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6.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codeName="ThisWorkbook" autoCompressPictures="0"/>
  <mc:AlternateContent xmlns:mc="http://schemas.openxmlformats.org/markup-compatibility/2006">
    <mc:Choice Requires="x15">
      <x15ac:absPath xmlns:x15ac="http://schemas.microsoft.com/office/spreadsheetml/2010/11/ac" url="C:\Users\ATTICS\Documents\My Documents\00----Trabajo de Grado\00-FINAL\"/>
    </mc:Choice>
  </mc:AlternateContent>
  <xr:revisionPtr revIDLastSave="0" documentId="13_ncr:1_{B83208DD-FE24-4C07-B2A3-A648B882ECAA}" xr6:coauthVersionLast="47" xr6:coauthVersionMax="47" xr10:uidLastSave="{00000000-0000-0000-0000-000000000000}"/>
  <bookViews>
    <workbookView xWindow="-108" yWindow="-108" windowWidth="23256" windowHeight="12720" tabRatio="726" firstSheet="3" activeTab="4" xr2:uid="{00000000-000D-0000-FFFF-FFFF00000000}"/>
  </bookViews>
  <sheets>
    <sheet name="ORIGIN-BOLIVAR" sheetId="83" r:id="rId1"/>
    <sheet name="ICCU_21" sheetId="79" r:id="rId2"/>
    <sheet name="TIPOLOGIAS" sheetId="82" r:id="rId3"/>
    <sheet name="DATA" sheetId="75" r:id="rId4"/>
    <sheet name="MEMO" sheetId="77" r:id="rId5"/>
    <sheet name="PRE-DETALLADO" sheetId="74" r:id="rId6"/>
    <sheet name="TIPO-BOL" sheetId="80" r:id="rId7"/>
    <sheet name="TIPO-CUN" sheetId="78" r:id="rId8"/>
    <sheet name="TIPO-1" sheetId="84" r:id="rId9"/>
    <sheet name="TIPO-2" sheetId="85" r:id="rId10"/>
    <sheet name="TIPO-3" sheetId="86" r:id="rId11"/>
    <sheet name="TIPO-4" sheetId="87" r:id="rId12"/>
    <sheet name="ANALISIS" sheetId="89" r:id="rId13"/>
    <sheet name="CONS-M2C" sheetId="91" r:id="rId14"/>
    <sheet name="CONS-M2E" sheetId="90" r:id="rId15"/>
  </sheets>
  <externalReferences>
    <externalReference r:id="rId16"/>
  </externalReferences>
  <definedNames>
    <definedName name="_xlnm._FilterDatabase" localSheetId="0" hidden="1">'ORIGIN-BOLIVAR'!$B$3:$H$295</definedName>
    <definedName name="EQUI">[1]EQUIPO!$B$2:$B$36</definedName>
    <definedName name="EQUIPO_1">[1]EQUIPO!$B$2:$D$36</definedName>
    <definedName name="MATER">[1]MATERIAL!$B$3:$B$580</definedName>
    <definedName name="MATERIALES">[1]MATERIAL!$B$2:$D$580</definedName>
    <definedName name="_xlnm.Print_Area" localSheetId="4">MEMO!$B$1:$P$36</definedName>
    <definedName name="_xlnm.Print_Titles" localSheetId="4">MEMO!$1:$7</definedName>
    <definedName name="_xlnm.Print_Titles" localSheetId="5">'PRE-DETALLADO'!$A:$D</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6" i="89" l="1"/>
  <c r="E20" i="89"/>
  <c r="K21" i="89"/>
  <c r="K20" i="89"/>
  <c r="I21" i="89"/>
  <c r="I20" i="89"/>
  <c r="G21" i="89"/>
  <c r="G20" i="89"/>
  <c r="E18" i="89"/>
  <c r="E7" i="89"/>
  <c r="E8" i="89"/>
  <c r="E21" i="89"/>
  <c r="E15" i="89"/>
  <c r="E9" i="89"/>
  <c r="E23" i="89"/>
  <c r="E16" i="89"/>
  <c r="E24" i="89"/>
  <c r="E5" i="89"/>
  <c r="E10" i="89"/>
  <c r="E28" i="89"/>
  <c r="G18" i="89"/>
  <c r="G15" i="89"/>
  <c r="G16" i="89"/>
  <c r="G9" i="89"/>
  <c r="G24" i="89"/>
  <c r="M21" i="89"/>
  <c r="K18" i="89"/>
  <c r="K15" i="89"/>
  <c r="K16" i="89"/>
  <c r="K9" i="89"/>
  <c r="K24" i="89"/>
  <c r="I18" i="89"/>
  <c r="I15" i="89"/>
  <c r="I16" i="89"/>
  <c r="I9" i="89"/>
  <c r="I24" i="89"/>
  <c r="G23" i="89"/>
  <c r="M20" i="89"/>
  <c r="K23" i="89"/>
  <c r="I23" i="89"/>
  <c r="M23" i="89"/>
  <c r="M24" i="89"/>
  <c r="M26" i="89"/>
  <c r="K26" i="89"/>
  <c r="I26" i="89"/>
  <c r="G26" i="89"/>
  <c r="G5" i="89"/>
  <c r="G10" i="89"/>
  <c r="G28" i="89"/>
  <c r="I5" i="89"/>
  <c r="I10" i="89"/>
  <c r="I28" i="89"/>
  <c r="K5" i="89"/>
  <c r="K10" i="89"/>
  <c r="K28" i="89"/>
  <c r="M9" i="89"/>
  <c r="M5" i="89"/>
  <c r="M10" i="89"/>
  <c r="M28" i="89"/>
  <c r="E36" i="89"/>
  <c r="E33" i="89"/>
  <c r="E34" i="89"/>
  <c r="E39" i="89"/>
  <c r="G8" i="89"/>
  <c r="I8" i="89"/>
  <c r="K8" i="89"/>
  <c r="M8" i="89"/>
  <c r="G7" i="89"/>
  <c r="I7" i="89"/>
  <c r="K7" i="89"/>
  <c r="M7" i="89"/>
  <c r="R25" i="82"/>
  <c r="E38" i="89"/>
  <c r="E41" i="89"/>
  <c r="E43" i="89"/>
  <c r="O9" i="77"/>
  <c r="O10" i="77"/>
  <c r="O11" i="77"/>
  <c r="O12" i="77"/>
  <c r="O13" i="77"/>
  <c r="O14" i="77"/>
  <c r="O15" i="77"/>
  <c r="O16" i="77"/>
  <c r="O17" i="77"/>
  <c r="O18" i="77"/>
  <c r="O8" i="77"/>
  <c r="I7" i="75"/>
  <c r="G9" i="74"/>
  <c r="H7" i="75"/>
  <c r="F9" i="74"/>
  <c r="H9" i="74"/>
  <c r="O24" i="77"/>
  <c r="O25" i="77"/>
  <c r="O26" i="77"/>
  <c r="O27" i="77"/>
  <c r="O28" i="77"/>
  <c r="O29" i="77"/>
  <c r="O30" i="77"/>
  <c r="O31" i="77"/>
  <c r="O32" i="77"/>
  <c r="O33" i="77"/>
  <c r="O23" i="77"/>
  <c r="I8" i="75"/>
  <c r="G10" i="74"/>
  <c r="H8" i="75"/>
  <c r="F10" i="74"/>
  <c r="H10" i="74"/>
  <c r="O39" i="77"/>
  <c r="O40" i="77"/>
  <c r="O41" i="77"/>
  <c r="O42" i="77"/>
  <c r="O43" i="77"/>
  <c r="O44" i="77"/>
  <c r="O45" i="77"/>
  <c r="O46" i="77"/>
  <c r="O47" i="77"/>
  <c r="O48" i="77"/>
  <c r="O38" i="77"/>
  <c r="I9" i="75"/>
  <c r="G11" i="74"/>
  <c r="H9" i="75"/>
  <c r="F11" i="74"/>
  <c r="H11" i="74"/>
  <c r="H8" i="74"/>
  <c r="E8" i="78"/>
  <c r="O54" i="77"/>
  <c r="O55" i="77"/>
  <c r="O56" i="77"/>
  <c r="O57" i="77"/>
  <c r="O58" i="77"/>
  <c r="O59" i="77"/>
  <c r="O60" i="77"/>
  <c r="O61" i="77"/>
  <c r="O62" i="77"/>
  <c r="O63" i="77"/>
  <c r="O53" i="77"/>
  <c r="I18" i="75"/>
  <c r="G17" i="74"/>
  <c r="H18" i="75"/>
  <c r="F17" i="74"/>
  <c r="H17" i="74"/>
  <c r="O69" i="77"/>
  <c r="O70" i="77"/>
  <c r="O71" i="77"/>
  <c r="O72" i="77"/>
  <c r="O73" i="77"/>
  <c r="O74" i="77"/>
  <c r="O75" i="77"/>
  <c r="O76" i="77"/>
  <c r="O77" i="77"/>
  <c r="O78" i="77"/>
  <c r="O68" i="77"/>
  <c r="I19" i="75"/>
  <c r="G18" i="74"/>
  <c r="H19" i="75"/>
  <c r="F18" i="74"/>
  <c r="H18" i="74"/>
  <c r="H16" i="74"/>
  <c r="E9" i="78"/>
  <c r="O84" i="77"/>
  <c r="O85" i="77"/>
  <c r="O86" i="77"/>
  <c r="O87" i="77"/>
  <c r="O88" i="77"/>
  <c r="O89" i="77"/>
  <c r="O90" i="77"/>
  <c r="O91" i="77"/>
  <c r="O92" i="77"/>
  <c r="O93" i="77"/>
  <c r="O83" i="77"/>
  <c r="I29" i="75"/>
  <c r="G24" i="74"/>
  <c r="H29" i="75"/>
  <c r="F24" i="74"/>
  <c r="H24" i="74"/>
  <c r="H23" i="74"/>
  <c r="E10" i="78"/>
  <c r="O99" i="77"/>
  <c r="O100" i="77"/>
  <c r="O101" i="77"/>
  <c r="O102" i="77"/>
  <c r="O103" i="77"/>
  <c r="O104" i="77"/>
  <c r="O105" i="77"/>
  <c r="O106" i="77"/>
  <c r="O107" i="77"/>
  <c r="O108" i="77"/>
  <c r="O98" i="77"/>
  <c r="I40" i="75"/>
  <c r="G30" i="74"/>
  <c r="H40" i="75"/>
  <c r="F30" i="74"/>
  <c r="H30" i="74"/>
  <c r="O114" i="77"/>
  <c r="O115" i="77"/>
  <c r="O116" i="77"/>
  <c r="O117" i="77"/>
  <c r="O118" i="77"/>
  <c r="O119" i="77"/>
  <c r="O120" i="77"/>
  <c r="O121" i="77"/>
  <c r="O122" i="77"/>
  <c r="O123" i="77"/>
  <c r="O113" i="77"/>
  <c r="I41" i="75"/>
  <c r="G31" i="74"/>
  <c r="H41" i="75"/>
  <c r="F31" i="74"/>
  <c r="H31" i="74"/>
  <c r="O129" i="77"/>
  <c r="O130" i="77"/>
  <c r="O131" i="77"/>
  <c r="O132" i="77"/>
  <c r="O133" i="77"/>
  <c r="O134" i="77"/>
  <c r="O135" i="77"/>
  <c r="O136" i="77"/>
  <c r="O137" i="77"/>
  <c r="O138" i="77"/>
  <c r="O128" i="77"/>
  <c r="I42" i="75"/>
  <c r="G32" i="74"/>
  <c r="H42" i="75"/>
  <c r="F32" i="74"/>
  <c r="H32" i="74"/>
  <c r="O144" i="77"/>
  <c r="O145" i="77"/>
  <c r="O146" i="77"/>
  <c r="O147" i="77"/>
  <c r="O148" i="77"/>
  <c r="O149" i="77"/>
  <c r="O150" i="77"/>
  <c r="O151" i="77"/>
  <c r="O152" i="77"/>
  <c r="O153" i="77"/>
  <c r="O143" i="77"/>
  <c r="I43" i="75"/>
  <c r="G33" i="74"/>
  <c r="H43" i="75"/>
  <c r="F33" i="74"/>
  <c r="H33" i="74"/>
  <c r="O159" i="77"/>
  <c r="O160" i="77"/>
  <c r="O161" i="77"/>
  <c r="O162" i="77"/>
  <c r="O163" i="77"/>
  <c r="O164" i="77"/>
  <c r="O165" i="77"/>
  <c r="O166" i="77"/>
  <c r="O167" i="77"/>
  <c r="O168" i="77"/>
  <c r="O158" i="77"/>
  <c r="I44" i="75"/>
  <c r="G34" i="74"/>
  <c r="H44" i="75"/>
  <c r="F34" i="74"/>
  <c r="H34" i="74"/>
  <c r="O174" i="77"/>
  <c r="O175" i="77"/>
  <c r="O176" i="77"/>
  <c r="O177" i="77"/>
  <c r="O178" i="77"/>
  <c r="O179" i="77"/>
  <c r="O180" i="77"/>
  <c r="O181" i="77"/>
  <c r="O182" i="77"/>
  <c r="O183" i="77"/>
  <c r="O173" i="77"/>
  <c r="I45" i="75"/>
  <c r="G35" i="74"/>
  <c r="H45" i="75"/>
  <c r="F35" i="74"/>
  <c r="H35" i="74"/>
  <c r="O189" i="77"/>
  <c r="O190" i="77"/>
  <c r="O191" i="77"/>
  <c r="O192" i="77"/>
  <c r="O193" i="77"/>
  <c r="O194" i="77"/>
  <c r="O195" i="77"/>
  <c r="O196" i="77"/>
  <c r="O197" i="77"/>
  <c r="O198" i="77"/>
  <c r="O188" i="77"/>
  <c r="I46" i="75"/>
  <c r="G36" i="74"/>
  <c r="H46" i="75"/>
  <c r="F36" i="74"/>
  <c r="H36" i="74"/>
  <c r="O204" i="77"/>
  <c r="O205" i="77"/>
  <c r="O206" i="77"/>
  <c r="O207" i="77"/>
  <c r="O208" i="77"/>
  <c r="O209" i="77"/>
  <c r="O210" i="77"/>
  <c r="O211" i="77"/>
  <c r="O212" i="77"/>
  <c r="O213" i="77"/>
  <c r="O203" i="77"/>
  <c r="I47" i="75"/>
  <c r="G37" i="74"/>
  <c r="H47" i="75"/>
  <c r="F37" i="74"/>
  <c r="H37" i="74"/>
  <c r="O219" i="77"/>
  <c r="O220" i="77"/>
  <c r="O221" i="77"/>
  <c r="O222" i="77"/>
  <c r="O223" i="77"/>
  <c r="O224" i="77"/>
  <c r="O225" i="77"/>
  <c r="O226" i="77"/>
  <c r="O227" i="77"/>
  <c r="O228" i="77"/>
  <c r="O218" i="77"/>
  <c r="I48" i="75"/>
  <c r="G38" i="74"/>
  <c r="H48" i="75"/>
  <c r="F38" i="74"/>
  <c r="H38" i="74"/>
  <c r="O234" i="77"/>
  <c r="O235" i="77"/>
  <c r="O236" i="77"/>
  <c r="O237" i="77"/>
  <c r="O238" i="77"/>
  <c r="O239" i="77"/>
  <c r="O240" i="77"/>
  <c r="O241" i="77"/>
  <c r="O242" i="77"/>
  <c r="O243" i="77"/>
  <c r="O233" i="77"/>
  <c r="I49" i="75"/>
  <c r="G39" i="74"/>
  <c r="H49" i="75"/>
  <c r="F39" i="74"/>
  <c r="H39" i="74"/>
  <c r="O249" i="77"/>
  <c r="O250" i="77"/>
  <c r="O251" i="77"/>
  <c r="O252" i="77"/>
  <c r="O253" i="77"/>
  <c r="O254" i="77"/>
  <c r="O255" i="77"/>
  <c r="O256" i="77"/>
  <c r="O257" i="77"/>
  <c r="O258" i="77"/>
  <c r="O248" i="77"/>
  <c r="I50" i="75"/>
  <c r="G40" i="74"/>
  <c r="H50" i="75"/>
  <c r="F40" i="74"/>
  <c r="H40" i="74"/>
  <c r="O264" i="77"/>
  <c r="O265" i="77"/>
  <c r="O266" i="77"/>
  <c r="O267" i="77"/>
  <c r="O268" i="77"/>
  <c r="O269" i="77"/>
  <c r="O270" i="77"/>
  <c r="O271" i="77"/>
  <c r="O272" i="77"/>
  <c r="O273" i="77"/>
  <c r="O263" i="77"/>
  <c r="I51" i="75"/>
  <c r="G41" i="74"/>
  <c r="H51" i="75"/>
  <c r="F41" i="74"/>
  <c r="H41" i="74"/>
  <c r="O279" i="77"/>
  <c r="O280" i="77"/>
  <c r="O281" i="77"/>
  <c r="O282" i="77"/>
  <c r="O283" i="77"/>
  <c r="O284" i="77"/>
  <c r="O285" i="77"/>
  <c r="O286" i="77"/>
  <c r="O287" i="77"/>
  <c r="O288" i="77"/>
  <c r="O278" i="77"/>
  <c r="I52" i="75"/>
  <c r="G42" i="74"/>
  <c r="H52" i="75"/>
  <c r="F42" i="74"/>
  <c r="H42" i="74"/>
  <c r="H29" i="74"/>
  <c r="E11" i="78"/>
  <c r="O294" i="77"/>
  <c r="O295" i="77"/>
  <c r="O296" i="77"/>
  <c r="O297" i="77"/>
  <c r="O298" i="77"/>
  <c r="O299" i="77"/>
  <c r="O300" i="77"/>
  <c r="O301" i="77"/>
  <c r="O302" i="77"/>
  <c r="O303" i="77"/>
  <c r="O293" i="77"/>
  <c r="I54" i="75"/>
  <c r="G48" i="74"/>
  <c r="H54" i="75"/>
  <c r="F48" i="74"/>
  <c r="H48" i="74"/>
  <c r="O309" i="77"/>
  <c r="O310" i="77"/>
  <c r="O311" i="77"/>
  <c r="O312" i="77"/>
  <c r="O313" i="77"/>
  <c r="O314" i="77"/>
  <c r="O315" i="77"/>
  <c r="O316" i="77"/>
  <c r="O317" i="77"/>
  <c r="O318" i="77"/>
  <c r="O308" i="77"/>
  <c r="I55" i="75"/>
  <c r="G49" i="74"/>
  <c r="H55" i="75"/>
  <c r="F49" i="74"/>
  <c r="H49" i="74"/>
  <c r="O324" i="77"/>
  <c r="O325" i="77"/>
  <c r="O326" i="77"/>
  <c r="O327" i="77"/>
  <c r="O328" i="77"/>
  <c r="O329" i="77"/>
  <c r="O330" i="77"/>
  <c r="O331" i="77"/>
  <c r="O332" i="77"/>
  <c r="O333" i="77"/>
  <c r="O323" i="77"/>
  <c r="I56" i="75"/>
  <c r="G50" i="74"/>
  <c r="H56" i="75"/>
  <c r="F50" i="74"/>
  <c r="H50" i="74"/>
  <c r="O339" i="77"/>
  <c r="O340" i="77"/>
  <c r="O341" i="77"/>
  <c r="O342" i="77"/>
  <c r="O343" i="77"/>
  <c r="O344" i="77"/>
  <c r="O345" i="77"/>
  <c r="O346" i="77"/>
  <c r="O347" i="77"/>
  <c r="O348" i="77"/>
  <c r="O338" i="77"/>
  <c r="I57" i="75"/>
  <c r="G51" i="74"/>
  <c r="H57" i="75"/>
  <c r="F51" i="74"/>
  <c r="H51" i="74"/>
  <c r="H47" i="74"/>
  <c r="E12" i="78"/>
  <c r="O354" i="77"/>
  <c r="O355" i="77"/>
  <c r="O356" i="77"/>
  <c r="O357" i="77"/>
  <c r="O358" i="77"/>
  <c r="O359" i="77"/>
  <c r="O360" i="77"/>
  <c r="O361" i="77"/>
  <c r="O362" i="77"/>
  <c r="O363" i="77"/>
  <c r="O353" i="77"/>
  <c r="I65" i="75"/>
  <c r="G57" i="74"/>
  <c r="H65" i="75"/>
  <c r="F57" i="74"/>
  <c r="H57" i="74"/>
  <c r="O369" i="77"/>
  <c r="O370" i="77"/>
  <c r="O371" i="77"/>
  <c r="O372" i="77"/>
  <c r="O373" i="77"/>
  <c r="O374" i="77"/>
  <c r="O375" i="77"/>
  <c r="O376" i="77"/>
  <c r="O377" i="77"/>
  <c r="O378" i="77"/>
  <c r="O368" i="77"/>
  <c r="I66" i="75"/>
  <c r="G58" i="74"/>
  <c r="H66" i="75"/>
  <c r="F58" i="74"/>
  <c r="H58" i="74"/>
  <c r="O384" i="77"/>
  <c r="O385" i="77"/>
  <c r="O386" i="77"/>
  <c r="O387" i="77"/>
  <c r="O388" i="77"/>
  <c r="O389" i="77"/>
  <c r="O390" i="77"/>
  <c r="O391" i="77"/>
  <c r="O392" i="77"/>
  <c r="O393" i="77"/>
  <c r="O383" i="77"/>
  <c r="I67" i="75"/>
  <c r="G59" i="74"/>
  <c r="H67" i="75"/>
  <c r="F59" i="74"/>
  <c r="H59" i="74"/>
  <c r="H56" i="74"/>
  <c r="E13" i="78"/>
  <c r="O399" i="77"/>
  <c r="O400" i="77"/>
  <c r="O401" i="77"/>
  <c r="O402" i="77"/>
  <c r="O403" i="77"/>
  <c r="O404" i="77"/>
  <c r="O405" i="77"/>
  <c r="O406" i="77"/>
  <c r="O407" i="77"/>
  <c r="O408" i="77"/>
  <c r="O398" i="77"/>
  <c r="I76" i="75"/>
  <c r="G65" i="74"/>
  <c r="H76" i="75"/>
  <c r="F65" i="74"/>
  <c r="H65" i="74"/>
  <c r="O414" i="77"/>
  <c r="O415" i="77"/>
  <c r="O416" i="77"/>
  <c r="O417" i="77"/>
  <c r="O418" i="77"/>
  <c r="O419" i="77"/>
  <c r="O420" i="77"/>
  <c r="O421" i="77"/>
  <c r="O422" i="77"/>
  <c r="O423" i="77"/>
  <c r="O413" i="77"/>
  <c r="I77" i="75"/>
  <c r="G66" i="74"/>
  <c r="H77" i="75"/>
  <c r="F66" i="74"/>
  <c r="H66" i="74"/>
  <c r="O429" i="77"/>
  <c r="O430" i="77"/>
  <c r="O431" i="77"/>
  <c r="O432" i="77"/>
  <c r="O433" i="77"/>
  <c r="O434" i="77"/>
  <c r="O435" i="77"/>
  <c r="O436" i="77"/>
  <c r="O437" i="77"/>
  <c r="O438" i="77"/>
  <c r="O428" i="77"/>
  <c r="I78" i="75"/>
  <c r="G67" i="74"/>
  <c r="H78" i="75"/>
  <c r="F67" i="74"/>
  <c r="H67" i="74"/>
  <c r="H64" i="74"/>
  <c r="E14" i="78"/>
  <c r="O444" i="77"/>
  <c r="O445" i="77"/>
  <c r="O446" i="77"/>
  <c r="O447" i="77"/>
  <c r="O448" i="77"/>
  <c r="O449" i="77"/>
  <c r="O450" i="77"/>
  <c r="O451" i="77"/>
  <c r="O452" i="77"/>
  <c r="O453" i="77"/>
  <c r="O443" i="77"/>
  <c r="I87" i="75"/>
  <c r="G73" i="74"/>
  <c r="H87" i="75"/>
  <c r="F73" i="74"/>
  <c r="H73" i="74"/>
  <c r="H72" i="74"/>
  <c r="E15" i="78"/>
  <c r="O459" i="77"/>
  <c r="O460" i="77"/>
  <c r="O461" i="77"/>
  <c r="O462" i="77"/>
  <c r="O463" i="77"/>
  <c r="O464" i="77"/>
  <c r="O465" i="77"/>
  <c r="O466" i="77"/>
  <c r="O467" i="77"/>
  <c r="O468" i="77"/>
  <c r="O458" i="77"/>
  <c r="I98" i="75"/>
  <c r="G79" i="74"/>
  <c r="H98" i="75"/>
  <c r="F79" i="74"/>
  <c r="H79" i="74"/>
  <c r="H78" i="74"/>
  <c r="E16" i="78"/>
  <c r="O474" i="77"/>
  <c r="O475" i="77"/>
  <c r="O476" i="77"/>
  <c r="O477" i="77"/>
  <c r="O478" i="77"/>
  <c r="O479" i="77"/>
  <c r="O480" i="77"/>
  <c r="O481" i="77"/>
  <c r="O482" i="77"/>
  <c r="O483" i="77"/>
  <c r="O473" i="77"/>
  <c r="I109" i="75"/>
  <c r="G85" i="74"/>
  <c r="H109" i="75"/>
  <c r="F85" i="74"/>
  <c r="H85" i="74"/>
  <c r="O489" i="77"/>
  <c r="O490" i="77"/>
  <c r="O491" i="77"/>
  <c r="O492" i="77"/>
  <c r="O493" i="77"/>
  <c r="O494" i="77"/>
  <c r="O495" i="77"/>
  <c r="O496" i="77"/>
  <c r="O497" i="77"/>
  <c r="O498" i="77"/>
  <c r="O488" i="77"/>
  <c r="I110" i="75"/>
  <c r="G86" i="74"/>
  <c r="H110" i="75"/>
  <c r="F86" i="74"/>
  <c r="H86" i="74"/>
  <c r="O504" i="77"/>
  <c r="O505" i="77"/>
  <c r="O506" i="77"/>
  <c r="O507" i="77"/>
  <c r="O508" i="77"/>
  <c r="O509" i="77"/>
  <c r="O510" i="77"/>
  <c r="O511" i="77"/>
  <c r="O512" i="77"/>
  <c r="O513" i="77"/>
  <c r="O503" i="77"/>
  <c r="I111" i="75"/>
  <c r="G87" i="74"/>
  <c r="H111" i="75"/>
  <c r="F87" i="74"/>
  <c r="H87" i="74"/>
  <c r="O519" i="77"/>
  <c r="O520" i="77"/>
  <c r="O521" i="77"/>
  <c r="O522" i="77"/>
  <c r="O523" i="77"/>
  <c r="O524" i="77"/>
  <c r="O525" i="77"/>
  <c r="O526" i="77"/>
  <c r="O527" i="77"/>
  <c r="O528" i="77"/>
  <c r="O518" i="77"/>
  <c r="I112" i="75"/>
  <c r="G88" i="74"/>
  <c r="H112" i="75"/>
  <c r="F88" i="74"/>
  <c r="H88" i="74"/>
  <c r="O534" i="77"/>
  <c r="O535" i="77"/>
  <c r="O536" i="77"/>
  <c r="O537" i="77"/>
  <c r="O538" i="77"/>
  <c r="O539" i="77"/>
  <c r="O540" i="77"/>
  <c r="O541" i="77"/>
  <c r="O542" i="77"/>
  <c r="O543" i="77"/>
  <c r="O533" i="77"/>
  <c r="I113" i="75"/>
  <c r="G89" i="74"/>
  <c r="H113" i="75"/>
  <c r="F89" i="74"/>
  <c r="H89" i="74"/>
  <c r="O549" i="77"/>
  <c r="O550" i="77"/>
  <c r="O551" i="77"/>
  <c r="O552" i="77"/>
  <c r="O553" i="77"/>
  <c r="O554" i="77"/>
  <c r="O555" i="77"/>
  <c r="O556" i="77"/>
  <c r="O557" i="77"/>
  <c r="O558" i="77"/>
  <c r="O548" i="77"/>
  <c r="I114" i="75"/>
  <c r="G90" i="74"/>
  <c r="H114" i="75"/>
  <c r="F90" i="74"/>
  <c r="H90" i="74"/>
  <c r="O564" i="77"/>
  <c r="O565" i="77"/>
  <c r="O566" i="77"/>
  <c r="O567" i="77"/>
  <c r="O568" i="77"/>
  <c r="O569" i="77"/>
  <c r="O570" i="77"/>
  <c r="O571" i="77"/>
  <c r="O572" i="77"/>
  <c r="O573" i="77"/>
  <c r="O563" i="77"/>
  <c r="I115" i="75"/>
  <c r="G91" i="74"/>
  <c r="H115" i="75"/>
  <c r="F91" i="74"/>
  <c r="H91" i="74"/>
  <c r="O579" i="77"/>
  <c r="O580" i="77"/>
  <c r="O581" i="77"/>
  <c r="O582" i="77"/>
  <c r="O583" i="77"/>
  <c r="O584" i="77"/>
  <c r="O585" i="77"/>
  <c r="O586" i="77"/>
  <c r="O587" i="77"/>
  <c r="O588" i="77"/>
  <c r="O578" i="77"/>
  <c r="I116" i="75"/>
  <c r="G92" i="74"/>
  <c r="H116" i="75"/>
  <c r="F92" i="74"/>
  <c r="H92" i="74"/>
  <c r="O594" i="77"/>
  <c r="O595" i="77"/>
  <c r="O596" i="77"/>
  <c r="O597" i="77"/>
  <c r="O598" i="77"/>
  <c r="O599" i="77"/>
  <c r="O600" i="77"/>
  <c r="O601" i="77"/>
  <c r="O602" i="77"/>
  <c r="O603" i="77"/>
  <c r="O593" i="77"/>
  <c r="I117" i="75"/>
  <c r="G93" i="74"/>
  <c r="H117" i="75"/>
  <c r="F93" i="74"/>
  <c r="H93" i="74"/>
  <c r="O609" i="77"/>
  <c r="O610" i="77"/>
  <c r="O611" i="77"/>
  <c r="O612" i="77"/>
  <c r="O613" i="77"/>
  <c r="O614" i="77"/>
  <c r="O615" i="77"/>
  <c r="O616" i="77"/>
  <c r="O617" i="77"/>
  <c r="O618" i="77"/>
  <c r="O608" i="77"/>
  <c r="I118" i="75"/>
  <c r="G94" i="74"/>
  <c r="H118" i="75"/>
  <c r="F94" i="74"/>
  <c r="H94" i="74"/>
  <c r="O624" i="77"/>
  <c r="O625" i="77"/>
  <c r="O626" i="77"/>
  <c r="O627" i="77"/>
  <c r="O628" i="77"/>
  <c r="O629" i="77"/>
  <c r="O630" i="77"/>
  <c r="O631" i="77"/>
  <c r="O632" i="77"/>
  <c r="O633" i="77"/>
  <c r="O623" i="77"/>
  <c r="I119" i="75"/>
  <c r="G95" i="74"/>
  <c r="H119" i="75"/>
  <c r="F95" i="74"/>
  <c r="H95" i="74"/>
  <c r="O639" i="77"/>
  <c r="O640" i="77"/>
  <c r="O641" i="77"/>
  <c r="O642" i="77"/>
  <c r="O643" i="77"/>
  <c r="O644" i="77"/>
  <c r="O645" i="77"/>
  <c r="O646" i="77"/>
  <c r="O647" i="77"/>
  <c r="O648" i="77"/>
  <c r="O638" i="77"/>
  <c r="I120" i="75"/>
  <c r="G96" i="74"/>
  <c r="H120" i="75"/>
  <c r="F96" i="74"/>
  <c r="H96" i="74"/>
  <c r="O654" i="77"/>
  <c r="O655" i="77"/>
  <c r="O656" i="77"/>
  <c r="O657" i="77"/>
  <c r="O658" i="77"/>
  <c r="O659" i="77"/>
  <c r="O660" i="77"/>
  <c r="O661" i="77"/>
  <c r="O662" i="77"/>
  <c r="O663" i="77"/>
  <c r="O653" i="77"/>
  <c r="I121" i="75"/>
  <c r="G97" i="74"/>
  <c r="H121" i="75"/>
  <c r="F97" i="74"/>
  <c r="H97" i="74"/>
  <c r="O669" i="77"/>
  <c r="O670" i="77"/>
  <c r="O671" i="77"/>
  <c r="O672" i="77"/>
  <c r="O673" i="77"/>
  <c r="O674" i="77"/>
  <c r="O675" i="77"/>
  <c r="O676" i="77"/>
  <c r="O677" i="77"/>
  <c r="O678" i="77"/>
  <c r="O668" i="77"/>
  <c r="I122" i="75"/>
  <c r="G98" i="74"/>
  <c r="H122" i="75"/>
  <c r="F98" i="74"/>
  <c r="H98" i="74"/>
  <c r="O684" i="77"/>
  <c r="O685" i="77"/>
  <c r="O686" i="77"/>
  <c r="O687" i="77"/>
  <c r="O688" i="77"/>
  <c r="O689" i="77"/>
  <c r="O690" i="77"/>
  <c r="O691" i="77"/>
  <c r="O692" i="77"/>
  <c r="O693" i="77"/>
  <c r="O683" i="77"/>
  <c r="I123" i="75"/>
  <c r="G99" i="74"/>
  <c r="H123" i="75"/>
  <c r="F99" i="74"/>
  <c r="H99" i="74"/>
  <c r="O699" i="77"/>
  <c r="O700" i="77"/>
  <c r="O701" i="77"/>
  <c r="O702" i="77"/>
  <c r="O703" i="77"/>
  <c r="O704" i="77"/>
  <c r="O705" i="77"/>
  <c r="O706" i="77"/>
  <c r="O707" i="77"/>
  <c r="O708" i="77"/>
  <c r="O698" i="77"/>
  <c r="I124" i="75"/>
  <c r="G100" i="74"/>
  <c r="H124" i="75"/>
  <c r="F100" i="74"/>
  <c r="H100" i="74"/>
  <c r="O714" i="77"/>
  <c r="O715" i="77"/>
  <c r="O716" i="77"/>
  <c r="O717" i="77"/>
  <c r="O718" i="77"/>
  <c r="O719" i="77"/>
  <c r="O720" i="77"/>
  <c r="O721" i="77"/>
  <c r="O722" i="77"/>
  <c r="O723" i="77"/>
  <c r="O713" i="77"/>
  <c r="I125" i="75"/>
  <c r="G101" i="74"/>
  <c r="H125" i="75"/>
  <c r="F101" i="74"/>
  <c r="H101" i="74"/>
  <c r="O729" i="77"/>
  <c r="O730" i="77"/>
  <c r="O731" i="77"/>
  <c r="O732" i="77"/>
  <c r="O733" i="77"/>
  <c r="O734" i="77"/>
  <c r="O735" i="77"/>
  <c r="O736" i="77"/>
  <c r="O737" i="77"/>
  <c r="O738" i="77"/>
  <c r="O728" i="77"/>
  <c r="I126" i="75"/>
  <c r="G102" i="74"/>
  <c r="H126" i="75"/>
  <c r="F102" i="74"/>
  <c r="H102" i="74"/>
  <c r="O744" i="77"/>
  <c r="O745" i="77"/>
  <c r="O746" i="77"/>
  <c r="O747" i="77"/>
  <c r="O748" i="77"/>
  <c r="O749" i="77"/>
  <c r="O750" i="77"/>
  <c r="O751" i="77"/>
  <c r="O752" i="77"/>
  <c r="O753" i="77"/>
  <c r="O743" i="77"/>
  <c r="I127" i="75"/>
  <c r="G103" i="74"/>
  <c r="H127" i="75"/>
  <c r="F103" i="74"/>
  <c r="H103" i="74"/>
  <c r="O759" i="77"/>
  <c r="O760" i="77"/>
  <c r="O761" i="77"/>
  <c r="O762" i="77"/>
  <c r="O763" i="77"/>
  <c r="O764" i="77"/>
  <c r="O765" i="77"/>
  <c r="O766" i="77"/>
  <c r="O767" i="77"/>
  <c r="O768" i="77"/>
  <c r="O758" i="77"/>
  <c r="I128" i="75"/>
  <c r="G104" i="74"/>
  <c r="H128" i="75"/>
  <c r="F104" i="74"/>
  <c r="H104" i="74"/>
  <c r="O774" i="77"/>
  <c r="O775" i="77"/>
  <c r="O776" i="77"/>
  <c r="O777" i="77"/>
  <c r="O778" i="77"/>
  <c r="O779" i="77"/>
  <c r="O780" i="77"/>
  <c r="O781" i="77"/>
  <c r="O782" i="77"/>
  <c r="O783" i="77"/>
  <c r="O773" i="77"/>
  <c r="I129" i="75"/>
  <c r="G105" i="74"/>
  <c r="H129" i="75"/>
  <c r="F105" i="74"/>
  <c r="H105" i="74"/>
  <c r="H84" i="74"/>
  <c r="E17" i="78"/>
  <c r="O789" i="77"/>
  <c r="O790" i="77"/>
  <c r="O791" i="77"/>
  <c r="O792" i="77"/>
  <c r="O793" i="77"/>
  <c r="O794" i="77"/>
  <c r="O795" i="77"/>
  <c r="O796" i="77"/>
  <c r="O797" i="77"/>
  <c r="O798" i="77"/>
  <c r="O788" i="77"/>
  <c r="I132" i="75"/>
  <c r="G111" i="74"/>
  <c r="H132" i="75"/>
  <c r="F111" i="74"/>
  <c r="H111" i="74"/>
  <c r="O804" i="77"/>
  <c r="O805" i="77"/>
  <c r="O806" i="77"/>
  <c r="O807" i="77"/>
  <c r="O808" i="77"/>
  <c r="O809" i="77"/>
  <c r="O810" i="77"/>
  <c r="O811" i="77"/>
  <c r="O812" i="77"/>
  <c r="O813" i="77"/>
  <c r="O803" i="77"/>
  <c r="I133" i="75"/>
  <c r="G112" i="74"/>
  <c r="H133" i="75"/>
  <c r="F112" i="74"/>
  <c r="H112" i="74"/>
  <c r="O819" i="77"/>
  <c r="O820" i="77"/>
  <c r="O821" i="77"/>
  <c r="O822" i="77"/>
  <c r="O823" i="77"/>
  <c r="O824" i="77"/>
  <c r="O825" i="77"/>
  <c r="O826" i="77"/>
  <c r="O827" i="77"/>
  <c r="O828" i="77"/>
  <c r="O818" i="77"/>
  <c r="I134" i="75"/>
  <c r="G113" i="74"/>
  <c r="H134" i="75"/>
  <c r="F113" i="74"/>
  <c r="H113" i="74"/>
  <c r="O834" i="77"/>
  <c r="O835" i="77"/>
  <c r="O836" i="77"/>
  <c r="O837" i="77"/>
  <c r="O838" i="77"/>
  <c r="O839" i="77"/>
  <c r="O840" i="77"/>
  <c r="O841" i="77"/>
  <c r="O842" i="77"/>
  <c r="O843" i="77"/>
  <c r="O833" i="77"/>
  <c r="I135" i="75"/>
  <c r="G114" i="74"/>
  <c r="H135" i="75"/>
  <c r="F114" i="74"/>
  <c r="H114" i="74"/>
  <c r="O849" i="77"/>
  <c r="O850" i="77"/>
  <c r="O851" i="77"/>
  <c r="O852" i="77"/>
  <c r="O853" i="77"/>
  <c r="O854" i="77"/>
  <c r="O855" i="77"/>
  <c r="O856" i="77"/>
  <c r="O857" i="77"/>
  <c r="O858" i="77"/>
  <c r="O848" i="77"/>
  <c r="I136" i="75"/>
  <c r="G115" i="74"/>
  <c r="H136" i="75"/>
  <c r="F115" i="74"/>
  <c r="H115" i="74"/>
  <c r="O864" i="77"/>
  <c r="O865" i="77"/>
  <c r="O866" i="77"/>
  <c r="O867" i="77"/>
  <c r="O868" i="77"/>
  <c r="O869" i="77"/>
  <c r="O870" i="77"/>
  <c r="O871" i="77"/>
  <c r="O872" i="77"/>
  <c r="O873" i="77"/>
  <c r="O863" i="77"/>
  <c r="I137" i="75"/>
  <c r="G116" i="74"/>
  <c r="H137" i="75"/>
  <c r="F116" i="74"/>
  <c r="H116" i="74"/>
  <c r="O879" i="77"/>
  <c r="O880" i="77"/>
  <c r="O881" i="77"/>
  <c r="O882" i="77"/>
  <c r="O883" i="77"/>
  <c r="O884" i="77"/>
  <c r="O885" i="77"/>
  <c r="O886" i="77"/>
  <c r="O887" i="77"/>
  <c r="O888" i="77"/>
  <c r="O878" i="77"/>
  <c r="I138" i="75"/>
  <c r="G117" i="74"/>
  <c r="H138" i="75"/>
  <c r="F117" i="74"/>
  <c r="H117" i="74"/>
  <c r="O894" i="77"/>
  <c r="O895" i="77"/>
  <c r="O896" i="77"/>
  <c r="O897" i="77"/>
  <c r="O898" i="77"/>
  <c r="O899" i="77"/>
  <c r="O900" i="77"/>
  <c r="O901" i="77"/>
  <c r="O902" i="77"/>
  <c r="O903" i="77"/>
  <c r="O893" i="77"/>
  <c r="I139" i="75"/>
  <c r="G118" i="74"/>
  <c r="H139" i="75"/>
  <c r="F118" i="74"/>
  <c r="H118" i="74"/>
  <c r="O909" i="77"/>
  <c r="O910" i="77"/>
  <c r="O911" i="77"/>
  <c r="O912" i="77"/>
  <c r="O913" i="77"/>
  <c r="O914" i="77"/>
  <c r="O915" i="77"/>
  <c r="O916" i="77"/>
  <c r="O917" i="77"/>
  <c r="O918" i="77"/>
  <c r="O908" i="77"/>
  <c r="I140" i="75"/>
  <c r="G119" i="74"/>
  <c r="H140" i="75"/>
  <c r="F119" i="74"/>
  <c r="H119" i="74"/>
  <c r="O924" i="77"/>
  <c r="O925" i="77"/>
  <c r="O926" i="77"/>
  <c r="O927" i="77"/>
  <c r="O928" i="77"/>
  <c r="O929" i="77"/>
  <c r="O930" i="77"/>
  <c r="O931" i="77"/>
  <c r="O932" i="77"/>
  <c r="O933" i="77"/>
  <c r="O923" i="77"/>
  <c r="I141" i="75"/>
  <c r="G120" i="74"/>
  <c r="H141" i="75"/>
  <c r="F120" i="74"/>
  <c r="H120" i="74"/>
  <c r="O939" i="77"/>
  <c r="O940" i="77"/>
  <c r="O941" i="77"/>
  <c r="O942" i="77"/>
  <c r="O943" i="77"/>
  <c r="O944" i="77"/>
  <c r="O945" i="77"/>
  <c r="O946" i="77"/>
  <c r="O947" i="77"/>
  <c r="O948" i="77"/>
  <c r="O938" i="77"/>
  <c r="I142" i="75"/>
  <c r="G121" i="74"/>
  <c r="H142" i="75"/>
  <c r="F121" i="74"/>
  <c r="H121" i="74"/>
  <c r="O954" i="77"/>
  <c r="O955" i="77"/>
  <c r="O956" i="77"/>
  <c r="O957" i="77"/>
  <c r="O958" i="77"/>
  <c r="O959" i="77"/>
  <c r="O960" i="77"/>
  <c r="O961" i="77"/>
  <c r="O962" i="77"/>
  <c r="O963" i="77"/>
  <c r="O953" i="77"/>
  <c r="I143" i="75"/>
  <c r="G122" i="74"/>
  <c r="H143" i="75"/>
  <c r="F122" i="74"/>
  <c r="H122" i="74"/>
  <c r="O969" i="77"/>
  <c r="O970" i="77"/>
  <c r="O971" i="77"/>
  <c r="O972" i="77"/>
  <c r="O973" i="77"/>
  <c r="O974" i="77"/>
  <c r="O975" i="77"/>
  <c r="O976" i="77"/>
  <c r="O977" i="77"/>
  <c r="O978" i="77"/>
  <c r="O968" i="77"/>
  <c r="I144" i="75"/>
  <c r="G123" i="74"/>
  <c r="H144" i="75"/>
  <c r="F123" i="74"/>
  <c r="H123" i="74"/>
  <c r="O984" i="77"/>
  <c r="O985" i="77"/>
  <c r="O986" i="77"/>
  <c r="O987" i="77"/>
  <c r="O988" i="77"/>
  <c r="O989" i="77"/>
  <c r="O990" i="77"/>
  <c r="O991" i="77"/>
  <c r="O992" i="77"/>
  <c r="O993" i="77"/>
  <c r="O983" i="77"/>
  <c r="I145" i="75"/>
  <c r="G124" i="74"/>
  <c r="H145" i="75"/>
  <c r="F124" i="74"/>
  <c r="H124" i="74"/>
  <c r="O999" i="77"/>
  <c r="O1000" i="77"/>
  <c r="O1001" i="77"/>
  <c r="O1002" i="77"/>
  <c r="O1003" i="77"/>
  <c r="O1004" i="77"/>
  <c r="O1005" i="77"/>
  <c r="O1006" i="77"/>
  <c r="O1007" i="77"/>
  <c r="O1008" i="77"/>
  <c r="O998" i="77"/>
  <c r="I146" i="75"/>
  <c r="G125" i="74"/>
  <c r="H146" i="75"/>
  <c r="F125" i="74"/>
  <c r="H125" i="74"/>
  <c r="O1014" i="77"/>
  <c r="O1015" i="77"/>
  <c r="O1016" i="77"/>
  <c r="O1017" i="77"/>
  <c r="O1018" i="77"/>
  <c r="O1019" i="77"/>
  <c r="O1020" i="77"/>
  <c r="O1021" i="77"/>
  <c r="O1022" i="77"/>
  <c r="O1023" i="77"/>
  <c r="O1013" i="77"/>
  <c r="I147" i="75"/>
  <c r="G126" i="74"/>
  <c r="H147" i="75"/>
  <c r="F126" i="74"/>
  <c r="H126" i="74"/>
  <c r="O1029" i="77"/>
  <c r="O1030" i="77"/>
  <c r="O1031" i="77"/>
  <c r="O1032" i="77"/>
  <c r="O1033" i="77"/>
  <c r="O1034" i="77"/>
  <c r="O1035" i="77"/>
  <c r="O1036" i="77"/>
  <c r="O1037" i="77"/>
  <c r="O1038" i="77"/>
  <c r="O1028" i="77"/>
  <c r="I148" i="75"/>
  <c r="G127" i="74"/>
  <c r="H148" i="75"/>
  <c r="F127" i="74"/>
  <c r="H127" i="74"/>
  <c r="O1044" i="77"/>
  <c r="O1045" i="77"/>
  <c r="O1046" i="77"/>
  <c r="O1047" i="77"/>
  <c r="O1048" i="77"/>
  <c r="O1049" i="77"/>
  <c r="O1050" i="77"/>
  <c r="O1051" i="77"/>
  <c r="O1052" i="77"/>
  <c r="O1053" i="77"/>
  <c r="O1043" i="77"/>
  <c r="I149" i="75"/>
  <c r="G128" i="74"/>
  <c r="H149" i="75"/>
  <c r="F128" i="74"/>
  <c r="H128" i="74"/>
  <c r="O1059" i="77"/>
  <c r="O1060" i="77"/>
  <c r="O1061" i="77"/>
  <c r="O1062" i="77"/>
  <c r="O1063" i="77"/>
  <c r="O1064" i="77"/>
  <c r="O1065" i="77"/>
  <c r="O1066" i="77"/>
  <c r="O1067" i="77"/>
  <c r="O1068" i="77"/>
  <c r="O1058" i="77"/>
  <c r="I150" i="75"/>
  <c r="G129" i="74"/>
  <c r="H150" i="75"/>
  <c r="F129" i="74"/>
  <c r="H129" i="74"/>
  <c r="O1074" i="77"/>
  <c r="O1075" i="77"/>
  <c r="O1076" i="77"/>
  <c r="O1077" i="77"/>
  <c r="O1078" i="77"/>
  <c r="O1079" i="77"/>
  <c r="O1080" i="77"/>
  <c r="O1081" i="77"/>
  <c r="O1082" i="77"/>
  <c r="O1083" i="77"/>
  <c r="O1073" i="77"/>
  <c r="I151" i="75"/>
  <c r="G130" i="74"/>
  <c r="H151" i="75"/>
  <c r="F130" i="74"/>
  <c r="H130" i="74"/>
  <c r="O1089" i="77"/>
  <c r="O1090" i="77"/>
  <c r="O1091" i="77"/>
  <c r="O1092" i="77"/>
  <c r="O1093" i="77"/>
  <c r="O1094" i="77"/>
  <c r="O1095" i="77"/>
  <c r="O1096" i="77"/>
  <c r="O1097" i="77"/>
  <c r="O1098" i="77"/>
  <c r="O1088" i="77"/>
  <c r="I152" i="75"/>
  <c r="G131" i="74"/>
  <c r="H152" i="75"/>
  <c r="F131" i="74"/>
  <c r="H131" i="74"/>
  <c r="O1104" i="77"/>
  <c r="O1105" i="77"/>
  <c r="O1106" i="77"/>
  <c r="O1107" i="77"/>
  <c r="O1108" i="77"/>
  <c r="O1109" i="77"/>
  <c r="O1110" i="77"/>
  <c r="O1111" i="77"/>
  <c r="O1112" i="77"/>
  <c r="O1113" i="77"/>
  <c r="O1103" i="77"/>
  <c r="I153" i="75"/>
  <c r="G132" i="74"/>
  <c r="H153" i="75"/>
  <c r="F132" i="74"/>
  <c r="H132" i="74"/>
  <c r="O1119" i="77"/>
  <c r="O1120" i="77"/>
  <c r="O1121" i="77"/>
  <c r="O1122" i="77"/>
  <c r="O1123" i="77"/>
  <c r="O1124" i="77"/>
  <c r="O1125" i="77"/>
  <c r="O1126" i="77"/>
  <c r="O1127" i="77"/>
  <c r="O1128" i="77"/>
  <c r="O1118" i="77"/>
  <c r="I154" i="75"/>
  <c r="G133" i="74"/>
  <c r="H154" i="75"/>
  <c r="F133" i="74"/>
  <c r="H133" i="74"/>
  <c r="O1134" i="77"/>
  <c r="O1135" i="77"/>
  <c r="O1136" i="77"/>
  <c r="O1137" i="77"/>
  <c r="O1138" i="77"/>
  <c r="O1139" i="77"/>
  <c r="O1140" i="77"/>
  <c r="O1141" i="77"/>
  <c r="O1142" i="77"/>
  <c r="O1143" i="77"/>
  <c r="O1133" i="77"/>
  <c r="I155" i="75"/>
  <c r="G134" i="74"/>
  <c r="H155" i="75"/>
  <c r="F134" i="74"/>
  <c r="H134" i="74"/>
  <c r="O1149" i="77"/>
  <c r="O1150" i="77"/>
  <c r="O1151" i="77"/>
  <c r="O1152" i="77"/>
  <c r="O1153" i="77"/>
  <c r="O1154" i="77"/>
  <c r="O1155" i="77"/>
  <c r="O1156" i="77"/>
  <c r="O1157" i="77"/>
  <c r="O1158" i="77"/>
  <c r="O1148" i="77"/>
  <c r="I156" i="75"/>
  <c r="G135" i="74"/>
  <c r="H156" i="75"/>
  <c r="F135" i="74"/>
  <c r="H135" i="74"/>
  <c r="O1164" i="77"/>
  <c r="O1165" i="77"/>
  <c r="O1166" i="77"/>
  <c r="O1167" i="77"/>
  <c r="O1168" i="77"/>
  <c r="O1169" i="77"/>
  <c r="O1170" i="77"/>
  <c r="O1171" i="77"/>
  <c r="O1172" i="77"/>
  <c r="O1173" i="77"/>
  <c r="O1163" i="77"/>
  <c r="I157" i="75"/>
  <c r="G136" i="74"/>
  <c r="H157" i="75"/>
  <c r="F136" i="74"/>
  <c r="H136" i="74"/>
  <c r="O1179" i="77"/>
  <c r="O1180" i="77"/>
  <c r="O1181" i="77"/>
  <c r="O1182" i="77"/>
  <c r="O1183" i="77"/>
  <c r="O1184" i="77"/>
  <c r="O1185" i="77"/>
  <c r="O1186" i="77"/>
  <c r="O1187" i="77"/>
  <c r="O1188" i="77"/>
  <c r="O1178" i="77"/>
  <c r="I158" i="75"/>
  <c r="G137" i="74"/>
  <c r="H158" i="75"/>
  <c r="F137" i="74"/>
  <c r="H137" i="74"/>
  <c r="O1194" i="77"/>
  <c r="O1195" i="77"/>
  <c r="O1196" i="77"/>
  <c r="O1197" i="77"/>
  <c r="O1198" i="77"/>
  <c r="O1199" i="77"/>
  <c r="O1200" i="77"/>
  <c r="O1201" i="77"/>
  <c r="O1202" i="77"/>
  <c r="O1203" i="77"/>
  <c r="O1193" i="77"/>
  <c r="I159" i="75"/>
  <c r="G138" i="74"/>
  <c r="H159" i="75"/>
  <c r="F138" i="74"/>
  <c r="H138" i="74"/>
  <c r="O1209" i="77"/>
  <c r="O1210" i="77"/>
  <c r="O1211" i="77"/>
  <c r="O1212" i="77"/>
  <c r="O1213" i="77"/>
  <c r="O1214" i="77"/>
  <c r="O1215" i="77"/>
  <c r="O1216" i="77"/>
  <c r="O1217" i="77"/>
  <c r="O1218" i="77"/>
  <c r="O1208" i="77"/>
  <c r="I160" i="75"/>
  <c r="G139" i="74"/>
  <c r="H160" i="75"/>
  <c r="F139" i="74"/>
  <c r="H139" i="74"/>
  <c r="O1224" i="77"/>
  <c r="O1225" i="77"/>
  <c r="O1226" i="77"/>
  <c r="O1227" i="77"/>
  <c r="O1228" i="77"/>
  <c r="O1229" i="77"/>
  <c r="O1230" i="77"/>
  <c r="O1231" i="77"/>
  <c r="O1232" i="77"/>
  <c r="O1233" i="77"/>
  <c r="O1223" i="77"/>
  <c r="I161" i="75"/>
  <c r="G140" i="74"/>
  <c r="H161" i="75"/>
  <c r="F140" i="74"/>
  <c r="H140" i="74"/>
  <c r="O1239" i="77"/>
  <c r="O1240" i="77"/>
  <c r="O1241" i="77"/>
  <c r="O1242" i="77"/>
  <c r="O1243" i="77"/>
  <c r="O1244" i="77"/>
  <c r="O1245" i="77"/>
  <c r="O1246" i="77"/>
  <c r="O1247" i="77"/>
  <c r="O1248" i="77"/>
  <c r="O1238" i="77"/>
  <c r="I162" i="75"/>
  <c r="G141" i="74"/>
  <c r="H162" i="75"/>
  <c r="F141" i="74"/>
  <c r="H141" i="74"/>
  <c r="O1254" i="77"/>
  <c r="O1255" i="77"/>
  <c r="O1256" i="77"/>
  <c r="O1257" i="77"/>
  <c r="O1258" i="77"/>
  <c r="O1259" i="77"/>
  <c r="O1260" i="77"/>
  <c r="O1261" i="77"/>
  <c r="O1262" i="77"/>
  <c r="O1263" i="77"/>
  <c r="O1253" i="77"/>
  <c r="I163" i="75"/>
  <c r="G142" i="74"/>
  <c r="H163" i="75"/>
  <c r="F142" i="74"/>
  <c r="H142" i="74"/>
  <c r="O1269" i="77"/>
  <c r="O1270" i="77"/>
  <c r="O1271" i="77"/>
  <c r="O1272" i="77"/>
  <c r="O1273" i="77"/>
  <c r="O1274" i="77"/>
  <c r="O1275" i="77"/>
  <c r="O1276" i="77"/>
  <c r="O1277" i="77"/>
  <c r="O1278" i="77"/>
  <c r="O1268" i="77"/>
  <c r="I164" i="75"/>
  <c r="G143" i="74"/>
  <c r="H164" i="75"/>
  <c r="F143" i="74"/>
  <c r="H143" i="74"/>
  <c r="O1284" i="77"/>
  <c r="O1285" i="77"/>
  <c r="O1286" i="77"/>
  <c r="O1287" i="77"/>
  <c r="O1288" i="77"/>
  <c r="O1289" i="77"/>
  <c r="O1290" i="77"/>
  <c r="O1291" i="77"/>
  <c r="O1292" i="77"/>
  <c r="O1293" i="77"/>
  <c r="O1283" i="77"/>
  <c r="I165" i="75"/>
  <c r="G144" i="74"/>
  <c r="H165" i="75"/>
  <c r="F144" i="74"/>
  <c r="H144" i="74"/>
  <c r="O1299" i="77"/>
  <c r="O1300" i="77"/>
  <c r="O1301" i="77"/>
  <c r="O1302" i="77"/>
  <c r="O1303" i="77"/>
  <c r="O1304" i="77"/>
  <c r="O1305" i="77"/>
  <c r="O1306" i="77"/>
  <c r="O1307" i="77"/>
  <c r="O1308" i="77"/>
  <c r="O1298" i="77"/>
  <c r="I166" i="75"/>
  <c r="G145" i="74"/>
  <c r="H166" i="75"/>
  <c r="F145" i="74"/>
  <c r="H145" i="74"/>
  <c r="H110" i="74"/>
  <c r="E18" i="78"/>
  <c r="O1314" i="77"/>
  <c r="O1315" i="77"/>
  <c r="O1316" i="77"/>
  <c r="O1317" i="77"/>
  <c r="O1318" i="77"/>
  <c r="O1319" i="77"/>
  <c r="O1320" i="77"/>
  <c r="O1321" i="77"/>
  <c r="O1322" i="77"/>
  <c r="O1323" i="77"/>
  <c r="O1324" i="77"/>
  <c r="O1325" i="77"/>
  <c r="O1326" i="77"/>
  <c r="O1313" i="77"/>
  <c r="I172" i="75"/>
  <c r="G151" i="74"/>
  <c r="H172" i="75"/>
  <c r="F151" i="74"/>
  <c r="H151" i="74"/>
  <c r="O1332" i="77"/>
  <c r="O1333" i="77"/>
  <c r="O1334" i="77"/>
  <c r="O1335" i="77"/>
  <c r="O1336" i="77"/>
  <c r="O1337" i="77"/>
  <c r="O1338" i="77"/>
  <c r="O1339" i="77"/>
  <c r="O1340" i="77"/>
  <c r="O1341" i="77"/>
  <c r="O1331" i="77"/>
  <c r="I173" i="75"/>
  <c r="G152" i="74"/>
  <c r="H173" i="75"/>
  <c r="F152" i="74"/>
  <c r="H152" i="74"/>
  <c r="O1347" i="77"/>
  <c r="O1348" i="77"/>
  <c r="O1349" i="77"/>
  <c r="O1350" i="77"/>
  <c r="O1351" i="77"/>
  <c r="O1352" i="77"/>
  <c r="O1353" i="77"/>
  <c r="O1354" i="77"/>
  <c r="O1355" i="77"/>
  <c r="O1356" i="77"/>
  <c r="O1346" i="77"/>
  <c r="I174" i="75"/>
  <c r="G153" i="74"/>
  <c r="H174" i="75"/>
  <c r="F153" i="74"/>
  <c r="H153" i="74"/>
  <c r="O1362" i="77"/>
  <c r="O1363" i="77"/>
  <c r="O1364" i="77"/>
  <c r="O1365" i="77"/>
  <c r="O1366" i="77"/>
  <c r="O1367" i="77"/>
  <c r="O1368" i="77"/>
  <c r="O1369" i="77"/>
  <c r="O1370" i="77"/>
  <c r="O1371" i="77"/>
  <c r="O1361" i="77"/>
  <c r="I175" i="75"/>
  <c r="G154" i="74"/>
  <c r="H175" i="75"/>
  <c r="F154" i="74"/>
  <c r="H154" i="74"/>
  <c r="O1377" i="77"/>
  <c r="O1378" i="77"/>
  <c r="O1379" i="77"/>
  <c r="O1380" i="77"/>
  <c r="O1381" i="77"/>
  <c r="O1382" i="77"/>
  <c r="O1383" i="77"/>
  <c r="O1384" i="77"/>
  <c r="O1385" i="77"/>
  <c r="O1386" i="77"/>
  <c r="O1376" i="77"/>
  <c r="I176" i="75"/>
  <c r="G155" i="74"/>
  <c r="H176" i="75"/>
  <c r="F155" i="74"/>
  <c r="H155" i="74"/>
  <c r="O1392" i="77"/>
  <c r="O1393" i="77"/>
  <c r="O1394" i="77"/>
  <c r="O1395" i="77"/>
  <c r="O1396" i="77"/>
  <c r="O1397" i="77"/>
  <c r="O1398" i="77"/>
  <c r="O1399" i="77"/>
  <c r="O1400" i="77"/>
  <c r="O1401" i="77"/>
  <c r="O1391" i="77"/>
  <c r="I177" i="75"/>
  <c r="G156" i="74"/>
  <c r="H177" i="75"/>
  <c r="F156" i="74"/>
  <c r="H156" i="74"/>
  <c r="O1407" i="77"/>
  <c r="O1408" i="77"/>
  <c r="O1409" i="77"/>
  <c r="O1410" i="77"/>
  <c r="O1411" i="77"/>
  <c r="O1412" i="77"/>
  <c r="O1413" i="77"/>
  <c r="O1414" i="77"/>
  <c r="O1415" i="77"/>
  <c r="O1416" i="77"/>
  <c r="O1406" i="77"/>
  <c r="I178" i="75"/>
  <c r="G157" i="74"/>
  <c r="H178" i="75"/>
  <c r="F157" i="74"/>
  <c r="H157" i="74"/>
  <c r="O1422" i="77"/>
  <c r="O1423" i="77"/>
  <c r="O1424" i="77"/>
  <c r="O1425" i="77"/>
  <c r="O1426" i="77"/>
  <c r="O1427" i="77"/>
  <c r="O1428" i="77"/>
  <c r="O1429" i="77"/>
  <c r="O1430" i="77"/>
  <c r="O1431" i="77"/>
  <c r="O1421" i="77"/>
  <c r="I179" i="75"/>
  <c r="G158" i="74"/>
  <c r="H179" i="75"/>
  <c r="F158" i="74"/>
  <c r="H158" i="74"/>
  <c r="O1437" i="77"/>
  <c r="O1438" i="77"/>
  <c r="O1439" i="77"/>
  <c r="O1440" i="77"/>
  <c r="O1441" i="77"/>
  <c r="O1442" i="77"/>
  <c r="O1443" i="77"/>
  <c r="O1444" i="77"/>
  <c r="O1445" i="77"/>
  <c r="O1446" i="77"/>
  <c r="O1436" i="77"/>
  <c r="I180" i="75"/>
  <c r="G159" i="74"/>
  <c r="H180" i="75"/>
  <c r="F159" i="74"/>
  <c r="H159" i="74"/>
  <c r="O1452" i="77"/>
  <c r="O1453" i="77"/>
  <c r="O1454" i="77"/>
  <c r="O1455" i="77"/>
  <c r="O1456" i="77"/>
  <c r="O1457" i="77"/>
  <c r="O1458" i="77"/>
  <c r="O1459" i="77"/>
  <c r="O1460" i="77"/>
  <c r="O1461" i="77"/>
  <c r="O1451" i="77"/>
  <c r="I181" i="75"/>
  <c r="G160" i="74"/>
  <c r="H181" i="75"/>
  <c r="F160" i="74"/>
  <c r="H160" i="74"/>
  <c r="O1467" i="77"/>
  <c r="O1468" i="77"/>
  <c r="O1469" i="77"/>
  <c r="O1470" i="77"/>
  <c r="O1471" i="77"/>
  <c r="O1472" i="77"/>
  <c r="O1473" i="77"/>
  <c r="O1474" i="77"/>
  <c r="O1475" i="77"/>
  <c r="O1476" i="77"/>
  <c r="O1477" i="77"/>
  <c r="O1478" i="77"/>
  <c r="O1479" i="77"/>
  <c r="O1480" i="77"/>
  <c r="O1466" i="77"/>
  <c r="I182" i="75"/>
  <c r="G161" i="74"/>
  <c r="H182" i="75"/>
  <c r="F161" i="74"/>
  <c r="H161" i="74"/>
  <c r="O1486" i="77"/>
  <c r="O1487" i="77"/>
  <c r="O1488" i="77"/>
  <c r="O1489" i="77"/>
  <c r="O1490" i="77"/>
  <c r="O1491" i="77"/>
  <c r="O1492" i="77"/>
  <c r="O1493" i="77"/>
  <c r="O1494" i="77"/>
  <c r="O1495" i="77"/>
  <c r="O1485" i="77"/>
  <c r="I183" i="75"/>
  <c r="G162" i="74"/>
  <c r="H183" i="75"/>
  <c r="F162" i="74"/>
  <c r="H162" i="74"/>
  <c r="O1501" i="77"/>
  <c r="O1502" i="77"/>
  <c r="O1503" i="77"/>
  <c r="O1504" i="77"/>
  <c r="O1505" i="77"/>
  <c r="O1506" i="77"/>
  <c r="O1507" i="77"/>
  <c r="O1508" i="77"/>
  <c r="O1509" i="77"/>
  <c r="O1510" i="77"/>
  <c r="O1500" i="77"/>
  <c r="I184" i="75"/>
  <c r="G163" i="74"/>
  <c r="H184" i="75"/>
  <c r="F163" i="74"/>
  <c r="H163" i="74"/>
  <c r="O1516" i="77"/>
  <c r="O1517" i="77"/>
  <c r="O1518" i="77"/>
  <c r="O1519" i="77"/>
  <c r="O1520" i="77"/>
  <c r="O1521" i="77"/>
  <c r="O1522" i="77"/>
  <c r="O1523" i="77"/>
  <c r="O1524" i="77"/>
  <c r="O1525" i="77"/>
  <c r="O1515" i="77"/>
  <c r="I185" i="75"/>
  <c r="G164" i="74"/>
  <c r="H185" i="75"/>
  <c r="F164" i="74"/>
  <c r="H164" i="74"/>
  <c r="O1531" i="77"/>
  <c r="O1532" i="77"/>
  <c r="O1533" i="77"/>
  <c r="O1534" i="77"/>
  <c r="O1535" i="77"/>
  <c r="O1536" i="77"/>
  <c r="O1537" i="77"/>
  <c r="O1538" i="77"/>
  <c r="O1539" i="77"/>
  <c r="O1540" i="77"/>
  <c r="O1530" i="77"/>
  <c r="I186" i="75"/>
  <c r="G165" i="74"/>
  <c r="H186" i="75"/>
  <c r="F165" i="74"/>
  <c r="H165" i="74"/>
  <c r="O1546" i="77"/>
  <c r="O1547" i="77"/>
  <c r="O1548" i="77"/>
  <c r="O1549" i="77"/>
  <c r="O1550" i="77"/>
  <c r="O1551" i="77"/>
  <c r="O1552" i="77"/>
  <c r="O1553" i="77"/>
  <c r="O1554" i="77"/>
  <c r="O1555" i="77"/>
  <c r="O1545" i="77"/>
  <c r="I187" i="75"/>
  <c r="G166" i="74"/>
  <c r="H187" i="75"/>
  <c r="F166" i="74"/>
  <c r="H166" i="74"/>
  <c r="O1561" i="77"/>
  <c r="O1562" i="77"/>
  <c r="O1563" i="77"/>
  <c r="O1564" i="77"/>
  <c r="O1565" i="77"/>
  <c r="O1566" i="77"/>
  <c r="O1567" i="77"/>
  <c r="O1568" i="77"/>
  <c r="O1569" i="77"/>
  <c r="O1570" i="77"/>
  <c r="O1560" i="77"/>
  <c r="I188" i="75"/>
  <c r="G167" i="74"/>
  <c r="H188" i="75"/>
  <c r="F167" i="74"/>
  <c r="H167" i="74"/>
  <c r="O1576" i="77"/>
  <c r="O1577" i="77"/>
  <c r="O1578" i="77"/>
  <c r="O1579" i="77"/>
  <c r="O1580" i="77"/>
  <c r="O1581" i="77"/>
  <c r="O1582" i="77"/>
  <c r="O1583" i="77"/>
  <c r="O1584" i="77"/>
  <c r="O1585" i="77"/>
  <c r="O1575" i="77"/>
  <c r="I189" i="75"/>
  <c r="G168" i="74"/>
  <c r="H189" i="75"/>
  <c r="F168" i="74"/>
  <c r="H168" i="74"/>
  <c r="O1591" i="77"/>
  <c r="O1592" i="77"/>
  <c r="O1593" i="77"/>
  <c r="O1594" i="77"/>
  <c r="O1595" i="77"/>
  <c r="O1596" i="77"/>
  <c r="O1597" i="77"/>
  <c r="O1598" i="77"/>
  <c r="O1599" i="77"/>
  <c r="O1600" i="77"/>
  <c r="O1590" i="77"/>
  <c r="I190" i="75"/>
  <c r="G169" i="74"/>
  <c r="H190" i="75"/>
  <c r="F169" i="74"/>
  <c r="H169" i="74"/>
  <c r="O1606" i="77"/>
  <c r="O1607" i="77"/>
  <c r="O1608" i="77"/>
  <c r="O1609" i="77"/>
  <c r="O1610" i="77"/>
  <c r="O1611" i="77"/>
  <c r="O1612" i="77"/>
  <c r="O1613" i="77"/>
  <c r="O1614" i="77"/>
  <c r="O1615" i="77"/>
  <c r="O1605" i="77"/>
  <c r="I191" i="75"/>
  <c r="G170" i="74"/>
  <c r="H191" i="75"/>
  <c r="F170" i="74"/>
  <c r="H170" i="74"/>
  <c r="O1621" i="77"/>
  <c r="O1622" i="77"/>
  <c r="O1623" i="77"/>
  <c r="O1624" i="77"/>
  <c r="O1625" i="77"/>
  <c r="O1626" i="77"/>
  <c r="O1627" i="77"/>
  <c r="O1628" i="77"/>
  <c r="O1629" i="77"/>
  <c r="O1630" i="77"/>
  <c r="O1620" i="77"/>
  <c r="I192" i="75"/>
  <c r="G171" i="74"/>
  <c r="H192" i="75"/>
  <c r="F171" i="74"/>
  <c r="H171" i="74"/>
  <c r="O1636" i="77"/>
  <c r="O1637" i="77"/>
  <c r="O1638" i="77"/>
  <c r="O1639" i="77"/>
  <c r="O1640" i="77"/>
  <c r="O1641" i="77"/>
  <c r="O1642" i="77"/>
  <c r="O1643" i="77"/>
  <c r="O1644" i="77"/>
  <c r="O1645" i="77"/>
  <c r="O1635" i="77"/>
  <c r="I193" i="75"/>
  <c r="G172" i="74"/>
  <c r="H193" i="75"/>
  <c r="F172" i="74"/>
  <c r="H172" i="74"/>
  <c r="O1651" i="77"/>
  <c r="O1652" i="77"/>
  <c r="O1653" i="77"/>
  <c r="O1654" i="77"/>
  <c r="O1655" i="77"/>
  <c r="O1656" i="77"/>
  <c r="O1657" i="77"/>
  <c r="O1658" i="77"/>
  <c r="O1659" i="77"/>
  <c r="O1660" i="77"/>
  <c r="O1650" i="77"/>
  <c r="I194" i="75"/>
  <c r="G173" i="74"/>
  <c r="H194" i="75"/>
  <c r="F173" i="74"/>
  <c r="H173" i="74"/>
  <c r="O1666" i="77"/>
  <c r="O1667" i="77"/>
  <c r="O1668" i="77"/>
  <c r="O1669" i="77"/>
  <c r="O1670" i="77"/>
  <c r="O1671" i="77"/>
  <c r="O1672" i="77"/>
  <c r="O1673" i="77"/>
  <c r="O1674" i="77"/>
  <c r="O1675" i="77"/>
  <c r="O1665" i="77"/>
  <c r="I195" i="75"/>
  <c r="G174" i="74"/>
  <c r="H195" i="75"/>
  <c r="F174" i="74"/>
  <c r="H174" i="74"/>
  <c r="O1681" i="77"/>
  <c r="O1682" i="77"/>
  <c r="O1683" i="77"/>
  <c r="O1684" i="77"/>
  <c r="O1685" i="77"/>
  <c r="O1686" i="77"/>
  <c r="O1687" i="77"/>
  <c r="O1688" i="77"/>
  <c r="O1689" i="77"/>
  <c r="O1690" i="77"/>
  <c r="O1680" i="77"/>
  <c r="I196" i="75"/>
  <c r="G175" i="74"/>
  <c r="H196" i="75"/>
  <c r="F175" i="74"/>
  <c r="H175" i="74"/>
  <c r="O1696" i="77"/>
  <c r="O1697" i="77"/>
  <c r="O1698" i="77"/>
  <c r="O1699" i="77"/>
  <c r="O1700" i="77"/>
  <c r="O1701" i="77"/>
  <c r="O1702" i="77"/>
  <c r="O1703" i="77"/>
  <c r="O1704" i="77"/>
  <c r="O1705" i="77"/>
  <c r="O1695" i="77"/>
  <c r="I197" i="75"/>
  <c r="G176" i="74"/>
  <c r="H197" i="75"/>
  <c r="F176" i="74"/>
  <c r="H176" i="74"/>
  <c r="O1711" i="77"/>
  <c r="O1712" i="77"/>
  <c r="O1713" i="77"/>
  <c r="O1714" i="77"/>
  <c r="O1715" i="77"/>
  <c r="O1716" i="77"/>
  <c r="O1717" i="77"/>
  <c r="O1718" i="77"/>
  <c r="O1719" i="77"/>
  <c r="O1720" i="77"/>
  <c r="O1710" i="77"/>
  <c r="I198" i="75"/>
  <c r="G177" i="74"/>
  <c r="H198" i="75"/>
  <c r="F177" i="74"/>
  <c r="H177" i="74"/>
  <c r="O1726" i="77"/>
  <c r="O1727" i="77"/>
  <c r="O1728" i="77"/>
  <c r="O1729" i="77"/>
  <c r="O1730" i="77"/>
  <c r="O1731" i="77"/>
  <c r="O1732" i="77"/>
  <c r="O1733" i="77"/>
  <c r="O1734" i="77"/>
  <c r="O1735" i="77"/>
  <c r="O1725" i="77"/>
  <c r="I199" i="75"/>
  <c r="G178" i="74"/>
  <c r="H199" i="75"/>
  <c r="F178" i="74"/>
  <c r="H178" i="74"/>
  <c r="O1741" i="77"/>
  <c r="O1742" i="77"/>
  <c r="O1743" i="77"/>
  <c r="O1744" i="77"/>
  <c r="O1745" i="77"/>
  <c r="O1746" i="77"/>
  <c r="O1747" i="77"/>
  <c r="O1748" i="77"/>
  <c r="O1749" i="77"/>
  <c r="O1750" i="77"/>
  <c r="O1740" i="77"/>
  <c r="I200" i="75"/>
  <c r="G179" i="74"/>
  <c r="H200" i="75"/>
  <c r="F179" i="74"/>
  <c r="H179" i="74"/>
  <c r="O1756" i="77"/>
  <c r="O1757" i="77"/>
  <c r="O1758" i="77"/>
  <c r="O1759" i="77"/>
  <c r="O1760" i="77"/>
  <c r="O1761" i="77"/>
  <c r="O1762" i="77"/>
  <c r="O1763" i="77"/>
  <c r="O1764" i="77"/>
  <c r="O1765" i="77"/>
  <c r="O1755" i="77"/>
  <c r="I201" i="75"/>
  <c r="G180" i="74"/>
  <c r="H201" i="75"/>
  <c r="F180" i="74"/>
  <c r="H180" i="74"/>
  <c r="O1771" i="77"/>
  <c r="O1772" i="77"/>
  <c r="O1773" i="77"/>
  <c r="O1774" i="77"/>
  <c r="O1775" i="77"/>
  <c r="O1776" i="77"/>
  <c r="O1777" i="77"/>
  <c r="O1778" i="77"/>
  <c r="O1779" i="77"/>
  <c r="O1780" i="77"/>
  <c r="O1770" i="77"/>
  <c r="I202" i="75"/>
  <c r="G181" i="74"/>
  <c r="H202" i="75"/>
  <c r="F181" i="74"/>
  <c r="H181" i="74"/>
  <c r="O1786" i="77"/>
  <c r="O1787" i="77"/>
  <c r="O1788" i="77"/>
  <c r="O1789" i="77"/>
  <c r="O1790" i="77"/>
  <c r="O1791" i="77"/>
  <c r="O1792" i="77"/>
  <c r="O1793" i="77"/>
  <c r="O1794" i="77"/>
  <c r="O1795" i="77"/>
  <c r="O1785" i="77"/>
  <c r="I203" i="75"/>
  <c r="G182" i="74"/>
  <c r="H203" i="75"/>
  <c r="F182" i="74"/>
  <c r="H182" i="74"/>
  <c r="O1801" i="77"/>
  <c r="O1802" i="77"/>
  <c r="O1803" i="77"/>
  <c r="O1804" i="77"/>
  <c r="O1805" i="77"/>
  <c r="O1806" i="77"/>
  <c r="O1807" i="77"/>
  <c r="O1808" i="77"/>
  <c r="O1809" i="77"/>
  <c r="O1810" i="77"/>
  <c r="O1800" i="77"/>
  <c r="I204" i="75"/>
  <c r="G183" i="74"/>
  <c r="H204" i="75"/>
  <c r="F183" i="74"/>
  <c r="H183" i="74"/>
  <c r="O1816" i="77"/>
  <c r="O1817" i="77"/>
  <c r="O1818" i="77"/>
  <c r="O1819" i="77"/>
  <c r="O1820" i="77"/>
  <c r="O1821" i="77"/>
  <c r="O1822" i="77"/>
  <c r="O1823" i="77"/>
  <c r="O1824" i="77"/>
  <c r="O1825" i="77"/>
  <c r="O1815" i="77"/>
  <c r="I205" i="75"/>
  <c r="G184" i="74"/>
  <c r="H205" i="75"/>
  <c r="F184" i="74"/>
  <c r="H184" i="74"/>
  <c r="O1831" i="77"/>
  <c r="O1832" i="77"/>
  <c r="O1833" i="77"/>
  <c r="O1834" i="77"/>
  <c r="O1835" i="77"/>
  <c r="O1836" i="77"/>
  <c r="O1837" i="77"/>
  <c r="O1838" i="77"/>
  <c r="O1839" i="77"/>
  <c r="O1840" i="77"/>
  <c r="O1830" i="77"/>
  <c r="I206" i="75"/>
  <c r="G185" i="74"/>
  <c r="H206" i="75"/>
  <c r="F185" i="74"/>
  <c r="H185" i="74"/>
  <c r="O1846" i="77"/>
  <c r="O1847" i="77"/>
  <c r="O1848" i="77"/>
  <c r="O1849" i="77"/>
  <c r="O1850" i="77"/>
  <c r="O1851" i="77"/>
  <c r="O1852" i="77"/>
  <c r="O1853" i="77"/>
  <c r="O1854" i="77"/>
  <c r="O1855" i="77"/>
  <c r="O1845" i="77"/>
  <c r="I207" i="75"/>
  <c r="G186" i="74"/>
  <c r="H207" i="75"/>
  <c r="F186" i="74"/>
  <c r="H186" i="74"/>
  <c r="O1861" i="77"/>
  <c r="O1862" i="77"/>
  <c r="O1863" i="77"/>
  <c r="O1864" i="77"/>
  <c r="O1865" i="77"/>
  <c r="O1866" i="77"/>
  <c r="O1867" i="77"/>
  <c r="O1868" i="77"/>
  <c r="O1869" i="77"/>
  <c r="O1870" i="77"/>
  <c r="O1860" i="77"/>
  <c r="I208" i="75"/>
  <c r="G187" i="74"/>
  <c r="H208" i="75"/>
  <c r="F187" i="74"/>
  <c r="H187" i="74"/>
  <c r="O1876" i="77"/>
  <c r="O1877" i="77"/>
  <c r="O1878" i="77"/>
  <c r="O1879" i="77"/>
  <c r="O1880" i="77"/>
  <c r="O1881" i="77"/>
  <c r="O1882" i="77"/>
  <c r="O1883" i="77"/>
  <c r="O1884" i="77"/>
  <c r="O1885" i="77"/>
  <c r="O1875" i="77"/>
  <c r="I209" i="75"/>
  <c r="G188" i="74"/>
  <c r="H209" i="75"/>
  <c r="F188" i="74"/>
  <c r="H188" i="74"/>
  <c r="O1891" i="77"/>
  <c r="O1892" i="77"/>
  <c r="O1893" i="77"/>
  <c r="O1894" i="77"/>
  <c r="O1895" i="77"/>
  <c r="O1896" i="77"/>
  <c r="O1897" i="77"/>
  <c r="O1898" i="77"/>
  <c r="O1899" i="77"/>
  <c r="O1900" i="77"/>
  <c r="O1890" i="77"/>
  <c r="I210" i="75"/>
  <c r="G189" i="74"/>
  <c r="H210" i="75"/>
  <c r="F189" i="74"/>
  <c r="H189" i="74"/>
  <c r="O1906" i="77"/>
  <c r="O1907" i="77"/>
  <c r="O1908" i="77"/>
  <c r="O1909" i="77"/>
  <c r="O1910" i="77"/>
  <c r="O1911" i="77"/>
  <c r="O1912" i="77"/>
  <c r="O1913" i="77"/>
  <c r="O1914" i="77"/>
  <c r="O1915" i="77"/>
  <c r="O1905" i="77"/>
  <c r="I211" i="75"/>
  <c r="G190" i="74"/>
  <c r="H211" i="75"/>
  <c r="F190" i="74"/>
  <c r="H190" i="74"/>
  <c r="O1921" i="77"/>
  <c r="O1922" i="77"/>
  <c r="O1923" i="77"/>
  <c r="O1924" i="77"/>
  <c r="O1925" i="77"/>
  <c r="O1926" i="77"/>
  <c r="O1927" i="77"/>
  <c r="O1928" i="77"/>
  <c r="O1929" i="77"/>
  <c r="O1930" i="77"/>
  <c r="O1920" i="77"/>
  <c r="I212" i="75"/>
  <c r="G191" i="74"/>
  <c r="H212" i="75"/>
  <c r="F191" i="74"/>
  <c r="H191" i="74"/>
  <c r="O1936" i="77"/>
  <c r="O1937" i="77"/>
  <c r="O1938" i="77"/>
  <c r="O1939" i="77"/>
  <c r="O1940" i="77"/>
  <c r="O1941" i="77"/>
  <c r="O1942" i="77"/>
  <c r="O1943" i="77"/>
  <c r="O1944" i="77"/>
  <c r="O1945" i="77"/>
  <c r="O1935" i="77"/>
  <c r="I213" i="75"/>
  <c r="G192" i="74"/>
  <c r="H213" i="75"/>
  <c r="F192" i="74"/>
  <c r="H192" i="74"/>
  <c r="O1951" i="77"/>
  <c r="O1952" i="77"/>
  <c r="O1953" i="77"/>
  <c r="O1954" i="77"/>
  <c r="O1955" i="77"/>
  <c r="O1956" i="77"/>
  <c r="O1957" i="77"/>
  <c r="O1958" i="77"/>
  <c r="O1959" i="77"/>
  <c r="O1960" i="77"/>
  <c r="O1950" i="77"/>
  <c r="I214" i="75"/>
  <c r="G193" i="74"/>
  <c r="H214" i="75"/>
  <c r="F193" i="74"/>
  <c r="H193" i="74"/>
  <c r="O1966" i="77"/>
  <c r="O1967" i="77"/>
  <c r="O1968" i="77"/>
  <c r="O1969" i="77"/>
  <c r="O1970" i="77"/>
  <c r="O1971" i="77"/>
  <c r="O1972" i="77"/>
  <c r="O1973" i="77"/>
  <c r="O1974" i="77"/>
  <c r="O1975" i="77"/>
  <c r="O1965" i="77"/>
  <c r="I215" i="75"/>
  <c r="G194" i="74"/>
  <c r="H215" i="75"/>
  <c r="F194" i="74"/>
  <c r="H194" i="74"/>
  <c r="O1981" i="77"/>
  <c r="O1982" i="77"/>
  <c r="O1983" i="77"/>
  <c r="O1984" i="77"/>
  <c r="O1985" i="77"/>
  <c r="O1986" i="77"/>
  <c r="O1987" i="77"/>
  <c r="O1988" i="77"/>
  <c r="O1989" i="77"/>
  <c r="O1990" i="77"/>
  <c r="O1980" i="77"/>
  <c r="I216" i="75"/>
  <c r="G195" i="74"/>
  <c r="H216" i="75"/>
  <c r="F195" i="74"/>
  <c r="H195" i="74"/>
  <c r="O1996" i="77"/>
  <c r="O1997" i="77"/>
  <c r="O1998" i="77"/>
  <c r="O1999" i="77"/>
  <c r="O2000" i="77"/>
  <c r="O2001" i="77"/>
  <c r="O2002" i="77"/>
  <c r="O2003" i="77"/>
  <c r="O2004" i="77"/>
  <c r="O2005" i="77"/>
  <c r="O1995" i="77"/>
  <c r="I217" i="75"/>
  <c r="G196" i="74"/>
  <c r="H217" i="75"/>
  <c r="F196" i="74"/>
  <c r="H196" i="74"/>
  <c r="O2011" i="77"/>
  <c r="O2012" i="77"/>
  <c r="O2013" i="77"/>
  <c r="O2014" i="77"/>
  <c r="O2015" i="77"/>
  <c r="O2016" i="77"/>
  <c r="O2017" i="77"/>
  <c r="O2018" i="77"/>
  <c r="O2019" i="77"/>
  <c r="O2020" i="77"/>
  <c r="O2010" i="77"/>
  <c r="I218" i="75"/>
  <c r="G197" i="74"/>
  <c r="H218" i="75"/>
  <c r="F197" i="74"/>
  <c r="H197" i="74"/>
  <c r="O2026" i="77"/>
  <c r="O2027" i="77"/>
  <c r="O2028" i="77"/>
  <c r="O2029" i="77"/>
  <c r="O2030" i="77"/>
  <c r="O2031" i="77"/>
  <c r="O2032" i="77"/>
  <c r="O2033" i="77"/>
  <c r="O2034" i="77"/>
  <c r="O2035" i="77"/>
  <c r="O2025" i="77"/>
  <c r="I219" i="75"/>
  <c r="G198" i="74"/>
  <c r="H219" i="75"/>
  <c r="F198" i="74"/>
  <c r="H198" i="74"/>
  <c r="O2041" i="77"/>
  <c r="O2042" i="77"/>
  <c r="O2043" i="77"/>
  <c r="O2044" i="77"/>
  <c r="O2045" i="77"/>
  <c r="O2046" i="77"/>
  <c r="O2047" i="77"/>
  <c r="O2048" i="77"/>
  <c r="O2049" i="77"/>
  <c r="O2050" i="77"/>
  <c r="O2040" i="77"/>
  <c r="I220" i="75"/>
  <c r="G199" i="74"/>
  <c r="H220" i="75"/>
  <c r="F199" i="74"/>
  <c r="H199" i="74"/>
  <c r="O2056" i="77"/>
  <c r="O2057" i="77"/>
  <c r="O2058" i="77"/>
  <c r="O2059" i="77"/>
  <c r="O2060" i="77"/>
  <c r="O2061" i="77"/>
  <c r="O2062" i="77"/>
  <c r="O2063" i="77"/>
  <c r="O2064" i="77"/>
  <c r="O2065" i="77"/>
  <c r="O2055" i="77"/>
  <c r="I221" i="75"/>
  <c r="G200" i="74"/>
  <c r="H221" i="75"/>
  <c r="F200" i="74"/>
  <c r="H200" i="74"/>
  <c r="O2071" i="77"/>
  <c r="O2072" i="77"/>
  <c r="O2073" i="77"/>
  <c r="O2074" i="77"/>
  <c r="O2075" i="77"/>
  <c r="O2076" i="77"/>
  <c r="O2077" i="77"/>
  <c r="O2078" i="77"/>
  <c r="O2079" i="77"/>
  <c r="O2080" i="77"/>
  <c r="O2070" i="77"/>
  <c r="I222" i="75"/>
  <c r="G201" i="74"/>
  <c r="H222" i="75"/>
  <c r="F201" i="74"/>
  <c r="H201" i="74"/>
  <c r="O2086" i="77"/>
  <c r="O2087" i="77"/>
  <c r="O2088" i="77"/>
  <c r="O2089" i="77"/>
  <c r="O2090" i="77"/>
  <c r="O2091" i="77"/>
  <c r="O2092" i="77"/>
  <c r="O2093" i="77"/>
  <c r="O2094" i="77"/>
  <c r="O2095" i="77"/>
  <c r="O2085" i="77"/>
  <c r="I223" i="75"/>
  <c r="G202" i="74"/>
  <c r="H223" i="75"/>
  <c r="F202" i="74"/>
  <c r="H202" i="74"/>
  <c r="O2101" i="77"/>
  <c r="O2102" i="77"/>
  <c r="O2103" i="77"/>
  <c r="O2104" i="77"/>
  <c r="O2105" i="77"/>
  <c r="O2106" i="77"/>
  <c r="O2107" i="77"/>
  <c r="O2108" i="77"/>
  <c r="O2109" i="77"/>
  <c r="O2110" i="77"/>
  <c r="O2100" i="77"/>
  <c r="I224" i="75"/>
  <c r="G203" i="74"/>
  <c r="H224" i="75"/>
  <c r="F203" i="74"/>
  <c r="H203" i="74"/>
  <c r="O2116" i="77"/>
  <c r="O2117" i="77"/>
  <c r="O2118" i="77"/>
  <c r="O2119" i="77"/>
  <c r="O2120" i="77"/>
  <c r="O2121" i="77"/>
  <c r="O2122" i="77"/>
  <c r="O2123" i="77"/>
  <c r="O2124" i="77"/>
  <c r="O2125" i="77"/>
  <c r="O2115" i="77"/>
  <c r="I225" i="75"/>
  <c r="G204" i="74"/>
  <c r="H225" i="75"/>
  <c r="F204" i="74"/>
  <c r="H204" i="74"/>
  <c r="O2131" i="77"/>
  <c r="O2132" i="77"/>
  <c r="O2133" i="77"/>
  <c r="O2134" i="77"/>
  <c r="O2135" i="77"/>
  <c r="O2136" i="77"/>
  <c r="O2137" i="77"/>
  <c r="O2138" i="77"/>
  <c r="O2139" i="77"/>
  <c r="O2140" i="77"/>
  <c r="O2130" i="77"/>
  <c r="I226" i="75"/>
  <c r="G205" i="74"/>
  <c r="H226" i="75"/>
  <c r="F205" i="74"/>
  <c r="H205" i="74"/>
  <c r="O2146" i="77"/>
  <c r="O2147" i="77"/>
  <c r="O2148" i="77"/>
  <c r="O2149" i="77"/>
  <c r="O2150" i="77"/>
  <c r="O2151" i="77"/>
  <c r="O2152" i="77"/>
  <c r="O2153" i="77"/>
  <c r="O2154" i="77"/>
  <c r="O2155" i="77"/>
  <c r="O2145" i="77"/>
  <c r="I227" i="75"/>
  <c r="G206" i="74"/>
  <c r="H227" i="75"/>
  <c r="F206" i="74"/>
  <c r="H206" i="74"/>
  <c r="O2161" i="77"/>
  <c r="O2162" i="77"/>
  <c r="O2163" i="77"/>
  <c r="O2164" i="77"/>
  <c r="O2165" i="77"/>
  <c r="O2166" i="77"/>
  <c r="O2167" i="77"/>
  <c r="O2168" i="77"/>
  <c r="O2169" i="77"/>
  <c r="O2170" i="77"/>
  <c r="O2160" i="77"/>
  <c r="I228" i="75"/>
  <c r="G207" i="74"/>
  <c r="H228" i="75"/>
  <c r="F207" i="74"/>
  <c r="H207" i="74"/>
  <c r="O2176" i="77"/>
  <c r="O2177" i="77"/>
  <c r="O2178" i="77"/>
  <c r="O2179" i="77"/>
  <c r="O2180" i="77"/>
  <c r="O2181" i="77"/>
  <c r="O2182" i="77"/>
  <c r="O2183" i="77"/>
  <c r="O2184" i="77"/>
  <c r="O2185" i="77"/>
  <c r="O2175" i="77"/>
  <c r="I229" i="75"/>
  <c r="G208" i="74"/>
  <c r="H229" i="75"/>
  <c r="F208" i="74"/>
  <c r="H208" i="74"/>
  <c r="O2191" i="77"/>
  <c r="O2192" i="77"/>
  <c r="O2193" i="77"/>
  <c r="O2194" i="77"/>
  <c r="O2195" i="77"/>
  <c r="O2196" i="77"/>
  <c r="O2197" i="77"/>
  <c r="O2198" i="77"/>
  <c r="O2199" i="77"/>
  <c r="O2200" i="77"/>
  <c r="O2190" i="77"/>
  <c r="I230" i="75"/>
  <c r="G209" i="74"/>
  <c r="H230" i="75"/>
  <c r="F209" i="74"/>
  <c r="H209" i="74"/>
  <c r="O2206" i="77"/>
  <c r="O2207" i="77"/>
  <c r="O2208" i="77"/>
  <c r="O2209" i="77"/>
  <c r="O2210" i="77"/>
  <c r="O2211" i="77"/>
  <c r="O2212" i="77"/>
  <c r="O2213" i="77"/>
  <c r="O2214" i="77"/>
  <c r="O2215" i="77"/>
  <c r="O2205" i="77"/>
  <c r="I231" i="75"/>
  <c r="G210" i="74"/>
  <c r="H231" i="75"/>
  <c r="F210" i="74"/>
  <c r="H210" i="74"/>
  <c r="O2221" i="77"/>
  <c r="O2222" i="77"/>
  <c r="O2223" i="77"/>
  <c r="O2224" i="77"/>
  <c r="O2225" i="77"/>
  <c r="O2226" i="77"/>
  <c r="O2227" i="77"/>
  <c r="O2228" i="77"/>
  <c r="O2229" i="77"/>
  <c r="O2230" i="77"/>
  <c r="O2220" i="77"/>
  <c r="I232" i="75"/>
  <c r="G211" i="74"/>
  <c r="H232" i="75"/>
  <c r="F211" i="74"/>
  <c r="H211" i="74"/>
  <c r="O2236" i="77"/>
  <c r="O2237" i="77"/>
  <c r="O2238" i="77"/>
  <c r="O2239" i="77"/>
  <c r="O2240" i="77"/>
  <c r="O2241" i="77"/>
  <c r="O2242" i="77"/>
  <c r="O2243" i="77"/>
  <c r="O2244" i="77"/>
  <c r="O2245" i="77"/>
  <c r="O2235" i="77"/>
  <c r="I233" i="75"/>
  <c r="G212" i="74"/>
  <c r="H233" i="75"/>
  <c r="F212" i="74"/>
  <c r="H212" i="74"/>
  <c r="O2251" i="77"/>
  <c r="O2252" i="77"/>
  <c r="O2253" i="77"/>
  <c r="O2254" i="77"/>
  <c r="O2255" i="77"/>
  <c r="O2256" i="77"/>
  <c r="O2257" i="77"/>
  <c r="O2258" i="77"/>
  <c r="O2259" i="77"/>
  <c r="O2260" i="77"/>
  <c r="O2250" i="77"/>
  <c r="I234" i="75"/>
  <c r="G213" i="74"/>
  <c r="H234" i="75"/>
  <c r="F213" i="74"/>
  <c r="H213" i="74"/>
  <c r="O2266" i="77"/>
  <c r="O2267" i="77"/>
  <c r="O2268" i="77"/>
  <c r="O2269" i="77"/>
  <c r="O2270" i="77"/>
  <c r="O2271" i="77"/>
  <c r="O2272" i="77"/>
  <c r="O2273" i="77"/>
  <c r="O2274" i="77"/>
  <c r="O2275" i="77"/>
  <c r="O2265" i="77"/>
  <c r="I235" i="75"/>
  <c r="G214" i="74"/>
  <c r="H235" i="75"/>
  <c r="F214" i="74"/>
  <c r="H214" i="74"/>
  <c r="O2281" i="77"/>
  <c r="O2282" i="77"/>
  <c r="O2283" i="77"/>
  <c r="O2284" i="77"/>
  <c r="O2285" i="77"/>
  <c r="O2286" i="77"/>
  <c r="O2287" i="77"/>
  <c r="O2288" i="77"/>
  <c r="O2289" i="77"/>
  <c r="O2290" i="77"/>
  <c r="O2280" i="77"/>
  <c r="I236" i="75"/>
  <c r="G215" i="74"/>
  <c r="H236" i="75"/>
  <c r="F215" i="74"/>
  <c r="H215" i="74"/>
  <c r="O2296" i="77"/>
  <c r="O2297" i="77"/>
  <c r="O2298" i="77"/>
  <c r="O2299" i="77"/>
  <c r="O2300" i="77"/>
  <c r="O2301" i="77"/>
  <c r="O2302" i="77"/>
  <c r="O2303" i="77"/>
  <c r="O2304" i="77"/>
  <c r="O2305" i="77"/>
  <c r="O2295" i="77"/>
  <c r="I237" i="75"/>
  <c r="G216" i="74"/>
  <c r="H237" i="75"/>
  <c r="F216" i="74"/>
  <c r="H216" i="74"/>
  <c r="O2311" i="77"/>
  <c r="O2312" i="77"/>
  <c r="O2313" i="77"/>
  <c r="O2314" i="77"/>
  <c r="O2315" i="77"/>
  <c r="O2316" i="77"/>
  <c r="O2317" i="77"/>
  <c r="O2318" i="77"/>
  <c r="O2319" i="77"/>
  <c r="O2320" i="77"/>
  <c r="O2310" i="77"/>
  <c r="I238" i="75"/>
  <c r="G217" i="74"/>
  <c r="H238" i="75"/>
  <c r="F217" i="74"/>
  <c r="H217" i="74"/>
  <c r="O2326" i="77"/>
  <c r="O2327" i="77"/>
  <c r="O2328" i="77"/>
  <c r="O2329" i="77"/>
  <c r="O2330" i="77"/>
  <c r="O2331" i="77"/>
  <c r="O2332" i="77"/>
  <c r="O2333" i="77"/>
  <c r="O2334" i="77"/>
  <c r="O2335" i="77"/>
  <c r="O2325" i="77"/>
  <c r="I239" i="75"/>
  <c r="G218" i="74"/>
  <c r="H239" i="75"/>
  <c r="F218" i="74"/>
  <c r="H218" i="74"/>
  <c r="O2341" i="77"/>
  <c r="O2342" i="77"/>
  <c r="O2343" i="77"/>
  <c r="O2344" i="77"/>
  <c r="O2345" i="77"/>
  <c r="O2346" i="77"/>
  <c r="O2347" i="77"/>
  <c r="O2348" i="77"/>
  <c r="O2349" i="77"/>
  <c r="O2350" i="77"/>
  <c r="O2340" i="77"/>
  <c r="I240" i="75"/>
  <c r="G219" i="74"/>
  <c r="H240" i="75"/>
  <c r="F219" i="74"/>
  <c r="H219" i="74"/>
  <c r="O2356" i="77"/>
  <c r="O2357" i="77"/>
  <c r="O2358" i="77"/>
  <c r="O2359" i="77"/>
  <c r="O2360" i="77"/>
  <c r="O2361" i="77"/>
  <c r="O2362" i="77"/>
  <c r="O2363" i="77"/>
  <c r="O2364" i="77"/>
  <c r="O2365" i="77"/>
  <c r="O2355" i="77"/>
  <c r="I241" i="75"/>
  <c r="G220" i="74"/>
  <c r="H241" i="75"/>
  <c r="F220" i="74"/>
  <c r="H220" i="74"/>
  <c r="O2371" i="77"/>
  <c r="O2372" i="77"/>
  <c r="O2373" i="77"/>
  <c r="O2374" i="77"/>
  <c r="O2375" i="77"/>
  <c r="O2376" i="77"/>
  <c r="O2377" i="77"/>
  <c r="O2378" i="77"/>
  <c r="O2379" i="77"/>
  <c r="O2380" i="77"/>
  <c r="O2370" i="77"/>
  <c r="I242" i="75"/>
  <c r="G221" i="74"/>
  <c r="H242" i="75"/>
  <c r="F221" i="74"/>
  <c r="H221" i="74"/>
  <c r="O2386" i="77"/>
  <c r="O2387" i="77"/>
  <c r="O2388" i="77"/>
  <c r="O2389" i="77"/>
  <c r="O2390" i="77"/>
  <c r="O2391" i="77"/>
  <c r="O2392" i="77"/>
  <c r="O2393" i="77"/>
  <c r="O2394" i="77"/>
  <c r="O2395" i="77"/>
  <c r="O2385" i="77"/>
  <c r="I243" i="75"/>
  <c r="G222" i="74"/>
  <c r="H243" i="75"/>
  <c r="F222" i="74"/>
  <c r="H222" i="74"/>
  <c r="O2401" i="77"/>
  <c r="O2402" i="77"/>
  <c r="O2403" i="77"/>
  <c r="O2404" i="77"/>
  <c r="O2405" i="77"/>
  <c r="O2406" i="77"/>
  <c r="O2407" i="77"/>
  <c r="O2408" i="77"/>
  <c r="O2409" i="77"/>
  <c r="O2410" i="77"/>
  <c r="O2400" i="77"/>
  <c r="I244" i="75"/>
  <c r="G223" i="74"/>
  <c r="H244" i="75"/>
  <c r="F223" i="74"/>
  <c r="H223" i="74"/>
  <c r="O2416" i="77"/>
  <c r="O2417" i="77"/>
  <c r="O2418" i="77"/>
  <c r="O2419" i="77"/>
  <c r="O2420" i="77"/>
  <c r="O2421" i="77"/>
  <c r="O2422" i="77"/>
  <c r="O2423" i="77"/>
  <c r="O2424" i="77"/>
  <c r="O2425" i="77"/>
  <c r="O2415" i="77"/>
  <c r="I245" i="75"/>
  <c r="G224" i="74"/>
  <c r="H245" i="75"/>
  <c r="F224" i="74"/>
  <c r="H224" i="74"/>
  <c r="H150" i="74"/>
  <c r="E19" i="78"/>
  <c r="O2431" i="77"/>
  <c r="O2432" i="77"/>
  <c r="O2433" i="77"/>
  <c r="O2434" i="77"/>
  <c r="O2435" i="77"/>
  <c r="O2436" i="77"/>
  <c r="O2437" i="77"/>
  <c r="O2438" i="77"/>
  <c r="O2439" i="77"/>
  <c r="O2440" i="77"/>
  <c r="O2430" i="77"/>
  <c r="I248" i="75"/>
  <c r="G230" i="74"/>
  <c r="H248" i="75"/>
  <c r="F230" i="74"/>
  <c r="H230" i="74"/>
  <c r="O2446" i="77"/>
  <c r="O2447" i="77"/>
  <c r="O2448" i="77"/>
  <c r="O2449" i="77"/>
  <c r="O2450" i="77"/>
  <c r="O2451" i="77"/>
  <c r="O2452" i="77"/>
  <c r="O2453" i="77"/>
  <c r="O2454" i="77"/>
  <c r="O2455" i="77"/>
  <c r="O2445" i="77"/>
  <c r="I249" i="75"/>
  <c r="G231" i="74"/>
  <c r="H249" i="75"/>
  <c r="F231" i="74"/>
  <c r="H231" i="74"/>
  <c r="H229" i="74"/>
  <c r="E20" i="78"/>
  <c r="O2461" i="77"/>
  <c r="O2462" i="77"/>
  <c r="O2463" i="77"/>
  <c r="O2464" i="77"/>
  <c r="O2465" i="77"/>
  <c r="O2466" i="77"/>
  <c r="O2467" i="77"/>
  <c r="O2468" i="77"/>
  <c r="O2469" i="77"/>
  <c r="O2470" i="77"/>
  <c r="O2460" i="77"/>
  <c r="I259" i="75"/>
  <c r="G237" i="74"/>
  <c r="H259" i="75"/>
  <c r="F237" i="74"/>
  <c r="H237" i="74"/>
  <c r="O2476" i="77"/>
  <c r="O2477" i="77"/>
  <c r="O2478" i="77"/>
  <c r="O2479" i="77"/>
  <c r="O2480" i="77"/>
  <c r="O2481" i="77"/>
  <c r="O2482" i="77"/>
  <c r="O2483" i="77"/>
  <c r="O2484" i="77"/>
  <c r="O2485" i="77"/>
  <c r="O2475" i="77"/>
  <c r="I260" i="75"/>
  <c r="G238" i="74"/>
  <c r="H260" i="75"/>
  <c r="F238" i="74"/>
  <c r="H238" i="74"/>
  <c r="O2491" i="77"/>
  <c r="O2492" i="77"/>
  <c r="O2493" i="77"/>
  <c r="O2494" i="77"/>
  <c r="O2495" i="77"/>
  <c r="O2496" i="77"/>
  <c r="O2497" i="77"/>
  <c r="O2498" i="77"/>
  <c r="O2499" i="77"/>
  <c r="O2500" i="77"/>
  <c r="O2490" i="77"/>
  <c r="I261" i="75"/>
  <c r="G239" i="74"/>
  <c r="H261" i="75"/>
  <c r="F239" i="74"/>
  <c r="H239" i="74"/>
  <c r="O2506" i="77"/>
  <c r="O2507" i="77"/>
  <c r="O2508" i="77"/>
  <c r="O2509" i="77"/>
  <c r="O2510" i="77"/>
  <c r="O2511" i="77"/>
  <c r="O2512" i="77"/>
  <c r="O2513" i="77"/>
  <c r="O2514" i="77"/>
  <c r="O2515" i="77"/>
  <c r="O2505" i="77"/>
  <c r="I262" i="75"/>
  <c r="G240" i="74"/>
  <c r="H262" i="75"/>
  <c r="F240" i="74"/>
  <c r="H240" i="74"/>
  <c r="H236" i="74"/>
  <c r="E21" i="78"/>
  <c r="O2521" i="77"/>
  <c r="O2522" i="77"/>
  <c r="O2523" i="77"/>
  <c r="O2524" i="77"/>
  <c r="O2525" i="77"/>
  <c r="O2526" i="77"/>
  <c r="O2527" i="77"/>
  <c r="O2528" i="77"/>
  <c r="O2529" i="77"/>
  <c r="O2530" i="77"/>
  <c r="O2520" i="77"/>
  <c r="I270" i="75"/>
  <c r="G246" i="74"/>
  <c r="H270" i="75"/>
  <c r="F246" i="74"/>
  <c r="H246" i="74"/>
  <c r="H245" i="74"/>
  <c r="E22" i="78"/>
  <c r="O2536" i="77"/>
  <c r="O2537" i="77"/>
  <c r="O2538" i="77"/>
  <c r="O2539" i="77"/>
  <c r="O2540" i="77"/>
  <c r="O2541" i="77"/>
  <c r="O2542" i="77"/>
  <c r="O2543" i="77"/>
  <c r="O2544" i="77"/>
  <c r="O2545" i="77"/>
  <c r="O2535" i="77"/>
  <c r="I281" i="75"/>
  <c r="G252" i="74"/>
  <c r="H281" i="75"/>
  <c r="F252" i="74"/>
  <c r="H252" i="74"/>
  <c r="O2551" i="77"/>
  <c r="O2552" i="77"/>
  <c r="O2553" i="77"/>
  <c r="O2554" i="77"/>
  <c r="O2555" i="77"/>
  <c r="O2556" i="77"/>
  <c r="O2557" i="77"/>
  <c r="O2558" i="77"/>
  <c r="O2559" i="77"/>
  <c r="O2560" i="77"/>
  <c r="O2550" i="77"/>
  <c r="I282" i="75"/>
  <c r="G253" i="74"/>
  <c r="H282" i="75"/>
  <c r="F253" i="74"/>
  <c r="H253" i="74"/>
  <c r="O2566" i="77"/>
  <c r="O2567" i="77"/>
  <c r="O2568" i="77"/>
  <c r="O2569" i="77"/>
  <c r="O2570" i="77"/>
  <c r="O2571" i="77"/>
  <c r="O2572" i="77"/>
  <c r="O2573" i="77"/>
  <c r="O2574" i="77"/>
  <c r="O2575" i="77"/>
  <c r="O2565" i="77"/>
  <c r="I283" i="75"/>
  <c r="G254" i="74"/>
  <c r="H283" i="75"/>
  <c r="F254" i="74"/>
  <c r="H254" i="74"/>
  <c r="O2581" i="77"/>
  <c r="O2582" i="77"/>
  <c r="O2583" i="77"/>
  <c r="O2584" i="77"/>
  <c r="O2585" i="77"/>
  <c r="O2586" i="77"/>
  <c r="O2587" i="77"/>
  <c r="O2588" i="77"/>
  <c r="O2589" i="77"/>
  <c r="O2590" i="77"/>
  <c r="O2580" i="77"/>
  <c r="I284" i="75"/>
  <c r="G255" i="74"/>
  <c r="H284" i="75"/>
  <c r="F255" i="74"/>
  <c r="H255" i="74"/>
  <c r="H251" i="74"/>
  <c r="E23" i="78"/>
  <c r="O2596" i="77"/>
  <c r="O2597" i="77"/>
  <c r="O2598" i="77"/>
  <c r="O2599" i="77"/>
  <c r="O2600" i="77"/>
  <c r="O2601" i="77"/>
  <c r="O2602" i="77"/>
  <c r="O2603" i="77"/>
  <c r="O2604" i="77"/>
  <c r="O2605" i="77"/>
  <c r="O2595" i="77"/>
  <c r="I292" i="75"/>
  <c r="G261" i="74"/>
  <c r="H292" i="75"/>
  <c r="F261" i="74"/>
  <c r="H261" i="74"/>
  <c r="O2611" i="77"/>
  <c r="O2612" i="77"/>
  <c r="O2613" i="77"/>
  <c r="O2614" i="77"/>
  <c r="O2615" i="77"/>
  <c r="O2616" i="77"/>
  <c r="O2617" i="77"/>
  <c r="O2618" i="77"/>
  <c r="O2619" i="77"/>
  <c r="O2620" i="77"/>
  <c r="O2610" i="77"/>
  <c r="I293" i="75"/>
  <c r="G262" i="74"/>
  <c r="H293" i="75"/>
  <c r="F262" i="74"/>
  <c r="H262" i="74"/>
  <c r="O2626" i="77"/>
  <c r="O2627" i="77"/>
  <c r="O2628" i="77"/>
  <c r="O2629" i="77"/>
  <c r="O2630" i="77"/>
  <c r="O2631" i="77"/>
  <c r="O2632" i="77"/>
  <c r="O2633" i="77"/>
  <c r="O2634" i="77"/>
  <c r="O2635" i="77"/>
  <c r="O2625" i="77"/>
  <c r="I294" i="75"/>
  <c r="G263" i="74"/>
  <c r="H294" i="75"/>
  <c r="F263" i="74"/>
  <c r="H263" i="74"/>
  <c r="O2641" i="77"/>
  <c r="O2642" i="77"/>
  <c r="O2643" i="77"/>
  <c r="O2644" i="77"/>
  <c r="O2645" i="77"/>
  <c r="O2646" i="77"/>
  <c r="O2647" i="77"/>
  <c r="O2648" i="77"/>
  <c r="O2649" i="77"/>
  <c r="O2650" i="77"/>
  <c r="O2640" i="77"/>
  <c r="I295" i="75"/>
  <c r="G264" i="74"/>
  <c r="H295" i="75"/>
  <c r="F264" i="74"/>
  <c r="H264" i="74"/>
  <c r="O2656" i="77"/>
  <c r="O2657" i="77"/>
  <c r="O2658" i="77"/>
  <c r="O2659" i="77"/>
  <c r="O2660" i="77"/>
  <c r="O2661" i="77"/>
  <c r="O2662" i="77"/>
  <c r="O2663" i="77"/>
  <c r="O2664" i="77"/>
  <c r="O2665" i="77"/>
  <c r="O2655" i="77"/>
  <c r="I296" i="75"/>
  <c r="G265" i="74"/>
  <c r="H296" i="75"/>
  <c r="F265" i="74"/>
  <c r="H265" i="74"/>
  <c r="O2671" i="77"/>
  <c r="O2672" i="77"/>
  <c r="O2673" i="77"/>
  <c r="O2674" i="77"/>
  <c r="O2675" i="77"/>
  <c r="O2676" i="77"/>
  <c r="O2677" i="77"/>
  <c r="O2678" i="77"/>
  <c r="O2679" i="77"/>
  <c r="O2680" i="77"/>
  <c r="O2670" i="77"/>
  <c r="I297" i="75"/>
  <c r="G266" i="74"/>
  <c r="H297" i="75"/>
  <c r="F266" i="74"/>
  <c r="H266" i="74"/>
  <c r="H260" i="74"/>
  <c r="E24" i="78"/>
  <c r="O2686" i="77"/>
  <c r="O2687" i="77"/>
  <c r="O2688" i="77"/>
  <c r="O2689" i="77"/>
  <c r="O2690" i="77"/>
  <c r="O2691" i="77"/>
  <c r="O2692" i="77"/>
  <c r="O2693" i="77"/>
  <c r="O2694" i="77"/>
  <c r="O2695" i="77"/>
  <c r="O2685" i="77"/>
  <c r="I303" i="75"/>
  <c r="G272" i="74"/>
  <c r="H303" i="75"/>
  <c r="F272" i="74"/>
  <c r="H272" i="74"/>
  <c r="O2701" i="77"/>
  <c r="O2702" i="77"/>
  <c r="O2703" i="77"/>
  <c r="O2704" i="77"/>
  <c r="O2705" i="77"/>
  <c r="O2706" i="77"/>
  <c r="O2707" i="77"/>
  <c r="O2708" i="77"/>
  <c r="O2709" i="77"/>
  <c r="O2710" i="77"/>
  <c r="O2700" i="77"/>
  <c r="I304" i="75"/>
  <c r="G273" i="74"/>
  <c r="H304" i="75"/>
  <c r="F273" i="74"/>
  <c r="H273" i="74"/>
  <c r="O2716" i="77"/>
  <c r="O2717" i="77"/>
  <c r="O2718" i="77"/>
  <c r="O2719" i="77"/>
  <c r="O2720" i="77"/>
  <c r="O2721" i="77"/>
  <c r="O2722" i="77"/>
  <c r="O2723" i="77"/>
  <c r="O2724" i="77"/>
  <c r="O2725" i="77"/>
  <c r="O2715" i="77"/>
  <c r="I305" i="75"/>
  <c r="G274" i="74"/>
  <c r="H305" i="75"/>
  <c r="F274" i="74"/>
  <c r="H274" i="74"/>
  <c r="O2731" i="77"/>
  <c r="O2732" i="77"/>
  <c r="O2733" i="77"/>
  <c r="O2734" i="77"/>
  <c r="O2735" i="77"/>
  <c r="O2736" i="77"/>
  <c r="O2737" i="77"/>
  <c r="O2738" i="77"/>
  <c r="O2739" i="77"/>
  <c r="O2740" i="77"/>
  <c r="O2730" i="77"/>
  <c r="I306" i="75"/>
  <c r="G275" i="74"/>
  <c r="H306" i="75"/>
  <c r="F275" i="74"/>
  <c r="H275" i="74"/>
  <c r="H271" i="74"/>
  <c r="E25" i="78"/>
  <c r="I314" i="75"/>
  <c r="G281" i="74"/>
  <c r="H314" i="75"/>
  <c r="F281" i="74"/>
  <c r="H281" i="74"/>
  <c r="I315" i="75"/>
  <c r="G282" i="74"/>
  <c r="H282" i="74"/>
  <c r="I316" i="75"/>
  <c r="G283" i="74"/>
  <c r="H283" i="74"/>
  <c r="I317" i="75"/>
  <c r="G284" i="74"/>
  <c r="H284" i="74"/>
  <c r="I318" i="75"/>
  <c r="G285" i="74"/>
  <c r="H285" i="74"/>
  <c r="I319" i="75"/>
  <c r="G286" i="74"/>
  <c r="H286" i="74"/>
  <c r="I320" i="75"/>
  <c r="G287" i="74"/>
  <c r="H287" i="74"/>
  <c r="I321" i="75"/>
  <c r="G288" i="74"/>
  <c r="H288" i="74"/>
  <c r="I322" i="75"/>
  <c r="G289" i="74"/>
  <c r="H289" i="74"/>
  <c r="I323" i="75"/>
  <c r="G290" i="74"/>
  <c r="H290" i="74"/>
  <c r="H280" i="74"/>
  <c r="E26" i="78"/>
  <c r="I325" i="75"/>
  <c r="G296" i="74"/>
  <c r="H296" i="74"/>
  <c r="I326" i="75"/>
  <c r="G297" i="74"/>
  <c r="H297" i="74"/>
  <c r="I327" i="75"/>
  <c r="G298" i="74"/>
  <c r="H298" i="74"/>
  <c r="I328" i="75"/>
  <c r="G299" i="74"/>
  <c r="H299" i="74"/>
  <c r="I329" i="75"/>
  <c r="G300" i="74"/>
  <c r="H300" i="74"/>
  <c r="I330" i="75"/>
  <c r="G301" i="74"/>
  <c r="H301" i="74"/>
  <c r="I331" i="75"/>
  <c r="G302" i="74"/>
  <c r="H302" i="74"/>
  <c r="I332" i="75"/>
  <c r="G303" i="74"/>
  <c r="H303" i="74"/>
  <c r="I333" i="75"/>
  <c r="G304" i="74"/>
  <c r="H304" i="74"/>
  <c r="I334" i="75"/>
  <c r="G305" i="74"/>
  <c r="H305" i="74"/>
  <c r="H295" i="74"/>
  <c r="E27" i="78"/>
  <c r="G309" i="74"/>
  <c r="H309" i="74"/>
  <c r="G310" i="74"/>
  <c r="H310" i="74"/>
  <c r="G311" i="74"/>
  <c r="H311" i="74"/>
  <c r="G312" i="74"/>
  <c r="H312" i="74"/>
  <c r="G313" i="74"/>
  <c r="H313" i="74"/>
  <c r="G314" i="74"/>
  <c r="H314" i="74"/>
  <c r="G315" i="74"/>
  <c r="H315" i="74"/>
  <c r="G316" i="74"/>
  <c r="H316" i="74"/>
  <c r="G317" i="74"/>
  <c r="H317" i="74"/>
  <c r="G318" i="74"/>
  <c r="H318" i="74"/>
  <c r="H308" i="74"/>
  <c r="E28" i="78"/>
  <c r="O2746" i="77"/>
  <c r="O2747" i="77"/>
  <c r="O2748" i="77"/>
  <c r="O2749" i="77"/>
  <c r="O2750" i="77"/>
  <c r="O2751" i="77"/>
  <c r="O2752" i="77"/>
  <c r="O2753" i="77"/>
  <c r="O2754" i="77"/>
  <c r="O2755" i="77"/>
  <c r="O2745" i="77"/>
  <c r="I347" i="75"/>
  <c r="G324" i="74"/>
  <c r="H347" i="75"/>
  <c r="F324" i="74"/>
  <c r="H324" i="74"/>
  <c r="O2761" i="77"/>
  <c r="O2762" i="77"/>
  <c r="O2763" i="77"/>
  <c r="O2764" i="77"/>
  <c r="O2765" i="77"/>
  <c r="O2766" i="77"/>
  <c r="O2767" i="77"/>
  <c r="O2768" i="77"/>
  <c r="O2769" i="77"/>
  <c r="O2770" i="77"/>
  <c r="O2760" i="77"/>
  <c r="I348" i="75"/>
  <c r="G325" i="74"/>
  <c r="H348" i="75"/>
  <c r="F325" i="74"/>
  <c r="H325" i="74"/>
  <c r="H323" i="74"/>
  <c r="E29" i="78"/>
  <c r="O2776" i="77"/>
  <c r="O2777" i="77"/>
  <c r="O2778" i="77"/>
  <c r="O2779" i="77"/>
  <c r="O2780" i="77"/>
  <c r="O2781" i="77"/>
  <c r="O2782" i="77"/>
  <c r="O2783" i="77"/>
  <c r="O2784" i="77"/>
  <c r="O2785" i="77"/>
  <c r="O2775" i="77"/>
  <c r="I358" i="75"/>
  <c r="G331" i="74"/>
  <c r="H358" i="75"/>
  <c r="F331" i="74"/>
  <c r="H331" i="74"/>
  <c r="H330" i="74"/>
  <c r="E30" i="78"/>
  <c r="O2791" i="77"/>
  <c r="O2792" i="77"/>
  <c r="O2793" i="77"/>
  <c r="O2794" i="77"/>
  <c r="O2795" i="77"/>
  <c r="O2796" i="77"/>
  <c r="O2797" i="77"/>
  <c r="O2798" i="77"/>
  <c r="O2799" i="77"/>
  <c r="O2800" i="77"/>
  <c r="O2790" i="77"/>
  <c r="I369" i="75"/>
  <c r="G337" i="74"/>
  <c r="H369" i="75"/>
  <c r="F337" i="74"/>
  <c r="H337" i="74"/>
  <c r="O2806" i="77"/>
  <c r="O2807" i="77"/>
  <c r="O2808" i="77"/>
  <c r="O2809" i="77"/>
  <c r="O2810" i="77"/>
  <c r="O2811" i="77"/>
  <c r="O2812" i="77"/>
  <c r="O2813" i="77"/>
  <c r="O2814" i="77"/>
  <c r="O2815" i="77"/>
  <c r="O2805" i="77"/>
  <c r="I370" i="75"/>
  <c r="G338" i="74"/>
  <c r="H370" i="75"/>
  <c r="F338" i="74"/>
  <c r="H338" i="74"/>
  <c r="H336" i="74"/>
  <c r="E31" i="78"/>
  <c r="O2821" i="77"/>
  <c r="O2822" i="77"/>
  <c r="O2823" i="77"/>
  <c r="O2824" i="77"/>
  <c r="O2825" i="77"/>
  <c r="O2826" i="77"/>
  <c r="O2827" i="77"/>
  <c r="O2828" i="77"/>
  <c r="O2829" i="77"/>
  <c r="O2830" i="77"/>
  <c r="O2820" i="77"/>
  <c r="I380" i="75"/>
  <c r="G344" i="74"/>
  <c r="H380" i="75"/>
  <c r="F344" i="74"/>
  <c r="H344" i="74"/>
  <c r="O2836" i="77"/>
  <c r="O2837" i="77"/>
  <c r="O2838" i="77"/>
  <c r="O2839" i="77"/>
  <c r="O2840" i="77"/>
  <c r="O2841" i="77"/>
  <c r="O2842" i="77"/>
  <c r="O2843" i="77"/>
  <c r="O2844" i="77"/>
  <c r="O2845" i="77"/>
  <c r="O2835" i="77"/>
  <c r="I381" i="75"/>
  <c r="G345" i="74"/>
  <c r="H381" i="75"/>
  <c r="F345" i="74"/>
  <c r="H345" i="74"/>
  <c r="O2851" i="77"/>
  <c r="O2852" i="77"/>
  <c r="O2853" i="77"/>
  <c r="O2854" i="77"/>
  <c r="O2855" i="77"/>
  <c r="O2856" i="77"/>
  <c r="O2857" i="77"/>
  <c r="O2858" i="77"/>
  <c r="O2859" i="77"/>
  <c r="O2860" i="77"/>
  <c r="O2850" i="77"/>
  <c r="I382" i="75"/>
  <c r="G346" i="74"/>
  <c r="H382" i="75"/>
  <c r="F346" i="74"/>
  <c r="H346" i="74"/>
  <c r="O2866" i="77"/>
  <c r="O2867" i="77"/>
  <c r="O2868" i="77"/>
  <c r="O2869" i="77"/>
  <c r="O2870" i="77"/>
  <c r="O2871" i="77"/>
  <c r="O2872" i="77"/>
  <c r="O2873" i="77"/>
  <c r="O2874" i="77"/>
  <c r="O2875" i="77"/>
  <c r="O2865" i="77"/>
  <c r="I383" i="75"/>
  <c r="G347" i="74"/>
  <c r="H383" i="75"/>
  <c r="F347" i="74"/>
  <c r="H347" i="74"/>
  <c r="H343" i="74"/>
  <c r="E32" i="78"/>
  <c r="O2881" i="77"/>
  <c r="O2882" i="77"/>
  <c r="O2883" i="77"/>
  <c r="O2884" i="77"/>
  <c r="O2885" i="77"/>
  <c r="O2886" i="77"/>
  <c r="O2887" i="77"/>
  <c r="O2888" i="77"/>
  <c r="O2889" i="77"/>
  <c r="O2890" i="77"/>
  <c r="O2880" i="77"/>
  <c r="I391" i="75"/>
  <c r="G353" i="74"/>
  <c r="H391" i="75"/>
  <c r="F353" i="74"/>
  <c r="H353" i="74"/>
  <c r="H352" i="74"/>
  <c r="E33" i="78"/>
  <c r="O2896" i="77"/>
  <c r="O2897" i="77"/>
  <c r="O2898" i="77"/>
  <c r="O2899" i="77"/>
  <c r="O2900" i="77"/>
  <c r="O2901" i="77"/>
  <c r="O2902" i="77"/>
  <c r="O2903" i="77"/>
  <c r="O2904" i="77"/>
  <c r="O2905" i="77"/>
  <c r="O2895" i="77"/>
  <c r="I402" i="75"/>
  <c r="G359" i="74"/>
  <c r="H402" i="75"/>
  <c r="F359" i="74"/>
  <c r="H359" i="74"/>
  <c r="H358" i="74"/>
  <c r="E34" i="78"/>
  <c r="E35" i="78"/>
  <c r="E36" i="78"/>
  <c r="E38" i="78"/>
  <c r="E39" i="78"/>
  <c r="E40" i="78"/>
  <c r="E42" i="78"/>
  <c r="EM889" i="79"/>
  <c r="EN889" i="79"/>
  <c r="EO889" i="79"/>
  <c r="EP889" i="79"/>
  <c r="EQ889" i="79"/>
  <c r="ER889" i="79"/>
  <c r="ES889" i="79"/>
  <c r="ET889" i="79"/>
  <c r="EU889" i="79"/>
  <c r="EV889" i="79"/>
  <c r="EW889" i="79"/>
  <c r="EX889" i="79"/>
  <c r="EY889" i="79"/>
  <c r="EZ889" i="79"/>
  <c r="FA889" i="79"/>
  <c r="FB889" i="79"/>
  <c r="M47" i="90"/>
  <c r="M46" i="90"/>
  <c r="K47" i="90"/>
  <c r="J47" i="90"/>
  <c r="I47" i="90"/>
  <c r="H47" i="90"/>
  <c r="G47" i="90"/>
  <c r="K46" i="90"/>
  <c r="J46" i="90"/>
  <c r="I46" i="90"/>
  <c r="H46" i="90"/>
  <c r="G46" i="90"/>
  <c r="E47" i="90"/>
  <c r="E46" i="90"/>
  <c r="K43" i="91"/>
  <c r="I43" i="91"/>
  <c r="G43" i="91"/>
  <c r="E43" i="91"/>
  <c r="M11" i="91"/>
  <c r="K4" i="91"/>
  <c r="K11" i="91"/>
  <c r="I4" i="91"/>
  <c r="I11" i="91"/>
  <c r="G4" i="91"/>
  <c r="G11" i="91"/>
  <c r="E4" i="91"/>
  <c r="E11" i="91"/>
  <c r="E7" i="91"/>
  <c r="G7" i="91"/>
  <c r="I7" i="91"/>
  <c r="K7" i="91"/>
  <c r="M7" i="91"/>
  <c r="E5" i="91"/>
  <c r="G5" i="91"/>
  <c r="I5" i="91"/>
  <c r="K5" i="91"/>
  <c r="M5" i="91"/>
  <c r="M8" i="91"/>
  <c r="K8" i="91"/>
  <c r="I8" i="91"/>
  <c r="G8" i="91"/>
  <c r="E8" i="91"/>
  <c r="E6" i="91"/>
  <c r="G6" i="91"/>
  <c r="I6" i="91"/>
  <c r="K6" i="91"/>
  <c r="M6" i="91"/>
  <c r="K43" i="90"/>
  <c r="I43" i="90"/>
  <c r="G43" i="90"/>
  <c r="E43" i="90"/>
  <c r="M11" i="90"/>
  <c r="K4" i="90"/>
  <c r="K11" i="90"/>
  <c r="I4" i="90"/>
  <c r="I11" i="90"/>
  <c r="G4" i="90"/>
  <c r="G11" i="90"/>
  <c r="E4" i="90"/>
  <c r="E11" i="90"/>
  <c r="E7" i="90"/>
  <c r="G7" i="90"/>
  <c r="I7" i="90"/>
  <c r="K7" i="90"/>
  <c r="E5" i="90"/>
  <c r="E8" i="90"/>
  <c r="M7" i="90"/>
  <c r="G5" i="90"/>
  <c r="I5" i="90"/>
  <c r="K5" i="90"/>
  <c r="M5" i="90"/>
  <c r="M8" i="90"/>
  <c r="K8" i="90"/>
  <c r="I8" i="90"/>
  <c r="G8" i="90"/>
  <c r="E6" i="90"/>
  <c r="G6" i="90"/>
  <c r="I6" i="90"/>
  <c r="K6" i="90"/>
  <c r="M6" i="90"/>
  <c r="H30" i="80"/>
  <c r="E31" i="80"/>
  <c r="E14" i="80"/>
  <c r="F500" i="79"/>
  <c r="F502" i="79"/>
  <c r="F505" i="79"/>
  <c r="F508" i="79"/>
  <c r="F104" i="79"/>
  <c r="F92" i="79"/>
  <c r="F105" i="79"/>
  <c r="F107" i="79"/>
  <c r="F111" i="79"/>
  <c r="F112" i="79"/>
  <c r="F115" i="79"/>
  <c r="F106" i="79"/>
  <c r="F901" i="79"/>
  <c r="F118" i="79"/>
  <c r="F117" i="79"/>
  <c r="F902" i="79"/>
  <c r="G4" i="79"/>
  <c r="G104" i="79"/>
  <c r="K40" i="75"/>
  <c r="K30" i="74"/>
  <c r="S99" i="77"/>
  <c r="S100" i="77"/>
  <c r="S101" i="77"/>
  <c r="S102" i="77"/>
  <c r="S103" i="77"/>
  <c r="S104" i="77"/>
  <c r="S105" i="77"/>
  <c r="S106" i="77"/>
  <c r="S107" i="77"/>
  <c r="S108" i="77"/>
  <c r="S98" i="77"/>
  <c r="L40" i="75"/>
  <c r="L30" i="74"/>
  <c r="M30" i="74"/>
  <c r="G92" i="79"/>
  <c r="K41" i="75"/>
  <c r="K31" i="74"/>
  <c r="S114" i="77"/>
  <c r="S115" i="77"/>
  <c r="S116" i="77"/>
  <c r="S117" i="77"/>
  <c r="S118" i="77"/>
  <c r="S119" i="77"/>
  <c r="S120" i="77"/>
  <c r="S121" i="77"/>
  <c r="S122" i="77"/>
  <c r="S123" i="77"/>
  <c r="S113" i="77"/>
  <c r="L41" i="75"/>
  <c r="L31" i="74"/>
  <c r="M31" i="74"/>
  <c r="G105" i="79"/>
  <c r="K42" i="75"/>
  <c r="K32" i="74"/>
  <c r="S129" i="77"/>
  <c r="S130" i="77"/>
  <c r="S131" i="77"/>
  <c r="S132" i="77"/>
  <c r="S133" i="77"/>
  <c r="S134" i="77"/>
  <c r="S135" i="77"/>
  <c r="S136" i="77"/>
  <c r="S137" i="77"/>
  <c r="S138" i="77"/>
  <c r="S128" i="77"/>
  <c r="L42" i="75"/>
  <c r="L32" i="74"/>
  <c r="M32" i="74"/>
  <c r="G107" i="79"/>
  <c r="K43" i="75"/>
  <c r="K33" i="74"/>
  <c r="S144" i="77"/>
  <c r="S145" i="77"/>
  <c r="S146" i="77"/>
  <c r="S147" i="77"/>
  <c r="S148" i="77"/>
  <c r="S149" i="77"/>
  <c r="S150" i="77"/>
  <c r="S151" i="77"/>
  <c r="S152" i="77"/>
  <c r="S153" i="77"/>
  <c r="S143" i="77"/>
  <c r="L43" i="75"/>
  <c r="L33" i="74"/>
  <c r="M33" i="74"/>
  <c r="G111" i="79"/>
  <c r="K44" i="75"/>
  <c r="K34" i="74"/>
  <c r="S159" i="77"/>
  <c r="S160" i="77"/>
  <c r="S161" i="77"/>
  <c r="S162" i="77"/>
  <c r="S163" i="77"/>
  <c r="S164" i="77"/>
  <c r="S165" i="77"/>
  <c r="S166" i="77"/>
  <c r="S167" i="77"/>
  <c r="S168" i="77"/>
  <c r="S158" i="77"/>
  <c r="L44" i="75"/>
  <c r="L34" i="74"/>
  <c r="M34" i="74"/>
  <c r="G112" i="79"/>
  <c r="K45" i="75"/>
  <c r="K35" i="74"/>
  <c r="S174" i="77"/>
  <c r="S175" i="77"/>
  <c r="S176" i="77"/>
  <c r="S177" i="77"/>
  <c r="S178" i="77"/>
  <c r="S179" i="77"/>
  <c r="S180" i="77"/>
  <c r="S181" i="77"/>
  <c r="S182" i="77"/>
  <c r="S183" i="77"/>
  <c r="S173" i="77"/>
  <c r="L45" i="75"/>
  <c r="L35" i="74"/>
  <c r="M35" i="74"/>
  <c r="G115" i="79"/>
  <c r="K46" i="75"/>
  <c r="K36" i="74"/>
  <c r="S189" i="77"/>
  <c r="S190" i="77"/>
  <c r="S191" i="77"/>
  <c r="S192" i="77"/>
  <c r="S193" i="77"/>
  <c r="S194" i="77"/>
  <c r="S195" i="77"/>
  <c r="S196" i="77"/>
  <c r="S197" i="77"/>
  <c r="S198" i="77"/>
  <c r="S188" i="77"/>
  <c r="L46" i="75"/>
  <c r="L36" i="74"/>
  <c r="M36" i="74"/>
  <c r="G106" i="79"/>
  <c r="K47" i="75"/>
  <c r="K37" i="74"/>
  <c r="S204" i="77"/>
  <c r="S205" i="77"/>
  <c r="S206" i="77"/>
  <c r="S207" i="77"/>
  <c r="S208" i="77"/>
  <c r="S209" i="77"/>
  <c r="S210" i="77"/>
  <c r="S211" i="77"/>
  <c r="S212" i="77"/>
  <c r="S213" i="77"/>
  <c r="S203" i="77"/>
  <c r="L47" i="75"/>
  <c r="L37" i="74"/>
  <c r="M37" i="74"/>
  <c r="G901" i="79"/>
  <c r="K48" i="75"/>
  <c r="K38" i="74"/>
  <c r="S219" i="77"/>
  <c r="S220" i="77"/>
  <c r="S221" i="77"/>
  <c r="S222" i="77"/>
  <c r="S223" i="77"/>
  <c r="S224" i="77"/>
  <c r="S225" i="77"/>
  <c r="S226" i="77"/>
  <c r="S227" i="77"/>
  <c r="S228" i="77"/>
  <c r="S218" i="77"/>
  <c r="L48" i="75"/>
  <c r="L38" i="74"/>
  <c r="M38" i="74"/>
  <c r="K49" i="75"/>
  <c r="K39" i="74"/>
  <c r="S234" i="77"/>
  <c r="S235" i="77"/>
  <c r="S236" i="77"/>
  <c r="S237" i="77"/>
  <c r="S238" i="77"/>
  <c r="S239" i="77"/>
  <c r="S240" i="77"/>
  <c r="S241" i="77"/>
  <c r="S242" i="77"/>
  <c r="S243" i="77"/>
  <c r="S233" i="77"/>
  <c r="L49" i="75"/>
  <c r="L39" i="74"/>
  <c r="M39" i="74"/>
  <c r="G118" i="79"/>
  <c r="K50" i="75"/>
  <c r="K40" i="74"/>
  <c r="S249" i="77"/>
  <c r="S250" i="77"/>
  <c r="S251" i="77"/>
  <c r="S252" i="77"/>
  <c r="S253" i="77"/>
  <c r="S254" i="77"/>
  <c r="S255" i="77"/>
  <c r="S256" i="77"/>
  <c r="S257" i="77"/>
  <c r="S258" i="77"/>
  <c r="S248" i="77"/>
  <c r="L50" i="75"/>
  <c r="L40" i="74"/>
  <c r="M40" i="74"/>
  <c r="G117" i="79"/>
  <c r="K51" i="75"/>
  <c r="K41" i="74"/>
  <c r="S264" i="77"/>
  <c r="S265" i="77"/>
  <c r="S266" i="77"/>
  <c r="S267" i="77"/>
  <c r="S268" i="77"/>
  <c r="S269" i="77"/>
  <c r="S270" i="77"/>
  <c r="S271" i="77"/>
  <c r="S272" i="77"/>
  <c r="S273" i="77"/>
  <c r="S263" i="77"/>
  <c r="L51" i="75"/>
  <c r="L41" i="74"/>
  <c r="M41" i="74"/>
  <c r="G902" i="79"/>
  <c r="K52" i="75"/>
  <c r="K42" i="74"/>
  <c r="S279" i="77"/>
  <c r="S280" i="77"/>
  <c r="S281" i="77"/>
  <c r="S282" i="77"/>
  <c r="S283" i="77"/>
  <c r="S284" i="77"/>
  <c r="S285" i="77"/>
  <c r="S286" i="77"/>
  <c r="S287" i="77"/>
  <c r="S288" i="77"/>
  <c r="S278" i="77"/>
  <c r="L52" i="75"/>
  <c r="L42" i="74"/>
  <c r="M42" i="74"/>
  <c r="M29" i="74"/>
  <c r="H11" i="78"/>
  <c r="G36" i="79"/>
  <c r="K7" i="75"/>
  <c r="K9" i="74"/>
  <c r="S9" i="77"/>
  <c r="S10" i="77"/>
  <c r="S11" i="77"/>
  <c r="S12" i="77"/>
  <c r="S13" i="77"/>
  <c r="S14" i="77"/>
  <c r="S15" i="77"/>
  <c r="S16" i="77"/>
  <c r="S17" i="77"/>
  <c r="S18" i="77"/>
  <c r="S8" i="77"/>
  <c r="L7" i="75"/>
  <c r="L9" i="74"/>
  <c r="M9" i="74"/>
  <c r="G47" i="79"/>
  <c r="K8" i="75"/>
  <c r="K10" i="74"/>
  <c r="S24" i="77"/>
  <c r="S25" i="77"/>
  <c r="S26" i="77"/>
  <c r="S27" i="77"/>
  <c r="S28" i="77"/>
  <c r="S29" i="77"/>
  <c r="S30" i="77"/>
  <c r="S31" i="77"/>
  <c r="S32" i="77"/>
  <c r="S33" i="77"/>
  <c r="S23" i="77"/>
  <c r="L8" i="75"/>
  <c r="L10" i="74"/>
  <c r="M10" i="74"/>
  <c r="G14" i="79"/>
  <c r="K9" i="75"/>
  <c r="K11" i="74"/>
  <c r="S39" i="77"/>
  <c r="S40" i="77"/>
  <c r="S41" i="77"/>
  <c r="S42" i="77"/>
  <c r="S43" i="77"/>
  <c r="S44" i="77"/>
  <c r="S45" i="77"/>
  <c r="S46" i="77"/>
  <c r="S47" i="77"/>
  <c r="S48" i="77"/>
  <c r="S38" i="77"/>
  <c r="L9" i="75"/>
  <c r="L11" i="74"/>
  <c r="M11" i="74"/>
  <c r="M8" i="74"/>
  <c r="H8" i="78"/>
  <c r="G59" i="79"/>
  <c r="K18" i="75"/>
  <c r="K17" i="74"/>
  <c r="S54" i="77"/>
  <c r="S55" i="77"/>
  <c r="S56" i="77"/>
  <c r="S57" i="77"/>
  <c r="S58" i="77"/>
  <c r="S59" i="77"/>
  <c r="S60" i="77"/>
  <c r="S61" i="77"/>
  <c r="S62" i="77"/>
  <c r="S63" i="77"/>
  <c r="S53" i="77"/>
  <c r="L18" i="75"/>
  <c r="L17" i="74"/>
  <c r="M17" i="74"/>
  <c r="G60" i="79"/>
  <c r="K19" i="75"/>
  <c r="K18" i="74"/>
  <c r="S69" i="77"/>
  <c r="S70" i="77"/>
  <c r="S71" i="77"/>
  <c r="S72" i="77"/>
  <c r="S73" i="77"/>
  <c r="S74" i="77"/>
  <c r="S75" i="77"/>
  <c r="S76" i="77"/>
  <c r="S77" i="77"/>
  <c r="S78" i="77"/>
  <c r="S68" i="77"/>
  <c r="L19" i="75"/>
  <c r="L18" i="74"/>
  <c r="M18" i="74"/>
  <c r="M16" i="74"/>
  <c r="H9" i="78"/>
  <c r="G75" i="79"/>
  <c r="K29" i="75"/>
  <c r="K24" i="74"/>
  <c r="S84" i="77"/>
  <c r="S85" i="77"/>
  <c r="S86" i="77"/>
  <c r="S87" i="77"/>
  <c r="S88" i="77"/>
  <c r="S89" i="77"/>
  <c r="S90" i="77"/>
  <c r="S91" i="77"/>
  <c r="S92" i="77"/>
  <c r="S93" i="77"/>
  <c r="S83" i="77"/>
  <c r="L29" i="75"/>
  <c r="L24" i="74"/>
  <c r="M24" i="74"/>
  <c r="M23" i="74"/>
  <c r="H10" i="78"/>
  <c r="G124" i="79"/>
  <c r="K54" i="75"/>
  <c r="K48" i="74"/>
  <c r="S294" i="77"/>
  <c r="S295" i="77"/>
  <c r="S296" i="77"/>
  <c r="S297" i="77"/>
  <c r="S298" i="77"/>
  <c r="S299" i="77"/>
  <c r="S300" i="77"/>
  <c r="S301" i="77"/>
  <c r="S302" i="77"/>
  <c r="S303" i="77"/>
  <c r="S293" i="77"/>
  <c r="L54" i="75"/>
  <c r="L48" i="74"/>
  <c r="M48" i="74"/>
  <c r="G140" i="79"/>
  <c r="K55" i="75"/>
  <c r="K49" i="74"/>
  <c r="S309" i="77"/>
  <c r="S310" i="77"/>
  <c r="S311" i="77"/>
  <c r="S312" i="77"/>
  <c r="S313" i="77"/>
  <c r="S314" i="77"/>
  <c r="S315" i="77"/>
  <c r="S316" i="77"/>
  <c r="S317" i="77"/>
  <c r="S318" i="77"/>
  <c r="S308" i="77"/>
  <c r="L55" i="75"/>
  <c r="L49" i="74"/>
  <c r="M49" i="74"/>
  <c r="G127" i="79"/>
  <c r="K56" i="75"/>
  <c r="K50" i="74"/>
  <c r="S324" i="77"/>
  <c r="S325" i="77"/>
  <c r="S326" i="77"/>
  <c r="S327" i="77"/>
  <c r="S328" i="77"/>
  <c r="S329" i="77"/>
  <c r="S330" i="77"/>
  <c r="S331" i="77"/>
  <c r="S332" i="77"/>
  <c r="S333" i="77"/>
  <c r="S323" i="77"/>
  <c r="L56" i="75"/>
  <c r="L50" i="74"/>
  <c r="M50" i="74"/>
  <c r="G141" i="79"/>
  <c r="K57" i="75"/>
  <c r="K51" i="74"/>
  <c r="S339" i="77"/>
  <c r="S340" i="77"/>
  <c r="S341" i="77"/>
  <c r="S342" i="77"/>
  <c r="S343" i="77"/>
  <c r="S344" i="77"/>
  <c r="S345" i="77"/>
  <c r="S346" i="77"/>
  <c r="S347" i="77"/>
  <c r="S348" i="77"/>
  <c r="S338" i="77"/>
  <c r="L57" i="75"/>
  <c r="L51" i="74"/>
  <c r="M51" i="74"/>
  <c r="M47" i="74"/>
  <c r="H12" i="78"/>
  <c r="G182" i="79"/>
  <c r="K65" i="75"/>
  <c r="K57" i="74"/>
  <c r="S354" i="77"/>
  <c r="S355" i="77"/>
  <c r="S356" i="77"/>
  <c r="S357" i="77"/>
  <c r="S358" i="77"/>
  <c r="S359" i="77"/>
  <c r="S360" i="77"/>
  <c r="S361" i="77"/>
  <c r="S362" i="77"/>
  <c r="S363" i="77"/>
  <c r="S353" i="77"/>
  <c r="L65" i="75"/>
  <c r="L57" i="74"/>
  <c r="M57" i="74"/>
  <c r="G180" i="79"/>
  <c r="K66" i="75"/>
  <c r="K58" i="74"/>
  <c r="S369" i="77"/>
  <c r="S370" i="77"/>
  <c r="S371" i="77"/>
  <c r="S372" i="77"/>
  <c r="S373" i="77"/>
  <c r="S374" i="77"/>
  <c r="S375" i="77"/>
  <c r="S376" i="77"/>
  <c r="S377" i="77"/>
  <c r="S378" i="77"/>
  <c r="S368" i="77"/>
  <c r="L66" i="75"/>
  <c r="L58" i="74"/>
  <c r="M58" i="74"/>
  <c r="G196" i="79"/>
  <c r="K67" i="75"/>
  <c r="K59" i="74"/>
  <c r="S384" i="77"/>
  <c r="S385" i="77"/>
  <c r="S386" i="77"/>
  <c r="S387" i="77"/>
  <c r="S388" i="77"/>
  <c r="S389" i="77"/>
  <c r="S390" i="77"/>
  <c r="S391" i="77"/>
  <c r="S392" i="77"/>
  <c r="S393" i="77"/>
  <c r="S383" i="77"/>
  <c r="L67" i="75"/>
  <c r="L59" i="74"/>
  <c r="M59" i="74"/>
  <c r="M56" i="74"/>
  <c r="H13" i="78"/>
  <c r="G234" i="79"/>
  <c r="K76" i="75"/>
  <c r="K65" i="74"/>
  <c r="S399" i="77"/>
  <c r="S400" i="77"/>
  <c r="S401" i="77"/>
  <c r="S402" i="77"/>
  <c r="S403" i="77"/>
  <c r="S404" i="77"/>
  <c r="S405" i="77"/>
  <c r="S406" i="77"/>
  <c r="S407" i="77"/>
  <c r="S408" i="77"/>
  <c r="S398" i="77"/>
  <c r="L76" i="75"/>
  <c r="L65" i="74"/>
  <c r="M65" i="74"/>
  <c r="G903" i="79"/>
  <c r="K77" i="75"/>
  <c r="K66" i="74"/>
  <c r="S414" i="77"/>
  <c r="S415" i="77"/>
  <c r="S416" i="77"/>
  <c r="S417" i="77"/>
  <c r="S418" i="77"/>
  <c r="S419" i="77"/>
  <c r="S420" i="77"/>
  <c r="S421" i="77"/>
  <c r="S422" i="77"/>
  <c r="S423" i="77"/>
  <c r="S413" i="77"/>
  <c r="L77" i="75"/>
  <c r="L66" i="74"/>
  <c r="M66" i="74"/>
  <c r="G904" i="79"/>
  <c r="K78" i="75"/>
  <c r="K67" i="74"/>
  <c r="S429" i="77"/>
  <c r="S430" i="77"/>
  <c r="S431" i="77"/>
  <c r="S432" i="77"/>
  <c r="S433" i="77"/>
  <c r="S434" i="77"/>
  <c r="S435" i="77"/>
  <c r="S436" i="77"/>
  <c r="S437" i="77"/>
  <c r="S438" i="77"/>
  <c r="S428" i="77"/>
  <c r="L78" i="75"/>
  <c r="L67" i="74"/>
  <c r="M67" i="74"/>
  <c r="M64" i="74"/>
  <c r="H14" i="78"/>
  <c r="G253" i="79"/>
  <c r="K87" i="75"/>
  <c r="K73" i="74"/>
  <c r="S444" i="77"/>
  <c r="S445" i="77"/>
  <c r="S446" i="77"/>
  <c r="S447" i="77"/>
  <c r="S448" i="77"/>
  <c r="S449" i="77"/>
  <c r="S450" i="77"/>
  <c r="S451" i="77"/>
  <c r="S452" i="77"/>
  <c r="S453" i="77"/>
  <c r="S443" i="77"/>
  <c r="L87" i="75"/>
  <c r="L73" i="74"/>
  <c r="M73" i="74"/>
  <c r="M72" i="74"/>
  <c r="H15" i="78"/>
  <c r="G288" i="79"/>
  <c r="K98" i="75"/>
  <c r="K79" i="74"/>
  <c r="S459" i="77"/>
  <c r="S460" i="77"/>
  <c r="S461" i="77"/>
  <c r="S462" i="77"/>
  <c r="S463" i="77"/>
  <c r="S464" i="77"/>
  <c r="S465" i="77"/>
  <c r="S466" i="77"/>
  <c r="S467" i="77"/>
  <c r="S468" i="77"/>
  <c r="S458" i="77"/>
  <c r="L98" i="75"/>
  <c r="L79" i="74"/>
  <c r="M79" i="74"/>
  <c r="M78" i="74"/>
  <c r="H16" i="78"/>
  <c r="G905" i="79"/>
  <c r="K109" i="75"/>
  <c r="K85" i="74"/>
  <c r="S474" i="77"/>
  <c r="S475" i="77"/>
  <c r="S476" i="77"/>
  <c r="S477" i="77"/>
  <c r="S478" i="77"/>
  <c r="S479" i="77"/>
  <c r="S480" i="77"/>
  <c r="S481" i="77"/>
  <c r="S482" i="77"/>
  <c r="S483" i="77"/>
  <c r="S473" i="77"/>
  <c r="L109" i="75"/>
  <c r="L85" i="74"/>
  <c r="M85" i="74"/>
  <c r="G906" i="79"/>
  <c r="K110" i="75"/>
  <c r="K86" i="74"/>
  <c r="S489" i="77"/>
  <c r="S490" i="77"/>
  <c r="S491" i="77"/>
  <c r="S492" i="77"/>
  <c r="S493" i="77"/>
  <c r="S494" i="77"/>
  <c r="S495" i="77"/>
  <c r="S496" i="77"/>
  <c r="S497" i="77"/>
  <c r="S498" i="77"/>
  <c r="S488" i="77"/>
  <c r="L110" i="75"/>
  <c r="L86" i="74"/>
  <c r="M86" i="74"/>
  <c r="G907" i="79"/>
  <c r="K111" i="75"/>
  <c r="K87" i="74"/>
  <c r="S504" i="77"/>
  <c r="S505" i="77"/>
  <c r="S506" i="77"/>
  <c r="S507" i="77"/>
  <c r="S508" i="77"/>
  <c r="S509" i="77"/>
  <c r="S510" i="77"/>
  <c r="S511" i="77"/>
  <c r="S512" i="77"/>
  <c r="S513" i="77"/>
  <c r="S503" i="77"/>
  <c r="L111" i="75"/>
  <c r="L87" i="74"/>
  <c r="M87" i="74"/>
  <c r="G908" i="79"/>
  <c r="K112" i="75"/>
  <c r="K88" i="74"/>
  <c r="S519" i="77"/>
  <c r="S520" i="77"/>
  <c r="S521" i="77"/>
  <c r="S522" i="77"/>
  <c r="S523" i="77"/>
  <c r="S524" i="77"/>
  <c r="S525" i="77"/>
  <c r="S526" i="77"/>
  <c r="S527" i="77"/>
  <c r="S528" i="77"/>
  <c r="S518" i="77"/>
  <c r="L112" i="75"/>
  <c r="L88" i="74"/>
  <c r="M88" i="74"/>
  <c r="G909" i="79"/>
  <c r="K113" i="75"/>
  <c r="K89" i="74"/>
  <c r="S534" i="77"/>
  <c r="S535" i="77"/>
  <c r="S536" i="77"/>
  <c r="S537" i="77"/>
  <c r="S538" i="77"/>
  <c r="S539" i="77"/>
  <c r="S540" i="77"/>
  <c r="S541" i="77"/>
  <c r="S542" i="77"/>
  <c r="S543" i="77"/>
  <c r="S533" i="77"/>
  <c r="L113" i="75"/>
  <c r="L89" i="74"/>
  <c r="M89" i="74"/>
  <c r="G910" i="79"/>
  <c r="K114" i="75"/>
  <c r="K90" i="74"/>
  <c r="S549" i="77"/>
  <c r="S550" i="77"/>
  <c r="S551" i="77"/>
  <c r="S552" i="77"/>
  <c r="S553" i="77"/>
  <c r="S554" i="77"/>
  <c r="S555" i="77"/>
  <c r="S556" i="77"/>
  <c r="S557" i="77"/>
  <c r="S558" i="77"/>
  <c r="S548" i="77"/>
  <c r="L114" i="75"/>
  <c r="L90" i="74"/>
  <c r="M90" i="74"/>
  <c r="G911" i="79"/>
  <c r="K115" i="75"/>
  <c r="K91" i="74"/>
  <c r="S564" i="77"/>
  <c r="S565" i="77"/>
  <c r="S566" i="77"/>
  <c r="S567" i="77"/>
  <c r="S568" i="77"/>
  <c r="S569" i="77"/>
  <c r="S570" i="77"/>
  <c r="S571" i="77"/>
  <c r="S572" i="77"/>
  <c r="S573" i="77"/>
  <c r="S563" i="77"/>
  <c r="L115" i="75"/>
  <c r="L91" i="74"/>
  <c r="M91" i="74"/>
  <c r="G912" i="79"/>
  <c r="K116" i="75"/>
  <c r="K92" i="74"/>
  <c r="S579" i="77"/>
  <c r="S580" i="77"/>
  <c r="S581" i="77"/>
  <c r="S582" i="77"/>
  <c r="S583" i="77"/>
  <c r="S584" i="77"/>
  <c r="S585" i="77"/>
  <c r="S586" i="77"/>
  <c r="S587" i="77"/>
  <c r="S588" i="77"/>
  <c r="S578" i="77"/>
  <c r="L116" i="75"/>
  <c r="L92" i="74"/>
  <c r="M92" i="74"/>
  <c r="G913" i="79"/>
  <c r="K117" i="75"/>
  <c r="K93" i="74"/>
  <c r="S594" i="77"/>
  <c r="S595" i="77"/>
  <c r="S596" i="77"/>
  <c r="S597" i="77"/>
  <c r="S598" i="77"/>
  <c r="S599" i="77"/>
  <c r="S600" i="77"/>
  <c r="S601" i="77"/>
  <c r="S602" i="77"/>
  <c r="S603" i="77"/>
  <c r="S593" i="77"/>
  <c r="L117" i="75"/>
  <c r="L93" i="74"/>
  <c r="M93" i="74"/>
  <c r="G914" i="79"/>
  <c r="K118" i="75"/>
  <c r="K94" i="74"/>
  <c r="S609" i="77"/>
  <c r="S610" i="77"/>
  <c r="S611" i="77"/>
  <c r="S612" i="77"/>
  <c r="S613" i="77"/>
  <c r="S614" i="77"/>
  <c r="S615" i="77"/>
  <c r="S616" i="77"/>
  <c r="S617" i="77"/>
  <c r="S618" i="77"/>
  <c r="S608" i="77"/>
  <c r="L118" i="75"/>
  <c r="L94" i="74"/>
  <c r="M94" i="74"/>
  <c r="G915" i="79"/>
  <c r="K119" i="75"/>
  <c r="K95" i="74"/>
  <c r="S624" i="77"/>
  <c r="S625" i="77"/>
  <c r="S626" i="77"/>
  <c r="S627" i="77"/>
  <c r="S628" i="77"/>
  <c r="S629" i="77"/>
  <c r="S630" i="77"/>
  <c r="S631" i="77"/>
  <c r="S632" i="77"/>
  <c r="S633" i="77"/>
  <c r="S623" i="77"/>
  <c r="L119" i="75"/>
  <c r="L95" i="74"/>
  <c r="M95" i="74"/>
  <c r="G312" i="79"/>
  <c r="K120" i="75"/>
  <c r="K96" i="74"/>
  <c r="S639" i="77"/>
  <c r="S640" i="77"/>
  <c r="S641" i="77"/>
  <c r="S642" i="77"/>
  <c r="S643" i="77"/>
  <c r="S644" i="77"/>
  <c r="S645" i="77"/>
  <c r="S646" i="77"/>
  <c r="S647" i="77"/>
  <c r="S648" i="77"/>
  <c r="S638" i="77"/>
  <c r="L120" i="75"/>
  <c r="L96" i="74"/>
  <c r="M96" i="74"/>
  <c r="G916" i="79"/>
  <c r="K121" i="75"/>
  <c r="K97" i="74"/>
  <c r="S654" i="77"/>
  <c r="S655" i="77"/>
  <c r="S656" i="77"/>
  <c r="S657" i="77"/>
  <c r="S658" i="77"/>
  <c r="S659" i="77"/>
  <c r="S660" i="77"/>
  <c r="S661" i="77"/>
  <c r="S662" i="77"/>
  <c r="S663" i="77"/>
  <c r="S653" i="77"/>
  <c r="L121" i="75"/>
  <c r="L97" i="74"/>
  <c r="M97" i="74"/>
  <c r="G917" i="79"/>
  <c r="K122" i="75"/>
  <c r="K98" i="74"/>
  <c r="S669" i="77"/>
  <c r="S670" i="77"/>
  <c r="S671" i="77"/>
  <c r="S672" i="77"/>
  <c r="S673" i="77"/>
  <c r="S674" i="77"/>
  <c r="S675" i="77"/>
  <c r="S676" i="77"/>
  <c r="S677" i="77"/>
  <c r="S678" i="77"/>
  <c r="S668" i="77"/>
  <c r="L122" i="75"/>
  <c r="L98" i="74"/>
  <c r="M98" i="74"/>
  <c r="G918" i="79"/>
  <c r="K123" i="75"/>
  <c r="K99" i="74"/>
  <c r="S684" i="77"/>
  <c r="S685" i="77"/>
  <c r="S686" i="77"/>
  <c r="S687" i="77"/>
  <c r="S688" i="77"/>
  <c r="S689" i="77"/>
  <c r="S690" i="77"/>
  <c r="S691" i="77"/>
  <c r="S692" i="77"/>
  <c r="S693" i="77"/>
  <c r="S683" i="77"/>
  <c r="L123" i="75"/>
  <c r="L99" i="74"/>
  <c r="M99" i="74"/>
  <c r="G919" i="79"/>
  <c r="K124" i="75"/>
  <c r="K100" i="74"/>
  <c r="S699" i="77"/>
  <c r="S700" i="77"/>
  <c r="S701" i="77"/>
  <c r="S702" i="77"/>
  <c r="S703" i="77"/>
  <c r="S704" i="77"/>
  <c r="S705" i="77"/>
  <c r="S706" i="77"/>
  <c r="S707" i="77"/>
  <c r="S708" i="77"/>
  <c r="S698" i="77"/>
  <c r="L124" i="75"/>
  <c r="L100" i="74"/>
  <c r="M100" i="74"/>
  <c r="G920" i="79"/>
  <c r="K125" i="75"/>
  <c r="K101" i="74"/>
  <c r="S714" i="77"/>
  <c r="S715" i="77"/>
  <c r="S716" i="77"/>
  <c r="S717" i="77"/>
  <c r="S718" i="77"/>
  <c r="S719" i="77"/>
  <c r="S720" i="77"/>
  <c r="S721" i="77"/>
  <c r="S722" i="77"/>
  <c r="S723" i="77"/>
  <c r="S713" i="77"/>
  <c r="L125" i="75"/>
  <c r="L101" i="74"/>
  <c r="M101" i="74"/>
  <c r="G921" i="79"/>
  <c r="K126" i="75"/>
  <c r="K102" i="74"/>
  <c r="S729" i="77"/>
  <c r="S730" i="77"/>
  <c r="S731" i="77"/>
  <c r="S732" i="77"/>
  <c r="S733" i="77"/>
  <c r="S734" i="77"/>
  <c r="S735" i="77"/>
  <c r="S736" i="77"/>
  <c r="S737" i="77"/>
  <c r="S738" i="77"/>
  <c r="S728" i="77"/>
  <c r="L126" i="75"/>
  <c r="L102" i="74"/>
  <c r="M102" i="74"/>
  <c r="G922" i="79"/>
  <c r="K127" i="75"/>
  <c r="K103" i="74"/>
  <c r="S744" i="77"/>
  <c r="S745" i="77"/>
  <c r="S746" i="77"/>
  <c r="S747" i="77"/>
  <c r="S748" i="77"/>
  <c r="S749" i="77"/>
  <c r="S750" i="77"/>
  <c r="S751" i="77"/>
  <c r="S752" i="77"/>
  <c r="S753" i="77"/>
  <c r="S743" i="77"/>
  <c r="L127" i="75"/>
  <c r="L103" i="74"/>
  <c r="M103" i="74"/>
  <c r="G923" i="79"/>
  <c r="K128" i="75"/>
  <c r="K104" i="74"/>
  <c r="S759" i="77"/>
  <c r="S760" i="77"/>
  <c r="S761" i="77"/>
  <c r="S762" i="77"/>
  <c r="S763" i="77"/>
  <c r="S764" i="77"/>
  <c r="S765" i="77"/>
  <c r="S766" i="77"/>
  <c r="S767" i="77"/>
  <c r="S768" i="77"/>
  <c r="S758" i="77"/>
  <c r="L128" i="75"/>
  <c r="L104" i="74"/>
  <c r="M104" i="74"/>
  <c r="G924" i="79"/>
  <c r="K129" i="75"/>
  <c r="K105" i="74"/>
  <c r="S774" i="77"/>
  <c r="S775" i="77"/>
  <c r="S776" i="77"/>
  <c r="S777" i="77"/>
  <c r="S778" i="77"/>
  <c r="S779" i="77"/>
  <c r="S780" i="77"/>
  <c r="S781" i="77"/>
  <c r="S782" i="77"/>
  <c r="S783" i="77"/>
  <c r="S773" i="77"/>
  <c r="L129" i="75"/>
  <c r="L105" i="74"/>
  <c r="M105" i="74"/>
  <c r="M84" i="74"/>
  <c r="H17" i="78"/>
  <c r="G343" i="79"/>
  <c r="K132" i="75"/>
  <c r="K111" i="74"/>
  <c r="S789" i="77"/>
  <c r="S790" i="77"/>
  <c r="S791" i="77"/>
  <c r="S792" i="77"/>
  <c r="S793" i="77"/>
  <c r="S794" i="77"/>
  <c r="S795" i="77"/>
  <c r="S796" i="77"/>
  <c r="S797" i="77"/>
  <c r="S798" i="77"/>
  <c r="S788" i="77"/>
  <c r="L132" i="75"/>
  <c r="L111" i="74"/>
  <c r="M111" i="74"/>
  <c r="G344" i="79"/>
  <c r="K133" i="75"/>
  <c r="K112" i="74"/>
  <c r="S804" i="77"/>
  <c r="S805" i="77"/>
  <c r="S806" i="77"/>
  <c r="S807" i="77"/>
  <c r="S808" i="77"/>
  <c r="S809" i="77"/>
  <c r="S810" i="77"/>
  <c r="S811" i="77"/>
  <c r="S812" i="77"/>
  <c r="S813" i="77"/>
  <c r="S803" i="77"/>
  <c r="L133" i="75"/>
  <c r="L112" i="74"/>
  <c r="M112" i="74"/>
  <c r="G359" i="79"/>
  <c r="K134" i="75"/>
  <c r="K113" i="74"/>
  <c r="S819" i="77"/>
  <c r="S820" i="77"/>
  <c r="S821" i="77"/>
  <c r="S822" i="77"/>
  <c r="S823" i="77"/>
  <c r="S824" i="77"/>
  <c r="S825" i="77"/>
  <c r="S826" i="77"/>
  <c r="S827" i="77"/>
  <c r="S828" i="77"/>
  <c r="S818" i="77"/>
  <c r="L134" i="75"/>
  <c r="L113" i="74"/>
  <c r="M113" i="74"/>
  <c r="G358" i="79"/>
  <c r="K135" i="75"/>
  <c r="K114" i="74"/>
  <c r="S834" i="77"/>
  <c r="S835" i="77"/>
  <c r="S836" i="77"/>
  <c r="S837" i="77"/>
  <c r="S838" i="77"/>
  <c r="S839" i="77"/>
  <c r="S840" i="77"/>
  <c r="S841" i="77"/>
  <c r="S842" i="77"/>
  <c r="S843" i="77"/>
  <c r="S833" i="77"/>
  <c r="L135" i="75"/>
  <c r="L114" i="74"/>
  <c r="M114" i="74"/>
  <c r="G357" i="79"/>
  <c r="K136" i="75"/>
  <c r="K115" i="74"/>
  <c r="S849" i="77"/>
  <c r="S850" i="77"/>
  <c r="S851" i="77"/>
  <c r="S852" i="77"/>
  <c r="S853" i="77"/>
  <c r="S854" i="77"/>
  <c r="S855" i="77"/>
  <c r="S856" i="77"/>
  <c r="S857" i="77"/>
  <c r="S858" i="77"/>
  <c r="S848" i="77"/>
  <c r="L136" i="75"/>
  <c r="L115" i="74"/>
  <c r="M115" i="74"/>
  <c r="G356" i="79"/>
  <c r="K137" i="75"/>
  <c r="K116" i="74"/>
  <c r="S864" i="77"/>
  <c r="S865" i="77"/>
  <c r="S866" i="77"/>
  <c r="S867" i="77"/>
  <c r="S868" i="77"/>
  <c r="S869" i="77"/>
  <c r="S870" i="77"/>
  <c r="S871" i="77"/>
  <c r="S872" i="77"/>
  <c r="S873" i="77"/>
  <c r="S863" i="77"/>
  <c r="L137" i="75"/>
  <c r="L116" i="74"/>
  <c r="M116" i="74"/>
  <c r="G366" i="79"/>
  <c r="K138" i="75"/>
  <c r="K117" i="74"/>
  <c r="S879" i="77"/>
  <c r="S880" i="77"/>
  <c r="S881" i="77"/>
  <c r="S882" i="77"/>
  <c r="S883" i="77"/>
  <c r="S884" i="77"/>
  <c r="S885" i="77"/>
  <c r="S886" i="77"/>
  <c r="S887" i="77"/>
  <c r="S888" i="77"/>
  <c r="S878" i="77"/>
  <c r="L138" i="75"/>
  <c r="L117" i="74"/>
  <c r="M117" i="74"/>
  <c r="G367" i="79"/>
  <c r="K139" i="75"/>
  <c r="K118" i="74"/>
  <c r="S894" i="77"/>
  <c r="S895" i="77"/>
  <c r="S896" i="77"/>
  <c r="S897" i="77"/>
  <c r="S898" i="77"/>
  <c r="S899" i="77"/>
  <c r="S900" i="77"/>
  <c r="S901" i="77"/>
  <c r="S902" i="77"/>
  <c r="S903" i="77"/>
  <c r="S893" i="77"/>
  <c r="L139" i="75"/>
  <c r="L118" i="74"/>
  <c r="M118" i="74"/>
  <c r="G347" i="79"/>
  <c r="K140" i="75"/>
  <c r="K119" i="74"/>
  <c r="S909" i="77"/>
  <c r="S910" i="77"/>
  <c r="S911" i="77"/>
  <c r="S912" i="77"/>
  <c r="S913" i="77"/>
  <c r="S914" i="77"/>
  <c r="S915" i="77"/>
  <c r="S916" i="77"/>
  <c r="S917" i="77"/>
  <c r="S918" i="77"/>
  <c r="S908" i="77"/>
  <c r="L140" i="75"/>
  <c r="L119" i="74"/>
  <c r="M119" i="74"/>
  <c r="G377" i="79"/>
  <c r="K141" i="75"/>
  <c r="K120" i="74"/>
  <c r="S924" i="77"/>
  <c r="S925" i="77"/>
  <c r="S926" i="77"/>
  <c r="S927" i="77"/>
  <c r="S928" i="77"/>
  <c r="S929" i="77"/>
  <c r="S930" i="77"/>
  <c r="S931" i="77"/>
  <c r="S932" i="77"/>
  <c r="S933" i="77"/>
  <c r="S923" i="77"/>
  <c r="L141" i="75"/>
  <c r="L120" i="74"/>
  <c r="M120" i="74"/>
  <c r="G385" i="79"/>
  <c r="K142" i="75"/>
  <c r="K121" i="74"/>
  <c r="S939" i="77"/>
  <c r="S940" i="77"/>
  <c r="S941" i="77"/>
  <c r="S942" i="77"/>
  <c r="S943" i="77"/>
  <c r="S944" i="77"/>
  <c r="S945" i="77"/>
  <c r="S946" i="77"/>
  <c r="S947" i="77"/>
  <c r="S948" i="77"/>
  <c r="S938" i="77"/>
  <c r="L142" i="75"/>
  <c r="L121" i="74"/>
  <c r="M121" i="74"/>
  <c r="G925" i="79"/>
  <c r="K143" i="75"/>
  <c r="K122" i="74"/>
  <c r="S954" i="77"/>
  <c r="S955" i="77"/>
  <c r="S956" i="77"/>
  <c r="S957" i="77"/>
  <c r="S958" i="77"/>
  <c r="S959" i="77"/>
  <c r="S960" i="77"/>
  <c r="S961" i="77"/>
  <c r="S962" i="77"/>
  <c r="S963" i="77"/>
  <c r="S953" i="77"/>
  <c r="L143" i="75"/>
  <c r="L122" i="74"/>
  <c r="M122" i="74"/>
  <c r="G926" i="79"/>
  <c r="K144" i="75"/>
  <c r="K123" i="74"/>
  <c r="S969" i="77"/>
  <c r="S970" i="77"/>
  <c r="S971" i="77"/>
  <c r="S972" i="77"/>
  <c r="S973" i="77"/>
  <c r="S974" i="77"/>
  <c r="S975" i="77"/>
  <c r="S976" i="77"/>
  <c r="S977" i="77"/>
  <c r="S978" i="77"/>
  <c r="S968" i="77"/>
  <c r="L144" i="75"/>
  <c r="L123" i="74"/>
  <c r="M123" i="74"/>
  <c r="G927" i="79"/>
  <c r="K145" i="75"/>
  <c r="K124" i="74"/>
  <c r="S984" i="77"/>
  <c r="S985" i="77"/>
  <c r="S986" i="77"/>
  <c r="S987" i="77"/>
  <c r="S988" i="77"/>
  <c r="S989" i="77"/>
  <c r="S990" i="77"/>
  <c r="S991" i="77"/>
  <c r="S992" i="77"/>
  <c r="S993" i="77"/>
  <c r="S983" i="77"/>
  <c r="L145" i="75"/>
  <c r="L124" i="74"/>
  <c r="M124" i="74"/>
  <c r="G928" i="79"/>
  <c r="K146" i="75"/>
  <c r="K125" i="74"/>
  <c r="S999" i="77"/>
  <c r="S1000" i="77"/>
  <c r="S1001" i="77"/>
  <c r="S1002" i="77"/>
  <c r="S1003" i="77"/>
  <c r="S1004" i="77"/>
  <c r="S1005" i="77"/>
  <c r="S1006" i="77"/>
  <c r="S1007" i="77"/>
  <c r="S1008" i="77"/>
  <c r="S998" i="77"/>
  <c r="L146" i="75"/>
  <c r="L125" i="74"/>
  <c r="M125" i="74"/>
  <c r="G929" i="79"/>
  <c r="K147" i="75"/>
  <c r="K126" i="74"/>
  <c r="S1014" i="77"/>
  <c r="S1015" i="77"/>
  <c r="S1016" i="77"/>
  <c r="S1017" i="77"/>
  <c r="S1018" i="77"/>
  <c r="S1019" i="77"/>
  <c r="S1020" i="77"/>
  <c r="S1021" i="77"/>
  <c r="S1022" i="77"/>
  <c r="S1023" i="77"/>
  <c r="S1013" i="77"/>
  <c r="L147" i="75"/>
  <c r="L126" i="74"/>
  <c r="M126" i="74"/>
  <c r="G930" i="79"/>
  <c r="K148" i="75"/>
  <c r="K127" i="74"/>
  <c r="S1029" i="77"/>
  <c r="S1030" i="77"/>
  <c r="S1031" i="77"/>
  <c r="S1032" i="77"/>
  <c r="S1033" i="77"/>
  <c r="S1034" i="77"/>
  <c r="S1035" i="77"/>
  <c r="S1036" i="77"/>
  <c r="S1037" i="77"/>
  <c r="S1038" i="77"/>
  <c r="S1028" i="77"/>
  <c r="L148" i="75"/>
  <c r="L127" i="74"/>
  <c r="M127" i="74"/>
  <c r="G931" i="79"/>
  <c r="K149" i="75"/>
  <c r="K128" i="74"/>
  <c r="S1044" i="77"/>
  <c r="S1045" i="77"/>
  <c r="S1046" i="77"/>
  <c r="S1047" i="77"/>
  <c r="S1048" i="77"/>
  <c r="S1049" i="77"/>
  <c r="S1050" i="77"/>
  <c r="S1051" i="77"/>
  <c r="S1052" i="77"/>
  <c r="S1053" i="77"/>
  <c r="S1043" i="77"/>
  <c r="L149" i="75"/>
  <c r="L128" i="74"/>
  <c r="M128" i="74"/>
  <c r="G932" i="79"/>
  <c r="K150" i="75"/>
  <c r="K129" i="74"/>
  <c r="S1059" i="77"/>
  <c r="S1060" i="77"/>
  <c r="S1061" i="77"/>
  <c r="S1062" i="77"/>
  <c r="S1063" i="77"/>
  <c r="S1064" i="77"/>
  <c r="S1065" i="77"/>
  <c r="S1066" i="77"/>
  <c r="S1067" i="77"/>
  <c r="S1068" i="77"/>
  <c r="S1058" i="77"/>
  <c r="L150" i="75"/>
  <c r="L129" i="74"/>
  <c r="M129" i="74"/>
  <c r="G933" i="79"/>
  <c r="K151" i="75"/>
  <c r="K130" i="74"/>
  <c r="S1074" i="77"/>
  <c r="S1075" i="77"/>
  <c r="S1076" i="77"/>
  <c r="S1077" i="77"/>
  <c r="S1078" i="77"/>
  <c r="S1079" i="77"/>
  <c r="S1080" i="77"/>
  <c r="S1081" i="77"/>
  <c r="S1082" i="77"/>
  <c r="S1083" i="77"/>
  <c r="S1073" i="77"/>
  <c r="L151" i="75"/>
  <c r="L130" i="74"/>
  <c r="M130" i="74"/>
  <c r="G934" i="79"/>
  <c r="K152" i="75"/>
  <c r="K131" i="74"/>
  <c r="S1089" i="77"/>
  <c r="S1090" i="77"/>
  <c r="S1091" i="77"/>
  <c r="S1092" i="77"/>
  <c r="S1093" i="77"/>
  <c r="S1094" i="77"/>
  <c r="S1095" i="77"/>
  <c r="S1096" i="77"/>
  <c r="S1097" i="77"/>
  <c r="S1098" i="77"/>
  <c r="S1088" i="77"/>
  <c r="L152" i="75"/>
  <c r="L131" i="74"/>
  <c r="M131" i="74"/>
  <c r="G935" i="79"/>
  <c r="K153" i="75"/>
  <c r="K132" i="74"/>
  <c r="S1104" i="77"/>
  <c r="S1105" i="77"/>
  <c r="S1106" i="77"/>
  <c r="S1107" i="77"/>
  <c r="S1108" i="77"/>
  <c r="S1109" i="77"/>
  <c r="S1110" i="77"/>
  <c r="S1111" i="77"/>
  <c r="S1112" i="77"/>
  <c r="S1113" i="77"/>
  <c r="S1103" i="77"/>
  <c r="L153" i="75"/>
  <c r="L132" i="74"/>
  <c r="M132" i="74"/>
  <c r="G936" i="79"/>
  <c r="K154" i="75"/>
  <c r="K133" i="74"/>
  <c r="S1119" i="77"/>
  <c r="S1120" i="77"/>
  <c r="S1121" i="77"/>
  <c r="S1122" i="77"/>
  <c r="S1123" i="77"/>
  <c r="S1124" i="77"/>
  <c r="S1125" i="77"/>
  <c r="S1126" i="77"/>
  <c r="S1127" i="77"/>
  <c r="S1128" i="77"/>
  <c r="S1118" i="77"/>
  <c r="L154" i="75"/>
  <c r="L133" i="74"/>
  <c r="M133" i="74"/>
  <c r="G937" i="79"/>
  <c r="K155" i="75"/>
  <c r="K134" i="74"/>
  <c r="S1134" i="77"/>
  <c r="S1135" i="77"/>
  <c r="S1136" i="77"/>
  <c r="S1137" i="77"/>
  <c r="S1138" i="77"/>
  <c r="S1139" i="77"/>
  <c r="S1140" i="77"/>
  <c r="S1141" i="77"/>
  <c r="S1142" i="77"/>
  <c r="S1143" i="77"/>
  <c r="S1133" i="77"/>
  <c r="L155" i="75"/>
  <c r="L134" i="74"/>
  <c r="M134" i="74"/>
  <c r="G938" i="79"/>
  <c r="K156" i="75"/>
  <c r="K135" i="74"/>
  <c r="S1149" i="77"/>
  <c r="S1150" i="77"/>
  <c r="S1151" i="77"/>
  <c r="S1152" i="77"/>
  <c r="S1153" i="77"/>
  <c r="S1154" i="77"/>
  <c r="S1155" i="77"/>
  <c r="S1156" i="77"/>
  <c r="S1157" i="77"/>
  <c r="S1158" i="77"/>
  <c r="S1148" i="77"/>
  <c r="L156" i="75"/>
  <c r="L135" i="74"/>
  <c r="M135" i="74"/>
  <c r="G939" i="79"/>
  <c r="K157" i="75"/>
  <c r="K136" i="74"/>
  <c r="S1164" i="77"/>
  <c r="S1165" i="77"/>
  <c r="S1166" i="77"/>
  <c r="S1167" i="77"/>
  <c r="S1168" i="77"/>
  <c r="S1169" i="77"/>
  <c r="S1170" i="77"/>
  <c r="S1171" i="77"/>
  <c r="S1172" i="77"/>
  <c r="S1173" i="77"/>
  <c r="S1163" i="77"/>
  <c r="L157" i="75"/>
  <c r="L136" i="74"/>
  <c r="M136" i="74"/>
  <c r="G940" i="79"/>
  <c r="K158" i="75"/>
  <c r="K137" i="74"/>
  <c r="S1179" i="77"/>
  <c r="S1180" i="77"/>
  <c r="S1181" i="77"/>
  <c r="S1182" i="77"/>
  <c r="S1183" i="77"/>
  <c r="S1184" i="77"/>
  <c r="S1185" i="77"/>
  <c r="S1186" i="77"/>
  <c r="S1187" i="77"/>
  <c r="S1188" i="77"/>
  <c r="S1178" i="77"/>
  <c r="L158" i="75"/>
  <c r="L137" i="74"/>
  <c r="M137" i="74"/>
  <c r="G941" i="79"/>
  <c r="K159" i="75"/>
  <c r="K138" i="74"/>
  <c r="S1194" i="77"/>
  <c r="S1195" i="77"/>
  <c r="S1196" i="77"/>
  <c r="S1197" i="77"/>
  <c r="S1198" i="77"/>
  <c r="S1199" i="77"/>
  <c r="S1200" i="77"/>
  <c r="S1201" i="77"/>
  <c r="S1202" i="77"/>
  <c r="S1203" i="77"/>
  <c r="S1193" i="77"/>
  <c r="L159" i="75"/>
  <c r="L138" i="74"/>
  <c r="M138" i="74"/>
  <c r="G942" i="79"/>
  <c r="K160" i="75"/>
  <c r="K139" i="74"/>
  <c r="S1209" i="77"/>
  <c r="S1210" i="77"/>
  <c r="S1211" i="77"/>
  <c r="S1212" i="77"/>
  <c r="S1213" i="77"/>
  <c r="S1214" i="77"/>
  <c r="S1215" i="77"/>
  <c r="S1216" i="77"/>
  <c r="S1217" i="77"/>
  <c r="S1218" i="77"/>
  <c r="S1208" i="77"/>
  <c r="L160" i="75"/>
  <c r="L139" i="74"/>
  <c r="M139" i="74"/>
  <c r="G943" i="79"/>
  <c r="K161" i="75"/>
  <c r="K140" i="74"/>
  <c r="S1224" i="77"/>
  <c r="S1225" i="77"/>
  <c r="S1226" i="77"/>
  <c r="S1227" i="77"/>
  <c r="S1228" i="77"/>
  <c r="S1229" i="77"/>
  <c r="S1230" i="77"/>
  <c r="S1231" i="77"/>
  <c r="S1232" i="77"/>
  <c r="S1233" i="77"/>
  <c r="S1223" i="77"/>
  <c r="L161" i="75"/>
  <c r="L140" i="74"/>
  <c r="M140" i="74"/>
  <c r="G944" i="79"/>
  <c r="K162" i="75"/>
  <c r="K141" i="74"/>
  <c r="S1239" i="77"/>
  <c r="S1240" i="77"/>
  <c r="S1241" i="77"/>
  <c r="S1242" i="77"/>
  <c r="S1243" i="77"/>
  <c r="S1244" i="77"/>
  <c r="S1245" i="77"/>
  <c r="S1246" i="77"/>
  <c r="S1247" i="77"/>
  <c r="S1248" i="77"/>
  <c r="S1238" i="77"/>
  <c r="L162" i="75"/>
  <c r="L141" i="74"/>
  <c r="M141" i="74"/>
  <c r="G945" i="79"/>
  <c r="K163" i="75"/>
  <c r="K142" i="74"/>
  <c r="S1254" i="77"/>
  <c r="S1255" i="77"/>
  <c r="S1256" i="77"/>
  <c r="S1257" i="77"/>
  <c r="S1258" i="77"/>
  <c r="S1259" i="77"/>
  <c r="S1260" i="77"/>
  <c r="S1261" i="77"/>
  <c r="S1262" i="77"/>
  <c r="S1263" i="77"/>
  <c r="S1253" i="77"/>
  <c r="L163" i="75"/>
  <c r="L142" i="74"/>
  <c r="M142" i="74"/>
  <c r="G946" i="79"/>
  <c r="K164" i="75"/>
  <c r="K143" i="74"/>
  <c r="S1269" i="77"/>
  <c r="S1270" i="77"/>
  <c r="S1271" i="77"/>
  <c r="S1272" i="77"/>
  <c r="S1273" i="77"/>
  <c r="S1274" i="77"/>
  <c r="S1275" i="77"/>
  <c r="S1276" i="77"/>
  <c r="S1277" i="77"/>
  <c r="S1278" i="77"/>
  <c r="S1268" i="77"/>
  <c r="L164" i="75"/>
  <c r="L143" i="74"/>
  <c r="M143" i="74"/>
  <c r="G1022" i="79"/>
  <c r="K165" i="75"/>
  <c r="K144" i="74"/>
  <c r="S1284" i="77"/>
  <c r="S1285" i="77"/>
  <c r="S1286" i="77"/>
  <c r="S1287" i="77"/>
  <c r="S1288" i="77"/>
  <c r="S1289" i="77"/>
  <c r="S1290" i="77"/>
  <c r="S1291" i="77"/>
  <c r="S1292" i="77"/>
  <c r="S1293" i="77"/>
  <c r="S1283" i="77"/>
  <c r="L165" i="75"/>
  <c r="L144" i="74"/>
  <c r="M144" i="74"/>
  <c r="G1023" i="79"/>
  <c r="K166" i="75"/>
  <c r="K145" i="74"/>
  <c r="S1299" i="77"/>
  <c r="S1300" i="77"/>
  <c r="S1301" i="77"/>
  <c r="S1302" i="77"/>
  <c r="S1303" i="77"/>
  <c r="S1304" i="77"/>
  <c r="S1305" i="77"/>
  <c r="S1306" i="77"/>
  <c r="S1307" i="77"/>
  <c r="S1308" i="77"/>
  <c r="S1298" i="77"/>
  <c r="L166" i="75"/>
  <c r="L145" i="74"/>
  <c r="M145" i="74"/>
  <c r="M110" i="74"/>
  <c r="H18" i="78"/>
  <c r="G394" i="79"/>
  <c r="K172" i="75"/>
  <c r="K151" i="74"/>
  <c r="S1314" i="77"/>
  <c r="S1315" i="77"/>
  <c r="S1316" i="77"/>
  <c r="S1317" i="77"/>
  <c r="S1318" i="77"/>
  <c r="S1319" i="77"/>
  <c r="S1320" i="77"/>
  <c r="S1321" i="77"/>
  <c r="S1322" i="77"/>
  <c r="S1323" i="77"/>
  <c r="S1324" i="77"/>
  <c r="S1325" i="77"/>
  <c r="S1326" i="77"/>
  <c r="S1313" i="77"/>
  <c r="L172" i="75"/>
  <c r="L151" i="74"/>
  <c r="M151" i="74"/>
  <c r="G400" i="79"/>
  <c r="K173" i="75"/>
  <c r="K152" i="74"/>
  <c r="S1332" i="77"/>
  <c r="S1333" i="77"/>
  <c r="S1334" i="77"/>
  <c r="S1335" i="77"/>
  <c r="S1336" i="77"/>
  <c r="S1337" i="77"/>
  <c r="S1338" i="77"/>
  <c r="S1339" i="77"/>
  <c r="S1340" i="77"/>
  <c r="S1341" i="77"/>
  <c r="S1331" i="77"/>
  <c r="L173" i="75"/>
  <c r="L152" i="74"/>
  <c r="M152" i="74"/>
  <c r="G403" i="79"/>
  <c r="K174" i="75"/>
  <c r="K153" i="74"/>
  <c r="S1347" i="77"/>
  <c r="S1348" i="77"/>
  <c r="S1349" i="77"/>
  <c r="S1350" i="77"/>
  <c r="S1351" i="77"/>
  <c r="S1352" i="77"/>
  <c r="S1353" i="77"/>
  <c r="S1354" i="77"/>
  <c r="S1355" i="77"/>
  <c r="S1356" i="77"/>
  <c r="S1346" i="77"/>
  <c r="L174" i="75"/>
  <c r="L153" i="74"/>
  <c r="M153" i="74"/>
  <c r="G405" i="79"/>
  <c r="K175" i="75"/>
  <c r="K154" i="74"/>
  <c r="S1362" i="77"/>
  <c r="S1363" i="77"/>
  <c r="S1364" i="77"/>
  <c r="S1365" i="77"/>
  <c r="S1366" i="77"/>
  <c r="S1367" i="77"/>
  <c r="S1368" i="77"/>
  <c r="S1369" i="77"/>
  <c r="S1370" i="77"/>
  <c r="S1371" i="77"/>
  <c r="S1361" i="77"/>
  <c r="L175" i="75"/>
  <c r="L154" i="74"/>
  <c r="M154" i="74"/>
  <c r="G406" i="79"/>
  <c r="K176" i="75"/>
  <c r="K155" i="74"/>
  <c r="S1377" i="77"/>
  <c r="S1378" i="77"/>
  <c r="S1379" i="77"/>
  <c r="S1380" i="77"/>
  <c r="S1381" i="77"/>
  <c r="S1382" i="77"/>
  <c r="S1383" i="77"/>
  <c r="S1384" i="77"/>
  <c r="S1385" i="77"/>
  <c r="S1386" i="77"/>
  <c r="S1376" i="77"/>
  <c r="L176" i="75"/>
  <c r="L155" i="74"/>
  <c r="M155" i="74"/>
  <c r="G947" i="79"/>
  <c r="K177" i="75"/>
  <c r="K156" i="74"/>
  <c r="S1392" i="77"/>
  <c r="S1393" i="77"/>
  <c r="S1394" i="77"/>
  <c r="S1395" i="77"/>
  <c r="S1396" i="77"/>
  <c r="S1397" i="77"/>
  <c r="S1398" i="77"/>
  <c r="S1399" i="77"/>
  <c r="S1400" i="77"/>
  <c r="S1401" i="77"/>
  <c r="S1391" i="77"/>
  <c r="L177" i="75"/>
  <c r="L156" i="74"/>
  <c r="M156" i="74"/>
  <c r="G948" i="79"/>
  <c r="K178" i="75"/>
  <c r="K157" i="74"/>
  <c r="S1407" i="77"/>
  <c r="S1408" i="77"/>
  <c r="S1409" i="77"/>
  <c r="S1410" i="77"/>
  <c r="S1411" i="77"/>
  <c r="S1412" i="77"/>
  <c r="S1413" i="77"/>
  <c r="S1414" i="77"/>
  <c r="S1415" i="77"/>
  <c r="S1416" i="77"/>
  <c r="S1406" i="77"/>
  <c r="L178" i="75"/>
  <c r="L157" i="74"/>
  <c r="M157" i="74"/>
  <c r="G949" i="79"/>
  <c r="K179" i="75"/>
  <c r="K158" i="74"/>
  <c r="S1422" i="77"/>
  <c r="S1423" i="77"/>
  <c r="S1424" i="77"/>
  <c r="S1425" i="77"/>
  <c r="S1426" i="77"/>
  <c r="S1427" i="77"/>
  <c r="S1428" i="77"/>
  <c r="S1429" i="77"/>
  <c r="S1430" i="77"/>
  <c r="S1431" i="77"/>
  <c r="S1421" i="77"/>
  <c r="L179" i="75"/>
  <c r="L158" i="74"/>
  <c r="M158" i="74"/>
  <c r="G950" i="79"/>
  <c r="K180" i="75"/>
  <c r="K159" i="74"/>
  <c r="S1437" i="77"/>
  <c r="S1438" i="77"/>
  <c r="S1439" i="77"/>
  <c r="S1440" i="77"/>
  <c r="S1441" i="77"/>
  <c r="S1442" i="77"/>
  <c r="S1443" i="77"/>
  <c r="S1444" i="77"/>
  <c r="S1445" i="77"/>
  <c r="S1446" i="77"/>
  <c r="S1436" i="77"/>
  <c r="L180" i="75"/>
  <c r="L159" i="74"/>
  <c r="M159" i="74"/>
  <c r="G951" i="79"/>
  <c r="K181" i="75"/>
  <c r="K160" i="74"/>
  <c r="S1452" i="77"/>
  <c r="S1453" i="77"/>
  <c r="S1454" i="77"/>
  <c r="S1455" i="77"/>
  <c r="S1456" i="77"/>
  <c r="S1457" i="77"/>
  <c r="S1458" i="77"/>
  <c r="S1459" i="77"/>
  <c r="S1460" i="77"/>
  <c r="S1461" i="77"/>
  <c r="S1451" i="77"/>
  <c r="L181" i="75"/>
  <c r="L160" i="74"/>
  <c r="M160" i="74"/>
  <c r="G952" i="79"/>
  <c r="K182" i="75"/>
  <c r="K161" i="74"/>
  <c r="S1467" i="77"/>
  <c r="S1468" i="77"/>
  <c r="S1469" i="77"/>
  <c r="S1470" i="77"/>
  <c r="S1471" i="77"/>
  <c r="S1472" i="77"/>
  <c r="S1473" i="77"/>
  <c r="S1474" i="77"/>
  <c r="S1475" i="77"/>
  <c r="S1476" i="77"/>
  <c r="S1477" i="77"/>
  <c r="S1478" i="77"/>
  <c r="S1479" i="77"/>
  <c r="S1480" i="77"/>
  <c r="S1466" i="77"/>
  <c r="L182" i="75"/>
  <c r="L161" i="74"/>
  <c r="M161" i="74"/>
  <c r="G953" i="79"/>
  <c r="K183" i="75"/>
  <c r="K162" i="74"/>
  <c r="S1486" i="77"/>
  <c r="S1487" i="77"/>
  <c r="S1488" i="77"/>
  <c r="S1489" i="77"/>
  <c r="S1490" i="77"/>
  <c r="S1491" i="77"/>
  <c r="S1492" i="77"/>
  <c r="S1493" i="77"/>
  <c r="S1494" i="77"/>
  <c r="S1495" i="77"/>
  <c r="S1485" i="77"/>
  <c r="L183" i="75"/>
  <c r="L162" i="74"/>
  <c r="M162" i="74"/>
  <c r="G954" i="79"/>
  <c r="K184" i="75"/>
  <c r="K163" i="74"/>
  <c r="S1501" i="77"/>
  <c r="S1502" i="77"/>
  <c r="S1503" i="77"/>
  <c r="S1504" i="77"/>
  <c r="S1505" i="77"/>
  <c r="S1506" i="77"/>
  <c r="S1507" i="77"/>
  <c r="S1508" i="77"/>
  <c r="S1509" i="77"/>
  <c r="S1510" i="77"/>
  <c r="S1500" i="77"/>
  <c r="L184" i="75"/>
  <c r="L163" i="74"/>
  <c r="M163" i="74"/>
  <c r="G955" i="79"/>
  <c r="K185" i="75"/>
  <c r="K164" i="74"/>
  <c r="S1516" i="77"/>
  <c r="S1517" i="77"/>
  <c r="S1518" i="77"/>
  <c r="S1519" i="77"/>
  <c r="S1520" i="77"/>
  <c r="S1521" i="77"/>
  <c r="S1522" i="77"/>
  <c r="S1523" i="77"/>
  <c r="S1524" i="77"/>
  <c r="S1525" i="77"/>
  <c r="S1515" i="77"/>
  <c r="L185" i="75"/>
  <c r="L164" i="74"/>
  <c r="M164" i="74"/>
  <c r="G956" i="79"/>
  <c r="K186" i="75"/>
  <c r="K165" i="74"/>
  <c r="S1531" i="77"/>
  <c r="S1532" i="77"/>
  <c r="S1533" i="77"/>
  <c r="S1534" i="77"/>
  <c r="S1535" i="77"/>
  <c r="S1536" i="77"/>
  <c r="S1537" i="77"/>
  <c r="S1538" i="77"/>
  <c r="S1539" i="77"/>
  <c r="S1540" i="77"/>
  <c r="S1530" i="77"/>
  <c r="L186" i="75"/>
  <c r="L165" i="74"/>
  <c r="M165" i="74"/>
  <c r="G957" i="79"/>
  <c r="K187" i="75"/>
  <c r="K166" i="74"/>
  <c r="S1546" i="77"/>
  <c r="S1547" i="77"/>
  <c r="S1548" i="77"/>
  <c r="S1549" i="77"/>
  <c r="S1550" i="77"/>
  <c r="S1551" i="77"/>
  <c r="S1552" i="77"/>
  <c r="S1553" i="77"/>
  <c r="S1554" i="77"/>
  <c r="S1555" i="77"/>
  <c r="S1545" i="77"/>
  <c r="L187" i="75"/>
  <c r="L166" i="74"/>
  <c r="M166" i="74"/>
  <c r="G958" i="79"/>
  <c r="K188" i="75"/>
  <c r="K167" i="74"/>
  <c r="S1561" i="77"/>
  <c r="S1562" i="77"/>
  <c r="S1563" i="77"/>
  <c r="S1564" i="77"/>
  <c r="S1565" i="77"/>
  <c r="S1566" i="77"/>
  <c r="S1567" i="77"/>
  <c r="S1568" i="77"/>
  <c r="S1569" i="77"/>
  <c r="S1570" i="77"/>
  <c r="S1560" i="77"/>
  <c r="L188" i="75"/>
  <c r="L167" i="74"/>
  <c r="M167" i="74"/>
  <c r="G959" i="79"/>
  <c r="K189" i="75"/>
  <c r="K168" i="74"/>
  <c r="S1576" i="77"/>
  <c r="S1577" i="77"/>
  <c r="S1578" i="77"/>
  <c r="S1579" i="77"/>
  <c r="S1580" i="77"/>
  <c r="S1581" i="77"/>
  <c r="S1582" i="77"/>
  <c r="S1583" i="77"/>
  <c r="S1584" i="77"/>
  <c r="S1585" i="77"/>
  <c r="S1575" i="77"/>
  <c r="L189" i="75"/>
  <c r="L168" i="74"/>
  <c r="M168" i="74"/>
  <c r="G960" i="79"/>
  <c r="K190" i="75"/>
  <c r="K169" i="74"/>
  <c r="S1591" i="77"/>
  <c r="S1592" i="77"/>
  <c r="S1593" i="77"/>
  <c r="S1594" i="77"/>
  <c r="S1595" i="77"/>
  <c r="S1596" i="77"/>
  <c r="S1597" i="77"/>
  <c r="S1598" i="77"/>
  <c r="S1599" i="77"/>
  <c r="S1600" i="77"/>
  <c r="S1590" i="77"/>
  <c r="L190" i="75"/>
  <c r="L169" i="74"/>
  <c r="M169" i="74"/>
  <c r="G961" i="79"/>
  <c r="K191" i="75"/>
  <c r="K170" i="74"/>
  <c r="S1606" i="77"/>
  <c r="S1607" i="77"/>
  <c r="S1608" i="77"/>
  <c r="S1609" i="77"/>
  <c r="S1610" i="77"/>
  <c r="S1611" i="77"/>
  <c r="S1612" i="77"/>
  <c r="S1613" i="77"/>
  <c r="S1614" i="77"/>
  <c r="S1615" i="77"/>
  <c r="S1605" i="77"/>
  <c r="L191" i="75"/>
  <c r="L170" i="74"/>
  <c r="M170" i="74"/>
  <c r="G962" i="79"/>
  <c r="K192" i="75"/>
  <c r="K171" i="74"/>
  <c r="S1621" i="77"/>
  <c r="S1622" i="77"/>
  <c r="S1623" i="77"/>
  <c r="S1624" i="77"/>
  <c r="S1625" i="77"/>
  <c r="S1626" i="77"/>
  <c r="S1627" i="77"/>
  <c r="S1628" i="77"/>
  <c r="S1629" i="77"/>
  <c r="S1630" i="77"/>
  <c r="S1620" i="77"/>
  <c r="L192" i="75"/>
  <c r="L171" i="74"/>
  <c r="M171" i="74"/>
  <c r="G963" i="79"/>
  <c r="K193" i="75"/>
  <c r="K172" i="74"/>
  <c r="S1636" i="77"/>
  <c r="S1637" i="77"/>
  <c r="S1638" i="77"/>
  <c r="S1639" i="77"/>
  <c r="S1640" i="77"/>
  <c r="S1641" i="77"/>
  <c r="S1642" i="77"/>
  <c r="S1643" i="77"/>
  <c r="S1644" i="77"/>
  <c r="S1645" i="77"/>
  <c r="S1635" i="77"/>
  <c r="L193" i="75"/>
  <c r="L172" i="74"/>
  <c r="M172" i="74"/>
  <c r="G964" i="79"/>
  <c r="K194" i="75"/>
  <c r="K173" i="74"/>
  <c r="S1651" i="77"/>
  <c r="S1652" i="77"/>
  <c r="S1653" i="77"/>
  <c r="S1654" i="77"/>
  <c r="S1655" i="77"/>
  <c r="S1656" i="77"/>
  <c r="S1657" i="77"/>
  <c r="S1658" i="77"/>
  <c r="S1659" i="77"/>
  <c r="S1660" i="77"/>
  <c r="S1650" i="77"/>
  <c r="L194" i="75"/>
  <c r="L173" i="74"/>
  <c r="M173" i="74"/>
  <c r="G965" i="79"/>
  <c r="K195" i="75"/>
  <c r="K174" i="74"/>
  <c r="S1666" i="77"/>
  <c r="S1667" i="77"/>
  <c r="S1668" i="77"/>
  <c r="S1669" i="77"/>
  <c r="S1670" i="77"/>
  <c r="S1671" i="77"/>
  <c r="S1672" i="77"/>
  <c r="S1673" i="77"/>
  <c r="S1674" i="77"/>
  <c r="S1675" i="77"/>
  <c r="S1665" i="77"/>
  <c r="L195" i="75"/>
  <c r="L174" i="74"/>
  <c r="M174" i="74"/>
  <c r="G966" i="79"/>
  <c r="K196" i="75"/>
  <c r="K175" i="74"/>
  <c r="S1681" i="77"/>
  <c r="S1682" i="77"/>
  <c r="S1683" i="77"/>
  <c r="S1684" i="77"/>
  <c r="S1685" i="77"/>
  <c r="S1686" i="77"/>
  <c r="S1687" i="77"/>
  <c r="S1688" i="77"/>
  <c r="S1689" i="77"/>
  <c r="S1690" i="77"/>
  <c r="S1680" i="77"/>
  <c r="L196" i="75"/>
  <c r="L175" i="74"/>
  <c r="M175" i="74"/>
  <c r="G411" i="79"/>
  <c r="K197" i="75"/>
  <c r="K176" i="74"/>
  <c r="S1696" i="77"/>
  <c r="S1697" i="77"/>
  <c r="S1698" i="77"/>
  <c r="S1699" i="77"/>
  <c r="S1700" i="77"/>
  <c r="S1701" i="77"/>
  <c r="S1702" i="77"/>
  <c r="S1703" i="77"/>
  <c r="S1704" i="77"/>
  <c r="S1705" i="77"/>
  <c r="S1695" i="77"/>
  <c r="L197" i="75"/>
  <c r="L176" i="74"/>
  <c r="M176" i="74"/>
  <c r="G967" i="79"/>
  <c r="K198" i="75"/>
  <c r="K177" i="74"/>
  <c r="S1711" i="77"/>
  <c r="S1712" i="77"/>
  <c r="S1713" i="77"/>
  <c r="S1714" i="77"/>
  <c r="S1715" i="77"/>
  <c r="S1716" i="77"/>
  <c r="S1717" i="77"/>
  <c r="S1718" i="77"/>
  <c r="S1719" i="77"/>
  <c r="S1720" i="77"/>
  <c r="S1710" i="77"/>
  <c r="L198" i="75"/>
  <c r="L177" i="74"/>
  <c r="M177" i="74"/>
  <c r="G968" i="79"/>
  <c r="K199" i="75"/>
  <c r="K178" i="74"/>
  <c r="S1726" i="77"/>
  <c r="S1727" i="77"/>
  <c r="S1728" i="77"/>
  <c r="S1729" i="77"/>
  <c r="S1730" i="77"/>
  <c r="S1731" i="77"/>
  <c r="S1732" i="77"/>
  <c r="S1733" i="77"/>
  <c r="S1734" i="77"/>
  <c r="S1735" i="77"/>
  <c r="S1725" i="77"/>
  <c r="L199" i="75"/>
  <c r="L178" i="74"/>
  <c r="M178" i="74"/>
  <c r="G969" i="79"/>
  <c r="K200" i="75"/>
  <c r="K179" i="74"/>
  <c r="S1741" i="77"/>
  <c r="S1742" i="77"/>
  <c r="S1743" i="77"/>
  <c r="S1744" i="77"/>
  <c r="S1745" i="77"/>
  <c r="S1746" i="77"/>
  <c r="S1747" i="77"/>
  <c r="S1748" i="77"/>
  <c r="S1749" i="77"/>
  <c r="S1750" i="77"/>
  <c r="S1740" i="77"/>
  <c r="L200" i="75"/>
  <c r="L179" i="74"/>
  <c r="M179" i="74"/>
  <c r="G970" i="79"/>
  <c r="K201" i="75"/>
  <c r="K180" i="74"/>
  <c r="S1756" i="77"/>
  <c r="S1757" i="77"/>
  <c r="S1758" i="77"/>
  <c r="S1759" i="77"/>
  <c r="S1760" i="77"/>
  <c r="S1761" i="77"/>
  <c r="S1762" i="77"/>
  <c r="S1763" i="77"/>
  <c r="S1764" i="77"/>
  <c r="S1765" i="77"/>
  <c r="S1755" i="77"/>
  <c r="L201" i="75"/>
  <c r="L180" i="74"/>
  <c r="M180" i="74"/>
  <c r="G971" i="79"/>
  <c r="K202" i="75"/>
  <c r="K181" i="74"/>
  <c r="S1771" i="77"/>
  <c r="S1772" i="77"/>
  <c r="S1773" i="77"/>
  <c r="S1774" i="77"/>
  <c r="S1775" i="77"/>
  <c r="S1776" i="77"/>
  <c r="S1777" i="77"/>
  <c r="S1778" i="77"/>
  <c r="S1779" i="77"/>
  <c r="S1780" i="77"/>
  <c r="S1770" i="77"/>
  <c r="L202" i="75"/>
  <c r="L181" i="74"/>
  <c r="M181" i="74"/>
  <c r="G972" i="79"/>
  <c r="K203" i="75"/>
  <c r="K182" i="74"/>
  <c r="S1786" i="77"/>
  <c r="S1787" i="77"/>
  <c r="S1788" i="77"/>
  <c r="S1789" i="77"/>
  <c r="S1790" i="77"/>
  <c r="S1791" i="77"/>
  <c r="S1792" i="77"/>
  <c r="S1793" i="77"/>
  <c r="S1794" i="77"/>
  <c r="S1795" i="77"/>
  <c r="S1785" i="77"/>
  <c r="L203" i="75"/>
  <c r="L182" i="74"/>
  <c r="M182" i="74"/>
  <c r="G973" i="79"/>
  <c r="K204" i="75"/>
  <c r="K183" i="74"/>
  <c r="S1801" i="77"/>
  <c r="S1802" i="77"/>
  <c r="S1803" i="77"/>
  <c r="S1804" i="77"/>
  <c r="S1805" i="77"/>
  <c r="S1806" i="77"/>
  <c r="S1807" i="77"/>
  <c r="S1808" i="77"/>
  <c r="S1809" i="77"/>
  <c r="S1810" i="77"/>
  <c r="S1800" i="77"/>
  <c r="L204" i="75"/>
  <c r="L183" i="74"/>
  <c r="M183" i="74"/>
  <c r="G974" i="79"/>
  <c r="K205" i="75"/>
  <c r="K184" i="74"/>
  <c r="S1816" i="77"/>
  <c r="S1817" i="77"/>
  <c r="S1818" i="77"/>
  <c r="S1819" i="77"/>
  <c r="S1820" i="77"/>
  <c r="S1821" i="77"/>
  <c r="S1822" i="77"/>
  <c r="S1823" i="77"/>
  <c r="S1824" i="77"/>
  <c r="S1825" i="77"/>
  <c r="S1815" i="77"/>
  <c r="L205" i="75"/>
  <c r="L184" i="74"/>
  <c r="M184" i="74"/>
  <c r="G975" i="79"/>
  <c r="K206" i="75"/>
  <c r="K185" i="74"/>
  <c r="S1831" i="77"/>
  <c r="S1832" i="77"/>
  <c r="S1833" i="77"/>
  <c r="S1834" i="77"/>
  <c r="S1835" i="77"/>
  <c r="S1836" i="77"/>
  <c r="S1837" i="77"/>
  <c r="S1838" i="77"/>
  <c r="S1839" i="77"/>
  <c r="S1840" i="77"/>
  <c r="S1830" i="77"/>
  <c r="L206" i="75"/>
  <c r="L185" i="74"/>
  <c r="M185" i="74"/>
  <c r="G976" i="79"/>
  <c r="K207" i="75"/>
  <c r="K186" i="74"/>
  <c r="S1846" i="77"/>
  <c r="S1847" i="77"/>
  <c r="S1848" i="77"/>
  <c r="S1849" i="77"/>
  <c r="S1850" i="77"/>
  <c r="S1851" i="77"/>
  <c r="S1852" i="77"/>
  <c r="S1853" i="77"/>
  <c r="S1854" i="77"/>
  <c r="S1855" i="77"/>
  <c r="S1845" i="77"/>
  <c r="L207" i="75"/>
  <c r="L186" i="74"/>
  <c r="M186" i="74"/>
  <c r="G977" i="79"/>
  <c r="K208" i="75"/>
  <c r="K187" i="74"/>
  <c r="S1861" i="77"/>
  <c r="S1862" i="77"/>
  <c r="S1863" i="77"/>
  <c r="S1864" i="77"/>
  <c r="S1865" i="77"/>
  <c r="S1866" i="77"/>
  <c r="S1867" i="77"/>
  <c r="S1868" i="77"/>
  <c r="S1869" i="77"/>
  <c r="S1870" i="77"/>
  <c r="S1860" i="77"/>
  <c r="L208" i="75"/>
  <c r="L187" i="74"/>
  <c r="M187" i="74"/>
  <c r="G978" i="79"/>
  <c r="K209" i="75"/>
  <c r="K188" i="74"/>
  <c r="S1876" i="77"/>
  <c r="S1877" i="77"/>
  <c r="S1878" i="77"/>
  <c r="S1879" i="77"/>
  <c r="S1880" i="77"/>
  <c r="S1881" i="77"/>
  <c r="S1882" i="77"/>
  <c r="S1883" i="77"/>
  <c r="S1884" i="77"/>
  <c r="S1885" i="77"/>
  <c r="S1875" i="77"/>
  <c r="L209" i="75"/>
  <c r="L188" i="74"/>
  <c r="M188" i="74"/>
  <c r="G415" i="79"/>
  <c r="K210" i="75"/>
  <c r="K189" i="74"/>
  <c r="S1891" i="77"/>
  <c r="S1892" i="77"/>
  <c r="S1893" i="77"/>
  <c r="S1894" i="77"/>
  <c r="S1895" i="77"/>
  <c r="S1896" i="77"/>
  <c r="S1897" i="77"/>
  <c r="S1898" i="77"/>
  <c r="S1899" i="77"/>
  <c r="S1900" i="77"/>
  <c r="S1890" i="77"/>
  <c r="L210" i="75"/>
  <c r="L189" i="74"/>
  <c r="M189" i="74"/>
  <c r="G979" i="79"/>
  <c r="K211" i="75"/>
  <c r="K190" i="74"/>
  <c r="S1906" i="77"/>
  <c r="S1907" i="77"/>
  <c r="S1908" i="77"/>
  <c r="S1909" i="77"/>
  <c r="S1910" i="77"/>
  <c r="S1911" i="77"/>
  <c r="S1912" i="77"/>
  <c r="S1913" i="77"/>
  <c r="S1914" i="77"/>
  <c r="S1915" i="77"/>
  <c r="S1905" i="77"/>
  <c r="L211" i="75"/>
  <c r="L190" i="74"/>
  <c r="M190" i="74"/>
  <c r="G980" i="79"/>
  <c r="K212" i="75"/>
  <c r="K191" i="74"/>
  <c r="S1921" i="77"/>
  <c r="S1922" i="77"/>
  <c r="S1923" i="77"/>
  <c r="S1924" i="77"/>
  <c r="S1925" i="77"/>
  <c r="S1926" i="77"/>
  <c r="S1927" i="77"/>
  <c r="S1928" i="77"/>
  <c r="S1929" i="77"/>
  <c r="S1930" i="77"/>
  <c r="S1920" i="77"/>
  <c r="L212" i="75"/>
  <c r="L191" i="74"/>
  <c r="M191" i="74"/>
  <c r="G981" i="79"/>
  <c r="K213" i="75"/>
  <c r="K192" i="74"/>
  <c r="S1936" i="77"/>
  <c r="S1937" i="77"/>
  <c r="S1938" i="77"/>
  <c r="S1939" i="77"/>
  <c r="S1940" i="77"/>
  <c r="S1941" i="77"/>
  <c r="S1942" i="77"/>
  <c r="S1943" i="77"/>
  <c r="S1944" i="77"/>
  <c r="S1945" i="77"/>
  <c r="S1935" i="77"/>
  <c r="L213" i="75"/>
  <c r="L192" i="74"/>
  <c r="M192" i="74"/>
  <c r="G982" i="79"/>
  <c r="K214" i="75"/>
  <c r="K193" i="74"/>
  <c r="S1951" i="77"/>
  <c r="S1952" i="77"/>
  <c r="S1953" i="77"/>
  <c r="S1954" i="77"/>
  <c r="S1955" i="77"/>
  <c r="S1956" i="77"/>
  <c r="S1957" i="77"/>
  <c r="S1958" i="77"/>
  <c r="S1959" i="77"/>
  <c r="S1960" i="77"/>
  <c r="S1950" i="77"/>
  <c r="L214" i="75"/>
  <c r="L193" i="74"/>
  <c r="M193" i="74"/>
  <c r="G983" i="79"/>
  <c r="K215" i="75"/>
  <c r="K194" i="74"/>
  <c r="S1966" i="77"/>
  <c r="S1967" i="77"/>
  <c r="S1968" i="77"/>
  <c r="S1969" i="77"/>
  <c r="S1970" i="77"/>
  <c r="S1971" i="77"/>
  <c r="S1972" i="77"/>
  <c r="S1973" i="77"/>
  <c r="S1974" i="77"/>
  <c r="S1975" i="77"/>
  <c r="S1965" i="77"/>
  <c r="L215" i="75"/>
  <c r="L194" i="74"/>
  <c r="M194" i="74"/>
  <c r="G984" i="79"/>
  <c r="K216" i="75"/>
  <c r="K195" i="74"/>
  <c r="S1981" i="77"/>
  <c r="S1982" i="77"/>
  <c r="S1983" i="77"/>
  <c r="S1984" i="77"/>
  <c r="S1985" i="77"/>
  <c r="S1986" i="77"/>
  <c r="S1987" i="77"/>
  <c r="S1988" i="77"/>
  <c r="S1989" i="77"/>
  <c r="S1990" i="77"/>
  <c r="S1980" i="77"/>
  <c r="L216" i="75"/>
  <c r="L195" i="74"/>
  <c r="M195" i="74"/>
  <c r="G985" i="79"/>
  <c r="K217" i="75"/>
  <c r="K196" i="74"/>
  <c r="S1996" i="77"/>
  <c r="S1997" i="77"/>
  <c r="S1998" i="77"/>
  <c r="S1999" i="77"/>
  <c r="S2000" i="77"/>
  <c r="S2001" i="77"/>
  <c r="S2002" i="77"/>
  <c r="S2003" i="77"/>
  <c r="S2004" i="77"/>
  <c r="S2005" i="77"/>
  <c r="S1995" i="77"/>
  <c r="L217" i="75"/>
  <c r="L196" i="74"/>
  <c r="M196" i="74"/>
  <c r="G986" i="79"/>
  <c r="K218" i="75"/>
  <c r="K197" i="74"/>
  <c r="S2011" i="77"/>
  <c r="S2012" i="77"/>
  <c r="S2013" i="77"/>
  <c r="S2014" i="77"/>
  <c r="S2015" i="77"/>
  <c r="S2016" i="77"/>
  <c r="S2017" i="77"/>
  <c r="S2018" i="77"/>
  <c r="S2019" i="77"/>
  <c r="S2020" i="77"/>
  <c r="S2010" i="77"/>
  <c r="L218" i="75"/>
  <c r="L197" i="74"/>
  <c r="M197" i="74"/>
  <c r="G987" i="79"/>
  <c r="K219" i="75"/>
  <c r="K198" i="74"/>
  <c r="S2026" i="77"/>
  <c r="S2027" i="77"/>
  <c r="S2028" i="77"/>
  <c r="S2029" i="77"/>
  <c r="S2030" i="77"/>
  <c r="S2031" i="77"/>
  <c r="S2032" i="77"/>
  <c r="S2033" i="77"/>
  <c r="S2034" i="77"/>
  <c r="S2035" i="77"/>
  <c r="S2025" i="77"/>
  <c r="L219" i="75"/>
  <c r="L198" i="74"/>
  <c r="M198" i="74"/>
  <c r="G988" i="79"/>
  <c r="K220" i="75"/>
  <c r="K199" i="74"/>
  <c r="S2041" i="77"/>
  <c r="S2042" i="77"/>
  <c r="S2043" i="77"/>
  <c r="S2044" i="77"/>
  <c r="S2045" i="77"/>
  <c r="S2046" i="77"/>
  <c r="S2047" i="77"/>
  <c r="S2048" i="77"/>
  <c r="S2049" i="77"/>
  <c r="S2050" i="77"/>
  <c r="S2040" i="77"/>
  <c r="L220" i="75"/>
  <c r="L199" i="74"/>
  <c r="M199" i="74"/>
  <c r="G989" i="79"/>
  <c r="K221" i="75"/>
  <c r="K200" i="74"/>
  <c r="S2056" i="77"/>
  <c r="S2057" i="77"/>
  <c r="S2058" i="77"/>
  <c r="S2059" i="77"/>
  <c r="S2060" i="77"/>
  <c r="S2061" i="77"/>
  <c r="S2062" i="77"/>
  <c r="S2063" i="77"/>
  <c r="S2064" i="77"/>
  <c r="S2065" i="77"/>
  <c r="S2055" i="77"/>
  <c r="L221" i="75"/>
  <c r="L200" i="74"/>
  <c r="M200" i="74"/>
  <c r="G990" i="79"/>
  <c r="K222" i="75"/>
  <c r="K201" i="74"/>
  <c r="S2071" i="77"/>
  <c r="S2072" i="77"/>
  <c r="S2073" i="77"/>
  <c r="S2074" i="77"/>
  <c r="S2075" i="77"/>
  <c r="S2076" i="77"/>
  <c r="S2077" i="77"/>
  <c r="S2078" i="77"/>
  <c r="S2079" i="77"/>
  <c r="S2080" i="77"/>
  <c r="S2070" i="77"/>
  <c r="L222" i="75"/>
  <c r="L201" i="74"/>
  <c r="M201" i="74"/>
  <c r="G991" i="79"/>
  <c r="K223" i="75"/>
  <c r="K202" i="74"/>
  <c r="S2086" i="77"/>
  <c r="S2087" i="77"/>
  <c r="S2088" i="77"/>
  <c r="S2089" i="77"/>
  <c r="S2090" i="77"/>
  <c r="S2091" i="77"/>
  <c r="S2092" i="77"/>
  <c r="S2093" i="77"/>
  <c r="S2094" i="77"/>
  <c r="S2095" i="77"/>
  <c r="S2085" i="77"/>
  <c r="L223" i="75"/>
  <c r="L202" i="74"/>
  <c r="M202" i="74"/>
  <c r="G992" i="79"/>
  <c r="K224" i="75"/>
  <c r="K203" i="74"/>
  <c r="S2101" i="77"/>
  <c r="S2102" i="77"/>
  <c r="S2103" i="77"/>
  <c r="S2104" i="77"/>
  <c r="S2105" i="77"/>
  <c r="S2106" i="77"/>
  <c r="S2107" i="77"/>
  <c r="S2108" i="77"/>
  <c r="S2109" i="77"/>
  <c r="S2110" i="77"/>
  <c r="S2100" i="77"/>
  <c r="L224" i="75"/>
  <c r="L203" i="74"/>
  <c r="M203" i="74"/>
  <c r="G993" i="79"/>
  <c r="K225" i="75"/>
  <c r="K204" i="74"/>
  <c r="S2116" i="77"/>
  <c r="S2117" i="77"/>
  <c r="S2118" i="77"/>
  <c r="S2119" i="77"/>
  <c r="S2120" i="77"/>
  <c r="S2121" i="77"/>
  <c r="S2122" i="77"/>
  <c r="S2123" i="77"/>
  <c r="S2124" i="77"/>
  <c r="S2125" i="77"/>
  <c r="S2115" i="77"/>
  <c r="L225" i="75"/>
  <c r="L204" i="74"/>
  <c r="M204" i="74"/>
  <c r="G994" i="79"/>
  <c r="K226" i="75"/>
  <c r="K205" i="74"/>
  <c r="S2131" i="77"/>
  <c r="S2132" i="77"/>
  <c r="S2133" i="77"/>
  <c r="S2134" i="77"/>
  <c r="S2135" i="77"/>
  <c r="S2136" i="77"/>
  <c r="S2137" i="77"/>
  <c r="S2138" i="77"/>
  <c r="S2139" i="77"/>
  <c r="S2140" i="77"/>
  <c r="S2130" i="77"/>
  <c r="L226" i="75"/>
  <c r="L205" i="74"/>
  <c r="M205" i="74"/>
  <c r="G995" i="79"/>
  <c r="K227" i="75"/>
  <c r="K206" i="74"/>
  <c r="S2146" i="77"/>
  <c r="S2147" i="77"/>
  <c r="S2148" i="77"/>
  <c r="S2149" i="77"/>
  <c r="S2150" i="77"/>
  <c r="S2151" i="77"/>
  <c r="S2152" i="77"/>
  <c r="S2153" i="77"/>
  <c r="S2154" i="77"/>
  <c r="S2155" i="77"/>
  <c r="S2145" i="77"/>
  <c r="L227" i="75"/>
  <c r="L206" i="74"/>
  <c r="M206" i="74"/>
  <c r="G996" i="79"/>
  <c r="K228" i="75"/>
  <c r="K207" i="74"/>
  <c r="S2161" i="77"/>
  <c r="S2162" i="77"/>
  <c r="S2163" i="77"/>
  <c r="S2164" i="77"/>
  <c r="S2165" i="77"/>
  <c r="S2166" i="77"/>
  <c r="S2167" i="77"/>
  <c r="S2168" i="77"/>
  <c r="S2169" i="77"/>
  <c r="S2170" i="77"/>
  <c r="S2160" i="77"/>
  <c r="L228" i="75"/>
  <c r="L207" i="74"/>
  <c r="M207" i="74"/>
  <c r="G997" i="79"/>
  <c r="K229" i="75"/>
  <c r="K208" i="74"/>
  <c r="S2176" i="77"/>
  <c r="S2177" i="77"/>
  <c r="S2178" i="77"/>
  <c r="S2179" i="77"/>
  <c r="S2180" i="77"/>
  <c r="S2181" i="77"/>
  <c r="S2182" i="77"/>
  <c r="S2183" i="77"/>
  <c r="S2184" i="77"/>
  <c r="S2185" i="77"/>
  <c r="S2175" i="77"/>
  <c r="L229" i="75"/>
  <c r="L208" i="74"/>
  <c r="M208" i="74"/>
  <c r="G998" i="79"/>
  <c r="K230" i="75"/>
  <c r="K209" i="74"/>
  <c r="S2191" i="77"/>
  <c r="S2192" i="77"/>
  <c r="S2193" i="77"/>
  <c r="S2194" i="77"/>
  <c r="S2195" i="77"/>
  <c r="S2196" i="77"/>
  <c r="S2197" i="77"/>
  <c r="S2198" i="77"/>
  <c r="S2199" i="77"/>
  <c r="S2200" i="77"/>
  <c r="S2190" i="77"/>
  <c r="L230" i="75"/>
  <c r="L209" i="74"/>
  <c r="M209" i="74"/>
  <c r="G999" i="79"/>
  <c r="K231" i="75"/>
  <c r="K210" i="74"/>
  <c r="S2206" i="77"/>
  <c r="S2207" i="77"/>
  <c r="S2208" i="77"/>
  <c r="S2209" i="77"/>
  <c r="S2210" i="77"/>
  <c r="S2211" i="77"/>
  <c r="S2212" i="77"/>
  <c r="S2213" i="77"/>
  <c r="S2214" i="77"/>
  <c r="S2215" i="77"/>
  <c r="S2205" i="77"/>
  <c r="L231" i="75"/>
  <c r="L210" i="74"/>
  <c r="M210" i="74"/>
  <c r="G1000" i="79"/>
  <c r="K232" i="75"/>
  <c r="K211" i="74"/>
  <c r="S2221" i="77"/>
  <c r="S2222" i="77"/>
  <c r="S2223" i="77"/>
  <c r="S2224" i="77"/>
  <c r="S2225" i="77"/>
  <c r="S2226" i="77"/>
  <c r="S2227" i="77"/>
  <c r="S2228" i="77"/>
  <c r="S2229" i="77"/>
  <c r="S2230" i="77"/>
  <c r="S2220" i="77"/>
  <c r="L232" i="75"/>
  <c r="L211" i="74"/>
  <c r="M211" i="74"/>
  <c r="G1001" i="79"/>
  <c r="K233" i="75"/>
  <c r="K212" i="74"/>
  <c r="S2236" i="77"/>
  <c r="S2237" i="77"/>
  <c r="S2238" i="77"/>
  <c r="S2239" i="77"/>
  <c r="S2240" i="77"/>
  <c r="S2241" i="77"/>
  <c r="S2242" i="77"/>
  <c r="S2243" i="77"/>
  <c r="S2244" i="77"/>
  <c r="S2245" i="77"/>
  <c r="S2235" i="77"/>
  <c r="L233" i="75"/>
  <c r="L212" i="74"/>
  <c r="M212" i="74"/>
  <c r="G1002" i="79"/>
  <c r="K234" i="75"/>
  <c r="K213" i="74"/>
  <c r="S2251" i="77"/>
  <c r="S2252" i="77"/>
  <c r="S2253" i="77"/>
  <c r="S2254" i="77"/>
  <c r="S2255" i="77"/>
  <c r="S2256" i="77"/>
  <c r="S2257" i="77"/>
  <c r="S2258" i="77"/>
  <c r="S2259" i="77"/>
  <c r="S2260" i="77"/>
  <c r="S2250" i="77"/>
  <c r="L234" i="75"/>
  <c r="L213" i="74"/>
  <c r="M213" i="74"/>
  <c r="G1003" i="79"/>
  <c r="K235" i="75"/>
  <c r="K214" i="74"/>
  <c r="S2266" i="77"/>
  <c r="S2267" i="77"/>
  <c r="S2268" i="77"/>
  <c r="S2269" i="77"/>
  <c r="S2270" i="77"/>
  <c r="S2271" i="77"/>
  <c r="S2272" i="77"/>
  <c r="S2273" i="77"/>
  <c r="S2274" i="77"/>
  <c r="S2275" i="77"/>
  <c r="S2265" i="77"/>
  <c r="L235" i="75"/>
  <c r="L214" i="74"/>
  <c r="M214" i="74"/>
  <c r="G1004" i="79"/>
  <c r="K236" i="75"/>
  <c r="K215" i="74"/>
  <c r="S2281" i="77"/>
  <c r="S2282" i="77"/>
  <c r="S2283" i="77"/>
  <c r="S2284" i="77"/>
  <c r="S2285" i="77"/>
  <c r="S2286" i="77"/>
  <c r="S2287" i="77"/>
  <c r="S2288" i="77"/>
  <c r="S2289" i="77"/>
  <c r="S2290" i="77"/>
  <c r="S2280" i="77"/>
  <c r="L236" i="75"/>
  <c r="L215" i="74"/>
  <c r="M215" i="74"/>
  <c r="G1005" i="79"/>
  <c r="K237" i="75"/>
  <c r="K216" i="74"/>
  <c r="S2296" i="77"/>
  <c r="S2297" i="77"/>
  <c r="S2298" i="77"/>
  <c r="S2299" i="77"/>
  <c r="S2300" i="77"/>
  <c r="S2301" i="77"/>
  <c r="S2302" i="77"/>
  <c r="S2303" i="77"/>
  <c r="S2304" i="77"/>
  <c r="S2305" i="77"/>
  <c r="S2295" i="77"/>
  <c r="L237" i="75"/>
  <c r="L216" i="74"/>
  <c r="M216" i="74"/>
  <c r="G1006" i="79"/>
  <c r="K238" i="75"/>
  <c r="K217" i="74"/>
  <c r="S2311" i="77"/>
  <c r="S2312" i="77"/>
  <c r="S2313" i="77"/>
  <c r="S2314" i="77"/>
  <c r="S2315" i="77"/>
  <c r="S2316" i="77"/>
  <c r="S2317" i="77"/>
  <c r="S2318" i="77"/>
  <c r="S2319" i="77"/>
  <c r="S2320" i="77"/>
  <c r="S2310" i="77"/>
  <c r="L238" i="75"/>
  <c r="L217" i="74"/>
  <c r="M217" i="74"/>
  <c r="G1007" i="79"/>
  <c r="K239" i="75"/>
  <c r="K218" i="74"/>
  <c r="S2326" i="77"/>
  <c r="S2327" i="77"/>
  <c r="S2328" i="77"/>
  <c r="S2329" i="77"/>
  <c r="S2330" i="77"/>
  <c r="S2331" i="77"/>
  <c r="S2332" i="77"/>
  <c r="S2333" i="77"/>
  <c r="S2334" i="77"/>
  <c r="S2335" i="77"/>
  <c r="S2325" i="77"/>
  <c r="L239" i="75"/>
  <c r="L218" i="74"/>
  <c r="M218" i="74"/>
  <c r="G1008" i="79"/>
  <c r="K240" i="75"/>
  <c r="K219" i="74"/>
  <c r="S2341" i="77"/>
  <c r="S2342" i="77"/>
  <c r="S2343" i="77"/>
  <c r="S2344" i="77"/>
  <c r="S2345" i="77"/>
  <c r="S2346" i="77"/>
  <c r="S2347" i="77"/>
  <c r="S2348" i="77"/>
  <c r="S2349" i="77"/>
  <c r="S2350" i="77"/>
  <c r="S2340" i="77"/>
  <c r="L240" i="75"/>
  <c r="L219" i="74"/>
  <c r="M219" i="74"/>
  <c r="G1009" i="79"/>
  <c r="K241" i="75"/>
  <c r="K220" i="74"/>
  <c r="S2356" i="77"/>
  <c r="S2357" i="77"/>
  <c r="S2358" i="77"/>
  <c r="S2359" i="77"/>
  <c r="S2360" i="77"/>
  <c r="S2361" i="77"/>
  <c r="S2362" i="77"/>
  <c r="S2363" i="77"/>
  <c r="S2364" i="77"/>
  <c r="S2365" i="77"/>
  <c r="S2355" i="77"/>
  <c r="L241" i="75"/>
  <c r="L220" i="74"/>
  <c r="M220" i="74"/>
  <c r="G1010" i="79"/>
  <c r="K242" i="75"/>
  <c r="K221" i="74"/>
  <c r="S2371" i="77"/>
  <c r="S2372" i="77"/>
  <c r="S2373" i="77"/>
  <c r="S2374" i="77"/>
  <c r="S2375" i="77"/>
  <c r="S2376" i="77"/>
  <c r="S2377" i="77"/>
  <c r="S2378" i="77"/>
  <c r="S2379" i="77"/>
  <c r="S2380" i="77"/>
  <c r="S2370" i="77"/>
  <c r="L242" i="75"/>
  <c r="L221" i="74"/>
  <c r="M221" i="74"/>
  <c r="G1011" i="79"/>
  <c r="K243" i="75"/>
  <c r="K222" i="74"/>
  <c r="S2386" i="77"/>
  <c r="S2387" i="77"/>
  <c r="S2388" i="77"/>
  <c r="S2389" i="77"/>
  <c r="S2390" i="77"/>
  <c r="S2391" i="77"/>
  <c r="S2392" i="77"/>
  <c r="S2393" i="77"/>
  <c r="S2394" i="77"/>
  <c r="S2395" i="77"/>
  <c r="S2385" i="77"/>
  <c r="L243" i="75"/>
  <c r="L222" i="74"/>
  <c r="M222" i="74"/>
  <c r="G1012" i="79"/>
  <c r="K244" i="75"/>
  <c r="K223" i="74"/>
  <c r="S2401" i="77"/>
  <c r="S2402" i="77"/>
  <c r="S2403" i="77"/>
  <c r="S2404" i="77"/>
  <c r="S2405" i="77"/>
  <c r="S2406" i="77"/>
  <c r="S2407" i="77"/>
  <c r="S2408" i="77"/>
  <c r="S2409" i="77"/>
  <c r="S2410" i="77"/>
  <c r="S2400" i="77"/>
  <c r="L244" i="75"/>
  <c r="L223" i="74"/>
  <c r="M223" i="74"/>
  <c r="G1013" i="79"/>
  <c r="K245" i="75"/>
  <c r="K224" i="74"/>
  <c r="S2416" i="77"/>
  <c r="S2417" i="77"/>
  <c r="S2418" i="77"/>
  <c r="S2419" i="77"/>
  <c r="S2420" i="77"/>
  <c r="S2421" i="77"/>
  <c r="S2422" i="77"/>
  <c r="S2423" i="77"/>
  <c r="S2424" i="77"/>
  <c r="S2425" i="77"/>
  <c r="S2415" i="77"/>
  <c r="L245" i="75"/>
  <c r="L224" i="74"/>
  <c r="M224" i="74"/>
  <c r="M150" i="74"/>
  <c r="H19" i="78"/>
  <c r="G1014" i="79"/>
  <c r="K248" i="75"/>
  <c r="K230" i="74"/>
  <c r="S2431" i="77"/>
  <c r="S2432" i="77"/>
  <c r="S2433" i="77"/>
  <c r="S2434" i="77"/>
  <c r="S2435" i="77"/>
  <c r="S2436" i="77"/>
  <c r="S2437" i="77"/>
  <c r="S2438" i="77"/>
  <c r="S2439" i="77"/>
  <c r="S2440" i="77"/>
  <c r="S2430" i="77"/>
  <c r="L248" i="75"/>
  <c r="L230" i="74"/>
  <c r="M230" i="74"/>
  <c r="G1015" i="79"/>
  <c r="K249" i="75"/>
  <c r="K231" i="74"/>
  <c r="S2446" i="77"/>
  <c r="S2447" i="77"/>
  <c r="S2448" i="77"/>
  <c r="S2449" i="77"/>
  <c r="S2450" i="77"/>
  <c r="S2451" i="77"/>
  <c r="S2452" i="77"/>
  <c r="S2453" i="77"/>
  <c r="S2454" i="77"/>
  <c r="S2455" i="77"/>
  <c r="S2445" i="77"/>
  <c r="L249" i="75"/>
  <c r="L231" i="74"/>
  <c r="M231" i="74"/>
  <c r="M229" i="74"/>
  <c r="H20" i="78"/>
  <c r="G447" i="79"/>
  <c r="K259" i="75"/>
  <c r="K237" i="74"/>
  <c r="S2461" i="77"/>
  <c r="S2462" i="77"/>
  <c r="S2463" i="77"/>
  <c r="S2464" i="77"/>
  <c r="S2465" i="77"/>
  <c r="S2466" i="77"/>
  <c r="S2467" i="77"/>
  <c r="S2468" i="77"/>
  <c r="S2469" i="77"/>
  <c r="S2470" i="77"/>
  <c r="S2460" i="77"/>
  <c r="L259" i="75"/>
  <c r="L237" i="74"/>
  <c r="M237" i="74"/>
  <c r="G1016" i="79"/>
  <c r="K260" i="75"/>
  <c r="K238" i="74"/>
  <c r="S2476" i="77"/>
  <c r="S2477" i="77"/>
  <c r="S2478" i="77"/>
  <c r="S2479" i="77"/>
  <c r="S2480" i="77"/>
  <c r="S2481" i="77"/>
  <c r="S2482" i="77"/>
  <c r="S2483" i="77"/>
  <c r="S2484" i="77"/>
  <c r="S2485" i="77"/>
  <c r="S2475" i="77"/>
  <c r="L260" i="75"/>
  <c r="L238" i="74"/>
  <c r="M238" i="74"/>
  <c r="G1017" i="79"/>
  <c r="K261" i="75"/>
  <c r="K239" i="74"/>
  <c r="S2491" i="77"/>
  <c r="S2492" i="77"/>
  <c r="S2493" i="77"/>
  <c r="S2494" i="77"/>
  <c r="S2495" i="77"/>
  <c r="S2496" i="77"/>
  <c r="S2497" i="77"/>
  <c r="S2498" i="77"/>
  <c r="S2499" i="77"/>
  <c r="S2500" i="77"/>
  <c r="S2490" i="77"/>
  <c r="L261" i="75"/>
  <c r="L239" i="74"/>
  <c r="M239" i="74"/>
  <c r="G451" i="79"/>
  <c r="K262" i="75"/>
  <c r="K240" i="74"/>
  <c r="S2506" i="77"/>
  <c r="S2507" i="77"/>
  <c r="S2508" i="77"/>
  <c r="S2509" i="77"/>
  <c r="S2510" i="77"/>
  <c r="S2511" i="77"/>
  <c r="S2512" i="77"/>
  <c r="S2513" i="77"/>
  <c r="S2514" i="77"/>
  <c r="S2515" i="77"/>
  <c r="S2505" i="77"/>
  <c r="L262" i="75"/>
  <c r="L240" i="74"/>
  <c r="M240" i="74"/>
  <c r="M236" i="74"/>
  <c r="H21" i="78"/>
  <c r="G493" i="79"/>
  <c r="K270" i="75"/>
  <c r="K246" i="74"/>
  <c r="S2521" i="77"/>
  <c r="S2522" i="77"/>
  <c r="S2523" i="77"/>
  <c r="S2524" i="77"/>
  <c r="S2525" i="77"/>
  <c r="S2526" i="77"/>
  <c r="S2527" i="77"/>
  <c r="S2528" i="77"/>
  <c r="S2529" i="77"/>
  <c r="S2530" i="77"/>
  <c r="S2520" i="77"/>
  <c r="L270" i="75"/>
  <c r="L246" i="74"/>
  <c r="M246" i="74"/>
  <c r="M245" i="74"/>
  <c r="H22" i="78"/>
  <c r="G500" i="79"/>
  <c r="K281" i="75"/>
  <c r="K252" i="74"/>
  <c r="S2536" i="77"/>
  <c r="S2537" i="77"/>
  <c r="S2538" i="77"/>
  <c r="S2539" i="77"/>
  <c r="S2540" i="77"/>
  <c r="S2541" i="77"/>
  <c r="S2542" i="77"/>
  <c r="S2543" i="77"/>
  <c r="S2544" i="77"/>
  <c r="S2545" i="77"/>
  <c r="S2535" i="77"/>
  <c r="L281" i="75"/>
  <c r="L252" i="74"/>
  <c r="M252" i="74"/>
  <c r="G502" i="79"/>
  <c r="K282" i="75"/>
  <c r="K253" i="74"/>
  <c r="S2551" i="77"/>
  <c r="S2552" i="77"/>
  <c r="S2553" i="77"/>
  <c r="S2554" i="77"/>
  <c r="S2555" i="77"/>
  <c r="S2556" i="77"/>
  <c r="S2557" i="77"/>
  <c r="S2558" i="77"/>
  <c r="S2559" i="77"/>
  <c r="S2560" i="77"/>
  <c r="S2550" i="77"/>
  <c r="L282" i="75"/>
  <c r="L253" i="74"/>
  <c r="M253" i="74"/>
  <c r="G505" i="79"/>
  <c r="K283" i="75"/>
  <c r="K254" i="74"/>
  <c r="S2566" i="77"/>
  <c r="S2567" i="77"/>
  <c r="S2568" i="77"/>
  <c r="S2569" i="77"/>
  <c r="S2570" i="77"/>
  <c r="S2571" i="77"/>
  <c r="S2572" i="77"/>
  <c r="S2573" i="77"/>
  <c r="S2574" i="77"/>
  <c r="S2575" i="77"/>
  <c r="S2565" i="77"/>
  <c r="L283" i="75"/>
  <c r="L254" i="74"/>
  <c r="M254" i="74"/>
  <c r="G508" i="79"/>
  <c r="K284" i="75"/>
  <c r="K255" i="74"/>
  <c r="S2581" i="77"/>
  <c r="S2582" i="77"/>
  <c r="S2583" i="77"/>
  <c r="S2584" i="77"/>
  <c r="S2585" i="77"/>
  <c r="S2586" i="77"/>
  <c r="S2587" i="77"/>
  <c r="S2588" i="77"/>
  <c r="S2589" i="77"/>
  <c r="S2590" i="77"/>
  <c r="S2580" i="77"/>
  <c r="L284" i="75"/>
  <c r="L255" i="74"/>
  <c r="M255" i="74"/>
  <c r="M251" i="74"/>
  <c r="H23" i="78"/>
  <c r="G517" i="79"/>
  <c r="K292" i="75"/>
  <c r="K261" i="74"/>
  <c r="S2596" i="77"/>
  <c r="S2597" i="77"/>
  <c r="S2598" i="77"/>
  <c r="S2599" i="77"/>
  <c r="S2600" i="77"/>
  <c r="S2601" i="77"/>
  <c r="S2602" i="77"/>
  <c r="S2603" i="77"/>
  <c r="S2604" i="77"/>
  <c r="S2605" i="77"/>
  <c r="S2595" i="77"/>
  <c r="L292" i="75"/>
  <c r="L261" i="74"/>
  <c r="M261" i="74"/>
  <c r="G520" i="79"/>
  <c r="K293" i="75"/>
  <c r="K262" i="74"/>
  <c r="S2611" i="77"/>
  <c r="S2612" i="77"/>
  <c r="S2613" i="77"/>
  <c r="S2614" i="77"/>
  <c r="S2615" i="77"/>
  <c r="S2616" i="77"/>
  <c r="S2617" i="77"/>
  <c r="S2618" i="77"/>
  <c r="S2619" i="77"/>
  <c r="S2620" i="77"/>
  <c r="S2610" i="77"/>
  <c r="L293" i="75"/>
  <c r="L262" i="74"/>
  <c r="M262" i="74"/>
  <c r="G514" i="79"/>
  <c r="K294" i="75"/>
  <c r="K263" i="74"/>
  <c r="S2626" i="77"/>
  <c r="S2627" i="77"/>
  <c r="S2628" i="77"/>
  <c r="S2629" i="77"/>
  <c r="S2630" i="77"/>
  <c r="S2631" i="77"/>
  <c r="S2632" i="77"/>
  <c r="S2633" i="77"/>
  <c r="S2634" i="77"/>
  <c r="S2635" i="77"/>
  <c r="S2625" i="77"/>
  <c r="L294" i="75"/>
  <c r="L263" i="74"/>
  <c r="M263" i="74"/>
  <c r="G1018" i="79"/>
  <c r="K295" i="75"/>
  <c r="K264" i="74"/>
  <c r="S2641" i="77"/>
  <c r="S2642" i="77"/>
  <c r="S2643" i="77"/>
  <c r="S2644" i="77"/>
  <c r="S2645" i="77"/>
  <c r="S2646" i="77"/>
  <c r="S2647" i="77"/>
  <c r="S2648" i="77"/>
  <c r="S2649" i="77"/>
  <c r="S2650" i="77"/>
  <c r="S2640" i="77"/>
  <c r="L295" i="75"/>
  <c r="L264" i="74"/>
  <c r="M264" i="74"/>
  <c r="G522" i="79"/>
  <c r="K296" i="75"/>
  <c r="K265" i="74"/>
  <c r="S2656" i="77"/>
  <c r="S2657" i="77"/>
  <c r="S2658" i="77"/>
  <c r="S2659" i="77"/>
  <c r="S2660" i="77"/>
  <c r="S2661" i="77"/>
  <c r="S2662" i="77"/>
  <c r="S2663" i="77"/>
  <c r="S2664" i="77"/>
  <c r="S2665" i="77"/>
  <c r="S2655" i="77"/>
  <c r="L296" i="75"/>
  <c r="L265" i="74"/>
  <c r="M265" i="74"/>
  <c r="G525" i="79"/>
  <c r="K297" i="75"/>
  <c r="K266" i="74"/>
  <c r="S2671" i="77"/>
  <c r="S2672" i="77"/>
  <c r="S2673" i="77"/>
  <c r="S2674" i="77"/>
  <c r="S2675" i="77"/>
  <c r="S2676" i="77"/>
  <c r="S2677" i="77"/>
  <c r="S2678" i="77"/>
  <c r="S2679" i="77"/>
  <c r="S2680" i="77"/>
  <c r="S2670" i="77"/>
  <c r="L297" i="75"/>
  <c r="L266" i="74"/>
  <c r="M266" i="74"/>
  <c r="M260" i="74"/>
  <c r="H24" i="78"/>
  <c r="G540" i="79"/>
  <c r="K303" i="75"/>
  <c r="K272" i="74"/>
  <c r="S2686" i="77"/>
  <c r="S2687" i="77"/>
  <c r="S2688" i="77"/>
  <c r="S2689" i="77"/>
  <c r="S2690" i="77"/>
  <c r="S2691" i="77"/>
  <c r="S2692" i="77"/>
  <c r="S2693" i="77"/>
  <c r="S2694" i="77"/>
  <c r="S2695" i="77"/>
  <c r="S2685" i="77"/>
  <c r="L303" i="75"/>
  <c r="L272" i="74"/>
  <c r="M272" i="74"/>
  <c r="G541" i="79"/>
  <c r="K304" i="75"/>
  <c r="K273" i="74"/>
  <c r="S2701" i="77"/>
  <c r="S2702" i="77"/>
  <c r="S2703" i="77"/>
  <c r="S2704" i="77"/>
  <c r="S2705" i="77"/>
  <c r="S2706" i="77"/>
  <c r="S2707" i="77"/>
  <c r="S2708" i="77"/>
  <c r="S2709" i="77"/>
  <c r="S2710" i="77"/>
  <c r="S2700" i="77"/>
  <c r="L304" i="75"/>
  <c r="L273" i="74"/>
  <c r="M273" i="74"/>
  <c r="G549" i="79"/>
  <c r="K305" i="75"/>
  <c r="K274" i="74"/>
  <c r="S2716" i="77"/>
  <c r="S2717" i="77"/>
  <c r="S2718" i="77"/>
  <c r="S2719" i="77"/>
  <c r="S2720" i="77"/>
  <c r="S2721" i="77"/>
  <c r="S2722" i="77"/>
  <c r="S2723" i="77"/>
  <c r="S2724" i="77"/>
  <c r="S2725" i="77"/>
  <c r="S2715" i="77"/>
  <c r="L305" i="75"/>
  <c r="L274" i="74"/>
  <c r="M274" i="74"/>
  <c r="G532" i="79"/>
  <c r="K306" i="75"/>
  <c r="K275" i="74"/>
  <c r="S2731" i="77"/>
  <c r="S2732" i="77"/>
  <c r="S2733" i="77"/>
  <c r="S2734" i="77"/>
  <c r="S2735" i="77"/>
  <c r="S2736" i="77"/>
  <c r="S2737" i="77"/>
  <c r="S2738" i="77"/>
  <c r="S2739" i="77"/>
  <c r="S2740" i="77"/>
  <c r="S2730" i="77"/>
  <c r="L306" i="75"/>
  <c r="L275" i="74"/>
  <c r="M275" i="74"/>
  <c r="M271" i="74"/>
  <c r="H25" i="78"/>
  <c r="K314" i="75"/>
  <c r="K281" i="74"/>
  <c r="L314" i="75"/>
  <c r="L281" i="74"/>
  <c r="M281" i="74"/>
  <c r="L315" i="75"/>
  <c r="L282" i="74"/>
  <c r="M282" i="74"/>
  <c r="L316" i="75"/>
  <c r="L283" i="74"/>
  <c r="M283" i="74"/>
  <c r="L317" i="75"/>
  <c r="L284" i="74"/>
  <c r="M284" i="74"/>
  <c r="L318" i="75"/>
  <c r="L285" i="74"/>
  <c r="M285" i="74"/>
  <c r="L319" i="75"/>
  <c r="L286" i="74"/>
  <c r="M286" i="74"/>
  <c r="L320" i="75"/>
  <c r="L287" i="74"/>
  <c r="M287" i="74"/>
  <c r="L321" i="75"/>
  <c r="L288" i="74"/>
  <c r="M288" i="74"/>
  <c r="L322" i="75"/>
  <c r="L289" i="74"/>
  <c r="M289" i="74"/>
  <c r="L323" i="75"/>
  <c r="L290" i="74"/>
  <c r="M290" i="74"/>
  <c r="M280" i="74"/>
  <c r="H26" i="78"/>
  <c r="L325" i="75"/>
  <c r="L296" i="74"/>
  <c r="M296" i="74"/>
  <c r="L326" i="75"/>
  <c r="L297" i="74"/>
  <c r="M297" i="74"/>
  <c r="L327" i="75"/>
  <c r="L298" i="74"/>
  <c r="M298" i="74"/>
  <c r="L328" i="75"/>
  <c r="L299" i="74"/>
  <c r="M299" i="74"/>
  <c r="L329" i="75"/>
  <c r="L300" i="74"/>
  <c r="M300" i="74"/>
  <c r="L330" i="75"/>
  <c r="L301" i="74"/>
  <c r="M301" i="74"/>
  <c r="L331" i="75"/>
  <c r="L302" i="74"/>
  <c r="M302" i="74"/>
  <c r="L332" i="75"/>
  <c r="L303" i="74"/>
  <c r="M303" i="74"/>
  <c r="L333" i="75"/>
  <c r="L304" i="74"/>
  <c r="M304" i="74"/>
  <c r="L334" i="75"/>
  <c r="L305" i="74"/>
  <c r="M305" i="74"/>
  <c r="M295" i="74"/>
  <c r="H27" i="78"/>
  <c r="L309" i="74"/>
  <c r="M309" i="74"/>
  <c r="L310" i="74"/>
  <c r="M310" i="74"/>
  <c r="L311" i="74"/>
  <c r="M311" i="74"/>
  <c r="L312" i="74"/>
  <c r="M312" i="74"/>
  <c r="L313" i="74"/>
  <c r="M313" i="74"/>
  <c r="L314" i="74"/>
  <c r="M314" i="74"/>
  <c r="L315" i="74"/>
  <c r="M315" i="74"/>
  <c r="L316" i="74"/>
  <c r="M316" i="74"/>
  <c r="L317" i="74"/>
  <c r="M317" i="74"/>
  <c r="L318" i="74"/>
  <c r="M318" i="74"/>
  <c r="M308" i="74"/>
  <c r="H28" i="78"/>
  <c r="G1020" i="79"/>
  <c r="K347" i="75"/>
  <c r="K324" i="74"/>
  <c r="S2746" i="77"/>
  <c r="S2747" i="77"/>
  <c r="S2748" i="77"/>
  <c r="S2749" i="77"/>
  <c r="S2750" i="77"/>
  <c r="S2751" i="77"/>
  <c r="S2752" i="77"/>
  <c r="S2753" i="77"/>
  <c r="S2754" i="77"/>
  <c r="S2755" i="77"/>
  <c r="S2745" i="77"/>
  <c r="L347" i="75"/>
  <c r="L324" i="74"/>
  <c r="M324" i="74"/>
  <c r="G1021" i="79"/>
  <c r="K348" i="75"/>
  <c r="K325" i="74"/>
  <c r="S2761" i="77"/>
  <c r="S2762" i="77"/>
  <c r="S2763" i="77"/>
  <c r="S2764" i="77"/>
  <c r="S2765" i="77"/>
  <c r="S2766" i="77"/>
  <c r="S2767" i="77"/>
  <c r="S2768" i="77"/>
  <c r="S2769" i="77"/>
  <c r="S2770" i="77"/>
  <c r="S2760" i="77"/>
  <c r="L348" i="75"/>
  <c r="L325" i="74"/>
  <c r="M325" i="74"/>
  <c r="M323" i="74"/>
  <c r="H29" i="78"/>
  <c r="G704" i="79"/>
  <c r="K358" i="75"/>
  <c r="K331" i="74"/>
  <c r="S2776" i="77"/>
  <c r="S2777" i="77"/>
  <c r="S2778" i="77"/>
  <c r="S2779" i="77"/>
  <c r="S2780" i="77"/>
  <c r="S2781" i="77"/>
  <c r="S2782" i="77"/>
  <c r="S2783" i="77"/>
  <c r="S2784" i="77"/>
  <c r="S2785" i="77"/>
  <c r="S2775" i="77"/>
  <c r="L358" i="75"/>
  <c r="L331" i="74"/>
  <c r="M331" i="74"/>
  <c r="M330" i="74"/>
  <c r="H30" i="78"/>
  <c r="G731" i="79"/>
  <c r="K369" i="75"/>
  <c r="K337" i="74"/>
  <c r="S2791" i="77"/>
  <c r="S2792" i="77"/>
  <c r="S2793" i="77"/>
  <c r="S2794" i="77"/>
  <c r="S2795" i="77"/>
  <c r="S2796" i="77"/>
  <c r="S2797" i="77"/>
  <c r="S2798" i="77"/>
  <c r="S2799" i="77"/>
  <c r="S2800" i="77"/>
  <c r="S2790" i="77"/>
  <c r="L369" i="75"/>
  <c r="L337" i="74"/>
  <c r="M337" i="74"/>
  <c r="G735" i="79"/>
  <c r="K370" i="75"/>
  <c r="K338" i="74"/>
  <c r="S2806" i="77"/>
  <c r="S2807" i="77"/>
  <c r="S2808" i="77"/>
  <c r="S2809" i="77"/>
  <c r="S2810" i="77"/>
  <c r="S2811" i="77"/>
  <c r="S2812" i="77"/>
  <c r="S2813" i="77"/>
  <c r="S2814" i="77"/>
  <c r="S2815" i="77"/>
  <c r="S2805" i="77"/>
  <c r="L370" i="75"/>
  <c r="L338" i="74"/>
  <c r="M338" i="74"/>
  <c r="M336" i="74"/>
  <c r="H31" i="78"/>
  <c r="G752" i="79"/>
  <c r="K380" i="75"/>
  <c r="K344" i="74"/>
  <c r="S2821" i="77"/>
  <c r="S2822" i="77"/>
  <c r="S2823" i="77"/>
  <c r="S2824" i="77"/>
  <c r="S2825" i="77"/>
  <c r="S2826" i="77"/>
  <c r="S2827" i="77"/>
  <c r="S2828" i="77"/>
  <c r="S2829" i="77"/>
  <c r="S2830" i="77"/>
  <c r="S2820" i="77"/>
  <c r="L380" i="75"/>
  <c r="L344" i="74"/>
  <c r="M344" i="74"/>
  <c r="G1024" i="79"/>
  <c r="K381" i="75"/>
  <c r="K345" i="74"/>
  <c r="S2836" i="77"/>
  <c r="S2837" i="77"/>
  <c r="S2838" i="77"/>
  <c r="S2839" i="77"/>
  <c r="S2840" i="77"/>
  <c r="S2841" i="77"/>
  <c r="S2842" i="77"/>
  <c r="S2843" i="77"/>
  <c r="S2844" i="77"/>
  <c r="S2845" i="77"/>
  <c r="S2835" i="77"/>
  <c r="L381" i="75"/>
  <c r="L345" i="74"/>
  <c r="M345" i="74"/>
  <c r="G1025" i="79"/>
  <c r="K382" i="75"/>
  <c r="K346" i="74"/>
  <c r="S2851" i="77"/>
  <c r="S2852" i="77"/>
  <c r="S2853" i="77"/>
  <c r="S2854" i="77"/>
  <c r="S2855" i="77"/>
  <c r="S2856" i="77"/>
  <c r="S2857" i="77"/>
  <c r="S2858" i="77"/>
  <c r="S2859" i="77"/>
  <c r="S2860" i="77"/>
  <c r="S2850" i="77"/>
  <c r="L382" i="75"/>
  <c r="L346" i="74"/>
  <c r="M346" i="74"/>
  <c r="G1026" i="79"/>
  <c r="K383" i="75"/>
  <c r="K347" i="74"/>
  <c r="S2866" i="77"/>
  <c r="S2867" i="77"/>
  <c r="S2868" i="77"/>
  <c r="S2869" i="77"/>
  <c r="S2870" i="77"/>
  <c r="S2871" i="77"/>
  <c r="S2872" i="77"/>
  <c r="S2873" i="77"/>
  <c r="S2874" i="77"/>
  <c r="S2875" i="77"/>
  <c r="S2865" i="77"/>
  <c r="L383" i="75"/>
  <c r="L347" i="74"/>
  <c r="M347" i="74"/>
  <c r="M343" i="74"/>
  <c r="H32" i="78"/>
  <c r="G816" i="79"/>
  <c r="K391" i="75"/>
  <c r="K353" i="74"/>
  <c r="S2881" i="77"/>
  <c r="S2882" i="77"/>
  <c r="S2883" i="77"/>
  <c r="S2884" i="77"/>
  <c r="S2885" i="77"/>
  <c r="S2886" i="77"/>
  <c r="S2887" i="77"/>
  <c r="S2888" i="77"/>
  <c r="S2889" i="77"/>
  <c r="S2890" i="77"/>
  <c r="S2880" i="77"/>
  <c r="L391" i="75"/>
  <c r="L353" i="74"/>
  <c r="M353" i="74"/>
  <c r="M352" i="74"/>
  <c r="H33" i="78"/>
  <c r="G897" i="79"/>
  <c r="K402" i="75"/>
  <c r="K359" i="74"/>
  <c r="S2896" i="77"/>
  <c r="S2897" i="77"/>
  <c r="S2898" i="77"/>
  <c r="S2899" i="77"/>
  <c r="S2900" i="77"/>
  <c r="S2901" i="77"/>
  <c r="S2902" i="77"/>
  <c r="S2903" i="77"/>
  <c r="S2904" i="77"/>
  <c r="S2905" i="77"/>
  <c r="S2895" i="77"/>
  <c r="L402" i="75"/>
  <c r="L359" i="74"/>
  <c r="M359" i="74"/>
  <c r="M358" i="74"/>
  <c r="H34" i="78"/>
  <c r="H35" i="78"/>
  <c r="H36" i="78"/>
  <c r="N29" i="74"/>
  <c r="I11" i="78"/>
  <c r="F36" i="79"/>
  <c r="F47" i="79"/>
  <c r="F14" i="79"/>
  <c r="F59" i="79"/>
  <c r="F60" i="79"/>
  <c r="F75" i="79"/>
  <c r="F124" i="79"/>
  <c r="F140" i="79"/>
  <c r="F127" i="79"/>
  <c r="F141" i="79"/>
  <c r="F182" i="79"/>
  <c r="F180" i="79"/>
  <c r="F196" i="79"/>
  <c r="F234" i="79"/>
  <c r="F903" i="79"/>
  <c r="F904" i="79"/>
  <c r="F253" i="79"/>
  <c r="F288" i="79"/>
  <c r="F905" i="79"/>
  <c r="F906" i="79"/>
  <c r="F907" i="79"/>
  <c r="F908" i="79"/>
  <c r="F909" i="79"/>
  <c r="F910" i="79"/>
  <c r="F911" i="79"/>
  <c r="F912" i="79"/>
  <c r="F913" i="79"/>
  <c r="F914" i="79"/>
  <c r="F915" i="79"/>
  <c r="F312" i="79"/>
  <c r="F916" i="79"/>
  <c r="F917" i="79"/>
  <c r="F918" i="79"/>
  <c r="F919" i="79"/>
  <c r="F920" i="79"/>
  <c r="F921" i="79"/>
  <c r="F922" i="79"/>
  <c r="F923" i="79"/>
  <c r="F924" i="79"/>
  <c r="F343" i="79"/>
  <c r="F344" i="79"/>
  <c r="F359" i="79"/>
  <c r="F358" i="79"/>
  <c r="F357" i="79"/>
  <c r="F356" i="79"/>
  <c r="F366" i="79"/>
  <c r="F367" i="79"/>
  <c r="F347" i="79"/>
  <c r="F377" i="79"/>
  <c r="F385" i="79"/>
  <c r="F925" i="79"/>
  <c r="F926" i="79"/>
  <c r="F927" i="79"/>
  <c r="F928" i="79"/>
  <c r="F929" i="79"/>
  <c r="F930" i="79"/>
  <c r="F931" i="79"/>
  <c r="F932" i="79"/>
  <c r="F933" i="79"/>
  <c r="F934" i="79"/>
  <c r="F935" i="79"/>
  <c r="F936" i="79"/>
  <c r="F937" i="79"/>
  <c r="F938" i="79"/>
  <c r="F939" i="79"/>
  <c r="F940" i="79"/>
  <c r="F941" i="79"/>
  <c r="F942" i="79"/>
  <c r="F943" i="79"/>
  <c r="F944" i="79"/>
  <c r="F945" i="79"/>
  <c r="F946" i="79"/>
  <c r="F1022" i="79"/>
  <c r="F1023" i="79"/>
  <c r="F394" i="79"/>
  <c r="F400" i="79"/>
  <c r="F403" i="79"/>
  <c r="F405" i="79"/>
  <c r="F406" i="79"/>
  <c r="F947" i="79"/>
  <c r="F948" i="79"/>
  <c r="F949" i="79"/>
  <c r="F950" i="79"/>
  <c r="F951" i="79"/>
  <c r="F952" i="79"/>
  <c r="F953" i="79"/>
  <c r="F954" i="79"/>
  <c r="F955" i="79"/>
  <c r="F956" i="79"/>
  <c r="F957" i="79"/>
  <c r="F958" i="79"/>
  <c r="F959" i="79"/>
  <c r="F960" i="79"/>
  <c r="F961" i="79"/>
  <c r="F962" i="79"/>
  <c r="F963" i="79"/>
  <c r="F964" i="79"/>
  <c r="F965" i="79"/>
  <c r="F966" i="79"/>
  <c r="F411" i="79"/>
  <c r="F967" i="79"/>
  <c r="F968" i="79"/>
  <c r="F969" i="79"/>
  <c r="F970" i="79"/>
  <c r="F971" i="79"/>
  <c r="F972" i="79"/>
  <c r="F973" i="79"/>
  <c r="F974" i="79"/>
  <c r="F975" i="79"/>
  <c r="F976" i="79"/>
  <c r="F977" i="79"/>
  <c r="F978" i="79"/>
  <c r="F415" i="79"/>
  <c r="F979" i="79"/>
  <c r="F980" i="79"/>
  <c r="F981" i="79"/>
  <c r="F982" i="79"/>
  <c r="F983" i="79"/>
  <c r="F984" i="79"/>
  <c r="F985" i="79"/>
  <c r="F986" i="79"/>
  <c r="F987" i="79"/>
  <c r="F988" i="79"/>
  <c r="F989" i="79"/>
  <c r="F990" i="79"/>
  <c r="F991" i="79"/>
  <c r="F992" i="79"/>
  <c r="F993" i="79"/>
  <c r="F994" i="79"/>
  <c r="F995" i="79"/>
  <c r="F996" i="79"/>
  <c r="F997" i="79"/>
  <c r="F998" i="79"/>
  <c r="F999" i="79"/>
  <c r="F1000" i="79"/>
  <c r="F1001" i="79"/>
  <c r="F1002" i="79"/>
  <c r="F1003" i="79"/>
  <c r="F1004" i="79"/>
  <c r="F1005" i="79"/>
  <c r="F1006" i="79"/>
  <c r="F1007" i="79"/>
  <c r="F1008" i="79"/>
  <c r="F1009" i="79"/>
  <c r="F1010" i="79"/>
  <c r="F1011" i="79"/>
  <c r="F1012" i="79"/>
  <c r="F1013" i="79"/>
  <c r="F1014" i="79"/>
  <c r="F1015" i="79"/>
  <c r="F447" i="79"/>
  <c r="F1016" i="79"/>
  <c r="F1017" i="79"/>
  <c r="F451" i="79"/>
  <c r="F493" i="79"/>
  <c r="F517" i="79"/>
  <c r="F520" i="79"/>
  <c r="F514" i="79"/>
  <c r="F1018" i="79"/>
  <c r="F522" i="79"/>
  <c r="F525" i="79"/>
  <c r="F540" i="79"/>
  <c r="F541" i="79"/>
  <c r="F549" i="79"/>
  <c r="F532" i="79"/>
  <c r="F1020" i="79"/>
  <c r="F1021" i="79"/>
  <c r="F704" i="79"/>
  <c r="F731" i="79"/>
  <c r="F735" i="79"/>
  <c r="F752" i="79"/>
  <c r="F1024" i="79"/>
  <c r="F1025" i="79"/>
  <c r="F1026" i="79"/>
  <c r="F816" i="79"/>
  <c r="F897" i="79"/>
  <c r="I29" i="74"/>
  <c r="F11" i="78"/>
  <c r="H4" i="79"/>
  <c r="I4" i="79"/>
  <c r="FB1026" i="79"/>
  <c r="FA1026" i="79"/>
  <c r="EZ1026" i="79"/>
  <c r="EY1026" i="79"/>
  <c r="EX1026" i="79"/>
  <c r="EW1026" i="79"/>
  <c r="EV1026" i="79"/>
  <c r="EU1026" i="79"/>
  <c r="ET1026" i="79"/>
  <c r="ES1026" i="79"/>
  <c r="ER1026" i="79"/>
  <c r="EQ1026" i="79"/>
  <c r="EP1026" i="79"/>
  <c r="EO1026" i="79"/>
  <c r="FB1025" i="79"/>
  <c r="FA1025" i="79"/>
  <c r="EZ1025" i="79"/>
  <c r="EY1025" i="79"/>
  <c r="EX1025" i="79"/>
  <c r="EW1025" i="79"/>
  <c r="EV1025" i="79"/>
  <c r="EU1025" i="79"/>
  <c r="ET1025" i="79"/>
  <c r="ES1025" i="79"/>
  <c r="ER1025" i="79"/>
  <c r="EQ1025" i="79"/>
  <c r="EP1025" i="79"/>
  <c r="EO1025" i="79"/>
  <c r="FB1024" i="79"/>
  <c r="FA1024" i="79"/>
  <c r="EZ1024" i="79"/>
  <c r="EY1024" i="79"/>
  <c r="EX1024" i="79"/>
  <c r="EW1024" i="79"/>
  <c r="EV1024" i="79"/>
  <c r="EU1024" i="79"/>
  <c r="ET1024" i="79"/>
  <c r="ES1024" i="79"/>
  <c r="ER1024" i="79"/>
  <c r="EQ1024" i="79"/>
  <c r="EP1024" i="79"/>
  <c r="EO1024" i="79"/>
  <c r="FB1023" i="79"/>
  <c r="FA1023" i="79"/>
  <c r="EZ1023" i="79"/>
  <c r="EY1023" i="79"/>
  <c r="EX1023" i="79"/>
  <c r="EW1023" i="79"/>
  <c r="EV1023" i="79"/>
  <c r="EU1023" i="79"/>
  <c r="ET1023" i="79"/>
  <c r="ES1023" i="79"/>
  <c r="ER1023" i="79"/>
  <c r="EQ1023" i="79"/>
  <c r="EP1023" i="79"/>
  <c r="EO1023" i="79"/>
  <c r="FB1022" i="79"/>
  <c r="FA1022" i="79"/>
  <c r="EZ1022" i="79"/>
  <c r="EY1022" i="79"/>
  <c r="EX1022" i="79"/>
  <c r="EW1022" i="79"/>
  <c r="EV1022" i="79"/>
  <c r="EU1022" i="79"/>
  <c r="ET1022" i="79"/>
  <c r="ES1022" i="79"/>
  <c r="ER1022" i="79"/>
  <c r="EQ1022" i="79"/>
  <c r="EP1022" i="79"/>
  <c r="EO1022" i="79"/>
  <c r="FB1021" i="79"/>
  <c r="FA1021" i="79"/>
  <c r="EZ1021" i="79"/>
  <c r="EY1021" i="79"/>
  <c r="EX1021" i="79"/>
  <c r="EW1021" i="79"/>
  <c r="EV1021" i="79"/>
  <c r="EU1021" i="79"/>
  <c r="ET1021" i="79"/>
  <c r="ES1021" i="79"/>
  <c r="ER1021" i="79"/>
  <c r="EQ1021" i="79"/>
  <c r="EP1021" i="79"/>
  <c r="EO1021" i="79"/>
  <c r="FB1020" i="79"/>
  <c r="FA1020" i="79"/>
  <c r="EZ1020" i="79"/>
  <c r="EY1020" i="79"/>
  <c r="EX1020" i="79"/>
  <c r="EW1020" i="79"/>
  <c r="EV1020" i="79"/>
  <c r="EU1020" i="79"/>
  <c r="ET1020" i="79"/>
  <c r="ES1020" i="79"/>
  <c r="ER1020" i="79"/>
  <c r="EQ1020" i="79"/>
  <c r="EP1020" i="79"/>
  <c r="EO1020" i="79"/>
  <c r="FB1018" i="79"/>
  <c r="FA1018" i="79"/>
  <c r="EZ1018" i="79"/>
  <c r="EY1018" i="79"/>
  <c r="EX1018" i="79"/>
  <c r="EW1018" i="79"/>
  <c r="EV1018" i="79"/>
  <c r="EU1018" i="79"/>
  <c r="ET1018" i="79"/>
  <c r="ES1018" i="79"/>
  <c r="ER1018" i="79"/>
  <c r="EQ1018" i="79"/>
  <c r="EP1018" i="79"/>
  <c r="EO1018" i="79"/>
  <c r="FB1017" i="79"/>
  <c r="FA1017" i="79"/>
  <c r="EZ1017" i="79"/>
  <c r="EY1017" i="79"/>
  <c r="EX1017" i="79"/>
  <c r="EW1017" i="79"/>
  <c r="EV1017" i="79"/>
  <c r="EU1017" i="79"/>
  <c r="ET1017" i="79"/>
  <c r="ES1017" i="79"/>
  <c r="ER1017" i="79"/>
  <c r="EQ1017" i="79"/>
  <c r="EP1017" i="79"/>
  <c r="EO1017" i="79"/>
  <c r="FB1016" i="79"/>
  <c r="FA1016" i="79"/>
  <c r="EZ1016" i="79"/>
  <c r="EY1016" i="79"/>
  <c r="EX1016" i="79"/>
  <c r="EW1016" i="79"/>
  <c r="EV1016" i="79"/>
  <c r="EU1016" i="79"/>
  <c r="ET1016" i="79"/>
  <c r="ES1016" i="79"/>
  <c r="ER1016" i="79"/>
  <c r="EQ1016" i="79"/>
  <c r="EP1016" i="79"/>
  <c r="EO1016" i="79"/>
  <c r="FB1015" i="79"/>
  <c r="FA1015" i="79"/>
  <c r="EZ1015" i="79"/>
  <c r="EY1015" i="79"/>
  <c r="EX1015" i="79"/>
  <c r="EW1015" i="79"/>
  <c r="EV1015" i="79"/>
  <c r="EU1015" i="79"/>
  <c r="ET1015" i="79"/>
  <c r="ES1015" i="79"/>
  <c r="ER1015" i="79"/>
  <c r="EQ1015" i="79"/>
  <c r="EP1015" i="79"/>
  <c r="EO1015" i="79"/>
  <c r="FB1014" i="79"/>
  <c r="FA1014" i="79"/>
  <c r="EZ1014" i="79"/>
  <c r="EY1014" i="79"/>
  <c r="EX1014" i="79"/>
  <c r="EW1014" i="79"/>
  <c r="EV1014" i="79"/>
  <c r="EU1014" i="79"/>
  <c r="ET1014" i="79"/>
  <c r="ES1014" i="79"/>
  <c r="ER1014" i="79"/>
  <c r="EQ1014" i="79"/>
  <c r="EP1014" i="79"/>
  <c r="EO1014" i="79"/>
  <c r="FB1013" i="79"/>
  <c r="FA1013" i="79"/>
  <c r="EZ1013" i="79"/>
  <c r="EY1013" i="79"/>
  <c r="EX1013" i="79"/>
  <c r="EW1013" i="79"/>
  <c r="EV1013" i="79"/>
  <c r="EU1013" i="79"/>
  <c r="ET1013" i="79"/>
  <c r="ES1013" i="79"/>
  <c r="ER1013" i="79"/>
  <c r="EQ1013" i="79"/>
  <c r="EP1013" i="79"/>
  <c r="EO1013" i="79"/>
  <c r="FB1012" i="79"/>
  <c r="FA1012" i="79"/>
  <c r="EZ1012" i="79"/>
  <c r="EY1012" i="79"/>
  <c r="EX1012" i="79"/>
  <c r="EW1012" i="79"/>
  <c r="EV1012" i="79"/>
  <c r="EU1012" i="79"/>
  <c r="ET1012" i="79"/>
  <c r="ES1012" i="79"/>
  <c r="ER1012" i="79"/>
  <c r="EQ1012" i="79"/>
  <c r="EP1012" i="79"/>
  <c r="EO1012" i="79"/>
  <c r="FB1011" i="79"/>
  <c r="FA1011" i="79"/>
  <c r="EZ1011" i="79"/>
  <c r="EY1011" i="79"/>
  <c r="EX1011" i="79"/>
  <c r="EW1011" i="79"/>
  <c r="EV1011" i="79"/>
  <c r="EU1011" i="79"/>
  <c r="ET1011" i="79"/>
  <c r="ES1011" i="79"/>
  <c r="ER1011" i="79"/>
  <c r="EQ1011" i="79"/>
  <c r="EP1011" i="79"/>
  <c r="EO1011" i="79"/>
  <c r="FB1010" i="79"/>
  <c r="FA1010" i="79"/>
  <c r="EZ1010" i="79"/>
  <c r="EY1010" i="79"/>
  <c r="EX1010" i="79"/>
  <c r="EW1010" i="79"/>
  <c r="EV1010" i="79"/>
  <c r="EU1010" i="79"/>
  <c r="ET1010" i="79"/>
  <c r="ES1010" i="79"/>
  <c r="ER1010" i="79"/>
  <c r="EQ1010" i="79"/>
  <c r="EP1010" i="79"/>
  <c r="EO1010" i="79"/>
  <c r="FB1009" i="79"/>
  <c r="FA1009" i="79"/>
  <c r="EZ1009" i="79"/>
  <c r="EY1009" i="79"/>
  <c r="EX1009" i="79"/>
  <c r="EW1009" i="79"/>
  <c r="EV1009" i="79"/>
  <c r="EU1009" i="79"/>
  <c r="ET1009" i="79"/>
  <c r="ES1009" i="79"/>
  <c r="ER1009" i="79"/>
  <c r="EQ1009" i="79"/>
  <c r="EP1009" i="79"/>
  <c r="EO1009" i="79"/>
  <c r="FB1008" i="79"/>
  <c r="FA1008" i="79"/>
  <c r="EZ1008" i="79"/>
  <c r="EY1008" i="79"/>
  <c r="EX1008" i="79"/>
  <c r="EW1008" i="79"/>
  <c r="EV1008" i="79"/>
  <c r="EU1008" i="79"/>
  <c r="ET1008" i="79"/>
  <c r="ES1008" i="79"/>
  <c r="ER1008" i="79"/>
  <c r="EQ1008" i="79"/>
  <c r="EP1008" i="79"/>
  <c r="EO1008" i="79"/>
  <c r="FB1007" i="79"/>
  <c r="FA1007" i="79"/>
  <c r="EZ1007" i="79"/>
  <c r="EY1007" i="79"/>
  <c r="EX1007" i="79"/>
  <c r="EW1007" i="79"/>
  <c r="EV1007" i="79"/>
  <c r="EU1007" i="79"/>
  <c r="ET1007" i="79"/>
  <c r="ES1007" i="79"/>
  <c r="ER1007" i="79"/>
  <c r="EQ1007" i="79"/>
  <c r="EP1007" i="79"/>
  <c r="EO1007" i="79"/>
  <c r="FB1006" i="79"/>
  <c r="FA1006" i="79"/>
  <c r="EZ1006" i="79"/>
  <c r="EY1006" i="79"/>
  <c r="EX1006" i="79"/>
  <c r="EW1006" i="79"/>
  <c r="EV1006" i="79"/>
  <c r="EU1006" i="79"/>
  <c r="ET1006" i="79"/>
  <c r="ES1006" i="79"/>
  <c r="ER1006" i="79"/>
  <c r="EQ1006" i="79"/>
  <c r="EP1006" i="79"/>
  <c r="EO1006" i="79"/>
  <c r="FB1005" i="79"/>
  <c r="FA1005" i="79"/>
  <c r="EZ1005" i="79"/>
  <c r="EY1005" i="79"/>
  <c r="EX1005" i="79"/>
  <c r="EW1005" i="79"/>
  <c r="EV1005" i="79"/>
  <c r="EU1005" i="79"/>
  <c r="ET1005" i="79"/>
  <c r="ES1005" i="79"/>
  <c r="ER1005" i="79"/>
  <c r="EQ1005" i="79"/>
  <c r="EP1005" i="79"/>
  <c r="EO1005" i="79"/>
  <c r="FB1004" i="79"/>
  <c r="FA1004" i="79"/>
  <c r="EZ1004" i="79"/>
  <c r="EY1004" i="79"/>
  <c r="EX1004" i="79"/>
  <c r="EW1004" i="79"/>
  <c r="EV1004" i="79"/>
  <c r="EU1004" i="79"/>
  <c r="ET1004" i="79"/>
  <c r="ES1004" i="79"/>
  <c r="ER1004" i="79"/>
  <c r="EQ1004" i="79"/>
  <c r="EP1004" i="79"/>
  <c r="EO1004" i="79"/>
  <c r="FB1003" i="79"/>
  <c r="FA1003" i="79"/>
  <c r="EZ1003" i="79"/>
  <c r="EY1003" i="79"/>
  <c r="EX1003" i="79"/>
  <c r="EW1003" i="79"/>
  <c r="EV1003" i="79"/>
  <c r="EU1003" i="79"/>
  <c r="ET1003" i="79"/>
  <c r="ES1003" i="79"/>
  <c r="ER1003" i="79"/>
  <c r="EQ1003" i="79"/>
  <c r="EP1003" i="79"/>
  <c r="EO1003" i="79"/>
  <c r="FB1002" i="79"/>
  <c r="FA1002" i="79"/>
  <c r="EZ1002" i="79"/>
  <c r="EY1002" i="79"/>
  <c r="EX1002" i="79"/>
  <c r="EW1002" i="79"/>
  <c r="EV1002" i="79"/>
  <c r="EU1002" i="79"/>
  <c r="ET1002" i="79"/>
  <c r="ES1002" i="79"/>
  <c r="ER1002" i="79"/>
  <c r="EQ1002" i="79"/>
  <c r="EP1002" i="79"/>
  <c r="EO1002" i="79"/>
  <c r="FB1001" i="79"/>
  <c r="FA1001" i="79"/>
  <c r="EZ1001" i="79"/>
  <c r="EY1001" i="79"/>
  <c r="EX1001" i="79"/>
  <c r="EW1001" i="79"/>
  <c r="EV1001" i="79"/>
  <c r="EU1001" i="79"/>
  <c r="ET1001" i="79"/>
  <c r="ES1001" i="79"/>
  <c r="ER1001" i="79"/>
  <c r="EQ1001" i="79"/>
  <c r="EP1001" i="79"/>
  <c r="EO1001" i="79"/>
  <c r="FB1000" i="79"/>
  <c r="FA1000" i="79"/>
  <c r="EZ1000" i="79"/>
  <c r="EY1000" i="79"/>
  <c r="EX1000" i="79"/>
  <c r="EW1000" i="79"/>
  <c r="EV1000" i="79"/>
  <c r="EU1000" i="79"/>
  <c r="ET1000" i="79"/>
  <c r="ES1000" i="79"/>
  <c r="ER1000" i="79"/>
  <c r="EQ1000" i="79"/>
  <c r="EP1000" i="79"/>
  <c r="EO1000" i="79"/>
  <c r="FB999" i="79"/>
  <c r="FA999" i="79"/>
  <c r="EZ999" i="79"/>
  <c r="EY999" i="79"/>
  <c r="EX999" i="79"/>
  <c r="EW999" i="79"/>
  <c r="EV999" i="79"/>
  <c r="EU999" i="79"/>
  <c r="ET999" i="79"/>
  <c r="ES999" i="79"/>
  <c r="ER999" i="79"/>
  <c r="EQ999" i="79"/>
  <c r="EP999" i="79"/>
  <c r="EO999" i="79"/>
  <c r="FB998" i="79"/>
  <c r="FA998" i="79"/>
  <c r="EZ998" i="79"/>
  <c r="EY998" i="79"/>
  <c r="EX998" i="79"/>
  <c r="EW998" i="79"/>
  <c r="EV998" i="79"/>
  <c r="EU998" i="79"/>
  <c r="ET998" i="79"/>
  <c r="ES998" i="79"/>
  <c r="ER998" i="79"/>
  <c r="EQ998" i="79"/>
  <c r="EP998" i="79"/>
  <c r="EO998" i="79"/>
  <c r="FB997" i="79"/>
  <c r="FA997" i="79"/>
  <c r="EZ997" i="79"/>
  <c r="EY997" i="79"/>
  <c r="EX997" i="79"/>
  <c r="EW997" i="79"/>
  <c r="EV997" i="79"/>
  <c r="EU997" i="79"/>
  <c r="ET997" i="79"/>
  <c r="ES997" i="79"/>
  <c r="ER997" i="79"/>
  <c r="EQ997" i="79"/>
  <c r="EP997" i="79"/>
  <c r="EO997" i="79"/>
  <c r="FB996" i="79"/>
  <c r="FA996" i="79"/>
  <c r="EZ996" i="79"/>
  <c r="EY996" i="79"/>
  <c r="EX996" i="79"/>
  <c r="EW996" i="79"/>
  <c r="EV996" i="79"/>
  <c r="EU996" i="79"/>
  <c r="ET996" i="79"/>
  <c r="ES996" i="79"/>
  <c r="ER996" i="79"/>
  <c r="EQ996" i="79"/>
  <c r="EP996" i="79"/>
  <c r="EO996" i="79"/>
  <c r="FB995" i="79"/>
  <c r="FA995" i="79"/>
  <c r="EZ995" i="79"/>
  <c r="EY995" i="79"/>
  <c r="EX995" i="79"/>
  <c r="EW995" i="79"/>
  <c r="EV995" i="79"/>
  <c r="EU995" i="79"/>
  <c r="ET995" i="79"/>
  <c r="ES995" i="79"/>
  <c r="ER995" i="79"/>
  <c r="EQ995" i="79"/>
  <c r="EP995" i="79"/>
  <c r="EO995" i="79"/>
  <c r="FB994" i="79"/>
  <c r="FA994" i="79"/>
  <c r="EZ994" i="79"/>
  <c r="EY994" i="79"/>
  <c r="EX994" i="79"/>
  <c r="EW994" i="79"/>
  <c r="EV994" i="79"/>
  <c r="EU994" i="79"/>
  <c r="ET994" i="79"/>
  <c r="ES994" i="79"/>
  <c r="ER994" i="79"/>
  <c r="EQ994" i="79"/>
  <c r="EP994" i="79"/>
  <c r="EO994" i="79"/>
  <c r="FB993" i="79"/>
  <c r="FA993" i="79"/>
  <c r="EZ993" i="79"/>
  <c r="EY993" i="79"/>
  <c r="EX993" i="79"/>
  <c r="EW993" i="79"/>
  <c r="EV993" i="79"/>
  <c r="EU993" i="79"/>
  <c r="ET993" i="79"/>
  <c r="ES993" i="79"/>
  <c r="ER993" i="79"/>
  <c r="EQ993" i="79"/>
  <c r="EP993" i="79"/>
  <c r="EO993" i="79"/>
  <c r="FB992" i="79"/>
  <c r="FA992" i="79"/>
  <c r="EZ992" i="79"/>
  <c r="EY992" i="79"/>
  <c r="EX992" i="79"/>
  <c r="EW992" i="79"/>
  <c r="EV992" i="79"/>
  <c r="EU992" i="79"/>
  <c r="ET992" i="79"/>
  <c r="ES992" i="79"/>
  <c r="ER992" i="79"/>
  <c r="EQ992" i="79"/>
  <c r="EP992" i="79"/>
  <c r="EO992" i="79"/>
  <c r="FB991" i="79"/>
  <c r="FA991" i="79"/>
  <c r="EZ991" i="79"/>
  <c r="EY991" i="79"/>
  <c r="EX991" i="79"/>
  <c r="EW991" i="79"/>
  <c r="EV991" i="79"/>
  <c r="EU991" i="79"/>
  <c r="ET991" i="79"/>
  <c r="ES991" i="79"/>
  <c r="ER991" i="79"/>
  <c r="EQ991" i="79"/>
  <c r="EP991" i="79"/>
  <c r="EO991" i="79"/>
  <c r="FB990" i="79"/>
  <c r="FA990" i="79"/>
  <c r="EZ990" i="79"/>
  <c r="EY990" i="79"/>
  <c r="EX990" i="79"/>
  <c r="EW990" i="79"/>
  <c r="EV990" i="79"/>
  <c r="EU990" i="79"/>
  <c r="ET990" i="79"/>
  <c r="ES990" i="79"/>
  <c r="ER990" i="79"/>
  <c r="EQ990" i="79"/>
  <c r="EP990" i="79"/>
  <c r="EO990" i="79"/>
  <c r="FB989" i="79"/>
  <c r="FA989" i="79"/>
  <c r="EZ989" i="79"/>
  <c r="EY989" i="79"/>
  <c r="EX989" i="79"/>
  <c r="EW989" i="79"/>
  <c r="EV989" i="79"/>
  <c r="EU989" i="79"/>
  <c r="ET989" i="79"/>
  <c r="ES989" i="79"/>
  <c r="ER989" i="79"/>
  <c r="EQ989" i="79"/>
  <c r="EP989" i="79"/>
  <c r="EO989" i="79"/>
  <c r="FB988" i="79"/>
  <c r="FA988" i="79"/>
  <c r="EZ988" i="79"/>
  <c r="EY988" i="79"/>
  <c r="EX988" i="79"/>
  <c r="EW988" i="79"/>
  <c r="EV988" i="79"/>
  <c r="EU988" i="79"/>
  <c r="ET988" i="79"/>
  <c r="ES988" i="79"/>
  <c r="ER988" i="79"/>
  <c r="EQ988" i="79"/>
  <c r="EP988" i="79"/>
  <c r="EO988" i="79"/>
  <c r="FB987" i="79"/>
  <c r="FA987" i="79"/>
  <c r="EZ987" i="79"/>
  <c r="EY987" i="79"/>
  <c r="EX987" i="79"/>
  <c r="EW987" i="79"/>
  <c r="EV987" i="79"/>
  <c r="EU987" i="79"/>
  <c r="ET987" i="79"/>
  <c r="ES987" i="79"/>
  <c r="ER987" i="79"/>
  <c r="EQ987" i="79"/>
  <c r="EP987" i="79"/>
  <c r="EO987" i="79"/>
  <c r="FB986" i="79"/>
  <c r="FA986" i="79"/>
  <c r="EZ986" i="79"/>
  <c r="EY986" i="79"/>
  <c r="EX986" i="79"/>
  <c r="EW986" i="79"/>
  <c r="EV986" i="79"/>
  <c r="EU986" i="79"/>
  <c r="ET986" i="79"/>
  <c r="ES986" i="79"/>
  <c r="ER986" i="79"/>
  <c r="EQ986" i="79"/>
  <c r="EP986" i="79"/>
  <c r="EO986" i="79"/>
  <c r="FB985" i="79"/>
  <c r="FA985" i="79"/>
  <c r="EZ985" i="79"/>
  <c r="EY985" i="79"/>
  <c r="EX985" i="79"/>
  <c r="EW985" i="79"/>
  <c r="EV985" i="79"/>
  <c r="EU985" i="79"/>
  <c r="ET985" i="79"/>
  <c r="ES985" i="79"/>
  <c r="ER985" i="79"/>
  <c r="EQ985" i="79"/>
  <c r="EP985" i="79"/>
  <c r="EO985" i="79"/>
  <c r="FB984" i="79"/>
  <c r="FA984" i="79"/>
  <c r="EZ984" i="79"/>
  <c r="EY984" i="79"/>
  <c r="EX984" i="79"/>
  <c r="EW984" i="79"/>
  <c r="EV984" i="79"/>
  <c r="EU984" i="79"/>
  <c r="ET984" i="79"/>
  <c r="ES984" i="79"/>
  <c r="ER984" i="79"/>
  <c r="EQ984" i="79"/>
  <c r="EP984" i="79"/>
  <c r="EO984" i="79"/>
  <c r="FB983" i="79"/>
  <c r="FA983" i="79"/>
  <c r="EZ983" i="79"/>
  <c r="EY983" i="79"/>
  <c r="EX983" i="79"/>
  <c r="EW983" i="79"/>
  <c r="EV983" i="79"/>
  <c r="EU983" i="79"/>
  <c r="ET983" i="79"/>
  <c r="ES983" i="79"/>
  <c r="ER983" i="79"/>
  <c r="EQ983" i="79"/>
  <c r="EP983" i="79"/>
  <c r="EO983" i="79"/>
  <c r="FB982" i="79"/>
  <c r="FA982" i="79"/>
  <c r="EZ982" i="79"/>
  <c r="EY982" i="79"/>
  <c r="EX982" i="79"/>
  <c r="EW982" i="79"/>
  <c r="EV982" i="79"/>
  <c r="EU982" i="79"/>
  <c r="ET982" i="79"/>
  <c r="ES982" i="79"/>
  <c r="ER982" i="79"/>
  <c r="EQ982" i="79"/>
  <c r="EP982" i="79"/>
  <c r="EO982" i="79"/>
  <c r="FB981" i="79"/>
  <c r="FA981" i="79"/>
  <c r="EZ981" i="79"/>
  <c r="EY981" i="79"/>
  <c r="EX981" i="79"/>
  <c r="EW981" i="79"/>
  <c r="EV981" i="79"/>
  <c r="EU981" i="79"/>
  <c r="ET981" i="79"/>
  <c r="ES981" i="79"/>
  <c r="ER981" i="79"/>
  <c r="EQ981" i="79"/>
  <c r="EP981" i="79"/>
  <c r="EO981" i="79"/>
  <c r="FB980" i="79"/>
  <c r="FA980" i="79"/>
  <c r="EZ980" i="79"/>
  <c r="EY980" i="79"/>
  <c r="EX980" i="79"/>
  <c r="EW980" i="79"/>
  <c r="EV980" i="79"/>
  <c r="EU980" i="79"/>
  <c r="ET980" i="79"/>
  <c r="ES980" i="79"/>
  <c r="ER980" i="79"/>
  <c r="EQ980" i="79"/>
  <c r="EP980" i="79"/>
  <c r="EO980" i="79"/>
  <c r="FB979" i="79"/>
  <c r="FA979" i="79"/>
  <c r="EZ979" i="79"/>
  <c r="EY979" i="79"/>
  <c r="EX979" i="79"/>
  <c r="EW979" i="79"/>
  <c r="EV979" i="79"/>
  <c r="EU979" i="79"/>
  <c r="ET979" i="79"/>
  <c r="ES979" i="79"/>
  <c r="ER979" i="79"/>
  <c r="EQ979" i="79"/>
  <c r="EP979" i="79"/>
  <c r="EO979" i="79"/>
  <c r="FB978" i="79"/>
  <c r="FA978" i="79"/>
  <c r="EZ978" i="79"/>
  <c r="EY978" i="79"/>
  <c r="EX978" i="79"/>
  <c r="EW978" i="79"/>
  <c r="EV978" i="79"/>
  <c r="EU978" i="79"/>
  <c r="ET978" i="79"/>
  <c r="ES978" i="79"/>
  <c r="ER978" i="79"/>
  <c r="EQ978" i="79"/>
  <c r="EP978" i="79"/>
  <c r="EO978" i="79"/>
  <c r="FB977" i="79"/>
  <c r="FA977" i="79"/>
  <c r="EZ977" i="79"/>
  <c r="EY977" i="79"/>
  <c r="EX977" i="79"/>
  <c r="EW977" i="79"/>
  <c r="EV977" i="79"/>
  <c r="EU977" i="79"/>
  <c r="ET977" i="79"/>
  <c r="ES977" i="79"/>
  <c r="ER977" i="79"/>
  <c r="EQ977" i="79"/>
  <c r="EP977" i="79"/>
  <c r="EO977" i="79"/>
  <c r="FB976" i="79"/>
  <c r="FA976" i="79"/>
  <c r="EZ976" i="79"/>
  <c r="EY976" i="79"/>
  <c r="EX976" i="79"/>
  <c r="EW976" i="79"/>
  <c r="EV976" i="79"/>
  <c r="EU976" i="79"/>
  <c r="ET976" i="79"/>
  <c r="ES976" i="79"/>
  <c r="ER976" i="79"/>
  <c r="EQ976" i="79"/>
  <c r="EP976" i="79"/>
  <c r="EO976" i="79"/>
  <c r="FB975" i="79"/>
  <c r="FA975" i="79"/>
  <c r="EZ975" i="79"/>
  <c r="EY975" i="79"/>
  <c r="EX975" i="79"/>
  <c r="EW975" i="79"/>
  <c r="EV975" i="79"/>
  <c r="EU975" i="79"/>
  <c r="ET975" i="79"/>
  <c r="ES975" i="79"/>
  <c r="ER975" i="79"/>
  <c r="EQ975" i="79"/>
  <c r="EP975" i="79"/>
  <c r="EO975" i="79"/>
  <c r="FB974" i="79"/>
  <c r="FA974" i="79"/>
  <c r="EZ974" i="79"/>
  <c r="EY974" i="79"/>
  <c r="EX974" i="79"/>
  <c r="EW974" i="79"/>
  <c r="EV974" i="79"/>
  <c r="EU974" i="79"/>
  <c r="ET974" i="79"/>
  <c r="ES974" i="79"/>
  <c r="ER974" i="79"/>
  <c r="EQ974" i="79"/>
  <c r="EP974" i="79"/>
  <c r="EO974" i="79"/>
  <c r="FB973" i="79"/>
  <c r="FA973" i="79"/>
  <c r="EZ973" i="79"/>
  <c r="EY973" i="79"/>
  <c r="EX973" i="79"/>
  <c r="EW973" i="79"/>
  <c r="EV973" i="79"/>
  <c r="EU973" i="79"/>
  <c r="ET973" i="79"/>
  <c r="ES973" i="79"/>
  <c r="ER973" i="79"/>
  <c r="EQ973" i="79"/>
  <c r="EP973" i="79"/>
  <c r="EO973" i="79"/>
  <c r="FB972" i="79"/>
  <c r="FA972" i="79"/>
  <c r="EZ972" i="79"/>
  <c r="EY972" i="79"/>
  <c r="EX972" i="79"/>
  <c r="EW972" i="79"/>
  <c r="EV972" i="79"/>
  <c r="EU972" i="79"/>
  <c r="ET972" i="79"/>
  <c r="ES972" i="79"/>
  <c r="ER972" i="79"/>
  <c r="EQ972" i="79"/>
  <c r="EP972" i="79"/>
  <c r="EO972" i="79"/>
  <c r="FB971" i="79"/>
  <c r="FA971" i="79"/>
  <c r="EZ971" i="79"/>
  <c r="EY971" i="79"/>
  <c r="EX971" i="79"/>
  <c r="EW971" i="79"/>
  <c r="EV971" i="79"/>
  <c r="EU971" i="79"/>
  <c r="ET971" i="79"/>
  <c r="ES971" i="79"/>
  <c r="ER971" i="79"/>
  <c r="EQ971" i="79"/>
  <c r="EP971" i="79"/>
  <c r="EO971" i="79"/>
  <c r="FB970" i="79"/>
  <c r="FA970" i="79"/>
  <c r="EZ970" i="79"/>
  <c r="EY970" i="79"/>
  <c r="EX970" i="79"/>
  <c r="EW970" i="79"/>
  <c r="EV970" i="79"/>
  <c r="EU970" i="79"/>
  <c r="ET970" i="79"/>
  <c r="ES970" i="79"/>
  <c r="ER970" i="79"/>
  <c r="EQ970" i="79"/>
  <c r="EP970" i="79"/>
  <c r="EO970" i="79"/>
  <c r="FB969" i="79"/>
  <c r="FA969" i="79"/>
  <c r="EZ969" i="79"/>
  <c r="EY969" i="79"/>
  <c r="EX969" i="79"/>
  <c r="EW969" i="79"/>
  <c r="EV969" i="79"/>
  <c r="EU969" i="79"/>
  <c r="ET969" i="79"/>
  <c r="ES969" i="79"/>
  <c r="ER969" i="79"/>
  <c r="EQ969" i="79"/>
  <c r="EP969" i="79"/>
  <c r="EO969" i="79"/>
  <c r="FB968" i="79"/>
  <c r="FA968" i="79"/>
  <c r="EZ968" i="79"/>
  <c r="EY968" i="79"/>
  <c r="EX968" i="79"/>
  <c r="EW968" i="79"/>
  <c r="EV968" i="79"/>
  <c r="EU968" i="79"/>
  <c r="ET968" i="79"/>
  <c r="ES968" i="79"/>
  <c r="ER968" i="79"/>
  <c r="EQ968" i="79"/>
  <c r="EP968" i="79"/>
  <c r="EO968" i="79"/>
  <c r="FB967" i="79"/>
  <c r="FA967" i="79"/>
  <c r="EZ967" i="79"/>
  <c r="EY967" i="79"/>
  <c r="EX967" i="79"/>
  <c r="EW967" i="79"/>
  <c r="EV967" i="79"/>
  <c r="EU967" i="79"/>
  <c r="ET967" i="79"/>
  <c r="ES967" i="79"/>
  <c r="ER967" i="79"/>
  <c r="EQ967" i="79"/>
  <c r="EP967" i="79"/>
  <c r="EO967" i="79"/>
  <c r="FB966" i="79"/>
  <c r="FA966" i="79"/>
  <c r="EZ966" i="79"/>
  <c r="EY966" i="79"/>
  <c r="EX966" i="79"/>
  <c r="EW966" i="79"/>
  <c r="EV966" i="79"/>
  <c r="EU966" i="79"/>
  <c r="ET966" i="79"/>
  <c r="ES966" i="79"/>
  <c r="ER966" i="79"/>
  <c r="EQ966" i="79"/>
  <c r="EP966" i="79"/>
  <c r="EO966" i="79"/>
  <c r="FB965" i="79"/>
  <c r="FA965" i="79"/>
  <c r="EZ965" i="79"/>
  <c r="EY965" i="79"/>
  <c r="EX965" i="79"/>
  <c r="EW965" i="79"/>
  <c r="EV965" i="79"/>
  <c r="EU965" i="79"/>
  <c r="ET965" i="79"/>
  <c r="ES965" i="79"/>
  <c r="ER965" i="79"/>
  <c r="EQ965" i="79"/>
  <c r="EP965" i="79"/>
  <c r="EO965" i="79"/>
  <c r="FB964" i="79"/>
  <c r="FA964" i="79"/>
  <c r="EZ964" i="79"/>
  <c r="EY964" i="79"/>
  <c r="EX964" i="79"/>
  <c r="EW964" i="79"/>
  <c r="EV964" i="79"/>
  <c r="EU964" i="79"/>
  <c r="ET964" i="79"/>
  <c r="ES964" i="79"/>
  <c r="ER964" i="79"/>
  <c r="EQ964" i="79"/>
  <c r="EP964" i="79"/>
  <c r="EO964" i="79"/>
  <c r="FB963" i="79"/>
  <c r="FA963" i="79"/>
  <c r="EZ963" i="79"/>
  <c r="EY963" i="79"/>
  <c r="EX963" i="79"/>
  <c r="EW963" i="79"/>
  <c r="EV963" i="79"/>
  <c r="EU963" i="79"/>
  <c r="ET963" i="79"/>
  <c r="ES963" i="79"/>
  <c r="ER963" i="79"/>
  <c r="EQ963" i="79"/>
  <c r="EP963" i="79"/>
  <c r="EO963" i="79"/>
  <c r="FB962" i="79"/>
  <c r="FA962" i="79"/>
  <c r="EZ962" i="79"/>
  <c r="EY962" i="79"/>
  <c r="EX962" i="79"/>
  <c r="EW962" i="79"/>
  <c r="EV962" i="79"/>
  <c r="EU962" i="79"/>
  <c r="ET962" i="79"/>
  <c r="ES962" i="79"/>
  <c r="ER962" i="79"/>
  <c r="EQ962" i="79"/>
  <c r="EP962" i="79"/>
  <c r="EO962" i="79"/>
  <c r="FB961" i="79"/>
  <c r="FA961" i="79"/>
  <c r="EZ961" i="79"/>
  <c r="EY961" i="79"/>
  <c r="EX961" i="79"/>
  <c r="EW961" i="79"/>
  <c r="EV961" i="79"/>
  <c r="EU961" i="79"/>
  <c r="ET961" i="79"/>
  <c r="ES961" i="79"/>
  <c r="ER961" i="79"/>
  <c r="EQ961" i="79"/>
  <c r="EP961" i="79"/>
  <c r="EO961" i="79"/>
  <c r="FB960" i="79"/>
  <c r="FA960" i="79"/>
  <c r="EZ960" i="79"/>
  <c r="EY960" i="79"/>
  <c r="EX960" i="79"/>
  <c r="EW960" i="79"/>
  <c r="EV960" i="79"/>
  <c r="EU960" i="79"/>
  <c r="ET960" i="79"/>
  <c r="ES960" i="79"/>
  <c r="ER960" i="79"/>
  <c r="EQ960" i="79"/>
  <c r="EP960" i="79"/>
  <c r="EO960" i="79"/>
  <c r="FB959" i="79"/>
  <c r="FA959" i="79"/>
  <c r="EZ959" i="79"/>
  <c r="EY959" i="79"/>
  <c r="EX959" i="79"/>
  <c r="EW959" i="79"/>
  <c r="EV959" i="79"/>
  <c r="EU959" i="79"/>
  <c r="ET959" i="79"/>
  <c r="ES959" i="79"/>
  <c r="ER959" i="79"/>
  <c r="EQ959" i="79"/>
  <c r="EP959" i="79"/>
  <c r="EO959" i="79"/>
  <c r="FB958" i="79"/>
  <c r="FA958" i="79"/>
  <c r="EZ958" i="79"/>
  <c r="EY958" i="79"/>
  <c r="EX958" i="79"/>
  <c r="EW958" i="79"/>
  <c r="EV958" i="79"/>
  <c r="EU958" i="79"/>
  <c r="ET958" i="79"/>
  <c r="ES958" i="79"/>
  <c r="ER958" i="79"/>
  <c r="EQ958" i="79"/>
  <c r="EP958" i="79"/>
  <c r="EO958" i="79"/>
  <c r="FB957" i="79"/>
  <c r="FA957" i="79"/>
  <c r="EZ957" i="79"/>
  <c r="EY957" i="79"/>
  <c r="EX957" i="79"/>
  <c r="EW957" i="79"/>
  <c r="EV957" i="79"/>
  <c r="EU957" i="79"/>
  <c r="ET957" i="79"/>
  <c r="ES957" i="79"/>
  <c r="ER957" i="79"/>
  <c r="EQ957" i="79"/>
  <c r="EP957" i="79"/>
  <c r="EO957" i="79"/>
  <c r="FB956" i="79"/>
  <c r="FA956" i="79"/>
  <c r="EZ956" i="79"/>
  <c r="EY956" i="79"/>
  <c r="EX956" i="79"/>
  <c r="EW956" i="79"/>
  <c r="EV956" i="79"/>
  <c r="EU956" i="79"/>
  <c r="ET956" i="79"/>
  <c r="ES956" i="79"/>
  <c r="ER956" i="79"/>
  <c r="EQ956" i="79"/>
  <c r="EP956" i="79"/>
  <c r="EO956" i="79"/>
  <c r="FB955" i="79"/>
  <c r="FA955" i="79"/>
  <c r="EZ955" i="79"/>
  <c r="EY955" i="79"/>
  <c r="EX955" i="79"/>
  <c r="EW955" i="79"/>
  <c r="EV955" i="79"/>
  <c r="EU955" i="79"/>
  <c r="ET955" i="79"/>
  <c r="ES955" i="79"/>
  <c r="ER955" i="79"/>
  <c r="EQ955" i="79"/>
  <c r="EP955" i="79"/>
  <c r="EO955" i="79"/>
  <c r="FB954" i="79"/>
  <c r="FA954" i="79"/>
  <c r="EZ954" i="79"/>
  <c r="EY954" i="79"/>
  <c r="EX954" i="79"/>
  <c r="EW954" i="79"/>
  <c r="EV954" i="79"/>
  <c r="EU954" i="79"/>
  <c r="ET954" i="79"/>
  <c r="ES954" i="79"/>
  <c r="ER954" i="79"/>
  <c r="EQ954" i="79"/>
  <c r="EP954" i="79"/>
  <c r="EO954" i="79"/>
  <c r="FB953" i="79"/>
  <c r="FA953" i="79"/>
  <c r="EZ953" i="79"/>
  <c r="EY953" i="79"/>
  <c r="EX953" i="79"/>
  <c r="EW953" i="79"/>
  <c r="EV953" i="79"/>
  <c r="EU953" i="79"/>
  <c r="ET953" i="79"/>
  <c r="ES953" i="79"/>
  <c r="ER953" i="79"/>
  <c r="EQ953" i="79"/>
  <c r="EP953" i="79"/>
  <c r="EO953" i="79"/>
  <c r="FB952" i="79"/>
  <c r="FA952" i="79"/>
  <c r="EZ952" i="79"/>
  <c r="EY952" i="79"/>
  <c r="EX952" i="79"/>
  <c r="EW952" i="79"/>
  <c r="EV952" i="79"/>
  <c r="EU952" i="79"/>
  <c r="ET952" i="79"/>
  <c r="ES952" i="79"/>
  <c r="ER952" i="79"/>
  <c r="EQ952" i="79"/>
  <c r="EP952" i="79"/>
  <c r="EO952" i="79"/>
  <c r="FB951" i="79"/>
  <c r="FA951" i="79"/>
  <c r="EZ951" i="79"/>
  <c r="EY951" i="79"/>
  <c r="EX951" i="79"/>
  <c r="EW951" i="79"/>
  <c r="EV951" i="79"/>
  <c r="EU951" i="79"/>
  <c r="ET951" i="79"/>
  <c r="ES951" i="79"/>
  <c r="ER951" i="79"/>
  <c r="EQ951" i="79"/>
  <c r="EP951" i="79"/>
  <c r="EO951" i="79"/>
  <c r="FB950" i="79"/>
  <c r="FA950" i="79"/>
  <c r="EZ950" i="79"/>
  <c r="EY950" i="79"/>
  <c r="EX950" i="79"/>
  <c r="EW950" i="79"/>
  <c r="EV950" i="79"/>
  <c r="EU950" i="79"/>
  <c r="ET950" i="79"/>
  <c r="ES950" i="79"/>
  <c r="ER950" i="79"/>
  <c r="EQ950" i="79"/>
  <c r="EP950" i="79"/>
  <c r="EO950" i="79"/>
  <c r="FB949" i="79"/>
  <c r="FA949" i="79"/>
  <c r="EZ949" i="79"/>
  <c r="EY949" i="79"/>
  <c r="EX949" i="79"/>
  <c r="EW949" i="79"/>
  <c r="EV949" i="79"/>
  <c r="EU949" i="79"/>
  <c r="ET949" i="79"/>
  <c r="ES949" i="79"/>
  <c r="ER949" i="79"/>
  <c r="EQ949" i="79"/>
  <c r="EP949" i="79"/>
  <c r="EO949" i="79"/>
  <c r="FB948" i="79"/>
  <c r="FA948" i="79"/>
  <c r="EZ948" i="79"/>
  <c r="EY948" i="79"/>
  <c r="EX948" i="79"/>
  <c r="EW948" i="79"/>
  <c r="EV948" i="79"/>
  <c r="EU948" i="79"/>
  <c r="ET948" i="79"/>
  <c r="ES948" i="79"/>
  <c r="ER948" i="79"/>
  <c r="EQ948" i="79"/>
  <c r="EP948" i="79"/>
  <c r="EO948" i="79"/>
  <c r="FB947" i="79"/>
  <c r="FA947" i="79"/>
  <c r="EZ947" i="79"/>
  <c r="EY947" i="79"/>
  <c r="EX947" i="79"/>
  <c r="EW947" i="79"/>
  <c r="EV947" i="79"/>
  <c r="EU947" i="79"/>
  <c r="ET947" i="79"/>
  <c r="ES947" i="79"/>
  <c r="ER947" i="79"/>
  <c r="EQ947" i="79"/>
  <c r="EP947" i="79"/>
  <c r="EO947" i="79"/>
  <c r="FB946" i="79"/>
  <c r="FA946" i="79"/>
  <c r="EZ946" i="79"/>
  <c r="EY946" i="79"/>
  <c r="EX946" i="79"/>
  <c r="EW946" i="79"/>
  <c r="EV946" i="79"/>
  <c r="EU946" i="79"/>
  <c r="ET946" i="79"/>
  <c r="ES946" i="79"/>
  <c r="ER946" i="79"/>
  <c r="EQ946" i="79"/>
  <c r="EP946" i="79"/>
  <c r="EO946" i="79"/>
  <c r="FB945" i="79"/>
  <c r="FA945" i="79"/>
  <c r="EZ945" i="79"/>
  <c r="EY945" i="79"/>
  <c r="EX945" i="79"/>
  <c r="EW945" i="79"/>
  <c r="EV945" i="79"/>
  <c r="EU945" i="79"/>
  <c r="ET945" i="79"/>
  <c r="ES945" i="79"/>
  <c r="ER945" i="79"/>
  <c r="EQ945" i="79"/>
  <c r="EP945" i="79"/>
  <c r="EO945" i="79"/>
  <c r="FB944" i="79"/>
  <c r="FA944" i="79"/>
  <c r="EZ944" i="79"/>
  <c r="EY944" i="79"/>
  <c r="EX944" i="79"/>
  <c r="EW944" i="79"/>
  <c r="EV944" i="79"/>
  <c r="EU944" i="79"/>
  <c r="ET944" i="79"/>
  <c r="ES944" i="79"/>
  <c r="ER944" i="79"/>
  <c r="EQ944" i="79"/>
  <c r="EP944" i="79"/>
  <c r="EO944" i="79"/>
  <c r="FB943" i="79"/>
  <c r="FA943" i="79"/>
  <c r="EZ943" i="79"/>
  <c r="EY943" i="79"/>
  <c r="EX943" i="79"/>
  <c r="EW943" i="79"/>
  <c r="EV943" i="79"/>
  <c r="EU943" i="79"/>
  <c r="ET943" i="79"/>
  <c r="ES943" i="79"/>
  <c r="ER943" i="79"/>
  <c r="EQ943" i="79"/>
  <c r="EP943" i="79"/>
  <c r="EO943" i="79"/>
  <c r="FB942" i="79"/>
  <c r="FA942" i="79"/>
  <c r="EZ942" i="79"/>
  <c r="EY942" i="79"/>
  <c r="EX942" i="79"/>
  <c r="EW942" i="79"/>
  <c r="EV942" i="79"/>
  <c r="EU942" i="79"/>
  <c r="ET942" i="79"/>
  <c r="ES942" i="79"/>
  <c r="ER942" i="79"/>
  <c r="EQ942" i="79"/>
  <c r="EP942" i="79"/>
  <c r="EO942" i="79"/>
  <c r="FB941" i="79"/>
  <c r="FA941" i="79"/>
  <c r="EZ941" i="79"/>
  <c r="EY941" i="79"/>
  <c r="EX941" i="79"/>
  <c r="EW941" i="79"/>
  <c r="EV941" i="79"/>
  <c r="EU941" i="79"/>
  <c r="ET941" i="79"/>
  <c r="ES941" i="79"/>
  <c r="ER941" i="79"/>
  <c r="EQ941" i="79"/>
  <c r="EP941" i="79"/>
  <c r="EO941" i="79"/>
  <c r="FB940" i="79"/>
  <c r="FA940" i="79"/>
  <c r="EZ940" i="79"/>
  <c r="EY940" i="79"/>
  <c r="EX940" i="79"/>
  <c r="EW940" i="79"/>
  <c r="EV940" i="79"/>
  <c r="EU940" i="79"/>
  <c r="ET940" i="79"/>
  <c r="ES940" i="79"/>
  <c r="ER940" i="79"/>
  <c r="EQ940" i="79"/>
  <c r="EP940" i="79"/>
  <c r="EO940" i="79"/>
  <c r="FB939" i="79"/>
  <c r="FA939" i="79"/>
  <c r="EZ939" i="79"/>
  <c r="EY939" i="79"/>
  <c r="EX939" i="79"/>
  <c r="EW939" i="79"/>
  <c r="EV939" i="79"/>
  <c r="EU939" i="79"/>
  <c r="ET939" i="79"/>
  <c r="ES939" i="79"/>
  <c r="ER939" i="79"/>
  <c r="EQ939" i="79"/>
  <c r="EP939" i="79"/>
  <c r="EO939" i="79"/>
  <c r="FB938" i="79"/>
  <c r="FA938" i="79"/>
  <c r="EZ938" i="79"/>
  <c r="EY938" i="79"/>
  <c r="EX938" i="79"/>
  <c r="EW938" i="79"/>
  <c r="EV938" i="79"/>
  <c r="EU938" i="79"/>
  <c r="ET938" i="79"/>
  <c r="ES938" i="79"/>
  <c r="ER938" i="79"/>
  <c r="EQ938" i="79"/>
  <c r="EP938" i="79"/>
  <c r="EO938" i="79"/>
  <c r="FB937" i="79"/>
  <c r="FA937" i="79"/>
  <c r="EZ937" i="79"/>
  <c r="EY937" i="79"/>
  <c r="EX937" i="79"/>
  <c r="EW937" i="79"/>
  <c r="EV937" i="79"/>
  <c r="EU937" i="79"/>
  <c r="ET937" i="79"/>
  <c r="ES937" i="79"/>
  <c r="ER937" i="79"/>
  <c r="EQ937" i="79"/>
  <c r="EP937" i="79"/>
  <c r="EO937" i="79"/>
  <c r="FB936" i="79"/>
  <c r="FA936" i="79"/>
  <c r="EZ936" i="79"/>
  <c r="EY936" i="79"/>
  <c r="EX936" i="79"/>
  <c r="EW936" i="79"/>
  <c r="EV936" i="79"/>
  <c r="EU936" i="79"/>
  <c r="ET936" i="79"/>
  <c r="ES936" i="79"/>
  <c r="ER936" i="79"/>
  <c r="EQ936" i="79"/>
  <c r="EP936" i="79"/>
  <c r="EO936" i="79"/>
  <c r="FB935" i="79"/>
  <c r="FA935" i="79"/>
  <c r="EZ935" i="79"/>
  <c r="EY935" i="79"/>
  <c r="EX935" i="79"/>
  <c r="EW935" i="79"/>
  <c r="EV935" i="79"/>
  <c r="EU935" i="79"/>
  <c r="ET935" i="79"/>
  <c r="ES935" i="79"/>
  <c r="ER935" i="79"/>
  <c r="EQ935" i="79"/>
  <c r="EP935" i="79"/>
  <c r="EO935" i="79"/>
  <c r="FB934" i="79"/>
  <c r="FA934" i="79"/>
  <c r="EZ934" i="79"/>
  <c r="EY934" i="79"/>
  <c r="EX934" i="79"/>
  <c r="EW934" i="79"/>
  <c r="EV934" i="79"/>
  <c r="EU934" i="79"/>
  <c r="ET934" i="79"/>
  <c r="ES934" i="79"/>
  <c r="ER934" i="79"/>
  <c r="EQ934" i="79"/>
  <c r="EP934" i="79"/>
  <c r="EO934" i="79"/>
  <c r="FB933" i="79"/>
  <c r="FA933" i="79"/>
  <c r="EZ933" i="79"/>
  <c r="EY933" i="79"/>
  <c r="EX933" i="79"/>
  <c r="EW933" i="79"/>
  <c r="EV933" i="79"/>
  <c r="EU933" i="79"/>
  <c r="ET933" i="79"/>
  <c r="ES933" i="79"/>
  <c r="ER933" i="79"/>
  <c r="EQ933" i="79"/>
  <c r="EP933" i="79"/>
  <c r="EO933" i="79"/>
  <c r="FB932" i="79"/>
  <c r="FA932" i="79"/>
  <c r="EZ932" i="79"/>
  <c r="EY932" i="79"/>
  <c r="EX932" i="79"/>
  <c r="EW932" i="79"/>
  <c r="EV932" i="79"/>
  <c r="EU932" i="79"/>
  <c r="ET932" i="79"/>
  <c r="ES932" i="79"/>
  <c r="ER932" i="79"/>
  <c r="EQ932" i="79"/>
  <c r="EP932" i="79"/>
  <c r="EO932" i="79"/>
  <c r="FB931" i="79"/>
  <c r="FA931" i="79"/>
  <c r="EZ931" i="79"/>
  <c r="EY931" i="79"/>
  <c r="EX931" i="79"/>
  <c r="EW931" i="79"/>
  <c r="EV931" i="79"/>
  <c r="EU931" i="79"/>
  <c r="ET931" i="79"/>
  <c r="ES931" i="79"/>
  <c r="ER931" i="79"/>
  <c r="EQ931" i="79"/>
  <c r="EP931" i="79"/>
  <c r="EO931" i="79"/>
  <c r="FB930" i="79"/>
  <c r="FA930" i="79"/>
  <c r="EZ930" i="79"/>
  <c r="EY930" i="79"/>
  <c r="EX930" i="79"/>
  <c r="EW930" i="79"/>
  <c r="EV930" i="79"/>
  <c r="EU930" i="79"/>
  <c r="ET930" i="79"/>
  <c r="ES930" i="79"/>
  <c r="ER930" i="79"/>
  <c r="EQ930" i="79"/>
  <c r="EP930" i="79"/>
  <c r="EO930" i="79"/>
  <c r="FB929" i="79"/>
  <c r="FA929" i="79"/>
  <c r="EZ929" i="79"/>
  <c r="EY929" i="79"/>
  <c r="EX929" i="79"/>
  <c r="EW929" i="79"/>
  <c r="EV929" i="79"/>
  <c r="EU929" i="79"/>
  <c r="ET929" i="79"/>
  <c r="ES929" i="79"/>
  <c r="ER929" i="79"/>
  <c r="EQ929" i="79"/>
  <c r="EP929" i="79"/>
  <c r="EO929" i="79"/>
  <c r="FB928" i="79"/>
  <c r="FA928" i="79"/>
  <c r="EZ928" i="79"/>
  <c r="EY928" i="79"/>
  <c r="EX928" i="79"/>
  <c r="EW928" i="79"/>
  <c r="EV928" i="79"/>
  <c r="EU928" i="79"/>
  <c r="ET928" i="79"/>
  <c r="ES928" i="79"/>
  <c r="ER928" i="79"/>
  <c r="EQ928" i="79"/>
  <c r="EP928" i="79"/>
  <c r="EO928" i="79"/>
  <c r="FB927" i="79"/>
  <c r="FA927" i="79"/>
  <c r="EZ927" i="79"/>
  <c r="EY927" i="79"/>
  <c r="EX927" i="79"/>
  <c r="EW927" i="79"/>
  <c r="EV927" i="79"/>
  <c r="EU927" i="79"/>
  <c r="ET927" i="79"/>
  <c r="ES927" i="79"/>
  <c r="ER927" i="79"/>
  <c r="EQ927" i="79"/>
  <c r="EP927" i="79"/>
  <c r="EO927" i="79"/>
  <c r="FB926" i="79"/>
  <c r="FA926" i="79"/>
  <c r="EZ926" i="79"/>
  <c r="EY926" i="79"/>
  <c r="EX926" i="79"/>
  <c r="EW926" i="79"/>
  <c r="EV926" i="79"/>
  <c r="EU926" i="79"/>
  <c r="ET926" i="79"/>
  <c r="ES926" i="79"/>
  <c r="ER926" i="79"/>
  <c r="EQ926" i="79"/>
  <c r="EP926" i="79"/>
  <c r="EO926" i="79"/>
  <c r="FB925" i="79"/>
  <c r="FA925" i="79"/>
  <c r="EZ925" i="79"/>
  <c r="EY925" i="79"/>
  <c r="EX925" i="79"/>
  <c r="EW925" i="79"/>
  <c r="EV925" i="79"/>
  <c r="EU925" i="79"/>
  <c r="ET925" i="79"/>
  <c r="ES925" i="79"/>
  <c r="ER925" i="79"/>
  <c r="EQ925" i="79"/>
  <c r="EP925" i="79"/>
  <c r="EO925" i="79"/>
  <c r="FB924" i="79"/>
  <c r="FA924" i="79"/>
  <c r="EZ924" i="79"/>
  <c r="EY924" i="79"/>
  <c r="EX924" i="79"/>
  <c r="EW924" i="79"/>
  <c r="EV924" i="79"/>
  <c r="EU924" i="79"/>
  <c r="ET924" i="79"/>
  <c r="ES924" i="79"/>
  <c r="ER924" i="79"/>
  <c r="EQ924" i="79"/>
  <c r="EP924" i="79"/>
  <c r="EO924" i="79"/>
  <c r="FB923" i="79"/>
  <c r="FA923" i="79"/>
  <c r="EZ923" i="79"/>
  <c r="EY923" i="79"/>
  <c r="EX923" i="79"/>
  <c r="EW923" i="79"/>
  <c r="EV923" i="79"/>
  <c r="EU923" i="79"/>
  <c r="ET923" i="79"/>
  <c r="ES923" i="79"/>
  <c r="ER923" i="79"/>
  <c r="EQ923" i="79"/>
  <c r="EP923" i="79"/>
  <c r="EO923" i="79"/>
  <c r="FB922" i="79"/>
  <c r="FA922" i="79"/>
  <c r="EZ922" i="79"/>
  <c r="EY922" i="79"/>
  <c r="EX922" i="79"/>
  <c r="EW922" i="79"/>
  <c r="EV922" i="79"/>
  <c r="EU922" i="79"/>
  <c r="ET922" i="79"/>
  <c r="ES922" i="79"/>
  <c r="ER922" i="79"/>
  <c r="EQ922" i="79"/>
  <c r="EP922" i="79"/>
  <c r="EO922" i="79"/>
  <c r="FB921" i="79"/>
  <c r="FA921" i="79"/>
  <c r="EZ921" i="79"/>
  <c r="EY921" i="79"/>
  <c r="EX921" i="79"/>
  <c r="EW921" i="79"/>
  <c r="EV921" i="79"/>
  <c r="EU921" i="79"/>
  <c r="ET921" i="79"/>
  <c r="ES921" i="79"/>
  <c r="ER921" i="79"/>
  <c r="EQ921" i="79"/>
  <c r="EP921" i="79"/>
  <c r="EO921" i="79"/>
  <c r="FB920" i="79"/>
  <c r="FA920" i="79"/>
  <c r="EZ920" i="79"/>
  <c r="EY920" i="79"/>
  <c r="EX920" i="79"/>
  <c r="EW920" i="79"/>
  <c r="EV920" i="79"/>
  <c r="EU920" i="79"/>
  <c r="ET920" i="79"/>
  <c r="ES920" i="79"/>
  <c r="ER920" i="79"/>
  <c r="EQ920" i="79"/>
  <c r="EP920" i="79"/>
  <c r="EO920" i="79"/>
  <c r="FB919" i="79"/>
  <c r="FA919" i="79"/>
  <c r="EZ919" i="79"/>
  <c r="EY919" i="79"/>
  <c r="EX919" i="79"/>
  <c r="EW919" i="79"/>
  <c r="EV919" i="79"/>
  <c r="EU919" i="79"/>
  <c r="ET919" i="79"/>
  <c r="ES919" i="79"/>
  <c r="ER919" i="79"/>
  <c r="EQ919" i="79"/>
  <c r="EP919" i="79"/>
  <c r="EO919" i="79"/>
  <c r="FB918" i="79"/>
  <c r="FA918" i="79"/>
  <c r="EZ918" i="79"/>
  <c r="EY918" i="79"/>
  <c r="EX918" i="79"/>
  <c r="EW918" i="79"/>
  <c r="EV918" i="79"/>
  <c r="EU918" i="79"/>
  <c r="ET918" i="79"/>
  <c r="ES918" i="79"/>
  <c r="ER918" i="79"/>
  <c r="EQ918" i="79"/>
  <c r="EP918" i="79"/>
  <c r="EO918" i="79"/>
  <c r="FB917" i="79"/>
  <c r="FA917" i="79"/>
  <c r="EZ917" i="79"/>
  <c r="EY917" i="79"/>
  <c r="EX917" i="79"/>
  <c r="EW917" i="79"/>
  <c r="EV917" i="79"/>
  <c r="EU917" i="79"/>
  <c r="ET917" i="79"/>
  <c r="ES917" i="79"/>
  <c r="ER917" i="79"/>
  <c r="EQ917" i="79"/>
  <c r="EP917" i="79"/>
  <c r="EO917" i="79"/>
  <c r="FB916" i="79"/>
  <c r="FA916" i="79"/>
  <c r="EZ916" i="79"/>
  <c r="EY916" i="79"/>
  <c r="EX916" i="79"/>
  <c r="EW916" i="79"/>
  <c r="EV916" i="79"/>
  <c r="EU916" i="79"/>
  <c r="ET916" i="79"/>
  <c r="ES916" i="79"/>
  <c r="ER916" i="79"/>
  <c r="EQ916" i="79"/>
  <c r="EP916" i="79"/>
  <c r="EO916" i="79"/>
  <c r="FB915" i="79"/>
  <c r="FA915" i="79"/>
  <c r="EZ915" i="79"/>
  <c r="EY915" i="79"/>
  <c r="EX915" i="79"/>
  <c r="EW915" i="79"/>
  <c r="EV915" i="79"/>
  <c r="EU915" i="79"/>
  <c r="ET915" i="79"/>
  <c r="ES915" i="79"/>
  <c r="ER915" i="79"/>
  <c r="EQ915" i="79"/>
  <c r="EP915" i="79"/>
  <c r="EO915" i="79"/>
  <c r="FB914" i="79"/>
  <c r="FA914" i="79"/>
  <c r="EZ914" i="79"/>
  <c r="EY914" i="79"/>
  <c r="EX914" i="79"/>
  <c r="EW914" i="79"/>
  <c r="EV914" i="79"/>
  <c r="EU914" i="79"/>
  <c r="ET914" i="79"/>
  <c r="ES914" i="79"/>
  <c r="ER914" i="79"/>
  <c r="EQ914" i="79"/>
  <c r="EP914" i="79"/>
  <c r="EO914" i="79"/>
  <c r="FB913" i="79"/>
  <c r="FA913" i="79"/>
  <c r="EZ913" i="79"/>
  <c r="EY913" i="79"/>
  <c r="EX913" i="79"/>
  <c r="EW913" i="79"/>
  <c r="EV913" i="79"/>
  <c r="EU913" i="79"/>
  <c r="ET913" i="79"/>
  <c r="ES913" i="79"/>
  <c r="ER913" i="79"/>
  <c r="EQ913" i="79"/>
  <c r="EP913" i="79"/>
  <c r="EO913" i="79"/>
  <c r="FB912" i="79"/>
  <c r="FA912" i="79"/>
  <c r="EZ912" i="79"/>
  <c r="EY912" i="79"/>
  <c r="EX912" i="79"/>
  <c r="EW912" i="79"/>
  <c r="EV912" i="79"/>
  <c r="EU912" i="79"/>
  <c r="ET912" i="79"/>
  <c r="ES912" i="79"/>
  <c r="ER912" i="79"/>
  <c r="EQ912" i="79"/>
  <c r="EP912" i="79"/>
  <c r="EO912" i="79"/>
  <c r="FB911" i="79"/>
  <c r="FA911" i="79"/>
  <c r="EZ911" i="79"/>
  <c r="EY911" i="79"/>
  <c r="EX911" i="79"/>
  <c r="EW911" i="79"/>
  <c r="EV911" i="79"/>
  <c r="EU911" i="79"/>
  <c r="ET911" i="79"/>
  <c r="ES911" i="79"/>
  <c r="ER911" i="79"/>
  <c r="EQ911" i="79"/>
  <c r="EP911" i="79"/>
  <c r="EO911" i="79"/>
  <c r="FB910" i="79"/>
  <c r="FA910" i="79"/>
  <c r="EZ910" i="79"/>
  <c r="EY910" i="79"/>
  <c r="EX910" i="79"/>
  <c r="EW910" i="79"/>
  <c r="EV910" i="79"/>
  <c r="EU910" i="79"/>
  <c r="ET910" i="79"/>
  <c r="ES910" i="79"/>
  <c r="ER910" i="79"/>
  <c r="EQ910" i="79"/>
  <c r="EP910" i="79"/>
  <c r="EO910" i="79"/>
  <c r="FB909" i="79"/>
  <c r="FA909" i="79"/>
  <c r="EZ909" i="79"/>
  <c r="EY909" i="79"/>
  <c r="EX909" i="79"/>
  <c r="EW909" i="79"/>
  <c r="EV909" i="79"/>
  <c r="EU909" i="79"/>
  <c r="ET909" i="79"/>
  <c r="ES909" i="79"/>
  <c r="ER909" i="79"/>
  <c r="EQ909" i="79"/>
  <c r="EP909" i="79"/>
  <c r="EO909" i="79"/>
  <c r="FB908" i="79"/>
  <c r="FA908" i="79"/>
  <c r="EZ908" i="79"/>
  <c r="EY908" i="79"/>
  <c r="EX908" i="79"/>
  <c r="EW908" i="79"/>
  <c r="EV908" i="79"/>
  <c r="EU908" i="79"/>
  <c r="ET908" i="79"/>
  <c r="ES908" i="79"/>
  <c r="ER908" i="79"/>
  <c r="EQ908" i="79"/>
  <c r="EP908" i="79"/>
  <c r="EO908" i="79"/>
  <c r="FB907" i="79"/>
  <c r="FA907" i="79"/>
  <c r="EZ907" i="79"/>
  <c r="EY907" i="79"/>
  <c r="EX907" i="79"/>
  <c r="EW907" i="79"/>
  <c r="EV907" i="79"/>
  <c r="EU907" i="79"/>
  <c r="ET907" i="79"/>
  <c r="ES907" i="79"/>
  <c r="ER907" i="79"/>
  <c r="EQ907" i="79"/>
  <c r="EP907" i="79"/>
  <c r="EO907" i="79"/>
  <c r="FB906" i="79"/>
  <c r="FA906" i="79"/>
  <c r="EZ906" i="79"/>
  <c r="EY906" i="79"/>
  <c r="EX906" i="79"/>
  <c r="EW906" i="79"/>
  <c r="EV906" i="79"/>
  <c r="EU906" i="79"/>
  <c r="ET906" i="79"/>
  <c r="ES906" i="79"/>
  <c r="ER906" i="79"/>
  <c r="EQ906" i="79"/>
  <c r="EP906" i="79"/>
  <c r="EO906" i="79"/>
  <c r="FB905" i="79"/>
  <c r="FA905" i="79"/>
  <c r="EZ905" i="79"/>
  <c r="EY905" i="79"/>
  <c r="EX905" i="79"/>
  <c r="EW905" i="79"/>
  <c r="EV905" i="79"/>
  <c r="EU905" i="79"/>
  <c r="ET905" i="79"/>
  <c r="ES905" i="79"/>
  <c r="ER905" i="79"/>
  <c r="EQ905" i="79"/>
  <c r="EP905" i="79"/>
  <c r="EO905" i="79"/>
  <c r="FB904" i="79"/>
  <c r="FA904" i="79"/>
  <c r="EZ904" i="79"/>
  <c r="EY904" i="79"/>
  <c r="EX904" i="79"/>
  <c r="EW904" i="79"/>
  <c r="EV904" i="79"/>
  <c r="EU904" i="79"/>
  <c r="ET904" i="79"/>
  <c r="ES904" i="79"/>
  <c r="ER904" i="79"/>
  <c r="EQ904" i="79"/>
  <c r="EP904" i="79"/>
  <c r="EO904" i="79"/>
  <c r="FB903" i="79"/>
  <c r="FA903" i="79"/>
  <c r="EZ903" i="79"/>
  <c r="EY903" i="79"/>
  <c r="EX903" i="79"/>
  <c r="EW903" i="79"/>
  <c r="EV903" i="79"/>
  <c r="EU903" i="79"/>
  <c r="ET903" i="79"/>
  <c r="ES903" i="79"/>
  <c r="ER903" i="79"/>
  <c r="EQ903" i="79"/>
  <c r="EP903" i="79"/>
  <c r="EO903" i="79"/>
  <c r="FB902" i="79"/>
  <c r="FA902" i="79"/>
  <c r="EZ902" i="79"/>
  <c r="EY902" i="79"/>
  <c r="EX902" i="79"/>
  <c r="EW902" i="79"/>
  <c r="EV902" i="79"/>
  <c r="EU902" i="79"/>
  <c r="ET902" i="79"/>
  <c r="ES902" i="79"/>
  <c r="ER902" i="79"/>
  <c r="EQ902" i="79"/>
  <c r="EP902" i="79"/>
  <c r="EO902" i="79"/>
  <c r="FB901" i="79"/>
  <c r="FA901" i="79"/>
  <c r="EZ901" i="79"/>
  <c r="EY901" i="79"/>
  <c r="EX901" i="79"/>
  <c r="EW901" i="79"/>
  <c r="EV901" i="79"/>
  <c r="EU901" i="79"/>
  <c r="ET901" i="79"/>
  <c r="ES901" i="79"/>
  <c r="ER901" i="79"/>
  <c r="EQ901" i="79"/>
  <c r="EP901" i="79"/>
  <c r="EO901" i="79"/>
  <c r="FB899" i="79"/>
  <c r="FA899" i="79"/>
  <c r="EZ899" i="79"/>
  <c r="EY899" i="79"/>
  <c r="EX899" i="79"/>
  <c r="EW899" i="79"/>
  <c r="EV899" i="79"/>
  <c r="EU899" i="79"/>
  <c r="ET899" i="79"/>
  <c r="ES899" i="79"/>
  <c r="ER899" i="79"/>
  <c r="EQ899" i="79"/>
  <c r="EP899" i="79"/>
  <c r="EO899" i="79"/>
  <c r="FB898" i="79"/>
  <c r="FA898" i="79"/>
  <c r="EZ898" i="79"/>
  <c r="EY898" i="79"/>
  <c r="EX898" i="79"/>
  <c r="EW898" i="79"/>
  <c r="EV898" i="79"/>
  <c r="EU898" i="79"/>
  <c r="ET898" i="79"/>
  <c r="ES898" i="79"/>
  <c r="ER898" i="79"/>
  <c r="EQ898" i="79"/>
  <c r="EP898" i="79"/>
  <c r="EO898" i="79"/>
  <c r="FB897" i="79"/>
  <c r="FA897" i="79"/>
  <c r="EZ897" i="79"/>
  <c r="EY897" i="79"/>
  <c r="EX897" i="79"/>
  <c r="EW897" i="79"/>
  <c r="EV897" i="79"/>
  <c r="EU897" i="79"/>
  <c r="ET897" i="79"/>
  <c r="ES897" i="79"/>
  <c r="ER897" i="79"/>
  <c r="EQ897" i="79"/>
  <c r="EP897" i="79"/>
  <c r="EO897" i="79"/>
  <c r="FB896" i="79"/>
  <c r="FA896" i="79"/>
  <c r="EZ896" i="79"/>
  <c r="EY896" i="79"/>
  <c r="EX896" i="79"/>
  <c r="EW896" i="79"/>
  <c r="EV896" i="79"/>
  <c r="EU896" i="79"/>
  <c r="ET896" i="79"/>
  <c r="ES896" i="79"/>
  <c r="ER896" i="79"/>
  <c r="EQ896" i="79"/>
  <c r="EP896" i="79"/>
  <c r="EO896" i="79"/>
  <c r="FB895" i="79"/>
  <c r="FA895" i="79"/>
  <c r="EZ895" i="79"/>
  <c r="EY895" i="79"/>
  <c r="EX895" i="79"/>
  <c r="EW895" i="79"/>
  <c r="EV895" i="79"/>
  <c r="EU895" i="79"/>
  <c r="ET895" i="79"/>
  <c r="ES895" i="79"/>
  <c r="ER895" i="79"/>
  <c r="EQ895" i="79"/>
  <c r="EP895" i="79"/>
  <c r="EO895" i="79"/>
  <c r="FB894" i="79"/>
  <c r="FA894" i="79"/>
  <c r="EZ894" i="79"/>
  <c r="EY894" i="79"/>
  <c r="EX894" i="79"/>
  <c r="EW894" i="79"/>
  <c r="EV894" i="79"/>
  <c r="EU894" i="79"/>
  <c r="ET894" i="79"/>
  <c r="ES894" i="79"/>
  <c r="ER894" i="79"/>
  <c r="EQ894" i="79"/>
  <c r="EP894" i="79"/>
  <c r="EO894" i="79"/>
  <c r="FB893" i="79"/>
  <c r="FA893" i="79"/>
  <c r="EZ893" i="79"/>
  <c r="EY893" i="79"/>
  <c r="EX893" i="79"/>
  <c r="EW893" i="79"/>
  <c r="EV893" i="79"/>
  <c r="EU893" i="79"/>
  <c r="ET893" i="79"/>
  <c r="ES893" i="79"/>
  <c r="ER893" i="79"/>
  <c r="EQ893" i="79"/>
  <c r="EP893" i="79"/>
  <c r="EO893" i="79"/>
  <c r="FB892" i="79"/>
  <c r="FA892" i="79"/>
  <c r="EZ892" i="79"/>
  <c r="EY892" i="79"/>
  <c r="EX892" i="79"/>
  <c r="EW892" i="79"/>
  <c r="EV892" i="79"/>
  <c r="EU892" i="79"/>
  <c r="ET892" i="79"/>
  <c r="ES892" i="79"/>
  <c r="ER892" i="79"/>
  <c r="EQ892" i="79"/>
  <c r="EP892" i="79"/>
  <c r="EO892" i="79"/>
  <c r="FB891" i="79"/>
  <c r="FA891" i="79"/>
  <c r="EZ891" i="79"/>
  <c r="EY891" i="79"/>
  <c r="EX891" i="79"/>
  <c r="EW891" i="79"/>
  <c r="EV891" i="79"/>
  <c r="EU891" i="79"/>
  <c r="ET891" i="79"/>
  <c r="ES891" i="79"/>
  <c r="ER891" i="79"/>
  <c r="EQ891" i="79"/>
  <c r="EP891" i="79"/>
  <c r="EO891" i="79"/>
  <c r="FB888" i="79"/>
  <c r="FA888" i="79"/>
  <c r="EZ888" i="79"/>
  <c r="EY888" i="79"/>
  <c r="EX888" i="79"/>
  <c r="EW888" i="79"/>
  <c r="EV888" i="79"/>
  <c r="EU888" i="79"/>
  <c r="ET888" i="79"/>
  <c r="ES888" i="79"/>
  <c r="ER888" i="79"/>
  <c r="EQ888" i="79"/>
  <c r="EP888" i="79"/>
  <c r="EO888" i="79"/>
  <c r="FB887" i="79"/>
  <c r="FA887" i="79"/>
  <c r="EZ887" i="79"/>
  <c r="EY887" i="79"/>
  <c r="EX887" i="79"/>
  <c r="EW887" i="79"/>
  <c r="EV887" i="79"/>
  <c r="EU887" i="79"/>
  <c r="ET887" i="79"/>
  <c r="ES887" i="79"/>
  <c r="ER887" i="79"/>
  <c r="EQ887" i="79"/>
  <c r="EP887" i="79"/>
  <c r="EO887" i="79"/>
  <c r="FB886" i="79"/>
  <c r="FA886" i="79"/>
  <c r="EZ886" i="79"/>
  <c r="EY886" i="79"/>
  <c r="EX886" i="79"/>
  <c r="EW886" i="79"/>
  <c r="EV886" i="79"/>
  <c r="EU886" i="79"/>
  <c r="ET886" i="79"/>
  <c r="ES886" i="79"/>
  <c r="ER886" i="79"/>
  <c r="EQ886" i="79"/>
  <c r="EP886" i="79"/>
  <c r="EO886" i="79"/>
  <c r="FB885" i="79"/>
  <c r="FA885" i="79"/>
  <c r="EZ885" i="79"/>
  <c r="EY885" i="79"/>
  <c r="EX885" i="79"/>
  <c r="EW885" i="79"/>
  <c r="EV885" i="79"/>
  <c r="EU885" i="79"/>
  <c r="ET885" i="79"/>
  <c r="ES885" i="79"/>
  <c r="ER885" i="79"/>
  <c r="EQ885" i="79"/>
  <c r="EP885" i="79"/>
  <c r="EO885" i="79"/>
  <c r="FB884" i="79"/>
  <c r="FA884" i="79"/>
  <c r="EZ884" i="79"/>
  <c r="EY884" i="79"/>
  <c r="EX884" i="79"/>
  <c r="EW884" i="79"/>
  <c r="EV884" i="79"/>
  <c r="EU884" i="79"/>
  <c r="ET884" i="79"/>
  <c r="ES884" i="79"/>
  <c r="ER884" i="79"/>
  <c r="EQ884" i="79"/>
  <c r="EP884" i="79"/>
  <c r="EO884" i="79"/>
  <c r="FB882" i="79"/>
  <c r="FA882" i="79"/>
  <c r="EZ882" i="79"/>
  <c r="EY882" i="79"/>
  <c r="EX882" i="79"/>
  <c r="EW882" i="79"/>
  <c r="EV882" i="79"/>
  <c r="EU882" i="79"/>
  <c r="ET882" i="79"/>
  <c r="ES882" i="79"/>
  <c r="ER882" i="79"/>
  <c r="EQ882" i="79"/>
  <c r="EP882" i="79"/>
  <c r="EO882" i="79"/>
  <c r="FB881" i="79"/>
  <c r="FA881" i="79"/>
  <c r="EZ881" i="79"/>
  <c r="EY881" i="79"/>
  <c r="EX881" i="79"/>
  <c r="EW881" i="79"/>
  <c r="EV881" i="79"/>
  <c r="EU881" i="79"/>
  <c r="ET881" i="79"/>
  <c r="ES881" i="79"/>
  <c r="ER881" i="79"/>
  <c r="EQ881" i="79"/>
  <c r="EP881" i="79"/>
  <c r="EO881" i="79"/>
  <c r="FB880" i="79"/>
  <c r="FA880" i="79"/>
  <c r="EZ880" i="79"/>
  <c r="EY880" i="79"/>
  <c r="EX880" i="79"/>
  <c r="EW880" i="79"/>
  <c r="EV880" i="79"/>
  <c r="EU880" i="79"/>
  <c r="ET880" i="79"/>
  <c r="ES880" i="79"/>
  <c r="ER880" i="79"/>
  <c r="EQ880" i="79"/>
  <c r="EP880" i="79"/>
  <c r="EO880" i="79"/>
  <c r="FB879" i="79"/>
  <c r="FA879" i="79"/>
  <c r="EZ879" i="79"/>
  <c r="EY879" i="79"/>
  <c r="EX879" i="79"/>
  <c r="EW879" i="79"/>
  <c r="EV879" i="79"/>
  <c r="EU879" i="79"/>
  <c r="ET879" i="79"/>
  <c r="ES879" i="79"/>
  <c r="ER879" i="79"/>
  <c r="EQ879" i="79"/>
  <c r="EP879" i="79"/>
  <c r="EO879" i="79"/>
  <c r="FB878" i="79"/>
  <c r="FA878" i="79"/>
  <c r="EZ878" i="79"/>
  <c r="EY878" i="79"/>
  <c r="EX878" i="79"/>
  <c r="EW878" i="79"/>
  <c r="EV878" i="79"/>
  <c r="EU878" i="79"/>
  <c r="ET878" i="79"/>
  <c r="ES878" i="79"/>
  <c r="ER878" i="79"/>
  <c r="EQ878" i="79"/>
  <c r="EP878" i="79"/>
  <c r="EO878" i="79"/>
  <c r="FB877" i="79"/>
  <c r="FA877" i="79"/>
  <c r="EZ877" i="79"/>
  <c r="EY877" i="79"/>
  <c r="EX877" i="79"/>
  <c r="EW877" i="79"/>
  <c r="EV877" i="79"/>
  <c r="EU877" i="79"/>
  <c r="ET877" i="79"/>
  <c r="ES877" i="79"/>
  <c r="ER877" i="79"/>
  <c r="EQ877" i="79"/>
  <c r="EP877" i="79"/>
  <c r="EO877" i="79"/>
  <c r="FB876" i="79"/>
  <c r="FA876" i="79"/>
  <c r="EZ876" i="79"/>
  <c r="EY876" i="79"/>
  <c r="EX876" i="79"/>
  <c r="EW876" i="79"/>
  <c r="EV876" i="79"/>
  <c r="EU876" i="79"/>
  <c r="ET876" i="79"/>
  <c r="ES876" i="79"/>
  <c r="ER876" i="79"/>
  <c r="EQ876" i="79"/>
  <c r="EP876" i="79"/>
  <c r="EO876" i="79"/>
  <c r="FB875" i="79"/>
  <c r="FA875" i="79"/>
  <c r="EZ875" i="79"/>
  <c r="EY875" i="79"/>
  <c r="EX875" i="79"/>
  <c r="EW875" i="79"/>
  <c r="EV875" i="79"/>
  <c r="EU875" i="79"/>
  <c r="ET875" i="79"/>
  <c r="ES875" i="79"/>
  <c r="ER875" i="79"/>
  <c r="EQ875" i="79"/>
  <c r="EP875" i="79"/>
  <c r="EO875" i="79"/>
  <c r="FB874" i="79"/>
  <c r="FA874" i="79"/>
  <c r="EZ874" i="79"/>
  <c r="EY874" i="79"/>
  <c r="EX874" i="79"/>
  <c r="EW874" i="79"/>
  <c r="EV874" i="79"/>
  <c r="EU874" i="79"/>
  <c r="ET874" i="79"/>
  <c r="ES874" i="79"/>
  <c r="ER874" i="79"/>
  <c r="EQ874" i="79"/>
  <c r="EP874" i="79"/>
  <c r="EO874" i="79"/>
  <c r="FB873" i="79"/>
  <c r="FA873" i="79"/>
  <c r="EZ873" i="79"/>
  <c r="EY873" i="79"/>
  <c r="EX873" i="79"/>
  <c r="EW873" i="79"/>
  <c r="EV873" i="79"/>
  <c r="EU873" i="79"/>
  <c r="ET873" i="79"/>
  <c r="ES873" i="79"/>
  <c r="ER873" i="79"/>
  <c r="EQ873" i="79"/>
  <c r="EP873" i="79"/>
  <c r="EO873" i="79"/>
  <c r="FB872" i="79"/>
  <c r="FA872" i="79"/>
  <c r="EZ872" i="79"/>
  <c r="EY872" i="79"/>
  <c r="EX872" i="79"/>
  <c r="EW872" i="79"/>
  <c r="EV872" i="79"/>
  <c r="EU872" i="79"/>
  <c r="ET872" i="79"/>
  <c r="ES872" i="79"/>
  <c r="ER872" i="79"/>
  <c r="EQ872" i="79"/>
  <c r="EP872" i="79"/>
  <c r="EO872" i="79"/>
  <c r="FB871" i="79"/>
  <c r="FA871" i="79"/>
  <c r="EZ871" i="79"/>
  <c r="EY871" i="79"/>
  <c r="EX871" i="79"/>
  <c r="EW871" i="79"/>
  <c r="EV871" i="79"/>
  <c r="EU871" i="79"/>
  <c r="ET871" i="79"/>
  <c r="ES871" i="79"/>
  <c r="ER871" i="79"/>
  <c r="EQ871" i="79"/>
  <c r="EP871" i="79"/>
  <c r="EO871" i="79"/>
  <c r="FB870" i="79"/>
  <c r="FA870" i="79"/>
  <c r="EZ870" i="79"/>
  <c r="EY870" i="79"/>
  <c r="EX870" i="79"/>
  <c r="EW870" i="79"/>
  <c r="EV870" i="79"/>
  <c r="EU870" i="79"/>
  <c r="ET870" i="79"/>
  <c r="ES870" i="79"/>
  <c r="ER870" i="79"/>
  <c r="EQ870" i="79"/>
  <c r="EP870" i="79"/>
  <c r="EO870" i="79"/>
  <c r="FB869" i="79"/>
  <c r="FA869" i="79"/>
  <c r="EZ869" i="79"/>
  <c r="EY869" i="79"/>
  <c r="EX869" i="79"/>
  <c r="EW869" i="79"/>
  <c r="EV869" i="79"/>
  <c r="EU869" i="79"/>
  <c r="ET869" i="79"/>
  <c r="ES869" i="79"/>
  <c r="ER869" i="79"/>
  <c r="EQ869" i="79"/>
  <c r="EP869" i="79"/>
  <c r="EO869" i="79"/>
  <c r="FB868" i="79"/>
  <c r="FA868" i="79"/>
  <c r="EZ868" i="79"/>
  <c r="EY868" i="79"/>
  <c r="EX868" i="79"/>
  <c r="EW868" i="79"/>
  <c r="EV868" i="79"/>
  <c r="EU868" i="79"/>
  <c r="ET868" i="79"/>
  <c r="ES868" i="79"/>
  <c r="ER868" i="79"/>
  <c r="EQ868" i="79"/>
  <c r="EP868" i="79"/>
  <c r="EO868" i="79"/>
  <c r="FB867" i="79"/>
  <c r="FA867" i="79"/>
  <c r="EZ867" i="79"/>
  <c r="EY867" i="79"/>
  <c r="EX867" i="79"/>
  <c r="EW867" i="79"/>
  <c r="EV867" i="79"/>
  <c r="EU867" i="79"/>
  <c r="ET867" i="79"/>
  <c r="ES867" i="79"/>
  <c r="ER867" i="79"/>
  <c r="EQ867" i="79"/>
  <c r="EP867" i="79"/>
  <c r="EO867" i="79"/>
  <c r="FB866" i="79"/>
  <c r="FA866" i="79"/>
  <c r="EZ866" i="79"/>
  <c r="EY866" i="79"/>
  <c r="EX866" i="79"/>
  <c r="EW866" i="79"/>
  <c r="EV866" i="79"/>
  <c r="EU866" i="79"/>
  <c r="ET866" i="79"/>
  <c r="ES866" i="79"/>
  <c r="ER866" i="79"/>
  <c r="EQ866" i="79"/>
  <c r="EP866" i="79"/>
  <c r="EO866" i="79"/>
  <c r="FB865" i="79"/>
  <c r="FA865" i="79"/>
  <c r="EZ865" i="79"/>
  <c r="EY865" i="79"/>
  <c r="EX865" i="79"/>
  <c r="EW865" i="79"/>
  <c r="EV865" i="79"/>
  <c r="EU865" i="79"/>
  <c r="ET865" i="79"/>
  <c r="ES865" i="79"/>
  <c r="ER865" i="79"/>
  <c r="EQ865" i="79"/>
  <c r="EP865" i="79"/>
  <c r="EO865" i="79"/>
  <c r="FB864" i="79"/>
  <c r="FA864" i="79"/>
  <c r="EZ864" i="79"/>
  <c r="EY864" i="79"/>
  <c r="EX864" i="79"/>
  <c r="EW864" i="79"/>
  <c r="EV864" i="79"/>
  <c r="EU864" i="79"/>
  <c r="ET864" i="79"/>
  <c r="ES864" i="79"/>
  <c r="ER864" i="79"/>
  <c r="EQ864" i="79"/>
  <c r="EP864" i="79"/>
  <c r="EO864" i="79"/>
  <c r="FB863" i="79"/>
  <c r="FA863" i="79"/>
  <c r="EZ863" i="79"/>
  <c r="EY863" i="79"/>
  <c r="EX863" i="79"/>
  <c r="EW863" i="79"/>
  <c r="EV863" i="79"/>
  <c r="EU863" i="79"/>
  <c r="ET863" i="79"/>
  <c r="ES863" i="79"/>
  <c r="ER863" i="79"/>
  <c r="EQ863" i="79"/>
  <c r="EP863" i="79"/>
  <c r="EO863" i="79"/>
  <c r="FB862" i="79"/>
  <c r="FA862" i="79"/>
  <c r="EZ862" i="79"/>
  <c r="EY862" i="79"/>
  <c r="EX862" i="79"/>
  <c r="EW862" i="79"/>
  <c r="EV862" i="79"/>
  <c r="EU862" i="79"/>
  <c r="ET862" i="79"/>
  <c r="ES862" i="79"/>
  <c r="ER862" i="79"/>
  <c r="EQ862" i="79"/>
  <c r="EP862" i="79"/>
  <c r="EO862" i="79"/>
  <c r="FB861" i="79"/>
  <c r="FA861" i="79"/>
  <c r="EZ861" i="79"/>
  <c r="EY861" i="79"/>
  <c r="EX861" i="79"/>
  <c r="EW861" i="79"/>
  <c r="EV861" i="79"/>
  <c r="EU861" i="79"/>
  <c r="ET861" i="79"/>
  <c r="ES861" i="79"/>
  <c r="ER861" i="79"/>
  <c r="EQ861" i="79"/>
  <c r="EP861" i="79"/>
  <c r="EO861" i="79"/>
  <c r="FB860" i="79"/>
  <c r="FA860" i="79"/>
  <c r="EZ860" i="79"/>
  <c r="EY860" i="79"/>
  <c r="EX860" i="79"/>
  <c r="EW860" i="79"/>
  <c r="EV860" i="79"/>
  <c r="EU860" i="79"/>
  <c r="ET860" i="79"/>
  <c r="ES860" i="79"/>
  <c r="ER860" i="79"/>
  <c r="EQ860" i="79"/>
  <c r="EP860" i="79"/>
  <c r="EO860" i="79"/>
  <c r="FB859" i="79"/>
  <c r="FA859" i="79"/>
  <c r="EZ859" i="79"/>
  <c r="EY859" i="79"/>
  <c r="EX859" i="79"/>
  <c r="EW859" i="79"/>
  <c r="EV859" i="79"/>
  <c r="EU859" i="79"/>
  <c r="ET859" i="79"/>
  <c r="ES859" i="79"/>
  <c r="ER859" i="79"/>
  <c r="EQ859" i="79"/>
  <c r="EP859" i="79"/>
  <c r="EO859" i="79"/>
  <c r="FB858" i="79"/>
  <c r="FA858" i="79"/>
  <c r="EZ858" i="79"/>
  <c r="EY858" i="79"/>
  <c r="EX858" i="79"/>
  <c r="EW858" i="79"/>
  <c r="EV858" i="79"/>
  <c r="EU858" i="79"/>
  <c r="ET858" i="79"/>
  <c r="ES858" i="79"/>
  <c r="ER858" i="79"/>
  <c r="EQ858" i="79"/>
  <c r="EP858" i="79"/>
  <c r="EO858" i="79"/>
  <c r="FB857" i="79"/>
  <c r="FA857" i="79"/>
  <c r="EZ857" i="79"/>
  <c r="EY857" i="79"/>
  <c r="EX857" i="79"/>
  <c r="EW857" i="79"/>
  <c r="EV857" i="79"/>
  <c r="EU857" i="79"/>
  <c r="ET857" i="79"/>
  <c r="ES857" i="79"/>
  <c r="ER857" i="79"/>
  <c r="EQ857" i="79"/>
  <c r="EP857" i="79"/>
  <c r="EO857" i="79"/>
  <c r="FB856" i="79"/>
  <c r="FA856" i="79"/>
  <c r="EZ856" i="79"/>
  <c r="EY856" i="79"/>
  <c r="EX856" i="79"/>
  <c r="EW856" i="79"/>
  <c r="EV856" i="79"/>
  <c r="EU856" i="79"/>
  <c r="ET856" i="79"/>
  <c r="ES856" i="79"/>
  <c r="ER856" i="79"/>
  <c r="EQ856" i="79"/>
  <c r="EP856" i="79"/>
  <c r="EO856" i="79"/>
  <c r="FB855" i="79"/>
  <c r="FA855" i="79"/>
  <c r="EZ855" i="79"/>
  <c r="EY855" i="79"/>
  <c r="EX855" i="79"/>
  <c r="EW855" i="79"/>
  <c r="EV855" i="79"/>
  <c r="EU855" i="79"/>
  <c r="ET855" i="79"/>
  <c r="ES855" i="79"/>
  <c r="ER855" i="79"/>
  <c r="EQ855" i="79"/>
  <c r="EP855" i="79"/>
  <c r="EO855" i="79"/>
  <c r="FB854" i="79"/>
  <c r="FA854" i="79"/>
  <c r="EZ854" i="79"/>
  <c r="EY854" i="79"/>
  <c r="EX854" i="79"/>
  <c r="EW854" i="79"/>
  <c r="EV854" i="79"/>
  <c r="EU854" i="79"/>
  <c r="ET854" i="79"/>
  <c r="ES854" i="79"/>
  <c r="ER854" i="79"/>
  <c r="EQ854" i="79"/>
  <c r="EP854" i="79"/>
  <c r="EO854" i="79"/>
  <c r="FB853" i="79"/>
  <c r="FA853" i="79"/>
  <c r="EZ853" i="79"/>
  <c r="EY853" i="79"/>
  <c r="EX853" i="79"/>
  <c r="EW853" i="79"/>
  <c r="EV853" i="79"/>
  <c r="EU853" i="79"/>
  <c r="ET853" i="79"/>
  <c r="ES853" i="79"/>
  <c r="ER853" i="79"/>
  <c r="EQ853" i="79"/>
  <c r="EP853" i="79"/>
  <c r="EO853" i="79"/>
  <c r="FB852" i="79"/>
  <c r="FA852" i="79"/>
  <c r="EZ852" i="79"/>
  <c r="EY852" i="79"/>
  <c r="EX852" i="79"/>
  <c r="EW852" i="79"/>
  <c r="EV852" i="79"/>
  <c r="EU852" i="79"/>
  <c r="ET852" i="79"/>
  <c r="ES852" i="79"/>
  <c r="ER852" i="79"/>
  <c r="EQ852" i="79"/>
  <c r="EP852" i="79"/>
  <c r="EO852" i="79"/>
  <c r="FB851" i="79"/>
  <c r="FA851" i="79"/>
  <c r="EZ851" i="79"/>
  <c r="EY851" i="79"/>
  <c r="EX851" i="79"/>
  <c r="EW851" i="79"/>
  <c r="EV851" i="79"/>
  <c r="EU851" i="79"/>
  <c r="ET851" i="79"/>
  <c r="ES851" i="79"/>
  <c r="ER851" i="79"/>
  <c r="EQ851" i="79"/>
  <c r="EP851" i="79"/>
  <c r="EO851" i="79"/>
  <c r="FB850" i="79"/>
  <c r="FA850" i="79"/>
  <c r="EZ850" i="79"/>
  <c r="EY850" i="79"/>
  <c r="EX850" i="79"/>
  <c r="EW850" i="79"/>
  <c r="EV850" i="79"/>
  <c r="EU850" i="79"/>
  <c r="ET850" i="79"/>
  <c r="ES850" i="79"/>
  <c r="ER850" i="79"/>
  <c r="EQ850" i="79"/>
  <c r="EP850" i="79"/>
  <c r="EO850" i="79"/>
  <c r="FB849" i="79"/>
  <c r="FA849" i="79"/>
  <c r="EZ849" i="79"/>
  <c r="EY849" i="79"/>
  <c r="EX849" i="79"/>
  <c r="EW849" i="79"/>
  <c r="EV849" i="79"/>
  <c r="EU849" i="79"/>
  <c r="ET849" i="79"/>
  <c r="ES849" i="79"/>
  <c r="ER849" i="79"/>
  <c r="EQ849" i="79"/>
  <c r="EP849" i="79"/>
  <c r="EO849" i="79"/>
  <c r="FB848" i="79"/>
  <c r="FA848" i="79"/>
  <c r="EZ848" i="79"/>
  <c r="EY848" i="79"/>
  <c r="EX848" i="79"/>
  <c r="EW848" i="79"/>
  <c r="EV848" i="79"/>
  <c r="EU848" i="79"/>
  <c r="ET848" i="79"/>
  <c r="ES848" i="79"/>
  <c r="ER848" i="79"/>
  <c r="EQ848" i="79"/>
  <c r="EP848" i="79"/>
  <c r="EO848" i="79"/>
  <c r="FB847" i="79"/>
  <c r="FA847" i="79"/>
  <c r="EZ847" i="79"/>
  <c r="EY847" i="79"/>
  <c r="EX847" i="79"/>
  <c r="EW847" i="79"/>
  <c r="EV847" i="79"/>
  <c r="EU847" i="79"/>
  <c r="ET847" i="79"/>
  <c r="ES847" i="79"/>
  <c r="ER847" i="79"/>
  <c r="EQ847" i="79"/>
  <c r="EP847" i="79"/>
  <c r="EO847" i="79"/>
  <c r="FB846" i="79"/>
  <c r="FA846" i="79"/>
  <c r="EZ846" i="79"/>
  <c r="EY846" i="79"/>
  <c r="EX846" i="79"/>
  <c r="EW846" i="79"/>
  <c r="EV846" i="79"/>
  <c r="EU846" i="79"/>
  <c r="ET846" i="79"/>
  <c r="ES846" i="79"/>
  <c r="ER846" i="79"/>
  <c r="EQ846" i="79"/>
  <c r="EP846" i="79"/>
  <c r="EO846" i="79"/>
  <c r="FB845" i="79"/>
  <c r="FA845" i="79"/>
  <c r="EZ845" i="79"/>
  <c r="EY845" i="79"/>
  <c r="EX845" i="79"/>
  <c r="EW845" i="79"/>
  <c r="EV845" i="79"/>
  <c r="EU845" i="79"/>
  <c r="ET845" i="79"/>
  <c r="ES845" i="79"/>
  <c r="ER845" i="79"/>
  <c r="EQ845" i="79"/>
  <c r="EP845" i="79"/>
  <c r="EO845" i="79"/>
  <c r="FB844" i="79"/>
  <c r="FA844" i="79"/>
  <c r="EZ844" i="79"/>
  <c r="EY844" i="79"/>
  <c r="EX844" i="79"/>
  <c r="EW844" i="79"/>
  <c r="EV844" i="79"/>
  <c r="EU844" i="79"/>
  <c r="ET844" i="79"/>
  <c r="ES844" i="79"/>
  <c r="ER844" i="79"/>
  <c r="EQ844" i="79"/>
  <c r="EP844" i="79"/>
  <c r="EO844" i="79"/>
  <c r="FB843" i="79"/>
  <c r="FA843" i="79"/>
  <c r="EZ843" i="79"/>
  <c r="EY843" i="79"/>
  <c r="EX843" i="79"/>
  <c r="EW843" i="79"/>
  <c r="EV843" i="79"/>
  <c r="EU843" i="79"/>
  <c r="ET843" i="79"/>
  <c r="ES843" i="79"/>
  <c r="ER843" i="79"/>
  <c r="EQ843" i="79"/>
  <c r="EP843" i="79"/>
  <c r="EO843" i="79"/>
  <c r="FB842" i="79"/>
  <c r="FA842" i="79"/>
  <c r="EZ842" i="79"/>
  <c r="EY842" i="79"/>
  <c r="EX842" i="79"/>
  <c r="EW842" i="79"/>
  <c r="EV842" i="79"/>
  <c r="EU842" i="79"/>
  <c r="ET842" i="79"/>
  <c r="ES842" i="79"/>
  <c r="ER842" i="79"/>
  <c r="EQ842" i="79"/>
  <c r="EP842" i="79"/>
  <c r="EO842" i="79"/>
  <c r="FB841" i="79"/>
  <c r="FA841" i="79"/>
  <c r="EZ841" i="79"/>
  <c r="EY841" i="79"/>
  <c r="EX841" i="79"/>
  <c r="EW841" i="79"/>
  <c r="EV841" i="79"/>
  <c r="EU841" i="79"/>
  <c r="ET841" i="79"/>
  <c r="ES841" i="79"/>
  <c r="ER841" i="79"/>
  <c r="EQ841" i="79"/>
  <c r="EP841" i="79"/>
  <c r="EO841" i="79"/>
  <c r="FB840" i="79"/>
  <c r="FA840" i="79"/>
  <c r="EZ840" i="79"/>
  <c r="EY840" i="79"/>
  <c r="EX840" i="79"/>
  <c r="EW840" i="79"/>
  <c r="EV840" i="79"/>
  <c r="EU840" i="79"/>
  <c r="ET840" i="79"/>
  <c r="ES840" i="79"/>
  <c r="ER840" i="79"/>
  <c r="EQ840" i="79"/>
  <c r="EP840" i="79"/>
  <c r="EO840" i="79"/>
  <c r="FB839" i="79"/>
  <c r="FA839" i="79"/>
  <c r="EZ839" i="79"/>
  <c r="EY839" i="79"/>
  <c r="EX839" i="79"/>
  <c r="EW839" i="79"/>
  <c r="EV839" i="79"/>
  <c r="EU839" i="79"/>
  <c r="ET839" i="79"/>
  <c r="ES839" i="79"/>
  <c r="ER839" i="79"/>
  <c r="EQ839" i="79"/>
  <c r="EP839" i="79"/>
  <c r="EO839" i="79"/>
  <c r="FB838" i="79"/>
  <c r="FA838" i="79"/>
  <c r="EZ838" i="79"/>
  <c r="EY838" i="79"/>
  <c r="EX838" i="79"/>
  <c r="EW838" i="79"/>
  <c r="EV838" i="79"/>
  <c r="EU838" i="79"/>
  <c r="ET838" i="79"/>
  <c r="ES838" i="79"/>
  <c r="ER838" i="79"/>
  <c r="EQ838" i="79"/>
  <c r="EP838" i="79"/>
  <c r="EO838" i="79"/>
  <c r="FB837" i="79"/>
  <c r="FA837" i="79"/>
  <c r="EZ837" i="79"/>
  <c r="EY837" i="79"/>
  <c r="EX837" i="79"/>
  <c r="EW837" i="79"/>
  <c r="EV837" i="79"/>
  <c r="EU837" i="79"/>
  <c r="ET837" i="79"/>
  <c r="ES837" i="79"/>
  <c r="ER837" i="79"/>
  <c r="EQ837" i="79"/>
  <c r="EP837" i="79"/>
  <c r="EO837" i="79"/>
  <c r="FB836" i="79"/>
  <c r="FA836" i="79"/>
  <c r="EZ836" i="79"/>
  <c r="EY836" i="79"/>
  <c r="EX836" i="79"/>
  <c r="EW836" i="79"/>
  <c r="EV836" i="79"/>
  <c r="EU836" i="79"/>
  <c r="ET836" i="79"/>
  <c r="ES836" i="79"/>
  <c r="ER836" i="79"/>
  <c r="EQ836" i="79"/>
  <c r="EP836" i="79"/>
  <c r="EO836" i="79"/>
  <c r="FB835" i="79"/>
  <c r="FA835" i="79"/>
  <c r="EZ835" i="79"/>
  <c r="EY835" i="79"/>
  <c r="EX835" i="79"/>
  <c r="EW835" i="79"/>
  <c r="EV835" i="79"/>
  <c r="EU835" i="79"/>
  <c r="ET835" i="79"/>
  <c r="ES835" i="79"/>
  <c r="ER835" i="79"/>
  <c r="EQ835" i="79"/>
  <c r="EP835" i="79"/>
  <c r="EO835" i="79"/>
  <c r="FB834" i="79"/>
  <c r="FA834" i="79"/>
  <c r="EZ834" i="79"/>
  <c r="EY834" i="79"/>
  <c r="EX834" i="79"/>
  <c r="EW834" i="79"/>
  <c r="EV834" i="79"/>
  <c r="EU834" i="79"/>
  <c r="ET834" i="79"/>
  <c r="ES834" i="79"/>
  <c r="ER834" i="79"/>
  <c r="EQ834" i="79"/>
  <c r="EP834" i="79"/>
  <c r="EO834" i="79"/>
  <c r="FB833" i="79"/>
  <c r="FA833" i="79"/>
  <c r="EZ833" i="79"/>
  <c r="EY833" i="79"/>
  <c r="EX833" i="79"/>
  <c r="EW833" i="79"/>
  <c r="EV833" i="79"/>
  <c r="EU833" i="79"/>
  <c r="ET833" i="79"/>
  <c r="ES833" i="79"/>
  <c r="ER833" i="79"/>
  <c r="EQ833" i="79"/>
  <c r="EP833" i="79"/>
  <c r="EO833" i="79"/>
  <c r="FB832" i="79"/>
  <c r="FA832" i="79"/>
  <c r="EZ832" i="79"/>
  <c r="EY832" i="79"/>
  <c r="EX832" i="79"/>
  <c r="EW832" i="79"/>
  <c r="EV832" i="79"/>
  <c r="EU832" i="79"/>
  <c r="ET832" i="79"/>
  <c r="ES832" i="79"/>
  <c r="ER832" i="79"/>
  <c r="EQ832" i="79"/>
  <c r="EP832" i="79"/>
  <c r="EO832" i="79"/>
  <c r="FB831" i="79"/>
  <c r="FA831" i="79"/>
  <c r="EZ831" i="79"/>
  <c r="EY831" i="79"/>
  <c r="EX831" i="79"/>
  <c r="EW831" i="79"/>
  <c r="EV831" i="79"/>
  <c r="EU831" i="79"/>
  <c r="ET831" i="79"/>
  <c r="ES831" i="79"/>
  <c r="ER831" i="79"/>
  <c r="EQ831" i="79"/>
  <c r="EP831" i="79"/>
  <c r="EO831" i="79"/>
  <c r="FB830" i="79"/>
  <c r="FA830" i="79"/>
  <c r="EZ830" i="79"/>
  <c r="EY830" i="79"/>
  <c r="EX830" i="79"/>
  <c r="EW830" i="79"/>
  <c r="EV830" i="79"/>
  <c r="EU830" i="79"/>
  <c r="ET830" i="79"/>
  <c r="ES830" i="79"/>
  <c r="ER830" i="79"/>
  <c r="EQ830" i="79"/>
  <c r="EP830" i="79"/>
  <c r="EO830" i="79"/>
  <c r="FB829" i="79"/>
  <c r="FA829" i="79"/>
  <c r="EZ829" i="79"/>
  <c r="EY829" i="79"/>
  <c r="EX829" i="79"/>
  <c r="EW829" i="79"/>
  <c r="EV829" i="79"/>
  <c r="EU829" i="79"/>
  <c r="ET829" i="79"/>
  <c r="ES829" i="79"/>
  <c r="ER829" i="79"/>
  <c r="EQ829" i="79"/>
  <c r="EP829" i="79"/>
  <c r="EO829" i="79"/>
  <c r="FB828" i="79"/>
  <c r="FA828" i="79"/>
  <c r="EZ828" i="79"/>
  <c r="EY828" i="79"/>
  <c r="EX828" i="79"/>
  <c r="EW828" i="79"/>
  <c r="EV828" i="79"/>
  <c r="EU828" i="79"/>
  <c r="ET828" i="79"/>
  <c r="ES828" i="79"/>
  <c r="ER828" i="79"/>
  <c r="EQ828" i="79"/>
  <c r="EP828" i="79"/>
  <c r="EO828" i="79"/>
  <c r="FB827" i="79"/>
  <c r="FA827" i="79"/>
  <c r="EZ827" i="79"/>
  <c r="EY827" i="79"/>
  <c r="EX827" i="79"/>
  <c r="EW827" i="79"/>
  <c r="EV827" i="79"/>
  <c r="EU827" i="79"/>
  <c r="ET827" i="79"/>
  <c r="ES827" i="79"/>
  <c r="ER827" i="79"/>
  <c r="EQ827" i="79"/>
  <c r="EP827" i="79"/>
  <c r="EO827" i="79"/>
  <c r="FB826" i="79"/>
  <c r="FA826" i="79"/>
  <c r="EZ826" i="79"/>
  <c r="EY826" i="79"/>
  <c r="EX826" i="79"/>
  <c r="EW826" i="79"/>
  <c r="EV826" i="79"/>
  <c r="EU826" i="79"/>
  <c r="ET826" i="79"/>
  <c r="ES826" i="79"/>
  <c r="ER826" i="79"/>
  <c r="EQ826" i="79"/>
  <c r="EP826" i="79"/>
  <c r="EO826" i="79"/>
  <c r="FB825" i="79"/>
  <c r="FA825" i="79"/>
  <c r="EZ825" i="79"/>
  <c r="EY825" i="79"/>
  <c r="EX825" i="79"/>
  <c r="EW825" i="79"/>
  <c r="EV825" i="79"/>
  <c r="EU825" i="79"/>
  <c r="ET825" i="79"/>
  <c r="ES825" i="79"/>
  <c r="ER825" i="79"/>
  <c r="EQ825" i="79"/>
  <c r="EP825" i="79"/>
  <c r="EO825" i="79"/>
  <c r="FB824" i="79"/>
  <c r="FA824" i="79"/>
  <c r="EZ824" i="79"/>
  <c r="EY824" i="79"/>
  <c r="EX824" i="79"/>
  <c r="EW824" i="79"/>
  <c r="EV824" i="79"/>
  <c r="EU824" i="79"/>
  <c r="ET824" i="79"/>
  <c r="ES824" i="79"/>
  <c r="ER824" i="79"/>
  <c r="EQ824" i="79"/>
  <c r="EP824" i="79"/>
  <c r="EO824" i="79"/>
  <c r="FB822" i="79"/>
  <c r="FA822" i="79"/>
  <c r="EZ822" i="79"/>
  <c r="EY822" i="79"/>
  <c r="EX822" i="79"/>
  <c r="EW822" i="79"/>
  <c r="EV822" i="79"/>
  <c r="EU822" i="79"/>
  <c r="ET822" i="79"/>
  <c r="ES822" i="79"/>
  <c r="ER822" i="79"/>
  <c r="EQ822" i="79"/>
  <c r="EP822" i="79"/>
  <c r="EO822" i="79"/>
  <c r="FB821" i="79"/>
  <c r="FA821" i="79"/>
  <c r="EZ821" i="79"/>
  <c r="EY821" i="79"/>
  <c r="EX821" i="79"/>
  <c r="EW821" i="79"/>
  <c r="EV821" i="79"/>
  <c r="EU821" i="79"/>
  <c r="ET821" i="79"/>
  <c r="ES821" i="79"/>
  <c r="ER821" i="79"/>
  <c r="EQ821" i="79"/>
  <c r="EP821" i="79"/>
  <c r="EO821" i="79"/>
  <c r="FB820" i="79"/>
  <c r="FA820" i="79"/>
  <c r="EZ820" i="79"/>
  <c r="EY820" i="79"/>
  <c r="EX820" i="79"/>
  <c r="EW820" i="79"/>
  <c r="EV820" i="79"/>
  <c r="EU820" i="79"/>
  <c r="ET820" i="79"/>
  <c r="ES820" i="79"/>
  <c r="ER820" i="79"/>
  <c r="EQ820" i="79"/>
  <c r="EP820" i="79"/>
  <c r="EO820" i="79"/>
  <c r="FB819" i="79"/>
  <c r="FA819" i="79"/>
  <c r="EZ819" i="79"/>
  <c r="EY819" i="79"/>
  <c r="EX819" i="79"/>
  <c r="EW819" i="79"/>
  <c r="EV819" i="79"/>
  <c r="EU819" i="79"/>
  <c r="ET819" i="79"/>
  <c r="ES819" i="79"/>
  <c r="ER819" i="79"/>
  <c r="EQ819" i="79"/>
  <c r="EP819" i="79"/>
  <c r="EO819" i="79"/>
  <c r="FB818" i="79"/>
  <c r="FA818" i="79"/>
  <c r="EZ818" i="79"/>
  <c r="EY818" i="79"/>
  <c r="EX818" i="79"/>
  <c r="EW818" i="79"/>
  <c r="EV818" i="79"/>
  <c r="EU818" i="79"/>
  <c r="ET818" i="79"/>
  <c r="ES818" i="79"/>
  <c r="ER818" i="79"/>
  <c r="EQ818" i="79"/>
  <c r="EP818" i="79"/>
  <c r="EO818" i="79"/>
  <c r="FB817" i="79"/>
  <c r="FA817" i="79"/>
  <c r="EZ817" i="79"/>
  <c r="EY817" i="79"/>
  <c r="EX817" i="79"/>
  <c r="EW817" i="79"/>
  <c r="EV817" i="79"/>
  <c r="EU817" i="79"/>
  <c r="ET817" i="79"/>
  <c r="ES817" i="79"/>
  <c r="ER817" i="79"/>
  <c r="EQ817" i="79"/>
  <c r="EP817" i="79"/>
  <c r="EO817" i="79"/>
  <c r="FB816" i="79"/>
  <c r="FA816" i="79"/>
  <c r="EZ816" i="79"/>
  <c r="EY816" i="79"/>
  <c r="EX816" i="79"/>
  <c r="EW816" i="79"/>
  <c r="EV816" i="79"/>
  <c r="EU816" i="79"/>
  <c r="ET816" i="79"/>
  <c r="ES816" i="79"/>
  <c r="ER816" i="79"/>
  <c r="EQ816" i="79"/>
  <c r="EP816" i="79"/>
  <c r="EO816" i="79"/>
  <c r="FB815" i="79"/>
  <c r="FA815" i="79"/>
  <c r="EZ815" i="79"/>
  <c r="EY815" i="79"/>
  <c r="EX815" i="79"/>
  <c r="EW815" i="79"/>
  <c r="EV815" i="79"/>
  <c r="EU815" i="79"/>
  <c r="ET815" i="79"/>
  <c r="ES815" i="79"/>
  <c r="ER815" i="79"/>
  <c r="EQ815" i="79"/>
  <c r="EP815" i="79"/>
  <c r="EO815" i="79"/>
  <c r="FB814" i="79"/>
  <c r="FA814" i="79"/>
  <c r="EZ814" i="79"/>
  <c r="EY814" i="79"/>
  <c r="EX814" i="79"/>
  <c r="EW814" i="79"/>
  <c r="EV814" i="79"/>
  <c r="EU814" i="79"/>
  <c r="ET814" i="79"/>
  <c r="ES814" i="79"/>
  <c r="ER814" i="79"/>
  <c r="EQ814" i="79"/>
  <c r="EP814" i="79"/>
  <c r="EO814" i="79"/>
  <c r="FB813" i="79"/>
  <c r="FA813" i="79"/>
  <c r="EZ813" i="79"/>
  <c r="EY813" i="79"/>
  <c r="EX813" i="79"/>
  <c r="EW813" i="79"/>
  <c r="EV813" i="79"/>
  <c r="EU813" i="79"/>
  <c r="ET813" i="79"/>
  <c r="ES813" i="79"/>
  <c r="ER813" i="79"/>
  <c r="EQ813" i="79"/>
  <c r="EP813" i="79"/>
  <c r="EO813" i="79"/>
  <c r="FB812" i="79"/>
  <c r="FA812" i="79"/>
  <c r="EZ812" i="79"/>
  <c r="EY812" i="79"/>
  <c r="EX812" i="79"/>
  <c r="EW812" i="79"/>
  <c r="EV812" i="79"/>
  <c r="EU812" i="79"/>
  <c r="ET812" i="79"/>
  <c r="ES812" i="79"/>
  <c r="ER812" i="79"/>
  <c r="EQ812" i="79"/>
  <c r="EP812" i="79"/>
  <c r="EO812" i="79"/>
  <c r="FB811" i="79"/>
  <c r="FA811" i="79"/>
  <c r="EZ811" i="79"/>
  <c r="EY811" i="79"/>
  <c r="EX811" i="79"/>
  <c r="EW811" i="79"/>
  <c r="EV811" i="79"/>
  <c r="EU811" i="79"/>
  <c r="ET811" i="79"/>
  <c r="ES811" i="79"/>
  <c r="ER811" i="79"/>
  <c r="EQ811" i="79"/>
  <c r="EP811" i="79"/>
  <c r="EO811" i="79"/>
  <c r="FB810" i="79"/>
  <c r="FA810" i="79"/>
  <c r="EZ810" i="79"/>
  <c r="EY810" i="79"/>
  <c r="EX810" i="79"/>
  <c r="EW810" i="79"/>
  <c r="EV810" i="79"/>
  <c r="EU810" i="79"/>
  <c r="ET810" i="79"/>
  <c r="ES810" i="79"/>
  <c r="ER810" i="79"/>
  <c r="EQ810" i="79"/>
  <c r="EP810" i="79"/>
  <c r="EO810" i="79"/>
  <c r="FB809" i="79"/>
  <c r="FA809" i="79"/>
  <c r="EZ809" i="79"/>
  <c r="EY809" i="79"/>
  <c r="EX809" i="79"/>
  <c r="EW809" i="79"/>
  <c r="EV809" i="79"/>
  <c r="EU809" i="79"/>
  <c r="ET809" i="79"/>
  <c r="ES809" i="79"/>
  <c r="ER809" i="79"/>
  <c r="EQ809" i="79"/>
  <c r="EP809" i="79"/>
  <c r="EO809" i="79"/>
  <c r="FB808" i="79"/>
  <c r="FA808" i="79"/>
  <c r="EZ808" i="79"/>
  <c r="EY808" i="79"/>
  <c r="EX808" i="79"/>
  <c r="EW808" i="79"/>
  <c r="EV808" i="79"/>
  <c r="EU808" i="79"/>
  <c r="ET808" i="79"/>
  <c r="ES808" i="79"/>
  <c r="ER808" i="79"/>
  <c r="EQ808" i="79"/>
  <c r="EP808" i="79"/>
  <c r="EO808" i="79"/>
  <c r="FB807" i="79"/>
  <c r="FA807" i="79"/>
  <c r="EZ807" i="79"/>
  <c r="EY807" i="79"/>
  <c r="EX807" i="79"/>
  <c r="EW807" i="79"/>
  <c r="EV807" i="79"/>
  <c r="EU807" i="79"/>
  <c r="ET807" i="79"/>
  <c r="ES807" i="79"/>
  <c r="ER807" i="79"/>
  <c r="EQ807" i="79"/>
  <c r="EP807" i="79"/>
  <c r="EO807" i="79"/>
  <c r="FB806" i="79"/>
  <c r="FA806" i="79"/>
  <c r="EZ806" i="79"/>
  <c r="EY806" i="79"/>
  <c r="EX806" i="79"/>
  <c r="EW806" i="79"/>
  <c r="EV806" i="79"/>
  <c r="EU806" i="79"/>
  <c r="ET806" i="79"/>
  <c r="ES806" i="79"/>
  <c r="ER806" i="79"/>
  <c r="EQ806" i="79"/>
  <c r="EP806" i="79"/>
  <c r="EO806" i="79"/>
  <c r="FB805" i="79"/>
  <c r="FA805" i="79"/>
  <c r="EZ805" i="79"/>
  <c r="EY805" i="79"/>
  <c r="EX805" i="79"/>
  <c r="EW805" i="79"/>
  <c r="EV805" i="79"/>
  <c r="EU805" i="79"/>
  <c r="ET805" i="79"/>
  <c r="ES805" i="79"/>
  <c r="ER805" i="79"/>
  <c r="EQ805" i="79"/>
  <c r="EP805" i="79"/>
  <c r="EO805" i="79"/>
  <c r="FB804" i="79"/>
  <c r="FA804" i="79"/>
  <c r="EZ804" i="79"/>
  <c r="EY804" i="79"/>
  <c r="EX804" i="79"/>
  <c r="EW804" i="79"/>
  <c r="EV804" i="79"/>
  <c r="EU804" i="79"/>
  <c r="ET804" i="79"/>
  <c r="ES804" i="79"/>
  <c r="ER804" i="79"/>
  <c r="EQ804" i="79"/>
  <c r="EP804" i="79"/>
  <c r="EO804" i="79"/>
  <c r="FB803" i="79"/>
  <c r="FA803" i="79"/>
  <c r="EZ803" i="79"/>
  <c r="EY803" i="79"/>
  <c r="EX803" i="79"/>
  <c r="EW803" i="79"/>
  <c r="EV803" i="79"/>
  <c r="EU803" i="79"/>
  <c r="ET803" i="79"/>
  <c r="ES803" i="79"/>
  <c r="ER803" i="79"/>
  <c r="EQ803" i="79"/>
  <c r="EP803" i="79"/>
  <c r="EO803" i="79"/>
  <c r="FB802" i="79"/>
  <c r="FA802" i="79"/>
  <c r="EZ802" i="79"/>
  <c r="EY802" i="79"/>
  <c r="EX802" i="79"/>
  <c r="EW802" i="79"/>
  <c r="EV802" i="79"/>
  <c r="EU802" i="79"/>
  <c r="ET802" i="79"/>
  <c r="ES802" i="79"/>
  <c r="ER802" i="79"/>
  <c r="EQ802" i="79"/>
  <c r="EP802" i="79"/>
  <c r="EO802" i="79"/>
  <c r="FB801" i="79"/>
  <c r="FA801" i="79"/>
  <c r="EZ801" i="79"/>
  <c r="EY801" i="79"/>
  <c r="EX801" i="79"/>
  <c r="EW801" i="79"/>
  <c r="EV801" i="79"/>
  <c r="EU801" i="79"/>
  <c r="ET801" i="79"/>
  <c r="ES801" i="79"/>
  <c r="ER801" i="79"/>
  <c r="EQ801" i="79"/>
  <c r="EP801" i="79"/>
  <c r="EO801" i="79"/>
  <c r="FB800" i="79"/>
  <c r="FA800" i="79"/>
  <c r="EZ800" i="79"/>
  <c r="EY800" i="79"/>
  <c r="EX800" i="79"/>
  <c r="EW800" i="79"/>
  <c r="EV800" i="79"/>
  <c r="EU800" i="79"/>
  <c r="ET800" i="79"/>
  <c r="ES800" i="79"/>
  <c r="ER800" i="79"/>
  <c r="EQ800" i="79"/>
  <c r="EP800" i="79"/>
  <c r="EO800" i="79"/>
  <c r="FB799" i="79"/>
  <c r="FA799" i="79"/>
  <c r="EZ799" i="79"/>
  <c r="EY799" i="79"/>
  <c r="EX799" i="79"/>
  <c r="EW799" i="79"/>
  <c r="EV799" i="79"/>
  <c r="EU799" i="79"/>
  <c r="ET799" i="79"/>
  <c r="ES799" i="79"/>
  <c r="ER799" i="79"/>
  <c r="EQ799" i="79"/>
  <c r="EP799" i="79"/>
  <c r="EO799" i="79"/>
  <c r="FB798" i="79"/>
  <c r="FA798" i="79"/>
  <c r="EZ798" i="79"/>
  <c r="EY798" i="79"/>
  <c r="EX798" i="79"/>
  <c r="EW798" i="79"/>
  <c r="EV798" i="79"/>
  <c r="EU798" i="79"/>
  <c r="ET798" i="79"/>
  <c r="ES798" i="79"/>
  <c r="ER798" i="79"/>
  <c r="EQ798" i="79"/>
  <c r="EP798" i="79"/>
  <c r="EO798" i="79"/>
  <c r="FB796" i="79"/>
  <c r="FA796" i="79"/>
  <c r="EZ796" i="79"/>
  <c r="EY796" i="79"/>
  <c r="EX796" i="79"/>
  <c r="EW796" i="79"/>
  <c r="EV796" i="79"/>
  <c r="EU796" i="79"/>
  <c r="ET796" i="79"/>
  <c r="ES796" i="79"/>
  <c r="ER796" i="79"/>
  <c r="EQ796" i="79"/>
  <c r="EP796" i="79"/>
  <c r="EO796" i="79"/>
  <c r="FB795" i="79"/>
  <c r="FA795" i="79"/>
  <c r="EZ795" i="79"/>
  <c r="EY795" i="79"/>
  <c r="EX795" i="79"/>
  <c r="EW795" i="79"/>
  <c r="EV795" i="79"/>
  <c r="EU795" i="79"/>
  <c r="ET795" i="79"/>
  <c r="ES795" i="79"/>
  <c r="ER795" i="79"/>
  <c r="EQ795" i="79"/>
  <c r="EP795" i="79"/>
  <c r="EO795" i="79"/>
  <c r="FB794" i="79"/>
  <c r="FA794" i="79"/>
  <c r="EZ794" i="79"/>
  <c r="EY794" i="79"/>
  <c r="EX794" i="79"/>
  <c r="EW794" i="79"/>
  <c r="EV794" i="79"/>
  <c r="EU794" i="79"/>
  <c r="ET794" i="79"/>
  <c r="ES794" i="79"/>
  <c r="ER794" i="79"/>
  <c r="EQ794" i="79"/>
  <c r="EP794" i="79"/>
  <c r="EO794" i="79"/>
  <c r="FB793" i="79"/>
  <c r="FA793" i="79"/>
  <c r="EZ793" i="79"/>
  <c r="EY793" i="79"/>
  <c r="EX793" i="79"/>
  <c r="EW793" i="79"/>
  <c r="EV793" i="79"/>
  <c r="EU793" i="79"/>
  <c r="ET793" i="79"/>
  <c r="ES793" i="79"/>
  <c r="ER793" i="79"/>
  <c r="EQ793" i="79"/>
  <c r="EP793" i="79"/>
  <c r="EO793" i="79"/>
  <c r="FB792" i="79"/>
  <c r="FA792" i="79"/>
  <c r="EZ792" i="79"/>
  <c r="EY792" i="79"/>
  <c r="EX792" i="79"/>
  <c r="EW792" i="79"/>
  <c r="EV792" i="79"/>
  <c r="EU792" i="79"/>
  <c r="ET792" i="79"/>
  <c r="ES792" i="79"/>
  <c r="ER792" i="79"/>
  <c r="EQ792" i="79"/>
  <c r="EP792" i="79"/>
  <c r="EO792" i="79"/>
  <c r="FB791" i="79"/>
  <c r="FA791" i="79"/>
  <c r="EZ791" i="79"/>
  <c r="EY791" i="79"/>
  <c r="EX791" i="79"/>
  <c r="EW791" i="79"/>
  <c r="EV791" i="79"/>
  <c r="EU791" i="79"/>
  <c r="ET791" i="79"/>
  <c r="ES791" i="79"/>
  <c r="ER791" i="79"/>
  <c r="EQ791" i="79"/>
  <c r="EP791" i="79"/>
  <c r="EO791" i="79"/>
  <c r="FB790" i="79"/>
  <c r="FA790" i="79"/>
  <c r="EZ790" i="79"/>
  <c r="EY790" i="79"/>
  <c r="EX790" i="79"/>
  <c r="EW790" i="79"/>
  <c r="EV790" i="79"/>
  <c r="EU790" i="79"/>
  <c r="ET790" i="79"/>
  <c r="ES790" i="79"/>
  <c r="ER790" i="79"/>
  <c r="EQ790" i="79"/>
  <c r="EP790" i="79"/>
  <c r="EO790" i="79"/>
  <c r="FB789" i="79"/>
  <c r="FA789" i="79"/>
  <c r="EZ789" i="79"/>
  <c r="EY789" i="79"/>
  <c r="EX789" i="79"/>
  <c r="EW789" i="79"/>
  <c r="EV789" i="79"/>
  <c r="EU789" i="79"/>
  <c r="ET789" i="79"/>
  <c r="ES789" i="79"/>
  <c r="ER789" i="79"/>
  <c r="EQ789" i="79"/>
  <c r="EP789" i="79"/>
  <c r="EO789" i="79"/>
  <c r="FB788" i="79"/>
  <c r="FA788" i="79"/>
  <c r="EZ788" i="79"/>
  <c r="EY788" i="79"/>
  <c r="EX788" i="79"/>
  <c r="EW788" i="79"/>
  <c r="EV788" i="79"/>
  <c r="EU788" i="79"/>
  <c r="ET788" i="79"/>
  <c r="ES788" i="79"/>
  <c r="ER788" i="79"/>
  <c r="EQ788" i="79"/>
  <c r="EP788" i="79"/>
  <c r="EO788" i="79"/>
  <c r="FB787" i="79"/>
  <c r="FA787" i="79"/>
  <c r="EZ787" i="79"/>
  <c r="EY787" i="79"/>
  <c r="EX787" i="79"/>
  <c r="EW787" i="79"/>
  <c r="EV787" i="79"/>
  <c r="EU787" i="79"/>
  <c r="ET787" i="79"/>
  <c r="ES787" i="79"/>
  <c r="ER787" i="79"/>
  <c r="EQ787" i="79"/>
  <c r="EP787" i="79"/>
  <c r="EO787" i="79"/>
  <c r="FB786" i="79"/>
  <c r="FA786" i="79"/>
  <c r="EZ786" i="79"/>
  <c r="EY786" i="79"/>
  <c r="EX786" i="79"/>
  <c r="EW786" i="79"/>
  <c r="EV786" i="79"/>
  <c r="EU786" i="79"/>
  <c r="ET786" i="79"/>
  <c r="ES786" i="79"/>
  <c r="ER786" i="79"/>
  <c r="EQ786" i="79"/>
  <c r="EP786" i="79"/>
  <c r="EO786" i="79"/>
  <c r="FB785" i="79"/>
  <c r="FA785" i="79"/>
  <c r="EZ785" i="79"/>
  <c r="EY785" i="79"/>
  <c r="EX785" i="79"/>
  <c r="EW785" i="79"/>
  <c r="EV785" i="79"/>
  <c r="EU785" i="79"/>
  <c r="ET785" i="79"/>
  <c r="ES785" i="79"/>
  <c r="ER785" i="79"/>
  <c r="EQ785" i="79"/>
  <c r="EP785" i="79"/>
  <c r="EO785" i="79"/>
  <c r="FB784" i="79"/>
  <c r="FA784" i="79"/>
  <c r="EZ784" i="79"/>
  <c r="EY784" i="79"/>
  <c r="EX784" i="79"/>
  <c r="EW784" i="79"/>
  <c r="EV784" i="79"/>
  <c r="EU784" i="79"/>
  <c r="ET784" i="79"/>
  <c r="ES784" i="79"/>
  <c r="ER784" i="79"/>
  <c r="EQ784" i="79"/>
  <c r="EP784" i="79"/>
  <c r="EO784" i="79"/>
  <c r="FB783" i="79"/>
  <c r="FA783" i="79"/>
  <c r="EZ783" i="79"/>
  <c r="EY783" i="79"/>
  <c r="EX783" i="79"/>
  <c r="EW783" i="79"/>
  <c r="EV783" i="79"/>
  <c r="EU783" i="79"/>
  <c r="ET783" i="79"/>
  <c r="ES783" i="79"/>
  <c r="ER783" i="79"/>
  <c r="EQ783" i="79"/>
  <c r="EP783" i="79"/>
  <c r="EO783" i="79"/>
  <c r="FB782" i="79"/>
  <c r="FA782" i="79"/>
  <c r="EZ782" i="79"/>
  <c r="EY782" i="79"/>
  <c r="EX782" i="79"/>
  <c r="EW782" i="79"/>
  <c r="EV782" i="79"/>
  <c r="EU782" i="79"/>
  <c r="ET782" i="79"/>
  <c r="ES782" i="79"/>
  <c r="ER782" i="79"/>
  <c r="EQ782" i="79"/>
  <c r="EP782" i="79"/>
  <c r="EO782" i="79"/>
  <c r="FB780" i="79"/>
  <c r="FA780" i="79"/>
  <c r="EZ780" i="79"/>
  <c r="EY780" i="79"/>
  <c r="EX780" i="79"/>
  <c r="EW780" i="79"/>
  <c r="EV780" i="79"/>
  <c r="EU780" i="79"/>
  <c r="ET780" i="79"/>
  <c r="ES780" i="79"/>
  <c r="ER780" i="79"/>
  <c r="EQ780" i="79"/>
  <c r="EP780" i="79"/>
  <c r="EO780" i="79"/>
  <c r="FB779" i="79"/>
  <c r="FA779" i="79"/>
  <c r="EZ779" i="79"/>
  <c r="EY779" i="79"/>
  <c r="EX779" i="79"/>
  <c r="EW779" i="79"/>
  <c r="EV779" i="79"/>
  <c r="EU779" i="79"/>
  <c r="ET779" i="79"/>
  <c r="ES779" i="79"/>
  <c r="ER779" i="79"/>
  <c r="EQ779" i="79"/>
  <c r="EP779" i="79"/>
  <c r="EO779" i="79"/>
  <c r="FB778" i="79"/>
  <c r="FA778" i="79"/>
  <c r="EZ778" i="79"/>
  <c r="EY778" i="79"/>
  <c r="EX778" i="79"/>
  <c r="EW778" i="79"/>
  <c r="EV778" i="79"/>
  <c r="EU778" i="79"/>
  <c r="ET778" i="79"/>
  <c r="ES778" i="79"/>
  <c r="ER778" i="79"/>
  <c r="EQ778" i="79"/>
  <c r="EP778" i="79"/>
  <c r="EO778" i="79"/>
  <c r="FB777" i="79"/>
  <c r="FA777" i="79"/>
  <c r="EZ777" i="79"/>
  <c r="EY777" i="79"/>
  <c r="EX777" i="79"/>
  <c r="EW777" i="79"/>
  <c r="EV777" i="79"/>
  <c r="EU777" i="79"/>
  <c r="ET777" i="79"/>
  <c r="ES777" i="79"/>
  <c r="ER777" i="79"/>
  <c r="EQ777" i="79"/>
  <c r="EP777" i="79"/>
  <c r="EO777" i="79"/>
  <c r="FB776" i="79"/>
  <c r="FA776" i="79"/>
  <c r="EZ776" i="79"/>
  <c r="EY776" i="79"/>
  <c r="EX776" i="79"/>
  <c r="EW776" i="79"/>
  <c r="EV776" i="79"/>
  <c r="EU776" i="79"/>
  <c r="ET776" i="79"/>
  <c r="ES776" i="79"/>
  <c r="ER776" i="79"/>
  <c r="EQ776" i="79"/>
  <c r="EP776" i="79"/>
  <c r="EO776" i="79"/>
  <c r="FB775" i="79"/>
  <c r="FA775" i="79"/>
  <c r="EZ775" i="79"/>
  <c r="EY775" i="79"/>
  <c r="EX775" i="79"/>
  <c r="EW775" i="79"/>
  <c r="EV775" i="79"/>
  <c r="EU775" i="79"/>
  <c r="ET775" i="79"/>
  <c r="ES775" i="79"/>
  <c r="ER775" i="79"/>
  <c r="EQ775" i="79"/>
  <c r="EP775" i="79"/>
  <c r="EO775" i="79"/>
  <c r="FB773" i="79"/>
  <c r="FA773" i="79"/>
  <c r="EZ773" i="79"/>
  <c r="EY773" i="79"/>
  <c r="EX773" i="79"/>
  <c r="EW773" i="79"/>
  <c r="EV773" i="79"/>
  <c r="EU773" i="79"/>
  <c r="ET773" i="79"/>
  <c r="ES773" i="79"/>
  <c r="ER773" i="79"/>
  <c r="EQ773" i="79"/>
  <c r="EP773" i="79"/>
  <c r="EO773" i="79"/>
  <c r="FB772" i="79"/>
  <c r="FA772" i="79"/>
  <c r="EZ772" i="79"/>
  <c r="EY772" i="79"/>
  <c r="EX772" i="79"/>
  <c r="EW772" i="79"/>
  <c r="EV772" i="79"/>
  <c r="EU772" i="79"/>
  <c r="ET772" i="79"/>
  <c r="ES772" i="79"/>
  <c r="ER772" i="79"/>
  <c r="EQ772" i="79"/>
  <c r="EP772" i="79"/>
  <c r="EO772" i="79"/>
  <c r="FB771" i="79"/>
  <c r="FA771" i="79"/>
  <c r="EZ771" i="79"/>
  <c r="EY771" i="79"/>
  <c r="EX771" i="79"/>
  <c r="EW771" i="79"/>
  <c r="EV771" i="79"/>
  <c r="EU771" i="79"/>
  <c r="ET771" i="79"/>
  <c r="ES771" i="79"/>
  <c r="ER771" i="79"/>
  <c r="EQ771" i="79"/>
  <c r="EP771" i="79"/>
  <c r="EO771" i="79"/>
  <c r="FB770" i="79"/>
  <c r="FA770" i="79"/>
  <c r="EZ770" i="79"/>
  <c r="EY770" i="79"/>
  <c r="EX770" i="79"/>
  <c r="EW770" i="79"/>
  <c r="EV770" i="79"/>
  <c r="EU770" i="79"/>
  <c r="ET770" i="79"/>
  <c r="ES770" i="79"/>
  <c r="ER770" i="79"/>
  <c r="EQ770" i="79"/>
  <c r="EP770" i="79"/>
  <c r="EO770" i="79"/>
  <c r="FB769" i="79"/>
  <c r="FA769" i="79"/>
  <c r="EZ769" i="79"/>
  <c r="EY769" i="79"/>
  <c r="EX769" i="79"/>
  <c r="EW769" i="79"/>
  <c r="EV769" i="79"/>
  <c r="EU769" i="79"/>
  <c r="ET769" i="79"/>
  <c r="ES769" i="79"/>
  <c r="ER769" i="79"/>
  <c r="EQ769" i="79"/>
  <c r="EP769" i="79"/>
  <c r="EO769" i="79"/>
  <c r="FB768" i="79"/>
  <c r="FA768" i="79"/>
  <c r="EZ768" i="79"/>
  <c r="EY768" i="79"/>
  <c r="EX768" i="79"/>
  <c r="EW768" i="79"/>
  <c r="EV768" i="79"/>
  <c r="EU768" i="79"/>
  <c r="ET768" i="79"/>
  <c r="ES768" i="79"/>
  <c r="ER768" i="79"/>
  <c r="EQ768" i="79"/>
  <c r="EP768" i="79"/>
  <c r="EO768" i="79"/>
  <c r="FB767" i="79"/>
  <c r="FA767" i="79"/>
  <c r="EZ767" i="79"/>
  <c r="EY767" i="79"/>
  <c r="EX767" i="79"/>
  <c r="EW767" i="79"/>
  <c r="EV767" i="79"/>
  <c r="EU767" i="79"/>
  <c r="ET767" i="79"/>
  <c r="ES767" i="79"/>
  <c r="ER767" i="79"/>
  <c r="EQ767" i="79"/>
  <c r="EP767" i="79"/>
  <c r="EO767" i="79"/>
  <c r="FB766" i="79"/>
  <c r="FA766" i="79"/>
  <c r="EZ766" i="79"/>
  <c r="EY766" i="79"/>
  <c r="EX766" i="79"/>
  <c r="EW766" i="79"/>
  <c r="EV766" i="79"/>
  <c r="EU766" i="79"/>
  <c r="ET766" i="79"/>
  <c r="ES766" i="79"/>
  <c r="ER766" i="79"/>
  <c r="EQ766" i="79"/>
  <c r="EP766" i="79"/>
  <c r="EO766" i="79"/>
  <c r="FB765" i="79"/>
  <c r="FA765" i="79"/>
  <c r="EZ765" i="79"/>
  <c r="EY765" i="79"/>
  <c r="EX765" i="79"/>
  <c r="EW765" i="79"/>
  <c r="EV765" i="79"/>
  <c r="EU765" i="79"/>
  <c r="ET765" i="79"/>
  <c r="ES765" i="79"/>
  <c r="ER765" i="79"/>
  <c r="EQ765" i="79"/>
  <c r="EP765" i="79"/>
  <c r="EO765" i="79"/>
  <c r="FB764" i="79"/>
  <c r="FA764" i="79"/>
  <c r="EZ764" i="79"/>
  <c r="EY764" i="79"/>
  <c r="EX764" i="79"/>
  <c r="EW764" i="79"/>
  <c r="EV764" i="79"/>
  <c r="EU764" i="79"/>
  <c r="ET764" i="79"/>
  <c r="ES764" i="79"/>
  <c r="ER764" i="79"/>
  <c r="EQ764" i="79"/>
  <c r="EP764" i="79"/>
  <c r="EO764" i="79"/>
  <c r="FB762" i="79"/>
  <c r="FA762" i="79"/>
  <c r="EZ762" i="79"/>
  <c r="EY762" i="79"/>
  <c r="EX762" i="79"/>
  <c r="EW762" i="79"/>
  <c r="EV762" i="79"/>
  <c r="EU762" i="79"/>
  <c r="ET762" i="79"/>
  <c r="ES762" i="79"/>
  <c r="ER762" i="79"/>
  <c r="EQ762" i="79"/>
  <c r="EP762" i="79"/>
  <c r="EO762" i="79"/>
  <c r="FB761" i="79"/>
  <c r="FA761" i="79"/>
  <c r="EZ761" i="79"/>
  <c r="EY761" i="79"/>
  <c r="EX761" i="79"/>
  <c r="EW761" i="79"/>
  <c r="EV761" i="79"/>
  <c r="EU761" i="79"/>
  <c r="ET761" i="79"/>
  <c r="ES761" i="79"/>
  <c r="ER761" i="79"/>
  <c r="EQ761" i="79"/>
  <c r="EP761" i="79"/>
  <c r="EO761" i="79"/>
  <c r="FB760" i="79"/>
  <c r="FA760" i="79"/>
  <c r="EZ760" i="79"/>
  <c r="EY760" i="79"/>
  <c r="EX760" i="79"/>
  <c r="EW760" i="79"/>
  <c r="EV760" i="79"/>
  <c r="EU760" i="79"/>
  <c r="ET760" i="79"/>
  <c r="ES760" i="79"/>
  <c r="ER760" i="79"/>
  <c r="EQ760" i="79"/>
  <c r="EP760" i="79"/>
  <c r="EO760" i="79"/>
  <c r="FB759" i="79"/>
  <c r="FA759" i="79"/>
  <c r="EZ759" i="79"/>
  <c r="EY759" i="79"/>
  <c r="EX759" i="79"/>
  <c r="EW759" i="79"/>
  <c r="EV759" i="79"/>
  <c r="EU759" i="79"/>
  <c r="ET759" i="79"/>
  <c r="ES759" i="79"/>
  <c r="ER759" i="79"/>
  <c r="EQ759" i="79"/>
  <c r="EP759" i="79"/>
  <c r="EO759" i="79"/>
  <c r="FB758" i="79"/>
  <c r="FA758" i="79"/>
  <c r="EZ758" i="79"/>
  <c r="EY758" i="79"/>
  <c r="EX758" i="79"/>
  <c r="EW758" i="79"/>
  <c r="EV758" i="79"/>
  <c r="EU758" i="79"/>
  <c r="ET758" i="79"/>
  <c r="ES758" i="79"/>
  <c r="ER758" i="79"/>
  <c r="EQ758" i="79"/>
  <c r="EP758" i="79"/>
  <c r="EO758" i="79"/>
  <c r="FB757" i="79"/>
  <c r="FA757" i="79"/>
  <c r="EZ757" i="79"/>
  <c r="EY757" i="79"/>
  <c r="EX757" i="79"/>
  <c r="EW757" i="79"/>
  <c r="EV757" i="79"/>
  <c r="EU757" i="79"/>
  <c r="ET757" i="79"/>
  <c r="ES757" i="79"/>
  <c r="ER757" i="79"/>
  <c r="EQ757" i="79"/>
  <c r="EP757" i="79"/>
  <c r="EO757" i="79"/>
  <c r="FB756" i="79"/>
  <c r="FA756" i="79"/>
  <c r="EZ756" i="79"/>
  <c r="EY756" i="79"/>
  <c r="EX756" i="79"/>
  <c r="EW756" i="79"/>
  <c r="EV756" i="79"/>
  <c r="EU756" i="79"/>
  <c r="ET756" i="79"/>
  <c r="ES756" i="79"/>
  <c r="ER756" i="79"/>
  <c r="EQ756" i="79"/>
  <c r="EP756" i="79"/>
  <c r="EO756" i="79"/>
  <c r="FB755" i="79"/>
  <c r="FA755" i="79"/>
  <c r="EZ755" i="79"/>
  <c r="EY755" i="79"/>
  <c r="EX755" i="79"/>
  <c r="EW755" i="79"/>
  <c r="EV755" i="79"/>
  <c r="EU755" i="79"/>
  <c r="ET755" i="79"/>
  <c r="ES755" i="79"/>
  <c r="ER755" i="79"/>
  <c r="EQ755" i="79"/>
  <c r="EP755" i="79"/>
  <c r="EO755" i="79"/>
  <c r="FB754" i="79"/>
  <c r="FA754" i="79"/>
  <c r="EZ754" i="79"/>
  <c r="EY754" i="79"/>
  <c r="EX754" i="79"/>
  <c r="EW754" i="79"/>
  <c r="EV754" i="79"/>
  <c r="EU754" i="79"/>
  <c r="ET754" i="79"/>
  <c r="ES754" i="79"/>
  <c r="ER754" i="79"/>
  <c r="EQ754" i="79"/>
  <c r="EP754" i="79"/>
  <c r="EO754" i="79"/>
  <c r="FB753" i="79"/>
  <c r="FA753" i="79"/>
  <c r="EZ753" i="79"/>
  <c r="EY753" i="79"/>
  <c r="EX753" i="79"/>
  <c r="EW753" i="79"/>
  <c r="EV753" i="79"/>
  <c r="EU753" i="79"/>
  <c r="ET753" i="79"/>
  <c r="ES753" i="79"/>
  <c r="ER753" i="79"/>
  <c r="EQ753" i="79"/>
  <c r="EP753" i="79"/>
  <c r="EO753" i="79"/>
  <c r="FB752" i="79"/>
  <c r="FA752" i="79"/>
  <c r="EZ752" i="79"/>
  <c r="EY752" i="79"/>
  <c r="EX752" i="79"/>
  <c r="EW752" i="79"/>
  <c r="EV752" i="79"/>
  <c r="EU752" i="79"/>
  <c r="ET752" i="79"/>
  <c r="ES752" i="79"/>
  <c r="ER752" i="79"/>
  <c r="EQ752" i="79"/>
  <c r="EP752" i="79"/>
  <c r="EO752" i="79"/>
  <c r="FB751" i="79"/>
  <c r="FA751" i="79"/>
  <c r="EZ751" i="79"/>
  <c r="EY751" i="79"/>
  <c r="EX751" i="79"/>
  <c r="EW751" i="79"/>
  <c r="EV751" i="79"/>
  <c r="EU751" i="79"/>
  <c r="ET751" i="79"/>
  <c r="ES751" i="79"/>
  <c r="ER751" i="79"/>
  <c r="EQ751" i="79"/>
  <c r="EP751" i="79"/>
  <c r="EO751" i="79"/>
  <c r="FB750" i="79"/>
  <c r="FA750" i="79"/>
  <c r="EZ750" i="79"/>
  <c r="EY750" i="79"/>
  <c r="EX750" i="79"/>
  <c r="EW750" i="79"/>
  <c r="EV750" i="79"/>
  <c r="EU750" i="79"/>
  <c r="ET750" i="79"/>
  <c r="ES750" i="79"/>
  <c r="ER750" i="79"/>
  <c r="EQ750" i="79"/>
  <c r="EP750" i="79"/>
  <c r="EO750" i="79"/>
  <c r="FB749" i="79"/>
  <c r="FA749" i="79"/>
  <c r="EZ749" i="79"/>
  <c r="EY749" i="79"/>
  <c r="EX749" i="79"/>
  <c r="EW749" i="79"/>
  <c r="EV749" i="79"/>
  <c r="EU749" i="79"/>
  <c r="ET749" i="79"/>
  <c r="ES749" i="79"/>
  <c r="ER749" i="79"/>
  <c r="EQ749" i="79"/>
  <c r="EP749" i="79"/>
  <c r="EO749" i="79"/>
  <c r="FB748" i="79"/>
  <c r="FA748" i="79"/>
  <c r="EZ748" i="79"/>
  <c r="EY748" i="79"/>
  <c r="EX748" i="79"/>
  <c r="EW748" i="79"/>
  <c r="EV748" i="79"/>
  <c r="EU748" i="79"/>
  <c r="ET748" i="79"/>
  <c r="ES748" i="79"/>
  <c r="ER748" i="79"/>
  <c r="EQ748" i="79"/>
  <c r="EP748" i="79"/>
  <c r="EO748" i="79"/>
  <c r="FB747" i="79"/>
  <c r="FA747" i="79"/>
  <c r="EZ747" i="79"/>
  <c r="EY747" i="79"/>
  <c r="EX747" i="79"/>
  <c r="EW747" i="79"/>
  <c r="EV747" i="79"/>
  <c r="EU747" i="79"/>
  <c r="ET747" i="79"/>
  <c r="ES747" i="79"/>
  <c r="ER747" i="79"/>
  <c r="EQ747" i="79"/>
  <c r="EP747" i="79"/>
  <c r="EO747" i="79"/>
  <c r="FB746" i="79"/>
  <c r="FA746" i="79"/>
  <c r="EZ746" i="79"/>
  <c r="EY746" i="79"/>
  <c r="EX746" i="79"/>
  <c r="EW746" i="79"/>
  <c r="EV746" i="79"/>
  <c r="EU746" i="79"/>
  <c r="ET746" i="79"/>
  <c r="ES746" i="79"/>
  <c r="ER746" i="79"/>
  <c r="EQ746" i="79"/>
  <c r="EP746" i="79"/>
  <c r="EO746" i="79"/>
  <c r="FB745" i="79"/>
  <c r="FA745" i="79"/>
  <c r="EZ745" i="79"/>
  <c r="EY745" i="79"/>
  <c r="EX745" i="79"/>
  <c r="EW745" i="79"/>
  <c r="EV745" i="79"/>
  <c r="EU745" i="79"/>
  <c r="ET745" i="79"/>
  <c r="ES745" i="79"/>
  <c r="ER745" i="79"/>
  <c r="EQ745" i="79"/>
  <c r="EP745" i="79"/>
  <c r="EO745" i="79"/>
  <c r="FB743" i="79"/>
  <c r="FA743" i="79"/>
  <c r="EZ743" i="79"/>
  <c r="EY743" i="79"/>
  <c r="EX743" i="79"/>
  <c r="EW743" i="79"/>
  <c r="EV743" i="79"/>
  <c r="EU743" i="79"/>
  <c r="ET743" i="79"/>
  <c r="ES743" i="79"/>
  <c r="ER743" i="79"/>
  <c r="EQ743" i="79"/>
  <c r="EP743" i="79"/>
  <c r="EO743" i="79"/>
  <c r="FB742" i="79"/>
  <c r="FA742" i="79"/>
  <c r="EZ742" i="79"/>
  <c r="EY742" i="79"/>
  <c r="EX742" i="79"/>
  <c r="EW742" i="79"/>
  <c r="EV742" i="79"/>
  <c r="EU742" i="79"/>
  <c r="ET742" i="79"/>
  <c r="ES742" i="79"/>
  <c r="ER742" i="79"/>
  <c r="EQ742" i="79"/>
  <c r="EP742" i="79"/>
  <c r="EO742" i="79"/>
  <c r="FB741" i="79"/>
  <c r="FA741" i="79"/>
  <c r="EZ741" i="79"/>
  <c r="EY741" i="79"/>
  <c r="EX741" i="79"/>
  <c r="EW741" i="79"/>
  <c r="EV741" i="79"/>
  <c r="EU741" i="79"/>
  <c r="ET741" i="79"/>
  <c r="ES741" i="79"/>
  <c r="ER741" i="79"/>
  <c r="EQ741" i="79"/>
  <c r="EP741" i="79"/>
  <c r="EO741" i="79"/>
  <c r="FB740" i="79"/>
  <c r="FA740" i="79"/>
  <c r="EZ740" i="79"/>
  <c r="EY740" i="79"/>
  <c r="EX740" i="79"/>
  <c r="EW740" i="79"/>
  <c r="EV740" i="79"/>
  <c r="EU740" i="79"/>
  <c r="ET740" i="79"/>
  <c r="ES740" i="79"/>
  <c r="ER740" i="79"/>
  <c r="EQ740" i="79"/>
  <c r="EP740" i="79"/>
  <c r="EO740" i="79"/>
  <c r="FB739" i="79"/>
  <c r="FA739" i="79"/>
  <c r="EZ739" i="79"/>
  <c r="EY739" i="79"/>
  <c r="EX739" i="79"/>
  <c r="EW739" i="79"/>
  <c r="EV739" i="79"/>
  <c r="EU739" i="79"/>
  <c r="ET739" i="79"/>
  <c r="ES739" i="79"/>
  <c r="ER739" i="79"/>
  <c r="EQ739" i="79"/>
  <c r="EP739" i="79"/>
  <c r="EO739" i="79"/>
  <c r="FB738" i="79"/>
  <c r="FA738" i="79"/>
  <c r="EZ738" i="79"/>
  <c r="EY738" i="79"/>
  <c r="EX738" i="79"/>
  <c r="EW738" i="79"/>
  <c r="EV738" i="79"/>
  <c r="EU738" i="79"/>
  <c r="ET738" i="79"/>
  <c r="ES738" i="79"/>
  <c r="ER738" i="79"/>
  <c r="EQ738" i="79"/>
  <c r="EP738" i="79"/>
  <c r="EO738" i="79"/>
  <c r="FB737" i="79"/>
  <c r="FA737" i="79"/>
  <c r="EZ737" i="79"/>
  <c r="EY737" i="79"/>
  <c r="EX737" i="79"/>
  <c r="EW737" i="79"/>
  <c r="EV737" i="79"/>
  <c r="EU737" i="79"/>
  <c r="ET737" i="79"/>
  <c r="ES737" i="79"/>
  <c r="ER737" i="79"/>
  <c r="EQ737" i="79"/>
  <c r="EP737" i="79"/>
  <c r="EO737" i="79"/>
  <c r="FB736" i="79"/>
  <c r="FA736" i="79"/>
  <c r="EZ736" i="79"/>
  <c r="EY736" i="79"/>
  <c r="EX736" i="79"/>
  <c r="EW736" i="79"/>
  <c r="EV736" i="79"/>
  <c r="EU736" i="79"/>
  <c r="ET736" i="79"/>
  <c r="ES736" i="79"/>
  <c r="ER736" i="79"/>
  <c r="EQ736" i="79"/>
  <c r="EP736" i="79"/>
  <c r="EO736" i="79"/>
  <c r="FB735" i="79"/>
  <c r="FA735" i="79"/>
  <c r="EZ735" i="79"/>
  <c r="EY735" i="79"/>
  <c r="EX735" i="79"/>
  <c r="EW735" i="79"/>
  <c r="EV735" i="79"/>
  <c r="EU735" i="79"/>
  <c r="ET735" i="79"/>
  <c r="ES735" i="79"/>
  <c r="ER735" i="79"/>
  <c r="EQ735" i="79"/>
  <c r="EP735" i="79"/>
  <c r="EO735" i="79"/>
  <c r="FB734" i="79"/>
  <c r="FA734" i="79"/>
  <c r="EZ734" i="79"/>
  <c r="EY734" i="79"/>
  <c r="EX734" i="79"/>
  <c r="EW734" i="79"/>
  <c r="EV734" i="79"/>
  <c r="EU734" i="79"/>
  <c r="ET734" i="79"/>
  <c r="ES734" i="79"/>
  <c r="ER734" i="79"/>
  <c r="EQ734" i="79"/>
  <c r="EP734" i="79"/>
  <c r="EO734" i="79"/>
  <c r="FB733" i="79"/>
  <c r="FA733" i="79"/>
  <c r="EZ733" i="79"/>
  <c r="EY733" i="79"/>
  <c r="EX733" i="79"/>
  <c r="EW733" i="79"/>
  <c r="EV733" i="79"/>
  <c r="EU733" i="79"/>
  <c r="ET733" i="79"/>
  <c r="ES733" i="79"/>
  <c r="ER733" i="79"/>
  <c r="EQ733" i="79"/>
  <c r="EP733" i="79"/>
  <c r="EO733" i="79"/>
  <c r="FB732" i="79"/>
  <c r="FA732" i="79"/>
  <c r="EZ732" i="79"/>
  <c r="EY732" i="79"/>
  <c r="EX732" i="79"/>
  <c r="EW732" i="79"/>
  <c r="EV732" i="79"/>
  <c r="EU732" i="79"/>
  <c r="ET732" i="79"/>
  <c r="ES732" i="79"/>
  <c r="ER732" i="79"/>
  <c r="EQ732" i="79"/>
  <c r="EP732" i="79"/>
  <c r="EO732" i="79"/>
  <c r="FB731" i="79"/>
  <c r="FA731" i="79"/>
  <c r="EZ731" i="79"/>
  <c r="EY731" i="79"/>
  <c r="EX731" i="79"/>
  <c r="EW731" i="79"/>
  <c r="EV731" i="79"/>
  <c r="EU731" i="79"/>
  <c r="ET731" i="79"/>
  <c r="ES731" i="79"/>
  <c r="ER731" i="79"/>
  <c r="EQ731" i="79"/>
  <c r="EP731" i="79"/>
  <c r="EO731" i="79"/>
  <c r="FB730" i="79"/>
  <c r="FA730" i="79"/>
  <c r="EZ730" i="79"/>
  <c r="EY730" i="79"/>
  <c r="EX730" i="79"/>
  <c r="EW730" i="79"/>
  <c r="EV730" i="79"/>
  <c r="EU730" i="79"/>
  <c r="ET730" i="79"/>
  <c r="ES730" i="79"/>
  <c r="ER730" i="79"/>
  <c r="EQ730" i="79"/>
  <c r="EP730" i="79"/>
  <c r="EO730" i="79"/>
  <c r="FB729" i="79"/>
  <c r="FA729" i="79"/>
  <c r="EZ729" i="79"/>
  <c r="EY729" i="79"/>
  <c r="EX729" i="79"/>
  <c r="EW729" i="79"/>
  <c r="EV729" i="79"/>
  <c r="EU729" i="79"/>
  <c r="ET729" i="79"/>
  <c r="ES729" i="79"/>
  <c r="ER729" i="79"/>
  <c r="EQ729" i="79"/>
  <c r="EP729" i="79"/>
  <c r="EO729" i="79"/>
  <c r="FB728" i="79"/>
  <c r="FA728" i="79"/>
  <c r="EZ728" i="79"/>
  <c r="EY728" i="79"/>
  <c r="EX728" i="79"/>
  <c r="EW728" i="79"/>
  <c r="EV728" i="79"/>
  <c r="EU728" i="79"/>
  <c r="ET728" i="79"/>
  <c r="ES728" i="79"/>
  <c r="ER728" i="79"/>
  <c r="EQ728" i="79"/>
  <c r="EP728" i="79"/>
  <c r="EO728" i="79"/>
  <c r="FB726" i="79"/>
  <c r="FA726" i="79"/>
  <c r="EZ726" i="79"/>
  <c r="EY726" i="79"/>
  <c r="EX726" i="79"/>
  <c r="EW726" i="79"/>
  <c r="EV726" i="79"/>
  <c r="EU726" i="79"/>
  <c r="ET726" i="79"/>
  <c r="ES726" i="79"/>
  <c r="ER726" i="79"/>
  <c r="EQ726" i="79"/>
  <c r="EP726" i="79"/>
  <c r="EO726" i="79"/>
  <c r="FB725" i="79"/>
  <c r="FA725" i="79"/>
  <c r="EZ725" i="79"/>
  <c r="EY725" i="79"/>
  <c r="EX725" i="79"/>
  <c r="EW725" i="79"/>
  <c r="EV725" i="79"/>
  <c r="EU725" i="79"/>
  <c r="ET725" i="79"/>
  <c r="ES725" i="79"/>
  <c r="ER725" i="79"/>
  <c r="EQ725" i="79"/>
  <c r="EP725" i="79"/>
  <c r="EO725" i="79"/>
  <c r="FB724" i="79"/>
  <c r="FA724" i="79"/>
  <c r="EZ724" i="79"/>
  <c r="EY724" i="79"/>
  <c r="EX724" i="79"/>
  <c r="EW724" i="79"/>
  <c r="EV724" i="79"/>
  <c r="EU724" i="79"/>
  <c r="ET724" i="79"/>
  <c r="ES724" i="79"/>
  <c r="ER724" i="79"/>
  <c r="EQ724" i="79"/>
  <c r="EP724" i="79"/>
  <c r="EO724" i="79"/>
  <c r="FB723" i="79"/>
  <c r="FA723" i="79"/>
  <c r="EZ723" i="79"/>
  <c r="EY723" i="79"/>
  <c r="EX723" i="79"/>
  <c r="EW723" i="79"/>
  <c r="EV723" i="79"/>
  <c r="EU723" i="79"/>
  <c r="ET723" i="79"/>
  <c r="ES723" i="79"/>
  <c r="ER723" i="79"/>
  <c r="EQ723" i="79"/>
  <c r="EP723" i="79"/>
  <c r="EO723" i="79"/>
  <c r="FB722" i="79"/>
  <c r="FA722" i="79"/>
  <c r="EZ722" i="79"/>
  <c r="EY722" i="79"/>
  <c r="EX722" i="79"/>
  <c r="EW722" i="79"/>
  <c r="EV722" i="79"/>
  <c r="EU722" i="79"/>
  <c r="ET722" i="79"/>
  <c r="ES722" i="79"/>
  <c r="ER722" i="79"/>
  <c r="EQ722" i="79"/>
  <c r="EP722" i="79"/>
  <c r="EO722" i="79"/>
  <c r="FB721" i="79"/>
  <c r="FA721" i="79"/>
  <c r="EZ721" i="79"/>
  <c r="EY721" i="79"/>
  <c r="EX721" i="79"/>
  <c r="EW721" i="79"/>
  <c r="EV721" i="79"/>
  <c r="EU721" i="79"/>
  <c r="ET721" i="79"/>
  <c r="ES721" i="79"/>
  <c r="ER721" i="79"/>
  <c r="EQ721" i="79"/>
  <c r="EP721" i="79"/>
  <c r="EO721" i="79"/>
  <c r="FB720" i="79"/>
  <c r="FA720" i="79"/>
  <c r="EZ720" i="79"/>
  <c r="EY720" i="79"/>
  <c r="EX720" i="79"/>
  <c r="EW720" i="79"/>
  <c r="EV720" i="79"/>
  <c r="EU720" i="79"/>
  <c r="ET720" i="79"/>
  <c r="ES720" i="79"/>
  <c r="ER720" i="79"/>
  <c r="EQ720" i="79"/>
  <c r="EP720" i="79"/>
  <c r="EO720" i="79"/>
  <c r="FB719" i="79"/>
  <c r="FA719" i="79"/>
  <c r="EZ719" i="79"/>
  <c r="EY719" i="79"/>
  <c r="EX719" i="79"/>
  <c r="EW719" i="79"/>
  <c r="EV719" i="79"/>
  <c r="EU719" i="79"/>
  <c r="ET719" i="79"/>
  <c r="ES719" i="79"/>
  <c r="ER719" i="79"/>
  <c r="EQ719" i="79"/>
  <c r="EP719" i="79"/>
  <c r="EO719" i="79"/>
  <c r="FB718" i="79"/>
  <c r="FA718" i="79"/>
  <c r="EZ718" i="79"/>
  <c r="EY718" i="79"/>
  <c r="EX718" i="79"/>
  <c r="EW718" i="79"/>
  <c r="EV718" i="79"/>
  <c r="EU718" i="79"/>
  <c r="ET718" i="79"/>
  <c r="ES718" i="79"/>
  <c r="ER718" i="79"/>
  <c r="EQ718" i="79"/>
  <c r="EP718" i="79"/>
  <c r="EO718" i="79"/>
  <c r="FB717" i="79"/>
  <c r="FA717" i="79"/>
  <c r="EZ717" i="79"/>
  <c r="EY717" i="79"/>
  <c r="EX717" i="79"/>
  <c r="EW717" i="79"/>
  <c r="EV717" i="79"/>
  <c r="EU717" i="79"/>
  <c r="ET717" i="79"/>
  <c r="ES717" i="79"/>
  <c r="ER717" i="79"/>
  <c r="EQ717" i="79"/>
  <c r="EP717" i="79"/>
  <c r="EO717" i="79"/>
  <c r="FB716" i="79"/>
  <c r="FA716" i="79"/>
  <c r="EZ716" i="79"/>
  <c r="EY716" i="79"/>
  <c r="EX716" i="79"/>
  <c r="EW716" i="79"/>
  <c r="EV716" i="79"/>
  <c r="EU716" i="79"/>
  <c r="ET716" i="79"/>
  <c r="ES716" i="79"/>
  <c r="ER716" i="79"/>
  <c r="EQ716" i="79"/>
  <c r="EP716" i="79"/>
  <c r="EO716" i="79"/>
  <c r="FB715" i="79"/>
  <c r="FA715" i="79"/>
  <c r="EZ715" i="79"/>
  <c r="EY715" i="79"/>
  <c r="EX715" i="79"/>
  <c r="EW715" i="79"/>
  <c r="EV715" i="79"/>
  <c r="EU715" i="79"/>
  <c r="ET715" i="79"/>
  <c r="ES715" i="79"/>
  <c r="ER715" i="79"/>
  <c r="EQ715" i="79"/>
  <c r="EP715" i="79"/>
  <c r="EO715" i="79"/>
  <c r="FB714" i="79"/>
  <c r="FA714" i="79"/>
  <c r="EZ714" i="79"/>
  <c r="EY714" i="79"/>
  <c r="EX714" i="79"/>
  <c r="EW714" i="79"/>
  <c r="EV714" i="79"/>
  <c r="EU714" i="79"/>
  <c r="ET714" i="79"/>
  <c r="ES714" i="79"/>
  <c r="ER714" i="79"/>
  <c r="EQ714" i="79"/>
  <c r="EP714" i="79"/>
  <c r="EO714" i="79"/>
  <c r="FB712" i="79"/>
  <c r="FA712" i="79"/>
  <c r="EZ712" i="79"/>
  <c r="EY712" i="79"/>
  <c r="EX712" i="79"/>
  <c r="EW712" i="79"/>
  <c r="EV712" i="79"/>
  <c r="EU712" i="79"/>
  <c r="ET712" i="79"/>
  <c r="ES712" i="79"/>
  <c r="ER712" i="79"/>
  <c r="EQ712" i="79"/>
  <c r="EP712" i="79"/>
  <c r="EO712" i="79"/>
  <c r="FB711" i="79"/>
  <c r="FA711" i="79"/>
  <c r="EZ711" i="79"/>
  <c r="EY711" i="79"/>
  <c r="EX711" i="79"/>
  <c r="EW711" i="79"/>
  <c r="EV711" i="79"/>
  <c r="EU711" i="79"/>
  <c r="ET711" i="79"/>
  <c r="ES711" i="79"/>
  <c r="ER711" i="79"/>
  <c r="EQ711" i="79"/>
  <c r="EP711" i="79"/>
  <c r="EO711" i="79"/>
  <c r="FB710" i="79"/>
  <c r="FA710" i="79"/>
  <c r="EZ710" i="79"/>
  <c r="EY710" i="79"/>
  <c r="EX710" i="79"/>
  <c r="EW710" i="79"/>
  <c r="EV710" i="79"/>
  <c r="EU710" i="79"/>
  <c r="ET710" i="79"/>
  <c r="ES710" i="79"/>
  <c r="ER710" i="79"/>
  <c r="EQ710" i="79"/>
  <c r="EP710" i="79"/>
  <c r="EO710" i="79"/>
  <c r="FB709" i="79"/>
  <c r="FA709" i="79"/>
  <c r="EZ709" i="79"/>
  <c r="EY709" i="79"/>
  <c r="EX709" i="79"/>
  <c r="EW709" i="79"/>
  <c r="EV709" i="79"/>
  <c r="EU709" i="79"/>
  <c r="ET709" i="79"/>
  <c r="ES709" i="79"/>
  <c r="ER709" i="79"/>
  <c r="EQ709" i="79"/>
  <c r="EP709" i="79"/>
  <c r="EO709" i="79"/>
  <c r="FB708" i="79"/>
  <c r="FA708" i="79"/>
  <c r="EZ708" i="79"/>
  <c r="EY708" i="79"/>
  <c r="EX708" i="79"/>
  <c r="EW708" i="79"/>
  <c r="EV708" i="79"/>
  <c r="EU708" i="79"/>
  <c r="ET708" i="79"/>
  <c r="ES708" i="79"/>
  <c r="ER708" i="79"/>
  <c r="EQ708" i="79"/>
  <c r="EP708" i="79"/>
  <c r="EO708" i="79"/>
  <c r="FB707" i="79"/>
  <c r="FA707" i="79"/>
  <c r="EZ707" i="79"/>
  <c r="EY707" i="79"/>
  <c r="EX707" i="79"/>
  <c r="EW707" i="79"/>
  <c r="EV707" i="79"/>
  <c r="EU707" i="79"/>
  <c r="ET707" i="79"/>
  <c r="ES707" i="79"/>
  <c r="ER707" i="79"/>
  <c r="EQ707" i="79"/>
  <c r="EP707" i="79"/>
  <c r="EO707" i="79"/>
  <c r="FB706" i="79"/>
  <c r="FA706" i="79"/>
  <c r="EZ706" i="79"/>
  <c r="EY706" i="79"/>
  <c r="EX706" i="79"/>
  <c r="EW706" i="79"/>
  <c r="EV706" i="79"/>
  <c r="EU706" i="79"/>
  <c r="ET706" i="79"/>
  <c r="ES706" i="79"/>
  <c r="ER706" i="79"/>
  <c r="EQ706" i="79"/>
  <c r="EP706" i="79"/>
  <c r="EO706" i="79"/>
  <c r="FB705" i="79"/>
  <c r="FA705" i="79"/>
  <c r="EZ705" i="79"/>
  <c r="EY705" i="79"/>
  <c r="EX705" i="79"/>
  <c r="EW705" i="79"/>
  <c r="EV705" i="79"/>
  <c r="EU705" i="79"/>
  <c r="ET705" i="79"/>
  <c r="ES705" i="79"/>
  <c r="ER705" i="79"/>
  <c r="EQ705" i="79"/>
  <c r="EP705" i="79"/>
  <c r="EO705" i="79"/>
  <c r="FB704" i="79"/>
  <c r="FA704" i="79"/>
  <c r="EZ704" i="79"/>
  <c r="EY704" i="79"/>
  <c r="EX704" i="79"/>
  <c r="EW704" i="79"/>
  <c r="EV704" i="79"/>
  <c r="EU704" i="79"/>
  <c r="ET704" i="79"/>
  <c r="ES704" i="79"/>
  <c r="ER704" i="79"/>
  <c r="EQ704" i="79"/>
  <c r="EP704" i="79"/>
  <c r="EO704" i="79"/>
  <c r="FB703" i="79"/>
  <c r="FA703" i="79"/>
  <c r="EZ703" i="79"/>
  <c r="EY703" i="79"/>
  <c r="EX703" i="79"/>
  <c r="EW703" i="79"/>
  <c r="EV703" i="79"/>
  <c r="EU703" i="79"/>
  <c r="ET703" i="79"/>
  <c r="ES703" i="79"/>
  <c r="ER703" i="79"/>
  <c r="EQ703" i="79"/>
  <c r="EP703" i="79"/>
  <c r="EO703" i="79"/>
  <c r="FB702" i="79"/>
  <c r="FA702" i="79"/>
  <c r="EZ702" i="79"/>
  <c r="EY702" i="79"/>
  <c r="EX702" i="79"/>
  <c r="EW702" i="79"/>
  <c r="EV702" i="79"/>
  <c r="EU702" i="79"/>
  <c r="ET702" i="79"/>
  <c r="ES702" i="79"/>
  <c r="ER702" i="79"/>
  <c r="EQ702" i="79"/>
  <c r="EP702" i="79"/>
  <c r="EO702" i="79"/>
  <c r="FB701" i="79"/>
  <c r="FA701" i="79"/>
  <c r="EZ701" i="79"/>
  <c r="EY701" i="79"/>
  <c r="EX701" i="79"/>
  <c r="EW701" i="79"/>
  <c r="EV701" i="79"/>
  <c r="EU701" i="79"/>
  <c r="ET701" i="79"/>
  <c r="ES701" i="79"/>
  <c r="ER701" i="79"/>
  <c r="EQ701" i="79"/>
  <c r="EP701" i="79"/>
  <c r="EO701" i="79"/>
  <c r="FB700" i="79"/>
  <c r="FA700" i="79"/>
  <c r="EZ700" i="79"/>
  <c r="EY700" i="79"/>
  <c r="EX700" i="79"/>
  <c r="EW700" i="79"/>
  <c r="EV700" i="79"/>
  <c r="EU700" i="79"/>
  <c r="ET700" i="79"/>
  <c r="ES700" i="79"/>
  <c r="ER700" i="79"/>
  <c r="EQ700" i="79"/>
  <c r="EP700" i="79"/>
  <c r="EO700" i="79"/>
  <c r="FB699" i="79"/>
  <c r="FA699" i="79"/>
  <c r="EZ699" i="79"/>
  <c r="EY699" i="79"/>
  <c r="EX699" i="79"/>
  <c r="EW699" i="79"/>
  <c r="EV699" i="79"/>
  <c r="EU699" i="79"/>
  <c r="ET699" i="79"/>
  <c r="ES699" i="79"/>
  <c r="ER699" i="79"/>
  <c r="EQ699" i="79"/>
  <c r="EP699" i="79"/>
  <c r="EO699" i="79"/>
  <c r="FB698" i="79"/>
  <c r="FA698" i="79"/>
  <c r="EZ698" i="79"/>
  <c r="EY698" i="79"/>
  <c r="EX698" i="79"/>
  <c r="EW698" i="79"/>
  <c r="EV698" i="79"/>
  <c r="EU698" i="79"/>
  <c r="ET698" i="79"/>
  <c r="ES698" i="79"/>
  <c r="ER698" i="79"/>
  <c r="EQ698" i="79"/>
  <c r="EP698" i="79"/>
  <c r="EO698" i="79"/>
  <c r="FB697" i="79"/>
  <c r="FA697" i="79"/>
  <c r="EZ697" i="79"/>
  <c r="EY697" i="79"/>
  <c r="EX697" i="79"/>
  <c r="EW697" i="79"/>
  <c r="EV697" i="79"/>
  <c r="EU697" i="79"/>
  <c r="ET697" i="79"/>
  <c r="ES697" i="79"/>
  <c r="ER697" i="79"/>
  <c r="EQ697" i="79"/>
  <c r="EP697" i="79"/>
  <c r="EO697" i="79"/>
  <c r="FB696" i="79"/>
  <c r="FA696" i="79"/>
  <c r="EZ696" i="79"/>
  <c r="EY696" i="79"/>
  <c r="EX696" i="79"/>
  <c r="EW696" i="79"/>
  <c r="EV696" i="79"/>
  <c r="EU696" i="79"/>
  <c r="ET696" i="79"/>
  <c r="ES696" i="79"/>
  <c r="ER696" i="79"/>
  <c r="EQ696" i="79"/>
  <c r="EP696" i="79"/>
  <c r="EO696" i="79"/>
  <c r="FB695" i="79"/>
  <c r="FA695" i="79"/>
  <c r="EZ695" i="79"/>
  <c r="EY695" i="79"/>
  <c r="EX695" i="79"/>
  <c r="EW695" i="79"/>
  <c r="EV695" i="79"/>
  <c r="EU695" i="79"/>
  <c r="ET695" i="79"/>
  <c r="ES695" i="79"/>
  <c r="ER695" i="79"/>
  <c r="EQ695" i="79"/>
  <c r="EP695" i="79"/>
  <c r="EO695" i="79"/>
  <c r="FB694" i="79"/>
  <c r="FA694" i="79"/>
  <c r="EZ694" i="79"/>
  <c r="EY694" i="79"/>
  <c r="EX694" i="79"/>
  <c r="EW694" i="79"/>
  <c r="EV694" i="79"/>
  <c r="EU694" i="79"/>
  <c r="ET694" i="79"/>
  <c r="ES694" i="79"/>
  <c r="ER694" i="79"/>
  <c r="EQ694" i="79"/>
  <c r="EP694" i="79"/>
  <c r="EO694" i="79"/>
  <c r="FB693" i="79"/>
  <c r="FA693" i="79"/>
  <c r="EZ693" i="79"/>
  <c r="EY693" i="79"/>
  <c r="EX693" i="79"/>
  <c r="EW693" i="79"/>
  <c r="EV693" i="79"/>
  <c r="EU693" i="79"/>
  <c r="ET693" i="79"/>
  <c r="ES693" i="79"/>
  <c r="ER693" i="79"/>
  <c r="EQ693" i="79"/>
  <c r="EP693" i="79"/>
  <c r="EO693" i="79"/>
  <c r="FB692" i="79"/>
  <c r="FA692" i="79"/>
  <c r="EZ692" i="79"/>
  <c r="EY692" i="79"/>
  <c r="EX692" i="79"/>
  <c r="EW692" i="79"/>
  <c r="EV692" i="79"/>
  <c r="EU692" i="79"/>
  <c r="ET692" i="79"/>
  <c r="ES692" i="79"/>
  <c r="ER692" i="79"/>
  <c r="EQ692" i="79"/>
  <c r="EP692" i="79"/>
  <c r="EO692" i="79"/>
  <c r="FB691" i="79"/>
  <c r="FA691" i="79"/>
  <c r="EZ691" i="79"/>
  <c r="EY691" i="79"/>
  <c r="EX691" i="79"/>
  <c r="EW691" i="79"/>
  <c r="EV691" i="79"/>
  <c r="EU691" i="79"/>
  <c r="ET691" i="79"/>
  <c r="ES691" i="79"/>
  <c r="ER691" i="79"/>
  <c r="EQ691" i="79"/>
  <c r="EP691" i="79"/>
  <c r="EO691" i="79"/>
  <c r="FB690" i="79"/>
  <c r="FA690" i="79"/>
  <c r="EZ690" i="79"/>
  <c r="EY690" i="79"/>
  <c r="EX690" i="79"/>
  <c r="EW690" i="79"/>
  <c r="EV690" i="79"/>
  <c r="EU690" i="79"/>
  <c r="ET690" i="79"/>
  <c r="ES690" i="79"/>
  <c r="ER690" i="79"/>
  <c r="EQ690" i="79"/>
  <c r="EP690" i="79"/>
  <c r="EO690" i="79"/>
  <c r="FB689" i="79"/>
  <c r="FA689" i="79"/>
  <c r="EZ689" i="79"/>
  <c r="EY689" i="79"/>
  <c r="EX689" i="79"/>
  <c r="EW689" i="79"/>
  <c r="EV689" i="79"/>
  <c r="EU689" i="79"/>
  <c r="ET689" i="79"/>
  <c r="ES689" i="79"/>
  <c r="ER689" i="79"/>
  <c r="EQ689" i="79"/>
  <c r="EP689" i="79"/>
  <c r="EO689" i="79"/>
  <c r="FB688" i="79"/>
  <c r="FA688" i="79"/>
  <c r="EZ688" i="79"/>
  <c r="EY688" i="79"/>
  <c r="EX688" i="79"/>
  <c r="EW688" i="79"/>
  <c r="EV688" i="79"/>
  <c r="EU688" i="79"/>
  <c r="ET688" i="79"/>
  <c r="ES688" i="79"/>
  <c r="ER688" i="79"/>
  <c r="EQ688" i="79"/>
  <c r="EP688" i="79"/>
  <c r="EO688" i="79"/>
  <c r="FB687" i="79"/>
  <c r="FA687" i="79"/>
  <c r="EZ687" i="79"/>
  <c r="EY687" i="79"/>
  <c r="EX687" i="79"/>
  <c r="EW687" i="79"/>
  <c r="EV687" i="79"/>
  <c r="EU687" i="79"/>
  <c r="ET687" i="79"/>
  <c r="ES687" i="79"/>
  <c r="ER687" i="79"/>
  <c r="EQ687" i="79"/>
  <c r="EP687" i="79"/>
  <c r="EO687" i="79"/>
  <c r="FB686" i="79"/>
  <c r="FA686" i="79"/>
  <c r="EZ686" i="79"/>
  <c r="EY686" i="79"/>
  <c r="EX686" i="79"/>
  <c r="EW686" i="79"/>
  <c r="EV686" i="79"/>
  <c r="EU686" i="79"/>
  <c r="ET686" i="79"/>
  <c r="ES686" i="79"/>
  <c r="ER686" i="79"/>
  <c r="EQ686" i="79"/>
  <c r="EP686" i="79"/>
  <c r="EO686" i="79"/>
  <c r="FB685" i="79"/>
  <c r="FA685" i="79"/>
  <c r="EZ685" i="79"/>
  <c r="EY685" i="79"/>
  <c r="EX685" i="79"/>
  <c r="EW685" i="79"/>
  <c r="EV685" i="79"/>
  <c r="EU685" i="79"/>
  <c r="ET685" i="79"/>
  <c r="ES685" i="79"/>
  <c r="ER685" i="79"/>
  <c r="EQ685" i="79"/>
  <c r="EP685" i="79"/>
  <c r="EO685" i="79"/>
  <c r="FB684" i="79"/>
  <c r="FA684" i="79"/>
  <c r="EZ684" i="79"/>
  <c r="EY684" i="79"/>
  <c r="EX684" i="79"/>
  <c r="EW684" i="79"/>
  <c r="EV684" i="79"/>
  <c r="EU684" i="79"/>
  <c r="ET684" i="79"/>
  <c r="ES684" i="79"/>
  <c r="ER684" i="79"/>
  <c r="EQ684" i="79"/>
  <c r="EP684" i="79"/>
  <c r="EO684" i="79"/>
  <c r="FB683" i="79"/>
  <c r="FA683" i="79"/>
  <c r="EZ683" i="79"/>
  <c r="EY683" i="79"/>
  <c r="EX683" i="79"/>
  <c r="EW683" i="79"/>
  <c r="EV683" i="79"/>
  <c r="EU683" i="79"/>
  <c r="ET683" i="79"/>
  <c r="ES683" i="79"/>
  <c r="ER683" i="79"/>
  <c r="EQ683" i="79"/>
  <c r="EP683" i="79"/>
  <c r="EO683" i="79"/>
  <c r="FB682" i="79"/>
  <c r="FA682" i="79"/>
  <c r="EZ682" i="79"/>
  <c r="EY682" i="79"/>
  <c r="EX682" i="79"/>
  <c r="EW682" i="79"/>
  <c r="EV682" i="79"/>
  <c r="EU682" i="79"/>
  <c r="ET682" i="79"/>
  <c r="ES682" i="79"/>
  <c r="ER682" i="79"/>
  <c r="EQ682" i="79"/>
  <c r="EP682" i="79"/>
  <c r="EO682" i="79"/>
  <c r="FB681" i="79"/>
  <c r="FA681" i="79"/>
  <c r="EZ681" i="79"/>
  <c r="EY681" i="79"/>
  <c r="EX681" i="79"/>
  <c r="EW681" i="79"/>
  <c r="EV681" i="79"/>
  <c r="EU681" i="79"/>
  <c r="ET681" i="79"/>
  <c r="ES681" i="79"/>
  <c r="ER681" i="79"/>
  <c r="EQ681" i="79"/>
  <c r="EP681" i="79"/>
  <c r="EO681" i="79"/>
  <c r="FB680" i="79"/>
  <c r="FA680" i="79"/>
  <c r="EZ680" i="79"/>
  <c r="EY680" i="79"/>
  <c r="EX680" i="79"/>
  <c r="EW680" i="79"/>
  <c r="EV680" i="79"/>
  <c r="EU680" i="79"/>
  <c r="ET680" i="79"/>
  <c r="ES680" i="79"/>
  <c r="ER680" i="79"/>
  <c r="EQ680" i="79"/>
  <c r="EP680" i="79"/>
  <c r="EO680" i="79"/>
  <c r="FB678" i="79"/>
  <c r="FA678" i="79"/>
  <c r="EZ678" i="79"/>
  <c r="EY678" i="79"/>
  <c r="EX678" i="79"/>
  <c r="EW678" i="79"/>
  <c r="EV678" i="79"/>
  <c r="EU678" i="79"/>
  <c r="ET678" i="79"/>
  <c r="ES678" i="79"/>
  <c r="ER678" i="79"/>
  <c r="EQ678" i="79"/>
  <c r="EP678" i="79"/>
  <c r="EO678" i="79"/>
  <c r="FB677" i="79"/>
  <c r="FA677" i="79"/>
  <c r="EZ677" i="79"/>
  <c r="EY677" i="79"/>
  <c r="EX677" i="79"/>
  <c r="EW677" i="79"/>
  <c r="EV677" i="79"/>
  <c r="EU677" i="79"/>
  <c r="ET677" i="79"/>
  <c r="ES677" i="79"/>
  <c r="ER677" i="79"/>
  <c r="EQ677" i="79"/>
  <c r="EP677" i="79"/>
  <c r="EO677" i="79"/>
  <c r="FB676" i="79"/>
  <c r="FA676" i="79"/>
  <c r="EZ676" i="79"/>
  <c r="EY676" i="79"/>
  <c r="EX676" i="79"/>
  <c r="EW676" i="79"/>
  <c r="EV676" i="79"/>
  <c r="EU676" i="79"/>
  <c r="ET676" i="79"/>
  <c r="ES676" i="79"/>
  <c r="ER676" i="79"/>
  <c r="EQ676" i="79"/>
  <c r="EP676" i="79"/>
  <c r="EO676" i="79"/>
  <c r="FB675" i="79"/>
  <c r="FA675" i="79"/>
  <c r="EZ675" i="79"/>
  <c r="EY675" i="79"/>
  <c r="EX675" i="79"/>
  <c r="EW675" i="79"/>
  <c r="EV675" i="79"/>
  <c r="EU675" i="79"/>
  <c r="ET675" i="79"/>
  <c r="ES675" i="79"/>
  <c r="ER675" i="79"/>
  <c r="EQ675" i="79"/>
  <c r="EP675" i="79"/>
  <c r="EO675" i="79"/>
  <c r="FB674" i="79"/>
  <c r="FA674" i="79"/>
  <c r="EZ674" i="79"/>
  <c r="EY674" i="79"/>
  <c r="EX674" i="79"/>
  <c r="EW674" i="79"/>
  <c r="EV674" i="79"/>
  <c r="EU674" i="79"/>
  <c r="ET674" i="79"/>
  <c r="ES674" i="79"/>
  <c r="ER674" i="79"/>
  <c r="EQ674" i="79"/>
  <c r="EP674" i="79"/>
  <c r="EO674" i="79"/>
  <c r="FB673" i="79"/>
  <c r="FA673" i="79"/>
  <c r="EZ673" i="79"/>
  <c r="EY673" i="79"/>
  <c r="EX673" i="79"/>
  <c r="EW673" i="79"/>
  <c r="EV673" i="79"/>
  <c r="EU673" i="79"/>
  <c r="ET673" i="79"/>
  <c r="ES673" i="79"/>
  <c r="ER673" i="79"/>
  <c r="EQ673" i="79"/>
  <c r="EP673" i="79"/>
  <c r="EO673" i="79"/>
  <c r="FB672" i="79"/>
  <c r="FA672" i="79"/>
  <c r="EZ672" i="79"/>
  <c r="EY672" i="79"/>
  <c r="EX672" i="79"/>
  <c r="EW672" i="79"/>
  <c r="EV672" i="79"/>
  <c r="EU672" i="79"/>
  <c r="ET672" i="79"/>
  <c r="ES672" i="79"/>
  <c r="ER672" i="79"/>
  <c r="EQ672" i="79"/>
  <c r="EP672" i="79"/>
  <c r="EO672" i="79"/>
  <c r="FB671" i="79"/>
  <c r="FA671" i="79"/>
  <c r="EZ671" i="79"/>
  <c r="EY671" i="79"/>
  <c r="EX671" i="79"/>
  <c r="EW671" i="79"/>
  <c r="EV671" i="79"/>
  <c r="EU671" i="79"/>
  <c r="ET671" i="79"/>
  <c r="ES671" i="79"/>
  <c r="ER671" i="79"/>
  <c r="EQ671" i="79"/>
  <c r="EP671" i="79"/>
  <c r="EO671" i="79"/>
  <c r="FB670" i="79"/>
  <c r="FA670" i="79"/>
  <c r="EZ670" i="79"/>
  <c r="EY670" i="79"/>
  <c r="EX670" i="79"/>
  <c r="EW670" i="79"/>
  <c r="EV670" i="79"/>
  <c r="EU670" i="79"/>
  <c r="ET670" i="79"/>
  <c r="ES670" i="79"/>
  <c r="ER670" i="79"/>
  <c r="EQ670" i="79"/>
  <c r="EP670" i="79"/>
  <c r="EO670" i="79"/>
  <c r="FB668" i="79"/>
  <c r="FA668" i="79"/>
  <c r="EZ668" i="79"/>
  <c r="EY668" i="79"/>
  <c r="EX668" i="79"/>
  <c r="EW668" i="79"/>
  <c r="EV668" i="79"/>
  <c r="EU668" i="79"/>
  <c r="ET668" i="79"/>
  <c r="ES668" i="79"/>
  <c r="ER668" i="79"/>
  <c r="EQ668" i="79"/>
  <c r="EP668" i="79"/>
  <c r="EO668" i="79"/>
  <c r="FB667" i="79"/>
  <c r="FA667" i="79"/>
  <c r="EZ667" i="79"/>
  <c r="EY667" i="79"/>
  <c r="EX667" i="79"/>
  <c r="EW667" i="79"/>
  <c r="EV667" i="79"/>
  <c r="EU667" i="79"/>
  <c r="ET667" i="79"/>
  <c r="ES667" i="79"/>
  <c r="ER667" i="79"/>
  <c r="EQ667" i="79"/>
  <c r="EP667" i="79"/>
  <c r="EO667" i="79"/>
  <c r="FB666" i="79"/>
  <c r="FA666" i="79"/>
  <c r="EZ666" i="79"/>
  <c r="EY666" i="79"/>
  <c r="EX666" i="79"/>
  <c r="EW666" i="79"/>
  <c r="EV666" i="79"/>
  <c r="EU666" i="79"/>
  <c r="ET666" i="79"/>
  <c r="ES666" i="79"/>
  <c r="ER666" i="79"/>
  <c r="EQ666" i="79"/>
  <c r="EP666" i="79"/>
  <c r="EO666" i="79"/>
  <c r="FB665" i="79"/>
  <c r="FA665" i="79"/>
  <c r="EZ665" i="79"/>
  <c r="EY665" i="79"/>
  <c r="EX665" i="79"/>
  <c r="EW665" i="79"/>
  <c r="EV665" i="79"/>
  <c r="EU665" i="79"/>
  <c r="ET665" i="79"/>
  <c r="ES665" i="79"/>
  <c r="ER665" i="79"/>
  <c r="EQ665" i="79"/>
  <c r="EP665" i="79"/>
  <c r="EO665" i="79"/>
  <c r="FB664" i="79"/>
  <c r="FA664" i="79"/>
  <c r="EZ664" i="79"/>
  <c r="EY664" i="79"/>
  <c r="EX664" i="79"/>
  <c r="EW664" i="79"/>
  <c r="EV664" i="79"/>
  <c r="EU664" i="79"/>
  <c r="ET664" i="79"/>
  <c r="ES664" i="79"/>
  <c r="ER664" i="79"/>
  <c r="EQ664" i="79"/>
  <c r="EP664" i="79"/>
  <c r="EO664" i="79"/>
  <c r="FB663" i="79"/>
  <c r="FA663" i="79"/>
  <c r="EZ663" i="79"/>
  <c r="EY663" i="79"/>
  <c r="EX663" i="79"/>
  <c r="EW663" i="79"/>
  <c r="EV663" i="79"/>
  <c r="EU663" i="79"/>
  <c r="ET663" i="79"/>
  <c r="ES663" i="79"/>
  <c r="ER663" i="79"/>
  <c r="EQ663" i="79"/>
  <c r="EP663" i="79"/>
  <c r="EO663" i="79"/>
  <c r="FB662" i="79"/>
  <c r="FA662" i="79"/>
  <c r="EZ662" i="79"/>
  <c r="EY662" i="79"/>
  <c r="EX662" i="79"/>
  <c r="EW662" i="79"/>
  <c r="EV662" i="79"/>
  <c r="EU662" i="79"/>
  <c r="ET662" i="79"/>
  <c r="ES662" i="79"/>
  <c r="ER662" i="79"/>
  <c r="EQ662" i="79"/>
  <c r="EP662" i="79"/>
  <c r="EO662" i="79"/>
  <c r="FB661" i="79"/>
  <c r="FA661" i="79"/>
  <c r="EZ661" i="79"/>
  <c r="EY661" i="79"/>
  <c r="EX661" i="79"/>
  <c r="EW661" i="79"/>
  <c r="EV661" i="79"/>
  <c r="EU661" i="79"/>
  <c r="ET661" i="79"/>
  <c r="ES661" i="79"/>
  <c r="ER661" i="79"/>
  <c r="EQ661" i="79"/>
  <c r="EP661" i="79"/>
  <c r="EO661" i="79"/>
  <c r="FB660" i="79"/>
  <c r="FA660" i="79"/>
  <c r="EZ660" i="79"/>
  <c r="EY660" i="79"/>
  <c r="EX660" i="79"/>
  <c r="EW660" i="79"/>
  <c r="EV660" i="79"/>
  <c r="EU660" i="79"/>
  <c r="ET660" i="79"/>
  <c r="ES660" i="79"/>
  <c r="ER660" i="79"/>
  <c r="EQ660" i="79"/>
  <c r="EP660" i="79"/>
  <c r="EO660" i="79"/>
  <c r="FB659" i="79"/>
  <c r="FA659" i="79"/>
  <c r="EZ659" i="79"/>
  <c r="EY659" i="79"/>
  <c r="EX659" i="79"/>
  <c r="EW659" i="79"/>
  <c r="EV659" i="79"/>
  <c r="EU659" i="79"/>
  <c r="ET659" i="79"/>
  <c r="ES659" i="79"/>
  <c r="ER659" i="79"/>
  <c r="EQ659" i="79"/>
  <c r="EP659" i="79"/>
  <c r="EO659" i="79"/>
  <c r="FB658" i="79"/>
  <c r="FA658" i="79"/>
  <c r="EZ658" i="79"/>
  <c r="EY658" i="79"/>
  <c r="EX658" i="79"/>
  <c r="EW658" i="79"/>
  <c r="EV658" i="79"/>
  <c r="EU658" i="79"/>
  <c r="ET658" i="79"/>
  <c r="ES658" i="79"/>
  <c r="ER658" i="79"/>
  <c r="EQ658" i="79"/>
  <c r="EP658" i="79"/>
  <c r="EO658" i="79"/>
  <c r="FB657" i="79"/>
  <c r="FA657" i="79"/>
  <c r="EZ657" i="79"/>
  <c r="EY657" i="79"/>
  <c r="EX657" i="79"/>
  <c r="EW657" i="79"/>
  <c r="EV657" i="79"/>
  <c r="EU657" i="79"/>
  <c r="ET657" i="79"/>
  <c r="ES657" i="79"/>
  <c r="ER657" i="79"/>
  <c r="EQ657" i="79"/>
  <c r="EP657" i="79"/>
  <c r="EO657" i="79"/>
  <c r="FB656" i="79"/>
  <c r="FA656" i="79"/>
  <c r="EZ656" i="79"/>
  <c r="EY656" i="79"/>
  <c r="EX656" i="79"/>
  <c r="EW656" i="79"/>
  <c r="EV656" i="79"/>
  <c r="EU656" i="79"/>
  <c r="ET656" i="79"/>
  <c r="ES656" i="79"/>
  <c r="ER656" i="79"/>
  <c r="EQ656" i="79"/>
  <c r="EP656" i="79"/>
  <c r="EO656" i="79"/>
  <c r="FB655" i="79"/>
  <c r="FA655" i="79"/>
  <c r="EZ655" i="79"/>
  <c r="EY655" i="79"/>
  <c r="EX655" i="79"/>
  <c r="EW655" i="79"/>
  <c r="EV655" i="79"/>
  <c r="EU655" i="79"/>
  <c r="ET655" i="79"/>
  <c r="ES655" i="79"/>
  <c r="ER655" i="79"/>
  <c r="EQ655" i="79"/>
  <c r="EP655" i="79"/>
  <c r="EO655" i="79"/>
  <c r="FB654" i="79"/>
  <c r="FA654" i="79"/>
  <c r="EZ654" i="79"/>
  <c r="EY654" i="79"/>
  <c r="EX654" i="79"/>
  <c r="EW654" i="79"/>
  <c r="EV654" i="79"/>
  <c r="EU654" i="79"/>
  <c r="ET654" i="79"/>
  <c r="ES654" i="79"/>
  <c r="ER654" i="79"/>
  <c r="EQ654" i="79"/>
  <c r="EP654" i="79"/>
  <c r="EO654" i="79"/>
  <c r="FB653" i="79"/>
  <c r="FA653" i="79"/>
  <c r="EZ653" i="79"/>
  <c r="EY653" i="79"/>
  <c r="EX653" i="79"/>
  <c r="EW653" i="79"/>
  <c r="EV653" i="79"/>
  <c r="EU653" i="79"/>
  <c r="ET653" i="79"/>
  <c r="ES653" i="79"/>
  <c r="ER653" i="79"/>
  <c r="EQ653" i="79"/>
  <c r="EP653" i="79"/>
  <c r="EO653" i="79"/>
  <c r="FB652" i="79"/>
  <c r="FA652" i="79"/>
  <c r="EZ652" i="79"/>
  <c r="EY652" i="79"/>
  <c r="EX652" i="79"/>
  <c r="EW652" i="79"/>
  <c r="EV652" i="79"/>
  <c r="EU652" i="79"/>
  <c r="ET652" i="79"/>
  <c r="ES652" i="79"/>
  <c r="ER652" i="79"/>
  <c r="EQ652" i="79"/>
  <c r="EP652" i="79"/>
  <c r="EO652" i="79"/>
  <c r="FB651" i="79"/>
  <c r="FA651" i="79"/>
  <c r="EZ651" i="79"/>
  <c r="EY651" i="79"/>
  <c r="EX651" i="79"/>
  <c r="EW651" i="79"/>
  <c r="EV651" i="79"/>
  <c r="EU651" i="79"/>
  <c r="ET651" i="79"/>
  <c r="ES651" i="79"/>
  <c r="ER651" i="79"/>
  <c r="EQ651" i="79"/>
  <c r="EP651" i="79"/>
  <c r="EO651" i="79"/>
  <c r="FB650" i="79"/>
  <c r="FA650" i="79"/>
  <c r="EZ650" i="79"/>
  <c r="EY650" i="79"/>
  <c r="EX650" i="79"/>
  <c r="EW650" i="79"/>
  <c r="EV650" i="79"/>
  <c r="EU650" i="79"/>
  <c r="ET650" i="79"/>
  <c r="ES650" i="79"/>
  <c r="ER650" i="79"/>
  <c r="EQ650" i="79"/>
  <c r="EP650" i="79"/>
  <c r="EO650" i="79"/>
  <c r="FB649" i="79"/>
  <c r="FA649" i="79"/>
  <c r="EZ649" i="79"/>
  <c r="EY649" i="79"/>
  <c r="EX649" i="79"/>
  <c r="EW649" i="79"/>
  <c r="EV649" i="79"/>
  <c r="EU649" i="79"/>
  <c r="ET649" i="79"/>
  <c r="ES649" i="79"/>
  <c r="ER649" i="79"/>
  <c r="EQ649" i="79"/>
  <c r="EP649" i="79"/>
  <c r="EO649" i="79"/>
  <c r="FB648" i="79"/>
  <c r="FA648" i="79"/>
  <c r="EZ648" i="79"/>
  <c r="EY648" i="79"/>
  <c r="EX648" i="79"/>
  <c r="EW648" i="79"/>
  <c r="EV648" i="79"/>
  <c r="EU648" i="79"/>
  <c r="ET648" i="79"/>
  <c r="ES648" i="79"/>
  <c r="ER648" i="79"/>
  <c r="EQ648" i="79"/>
  <c r="EP648" i="79"/>
  <c r="EO648" i="79"/>
  <c r="FB647" i="79"/>
  <c r="FA647" i="79"/>
  <c r="EZ647" i="79"/>
  <c r="EY647" i="79"/>
  <c r="EX647" i="79"/>
  <c r="EW647" i="79"/>
  <c r="EV647" i="79"/>
  <c r="EU647" i="79"/>
  <c r="ET647" i="79"/>
  <c r="ES647" i="79"/>
  <c r="ER647" i="79"/>
  <c r="EQ647" i="79"/>
  <c r="EP647" i="79"/>
  <c r="EO647" i="79"/>
  <c r="FB646" i="79"/>
  <c r="FA646" i="79"/>
  <c r="EZ646" i="79"/>
  <c r="EY646" i="79"/>
  <c r="EX646" i="79"/>
  <c r="EW646" i="79"/>
  <c r="EV646" i="79"/>
  <c r="EU646" i="79"/>
  <c r="ET646" i="79"/>
  <c r="ES646" i="79"/>
  <c r="ER646" i="79"/>
  <c r="EQ646" i="79"/>
  <c r="EP646" i="79"/>
  <c r="EO646" i="79"/>
  <c r="FB645" i="79"/>
  <c r="FA645" i="79"/>
  <c r="EZ645" i="79"/>
  <c r="EY645" i="79"/>
  <c r="EX645" i="79"/>
  <c r="EW645" i="79"/>
  <c r="EV645" i="79"/>
  <c r="EU645" i="79"/>
  <c r="ET645" i="79"/>
  <c r="ES645" i="79"/>
  <c r="ER645" i="79"/>
  <c r="EQ645" i="79"/>
  <c r="EP645" i="79"/>
  <c r="EO645" i="79"/>
  <c r="FB644" i="79"/>
  <c r="FA644" i="79"/>
  <c r="EZ644" i="79"/>
  <c r="EY644" i="79"/>
  <c r="EX644" i="79"/>
  <c r="EW644" i="79"/>
  <c r="EV644" i="79"/>
  <c r="EU644" i="79"/>
  <c r="ET644" i="79"/>
  <c r="ES644" i="79"/>
  <c r="ER644" i="79"/>
  <c r="EQ644" i="79"/>
  <c r="EP644" i="79"/>
  <c r="EO644" i="79"/>
  <c r="FB643" i="79"/>
  <c r="FA643" i="79"/>
  <c r="EZ643" i="79"/>
  <c r="EY643" i="79"/>
  <c r="EX643" i="79"/>
  <c r="EW643" i="79"/>
  <c r="EV643" i="79"/>
  <c r="EU643" i="79"/>
  <c r="ET643" i="79"/>
  <c r="ES643" i="79"/>
  <c r="ER643" i="79"/>
  <c r="EQ643" i="79"/>
  <c r="EP643" i="79"/>
  <c r="EO643" i="79"/>
  <c r="FB642" i="79"/>
  <c r="FA642" i="79"/>
  <c r="EZ642" i="79"/>
  <c r="EY642" i="79"/>
  <c r="EX642" i="79"/>
  <c r="EW642" i="79"/>
  <c r="EV642" i="79"/>
  <c r="EU642" i="79"/>
  <c r="ET642" i="79"/>
  <c r="ES642" i="79"/>
  <c r="ER642" i="79"/>
  <c r="EQ642" i="79"/>
  <c r="EP642" i="79"/>
  <c r="EO642" i="79"/>
  <c r="FB641" i="79"/>
  <c r="FA641" i="79"/>
  <c r="EZ641" i="79"/>
  <c r="EY641" i="79"/>
  <c r="EX641" i="79"/>
  <c r="EW641" i="79"/>
  <c r="EV641" i="79"/>
  <c r="EU641" i="79"/>
  <c r="ET641" i="79"/>
  <c r="ES641" i="79"/>
  <c r="ER641" i="79"/>
  <c r="EQ641" i="79"/>
  <c r="EP641" i="79"/>
  <c r="EO641" i="79"/>
  <c r="FB640" i="79"/>
  <c r="FA640" i="79"/>
  <c r="EZ640" i="79"/>
  <c r="EY640" i="79"/>
  <c r="EX640" i="79"/>
  <c r="EW640" i="79"/>
  <c r="EV640" i="79"/>
  <c r="EU640" i="79"/>
  <c r="ET640" i="79"/>
  <c r="ES640" i="79"/>
  <c r="ER640" i="79"/>
  <c r="EQ640" i="79"/>
  <c r="EP640" i="79"/>
  <c r="EO640" i="79"/>
  <c r="FB639" i="79"/>
  <c r="FA639" i="79"/>
  <c r="EZ639" i="79"/>
  <c r="EY639" i="79"/>
  <c r="EX639" i="79"/>
  <c r="EW639" i="79"/>
  <c r="EV639" i="79"/>
  <c r="EU639" i="79"/>
  <c r="ET639" i="79"/>
  <c r="ES639" i="79"/>
  <c r="ER639" i="79"/>
  <c r="EQ639" i="79"/>
  <c r="EP639" i="79"/>
  <c r="EO639" i="79"/>
  <c r="FB638" i="79"/>
  <c r="FA638" i="79"/>
  <c r="EZ638" i="79"/>
  <c r="EY638" i="79"/>
  <c r="EX638" i="79"/>
  <c r="EW638" i="79"/>
  <c r="EV638" i="79"/>
  <c r="EU638" i="79"/>
  <c r="ET638" i="79"/>
  <c r="ES638" i="79"/>
  <c r="ER638" i="79"/>
  <c r="EQ638" i="79"/>
  <c r="EP638" i="79"/>
  <c r="EO638" i="79"/>
  <c r="FB637" i="79"/>
  <c r="FA637" i="79"/>
  <c r="EZ637" i="79"/>
  <c r="EY637" i="79"/>
  <c r="EX637" i="79"/>
  <c r="EW637" i="79"/>
  <c r="EV637" i="79"/>
  <c r="EU637" i="79"/>
  <c r="ET637" i="79"/>
  <c r="ES637" i="79"/>
  <c r="ER637" i="79"/>
  <c r="EQ637" i="79"/>
  <c r="EP637" i="79"/>
  <c r="EO637" i="79"/>
  <c r="FB636" i="79"/>
  <c r="FA636" i="79"/>
  <c r="EZ636" i="79"/>
  <c r="EY636" i="79"/>
  <c r="EX636" i="79"/>
  <c r="EW636" i="79"/>
  <c r="EV636" i="79"/>
  <c r="EU636" i="79"/>
  <c r="ET636" i="79"/>
  <c r="ES636" i="79"/>
  <c r="ER636" i="79"/>
  <c r="EQ636" i="79"/>
  <c r="EP636" i="79"/>
  <c r="EO636" i="79"/>
  <c r="FB635" i="79"/>
  <c r="FA635" i="79"/>
  <c r="EZ635" i="79"/>
  <c r="EY635" i="79"/>
  <c r="EX635" i="79"/>
  <c r="EW635" i="79"/>
  <c r="EV635" i="79"/>
  <c r="EU635" i="79"/>
  <c r="ET635" i="79"/>
  <c r="ES635" i="79"/>
  <c r="ER635" i="79"/>
  <c r="EQ635" i="79"/>
  <c r="EP635" i="79"/>
  <c r="EO635" i="79"/>
  <c r="FB634" i="79"/>
  <c r="FA634" i="79"/>
  <c r="EZ634" i="79"/>
  <c r="EY634" i="79"/>
  <c r="EX634" i="79"/>
  <c r="EW634" i="79"/>
  <c r="EV634" i="79"/>
  <c r="EU634" i="79"/>
  <c r="ET634" i="79"/>
  <c r="ES634" i="79"/>
  <c r="ER634" i="79"/>
  <c r="EQ634" i="79"/>
  <c r="EP634" i="79"/>
  <c r="EO634" i="79"/>
  <c r="FB633" i="79"/>
  <c r="FA633" i="79"/>
  <c r="EZ633" i="79"/>
  <c r="EY633" i="79"/>
  <c r="EX633" i="79"/>
  <c r="EW633" i="79"/>
  <c r="EV633" i="79"/>
  <c r="EU633" i="79"/>
  <c r="ET633" i="79"/>
  <c r="ES633" i="79"/>
  <c r="ER633" i="79"/>
  <c r="EQ633" i="79"/>
  <c r="EP633" i="79"/>
  <c r="EO633" i="79"/>
  <c r="FB632" i="79"/>
  <c r="FA632" i="79"/>
  <c r="EZ632" i="79"/>
  <c r="EY632" i="79"/>
  <c r="EX632" i="79"/>
  <c r="EW632" i="79"/>
  <c r="EV632" i="79"/>
  <c r="EU632" i="79"/>
  <c r="ET632" i="79"/>
  <c r="ES632" i="79"/>
  <c r="ER632" i="79"/>
  <c r="EQ632" i="79"/>
  <c r="EP632" i="79"/>
  <c r="EO632" i="79"/>
  <c r="FB630" i="79"/>
  <c r="FA630" i="79"/>
  <c r="EZ630" i="79"/>
  <c r="EY630" i="79"/>
  <c r="EX630" i="79"/>
  <c r="EW630" i="79"/>
  <c r="EV630" i="79"/>
  <c r="EU630" i="79"/>
  <c r="ET630" i="79"/>
  <c r="ES630" i="79"/>
  <c r="ER630" i="79"/>
  <c r="EQ630" i="79"/>
  <c r="EP630" i="79"/>
  <c r="EO630" i="79"/>
  <c r="FB629" i="79"/>
  <c r="FA629" i="79"/>
  <c r="EZ629" i="79"/>
  <c r="EY629" i="79"/>
  <c r="EX629" i="79"/>
  <c r="EW629" i="79"/>
  <c r="EV629" i="79"/>
  <c r="EU629" i="79"/>
  <c r="ET629" i="79"/>
  <c r="ES629" i="79"/>
  <c r="ER629" i="79"/>
  <c r="EQ629" i="79"/>
  <c r="EP629" i="79"/>
  <c r="EO629" i="79"/>
  <c r="FB628" i="79"/>
  <c r="FA628" i="79"/>
  <c r="EZ628" i="79"/>
  <c r="EY628" i="79"/>
  <c r="EX628" i="79"/>
  <c r="EW628" i="79"/>
  <c r="EV628" i="79"/>
  <c r="EU628" i="79"/>
  <c r="ET628" i="79"/>
  <c r="ES628" i="79"/>
  <c r="ER628" i="79"/>
  <c r="EQ628" i="79"/>
  <c r="EP628" i="79"/>
  <c r="EO628" i="79"/>
  <c r="FB627" i="79"/>
  <c r="FA627" i="79"/>
  <c r="EZ627" i="79"/>
  <c r="EY627" i="79"/>
  <c r="EX627" i="79"/>
  <c r="EW627" i="79"/>
  <c r="EV627" i="79"/>
  <c r="EU627" i="79"/>
  <c r="ET627" i="79"/>
  <c r="ES627" i="79"/>
  <c r="ER627" i="79"/>
  <c r="EQ627" i="79"/>
  <c r="EP627" i="79"/>
  <c r="EO627" i="79"/>
  <c r="FB626" i="79"/>
  <c r="FA626" i="79"/>
  <c r="EZ626" i="79"/>
  <c r="EY626" i="79"/>
  <c r="EX626" i="79"/>
  <c r="EW626" i="79"/>
  <c r="EV626" i="79"/>
  <c r="EU626" i="79"/>
  <c r="ET626" i="79"/>
  <c r="ES626" i="79"/>
  <c r="ER626" i="79"/>
  <c r="EQ626" i="79"/>
  <c r="EP626" i="79"/>
  <c r="EO626" i="79"/>
  <c r="FB625" i="79"/>
  <c r="FA625" i="79"/>
  <c r="EZ625" i="79"/>
  <c r="EY625" i="79"/>
  <c r="EX625" i="79"/>
  <c r="EW625" i="79"/>
  <c r="EV625" i="79"/>
  <c r="EU625" i="79"/>
  <c r="ET625" i="79"/>
  <c r="ES625" i="79"/>
  <c r="ER625" i="79"/>
  <c r="EQ625" i="79"/>
  <c r="EP625" i="79"/>
  <c r="EO625" i="79"/>
  <c r="FB624" i="79"/>
  <c r="FA624" i="79"/>
  <c r="EZ624" i="79"/>
  <c r="EY624" i="79"/>
  <c r="EX624" i="79"/>
  <c r="EW624" i="79"/>
  <c r="EV624" i="79"/>
  <c r="EU624" i="79"/>
  <c r="ET624" i="79"/>
  <c r="ES624" i="79"/>
  <c r="ER624" i="79"/>
  <c r="EQ624" i="79"/>
  <c r="EP624" i="79"/>
  <c r="EO624" i="79"/>
  <c r="FB623" i="79"/>
  <c r="FA623" i="79"/>
  <c r="EZ623" i="79"/>
  <c r="EY623" i="79"/>
  <c r="EX623" i="79"/>
  <c r="EW623" i="79"/>
  <c r="EV623" i="79"/>
  <c r="EU623" i="79"/>
  <c r="ET623" i="79"/>
  <c r="ES623" i="79"/>
  <c r="ER623" i="79"/>
  <c r="EQ623" i="79"/>
  <c r="EP623" i="79"/>
  <c r="EO623" i="79"/>
  <c r="FB622" i="79"/>
  <c r="FA622" i="79"/>
  <c r="EZ622" i="79"/>
  <c r="EY622" i="79"/>
  <c r="EX622" i="79"/>
  <c r="EW622" i="79"/>
  <c r="EV622" i="79"/>
  <c r="EU622" i="79"/>
  <c r="ET622" i="79"/>
  <c r="ES622" i="79"/>
  <c r="ER622" i="79"/>
  <c r="EQ622" i="79"/>
  <c r="EP622" i="79"/>
  <c r="EO622" i="79"/>
  <c r="FB621" i="79"/>
  <c r="FA621" i="79"/>
  <c r="EZ621" i="79"/>
  <c r="EY621" i="79"/>
  <c r="EX621" i="79"/>
  <c r="EW621" i="79"/>
  <c r="EV621" i="79"/>
  <c r="EU621" i="79"/>
  <c r="ET621" i="79"/>
  <c r="ES621" i="79"/>
  <c r="ER621" i="79"/>
  <c r="EQ621" i="79"/>
  <c r="EP621" i="79"/>
  <c r="EO621" i="79"/>
  <c r="FB620" i="79"/>
  <c r="FA620" i="79"/>
  <c r="EZ620" i="79"/>
  <c r="EY620" i="79"/>
  <c r="EX620" i="79"/>
  <c r="EW620" i="79"/>
  <c r="EV620" i="79"/>
  <c r="EU620" i="79"/>
  <c r="ET620" i="79"/>
  <c r="ES620" i="79"/>
  <c r="ER620" i="79"/>
  <c r="EQ620" i="79"/>
  <c r="EP620" i="79"/>
  <c r="EO620" i="79"/>
  <c r="FB619" i="79"/>
  <c r="FA619" i="79"/>
  <c r="EZ619" i="79"/>
  <c r="EY619" i="79"/>
  <c r="EX619" i="79"/>
  <c r="EW619" i="79"/>
  <c r="EV619" i="79"/>
  <c r="EU619" i="79"/>
  <c r="ET619" i="79"/>
  <c r="ES619" i="79"/>
  <c r="ER619" i="79"/>
  <c r="EQ619" i="79"/>
  <c r="EP619" i="79"/>
  <c r="EO619" i="79"/>
  <c r="FB618" i="79"/>
  <c r="FA618" i="79"/>
  <c r="EZ618" i="79"/>
  <c r="EY618" i="79"/>
  <c r="EX618" i="79"/>
  <c r="EW618" i="79"/>
  <c r="EV618" i="79"/>
  <c r="EU618" i="79"/>
  <c r="ET618" i="79"/>
  <c r="ES618" i="79"/>
  <c r="ER618" i="79"/>
  <c r="EQ618" i="79"/>
  <c r="EP618" i="79"/>
  <c r="EO618" i="79"/>
  <c r="FB617" i="79"/>
  <c r="FA617" i="79"/>
  <c r="EZ617" i="79"/>
  <c r="EY617" i="79"/>
  <c r="EX617" i="79"/>
  <c r="EW617" i="79"/>
  <c r="EV617" i="79"/>
  <c r="EU617" i="79"/>
  <c r="ET617" i="79"/>
  <c r="ES617" i="79"/>
  <c r="ER617" i="79"/>
  <c r="EQ617" i="79"/>
  <c r="EP617" i="79"/>
  <c r="EO617" i="79"/>
  <c r="FB616" i="79"/>
  <c r="FA616" i="79"/>
  <c r="EZ616" i="79"/>
  <c r="EY616" i="79"/>
  <c r="EX616" i="79"/>
  <c r="EW616" i="79"/>
  <c r="EV616" i="79"/>
  <c r="EU616" i="79"/>
  <c r="ET616" i="79"/>
  <c r="ES616" i="79"/>
  <c r="ER616" i="79"/>
  <c r="EQ616" i="79"/>
  <c r="EP616" i="79"/>
  <c r="EO616" i="79"/>
  <c r="FB615" i="79"/>
  <c r="FA615" i="79"/>
  <c r="EZ615" i="79"/>
  <c r="EY615" i="79"/>
  <c r="EX615" i="79"/>
  <c r="EW615" i="79"/>
  <c r="EV615" i="79"/>
  <c r="EU615" i="79"/>
  <c r="ET615" i="79"/>
  <c r="ES615" i="79"/>
  <c r="ER615" i="79"/>
  <c r="EQ615" i="79"/>
  <c r="EP615" i="79"/>
  <c r="EO615" i="79"/>
  <c r="FB614" i="79"/>
  <c r="FA614" i="79"/>
  <c r="EZ614" i="79"/>
  <c r="EY614" i="79"/>
  <c r="EX614" i="79"/>
  <c r="EW614" i="79"/>
  <c r="EV614" i="79"/>
  <c r="EU614" i="79"/>
  <c r="ET614" i="79"/>
  <c r="ES614" i="79"/>
  <c r="ER614" i="79"/>
  <c r="EQ614" i="79"/>
  <c r="EP614" i="79"/>
  <c r="EO614" i="79"/>
  <c r="FB613" i="79"/>
  <c r="FA613" i="79"/>
  <c r="EZ613" i="79"/>
  <c r="EY613" i="79"/>
  <c r="EX613" i="79"/>
  <c r="EW613" i="79"/>
  <c r="EV613" i="79"/>
  <c r="EU613" i="79"/>
  <c r="ET613" i="79"/>
  <c r="ES613" i="79"/>
  <c r="ER613" i="79"/>
  <c r="EQ613" i="79"/>
  <c r="EP613" i="79"/>
  <c r="EO613" i="79"/>
  <c r="FB612" i="79"/>
  <c r="FA612" i="79"/>
  <c r="EZ612" i="79"/>
  <c r="EY612" i="79"/>
  <c r="EX612" i="79"/>
  <c r="EW612" i="79"/>
  <c r="EV612" i="79"/>
  <c r="EU612" i="79"/>
  <c r="ET612" i="79"/>
  <c r="ES612" i="79"/>
  <c r="ER612" i="79"/>
  <c r="EQ612" i="79"/>
  <c r="EP612" i="79"/>
  <c r="EO612" i="79"/>
  <c r="FB611" i="79"/>
  <c r="FA611" i="79"/>
  <c r="EZ611" i="79"/>
  <c r="EY611" i="79"/>
  <c r="EX611" i="79"/>
  <c r="EW611" i="79"/>
  <c r="EV611" i="79"/>
  <c r="EU611" i="79"/>
  <c r="ET611" i="79"/>
  <c r="ES611" i="79"/>
  <c r="ER611" i="79"/>
  <c r="EQ611" i="79"/>
  <c r="EP611" i="79"/>
  <c r="EO611" i="79"/>
  <c r="FB610" i="79"/>
  <c r="FA610" i="79"/>
  <c r="EZ610" i="79"/>
  <c r="EY610" i="79"/>
  <c r="EX610" i="79"/>
  <c r="EW610" i="79"/>
  <c r="EV610" i="79"/>
  <c r="EU610" i="79"/>
  <c r="ET610" i="79"/>
  <c r="ES610" i="79"/>
  <c r="ER610" i="79"/>
  <c r="EQ610" i="79"/>
  <c r="EP610" i="79"/>
  <c r="EO610" i="79"/>
  <c r="FB609" i="79"/>
  <c r="FA609" i="79"/>
  <c r="EZ609" i="79"/>
  <c r="EY609" i="79"/>
  <c r="EX609" i="79"/>
  <c r="EW609" i="79"/>
  <c r="EV609" i="79"/>
  <c r="EU609" i="79"/>
  <c r="ET609" i="79"/>
  <c r="ES609" i="79"/>
  <c r="ER609" i="79"/>
  <c r="EQ609" i="79"/>
  <c r="EP609" i="79"/>
  <c r="EO609" i="79"/>
  <c r="FB608" i="79"/>
  <c r="FA608" i="79"/>
  <c r="EZ608" i="79"/>
  <c r="EY608" i="79"/>
  <c r="EX608" i="79"/>
  <c r="EW608" i="79"/>
  <c r="EV608" i="79"/>
  <c r="EU608" i="79"/>
  <c r="ET608" i="79"/>
  <c r="ES608" i="79"/>
  <c r="ER608" i="79"/>
  <c r="EQ608" i="79"/>
  <c r="EP608" i="79"/>
  <c r="EO608" i="79"/>
  <c r="FB607" i="79"/>
  <c r="FA607" i="79"/>
  <c r="EZ607" i="79"/>
  <c r="EY607" i="79"/>
  <c r="EX607" i="79"/>
  <c r="EW607" i="79"/>
  <c r="EV607" i="79"/>
  <c r="EU607" i="79"/>
  <c r="ET607" i="79"/>
  <c r="ES607" i="79"/>
  <c r="ER607" i="79"/>
  <c r="EQ607" i="79"/>
  <c r="EP607" i="79"/>
  <c r="EO607" i="79"/>
  <c r="FB606" i="79"/>
  <c r="FA606" i="79"/>
  <c r="EZ606" i="79"/>
  <c r="EY606" i="79"/>
  <c r="EX606" i="79"/>
  <c r="EW606" i="79"/>
  <c r="EV606" i="79"/>
  <c r="EU606" i="79"/>
  <c r="ET606" i="79"/>
  <c r="ES606" i="79"/>
  <c r="ER606" i="79"/>
  <c r="EQ606" i="79"/>
  <c r="EP606" i="79"/>
  <c r="EO606" i="79"/>
  <c r="FB605" i="79"/>
  <c r="FA605" i="79"/>
  <c r="EZ605" i="79"/>
  <c r="EY605" i="79"/>
  <c r="EX605" i="79"/>
  <c r="EW605" i="79"/>
  <c r="EV605" i="79"/>
  <c r="EU605" i="79"/>
  <c r="ET605" i="79"/>
  <c r="ES605" i="79"/>
  <c r="ER605" i="79"/>
  <c r="EQ605" i="79"/>
  <c r="EP605" i="79"/>
  <c r="EO605" i="79"/>
  <c r="FB604" i="79"/>
  <c r="FA604" i="79"/>
  <c r="EZ604" i="79"/>
  <c r="EY604" i="79"/>
  <c r="EX604" i="79"/>
  <c r="EW604" i="79"/>
  <c r="EV604" i="79"/>
  <c r="EU604" i="79"/>
  <c r="ET604" i="79"/>
  <c r="ES604" i="79"/>
  <c r="ER604" i="79"/>
  <c r="EQ604" i="79"/>
  <c r="EP604" i="79"/>
  <c r="EO604" i="79"/>
  <c r="FB603" i="79"/>
  <c r="FA603" i="79"/>
  <c r="EZ603" i="79"/>
  <c r="EY603" i="79"/>
  <c r="EX603" i="79"/>
  <c r="EW603" i="79"/>
  <c r="EV603" i="79"/>
  <c r="EU603" i="79"/>
  <c r="ET603" i="79"/>
  <c r="ES603" i="79"/>
  <c r="ER603" i="79"/>
  <c r="EQ603" i="79"/>
  <c r="EP603" i="79"/>
  <c r="EO603" i="79"/>
  <c r="FB602" i="79"/>
  <c r="FA602" i="79"/>
  <c r="EZ602" i="79"/>
  <c r="EY602" i="79"/>
  <c r="EX602" i="79"/>
  <c r="EW602" i="79"/>
  <c r="EV602" i="79"/>
  <c r="EU602" i="79"/>
  <c r="ET602" i="79"/>
  <c r="ES602" i="79"/>
  <c r="ER602" i="79"/>
  <c r="EQ602" i="79"/>
  <c r="EP602" i="79"/>
  <c r="EO602" i="79"/>
  <c r="FB601" i="79"/>
  <c r="FA601" i="79"/>
  <c r="EZ601" i="79"/>
  <c r="EY601" i="79"/>
  <c r="EX601" i="79"/>
  <c r="EW601" i="79"/>
  <c r="EV601" i="79"/>
  <c r="EU601" i="79"/>
  <c r="ET601" i="79"/>
  <c r="ES601" i="79"/>
  <c r="ER601" i="79"/>
  <c r="EQ601" i="79"/>
  <c r="EP601" i="79"/>
  <c r="EO601" i="79"/>
  <c r="FB600" i="79"/>
  <c r="FA600" i="79"/>
  <c r="EZ600" i="79"/>
  <c r="EY600" i="79"/>
  <c r="EX600" i="79"/>
  <c r="EW600" i="79"/>
  <c r="EV600" i="79"/>
  <c r="EU600" i="79"/>
  <c r="ET600" i="79"/>
  <c r="ES600" i="79"/>
  <c r="ER600" i="79"/>
  <c r="EQ600" i="79"/>
  <c r="EP600" i="79"/>
  <c r="EO600" i="79"/>
  <c r="FB599" i="79"/>
  <c r="FA599" i="79"/>
  <c r="EZ599" i="79"/>
  <c r="EY599" i="79"/>
  <c r="EX599" i="79"/>
  <c r="EW599" i="79"/>
  <c r="EV599" i="79"/>
  <c r="EU599" i="79"/>
  <c r="ET599" i="79"/>
  <c r="ES599" i="79"/>
  <c r="ER599" i="79"/>
  <c r="EQ599" i="79"/>
  <c r="EP599" i="79"/>
  <c r="EO599" i="79"/>
  <c r="FB598" i="79"/>
  <c r="FA598" i="79"/>
  <c r="EZ598" i="79"/>
  <c r="EY598" i="79"/>
  <c r="EX598" i="79"/>
  <c r="EW598" i="79"/>
  <c r="EV598" i="79"/>
  <c r="EU598" i="79"/>
  <c r="ET598" i="79"/>
  <c r="ES598" i="79"/>
  <c r="ER598" i="79"/>
  <c r="EQ598" i="79"/>
  <c r="EP598" i="79"/>
  <c r="EO598" i="79"/>
  <c r="FB597" i="79"/>
  <c r="FA597" i="79"/>
  <c r="EZ597" i="79"/>
  <c r="EY597" i="79"/>
  <c r="EX597" i="79"/>
  <c r="EW597" i="79"/>
  <c r="EV597" i="79"/>
  <c r="EU597" i="79"/>
  <c r="ET597" i="79"/>
  <c r="ES597" i="79"/>
  <c r="ER597" i="79"/>
  <c r="EQ597" i="79"/>
  <c r="EP597" i="79"/>
  <c r="EO597" i="79"/>
  <c r="FB596" i="79"/>
  <c r="FA596" i="79"/>
  <c r="EZ596" i="79"/>
  <c r="EY596" i="79"/>
  <c r="EX596" i="79"/>
  <c r="EW596" i="79"/>
  <c r="EV596" i="79"/>
  <c r="EU596" i="79"/>
  <c r="ET596" i="79"/>
  <c r="ES596" i="79"/>
  <c r="ER596" i="79"/>
  <c r="EQ596" i="79"/>
  <c r="EP596" i="79"/>
  <c r="EO596" i="79"/>
  <c r="FB595" i="79"/>
  <c r="FA595" i="79"/>
  <c r="EZ595" i="79"/>
  <c r="EY595" i="79"/>
  <c r="EX595" i="79"/>
  <c r="EW595" i="79"/>
  <c r="EV595" i="79"/>
  <c r="EU595" i="79"/>
  <c r="ET595" i="79"/>
  <c r="ES595" i="79"/>
  <c r="ER595" i="79"/>
  <c r="EQ595" i="79"/>
  <c r="EP595" i="79"/>
  <c r="EO595" i="79"/>
  <c r="FB594" i="79"/>
  <c r="FA594" i="79"/>
  <c r="EZ594" i="79"/>
  <c r="EY594" i="79"/>
  <c r="EX594" i="79"/>
  <c r="EW594" i="79"/>
  <c r="EV594" i="79"/>
  <c r="EU594" i="79"/>
  <c r="ET594" i="79"/>
  <c r="ES594" i="79"/>
  <c r="ER594" i="79"/>
  <c r="EQ594" i="79"/>
  <c r="EP594" i="79"/>
  <c r="EO594" i="79"/>
  <c r="FB593" i="79"/>
  <c r="FA593" i="79"/>
  <c r="EZ593" i="79"/>
  <c r="EY593" i="79"/>
  <c r="EX593" i="79"/>
  <c r="EW593" i="79"/>
  <c r="EV593" i="79"/>
  <c r="EU593" i="79"/>
  <c r="ET593" i="79"/>
  <c r="ES593" i="79"/>
  <c r="ER593" i="79"/>
  <c r="EQ593" i="79"/>
  <c r="EP593" i="79"/>
  <c r="EO593" i="79"/>
  <c r="FB592" i="79"/>
  <c r="FA592" i="79"/>
  <c r="EZ592" i="79"/>
  <c r="EY592" i="79"/>
  <c r="EX592" i="79"/>
  <c r="EW592" i="79"/>
  <c r="EV592" i="79"/>
  <c r="EU592" i="79"/>
  <c r="ET592" i="79"/>
  <c r="ES592" i="79"/>
  <c r="ER592" i="79"/>
  <c r="EQ592" i="79"/>
  <c r="EP592" i="79"/>
  <c r="EO592" i="79"/>
  <c r="FB591" i="79"/>
  <c r="FA591" i="79"/>
  <c r="EZ591" i="79"/>
  <c r="EY591" i="79"/>
  <c r="EX591" i="79"/>
  <c r="EW591" i="79"/>
  <c r="EV591" i="79"/>
  <c r="EU591" i="79"/>
  <c r="ET591" i="79"/>
  <c r="ES591" i="79"/>
  <c r="ER591" i="79"/>
  <c r="EQ591" i="79"/>
  <c r="EP591" i="79"/>
  <c r="EO591" i="79"/>
  <c r="FB590" i="79"/>
  <c r="FA590" i="79"/>
  <c r="EZ590" i="79"/>
  <c r="EY590" i="79"/>
  <c r="EX590" i="79"/>
  <c r="EW590" i="79"/>
  <c r="EV590" i="79"/>
  <c r="EU590" i="79"/>
  <c r="ET590" i="79"/>
  <c r="ES590" i="79"/>
  <c r="ER590" i="79"/>
  <c r="EQ590" i="79"/>
  <c r="EP590" i="79"/>
  <c r="EO590" i="79"/>
  <c r="FB589" i="79"/>
  <c r="FA589" i="79"/>
  <c r="EZ589" i="79"/>
  <c r="EY589" i="79"/>
  <c r="EX589" i="79"/>
  <c r="EW589" i="79"/>
  <c r="EV589" i="79"/>
  <c r="EU589" i="79"/>
  <c r="ET589" i="79"/>
  <c r="ES589" i="79"/>
  <c r="ER589" i="79"/>
  <c r="EQ589" i="79"/>
  <c r="EP589" i="79"/>
  <c r="EO589" i="79"/>
  <c r="FB588" i="79"/>
  <c r="FA588" i="79"/>
  <c r="EZ588" i="79"/>
  <c r="EY588" i="79"/>
  <c r="EX588" i="79"/>
  <c r="EW588" i="79"/>
  <c r="EV588" i="79"/>
  <c r="EU588" i="79"/>
  <c r="ET588" i="79"/>
  <c r="ES588" i="79"/>
  <c r="ER588" i="79"/>
  <c r="EQ588" i="79"/>
  <c r="EP588" i="79"/>
  <c r="EO588" i="79"/>
  <c r="FB587" i="79"/>
  <c r="FA587" i="79"/>
  <c r="EZ587" i="79"/>
  <c r="EY587" i="79"/>
  <c r="EX587" i="79"/>
  <c r="EW587" i="79"/>
  <c r="EV587" i="79"/>
  <c r="EU587" i="79"/>
  <c r="ET587" i="79"/>
  <c r="ES587" i="79"/>
  <c r="ER587" i="79"/>
  <c r="EQ587" i="79"/>
  <c r="EP587" i="79"/>
  <c r="EO587" i="79"/>
  <c r="FB586" i="79"/>
  <c r="FA586" i="79"/>
  <c r="EZ586" i="79"/>
  <c r="EY586" i="79"/>
  <c r="EX586" i="79"/>
  <c r="EW586" i="79"/>
  <c r="EV586" i="79"/>
  <c r="EU586" i="79"/>
  <c r="ET586" i="79"/>
  <c r="ES586" i="79"/>
  <c r="ER586" i="79"/>
  <c r="EQ586" i="79"/>
  <c r="EP586" i="79"/>
  <c r="EO586" i="79"/>
  <c r="FB585" i="79"/>
  <c r="FA585" i="79"/>
  <c r="EZ585" i="79"/>
  <c r="EY585" i="79"/>
  <c r="EX585" i="79"/>
  <c r="EW585" i="79"/>
  <c r="EV585" i="79"/>
  <c r="EU585" i="79"/>
  <c r="ET585" i="79"/>
  <c r="ES585" i="79"/>
  <c r="ER585" i="79"/>
  <c r="EQ585" i="79"/>
  <c r="EP585" i="79"/>
  <c r="EO585" i="79"/>
  <c r="FB584" i="79"/>
  <c r="FA584" i="79"/>
  <c r="EZ584" i="79"/>
  <c r="EY584" i="79"/>
  <c r="EX584" i="79"/>
  <c r="EW584" i="79"/>
  <c r="EV584" i="79"/>
  <c r="EU584" i="79"/>
  <c r="ET584" i="79"/>
  <c r="ES584" i="79"/>
  <c r="ER584" i="79"/>
  <c r="EQ584" i="79"/>
  <c r="EP584" i="79"/>
  <c r="EO584" i="79"/>
  <c r="FB583" i="79"/>
  <c r="FA583" i="79"/>
  <c r="EZ583" i="79"/>
  <c r="EY583" i="79"/>
  <c r="EX583" i="79"/>
  <c r="EW583" i="79"/>
  <c r="EV583" i="79"/>
  <c r="EU583" i="79"/>
  <c r="ET583" i="79"/>
  <c r="ES583" i="79"/>
  <c r="ER583" i="79"/>
  <c r="EQ583" i="79"/>
  <c r="EP583" i="79"/>
  <c r="EO583" i="79"/>
  <c r="FB581" i="79"/>
  <c r="FA581" i="79"/>
  <c r="EZ581" i="79"/>
  <c r="EY581" i="79"/>
  <c r="EX581" i="79"/>
  <c r="EW581" i="79"/>
  <c r="EV581" i="79"/>
  <c r="EU581" i="79"/>
  <c r="ET581" i="79"/>
  <c r="ES581" i="79"/>
  <c r="ER581" i="79"/>
  <c r="EQ581" i="79"/>
  <c r="EP581" i="79"/>
  <c r="EO581" i="79"/>
  <c r="FB580" i="79"/>
  <c r="FA580" i="79"/>
  <c r="EZ580" i="79"/>
  <c r="EY580" i="79"/>
  <c r="EX580" i="79"/>
  <c r="EW580" i="79"/>
  <c r="EV580" i="79"/>
  <c r="EU580" i="79"/>
  <c r="ET580" i="79"/>
  <c r="ES580" i="79"/>
  <c r="ER580" i="79"/>
  <c r="EQ580" i="79"/>
  <c r="EP580" i="79"/>
  <c r="EO580" i="79"/>
  <c r="FB579" i="79"/>
  <c r="FA579" i="79"/>
  <c r="EZ579" i="79"/>
  <c r="EY579" i="79"/>
  <c r="EX579" i="79"/>
  <c r="EW579" i="79"/>
  <c r="EV579" i="79"/>
  <c r="EU579" i="79"/>
  <c r="ET579" i="79"/>
  <c r="ES579" i="79"/>
  <c r="ER579" i="79"/>
  <c r="EQ579" i="79"/>
  <c r="EP579" i="79"/>
  <c r="EO579" i="79"/>
  <c r="FB578" i="79"/>
  <c r="FA578" i="79"/>
  <c r="EZ578" i="79"/>
  <c r="EY578" i="79"/>
  <c r="EX578" i="79"/>
  <c r="EW578" i="79"/>
  <c r="EV578" i="79"/>
  <c r="EU578" i="79"/>
  <c r="ET578" i="79"/>
  <c r="ES578" i="79"/>
  <c r="ER578" i="79"/>
  <c r="EQ578" i="79"/>
  <c r="EP578" i="79"/>
  <c r="EO578" i="79"/>
  <c r="FB577" i="79"/>
  <c r="FA577" i="79"/>
  <c r="EZ577" i="79"/>
  <c r="EY577" i="79"/>
  <c r="EX577" i="79"/>
  <c r="EW577" i="79"/>
  <c r="EV577" i="79"/>
  <c r="EU577" i="79"/>
  <c r="ET577" i="79"/>
  <c r="ES577" i="79"/>
  <c r="ER577" i="79"/>
  <c r="EQ577" i="79"/>
  <c r="EP577" i="79"/>
  <c r="EO577" i="79"/>
  <c r="FB576" i="79"/>
  <c r="FA576" i="79"/>
  <c r="EZ576" i="79"/>
  <c r="EY576" i="79"/>
  <c r="EX576" i="79"/>
  <c r="EW576" i="79"/>
  <c r="EV576" i="79"/>
  <c r="EU576" i="79"/>
  <c r="ET576" i="79"/>
  <c r="ES576" i="79"/>
  <c r="ER576" i="79"/>
  <c r="EQ576" i="79"/>
  <c r="EP576" i="79"/>
  <c r="EO576" i="79"/>
  <c r="FB575" i="79"/>
  <c r="FA575" i="79"/>
  <c r="EZ575" i="79"/>
  <c r="EY575" i="79"/>
  <c r="EX575" i="79"/>
  <c r="EW575" i="79"/>
  <c r="EV575" i="79"/>
  <c r="EU575" i="79"/>
  <c r="ET575" i="79"/>
  <c r="ES575" i="79"/>
  <c r="ER575" i="79"/>
  <c r="EQ575" i="79"/>
  <c r="EP575" i="79"/>
  <c r="EO575" i="79"/>
  <c r="FB574" i="79"/>
  <c r="FA574" i="79"/>
  <c r="EZ574" i="79"/>
  <c r="EY574" i="79"/>
  <c r="EX574" i="79"/>
  <c r="EW574" i="79"/>
  <c r="EV574" i="79"/>
  <c r="EU574" i="79"/>
  <c r="ET574" i="79"/>
  <c r="ES574" i="79"/>
  <c r="ER574" i="79"/>
  <c r="EQ574" i="79"/>
  <c r="EP574" i="79"/>
  <c r="EO574" i="79"/>
  <c r="FB573" i="79"/>
  <c r="FA573" i="79"/>
  <c r="EZ573" i="79"/>
  <c r="EY573" i="79"/>
  <c r="EX573" i="79"/>
  <c r="EW573" i="79"/>
  <c r="EV573" i="79"/>
  <c r="EU573" i="79"/>
  <c r="ET573" i="79"/>
  <c r="ES573" i="79"/>
  <c r="ER573" i="79"/>
  <c r="EQ573" i="79"/>
  <c r="EP573" i="79"/>
  <c r="EO573" i="79"/>
  <c r="FB572" i="79"/>
  <c r="FA572" i="79"/>
  <c r="EZ572" i="79"/>
  <c r="EY572" i="79"/>
  <c r="EX572" i="79"/>
  <c r="EW572" i="79"/>
  <c r="EV572" i="79"/>
  <c r="EU572" i="79"/>
  <c r="ET572" i="79"/>
  <c r="ES572" i="79"/>
  <c r="ER572" i="79"/>
  <c r="EQ572" i="79"/>
  <c r="EP572" i="79"/>
  <c r="EO572" i="79"/>
  <c r="FB571" i="79"/>
  <c r="FA571" i="79"/>
  <c r="EZ571" i="79"/>
  <c r="EY571" i="79"/>
  <c r="EX571" i="79"/>
  <c r="EW571" i="79"/>
  <c r="EV571" i="79"/>
  <c r="EU571" i="79"/>
  <c r="ET571" i="79"/>
  <c r="ES571" i="79"/>
  <c r="ER571" i="79"/>
  <c r="EQ571" i="79"/>
  <c r="EP571" i="79"/>
  <c r="EO571" i="79"/>
  <c r="FB570" i="79"/>
  <c r="FA570" i="79"/>
  <c r="EZ570" i="79"/>
  <c r="EY570" i="79"/>
  <c r="EX570" i="79"/>
  <c r="EW570" i="79"/>
  <c r="EV570" i="79"/>
  <c r="EU570" i="79"/>
  <c r="ET570" i="79"/>
  <c r="ES570" i="79"/>
  <c r="ER570" i="79"/>
  <c r="EQ570" i="79"/>
  <c r="EP570" i="79"/>
  <c r="EO570" i="79"/>
  <c r="FB569" i="79"/>
  <c r="FA569" i="79"/>
  <c r="EZ569" i="79"/>
  <c r="EY569" i="79"/>
  <c r="EX569" i="79"/>
  <c r="EW569" i="79"/>
  <c r="EV569" i="79"/>
  <c r="EU569" i="79"/>
  <c r="ET569" i="79"/>
  <c r="ES569" i="79"/>
  <c r="ER569" i="79"/>
  <c r="EQ569" i="79"/>
  <c r="EP569" i="79"/>
  <c r="EO569" i="79"/>
  <c r="FB568" i="79"/>
  <c r="FA568" i="79"/>
  <c r="EZ568" i="79"/>
  <c r="EY568" i="79"/>
  <c r="EX568" i="79"/>
  <c r="EW568" i="79"/>
  <c r="EV568" i="79"/>
  <c r="EU568" i="79"/>
  <c r="ET568" i="79"/>
  <c r="ES568" i="79"/>
  <c r="ER568" i="79"/>
  <c r="EQ568" i="79"/>
  <c r="EP568" i="79"/>
  <c r="EO568" i="79"/>
  <c r="FB567" i="79"/>
  <c r="FA567" i="79"/>
  <c r="EZ567" i="79"/>
  <c r="EY567" i="79"/>
  <c r="EX567" i="79"/>
  <c r="EW567" i="79"/>
  <c r="EV567" i="79"/>
  <c r="EU567" i="79"/>
  <c r="ET567" i="79"/>
  <c r="ES567" i="79"/>
  <c r="ER567" i="79"/>
  <c r="EQ567" i="79"/>
  <c r="EP567" i="79"/>
  <c r="EO567" i="79"/>
  <c r="FB566" i="79"/>
  <c r="FA566" i="79"/>
  <c r="EZ566" i="79"/>
  <c r="EY566" i="79"/>
  <c r="EX566" i="79"/>
  <c r="EW566" i="79"/>
  <c r="EV566" i="79"/>
  <c r="EU566" i="79"/>
  <c r="ET566" i="79"/>
  <c r="ES566" i="79"/>
  <c r="ER566" i="79"/>
  <c r="EQ566" i="79"/>
  <c r="EP566" i="79"/>
  <c r="EO566" i="79"/>
  <c r="FB564" i="79"/>
  <c r="FA564" i="79"/>
  <c r="EZ564" i="79"/>
  <c r="EY564" i="79"/>
  <c r="EX564" i="79"/>
  <c r="EW564" i="79"/>
  <c r="EV564" i="79"/>
  <c r="EU564" i="79"/>
  <c r="ET564" i="79"/>
  <c r="ES564" i="79"/>
  <c r="ER564" i="79"/>
  <c r="EQ564" i="79"/>
  <c r="EP564" i="79"/>
  <c r="EO564" i="79"/>
  <c r="FB563" i="79"/>
  <c r="FA563" i="79"/>
  <c r="EZ563" i="79"/>
  <c r="EY563" i="79"/>
  <c r="EX563" i="79"/>
  <c r="EW563" i="79"/>
  <c r="EV563" i="79"/>
  <c r="EU563" i="79"/>
  <c r="ET563" i="79"/>
  <c r="ES563" i="79"/>
  <c r="ER563" i="79"/>
  <c r="EQ563" i="79"/>
  <c r="EP563" i="79"/>
  <c r="EO563" i="79"/>
  <c r="FB562" i="79"/>
  <c r="FA562" i="79"/>
  <c r="EZ562" i="79"/>
  <c r="EY562" i="79"/>
  <c r="EX562" i="79"/>
  <c r="EW562" i="79"/>
  <c r="EV562" i="79"/>
  <c r="EU562" i="79"/>
  <c r="ET562" i="79"/>
  <c r="ES562" i="79"/>
  <c r="ER562" i="79"/>
  <c r="EQ562" i="79"/>
  <c r="EP562" i="79"/>
  <c r="EO562" i="79"/>
  <c r="FB561" i="79"/>
  <c r="FA561" i="79"/>
  <c r="EZ561" i="79"/>
  <c r="EY561" i="79"/>
  <c r="EX561" i="79"/>
  <c r="EW561" i="79"/>
  <c r="EV561" i="79"/>
  <c r="EU561" i="79"/>
  <c r="ET561" i="79"/>
  <c r="ES561" i="79"/>
  <c r="ER561" i="79"/>
  <c r="EQ561" i="79"/>
  <c r="EP561" i="79"/>
  <c r="EO561" i="79"/>
  <c r="FB560" i="79"/>
  <c r="FA560" i="79"/>
  <c r="EZ560" i="79"/>
  <c r="EY560" i="79"/>
  <c r="EX560" i="79"/>
  <c r="EW560" i="79"/>
  <c r="EV560" i="79"/>
  <c r="EU560" i="79"/>
  <c r="ET560" i="79"/>
  <c r="ES560" i="79"/>
  <c r="ER560" i="79"/>
  <c r="EQ560" i="79"/>
  <c r="EP560" i="79"/>
  <c r="EO560" i="79"/>
  <c r="FB559" i="79"/>
  <c r="FA559" i="79"/>
  <c r="EZ559" i="79"/>
  <c r="EY559" i="79"/>
  <c r="EX559" i="79"/>
  <c r="EW559" i="79"/>
  <c r="EV559" i="79"/>
  <c r="EU559" i="79"/>
  <c r="ET559" i="79"/>
  <c r="ES559" i="79"/>
  <c r="ER559" i="79"/>
  <c r="EQ559" i="79"/>
  <c r="EP559" i="79"/>
  <c r="EO559" i="79"/>
  <c r="FB558" i="79"/>
  <c r="FA558" i="79"/>
  <c r="EZ558" i="79"/>
  <c r="EY558" i="79"/>
  <c r="EX558" i="79"/>
  <c r="EW558" i="79"/>
  <c r="EV558" i="79"/>
  <c r="EU558" i="79"/>
  <c r="ET558" i="79"/>
  <c r="ES558" i="79"/>
  <c r="ER558" i="79"/>
  <c r="EQ558" i="79"/>
  <c r="EP558" i="79"/>
  <c r="EO558" i="79"/>
  <c r="FB557" i="79"/>
  <c r="FA557" i="79"/>
  <c r="EZ557" i="79"/>
  <c r="EY557" i="79"/>
  <c r="EX557" i="79"/>
  <c r="EW557" i="79"/>
  <c r="EV557" i="79"/>
  <c r="EU557" i="79"/>
  <c r="ET557" i="79"/>
  <c r="ES557" i="79"/>
  <c r="ER557" i="79"/>
  <c r="EQ557" i="79"/>
  <c r="EP557" i="79"/>
  <c r="EO557" i="79"/>
  <c r="FB556" i="79"/>
  <c r="FA556" i="79"/>
  <c r="EZ556" i="79"/>
  <c r="EY556" i="79"/>
  <c r="EX556" i="79"/>
  <c r="EW556" i="79"/>
  <c r="EV556" i="79"/>
  <c r="EU556" i="79"/>
  <c r="ET556" i="79"/>
  <c r="ES556" i="79"/>
  <c r="ER556" i="79"/>
  <c r="EQ556" i="79"/>
  <c r="EP556" i="79"/>
  <c r="EO556" i="79"/>
  <c r="FB555" i="79"/>
  <c r="FA555" i="79"/>
  <c r="EZ555" i="79"/>
  <c r="EY555" i="79"/>
  <c r="EX555" i="79"/>
  <c r="EW555" i="79"/>
  <c r="EV555" i="79"/>
  <c r="EU555" i="79"/>
  <c r="ET555" i="79"/>
  <c r="ES555" i="79"/>
  <c r="ER555" i="79"/>
  <c r="EQ555" i="79"/>
  <c r="EP555" i="79"/>
  <c r="EO555" i="79"/>
  <c r="FB553" i="79"/>
  <c r="FA553" i="79"/>
  <c r="EZ553" i="79"/>
  <c r="EY553" i="79"/>
  <c r="EX553" i="79"/>
  <c r="EW553" i="79"/>
  <c r="EV553" i="79"/>
  <c r="EU553" i="79"/>
  <c r="ET553" i="79"/>
  <c r="ES553" i="79"/>
  <c r="ER553" i="79"/>
  <c r="EQ553" i="79"/>
  <c r="EP553" i="79"/>
  <c r="EO553" i="79"/>
  <c r="FB552" i="79"/>
  <c r="FA552" i="79"/>
  <c r="EZ552" i="79"/>
  <c r="EY552" i="79"/>
  <c r="EX552" i="79"/>
  <c r="EW552" i="79"/>
  <c r="EV552" i="79"/>
  <c r="EU552" i="79"/>
  <c r="ET552" i="79"/>
  <c r="ES552" i="79"/>
  <c r="ER552" i="79"/>
  <c r="EQ552" i="79"/>
  <c r="EP552" i="79"/>
  <c r="EO552" i="79"/>
  <c r="FB551" i="79"/>
  <c r="FA551" i="79"/>
  <c r="EZ551" i="79"/>
  <c r="EY551" i="79"/>
  <c r="EX551" i="79"/>
  <c r="EW551" i="79"/>
  <c r="EV551" i="79"/>
  <c r="EU551" i="79"/>
  <c r="ET551" i="79"/>
  <c r="ES551" i="79"/>
  <c r="ER551" i="79"/>
  <c r="EQ551" i="79"/>
  <c r="EP551" i="79"/>
  <c r="EO551" i="79"/>
  <c r="FB550" i="79"/>
  <c r="FA550" i="79"/>
  <c r="EZ550" i="79"/>
  <c r="EY550" i="79"/>
  <c r="EX550" i="79"/>
  <c r="EW550" i="79"/>
  <c r="EV550" i="79"/>
  <c r="EU550" i="79"/>
  <c r="ET550" i="79"/>
  <c r="ES550" i="79"/>
  <c r="ER550" i="79"/>
  <c r="EQ550" i="79"/>
  <c r="EP550" i="79"/>
  <c r="EO550" i="79"/>
  <c r="FB549" i="79"/>
  <c r="FA549" i="79"/>
  <c r="EZ549" i="79"/>
  <c r="EY549" i="79"/>
  <c r="EX549" i="79"/>
  <c r="EW549" i="79"/>
  <c r="EV549" i="79"/>
  <c r="EU549" i="79"/>
  <c r="ET549" i="79"/>
  <c r="ES549" i="79"/>
  <c r="ER549" i="79"/>
  <c r="EQ549" i="79"/>
  <c r="EP549" i="79"/>
  <c r="EO549" i="79"/>
  <c r="FB548" i="79"/>
  <c r="FA548" i="79"/>
  <c r="EZ548" i="79"/>
  <c r="EY548" i="79"/>
  <c r="EX548" i="79"/>
  <c r="EW548" i="79"/>
  <c r="EV548" i="79"/>
  <c r="EU548" i="79"/>
  <c r="ET548" i="79"/>
  <c r="ES548" i="79"/>
  <c r="ER548" i="79"/>
  <c r="EQ548" i="79"/>
  <c r="EP548" i="79"/>
  <c r="EO548" i="79"/>
  <c r="FB547" i="79"/>
  <c r="FA547" i="79"/>
  <c r="EZ547" i="79"/>
  <c r="EY547" i="79"/>
  <c r="EX547" i="79"/>
  <c r="EW547" i="79"/>
  <c r="EV547" i="79"/>
  <c r="EU547" i="79"/>
  <c r="ET547" i="79"/>
  <c r="ES547" i="79"/>
  <c r="ER547" i="79"/>
  <c r="EQ547" i="79"/>
  <c r="EP547" i="79"/>
  <c r="EO547" i="79"/>
  <c r="FB546" i="79"/>
  <c r="FA546" i="79"/>
  <c r="EZ546" i="79"/>
  <c r="EY546" i="79"/>
  <c r="EX546" i="79"/>
  <c r="EW546" i="79"/>
  <c r="EV546" i="79"/>
  <c r="EU546" i="79"/>
  <c r="ET546" i="79"/>
  <c r="ES546" i="79"/>
  <c r="ER546" i="79"/>
  <c r="EQ546" i="79"/>
  <c r="EP546" i="79"/>
  <c r="EO546" i="79"/>
  <c r="FB545" i="79"/>
  <c r="FA545" i="79"/>
  <c r="EZ545" i="79"/>
  <c r="EY545" i="79"/>
  <c r="EX545" i="79"/>
  <c r="EW545" i="79"/>
  <c r="EV545" i="79"/>
  <c r="EU545" i="79"/>
  <c r="ET545" i="79"/>
  <c r="ES545" i="79"/>
  <c r="ER545" i="79"/>
  <c r="EQ545" i="79"/>
  <c r="EP545" i="79"/>
  <c r="EO545" i="79"/>
  <c r="FB544" i="79"/>
  <c r="FA544" i="79"/>
  <c r="EZ544" i="79"/>
  <c r="EY544" i="79"/>
  <c r="EX544" i="79"/>
  <c r="EW544" i="79"/>
  <c r="EV544" i="79"/>
  <c r="EU544" i="79"/>
  <c r="ET544" i="79"/>
  <c r="ES544" i="79"/>
  <c r="ER544" i="79"/>
  <c r="EQ544" i="79"/>
  <c r="EP544" i="79"/>
  <c r="EO544" i="79"/>
  <c r="FB543" i="79"/>
  <c r="FA543" i="79"/>
  <c r="EZ543" i="79"/>
  <c r="EY543" i="79"/>
  <c r="EX543" i="79"/>
  <c r="EW543" i="79"/>
  <c r="EV543" i="79"/>
  <c r="EU543" i="79"/>
  <c r="ET543" i="79"/>
  <c r="ES543" i="79"/>
  <c r="ER543" i="79"/>
  <c r="EQ543" i="79"/>
  <c r="EP543" i="79"/>
  <c r="EO543" i="79"/>
  <c r="FB542" i="79"/>
  <c r="FA542" i="79"/>
  <c r="EZ542" i="79"/>
  <c r="EY542" i="79"/>
  <c r="EX542" i="79"/>
  <c r="EW542" i="79"/>
  <c r="EV542" i="79"/>
  <c r="EU542" i="79"/>
  <c r="ET542" i="79"/>
  <c r="ES542" i="79"/>
  <c r="ER542" i="79"/>
  <c r="EQ542" i="79"/>
  <c r="EP542" i="79"/>
  <c r="EO542" i="79"/>
  <c r="FB541" i="79"/>
  <c r="FA541" i="79"/>
  <c r="EZ541" i="79"/>
  <c r="EY541" i="79"/>
  <c r="EX541" i="79"/>
  <c r="EW541" i="79"/>
  <c r="EV541" i="79"/>
  <c r="EU541" i="79"/>
  <c r="ET541" i="79"/>
  <c r="ES541" i="79"/>
  <c r="ER541" i="79"/>
  <c r="EQ541" i="79"/>
  <c r="EP541" i="79"/>
  <c r="EO541" i="79"/>
  <c r="FB540" i="79"/>
  <c r="FA540" i="79"/>
  <c r="EZ540" i="79"/>
  <c r="EY540" i="79"/>
  <c r="EX540" i="79"/>
  <c r="EW540" i="79"/>
  <c r="EV540" i="79"/>
  <c r="EU540" i="79"/>
  <c r="ET540" i="79"/>
  <c r="ES540" i="79"/>
  <c r="ER540" i="79"/>
  <c r="EQ540" i="79"/>
  <c r="EP540" i="79"/>
  <c r="EO540" i="79"/>
  <c r="FB539" i="79"/>
  <c r="FA539" i="79"/>
  <c r="EZ539" i="79"/>
  <c r="EY539" i="79"/>
  <c r="EX539" i="79"/>
  <c r="EW539" i="79"/>
  <c r="EV539" i="79"/>
  <c r="EU539" i="79"/>
  <c r="ET539" i="79"/>
  <c r="ES539" i="79"/>
  <c r="ER539" i="79"/>
  <c r="EQ539" i="79"/>
  <c r="EP539" i="79"/>
  <c r="EO539" i="79"/>
  <c r="FB538" i="79"/>
  <c r="FA538" i="79"/>
  <c r="EZ538" i="79"/>
  <c r="EY538" i="79"/>
  <c r="EX538" i="79"/>
  <c r="EW538" i="79"/>
  <c r="EV538" i="79"/>
  <c r="EU538" i="79"/>
  <c r="ET538" i="79"/>
  <c r="ES538" i="79"/>
  <c r="ER538" i="79"/>
  <c r="EQ538" i="79"/>
  <c r="EP538" i="79"/>
  <c r="EO538" i="79"/>
  <c r="FB537" i="79"/>
  <c r="FA537" i="79"/>
  <c r="EZ537" i="79"/>
  <c r="EY537" i="79"/>
  <c r="EX537" i="79"/>
  <c r="EW537" i="79"/>
  <c r="EV537" i="79"/>
  <c r="EU537" i="79"/>
  <c r="ET537" i="79"/>
  <c r="ES537" i="79"/>
  <c r="ER537" i="79"/>
  <c r="EQ537" i="79"/>
  <c r="EP537" i="79"/>
  <c r="EO537" i="79"/>
  <c r="FB536" i="79"/>
  <c r="FA536" i="79"/>
  <c r="EZ536" i="79"/>
  <c r="EY536" i="79"/>
  <c r="EX536" i="79"/>
  <c r="EW536" i="79"/>
  <c r="EV536" i="79"/>
  <c r="EU536" i="79"/>
  <c r="ET536" i="79"/>
  <c r="ES536" i="79"/>
  <c r="ER536" i="79"/>
  <c r="EQ536" i="79"/>
  <c r="EP536" i="79"/>
  <c r="EO536" i="79"/>
  <c r="FB535" i="79"/>
  <c r="FA535" i="79"/>
  <c r="EZ535" i="79"/>
  <c r="EY535" i="79"/>
  <c r="EX535" i="79"/>
  <c r="EW535" i="79"/>
  <c r="EV535" i="79"/>
  <c r="EU535" i="79"/>
  <c r="ET535" i="79"/>
  <c r="ES535" i="79"/>
  <c r="ER535" i="79"/>
  <c r="EQ535" i="79"/>
  <c r="EP535" i="79"/>
  <c r="EO535" i="79"/>
  <c r="FB534" i="79"/>
  <c r="FA534" i="79"/>
  <c r="EZ534" i="79"/>
  <c r="EY534" i="79"/>
  <c r="EX534" i="79"/>
  <c r="EW534" i="79"/>
  <c r="EV534" i="79"/>
  <c r="EU534" i="79"/>
  <c r="ET534" i="79"/>
  <c r="ES534" i="79"/>
  <c r="ER534" i="79"/>
  <c r="EQ534" i="79"/>
  <c r="EP534" i="79"/>
  <c r="EO534" i="79"/>
  <c r="FB533" i="79"/>
  <c r="FA533" i="79"/>
  <c r="EZ533" i="79"/>
  <c r="EY533" i="79"/>
  <c r="EX533" i="79"/>
  <c r="EW533" i="79"/>
  <c r="EV533" i="79"/>
  <c r="EU533" i="79"/>
  <c r="ET533" i="79"/>
  <c r="ES533" i="79"/>
  <c r="ER533" i="79"/>
  <c r="EQ533" i="79"/>
  <c r="EP533" i="79"/>
  <c r="EO533" i="79"/>
  <c r="FB532" i="79"/>
  <c r="FA532" i="79"/>
  <c r="EZ532" i="79"/>
  <c r="EY532" i="79"/>
  <c r="EX532" i="79"/>
  <c r="EW532" i="79"/>
  <c r="EV532" i="79"/>
  <c r="EU532" i="79"/>
  <c r="ET532" i="79"/>
  <c r="ES532" i="79"/>
  <c r="ER532" i="79"/>
  <c r="EQ532" i="79"/>
  <c r="EP532" i="79"/>
  <c r="EO532" i="79"/>
  <c r="FB531" i="79"/>
  <c r="FA531" i="79"/>
  <c r="EZ531" i="79"/>
  <c r="EY531" i="79"/>
  <c r="EX531" i="79"/>
  <c r="EW531" i="79"/>
  <c r="EV531" i="79"/>
  <c r="EU531" i="79"/>
  <c r="ET531" i="79"/>
  <c r="ES531" i="79"/>
  <c r="ER531" i="79"/>
  <c r="EQ531" i="79"/>
  <c r="EP531" i="79"/>
  <c r="EO531" i="79"/>
  <c r="FB530" i="79"/>
  <c r="FA530" i="79"/>
  <c r="EZ530" i="79"/>
  <c r="EY530" i="79"/>
  <c r="EX530" i="79"/>
  <c r="EW530" i="79"/>
  <c r="EV530" i="79"/>
  <c r="EU530" i="79"/>
  <c r="ET530" i="79"/>
  <c r="ES530" i="79"/>
  <c r="ER530" i="79"/>
  <c r="EQ530" i="79"/>
  <c r="EP530" i="79"/>
  <c r="EO530" i="79"/>
  <c r="FB529" i="79"/>
  <c r="FA529" i="79"/>
  <c r="EZ529" i="79"/>
  <c r="EY529" i="79"/>
  <c r="EX529" i="79"/>
  <c r="EW529" i="79"/>
  <c r="EV529" i="79"/>
  <c r="EU529" i="79"/>
  <c r="ET529" i="79"/>
  <c r="ES529" i="79"/>
  <c r="ER529" i="79"/>
  <c r="EQ529" i="79"/>
  <c r="EP529" i="79"/>
  <c r="EO529" i="79"/>
  <c r="FB528" i="79"/>
  <c r="FA528" i="79"/>
  <c r="EZ528" i="79"/>
  <c r="EY528" i="79"/>
  <c r="EX528" i="79"/>
  <c r="EW528" i="79"/>
  <c r="EV528" i="79"/>
  <c r="EU528" i="79"/>
  <c r="ET528" i="79"/>
  <c r="ES528" i="79"/>
  <c r="ER528" i="79"/>
  <c r="EQ528" i="79"/>
  <c r="EP528" i="79"/>
  <c r="EO528" i="79"/>
  <c r="FB527" i="79"/>
  <c r="FA527" i="79"/>
  <c r="EZ527" i="79"/>
  <c r="EY527" i="79"/>
  <c r="EX527" i="79"/>
  <c r="EW527" i="79"/>
  <c r="EV527" i="79"/>
  <c r="EU527" i="79"/>
  <c r="ET527" i="79"/>
  <c r="ES527" i="79"/>
  <c r="ER527" i="79"/>
  <c r="EQ527" i="79"/>
  <c r="EP527" i="79"/>
  <c r="EO527" i="79"/>
  <c r="FB525" i="79"/>
  <c r="FA525" i="79"/>
  <c r="EZ525" i="79"/>
  <c r="EY525" i="79"/>
  <c r="EX525" i="79"/>
  <c r="EW525" i="79"/>
  <c r="EV525" i="79"/>
  <c r="EU525" i="79"/>
  <c r="ET525" i="79"/>
  <c r="ES525" i="79"/>
  <c r="ER525" i="79"/>
  <c r="EQ525" i="79"/>
  <c r="EP525" i="79"/>
  <c r="EO525" i="79"/>
  <c r="FB524" i="79"/>
  <c r="FA524" i="79"/>
  <c r="EZ524" i="79"/>
  <c r="EY524" i="79"/>
  <c r="EX524" i="79"/>
  <c r="EW524" i="79"/>
  <c r="EV524" i="79"/>
  <c r="EU524" i="79"/>
  <c r="ET524" i="79"/>
  <c r="ES524" i="79"/>
  <c r="ER524" i="79"/>
  <c r="EQ524" i="79"/>
  <c r="EP524" i="79"/>
  <c r="EO524" i="79"/>
  <c r="FB523" i="79"/>
  <c r="FA523" i="79"/>
  <c r="EZ523" i="79"/>
  <c r="EY523" i="79"/>
  <c r="EX523" i="79"/>
  <c r="EW523" i="79"/>
  <c r="EV523" i="79"/>
  <c r="EU523" i="79"/>
  <c r="ET523" i="79"/>
  <c r="ES523" i="79"/>
  <c r="ER523" i="79"/>
  <c r="EQ523" i="79"/>
  <c r="EP523" i="79"/>
  <c r="EO523" i="79"/>
  <c r="FB522" i="79"/>
  <c r="FA522" i="79"/>
  <c r="EZ522" i="79"/>
  <c r="EY522" i="79"/>
  <c r="EX522" i="79"/>
  <c r="EW522" i="79"/>
  <c r="EV522" i="79"/>
  <c r="EU522" i="79"/>
  <c r="ET522" i="79"/>
  <c r="ES522" i="79"/>
  <c r="ER522" i="79"/>
  <c r="EQ522" i="79"/>
  <c r="EP522" i="79"/>
  <c r="EO522" i="79"/>
  <c r="FB521" i="79"/>
  <c r="FA521" i="79"/>
  <c r="EZ521" i="79"/>
  <c r="EY521" i="79"/>
  <c r="EX521" i="79"/>
  <c r="EW521" i="79"/>
  <c r="EV521" i="79"/>
  <c r="EU521" i="79"/>
  <c r="ET521" i="79"/>
  <c r="ES521" i="79"/>
  <c r="ER521" i="79"/>
  <c r="EQ521" i="79"/>
  <c r="EP521" i="79"/>
  <c r="EO521" i="79"/>
  <c r="FB520" i="79"/>
  <c r="FA520" i="79"/>
  <c r="EZ520" i="79"/>
  <c r="EY520" i="79"/>
  <c r="EX520" i="79"/>
  <c r="EW520" i="79"/>
  <c r="EV520" i="79"/>
  <c r="EU520" i="79"/>
  <c r="ET520" i="79"/>
  <c r="ES520" i="79"/>
  <c r="ER520" i="79"/>
  <c r="EQ520" i="79"/>
  <c r="EP520" i="79"/>
  <c r="EO520" i="79"/>
  <c r="FB519" i="79"/>
  <c r="FA519" i="79"/>
  <c r="EZ519" i="79"/>
  <c r="EY519" i="79"/>
  <c r="EX519" i="79"/>
  <c r="EW519" i="79"/>
  <c r="EV519" i="79"/>
  <c r="EU519" i="79"/>
  <c r="ET519" i="79"/>
  <c r="ES519" i="79"/>
  <c r="ER519" i="79"/>
  <c r="EQ519" i="79"/>
  <c r="EP519" i="79"/>
  <c r="EO519" i="79"/>
  <c r="FB518" i="79"/>
  <c r="FA518" i="79"/>
  <c r="EZ518" i="79"/>
  <c r="EY518" i="79"/>
  <c r="EX518" i="79"/>
  <c r="EW518" i="79"/>
  <c r="EV518" i="79"/>
  <c r="EU518" i="79"/>
  <c r="ET518" i="79"/>
  <c r="ES518" i="79"/>
  <c r="ER518" i="79"/>
  <c r="EQ518" i="79"/>
  <c r="EP518" i="79"/>
  <c r="EO518" i="79"/>
  <c r="FB517" i="79"/>
  <c r="FA517" i="79"/>
  <c r="EZ517" i="79"/>
  <c r="EY517" i="79"/>
  <c r="EX517" i="79"/>
  <c r="EW517" i="79"/>
  <c r="EV517" i="79"/>
  <c r="EU517" i="79"/>
  <c r="ET517" i="79"/>
  <c r="ES517" i="79"/>
  <c r="ER517" i="79"/>
  <c r="EQ517" i="79"/>
  <c r="EP517" i="79"/>
  <c r="EO517" i="79"/>
  <c r="FB516" i="79"/>
  <c r="FA516" i="79"/>
  <c r="EZ516" i="79"/>
  <c r="EY516" i="79"/>
  <c r="EX516" i="79"/>
  <c r="EW516" i="79"/>
  <c r="EV516" i="79"/>
  <c r="EU516" i="79"/>
  <c r="ET516" i="79"/>
  <c r="ES516" i="79"/>
  <c r="ER516" i="79"/>
  <c r="EQ516" i="79"/>
  <c r="EP516" i="79"/>
  <c r="EO516" i="79"/>
  <c r="FB515" i="79"/>
  <c r="FA515" i="79"/>
  <c r="EZ515" i="79"/>
  <c r="EY515" i="79"/>
  <c r="EX515" i="79"/>
  <c r="EW515" i="79"/>
  <c r="EV515" i="79"/>
  <c r="EU515" i="79"/>
  <c r="ET515" i="79"/>
  <c r="ES515" i="79"/>
  <c r="ER515" i="79"/>
  <c r="EQ515" i="79"/>
  <c r="EP515" i="79"/>
  <c r="EO515" i="79"/>
  <c r="FB514" i="79"/>
  <c r="FA514" i="79"/>
  <c r="EZ514" i="79"/>
  <c r="EY514" i="79"/>
  <c r="EX514" i="79"/>
  <c r="EW514" i="79"/>
  <c r="EV514" i="79"/>
  <c r="EU514" i="79"/>
  <c r="ET514" i="79"/>
  <c r="ES514" i="79"/>
  <c r="ER514" i="79"/>
  <c r="EQ514" i="79"/>
  <c r="EP514" i="79"/>
  <c r="EO514" i="79"/>
  <c r="FB513" i="79"/>
  <c r="FA513" i="79"/>
  <c r="EZ513" i="79"/>
  <c r="EY513" i="79"/>
  <c r="EX513" i="79"/>
  <c r="EW513" i="79"/>
  <c r="EV513" i="79"/>
  <c r="EU513" i="79"/>
  <c r="ET513" i="79"/>
  <c r="ES513" i="79"/>
  <c r="ER513" i="79"/>
  <c r="EQ513" i="79"/>
  <c r="EP513" i="79"/>
  <c r="EO513" i="79"/>
  <c r="FB511" i="79"/>
  <c r="FA511" i="79"/>
  <c r="EZ511" i="79"/>
  <c r="EY511" i="79"/>
  <c r="EX511" i="79"/>
  <c r="EW511" i="79"/>
  <c r="EV511" i="79"/>
  <c r="EU511" i="79"/>
  <c r="ET511" i="79"/>
  <c r="ES511" i="79"/>
  <c r="ER511" i="79"/>
  <c r="EQ511" i="79"/>
  <c r="EP511" i="79"/>
  <c r="EO511" i="79"/>
  <c r="FB510" i="79"/>
  <c r="FA510" i="79"/>
  <c r="EZ510" i="79"/>
  <c r="EY510" i="79"/>
  <c r="EX510" i="79"/>
  <c r="EW510" i="79"/>
  <c r="EV510" i="79"/>
  <c r="EU510" i="79"/>
  <c r="ET510" i="79"/>
  <c r="ES510" i="79"/>
  <c r="ER510" i="79"/>
  <c r="EQ510" i="79"/>
  <c r="EP510" i="79"/>
  <c r="EO510" i="79"/>
  <c r="FB509" i="79"/>
  <c r="FA509" i="79"/>
  <c r="EZ509" i="79"/>
  <c r="EY509" i="79"/>
  <c r="EX509" i="79"/>
  <c r="EW509" i="79"/>
  <c r="EV509" i="79"/>
  <c r="EU509" i="79"/>
  <c r="ET509" i="79"/>
  <c r="ES509" i="79"/>
  <c r="ER509" i="79"/>
  <c r="EQ509" i="79"/>
  <c r="EP509" i="79"/>
  <c r="EO509" i="79"/>
  <c r="FB508" i="79"/>
  <c r="FA508" i="79"/>
  <c r="EZ508" i="79"/>
  <c r="EY508" i="79"/>
  <c r="EX508" i="79"/>
  <c r="EW508" i="79"/>
  <c r="EV508" i="79"/>
  <c r="EU508" i="79"/>
  <c r="ET508" i="79"/>
  <c r="ES508" i="79"/>
  <c r="ER508" i="79"/>
  <c r="EQ508" i="79"/>
  <c r="EP508" i="79"/>
  <c r="EO508" i="79"/>
  <c r="FB507" i="79"/>
  <c r="FA507" i="79"/>
  <c r="EZ507" i="79"/>
  <c r="EY507" i="79"/>
  <c r="EX507" i="79"/>
  <c r="EW507" i="79"/>
  <c r="EV507" i="79"/>
  <c r="EU507" i="79"/>
  <c r="ET507" i="79"/>
  <c r="ES507" i="79"/>
  <c r="ER507" i="79"/>
  <c r="EQ507" i="79"/>
  <c r="EP507" i="79"/>
  <c r="EO507" i="79"/>
  <c r="FB506" i="79"/>
  <c r="FA506" i="79"/>
  <c r="EZ506" i="79"/>
  <c r="EY506" i="79"/>
  <c r="EX506" i="79"/>
  <c r="EW506" i="79"/>
  <c r="EV506" i="79"/>
  <c r="EU506" i="79"/>
  <c r="ET506" i="79"/>
  <c r="ES506" i="79"/>
  <c r="ER506" i="79"/>
  <c r="EQ506" i="79"/>
  <c r="EP506" i="79"/>
  <c r="EO506" i="79"/>
  <c r="FB505" i="79"/>
  <c r="FA505" i="79"/>
  <c r="EZ505" i="79"/>
  <c r="EY505" i="79"/>
  <c r="EX505" i="79"/>
  <c r="EW505" i="79"/>
  <c r="EV505" i="79"/>
  <c r="EU505" i="79"/>
  <c r="ET505" i="79"/>
  <c r="ES505" i="79"/>
  <c r="ER505" i="79"/>
  <c r="EQ505" i="79"/>
  <c r="EP505" i="79"/>
  <c r="EO505" i="79"/>
  <c r="FB504" i="79"/>
  <c r="FA504" i="79"/>
  <c r="EZ504" i="79"/>
  <c r="EY504" i="79"/>
  <c r="EX504" i="79"/>
  <c r="EW504" i="79"/>
  <c r="EV504" i="79"/>
  <c r="EU504" i="79"/>
  <c r="ET504" i="79"/>
  <c r="ES504" i="79"/>
  <c r="ER504" i="79"/>
  <c r="EQ504" i="79"/>
  <c r="EP504" i="79"/>
  <c r="EO504" i="79"/>
  <c r="FB503" i="79"/>
  <c r="FA503" i="79"/>
  <c r="EZ503" i="79"/>
  <c r="EY503" i="79"/>
  <c r="EX503" i="79"/>
  <c r="EW503" i="79"/>
  <c r="EV503" i="79"/>
  <c r="EU503" i="79"/>
  <c r="ET503" i="79"/>
  <c r="ES503" i="79"/>
  <c r="ER503" i="79"/>
  <c r="EQ503" i="79"/>
  <c r="EP503" i="79"/>
  <c r="EO503" i="79"/>
  <c r="FB502" i="79"/>
  <c r="FA502" i="79"/>
  <c r="EZ502" i="79"/>
  <c r="EY502" i="79"/>
  <c r="EX502" i="79"/>
  <c r="EW502" i="79"/>
  <c r="EV502" i="79"/>
  <c r="EU502" i="79"/>
  <c r="ET502" i="79"/>
  <c r="ES502" i="79"/>
  <c r="ER502" i="79"/>
  <c r="EQ502" i="79"/>
  <c r="EP502" i="79"/>
  <c r="EO502" i="79"/>
  <c r="FB501" i="79"/>
  <c r="FA501" i="79"/>
  <c r="EZ501" i="79"/>
  <c r="EY501" i="79"/>
  <c r="EX501" i="79"/>
  <c r="EW501" i="79"/>
  <c r="EV501" i="79"/>
  <c r="EU501" i="79"/>
  <c r="ET501" i="79"/>
  <c r="ES501" i="79"/>
  <c r="ER501" i="79"/>
  <c r="EQ501" i="79"/>
  <c r="EP501" i="79"/>
  <c r="EO501" i="79"/>
  <c r="FB500" i="79"/>
  <c r="FA500" i="79"/>
  <c r="EZ500" i="79"/>
  <c r="EY500" i="79"/>
  <c r="EX500" i="79"/>
  <c r="EW500" i="79"/>
  <c r="EV500" i="79"/>
  <c r="EU500" i="79"/>
  <c r="ET500" i="79"/>
  <c r="ES500" i="79"/>
  <c r="ER500" i="79"/>
  <c r="EQ500" i="79"/>
  <c r="EP500" i="79"/>
  <c r="EO500" i="79"/>
  <c r="FB499" i="79"/>
  <c r="FA499" i="79"/>
  <c r="EZ499" i="79"/>
  <c r="EY499" i="79"/>
  <c r="EX499" i="79"/>
  <c r="EW499" i="79"/>
  <c r="EV499" i="79"/>
  <c r="EU499" i="79"/>
  <c r="ET499" i="79"/>
  <c r="ES499" i="79"/>
  <c r="ER499" i="79"/>
  <c r="EQ499" i="79"/>
  <c r="EP499" i="79"/>
  <c r="EO499" i="79"/>
  <c r="FB497" i="79"/>
  <c r="FA497" i="79"/>
  <c r="EZ497" i="79"/>
  <c r="EY497" i="79"/>
  <c r="EX497" i="79"/>
  <c r="EW497" i="79"/>
  <c r="EV497" i="79"/>
  <c r="EU497" i="79"/>
  <c r="ET497" i="79"/>
  <c r="ES497" i="79"/>
  <c r="ER497" i="79"/>
  <c r="EQ497" i="79"/>
  <c r="EP497" i="79"/>
  <c r="EO497" i="79"/>
  <c r="FB496" i="79"/>
  <c r="FA496" i="79"/>
  <c r="EZ496" i="79"/>
  <c r="EY496" i="79"/>
  <c r="EX496" i="79"/>
  <c r="EW496" i="79"/>
  <c r="EV496" i="79"/>
  <c r="EU496" i="79"/>
  <c r="ET496" i="79"/>
  <c r="ES496" i="79"/>
  <c r="ER496" i="79"/>
  <c r="EQ496" i="79"/>
  <c r="EP496" i="79"/>
  <c r="EO496" i="79"/>
  <c r="FB495" i="79"/>
  <c r="FA495" i="79"/>
  <c r="EZ495" i="79"/>
  <c r="EY495" i="79"/>
  <c r="EX495" i="79"/>
  <c r="EW495" i="79"/>
  <c r="EV495" i="79"/>
  <c r="EU495" i="79"/>
  <c r="ET495" i="79"/>
  <c r="ES495" i="79"/>
  <c r="ER495" i="79"/>
  <c r="EQ495" i="79"/>
  <c r="EP495" i="79"/>
  <c r="EO495" i="79"/>
  <c r="FB494" i="79"/>
  <c r="FA494" i="79"/>
  <c r="EZ494" i="79"/>
  <c r="EY494" i="79"/>
  <c r="EX494" i="79"/>
  <c r="EW494" i="79"/>
  <c r="EV494" i="79"/>
  <c r="EU494" i="79"/>
  <c r="ET494" i="79"/>
  <c r="ES494" i="79"/>
  <c r="ER494" i="79"/>
  <c r="EQ494" i="79"/>
  <c r="EP494" i="79"/>
  <c r="EO494" i="79"/>
  <c r="FB493" i="79"/>
  <c r="FA493" i="79"/>
  <c r="EZ493" i="79"/>
  <c r="EY493" i="79"/>
  <c r="EX493" i="79"/>
  <c r="EW493" i="79"/>
  <c r="EV493" i="79"/>
  <c r="EU493" i="79"/>
  <c r="ET493" i="79"/>
  <c r="ES493" i="79"/>
  <c r="ER493" i="79"/>
  <c r="EQ493" i="79"/>
  <c r="EP493" i="79"/>
  <c r="EO493" i="79"/>
  <c r="FB492" i="79"/>
  <c r="FA492" i="79"/>
  <c r="EZ492" i="79"/>
  <c r="EY492" i="79"/>
  <c r="EX492" i="79"/>
  <c r="EW492" i="79"/>
  <c r="EV492" i="79"/>
  <c r="EU492" i="79"/>
  <c r="ET492" i="79"/>
  <c r="ES492" i="79"/>
  <c r="ER492" i="79"/>
  <c r="EQ492" i="79"/>
  <c r="EP492" i="79"/>
  <c r="EO492" i="79"/>
  <c r="FB491" i="79"/>
  <c r="FA491" i="79"/>
  <c r="EZ491" i="79"/>
  <c r="EY491" i="79"/>
  <c r="EX491" i="79"/>
  <c r="EW491" i="79"/>
  <c r="EV491" i="79"/>
  <c r="EU491" i="79"/>
  <c r="ET491" i="79"/>
  <c r="ES491" i="79"/>
  <c r="ER491" i="79"/>
  <c r="EQ491" i="79"/>
  <c r="EP491" i="79"/>
  <c r="EO491" i="79"/>
  <c r="FB490" i="79"/>
  <c r="FA490" i="79"/>
  <c r="EZ490" i="79"/>
  <c r="EY490" i="79"/>
  <c r="EX490" i="79"/>
  <c r="EW490" i="79"/>
  <c r="EV490" i="79"/>
  <c r="EU490" i="79"/>
  <c r="ET490" i="79"/>
  <c r="ES490" i="79"/>
  <c r="ER490" i="79"/>
  <c r="EQ490" i="79"/>
  <c r="EP490" i="79"/>
  <c r="EO490" i="79"/>
  <c r="FB489" i="79"/>
  <c r="FA489" i="79"/>
  <c r="EZ489" i="79"/>
  <c r="EY489" i="79"/>
  <c r="EX489" i="79"/>
  <c r="EW489" i="79"/>
  <c r="EV489" i="79"/>
  <c r="EU489" i="79"/>
  <c r="ET489" i="79"/>
  <c r="ES489" i="79"/>
  <c r="ER489" i="79"/>
  <c r="EQ489" i="79"/>
  <c r="EP489" i="79"/>
  <c r="EO489" i="79"/>
  <c r="FB487" i="79"/>
  <c r="FA487" i="79"/>
  <c r="EZ487" i="79"/>
  <c r="EY487" i="79"/>
  <c r="EX487" i="79"/>
  <c r="EW487" i="79"/>
  <c r="EV487" i="79"/>
  <c r="EU487" i="79"/>
  <c r="ET487" i="79"/>
  <c r="ES487" i="79"/>
  <c r="ER487" i="79"/>
  <c r="EQ487" i="79"/>
  <c r="EP487" i="79"/>
  <c r="EO487" i="79"/>
  <c r="FB486" i="79"/>
  <c r="FA486" i="79"/>
  <c r="EZ486" i="79"/>
  <c r="EY486" i="79"/>
  <c r="EX486" i="79"/>
  <c r="EW486" i="79"/>
  <c r="EV486" i="79"/>
  <c r="EU486" i="79"/>
  <c r="ET486" i="79"/>
  <c r="ES486" i="79"/>
  <c r="ER486" i="79"/>
  <c r="EQ486" i="79"/>
  <c r="EP486" i="79"/>
  <c r="EO486" i="79"/>
  <c r="FB485" i="79"/>
  <c r="FA485" i="79"/>
  <c r="EZ485" i="79"/>
  <c r="EY485" i="79"/>
  <c r="EX485" i="79"/>
  <c r="EW485" i="79"/>
  <c r="EV485" i="79"/>
  <c r="EU485" i="79"/>
  <c r="ET485" i="79"/>
  <c r="ES485" i="79"/>
  <c r="ER485" i="79"/>
  <c r="EQ485" i="79"/>
  <c r="EP485" i="79"/>
  <c r="EO485" i="79"/>
  <c r="FB484" i="79"/>
  <c r="FA484" i="79"/>
  <c r="EZ484" i="79"/>
  <c r="EY484" i="79"/>
  <c r="EX484" i="79"/>
  <c r="EW484" i="79"/>
  <c r="EV484" i="79"/>
  <c r="EU484" i="79"/>
  <c r="ET484" i="79"/>
  <c r="ES484" i="79"/>
  <c r="ER484" i="79"/>
  <c r="EQ484" i="79"/>
  <c r="EP484" i="79"/>
  <c r="EO484" i="79"/>
  <c r="FB483" i="79"/>
  <c r="FA483" i="79"/>
  <c r="EZ483" i="79"/>
  <c r="EY483" i="79"/>
  <c r="EX483" i="79"/>
  <c r="EW483" i="79"/>
  <c r="EV483" i="79"/>
  <c r="EU483" i="79"/>
  <c r="ET483" i="79"/>
  <c r="ES483" i="79"/>
  <c r="ER483" i="79"/>
  <c r="EQ483" i="79"/>
  <c r="EP483" i="79"/>
  <c r="EO483" i="79"/>
  <c r="FB482" i="79"/>
  <c r="FA482" i="79"/>
  <c r="EZ482" i="79"/>
  <c r="EY482" i="79"/>
  <c r="EX482" i="79"/>
  <c r="EW482" i="79"/>
  <c r="EV482" i="79"/>
  <c r="EU482" i="79"/>
  <c r="ET482" i="79"/>
  <c r="ES482" i="79"/>
  <c r="ER482" i="79"/>
  <c r="EQ482" i="79"/>
  <c r="EP482" i="79"/>
  <c r="EO482" i="79"/>
  <c r="FB481" i="79"/>
  <c r="FA481" i="79"/>
  <c r="EZ481" i="79"/>
  <c r="EY481" i="79"/>
  <c r="EX481" i="79"/>
  <c r="EW481" i="79"/>
  <c r="EV481" i="79"/>
  <c r="EU481" i="79"/>
  <c r="ET481" i="79"/>
  <c r="ES481" i="79"/>
  <c r="ER481" i="79"/>
  <c r="EQ481" i="79"/>
  <c r="EP481" i="79"/>
  <c r="EO481" i="79"/>
  <c r="FB480" i="79"/>
  <c r="FA480" i="79"/>
  <c r="EZ480" i="79"/>
  <c r="EY480" i="79"/>
  <c r="EX480" i="79"/>
  <c r="EW480" i="79"/>
  <c r="EV480" i="79"/>
  <c r="EU480" i="79"/>
  <c r="ET480" i="79"/>
  <c r="ES480" i="79"/>
  <c r="ER480" i="79"/>
  <c r="EQ480" i="79"/>
  <c r="EP480" i="79"/>
  <c r="EO480" i="79"/>
  <c r="FB479" i="79"/>
  <c r="FA479" i="79"/>
  <c r="EZ479" i="79"/>
  <c r="EY479" i="79"/>
  <c r="EX479" i="79"/>
  <c r="EW479" i="79"/>
  <c r="EV479" i="79"/>
  <c r="EU479" i="79"/>
  <c r="ET479" i="79"/>
  <c r="ES479" i="79"/>
  <c r="ER479" i="79"/>
  <c r="EQ479" i="79"/>
  <c r="EP479" i="79"/>
  <c r="EO479" i="79"/>
  <c r="FB478" i="79"/>
  <c r="FA478" i="79"/>
  <c r="EZ478" i="79"/>
  <c r="EY478" i="79"/>
  <c r="EX478" i="79"/>
  <c r="EW478" i="79"/>
  <c r="EV478" i="79"/>
  <c r="EU478" i="79"/>
  <c r="ET478" i="79"/>
  <c r="ES478" i="79"/>
  <c r="ER478" i="79"/>
  <c r="EQ478" i="79"/>
  <c r="EP478" i="79"/>
  <c r="EO478" i="79"/>
  <c r="FB477" i="79"/>
  <c r="FA477" i="79"/>
  <c r="EZ477" i="79"/>
  <c r="EY477" i="79"/>
  <c r="EX477" i="79"/>
  <c r="EW477" i="79"/>
  <c r="EV477" i="79"/>
  <c r="EU477" i="79"/>
  <c r="ET477" i="79"/>
  <c r="ES477" i="79"/>
  <c r="ER477" i="79"/>
  <c r="EQ477" i="79"/>
  <c r="EP477" i="79"/>
  <c r="EO477" i="79"/>
  <c r="FB476" i="79"/>
  <c r="FA476" i="79"/>
  <c r="EZ476" i="79"/>
  <c r="EY476" i="79"/>
  <c r="EX476" i="79"/>
  <c r="EW476" i="79"/>
  <c r="EV476" i="79"/>
  <c r="EU476" i="79"/>
  <c r="ET476" i="79"/>
  <c r="ES476" i="79"/>
  <c r="ER476" i="79"/>
  <c r="EQ476" i="79"/>
  <c r="EP476" i="79"/>
  <c r="EO476" i="79"/>
  <c r="FB475" i="79"/>
  <c r="FA475" i="79"/>
  <c r="EZ475" i="79"/>
  <c r="EY475" i="79"/>
  <c r="EX475" i="79"/>
  <c r="EW475" i="79"/>
  <c r="EV475" i="79"/>
  <c r="EU475" i="79"/>
  <c r="ET475" i="79"/>
  <c r="ES475" i="79"/>
  <c r="ER475" i="79"/>
  <c r="EQ475" i="79"/>
  <c r="EP475" i="79"/>
  <c r="EO475" i="79"/>
  <c r="FB474" i="79"/>
  <c r="FA474" i="79"/>
  <c r="EZ474" i="79"/>
  <c r="EY474" i="79"/>
  <c r="EX474" i="79"/>
  <c r="EW474" i="79"/>
  <c r="EV474" i="79"/>
  <c r="EU474" i="79"/>
  <c r="ET474" i="79"/>
  <c r="ES474" i="79"/>
  <c r="ER474" i="79"/>
  <c r="EQ474" i="79"/>
  <c r="EP474" i="79"/>
  <c r="EO474" i="79"/>
  <c r="FB473" i="79"/>
  <c r="FA473" i="79"/>
  <c r="EZ473" i="79"/>
  <c r="EY473" i="79"/>
  <c r="EX473" i="79"/>
  <c r="EW473" i="79"/>
  <c r="EV473" i="79"/>
  <c r="EU473" i="79"/>
  <c r="ET473" i="79"/>
  <c r="ES473" i="79"/>
  <c r="ER473" i="79"/>
  <c r="EQ473" i="79"/>
  <c r="EP473" i="79"/>
  <c r="EO473" i="79"/>
  <c r="FB472" i="79"/>
  <c r="FA472" i="79"/>
  <c r="EZ472" i="79"/>
  <c r="EY472" i="79"/>
  <c r="EX472" i="79"/>
  <c r="EW472" i="79"/>
  <c r="EV472" i="79"/>
  <c r="EU472" i="79"/>
  <c r="ET472" i="79"/>
  <c r="ES472" i="79"/>
  <c r="ER472" i="79"/>
  <c r="EQ472" i="79"/>
  <c r="EP472" i="79"/>
  <c r="EO472" i="79"/>
  <c r="FB471" i="79"/>
  <c r="FA471" i="79"/>
  <c r="EZ471" i="79"/>
  <c r="EY471" i="79"/>
  <c r="EX471" i="79"/>
  <c r="EW471" i="79"/>
  <c r="EV471" i="79"/>
  <c r="EU471" i="79"/>
  <c r="ET471" i="79"/>
  <c r="ES471" i="79"/>
  <c r="ER471" i="79"/>
  <c r="EQ471" i="79"/>
  <c r="EP471" i="79"/>
  <c r="EO471" i="79"/>
  <c r="FB470" i="79"/>
  <c r="FA470" i="79"/>
  <c r="EZ470" i="79"/>
  <c r="EY470" i="79"/>
  <c r="EX470" i="79"/>
  <c r="EW470" i="79"/>
  <c r="EV470" i="79"/>
  <c r="EU470" i="79"/>
  <c r="ET470" i="79"/>
  <c r="ES470" i="79"/>
  <c r="ER470" i="79"/>
  <c r="EQ470" i="79"/>
  <c r="EP470" i="79"/>
  <c r="EO470" i="79"/>
  <c r="FB469" i="79"/>
  <c r="FA469" i="79"/>
  <c r="EZ469" i="79"/>
  <c r="EY469" i="79"/>
  <c r="EX469" i="79"/>
  <c r="EW469" i="79"/>
  <c r="EV469" i="79"/>
  <c r="EU469" i="79"/>
  <c r="ET469" i="79"/>
  <c r="ES469" i="79"/>
  <c r="ER469" i="79"/>
  <c r="EQ469" i="79"/>
  <c r="EP469" i="79"/>
  <c r="EO469" i="79"/>
  <c r="FB468" i="79"/>
  <c r="FA468" i="79"/>
  <c r="EZ468" i="79"/>
  <c r="EY468" i="79"/>
  <c r="EX468" i="79"/>
  <c r="EW468" i="79"/>
  <c r="EV468" i="79"/>
  <c r="EU468" i="79"/>
  <c r="ET468" i="79"/>
  <c r="ES468" i="79"/>
  <c r="ER468" i="79"/>
  <c r="EQ468" i="79"/>
  <c r="EP468" i="79"/>
  <c r="EO468" i="79"/>
  <c r="FB467" i="79"/>
  <c r="FA467" i="79"/>
  <c r="EZ467" i="79"/>
  <c r="EY467" i="79"/>
  <c r="EX467" i="79"/>
  <c r="EW467" i="79"/>
  <c r="EV467" i="79"/>
  <c r="EU467" i="79"/>
  <c r="ET467" i="79"/>
  <c r="ES467" i="79"/>
  <c r="ER467" i="79"/>
  <c r="EQ467" i="79"/>
  <c r="EP467" i="79"/>
  <c r="EO467" i="79"/>
  <c r="FB466" i="79"/>
  <c r="FA466" i="79"/>
  <c r="EZ466" i="79"/>
  <c r="EY466" i="79"/>
  <c r="EX466" i="79"/>
  <c r="EW466" i="79"/>
  <c r="EV466" i="79"/>
  <c r="EU466" i="79"/>
  <c r="ET466" i="79"/>
  <c r="ES466" i="79"/>
  <c r="ER466" i="79"/>
  <c r="EQ466" i="79"/>
  <c r="EP466" i="79"/>
  <c r="EO466" i="79"/>
  <c r="FB465" i="79"/>
  <c r="FA465" i="79"/>
  <c r="EZ465" i="79"/>
  <c r="EY465" i="79"/>
  <c r="EX465" i="79"/>
  <c r="EW465" i="79"/>
  <c r="EV465" i="79"/>
  <c r="EU465" i="79"/>
  <c r="ET465" i="79"/>
  <c r="ES465" i="79"/>
  <c r="ER465" i="79"/>
  <c r="EQ465" i="79"/>
  <c r="EP465" i="79"/>
  <c r="EO465" i="79"/>
  <c r="FB464" i="79"/>
  <c r="FA464" i="79"/>
  <c r="EZ464" i="79"/>
  <c r="EY464" i="79"/>
  <c r="EX464" i="79"/>
  <c r="EW464" i="79"/>
  <c r="EV464" i="79"/>
  <c r="EU464" i="79"/>
  <c r="ET464" i="79"/>
  <c r="ES464" i="79"/>
  <c r="ER464" i="79"/>
  <c r="EQ464" i="79"/>
  <c r="EP464" i="79"/>
  <c r="EO464" i="79"/>
  <c r="FB463" i="79"/>
  <c r="FA463" i="79"/>
  <c r="EZ463" i="79"/>
  <c r="EY463" i="79"/>
  <c r="EX463" i="79"/>
  <c r="EW463" i="79"/>
  <c r="EV463" i="79"/>
  <c r="EU463" i="79"/>
  <c r="ET463" i="79"/>
  <c r="ES463" i="79"/>
  <c r="ER463" i="79"/>
  <c r="EQ463" i="79"/>
  <c r="EP463" i="79"/>
  <c r="EO463" i="79"/>
  <c r="FB462" i="79"/>
  <c r="FA462" i="79"/>
  <c r="EZ462" i="79"/>
  <c r="EY462" i="79"/>
  <c r="EX462" i="79"/>
  <c r="EW462" i="79"/>
  <c r="EV462" i="79"/>
  <c r="EU462" i="79"/>
  <c r="ET462" i="79"/>
  <c r="ES462" i="79"/>
  <c r="ER462" i="79"/>
  <c r="EQ462" i="79"/>
  <c r="EP462" i="79"/>
  <c r="EO462" i="79"/>
  <c r="FB461" i="79"/>
  <c r="FA461" i="79"/>
  <c r="EZ461" i="79"/>
  <c r="EY461" i="79"/>
  <c r="EX461" i="79"/>
  <c r="EW461" i="79"/>
  <c r="EV461" i="79"/>
  <c r="EU461" i="79"/>
  <c r="ET461" i="79"/>
  <c r="ES461" i="79"/>
  <c r="ER461" i="79"/>
  <c r="EQ461" i="79"/>
  <c r="EP461" i="79"/>
  <c r="EO461" i="79"/>
  <c r="FB460" i="79"/>
  <c r="FA460" i="79"/>
  <c r="EZ460" i="79"/>
  <c r="EY460" i="79"/>
  <c r="EX460" i="79"/>
  <c r="EW460" i="79"/>
  <c r="EV460" i="79"/>
  <c r="EU460" i="79"/>
  <c r="ET460" i="79"/>
  <c r="ES460" i="79"/>
  <c r="ER460" i="79"/>
  <c r="EQ460" i="79"/>
  <c r="EP460" i="79"/>
  <c r="EO460" i="79"/>
  <c r="FB459" i="79"/>
  <c r="FA459" i="79"/>
  <c r="EZ459" i="79"/>
  <c r="EY459" i="79"/>
  <c r="EX459" i="79"/>
  <c r="EW459" i="79"/>
  <c r="EV459" i="79"/>
  <c r="EU459" i="79"/>
  <c r="ET459" i="79"/>
  <c r="ES459" i="79"/>
  <c r="ER459" i="79"/>
  <c r="EQ459" i="79"/>
  <c r="EP459" i="79"/>
  <c r="EO459" i="79"/>
  <c r="FB458" i="79"/>
  <c r="FA458" i="79"/>
  <c r="EZ458" i="79"/>
  <c r="EY458" i="79"/>
  <c r="EX458" i="79"/>
  <c r="EW458" i="79"/>
  <c r="EV458" i="79"/>
  <c r="EU458" i="79"/>
  <c r="ET458" i="79"/>
  <c r="ES458" i="79"/>
  <c r="ER458" i="79"/>
  <c r="EQ458" i="79"/>
  <c r="EP458" i="79"/>
  <c r="EO458" i="79"/>
  <c r="FB457" i="79"/>
  <c r="FA457" i="79"/>
  <c r="EZ457" i="79"/>
  <c r="EY457" i="79"/>
  <c r="EX457" i="79"/>
  <c r="EW457" i="79"/>
  <c r="EV457" i="79"/>
  <c r="EU457" i="79"/>
  <c r="ET457" i="79"/>
  <c r="ES457" i="79"/>
  <c r="ER457" i="79"/>
  <c r="EQ457" i="79"/>
  <c r="EP457" i="79"/>
  <c r="EO457" i="79"/>
  <c r="FB456" i="79"/>
  <c r="FA456" i="79"/>
  <c r="EZ456" i="79"/>
  <c r="EY456" i="79"/>
  <c r="EX456" i="79"/>
  <c r="EW456" i="79"/>
  <c r="EV456" i="79"/>
  <c r="EU456" i="79"/>
  <c r="ET456" i="79"/>
  <c r="ES456" i="79"/>
  <c r="ER456" i="79"/>
  <c r="EQ456" i="79"/>
  <c r="EP456" i="79"/>
  <c r="EO456" i="79"/>
  <c r="FB455" i="79"/>
  <c r="FA455" i="79"/>
  <c r="EZ455" i="79"/>
  <c r="EY455" i="79"/>
  <c r="EX455" i="79"/>
  <c r="EW455" i="79"/>
  <c r="EV455" i="79"/>
  <c r="EU455" i="79"/>
  <c r="ET455" i="79"/>
  <c r="ES455" i="79"/>
  <c r="ER455" i="79"/>
  <c r="EQ455" i="79"/>
  <c r="EP455" i="79"/>
  <c r="EO455" i="79"/>
  <c r="FB454" i="79"/>
  <c r="FA454" i="79"/>
  <c r="EZ454" i="79"/>
  <c r="EY454" i="79"/>
  <c r="EX454" i="79"/>
  <c r="EW454" i="79"/>
  <c r="EV454" i="79"/>
  <c r="EU454" i="79"/>
  <c r="ET454" i="79"/>
  <c r="ES454" i="79"/>
  <c r="ER454" i="79"/>
  <c r="EQ454" i="79"/>
  <c r="EP454" i="79"/>
  <c r="EO454" i="79"/>
  <c r="FB453" i="79"/>
  <c r="FA453" i="79"/>
  <c r="EZ453" i="79"/>
  <c r="EY453" i="79"/>
  <c r="EX453" i="79"/>
  <c r="EW453" i="79"/>
  <c r="EV453" i="79"/>
  <c r="EU453" i="79"/>
  <c r="ET453" i="79"/>
  <c r="ES453" i="79"/>
  <c r="ER453" i="79"/>
  <c r="EQ453" i="79"/>
  <c r="EP453" i="79"/>
  <c r="EO453" i="79"/>
  <c r="FB452" i="79"/>
  <c r="FA452" i="79"/>
  <c r="EZ452" i="79"/>
  <c r="EY452" i="79"/>
  <c r="EX452" i="79"/>
  <c r="EW452" i="79"/>
  <c r="EV452" i="79"/>
  <c r="EU452" i="79"/>
  <c r="ET452" i="79"/>
  <c r="ES452" i="79"/>
  <c r="ER452" i="79"/>
  <c r="EQ452" i="79"/>
  <c r="EP452" i="79"/>
  <c r="EO452" i="79"/>
  <c r="FB451" i="79"/>
  <c r="FA451" i="79"/>
  <c r="EZ451" i="79"/>
  <c r="EY451" i="79"/>
  <c r="EX451" i="79"/>
  <c r="EW451" i="79"/>
  <c r="EV451" i="79"/>
  <c r="EU451" i="79"/>
  <c r="ET451" i="79"/>
  <c r="ES451" i="79"/>
  <c r="ER451" i="79"/>
  <c r="EQ451" i="79"/>
  <c r="EP451" i="79"/>
  <c r="EO451" i="79"/>
  <c r="FB450" i="79"/>
  <c r="FA450" i="79"/>
  <c r="EZ450" i="79"/>
  <c r="EY450" i="79"/>
  <c r="EX450" i="79"/>
  <c r="EW450" i="79"/>
  <c r="EV450" i="79"/>
  <c r="EU450" i="79"/>
  <c r="ET450" i="79"/>
  <c r="ES450" i="79"/>
  <c r="ER450" i="79"/>
  <c r="EQ450" i="79"/>
  <c r="EP450" i="79"/>
  <c r="EO450" i="79"/>
  <c r="FB449" i="79"/>
  <c r="FA449" i="79"/>
  <c r="EZ449" i="79"/>
  <c r="EY449" i="79"/>
  <c r="EX449" i="79"/>
  <c r="EW449" i="79"/>
  <c r="EV449" i="79"/>
  <c r="EU449" i="79"/>
  <c r="ET449" i="79"/>
  <c r="ES449" i="79"/>
  <c r="ER449" i="79"/>
  <c r="EQ449" i="79"/>
  <c r="EP449" i="79"/>
  <c r="EO449" i="79"/>
  <c r="FB448" i="79"/>
  <c r="FA448" i="79"/>
  <c r="EZ448" i="79"/>
  <c r="EY448" i="79"/>
  <c r="EX448" i="79"/>
  <c r="EW448" i="79"/>
  <c r="EV448" i="79"/>
  <c r="EU448" i="79"/>
  <c r="ET448" i="79"/>
  <c r="ES448" i="79"/>
  <c r="ER448" i="79"/>
  <c r="EQ448" i="79"/>
  <c r="EP448" i="79"/>
  <c r="EO448" i="79"/>
  <c r="FB447" i="79"/>
  <c r="FA447" i="79"/>
  <c r="EZ447" i="79"/>
  <c r="EY447" i="79"/>
  <c r="EX447" i="79"/>
  <c r="EW447" i="79"/>
  <c r="EV447" i="79"/>
  <c r="EU447" i="79"/>
  <c r="ET447" i="79"/>
  <c r="ES447" i="79"/>
  <c r="ER447" i="79"/>
  <c r="EQ447" i="79"/>
  <c r="EP447" i="79"/>
  <c r="EO447" i="79"/>
  <c r="FB446" i="79"/>
  <c r="FA446" i="79"/>
  <c r="EZ446" i="79"/>
  <c r="EY446" i="79"/>
  <c r="EX446" i="79"/>
  <c r="EW446" i="79"/>
  <c r="EV446" i="79"/>
  <c r="EU446" i="79"/>
  <c r="ET446" i="79"/>
  <c r="ES446" i="79"/>
  <c r="ER446" i="79"/>
  <c r="EQ446" i="79"/>
  <c r="EP446" i="79"/>
  <c r="EO446" i="79"/>
  <c r="FB445" i="79"/>
  <c r="FA445" i="79"/>
  <c r="EZ445" i="79"/>
  <c r="EY445" i="79"/>
  <c r="EX445" i="79"/>
  <c r="EW445" i="79"/>
  <c r="EV445" i="79"/>
  <c r="EU445" i="79"/>
  <c r="ET445" i="79"/>
  <c r="ES445" i="79"/>
  <c r="ER445" i="79"/>
  <c r="EQ445" i="79"/>
  <c r="EP445" i="79"/>
  <c r="EO445" i="79"/>
  <c r="FB444" i="79"/>
  <c r="FA444" i="79"/>
  <c r="EZ444" i="79"/>
  <c r="EY444" i="79"/>
  <c r="EX444" i="79"/>
  <c r="EW444" i="79"/>
  <c r="EV444" i="79"/>
  <c r="EU444" i="79"/>
  <c r="ET444" i="79"/>
  <c r="ES444" i="79"/>
  <c r="ER444" i="79"/>
  <c r="EQ444" i="79"/>
  <c r="EP444" i="79"/>
  <c r="EO444" i="79"/>
  <c r="FB443" i="79"/>
  <c r="FA443" i="79"/>
  <c r="EZ443" i="79"/>
  <c r="EY443" i="79"/>
  <c r="EX443" i="79"/>
  <c r="EW443" i="79"/>
  <c r="EV443" i="79"/>
  <c r="EU443" i="79"/>
  <c r="ET443" i="79"/>
  <c r="ES443" i="79"/>
  <c r="ER443" i="79"/>
  <c r="EQ443" i="79"/>
  <c r="EP443" i="79"/>
  <c r="EO443" i="79"/>
  <c r="FB442" i="79"/>
  <c r="FA442" i="79"/>
  <c r="EZ442" i="79"/>
  <c r="EY442" i="79"/>
  <c r="EX442" i="79"/>
  <c r="EW442" i="79"/>
  <c r="EV442" i="79"/>
  <c r="EU442" i="79"/>
  <c r="ET442" i="79"/>
  <c r="ES442" i="79"/>
  <c r="ER442" i="79"/>
  <c r="EQ442" i="79"/>
  <c r="EP442" i="79"/>
  <c r="EO442" i="79"/>
  <c r="FB440" i="79"/>
  <c r="FA440" i="79"/>
  <c r="EZ440" i="79"/>
  <c r="EY440" i="79"/>
  <c r="EX440" i="79"/>
  <c r="EW440" i="79"/>
  <c r="EV440" i="79"/>
  <c r="EU440" i="79"/>
  <c r="ET440" i="79"/>
  <c r="ES440" i="79"/>
  <c r="ER440" i="79"/>
  <c r="EQ440" i="79"/>
  <c r="EP440" i="79"/>
  <c r="EO440" i="79"/>
  <c r="FB439" i="79"/>
  <c r="FA439" i="79"/>
  <c r="EZ439" i="79"/>
  <c r="EY439" i="79"/>
  <c r="EX439" i="79"/>
  <c r="EW439" i="79"/>
  <c r="EV439" i="79"/>
  <c r="EU439" i="79"/>
  <c r="ET439" i="79"/>
  <c r="ES439" i="79"/>
  <c r="ER439" i="79"/>
  <c r="EQ439" i="79"/>
  <c r="EP439" i="79"/>
  <c r="EO439" i="79"/>
  <c r="FB438" i="79"/>
  <c r="FA438" i="79"/>
  <c r="EZ438" i="79"/>
  <c r="EY438" i="79"/>
  <c r="EX438" i="79"/>
  <c r="EW438" i="79"/>
  <c r="EV438" i="79"/>
  <c r="EU438" i="79"/>
  <c r="ET438" i="79"/>
  <c r="ES438" i="79"/>
  <c r="ER438" i="79"/>
  <c r="EQ438" i="79"/>
  <c r="EP438" i="79"/>
  <c r="EO438" i="79"/>
  <c r="FB437" i="79"/>
  <c r="FA437" i="79"/>
  <c r="EZ437" i="79"/>
  <c r="EY437" i="79"/>
  <c r="EX437" i="79"/>
  <c r="EW437" i="79"/>
  <c r="EV437" i="79"/>
  <c r="EU437" i="79"/>
  <c r="ET437" i="79"/>
  <c r="ES437" i="79"/>
  <c r="ER437" i="79"/>
  <c r="EQ437" i="79"/>
  <c r="EP437" i="79"/>
  <c r="EO437" i="79"/>
  <c r="FB436" i="79"/>
  <c r="FA436" i="79"/>
  <c r="EZ436" i="79"/>
  <c r="EY436" i="79"/>
  <c r="EX436" i="79"/>
  <c r="EW436" i="79"/>
  <c r="EV436" i="79"/>
  <c r="EU436" i="79"/>
  <c r="ET436" i="79"/>
  <c r="ES436" i="79"/>
  <c r="ER436" i="79"/>
  <c r="EQ436" i="79"/>
  <c r="EP436" i="79"/>
  <c r="EO436" i="79"/>
  <c r="FB435" i="79"/>
  <c r="FA435" i="79"/>
  <c r="EZ435" i="79"/>
  <c r="EY435" i="79"/>
  <c r="EX435" i="79"/>
  <c r="EW435" i="79"/>
  <c r="EV435" i="79"/>
  <c r="EU435" i="79"/>
  <c r="ET435" i="79"/>
  <c r="ES435" i="79"/>
  <c r="ER435" i="79"/>
  <c r="EQ435" i="79"/>
  <c r="EP435" i="79"/>
  <c r="EO435" i="79"/>
  <c r="FB434" i="79"/>
  <c r="FA434" i="79"/>
  <c r="EZ434" i="79"/>
  <c r="EY434" i="79"/>
  <c r="EX434" i="79"/>
  <c r="EW434" i="79"/>
  <c r="EV434" i="79"/>
  <c r="EU434" i="79"/>
  <c r="ET434" i="79"/>
  <c r="ES434" i="79"/>
  <c r="ER434" i="79"/>
  <c r="EQ434" i="79"/>
  <c r="EP434" i="79"/>
  <c r="EO434" i="79"/>
  <c r="FB433" i="79"/>
  <c r="FA433" i="79"/>
  <c r="EZ433" i="79"/>
  <c r="EY433" i="79"/>
  <c r="EX433" i="79"/>
  <c r="EW433" i="79"/>
  <c r="EV433" i="79"/>
  <c r="EU433" i="79"/>
  <c r="ET433" i="79"/>
  <c r="ES433" i="79"/>
  <c r="ER433" i="79"/>
  <c r="EQ433" i="79"/>
  <c r="EP433" i="79"/>
  <c r="EO433" i="79"/>
  <c r="FB432" i="79"/>
  <c r="FA432" i="79"/>
  <c r="EZ432" i="79"/>
  <c r="EY432" i="79"/>
  <c r="EX432" i="79"/>
  <c r="EW432" i="79"/>
  <c r="EV432" i="79"/>
  <c r="EU432" i="79"/>
  <c r="ET432" i="79"/>
  <c r="ES432" i="79"/>
  <c r="ER432" i="79"/>
  <c r="EQ432" i="79"/>
  <c r="EP432" i="79"/>
  <c r="EO432" i="79"/>
  <c r="FB431" i="79"/>
  <c r="FA431" i="79"/>
  <c r="EZ431" i="79"/>
  <c r="EY431" i="79"/>
  <c r="EX431" i="79"/>
  <c r="EW431" i="79"/>
  <c r="EV431" i="79"/>
  <c r="EU431" i="79"/>
  <c r="ET431" i="79"/>
  <c r="ES431" i="79"/>
  <c r="ER431" i="79"/>
  <c r="EQ431" i="79"/>
  <c r="EP431" i="79"/>
  <c r="EO431" i="79"/>
  <c r="FB430" i="79"/>
  <c r="FA430" i="79"/>
  <c r="EZ430" i="79"/>
  <c r="EY430" i="79"/>
  <c r="EX430" i="79"/>
  <c r="EW430" i="79"/>
  <c r="EV430" i="79"/>
  <c r="EU430" i="79"/>
  <c r="ET430" i="79"/>
  <c r="ES430" i="79"/>
  <c r="ER430" i="79"/>
  <c r="EQ430" i="79"/>
  <c r="EP430" i="79"/>
  <c r="EO430" i="79"/>
  <c r="FB429" i="79"/>
  <c r="FA429" i="79"/>
  <c r="EZ429" i="79"/>
  <c r="EY429" i="79"/>
  <c r="EX429" i="79"/>
  <c r="EW429" i="79"/>
  <c r="EV429" i="79"/>
  <c r="EU429" i="79"/>
  <c r="ET429" i="79"/>
  <c r="ES429" i="79"/>
  <c r="ER429" i="79"/>
  <c r="EQ429" i="79"/>
  <c r="EP429" i="79"/>
  <c r="EO429" i="79"/>
  <c r="FB428" i="79"/>
  <c r="FA428" i="79"/>
  <c r="EZ428" i="79"/>
  <c r="EY428" i="79"/>
  <c r="EX428" i="79"/>
  <c r="EW428" i="79"/>
  <c r="EV428" i="79"/>
  <c r="EU428" i="79"/>
  <c r="ET428" i="79"/>
  <c r="ES428" i="79"/>
  <c r="ER428" i="79"/>
  <c r="EQ428" i="79"/>
  <c r="EP428" i="79"/>
  <c r="EO428" i="79"/>
  <c r="FB427" i="79"/>
  <c r="FA427" i="79"/>
  <c r="EZ427" i="79"/>
  <c r="EY427" i="79"/>
  <c r="EX427" i="79"/>
  <c r="EW427" i="79"/>
  <c r="EV427" i="79"/>
  <c r="EU427" i="79"/>
  <c r="ET427" i="79"/>
  <c r="ES427" i="79"/>
  <c r="ER427" i="79"/>
  <c r="EQ427" i="79"/>
  <c r="EP427" i="79"/>
  <c r="EO427" i="79"/>
  <c r="FB426" i="79"/>
  <c r="FA426" i="79"/>
  <c r="EZ426" i="79"/>
  <c r="EY426" i="79"/>
  <c r="EX426" i="79"/>
  <c r="EW426" i="79"/>
  <c r="EV426" i="79"/>
  <c r="EU426" i="79"/>
  <c r="ET426" i="79"/>
  <c r="ES426" i="79"/>
  <c r="ER426" i="79"/>
  <c r="EQ426" i="79"/>
  <c r="EP426" i="79"/>
  <c r="EO426" i="79"/>
  <c r="FB425" i="79"/>
  <c r="FA425" i="79"/>
  <c r="EZ425" i="79"/>
  <c r="EY425" i="79"/>
  <c r="EX425" i="79"/>
  <c r="EW425" i="79"/>
  <c r="EV425" i="79"/>
  <c r="EU425" i="79"/>
  <c r="ET425" i="79"/>
  <c r="ES425" i="79"/>
  <c r="ER425" i="79"/>
  <c r="EQ425" i="79"/>
  <c r="EP425" i="79"/>
  <c r="EO425" i="79"/>
  <c r="FB423" i="79"/>
  <c r="FA423" i="79"/>
  <c r="EZ423" i="79"/>
  <c r="EY423" i="79"/>
  <c r="EX423" i="79"/>
  <c r="EW423" i="79"/>
  <c r="EV423" i="79"/>
  <c r="EU423" i="79"/>
  <c r="ET423" i="79"/>
  <c r="ES423" i="79"/>
  <c r="ER423" i="79"/>
  <c r="EQ423" i="79"/>
  <c r="EP423" i="79"/>
  <c r="EO423" i="79"/>
  <c r="FB422" i="79"/>
  <c r="FA422" i="79"/>
  <c r="EZ422" i="79"/>
  <c r="EY422" i="79"/>
  <c r="EX422" i="79"/>
  <c r="EW422" i="79"/>
  <c r="EV422" i="79"/>
  <c r="EU422" i="79"/>
  <c r="ET422" i="79"/>
  <c r="ES422" i="79"/>
  <c r="ER422" i="79"/>
  <c r="EQ422" i="79"/>
  <c r="EP422" i="79"/>
  <c r="EO422" i="79"/>
  <c r="FB421" i="79"/>
  <c r="FA421" i="79"/>
  <c r="EZ421" i="79"/>
  <c r="EY421" i="79"/>
  <c r="EX421" i="79"/>
  <c r="EW421" i="79"/>
  <c r="EV421" i="79"/>
  <c r="EU421" i="79"/>
  <c r="ET421" i="79"/>
  <c r="ES421" i="79"/>
  <c r="ER421" i="79"/>
  <c r="EQ421" i="79"/>
  <c r="EP421" i="79"/>
  <c r="EO421" i="79"/>
  <c r="FB420" i="79"/>
  <c r="FA420" i="79"/>
  <c r="EZ420" i="79"/>
  <c r="EY420" i="79"/>
  <c r="EX420" i="79"/>
  <c r="EW420" i="79"/>
  <c r="EV420" i="79"/>
  <c r="EU420" i="79"/>
  <c r="ET420" i="79"/>
  <c r="ES420" i="79"/>
  <c r="ER420" i="79"/>
  <c r="EQ420" i="79"/>
  <c r="EP420" i="79"/>
  <c r="EO420" i="79"/>
  <c r="FB419" i="79"/>
  <c r="FA419" i="79"/>
  <c r="EZ419" i="79"/>
  <c r="EY419" i="79"/>
  <c r="EX419" i="79"/>
  <c r="EW419" i="79"/>
  <c r="EV419" i="79"/>
  <c r="EU419" i="79"/>
  <c r="ET419" i="79"/>
  <c r="ES419" i="79"/>
  <c r="ER419" i="79"/>
  <c r="EQ419" i="79"/>
  <c r="EP419" i="79"/>
  <c r="EO419" i="79"/>
  <c r="FB418" i="79"/>
  <c r="FA418" i="79"/>
  <c r="EZ418" i="79"/>
  <c r="EY418" i="79"/>
  <c r="EX418" i="79"/>
  <c r="EW418" i="79"/>
  <c r="EV418" i="79"/>
  <c r="EU418" i="79"/>
  <c r="ET418" i="79"/>
  <c r="ES418" i="79"/>
  <c r="ER418" i="79"/>
  <c r="EQ418" i="79"/>
  <c r="EP418" i="79"/>
  <c r="EO418" i="79"/>
  <c r="FB417" i="79"/>
  <c r="FA417" i="79"/>
  <c r="EZ417" i="79"/>
  <c r="EY417" i="79"/>
  <c r="EX417" i="79"/>
  <c r="EW417" i="79"/>
  <c r="EV417" i="79"/>
  <c r="EU417" i="79"/>
  <c r="ET417" i="79"/>
  <c r="ES417" i="79"/>
  <c r="ER417" i="79"/>
  <c r="EQ417" i="79"/>
  <c r="EP417" i="79"/>
  <c r="EO417" i="79"/>
  <c r="FB416" i="79"/>
  <c r="FA416" i="79"/>
  <c r="EZ416" i="79"/>
  <c r="EY416" i="79"/>
  <c r="EX416" i="79"/>
  <c r="EW416" i="79"/>
  <c r="EV416" i="79"/>
  <c r="EU416" i="79"/>
  <c r="ET416" i="79"/>
  <c r="ES416" i="79"/>
  <c r="ER416" i="79"/>
  <c r="EQ416" i="79"/>
  <c r="EP416" i="79"/>
  <c r="EO416" i="79"/>
  <c r="FB415" i="79"/>
  <c r="FA415" i="79"/>
  <c r="EZ415" i="79"/>
  <c r="EY415" i="79"/>
  <c r="EX415" i="79"/>
  <c r="EW415" i="79"/>
  <c r="EV415" i="79"/>
  <c r="EU415" i="79"/>
  <c r="ET415" i="79"/>
  <c r="ES415" i="79"/>
  <c r="ER415" i="79"/>
  <c r="EQ415" i="79"/>
  <c r="EP415" i="79"/>
  <c r="EO415" i="79"/>
  <c r="FB414" i="79"/>
  <c r="FA414" i="79"/>
  <c r="EZ414" i="79"/>
  <c r="EY414" i="79"/>
  <c r="EX414" i="79"/>
  <c r="EW414" i="79"/>
  <c r="EV414" i="79"/>
  <c r="EU414" i="79"/>
  <c r="ET414" i="79"/>
  <c r="ES414" i="79"/>
  <c r="ER414" i="79"/>
  <c r="EQ414" i="79"/>
  <c r="EP414" i="79"/>
  <c r="EO414" i="79"/>
  <c r="FB413" i="79"/>
  <c r="FA413" i="79"/>
  <c r="EZ413" i="79"/>
  <c r="EY413" i="79"/>
  <c r="EX413" i="79"/>
  <c r="EW413" i="79"/>
  <c r="EV413" i="79"/>
  <c r="EU413" i="79"/>
  <c r="ET413" i="79"/>
  <c r="ES413" i="79"/>
  <c r="ER413" i="79"/>
  <c r="EQ413" i="79"/>
  <c r="EP413" i="79"/>
  <c r="EO413" i="79"/>
  <c r="FB412" i="79"/>
  <c r="FA412" i="79"/>
  <c r="EZ412" i="79"/>
  <c r="EY412" i="79"/>
  <c r="EX412" i="79"/>
  <c r="EW412" i="79"/>
  <c r="EV412" i="79"/>
  <c r="EU412" i="79"/>
  <c r="ET412" i="79"/>
  <c r="ES412" i="79"/>
  <c r="ER412" i="79"/>
  <c r="EQ412" i="79"/>
  <c r="EP412" i="79"/>
  <c r="EO412" i="79"/>
  <c r="FB411" i="79"/>
  <c r="FA411" i="79"/>
  <c r="EZ411" i="79"/>
  <c r="EY411" i="79"/>
  <c r="EX411" i="79"/>
  <c r="EW411" i="79"/>
  <c r="EV411" i="79"/>
  <c r="EU411" i="79"/>
  <c r="ET411" i="79"/>
  <c r="ES411" i="79"/>
  <c r="ER411" i="79"/>
  <c r="EQ411" i="79"/>
  <c r="EP411" i="79"/>
  <c r="EO411" i="79"/>
  <c r="FB410" i="79"/>
  <c r="FA410" i="79"/>
  <c r="EZ410" i="79"/>
  <c r="EY410" i="79"/>
  <c r="EX410" i="79"/>
  <c r="EW410" i="79"/>
  <c r="EV410" i="79"/>
  <c r="EU410" i="79"/>
  <c r="ET410" i="79"/>
  <c r="ES410" i="79"/>
  <c r="ER410" i="79"/>
  <c r="EQ410" i="79"/>
  <c r="EP410" i="79"/>
  <c r="EO410" i="79"/>
  <c r="FB409" i="79"/>
  <c r="FA409" i="79"/>
  <c r="EZ409" i="79"/>
  <c r="EY409" i="79"/>
  <c r="EX409" i="79"/>
  <c r="EW409" i="79"/>
  <c r="EV409" i="79"/>
  <c r="EU409" i="79"/>
  <c r="ET409" i="79"/>
  <c r="ES409" i="79"/>
  <c r="ER409" i="79"/>
  <c r="EQ409" i="79"/>
  <c r="EP409" i="79"/>
  <c r="EO409" i="79"/>
  <c r="FB408" i="79"/>
  <c r="FA408" i="79"/>
  <c r="EZ408" i="79"/>
  <c r="EY408" i="79"/>
  <c r="EX408" i="79"/>
  <c r="EW408" i="79"/>
  <c r="EV408" i="79"/>
  <c r="EU408" i="79"/>
  <c r="ET408" i="79"/>
  <c r="ES408" i="79"/>
  <c r="ER408" i="79"/>
  <c r="EQ408" i="79"/>
  <c r="EP408" i="79"/>
  <c r="EO408" i="79"/>
  <c r="FB407" i="79"/>
  <c r="FA407" i="79"/>
  <c r="EZ407" i="79"/>
  <c r="EY407" i="79"/>
  <c r="EX407" i="79"/>
  <c r="EW407" i="79"/>
  <c r="EV407" i="79"/>
  <c r="EU407" i="79"/>
  <c r="ET407" i="79"/>
  <c r="ES407" i="79"/>
  <c r="ER407" i="79"/>
  <c r="EQ407" i="79"/>
  <c r="EP407" i="79"/>
  <c r="EO407" i="79"/>
  <c r="FB406" i="79"/>
  <c r="FA406" i="79"/>
  <c r="EZ406" i="79"/>
  <c r="EY406" i="79"/>
  <c r="EX406" i="79"/>
  <c r="EW406" i="79"/>
  <c r="EV406" i="79"/>
  <c r="EU406" i="79"/>
  <c r="ET406" i="79"/>
  <c r="ES406" i="79"/>
  <c r="ER406" i="79"/>
  <c r="EQ406" i="79"/>
  <c r="EP406" i="79"/>
  <c r="EO406" i="79"/>
  <c r="FB405" i="79"/>
  <c r="FA405" i="79"/>
  <c r="EZ405" i="79"/>
  <c r="EY405" i="79"/>
  <c r="EX405" i="79"/>
  <c r="EW405" i="79"/>
  <c r="EV405" i="79"/>
  <c r="EU405" i="79"/>
  <c r="ET405" i="79"/>
  <c r="ES405" i="79"/>
  <c r="ER405" i="79"/>
  <c r="EQ405" i="79"/>
  <c r="EP405" i="79"/>
  <c r="EO405" i="79"/>
  <c r="FB404" i="79"/>
  <c r="FA404" i="79"/>
  <c r="EZ404" i="79"/>
  <c r="EY404" i="79"/>
  <c r="EX404" i="79"/>
  <c r="EW404" i="79"/>
  <c r="EV404" i="79"/>
  <c r="EU404" i="79"/>
  <c r="ET404" i="79"/>
  <c r="ES404" i="79"/>
  <c r="ER404" i="79"/>
  <c r="EQ404" i="79"/>
  <c r="EP404" i="79"/>
  <c r="EO404" i="79"/>
  <c r="FB403" i="79"/>
  <c r="FA403" i="79"/>
  <c r="EZ403" i="79"/>
  <c r="EY403" i="79"/>
  <c r="EX403" i="79"/>
  <c r="EW403" i="79"/>
  <c r="EV403" i="79"/>
  <c r="EU403" i="79"/>
  <c r="ET403" i="79"/>
  <c r="ES403" i="79"/>
  <c r="ER403" i="79"/>
  <c r="EQ403" i="79"/>
  <c r="EP403" i="79"/>
  <c r="EO403" i="79"/>
  <c r="FB402" i="79"/>
  <c r="FA402" i="79"/>
  <c r="EZ402" i="79"/>
  <c r="EY402" i="79"/>
  <c r="EX402" i="79"/>
  <c r="EW402" i="79"/>
  <c r="EV402" i="79"/>
  <c r="EU402" i="79"/>
  <c r="ET402" i="79"/>
  <c r="ES402" i="79"/>
  <c r="ER402" i="79"/>
  <c r="EQ402" i="79"/>
  <c r="EP402" i="79"/>
  <c r="EO402" i="79"/>
  <c r="FB401" i="79"/>
  <c r="FA401" i="79"/>
  <c r="EZ401" i="79"/>
  <c r="EY401" i="79"/>
  <c r="EX401" i="79"/>
  <c r="EW401" i="79"/>
  <c r="EV401" i="79"/>
  <c r="EU401" i="79"/>
  <c r="ET401" i="79"/>
  <c r="ES401" i="79"/>
  <c r="ER401" i="79"/>
  <c r="EQ401" i="79"/>
  <c r="EP401" i="79"/>
  <c r="EO401" i="79"/>
  <c r="FB400" i="79"/>
  <c r="FA400" i="79"/>
  <c r="EZ400" i="79"/>
  <c r="EY400" i="79"/>
  <c r="EX400" i="79"/>
  <c r="EW400" i="79"/>
  <c r="EV400" i="79"/>
  <c r="EU400" i="79"/>
  <c r="ET400" i="79"/>
  <c r="ES400" i="79"/>
  <c r="ER400" i="79"/>
  <c r="EQ400" i="79"/>
  <c r="EP400" i="79"/>
  <c r="EO400" i="79"/>
  <c r="FB399" i="79"/>
  <c r="FA399" i="79"/>
  <c r="EZ399" i="79"/>
  <c r="EY399" i="79"/>
  <c r="EX399" i="79"/>
  <c r="EW399" i="79"/>
  <c r="EV399" i="79"/>
  <c r="EU399" i="79"/>
  <c r="ET399" i="79"/>
  <c r="ES399" i="79"/>
  <c r="ER399" i="79"/>
  <c r="EQ399" i="79"/>
  <c r="EP399" i="79"/>
  <c r="EO399" i="79"/>
  <c r="FB398" i="79"/>
  <c r="FA398" i="79"/>
  <c r="EZ398" i="79"/>
  <c r="EY398" i="79"/>
  <c r="EX398" i="79"/>
  <c r="EW398" i="79"/>
  <c r="EV398" i="79"/>
  <c r="EU398" i="79"/>
  <c r="ET398" i="79"/>
  <c r="ES398" i="79"/>
  <c r="ER398" i="79"/>
  <c r="EQ398" i="79"/>
  <c r="EP398" i="79"/>
  <c r="EO398" i="79"/>
  <c r="FB397" i="79"/>
  <c r="FA397" i="79"/>
  <c r="EZ397" i="79"/>
  <c r="EY397" i="79"/>
  <c r="EX397" i="79"/>
  <c r="EW397" i="79"/>
  <c r="EV397" i="79"/>
  <c r="EU397" i="79"/>
  <c r="ET397" i="79"/>
  <c r="ES397" i="79"/>
  <c r="ER397" i="79"/>
  <c r="EQ397" i="79"/>
  <c r="EP397" i="79"/>
  <c r="EO397" i="79"/>
  <c r="FB396" i="79"/>
  <c r="FA396" i="79"/>
  <c r="EZ396" i="79"/>
  <c r="EY396" i="79"/>
  <c r="EX396" i="79"/>
  <c r="EW396" i="79"/>
  <c r="EV396" i="79"/>
  <c r="EU396" i="79"/>
  <c r="ET396" i="79"/>
  <c r="ES396" i="79"/>
  <c r="ER396" i="79"/>
  <c r="EQ396" i="79"/>
  <c r="EP396" i="79"/>
  <c r="EO396" i="79"/>
  <c r="FB395" i="79"/>
  <c r="FA395" i="79"/>
  <c r="EZ395" i="79"/>
  <c r="EY395" i="79"/>
  <c r="EX395" i="79"/>
  <c r="EW395" i="79"/>
  <c r="EV395" i="79"/>
  <c r="EU395" i="79"/>
  <c r="ET395" i="79"/>
  <c r="ES395" i="79"/>
  <c r="ER395" i="79"/>
  <c r="EQ395" i="79"/>
  <c r="EP395" i="79"/>
  <c r="EO395" i="79"/>
  <c r="FB394" i="79"/>
  <c r="FA394" i="79"/>
  <c r="EZ394" i="79"/>
  <c r="EY394" i="79"/>
  <c r="EX394" i="79"/>
  <c r="EW394" i="79"/>
  <c r="EV394" i="79"/>
  <c r="EU394" i="79"/>
  <c r="ET394" i="79"/>
  <c r="ES394" i="79"/>
  <c r="ER394" i="79"/>
  <c r="EQ394" i="79"/>
  <c r="EP394" i="79"/>
  <c r="EO394" i="79"/>
  <c r="FB393" i="79"/>
  <c r="FA393" i="79"/>
  <c r="EZ393" i="79"/>
  <c r="EY393" i="79"/>
  <c r="EX393" i="79"/>
  <c r="EW393" i="79"/>
  <c r="EV393" i="79"/>
  <c r="EU393" i="79"/>
  <c r="ET393" i="79"/>
  <c r="ES393" i="79"/>
  <c r="ER393" i="79"/>
  <c r="EQ393" i="79"/>
  <c r="EP393" i="79"/>
  <c r="EO393" i="79"/>
  <c r="FB392" i="79"/>
  <c r="FA392" i="79"/>
  <c r="EZ392" i="79"/>
  <c r="EY392" i="79"/>
  <c r="EX392" i="79"/>
  <c r="EW392" i="79"/>
  <c r="EV392" i="79"/>
  <c r="EU392" i="79"/>
  <c r="ET392" i="79"/>
  <c r="ES392" i="79"/>
  <c r="ER392" i="79"/>
  <c r="EQ392" i="79"/>
  <c r="EP392" i="79"/>
  <c r="EO392" i="79"/>
  <c r="FB390" i="79"/>
  <c r="FA390" i="79"/>
  <c r="EZ390" i="79"/>
  <c r="EY390" i="79"/>
  <c r="EX390" i="79"/>
  <c r="EW390" i="79"/>
  <c r="EV390" i="79"/>
  <c r="EU390" i="79"/>
  <c r="ET390" i="79"/>
  <c r="ES390" i="79"/>
  <c r="ER390" i="79"/>
  <c r="EQ390" i="79"/>
  <c r="EP390" i="79"/>
  <c r="EO390" i="79"/>
  <c r="FB389" i="79"/>
  <c r="FA389" i="79"/>
  <c r="EZ389" i="79"/>
  <c r="EY389" i="79"/>
  <c r="EX389" i="79"/>
  <c r="EW389" i="79"/>
  <c r="EV389" i="79"/>
  <c r="EU389" i="79"/>
  <c r="ET389" i="79"/>
  <c r="ES389" i="79"/>
  <c r="ER389" i="79"/>
  <c r="EQ389" i="79"/>
  <c r="EP389" i="79"/>
  <c r="EO389" i="79"/>
  <c r="FB388" i="79"/>
  <c r="FA388" i="79"/>
  <c r="EZ388" i="79"/>
  <c r="EY388" i="79"/>
  <c r="EX388" i="79"/>
  <c r="EW388" i="79"/>
  <c r="EV388" i="79"/>
  <c r="EU388" i="79"/>
  <c r="ET388" i="79"/>
  <c r="ES388" i="79"/>
  <c r="ER388" i="79"/>
  <c r="EQ388" i="79"/>
  <c r="EP388" i="79"/>
  <c r="EO388" i="79"/>
  <c r="FB387" i="79"/>
  <c r="FA387" i="79"/>
  <c r="EZ387" i="79"/>
  <c r="EY387" i="79"/>
  <c r="EX387" i="79"/>
  <c r="EW387" i="79"/>
  <c r="EV387" i="79"/>
  <c r="EU387" i="79"/>
  <c r="ET387" i="79"/>
  <c r="ES387" i="79"/>
  <c r="ER387" i="79"/>
  <c r="EQ387" i="79"/>
  <c r="EP387" i="79"/>
  <c r="EO387" i="79"/>
  <c r="FB386" i="79"/>
  <c r="FA386" i="79"/>
  <c r="EZ386" i="79"/>
  <c r="EY386" i="79"/>
  <c r="EX386" i="79"/>
  <c r="EW386" i="79"/>
  <c r="EV386" i="79"/>
  <c r="EU386" i="79"/>
  <c r="ET386" i="79"/>
  <c r="ES386" i="79"/>
  <c r="ER386" i="79"/>
  <c r="EQ386" i="79"/>
  <c r="EP386" i="79"/>
  <c r="EO386" i="79"/>
  <c r="FB385" i="79"/>
  <c r="FA385" i="79"/>
  <c r="EZ385" i="79"/>
  <c r="EY385" i="79"/>
  <c r="EX385" i="79"/>
  <c r="EW385" i="79"/>
  <c r="EV385" i="79"/>
  <c r="EU385" i="79"/>
  <c r="ET385" i="79"/>
  <c r="ES385" i="79"/>
  <c r="ER385" i="79"/>
  <c r="EQ385" i="79"/>
  <c r="EP385" i="79"/>
  <c r="EO385" i="79"/>
  <c r="FB384" i="79"/>
  <c r="FA384" i="79"/>
  <c r="EZ384" i="79"/>
  <c r="EY384" i="79"/>
  <c r="EX384" i="79"/>
  <c r="EW384" i="79"/>
  <c r="EV384" i="79"/>
  <c r="EU384" i="79"/>
  <c r="ET384" i="79"/>
  <c r="ES384" i="79"/>
  <c r="ER384" i="79"/>
  <c r="EQ384" i="79"/>
  <c r="EP384" i="79"/>
  <c r="EO384" i="79"/>
  <c r="FB383" i="79"/>
  <c r="FA383" i="79"/>
  <c r="EZ383" i="79"/>
  <c r="EY383" i="79"/>
  <c r="EX383" i="79"/>
  <c r="EW383" i="79"/>
  <c r="EV383" i="79"/>
  <c r="EU383" i="79"/>
  <c r="ET383" i="79"/>
  <c r="ES383" i="79"/>
  <c r="ER383" i="79"/>
  <c r="EQ383" i="79"/>
  <c r="EP383" i="79"/>
  <c r="EO383" i="79"/>
  <c r="FB382" i="79"/>
  <c r="FA382" i="79"/>
  <c r="EZ382" i="79"/>
  <c r="EY382" i="79"/>
  <c r="EX382" i="79"/>
  <c r="EW382" i="79"/>
  <c r="EV382" i="79"/>
  <c r="EU382" i="79"/>
  <c r="ET382" i="79"/>
  <c r="ES382" i="79"/>
  <c r="ER382" i="79"/>
  <c r="EQ382" i="79"/>
  <c r="EP382" i="79"/>
  <c r="EO382" i="79"/>
  <c r="FB381" i="79"/>
  <c r="FA381" i="79"/>
  <c r="EZ381" i="79"/>
  <c r="EY381" i="79"/>
  <c r="EX381" i="79"/>
  <c r="EW381" i="79"/>
  <c r="EV381" i="79"/>
  <c r="EU381" i="79"/>
  <c r="ET381" i="79"/>
  <c r="ES381" i="79"/>
  <c r="ER381" i="79"/>
  <c r="EQ381" i="79"/>
  <c r="EP381" i="79"/>
  <c r="EO381" i="79"/>
  <c r="FB380" i="79"/>
  <c r="FA380" i="79"/>
  <c r="EZ380" i="79"/>
  <c r="EY380" i="79"/>
  <c r="EX380" i="79"/>
  <c r="EW380" i="79"/>
  <c r="EV380" i="79"/>
  <c r="EU380" i="79"/>
  <c r="ET380" i="79"/>
  <c r="ES380" i="79"/>
  <c r="ER380" i="79"/>
  <c r="EQ380" i="79"/>
  <c r="EP380" i="79"/>
  <c r="EO380" i="79"/>
  <c r="FB379" i="79"/>
  <c r="FA379" i="79"/>
  <c r="EZ379" i="79"/>
  <c r="EY379" i="79"/>
  <c r="EX379" i="79"/>
  <c r="EW379" i="79"/>
  <c r="EV379" i="79"/>
  <c r="EU379" i="79"/>
  <c r="ET379" i="79"/>
  <c r="ES379" i="79"/>
  <c r="ER379" i="79"/>
  <c r="EQ379" i="79"/>
  <c r="EP379" i="79"/>
  <c r="EO379" i="79"/>
  <c r="FB378" i="79"/>
  <c r="FA378" i="79"/>
  <c r="EZ378" i="79"/>
  <c r="EY378" i="79"/>
  <c r="EX378" i="79"/>
  <c r="EW378" i="79"/>
  <c r="EV378" i="79"/>
  <c r="EU378" i="79"/>
  <c r="ET378" i="79"/>
  <c r="ES378" i="79"/>
  <c r="ER378" i="79"/>
  <c r="EQ378" i="79"/>
  <c r="EP378" i="79"/>
  <c r="EO378" i="79"/>
  <c r="FB377" i="79"/>
  <c r="FA377" i="79"/>
  <c r="EZ377" i="79"/>
  <c r="EY377" i="79"/>
  <c r="EX377" i="79"/>
  <c r="EW377" i="79"/>
  <c r="EV377" i="79"/>
  <c r="EU377" i="79"/>
  <c r="ET377" i="79"/>
  <c r="ES377" i="79"/>
  <c r="ER377" i="79"/>
  <c r="EQ377" i="79"/>
  <c r="EP377" i="79"/>
  <c r="EO377" i="79"/>
  <c r="FB376" i="79"/>
  <c r="FA376" i="79"/>
  <c r="EZ376" i="79"/>
  <c r="EY376" i="79"/>
  <c r="EX376" i="79"/>
  <c r="EW376" i="79"/>
  <c r="EV376" i="79"/>
  <c r="EU376" i="79"/>
  <c r="ET376" i="79"/>
  <c r="ES376" i="79"/>
  <c r="ER376" i="79"/>
  <c r="EQ376" i="79"/>
  <c r="EP376" i="79"/>
  <c r="EO376" i="79"/>
  <c r="FB375" i="79"/>
  <c r="FA375" i="79"/>
  <c r="EZ375" i="79"/>
  <c r="EY375" i="79"/>
  <c r="EX375" i="79"/>
  <c r="EW375" i="79"/>
  <c r="EV375" i="79"/>
  <c r="EU375" i="79"/>
  <c r="ET375" i="79"/>
  <c r="ES375" i="79"/>
  <c r="ER375" i="79"/>
  <c r="EQ375" i="79"/>
  <c r="EP375" i="79"/>
  <c r="EO375" i="79"/>
  <c r="FB374" i="79"/>
  <c r="FA374" i="79"/>
  <c r="EZ374" i="79"/>
  <c r="EY374" i="79"/>
  <c r="EX374" i="79"/>
  <c r="EW374" i="79"/>
  <c r="EV374" i="79"/>
  <c r="EU374" i="79"/>
  <c r="ET374" i="79"/>
  <c r="ES374" i="79"/>
  <c r="ER374" i="79"/>
  <c r="EQ374" i="79"/>
  <c r="EP374" i="79"/>
  <c r="EO374" i="79"/>
  <c r="FB373" i="79"/>
  <c r="FA373" i="79"/>
  <c r="EZ373" i="79"/>
  <c r="EY373" i="79"/>
  <c r="EX373" i="79"/>
  <c r="EW373" i="79"/>
  <c r="EV373" i="79"/>
  <c r="EU373" i="79"/>
  <c r="ET373" i="79"/>
  <c r="ES373" i="79"/>
  <c r="ER373" i="79"/>
  <c r="EQ373" i="79"/>
  <c r="EP373" i="79"/>
  <c r="EO373" i="79"/>
  <c r="FB372" i="79"/>
  <c r="FA372" i="79"/>
  <c r="EZ372" i="79"/>
  <c r="EY372" i="79"/>
  <c r="EX372" i="79"/>
  <c r="EW372" i="79"/>
  <c r="EV372" i="79"/>
  <c r="EU372" i="79"/>
  <c r="ET372" i="79"/>
  <c r="ES372" i="79"/>
  <c r="ER372" i="79"/>
  <c r="EQ372" i="79"/>
  <c r="EP372" i="79"/>
  <c r="EO372" i="79"/>
  <c r="FB371" i="79"/>
  <c r="FA371" i="79"/>
  <c r="EZ371" i="79"/>
  <c r="EY371" i="79"/>
  <c r="EX371" i="79"/>
  <c r="EW371" i="79"/>
  <c r="EV371" i="79"/>
  <c r="EU371" i="79"/>
  <c r="ET371" i="79"/>
  <c r="ES371" i="79"/>
  <c r="ER371" i="79"/>
  <c r="EQ371" i="79"/>
  <c r="EP371" i="79"/>
  <c r="EO371" i="79"/>
  <c r="FB370" i="79"/>
  <c r="FA370" i="79"/>
  <c r="EZ370" i="79"/>
  <c r="EY370" i="79"/>
  <c r="EX370" i="79"/>
  <c r="EW370" i="79"/>
  <c r="EV370" i="79"/>
  <c r="EU370" i="79"/>
  <c r="ET370" i="79"/>
  <c r="ES370" i="79"/>
  <c r="ER370" i="79"/>
  <c r="EQ370" i="79"/>
  <c r="EP370" i="79"/>
  <c r="EO370" i="79"/>
  <c r="FB369" i="79"/>
  <c r="FA369" i="79"/>
  <c r="EZ369" i="79"/>
  <c r="EY369" i="79"/>
  <c r="EX369" i="79"/>
  <c r="EW369" i="79"/>
  <c r="EV369" i="79"/>
  <c r="EU369" i="79"/>
  <c r="ET369" i="79"/>
  <c r="ES369" i="79"/>
  <c r="ER369" i="79"/>
  <c r="EQ369" i="79"/>
  <c r="EP369" i="79"/>
  <c r="EO369" i="79"/>
  <c r="FB368" i="79"/>
  <c r="FA368" i="79"/>
  <c r="EZ368" i="79"/>
  <c r="EY368" i="79"/>
  <c r="EX368" i="79"/>
  <c r="EW368" i="79"/>
  <c r="EV368" i="79"/>
  <c r="EU368" i="79"/>
  <c r="ET368" i="79"/>
  <c r="ES368" i="79"/>
  <c r="ER368" i="79"/>
  <c r="EQ368" i="79"/>
  <c r="EP368" i="79"/>
  <c r="EO368" i="79"/>
  <c r="FB367" i="79"/>
  <c r="FA367" i="79"/>
  <c r="EZ367" i="79"/>
  <c r="EY367" i="79"/>
  <c r="EX367" i="79"/>
  <c r="EW367" i="79"/>
  <c r="EV367" i="79"/>
  <c r="EU367" i="79"/>
  <c r="ET367" i="79"/>
  <c r="ES367" i="79"/>
  <c r="ER367" i="79"/>
  <c r="EQ367" i="79"/>
  <c r="EP367" i="79"/>
  <c r="EO367" i="79"/>
  <c r="FB366" i="79"/>
  <c r="FA366" i="79"/>
  <c r="EZ366" i="79"/>
  <c r="EY366" i="79"/>
  <c r="EX366" i="79"/>
  <c r="EW366" i="79"/>
  <c r="EV366" i="79"/>
  <c r="EU366" i="79"/>
  <c r="ET366" i="79"/>
  <c r="ES366" i="79"/>
  <c r="ER366" i="79"/>
  <c r="EQ366" i="79"/>
  <c r="EP366" i="79"/>
  <c r="EO366" i="79"/>
  <c r="FB365" i="79"/>
  <c r="FA365" i="79"/>
  <c r="EZ365" i="79"/>
  <c r="EY365" i="79"/>
  <c r="EX365" i="79"/>
  <c r="EW365" i="79"/>
  <c r="EV365" i="79"/>
  <c r="EU365" i="79"/>
  <c r="ET365" i="79"/>
  <c r="ES365" i="79"/>
  <c r="ER365" i="79"/>
  <c r="EQ365" i="79"/>
  <c r="EP365" i="79"/>
  <c r="EO365" i="79"/>
  <c r="FB364" i="79"/>
  <c r="FA364" i="79"/>
  <c r="EZ364" i="79"/>
  <c r="EY364" i="79"/>
  <c r="EX364" i="79"/>
  <c r="EW364" i="79"/>
  <c r="EV364" i="79"/>
  <c r="EU364" i="79"/>
  <c r="ET364" i="79"/>
  <c r="ES364" i="79"/>
  <c r="ER364" i="79"/>
  <c r="EQ364" i="79"/>
  <c r="EP364" i="79"/>
  <c r="EO364" i="79"/>
  <c r="FB363" i="79"/>
  <c r="FA363" i="79"/>
  <c r="EZ363" i="79"/>
  <c r="EY363" i="79"/>
  <c r="EX363" i="79"/>
  <c r="EW363" i="79"/>
  <c r="EV363" i="79"/>
  <c r="EU363" i="79"/>
  <c r="ET363" i="79"/>
  <c r="ES363" i="79"/>
  <c r="ER363" i="79"/>
  <c r="EQ363" i="79"/>
  <c r="EP363" i="79"/>
  <c r="EO363" i="79"/>
  <c r="FB362" i="79"/>
  <c r="FA362" i="79"/>
  <c r="EZ362" i="79"/>
  <c r="EY362" i="79"/>
  <c r="EX362" i="79"/>
  <c r="EW362" i="79"/>
  <c r="EV362" i="79"/>
  <c r="EU362" i="79"/>
  <c r="ET362" i="79"/>
  <c r="ES362" i="79"/>
  <c r="ER362" i="79"/>
  <c r="EQ362" i="79"/>
  <c r="EP362" i="79"/>
  <c r="EO362" i="79"/>
  <c r="FB361" i="79"/>
  <c r="FA361" i="79"/>
  <c r="EZ361" i="79"/>
  <c r="EY361" i="79"/>
  <c r="EX361" i="79"/>
  <c r="EW361" i="79"/>
  <c r="EV361" i="79"/>
  <c r="EU361" i="79"/>
  <c r="ET361" i="79"/>
  <c r="ES361" i="79"/>
  <c r="ER361" i="79"/>
  <c r="EQ361" i="79"/>
  <c r="EP361" i="79"/>
  <c r="EO361" i="79"/>
  <c r="FB360" i="79"/>
  <c r="FA360" i="79"/>
  <c r="EZ360" i="79"/>
  <c r="EY360" i="79"/>
  <c r="EX360" i="79"/>
  <c r="EW360" i="79"/>
  <c r="EV360" i="79"/>
  <c r="EU360" i="79"/>
  <c r="ET360" i="79"/>
  <c r="ES360" i="79"/>
  <c r="ER360" i="79"/>
  <c r="EQ360" i="79"/>
  <c r="EP360" i="79"/>
  <c r="EO360" i="79"/>
  <c r="FB359" i="79"/>
  <c r="FA359" i="79"/>
  <c r="EZ359" i="79"/>
  <c r="EY359" i="79"/>
  <c r="EX359" i="79"/>
  <c r="EW359" i="79"/>
  <c r="EV359" i="79"/>
  <c r="EU359" i="79"/>
  <c r="ET359" i="79"/>
  <c r="ES359" i="79"/>
  <c r="ER359" i="79"/>
  <c r="EQ359" i="79"/>
  <c r="EP359" i="79"/>
  <c r="EO359" i="79"/>
  <c r="FB358" i="79"/>
  <c r="FA358" i="79"/>
  <c r="EZ358" i="79"/>
  <c r="EY358" i="79"/>
  <c r="EX358" i="79"/>
  <c r="EW358" i="79"/>
  <c r="EV358" i="79"/>
  <c r="EU358" i="79"/>
  <c r="ET358" i="79"/>
  <c r="ES358" i="79"/>
  <c r="ER358" i="79"/>
  <c r="EQ358" i="79"/>
  <c r="EP358" i="79"/>
  <c r="EO358" i="79"/>
  <c r="FB357" i="79"/>
  <c r="FA357" i="79"/>
  <c r="EZ357" i="79"/>
  <c r="EY357" i="79"/>
  <c r="EX357" i="79"/>
  <c r="EW357" i="79"/>
  <c r="EV357" i="79"/>
  <c r="EU357" i="79"/>
  <c r="ET357" i="79"/>
  <c r="ES357" i="79"/>
  <c r="ER357" i="79"/>
  <c r="EQ357" i="79"/>
  <c r="EP357" i="79"/>
  <c r="EO357" i="79"/>
  <c r="FB356" i="79"/>
  <c r="FA356" i="79"/>
  <c r="EZ356" i="79"/>
  <c r="EY356" i="79"/>
  <c r="EX356" i="79"/>
  <c r="EW356" i="79"/>
  <c r="EV356" i="79"/>
  <c r="EU356" i="79"/>
  <c r="ET356" i="79"/>
  <c r="ES356" i="79"/>
  <c r="ER356" i="79"/>
  <c r="EQ356" i="79"/>
  <c r="EP356" i="79"/>
  <c r="EO356" i="79"/>
  <c r="FB355" i="79"/>
  <c r="FA355" i="79"/>
  <c r="EZ355" i="79"/>
  <c r="EY355" i="79"/>
  <c r="EX355" i="79"/>
  <c r="EW355" i="79"/>
  <c r="EV355" i="79"/>
  <c r="EU355" i="79"/>
  <c r="ET355" i="79"/>
  <c r="ES355" i="79"/>
  <c r="ER355" i="79"/>
  <c r="EQ355" i="79"/>
  <c r="EP355" i="79"/>
  <c r="EO355" i="79"/>
  <c r="FB354" i="79"/>
  <c r="FA354" i="79"/>
  <c r="EZ354" i="79"/>
  <c r="EY354" i="79"/>
  <c r="EX354" i="79"/>
  <c r="EW354" i="79"/>
  <c r="EV354" i="79"/>
  <c r="EU354" i="79"/>
  <c r="ET354" i="79"/>
  <c r="ES354" i="79"/>
  <c r="ER354" i="79"/>
  <c r="EQ354" i="79"/>
  <c r="EP354" i="79"/>
  <c r="EO354" i="79"/>
  <c r="FB353" i="79"/>
  <c r="FA353" i="79"/>
  <c r="EZ353" i="79"/>
  <c r="EY353" i="79"/>
  <c r="EX353" i="79"/>
  <c r="EW353" i="79"/>
  <c r="EV353" i="79"/>
  <c r="EU353" i="79"/>
  <c r="ET353" i="79"/>
  <c r="ES353" i="79"/>
  <c r="ER353" i="79"/>
  <c r="EQ353" i="79"/>
  <c r="EP353" i="79"/>
  <c r="EO353" i="79"/>
  <c r="FB352" i="79"/>
  <c r="FA352" i="79"/>
  <c r="EZ352" i="79"/>
  <c r="EY352" i="79"/>
  <c r="EX352" i="79"/>
  <c r="EW352" i="79"/>
  <c r="EV352" i="79"/>
  <c r="EU352" i="79"/>
  <c r="ET352" i="79"/>
  <c r="ES352" i="79"/>
  <c r="ER352" i="79"/>
  <c r="EQ352" i="79"/>
  <c r="EP352" i="79"/>
  <c r="EO352" i="79"/>
  <c r="FB351" i="79"/>
  <c r="FA351" i="79"/>
  <c r="EZ351" i="79"/>
  <c r="EY351" i="79"/>
  <c r="EX351" i="79"/>
  <c r="EW351" i="79"/>
  <c r="EV351" i="79"/>
  <c r="EU351" i="79"/>
  <c r="ET351" i="79"/>
  <c r="ES351" i="79"/>
  <c r="ER351" i="79"/>
  <c r="EQ351" i="79"/>
  <c r="EP351" i="79"/>
  <c r="EO351" i="79"/>
  <c r="FB350" i="79"/>
  <c r="FA350" i="79"/>
  <c r="EZ350" i="79"/>
  <c r="EY350" i="79"/>
  <c r="EX350" i="79"/>
  <c r="EW350" i="79"/>
  <c r="EV350" i="79"/>
  <c r="EU350" i="79"/>
  <c r="ET350" i="79"/>
  <c r="ES350" i="79"/>
  <c r="ER350" i="79"/>
  <c r="EQ350" i="79"/>
  <c r="EP350" i="79"/>
  <c r="EO350" i="79"/>
  <c r="FB349" i="79"/>
  <c r="FA349" i="79"/>
  <c r="EZ349" i="79"/>
  <c r="EY349" i="79"/>
  <c r="EX349" i="79"/>
  <c r="EW349" i="79"/>
  <c r="EV349" i="79"/>
  <c r="EU349" i="79"/>
  <c r="ET349" i="79"/>
  <c r="ES349" i="79"/>
  <c r="ER349" i="79"/>
  <c r="EQ349" i="79"/>
  <c r="EP349" i="79"/>
  <c r="EO349" i="79"/>
  <c r="FB348" i="79"/>
  <c r="FA348" i="79"/>
  <c r="EZ348" i="79"/>
  <c r="EY348" i="79"/>
  <c r="EX348" i="79"/>
  <c r="EW348" i="79"/>
  <c r="EV348" i="79"/>
  <c r="EU348" i="79"/>
  <c r="ET348" i="79"/>
  <c r="ES348" i="79"/>
  <c r="ER348" i="79"/>
  <c r="EQ348" i="79"/>
  <c r="EP348" i="79"/>
  <c r="EO348" i="79"/>
  <c r="FB347" i="79"/>
  <c r="FA347" i="79"/>
  <c r="EZ347" i="79"/>
  <c r="EY347" i="79"/>
  <c r="EX347" i="79"/>
  <c r="EW347" i="79"/>
  <c r="EV347" i="79"/>
  <c r="EU347" i="79"/>
  <c r="ET347" i="79"/>
  <c r="ES347" i="79"/>
  <c r="ER347" i="79"/>
  <c r="EQ347" i="79"/>
  <c r="EP347" i="79"/>
  <c r="EO347" i="79"/>
  <c r="FB346" i="79"/>
  <c r="FA346" i="79"/>
  <c r="EZ346" i="79"/>
  <c r="EY346" i="79"/>
  <c r="EX346" i="79"/>
  <c r="EW346" i="79"/>
  <c r="EV346" i="79"/>
  <c r="EU346" i="79"/>
  <c r="ET346" i="79"/>
  <c r="ES346" i="79"/>
  <c r="ER346" i="79"/>
  <c r="EQ346" i="79"/>
  <c r="EP346" i="79"/>
  <c r="EO346" i="79"/>
  <c r="FB345" i="79"/>
  <c r="FA345" i="79"/>
  <c r="EZ345" i="79"/>
  <c r="EY345" i="79"/>
  <c r="EX345" i="79"/>
  <c r="EW345" i="79"/>
  <c r="EV345" i="79"/>
  <c r="EU345" i="79"/>
  <c r="ET345" i="79"/>
  <c r="ES345" i="79"/>
  <c r="ER345" i="79"/>
  <c r="EQ345" i="79"/>
  <c r="EP345" i="79"/>
  <c r="EO345" i="79"/>
  <c r="FB344" i="79"/>
  <c r="FA344" i="79"/>
  <c r="EZ344" i="79"/>
  <c r="EY344" i="79"/>
  <c r="EX344" i="79"/>
  <c r="EW344" i="79"/>
  <c r="EV344" i="79"/>
  <c r="EU344" i="79"/>
  <c r="ET344" i="79"/>
  <c r="ES344" i="79"/>
  <c r="ER344" i="79"/>
  <c r="EQ344" i="79"/>
  <c r="EP344" i="79"/>
  <c r="EO344" i="79"/>
  <c r="FB343" i="79"/>
  <c r="FA343" i="79"/>
  <c r="EZ343" i="79"/>
  <c r="EY343" i="79"/>
  <c r="EX343" i="79"/>
  <c r="EW343" i="79"/>
  <c r="EV343" i="79"/>
  <c r="EU343" i="79"/>
  <c r="ET343" i="79"/>
  <c r="ES343" i="79"/>
  <c r="ER343" i="79"/>
  <c r="EQ343" i="79"/>
  <c r="EP343" i="79"/>
  <c r="EO343" i="79"/>
  <c r="FB342" i="79"/>
  <c r="FA342" i="79"/>
  <c r="EZ342" i="79"/>
  <c r="EY342" i="79"/>
  <c r="EX342" i="79"/>
  <c r="EW342" i="79"/>
  <c r="EV342" i="79"/>
  <c r="EU342" i="79"/>
  <c r="ET342" i="79"/>
  <c r="ES342" i="79"/>
  <c r="ER342" i="79"/>
  <c r="EQ342" i="79"/>
  <c r="EP342" i="79"/>
  <c r="EO342" i="79"/>
  <c r="FB341" i="79"/>
  <c r="FA341" i="79"/>
  <c r="EZ341" i="79"/>
  <c r="EY341" i="79"/>
  <c r="EX341" i="79"/>
  <c r="EW341" i="79"/>
  <c r="EV341" i="79"/>
  <c r="EU341" i="79"/>
  <c r="ET341" i="79"/>
  <c r="ES341" i="79"/>
  <c r="ER341" i="79"/>
  <c r="EQ341" i="79"/>
  <c r="EP341" i="79"/>
  <c r="EO341" i="79"/>
  <c r="FB340" i="79"/>
  <c r="FA340" i="79"/>
  <c r="EZ340" i="79"/>
  <c r="EY340" i="79"/>
  <c r="EX340" i="79"/>
  <c r="EW340" i="79"/>
  <c r="EV340" i="79"/>
  <c r="EU340" i="79"/>
  <c r="ET340" i="79"/>
  <c r="ES340" i="79"/>
  <c r="ER340" i="79"/>
  <c r="EQ340" i="79"/>
  <c r="EP340" i="79"/>
  <c r="EO340" i="79"/>
  <c r="FB339" i="79"/>
  <c r="FA339" i="79"/>
  <c r="EZ339" i="79"/>
  <c r="EY339" i="79"/>
  <c r="EX339" i="79"/>
  <c r="EW339" i="79"/>
  <c r="EV339" i="79"/>
  <c r="EU339" i="79"/>
  <c r="ET339" i="79"/>
  <c r="ES339" i="79"/>
  <c r="ER339" i="79"/>
  <c r="EQ339" i="79"/>
  <c r="EP339" i="79"/>
  <c r="EO339" i="79"/>
  <c r="FB338" i="79"/>
  <c r="FA338" i="79"/>
  <c r="EZ338" i="79"/>
  <c r="EY338" i="79"/>
  <c r="EX338" i="79"/>
  <c r="EW338" i="79"/>
  <c r="EV338" i="79"/>
  <c r="EU338" i="79"/>
  <c r="ET338" i="79"/>
  <c r="ES338" i="79"/>
  <c r="ER338" i="79"/>
  <c r="EQ338" i="79"/>
  <c r="EP338" i="79"/>
  <c r="EO338" i="79"/>
  <c r="FB337" i="79"/>
  <c r="FA337" i="79"/>
  <c r="EZ337" i="79"/>
  <c r="EY337" i="79"/>
  <c r="EX337" i="79"/>
  <c r="EW337" i="79"/>
  <c r="EV337" i="79"/>
  <c r="EU337" i="79"/>
  <c r="ET337" i="79"/>
  <c r="ES337" i="79"/>
  <c r="ER337" i="79"/>
  <c r="EQ337" i="79"/>
  <c r="EP337" i="79"/>
  <c r="EO337" i="79"/>
  <c r="FB336" i="79"/>
  <c r="FA336" i="79"/>
  <c r="EZ336" i="79"/>
  <c r="EY336" i="79"/>
  <c r="EX336" i="79"/>
  <c r="EW336" i="79"/>
  <c r="EV336" i="79"/>
  <c r="EU336" i="79"/>
  <c r="ET336" i="79"/>
  <c r="ES336" i="79"/>
  <c r="ER336" i="79"/>
  <c r="EQ336" i="79"/>
  <c r="EP336" i="79"/>
  <c r="EO336" i="79"/>
  <c r="FB335" i="79"/>
  <c r="FA335" i="79"/>
  <c r="EZ335" i="79"/>
  <c r="EY335" i="79"/>
  <c r="EX335" i="79"/>
  <c r="EW335" i="79"/>
  <c r="EV335" i="79"/>
  <c r="EU335" i="79"/>
  <c r="ET335" i="79"/>
  <c r="ES335" i="79"/>
  <c r="ER335" i="79"/>
  <c r="EQ335" i="79"/>
  <c r="EP335" i="79"/>
  <c r="EO335" i="79"/>
  <c r="FB334" i="79"/>
  <c r="FA334" i="79"/>
  <c r="EZ334" i="79"/>
  <c r="EY334" i="79"/>
  <c r="EX334" i="79"/>
  <c r="EW334" i="79"/>
  <c r="EV334" i="79"/>
  <c r="EU334" i="79"/>
  <c r="ET334" i="79"/>
  <c r="ES334" i="79"/>
  <c r="ER334" i="79"/>
  <c r="EQ334" i="79"/>
  <c r="EP334" i="79"/>
  <c r="EO334" i="79"/>
  <c r="FB333" i="79"/>
  <c r="FA333" i="79"/>
  <c r="EZ333" i="79"/>
  <c r="EY333" i="79"/>
  <c r="EX333" i="79"/>
  <c r="EW333" i="79"/>
  <c r="EV333" i="79"/>
  <c r="EU333" i="79"/>
  <c r="ET333" i="79"/>
  <c r="ES333" i="79"/>
  <c r="ER333" i="79"/>
  <c r="EQ333" i="79"/>
  <c r="EP333" i="79"/>
  <c r="EO333" i="79"/>
  <c r="FB332" i="79"/>
  <c r="FA332" i="79"/>
  <c r="EZ332" i="79"/>
  <c r="EY332" i="79"/>
  <c r="EX332" i="79"/>
  <c r="EW332" i="79"/>
  <c r="EV332" i="79"/>
  <c r="EU332" i="79"/>
  <c r="ET332" i="79"/>
  <c r="ES332" i="79"/>
  <c r="ER332" i="79"/>
  <c r="EQ332" i="79"/>
  <c r="EP332" i="79"/>
  <c r="EO332" i="79"/>
  <c r="FB331" i="79"/>
  <c r="FA331" i="79"/>
  <c r="EZ331" i="79"/>
  <c r="EY331" i="79"/>
  <c r="EX331" i="79"/>
  <c r="EW331" i="79"/>
  <c r="EV331" i="79"/>
  <c r="EU331" i="79"/>
  <c r="ET331" i="79"/>
  <c r="ES331" i="79"/>
  <c r="ER331" i="79"/>
  <c r="EQ331" i="79"/>
  <c r="EP331" i="79"/>
  <c r="EO331" i="79"/>
  <c r="FB330" i="79"/>
  <c r="FA330" i="79"/>
  <c r="EZ330" i="79"/>
  <c r="EY330" i="79"/>
  <c r="EX330" i="79"/>
  <c r="EW330" i="79"/>
  <c r="EV330" i="79"/>
  <c r="EU330" i="79"/>
  <c r="ET330" i="79"/>
  <c r="ES330" i="79"/>
  <c r="ER330" i="79"/>
  <c r="EQ330" i="79"/>
  <c r="EP330" i="79"/>
  <c r="EO330" i="79"/>
  <c r="FB329" i="79"/>
  <c r="FA329" i="79"/>
  <c r="EZ329" i="79"/>
  <c r="EY329" i="79"/>
  <c r="EX329" i="79"/>
  <c r="EW329" i="79"/>
  <c r="EV329" i="79"/>
  <c r="EU329" i="79"/>
  <c r="ET329" i="79"/>
  <c r="ES329" i="79"/>
  <c r="ER329" i="79"/>
  <c r="EQ329" i="79"/>
  <c r="EP329" i="79"/>
  <c r="EO329" i="79"/>
  <c r="FB328" i="79"/>
  <c r="FA328" i="79"/>
  <c r="EZ328" i="79"/>
  <c r="EY328" i="79"/>
  <c r="EX328" i="79"/>
  <c r="EW328" i="79"/>
  <c r="EV328" i="79"/>
  <c r="EU328" i="79"/>
  <c r="ET328" i="79"/>
  <c r="ES328" i="79"/>
  <c r="ER328" i="79"/>
  <c r="EQ328" i="79"/>
  <c r="EP328" i="79"/>
  <c r="EO328" i="79"/>
  <c r="FB327" i="79"/>
  <c r="FA327" i="79"/>
  <c r="EZ327" i="79"/>
  <c r="EY327" i="79"/>
  <c r="EX327" i="79"/>
  <c r="EW327" i="79"/>
  <c r="EV327" i="79"/>
  <c r="EU327" i="79"/>
  <c r="ET327" i="79"/>
  <c r="ES327" i="79"/>
  <c r="ER327" i="79"/>
  <c r="EQ327" i="79"/>
  <c r="EP327" i="79"/>
  <c r="EO327" i="79"/>
  <c r="FB326" i="79"/>
  <c r="FA326" i="79"/>
  <c r="EZ326" i="79"/>
  <c r="EY326" i="79"/>
  <c r="EX326" i="79"/>
  <c r="EW326" i="79"/>
  <c r="EV326" i="79"/>
  <c r="EU326" i="79"/>
  <c r="ET326" i="79"/>
  <c r="ES326" i="79"/>
  <c r="ER326" i="79"/>
  <c r="EQ326" i="79"/>
  <c r="EP326" i="79"/>
  <c r="EO326" i="79"/>
  <c r="FB324" i="79"/>
  <c r="FA324" i="79"/>
  <c r="EZ324" i="79"/>
  <c r="EY324" i="79"/>
  <c r="EX324" i="79"/>
  <c r="EW324" i="79"/>
  <c r="EV324" i="79"/>
  <c r="EU324" i="79"/>
  <c r="ET324" i="79"/>
  <c r="ES324" i="79"/>
  <c r="ER324" i="79"/>
  <c r="EQ324" i="79"/>
  <c r="EP324" i="79"/>
  <c r="EO324" i="79"/>
  <c r="FB323" i="79"/>
  <c r="FA323" i="79"/>
  <c r="EZ323" i="79"/>
  <c r="EY323" i="79"/>
  <c r="EX323" i="79"/>
  <c r="EW323" i="79"/>
  <c r="EV323" i="79"/>
  <c r="EU323" i="79"/>
  <c r="ET323" i="79"/>
  <c r="ES323" i="79"/>
  <c r="ER323" i="79"/>
  <c r="EQ323" i="79"/>
  <c r="EP323" i="79"/>
  <c r="EO323" i="79"/>
  <c r="FB322" i="79"/>
  <c r="FA322" i="79"/>
  <c r="EZ322" i="79"/>
  <c r="EY322" i="79"/>
  <c r="EX322" i="79"/>
  <c r="EW322" i="79"/>
  <c r="EV322" i="79"/>
  <c r="EU322" i="79"/>
  <c r="ET322" i="79"/>
  <c r="ES322" i="79"/>
  <c r="ER322" i="79"/>
  <c r="EQ322" i="79"/>
  <c r="EP322" i="79"/>
  <c r="EO322" i="79"/>
  <c r="FB321" i="79"/>
  <c r="FA321" i="79"/>
  <c r="EZ321" i="79"/>
  <c r="EY321" i="79"/>
  <c r="EX321" i="79"/>
  <c r="EW321" i="79"/>
  <c r="EV321" i="79"/>
  <c r="EU321" i="79"/>
  <c r="ET321" i="79"/>
  <c r="ES321" i="79"/>
  <c r="ER321" i="79"/>
  <c r="EQ321" i="79"/>
  <c r="EP321" i="79"/>
  <c r="EO321" i="79"/>
  <c r="FB320" i="79"/>
  <c r="FA320" i="79"/>
  <c r="EZ320" i="79"/>
  <c r="EY320" i="79"/>
  <c r="EX320" i="79"/>
  <c r="EW320" i="79"/>
  <c r="EV320" i="79"/>
  <c r="EU320" i="79"/>
  <c r="ET320" i="79"/>
  <c r="ES320" i="79"/>
  <c r="ER320" i="79"/>
  <c r="EQ320" i="79"/>
  <c r="EP320" i="79"/>
  <c r="EO320" i="79"/>
  <c r="FB319" i="79"/>
  <c r="FA319" i="79"/>
  <c r="EZ319" i="79"/>
  <c r="EY319" i="79"/>
  <c r="EX319" i="79"/>
  <c r="EW319" i="79"/>
  <c r="EV319" i="79"/>
  <c r="EU319" i="79"/>
  <c r="ET319" i="79"/>
  <c r="ES319" i="79"/>
  <c r="ER319" i="79"/>
  <c r="EQ319" i="79"/>
  <c r="EP319" i="79"/>
  <c r="EO319" i="79"/>
  <c r="FB318" i="79"/>
  <c r="FA318" i="79"/>
  <c r="EZ318" i="79"/>
  <c r="EY318" i="79"/>
  <c r="EX318" i="79"/>
  <c r="EW318" i="79"/>
  <c r="EV318" i="79"/>
  <c r="EU318" i="79"/>
  <c r="ET318" i="79"/>
  <c r="ES318" i="79"/>
  <c r="ER318" i="79"/>
  <c r="EQ318" i="79"/>
  <c r="EP318" i="79"/>
  <c r="EO318" i="79"/>
  <c r="FB317" i="79"/>
  <c r="FA317" i="79"/>
  <c r="EZ317" i="79"/>
  <c r="EY317" i="79"/>
  <c r="EX317" i="79"/>
  <c r="EW317" i="79"/>
  <c r="EV317" i="79"/>
  <c r="EU317" i="79"/>
  <c r="ET317" i="79"/>
  <c r="ES317" i="79"/>
  <c r="ER317" i="79"/>
  <c r="EQ317" i="79"/>
  <c r="EP317" i="79"/>
  <c r="EO317" i="79"/>
  <c r="FB316" i="79"/>
  <c r="FA316" i="79"/>
  <c r="EZ316" i="79"/>
  <c r="EY316" i="79"/>
  <c r="EX316" i="79"/>
  <c r="EW316" i="79"/>
  <c r="EV316" i="79"/>
  <c r="EU316" i="79"/>
  <c r="ET316" i="79"/>
  <c r="ES316" i="79"/>
  <c r="ER316" i="79"/>
  <c r="EQ316" i="79"/>
  <c r="EP316" i="79"/>
  <c r="EO316" i="79"/>
  <c r="FB315" i="79"/>
  <c r="FA315" i="79"/>
  <c r="EZ315" i="79"/>
  <c r="EY315" i="79"/>
  <c r="EX315" i="79"/>
  <c r="EW315" i="79"/>
  <c r="EV315" i="79"/>
  <c r="EU315" i="79"/>
  <c r="ET315" i="79"/>
  <c r="ES315" i="79"/>
  <c r="ER315" i="79"/>
  <c r="EQ315" i="79"/>
  <c r="EP315" i="79"/>
  <c r="EO315" i="79"/>
  <c r="FB314" i="79"/>
  <c r="FA314" i="79"/>
  <c r="EZ314" i="79"/>
  <c r="EY314" i="79"/>
  <c r="EX314" i="79"/>
  <c r="EW314" i="79"/>
  <c r="EV314" i="79"/>
  <c r="EU314" i="79"/>
  <c r="ET314" i="79"/>
  <c r="ES314" i="79"/>
  <c r="ER314" i="79"/>
  <c r="EQ314" i="79"/>
  <c r="EP314" i="79"/>
  <c r="EO314" i="79"/>
  <c r="FB313" i="79"/>
  <c r="FA313" i="79"/>
  <c r="EZ313" i="79"/>
  <c r="EY313" i="79"/>
  <c r="EX313" i="79"/>
  <c r="EW313" i="79"/>
  <c r="EV313" i="79"/>
  <c r="EU313" i="79"/>
  <c r="ET313" i="79"/>
  <c r="ES313" i="79"/>
  <c r="ER313" i="79"/>
  <c r="EQ313" i="79"/>
  <c r="EP313" i="79"/>
  <c r="EO313" i="79"/>
  <c r="FB312" i="79"/>
  <c r="FA312" i="79"/>
  <c r="EZ312" i="79"/>
  <c r="EY312" i="79"/>
  <c r="EX312" i="79"/>
  <c r="EW312" i="79"/>
  <c r="EV312" i="79"/>
  <c r="EU312" i="79"/>
  <c r="ET312" i="79"/>
  <c r="ES312" i="79"/>
  <c r="ER312" i="79"/>
  <c r="EQ312" i="79"/>
  <c r="EP312" i="79"/>
  <c r="EO312" i="79"/>
  <c r="FB311" i="79"/>
  <c r="FA311" i="79"/>
  <c r="EZ311" i="79"/>
  <c r="EY311" i="79"/>
  <c r="EX311" i="79"/>
  <c r="EW311" i="79"/>
  <c r="EV311" i="79"/>
  <c r="EU311" i="79"/>
  <c r="ET311" i="79"/>
  <c r="ES311" i="79"/>
  <c r="ER311" i="79"/>
  <c r="EQ311" i="79"/>
  <c r="EP311" i="79"/>
  <c r="EO311" i="79"/>
  <c r="FB310" i="79"/>
  <c r="FA310" i="79"/>
  <c r="EZ310" i="79"/>
  <c r="EY310" i="79"/>
  <c r="EX310" i="79"/>
  <c r="EW310" i="79"/>
  <c r="EV310" i="79"/>
  <c r="EU310" i="79"/>
  <c r="ET310" i="79"/>
  <c r="ES310" i="79"/>
  <c r="ER310" i="79"/>
  <c r="EQ310" i="79"/>
  <c r="EP310" i="79"/>
  <c r="EO310" i="79"/>
  <c r="FB309" i="79"/>
  <c r="FA309" i="79"/>
  <c r="EZ309" i="79"/>
  <c r="EY309" i="79"/>
  <c r="EX309" i="79"/>
  <c r="EW309" i="79"/>
  <c r="EV309" i="79"/>
  <c r="EU309" i="79"/>
  <c r="ET309" i="79"/>
  <c r="ES309" i="79"/>
  <c r="ER309" i="79"/>
  <c r="EQ309" i="79"/>
  <c r="EP309" i="79"/>
  <c r="EO309" i="79"/>
  <c r="FB308" i="79"/>
  <c r="FA308" i="79"/>
  <c r="EZ308" i="79"/>
  <c r="EY308" i="79"/>
  <c r="EX308" i="79"/>
  <c r="EW308" i="79"/>
  <c r="EV308" i="79"/>
  <c r="EU308" i="79"/>
  <c r="ET308" i="79"/>
  <c r="ES308" i="79"/>
  <c r="ER308" i="79"/>
  <c r="EQ308" i="79"/>
  <c r="EP308" i="79"/>
  <c r="EO308" i="79"/>
  <c r="FB307" i="79"/>
  <c r="FA307" i="79"/>
  <c r="EZ307" i="79"/>
  <c r="EY307" i="79"/>
  <c r="EX307" i="79"/>
  <c r="EW307" i="79"/>
  <c r="EV307" i="79"/>
  <c r="EU307" i="79"/>
  <c r="ET307" i="79"/>
  <c r="ES307" i="79"/>
  <c r="ER307" i="79"/>
  <c r="EQ307" i="79"/>
  <c r="EP307" i="79"/>
  <c r="EO307" i="79"/>
  <c r="FB306" i="79"/>
  <c r="FA306" i="79"/>
  <c r="EZ306" i="79"/>
  <c r="EY306" i="79"/>
  <c r="EX306" i="79"/>
  <c r="EW306" i="79"/>
  <c r="EV306" i="79"/>
  <c r="EU306" i="79"/>
  <c r="ET306" i="79"/>
  <c r="ES306" i="79"/>
  <c r="ER306" i="79"/>
  <c r="EQ306" i="79"/>
  <c r="EP306" i="79"/>
  <c r="EO306" i="79"/>
  <c r="FB305" i="79"/>
  <c r="FA305" i="79"/>
  <c r="EZ305" i="79"/>
  <c r="EY305" i="79"/>
  <c r="EX305" i="79"/>
  <c r="EW305" i="79"/>
  <c r="EV305" i="79"/>
  <c r="EU305" i="79"/>
  <c r="ET305" i="79"/>
  <c r="ES305" i="79"/>
  <c r="ER305" i="79"/>
  <c r="EQ305" i="79"/>
  <c r="EP305" i="79"/>
  <c r="EO305" i="79"/>
  <c r="FB304" i="79"/>
  <c r="FA304" i="79"/>
  <c r="EZ304" i="79"/>
  <c r="EY304" i="79"/>
  <c r="EX304" i="79"/>
  <c r="EW304" i="79"/>
  <c r="EV304" i="79"/>
  <c r="EU304" i="79"/>
  <c r="ET304" i="79"/>
  <c r="ES304" i="79"/>
  <c r="ER304" i="79"/>
  <c r="EQ304" i="79"/>
  <c r="EP304" i="79"/>
  <c r="EO304" i="79"/>
  <c r="FB303" i="79"/>
  <c r="FA303" i="79"/>
  <c r="EZ303" i="79"/>
  <c r="EY303" i="79"/>
  <c r="EX303" i="79"/>
  <c r="EW303" i="79"/>
  <c r="EV303" i="79"/>
  <c r="EU303" i="79"/>
  <c r="ET303" i="79"/>
  <c r="ES303" i="79"/>
  <c r="ER303" i="79"/>
  <c r="EQ303" i="79"/>
  <c r="EP303" i="79"/>
  <c r="EO303" i="79"/>
  <c r="FB302" i="79"/>
  <c r="FA302" i="79"/>
  <c r="EZ302" i="79"/>
  <c r="EY302" i="79"/>
  <c r="EX302" i="79"/>
  <c r="EW302" i="79"/>
  <c r="EV302" i="79"/>
  <c r="EU302" i="79"/>
  <c r="ET302" i="79"/>
  <c r="ES302" i="79"/>
  <c r="ER302" i="79"/>
  <c r="EQ302" i="79"/>
  <c r="EP302" i="79"/>
  <c r="EO302" i="79"/>
  <c r="FB301" i="79"/>
  <c r="FA301" i="79"/>
  <c r="EZ301" i="79"/>
  <c r="EY301" i="79"/>
  <c r="EX301" i="79"/>
  <c r="EW301" i="79"/>
  <c r="EV301" i="79"/>
  <c r="EU301" i="79"/>
  <c r="ET301" i="79"/>
  <c r="ES301" i="79"/>
  <c r="ER301" i="79"/>
  <c r="EQ301" i="79"/>
  <c r="EP301" i="79"/>
  <c r="EO301" i="79"/>
  <c r="FB300" i="79"/>
  <c r="FA300" i="79"/>
  <c r="EZ300" i="79"/>
  <c r="EY300" i="79"/>
  <c r="EX300" i="79"/>
  <c r="EW300" i="79"/>
  <c r="EV300" i="79"/>
  <c r="EU300" i="79"/>
  <c r="ET300" i="79"/>
  <c r="ES300" i="79"/>
  <c r="ER300" i="79"/>
  <c r="EQ300" i="79"/>
  <c r="EP300" i="79"/>
  <c r="EO300" i="79"/>
  <c r="FB299" i="79"/>
  <c r="FA299" i="79"/>
  <c r="EZ299" i="79"/>
  <c r="EY299" i="79"/>
  <c r="EX299" i="79"/>
  <c r="EW299" i="79"/>
  <c r="EV299" i="79"/>
  <c r="EU299" i="79"/>
  <c r="ET299" i="79"/>
  <c r="ES299" i="79"/>
  <c r="ER299" i="79"/>
  <c r="EQ299" i="79"/>
  <c r="EP299" i="79"/>
  <c r="EO299" i="79"/>
  <c r="FB298" i="79"/>
  <c r="FA298" i="79"/>
  <c r="EZ298" i="79"/>
  <c r="EY298" i="79"/>
  <c r="EX298" i="79"/>
  <c r="EW298" i="79"/>
  <c r="EV298" i="79"/>
  <c r="EU298" i="79"/>
  <c r="ET298" i="79"/>
  <c r="ES298" i="79"/>
  <c r="ER298" i="79"/>
  <c r="EQ298" i="79"/>
  <c r="EP298" i="79"/>
  <c r="EO298" i="79"/>
  <c r="FB296" i="79"/>
  <c r="FA296" i="79"/>
  <c r="EZ296" i="79"/>
  <c r="EY296" i="79"/>
  <c r="EX296" i="79"/>
  <c r="EW296" i="79"/>
  <c r="EV296" i="79"/>
  <c r="EU296" i="79"/>
  <c r="ET296" i="79"/>
  <c r="ES296" i="79"/>
  <c r="ER296" i="79"/>
  <c r="EQ296" i="79"/>
  <c r="EP296" i="79"/>
  <c r="EO296" i="79"/>
  <c r="FB295" i="79"/>
  <c r="FA295" i="79"/>
  <c r="EZ295" i="79"/>
  <c r="EY295" i="79"/>
  <c r="EX295" i="79"/>
  <c r="EW295" i="79"/>
  <c r="EV295" i="79"/>
  <c r="EU295" i="79"/>
  <c r="ET295" i="79"/>
  <c r="ES295" i="79"/>
  <c r="ER295" i="79"/>
  <c r="EQ295" i="79"/>
  <c r="EP295" i="79"/>
  <c r="EO295" i="79"/>
  <c r="FB294" i="79"/>
  <c r="FA294" i="79"/>
  <c r="EZ294" i="79"/>
  <c r="EY294" i="79"/>
  <c r="EX294" i="79"/>
  <c r="EW294" i="79"/>
  <c r="EV294" i="79"/>
  <c r="EU294" i="79"/>
  <c r="ET294" i="79"/>
  <c r="ES294" i="79"/>
  <c r="ER294" i="79"/>
  <c r="EQ294" i="79"/>
  <c r="EP294" i="79"/>
  <c r="EO294" i="79"/>
  <c r="FB293" i="79"/>
  <c r="FA293" i="79"/>
  <c r="EZ293" i="79"/>
  <c r="EY293" i="79"/>
  <c r="EX293" i="79"/>
  <c r="EW293" i="79"/>
  <c r="EV293" i="79"/>
  <c r="EU293" i="79"/>
  <c r="ET293" i="79"/>
  <c r="ES293" i="79"/>
  <c r="ER293" i="79"/>
  <c r="EQ293" i="79"/>
  <c r="EP293" i="79"/>
  <c r="EO293" i="79"/>
  <c r="FB292" i="79"/>
  <c r="FA292" i="79"/>
  <c r="EZ292" i="79"/>
  <c r="EY292" i="79"/>
  <c r="EX292" i="79"/>
  <c r="EW292" i="79"/>
  <c r="EV292" i="79"/>
  <c r="EU292" i="79"/>
  <c r="ET292" i="79"/>
  <c r="ES292" i="79"/>
  <c r="ER292" i="79"/>
  <c r="EQ292" i="79"/>
  <c r="EP292" i="79"/>
  <c r="EO292" i="79"/>
  <c r="FB291" i="79"/>
  <c r="FA291" i="79"/>
  <c r="EZ291" i="79"/>
  <c r="EY291" i="79"/>
  <c r="EX291" i="79"/>
  <c r="EW291" i="79"/>
  <c r="EV291" i="79"/>
  <c r="EU291" i="79"/>
  <c r="ET291" i="79"/>
  <c r="ES291" i="79"/>
  <c r="ER291" i="79"/>
  <c r="EQ291" i="79"/>
  <c r="EP291" i="79"/>
  <c r="EO291" i="79"/>
  <c r="FB290" i="79"/>
  <c r="FA290" i="79"/>
  <c r="EZ290" i="79"/>
  <c r="EY290" i="79"/>
  <c r="EX290" i="79"/>
  <c r="EW290" i="79"/>
  <c r="EV290" i="79"/>
  <c r="EU290" i="79"/>
  <c r="ET290" i="79"/>
  <c r="ES290" i="79"/>
  <c r="ER290" i="79"/>
  <c r="EQ290" i="79"/>
  <c r="EP290" i="79"/>
  <c r="EO290" i="79"/>
  <c r="FB289" i="79"/>
  <c r="FA289" i="79"/>
  <c r="EZ289" i="79"/>
  <c r="EY289" i="79"/>
  <c r="EX289" i="79"/>
  <c r="EW289" i="79"/>
  <c r="EV289" i="79"/>
  <c r="EU289" i="79"/>
  <c r="ET289" i="79"/>
  <c r="ES289" i="79"/>
  <c r="ER289" i="79"/>
  <c r="EQ289" i="79"/>
  <c r="EP289" i="79"/>
  <c r="EO289" i="79"/>
  <c r="FB288" i="79"/>
  <c r="FA288" i="79"/>
  <c r="EZ288" i="79"/>
  <c r="EY288" i="79"/>
  <c r="EX288" i="79"/>
  <c r="EW288" i="79"/>
  <c r="EV288" i="79"/>
  <c r="EU288" i="79"/>
  <c r="ET288" i="79"/>
  <c r="ES288" i="79"/>
  <c r="ER288" i="79"/>
  <c r="EQ288" i="79"/>
  <c r="EP288" i="79"/>
  <c r="EO288" i="79"/>
  <c r="FB287" i="79"/>
  <c r="FA287" i="79"/>
  <c r="EZ287" i="79"/>
  <c r="EY287" i="79"/>
  <c r="EX287" i="79"/>
  <c r="EW287" i="79"/>
  <c r="EV287" i="79"/>
  <c r="EU287" i="79"/>
  <c r="ET287" i="79"/>
  <c r="ES287" i="79"/>
  <c r="ER287" i="79"/>
  <c r="EQ287" i="79"/>
  <c r="EP287" i="79"/>
  <c r="EO287" i="79"/>
  <c r="FB286" i="79"/>
  <c r="FA286" i="79"/>
  <c r="EZ286" i="79"/>
  <c r="EY286" i="79"/>
  <c r="EX286" i="79"/>
  <c r="EW286" i="79"/>
  <c r="EV286" i="79"/>
  <c r="EU286" i="79"/>
  <c r="ET286" i="79"/>
  <c r="ES286" i="79"/>
  <c r="ER286" i="79"/>
  <c r="EQ286" i="79"/>
  <c r="EP286" i="79"/>
  <c r="EO286" i="79"/>
  <c r="FB285" i="79"/>
  <c r="FA285" i="79"/>
  <c r="EZ285" i="79"/>
  <c r="EY285" i="79"/>
  <c r="EX285" i="79"/>
  <c r="EW285" i="79"/>
  <c r="EV285" i="79"/>
  <c r="EU285" i="79"/>
  <c r="ET285" i="79"/>
  <c r="ES285" i="79"/>
  <c r="ER285" i="79"/>
  <c r="EQ285" i="79"/>
  <c r="EP285" i="79"/>
  <c r="EO285" i="79"/>
  <c r="FB284" i="79"/>
  <c r="FA284" i="79"/>
  <c r="EZ284" i="79"/>
  <c r="EY284" i="79"/>
  <c r="EX284" i="79"/>
  <c r="EW284" i="79"/>
  <c r="EV284" i="79"/>
  <c r="EU284" i="79"/>
  <c r="ET284" i="79"/>
  <c r="ES284" i="79"/>
  <c r="ER284" i="79"/>
  <c r="EQ284" i="79"/>
  <c r="EP284" i="79"/>
  <c r="EO284" i="79"/>
  <c r="FB283" i="79"/>
  <c r="FA283" i="79"/>
  <c r="EZ283" i="79"/>
  <c r="EY283" i="79"/>
  <c r="EX283" i="79"/>
  <c r="EW283" i="79"/>
  <c r="EV283" i="79"/>
  <c r="EU283" i="79"/>
  <c r="ET283" i="79"/>
  <c r="ES283" i="79"/>
  <c r="ER283" i="79"/>
  <c r="EQ283" i="79"/>
  <c r="EP283" i="79"/>
  <c r="EO283" i="79"/>
  <c r="FB282" i="79"/>
  <c r="FA282" i="79"/>
  <c r="EZ282" i="79"/>
  <c r="EY282" i="79"/>
  <c r="EX282" i="79"/>
  <c r="EW282" i="79"/>
  <c r="EV282" i="79"/>
  <c r="EU282" i="79"/>
  <c r="ET282" i="79"/>
  <c r="ES282" i="79"/>
  <c r="ER282" i="79"/>
  <c r="EQ282" i="79"/>
  <c r="EP282" i="79"/>
  <c r="EO282" i="79"/>
  <c r="FB281" i="79"/>
  <c r="FA281" i="79"/>
  <c r="EZ281" i="79"/>
  <c r="EY281" i="79"/>
  <c r="EX281" i="79"/>
  <c r="EW281" i="79"/>
  <c r="EV281" i="79"/>
  <c r="EU281" i="79"/>
  <c r="ET281" i="79"/>
  <c r="ES281" i="79"/>
  <c r="ER281" i="79"/>
  <c r="EQ281" i="79"/>
  <c r="EP281" i="79"/>
  <c r="EO281" i="79"/>
  <c r="FB280" i="79"/>
  <c r="FA280" i="79"/>
  <c r="EZ280" i="79"/>
  <c r="EY280" i="79"/>
  <c r="EX280" i="79"/>
  <c r="EW280" i="79"/>
  <c r="EV280" i="79"/>
  <c r="EU280" i="79"/>
  <c r="ET280" i="79"/>
  <c r="ES280" i="79"/>
  <c r="ER280" i="79"/>
  <c r="EQ280" i="79"/>
  <c r="EP280" i="79"/>
  <c r="EO280" i="79"/>
  <c r="FB279" i="79"/>
  <c r="FA279" i="79"/>
  <c r="EZ279" i="79"/>
  <c r="EY279" i="79"/>
  <c r="EX279" i="79"/>
  <c r="EW279" i="79"/>
  <c r="EV279" i="79"/>
  <c r="EU279" i="79"/>
  <c r="ET279" i="79"/>
  <c r="ES279" i="79"/>
  <c r="ER279" i="79"/>
  <c r="EQ279" i="79"/>
  <c r="EP279" i="79"/>
  <c r="EO279" i="79"/>
  <c r="FB278" i="79"/>
  <c r="FA278" i="79"/>
  <c r="EZ278" i="79"/>
  <c r="EY278" i="79"/>
  <c r="EX278" i="79"/>
  <c r="EW278" i="79"/>
  <c r="EV278" i="79"/>
  <c r="EU278" i="79"/>
  <c r="ET278" i="79"/>
  <c r="ES278" i="79"/>
  <c r="ER278" i="79"/>
  <c r="EQ278" i="79"/>
  <c r="EP278" i="79"/>
  <c r="EO278" i="79"/>
  <c r="FB277" i="79"/>
  <c r="FA277" i="79"/>
  <c r="EZ277" i="79"/>
  <c r="EY277" i="79"/>
  <c r="EX277" i="79"/>
  <c r="EW277" i="79"/>
  <c r="EV277" i="79"/>
  <c r="EU277" i="79"/>
  <c r="ET277" i="79"/>
  <c r="ES277" i="79"/>
  <c r="ER277" i="79"/>
  <c r="EQ277" i="79"/>
  <c r="EP277" i="79"/>
  <c r="EO277" i="79"/>
  <c r="FB276" i="79"/>
  <c r="FA276" i="79"/>
  <c r="EZ276" i="79"/>
  <c r="EY276" i="79"/>
  <c r="EX276" i="79"/>
  <c r="EW276" i="79"/>
  <c r="EV276" i="79"/>
  <c r="EU276" i="79"/>
  <c r="ET276" i="79"/>
  <c r="ES276" i="79"/>
  <c r="ER276" i="79"/>
  <c r="EQ276" i="79"/>
  <c r="EP276" i="79"/>
  <c r="EO276" i="79"/>
  <c r="FB275" i="79"/>
  <c r="FA275" i="79"/>
  <c r="EZ275" i="79"/>
  <c r="EY275" i="79"/>
  <c r="EX275" i="79"/>
  <c r="EW275" i="79"/>
  <c r="EV275" i="79"/>
  <c r="EU275" i="79"/>
  <c r="ET275" i="79"/>
  <c r="ES275" i="79"/>
  <c r="ER275" i="79"/>
  <c r="EQ275" i="79"/>
  <c r="EP275" i="79"/>
  <c r="EO275" i="79"/>
  <c r="FB274" i="79"/>
  <c r="FA274" i="79"/>
  <c r="EZ274" i="79"/>
  <c r="EY274" i="79"/>
  <c r="EX274" i="79"/>
  <c r="EW274" i="79"/>
  <c r="EV274" i="79"/>
  <c r="EU274" i="79"/>
  <c r="ET274" i="79"/>
  <c r="ES274" i="79"/>
  <c r="ER274" i="79"/>
  <c r="EQ274" i="79"/>
  <c r="EP274" i="79"/>
  <c r="EO274" i="79"/>
  <c r="FB273" i="79"/>
  <c r="FA273" i="79"/>
  <c r="EZ273" i="79"/>
  <c r="EY273" i="79"/>
  <c r="EX273" i="79"/>
  <c r="EW273" i="79"/>
  <c r="EV273" i="79"/>
  <c r="EU273" i="79"/>
  <c r="ET273" i="79"/>
  <c r="ES273" i="79"/>
  <c r="ER273" i="79"/>
  <c r="EQ273" i="79"/>
  <c r="EP273" i="79"/>
  <c r="EO273" i="79"/>
  <c r="FB272" i="79"/>
  <c r="FA272" i="79"/>
  <c r="EZ272" i="79"/>
  <c r="EY272" i="79"/>
  <c r="EX272" i="79"/>
  <c r="EW272" i="79"/>
  <c r="EV272" i="79"/>
  <c r="EU272" i="79"/>
  <c r="ET272" i="79"/>
  <c r="ES272" i="79"/>
  <c r="ER272" i="79"/>
  <c r="EQ272" i="79"/>
  <c r="EP272" i="79"/>
  <c r="EO272" i="79"/>
  <c r="FB271" i="79"/>
  <c r="FA271" i="79"/>
  <c r="EZ271" i="79"/>
  <c r="EY271" i="79"/>
  <c r="EX271" i="79"/>
  <c r="EW271" i="79"/>
  <c r="EV271" i="79"/>
  <c r="EU271" i="79"/>
  <c r="ET271" i="79"/>
  <c r="ES271" i="79"/>
  <c r="ER271" i="79"/>
  <c r="EQ271" i="79"/>
  <c r="EP271" i="79"/>
  <c r="EO271" i="79"/>
  <c r="FB270" i="79"/>
  <c r="FA270" i="79"/>
  <c r="EZ270" i="79"/>
  <c r="EY270" i="79"/>
  <c r="EX270" i="79"/>
  <c r="EW270" i="79"/>
  <c r="EV270" i="79"/>
  <c r="EU270" i="79"/>
  <c r="ET270" i="79"/>
  <c r="ES270" i="79"/>
  <c r="ER270" i="79"/>
  <c r="EQ270" i="79"/>
  <c r="EP270" i="79"/>
  <c r="EO270" i="79"/>
  <c r="FB269" i="79"/>
  <c r="FA269" i="79"/>
  <c r="EZ269" i="79"/>
  <c r="EY269" i="79"/>
  <c r="EX269" i="79"/>
  <c r="EW269" i="79"/>
  <c r="EV269" i="79"/>
  <c r="EU269" i="79"/>
  <c r="ET269" i="79"/>
  <c r="ES269" i="79"/>
  <c r="ER269" i="79"/>
  <c r="EQ269" i="79"/>
  <c r="EP269" i="79"/>
  <c r="EO269" i="79"/>
  <c r="FB268" i="79"/>
  <c r="FA268" i="79"/>
  <c r="EZ268" i="79"/>
  <c r="EY268" i="79"/>
  <c r="EX268" i="79"/>
  <c r="EW268" i="79"/>
  <c r="EV268" i="79"/>
  <c r="EU268" i="79"/>
  <c r="ET268" i="79"/>
  <c r="ES268" i="79"/>
  <c r="ER268" i="79"/>
  <c r="EQ268" i="79"/>
  <c r="EP268" i="79"/>
  <c r="EO268" i="79"/>
  <c r="FB267" i="79"/>
  <c r="FA267" i="79"/>
  <c r="EZ267" i="79"/>
  <c r="EY267" i="79"/>
  <c r="EX267" i="79"/>
  <c r="EW267" i="79"/>
  <c r="EV267" i="79"/>
  <c r="EU267" i="79"/>
  <c r="ET267" i="79"/>
  <c r="ES267" i="79"/>
  <c r="ER267" i="79"/>
  <c r="EQ267" i="79"/>
  <c r="EP267" i="79"/>
  <c r="EO267" i="79"/>
  <c r="FB266" i="79"/>
  <c r="FA266" i="79"/>
  <c r="EZ266" i="79"/>
  <c r="EY266" i="79"/>
  <c r="EX266" i="79"/>
  <c r="EW266" i="79"/>
  <c r="EV266" i="79"/>
  <c r="EU266" i="79"/>
  <c r="ET266" i="79"/>
  <c r="ES266" i="79"/>
  <c r="ER266" i="79"/>
  <c r="EQ266" i="79"/>
  <c r="EP266" i="79"/>
  <c r="EO266" i="79"/>
  <c r="FB265" i="79"/>
  <c r="FA265" i="79"/>
  <c r="EZ265" i="79"/>
  <c r="EY265" i="79"/>
  <c r="EX265" i="79"/>
  <c r="EW265" i="79"/>
  <c r="EV265" i="79"/>
  <c r="EU265" i="79"/>
  <c r="ET265" i="79"/>
  <c r="ES265" i="79"/>
  <c r="ER265" i="79"/>
  <c r="EQ265" i="79"/>
  <c r="EP265" i="79"/>
  <c r="EO265" i="79"/>
  <c r="FB263" i="79"/>
  <c r="FA263" i="79"/>
  <c r="EZ263" i="79"/>
  <c r="EY263" i="79"/>
  <c r="EX263" i="79"/>
  <c r="EW263" i="79"/>
  <c r="EV263" i="79"/>
  <c r="EU263" i="79"/>
  <c r="ET263" i="79"/>
  <c r="ES263" i="79"/>
  <c r="ER263" i="79"/>
  <c r="EQ263" i="79"/>
  <c r="EP263" i="79"/>
  <c r="EO263" i="79"/>
  <c r="FB262" i="79"/>
  <c r="FA262" i="79"/>
  <c r="EZ262" i="79"/>
  <c r="EY262" i="79"/>
  <c r="EX262" i="79"/>
  <c r="EW262" i="79"/>
  <c r="EV262" i="79"/>
  <c r="EU262" i="79"/>
  <c r="ET262" i="79"/>
  <c r="ES262" i="79"/>
  <c r="ER262" i="79"/>
  <c r="EQ262" i="79"/>
  <c r="EP262" i="79"/>
  <c r="EO262" i="79"/>
  <c r="FB261" i="79"/>
  <c r="FA261" i="79"/>
  <c r="EZ261" i="79"/>
  <c r="EY261" i="79"/>
  <c r="EX261" i="79"/>
  <c r="EW261" i="79"/>
  <c r="EV261" i="79"/>
  <c r="EU261" i="79"/>
  <c r="ET261" i="79"/>
  <c r="ES261" i="79"/>
  <c r="ER261" i="79"/>
  <c r="EQ261" i="79"/>
  <c r="EP261" i="79"/>
  <c r="EO261" i="79"/>
  <c r="FB260" i="79"/>
  <c r="FA260" i="79"/>
  <c r="EZ260" i="79"/>
  <c r="EY260" i="79"/>
  <c r="EX260" i="79"/>
  <c r="EW260" i="79"/>
  <c r="EV260" i="79"/>
  <c r="EU260" i="79"/>
  <c r="ET260" i="79"/>
  <c r="ES260" i="79"/>
  <c r="ER260" i="79"/>
  <c r="EQ260" i="79"/>
  <c r="EP260" i="79"/>
  <c r="EO260" i="79"/>
  <c r="FB259" i="79"/>
  <c r="FA259" i="79"/>
  <c r="EZ259" i="79"/>
  <c r="EY259" i="79"/>
  <c r="EX259" i="79"/>
  <c r="EW259" i="79"/>
  <c r="EV259" i="79"/>
  <c r="EU259" i="79"/>
  <c r="ET259" i="79"/>
  <c r="ES259" i="79"/>
  <c r="ER259" i="79"/>
  <c r="EQ259" i="79"/>
  <c r="EP259" i="79"/>
  <c r="EO259" i="79"/>
  <c r="FB258" i="79"/>
  <c r="FA258" i="79"/>
  <c r="EZ258" i="79"/>
  <c r="EY258" i="79"/>
  <c r="EX258" i="79"/>
  <c r="EW258" i="79"/>
  <c r="EV258" i="79"/>
  <c r="EU258" i="79"/>
  <c r="ET258" i="79"/>
  <c r="ES258" i="79"/>
  <c r="ER258" i="79"/>
  <c r="EQ258" i="79"/>
  <c r="EP258" i="79"/>
  <c r="EO258" i="79"/>
  <c r="FB257" i="79"/>
  <c r="FA257" i="79"/>
  <c r="EZ257" i="79"/>
  <c r="EY257" i="79"/>
  <c r="EX257" i="79"/>
  <c r="EW257" i="79"/>
  <c r="EV257" i="79"/>
  <c r="EU257" i="79"/>
  <c r="ET257" i="79"/>
  <c r="ES257" i="79"/>
  <c r="ER257" i="79"/>
  <c r="EQ257" i="79"/>
  <c r="EP257" i="79"/>
  <c r="EO257" i="79"/>
  <c r="FB256" i="79"/>
  <c r="FA256" i="79"/>
  <c r="EZ256" i="79"/>
  <c r="EY256" i="79"/>
  <c r="EX256" i="79"/>
  <c r="EW256" i="79"/>
  <c r="EV256" i="79"/>
  <c r="EU256" i="79"/>
  <c r="ET256" i="79"/>
  <c r="ES256" i="79"/>
  <c r="ER256" i="79"/>
  <c r="EQ256" i="79"/>
  <c r="EP256" i="79"/>
  <c r="EO256" i="79"/>
  <c r="FB255" i="79"/>
  <c r="FA255" i="79"/>
  <c r="EZ255" i="79"/>
  <c r="EY255" i="79"/>
  <c r="EX255" i="79"/>
  <c r="EW255" i="79"/>
  <c r="EV255" i="79"/>
  <c r="EU255" i="79"/>
  <c r="ET255" i="79"/>
  <c r="ES255" i="79"/>
  <c r="ER255" i="79"/>
  <c r="EQ255" i="79"/>
  <c r="EP255" i="79"/>
  <c r="EO255" i="79"/>
  <c r="FB254" i="79"/>
  <c r="FA254" i="79"/>
  <c r="EZ254" i="79"/>
  <c r="EY254" i="79"/>
  <c r="EX254" i="79"/>
  <c r="EW254" i="79"/>
  <c r="EV254" i="79"/>
  <c r="EU254" i="79"/>
  <c r="ET254" i="79"/>
  <c r="ES254" i="79"/>
  <c r="ER254" i="79"/>
  <c r="EQ254" i="79"/>
  <c r="EP254" i="79"/>
  <c r="EO254" i="79"/>
  <c r="FB253" i="79"/>
  <c r="FA253" i="79"/>
  <c r="EZ253" i="79"/>
  <c r="EY253" i="79"/>
  <c r="EX253" i="79"/>
  <c r="EW253" i="79"/>
  <c r="EV253" i="79"/>
  <c r="EU253" i="79"/>
  <c r="ET253" i="79"/>
  <c r="ES253" i="79"/>
  <c r="ER253" i="79"/>
  <c r="EQ253" i="79"/>
  <c r="EP253" i="79"/>
  <c r="EO253" i="79"/>
  <c r="FB251" i="79"/>
  <c r="FA251" i="79"/>
  <c r="EZ251" i="79"/>
  <c r="EY251" i="79"/>
  <c r="EX251" i="79"/>
  <c r="EW251" i="79"/>
  <c r="EV251" i="79"/>
  <c r="EU251" i="79"/>
  <c r="ET251" i="79"/>
  <c r="ES251" i="79"/>
  <c r="ER251" i="79"/>
  <c r="EQ251" i="79"/>
  <c r="EP251" i="79"/>
  <c r="EO251" i="79"/>
  <c r="FB250" i="79"/>
  <c r="FA250" i="79"/>
  <c r="EZ250" i="79"/>
  <c r="EY250" i="79"/>
  <c r="EX250" i="79"/>
  <c r="EW250" i="79"/>
  <c r="EV250" i="79"/>
  <c r="EU250" i="79"/>
  <c r="ET250" i="79"/>
  <c r="ES250" i="79"/>
  <c r="ER250" i="79"/>
  <c r="EQ250" i="79"/>
  <c r="EP250" i="79"/>
  <c r="EO250" i="79"/>
  <c r="FB249" i="79"/>
  <c r="FA249" i="79"/>
  <c r="EZ249" i="79"/>
  <c r="EY249" i="79"/>
  <c r="EX249" i="79"/>
  <c r="EW249" i="79"/>
  <c r="EV249" i="79"/>
  <c r="EU249" i="79"/>
  <c r="ET249" i="79"/>
  <c r="ES249" i="79"/>
  <c r="ER249" i="79"/>
  <c r="EQ249" i="79"/>
  <c r="EP249" i="79"/>
  <c r="EO249" i="79"/>
  <c r="FB248" i="79"/>
  <c r="FA248" i="79"/>
  <c r="EZ248" i="79"/>
  <c r="EY248" i="79"/>
  <c r="EX248" i="79"/>
  <c r="EW248" i="79"/>
  <c r="EV248" i="79"/>
  <c r="EU248" i="79"/>
  <c r="ET248" i="79"/>
  <c r="ES248" i="79"/>
  <c r="ER248" i="79"/>
  <c r="EQ248" i="79"/>
  <c r="EP248" i="79"/>
  <c r="EO248" i="79"/>
  <c r="FB247" i="79"/>
  <c r="FA247" i="79"/>
  <c r="EZ247" i="79"/>
  <c r="EY247" i="79"/>
  <c r="EX247" i="79"/>
  <c r="EW247" i="79"/>
  <c r="EV247" i="79"/>
  <c r="EU247" i="79"/>
  <c r="ET247" i="79"/>
  <c r="ES247" i="79"/>
  <c r="ER247" i="79"/>
  <c r="EQ247" i="79"/>
  <c r="EP247" i="79"/>
  <c r="EO247" i="79"/>
  <c r="FB246" i="79"/>
  <c r="FA246" i="79"/>
  <c r="EZ246" i="79"/>
  <c r="EY246" i="79"/>
  <c r="EX246" i="79"/>
  <c r="EW246" i="79"/>
  <c r="EV246" i="79"/>
  <c r="EU246" i="79"/>
  <c r="ET246" i="79"/>
  <c r="ES246" i="79"/>
  <c r="ER246" i="79"/>
  <c r="EQ246" i="79"/>
  <c r="EP246" i="79"/>
  <c r="EO246" i="79"/>
  <c r="FB245" i="79"/>
  <c r="FA245" i="79"/>
  <c r="EZ245" i="79"/>
  <c r="EY245" i="79"/>
  <c r="EX245" i="79"/>
  <c r="EW245" i="79"/>
  <c r="EV245" i="79"/>
  <c r="EU245" i="79"/>
  <c r="ET245" i="79"/>
  <c r="ES245" i="79"/>
  <c r="ER245" i="79"/>
  <c r="EQ245" i="79"/>
  <c r="EP245" i="79"/>
  <c r="EO245" i="79"/>
  <c r="FB244" i="79"/>
  <c r="FA244" i="79"/>
  <c r="EZ244" i="79"/>
  <c r="EY244" i="79"/>
  <c r="EX244" i="79"/>
  <c r="EW244" i="79"/>
  <c r="EV244" i="79"/>
  <c r="EU244" i="79"/>
  <c r="ET244" i="79"/>
  <c r="ES244" i="79"/>
  <c r="ER244" i="79"/>
  <c r="EQ244" i="79"/>
  <c r="EP244" i="79"/>
  <c r="EO244" i="79"/>
  <c r="FB243" i="79"/>
  <c r="FA243" i="79"/>
  <c r="EZ243" i="79"/>
  <c r="EY243" i="79"/>
  <c r="EX243" i="79"/>
  <c r="EW243" i="79"/>
  <c r="EV243" i="79"/>
  <c r="EU243" i="79"/>
  <c r="ET243" i="79"/>
  <c r="ES243" i="79"/>
  <c r="ER243" i="79"/>
  <c r="EQ243" i="79"/>
  <c r="EP243" i="79"/>
  <c r="EO243" i="79"/>
  <c r="FB242" i="79"/>
  <c r="FA242" i="79"/>
  <c r="EZ242" i="79"/>
  <c r="EY242" i="79"/>
  <c r="EX242" i="79"/>
  <c r="EW242" i="79"/>
  <c r="EV242" i="79"/>
  <c r="EU242" i="79"/>
  <c r="ET242" i="79"/>
  <c r="ES242" i="79"/>
  <c r="ER242" i="79"/>
  <c r="EQ242" i="79"/>
  <c r="EP242" i="79"/>
  <c r="EO242" i="79"/>
  <c r="FB241" i="79"/>
  <c r="FA241" i="79"/>
  <c r="EZ241" i="79"/>
  <c r="EY241" i="79"/>
  <c r="EX241" i="79"/>
  <c r="EW241" i="79"/>
  <c r="EV241" i="79"/>
  <c r="EU241" i="79"/>
  <c r="ET241" i="79"/>
  <c r="ES241" i="79"/>
  <c r="ER241" i="79"/>
  <c r="EQ241" i="79"/>
  <c r="EP241" i="79"/>
  <c r="EO241" i="79"/>
  <c r="FB240" i="79"/>
  <c r="FA240" i="79"/>
  <c r="EZ240" i="79"/>
  <c r="EY240" i="79"/>
  <c r="EX240" i="79"/>
  <c r="EW240" i="79"/>
  <c r="EV240" i="79"/>
  <c r="EU240" i="79"/>
  <c r="ET240" i="79"/>
  <c r="ES240" i="79"/>
  <c r="ER240" i="79"/>
  <c r="EQ240" i="79"/>
  <c r="EP240" i="79"/>
  <c r="EO240" i="79"/>
  <c r="FB239" i="79"/>
  <c r="FA239" i="79"/>
  <c r="EZ239" i="79"/>
  <c r="EY239" i="79"/>
  <c r="EX239" i="79"/>
  <c r="EW239" i="79"/>
  <c r="EV239" i="79"/>
  <c r="EU239" i="79"/>
  <c r="ET239" i="79"/>
  <c r="ES239" i="79"/>
  <c r="ER239" i="79"/>
  <c r="EQ239" i="79"/>
  <c r="EP239" i="79"/>
  <c r="EO239" i="79"/>
  <c r="FB238" i="79"/>
  <c r="FA238" i="79"/>
  <c r="EZ238" i="79"/>
  <c r="EY238" i="79"/>
  <c r="EX238" i="79"/>
  <c r="EW238" i="79"/>
  <c r="EV238" i="79"/>
  <c r="EU238" i="79"/>
  <c r="ET238" i="79"/>
  <c r="ES238" i="79"/>
  <c r="ER238" i="79"/>
  <c r="EQ238" i="79"/>
  <c r="EP238" i="79"/>
  <c r="EO238" i="79"/>
  <c r="FB237" i="79"/>
  <c r="FA237" i="79"/>
  <c r="EZ237" i="79"/>
  <c r="EY237" i="79"/>
  <c r="EX237" i="79"/>
  <c r="EW237" i="79"/>
  <c r="EV237" i="79"/>
  <c r="EU237" i="79"/>
  <c r="ET237" i="79"/>
  <c r="ES237" i="79"/>
  <c r="ER237" i="79"/>
  <c r="EQ237" i="79"/>
  <c r="EP237" i="79"/>
  <c r="EO237" i="79"/>
  <c r="FB236" i="79"/>
  <c r="FA236" i="79"/>
  <c r="EZ236" i="79"/>
  <c r="EY236" i="79"/>
  <c r="EX236" i="79"/>
  <c r="EW236" i="79"/>
  <c r="EV236" i="79"/>
  <c r="EU236" i="79"/>
  <c r="ET236" i="79"/>
  <c r="ES236" i="79"/>
  <c r="ER236" i="79"/>
  <c r="EQ236" i="79"/>
  <c r="EP236" i="79"/>
  <c r="EO236" i="79"/>
  <c r="FB235" i="79"/>
  <c r="FA235" i="79"/>
  <c r="EZ235" i="79"/>
  <c r="EY235" i="79"/>
  <c r="EX235" i="79"/>
  <c r="EW235" i="79"/>
  <c r="EV235" i="79"/>
  <c r="EU235" i="79"/>
  <c r="ET235" i="79"/>
  <c r="ES235" i="79"/>
  <c r="ER235" i="79"/>
  <c r="EQ235" i="79"/>
  <c r="EP235" i="79"/>
  <c r="EO235" i="79"/>
  <c r="FB234" i="79"/>
  <c r="FA234" i="79"/>
  <c r="EZ234" i="79"/>
  <c r="EY234" i="79"/>
  <c r="EX234" i="79"/>
  <c r="EW234" i="79"/>
  <c r="EV234" i="79"/>
  <c r="EU234" i="79"/>
  <c r="ET234" i="79"/>
  <c r="ES234" i="79"/>
  <c r="ER234" i="79"/>
  <c r="EQ234" i="79"/>
  <c r="EP234" i="79"/>
  <c r="EO234" i="79"/>
  <c r="FB233" i="79"/>
  <c r="FA233" i="79"/>
  <c r="EZ233" i="79"/>
  <c r="EY233" i="79"/>
  <c r="EX233" i="79"/>
  <c r="EW233" i="79"/>
  <c r="EV233" i="79"/>
  <c r="EU233" i="79"/>
  <c r="ET233" i="79"/>
  <c r="ES233" i="79"/>
  <c r="ER233" i="79"/>
  <c r="EQ233" i="79"/>
  <c r="EP233" i="79"/>
  <c r="EO233" i="79"/>
  <c r="FB232" i="79"/>
  <c r="FA232" i="79"/>
  <c r="EZ232" i="79"/>
  <c r="EY232" i="79"/>
  <c r="EX232" i="79"/>
  <c r="EW232" i="79"/>
  <c r="EV232" i="79"/>
  <c r="EU232" i="79"/>
  <c r="ET232" i="79"/>
  <c r="ES232" i="79"/>
  <c r="ER232" i="79"/>
  <c r="EQ232" i="79"/>
  <c r="EP232" i="79"/>
  <c r="EO232" i="79"/>
  <c r="FB231" i="79"/>
  <c r="FA231" i="79"/>
  <c r="EZ231" i="79"/>
  <c r="EY231" i="79"/>
  <c r="EX231" i="79"/>
  <c r="EW231" i="79"/>
  <c r="EV231" i="79"/>
  <c r="EU231" i="79"/>
  <c r="ET231" i="79"/>
  <c r="ES231" i="79"/>
  <c r="ER231" i="79"/>
  <c r="EQ231" i="79"/>
  <c r="EP231" i="79"/>
  <c r="EO231" i="79"/>
  <c r="FB230" i="79"/>
  <c r="FA230" i="79"/>
  <c r="EZ230" i="79"/>
  <c r="EY230" i="79"/>
  <c r="EX230" i="79"/>
  <c r="EW230" i="79"/>
  <c r="EV230" i="79"/>
  <c r="EU230" i="79"/>
  <c r="ET230" i="79"/>
  <c r="ES230" i="79"/>
  <c r="ER230" i="79"/>
  <c r="EQ230" i="79"/>
  <c r="EP230" i="79"/>
  <c r="EO230" i="79"/>
  <c r="FB229" i="79"/>
  <c r="FA229" i="79"/>
  <c r="EZ229" i="79"/>
  <c r="EY229" i="79"/>
  <c r="EX229" i="79"/>
  <c r="EW229" i="79"/>
  <c r="EV229" i="79"/>
  <c r="EU229" i="79"/>
  <c r="ET229" i="79"/>
  <c r="ES229" i="79"/>
  <c r="ER229" i="79"/>
  <c r="EQ229" i="79"/>
  <c r="EP229" i="79"/>
  <c r="EO229" i="79"/>
  <c r="FB228" i="79"/>
  <c r="FA228" i="79"/>
  <c r="EZ228" i="79"/>
  <c r="EY228" i="79"/>
  <c r="EX228" i="79"/>
  <c r="EW228" i="79"/>
  <c r="EV228" i="79"/>
  <c r="EU228" i="79"/>
  <c r="ET228" i="79"/>
  <c r="ES228" i="79"/>
  <c r="ER228" i="79"/>
  <c r="EQ228" i="79"/>
  <c r="EP228" i="79"/>
  <c r="EO228" i="79"/>
  <c r="FB227" i="79"/>
  <c r="FA227" i="79"/>
  <c r="EZ227" i="79"/>
  <c r="EY227" i="79"/>
  <c r="EX227" i="79"/>
  <c r="EW227" i="79"/>
  <c r="EV227" i="79"/>
  <c r="EU227" i="79"/>
  <c r="ET227" i="79"/>
  <c r="ES227" i="79"/>
  <c r="ER227" i="79"/>
  <c r="EQ227" i="79"/>
  <c r="EP227" i="79"/>
  <c r="EO227" i="79"/>
  <c r="FB226" i="79"/>
  <c r="FA226" i="79"/>
  <c r="EZ226" i="79"/>
  <c r="EY226" i="79"/>
  <c r="EX226" i="79"/>
  <c r="EW226" i="79"/>
  <c r="EV226" i="79"/>
  <c r="EU226" i="79"/>
  <c r="ET226" i="79"/>
  <c r="ES226" i="79"/>
  <c r="ER226" i="79"/>
  <c r="EQ226" i="79"/>
  <c r="EP226" i="79"/>
  <c r="EO226" i="79"/>
  <c r="FB225" i="79"/>
  <c r="FA225" i="79"/>
  <c r="EZ225" i="79"/>
  <c r="EY225" i="79"/>
  <c r="EX225" i="79"/>
  <c r="EW225" i="79"/>
  <c r="EV225" i="79"/>
  <c r="EU225" i="79"/>
  <c r="ET225" i="79"/>
  <c r="ES225" i="79"/>
  <c r="ER225" i="79"/>
  <c r="EQ225" i="79"/>
  <c r="EP225" i="79"/>
  <c r="EO225" i="79"/>
  <c r="FB224" i="79"/>
  <c r="FA224" i="79"/>
  <c r="EZ224" i="79"/>
  <c r="EY224" i="79"/>
  <c r="EX224" i="79"/>
  <c r="EW224" i="79"/>
  <c r="EV224" i="79"/>
  <c r="EU224" i="79"/>
  <c r="ET224" i="79"/>
  <c r="ES224" i="79"/>
  <c r="ER224" i="79"/>
  <c r="EQ224" i="79"/>
  <c r="EP224" i="79"/>
  <c r="EO224" i="79"/>
  <c r="FB223" i="79"/>
  <c r="FA223" i="79"/>
  <c r="EZ223" i="79"/>
  <c r="EY223" i="79"/>
  <c r="EX223" i="79"/>
  <c r="EW223" i="79"/>
  <c r="EV223" i="79"/>
  <c r="EU223" i="79"/>
  <c r="ET223" i="79"/>
  <c r="ES223" i="79"/>
  <c r="ER223" i="79"/>
  <c r="EQ223" i="79"/>
  <c r="EP223" i="79"/>
  <c r="EO223" i="79"/>
  <c r="FB222" i="79"/>
  <c r="FA222" i="79"/>
  <c r="EZ222" i="79"/>
  <c r="EY222" i="79"/>
  <c r="EX222" i="79"/>
  <c r="EW222" i="79"/>
  <c r="EV222" i="79"/>
  <c r="EU222" i="79"/>
  <c r="ET222" i="79"/>
  <c r="ES222" i="79"/>
  <c r="ER222" i="79"/>
  <c r="EQ222" i="79"/>
  <c r="EP222" i="79"/>
  <c r="EO222" i="79"/>
  <c r="FB221" i="79"/>
  <c r="FA221" i="79"/>
  <c r="EZ221" i="79"/>
  <c r="EY221" i="79"/>
  <c r="EX221" i="79"/>
  <c r="EW221" i="79"/>
  <c r="EV221" i="79"/>
  <c r="EU221" i="79"/>
  <c r="ET221" i="79"/>
  <c r="ES221" i="79"/>
  <c r="ER221" i="79"/>
  <c r="EQ221" i="79"/>
  <c r="EP221" i="79"/>
  <c r="EO221" i="79"/>
  <c r="FB220" i="79"/>
  <c r="FA220" i="79"/>
  <c r="EZ220" i="79"/>
  <c r="EY220" i="79"/>
  <c r="EX220" i="79"/>
  <c r="EW220" i="79"/>
  <c r="EV220" i="79"/>
  <c r="EU220" i="79"/>
  <c r="ET220" i="79"/>
  <c r="ES220" i="79"/>
  <c r="ER220" i="79"/>
  <c r="EQ220" i="79"/>
  <c r="EP220" i="79"/>
  <c r="EO220" i="79"/>
  <c r="FB219" i="79"/>
  <c r="FA219" i="79"/>
  <c r="EZ219" i="79"/>
  <c r="EY219" i="79"/>
  <c r="EX219" i="79"/>
  <c r="EW219" i="79"/>
  <c r="EV219" i="79"/>
  <c r="EU219" i="79"/>
  <c r="ET219" i="79"/>
  <c r="ES219" i="79"/>
  <c r="ER219" i="79"/>
  <c r="EQ219" i="79"/>
  <c r="EP219" i="79"/>
  <c r="EO219" i="79"/>
  <c r="FB218" i="79"/>
  <c r="FA218" i="79"/>
  <c r="EZ218" i="79"/>
  <c r="EY218" i="79"/>
  <c r="EX218" i="79"/>
  <c r="EW218" i="79"/>
  <c r="EV218" i="79"/>
  <c r="EU218" i="79"/>
  <c r="ET218" i="79"/>
  <c r="ES218" i="79"/>
  <c r="ER218" i="79"/>
  <c r="EQ218" i="79"/>
  <c r="EP218" i="79"/>
  <c r="EO218" i="79"/>
  <c r="FB217" i="79"/>
  <c r="FA217" i="79"/>
  <c r="EZ217" i="79"/>
  <c r="EY217" i="79"/>
  <c r="EX217" i="79"/>
  <c r="EW217" i="79"/>
  <c r="EV217" i="79"/>
  <c r="EU217" i="79"/>
  <c r="ET217" i="79"/>
  <c r="ES217" i="79"/>
  <c r="ER217" i="79"/>
  <c r="EQ217" i="79"/>
  <c r="EP217" i="79"/>
  <c r="EO217" i="79"/>
  <c r="FB216" i="79"/>
  <c r="FA216" i="79"/>
  <c r="EZ216" i="79"/>
  <c r="EY216" i="79"/>
  <c r="EX216" i="79"/>
  <c r="EW216" i="79"/>
  <c r="EV216" i="79"/>
  <c r="EU216" i="79"/>
  <c r="ET216" i="79"/>
  <c r="ES216" i="79"/>
  <c r="ER216" i="79"/>
  <c r="EQ216" i="79"/>
  <c r="EP216" i="79"/>
  <c r="EO216" i="79"/>
  <c r="FB215" i="79"/>
  <c r="FA215" i="79"/>
  <c r="EZ215" i="79"/>
  <c r="EY215" i="79"/>
  <c r="EX215" i="79"/>
  <c r="EW215" i="79"/>
  <c r="EV215" i="79"/>
  <c r="EU215" i="79"/>
  <c r="ET215" i="79"/>
  <c r="ES215" i="79"/>
  <c r="ER215" i="79"/>
  <c r="EQ215" i="79"/>
  <c r="EP215" i="79"/>
  <c r="EO215" i="79"/>
  <c r="FB214" i="79"/>
  <c r="FA214" i="79"/>
  <c r="EZ214" i="79"/>
  <c r="EY214" i="79"/>
  <c r="EX214" i="79"/>
  <c r="EW214" i="79"/>
  <c r="EV214" i="79"/>
  <c r="EU214" i="79"/>
  <c r="ET214" i="79"/>
  <c r="ES214" i="79"/>
  <c r="ER214" i="79"/>
  <c r="EQ214" i="79"/>
  <c r="EP214" i="79"/>
  <c r="EO214" i="79"/>
  <c r="FB213" i="79"/>
  <c r="FA213" i="79"/>
  <c r="EZ213" i="79"/>
  <c r="EY213" i="79"/>
  <c r="EX213" i="79"/>
  <c r="EW213" i="79"/>
  <c r="EV213" i="79"/>
  <c r="EU213" i="79"/>
  <c r="ET213" i="79"/>
  <c r="ES213" i="79"/>
  <c r="ER213" i="79"/>
  <c r="EQ213" i="79"/>
  <c r="EP213" i="79"/>
  <c r="EO213" i="79"/>
  <c r="FB212" i="79"/>
  <c r="FA212" i="79"/>
  <c r="EZ212" i="79"/>
  <c r="EY212" i="79"/>
  <c r="EX212" i="79"/>
  <c r="EW212" i="79"/>
  <c r="EV212" i="79"/>
  <c r="EU212" i="79"/>
  <c r="ET212" i="79"/>
  <c r="ES212" i="79"/>
  <c r="ER212" i="79"/>
  <c r="EQ212" i="79"/>
  <c r="EP212" i="79"/>
  <c r="EO212" i="79"/>
  <c r="FB211" i="79"/>
  <c r="FA211" i="79"/>
  <c r="EZ211" i="79"/>
  <c r="EY211" i="79"/>
  <c r="EX211" i="79"/>
  <c r="EW211" i="79"/>
  <c r="EV211" i="79"/>
  <c r="EU211" i="79"/>
  <c r="ET211" i="79"/>
  <c r="ES211" i="79"/>
  <c r="ER211" i="79"/>
  <c r="EQ211" i="79"/>
  <c r="EP211" i="79"/>
  <c r="EO211" i="79"/>
  <c r="FB210" i="79"/>
  <c r="FA210" i="79"/>
  <c r="EZ210" i="79"/>
  <c r="EY210" i="79"/>
  <c r="EX210" i="79"/>
  <c r="EW210" i="79"/>
  <c r="EV210" i="79"/>
  <c r="EU210" i="79"/>
  <c r="ET210" i="79"/>
  <c r="ES210" i="79"/>
  <c r="ER210" i="79"/>
  <c r="EQ210" i="79"/>
  <c r="EP210" i="79"/>
  <c r="EO210" i="79"/>
  <c r="FB209" i="79"/>
  <c r="FA209" i="79"/>
  <c r="EZ209" i="79"/>
  <c r="EY209" i="79"/>
  <c r="EX209" i="79"/>
  <c r="EW209" i="79"/>
  <c r="EV209" i="79"/>
  <c r="EU209" i="79"/>
  <c r="ET209" i="79"/>
  <c r="ES209" i="79"/>
  <c r="ER209" i="79"/>
  <c r="EQ209" i="79"/>
  <c r="EP209" i="79"/>
  <c r="EO209" i="79"/>
  <c r="FB208" i="79"/>
  <c r="FA208" i="79"/>
  <c r="EZ208" i="79"/>
  <c r="EY208" i="79"/>
  <c r="EX208" i="79"/>
  <c r="EW208" i="79"/>
  <c r="EV208" i="79"/>
  <c r="EU208" i="79"/>
  <c r="ET208" i="79"/>
  <c r="ES208" i="79"/>
  <c r="ER208" i="79"/>
  <c r="EQ208" i="79"/>
  <c r="EP208" i="79"/>
  <c r="EO208" i="79"/>
  <c r="FB207" i="79"/>
  <c r="FA207" i="79"/>
  <c r="EZ207" i="79"/>
  <c r="EY207" i="79"/>
  <c r="EX207" i="79"/>
  <c r="EW207" i="79"/>
  <c r="EV207" i="79"/>
  <c r="EU207" i="79"/>
  <c r="ET207" i="79"/>
  <c r="ES207" i="79"/>
  <c r="ER207" i="79"/>
  <c r="EQ207" i="79"/>
  <c r="EP207" i="79"/>
  <c r="EO207" i="79"/>
  <c r="FB205" i="79"/>
  <c r="FA205" i="79"/>
  <c r="EZ205" i="79"/>
  <c r="EY205" i="79"/>
  <c r="EX205" i="79"/>
  <c r="EW205" i="79"/>
  <c r="EV205" i="79"/>
  <c r="EU205" i="79"/>
  <c r="ET205" i="79"/>
  <c r="ES205" i="79"/>
  <c r="ER205" i="79"/>
  <c r="EQ205" i="79"/>
  <c r="EP205" i="79"/>
  <c r="EO205" i="79"/>
  <c r="FB204" i="79"/>
  <c r="FA204" i="79"/>
  <c r="EZ204" i="79"/>
  <c r="EY204" i="79"/>
  <c r="EX204" i="79"/>
  <c r="EW204" i="79"/>
  <c r="EV204" i="79"/>
  <c r="EU204" i="79"/>
  <c r="ET204" i="79"/>
  <c r="ES204" i="79"/>
  <c r="ER204" i="79"/>
  <c r="EQ204" i="79"/>
  <c r="EP204" i="79"/>
  <c r="EO204" i="79"/>
  <c r="FB203" i="79"/>
  <c r="FA203" i="79"/>
  <c r="EZ203" i="79"/>
  <c r="EY203" i="79"/>
  <c r="EX203" i="79"/>
  <c r="EW203" i="79"/>
  <c r="EV203" i="79"/>
  <c r="EU203" i="79"/>
  <c r="ET203" i="79"/>
  <c r="ES203" i="79"/>
  <c r="ER203" i="79"/>
  <c r="EQ203" i="79"/>
  <c r="EP203" i="79"/>
  <c r="EO203" i="79"/>
  <c r="FB202" i="79"/>
  <c r="FA202" i="79"/>
  <c r="EZ202" i="79"/>
  <c r="EY202" i="79"/>
  <c r="EX202" i="79"/>
  <c r="EW202" i="79"/>
  <c r="EV202" i="79"/>
  <c r="EU202" i="79"/>
  <c r="ET202" i="79"/>
  <c r="ES202" i="79"/>
  <c r="ER202" i="79"/>
  <c r="EQ202" i="79"/>
  <c r="EP202" i="79"/>
  <c r="EO202" i="79"/>
  <c r="FB201" i="79"/>
  <c r="FA201" i="79"/>
  <c r="EZ201" i="79"/>
  <c r="EY201" i="79"/>
  <c r="EX201" i="79"/>
  <c r="EW201" i="79"/>
  <c r="EV201" i="79"/>
  <c r="EU201" i="79"/>
  <c r="ET201" i="79"/>
  <c r="ES201" i="79"/>
  <c r="ER201" i="79"/>
  <c r="EQ201" i="79"/>
  <c r="EP201" i="79"/>
  <c r="EO201" i="79"/>
  <c r="FB200" i="79"/>
  <c r="FA200" i="79"/>
  <c r="EZ200" i="79"/>
  <c r="EY200" i="79"/>
  <c r="EX200" i="79"/>
  <c r="EW200" i="79"/>
  <c r="EV200" i="79"/>
  <c r="EU200" i="79"/>
  <c r="ET200" i="79"/>
  <c r="ES200" i="79"/>
  <c r="ER200" i="79"/>
  <c r="EQ200" i="79"/>
  <c r="EP200" i="79"/>
  <c r="EO200" i="79"/>
  <c r="FB199" i="79"/>
  <c r="FA199" i="79"/>
  <c r="EZ199" i="79"/>
  <c r="EY199" i="79"/>
  <c r="EX199" i="79"/>
  <c r="EW199" i="79"/>
  <c r="EV199" i="79"/>
  <c r="EU199" i="79"/>
  <c r="ET199" i="79"/>
  <c r="ES199" i="79"/>
  <c r="ER199" i="79"/>
  <c r="EQ199" i="79"/>
  <c r="EP199" i="79"/>
  <c r="EO199" i="79"/>
  <c r="FB198" i="79"/>
  <c r="FA198" i="79"/>
  <c r="EZ198" i="79"/>
  <c r="EY198" i="79"/>
  <c r="EX198" i="79"/>
  <c r="EW198" i="79"/>
  <c r="EV198" i="79"/>
  <c r="EU198" i="79"/>
  <c r="ET198" i="79"/>
  <c r="ES198" i="79"/>
  <c r="ER198" i="79"/>
  <c r="EQ198" i="79"/>
  <c r="EP198" i="79"/>
  <c r="EO198" i="79"/>
  <c r="FB197" i="79"/>
  <c r="FA197" i="79"/>
  <c r="EZ197" i="79"/>
  <c r="EY197" i="79"/>
  <c r="EX197" i="79"/>
  <c r="EW197" i="79"/>
  <c r="EV197" i="79"/>
  <c r="EU197" i="79"/>
  <c r="ET197" i="79"/>
  <c r="ES197" i="79"/>
  <c r="ER197" i="79"/>
  <c r="EQ197" i="79"/>
  <c r="EP197" i="79"/>
  <c r="EO197" i="79"/>
  <c r="FB196" i="79"/>
  <c r="FA196" i="79"/>
  <c r="EZ196" i="79"/>
  <c r="EY196" i="79"/>
  <c r="EX196" i="79"/>
  <c r="EW196" i="79"/>
  <c r="EV196" i="79"/>
  <c r="EU196" i="79"/>
  <c r="ET196" i="79"/>
  <c r="ES196" i="79"/>
  <c r="ER196" i="79"/>
  <c r="EQ196" i="79"/>
  <c r="EP196" i="79"/>
  <c r="EO196" i="79"/>
  <c r="FB195" i="79"/>
  <c r="FA195" i="79"/>
  <c r="EZ195" i="79"/>
  <c r="EY195" i="79"/>
  <c r="EX195" i="79"/>
  <c r="EW195" i="79"/>
  <c r="EV195" i="79"/>
  <c r="EU195" i="79"/>
  <c r="ET195" i="79"/>
  <c r="ES195" i="79"/>
  <c r="ER195" i="79"/>
  <c r="EQ195" i="79"/>
  <c r="EP195" i="79"/>
  <c r="EO195" i="79"/>
  <c r="FB194" i="79"/>
  <c r="FA194" i="79"/>
  <c r="EZ194" i="79"/>
  <c r="EY194" i="79"/>
  <c r="EX194" i="79"/>
  <c r="EW194" i="79"/>
  <c r="EV194" i="79"/>
  <c r="EU194" i="79"/>
  <c r="ET194" i="79"/>
  <c r="ES194" i="79"/>
  <c r="ER194" i="79"/>
  <c r="EQ194" i="79"/>
  <c r="EP194" i="79"/>
  <c r="EO194" i="79"/>
  <c r="FB193" i="79"/>
  <c r="FA193" i="79"/>
  <c r="EZ193" i="79"/>
  <c r="EY193" i="79"/>
  <c r="EX193" i="79"/>
  <c r="EW193" i="79"/>
  <c r="EV193" i="79"/>
  <c r="EU193" i="79"/>
  <c r="ET193" i="79"/>
  <c r="ES193" i="79"/>
  <c r="ER193" i="79"/>
  <c r="EQ193" i="79"/>
  <c r="EP193" i="79"/>
  <c r="EO193" i="79"/>
  <c r="FB192" i="79"/>
  <c r="FA192" i="79"/>
  <c r="EZ192" i="79"/>
  <c r="EY192" i="79"/>
  <c r="EX192" i="79"/>
  <c r="EW192" i="79"/>
  <c r="EV192" i="79"/>
  <c r="EU192" i="79"/>
  <c r="ET192" i="79"/>
  <c r="ES192" i="79"/>
  <c r="ER192" i="79"/>
  <c r="EQ192" i="79"/>
  <c r="EP192" i="79"/>
  <c r="EO192" i="79"/>
  <c r="FB191" i="79"/>
  <c r="FA191" i="79"/>
  <c r="EZ191" i="79"/>
  <c r="EY191" i="79"/>
  <c r="EX191" i="79"/>
  <c r="EW191" i="79"/>
  <c r="EV191" i="79"/>
  <c r="EU191" i="79"/>
  <c r="ET191" i="79"/>
  <c r="ES191" i="79"/>
  <c r="ER191" i="79"/>
  <c r="EQ191" i="79"/>
  <c r="EP191" i="79"/>
  <c r="EO191" i="79"/>
  <c r="FB190" i="79"/>
  <c r="FA190" i="79"/>
  <c r="EZ190" i="79"/>
  <c r="EY190" i="79"/>
  <c r="EX190" i="79"/>
  <c r="EW190" i="79"/>
  <c r="EV190" i="79"/>
  <c r="EU190" i="79"/>
  <c r="ET190" i="79"/>
  <c r="ES190" i="79"/>
  <c r="ER190" i="79"/>
  <c r="EQ190" i="79"/>
  <c r="EP190" i="79"/>
  <c r="EO190" i="79"/>
  <c r="FB189" i="79"/>
  <c r="FA189" i="79"/>
  <c r="EZ189" i="79"/>
  <c r="EY189" i="79"/>
  <c r="EX189" i="79"/>
  <c r="EW189" i="79"/>
  <c r="EV189" i="79"/>
  <c r="EU189" i="79"/>
  <c r="ET189" i="79"/>
  <c r="ES189" i="79"/>
  <c r="ER189" i="79"/>
  <c r="EQ189" i="79"/>
  <c r="EP189" i="79"/>
  <c r="EO189" i="79"/>
  <c r="FB188" i="79"/>
  <c r="FA188" i="79"/>
  <c r="EZ188" i="79"/>
  <c r="EY188" i="79"/>
  <c r="EX188" i="79"/>
  <c r="EW188" i="79"/>
  <c r="EV188" i="79"/>
  <c r="EU188" i="79"/>
  <c r="ET188" i="79"/>
  <c r="ES188" i="79"/>
  <c r="ER188" i="79"/>
  <c r="EQ188" i="79"/>
  <c r="EP188" i="79"/>
  <c r="EO188" i="79"/>
  <c r="FB187" i="79"/>
  <c r="FA187" i="79"/>
  <c r="EZ187" i="79"/>
  <c r="EY187" i="79"/>
  <c r="EX187" i="79"/>
  <c r="EW187" i="79"/>
  <c r="EV187" i="79"/>
  <c r="EU187" i="79"/>
  <c r="ET187" i="79"/>
  <c r="ES187" i="79"/>
  <c r="ER187" i="79"/>
  <c r="EQ187" i="79"/>
  <c r="EP187" i="79"/>
  <c r="EO187" i="79"/>
  <c r="FB186" i="79"/>
  <c r="FA186" i="79"/>
  <c r="EZ186" i="79"/>
  <c r="EY186" i="79"/>
  <c r="EX186" i="79"/>
  <c r="EW186" i="79"/>
  <c r="EV186" i="79"/>
  <c r="EU186" i="79"/>
  <c r="ET186" i="79"/>
  <c r="ES186" i="79"/>
  <c r="ER186" i="79"/>
  <c r="EQ186" i="79"/>
  <c r="EP186" i="79"/>
  <c r="EO186" i="79"/>
  <c r="FB185" i="79"/>
  <c r="FA185" i="79"/>
  <c r="EZ185" i="79"/>
  <c r="EY185" i="79"/>
  <c r="EX185" i="79"/>
  <c r="EW185" i="79"/>
  <c r="EV185" i="79"/>
  <c r="EU185" i="79"/>
  <c r="ET185" i="79"/>
  <c r="ES185" i="79"/>
  <c r="ER185" i="79"/>
  <c r="EQ185" i="79"/>
  <c r="EP185" i="79"/>
  <c r="EO185" i="79"/>
  <c r="FB184" i="79"/>
  <c r="FA184" i="79"/>
  <c r="EZ184" i="79"/>
  <c r="EY184" i="79"/>
  <c r="EX184" i="79"/>
  <c r="EW184" i="79"/>
  <c r="EV184" i="79"/>
  <c r="EU184" i="79"/>
  <c r="ET184" i="79"/>
  <c r="ES184" i="79"/>
  <c r="ER184" i="79"/>
  <c r="EQ184" i="79"/>
  <c r="EP184" i="79"/>
  <c r="EO184" i="79"/>
  <c r="FB183" i="79"/>
  <c r="FA183" i="79"/>
  <c r="EZ183" i="79"/>
  <c r="EY183" i="79"/>
  <c r="EX183" i="79"/>
  <c r="EW183" i="79"/>
  <c r="EV183" i="79"/>
  <c r="EU183" i="79"/>
  <c r="ET183" i="79"/>
  <c r="ES183" i="79"/>
  <c r="ER183" i="79"/>
  <c r="EQ183" i="79"/>
  <c r="EP183" i="79"/>
  <c r="EO183" i="79"/>
  <c r="FB182" i="79"/>
  <c r="FA182" i="79"/>
  <c r="EZ182" i="79"/>
  <c r="EY182" i="79"/>
  <c r="EX182" i="79"/>
  <c r="EW182" i="79"/>
  <c r="EV182" i="79"/>
  <c r="EU182" i="79"/>
  <c r="ET182" i="79"/>
  <c r="ES182" i="79"/>
  <c r="ER182" i="79"/>
  <c r="EQ182" i="79"/>
  <c r="EP182" i="79"/>
  <c r="EO182" i="79"/>
  <c r="FB181" i="79"/>
  <c r="FA181" i="79"/>
  <c r="EZ181" i="79"/>
  <c r="EY181" i="79"/>
  <c r="EX181" i="79"/>
  <c r="EW181" i="79"/>
  <c r="EV181" i="79"/>
  <c r="EU181" i="79"/>
  <c r="ET181" i="79"/>
  <c r="ES181" i="79"/>
  <c r="ER181" i="79"/>
  <c r="EQ181" i="79"/>
  <c r="EP181" i="79"/>
  <c r="EO181" i="79"/>
  <c r="FB180" i="79"/>
  <c r="FA180" i="79"/>
  <c r="EZ180" i="79"/>
  <c r="EY180" i="79"/>
  <c r="EX180" i="79"/>
  <c r="EW180" i="79"/>
  <c r="EV180" i="79"/>
  <c r="EU180" i="79"/>
  <c r="ET180" i="79"/>
  <c r="ES180" i="79"/>
  <c r="ER180" i="79"/>
  <c r="EQ180" i="79"/>
  <c r="EP180" i="79"/>
  <c r="EO180" i="79"/>
  <c r="FB179" i="79"/>
  <c r="FA179" i="79"/>
  <c r="EZ179" i="79"/>
  <c r="EY179" i="79"/>
  <c r="EX179" i="79"/>
  <c r="EW179" i="79"/>
  <c r="EV179" i="79"/>
  <c r="EU179" i="79"/>
  <c r="ET179" i="79"/>
  <c r="ES179" i="79"/>
  <c r="ER179" i="79"/>
  <c r="EQ179" i="79"/>
  <c r="EP179" i="79"/>
  <c r="EO179" i="79"/>
  <c r="FB178" i="79"/>
  <c r="FA178" i="79"/>
  <c r="EZ178" i="79"/>
  <c r="EY178" i="79"/>
  <c r="EX178" i="79"/>
  <c r="EW178" i="79"/>
  <c r="EV178" i="79"/>
  <c r="EU178" i="79"/>
  <c r="ET178" i="79"/>
  <c r="ES178" i="79"/>
  <c r="ER178" i="79"/>
  <c r="EQ178" i="79"/>
  <c r="EP178" i="79"/>
  <c r="EO178" i="79"/>
  <c r="FB176" i="79"/>
  <c r="FA176" i="79"/>
  <c r="EZ176" i="79"/>
  <c r="EY176" i="79"/>
  <c r="EX176" i="79"/>
  <c r="EW176" i="79"/>
  <c r="EV176" i="79"/>
  <c r="EU176" i="79"/>
  <c r="ET176" i="79"/>
  <c r="ES176" i="79"/>
  <c r="ER176" i="79"/>
  <c r="EQ176" i="79"/>
  <c r="EP176" i="79"/>
  <c r="EO176" i="79"/>
  <c r="FB175" i="79"/>
  <c r="FA175" i="79"/>
  <c r="EZ175" i="79"/>
  <c r="EY175" i="79"/>
  <c r="EX175" i="79"/>
  <c r="EW175" i="79"/>
  <c r="EV175" i="79"/>
  <c r="EU175" i="79"/>
  <c r="ET175" i="79"/>
  <c r="ES175" i="79"/>
  <c r="ER175" i="79"/>
  <c r="EQ175" i="79"/>
  <c r="EP175" i="79"/>
  <c r="EO175" i="79"/>
  <c r="FB174" i="79"/>
  <c r="FA174" i="79"/>
  <c r="EZ174" i="79"/>
  <c r="EY174" i="79"/>
  <c r="EX174" i="79"/>
  <c r="EW174" i="79"/>
  <c r="EV174" i="79"/>
  <c r="EU174" i="79"/>
  <c r="ET174" i="79"/>
  <c r="ES174" i="79"/>
  <c r="ER174" i="79"/>
  <c r="EQ174" i="79"/>
  <c r="EP174" i="79"/>
  <c r="EO174" i="79"/>
  <c r="FB173" i="79"/>
  <c r="FA173" i="79"/>
  <c r="EZ173" i="79"/>
  <c r="EY173" i="79"/>
  <c r="EX173" i="79"/>
  <c r="EW173" i="79"/>
  <c r="EV173" i="79"/>
  <c r="EU173" i="79"/>
  <c r="ET173" i="79"/>
  <c r="ES173" i="79"/>
  <c r="ER173" i="79"/>
  <c r="EQ173" i="79"/>
  <c r="EP173" i="79"/>
  <c r="EO173" i="79"/>
  <c r="FB172" i="79"/>
  <c r="FA172" i="79"/>
  <c r="EZ172" i="79"/>
  <c r="EY172" i="79"/>
  <c r="EX172" i="79"/>
  <c r="EW172" i="79"/>
  <c r="EV172" i="79"/>
  <c r="EU172" i="79"/>
  <c r="ET172" i="79"/>
  <c r="ES172" i="79"/>
  <c r="ER172" i="79"/>
  <c r="EQ172" i="79"/>
  <c r="EP172" i="79"/>
  <c r="EO172" i="79"/>
  <c r="FB171" i="79"/>
  <c r="FA171" i="79"/>
  <c r="EZ171" i="79"/>
  <c r="EY171" i="79"/>
  <c r="EX171" i="79"/>
  <c r="EW171" i="79"/>
  <c r="EV171" i="79"/>
  <c r="EU171" i="79"/>
  <c r="ET171" i="79"/>
  <c r="ES171" i="79"/>
  <c r="ER171" i="79"/>
  <c r="EQ171" i="79"/>
  <c r="EP171" i="79"/>
  <c r="EO171" i="79"/>
  <c r="FB170" i="79"/>
  <c r="FA170" i="79"/>
  <c r="EZ170" i="79"/>
  <c r="EY170" i="79"/>
  <c r="EX170" i="79"/>
  <c r="EW170" i="79"/>
  <c r="EV170" i="79"/>
  <c r="EU170" i="79"/>
  <c r="ET170" i="79"/>
  <c r="ES170" i="79"/>
  <c r="ER170" i="79"/>
  <c r="EQ170" i="79"/>
  <c r="EP170" i="79"/>
  <c r="EO170" i="79"/>
  <c r="FB169" i="79"/>
  <c r="FA169" i="79"/>
  <c r="EZ169" i="79"/>
  <c r="EY169" i="79"/>
  <c r="EX169" i="79"/>
  <c r="EW169" i="79"/>
  <c r="EV169" i="79"/>
  <c r="EU169" i="79"/>
  <c r="ET169" i="79"/>
  <c r="ES169" i="79"/>
  <c r="ER169" i="79"/>
  <c r="EQ169" i="79"/>
  <c r="EP169" i="79"/>
  <c r="EO169" i="79"/>
  <c r="FB168" i="79"/>
  <c r="FA168" i="79"/>
  <c r="EZ168" i="79"/>
  <c r="EY168" i="79"/>
  <c r="EX168" i="79"/>
  <c r="EW168" i="79"/>
  <c r="EV168" i="79"/>
  <c r="EU168" i="79"/>
  <c r="ET168" i="79"/>
  <c r="ES168" i="79"/>
  <c r="ER168" i="79"/>
  <c r="EQ168" i="79"/>
  <c r="EP168" i="79"/>
  <c r="EO168" i="79"/>
  <c r="FB167" i="79"/>
  <c r="FA167" i="79"/>
  <c r="EZ167" i="79"/>
  <c r="EY167" i="79"/>
  <c r="EX167" i="79"/>
  <c r="EW167" i="79"/>
  <c r="EV167" i="79"/>
  <c r="EU167" i="79"/>
  <c r="ET167" i="79"/>
  <c r="ES167" i="79"/>
  <c r="ER167" i="79"/>
  <c r="EQ167" i="79"/>
  <c r="EP167" i="79"/>
  <c r="EO167" i="79"/>
  <c r="FB166" i="79"/>
  <c r="FA166" i="79"/>
  <c r="EZ166" i="79"/>
  <c r="EY166" i="79"/>
  <c r="EX166" i="79"/>
  <c r="EW166" i="79"/>
  <c r="EV166" i="79"/>
  <c r="EU166" i="79"/>
  <c r="ET166" i="79"/>
  <c r="ES166" i="79"/>
  <c r="ER166" i="79"/>
  <c r="EQ166" i="79"/>
  <c r="EP166" i="79"/>
  <c r="EO166" i="79"/>
  <c r="FB165" i="79"/>
  <c r="FA165" i="79"/>
  <c r="EZ165" i="79"/>
  <c r="EY165" i="79"/>
  <c r="EX165" i="79"/>
  <c r="EW165" i="79"/>
  <c r="EV165" i="79"/>
  <c r="EU165" i="79"/>
  <c r="ET165" i="79"/>
  <c r="ES165" i="79"/>
  <c r="ER165" i="79"/>
  <c r="EQ165" i="79"/>
  <c r="EP165" i="79"/>
  <c r="EO165" i="79"/>
  <c r="FB164" i="79"/>
  <c r="FA164" i="79"/>
  <c r="EZ164" i="79"/>
  <c r="EY164" i="79"/>
  <c r="EX164" i="79"/>
  <c r="EW164" i="79"/>
  <c r="EV164" i="79"/>
  <c r="EU164" i="79"/>
  <c r="ET164" i="79"/>
  <c r="ES164" i="79"/>
  <c r="ER164" i="79"/>
  <c r="EQ164" i="79"/>
  <c r="EP164" i="79"/>
  <c r="EO164" i="79"/>
  <c r="FB163" i="79"/>
  <c r="FA163" i="79"/>
  <c r="EZ163" i="79"/>
  <c r="EY163" i="79"/>
  <c r="EX163" i="79"/>
  <c r="EW163" i="79"/>
  <c r="EV163" i="79"/>
  <c r="EU163" i="79"/>
  <c r="ET163" i="79"/>
  <c r="ES163" i="79"/>
  <c r="ER163" i="79"/>
  <c r="EQ163" i="79"/>
  <c r="EP163" i="79"/>
  <c r="EO163" i="79"/>
  <c r="FB162" i="79"/>
  <c r="FA162" i="79"/>
  <c r="EZ162" i="79"/>
  <c r="EY162" i="79"/>
  <c r="EX162" i="79"/>
  <c r="EW162" i="79"/>
  <c r="EV162" i="79"/>
  <c r="EU162" i="79"/>
  <c r="ET162" i="79"/>
  <c r="ES162" i="79"/>
  <c r="ER162" i="79"/>
  <c r="EQ162" i="79"/>
  <c r="EP162" i="79"/>
  <c r="EO162" i="79"/>
  <c r="FB161" i="79"/>
  <c r="FA161" i="79"/>
  <c r="EZ161" i="79"/>
  <c r="EY161" i="79"/>
  <c r="EX161" i="79"/>
  <c r="EW161" i="79"/>
  <c r="EV161" i="79"/>
  <c r="EU161" i="79"/>
  <c r="ET161" i="79"/>
  <c r="ES161" i="79"/>
  <c r="ER161" i="79"/>
  <c r="EQ161" i="79"/>
  <c r="EP161" i="79"/>
  <c r="EO161" i="79"/>
  <c r="FB160" i="79"/>
  <c r="FA160" i="79"/>
  <c r="EZ160" i="79"/>
  <c r="EY160" i="79"/>
  <c r="EX160" i="79"/>
  <c r="EW160" i="79"/>
  <c r="EV160" i="79"/>
  <c r="EU160" i="79"/>
  <c r="ET160" i="79"/>
  <c r="ES160" i="79"/>
  <c r="ER160" i="79"/>
  <c r="EQ160" i="79"/>
  <c r="EP160" i="79"/>
  <c r="EO160" i="79"/>
  <c r="FB159" i="79"/>
  <c r="FA159" i="79"/>
  <c r="EZ159" i="79"/>
  <c r="EY159" i="79"/>
  <c r="EX159" i="79"/>
  <c r="EW159" i="79"/>
  <c r="EV159" i="79"/>
  <c r="EU159" i="79"/>
  <c r="ET159" i="79"/>
  <c r="ES159" i="79"/>
  <c r="ER159" i="79"/>
  <c r="EQ159" i="79"/>
  <c r="EP159" i="79"/>
  <c r="EO159" i="79"/>
  <c r="FB158" i="79"/>
  <c r="FA158" i="79"/>
  <c r="EZ158" i="79"/>
  <c r="EY158" i="79"/>
  <c r="EX158" i="79"/>
  <c r="EW158" i="79"/>
  <c r="EV158" i="79"/>
  <c r="EU158" i="79"/>
  <c r="ET158" i="79"/>
  <c r="ES158" i="79"/>
  <c r="ER158" i="79"/>
  <c r="EQ158" i="79"/>
  <c r="EP158" i="79"/>
  <c r="EO158" i="79"/>
  <c r="FB157" i="79"/>
  <c r="FA157" i="79"/>
  <c r="EZ157" i="79"/>
  <c r="EY157" i="79"/>
  <c r="EX157" i="79"/>
  <c r="EW157" i="79"/>
  <c r="EV157" i="79"/>
  <c r="EU157" i="79"/>
  <c r="ET157" i="79"/>
  <c r="ES157" i="79"/>
  <c r="ER157" i="79"/>
  <c r="EQ157" i="79"/>
  <c r="EP157" i="79"/>
  <c r="EO157" i="79"/>
  <c r="FB156" i="79"/>
  <c r="FA156" i="79"/>
  <c r="EZ156" i="79"/>
  <c r="EY156" i="79"/>
  <c r="EX156" i="79"/>
  <c r="EW156" i="79"/>
  <c r="EV156" i="79"/>
  <c r="EU156" i="79"/>
  <c r="ET156" i="79"/>
  <c r="ES156" i="79"/>
  <c r="ER156" i="79"/>
  <c r="EQ156" i="79"/>
  <c r="EP156" i="79"/>
  <c r="EO156" i="79"/>
  <c r="FB155" i="79"/>
  <c r="FA155" i="79"/>
  <c r="EZ155" i="79"/>
  <c r="EY155" i="79"/>
  <c r="EX155" i="79"/>
  <c r="EW155" i="79"/>
  <c r="EV155" i="79"/>
  <c r="EU155" i="79"/>
  <c r="ET155" i="79"/>
  <c r="ES155" i="79"/>
  <c r="ER155" i="79"/>
  <c r="EQ155" i="79"/>
  <c r="EP155" i="79"/>
  <c r="EO155" i="79"/>
  <c r="FB154" i="79"/>
  <c r="FA154" i="79"/>
  <c r="EZ154" i="79"/>
  <c r="EY154" i="79"/>
  <c r="EX154" i="79"/>
  <c r="EW154" i="79"/>
  <c r="EV154" i="79"/>
  <c r="EU154" i="79"/>
  <c r="ET154" i="79"/>
  <c r="ES154" i="79"/>
  <c r="ER154" i="79"/>
  <c r="EQ154" i="79"/>
  <c r="EP154" i="79"/>
  <c r="EO154" i="79"/>
  <c r="FB153" i="79"/>
  <c r="FA153" i="79"/>
  <c r="EZ153" i="79"/>
  <c r="EY153" i="79"/>
  <c r="EX153" i="79"/>
  <c r="EW153" i="79"/>
  <c r="EV153" i="79"/>
  <c r="EU153" i="79"/>
  <c r="ET153" i="79"/>
  <c r="ES153" i="79"/>
  <c r="ER153" i="79"/>
  <c r="EQ153" i="79"/>
  <c r="EP153" i="79"/>
  <c r="EO153" i="79"/>
  <c r="FB152" i="79"/>
  <c r="FA152" i="79"/>
  <c r="EZ152" i="79"/>
  <c r="EY152" i="79"/>
  <c r="EX152" i="79"/>
  <c r="EW152" i="79"/>
  <c r="EV152" i="79"/>
  <c r="EU152" i="79"/>
  <c r="ET152" i="79"/>
  <c r="ES152" i="79"/>
  <c r="ER152" i="79"/>
  <c r="EQ152" i="79"/>
  <c r="EP152" i="79"/>
  <c r="EO152" i="79"/>
  <c r="FB151" i="79"/>
  <c r="FA151" i="79"/>
  <c r="EZ151" i="79"/>
  <c r="EY151" i="79"/>
  <c r="EX151" i="79"/>
  <c r="EW151" i="79"/>
  <c r="EV151" i="79"/>
  <c r="EU151" i="79"/>
  <c r="ET151" i="79"/>
  <c r="ES151" i="79"/>
  <c r="ER151" i="79"/>
  <c r="EQ151" i="79"/>
  <c r="EP151" i="79"/>
  <c r="EO151" i="79"/>
  <c r="FB150" i="79"/>
  <c r="FA150" i="79"/>
  <c r="EZ150" i="79"/>
  <c r="EY150" i="79"/>
  <c r="EX150" i="79"/>
  <c r="EW150" i="79"/>
  <c r="EV150" i="79"/>
  <c r="EU150" i="79"/>
  <c r="ET150" i="79"/>
  <c r="ES150" i="79"/>
  <c r="ER150" i="79"/>
  <c r="EQ150" i="79"/>
  <c r="EP150" i="79"/>
  <c r="EO150" i="79"/>
  <c r="FB149" i="79"/>
  <c r="FA149" i="79"/>
  <c r="EZ149" i="79"/>
  <c r="EY149" i="79"/>
  <c r="EX149" i="79"/>
  <c r="EW149" i="79"/>
  <c r="EV149" i="79"/>
  <c r="EU149" i="79"/>
  <c r="ET149" i="79"/>
  <c r="ES149" i="79"/>
  <c r="ER149" i="79"/>
  <c r="EQ149" i="79"/>
  <c r="EP149" i="79"/>
  <c r="EO149" i="79"/>
  <c r="FB148" i="79"/>
  <c r="FA148" i="79"/>
  <c r="EZ148" i="79"/>
  <c r="EY148" i="79"/>
  <c r="EX148" i="79"/>
  <c r="EW148" i="79"/>
  <c r="EV148" i="79"/>
  <c r="EU148" i="79"/>
  <c r="ET148" i="79"/>
  <c r="ES148" i="79"/>
  <c r="ER148" i="79"/>
  <c r="EQ148" i="79"/>
  <c r="EP148" i="79"/>
  <c r="EO148" i="79"/>
  <c r="FB147" i="79"/>
  <c r="FA147" i="79"/>
  <c r="EZ147" i="79"/>
  <c r="EY147" i="79"/>
  <c r="EX147" i="79"/>
  <c r="EW147" i="79"/>
  <c r="EV147" i="79"/>
  <c r="EU147" i="79"/>
  <c r="ET147" i="79"/>
  <c r="ES147" i="79"/>
  <c r="ER147" i="79"/>
  <c r="EQ147" i="79"/>
  <c r="EP147" i="79"/>
  <c r="EO147" i="79"/>
  <c r="FB146" i="79"/>
  <c r="FA146" i="79"/>
  <c r="EZ146" i="79"/>
  <c r="EY146" i="79"/>
  <c r="EX146" i="79"/>
  <c r="EW146" i="79"/>
  <c r="EV146" i="79"/>
  <c r="EU146" i="79"/>
  <c r="ET146" i="79"/>
  <c r="ES146" i="79"/>
  <c r="ER146" i="79"/>
  <c r="EQ146" i="79"/>
  <c r="EP146" i="79"/>
  <c r="EO146" i="79"/>
  <c r="FB145" i="79"/>
  <c r="FA145" i="79"/>
  <c r="EZ145" i="79"/>
  <c r="EY145" i="79"/>
  <c r="EX145" i="79"/>
  <c r="EW145" i="79"/>
  <c r="EV145" i="79"/>
  <c r="EU145" i="79"/>
  <c r="ET145" i="79"/>
  <c r="ES145" i="79"/>
  <c r="ER145" i="79"/>
  <c r="EQ145" i="79"/>
  <c r="EP145" i="79"/>
  <c r="EO145" i="79"/>
  <c r="FB144" i="79"/>
  <c r="FA144" i="79"/>
  <c r="EZ144" i="79"/>
  <c r="EY144" i="79"/>
  <c r="EX144" i="79"/>
  <c r="EW144" i="79"/>
  <c r="EV144" i="79"/>
  <c r="EU144" i="79"/>
  <c r="ET144" i="79"/>
  <c r="ES144" i="79"/>
  <c r="ER144" i="79"/>
  <c r="EQ144" i="79"/>
  <c r="EP144" i="79"/>
  <c r="EO144" i="79"/>
  <c r="FB143" i="79"/>
  <c r="FA143" i="79"/>
  <c r="EZ143" i="79"/>
  <c r="EY143" i="79"/>
  <c r="EX143" i="79"/>
  <c r="EW143" i="79"/>
  <c r="EV143" i="79"/>
  <c r="EU143" i="79"/>
  <c r="ET143" i="79"/>
  <c r="ES143" i="79"/>
  <c r="ER143" i="79"/>
  <c r="EQ143" i="79"/>
  <c r="EP143" i="79"/>
  <c r="EO143" i="79"/>
  <c r="FB142" i="79"/>
  <c r="FA142" i="79"/>
  <c r="EZ142" i="79"/>
  <c r="EY142" i="79"/>
  <c r="EX142" i="79"/>
  <c r="EW142" i="79"/>
  <c r="EV142" i="79"/>
  <c r="EU142" i="79"/>
  <c r="ET142" i="79"/>
  <c r="ES142" i="79"/>
  <c r="ER142" i="79"/>
  <c r="EQ142" i="79"/>
  <c r="EP142" i="79"/>
  <c r="EO142" i="79"/>
  <c r="FB141" i="79"/>
  <c r="FA141" i="79"/>
  <c r="EZ141" i="79"/>
  <c r="EY141" i="79"/>
  <c r="EX141" i="79"/>
  <c r="EW141" i="79"/>
  <c r="EV141" i="79"/>
  <c r="EU141" i="79"/>
  <c r="ET141" i="79"/>
  <c r="ES141" i="79"/>
  <c r="ER141" i="79"/>
  <c r="EQ141" i="79"/>
  <c r="EP141" i="79"/>
  <c r="EO141" i="79"/>
  <c r="FB140" i="79"/>
  <c r="FA140" i="79"/>
  <c r="EZ140" i="79"/>
  <c r="EY140" i="79"/>
  <c r="EX140" i="79"/>
  <c r="EW140" i="79"/>
  <c r="EV140" i="79"/>
  <c r="EU140" i="79"/>
  <c r="ET140" i="79"/>
  <c r="ES140" i="79"/>
  <c r="ER140" i="79"/>
  <c r="EQ140" i="79"/>
  <c r="EP140" i="79"/>
  <c r="EO140" i="79"/>
  <c r="FB139" i="79"/>
  <c r="FA139" i="79"/>
  <c r="EZ139" i="79"/>
  <c r="EY139" i="79"/>
  <c r="EX139" i="79"/>
  <c r="EW139" i="79"/>
  <c r="EV139" i="79"/>
  <c r="EU139" i="79"/>
  <c r="ET139" i="79"/>
  <c r="ES139" i="79"/>
  <c r="ER139" i="79"/>
  <c r="EQ139" i="79"/>
  <c r="EP139" i="79"/>
  <c r="EO139" i="79"/>
  <c r="FB138" i="79"/>
  <c r="FA138" i="79"/>
  <c r="EZ138" i="79"/>
  <c r="EY138" i="79"/>
  <c r="EX138" i="79"/>
  <c r="EW138" i="79"/>
  <c r="EV138" i="79"/>
  <c r="EU138" i="79"/>
  <c r="ET138" i="79"/>
  <c r="ES138" i="79"/>
  <c r="ER138" i="79"/>
  <c r="EQ138" i="79"/>
  <c r="EP138" i="79"/>
  <c r="EO138" i="79"/>
  <c r="FB137" i="79"/>
  <c r="FA137" i="79"/>
  <c r="EZ137" i="79"/>
  <c r="EY137" i="79"/>
  <c r="EX137" i="79"/>
  <c r="EW137" i="79"/>
  <c r="EV137" i="79"/>
  <c r="EU137" i="79"/>
  <c r="ET137" i="79"/>
  <c r="ES137" i="79"/>
  <c r="ER137" i="79"/>
  <c r="EQ137" i="79"/>
  <c r="EP137" i="79"/>
  <c r="EO137" i="79"/>
  <c r="FB136" i="79"/>
  <c r="FA136" i="79"/>
  <c r="EZ136" i="79"/>
  <c r="EY136" i="79"/>
  <c r="EX136" i="79"/>
  <c r="EW136" i="79"/>
  <c r="EV136" i="79"/>
  <c r="EU136" i="79"/>
  <c r="ET136" i="79"/>
  <c r="ES136" i="79"/>
  <c r="ER136" i="79"/>
  <c r="EQ136" i="79"/>
  <c r="EP136" i="79"/>
  <c r="EO136" i="79"/>
  <c r="FB135" i="79"/>
  <c r="FA135" i="79"/>
  <c r="EZ135" i="79"/>
  <c r="EY135" i="79"/>
  <c r="EX135" i="79"/>
  <c r="EW135" i="79"/>
  <c r="EV135" i="79"/>
  <c r="EU135" i="79"/>
  <c r="ET135" i="79"/>
  <c r="ES135" i="79"/>
  <c r="ER135" i="79"/>
  <c r="EQ135" i="79"/>
  <c r="EP135" i="79"/>
  <c r="EO135" i="79"/>
  <c r="FB134" i="79"/>
  <c r="FA134" i="79"/>
  <c r="EZ134" i="79"/>
  <c r="EY134" i="79"/>
  <c r="EX134" i="79"/>
  <c r="EW134" i="79"/>
  <c r="EV134" i="79"/>
  <c r="EU134" i="79"/>
  <c r="ET134" i="79"/>
  <c r="ES134" i="79"/>
  <c r="ER134" i="79"/>
  <c r="EQ134" i="79"/>
  <c r="EP134" i="79"/>
  <c r="EO134" i="79"/>
  <c r="FB133" i="79"/>
  <c r="FA133" i="79"/>
  <c r="EZ133" i="79"/>
  <c r="EY133" i="79"/>
  <c r="EX133" i="79"/>
  <c r="EW133" i="79"/>
  <c r="EV133" i="79"/>
  <c r="EU133" i="79"/>
  <c r="ET133" i="79"/>
  <c r="ES133" i="79"/>
  <c r="ER133" i="79"/>
  <c r="EQ133" i="79"/>
  <c r="EP133" i="79"/>
  <c r="EO133" i="79"/>
  <c r="FB132" i="79"/>
  <c r="FA132" i="79"/>
  <c r="EZ132" i="79"/>
  <c r="EY132" i="79"/>
  <c r="EX132" i="79"/>
  <c r="EW132" i="79"/>
  <c r="EV132" i="79"/>
  <c r="EU132" i="79"/>
  <c r="ET132" i="79"/>
  <c r="ES132" i="79"/>
  <c r="ER132" i="79"/>
  <c r="EQ132" i="79"/>
  <c r="EP132" i="79"/>
  <c r="EO132" i="79"/>
  <c r="FB131" i="79"/>
  <c r="FA131" i="79"/>
  <c r="EZ131" i="79"/>
  <c r="EY131" i="79"/>
  <c r="EX131" i="79"/>
  <c r="EW131" i="79"/>
  <c r="EV131" i="79"/>
  <c r="EU131" i="79"/>
  <c r="ET131" i="79"/>
  <c r="ES131" i="79"/>
  <c r="ER131" i="79"/>
  <c r="EQ131" i="79"/>
  <c r="EP131" i="79"/>
  <c r="EO131" i="79"/>
  <c r="FB130" i="79"/>
  <c r="FA130" i="79"/>
  <c r="EZ130" i="79"/>
  <c r="EY130" i="79"/>
  <c r="EX130" i="79"/>
  <c r="EW130" i="79"/>
  <c r="EV130" i="79"/>
  <c r="EU130" i="79"/>
  <c r="ET130" i="79"/>
  <c r="ES130" i="79"/>
  <c r="ER130" i="79"/>
  <c r="EQ130" i="79"/>
  <c r="EP130" i="79"/>
  <c r="EO130" i="79"/>
  <c r="FB129" i="79"/>
  <c r="FA129" i="79"/>
  <c r="EZ129" i="79"/>
  <c r="EY129" i="79"/>
  <c r="EX129" i="79"/>
  <c r="EW129" i="79"/>
  <c r="EV129" i="79"/>
  <c r="EU129" i="79"/>
  <c r="ET129" i="79"/>
  <c r="ES129" i="79"/>
  <c r="ER129" i="79"/>
  <c r="EQ129" i="79"/>
  <c r="EP129" i="79"/>
  <c r="EO129" i="79"/>
  <c r="FB128" i="79"/>
  <c r="FA128" i="79"/>
  <c r="EZ128" i="79"/>
  <c r="EY128" i="79"/>
  <c r="EX128" i="79"/>
  <c r="EW128" i="79"/>
  <c r="EV128" i="79"/>
  <c r="EU128" i="79"/>
  <c r="ET128" i="79"/>
  <c r="ES128" i="79"/>
  <c r="ER128" i="79"/>
  <c r="EQ128" i="79"/>
  <c r="EP128" i="79"/>
  <c r="EO128" i="79"/>
  <c r="FB127" i="79"/>
  <c r="FA127" i="79"/>
  <c r="EZ127" i="79"/>
  <c r="EY127" i="79"/>
  <c r="EX127" i="79"/>
  <c r="EW127" i="79"/>
  <c r="EV127" i="79"/>
  <c r="EU127" i="79"/>
  <c r="ET127" i="79"/>
  <c r="ES127" i="79"/>
  <c r="ER127" i="79"/>
  <c r="EQ127" i="79"/>
  <c r="EP127" i="79"/>
  <c r="EO127" i="79"/>
  <c r="FB126" i="79"/>
  <c r="FA126" i="79"/>
  <c r="EZ126" i="79"/>
  <c r="EY126" i="79"/>
  <c r="EX126" i="79"/>
  <c r="EW126" i="79"/>
  <c r="EV126" i="79"/>
  <c r="EU126" i="79"/>
  <c r="ET126" i="79"/>
  <c r="ES126" i="79"/>
  <c r="ER126" i="79"/>
  <c r="EQ126" i="79"/>
  <c r="EP126" i="79"/>
  <c r="EO126" i="79"/>
  <c r="FB125" i="79"/>
  <c r="FA125" i="79"/>
  <c r="EZ125" i="79"/>
  <c r="EY125" i="79"/>
  <c r="EX125" i="79"/>
  <c r="EW125" i="79"/>
  <c r="EV125" i="79"/>
  <c r="EU125" i="79"/>
  <c r="ET125" i="79"/>
  <c r="ES125" i="79"/>
  <c r="ER125" i="79"/>
  <c r="EQ125" i="79"/>
  <c r="EP125" i="79"/>
  <c r="EO125" i="79"/>
  <c r="FB124" i="79"/>
  <c r="FA124" i="79"/>
  <c r="EZ124" i="79"/>
  <c r="EY124" i="79"/>
  <c r="EX124" i="79"/>
  <c r="EW124" i="79"/>
  <c r="EV124" i="79"/>
  <c r="EU124" i="79"/>
  <c r="ET124" i="79"/>
  <c r="ES124" i="79"/>
  <c r="ER124" i="79"/>
  <c r="EQ124" i="79"/>
  <c r="EP124" i="79"/>
  <c r="EO124" i="79"/>
  <c r="FB123" i="79"/>
  <c r="FA123" i="79"/>
  <c r="EZ123" i="79"/>
  <c r="EY123" i="79"/>
  <c r="EX123" i="79"/>
  <c r="EW123" i="79"/>
  <c r="EV123" i="79"/>
  <c r="EU123" i="79"/>
  <c r="ET123" i="79"/>
  <c r="ES123" i="79"/>
  <c r="ER123" i="79"/>
  <c r="EQ123" i="79"/>
  <c r="EP123" i="79"/>
  <c r="EO123" i="79"/>
  <c r="FB122" i="79"/>
  <c r="FA122" i="79"/>
  <c r="EZ122" i="79"/>
  <c r="EY122" i="79"/>
  <c r="EX122" i="79"/>
  <c r="EW122" i="79"/>
  <c r="EV122" i="79"/>
  <c r="EU122" i="79"/>
  <c r="ET122" i="79"/>
  <c r="ES122" i="79"/>
  <c r="ER122" i="79"/>
  <c r="EQ122" i="79"/>
  <c r="EP122" i="79"/>
  <c r="EO122" i="79"/>
  <c r="FB121" i="79"/>
  <c r="FA121" i="79"/>
  <c r="EZ121" i="79"/>
  <c r="EY121" i="79"/>
  <c r="EX121" i="79"/>
  <c r="EW121" i="79"/>
  <c r="EV121" i="79"/>
  <c r="EU121" i="79"/>
  <c r="ET121" i="79"/>
  <c r="ES121" i="79"/>
  <c r="ER121" i="79"/>
  <c r="EQ121" i="79"/>
  <c r="EP121" i="79"/>
  <c r="EO121" i="79"/>
  <c r="FB120" i="79"/>
  <c r="FA120" i="79"/>
  <c r="EZ120" i="79"/>
  <c r="EY120" i="79"/>
  <c r="EX120" i="79"/>
  <c r="EW120" i="79"/>
  <c r="EV120" i="79"/>
  <c r="EU120" i="79"/>
  <c r="ET120" i="79"/>
  <c r="ES120" i="79"/>
  <c r="ER120" i="79"/>
  <c r="EQ120" i="79"/>
  <c r="EP120" i="79"/>
  <c r="EO120" i="79"/>
  <c r="FB118" i="79"/>
  <c r="FA118" i="79"/>
  <c r="EZ118" i="79"/>
  <c r="EY118" i="79"/>
  <c r="EX118" i="79"/>
  <c r="EW118" i="79"/>
  <c r="EV118" i="79"/>
  <c r="EU118" i="79"/>
  <c r="ET118" i="79"/>
  <c r="ES118" i="79"/>
  <c r="ER118" i="79"/>
  <c r="EQ118" i="79"/>
  <c r="EP118" i="79"/>
  <c r="EO118" i="79"/>
  <c r="FB117" i="79"/>
  <c r="FA117" i="79"/>
  <c r="EZ117" i="79"/>
  <c r="EY117" i="79"/>
  <c r="EX117" i="79"/>
  <c r="EW117" i="79"/>
  <c r="EV117" i="79"/>
  <c r="EU117" i="79"/>
  <c r="ET117" i="79"/>
  <c r="ES117" i="79"/>
  <c r="ER117" i="79"/>
  <c r="EQ117" i="79"/>
  <c r="EP117" i="79"/>
  <c r="EO117" i="79"/>
  <c r="FB116" i="79"/>
  <c r="FA116" i="79"/>
  <c r="EZ116" i="79"/>
  <c r="EY116" i="79"/>
  <c r="EX116" i="79"/>
  <c r="EW116" i="79"/>
  <c r="EV116" i="79"/>
  <c r="EU116" i="79"/>
  <c r="ET116" i="79"/>
  <c r="ES116" i="79"/>
  <c r="ER116" i="79"/>
  <c r="EQ116" i="79"/>
  <c r="EP116" i="79"/>
  <c r="EO116" i="79"/>
  <c r="FB115" i="79"/>
  <c r="FA115" i="79"/>
  <c r="EZ115" i="79"/>
  <c r="EY115" i="79"/>
  <c r="EX115" i="79"/>
  <c r="EW115" i="79"/>
  <c r="EV115" i="79"/>
  <c r="EU115" i="79"/>
  <c r="ET115" i="79"/>
  <c r="ES115" i="79"/>
  <c r="ER115" i="79"/>
  <c r="EQ115" i="79"/>
  <c r="EP115" i="79"/>
  <c r="EO115" i="79"/>
  <c r="FB114" i="79"/>
  <c r="FA114" i="79"/>
  <c r="EZ114" i="79"/>
  <c r="EY114" i="79"/>
  <c r="EX114" i="79"/>
  <c r="EW114" i="79"/>
  <c r="EV114" i="79"/>
  <c r="EU114" i="79"/>
  <c r="ET114" i="79"/>
  <c r="ES114" i="79"/>
  <c r="ER114" i="79"/>
  <c r="EQ114" i="79"/>
  <c r="EP114" i="79"/>
  <c r="EO114" i="79"/>
  <c r="FB113" i="79"/>
  <c r="FA113" i="79"/>
  <c r="EZ113" i="79"/>
  <c r="EY113" i="79"/>
  <c r="EX113" i="79"/>
  <c r="EW113" i="79"/>
  <c r="EV113" i="79"/>
  <c r="EU113" i="79"/>
  <c r="ET113" i="79"/>
  <c r="ES113" i="79"/>
  <c r="ER113" i="79"/>
  <c r="EQ113" i="79"/>
  <c r="EP113" i="79"/>
  <c r="EO113" i="79"/>
  <c r="FB112" i="79"/>
  <c r="FA112" i="79"/>
  <c r="EZ112" i="79"/>
  <c r="EY112" i="79"/>
  <c r="EX112" i="79"/>
  <c r="EW112" i="79"/>
  <c r="EV112" i="79"/>
  <c r="EU112" i="79"/>
  <c r="ET112" i="79"/>
  <c r="ES112" i="79"/>
  <c r="ER112" i="79"/>
  <c r="EQ112" i="79"/>
  <c r="EP112" i="79"/>
  <c r="EO112" i="79"/>
  <c r="FB111" i="79"/>
  <c r="FA111" i="79"/>
  <c r="EZ111" i="79"/>
  <c r="EY111" i="79"/>
  <c r="EX111" i="79"/>
  <c r="EW111" i="79"/>
  <c r="EV111" i="79"/>
  <c r="EU111" i="79"/>
  <c r="ET111" i="79"/>
  <c r="ES111" i="79"/>
  <c r="ER111" i="79"/>
  <c r="EQ111" i="79"/>
  <c r="EP111" i="79"/>
  <c r="EO111" i="79"/>
  <c r="FB110" i="79"/>
  <c r="FA110" i="79"/>
  <c r="EZ110" i="79"/>
  <c r="EY110" i="79"/>
  <c r="EX110" i="79"/>
  <c r="EW110" i="79"/>
  <c r="EV110" i="79"/>
  <c r="EU110" i="79"/>
  <c r="ET110" i="79"/>
  <c r="ES110" i="79"/>
  <c r="ER110" i="79"/>
  <c r="EQ110" i="79"/>
  <c r="EP110" i="79"/>
  <c r="EO110" i="79"/>
  <c r="FB109" i="79"/>
  <c r="FA109" i="79"/>
  <c r="EZ109" i="79"/>
  <c r="EY109" i="79"/>
  <c r="EX109" i="79"/>
  <c r="EW109" i="79"/>
  <c r="EV109" i="79"/>
  <c r="EU109" i="79"/>
  <c r="ET109" i="79"/>
  <c r="ES109" i="79"/>
  <c r="ER109" i="79"/>
  <c r="EQ109" i="79"/>
  <c r="EP109" i="79"/>
  <c r="EO109" i="79"/>
  <c r="FB108" i="79"/>
  <c r="FA108" i="79"/>
  <c r="EZ108" i="79"/>
  <c r="EY108" i="79"/>
  <c r="EX108" i="79"/>
  <c r="EW108" i="79"/>
  <c r="EV108" i="79"/>
  <c r="EU108" i="79"/>
  <c r="ET108" i="79"/>
  <c r="ES108" i="79"/>
  <c r="ER108" i="79"/>
  <c r="EQ108" i="79"/>
  <c r="EP108" i="79"/>
  <c r="EO108" i="79"/>
  <c r="FB107" i="79"/>
  <c r="FA107" i="79"/>
  <c r="EZ107" i="79"/>
  <c r="EY107" i="79"/>
  <c r="EX107" i="79"/>
  <c r="EW107" i="79"/>
  <c r="EV107" i="79"/>
  <c r="EU107" i="79"/>
  <c r="ET107" i="79"/>
  <c r="ES107" i="79"/>
  <c r="ER107" i="79"/>
  <c r="EQ107" i="79"/>
  <c r="EP107" i="79"/>
  <c r="EO107" i="79"/>
  <c r="FB106" i="79"/>
  <c r="FA106" i="79"/>
  <c r="EZ106" i="79"/>
  <c r="EY106" i="79"/>
  <c r="EX106" i="79"/>
  <c r="EW106" i="79"/>
  <c r="EV106" i="79"/>
  <c r="EU106" i="79"/>
  <c r="ET106" i="79"/>
  <c r="ES106" i="79"/>
  <c r="ER106" i="79"/>
  <c r="EQ106" i="79"/>
  <c r="EP106" i="79"/>
  <c r="EO106" i="79"/>
  <c r="FB105" i="79"/>
  <c r="FA105" i="79"/>
  <c r="EZ105" i="79"/>
  <c r="EY105" i="79"/>
  <c r="EX105" i="79"/>
  <c r="EW105" i="79"/>
  <c r="EV105" i="79"/>
  <c r="EU105" i="79"/>
  <c r="ET105" i="79"/>
  <c r="ES105" i="79"/>
  <c r="ER105" i="79"/>
  <c r="EQ105" i="79"/>
  <c r="EP105" i="79"/>
  <c r="EO105" i="79"/>
  <c r="FB104" i="79"/>
  <c r="FA104" i="79"/>
  <c r="EZ104" i="79"/>
  <c r="EY104" i="79"/>
  <c r="EX104" i="79"/>
  <c r="EW104" i="79"/>
  <c r="EV104" i="79"/>
  <c r="EU104" i="79"/>
  <c r="ET104" i="79"/>
  <c r="ES104" i="79"/>
  <c r="ER104" i="79"/>
  <c r="EQ104" i="79"/>
  <c r="EP104" i="79"/>
  <c r="EO104" i="79"/>
  <c r="FB103" i="79"/>
  <c r="FA103" i="79"/>
  <c r="EZ103" i="79"/>
  <c r="EY103" i="79"/>
  <c r="EX103" i="79"/>
  <c r="EW103" i="79"/>
  <c r="EV103" i="79"/>
  <c r="EU103" i="79"/>
  <c r="ET103" i="79"/>
  <c r="ES103" i="79"/>
  <c r="ER103" i="79"/>
  <c r="EQ103" i="79"/>
  <c r="EP103" i="79"/>
  <c r="EO103" i="79"/>
  <c r="FB102" i="79"/>
  <c r="FA102" i="79"/>
  <c r="EZ102" i="79"/>
  <c r="EY102" i="79"/>
  <c r="EX102" i="79"/>
  <c r="EW102" i="79"/>
  <c r="EV102" i="79"/>
  <c r="EU102" i="79"/>
  <c r="ET102" i="79"/>
  <c r="ES102" i="79"/>
  <c r="ER102" i="79"/>
  <c r="EQ102" i="79"/>
  <c r="EP102" i="79"/>
  <c r="EO102" i="79"/>
  <c r="FB101" i="79"/>
  <c r="FA101" i="79"/>
  <c r="EZ101" i="79"/>
  <c r="EY101" i="79"/>
  <c r="EX101" i="79"/>
  <c r="EW101" i="79"/>
  <c r="EV101" i="79"/>
  <c r="EU101" i="79"/>
  <c r="ET101" i="79"/>
  <c r="ES101" i="79"/>
  <c r="ER101" i="79"/>
  <c r="EQ101" i="79"/>
  <c r="EP101" i="79"/>
  <c r="EO101" i="79"/>
  <c r="FB100" i="79"/>
  <c r="FA100" i="79"/>
  <c r="EZ100" i="79"/>
  <c r="EY100" i="79"/>
  <c r="EX100" i="79"/>
  <c r="EW100" i="79"/>
  <c r="EV100" i="79"/>
  <c r="EU100" i="79"/>
  <c r="ET100" i="79"/>
  <c r="ES100" i="79"/>
  <c r="ER100" i="79"/>
  <c r="EQ100" i="79"/>
  <c r="EP100" i="79"/>
  <c r="EO100" i="79"/>
  <c r="FB99" i="79"/>
  <c r="FA99" i="79"/>
  <c r="EZ99" i="79"/>
  <c r="EY99" i="79"/>
  <c r="EX99" i="79"/>
  <c r="EW99" i="79"/>
  <c r="EV99" i="79"/>
  <c r="EU99" i="79"/>
  <c r="ET99" i="79"/>
  <c r="ES99" i="79"/>
  <c r="ER99" i="79"/>
  <c r="EQ99" i="79"/>
  <c r="EP99" i="79"/>
  <c r="EO99" i="79"/>
  <c r="FB98" i="79"/>
  <c r="FA98" i="79"/>
  <c r="EZ98" i="79"/>
  <c r="EY98" i="79"/>
  <c r="EX98" i="79"/>
  <c r="EW98" i="79"/>
  <c r="EV98" i="79"/>
  <c r="EU98" i="79"/>
  <c r="ET98" i="79"/>
  <c r="ES98" i="79"/>
  <c r="ER98" i="79"/>
  <c r="EQ98" i="79"/>
  <c r="EP98" i="79"/>
  <c r="EO98" i="79"/>
  <c r="FB97" i="79"/>
  <c r="FA97" i="79"/>
  <c r="EZ97" i="79"/>
  <c r="EY97" i="79"/>
  <c r="EX97" i="79"/>
  <c r="EW97" i="79"/>
  <c r="EV97" i="79"/>
  <c r="EU97" i="79"/>
  <c r="ET97" i="79"/>
  <c r="ES97" i="79"/>
  <c r="ER97" i="79"/>
  <c r="EQ97" i="79"/>
  <c r="EP97" i="79"/>
  <c r="EO97" i="79"/>
  <c r="FB96" i="79"/>
  <c r="FA96" i="79"/>
  <c r="EZ96" i="79"/>
  <c r="EY96" i="79"/>
  <c r="EX96" i="79"/>
  <c r="EW96" i="79"/>
  <c r="EV96" i="79"/>
  <c r="EU96" i="79"/>
  <c r="ET96" i="79"/>
  <c r="ES96" i="79"/>
  <c r="ER96" i="79"/>
  <c r="EQ96" i="79"/>
  <c r="EP96" i="79"/>
  <c r="EO96" i="79"/>
  <c r="FB95" i="79"/>
  <c r="FA95" i="79"/>
  <c r="EZ95" i="79"/>
  <c r="EY95" i="79"/>
  <c r="EX95" i="79"/>
  <c r="EW95" i="79"/>
  <c r="EV95" i="79"/>
  <c r="EU95" i="79"/>
  <c r="ET95" i="79"/>
  <c r="ES95" i="79"/>
  <c r="ER95" i="79"/>
  <c r="EQ95" i="79"/>
  <c r="EP95" i="79"/>
  <c r="EO95" i="79"/>
  <c r="FB94" i="79"/>
  <c r="FA94" i="79"/>
  <c r="EZ94" i="79"/>
  <c r="EY94" i="79"/>
  <c r="EX94" i="79"/>
  <c r="EW94" i="79"/>
  <c r="EV94" i="79"/>
  <c r="EU94" i="79"/>
  <c r="ET94" i="79"/>
  <c r="ES94" i="79"/>
  <c r="ER94" i="79"/>
  <c r="EQ94" i="79"/>
  <c r="EP94" i="79"/>
  <c r="EO94" i="79"/>
  <c r="FB93" i="79"/>
  <c r="FA93" i="79"/>
  <c r="EZ93" i="79"/>
  <c r="EY93" i="79"/>
  <c r="EX93" i="79"/>
  <c r="EW93" i="79"/>
  <c r="EV93" i="79"/>
  <c r="EU93" i="79"/>
  <c r="ET93" i="79"/>
  <c r="ES93" i="79"/>
  <c r="ER93" i="79"/>
  <c r="EQ93" i="79"/>
  <c r="EP93" i="79"/>
  <c r="EO93" i="79"/>
  <c r="FB92" i="79"/>
  <c r="FA92" i="79"/>
  <c r="EZ92" i="79"/>
  <c r="EY92" i="79"/>
  <c r="EX92" i="79"/>
  <c r="EW92" i="79"/>
  <c r="EV92" i="79"/>
  <c r="EU92" i="79"/>
  <c r="ET92" i="79"/>
  <c r="ES92" i="79"/>
  <c r="ER92" i="79"/>
  <c r="EQ92" i="79"/>
  <c r="EP92" i="79"/>
  <c r="EO92" i="79"/>
  <c r="FB91" i="79"/>
  <c r="FA91" i="79"/>
  <c r="EZ91" i="79"/>
  <c r="EY91" i="79"/>
  <c r="EX91" i="79"/>
  <c r="EW91" i="79"/>
  <c r="EV91" i="79"/>
  <c r="EU91" i="79"/>
  <c r="ET91" i="79"/>
  <c r="ES91" i="79"/>
  <c r="ER91" i="79"/>
  <c r="EQ91" i="79"/>
  <c r="EP91" i="79"/>
  <c r="EO91" i="79"/>
  <c r="FB90" i="79"/>
  <c r="FA90" i="79"/>
  <c r="EZ90" i="79"/>
  <c r="EY90" i="79"/>
  <c r="EX90" i="79"/>
  <c r="EW90" i="79"/>
  <c r="EV90" i="79"/>
  <c r="EU90" i="79"/>
  <c r="ET90" i="79"/>
  <c r="ES90" i="79"/>
  <c r="ER90" i="79"/>
  <c r="EQ90" i="79"/>
  <c r="EP90" i="79"/>
  <c r="EO90" i="79"/>
  <c r="FB88" i="79"/>
  <c r="FA88" i="79"/>
  <c r="EZ88" i="79"/>
  <c r="EY88" i="79"/>
  <c r="EX88" i="79"/>
  <c r="EW88" i="79"/>
  <c r="EV88" i="79"/>
  <c r="EU88" i="79"/>
  <c r="ET88" i="79"/>
  <c r="ES88" i="79"/>
  <c r="ER88" i="79"/>
  <c r="EQ88" i="79"/>
  <c r="EP88" i="79"/>
  <c r="EO88" i="79"/>
  <c r="FB87" i="79"/>
  <c r="FA87" i="79"/>
  <c r="EZ87" i="79"/>
  <c r="EY87" i="79"/>
  <c r="EX87" i="79"/>
  <c r="EW87" i="79"/>
  <c r="EV87" i="79"/>
  <c r="EU87" i="79"/>
  <c r="ET87" i="79"/>
  <c r="ES87" i="79"/>
  <c r="ER87" i="79"/>
  <c r="EQ87" i="79"/>
  <c r="EP87" i="79"/>
  <c r="EO87" i="79"/>
  <c r="FB86" i="79"/>
  <c r="FA86" i="79"/>
  <c r="EZ86" i="79"/>
  <c r="EY86" i="79"/>
  <c r="EX86" i="79"/>
  <c r="EW86" i="79"/>
  <c r="EV86" i="79"/>
  <c r="EU86" i="79"/>
  <c r="ET86" i="79"/>
  <c r="ES86" i="79"/>
  <c r="ER86" i="79"/>
  <c r="EQ86" i="79"/>
  <c r="EP86" i="79"/>
  <c r="EO86" i="79"/>
  <c r="FB85" i="79"/>
  <c r="FA85" i="79"/>
  <c r="EZ85" i="79"/>
  <c r="EY85" i="79"/>
  <c r="EX85" i="79"/>
  <c r="EW85" i="79"/>
  <c r="EV85" i="79"/>
  <c r="EU85" i="79"/>
  <c r="ET85" i="79"/>
  <c r="ES85" i="79"/>
  <c r="ER85" i="79"/>
  <c r="EQ85" i="79"/>
  <c r="EP85" i="79"/>
  <c r="EO85" i="79"/>
  <c r="FB84" i="79"/>
  <c r="FA84" i="79"/>
  <c r="EZ84" i="79"/>
  <c r="EY84" i="79"/>
  <c r="EX84" i="79"/>
  <c r="EW84" i="79"/>
  <c r="EV84" i="79"/>
  <c r="EU84" i="79"/>
  <c r="ET84" i="79"/>
  <c r="ES84" i="79"/>
  <c r="ER84" i="79"/>
  <c r="EQ84" i="79"/>
  <c r="EP84" i="79"/>
  <c r="EO84" i="79"/>
  <c r="FB83" i="79"/>
  <c r="FA83" i="79"/>
  <c r="EZ83" i="79"/>
  <c r="EY83" i="79"/>
  <c r="EX83" i="79"/>
  <c r="EW83" i="79"/>
  <c r="EV83" i="79"/>
  <c r="EU83" i="79"/>
  <c r="ET83" i="79"/>
  <c r="ES83" i="79"/>
  <c r="ER83" i="79"/>
  <c r="EQ83" i="79"/>
  <c r="EP83" i="79"/>
  <c r="EO83" i="79"/>
  <c r="FB82" i="79"/>
  <c r="FA82" i="79"/>
  <c r="EZ82" i="79"/>
  <c r="EY82" i="79"/>
  <c r="EX82" i="79"/>
  <c r="EW82" i="79"/>
  <c r="EV82" i="79"/>
  <c r="EU82" i="79"/>
  <c r="ET82" i="79"/>
  <c r="ES82" i="79"/>
  <c r="ER82" i="79"/>
  <c r="EQ82" i="79"/>
  <c r="EP82" i="79"/>
  <c r="EO82" i="79"/>
  <c r="FB81" i="79"/>
  <c r="FA81" i="79"/>
  <c r="EZ81" i="79"/>
  <c r="EY81" i="79"/>
  <c r="EX81" i="79"/>
  <c r="EW81" i="79"/>
  <c r="EV81" i="79"/>
  <c r="EU81" i="79"/>
  <c r="ET81" i="79"/>
  <c r="ES81" i="79"/>
  <c r="ER81" i="79"/>
  <c r="EQ81" i="79"/>
  <c r="EP81" i="79"/>
  <c r="EO81" i="79"/>
  <c r="FB80" i="79"/>
  <c r="FA80" i="79"/>
  <c r="EZ80" i="79"/>
  <c r="EY80" i="79"/>
  <c r="EX80" i="79"/>
  <c r="EW80" i="79"/>
  <c r="EV80" i="79"/>
  <c r="EU80" i="79"/>
  <c r="ET80" i="79"/>
  <c r="ES80" i="79"/>
  <c r="ER80" i="79"/>
  <c r="EQ80" i="79"/>
  <c r="EP80" i="79"/>
  <c r="EO80" i="79"/>
  <c r="FB79" i="79"/>
  <c r="FA79" i="79"/>
  <c r="EZ79" i="79"/>
  <c r="EY79" i="79"/>
  <c r="EX79" i="79"/>
  <c r="EW79" i="79"/>
  <c r="EV79" i="79"/>
  <c r="EU79" i="79"/>
  <c r="ET79" i="79"/>
  <c r="ES79" i="79"/>
  <c r="ER79" i="79"/>
  <c r="EQ79" i="79"/>
  <c r="EP79" i="79"/>
  <c r="EO79" i="79"/>
  <c r="FB78" i="79"/>
  <c r="FA78" i="79"/>
  <c r="EZ78" i="79"/>
  <c r="EY78" i="79"/>
  <c r="EX78" i="79"/>
  <c r="EW78" i="79"/>
  <c r="EV78" i="79"/>
  <c r="EU78" i="79"/>
  <c r="ET78" i="79"/>
  <c r="ES78" i="79"/>
  <c r="ER78" i="79"/>
  <c r="EQ78" i="79"/>
  <c r="EP78" i="79"/>
  <c r="EO78" i="79"/>
  <c r="FB77" i="79"/>
  <c r="FA77" i="79"/>
  <c r="EZ77" i="79"/>
  <c r="EY77" i="79"/>
  <c r="EX77" i="79"/>
  <c r="EW77" i="79"/>
  <c r="EV77" i="79"/>
  <c r="EU77" i="79"/>
  <c r="ET77" i="79"/>
  <c r="ES77" i="79"/>
  <c r="ER77" i="79"/>
  <c r="EQ77" i="79"/>
  <c r="EP77" i="79"/>
  <c r="EO77" i="79"/>
  <c r="FB76" i="79"/>
  <c r="FA76" i="79"/>
  <c r="EZ76" i="79"/>
  <c r="EY76" i="79"/>
  <c r="EX76" i="79"/>
  <c r="EW76" i="79"/>
  <c r="EV76" i="79"/>
  <c r="EU76" i="79"/>
  <c r="ET76" i="79"/>
  <c r="ES76" i="79"/>
  <c r="ER76" i="79"/>
  <c r="EQ76" i="79"/>
  <c r="EP76" i="79"/>
  <c r="EO76" i="79"/>
  <c r="FB75" i="79"/>
  <c r="FA75" i="79"/>
  <c r="EZ75" i="79"/>
  <c r="EY75" i="79"/>
  <c r="EX75" i="79"/>
  <c r="EW75" i="79"/>
  <c r="EV75" i="79"/>
  <c r="EU75" i="79"/>
  <c r="ET75" i="79"/>
  <c r="ES75" i="79"/>
  <c r="ER75" i="79"/>
  <c r="EQ75" i="79"/>
  <c r="EP75" i="79"/>
  <c r="EO75" i="79"/>
  <c r="FB74" i="79"/>
  <c r="FA74" i="79"/>
  <c r="EZ74" i="79"/>
  <c r="EY74" i="79"/>
  <c r="EX74" i="79"/>
  <c r="EW74" i="79"/>
  <c r="EV74" i="79"/>
  <c r="EU74" i="79"/>
  <c r="ET74" i="79"/>
  <c r="ES74" i="79"/>
  <c r="ER74" i="79"/>
  <c r="EQ74" i="79"/>
  <c r="EP74" i="79"/>
  <c r="EO74" i="79"/>
  <c r="FB73" i="79"/>
  <c r="FA73" i="79"/>
  <c r="EZ73" i="79"/>
  <c r="EY73" i="79"/>
  <c r="EX73" i="79"/>
  <c r="EW73" i="79"/>
  <c r="EV73" i="79"/>
  <c r="EU73" i="79"/>
  <c r="ET73" i="79"/>
  <c r="ES73" i="79"/>
  <c r="ER73" i="79"/>
  <c r="EQ73" i="79"/>
  <c r="EP73" i="79"/>
  <c r="EO73" i="79"/>
  <c r="FB72" i="79"/>
  <c r="FA72" i="79"/>
  <c r="EZ72" i="79"/>
  <c r="EY72" i="79"/>
  <c r="EX72" i="79"/>
  <c r="EW72" i="79"/>
  <c r="EV72" i="79"/>
  <c r="EU72" i="79"/>
  <c r="ET72" i="79"/>
  <c r="ES72" i="79"/>
  <c r="ER72" i="79"/>
  <c r="EQ72" i="79"/>
  <c r="EP72" i="79"/>
  <c r="EO72" i="79"/>
  <c r="FB71" i="79"/>
  <c r="FA71" i="79"/>
  <c r="EZ71" i="79"/>
  <c r="EY71" i="79"/>
  <c r="EX71" i="79"/>
  <c r="EW71" i="79"/>
  <c r="EV71" i="79"/>
  <c r="EU71" i="79"/>
  <c r="ET71" i="79"/>
  <c r="ES71" i="79"/>
  <c r="ER71" i="79"/>
  <c r="EQ71" i="79"/>
  <c r="EP71" i="79"/>
  <c r="EO71" i="79"/>
  <c r="FB69" i="79"/>
  <c r="FA69" i="79"/>
  <c r="EZ69" i="79"/>
  <c r="EY69" i="79"/>
  <c r="EX69" i="79"/>
  <c r="EW69" i="79"/>
  <c r="EV69" i="79"/>
  <c r="EU69" i="79"/>
  <c r="ET69" i="79"/>
  <c r="ES69" i="79"/>
  <c r="ER69" i="79"/>
  <c r="EQ69" i="79"/>
  <c r="EP69" i="79"/>
  <c r="EO69" i="79"/>
  <c r="FB68" i="79"/>
  <c r="FA68" i="79"/>
  <c r="EZ68" i="79"/>
  <c r="EY68" i="79"/>
  <c r="EX68" i="79"/>
  <c r="EW68" i="79"/>
  <c r="EV68" i="79"/>
  <c r="EU68" i="79"/>
  <c r="ET68" i="79"/>
  <c r="ES68" i="79"/>
  <c r="ER68" i="79"/>
  <c r="EQ68" i="79"/>
  <c r="EP68" i="79"/>
  <c r="EO68" i="79"/>
  <c r="FB67" i="79"/>
  <c r="FA67" i="79"/>
  <c r="EZ67" i="79"/>
  <c r="EY67" i="79"/>
  <c r="EX67" i="79"/>
  <c r="EW67" i="79"/>
  <c r="EV67" i="79"/>
  <c r="EU67" i="79"/>
  <c r="ET67" i="79"/>
  <c r="ES67" i="79"/>
  <c r="ER67" i="79"/>
  <c r="EQ67" i="79"/>
  <c r="EP67" i="79"/>
  <c r="EO67" i="79"/>
  <c r="FB66" i="79"/>
  <c r="FA66" i="79"/>
  <c r="EZ66" i="79"/>
  <c r="EY66" i="79"/>
  <c r="EX66" i="79"/>
  <c r="EW66" i="79"/>
  <c r="EV66" i="79"/>
  <c r="EU66" i="79"/>
  <c r="ET66" i="79"/>
  <c r="ES66" i="79"/>
  <c r="ER66" i="79"/>
  <c r="EQ66" i="79"/>
  <c r="EP66" i="79"/>
  <c r="EO66" i="79"/>
  <c r="FB65" i="79"/>
  <c r="FA65" i="79"/>
  <c r="EZ65" i="79"/>
  <c r="EY65" i="79"/>
  <c r="EX65" i="79"/>
  <c r="EW65" i="79"/>
  <c r="EV65" i="79"/>
  <c r="EU65" i="79"/>
  <c r="ET65" i="79"/>
  <c r="ES65" i="79"/>
  <c r="ER65" i="79"/>
  <c r="EQ65" i="79"/>
  <c r="EP65" i="79"/>
  <c r="EO65" i="79"/>
  <c r="FB64" i="79"/>
  <c r="FA64" i="79"/>
  <c r="EZ64" i="79"/>
  <c r="EY64" i="79"/>
  <c r="EX64" i="79"/>
  <c r="EW64" i="79"/>
  <c r="EV64" i="79"/>
  <c r="EU64" i="79"/>
  <c r="ET64" i="79"/>
  <c r="ES64" i="79"/>
  <c r="ER64" i="79"/>
  <c r="EQ64" i="79"/>
  <c r="EP64" i="79"/>
  <c r="EO64" i="79"/>
  <c r="FB63" i="79"/>
  <c r="FA63" i="79"/>
  <c r="EZ63" i="79"/>
  <c r="EY63" i="79"/>
  <c r="EX63" i="79"/>
  <c r="EW63" i="79"/>
  <c r="EV63" i="79"/>
  <c r="EU63" i="79"/>
  <c r="ET63" i="79"/>
  <c r="ES63" i="79"/>
  <c r="ER63" i="79"/>
  <c r="EQ63" i="79"/>
  <c r="EP63" i="79"/>
  <c r="EO63" i="79"/>
  <c r="FB62" i="79"/>
  <c r="FA62" i="79"/>
  <c r="EZ62" i="79"/>
  <c r="EY62" i="79"/>
  <c r="EX62" i="79"/>
  <c r="EW62" i="79"/>
  <c r="EV62" i="79"/>
  <c r="EU62" i="79"/>
  <c r="ET62" i="79"/>
  <c r="ES62" i="79"/>
  <c r="ER62" i="79"/>
  <c r="EQ62" i="79"/>
  <c r="EP62" i="79"/>
  <c r="EO62" i="79"/>
  <c r="FB61" i="79"/>
  <c r="FA61" i="79"/>
  <c r="EZ61" i="79"/>
  <c r="EY61" i="79"/>
  <c r="EX61" i="79"/>
  <c r="EW61" i="79"/>
  <c r="EV61" i="79"/>
  <c r="EU61" i="79"/>
  <c r="ET61" i="79"/>
  <c r="ES61" i="79"/>
  <c r="ER61" i="79"/>
  <c r="EQ61" i="79"/>
  <c r="EP61" i="79"/>
  <c r="EO61" i="79"/>
  <c r="FB60" i="79"/>
  <c r="FA60" i="79"/>
  <c r="EZ60" i="79"/>
  <c r="EY60" i="79"/>
  <c r="EX60" i="79"/>
  <c r="EW60" i="79"/>
  <c r="EV60" i="79"/>
  <c r="EU60" i="79"/>
  <c r="ET60" i="79"/>
  <c r="ES60" i="79"/>
  <c r="ER60" i="79"/>
  <c r="EQ60" i="79"/>
  <c r="EP60" i="79"/>
  <c r="EO60" i="79"/>
  <c r="FB59" i="79"/>
  <c r="FA59" i="79"/>
  <c r="EZ59" i="79"/>
  <c r="EY59" i="79"/>
  <c r="EX59" i="79"/>
  <c r="EW59" i="79"/>
  <c r="EV59" i="79"/>
  <c r="EU59" i="79"/>
  <c r="ET59" i="79"/>
  <c r="ES59" i="79"/>
  <c r="ER59" i="79"/>
  <c r="EQ59" i="79"/>
  <c r="EP59" i="79"/>
  <c r="EO59" i="79"/>
  <c r="FB58" i="79"/>
  <c r="FA58" i="79"/>
  <c r="EZ58" i="79"/>
  <c r="EY58" i="79"/>
  <c r="EX58" i="79"/>
  <c r="EW58" i="79"/>
  <c r="EV58" i="79"/>
  <c r="EU58" i="79"/>
  <c r="ET58" i="79"/>
  <c r="ES58" i="79"/>
  <c r="ER58" i="79"/>
  <c r="EQ58" i="79"/>
  <c r="EP58" i="79"/>
  <c r="EO58" i="79"/>
  <c r="FB57" i="79"/>
  <c r="FA57" i="79"/>
  <c r="EZ57" i="79"/>
  <c r="EY57" i="79"/>
  <c r="EX57" i="79"/>
  <c r="EW57" i="79"/>
  <c r="EV57" i="79"/>
  <c r="EU57" i="79"/>
  <c r="ET57" i="79"/>
  <c r="ES57" i="79"/>
  <c r="ER57" i="79"/>
  <c r="EQ57" i="79"/>
  <c r="EP57" i="79"/>
  <c r="EO57" i="79"/>
  <c r="FB56" i="79"/>
  <c r="FA56" i="79"/>
  <c r="EZ56" i="79"/>
  <c r="EY56" i="79"/>
  <c r="EX56" i="79"/>
  <c r="EW56" i="79"/>
  <c r="EV56" i="79"/>
  <c r="EU56" i="79"/>
  <c r="ET56" i="79"/>
  <c r="ES56" i="79"/>
  <c r="ER56" i="79"/>
  <c r="EQ56" i="79"/>
  <c r="EP56" i="79"/>
  <c r="EO56" i="79"/>
  <c r="FB55" i="79"/>
  <c r="FA55" i="79"/>
  <c r="EZ55" i="79"/>
  <c r="EY55" i="79"/>
  <c r="EX55" i="79"/>
  <c r="EW55" i="79"/>
  <c r="EV55" i="79"/>
  <c r="EU55" i="79"/>
  <c r="ET55" i="79"/>
  <c r="ES55" i="79"/>
  <c r="ER55" i="79"/>
  <c r="EQ55" i="79"/>
  <c r="EP55" i="79"/>
  <c r="EO55" i="79"/>
  <c r="FB54" i="79"/>
  <c r="FA54" i="79"/>
  <c r="EZ54" i="79"/>
  <c r="EY54" i="79"/>
  <c r="EX54" i="79"/>
  <c r="EW54" i="79"/>
  <c r="EV54" i="79"/>
  <c r="EU54" i="79"/>
  <c r="ET54" i="79"/>
  <c r="ES54" i="79"/>
  <c r="ER54" i="79"/>
  <c r="EQ54" i="79"/>
  <c r="EP54" i="79"/>
  <c r="EO54" i="79"/>
  <c r="FB53" i="79"/>
  <c r="FA53" i="79"/>
  <c r="EZ53" i="79"/>
  <c r="EY53" i="79"/>
  <c r="EX53" i="79"/>
  <c r="EW53" i="79"/>
  <c r="EV53" i="79"/>
  <c r="EU53" i="79"/>
  <c r="ET53" i="79"/>
  <c r="ES53" i="79"/>
  <c r="ER53" i="79"/>
  <c r="EQ53" i="79"/>
  <c r="EP53" i="79"/>
  <c r="EO53" i="79"/>
  <c r="FB51" i="79"/>
  <c r="FA51" i="79"/>
  <c r="EZ51" i="79"/>
  <c r="EY51" i="79"/>
  <c r="EX51" i="79"/>
  <c r="EW51" i="79"/>
  <c r="EV51" i="79"/>
  <c r="EU51" i="79"/>
  <c r="ET51" i="79"/>
  <c r="ES51" i="79"/>
  <c r="ER51" i="79"/>
  <c r="EQ51" i="79"/>
  <c r="EP51" i="79"/>
  <c r="EO51" i="79"/>
  <c r="FB50" i="79"/>
  <c r="FA50" i="79"/>
  <c r="EZ50" i="79"/>
  <c r="EY50" i="79"/>
  <c r="EX50" i="79"/>
  <c r="EW50" i="79"/>
  <c r="EV50" i="79"/>
  <c r="EU50" i="79"/>
  <c r="ET50" i="79"/>
  <c r="ES50" i="79"/>
  <c r="ER50" i="79"/>
  <c r="EQ50" i="79"/>
  <c r="EP50" i="79"/>
  <c r="EO50" i="79"/>
  <c r="FB49" i="79"/>
  <c r="FA49" i="79"/>
  <c r="EZ49" i="79"/>
  <c r="EY49" i="79"/>
  <c r="EX49" i="79"/>
  <c r="EW49" i="79"/>
  <c r="EV49" i="79"/>
  <c r="EU49" i="79"/>
  <c r="ET49" i="79"/>
  <c r="ES49" i="79"/>
  <c r="ER49" i="79"/>
  <c r="EQ49" i="79"/>
  <c r="EP49" i="79"/>
  <c r="EO49" i="79"/>
  <c r="FB48" i="79"/>
  <c r="FA48" i="79"/>
  <c r="EZ48" i="79"/>
  <c r="EY48" i="79"/>
  <c r="EX48" i="79"/>
  <c r="EW48" i="79"/>
  <c r="EV48" i="79"/>
  <c r="EU48" i="79"/>
  <c r="ET48" i="79"/>
  <c r="ES48" i="79"/>
  <c r="ER48" i="79"/>
  <c r="EQ48" i="79"/>
  <c r="EP48" i="79"/>
  <c r="EO48" i="79"/>
  <c r="FB47" i="79"/>
  <c r="FA47" i="79"/>
  <c r="EZ47" i="79"/>
  <c r="EY47" i="79"/>
  <c r="EX47" i="79"/>
  <c r="EW47" i="79"/>
  <c r="EV47" i="79"/>
  <c r="EU47" i="79"/>
  <c r="ET47" i="79"/>
  <c r="ES47" i="79"/>
  <c r="ER47" i="79"/>
  <c r="EQ47" i="79"/>
  <c r="EP47" i="79"/>
  <c r="EO47" i="79"/>
  <c r="FB46" i="79"/>
  <c r="FA46" i="79"/>
  <c r="EZ46" i="79"/>
  <c r="EY46" i="79"/>
  <c r="EX46" i="79"/>
  <c r="EW46" i="79"/>
  <c r="EV46" i="79"/>
  <c r="EU46" i="79"/>
  <c r="ET46" i="79"/>
  <c r="ES46" i="79"/>
  <c r="ER46" i="79"/>
  <c r="EQ46" i="79"/>
  <c r="EP46" i="79"/>
  <c r="EO46" i="79"/>
  <c r="FB45" i="79"/>
  <c r="FA45" i="79"/>
  <c r="EZ45" i="79"/>
  <c r="EY45" i="79"/>
  <c r="EX45" i="79"/>
  <c r="EW45" i="79"/>
  <c r="EV45" i="79"/>
  <c r="EU45" i="79"/>
  <c r="ET45" i="79"/>
  <c r="ES45" i="79"/>
  <c r="ER45" i="79"/>
  <c r="EQ45" i="79"/>
  <c r="EP45" i="79"/>
  <c r="EO45" i="79"/>
  <c r="FB44" i="79"/>
  <c r="FA44" i="79"/>
  <c r="EZ44" i="79"/>
  <c r="EY44" i="79"/>
  <c r="EX44" i="79"/>
  <c r="EW44" i="79"/>
  <c r="EV44" i="79"/>
  <c r="EU44" i="79"/>
  <c r="ET44" i="79"/>
  <c r="ES44" i="79"/>
  <c r="ER44" i="79"/>
  <c r="EQ44" i="79"/>
  <c r="EP44" i="79"/>
  <c r="EO44" i="79"/>
  <c r="FB43" i="79"/>
  <c r="FA43" i="79"/>
  <c r="EZ43" i="79"/>
  <c r="EY43" i="79"/>
  <c r="EX43" i="79"/>
  <c r="EW43" i="79"/>
  <c r="EV43" i="79"/>
  <c r="EU43" i="79"/>
  <c r="ET43" i="79"/>
  <c r="ES43" i="79"/>
  <c r="ER43" i="79"/>
  <c r="EQ43" i="79"/>
  <c r="EP43" i="79"/>
  <c r="EO43" i="79"/>
  <c r="FB42" i="79"/>
  <c r="FA42" i="79"/>
  <c r="EZ42" i="79"/>
  <c r="EY42" i="79"/>
  <c r="EX42" i="79"/>
  <c r="EW42" i="79"/>
  <c r="EV42" i="79"/>
  <c r="EU42" i="79"/>
  <c r="ET42" i="79"/>
  <c r="ES42" i="79"/>
  <c r="ER42" i="79"/>
  <c r="EQ42" i="79"/>
  <c r="EP42" i="79"/>
  <c r="EO42" i="79"/>
  <c r="FB41" i="79"/>
  <c r="FA41" i="79"/>
  <c r="EZ41" i="79"/>
  <c r="EY41" i="79"/>
  <c r="EX41" i="79"/>
  <c r="EW41" i="79"/>
  <c r="EV41" i="79"/>
  <c r="EU41" i="79"/>
  <c r="ET41" i="79"/>
  <c r="ES41" i="79"/>
  <c r="ER41" i="79"/>
  <c r="EQ41" i="79"/>
  <c r="EP41" i="79"/>
  <c r="EO41" i="79"/>
  <c r="FB40" i="79"/>
  <c r="FA40" i="79"/>
  <c r="EZ40" i="79"/>
  <c r="EY40" i="79"/>
  <c r="EX40" i="79"/>
  <c r="EW40" i="79"/>
  <c r="EV40" i="79"/>
  <c r="EU40" i="79"/>
  <c r="ET40" i="79"/>
  <c r="ES40" i="79"/>
  <c r="ER40" i="79"/>
  <c r="EQ40" i="79"/>
  <c r="EP40" i="79"/>
  <c r="EO40" i="79"/>
  <c r="FB39" i="79"/>
  <c r="FA39" i="79"/>
  <c r="EZ39" i="79"/>
  <c r="EY39" i="79"/>
  <c r="EX39" i="79"/>
  <c r="EW39" i="79"/>
  <c r="EV39" i="79"/>
  <c r="EU39" i="79"/>
  <c r="ET39" i="79"/>
  <c r="ES39" i="79"/>
  <c r="ER39" i="79"/>
  <c r="EQ39" i="79"/>
  <c r="EP39" i="79"/>
  <c r="EO39" i="79"/>
  <c r="FB38" i="79"/>
  <c r="FA38" i="79"/>
  <c r="EZ38" i="79"/>
  <c r="EY38" i="79"/>
  <c r="EX38" i="79"/>
  <c r="EW38" i="79"/>
  <c r="EV38" i="79"/>
  <c r="EU38" i="79"/>
  <c r="ET38" i="79"/>
  <c r="ES38" i="79"/>
  <c r="ER38" i="79"/>
  <c r="EQ38" i="79"/>
  <c r="EP38" i="79"/>
  <c r="EO38" i="79"/>
  <c r="FB37" i="79"/>
  <c r="FA37" i="79"/>
  <c r="EZ37" i="79"/>
  <c r="EY37" i="79"/>
  <c r="EX37" i="79"/>
  <c r="EW37" i="79"/>
  <c r="EV37" i="79"/>
  <c r="EU37" i="79"/>
  <c r="ET37" i="79"/>
  <c r="ES37" i="79"/>
  <c r="ER37" i="79"/>
  <c r="EQ37" i="79"/>
  <c r="EP37" i="79"/>
  <c r="EO37" i="79"/>
  <c r="FB36" i="79"/>
  <c r="FA36" i="79"/>
  <c r="EZ36" i="79"/>
  <c r="EY36" i="79"/>
  <c r="EX36" i="79"/>
  <c r="EW36" i="79"/>
  <c r="EV36" i="79"/>
  <c r="EU36" i="79"/>
  <c r="ET36" i="79"/>
  <c r="ES36" i="79"/>
  <c r="ER36" i="79"/>
  <c r="EQ36" i="79"/>
  <c r="EP36" i="79"/>
  <c r="EO36" i="79"/>
  <c r="FB35" i="79"/>
  <c r="FA35" i="79"/>
  <c r="EZ35" i="79"/>
  <c r="EY35" i="79"/>
  <c r="EX35" i="79"/>
  <c r="EW35" i="79"/>
  <c r="EV35" i="79"/>
  <c r="EU35" i="79"/>
  <c r="ET35" i="79"/>
  <c r="ES35" i="79"/>
  <c r="ER35" i="79"/>
  <c r="EQ35" i="79"/>
  <c r="EP35" i="79"/>
  <c r="EO35" i="79"/>
  <c r="EO34" i="79"/>
  <c r="FB34" i="79"/>
  <c r="FA34" i="79"/>
  <c r="EZ34" i="79"/>
  <c r="EY34" i="79"/>
  <c r="EX34" i="79"/>
  <c r="EW34" i="79"/>
  <c r="EV34" i="79"/>
  <c r="EU34" i="79"/>
  <c r="ET34" i="79"/>
  <c r="ES34" i="79"/>
  <c r="ER34" i="79"/>
  <c r="EQ34" i="79"/>
  <c r="EP34" i="79"/>
  <c r="EN34" i="79"/>
  <c r="FB33" i="79"/>
  <c r="FA33" i="79"/>
  <c r="EZ33" i="79"/>
  <c r="EY33" i="79"/>
  <c r="EX33" i="79"/>
  <c r="EW33" i="79"/>
  <c r="EV33" i="79"/>
  <c r="EU33" i="79"/>
  <c r="ET33" i="79"/>
  <c r="ES33" i="79"/>
  <c r="ER33" i="79"/>
  <c r="EQ33" i="79"/>
  <c r="EP33" i="79"/>
  <c r="EO33" i="79"/>
  <c r="EN33" i="79"/>
  <c r="FB32" i="79"/>
  <c r="FA32" i="79"/>
  <c r="EZ32" i="79"/>
  <c r="EY32" i="79"/>
  <c r="EX32" i="79"/>
  <c r="EW32" i="79"/>
  <c r="EV32" i="79"/>
  <c r="EU32" i="79"/>
  <c r="ET32" i="79"/>
  <c r="ES32" i="79"/>
  <c r="ER32" i="79"/>
  <c r="EQ32" i="79"/>
  <c r="EP32" i="79"/>
  <c r="EO32" i="79"/>
  <c r="EN32" i="79"/>
  <c r="FB31" i="79"/>
  <c r="FA31" i="79"/>
  <c r="EZ31" i="79"/>
  <c r="EY31" i="79"/>
  <c r="EX31" i="79"/>
  <c r="EW31" i="79"/>
  <c r="EV31" i="79"/>
  <c r="EU31" i="79"/>
  <c r="ET31" i="79"/>
  <c r="ES31" i="79"/>
  <c r="ER31" i="79"/>
  <c r="EQ31" i="79"/>
  <c r="EP31" i="79"/>
  <c r="EO31" i="79"/>
  <c r="EN31" i="79"/>
  <c r="FB30" i="79"/>
  <c r="FA30" i="79"/>
  <c r="EZ30" i="79"/>
  <c r="EY30" i="79"/>
  <c r="EX30" i="79"/>
  <c r="EW30" i="79"/>
  <c r="EV30" i="79"/>
  <c r="EU30" i="79"/>
  <c r="ET30" i="79"/>
  <c r="ES30" i="79"/>
  <c r="ER30" i="79"/>
  <c r="EQ30" i="79"/>
  <c r="EP30" i="79"/>
  <c r="EO30" i="79"/>
  <c r="EN30" i="79"/>
  <c r="FB29" i="79"/>
  <c r="FA29" i="79"/>
  <c r="EZ29" i="79"/>
  <c r="EY29" i="79"/>
  <c r="EX29" i="79"/>
  <c r="EW29" i="79"/>
  <c r="EV29" i="79"/>
  <c r="EU29" i="79"/>
  <c r="ET29" i="79"/>
  <c r="ES29" i="79"/>
  <c r="ER29" i="79"/>
  <c r="EQ29" i="79"/>
  <c r="EP29" i="79"/>
  <c r="EO29" i="79"/>
  <c r="EN29" i="79"/>
  <c r="FB28" i="79"/>
  <c r="FA28" i="79"/>
  <c r="EZ28" i="79"/>
  <c r="EY28" i="79"/>
  <c r="EX28" i="79"/>
  <c r="EW28" i="79"/>
  <c r="EV28" i="79"/>
  <c r="EU28" i="79"/>
  <c r="ET28" i="79"/>
  <c r="ES28" i="79"/>
  <c r="ER28" i="79"/>
  <c r="EQ28" i="79"/>
  <c r="EP28" i="79"/>
  <c r="EO28" i="79"/>
  <c r="EN28" i="79"/>
  <c r="FB27" i="79"/>
  <c r="FA27" i="79"/>
  <c r="EZ27" i="79"/>
  <c r="EY27" i="79"/>
  <c r="EX27" i="79"/>
  <c r="EW27" i="79"/>
  <c r="EV27" i="79"/>
  <c r="EU27" i="79"/>
  <c r="ET27" i="79"/>
  <c r="ES27" i="79"/>
  <c r="ER27" i="79"/>
  <c r="EQ27" i="79"/>
  <c r="EP27" i="79"/>
  <c r="EO27" i="79"/>
  <c r="EN27" i="79"/>
  <c r="FB26" i="79"/>
  <c r="FA26" i="79"/>
  <c r="EZ26" i="79"/>
  <c r="EY26" i="79"/>
  <c r="EX26" i="79"/>
  <c r="EW26" i="79"/>
  <c r="EV26" i="79"/>
  <c r="EU26" i="79"/>
  <c r="ET26" i="79"/>
  <c r="ES26" i="79"/>
  <c r="ER26" i="79"/>
  <c r="EQ26" i="79"/>
  <c r="EP26" i="79"/>
  <c r="EO26" i="79"/>
  <c r="EN26" i="79"/>
  <c r="FB25" i="79"/>
  <c r="FA25" i="79"/>
  <c r="EZ25" i="79"/>
  <c r="EY25" i="79"/>
  <c r="EX25" i="79"/>
  <c r="EW25" i="79"/>
  <c r="EV25" i="79"/>
  <c r="EU25" i="79"/>
  <c r="ET25" i="79"/>
  <c r="ES25" i="79"/>
  <c r="ER25" i="79"/>
  <c r="EQ25" i="79"/>
  <c r="EP25" i="79"/>
  <c r="EO25" i="79"/>
  <c r="EN25" i="79"/>
  <c r="FB24" i="79"/>
  <c r="FA24" i="79"/>
  <c r="EZ24" i="79"/>
  <c r="EY24" i="79"/>
  <c r="EX24" i="79"/>
  <c r="EW24" i="79"/>
  <c r="EV24" i="79"/>
  <c r="EU24" i="79"/>
  <c r="ET24" i="79"/>
  <c r="ES24" i="79"/>
  <c r="ER24" i="79"/>
  <c r="EQ24" i="79"/>
  <c r="EP24" i="79"/>
  <c r="EO24" i="79"/>
  <c r="EN24" i="79"/>
  <c r="FB23" i="79"/>
  <c r="FA23" i="79"/>
  <c r="EZ23" i="79"/>
  <c r="EY23" i="79"/>
  <c r="EX23" i="79"/>
  <c r="EW23" i="79"/>
  <c r="EV23" i="79"/>
  <c r="EU23" i="79"/>
  <c r="ET23" i="79"/>
  <c r="ES23" i="79"/>
  <c r="ER23" i="79"/>
  <c r="EQ23" i="79"/>
  <c r="EP23" i="79"/>
  <c r="EO23" i="79"/>
  <c r="EN23" i="79"/>
  <c r="FB22" i="79"/>
  <c r="FA22" i="79"/>
  <c r="EZ22" i="79"/>
  <c r="EY22" i="79"/>
  <c r="EX22" i="79"/>
  <c r="EW22" i="79"/>
  <c r="EV22" i="79"/>
  <c r="EU22" i="79"/>
  <c r="ET22" i="79"/>
  <c r="ES22" i="79"/>
  <c r="ER22" i="79"/>
  <c r="EQ22" i="79"/>
  <c r="EP22" i="79"/>
  <c r="EO22" i="79"/>
  <c r="EN22" i="79"/>
  <c r="FB21" i="79"/>
  <c r="FA21" i="79"/>
  <c r="EZ21" i="79"/>
  <c r="EY21" i="79"/>
  <c r="EX21" i="79"/>
  <c r="EW21" i="79"/>
  <c r="EV21" i="79"/>
  <c r="EU21" i="79"/>
  <c r="ET21" i="79"/>
  <c r="ES21" i="79"/>
  <c r="ER21" i="79"/>
  <c r="EQ21" i="79"/>
  <c r="EP21" i="79"/>
  <c r="EO21" i="79"/>
  <c r="EN21" i="79"/>
  <c r="FB20" i="79"/>
  <c r="FA20" i="79"/>
  <c r="EZ20" i="79"/>
  <c r="EY20" i="79"/>
  <c r="EX20" i="79"/>
  <c r="EW20" i="79"/>
  <c r="EV20" i="79"/>
  <c r="EU20" i="79"/>
  <c r="ET20" i="79"/>
  <c r="ES20" i="79"/>
  <c r="ER20" i="79"/>
  <c r="EQ20" i="79"/>
  <c r="EP20" i="79"/>
  <c r="EO20" i="79"/>
  <c r="EN20" i="79"/>
  <c r="FB19" i="79"/>
  <c r="FA19" i="79"/>
  <c r="EZ19" i="79"/>
  <c r="EY19" i="79"/>
  <c r="EX19" i="79"/>
  <c r="EW19" i="79"/>
  <c r="EV19" i="79"/>
  <c r="EU19" i="79"/>
  <c r="ET19" i="79"/>
  <c r="ES19" i="79"/>
  <c r="ER19" i="79"/>
  <c r="EQ19" i="79"/>
  <c r="EP19" i="79"/>
  <c r="EO19" i="79"/>
  <c r="EN19" i="79"/>
  <c r="FB18" i="79"/>
  <c r="FA18" i="79"/>
  <c r="EZ18" i="79"/>
  <c r="EY18" i="79"/>
  <c r="EX18" i="79"/>
  <c r="EW18" i="79"/>
  <c r="EV18" i="79"/>
  <c r="EU18" i="79"/>
  <c r="ET18" i="79"/>
  <c r="ES18" i="79"/>
  <c r="ER18" i="79"/>
  <c r="EQ18" i="79"/>
  <c r="EP18" i="79"/>
  <c r="EO18" i="79"/>
  <c r="EN18" i="79"/>
  <c r="FB17" i="79"/>
  <c r="FA17" i="79"/>
  <c r="EZ17" i="79"/>
  <c r="EY17" i="79"/>
  <c r="EX17" i="79"/>
  <c r="EW17" i="79"/>
  <c r="EV17" i="79"/>
  <c r="EU17" i="79"/>
  <c r="ET17" i="79"/>
  <c r="ES17" i="79"/>
  <c r="ER17" i="79"/>
  <c r="EQ17" i="79"/>
  <c r="EP17" i="79"/>
  <c r="EO17" i="79"/>
  <c r="EN17" i="79"/>
  <c r="FB16" i="79"/>
  <c r="FA16" i="79"/>
  <c r="EZ16" i="79"/>
  <c r="EY16" i="79"/>
  <c r="EX16" i="79"/>
  <c r="EW16" i="79"/>
  <c r="EV16" i="79"/>
  <c r="EU16" i="79"/>
  <c r="ET16" i="79"/>
  <c r="ES16" i="79"/>
  <c r="ER16" i="79"/>
  <c r="EQ16" i="79"/>
  <c r="EP16" i="79"/>
  <c r="EO16" i="79"/>
  <c r="EN16" i="79"/>
  <c r="FB15" i="79"/>
  <c r="FA15" i="79"/>
  <c r="EZ15" i="79"/>
  <c r="EY15" i="79"/>
  <c r="EX15" i="79"/>
  <c r="EW15" i="79"/>
  <c r="EV15" i="79"/>
  <c r="EU15" i="79"/>
  <c r="ET15" i="79"/>
  <c r="ES15" i="79"/>
  <c r="ER15" i="79"/>
  <c r="EQ15" i="79"/>
  <c r="EP15" i="79"/>
  <c r="EO15" i="79"/>
  <c r="EN15" i="79"/>
  <c r="FB14" i="79"/>
  <c r="FA14" i="79"/>
  <c r="EZ14" i="79"/>
  <c r="EY14" i="79"/>
  <c r="EX14" i="79"/>
  <c r="EW14" i="79"/>
  <c r="EV14" i="79"/>
  <c r="EU14" i="79"/>
  <c r="ET14" i="79"/>
  <c r="ES14" i="79"/>
  <c r="ER14" i="79"/>
  <c r="EQ14" i="79"/>
  <c r="EP14" i="79"/>
  <c r="EO14" i="79"/>
  <c r="EN14" i="79"/>
  <c r="FB13" i="79"/>
  <c r="FA13" i="79"/>
  <c r="EZ13" i="79"/>
  <c r="EY13" i="79"/>
  <c r="EX13" i="79"/>
  <c r="EW13" i="79"/>
  <c r="EV13" i="79"/>
  <c r="EU13" i="79"/>
  <c r="ET13" i="79"/>
  <c r="ES13" i="79"/>
  <c r="ER13" i="79"/>
  <c r="EQ13" i="79"/>
  <c r="EP13" i="79"/>
  <c r="EO13" i="79"/>
  <c r="EN13" i="79"/>
  <c r="FB12" i="79"/>
  <c r="FA12" i="79"/>
  <c r="EZ12" i="79"/>
  <c r="EY12" i="79"/>
  <c r="EX12" i="79"/>
  <c r="EW12" i="79"/>
  <c r="EV12" i="79"/>
  <c r="EU12" i="79"/>
  <c r="ET12" i="79"/>
  <c r="ES12" i="79"/>
  <c r="ER12" i="79"/>
  <c r="EQ12" i="79"/>
  <c r="EP12" i="79"/>
  <c r="EO12" i="79"/>
  <c r="EN12" i="79"/>
  <c r="FB11" i="79"/>
  <c r="FA11" i="79"/>
  <c r="EZ11" i="79"/>
  <c r="EY11" i="79"/>
  <c r="EX11" i="79"/>
  <c r="EW11" i="79"/>
  <c r="EV11" i="79"/>
  <c r="EU11" i="79"/>
  <c r="ET11" i="79"/>
  <c r="ES11" i="79"/>
  <c r="ER11" i="79"/>
  <c r="EQ11" i="79"/>
  <c r="EP11" i="79"/>
  <c r="EO11" i="79"/>
  <c r="EN11" i="79"/>
  <c r="FB10" i="79"/>
  <c r="FA10" i="79"/>
  <c r="EZ10" i="79"/>
  <c r="EY10" i="79"/>
  <c r="EX10" i="79"/>
  <c r="EW10" i="79"/>
  <c r="EV10" i="79"/>
  <c r="EU10" i="79"/>
  <c r="ET10" i="79"/>
  <c r="ES10" i="79"/>
  <c r="ER10" i="79"/>
  <c r="EQ10" i="79"/>
  <c r="EP10" i="79"/>
  <c r="EO10" i="79"/>
  <c r="EN10" i="79"/>
  <c r="FB9" i="79"/>
  <c r="FA9" i="79"/>
  <c r="EZ9" i="79"/>
  <c r="EY9" i="79"/>
  <c r="EX9" i="79"/>
  <c r="EW9" i="79"/>
  <c r="EV9" i="79"/>
  <c r="EU9" i="79"/>
  <c r="ET9" i="79"/>
  <c r="ES9" i="79"/>
  <c r="ER9" i="79"/>
  <c r="EQ9" i="79"/>
  <c r="EP9" i="79"/>
  <c r="EO9" i="79"/>
  <c r="EN9" i="79"/>
  <c r="FB8" i="79"/>
  <c r="FA8" i="79"/>
  <c r="EZ8" i="79"/>
  <c r="EY8" i="79"/>
  <c r="EX8" i="79"/>
  <c r="EW8" i="79"/>
  <c r="EV8" i="79"/>
  <c r="EU8" i="79"/>
  <c r="ET8" i="79"/>
  <c r="ES8" i="79"/>
  <c r="ER8" i="79"/>
  <c r="EQ8" i="79"/>
  <c r="EP8" i="79"/>
  <c r="EO8" i="79"/>
  <c r="EN8" i="79"/>
  <c r="FB7" i="79"/>
  <c r="FA7" i="79"/>
  <c r="EZ7" i="79"/>
  <c r="EY7" i="79"/>
  <c r="EX7" i="79"/>
  <c r="EW7" i="79"/>
  <c r="EV7" i="79"/>
  <c r="EU7" i="79"/>
  <c r="ET7" i="79"/>
  <c r="ES7" i="79"/>
  <c r="ER7" i="79"/>
  <c r="EQ7" i="79"/>
  <c r="EP7" i="79"/>
  <c r="EO7" i="79"/>
  <c r="EN7" i="79"/>
  <c r="R6" i="79"/>
  <c r="AA6" i="79"/>
  <c r="AE6" i="79"/>
  <c r="AR6" i="79"/>
  <c r="BA6" i="79"/>
  <c r="BI6" i="79"/>
  <c r="BL6" i="79"/>
  <c r="BW6" i="79"/>
  <c r="CF6" i="79"/>
  <c r="CP6" i="79"/>
  <c r="DA6" i="79"/>
  <c r="DD6" i="79"/>
  <c r="DO6" i="79"/>
  <c r="DZ6" i="79"/>
  <c r="EK6" i="79"/>
  <c r="FB5" i="79"/>
  <c r="FA5" i="79"/>
  <c r="R7" i="79"/>
  <c r="AA7" i="79"/>
  <c r="AE7" i="79"/>
  <c r="AR7" i="79"/>
  <c r="BA7" i="79"/>
  <c r="BI7" i="79"/>
  <c r="BL7" i="79"/>
  <c r="BW7" i="79"/>
  <c r="CF7" i="79"/>
  <c r="CP7" i="79"/>
  <c r="DA7" i="79"/>
  <c r="DD7" i="79"/>
  <c r="DO7" i="79"/>
  <c r="DZ7" i="79"/>
  <c r="EK7" i="79"/>
  <c r="EM7" i="79"/>
  <c r="EZ5" i="79"/>
  <c r="EY5" i="79"/>
  <c r="EX5" i="79"/>
  <c r="EW5" i="79"/>
  <c r="EV5" i="79"/>
  <c r="EU5" i="79"/>
  <c r="ET5" i="79"/>
  <c r="ES5" i="79"/>
  <c r="ER5" i="79"/>
  <c r="EQ5" i="79"/>
  <c r="EP5" i="79"/>
  <c r="EO5" i="79"/>
  <c r="EN5" i="79"/>
  <c r="R1026" i="79"/>
  <c r="AA1026" i="79"/>
  <c r="AE1026" i="79"/>
  <c r="AR1026" i="79"/>
  <c r="BA1026" i="79"/>
  <c r="BI1026" i="79"/>
  <c r="BL1026" i="79"/>
  <c r="BW1026" i="79"/>
  <c r="CF1026" i="79"/>
  <c r="CP1026" i="79"/>
  <c r="DA1026" i="79"/>
  <c r="DD1026" i="79"/>
  <c r="DO1026" i="79"/>
  <c r="DZ1026" i="79"/>
  <c r="EK1026" i="79"/>
  <c r="EM1026" i="79"/>
  <c r="EN1026" i="79"/>
  <c r="R1025" i="79"/>
  <c r="AA1025" i="79"/>
  <c r="AE1025" i="79"/>
  <c r="AR1025" i="79"/>
  <c r="BA1025" i="79"/>
  <c r="BI1025" i="79"/>
  <c r="BL1025" i="79"/>
  <c r="BW1025" i="79"/>
  <c r="CF1025" i="79"/>
  <c r="CP1025" i="79"/>
  <c r="DA1025" i="79"/>
  <c r="DD1025" i="79"/>
  <c r="DO1025" i="79"/>
  <c r="DZ1025" i="79"/>
  <c r="EK1025" i="79"/>
  <c r="EM1025" i="79"/>
  <c r="EN1025" i="79"/>
  <c r="R1024" i="79"/>
  <c r="AA1024" i="79"/>
  <c r="AE1024" i="79"/>
  <c r="AR1024" i="79"/>
  <c r="BA1024" i="79"/>
  <c r="BI1024" i="79"/>
  <c r="BL1024" i="79"/>
  <c r="BW1024" i="79"/>
  <c r="CF1024" i="79"/>
  <c r="CP1024" i="79"/>
  <c r="DA1024" i="79"/>
  <c r="DD1024" i="79"/>
  <c r="DO1024" i="79"/>
  <c r="DZ1024" i="79"/>
  <c r="EK1024" i="79"/>
  <c r="EM1024" i="79"/>
  <c r="EN1024" i="79"/>
  <c r="R1023" i="79"/>
  <c r="AA1023" i="79"/>
  <c r="AE1023" i="79"/>
  <c r="AR1023" i="79"/>
  <c r="BA1023" i="79"/>
  <c r="BI1023" i="79"/>
  <c r="BL1023" i="79"/>
  <c r="BW1023" i="79"/>
  <c r="CF1023" i="79"/>
  <c r="CP1023" i="79"/>
  <c r="DA1023" i="79"/>
  <c r="DD1023" i="79"/>
  <c r="DO1023" i="79"/>
  <c r="DZ1023" i="79"/>
  <c r="EK1023" i="79"/>
  <c r="EM1023" i="79"/>
  <c r="EN1023" i="79"/>
  <c r="R1022" i="79"/>
  <c r="AA1022" i="79"/>
  <c r="AE1022" i="79"/>
  <c r="AR1022" i="79"/>
  <c r="BA1022" i="79"/>
  <c r="BI1022" i="79"/>
  <c r="BL1022" i="79"/>
  <c r="BW1022" i="79"/>
  <c r="CF1022" i="79"/>
  <c r="CP1022" i="79"/>
  <c r="DA1022" i="79"/>
  <c r="DD1022" i="79"/>
  <c r="DO1022" i="79"/>
  <c r="DZ1022" i="79"/>
  <c r="EK1022" i="79"/>
  <c r="EM1022" i="79"/>
  <c r="EN1022" i="79"/>
  <c r="R1021" i="79"/>
  <c r="AA1021" i="79"/>
  <c r="AE1021" i="79"/>
  <c r="AR1021" i="79"/>
  <c r="BA1021" i="79"/>
  <c r="BI1021" i="79"/>
  <c r="BL1021" i="79"/>
  <c r="BW1021" i="79"/>
  <c r="CF1021" i="79"/>
  <c r="CP1021" i="79"/>
  <c r="DA1021" i="79"/>
  <c r="DD1021" i="79"/>
  <c r="DO1021" i="79"/>
  <c r="DZ1021" i="79"/>
  <c r="EK1021" i="79"/>
  <c r="EM1021" i="79"/>
  <c r="EN1021" i="79"/>
  <c r="R1020" i="79"/>
  <c r="AA1020" i="79"/>
  <c r="AE1020" i="79"/>
  <c r="AR1020" i="79"/>
  <c r="BA1020" i="79"/>
  <c r="BI1020" i="79"/>
  <c r="BL1020" i="79"/>
  <c r="BW1020" i="79"/>
  <c r="CF1020" i="79"/>
  <c r="CP1020" i="79"/>
  <c r="DA1020" i="79"/>
  <c r="DD1020" i="79"/>
  <c r="DO1020" i="79"/>
  <c r="DZ1020" i="79"/>
  <c r="EK1020" i="79"/>
  <c r="EM1020" i="79"/>
  <c r="EN1020" i="79"/>
  <c r="R1019" i="79"/>
  <c r="AA1019" i="79"/>
  <c r="AE1019" i="79"/>
  <c r="AR1019" i="79"/>
  <c r="BA1019" i="79"/>
  <c r="BI1019" i="79"/>
  <c r="BL1019" i="79"/>
  <c r="BW1019" i="79"/>
  <c r="CF1019" i="79"/>
  <c r="CP1019" i="79"/>
  <c r="DA1019" i="79"/>
  <c r="DD1019" i="79"/>
  <c r="DO1019" i="79"/>
  <c r="DZ1019" i="79"/>
  <c r="EK1019" i="79"/>
  <c r="R1018" i="79"/>
  <c r="AA1018" i="79"/>
  <c r="AE1018" i="79"/>
  <c r="AR1018" i="79"/>
  <c r="BA1018" i="79"/>
  <c r="BI1018" i="79"/>
  <c r="BL1018" i="79"/>
  <c r="BW1018" i="79"/>
  <c r="CF1018" i="79"/>
  <c r="CP1018" i="79"/>
  <c r="DA1018" i="79"/>
  <c r="DD1018" i="79"/>
  <c r="DO1018" i="79"/>
  <c r="DZ1018" i="79"/>
  <c r="EK1018" i="79"/>
  <c r="EM1018" i="79"/>
  <c r="EN1018" i="79"/>
  <c r="R1017" i="79"/>
  <c r="AA1017" i="79"/>
  <c r="AE1017" i="79"/>
  <c r="AR1017" i="79"/>
  <c r="BA1017" i="79"/>
  <c r="BI1017" i="79"/>
  <c r="BL1017" i="79"/>
  <c r="BW1017" i="79"/>
  <c r="CF1017" i="79"/>
  <c r="CP1017" i="79"/>
  <c r="DA1017" i="79"/>
  <c r="DD1017" i="79"/>
  <c r="DO1017" i="79"/>
  <c r="DZ1017" i="79"/>
  <c r="EK1017" i="79"/>
  <c r="EM1017" i="79"/>
  <c r="EN1017" i="79"/>
  <c r="R1016" i="79"/>
  <c r="AA1016" i="79"/>
  <c r="AE1016" i="79"/>
  <c r="AR1016" i="79"/>
  <c r="BA1016" i="79"/>
  <c r="BI1016" i="79"/>
  <c r="BL1016" i="79"/>
  <c r="BW1016" i="79"/>
  <c r="CF1016" i="79"/>
  <c r="CP1016" i="79"/>
  <c r="DA1016" i="79"/>
  <c r="DD1016" i="79"/>
  <c r="DO1016" i="79"/>
  <c r="DZ1016" i="79"/>
  <c r="EK1016" i="79"/>
  <c r="EM1016" i="79"/>
  <c r="EN1016" i="79"/>
  <c r="R1015" i="79"/>
  <c r="AA1015" i="79"/>
  <c r="AE1015" i="79"/>
  <c r="AR1015" i="79"/>
  <c r="BA1015" i="79"/>
  <c r="BI1015" i="79"/>
  <c r="BL1015" i="79"/>
  <c r="BW1015" i="79"/>
  <c r="CF1015" i="79"/>
  <c r="CP1015" i="79"/>
  <c r="DA1015" i="79"/>
  <c r="DD1015" i="79"/>
  <c r="DO1015" i="79"/>
  <c r="DZ1015" i="79"/>
  <c r="EK1015" i="79"/>
  <c r="EM1015" i="79"/>
  <c r="EN1015" i="79"/>
  <c r="R1014" i="79"/>
  <c r="AA1014" i="79"/>
  <c r="AE1014" i="79"/>
  <c r="AR1014" i="79"/>
  <c r="BA1014" i="79"/>
  <c r="BI1014" i="79"/>
  <c r="BL1014" i="79"/>
  <c r="BW1014" i="79"/>
  <c r="CF1014" i="79"/>
  <c r="CP1014" i="79"/>
  <c r="DA1014" i="79"/>
  <c r="DD1014" i="79"/>
  <c r="DO1014" i="79"/>
  <c r="DZ1014" i="79"/>
  <c r="EK1014" i="79"/>
  <c r="EM1014" i="79"/>
  <c r="EN1014" i="79"/>
  <c r="R1013" i="79"/>
  <c r="AA1013" i="79"/>
  <c r="AE1013" i="79"/>
  <c r="AR1013" i="79"/>
  <c r="BA1013" i="79"/>
  <c r="BI1013" i="79"/>
  <c r="BL1013" i="79"/>
  <c r="BW1013" i="79"/>
  <c r="CF1013" i="79"/>
  <c r="CP1013" i="79"/>
  <c r="DA1013" i="79"/>
  <c r="DD1013" i="79"/>
  <c r="DO1013" i="79"/>
  <c r="DZ1013" i="79"/>
  <c r="EK1013" i="79"/>
  <c r="EM1013" i="79"/>
  <c r="EN1013" i="79"/>
  <c r="R1012" i="79"/>
  <c r="AA1012" i="79"/>
  <c r="AE1012" i="79"/>
  <c r="AR1012" i="79"/>
  <c r="BA1012" i="79"/>
  <c r="BI1012" i="79"/>
  <c r="BL1012" i="79"/>
  <c r="BW1012" i="79"/>
  <c r="CF1012" i="79"/>
  <c r="CP1012" i="79"/>
  <c r="DA1012" i="79"/>
  <c r="DD1012" i="79"/>
  <c r="DO1012" i="79"/>
  <c r="DZ1012" i="79"/>
  <c r="EK1012" i="79"/>
  <c r="EM1012" i="79"/>
  <c r="EN1012" i="79"/>
  <c r="R1011" i="79"/>
  <c r="AA1011" i="79"/>
  <c r="AE1011" i="79"/>
  <c r="AR1011" i="79"/>
  <c r="BA1011" i="79"/>
  <c r="BI1011" i="79"/>
  <c r="BL1011" i="79"/>
  <c r="BW1011" i="79"/>
  <c r="CF1011" i="79"/>
  <c r="CP1011" i="79"/>
  <c r="DA1011" i="79"/>
  <c r="DD1011" i="79"/>
  <c r="DO1011" i="79"/>
  <c r="DZ1011" i="79"/>
  <c r="EK1011" i="79"/>
  <c r="EM1011" i="79"/>
  <c r="EN1011" i="79"/>
  <c r="R1010" i="79"/>
  <c r="AA1010" i="79"/>
  <c r="AE1010" i="79"/>
  <c r="AR1010" i="79"/>
  <c r="BA1010" i="79"/>
  <c r="BI1010" i="79"/>
  <c r="BL1010" i="79"/>
  <c r="BW1010" i="79"/>
  <c r="CF1010" i="79"/>
  <c r="CP1010" i="79"/>
  <c r="DA1010" i="79"/>
  <c r="DD1010" i="79"/>
  <c r="DO1010" i="79"/>
  <c r="DZ1010" i="79"/>
  <c r="EK1010" i="79"/>
  <c r="EM1010" i="79"/>
  <c r="EN1010" i="79"/>
  <c r="R1009" i="79"/>
  <c r="AA1009" i="79"/>
  <c r="AE1009" i="79"/>
  <c r="AR1009" i="79"/>
  <c r="BA1009" i="79"/>
  <c r="BI1009" i="79"/>
  <c r="BL1009" i="79"/>
  <c r="BW1009" i="79"/>
  <c r="CF1009" i="79"/>
  <c r="CP1009" i="79"/>
  <c r="DA1009" i="79"/>
  <c r="DD1009" i="79"/>
  <c r="DO1009" i="79"/>
  <c r="DZ1009" i="79"/>
  <c r="EK1009" i="79"/>
  <c r="EM1009" i="79"/>
  <c r="EN1009" i="79"/>
  <c r="R1008" i="79"/>
  <c r="AA1008" i="79"/>
  <c r="AE1008" i="79"/>
  <c r="AR1008" i="79"/>
  <c r="BA1008" i="79"/>
  <c r="BI1008" i="79"/>
  <c r="BL1008" i="79"/>
  <c r="BW1008" i="79"/>
  <c r="CF1008" i="79"/>
  <c r="CP1008" i="79"/>
  <c r="DA1008" i="79"/>
  <c r="DD1008" i="79"/>
  <c r="DO1008" i="79"/>
  <c r="DZ1008" i="79"/>
  <c r="EK1008" i="79"/>
  <c r="EM1008" i="79"/>
  <c r="EN1008" i="79"/>
  <c r="R1007" i="79"/>
  <c r="AA1007" i="79"/>
  <c r="AE1007" i="79"/>
  <c r="AR1007" i="79"/>
  <c r="BA1007" i="79"/>
  <c r="BI1007" i="79"/>
  <c r="BL1007" i="79"/>
  <c r="BW1007" i="79"/>
  <c r="CF1007" i="79"/>
  <c r="CP1007" i="79"/>
  <c r="DA1007" i="79"/>
  <c r="DD1007" i="79"/>
  <c r="DO1007" i="79"/>
  <c r="DZ1007" i="79"/>
  <c r="EK1007" i="79"/>
  <c r="EM1007" i="79"/>
  <c r="EN1007" i="79"/>
  <c r="R1006" i="79"/>
  <c r="AA1006" i="79"/>
  <c r="AE1006" i="79"/>
  <c r="AR1006" i="79"/>
  <c r="BA1006" i="79"/>
  <c r="BI1006" i="79"/>
  <c r="BL1006" i="79"/>
  <c r="BW1006" i="79"/>
  <c r="CF1006" i="79"/>
  <c r="CP1006" i="79"/>
  <c r="DA1006" i="79"/>
  <c r="DD1006" i="79"/>
  <c r="DO1006" i="79"/>
  <c r="DZ1006" i="79"/>
  <c r="EK1006" i="79"/>
  <c r="EM1006" i="79"/>
  <c r="EN1006" i="79"/>
  <c r="R1005" i="79"/>
  <c r="AA1005" i="79"/>
  <c r="AE1005" i="79"/>
  <c r="AR1005" i="79"/>
  <c r="BA1005" i="79"/>
  <c r="BI1005" i="79"/>
  <c r="BL1005" i="79"/>
  <c r="BW1005" i="79"/>
  <c r="CF1005" i="79"/>
  <c r="CP1005" i="79"/>
  <c r="DA1005" i="79"/>
  <c r="DD1005" i="79"/>
  <c r="DO1005" i="79"/>
  <c r="DZ1005" i="79"/>
  <c r="EK1005" i="79"/>
  <c r="EM1005" i="79"/>
  <c r="EN1005" i="79"/>
  <c r="R1004" i="79"/>
  <c r="AA1004" i="79"/>
  <c r="AE1004" i="79"/>
  <c r="AR1004" i="79"/>
  <c r="BA1004" i="79"/>
  <c r="BI1004" i="79"/>
  <c r="BL1004" i="79"/>
  <c r="BW1004" i="79"/>
  <c r="CF1004" i="79"/>
  <c r="CP1004" i="79"/>
  <c r="DA1004" i="79"/>
  <c r="DD1004" i="79"/>
  <c r="DO1004" i="79"/>
  <c r="DZ1004" i="79"/>
  <c r="EK1004" i="79"/>
  <c r="EM1004" i="79"/>
  <c r="EN1004" i="79"/>
  <c r="R1003" i="79"/>
  <c r="AA1003" i="79"/>
  <c r="AE1003" i="79"/>
  <c r="AR1003" i="79"/>
  <c r="BA1003" i="79"/>
  <c r="BI1003" i="79"/>
  <c r="BL1003" i="79"/>
  <c r="BW1003" i="79"/>
  <c r="CF1003" i="79"/>
  <c r="CP1003" i="79"/>
  <c r="DA1003" i="79"/>
  <c r="DD1003" i="79"/>
  <c r="DO1003" i="79"/>
  <c r="DZ1003" i="79"/>
  <c r="EK1003" i="79"/>
  <c r="EM1003" i="79"/>
  <c r="EN1003" i="79"/>
  <c r="R1002" i="79"/>
  <c r="AA1002" i="79"/>
  <c r="AE1002" i="79"/>
  <c r="AR1002" i="79"/>
  <c r="BA1002" i="79"/>
  <c r="BI1002" i="79"/>
  <c r="BL1002" i="79"/>
  <c r="BW1002" i="79"/>
  <c r="CF1002" i="79"/>
  <c r="CP1002" i="79"/>
  <c r="DA1002" i="79"/>
  <c r="DD1002" i="79"/>
  <c r="DO1002" i="79"/>
  <c r="DZ1002" i="79"/>
  <c r="EK1002" i="79"/>
  <c r="EM1002" i="79"/>
  <c r="EN1002" i="79"/>
  <c r="R1001" i="79"/>
  <c r="AA1001" i="79"/>
  <c r="AE1001" i="79"/>
  <c r="AR1001" i="79"/>
  <c r="BA1001" i="79"/>
  <c r="BI1001" i="79"/>
  <c r="BL1001" i="79"/>
  <c r="BW1001" i="79"/>
  <c r="CF1001" i="79"/>
  <c r="CP1001" i="79"/>
  <c r="DA1001" i="79"/>
  <c r="DD1001" i="79"/>
  <c r="DO1001" i="79"/>
  <c r="DZ1001" i="79"/>
  <c r="EK1001" i="79"/>
  <c r="EM1001" i="79"/>
  <c r="EN1001" i="79"/>
  <c r="R1000" i="79"/>
  <c r="AA1000" i="79"/>
  <c r="AE1000" i="79"/>
  <c r="AR1000" i="79"/>
  <c r="BA1000" i="79"/>
  <c r="BI1000" i="79"/>
  <c r="BL1000" i="79"/>
  <c r="BW1000" i="79"/>
  <c r="CF1000" i="79"/>
  <c r="CP1000" i="79"/>
  <c r="DA1000" i="79"/>
  <c r="DD1000" i="79"/>
  <c r="DO1000" i="79"/>
  <c r="DZ1000" i="79"/>
  <c r="EK1000" i="79"/>
  <c r="EM1000" i="79"/>
  <c r="EN1000" i="79"/>
  <c r="R999" i="79"/>
  <c r="AA999" i="79"/>
  <c r="AE999" i="79"/>
  <c r="AR999" i="79"/>
  <c r="BA999" i="79"/>
  <c r="BI999" i="79"/>
  <c r="BL999" i="79"/>
  <c r="BW999" i="79"/>
  <c r="CF999" i="79"/>
  <c r="CP999" i="79"/>
  <c r="DA999" i="79"/>
  <c r="DD999" i="79"/>
  <c r="DO999" i="79"/>
  <c r="DZ999" i="79"/>
  <c r="EK999" i="79"/>
  <c r="EM999" i="79"/>
  <c r="EN999" i="79"/>
  <c r="R998" i="79"/>
  <c r="AA998" i="79"/>
  <c r="AE998" i="79"/>
  <c r="AR998" i="79"/>
  <c r="BA998" i="79"/>
  <c r="BI998" i="79"/>
  <c r="BL998" i="79"/>
  <c r="BW998" i="79"/>
  <c r="CF998" i="79"/>
  <c r="CP998" i="79"/>
  <c r="DA998" i="79"/>
  <c r="DD998" i="79"/>
  <c r="DO998" i="79"/>
  <c r="DZ998" i="79"/>
  <c r="EK998" i="79"/>
  <c r="EM998" i="79"/>
  <c r="EN998" i="79"/>
  <c r="R997" i="79"/>
  <c r="AA997" i="79"/>
  <c r="AE997" i="79"/>
  <c r="AR997" i="79"/>
  <c r="BA997" i="79"/>
  <c r="BI997" i="79"/>
  <c r="BL997" i="79"/>
  <c r="BW997" i="79"/>
  <c r="CF997" i="79"/>
  <c r="CP997" i="79"/>
  <c r="DA997" i="79"/>
  <c r="DD997" i="79"/>
  <c r="DO997" i="79"/>
  <c r="DZ997" i="79"/>
  <c r="EK997" i="79"/>
  <c r="EM997" i="79"/>
  <c r="EN997" i="79"/>
  <c r="R996" i="79"/>
  <c r="AA996" i="79"/>
  <c r="AE996" i="79"/>
  <c r="AR996" i="79"/>
  <c r="BA996" i="79"/>
  <c r="BI996" i="79"/>
  <c r="BL996" i="79"/>
  <c r="BW996" i="79"/>
  <c r="CF996" i="79"/>
  <c r="CP996" i="79"/>
  <c r="DA996" i="79"/>
  <c r="DD996" i="79"/>
  <c r="DO996" i="79"/>
  <c r="DZ996" i="79"/>
  <c r="EK996" i="79"/>
  <c r="EM996" i="79"/>
  <c r="EN996" i="79"/>
  <c r="R995" i="79"/>
  <c r="AA995" i="79"/>
  <c r="AE995" i="79"/>
  <c r="AR995" i="79"/>
  <c r="BA995" i="79"/>
  <c r="BI995" i="79"/>
  <c r="BL995" i="79"/>
  <c r="BW995" i="79"/>
  <c r="CF995" i="79"/>
  <c r="CP995" i="79"/>
  <c r="DA995" i="79"/>
  <c r="DD995" i="79"/>
  <c r="DO995" i="79"/>
  <c r="DZ995" i="79"/>
  <c r="EK995" i="79"/>
  <c r="EM995" i="79"/>
  <c r="EN995" i="79"/>
  <c r="R994" i="79"/>
  <c r="AA994" i="79"/>
  <c r="AE994" i="79"/>
  <c r="AR994" i="79"/>
  <c r="BA994" i="79"/>
  <c r="BI994" i="79"/>
  <c r="BL994" i="79"/>
  <c r="BW994" i="79"/>
  <c r="CF994" i="79"/>
  <c r="CP994" i="79"/>
  <c r="DA994" i="79"/>
  <c r="DD994" i="79"/>
  <c r="DO994" i="79"/>
  <c r="DZ994" i="79"/>
  <c r="EK994" i="79"/>
  <c r="EM994" i="79"/>
  <c r="EN994" i="79"/>
  <c r="R993" i="79"/>
  <c r="AA993" i="79"/>
  <c r="AE993" i="79"/>
  <c r="AR993" i="79"/>
  <c r="BA993" i="79"/>
  <c r="BI993" i="79"/>
  <c r="BL993" i="79"/>
  <c r="BW993" i="79"/>
  <c r="CF993" i="79"/>
  <c r="CP993" i="79"/>
  <c r="DA993" i="79"/>
  <c r="DD993" i="79"/>
  <c r="DO993" i="79"/>
  <c r="DZ993" i="79"/>
  <c r="EK993" i="79"/>
  <c r="EM993" i="79"/>
  <c r="EN993" i="79"/>
  <c r="R992" i="79"/>
  <c r="AA992" i="79"/>
  <c r="AE992" i="79"/>
  <c r="AR992" i="79"/>
  <c r="BA992" i="79"/>
  <c r="BI992" i="79"/>
  <c r="BL992" i="79"/>
  <c r="BW992" i="79"/>
  <c r="CF992" i="79"/>
  <c r="CP992" i="79"/>
  <c r="DA992" i="79"/>
  <c r="DD992" i="79"/>
  <c r="DO992" i="79"/>
  <c r="DZ992" i="79"/>
  <c r="EK992" i="79"/>
  <c r="EM992" i="79"/>
  <c r="EN992" i="79"/>
  <c r="R991" i="79"/>
  <c r="AA991" i="79"/>
  <c r="AE991" i="79"/>
  <c r="AR991" i="79"/>
  <c r="BA991" i="79"/>
  <c r="BI991" i="79"/>
  <c r="BL991" i="79"/>
  <c r="BW991" i="79"/>
  <c r="CF991" i="79"/>
  <c r="CP991" i="79"/>
  <c r="DA991" i="79"/>
  <c r="DD991" i="79"/>
  <c r="DO991" i="79"/>
  <c r="DZ991" i="79"/>
  <c r="EK991" i="79"/>
  <c r="EM991" i="79"/>
  <c r="EN991" i="79"/>
  <c r="R990" i="79"/>
  <c r="AA990" i="79"/>
  <c r="AE990" i="79"/>
  <c r="AR990" i="79"/>
  <c r="BA990" i="79"/>
  <c r="BI990" i="79"/>
  <c r="BL990" i="79"/>
  <c r="BW990" i="79"/>
  <c r="CF990" i="79"/>
  <c r="CP990" i="79"/>
  <c r="DA990" i="79"/>
  <c r="DD990" i="79"/>
  <c r="DO990" i="79"/>
  <c r="DZ990" i="79"/>
  <c r="EK990" i="79"/>
  <c r="EM990" i="79"/>
  <c r="EN990" i="79"/>
  <c r="R989" i="79"/>
  <c r="AA989" i="79"/>
  <c r="AE989" i="79"/>
  <c r="AR989" i="79"/>
  <c r="BA989" i="79"/>
  <c r="BI989" i="79"/>
  <c r="BL989" i="79"/>
  <c r="BW989" i="79"/>
  <c r="CF989" i="79"/>
  <c r="CP989" i="79"/>
  <c r="DA989" i="79"/>
  <c r="DD989" i="79"/>
  <c r="DO989" i="79"/>
  <c r="DZ989" i="79"/>
  <c r="EK989" i="79"/>
  <c r="EM989" i="79"/>
  <c r="EN989" i="79"/>
  <c r="R988" i="79"/>
  <c r="AA988" i="79"/>
  <c r="AE988" i="79"/>
  <c r="AR988" i="79"/>
  <c r="BA988" i="79"/>
  <c r="BI988" i="79"/>
  <c r="BL988" i="79"/>
  <c r="BW988" i="79"/>
  <c r="CF988" i="79"/>
  <c r="CP988" i="79"/>
  <c r="DA988" i="79"/>
  <c r="DD988" i="79"/>
  <c r="DO988" i="79"/>
  <c r="DZ988" i="79"/>
  <c r="EK988" i="79"/>
  <c r="EM988" i="79"/>
  <c r="EN988" i="79"/>
  <c r="R987" i="79"/>
  <c r="AA987" i="79"/>
  <c r="AE987" i="79"/>
  <c r="AR987" i="79"/>
  <c r="BA987" i="79"/>
  <c r="BI987" i="79"/>
  <c r="BL987" i="79"/>
  <c r="BW987" i="79"/>
  <c r="CF987" i="79"/>
  <c r="CP987" i="79"/>
  <c r="DA987" i="79"/>
  <c r="DD987" i="79"/>
  <c r="DO987" i="79"/>
  <c r="DZ987" i="79"/>
  <c r="EK987" i="79"/>
  <c r="EM987" i="79"/>
  <c r="EN987" i="79"/>
  <c r="R986" i="79"/>
  <c r="AA986" i="79"/>
  <c r="AE986" i="79"/>
  <c r="AR986" i="79"/>
  <c r="BA986" i="79"/>
  <c r="BI986" i="79"/>
  <c r="BL986" i="79"/>
  <c r="BW986" i="79"/>
  <c r="CF986" i="79"/>
  <c r="CP986" i="79"/>
  <c r="DA986" i="79"/>
  <c r="DD986" i="79"/>
  <c r="DO986" i="79"/>
  <c r="DZ986" i="79"/>
  <c r="EK986" i="79"/>
  <c r="EM986" i="79"/>
  <c r="EN986" i="79"/>
  <c r="R985" i="79"/>
  <c r="AA985" i="79"/>
  <c r="AE985" i="79"/>
  <c r="AR985" i="79"/>
  <c r="BA985" i="79"/>
  <c r="BI985" i="79"/>
  <c r="BL985" i="79"/>
  <c r="BW985" i="79"/>
  <c r="CF985" i="79"/>
  <c r="CP985" i="79"/>
  <c r="DA985" i="79"/>
  <c r="DD985" i="79"/>
  <c r="DO985" i="79"/>
  <c r="DZ985" i="79"/>
  <c r="EK985" i="79"/>
  <c r="EM985" i="79"/>
  <c r="EN985" i="79"/>
  <c r="R984" i="79"/>
  <c r="AA984" i="79"/>
  <c r="AE984" i="79"/>
  <c r="AR984" i="79"/>
  <c r="BA984" i="79"/>
  <c r="BI984" i="79"/>
  <c r="BL984" i="79"/>
  <c r="BW984" i="79"/>
  <c r="CF984" i="79"/>
  <c r="CP984" i="79"/>
  <c r="DA984" i="79"/>
  <c r="DD984" i="79"/>
  <c r="DO984" i="79"/>
  <c r="DZ984" i="79"/>
  <c r="EK984" i="79"/>
  <c r="EM984" i="79"/>
  <c r="EN984" i="79"/>
  <c r="R983" i="79"/>
  <c r="AA983" i="79"/>
  <c r="AE983" i="79"/>
  <c r="AR983" i="79"/>
  <c r="BA983" i="79"/>
  <c r="BI983" i="79"/>
  <c r="BL983" i="79"/>
  <c r="BW983" i="79"/>
  <c r="CF983" i="79"/>
  <c r="CP983" i="79"/>
  <c r="DA983" i="79"/>
  <c r="DD983" i="79"/>
  <c r="DO983" i="79"/>
  <c r="DZ983" i="79"/>
  <c r="EK983" i="79"/>
  <c r="EM983" i="79"/>
  <c r="EN983" i="79"/>
  <c r="R982" i="79"/>
  <c r="AA982" i="79"/>
  <c r="AE982" i="79"/>
  <c r="AR982" i="79"/>
  <c r="BA982" i="79"/>
  <c r="BI982" i="79"/>
  <c r="BL982" i="79"/>
  <c r="BW982" i="79"/>
  <c r="CF982" i="79"/>
  <c r="CP982" i="79"/>
  <c r="DA982" i="79"/>
  <c r="DD982" i="79"/>
  <c r="DO982" i="79"/>
  <c r="DZ982" i="79"/>
  <c r="EK982" i="79"/>
  <c r="EM982" i="79"/>
  <c r="EN982" i="79"/>
  <c r="R981" i="79"/>
  <c r="AA981" i="79"/>
  <c r="AE981" i="79"/>
  <c r="AR981" i="79"/>
  <c r="BA981" i="79"/>
  <c r="BI981" i="79"/>
  <c r="BL981" i="79"/>
  <c r="BW981" i="79"/>
  <c r="CF981" i="79"/>
  <c r="CP981" i="79"/>
  <c r="DA981" i="79"/>
  <c r="DD981" i="79"/>
  <c r="DO981" i="79"/>
  <c r="DZ981" i="79"/>
  <c r="EK981" i="79"/>
  <c r="EM981" i="79"/>
  <c r="EN981" i="79"/>
  <c r="R980" i="79"/>
  <c r="AA980" i="79"/>
  <c r="AE980" i="79"/>
  <c r="AR980" i="79"/>
  <c r="BA980" i="79"/>
  <c r="BI980" i="79"/>
  <c r="BL980" i="79"/>
  <c r="BW980" i="79"/>
  <c r="CF980" i="79"/>
  <c r="CP980" i="79"/>
  <c r="DA980" i="79"/>
  <c r="DD980" i="79"/>
  <c r="DO980" i="79"/>
  <c r="DZ980" i="79"/>
  <c r="EK980" i="79"/>
  <c r="EM980" i="79"/>
  <c r="EN980" i="79"/>
  <c r="R979" i="79"/>
  <c r="AA979" i="79"/>
  <c r="AE979" i="79"/>
  <c r="AR979" i="79"/>
  <c r="BA979" i="79"/>
  <c r="BI979" i="79"/>
  <c r="BL979" i="79"/>
  <c r="BW979" i="79"/>
  <c r="CF979" i="79"/>
  <c r="CP979" i="79"/>
  <c r="DA979" i="79"/>
  <c r="DD979" i="79"/>
  <c r="DO979" i="79"/>
  <c r="DZ979" i="79"/>
  <c r="EK979" i="79"/>
  <c r="EM979" i="79"/>
  <c r="EN979" i="79"/>
  <c r="R978" i="79"/>
  <c r="AA978" i="79"/>
  <c r="AE978" i="79"/>
  <c r="AR978" i="79"/>
  <c r="BA978" i="79"/>
  <c r="BI978" i="79"/>
  <c r="BL978" i="79"/>
  <c r="BW978" i="79"/>
  <c r="CF978" i="79"/>
  <c r="CP978" i="79"/>
  <c r="DA978" i="79"/>
  <c r="DD978" i="79"/>
  <c r="DO978" i="79"/>
  <c r="DZ978" i="79"/>
  <c r="EK978" i="79"/>
  <c r="EM978" i="79"/>
  <c r="EN978" i="79"/>
  <c r="R977" i="79"/>
  <c r="AA977" i="79"/>
  <c r="AE977" i="79"/>
  <c r="AR977" i="79"/>
  <c r="BA977" i="79"/>
  <c r="BI977" i="79"/>
  <c r="BL977" i="79"/>
  <c r="BW977" i="79"/>
  <c r="CF977" i="79"/>
  <c r="CP977" i="79"/>
  <c r="DA977" i="79"/>
  <c r="DD977" i="79"/>
  <c r="DO977" i="79"/>
  <c r="DZ977" i="79"/>
  <c r="EK977" i="79"/>
  <c r="EM977" i="79"/>
  <c r="EN977" i="79"/>
  <c r="R976" i="79"/>
  <c r="AA976" i="79"/>
  <c r="AE976" i="79"/>
  <c r="AR976" i="79"/>
  <c r="BA976" i="79"/>
  <c r="BI976" i="79"/>
  <c r="BL976" i="79"/>
  <c r="BW976" i="79"/>
  <c r="CF976" i="79"/>
  <c r="CP976" i="79"/>
  <c r="DA976" i="79"/>
  <c r="DD976" i="79"/>
  <c r="DO976" i="79"/>
  <c r="DZ976" i="79"/>
  <c r="EK976" i="79"/>
  <c r="EM976" i="79"/>
  <c r="EN976" i="79"/>
  <c r="R975" i="79"/>
  <c r="AA975" i="79"/>
  <c r="AE975" i="79"/>
  <c r="AR975" i="79"/>
  <c r="BA975" i="79"/>
  <c r="BI975" i="79"/>
  <c r="BL975" i="79"/>
  <c r="BW975" i="79"/>
  <c r="CF975" i="79"/>
  <c r="CP975" i="79"/>
  <c r="DA975" i="79"/>
  <c r="DD975" i="79"/>
  <c r="DO975" i="79"/>
  <c r="DZ975" i="79"/>
  <c r="EK975" i="79"/>
  <c r="EM975" i="79"/>
  <c r="EN975" i="79"/>
  <c r="R974" i="79"/>
  <c r="AA974" i="79"/>
  <c r="AE974" i="79"/>
  <c r="AR974" i="79"/>
  <c r="BA974" i="79"/>
  <c r="BI974" i="79"/>
  <c r="BL974" i="79"/>
  <c r="BW974" i="79"/>
  <c r="CF974" i="79"/>
  <c r="CP974" i="79"/>
  <c r="DA974" i="79"/>
  <c r="DD974" i="79"/>
  <c r="DO974" i="79"/>
  <c r="DZ974" i="79"/>
  <c r="EK974" i="79"/>
  <c r="EM974" i="79"/>
  <c r="EN974" i="79"/>
  <c r="R973" i="79"/>
  <c r="AA973" i="79"/>
  <c r="AE973" i="79"/>
  <c r="AR973" i="79"/>
  <c r="BA973" i="79"/>
  <c r="BI973" i="79"/>
  <c r="BL973" i="79"/>
  <c r="BW973" i="79"/>
  <c r="CF973" i="79"/>
  <c r="CP973" i="79"/>
  <c r="DA973" i="79"/>
  <c r="DD973" i="79"/>
  <c r="DO973" i="79"/>
  <c r="DZ973" i="79"/>
  <c r="EK973" i="79"/>
  <c r="EM973" i="79"/>
  <c r="EN973" i="79"/>
  <c r="R972" i="79"/>
  <c r="AA972" i="79"/>
  <c r="AE972" i="79"/>
  <c r="AR972" i="79"/>
  <c r="BA972" i="79"/>
  <c r="BI972" i="79"/>
  <c r="BL972" i="79"/>
  <c r="BW972" i="79"/>
  <c r="CF972" i="79"/>
  <c r="CP972" i="79"/>
  <c r="DA972" i="79"/>
  <c r="DD972" i="79"/>
  <c r="DO972" i="79"/>
  <c r="DZ972" i="79"/>
  <c r="EK972" i="79"/>
  <c r="EM972" i="79"/>
  <c r="EN972" i="79"/>
  <c r="R971" i="79"/>
  <c r="AA971" i="79"/>
  <c r="AE971" i="79"/>
  <c r="AR971" i="79"/>
  <c r="BA971" i="79"/>
  <c r="BI971" i="79"/>
  <c r="BL971" i="79"/>
  <c r="BW971" i="79"/>
  <c r="CF971" i="79"/>
  <c r="CP971" i="79"/>
  <c r="DA971" i="79"/>
  <c r="DD971" i="79"/>
  <c r="DO971" i="79"/>
  <c r="DZ971" i="79"/>
  <c r="EK971" i="79"/>
  <c r="EM971" i="79"/>
  <c r="EN971" i="79"/>
  <c r="R970" i="79"/>
  <c r="AA970" i="79"/>
  <c r="AE970" i="79"/>
  <c r="AR970" i="79"/>
  <c r="BA970" i="79"/>
  <c r="BI970" i="79"/>
  <c r="BL970" i="79"/>
  <c r="BW970" i="79"/>
  <c r="CF970" i="79"/>
  <c r="CP970" i="79"/>
  <c r="DA970" i="79"/>
  <c r="DD970" i="79"/>
  <c r="DO970" i="79"/>
  <c r="DZ970" i="79"/>
  <c r="EK970" i="79"/>
  <c r="EM970" i="79"/>
  <c r="EN970" i="79"/>
  <c r="R969" i="79"/>
  <c r="AA969" i="79"/>
  <c r="AE969" i="79"/>
  <c r="AR969" i="79"/>
  <c r="BA969" i="79"/>
  <c r="BI969" i="79"/>
  <c r="BL969" i="79"/>
  <c r="BW969" i="79"/>
  <c r="CF969" i="79"/>
  <c r="CP969" i="79"/>
  <c r="DA969" i="79"/>
  <c r="DD969" i="79"/>
  <c r="DO969" i="79"/>
  <c r="DZ969" i="79"/>
  <c r="EK969" i="79"/>
  <c r="EM969" i="79"/>
  <c r="EN969" i="79"/>
  <c r="R968" i="79"/>
  <c r="AA968" i="79"/>
  <c r="AE968" i="79"/>
  <c r="AR968" i="79"/>
  <c r="BA968" i="79"/>
  <c r="BI968" i="79"/>
  <c r="BL968" i="79"/>
  <c r="BW968" i="79"/>
  <c r="CF968" i="79"/>
  <c r="CP968" i="79"/>
  <c r="DA968" i="79"/>
  <c r="DD968" i="79"/>
  <c r="DO968" i="79"/>
  <c r="DZ968" i="79"/>
  <c r="EK968" i="79"/>
  <c r="EM968" i="79"/>
  <c r="EN968" i="79"/>
  <c r="R967" i="79"/>
  <c r="AA967" i="79"/>
  <c r="AE967" i="79"/>
  <c r="AR967" i="79"/>
  <c r="BA967" i="79"/>
  <c r="BI967" i="79"/>
  <c r="BL967" i="79"/>
  <c r="BW967" i="79"/>
  <c r="CF967" i="79"/>
  <c r="CP967" i="79"/>
  <c r="DA967" i="79"/>
  <c r="DD967" i="79"/>
  <c r="DO967" i="79"/>
  <c r="DZ967" i="79"/>
  <c r="EK967" i="79"/>
  <c r="EM967" i="79"/>
  <c r="EN967" i="79"/>
  <c r="R966" i="79"/>
  <c r="AA966" i="79"/>
  <c r="AE966" i="79"/>
  <c r="AR966" i="79"/>
  <c r="BA966" i="79"/>
  <c r="BI966" i="79"/>
  <c r="BL966" i="79"/>
  <c r="BW966" i="79"/>
  <c r="CF966" i="79"/>
  <c r="CP966" i="79"/>
  <c r="DA966" i="79"/>
  <c r="DD966" i="79"/>
  <c r="DO966" i="79"/>
  <c r="DZ966" i="79"/>
  <c r="EK966" i="79"/>
  <c r="EM966" i="79"/>
  <c r="EN966" i="79"/>
  <c r="R965" i="79"/>
  <c r="AA965" i="79"/>
  <c r="AE965" i="79"/>
  <c r="AR965" i="79"/>
  <c r="BA965" i="79"/>
  <c r="BI965" i="79"/>
  <c r="BL965" i="79"/>
  <c r="BW965" i="79"/>
  <c r="CF965" i="79"/>
  <c r="CP965" i="79"/>
  <c r="DA965" i="79"/>
  <c r="DD965" i="79"/>
  <c r="DO965" i="79"/>
  <c r="DZ965" i="79"/>
  <c r="EK965" i="79"/>
  <c r="EM965" i="79"/>
  <c r="EN965" i="79"/>
  <c r="R964" i="79"/>
  <c r="AA964" i="79"/>
  <c r="AE964" i="79"/>
  <c r="AR964" i="79"/>
  <c r="BA964" i="79"/>
  <c r="BI964" i="79"/>
  <c r="BL964" i="79"/>
  <c r="BW964" i="79"/>
  <c r="CF964" i="79"/>
  <c r="CP964" i="79"/>
  <c r="DA964" i="79"/>
  <c r="DD964" i="79"/>
  <c r="DO964" i="79"/>
  <c r="DZ964" i="79"/>
  <c r="EK964" i="79"/>
  <c r="EM964" i="79"/>
  <c r="EN964" i="79"/>
  <c r="R963" i="79"/>
  <c r="AA963" i="79"/>
  <c r="AE963" i="79"/>
  <c r="AR963" i="79"/>
  <c r="BA963" i="79"/>
  <c r="BI963" i="79"/>
  <c r="BL963" i="79"/>
  <c r="BW963" i="79"/>
  <c r="CF963" i="79"/>
  <c r="CP963" i="79"/>
  <c r="DA963" i="79"/>
  <c r="DD963" i="79"/>
  <c r="DO963" i="79"/>
  <c r="DZ963" i="79"/>
  <c r="EK963" i="79"/>
  <c r="EM963" i="79"/>
  <c r="EN963" i="79"/>
  <c r="R962" i="79"/>
  <c r="AA962" i="79"/>
  <c r="AE962" i="79"/>
  <c r="AR962" i="79"/>
  <c r="BA962" i="79"/>
  <c r="BI962" i="79"/>
  <c r="BL962" i="79"/>
  <c r="BW962" i="79"/>
  <c r="CF962" i="79"/>
  <c r="CP962" i="79"/>
  <c r="DA962" i="79"/>
  <c r="DD962" i="79"/>
  <c r="DO962" i="79"/>
  <c r="DZ962" i="79"/>
  <c r="EK962" i="79"/>
  <c r="EM962" i="79"/>
  <c r="EN962" i="79"/>
  <c r="R961" i="79"/>
  <c r="AA961" i="79"/>
  <c r="AE961" i="79"/>
  <c r="AR961" i="79"/>
  <c r="BA961" i="79"/>
  <c r="BI961" i="79"/>
  <c r="BL961" i="79"/>
  <c r="BW961" i="79"/>
  <c r="CF961" i="79"/>
  <c r="CP961" i="79"/>
  <c r="DA961" i="79"/>
  <c r="DD961" i="79"/>
  <c r="DO961" i="79"/>
  <c r="DZ961" i="79"/>
  <c r="EK961" i="79"/>
  <c r="EM961" i="79"/>
  <c r="EN961" i="79"/>
  <c r="R960" i="79"/>
  <c r="AA960" i="79"/>
  <c r="AE960" i="79"/>
  <c r="AR960" i="79"/>
  <c r="BA960" i="79"/>
  <c r="BI960" i="79"/>
  <c r="BL960" i="79"/>
  <c r="BW960" i="79"/>
  <c r="CF960" i="79"/>
  <c r="CP960" i="79"/>
  <c r="DA960" i="79"/>
  <c r="DD960" i="79"/>
  <c r="DO960" i="79"/>
  <c r="DZ960" i="79"/>
  <c r="EK960" i="79"/>
  <c r="EM960" i="79"/>
  <c r="EN960" i="79"/>
  <c r="R959" i="79"/>
  <c r="AA959" i="79"/>
  <c r="AE959" i="79"/>
  <c r="AR959" i="79"/>
  <c r="BA959" i="79"/>
  <c r="BI959" i="79"/>
  <c r="BL959" i="79"/>
  <c r="BW959" i="79"/>
  <c r="CF959" i="79"/>
  <c r="CP959" i="79"/>
  <c r="DA959" i="79"/>
  <c r="DD959" i="79"/>
  <c r="DO959" i="79"/>
  <c r="DZ959" i="79"/>
  <c r="EK959" i="79"/>
  <c r="EM959" i="79"/>
  <c r="EN959" i="79"/>
  <c r="R958" i="79"/>
  <c r="AA958" i="79"/>
  <c r="AE958" i="79"/>
  <c r="AR958" i="79"/>
  <c r="BA958" i="79"/>
  <c r="BI958" i="79"/>
  <c r="BL958" i="79"/>
  <c r="BW958" i="79"/>
  <c r="CF958" i="79"/>
  <c r="CP958" i="79"/>
  <c r="DA958" i="79"/>
  <c r="DD958" i="79"/>
  <c r="DO958" i="79"/>
  <c r="DZ958" i="79"/>
  <c r="EK958" i="79"/>
  <c r="EM958" i="79"/>
  <c r="EN958" i="79"/>
  <c r="R957" i="79"/>
  <c r="AA957" i="79"/>
  <c r="AE957" i="79"/>
  <c r="AR957" i="79"/>
  <c r="BA957" i="79"/>
  <c r="BI957" i="79"/>
  <c r="BL957" i="79"/>
  <c r="BW957" i="79"/>
  <c r="CF957" i="79"/>
  <c r="CP957" i="79"/>
  <c r="DA957" i="79"/>
  <c r="DD957" i="79"/>
  <c r="DO957" i="79"/>
  <c r="DZ957" i="79"/>
  <c r="EK957" i="79"/>
  <c r="EM957" i="79"/>
  <c r="EN957" i="79"/>
  <c r="R956" i="79"/>
  <c r="AA956" i="79"/>
  <c r="AE956" i="79"/>
  <c r="AR956" i="79"/>
  <c r="BA956" i="79"/>
  <c r="BI956" i="79"/>
  <c r="BL956" i="79"/>
  <c r="BW956" i="79"/>
  <c r="CF956" i="79"/>
  <c r="CP956" i="79"/>
  <c r="DA956" i="79"/>
  <c r="DD956" i="79"/>
  <c r="DO956" i="79"/>
  <c r="DZ956" i="79"/>
  <c r="EK956" i="79"/>
  <c r="EM956" i="79"/>
  <c r="EN956" i="79"/>
  <c r="R955" i="79"/>
  <c r="AA955" i="79"/>
  <c r="AE955" i="79"/>
  <c r="AR955" i="79"/>
  <c r="BA955" i="79"/>
  <c r="BI955" i="79"/>
  <c r="BL955" i="79"/>
  <c r="BW955" i="79"/>
  <c r="CF955" i="79"/>
  <c r="CP955" i="79"/>
  <c r="DA955" i="79"/>
  <c r="DD955" i="79"/>
  <c r="DO955" i="79"/>
  <c r="DZ955" i="79"/>
  <c r="EK955" i="79"/>
  <c r="EM955" i="79"/>
  <c r="EN955" i="79"/>
  <c r="R954" i="79"/>
  <c r="AA954" i="79"/>
  <c r="AE954" i="79"/>
  <c r="AR954" i="79"/>
  <c r="BA954" i="79"/>
  <c r="BI954" i="79"/>
  <c r="BL954" i="79"/>
  <c r="BW954" i="79"/>
  <c r="CF954" i="79"/>
  <c r="CP954" i="79"/>
  <c r="DA954" i="79"/>
  <c r="DD954" i="79"/>
  <c r="DO954" i="79"/>
  <c r="DZ954" i="79"/>
  <c r="EK954" i="79"/>
  <c r="EM954" i="79"/>
  <c r="EN954" i="79"/>
  <c r="R953" i="79"/>
  <c r="AA953" i="79"/>
  <c r="AE953" i="79"/>
  <c r="AR953" i="79"/>
  <c r="BA953" i="79"/>
  <c r="BI953" i="79"/>
  <c r="BL953" i="79"/>
  <c r="BW953" i="79"/>
  <c r="CF953" i="79"/>
  <c r="CP953" i="79"/>
  <c r="DA953" i="79"/>
  <c r="DD953" i="79"/>
  <c r="DO953" i="79"/>
  <c r="DZ953" i="79"/>
  <c r="EK953" i="79"/>
  <c r="EM953" i="79"/>
  <c r="EN953" i="79"/>
  <c r="R952" i="79"/>
  <c r="AA952" i="79"/>
  <c r="AE952" i="79"/>
  <c r="AR952" i="79"/>
  <c r="BA952" i="79"/>
  <c r="BI952" i="79"/>
  <c r="BL952" i="79"/>
  <c r="BW952" i="79"/>
  <c r="CF952" i="79"/>
  <c r="CP952" i="79"/>
  <c r="DA952" i="79"/>
  <c r="DD952" i="79"/>
  <c r="DO952" i="79"/>
  <c r="DZ952" i="79"/>
  <c r="EK952" i="79"/>
  <c r="EM952" i="79"/>
  <c r="EN952" i="79"/>
  <c r="R951" i="79"/>
  <c r="AA951" i="79"/>
  <c r="AE951" i="79"/>
  <c r="AR951" i="79"/>
  <c r="BA951" i="79"/>
  <c r="BI951" i="79"/>
  <c r="BL951" i="79"/>
  <c r="BW951" i="79"/>
  <c r="CF951" i="79"/>
  <c r="CP951" i="79"/>
  <c r="DA951" i="79"/>
  <c r="DD951" i="79"/>
  <c r="DO951" i="79"/>
  <c r="DZ951" i="79"/>
  <c r="EK951" i="79"/>
  <c r="EM951" i="79"/>
  <c r="EN951" i="79"/>
  <c r="R950" i="79"/>
  <c r="AA950" i="79"/>
  <c r="AE950" i="79"/>
  <c r="AR950" i="79"/>
  <c r="BA950" i="79"/>
  <c r="BI950" i="79"/>
  <c r="BL950" i="79"/>
  <c r="BW950" i="79"/>
  <c r="CF950" i="79"/>
  <c r="CP950" i="79"/>
  <c r="DA950" i="79"/>
  <c r="DD950" i="79"/>
  <c r="DO950" i="79"/>
  <c r="DZ950" i="79"/>
  <c r="EK950" i="79"/>
  <c r="EM950" i="79"/>
  <c r="EN950" i="79"/>
  <c r="R949" i="79"/>
  <c r="AA949" i="79"/>
  <c r="AE949" i="79"/>
  <c r="AR949" i="79"/>
  <c r="BA949" i="79"/>
  <c r="BI949" i="79"/>
  <c r="BL949" i="79"/>
  <c r="BW949" i="79"/>
  <c r="CF949" i="79"/>
  <c r="CP949" i="79"/>
  <c r="DA949" i="79"/>
  <c r="DD949" i="79"/>
  <c r="DO949" i="79"/>
  <c r="DZ949" i="79"/>
  <c r="EK949" i="79"/>
  <c r="EM949" i="79"/>
  <c r="EN949" i="79"/>
  <c r="R948" i="79"/>
  <c r="AA948" i="79"/>
  <c r="AE948" i="79"/>
  <c r="AR948" i="79"/>
  <c r="BA948" i="79"/>
  <c r="BI948" i="79"/>
  <c r="BL948" i="79"/>
  <c r="BW948" i="79"/>
  <c r="CF948" i="79"/>
  <c r="CP948" i="79"/>
  <c r="DA948" i="79"/>
  <c r="DD948" i="79"/>
  <c r="DO948" i="79"/>
  <c r="DZ948" i="79"/>
  <c r="EK948" i="79"/>
  <c r="EM948" i="79"/>
  <c r="EN948" i="79"/>
  <c r="R947" i="79"/>
  <c r="AA947" i="79"/>
  <c r="AE947" i="79"/>
  <c r="AR947" i="79"/>
  <c r="BA947" i="79"/>
  <c r="BI947" i="79"/>
  <c r="BL947" i="79"/>
  <c r="BW947" i="79"/>
  <c r="CF947" i="79"/>
  <c r="CP947" i="79"/>
  <c r="DA947" i="79"/>
  <c r="DD947" i="79"/>
  <c r="DO947" i="79"/>
  <c r="DZ947" i="79"/>
  <c r="EK947" i="79"/>
  <c r="EM947" i="79"/>
  <c r="EN947" i="79"/>
  <c r="R946" i="79"/>
  <c r="AA946" i="79"/>
  <c r="AE946" i="79"/>
  <c r="AR946" i="79"/>
  <c r="BA946" i="79"/>
  <c r="BI946" i="79"/>
  <c r="BL946" i="79"/>
  <c r="BW946" i="79"/>
  <c r="CF946" i="79"/>
  <c r="CP946" i="79"/>
  <c r="DA946" i="79"/>
  <c r="DD946" i="79"/>
  <c r="DO946" i="79"/>
  <c r="DZ946" i="79"/>
  <c r="EK946" i="79"/>
  <c r="EM946" i="79"/>
  <c r="EN946" i="79"/>
  <c r="R945" i="79"/>
  <c r="AA945" i="79"/>
  <c r="AE945" i="79"/>
  <c r="AR945" i="79"/>
  <c r="BA945" i="79"/>
  <c r="BI945" i="79"/>
  <c r="BL945" i="79"/>
  <c r="BW945" i="79"/>
  <c r="CF945" i="79"/>
  <c r="CP945" i="79"/>
  <c r="DA945" i="79"/>
  <c r="DD945" i="79"/>
  <c r="DO945" i="79"/>
  <c r="DZ945" i="79"/>
  <c r="EK945" i="79"/>
  <c r="EM945" i="79"/>
  <c r="EN945" i="79"/>
  <c r="R944" i="79"/>
  <c r="AA944" i="79"/>
  <c r="AE944" i="79"/>
  <c r="AR944" i="79"/>
  <c r="BA944" i="79"/>
  <c r="BI944" i="79"/>
  <c r="BL944" i="79"/>
  <c r="BW944" i="79"/>
  <c r="CF944" i="79"/>
  <c r="CP944" i="79"/>
  <c r="DA944" i="79"/>
  <c r="DD944" i="79"/>
  <c r="DO944" i="79"/>
  <c r="DZ944" i="79"/>
  <c r="EK944" i="79"/>
  <c r="EM944" i="79"/>
  <c r="EN944" i="79"/>
  <c r="R943" i="79"/>
  <c r="AA943" i="79"/>
  <c r="AE943" i="79"/>
  <c r="AR943" i="79"/>
  <c r="BA943" i="79"/>
  <c r="BI943" i="79"/>
  <c r="BL943" i="79"/>
  <c r="BW943" i="79"/>
  <c r="CF943" i="79"/>
  <c r="CP943" i="79"/>
  <c r="DA943" i="79"/>
  <c r="DD943" i="79"/>
  <c r="DO943" i="79"/>
  <c r="DZ943" i="79"/>
  <c r="EK943" i="79"/>
  <c r="EM943" i="79"/>
  <c r="EN943" i="79"/>
  <c r="R942" i="79"/>
  <c r="AA942" i="79"/>
  <c r="AE942" i="79"/>
  <c r="AR942" i="79"/>
  <c r="BA942" i="79"/>
  <c r="BI942" i="79"/>
  <c r="BL942" i="79"/>
  <c r="BW942" i="79"/>
  <c r="CF942" i="79"/>
  <c r="CP942" i="79"/>
  <c r="DA942" i="79"/>
  <c r="DD942" i="79"/>
  <c r="DO942" i="79"/>
  <c r="DZ942" i="79"/>
  <c r="EK942" i="79"/>
  <c r="EM942" i="79"/>
  <c r="EN942" i="79"/>
  <c r="R941" i="79"/>
  <c r="AA941" i="79"/>
  <c r="AE941" i="79"/>
  <c r="AR941" i="79"/>
  <c r="BA941" i="79"/>
  <c r="BI941" i="79"/>
  <c r="BL941" i="79"/>
  <c r="BW941" i="79"/>
  <c r="CF941" i="79"/>
  <c r="CP941" i="79"/>
  <c r="DA941" i="79"/>
  <c r="DD941" i="79"/>
  <c r="DO941" i="79"/>
  <c r="DZ941" i="79"/>
  <c r="EK941" i="79"/>
  <c r="EM941" i="79"/>
  <c r="EN941" i="79"/>
  <c r="R940" i="79"/>
  <c r="AA940" i="79"/>
  <c r="AE940" i="79"/>
  <c r="AR940" i="79"/>
  <c r="BA940" i="79"/>
  <c r="BI940" i="79"/>
  <c r="BL940" i="79"/>
  <c r="BW940" i="79"/>
  <c r="CF940" i="79"/>
  <c r="CP940" i="79"/>
  <c r="DA940" i="79"/>
  <c r="DD940" i="79"/>
  <c r="DO940" i="79"/>
  <c r="DZ940" i="79"/>
  <c r="EK940" i="79"/>
  <c r="EM940" i="79"/>
  <c r="EN940" i="79"/>
  <c r="R939" i="79"/>
  <c r="AA939" i="79"/>
  <c r="AE939" i="79"/>
  <c r="AR939" i="79"/>
  <c r="BA939" i="79"/>
  <c r="BI939" i="79"/>
  <c r="BL939" i="79"/>
  <c r="BW939" i="79"/>
  <c r="CF939" i="79"/>
  <c r="CP939" i="79"/>
  <c r="DA939" i="79"/>
  <c r="DD939" i="79"/>
  <c r="DO939" i="79"/>
  <c r="DZ939" i="79"/>
  <c r="EK939" i="79"/>
  <c r="EM939" i="79"/>
  <c r="EN939" i="79"/>
  <c r="R938" i="79"/>
  <c r="AA938" i="79"/>
  <c r="AE938" i="79"/>
  <c r="AR938" i="79"/>
  <c r="BA938" i="79"/>
  <c r="BI938" i="79"/>
  <c r="BL938" i="79"/>
  <c r="BW938" i="79"/>
  <c r="CF938" i="79"/>
  <c r="CP938" i="79"/>
  <c r="DA938" i="79"/>
  <c r="DD938" i="79"/>
  <c r="DO938" i="79"/>
  <c r="DZ938" i="79"/>
  <c r="EK938" i="79"/>
  <c r="EM938" i="79"/>
  <c r="EN938" i="79"/>
  <c r="R937" i="79"/>
  <c r="AA937" i="79"/>
  <c r="AE937" i="79"/>
  <c r="AR937" i="79"/>
  <c r="BA937" i="79"/>
  <c r="BI937" i="79"/>
  <c r="BL937" i="79"/>
  <c r="BW937" i="79"/>
  <c r="CF937" i="79"/>
  <c r="CP937" i="79"/>
  <c r="DA937" i="79"/>
  <c r="DD937" i="79"/>
  <c r="DO937" i="79"/>
  <c r="DZ937" i="79"/>
  <c r="EK937" i="79"/>
  <c r="EM937" i="79"/>
  <c r="EN937" i="79"/>
  <c r="R936" i="79"/>
  <c r="AA936" i="79"/>
  <c r="AE936" i="79"/>
  <c r="AR936" i="79"/>
  <c r="BA936" i="79"/>
  <c r="BI936" i="79"/>
  <c r="BL936" i="79"/>
  <c r="BW936" i="79"/>
  <c r="CF936" i="79"/>
  <c r="CP936" i="79"/>
  <c r="DA936" i="79"/>
  <c r="DD936" i="79"/>
  <c r="DO936" i="79"/>
  <c r="DZ936" i="79"/>
  <c r="EK936" i="79"/>
  <c r="EM936" i="79"/>
  <c r="EN936" i="79"/>
  <c r="R935" i="79"/>
  <c r="AA935" i="79"/>
  <c r="AE935" i="79"/>
  <c r="AR935" i="79"/>
  <c r="BA935" i="79"/>
  <c r="BI935" i="79"/>
  <c r="BL935" i="79"/>
  <c r="BW935" i="79"/>
  <c r="CF935" i="79"/>
  <c r="CP935" i="79"/>
  <c r="DA935" i="79"/>
  <c r="DD935" i="79"/>
  <c r="DO935" i="79"/>
  <c r="DZ935" i="79"/>
  <c r="EK935" i="79"/>
  <c r="EM935" i="79"/>
  <c r="EN935" i="79"/>
  <c r="R934" i="79"/>
  <c r="AA934" i="79"/>
  <c r="AE934" i="79"/>
  <c r="AR934" i="79"/>
  <c r="BA934" i="79"/>
  <c r="BI934" i="79"/>
  <c r="BL934" i="79"/>
  <c r="BW934" i="79"/>
  <c r="CF934" i="79"/>
  <c r="CP934" i="79"/>
  <c r="DA934" i="79"/>
  <c r="DD934" i="79"/>
  <c r="DO934" i="79"/>
  <c r="DZ934" i="79"/>
  <c r="EK934" i="79"/>
  <c r="EM934" i="79"/>
  <c r="EN934" i="79"/>
  <c r="R933" i="79"/>
  <c r="AA933" i="79"/>
  <c r="AE933" i="79"/>
  <c r="AR933" i="79"/>
  <c r="BA933" i="79"/>
  <c r="BI933" i="79"/>
  <c r="BL933" i="79"/>
  <c r="BW933" i="79"/>
  <c r="CF933" i="79"/>
  <c r="CP933" i="79"/>
  <c r="DA933" i="79"/>
  <c r="DD933" i="79"/>
  <c r="DO933" i="79"/>
  <c r="DZ933" i="79"/>
  <c r="EK933" i="79"/>
  <c r="EM933" i="79"/>
  <c r="EN933" i="79"/>
  <c r="R932" i="79"/>
  <c r="AA932" i="79"/>
  <c r="AE932" i="79"/>
  <c r="AR932" i="79"/>
  <c r="BA932" i="79"/>
  <c r="BI932" i="79"/>
  <c r="BL932" i="79"/>
  <c r="BW932" i="79"/>
  <c r="CF932" i="79"/>
  <c r="CP932" i="79"/>
  <c r="DA932" i="79"/>
  <c r="DD932" i="79"/>
  <c r="DO932" i="79"/>
  <c r="DZ932" i="79"/>
  <c r="EK932" i="79"/>
  <c r="EM932" i="79"/>
  <c r="EN932" i="79"/>
  <c r="R931" i="79"/>
  <c r="AA931" i="79"/>
  <c r="AE931" i="79"/>
  <c r="AR931" i="79"/>
  <c r="BA931" i="79"/>
  <c r="BI931" i="79"/>
  <c r="BL931" i="79"/>
  <c r="BW931" i="79"/>
  <c r="CF931" i="79"/>
  <c r="CP931" i="79"/>
  <c r="DA931" i="79"/>
  <c r="DD931" i="79"/>
  <c r="DO931" i="79"/>
  <c r="DZ931" i="79"/>
  <c r="EK931" i="79"/>
  <c r="EM931" i="79"/>
  <c r="EN931" i="79"/>
  <c r="R930" i="79"/>
  <c r="AA930" i="79"/>
  <c r="AE930" i="79"/>
  <c r="AR930" i="79"/>
  <c r="BA930" i="79"/>
  <c r="BI930" i="79"/>
  <c r="BL930" i="79"/>
  <c r="BW930" i="79"/>
  <c r="CF930" i="79"/>
  <c r="CP930" i="79"/>
  <c r="DA930" i="79"/>
  <c r="DD930" i="79"/>
  <c r="DO930" i="79"/>
  <c r="DZ930" i="79"/>
  <c r="EK930" i="79"/>
  <c r="EM930" i="79"/>
  <c r="EN930" i="79"/>
  <c r="R929" i="79"/>
  <c r="AA929" i="79"/>
  <c r="AE929" i="79"/>
  <c r="AR929" i="79"/>
  <c r="BA929" i="79"/>
  <c r="BI929" i="79"/>
  <c r="BL929" i="79"/>
  <c r="BW929" i="79"/>
  <c r="CF929" i="79"/>
  <c r="CP929" i="79"/>
  <c r="DA929" i="79"/>
  <c r="DD929" i="79"/>
  <c r="DO929" i="79"/>
  <c r="DZ929" i="79"/>
  <c r="EK929" i="79"/>
  <c r="EM929" i="79"/>
  <c r="EN929" i="79"/>
  <c r="R928" i="79"/>
  <c r="AA928" i="79"/>
  <c r="AE928" i="79"/>
  <c r="AR928" i="79"/>
  <c r="BA928" i="79"/>
  <c r="BI928" i="79"/>
  <c r="BL928" i="79"/>
  <c r="BW928" i="79"/>
  <c r="CF928" i="79"/>
  <c r="CP928" i="79"/>
  <c r="DA928" i="79"/>
  <c r="DD928" i="79"/>
  <c r="DO928" i="79"/>
  <c r="DZ928" i="79"/>
  <c r="EK928" i="79"/>
  <c r="EM928" i="79"/>
  <c r="EN928" i="79"/>
  <c r="R927" i="79"/>
  <c r="AA927" i="79"/>
  <c r="AE927" i="79"/>
  <c r="AR927" i="79"/>
  <c r="BA927" i="79"/>
  <c r="BI927" i="79"/>
  <c r="BL927" i="79"/>
  <c r="BW927" i="79"/>
  <c r="CF927" i="79"/>
  <c r="CP927" i="79"/>
  <c r="DA927" i="79"/>
  <c r="DD927" i="79"/>
  <c r="DO927" i="79"/>
  <c r="DZ927" i="79"/>
  <c r="EK927" i="79"/>
  <c r="EM927" i="79"/>
  <c r="EN927" i="79"/>
  <c r="R926" i="79"/>
  <c r="AA926" i="79"/>
  <c r="AE926" i="79"/>
  <c r="AR926" i="79"/>
  <c r="BA926" i="79"/>
  <c r="BI926" i="79"/>
  <c r="BL926" i="79"/>
  <c r="BW926" i="79"/>
  <c r="CF926" i="79"/>
  <c r="CP926" i="79"/>
  <c r="DA926" i="79"/>
  <c r="DD926" i="79"/>
  <c r="DO926" i="79"/>
  <c r="DZ926" i="79"/>
  <c r="EK926" i="79"/>
  <c r="EM926" i="79"/>
  <c r="EN926" i="79"/>
  <c r="R925" i="79"/>
  <c r="AA925" i="79"/>
  <c r="AE925" i="79"/>
  <c r="AR925" i="79"/>
  <c r="BA925" i="79"/>
  <c r="BI925" i="79"/>
  <c r="BL925" i="79"/>
  <c r="BW925" i="79"/>
  <c r="CF925" i="79"/>
  <c r="CP925" i="79"/>
  <c r="DA925" i="79"/>
  <c r="DD925" i="79"/>
  <c r="DO925" i="79"/>
  <c r="DZ925" i="79"/>
  <c r="EK925" i="79"/>
  <c r="EM925" i="79"/>
  <c r="EN925" i="79"/>
  <c r="R924" i="79"/>
  <c r="AA924" i="79"/>
  <c r="AE924" i="79"/>
  <c r="AR924" i="79"/>
  <c r="BA924" i="79"/>
  <c r="BI924" i="79"/>
  <c r="BL924" i="79"/>
  <c r="BW924" i="79"/>
  <c r="CF924" i="79"/>
  <c r="CP924" i="79"/>
  <c r="DA924" i="79"/>
  <c r="DD924" i="79"/>
  <c r="DO924" i="79"/>
  <c r="DZ924" i="79"/>
  <c r="EK924" i="79"/>
  <c r="EM924" i="79"/>
  <c r="EN924" i="79"/>
  <c r="R923" i="79"/>
  <c r="AA923" i="79"/>
  <c r="AE923" i="79"/>
  <c r="AR923" i="79"/>
  <c r="BA923" i="79"/>
  <c r="BI923" i="79"/>
  <c r="BL923" i="79"/>
  <c r="BW923" i="79"/>
  <c r="CF923" i="79"/>
  <c r="CP923" i="79"/>
  <c r="DA923" i="79"/>
  <c r="DD923" i="79"/>
  <c r="DO923" i="79"/>
  <c r="DZ923" i="79"/>
  <c r="EK923" i="79"/>
  <c r="EM923" i="79"/>
  <c r="EN923" i="79"/>
  <c r="R922" i="79"/>
  <c r="AA922" i="79"/>
  <c r="AE922" i="79"/>
  <c r="AR922" i="79"/>
  <c r="BA922" i="79"/>
  <c r="BI922" i="79"/>
  <c r="BL922" i="79"/>
  <c r="BW922" i="79"/>
  <c r="CF922" i="79"/>
  <c r="CP922" i="79"/>
  <c r="DA922" i="79"/>
  <c r="DD922" i="79"/>
  <c r="DO922" i="79"/>
  <c r="DZ922" i="79"/>
  <c r="EK922" i="79"/>
  <c r="EM922" i="79"/>
  <c r="EN922" i="79"/>
  <c r="R921" i="79"/>
  <c r="AA921" i="79"/>
  <c r="AE921" i="79"/>
  <c r="AR921" i="79"/>
  <c r="BA921" i="79"/>
  <c r="BI921" i="79"/>
  <c r="BL921" i="79"/>
  <c r="BW921" i="79"/>
  <c r="CF921" i="79"/>
  <c r="CP921" i="79"/>
  <c r="DA921" i="79"/>
  <c r="DD921" i="79"/>
  <c r="DO921" i="79"/>
  <c r="DZ921" i="79"/>
  <c r="EK921" i="79"/>
  <c r="EM921" i="79"/>
  <c r="EN921" i="79"/>
  <c r="R920" i="79"/>
  <c r="AA920" i="79"/>
  <c r="AE920" i="79"/>
  <c r="AR920" i="79"/>
  <c r="BA920" i="79"/>
  <c r="BI920" i="79"/>
  <c r="BL920" i="79"/>
  <c r="BW920" i="79"/>
  <c r="CF920" i="79"/>
  <c r="CP920" i="79"/>
  <c r="DA920" i="79"/>
  <c r="DD920" i="79"/>
  <c r="DO920" i="79"/>
  <c r="DZ920" i="79"/>
  <c r="EK920" i="79"/>
  <c r="EM920" i="79"/>
  <c r="EN920" i="79"/>
  <c r="R919" i="79"/>
  <c r="AA919" i="79"/>
  <c r="AE919" i="79"/>
  <c r="AR919" i="79"/>
  <c r="BA919" i="79"/>
  <c r="BI919" i="79"/>
  <c r="BL919" i="79"/>
  <c r="BW919" i="79"/>
  <c r="CF919" i="79"/>
  <c r="CP919" i="79"/>
  <c r="DA919" i="79"/>
  <c r="DD919" i="79"/>
  <c r="DO919" i="79"/>
  <c r="DZ919" i="79"/>
  <c r="EK919" i="79"/>
  <c r="EM919" i="79"/>
  <c r="EN919" i="79"/>
  <c r="R918" i="79"/>
  <c r="AA918" i="79"/>
  <c r="AE918" i="79"/>
  <c r="AR918" i="79"/>
  <c r="BA918" i="79"/>
  <c r="BI918" i="79"/>
  <c r="BL918" i="79"/>
  <c r="BW918" i="79"/>
  <c r="CF918" i="79"/>
  <c r="CP918" i="79"/>
  <c r="DA918" i="79"/>
  <c r="DD918" i="79"/>
  <c r="DO918" i="79"/>
  <c r="DZ918" i="79"/>
  <c r="EK918" i="79"/>
  <c r="EM918" i="79"/>
  <c r="EN918" i="79"/>
  <c r="R917" i="79"/>
  <c r="AA917" i="79"/>
  <c r="AE917" i="79"/>
  <c r="AR917" i="79"/>
  <c r="BA917" i="79"/>
  <c r="BI917" i="79"/>
  <c r="BL917" i="79"/>
  <c r="BW917" i="79"/>
  <c r="CF917" i="79"/>
  <c r="CP917" i="79"/>
  <c r="DA917" i="79"/>
  <c r="DD917" i="79"/>
  <c r="DO917" i="79"/>
  <c r="DZ917" i="79"/>
  <c r="EK917" i="79"/>
  <c r="EM917" i="79"/>
  <c r="EN917" i="79"/>
  <c r="R916" i="79"/>
  <c r="AA916" i="79"/>
  <c r="AE916" i="79"/>
  <c r="AR916" i="79"/>
  <c r="BA916" i="79"/>
  <c r="BI916" i="79"/>
  <c r="BL916" i="79"/>
  <c r="BW916" i="79"/>
  <c r="CF916" i="79"/>
  <c r="CP916" i="79"/>
  <c r="DA916" i="79"/>
  <c r="DD916" i="79"/>
  <c r="DO916" i="79"/>
  <c r="DZ916" i="79"/>
  <c r="EK916" i="79"/>
  <c r="EM916" i="79"/>
  <c r="EN916" i="79"/>
  <c r="R915" i="79"/>
  <c r="AA915" i="79"/>
  <c r="AE915" i="79"/>
  <c r="AR915" i="79"/>
  <c r="BA915" i="79"/>
  <c r="BI915" i="79"/>
  <c r="BL915" i="79"/>
  <c r="BW915" i="79"/>
  <c r="CF915" i="79"/>
  <c r="CP915" i="79"/>
  <c r="DA915" i="79"/>
  <c r="DD915" i="79"/>
  <c r="DO915" i="79"/>
  <c r="DZ915" i="79"/>
  <c r="EK915" i="79"/>
  <c r="EM915" i="79"/>
  <c r="EN915" i="79"/>
  <c r="R914" i="79"/>
  <c r="AA914" i="79"/>
  <c r="AE914" i="79"/>
  <c r="AR914" i="79"/>
  <c r="BA914" i="79"/>
  <c r="BI914" i="79"/>
  <c r="BL914" i="79"/>
  <c r="BW914" i="79"/>
  <c r="CF914" i="79"/>
  <c r="CP914" i="79"/>
  <c r="DA914" i="79"/>
  <c r="DD914" i="79"/>
  <c r="DO914" i="79"/>
  <c r="DZ914" i="79"/>
  <c r="EK914" i="79"/>
  <c r="EM914" i="79"/>
  <c r="EN914" i="79"/>
  <c r="R913" i="79"/>
  <c r="AA913" i="79"/>
  <c r="AE913" i="79"/>
  <c r="AR913" i="79"/>
  <c r="BA913" i="79"/>
  <c r="BI913" i="79"/>
  <c r="BL913" i="79"/>
  <c r="BW913" i="79"/>
  <c r="CF913" i="79"/>
  <c r="CP913" i="79"/>
  <c r="DA913" i="79"/>
  <c r="DD913" i="79"/>
  <c r="DO913" i="79"/>
  <c r="DZ913" i="79"/>
  <c r="EK913" i="79"/>
  <c r="EM913" i="79"/>
  <c r="EN913" i="79"/>
  <c r="R912" i="79"/>
  <c r="AA912" i="79"/>
  <c r="AE912" i="79"/>
  <c r="AR912" i="79"/>
  <c r="BA912" i="79"/>
  <c r="BI912" i="79"/>
  <c r="BL912" i="79"/>
  <c r="BW912" i="79"/>
  <c r="CF912" i="79"/>
  <c r="CP912" i="79"/>
  <c r="DA912" i="79"/>
  <c r="DD912" i="79"/>
  <c r="DO912" i="79"/>
  <c r="DZ912" i="79"/>
  <c r="EK912" i="79"/>
  <c r="EM912" i="79"/>
  <c r="EN912" i="79"/>
  <c r="R911" i="79"/>
  <c r="AA911" i="79"/>
  <c r="AE911" i="79"/>
  <c r="AR911" i="79"/>
  <c r="BA911" i="79"/>
  <c r="BI911" i="79"/>
  <c r="BL911" i="79"/>
  <c r="BW911" i="79"/>
  <c r="CF911" i="79"/>
  <c r="CP911" i="79"/>
  <c r="DA911" i="79"/>
  <c r="DD911" i="79"/>
  <c r="DO911" i="79"/>
  <c r="DZ911" i="79"/>
  <c r="EK911" i="79"/>
  <c r="EM911" i="79"/>
  <c r="EN911" i="79"/>
  <c r="R910" i="79"/>
  <c r="AA910" i="79"/>
  <c r="AE910" i="79"/>
  <c r="AR910" i="79"/>
  <c r="BA910" i="79"/>
  <c r="BI910" i="79"/>
  <c r="BL910" i="79"/>
  <c r="BW910" i="79"/>
  <c r="CF910" i="79"/>
  <c r="CP910" i="79"/>
  <c r="DA910" i="79"/>
  <c r="DD910" i="79"/>
  <c r="DO910" i="79"/>
  <c r="DZ910" i="79"/>
  <c r="EK910" i="79"/>
  <c r="EM910" i="79"/>
  <c r="EN910" i="79"/>
  <c r="R909" i="79"/>
  <c r="AA909" i="79"/>
  <c r="AE909" i="79"/>
  <c r="AR909" i="79"/>
  <c r="BA909" i="79"/>
  <c r="BI909" i="79"/>
  <c r="BL909" i="79"/>
  <c r="BW909" i="79"/>
  <c r="CF909" i="79"/>
  <c r="CP909" i="79"/>
  <c r="DA909" i="79"/>
  <c r="DD909" i="79"/>
  <c r="DO909" i="79"/>
  <c r="DZ909" i="79"/>
  <c r="EK909" i="79"/>
  <c r="EM909" i="79"/>
  <c r="EN909" i="79"/>
  <c r="R908" i="79"/>
  <c r="AA908" i="79"/>
  <c r="AE908" i="79"/>
  <c r="AR908" i="79"/>
  <c r="BA908" i="79"/>
  <c r="BI908" i="79"/>
  <c r="BL908" i="79"/>
  <c r="BW908" i="79"/>
  <c r="CF908" i="79"/>
  <c r="CP908" i="79"/>
  <c r="DA908" i="79"/>
  <c r="DD908" i="79"/>
  <c r="DO908" i="79"/>
  <c r="DZ908" i="79"/>
  <c r="EK908" i="79"/>
  <c r="EM908" i="79"/>
  <c r="EN908" i="79"/>
  <c r="R907" i="79"/>
  <c r="AA907" i="79"/>
  <c r="AE907" i="79"/>
  <c r="AR907" i="79"/>
  <c r="BA907" i="79"/>
  <c r="BI907" i="79"/>
  <c r="BL907" i="79"/>
  <c r="BW907" i="79"/>
  <c r="CF907" i="79"/>
  <c r="CP907" i="79"/>
  <c r="DA907" i="79"/>
  <c r="DD907" i="79"/>
  <c r="DO907" i="79"/>
  <c r="DZ907" i="79"/>
  <c r="EK907" i="79"/>
  <c r="EM907" i="79"/>
  <c r="EN907" i="79"/>
  <c r="R906" i="79"/>
  <c r="AA906" i="79"/>
  <c r="AE906" i="79"/>
  <c r="AR906" i="79"/>
  <c r="BA906" i="79"/>
  <c r="BI906" i="79"/>
  <c r="BL906" i="79"/>
  <c r="BW906" i="79"/>
  <c r="CF906" i="79"/>
  <c r="CP906" i="79"/>
  <c r="DA906" i="79"/>
  <c r="DD906" i="79"/>
  <c r="DO906" i="79"/>
  <c r="DZ906" i="79"/>
  <c r="EK906" i="79"/>
  <c r="EM906" i="79"/>
  <c r="EN906" i="79"/>
  <c r="R905" i="79"/>
  <c r="AA905" i="79"/>
  <c r="AE905" i="79"/>
  <c r="AR905" i="79"/>
  <c r="BA905" i="79"/>
  <c r="BI905" i="79"/>
  <c r="BL905" i="79"/>
  <c r="BW905" i="79"/>
  <c r="CF905" i="79"/>
  <c r="CP905" i="79"/>
  <c r="DA905" i="79"/>
  <c r="DD905" i="79"/>
  <c r="DO905" i="79"/>
  <c r="DZ905" i="79"/>
  <c r="EK905" i="79"/>
  <c r="EM905" i="79"/>
  <c r="EN905" i="79"/>
  <c r="R904" i="79"/>
  <c r="AA904" i="79"/>
  <c r="AE904" i="79"/>
  <c r="AR904" i="79"/>
  <c r="BA904" i="79"/>
  <c r="BI904" i="79"/>
  <c r="BL904" i="79"/>
  <c r="BW904" i="79"/>
  <c r="CF904" i="79"/>
  <c r="CP904" i="79"/>
  <c r="DA904" i="79"/>
  <c r="DD904" i="79"/>
  <c r="DO904" i="79"/>
  <c r="DZ904" i="79"/>
  <c r="EK904" i="79"/>
  <c r="EM904" i="79"/>
  <c r="EN904" i="79"/>
  <c r="R903" i="79"/>
  <c r="AA903" i="79"/>
  <c r="AE903" i="79"/>
  <c r="AR903" i="79"/>
  <c r="BA903" i="79"/>
  <c r="BI903" i="79"/>
  <c r="BL903" i="79"/>
  <c r="BW903" i="79"/>
  <c r="CF903" i="79"/>
  <c r="CP903" i="79"/>
  <c r="DA903" i="79"/>
  <c r="DD903" i="79"/>
  <c r="DO903" i="79"/>
  <c r="DZ903" i="79"/>
  <c r="EK903" i="79"/>
  <c r="EM903" i="79"/>
  <c r="EN903" i="79"/>
  <c r="R902" i="79"/>
  <c r="AA902" i="79"/>
  <c r="AE902" i="79"/>
  <c r="AR902" i="79"/>
  <c r="BA902" i="79"/>
  <c r="BI902" i="79"/>
  <c r="BL902" i="79"/>
  <c r="BW902" i="79"/>
  <c r="CF902" i="79"/>
  <c r="CP902" i="79"/>
  <c r="DA902" i="79"/>
  <c r="DD902" i="79"/>
  <c r="DO902" i="79"/>
  <c r="DZ902" i="79"/>
  <c r="EK902" i="79"/>
  <c r="EM902" i="79"/>
  <c r="EN902" i="79"/>
  <c r="R901" i="79"/>
  <c r="AA901" i="79"/>
  <c r="AE901" i="79"/>
  <c r="AR901" i="79"/>
  <c r="BA901" i="79"/>
  <c r="BI901" i="79"/>
  <c r="BL901" i="79"/>
  <c r="BW901" i="79"/>
  <c r="CF901" i="79"/>
  <c r="CP901" i="79"/>
  <c r="DA901" i="79"/>
  <c r="DD901" i="79"/>
  <c r="DO901" i="79"/>
  <c r="DZ901" i="79"/>
  <c r="EK901" i="79"/>
  <c r="EM901" i="79"/>
  <c r="EN901" i="79"/>
  <c r="R900" i="79"/>
  <c r="AA900" i="79"/>
  <c r="AE900" i="79"/>
  <c r="AR900" i="79"/>
  <c r="BA900" i="79"/>
  <c r="BI900" i="79"/>
  <c r="BL900" i="79"/>
  <c r="BW900" i="79"/>
  <c r="CF900" i="79"/>
  <c r="CP900" i="79"/>
  <c r="DA900" i="79"/>
  <c r="DD900" i="79"/>
  <c r="DO900" i="79"/>
  <c r="DZ900" i="79"/>
  <c r="EK900" i="79"/>
  <c r="R899" i="79"/>
  <c r="AA899" i="79"/>
  <c r="AE899" i="79"/>
  <c r="AR899" i="79"/>
  <c r="BA899" i="79"/>
  <c r="BI899" i="79"/>
  <c r="BL899" i="79"/>
  <c r="BW899" i="79"/>
  <c r="CF899" i="79"/>
  <c r="CP899" i="79"/>
  <c r="DA899" i="79"/>
  <c r="DD899" i="79"/>
  <c r="DO899" i="79"/>
  <c r="DZ899" i="79"/>
  <c r="EK899" i="79"/>
  <c r="EM899" i="79"/>
  <c r="EN899" i="79"/>
  <c r="R898" i="79"/>
  <c r="AA898" i="79"/>
  <c r="AE898" i="79"/>
  <c r="AR898" i="79"/>
  <c r="BA898" i="79"/>
  <c r="BI898" i="79"/>
  <c r="BL898" i="79"/>
  <c r="BW898" i="79"/>
  <c r="CF898" i="79"/>
  <c r="CP898" i="79"/>
  <c r="DA898" i="79"/>
  <c r="DD898" i="79"/>
  <c r="DO898" i="79"/>
  <c r="DZ898" i="79"/>
  <c r="EK898" i="79"/>
  <c r="EM898" i="79"/>
  <c r="EN898" i="79"/>
  <c r="R897" i="79"/>
  <c r="AA897" i="79"/>
  <c r="AE897" i="79"/>
  <c r="AR897" i="79"/>
  <c r="BA897" i="79"/>
  <c r="BI897" i="79"/>
  <c r="BL897" i="79"/>
  <c r="BW897" i="79"/>
  <c r="CF897" i="79"/>
  <c r="CP897" i="79"/>
  <c r="DA897" i="79"/>
  <c r="DD897" i="79"/>
  <c r="DO897" i="79"/>
  <c r="DZ897" i="79"/>
  <c r="EK897" i="79"/>
  <c r="EM897" i="79"/>
  <c r="EN897" i="79"/>
  <c r="R896" i="79"/>
  <c r="AA896" i="79"/>
  <c r="AE896" i="79"/>
  <c r="AR896" i="79"/>
  <c r="BA896" i="79"/>
  <c r="BI896" i="79"/>
  <c r="BL896" i="79"/>
  <c r="BW896" i="79"/>
  <c r="CF896" i="79"/>
  <c r="CP896" i="79"/>
  <c r="DA896" i="79"/>
  <c r="DD896" i="79"/>
  <c r="DO896" i="79"/>
  <c r="DZ896" i="79"/>
  <c r="EK896" i="79"/>
  <c r="EM896" i="79"/>
  <c r="EN896" i="79"/>
  <c r="R895" i="79"/>
  <c r="AA895" i="79"/>
  <c r="AE895" i="79"/>
  <c r="AR895" i="79"/>
  <c r="BA895" i="79"/>
  <c r="BI895" i="79"/>
  <c r="BL895" i="79"/>
  <c r="BW895" i="79"/>
  <c r="CF895" i="79"/>
  <c r="CP895" i="79"/>
  <c r="DA895" i="79"/>
  <c r="DD895" i="79"/>
  <c r="DO895" i="79"/>
  <c r="DZ895" i="79"/>
  <c r="EK895" i="79"/>
  <c r="EM895" i="79"/>
  <c r="EN895" i="79"/>
  <c r="R894" i="79"/>
  <c r="AA894" i="79"/>
  <c r="AE894" i="79"/>
  <c r="AR894" i="79"/>
  <c r="BA894" i="79"/>
  <c r="BI894" i="79"/>
  <c r="BL894" i="79"/>
  <c r="BW894" i="79"/>
  <c r="CF894" i="79"/>
  <c r="CP894" i="79"/>
  <c r="DA894" i="79"/>
  <c r="DD894" i="79"/>
  <c r="DO894" i="79"/>
  <c r="DZ894" i="79"/>
  <c r="EK894" i="79"/>
  <c r="EM894" i="79"/>
  <c r="EN894" i="79"/>
  <c r="R893" i="79"/>
  <c r="AA893" i="79"/>
  <c r="AE893" i="79"/>
  <c r="AR893" i="79"/>
  <c r="BA893" i="79"/>
  <c r="BI893" i="79"/>
  <c r="BL893" i="79"/>
  <c r="BW893" i="79"/>
  <c r="CF893" i="79"/>
  <c r="CP893" i="79"/>
  <c r="DA893" i="79"/>
  <c r="DD893" i="79"/>
  <c r="DO893" i="79"/>
  <c r="DZ893" i="79"/>
  <c r="EK893" i="79"/>
  <c r="EM893" i="79"/>
  <c r="EN893" i="79"/>
  <c r="R892" i="79"/>
  <c r="AA892" i="79"/>
  <c r="AE892" i="79"/>
  <c r="AR892" i="79"/>
  <c r="BA892" i="79"/>
  <c r="BI892" i="79"/>
  <c r="BL892" i="79"/>
  <c r="BW892" i="79"/>
  <c r="CF892" i="79"/>
  <c r="CP892" i="79"/>
  <c r="DA892" i="79"/>
  <c r="DD892" i="79"/>
  <c r="DO892" i="79"/>
  <c r="DZ892" i="79"/>
  <c r="EK892" i="79"/>
  <c r="EM892" i="79"/>
  <c r="EN892" i="79"/>
  <c r="R891" i="79"/>
  <c r="AA891" i="79"/>
  <c r="AE891" i="79"/>
  <c r="AR891" i="79"/>
  <c r="BA891" i="79"/>
  <c r="BI891" i="79"/>
  <c r="BL891" i="79"/>
  <c r="BW891" i="79"/>
  <c r="CF891" i="79"/>
  <c r="CP891" i="79"/>
  <c r="DA891" i="79"/>
  <c r="DD891" i="79"/>
  <c r="DO891" i="79"/>
  <c r="DZ891" i="79"/>
  <c r="EK891" i="79"/>
  <c r="EM891" i="79"/>
  <c r="EN891" i="79"/>
  <c r="R890" i="79"/>
  <c r="AA890" i="79"/>
  <c r="AE890" i="79"/>
  <c r="AR890" i="79"/>
  <c r="BA890" i="79"/>
  <c r="BI890" i="79"/>
  <c r="BL890" i="79"/>
  <c r="BW890" i="79"/>
  <c r="CF890" i="79"/>
  <c r="CP890" i="79"/>
  <c r="DA890" i="79"/>
  <c r="DD890" i="79"/>
  <c r="DO890" i="79"/>
  <c r="DZ890" i="79"/>
  <c r="EK890" i="79"/>
  <c r="R889" i="79"/>
  <c r="AA889" i="79"/>
  <c r="AE889" i="79"/>
  <c r="AR889" i="79"/>
  <c r="BA889" i="79"/>
  <c r="BI889" i="79"/>
  <c r="BL889" i="79"/>
  <c r="BW889" i="79"/>
  <c r="CF889" i="79"/>
  <c r="CP889" i="79"/>
  <c r="DA889" i="79"/>
  <c r="DD889" i="79"/>
  <c r="DO889" i="79"/>
  <c r="DZ889" i="79"/>
  <c r="EK889" i="79"/>
  <c r="R888" i="79"/>
  <c r="AA888" i="79"/>
  <c r="AE888" i="79"/>
  <c r="AR888" i="79"/>
  <c r="BA888" i="79"/>
  <c r="BI888" i="79"/>
  <c r="BL888" i="79"/>
  <c r="BW888" i="79"/>
  <c r="CF888" i="79"/>
  <c r="CP888" i="79"/>
  <c r="DA888" i="79"/>
  <c r="DD888" i="79"/>
  <c r="DO888" i="79"/>
  <c r="DZ888" i="79"/>
  <c r="EK888" i="79"/>
  <c r="EM888" i="79"/>
  <c r="EN888" i="79"/>
  <c r="R887" i="79"/>
  <c r="AA887" i="79"/>
  <c r="AE887" i="79"/>
  <c r="AR887" i="79"/>
  <c r="BA887" i="79"/>
  <c r="BI887" i="79"/>
  <c r="BL887" i="79"/>
  <c r="BW887" i="79"/>
  <c r="CF887" i="79"/>
  <c r="CP887" i="79"/>
  <c r="DA887" i="79"/>
  <c r="DD887" i="79"/>
  <c r="DO887" i="79"/>
  <c r="DZ887" i="79"/>
  <c r="EK887" i="79"/>
  <c r="EM887" i="79"/>
  <c r="EN887" i="79"/>
  <c r="R886" i="79"/>
  <c r="AA886" i="79"/>
  <c r="AE886" i="79"/>
  <c r="AR886" i="79"/>
  <c r="BA886" i="79"/>
  <c r="BI886" i="79"/>
  <c r="BL886" i="79"/>
  <c r="BW886" i="79"/>
  <c r="CF886" i="79"/>
  <c r="CP886" i="79"/>
  <c r="DA886" i="79"/>
  <c r="DD886" i="79"/>
  <c r="DO886" i="79"/>
  <c r="DZ886" i="79"/>
  <c r="EK886" i="79"/>
  <c r="EM886" i="79"/>
  <c r="EN886" i="79"/>
  <c r="R885" i="79"/>
  <c r="AA885" i="79"/>
  <c r="AE885" i="79"/>
  <c r="AR885" i="79"/>
  <c r="BA885" i="79"/>
  <c r="BI885" i="79"/>
  <c r="BL885" i="79"/>
  <c r="BW885" i="79"/>
  <c r="CF885" i="79"/>
  <c r="CP885" i="79"/>
  <c r="DA885" i="79"/>
  <c r="DD885" i="79"/>
  <c r="DO885" i="79"/>
  <c r="DZ885" i="79"/>
  <c r="EK885" i="79"/>
  <c r="EM885" i="79"/>
  <c r="EN885" i="79"/>
  <c r="R884" i="79"/>
  <c r="AA884" i="79"/>
  <c r="AE884" i="79"/>
  <c r="AR884" i="79"/>
  <c r="BA884" i="79"/>
  <c r="BI884" i="79"/>
  <c r="BL884" i="79"/>
  <c r="BW884" i="79"/>
  <c r="CF884" i="79"/>
  <c r="CP884" i="79"/>
  <c r="DA884" i="79"/>
  <c r="DD884" i="79"/>
  <c r="DO884" i="79"/>
  <c r="DZ884" i="79"/>
  <c r="EK884" i="79"/>
  <c r="EM884" i="79"/>
  <c r="EN884" i="79"/>
  <c r="R883" i="79"/>
  <c r="AA883" i="79"/>
  <c r="AE883" i="79"/>
  <c r="AR883" i="79"/>
  <c r="BA883" i="79"/>
  <c r="BI883" i="79"/>
  <c r="BL883" i="79"/>
  <c r="BW883" i="79"/>
  <c r="CF883" i="79"/>
  <c r="CP883" i="79"/>
  <c r="DA883" i="79"/>
  <c r="DD883" i="79"/>
  <c r="DO883" i="79"/>
  <c r="DZ883" i="79"/>
  <c r="EK883" i="79"/>
  <c r="R882" i="79"/>
  <c r="AA882" i="79"/>
  <c r="AE882" i="79"/>
  <c r="AR882" i="79"/>
  <c r="BA882" i="79"/>
  <c r="BI882" i="79"/>
  <c r="BL882" i="79"/>
  <c r="BW882" i="79"/>
  <c r="CF882" i="79"/>
  <c r="CP882" i="79"/>
  <c r="DA882" i="79"/>
  <c r="DD882" i="79"/>
  <c r="DO882" i="79"/>
  <c r="DZ882" i="79"/>
  <c r="EK882" i="79"/>
  <c r="EM882" i="79"/>
  <c r="EN882" i="79"/>
  <c r="R881" i="79"/>
  <c r="AA881" i="79"/>
  <c r="AE881" i="79"/>
  <c r="AR881" i="79"/>
  <c r="BA881" i="79"/>
  <c r="BI881" i="79"/>
  <c r="BL881" i="79"/>
  <c r="BW881" i="79"/>
  <c r="CF881" i="79"/>
  <c r="CP881" i="79"/>
  <c r="DA881" i="79"/>
  <c r="DD881" i="79"/>
  <c r="DO881" i="79"/>
  <c r="DZ881" i="79"/>
  <c r="EK881" i="79"/>
  <c r="EM881" i="79"/>
  <c r="EN881" i="79"/>
  <c r="R880" i="79"/>
  <c r="AA880" i="79"/>
  <c r="AE880" i="79"/>
  <c r="AR880" i="79"/>
  <c r="BA880" i="79"/>
  <c r="BI880" i="79"/>
  <c r="BL880" i="79"/>
  <c r="BW880" i="79"/>
  <c r="CF880" i="79"/>
  <c r="CP880" i="79"/>
  <c r="DA880" i="79"/>
  <c r="DD880" i="79"/>
  <c r="DO880" i="79"/>
  <c r="DZ880" i="79"/>
  <c r="EK880" i="79"/>
  <c r="EM880" i="79"/>
  <c r="EN880" i="79"/>
  <c r="R879" i="79"/>
  <c r="AA879" i="79"/>
  <c r="AE879" i="79"/>
  <c r="AR879" i="79"/>
  <c r="BA879" i="79"/>
  <c r="BI879" i="79"/>
  <c r="BL879" i="79"/>
  <c r="BW879" i="79"/>
  <c r="CF879" i="79"/>
  <c r="CP879" i="79"/>
  <c r="DA879" i="79"/>
  <c r="DD879" i="79"/>
  <c r="DO879" i="79"/>
  <c r="DZ879" i="79"/>
  <c r="EK879" i="79"/>
  <c r="EM879" i="79"/>
  <c r="EN879" i="79"/>
  <c r="R878" i="79"/>
  <c r="AA878" i="79"/>
  <c r="AE878" i="79"/>
  <c r="AR878" i="79"/>
  <c r="BA878" i="79"/>
  <c r="BI878" i="79"/>
  <c r="BL878" i="79"/>
  <c r="BW878" i="79"/>
  <c r="CF878" i="79"/>
  <c r="CP878" i="79"/>
  <c r="DA878" i="79"/>
  <c r="DD878" i="79"/>
  <c r="DO878" i="79"/>
  <c r="DZ878" i="79"/>
  <c r="EK878" i="79"/>
  <c r="EM878" i="79"/>
  <c r="EN878" i="79"/>
  <c r="R877" i="79"/>
  <c r="AA877" i="79"/>
  <c r="AE877" i="79"/>
  <c r="AR877" i="79"/>
  <c r="BA877" i="79"/>
  <c r="BI877" i="79"/>
  <c r="BL877" i="79"/>
  <c r="BW877" i="79"/>
  <c r="CF877" i="79"/>
  <c r="CP877" i="79"/>
  <c r="DA877" i="79"/>
  <c r="DD877" i="79"/>
  <c r="DO877" i="79"/>
  <c r="DZ877" i="79"/>
  <c r="EK877" i="79"/>
  <c r="EM877" i="79"/>
  <c r="EN877" i="79"/>
  <c r="R876" i="79"/>
  <c r="AA876" i="79"/>
  <c r="AE876" i="79"/>
  <c r="AR876" i="79"/>
  <c r="BA876" i="79"/>
  <c r="BI876" i="79"/>
  <c r="BL876" i="79"/>
  <c r="BW876" i="79"/>
  <c r="CF876" i="79"/>
  <c r="CP876" i="79"/>
  <c r="DA876" i="79"/>
  <c r="DD876" i="79"/>
  <c r="DO876" i="79"/>
  <c r="DZ876" i="79"/>
  <c r="EK876" i="79"/>
  <c r="EM876" i="79"/>
  <c r="EN876" i="79"/>
  <c r="R875" i="79"/>
  <c r="AA875" i="79"/>
  <c r="AE875" i="79"/>
  <c r="AR875" i="79"/>
  <c r="BA875" i="79"/>
  <c r="BI875" i="79"/>
  <c r="BL875" i="79"/>
  <c r="BW875" i="79"/>
  <c r="CF875" i="79"/>
  <c r="CP875" i="79"/>
  <c r="DA875" i="79"/>
  <c r="DD875" i="79"/>
  <c r="DO875" i="79"/>
  <c r="DZ875" i="79"/>
  <c r="EK875" i="79"/>
  <c r="EM875" i="79"/>
  <c r="EN875" i="79"/>
  <c r="R874" i="79"/>
  <c r="AA874" i="79"/>
  <c r="AE874" i="79"/>
  <c r="AR874" i="79"/>
  <c r="BA874" i="79"/>
  <c r="BI874" i="79"/>
  <c r="BL874" i="79"/>
  <c r="BW874" i="79"/>
  <c r="CF874" i="79"/>
  <c r="CP874" i="79"/>
  <c r="DA874" i="79"/>
  <c r="DD874" i="79"/>
  <c r="DO874" i="79"/>
  <c r="DZ874" i="79"/>
  <c r="EK874" i="79"/>
  <c r="EM874" i="79"/>
  <c r="EN874" i="79"/>
  <c r="R873" i="79"/>
  <c r="AA873" i="79"/>
  <c r="AE873" i="79"/>
  <c r="AR873" i="79"/>
  <c r="BA873" i="79"/>
  <c r="BI873" i="79"/>
  <c r="BL873" i="79"/>
  <c r="BW873" i="79"/>
  <c r="CF873" i="79"/>
  <c r="CP873" i="79"/>
  <c r="DA873" i="79"/>
  <c r="DD873" i="79"/>
  <c r="DO873" i="79"/>
  <c r="DZ873" i="79"/>
  <c r="EK873" i="79"/>
  <c r="EM873" i="79"/>
  <c r="EN873" i="79"/>
  <c r="R872" i="79"/>
  <c r="AA872" i="79"/>
  <c r="AE872" i="79"/>
  <c r="AR872" i="79"/>
  <c r="BA872" i="79"/>
  <c r="BI872" i="79"/>
  <c r="BL872" i="79"/>
  <c r="BW872" i="79"/>
  <c r="CF872" i="79"/>
  <c r="CP872" i="79"/>
  <c r="DA872" i="79"/>
  <c r="DD872" i="79"/>
  <c r="DO872" i="79"/>
  <c r="DZ872" i="79"/>
  <c r="EK872" i="79"/>
  <c r="EM872" i="79"/>
  <c r="EN872" i="79"/>
  <c r="R871" i="79"/>
  <c r="AA871" i="79"/>
  <c r="AE871" i="79"/>
  <c r="AR871" i="79"/>
  <c r="BA871" i="79"/>
  <c r="BI871" i="79"/>
  <c r="BL871" i="79"/>
  <c r="BW871" i="79"/>
  <c r="CF871" i="79"/>
  <c r="CP871" i="79"/>
  <c r="DA871" i="79"/>
  <c r="DD871" i="79"/>
  <c r="DO871" i="79"/>
  <c r="DZ871" i="79"/>
  <c r="EK871" i="79"/>
  <c r="EM871" i="79"/>
  <c r="EN871" i="79"/>
  <c r="R870" i="79"/>
  <c r="AA870" i="79"/>
  <c r="AE870" i="79"/>
  <c r="AR870" i="79"/>
  <c r="BA870" i="79"/>
  <c r="BI870" i="79"/>
  <c r="BL870" i="79"/>
  <c r="BW870" i="79"/>
  <c r="CF870" i="79"/>
  <c r="CP870" i="79"/>
  <c r="DA870" i="79"/>
  <c r="DD870" i="79"/>
  <c r="DO870" i="79"/>
  <c r="DZ870" i="79"/>
  <c r="EK870" i="79"/>
  <c r="EM870" i="79"/>
  <c r="EN870" i="79"/>
  <c r="R869" i="79"/>
  <c r="AA869" i="79"/>
  <c r="AE869" i="79"/>
  <c r="AR869" i="79"/>
  <c r="BA869" i="79"/>
  <c r="BI869" i="79"/>
  <c r="BL869" i="79"/>
  <c r="BW869" i="79"/>
  <c r="CF869" i="79"/>
  <c r="CP869" i="79"/>
  <c r="DA869" i="79"/>
  <c r="DD869" i="79"/>
  <c r="DO869" i="79"/>
  <c r="DZ869" i="79"/>
  <c r="EK869" i="79"/>
  <c r="EM869" i="79"/>
  <c r="EN869" i="79"/>
  <c r="R868" i="79"/>
  <c r="AA868" i="79"/>
  <c r="AE868" i="79"/>
  <c r="AR868" i="79"/>
  <c r="BA868" i="79"/>
  <c r="BI868" i="79"/>
  <c r="BL868" i="79"/>
  <c r="BW868" i="79"/>
  <c r="CF868" i="79"/>
  <c r="CP868" i="79"/>
  <c r="DA868" i="79"/>
  <c r="DD868" i="79"/>
  <c r="DO868" i="79"/>
  <c r="DZ868" i="79"/>
  <c r="EK868" i="79"/>
  <c r="EM868" i="79"/>
  <c r="EN868" i="79"/>
  <c r="R867" i="79"/>
  <c r="AA867" i="79"/>
  <c r="AE867" i="79"/>
  <c r="AR867" i="79"/>
  <c r="BA867" i="79"/>
  <c r="BI867" i="79"/>
  <c r="BL867" i="79"/>
  <c r="BW867" i="79"/>
  <c r="CF867" i="79"/>
  <c r="CP867" i="79"/>
  <c r="DA867" i="79"/>
  <c r="DD867" i="79"/>
  <c r="DO867" i="79"/>
  <c r="DZ867" i="79"/>
  <c r="EK867" i="79"/>
  <c r="EM867" i="79"/>
  <c r="EN867" i="79"/>
  <c r="R866" i="79"/>
  <c r="AA866" i="79"/>
  <c r="AE866" i="79"/>
  <c r="AR866" i="79"/>
  <c r="BA866" i="79"/>
  <c r="BI866" i="79"/>
  <c r="BL866" i="79"/>
  <c r="BW866" i="79"/>
  <c r="CF866" i="79"/>
  <c r="CP866" i="79"/>
  <c r="DA866" i="79"/>
  <c r="DD866" i="79"/>
  <c r="DO866" i="79"/>
  <c r="DZ866" i="79"/>
  <c r="EK866" i="79"/>
  <c r="EM866" i="79"/>
  <c r="EN866" i="79"/>
  <c r="R865" i="79"/>
  <c r="AA865" i="79"/>
  <c r="AE865" i="79"/>
  <c r="AR865" i="79"/>
  <c r="BA865" i="79"/>
  <c r="BI865" i="79"/>
  <c r="BL865" i="79"/>
  <c r="BW865" i="79"/>
  <c r="CF865" i="79"/>
  <c r="CP865" i="79"/>
  <c r="DA865" i="79"/>
  <c r="DD865" i="79"/>
  <c r="DO865" i="79"/>
  <c r="DZ865" i="79"/>
  <c r="EK865" i="79"/>
  <c r="EM865" i="79"/>
  <c r="EN865" i="79"/>
  <c r="R864" i="79"/>
  <c r="AA864" i="79"/>
  <c r="AE864" i="79"/>
  <c r="AR864" i="79"/>
  <c r="BA864" i="79"/>
  <c r="BI864" i="79"/>
  <c r="BL864" i="79"/>
  <c r="BW864" i="79"/>
  <c r="CF864" i="79"/>
  <c r="CP864" i="79"/>
  <c r="DA864" i="79"/>
  <c r="DD864" i="79"/>
  <c r="DO864" i="79"/>
  <c r="DZ864" i="79"/>
  <c r="EK864" i="79"/>
  <c r="EM864" i="79"/>
  <c r="EN864" i="79"/>
  <c r="R863" i="79"/>
  <c r="AA863" i="79"/>
  <c r="AE863" i="79"/>
  <c r="AR863" i="79"/>
  <c r="BA863" i="79"/>
  <c r="BI863" i="79"/>
  <c r="BL863" i="79"/>
  <c r="BW863" i="79"/>
  <c r="CF863" i="79"/>
  <c r="CP863" i="79"/>
  <c r="DA863" i="79"/>
  <c r="DD863" i="79"/>
  <c r="DO863" i="79"/>
  <c r="DZ863" i="79"/>
  <c r="EK863" i="79"/>
  <c r="EM863" i="79"/>
  <c r="EN863" i="79"/>
  <c r="R862" i="79"/>
  <c r="AA862" i="79"/>
  <c r="AE862" i="79"/>
  <c r="AR862" i="79"/>
  <c r="BA862" i="79"/>
  <c r="BI862" i="79"/>
  <c r="BL862" i="79"/>
  <c r="BW862" i="79"/>
  <c r="CF862" i="79"/>
  <c r="CP862" i="79"/>
  <c r="DA862" i="79"/>
  <c r="DD862" i="79"/>
  <c r="DO862" i="79"/>
  <c r="DZ862" i="79"/>
  <c r="EK862" i="79"/>
  <c r="EM862" i="79"/>
  <c r="EN862" i="79"/>
  <c r="R861" i="79"/>
  <c r="AA861" i="79"/>
  <c r="AE861" i="79"/>
  <c r="AR861" i="79"/>
  <c r="BA861" i="79"/>
  <c r="BI861" i="79"/>
  <c r="BL861" i="79"/>
  <c r="BW861" i="79"/>
  <c r="CF861" i="79"/>
  <c r="CP861" i="79"/>
  <c r="DA861" i="79"/>
  <c r="DD861" i="79"/>
  <c r="DO861" i="79"/>
  <c r="DZ861" i="79"/>
  <c r="EK861" i="79"/>
  <c r="EM861" i="79"/>
  <c r="EN861" i="79"/>
  <c r="R860" i="79"/>
  <c r="AA860" i="79"/>
  <c r="AE860" i="79"/>
  <c r="AR860" i="79"/>
  <c r="BA860" i="79"/>
  <c r="BI860" i="79"/>
  <c r="BL860" i="79"/>
  <c r="BW860" i="79"/>
  <c r="CF860" i="79"/>
  <c r="CP860" i="79"/>
  <c r="DA860" i="79"/>
  <c r="DD860" i="79"/>
  <c r="DO860" i="79"/>
  <c r="DZ860" i="79"/>
  <c r="EK860" i="79"/>
  <c r="EM860" i="79"/>
  <c r="EN860" i="79"/>
  <c r="R859" i="79"/>
  <c r="AA859" i="79"/>
  <c r="AE859" i="79"/>
  <c r="AR859" i="79"/>
  <c r="BA859" i="79"/>
  <c r="BI859" i="79"/>
  <c r="BL859" i="79"/>
  <c r="BW859" i="79"/>
  <c r="CF859" i="79"/>
  <c r="CP859" i="79"/>
  <c r="DA859" i="79"/>
  <c r="DD859" i="79"/>
  <c r="DO859" i="79"/>
  <c r="DZ859" i="79"/>
  <c r="EK859" i="79"/>
  <c r="EM859" i="79"/>
  <c r="EN859" i="79"/>
  <c r="R858" i="79"/>
  <c r="AA858" i="79"/>
  <c r="AE858" i="79"/>
  <c r="AR858" i="79"/>
  <c r="BA858" i="79"/>
  <c r="BI858" i="79"/>
  <c r="BL858" i="79"/>
  <c r="BW858" i="79"/>
  <c r="CF858" i="79"/>
  <c r="CP858" i="79"/>
  <c r="DA858" i="79"/>
  <c r="DD858" i="79"/>
  <c r="DO858" i="79"/>
  <c r="DZ858" i="79"/>
  <c r="EK858" i="79"/>
  <c r="EM858" i="79"/>
  <c r="EN858" i="79"/>
  <c r="R857" i="79"/>
  <c r="AA857" i="79"/>
  <c r="AE857" i="79"/>
  <c r="AR857" i="79"/>
  <c r="BA857" i="79"/>
  <c r="BI857" i="79"/>
  <c r="BL857" i="79"/>
  <c r="BW857" i="79"/>
  <c r="CF857" i="79"/>
  <c r="CP857" i="79"/>
  <c r="DA857" i="79"/>
  <c r="DD857" i="79"/>
  <c r="DO857" i="79"/>
  <c r="DZ857" i="79"/>
  <c r="EK857" i="79"/>
  <c r="EM857" i="79"/>
  <c r="EN857" i="79"/>
  <c r="R856" i="79"/>
  <c r="AA856" i="79"/>
  <c r="AE856" i="79"/>
  <c r="AR856" i="79"/>
  <c r="BA856" i="79"/>
  <c r="BI856" i="79"/>
  <c r="BL856" i="79"/>
  <c r="BW856" i="79"/>
  <c r="CF856" i="79"/>
  <c r="CP856" i="79"/>
  <c r="DA856" i="79"/>
  <c r="DD856" i="79"/>
  <c r="DO856" i="79"/>
  <c r="DZ856" i="79"/>
  <c r="EK856" i="79"/>
  <c r="EM856" i="79"/>
  <c r="EN856" i="79"/>
  <c r="R855" i="79"/>
  <c r="AA855" i="79"/>
  <c r="AE855" i="79"/>
  <c r="AR855" i="79"/>
  <c r="BA855" i="79"/>
  <c r="BI855" i="79"/>
  <c r="BL855" i="79"/>
  <c r="BW855" i="79"/>
  <c r="CF855" i="79"/>
  <c r="CP855" i="79"/>
  <c r="DA855" i="79"/>
  <c r="DD855" i="79"/>
  <c r="DO855" i="79"/>
  <c r="DZ855" i="79"/>
  <c r="EK855" i="79"/>
  <c r="EM855" i="79"/>
  <c r="EN855" i="79"/>
  <c r="R854" i="79"/>
  <c r="AA854" i="79"/>
  <c r="AE854" i="79"/>
  <c r="AR854" i="79"/>
  <c r="BA854" i="79"/>
  <c r="BI854" i="79"/>
  <c r="BL854" i="79"/>
  <c r="BW854" i="79"/>
  <c r="CF854" i="79"/>
  <c r="CP854" i="79"/>
  <c r="DA854" i="79"/>
  <c r="DD854" i="79"/>
  <c r="DO854" i="79"/>
  <c r="DZ854" i="79"/>
  <c r="EK854" i="79"/>
  <c r="EM854" i="79"/>
  <c r="EN854" i="79"/>
  <c r="R853" i="79"/>
  <c r="AA853" i="79"/>
  <c r="AE853" i="79"/>
  <c r="AR853" i="79"/>
  <c r="BA853" i="79"/>
  <c r="BI853" i="79"/>
  <c r="BL853" i="79"/>
  <c r="BW853" i="79"/>
  <c r="CF853" i="79"/>
  <c r="CP853" i="79"/>
  <c r="DA853" i="79"/>
  <c r="DD853" i="79"/>
  <c r="DO853" i="79"/>
  <c r="DZ853" i="79"/>
  <c r="EK853" i="79"/>
  <c r="EM853" i="79"/>
  <c r="EN853" i="79"/>
  <c r="R852" i="79"/>
  <c r="AA852" i="79"/>
  <c r="AE852" i="79"/>
  <c r="AR852" i="79"/>
  <c r="BA852" i="79"/>
  <c r="BI852" i="79"/>
  <c r="BL852" i="79"/>
  <c r="BW852" i="79"/>
  <c r="CF852" i="79"/>
  <c r="CP852" i="79"/>
  <c r="DA852" i="79"/>
  <c r="DD852" i="79"/>
  <c r="DO852" i="79"/>
  <c r="DZ852" i="79"/>
  <c r="EK852" i="79"/>
  <c r="EM852" i="79"/>
  <c r="EN852" i="79"/>
  <c r="R851" i="79"/>
  <c r="AA851" i="79"/>
  <c r="AE851" i="79"/>
  <c r="AR851" i="79"/>
  <c r="BA851" i="79"/>
  <c r="BI851" i="79"/>
  <c r="BL851" i="79"/>
  <c r="BW851" i="79"/>
  <c r="CF851" i="79"/>
  <c r="CP851" i="79"/>
  <c r="DA851" i="79"/>
  <c r="DD851" i="79"/>
  <c r="DO851" i="79"/>
  <c r="DZ851" i="79"/>
  <c r="EK851" i="79"/>
  <c r="EM851" i="79"/>
  <c r="EN851" i="79"/>
  <c r="R850" i="79"/>
  <c r="AA850" i="79"/>
  <c r="AE850" i="79"/>
  <c r="AR850" i="79"/>
  <c r="BA850" i="79"/>
  <c r="BI850" i="79"/>
  <c r="BL850" i="79"/>
  <c r="BW850" i="79"/>
  <c r="CF850" i="79"/>
  <c r="CP850" i="79"/>
  <c r="DA850" i="79"/>
  <c r="DD850" i="79"/>
  <c r="DO850" i="79"/>
  <c r="DZ850" i="79"/>
  <c r="EK850" i="79"/>
  <c r="EM850" i="79"/>
  <c r="EN850" i="79"/>
  <c r="R849" i="79"/>
  <c r="AA849" i="79"/>
  <c r="AE849" i="79"/>
  <c r="AR849" i="79"/>
  <c r="BA849" i="79"/>
  <c r="BI849" i="79"/>
  <c r="BL849" i="79"/>
  <c r="BW849" i="79"/>
  <c r="CF849" i="79"/>
  <c r="CP849" i="79"/>
  <c r="DA849" i="79"/>
  <c r="DD849" i="79"/>
  <c r="DO849" i="79"/>
  <c r="DZ849" i="79"/>
  <c r="EK849" i="79"/>
  <c r="EM849" i="79"/>
  <c r="EN849" i="79"/>
  <c r="R848" i="79"/>
  <c r="AA848" i="79"/>
  <c r="AE848" i="79"/>
  <c r="AR848" i="79"/>
  <c r="BA848" i="79"/>
  <c r="BI848" i="79"/>
  <c r="BL848" i="79"/>
  <c r="BW848" i="79"/>
  <c r="CF848" i="79"/>
  <c r="CP848" i="79"/>
  <c r="DA848" i="79"/>
  <c r="DD848" i="79"/>
  <c r="DO848" i="79"/>
  <c r="DZ848" i="79"/>
  <c r="EK848" i="79"/>
  <c r="EM848" i="79"/>
  <c r="EN848" i="79"/>
  <c r="R847" i="79"/>
  <c r="AA847" i="79"/>
  <c r="AE847" i="79"/>
  <c r="AR847" i="79"/>
  <c r="BA847" i="79"/>
  <c r="BI847" i="79"/>
  <c r="BL847" i="79"/>
  <c r="BW847" i="79"/>
  <c r="CF847" i="79"/>
  <c r="CP847" i="79"/>
  <c r="DA847" i="79"/>
  <c r="DD847" i="79"/>
  <c r="DO847" i="79"/>
  <c r="DZ847" i="79"/>
  <c r="EK847" i="79"/>
  <c r="EM847" i="79"/>
  <c r="EN847" i="79"/>
  <c r="R846" i="79"/>
  <c r="AA846" i="79"/>
  <c r="AE846" i="79"/>
  <c r="AR846" i="79"/>
  <c r="BA846" i="79"/>
  <c r="BI846" i="79"/>
  <c r="BL846" i="79"/>
  <c r="BW846" i="79"/>
  <c r="CF846" i="79"/>
  <c r="CP846" i="79"/>
  <c r="DA846" i="79"/>
  <c r="DD846" i="79"/>
  <c r="DO846" i="79"/>
  <c r="DZ846" i="79"/>
  <c r="EK846" i="79"/>
  <c r="EM846" i="79"/>
  <c r="EN846" i="79"/>
  <c r="R845" i="79"/>
  <c r="AA845" i="79"/>
  <c r="AE845" i="79"/>
  <c r="AR845" i="79"/>
  <c r="BA845" i="79"/>
  <c r="BI845" i="79"/>
  <c r="BL845" i="79"/>
  <c r="BW845" i="79"/>
  <c r="CF845" i="79"/>
  <c r="CP845" i="79"/>
  <c r="DA845" i="79"/>
  <c r="DD845" i="79"/>
  <c r="DO845" i="79"/>
  <c r="DZ845" i="79"/>
  <c r="EK845" i="79"/>
  <c r="EM845" i="79"/>
  <c r="EN845" i="79"/>
  <c r="R844" i="79"/>
  <c r="AA844" i="79"/>
  <c r="AE844" i="79"/>
  <c r="AR844" i="79"/>
  <c r="BA844" i="79"/>
  <c r="BI844" i="79"/>
  <c r="BL844" i="79"/>
  <c r="BW844" i="79"/>
  <c r="CF844" i="79"/>
  <c r="CP844" i="79"/>
  <c r="DA844" i="79"/>
  <c r="DD844" i="79"/>
  <c r="DO844" i="79"/>
  <c r="DZ844" i="79"/>
  <c r="EK844" i="79"/>
  <c r="EM844" i="79"/>
  <c r="EN844" i="79"/>
  <c r="R843" i="79"/>
  <c r="AA843" i="79"/>
  <c r="AE843" i="79"/>
  <c r="AR843" i="79"/>
  <c r="BA843" i="79"/>
  <c r="BI843" i="79"/>
  <c r="BL843" i="79"/>
  <c r="BW843" i="79"/>
  <c r="CF843" i="79"/>
  <c r="CP843" i="79"/>
  <c r="DA843" i="79"/>
  <c r="DD843" i="79"/>
  <c r="DO843" i="79"/>
  <c r="DZ843" i="79"/>
  <c r="EK843" i="79"/>
  <c r="EM843" i="79"/>
  <c r="EN843" i="79"/>
  <c r="R842" i="79"/>
  <c r="AA842" i="79"/>
  <c r="AE842" i="79"/>
  <c r="AR842" i="79"/>
  <c r="BA842" i="79"/>
  <c r="BI842" i="79"/>
  <c r="BL842" i="79"/>
  <c r="BW842" i="79"/>
  <c r="CF842" i="79"/>
  <c r="CP842" i="79"/>
  <c r="DA842" i="79"/>
  <c r="DD842" i="79"/>
  <c r="DO842" i="79"/>
  <c r="DZ842" i="79"/>
  <c r="EK842" i="79"/>
  <c r="EM842" i="79"/>
  <c r="EN842" i="79"/>
  <c r="R841" i="79"/>
  <c r="AA841" i="79"/>
  <c r="AE841" i="79"/>
  <c r="AR841" i="79"/>
  <c r="BA841" i="79"/>
  <c r="BI841" i="79"/>
  <c r="BL841" i="79"/>
  <c r="BW841" i="79"/>
  <c r="CF841" i="79"/>
  <c r="CP841" i="79"/>
  <c r="DA841" i="79"/>
  <c r="DD841" i="79"/>
  <c r="DO841" i="79"/>
  <c r="DZ841" i="79"/>
  <c r="EK841" i="79"/>
  <c r="EM841" i="79"/>
  <c r="EN841" i="79"/>
  <c r="R840" i="79"/>
  <c r="AA840" i="79"/>
  <c r="AE840" i="79"/>
  <c r="AR840" i="79"/>
  <c r="BA840" i="79"/>
  <c r="BI840" i="79"/>
  <c r="BL840" i="79"/>
  <c r="BW840" i="79"/>
  <c r="CF840" i="79"/>
  <c r="CP840" i="79"/>
  <c r="DA840" i="79"/>
  <c r="DD840" i="79"/>
  <c r="DO840" i="79"/>
  <c r="DZ840" i="79"/>
  <c r="EK840" i="79"/>
  <c r="EM840" i="79"/>
  <c r="EN840" i="79"/>
  <c r="R839" i="79"/>
  <c r="AA839" i="79"/>
  <c r="AE839" i="79"/>
  <c r="AR839" i="79"/>
  <c r="BA839" i="79"/>
  <c r="BI839" i="79"/>
  <c r="BL839" i="79"/>
  <c r="BW839" i="79"/>
  <c r="CF839" i="79"/>
  <c r="CP839" i="79"/>
  <c r="DA839" i="79"/>
  <c r="DD839" i="79"/>
  <c r="DO839" i="79"/>
  <c r="DZ839" i="79"/>
  <c r="EK839" i="79"/>
  <c r="EM839" i="79"/>
  <c r="EN839" i="79"/>
  <c r="R838" i="79"/>
  <c r="AA838" i="79"/>
  <c r="AE838" i="79"/>
  <c r="AR838" i="79"/>
  <c r="BA838" i="79"/>
  <c r="BI838" i="79"/>
  <c r="BL838" i="79"/>
  <c r="BW838" i="79"/>
  <c r="CF838" i="79"/>
  <c r="CP838" i="79"/>
  <c r="DA838" i="79"/>
  <c r="DD838" i="79"/>
  <c r="DO838" i="79"/>
  <c r="DZ838" i="79"/>
  <c r="EK838" i="79"/>
  <c r="EM838" i="79"/>
  <c r="EN838" i="79"/>
  <c r="R837" i="79"/>
  <c r="AA837" i="79"/>
  <c r="AE837" i="79"/>
  <c r="AR837" i="79"/>
  <c r="BA837" i="79"/>
  <c r="BI837" i="79"/>
  <c r="BL837" i="79"/>
  <c r="BW837" i="79"/>
  <c r="CF837" i="79"/>
  <c r="CP837" i="79"/>
  <c r="DA837" i="79"/>
  <c r="DD837" i="79"/>
  <c r="DO837" i="79"/>
  <c r="DZ837" i="79"/>
  <c r="EK837" i="79"/>
  <c r="EM837" i="79"/>
  <c r="EN837" i="79"/>
  <c r="R836" i="79"/>
  <c r="AA836" i="79"/>
  <c r="AE836" i="79"/>
  <c r="AR836" i="79"/>
  <c r="BA836" i="79"/>
  <c r="BI836" i="79"/>
  <c r="BL836" i="79"/>
  <c r="BW836" i="79"/>
  <c r="CF836" i="79"/>
  <c r="CP836" i="79"/>
  <c r="DA836" i="79"/>
  <c r="DD836" i="79"/>
  <c r="DO836" i="79"/>
  <c r="DZ836" i="79"/>
  <c r="EK836" i="79"/>
  <c r="EM836" i="79"/>
  <c r="EN836" i="79"/>
  <c r="R835" i="79"/>
  <c r="AA835" i="79"/>
  <c r="AE835" i="79"/>
  <c r="AR835" i="79"/>
  <c r="BA835" i="79"/>
  <c r="BI835" i="79"/>
  <c r="BL835" i="79"/>
  <c r="BW835" i="79"/>
  <c r="CF835" i="79"/>
  <c r="CP835" i="79"/>
  <c r="DA835" i="79"/>
  <c r="DD835" i="79"/>
  <c r="DO835" i="79"/>
  <c r="DZ835" i="79"/>
  <c r="EK835" i="79"/>
  <c r="EM835" i="79"/>
  <c r="EN835" i="79"/>
  <c r="R834" i="79"/>
  <c r="AA834" i="79"/>
  <c r="AE834" i="79"/>
  <c r="AR834" i="79"/>
  <c r="BA834" i="79"/>
  <c r="BI834" i="79"/>
  <c r="BL834" i="79"/>
  <c r="BW834" i="79"/>
  <c r="CF834" i="79"/>
  <c r="CP834" i="79"/>
  <c r="DA834" i="79"/>
  <c r="DD834" i="79"/>
  <c r="DO834" i="79"/>
  <c r="DZ834" i="79"/>
  <c r="EK834" i="79"/>
  <c r="EM834" i="79"/>
  <c r="EN834" i="79"/>
  <c r="R833" i="79"/>
  <c r="AA833" i="79"/>
  <c r="AE833" i="79"/>
  <c r="AR833" i="79"/>
  <c r="BA833" i="79"/>
  <c r="BI833" i="79"/>
  <c r="BL833" i="79"/>
  <c r="BW833" i="79"/>
  <c r="CF833" i="79"/>
  <c r="CP833" i="79"/>
  <c r="DA833" i="79"/>
  <c r="DD833" i="79"/>
  <c r="DO833" i="79"/>
  <c r="DZ833" i="79"/>
  <c r="EK833" i="79"/>
  <c r="EM833" i="79"/>
  <c r="EN833" i="79"/>
  <c r="R832" i="79"/>
  <c r="AA832" i="79"/>
  <c r="AE832" i="79"/>
  <c r="AR832" i="79"/>
  <c r="BA832" i="79"/>
  <c r="BI832" i="79"/>
  <c r="BL832" i="79"/>
  <c r="BW832" i="79"/>
  <c r="CF832" i="79"/>
  <c r="CP832" i="79"/>
  <c r="DA832" i="79"/>
  <c r="DD832" i="79"/>
  <c r="DO832" i="79"/>
  <c r="DZ832" i="79"/>
  <c r="EK832" i="79"/>
  <c r="EM832" i="79"/>
  <c r="EN832" i="79"/>
  <c r="R831" i="79"/>
  <c r="AA831" i="79"/>
  <c r="AE831" i="79"/>
  <c r="AR831" i="79"/>
  <c r="BA831" i="79"/>
  <c r="BI831" i="79"/>
  <c r="BL831" i="79"/>
  <c r="BW831" i="79"/>
  <c r="CF831" i="79"/>
  <c r="CP831" i="79"/>
  <c r="DA831" i="79"/>
  <c r="DD831" i="79"/>
  <c r="DO831" i="79"/>
  <c r="DZ831" i="79"/>
  <c r="EK831" i="79"/>
  <c r="EM831" i="79"/>
  <c r="EN831" i="79"/>
  <c r="R830" i="79"/>
  <c r="AA830" i="79"/>
  <c r="AE830" i="79"/>
  <c r="AR830" i="79"/>
  <c r="BA830" i="79"/>
  <c r="BI830" i="79"/>
  <c r="BL830" i="79"/>
  <c r="BW830" i="79"/>
  <c r="CF830" i="79"/>
  <c r="CP830" i="79"/>
  <c r="DA830" i="79"/>
  <c r="DD830" i="79"/>
  <c r="DO830" i="79"/>
  <c r="DZ830" i="79"/>
  <c r="EK830" i="79"/>
  <c r="EM830" i="79"/>
  <c r="EN830" i="79"/>
  <c r="R829" i="79"/>
  <c r="AA829" i="79"/>
  <c r="AE829" i="79"/>
  <c r="AR829" i="79"/>
  <c r="BA829" i="79"/>
  <c r="BI829" i="79"/>
  <c r="BL829" i="79"/>
  <c r="BW829" i="79"/>
  <c r="CF829" i="79"/>
  <c r="CP829" i="79"/>
  <c r="DA829" i="79"/>
  <c r="DD829" i="79"/>
  <c r="DO829" i="79"/>
  <c r="DZ829" i="79"/>
  <c r="EK829" i="79"/>
  <c r="EM829" i="79"/>
  <c r="EN829" i="79"/>
  <c r="R828" i="79"/>
  <c r="AA828" i="79"/>
  <c r="AE828" i="79"/>
  <c r="AR828" i="79"/>
  <c r="BA828" i="79"/>
  <c r="BI828" i="79"/>
  <c r="BL828" i="79"/>
  <c r="BW828" i="79"/>
  <c r="CF828" i="79"/>
  <c r="CP828" i="79"/>
  <c r="DA828" i="79"/>
  <c r="DD828" i="79"/>
  <c r="DO828" i="79"/>
  <c r="DZ828" i="79"/>
  <c r="EK828" i="79"/>
  <c r="EM828" i="79"/>
  <c r="EN828" i="79"/>
  <c r="R827" i="79"/>
  <c r="AA827" i="79"/>
  <c r="AE827" i="79"/>
  <c r="AR827" i="79"/>
  <c r="BA827" i="79"/>
  <c r="BI827" i="79"/>
  <c r="BL827" i="79"/>
  <c r="BW827" i="79"/>
  <c r="CF827" i="79"/>
  <c r="CP827" i="79"/>
  <c r="DA827" i="79"/>
  <c r="DD827" i="79"/>
  <c r="DO827" i="79"/>
  <c r="DZ827" i="79"/>
  <c r="EK827" i="79"/>
  <c r="EM827" i="79"/>
  <c r="EN827" i="79"/>
  <c r="R826" i="79"/>
  <c r="AA826" i="79"/>
  <c r="AE826" i="79"/>
  <c r="AR826" i="79"/>
  <c r="BA826" i="79"/>
  <c r="BI826" i="79"/>
  <c r="BL826" i="79"/>
  <c r="BW826" i="79"/>
  <c r="CF826" i="79"/>
  <c r="CP826" i="79"/>
  <c r="DA826" i="79"/>
  <c r="DD826" i="79"/>
  <c r="DO826" i="79"/>
  <c r="DZ826" i="79"/>
  <c r="EK826" i="79"/>
  <c r="EM826" i="79"/>
  <c r="EN826" i="79"/>
  <c r="R825" i="79"/>
  <c r="AA825" i="79"/>
  <c r="AE825" i="79"/>
  <c r="AR825" i="79"/>
  <c r="BA825" i="79"/>
  <c r="BI825" i="79"/>
  <c r="BL825" i="79"/>
  <c r="BW825" i="79"/>
  <c r="CF825" i="79"/>
  <c r="CP825" i="79"/>
  <c r="DA825" i="79"/>
  <c r="DD825" i="79"/>
  <c r="DO825" i="79"/>
  <c r="DZ825" i="79"/>
  <c r="EK825" i="79"/>
  <c r="EM825" i="79"/>
  <c r="EN825" i="79"/>
  <c r="R824" i="79"/>
  <c r="AA824" i="79"/>
  <c r="AE824" i="79"/>
  <c r="AR824" i="79"/>
  <c r="BA824" i="79"/>
  <c r="BI824" i="79"/>
  <c r="BL824" i="79"/>
  <c r="BW824" i="79"/>
  <c r="CF824" i="79"/>
  <c r="CP824" i="79"/>
  <c r="DA824" i="79"/>
  <c r="DD824" i="79"/>
  <c r="DO824" i="79"/>
  <c r="DZ824" i="79"/>
  <c r="EK824" i="79"/>
  <c r="EM824" i="79"/>
  <c r="EN824" i="79"/>
  <c r="R823" i="79"/>
  <c r="AA823" i="79"/>
  <c r="AE823" i="79"/>
  <c r="AR823" i="79"/>
  <c r="BA823" i="79"/>
  <c r="BI823" i="79"/>
  <c r="BL823" i="79"/>
  <c r="BW823" i="79"/>
  <c r="CF823" i="79"/>
  <c r="CP823" i="79"/>
  <c r="DA823" i="79"/>
  <c r="DD823" i="79"/>
  <c r="DO823" i="79"/>
  <c r="DZ823" i="79"/>
  <c r="EK823" i="79"/>
  <c r="R822" i="79"/>
  <c r="AA822" i="79"/>
  <c r="AE822" i="79"/>
  <c r="AR822" i="79"/>
  <c r="BA822" i="79"/>
  <c r="BI822" i="79"/>
  <c r="BL822" i="79"/>
  <c r="BW822" i="79"/>
  <c r="CF822" i="79"/>
  <c r="CP822" i="79"/>
  <c r="DA822" i="79"/>
  <c r="DD822" i="79"/>
  <c r="DO822" i="79"/>
  <c r="DZ822" i="79"/>
  <c r="EK822" i="79"/>
  <c r="EM822" i="79"/>
  <c r="EN822" i="79"/>
  <c r="R821" i="79"/>
  <c r="AA821" i="79"/>
  <c r="AE821" i="79"/>
  <c r="AR821" i="79"/>
  <c r="BA821" i="79"/>
  <c r="BI821" i="79"/>
  <c r="BL821" i="79"/>
  <c r="BW821" i="79"/>
  <c r="CF821" i="79"/>
  <c r="CP821" i="79"/>
  <c r="DA821" i="79"/>
  <c r="DD821" i="79"/>
  <c r="DO821" i="79"/>
  <c r="DZ821" i="79"/>
  <c r="EK821" i="79"/>
  <c r="EM821" i="79"/>
  <c r="EN821" i="79"/>
  <c r="R820" i="79"/>
  <c r="AA820" i="79"/>
  <c r="AE820" i="79"/>
  <c r="AR820" i="79"/>
  <c r="BA820" i="79"/>
  <c r="BI820" i="79"/>
  <c r="BL820" i="79"/>
  <c r="BW820" i="79"/>
  <c r="CF820" i="79"/>
  <c r="CP820" i="79"/>
  <c r="DA820" i="79"/>
  <c r="DD820" i="79"/>
  <c r="DO820" i="79"/>
  <c r="DZ820" i="79"/>
  <c r="EK820" i="79"/>
  <c r="EM820" i="79"/>
  <c r="EN820" i="79"/>
  <c r="R819" i="79"/>
  <c r="AA819" i="79"/>
  <c r="AE819" i="79"/>
  <c r="AR819" i="79"/>
  <c r="BA819" i="79"/>
  <c r="BI819" i="79"/>
  <c r="BL819" i="79"/>
  <c r="BW819" i="79"/>
  <c r="CF819" i="79"/>
  <c r="CP819" i="79"/>
  <c r="DA819" i="79"/>
  <c r="DD819" i="79"/>
  <c r="DO819" i="79"/>
  <c r="DZ819" i="79"/>
  <c r="EK819" i="79"/>
  <c r="EM819" i="79"/>
  <c r="EN819" i="79"/>
  <c r="R818" i="79"/>
  <c r="AA818" i="79"/>
  <c r="AE818" i="79"/>
  <c r="AR818" i="79"/>
  <c r="BA818" i="79"/>
  <c r="BI818" i="79"/>
  <c r="BL818" i="79"/>
  <c r="BW818" i="79"/>
  <c r="CF818" i="79"/>
  <c r="CP818" i="79"/>
  <c r="DA818" i="79"/>
  <c r="DD818" i="79"/>
  <c r="DO818" i="79"/>
  <c r="DZ818" i="79"/>
  <c r="EK818" i="79"/>
  <c r="EM818" i="79"/>
  <c r="EN818" i="79"/>
  <c r="R817" i="79"/>
  <c r="AA817" i="79"/>
  <c r="AE817" i="79"/>
  <c r="AR817" i="79"/>
  <c r="BA817" i="79"/>
  <c r="BI817" i="79"/>
  <c r="BL817" i="79"/>
  <c r="BW817" i="79"/>
  <c r="CF817" i="79"/>
  <c r="CP817" i="79"/>
  <c r="DA817" i="79"/>
  <c r="DD817" i="79"/>
  <c r="DO817" i="79"/>
  <c r="DZ817" i="79"/>
  <c r="EK817" i="79"/>
  <c r="EM817" i="79"/>
  <c r="EN817" i="79"/>
  <c r="R816" i="79"/>
  <c r="AA816" i="79"/>
  <c r="AE816" i="79"/>
  <c r="AR816" i="79"/>
  <c r="BA816" i="79"/>
  <c r="BI816" i="79"/>
  <c r="BL816" i="79"/>
  <c r="BW816" i="79"/>
  <c r="CF816" i="79"/>
  <c r="CP816" i="79"/>
  <c r="DA816" i="79"/>
  <c r="DD816" i="79"/>
  <c r="DO816" i="79"/>
  <c r="DZ816" i="79"/>
  <c r="EK816" i="79"/>
  <c r="EM816" i="79"/>
  <c r="EN816" i="79"/>
  <c r="R815" i="79"/>
  <c r="AA815" i="79"/>
  <c r="AE815" i="79"/>
  <c r="AR815" i="79"/>
  <c r="BA815" i="79"/>
  <c r="BI815" i="79"/>
  <c r="BL815" i="79"/>
  <c r="BW815" i="79"/>
  <c r="CF815" i="79"/>
  <c r="CP815" i="79"/>
  <c r="DA815" i="79"/>
  <c r="DD815" i="79"/>
  <c r="DO815" i="79"/>
  <c r="DZ815" i="79"/>
  <c r="EK815" i="79"/>
  <c r="EM815" i="79"/>
  <c r="EN815" i="79"/>
  <c r="R814" i="79"/>
  <c r="AA814" i="79"/>
  <c r="AE814" i="79"/>
  <c r="AR814" i="79"/>
  <c r="BA814" i="79"/>
  <c r="BI814" i="79"/>
  <c r="BL814" i="79"/>
  <c r="BW814" i="79"/>
  <c r="CF814" i="79"/>
  <c r="CP814" i="79"/>
  <c r="DA814" i="79"/>
  <c r="DD814" i="79"/>
  <c r="DO814" i="79"/>
  <c r="DZ814" i="79"/>
  <c r="EK814" i="79"/>
  <c r="EM814" i="79"/>
  <c r="EN814" i="79"/>
  <c r="R813" i="79"/>
  <c r="AA813" i="79"/>
  <c r="AE813" i="79"/>
  <c r="AR813" i="79"/>
  <c r="BA813" i="79"/>
  <c r="BI813" i="79"/>
  <c r="BL813" i="79"/>
  <c r="BW813" i="79"/>
  <c r="CF813" i="79"/>
  <c r="CP813" i="79"/>
  <c r="DA813" i="79"/>
  <c r="DD813" i="79"/>
  <c r="DO813" i="79"/>
  <c r="DZ813" i="79"/>
  <c r="EK813" i="79"/>
  <c r="EM813" i="79"/>
  <c r="EN813" i="79"/>
  <c r="R812" i="79"/>
  <c r="AA812" i="79"/>
  <c r="AE812" i="79"/>
  <c r="AR812" i="79"/>
  <c r="BA812" i="79"/>
  <c r="BI812" i="79"/>
  <c r="BL812" i="79"/>
  <c r="BW812" i="79"/>
  <c r="CF812" i="79"/>
  <c r="CP812" i="79"/>
  <c r="DA812" i="79"/>
  <c r="DD812" i="79"/>
  <c r="DO812" i="79"/>
  <c r="DZ812" i="79"/>
  <c r="EK812" i="79"/>
  <c r="EM812" i="79"/>
  <c r="EN812" i="79"/>
  <c r="R811" i="79"/>
  <c r="AA811" i="79"/>
  <c r="AE811" i="79"/>
  <c r="AR811" i="79"/>
  <c r="BA811" i="79"/>
  <c r="BI811" i="79"/>
  <c r="BL811" i="79"/>
  <c r="BW811" i="79"/>
  <c r="CF811" i="79"/>
  <c r="CP811" i="79"/>
  <c r="DA811" i="79"/>
  <c r="DD811" i="79"/>
  <c r="DO811" i="79"/>
  <c r="DZ811" i="79"/>
  <c r="EK811" i="79"/>
  <c r="EM811" i="79"/>
  <c r="EN811" i="79"/>
  <c r="R810" i="79"/>
  <c r="AA810" i="79"/>
  <c r="AE810" i="79"/>
  <c r="AR810" i="79"/>
  <c r="BA810" i="79"/>
  <c r="BI810" i="79"/>
  <c r="BL810" i="79"/>
  <c r="BW810" i="79"/>
  <c r="CF810" i="79"/>
  <c r="CP810" i="79"/>
  <c r="DA810" i="79"/>
  <c r="DD810" i="79"/>
  <c r="DO810" i="79"/>
  <c r="DZ810" i="79"/>
  <c r="EK810" i="79"/>
  <c r="EM810" i="79"/>
  <c r="EN810" i="79"/>
  <c r="R809" i="79"/>
  <c r="AA809" i="79"/>
  <c r="AE809" i="79"/>
  <c r="AR809" i="79"/>
  <c r="BA809" i="79"/>
  <c r="BI809" i="79"/>
  <c r="BL809" i="79"/>
  <c r="BW809" i="79"/>
  <c r="CF809" i="79"/>
  <c r="CP809" i="79"/>
  <c r="DA809" i="79"/>
  <c r="DD809" i="79"/>
  <c r="DO809" i="79"/>
  <c r="DZ809" i="79"/>
  <c r="EK809" i="79"/>
  <c r="EM809" i="79"/>
  <c r="EN809" i="79"/>
  <c r="R808" i="79"/>
  <c r="AA808" i="79"/>
  <c r="AE808" i="79"/>
  <c r="AR808" i="79"/>
  <c r="BA808" i="79"/>
  <c r="BI808" i="79"/>
  <c r="BL808" i="79"/>
  <c r="BW808" i="79"/>
  <c r="CF808" i="79"/>
  <c r="CP808" i="79"/>
  <c r="DA808" i="79"/>
  <c r="DD808" i="79"/>
  <c r="DO808" i="79"/>
  <c r="DZ808" i="79"/>
  <c r="EK808" i="79"/>
  <c r="EM808" i="79"/>
  <c r="EN808" i="79"/>
  <c r="R807" i="79"/>
  <c r="AA807" i="79"/>
  <c r="AE807" i="79"/>
  <c r="AR807" i="79"/>
  <c r="BA807" i="79"/>
  <c r="BI807" i="79"/>
  <c r="BL807" i="79"/>
  <c r="BW807" i="79"/>
  <c r="CF807" i="79"/>
  <c r="CP807" i="79"/>
  <c r="DA807" i="79"/>
  <c r="DD807" i="79"/>
  <c r="DO807" i="79"/>
  <c r="DZ807" i="79"/>
  <c r="EK807" i="79"/>
  <c r="EM807" i="79"/>
  <c r="EN807" i="79"/>
  <c r="R806" i="79"/>
  <c r="AA806" i="79"/>
  <c r="AE806" i="79"/>
  <c r="AR806" i="79"/>
  <c r="BA806" i="79"/>
  <c r="BI806" i="79"/>
  <c r="BL806" i="79"/>
  <c r="BW806" i="79"/>
  <c r="CF806" i="79"/>
  <c r="CP806" i="79"/>
  <c r="DA806" i="79"/>
  <c r="DD806" i="79"/>
  <c r="DO806" i="79"/>
  <c r="DZ806" i="79"/>
  <c r="EK806" i="79"/>
  <c r="EM806" i="79"/>
  <c r="EN806" i="79"/>
  <c r="R805" i="79"/>
  <c r="AA805" i="79"/>
  <c r="AE805" i="79"/>
  <c r="AR805" i="79"/>
  <c r="BA805" i="79"/>
  <c r="BI805" i="79"/>
  <c r="BL805" i="79"/>
  <c r="BW805" i="79"/>
  <c r="CF805" i="79"/>
  <c r="CP805" i="79"/>
  <c r="DA805" i="79"/>
  <c r="DD805" i="79"/>
  <c r="DO805" i="79"/>
  <c r="DZ805" i="79"/>
  <c r="EK805" i="79"/>
  <c r="EM805" i="79"/>
  <c r="EN805" i="79"/>
  <c r="R804" i="79"/>
  <c r="AA804" i="79"/>
  <c r="AE804" i="79"/>
  <c r="AR804" i="79"/>
  <c r="BA804" i="79"/>
  <c r="BI804" i="79"/>
  <c r="BL804" i="79"/>
  <c r="BW804" i="79"/>
  <c r="CF804" i="79"/>
  <c r="CP804" i="79"/>
  <c r="DA804" i="79"/>
  <c r="DD804" i="79"/>
  <c r="DO804" i="79"/>
  <c r="DZ804" i="79"/>
  <c r="EK804" i="79"/>
  <c r="EM804" i="79"/>
  <c r="EN804" i="79"/>
  <c r="R803" i="79"/>
  <c r="AA803" i="79"/>
  <c r="AE803" i="79"/>
  <c r="AR803" i="79"/>
  <c r="BA803" i="79"/>
  <c r="BI803" i="79"/>
  <c r="BL803" i="79"/>
  <c r="BW803" i="79"/>
  <c r="CF803" i="79"/>
  <c r="CP803" i="79"/>
  <c r="DA803" i="79"/>
  <c r="DD803" i="79"/>
  <c r="DO803" i="79"/>
  <c r="DZ803" i="79"/>
  <c r="EK803" i="79"/>
  <c r="EM803" i="79"/>
  <c r="EN803" i="79"/>
  <c r="R802" i="79"/>
  <c r="AA802" i="79"/>
  <c r="AE802" i="79"/>
  <c r="AR802" i="79"/>
  <c r="BA802" i="79"/>
  <c r="BI802" i="79"/>
  <c r="BL802" i="79"/>
  <c r="BW802" i="79"/>
  <c r="CF802" i="79"/>
  <c r="CP802" i="79"/>
  <c r="DA802" i="79"/>
  <c r="DD802" i="79"/>
  <c r="DO802" i="79"/>
  <c r="DZ802" i="79"/>
  <c r="EK802" i="79"/>
  <c r="EM802" i="79"/>
  <c r="EN802" i="79"/>
  <c r="R801" i="79"/>
  <c r="AA801" i="79"/>
  <c r="AE801" i="79"/>
  <c r="AR801" i="79"/>
  <c r="BA801" i="79"/>
  <c r="BI801" i="79"/>
  <c r="BL801" i="79"/>
  <c r="BW801" i="79"/>
  <c r="CF801" i="79"/>
  <c r="CP801" i="79"/>
  <c r="DA801" i="79"/>
  <c r="DD801" i="79"/>
  <c r="DO801" i="79"/>
  <c r="DZ801" i="79"/>
  <c r="EK801" i="79"/>
  <c r="EM801" i="79"/>
  <c r="EN801" i="79"/>
  <c r="R800" i="79"/>
  <c r="AA800" i="79"/>
  <c r="AE800" i="79"/>
  <c r="AR800" i="79"/>
  <c r="BA800" i="79"/>
  <c r="BI800" i="79"/>
  <c r="BL800" i="79"/>
  <c r="BW800" i="79"/>
  <c r="CF800" i="79"/>
  <c r="CP800" i="79"/>
  <c r="DA800" i="79"/>
  <c r="DD800" i="79"/>
  <c r="DO800" i="79"/>
  <c r="DZ800" i="79"/>
  <c r="EK800" i="79"/>
  <c r="EM800" i="79"/>
  <c r="EN800" i="79"/>
  <c r="R799" i="79"/>
  <c r="AA799" i="79"/>
  <c r="AE799" i="79"/>
  <c r="AR799" i="79"/>
  <c r="BA799" i="79"/>
  <c r="BI799" i="79"/>
  <c r="BL799" i="79"/>
  <c r="BW799" i="79"/>
  <c r="CF799" i="79"/>
  <c r="CP799" i="79"/>
  <c r="DA799" i="79"/>
  <c r="DD799" i="79"/>
  <c r="DO799" i="79"/>
  <c r="DZ799" i="79"/>
  <c r="EK799" i="79"/>
  <c r="EM799" i="79"/>
  <c r="EN799" i="79"/>
  <c r="R798" i="79"/>
  <c r="AA798" i="79"/>
  <c r="AE798" i="79"/>
  <c r="AR798" i="79"/>
  <c r="BA798" i="79"/>
  <c r="BI798" i="79"/>
  <c r="BL798" i="79"/>
  <c r="BW798" i="79"/>
  <c r="CF798" i="79"/>
  <c r="CP798" i="79"/>
  <c r="DA798" i="79"/>
  <c r="DD798" i="79"/>
  <c r="DO798" i="79"/>
  <c r="DZ798" i="79"/>
  <c r="EK798" i="79"/>
  <c r="EM798" i="79"/>
  <c r="EN798" i="79"/>
  <c r="R797" i="79"/>
  <c r="AA797" i="79"/>
  <c r="AE797" i="79"/>
  <c r="AR797" i="79"/>
  <c r="BA797" i="79"/>
  <c r="BI797" i="79"/>
  <c r="BL797" i="79"/>
  <c r="BW797" i="79"/>
  <c r="CF797" i="79"/>
  <c r="CP797" i="79"/>
  <c r="DA797" i="79"/>
  <c r="DD797" i="79"/>
  <c r="DO797" i="79"/>
  <c r="DZ797" i="79"/>
  <c r="EK797" i="79"/>
  <c r="R796" i="79"/>
  <c r="AA796" i="79"/>
  <c r="AE796" i="79"/>
  <c r="AR796" i="79"/>
  <c r="BA796" i="79"/>
  <c r="BI796" i="79"/>
  <c r="BL796" i="79"/>
  <c r="BW796" i="79"/>
  <c r="CF796" i="79"/>
  <c r="CP796" i="79"/>
  <c r="DA796" i="79"/>
  <c r="DD796" i="79"/>
  <c r="DO796" i="79"/>
  <c r="DZ796" i="79"/>
  <c r="EK796" i="79"/>
  <c r="EM796" i="79"/>
  <c r="EN796" i="79"/>
  <c r="R795" i="79"/>
  <c r="AA795" i="79"/>
  <c r="AE795" i="79"/>
  <c r="AR795" i="79"/>
  <c r="BA795" i="79"/>
  <c r="BI795" i="79"/>
  <c r="BL795" i="79"/>
  <c r="BW795" i="79"/>
  <c r="CF795" i="79"/>
  <c r="CP795" i="79"/>
  <c r="DA795" i="79"/>
  <c r="DD795" i="79"/>
  <c r="DO795" i="79"/>
  <c r="DZ795" i="79"/>
  <c r="EK795" i="79"/>
  <c r="EM795" i="79"/>
  <c r="EN795" i="79"/>
  <c r="R794" i="79"/>
  <c r="AA794" i="79"/>
  <c r="AE794" i="79"/>
  <c r="AR794" i="79"/>
  <c r="BA794" i="79"/>
  <c r="BI794" i="79"/>
  <c r="BL794" i="79"/>
  <c r="BW794" i="79"/>
  <c r="CF794" i="79"/>
  <c r="CP794" i="79"/>
  <c r="DA794" i="79"/>
  <c r="DD794" i="79"/>
  <c r="DO794" i="79"/>
  <c r="DZ794" i="79"/>
  <c r="EK794" i="79"/>
  <c r="EM794" i="79"/>
  <c r="EN794" i="79"/>
  <c r="R793" i="79"/>
  <c r="AA793" i="79"/>
  <c r="AE793" i="79"/>
  <c r="AR793" i="79"/>
  <c r="BA793" i="79"/>
  <c r="BI793" i="79"/>
  <c r="BL793" i="79"/>
  <c r="BW793" i="79"/>
  <c r="CF793" i="79"/>
  <c r="CP793" i="79"/>
  <c r="DA793" i="79"/>
  <c r="DD793" i="79"/>
  <c r="DO793" i="79"/>
  <c r="DZ793" i="79"/>
  <c r="EK793" i="79"/>
  <c r="EM793" i="79"/>
  <c r="EN793" i="79"/>
  <c r="R792" i="79"/>
  <c r="AA792" i="79"/>
  <c r="AE792" i="79"/>
  <c r="AR792" i="79"/>
  <c r="BA792" i="79"/>
  <c r="BI792" i="79"/>
  <c r="BL792" i="79"/>
  <c r="BW792" i="79"/>
  <c r="CF792" i="79"/>
  <c r="CP792" i="79"/>
  <c r="DA792" i="79"/>
  <c r="DD792" i="79"/>
  <c r="DO792" i="79"/>
  <c r="DZ792" i="79"/>
  <c r="EK792" i="79"/>
  <c r="EM792" i="79"/>
  <c r="EN792" i="79"/>
  <c r="R791" i="79"/>
  <c r="AA791" i="79"/>
  <c r="AE791" i="79"/>
  <c r="AR791" i="79"/>
  <c r="BA791" i="79"/>
  <c r="BI791" i="79"/>
  <c r="BL791" i="79"/>
  <c r="BW791" i="79"/>
  <c r="CF791" i="79"/>
  <c r="CP791" i="79"/>
  <c r="DA791" i="79"/>
  <c r="DD791" i="79"/>
  <c r="DO791" i="79"/>
  <c r="DZ791" i="79"/>
  <c r="EK791" i="79"/>
  <c r="EM791" i="79"/>
  <c r="EN791" i="79"/>
  <c r="R790" i="79"/>
  <c r="AA790" i="79"/>
  <c r="AE790" i="79"/>
  <c r="AR790" i="79"/>
  <c r="BA790" i="79"/>
  <c r="BI790" i="79"/>
  <c r="BL790" i="79"/>
  <c r="BW790" i="79"/>
  <c r="CF790" i="79"/>
  <c r="CP790" i="79"/>
  <c r="DA790" i="79"/>
  <c r="DD790" i="79"/>
  <c r="DO790" i="79"/>
  <c r="DZ790" i="79"/>
  <c r="EK790" i="79"/>
  <c r="EM790" i="79"/>
  <c r="EN790" i="79"/>
  <c r="R789" i="79"/>
  <c r="AA789" i="79"/>
  <c r="AE789" i="79"/>
  <c r="AR789" i="79"/>
  <c r="BA789" i="79"/>
  <c r="BI789" i="79"/>
  <c r="BL789" i="79"/>
  <c r="BW789" i="79"/>
  <c r="CF789" i="79"/>
  <c r="CP789" i="79"/>
  <c r="DA789" i="79"/>
  <c r="DD789" i="79"/>
  <c r="DO789" i="79"/>
  <c r="DZ789" i="79"/>
  <c r="EK789" i="79"/>
  <c r="EM789" i="79"/>
  <c r="EN789" i="79"/>
  <c r="R788" i="79"/>
  <c r="AA788" i="79"/>
  <c r="AE788" i="79"/>
  <c r="AR788" i="79"/>
  <c r="BA788" i="79"/>
  <c r="BI788" i="79"/>
  <c r="BL788" i="79"/>
  <c r="BW788" i="79"/>
  <c r="CF788" i="79"/>
  <c r="CP788" i="79"/>
  <c r="DA788" i="79"/>
  <c r="DD788" i="79"/>
  <c r="DO788" i="79"/>
  <c r="DZ788" i="79"/>
  <c r="EK788" i="79"/>
  <c r="EM788" i="79"/>
  <c r="EN788" i="79"/>
  <c r="R787" i="79"/>
  <c r="AA787" i="79"/>
  <c r="AE787" i="79"/>
  <c r="AR787" i="79"/>
  <c r="BA787" i="79"/>
  <c r="BI787" i="79"/>
  <c r="BL787" i="79"/>
  <c r="BW787" i="79"/>
  <c r="CF787" i="79"/>
  <c r="CP787" i="79"/>
  <c r="DA787" i="79"/>
  <c r="DD787" i="79"/>
  <c r="DO787" i="79"/>
  <c r="DZ787" i="79"/>
  <c r="EK787" i="79"/>
  <c r="EM787" i="79"/>
  <c r="EN787" i="79"/>
  <c r="R786" i="79"/>
  <c r="AA786" i="79"/>
  <c r="AE786" i="79"/>
  <c r="AR786" i="79"/>
  <c r="BA786" i="79"/>
  <c r="BI786" i="79"/>
  <c r="BL786" i="79"/>
  <c r="BW786" i="79"/>
  <c r="CF786" i="79"/>
  <c r="CP786" i="79"/>
  <c r="DA786" i="79"/>
  <c r="DD786" i="79"/>
  <c r="DO786" i="79"/>
  <c r="DZ786" i="79"/>
  <c r="EK786" i="79"/>
  <c r="EM786" i="79"/>
  <c r="EN786" i="79"/>
  <c r="R785" i="79"/>
  <c r="AA785" i="79"/>
  <c r="AE785" i="79"/>
  <c r="AR785" i="79"/>
  <c r="BA785" i="79"/>
  <c r="BI785" i="79"/>
  <c r="BL785" i="79"/>
  <c r="BW785" i="79"/>
  <c r="CF785" i="79"/>
  <c r="CP785" i="79"/>
  <c r="DA785" i="79"/>
  <c r="DD785" i="79"/>
  <c r="DO785" i="79"/>
  <c r="DZ785" i="79"/>
  <c r="EK785" i="79"/>
  <c r="EM785" i="79"/>
  <c r="EN785" i="79"/>
  <c r="R784" i="79"/>
  <c r="AA784" i="79"/>
  <c r="AE784" i="79"/>
  <c r="AR784" i="79"/>
  <c r="BA784" i="79"/>
  <c r="BI784" i="79"/>
  <c r="BL784" i="79"/>
  <c r="BW784" i="79"/>
  <c r="CF784" i="79"/>
  <c r="CP784" i="79"/>
  <c r="DA784" i="79"/>
  <c r="DD784" i="79"/>
  <c r="DO784" i="79"/>
  <c r="DZ784" i="79"/>
  <c r="EK784" i="79"/>
  <c r="EM784" i="79"/>
  <c r="EN784" i="79"/>
  <c r="R783" i="79"/>
  <c r="AA783" i="79"/>
  <c r="AE783" i="79"/>
  <c r="AR783" i="79"/>
  <c r="BA783" i="79"/>
  <c r="BI783" i="79"/>
  <c r="BL783" i="79"/>
  <c r="BW783" i="79"/>
  <c r="CF783" i="79"/>
  <c r="CP783" i="79"/>
  <c r="DA783" i="79"/>
  <c r="DD783" i="79"/>
  <c r="DO783" i="79"/>
  <c r="DZ783" i="79"/>
  <c r="EK783" i="79"/>
  <c r="EM783" i="79"/>
  <c r="EN783" i="79"/>
  <c r="R782" i="79"/>
  <c r="AA782" i="79"/>
  <c r="AE782" i="79"/>
  <c r="AR782" i="79"/>
  <c r="BA782" i="79"/>
  <c r="BI782" i="79"/>
  <c r="BL782" i="79"/>
  <c r="BW782" i="79"/>
  <c r="CF782" i="79"/>
  <c r="CP782" i="79"/>
  <c r="DA782" i="79"/>
  <c r="DD782" i="79"/>
  <c r="DO782" i="79"/>
  <c r="DZ782" i="79"/>
  <c r="EK782" i="79"/>
  <c r="EM782" i="79"/>
  <c r="EN782" i="79"/>
  <c r="R781" i="79"/>
  <c r="AA781" i="79"/>
  <c r="AE781" i="79"/>
  <c r="AR781" i="79"/>
  <c r="BA781" i="79"/>
  <c r="BI781" i="79"/>
  <c r="BL781" i="79"/>
  <c r="BW781" i="79"/>
  <c r="CF781" i="79"/>
  <c r="CP781" i="79"/>
  <c r="DA781" i="79"/>
  <c r="DD781" i="79"/>
  <c r="DO781" i="79"/>
  <c r="DZ781" i="79"/>
  <c r="EK781" i="79"/>
  <c r="R780" i="79"/>
  <c r="AA780" i="79"/>
  <c r="AE780" i="79"/>
  <c r="AR780" i="79"/>
  <c r="BA780" i="79"/>
  <c r="BI780" i="79"/>
  <c r="BL780" i="79"/>
  <c r="BW780" i="79"/>
  <c r="CF780" i="79"/>
  <c r="CP780" i="79"/>
  <c r="DA780" i="79"/>
  <c r="DD780" i="79"/>
  <c r="DO780" i="79"/>
  <c r="DZ780" i="79"/>
  <c r="EK780" i="79"/>
  <c r="EM780" i="79"/>
  <c r="EN780" i="79"/>
  <c r="R779" i="79"/>
  <c r="AA779" i="79"/>
  <c r="AE779" i="79"/>
  <c r="AR779" i="79"/>
  <c r="BA779" i="79"/>
  <c r="BI779" i="79"/>
  <c r="BL779" i="79"/>
  <c r="BW779" i="79"/>
  <c r="CF779" i="79"/>
  <c r="CP779" i="79"/>
  <c r="DA779" i="79"/>
  <c r="DD779" i="79"/>
  <c r="DO779" i="79"/>
  <c r="DZ779" i="79"/>
  <c r="EK779" i="79"/>
  <c r="EM779" i="79"/>
  <c r="EN779" i="79"/>
  <c r="R778" i="79"/>
  <c r="AA778" i="79"/>
  <c r="AE778" i="79"/>
  <c r="AR778" i="79"/>
  <c r="BA778" i="79"/>
  <c r="BI778" i="79"/>
  <c r="BL778" i="79"/>
  <c r="BW778" i="79"/>
  <c r="CF778" i="79"/>
  <c r="CP778" i="79"/>
  <c r="DA778" i="79"/>
  <c r="DD778" i="79"/>
  <c r="DO778" i="79"/>
  <c r="DZ778" i="79"/>
  <c r="EK778" i="79"/>
  <c r="EM778" i="79"/>
  <c r="EN778" i="79"/>
  <c r="R777" i="79"/>
  <c r="AA777" i="79"/>
  <c r="AE777" i="79"/>
  <c r="AR777" i="79"/>
  <c r="BA777" i="79"/>
  <c r="BI777" i="79"/>
  <c r="BL777" i="79"/>
  <c r="BW777" i="79"/>
  <c r="CF777" i="79"/>
  <c r="CP777" i="79"/>
  <c r="DA777" i="79"/>
  <c r="DD777" i="79"/>
  <c r="DO777" i="79"/>
  <c r="DZ777" i="79"/>
  <c r="EK777" i="79"/>
  <c r="EM777" i="79"/>
  <c r="EN777" i="79"/>
  <c r="R776" i="79"/>
  <c r="AA776" i="79"/>
  <c r="AE776" i="79"/>
  <c r="AR776" i="79"/>
  <c r="BA776" i="79"/>
  <c r="BI776" i="79"/>
  <c r="BL776" i="79"/>
  <c r="BW776" i="79"/>
  <c r="CF776" i="79"/>
  <c r="CP776" i="79"/>
  <c r="DA776" i="79"/>
  <c r="DD776" i="79"/>
  <c r="DO776" i="79"/>
  <c r="DZ776" i="79"/>
  <c r="EK776" i="79"/>
  <c r="EM776" i="79"/>
  <c r="EN776" i="79"/>
  <c r="R775" i="79"/>
  <c r="AA775" i="79"/>
  <c r="AE775" i="79"/>
  <c r="AR775" i="79"/>
  <c r="BA775" i="79"/>
  <c r="BI775" i="79"/>
  <c r="BL775" i="79"/>
  <c r="BW775" i="79"/>
  <c r="CF775" i="79"/>
  <c r="CP775" i="79"/>
  <c r="DA775" i="79"/>
  <c r="DD775" i="79"/>
  <c r="DO775" i="79"/>
  <c r="DZ775" i="79"/>
  <c r="EK775" i="79"/>
  <c r="EM775" i="79"/>
  <c r="EN775" i="79"/>
  <c r="R774" i="79"/>
  <c r="AA774" i="79"/>
  <c r="AE774" i="79"/>
  <c r="AR774" i="79"/>
  <c r="BA774" i="79"/>
  <c r="BI774" i="79"/>
  <c r="BL774" i="79"/>
  <c r="BW774" i="79"/>
  <c r="CF774" i="79"/>
  <c r="CP774" i="79"/>
  <c r="DA774" i="79"/>
  <c r="DD774" i="79"/>
  <c r="DO774" i="79"/>
  <c r="DZ774" i="79"/>
  <c r="EK774" i="79"/>
  <c r="R773" i="79"/>
  <c r="AA773" i="79"/>
  <c r="AE773" i="79"/>
  <c r="AR773" i="79"/>
  <c r="BA773" i="79"/>
  <c r="BI773" i="79"/>
  <c r="BL773" i="79"/>
  <c r="BW773" i="79"/>
  <c r="CF773" i="79"/>
  <c r="CP773" i="79"/>
  <c r="DA773" i="79"/>
  <c r="DD773" i="79"/>
  <c r="DO773" i="79"/>
  <c r="DZ773" i="79"/>
  <c r="EK773" i="79"/>
  <c r="EM773" i="79"/>
  <c r="EN773" i="79"/>
  <c r="R772" i="79"/>
  <c r="AA772" i="79"/>
  <c r="AE772" i="79"/>
  <c r="AR772" i="79"/>
  <c r="BA772" i="79"/>
  <c r="BI772" i="79"/>
  <c r="BL772" i="79"/>
  <c r="BW772" i="79"/>
  <c r="CF772" i="79"/>
  <c r="CP772" i="79"/>
  <c r="DA772" i="79"/>
  <c r="DD772" i="79"/>
  <c r="DO772" i="79"/>
  <c r="DZ772" i="79"/>
  <c r="EK772" i="79"/>
  <c r="EM772" i="79"/>
  <c r="EN772" i="79"/>
  <c r="R771" i="79"/>
  <c r="AA771" i="79"/>
  <c r="AE771" i="79"/>
  <c r="AR771" i="79"/>
  <c r="BA771" i="79"/>
  <c r="BI771" i="79"/>
  <c r="BL771" i="79"/>
  <c r="BW771" i="79"/>
  <c r="CF771" i="79"/>
  <c r="CP771" i="79"/>
  <c r="DA771" i="79"/>
  <c r="DD771" i="79"/>
  <c r="DO771" i="79"/>
  <c r="DZ771" i="79"/>
  <c r="EK771" i="79"/>
  <c r="EM771" i="79"/>
  <c r="EN771" i="79"/>
  <c r="R770" i="79"/>
  <c r="AA770" i="79"/>
  <c r="AE770" i="79"/>
  <c r="AR770" i="79"/>
  <c r="BA770" i="79"/>
  <c r="BI770" i="79"/>
  <c r="BL770" i="79"/>
  <c r="BW770" i="79"/>
  <c r="CF770" i="79"/>
  <c r="CP770" i="79"/>
  <c r="DA770" i="79"/>
  <c r="DD770" i="79"/>
  <c r="DO770" i="79"/>
  <c r="DZ770" i="79"/>
  <c r="EK770" i="79"/>
  <c r="EM770" i="79"/>
  <c r="EN770" i="79"/>
  <c r="R769" i="79"/>
  <c r="AA769" i="79"/>
  <c r="AE769" i="79"/>
  <c r="AR769" i="79"/>
  <c r="BA769" i="79"/>
  <c r="BI769" i="79"/>
  <c r="BL769" i="79"/>
  <c r="BW769" i="79"/>
  <c r="CF769" i="79"/>
  <c r="CP769" i="79"/>
  <c r="DA769" i="79"/>
  <c r="DD769" i="79"/>
  <c r="DO769" i="79"/>
  <c r="DZ769" i="79"/>
  <c r="EK769" i="79"/>
  <c r="EM769" i="79"/>
  <c r="EN769" i="79"/>
  <c r="R768" i="79"/>
  <c r="AA768" i="79"/>
  <c r="AE768" i="79"/>
  <c r="AR768" i="79"/>
  <c r="BA768" i="79"/>
  <c r="BI768" i="79"/>
  <c r="BL768" i="79"/>
  <c r="BW768" i="79"/>
  <c r="CF768" i="79"/>
  <c r="CP768" i="79"/>
  <c r="DA768" i="79"/>
  <c r="DD768" i="79"/>
  <c r="DO768" i="79"/>
  <c r="DZ768" i="79"/>
  <c r="EK768" i="79"/>
  <c r="EM768" i="79"/>
  <c r="EN768" i="79"/>
  <c r="R767" i="79"/>
  <c r="AA767" i="79"/>
  <c r="AE767" i="79"/>
  <c r="AR767" i="79"/>
  <c r="BA767" i="79"/>
  <c r="BI767" i="79"/>
  <c r="BL767" i="79"/>
  <c r="BW767" i="79"/>
  <c r="CF767" i="79"/>
  <c r="CP767" i="79"/>
  <c r="DA767" i="79"/>
  <c r="DD767" i="79"/>
  <c r="DO767" i="79"/>
  <c r="DZ767" i="79"/>
  <c r="EK767" i="79"/>
  <c r="EM767" i="79"/>
  <c r="EN767" i="79"/>
  <c r="R766" i="79"/>
  <c r="AA766" i="79"/>
  <c r="AE766" i="79"/>
  <c r="AR766" i="79"/>
  <c r="BA766" i="79"/>
  <c r="BI766" i="79"/>
  <c r="BL766" i="79"/>
  <c r="BW766" i="79"/>
  <c r="CF766" i="79"/>
  <c r="CP766" i="79"/>
  <c r="DA766" i="79"/>
  <c r="DD766" i="79"/>
  <c r="DO766" i="79"/>
  <c r="DZ766" i="79"/>
  <c r="EK766" i="79"/>
  <c r="EM766" i="79"/>
  <c r="EN766" i="79"/>
  <c r="R765" i="79"/>
  <c r="AA765" i="79"/>
  <c r="AE765" i="79"/>
  <c r="AR765" i="79"/>
  <c r="BA765" i="79"/>
  <c r="BI765" i="79"/>
  <c r="BL765" i="79"/>
  <c r="BW765" i="79"/>
  <c r="CF765" i="79"/>
  <c r="CP765" i="79"/>
  <c r="DA765" i="79"/>
  <c r="DD765" i="79"/>
  <c r="DO765" i="79"/>
  <c r="DZ765" i="79"/>
  <c r="EK765" i="79"/>
  <c r="EM765" i="79"/>
  <c r="EN765" i="79"/>
  <c r="R764" i="79"/>
  <c r="AA764" i="79"/>
  <c r="AE764" i="79"/>
  <c r="AR764" i="79"/>
  <c r="BA764" i="79"/>
  <c r="BI764" i="79"/>
  <c r="BL764" i="79"/>
  <c r="BW764" i="79"/>
  <c r="CF764" i="79"/>
  <c r="CP764" i="79"/>
  <c r="DA764" i="79"/>
  <c r="DD764" i="79"/>
  <c r="DO764" i="79"/>
  <c r="DZ764" i="79"/>
  <c r="EK764" i="79"/>
  <c r="EM764" i="79"/>
  <c r="EN764" i="79"/>
  <c r="R763" i="79"/>
  <c r="AA763" i="79"/>
  <c r="AE763" i="79"/>
  <c r="AR763" i="79"/>
  <c r="BA763" i="79"/>
  <c r="BI763" i="79"/>
  <c r="BL763" i="79"/>
  <c r="BW763" i="79"/>
  <c r="CF763" i="79"/>
  <c r="CP763" i="79"/>
  <c r="DA763" i="79"/>
  <c r="DD763" i="79"/>
  <c r="DO763" i="79"/>
  <c r="DZ763" i="79"/>
  <c r="EK763" i="79"/>
  <c r="R762" i="79"/>
  <c r="AA762" i="79"/>
  <c r="AE762" i="79"/>
  <c r="AR762" i="79"/>
  <c r="BA762" i="79"/>
  <c r="BI762" i="79"/>
  <c r="BL762" i="79"/>
  <c r="BW762" i="79"/>
  <c r="CF762" i="79"/>
  <c r="CP762" i="79"/>
  <c r="DA762" i="79"/>
  <c r="DD762" i="79"/>
  <c r="DO762" i="79"/>
  <c r="DZ762" i="79"/>
  <c r="EK762" i="79"/>
  <c r="EM762" i="79"/>
  <c r="EN762" i="79"/>
  <c r="R761" i="79"/>
  <c r="AA761" i="79"/>
  <c r="AE761" i="79"/>
  <c r="AR761" i="79"/>
  <c r="BA761" i="79"/>
  <c r="BI761" i="79"/>
  <c r="BL761" i="79"/>
  <c r="BW761" i="79"/>
  <c r="CF761" i="79"/>
  <c r="CP761" i="79"/>
  <c r="DA761" i="79"/>
  <c r="DD761" i="79"/>
  <c r="DO761" i="79"/>
  <c r="DZ761" i="79"/>
  <c r="EK761" i="79"/>
  <c r="EM761" i="79"/>
  <c r="EN761" i="79"/>
  <c r="R760" i="79"/>
  <c r="AA760" i="79"/>
  <c r="AE760" i="79"/>
  <c r="AR760" i="79"/>
  <c r="BA760" i="79"/>
  <c r="BI760" i="79"/>
  <c r="BL760" i="79"/>
  <c r="BW760" i="79"/>
  <c r="CF760" i="79"/>
  <c r="CP760" i="79"/>
  <c r="DA760" i="79"/>
  <c r="DD760" i="79"/>
  <c r="DO760" i="79"/>
  <c r="DZ760" i="79"/>
  <c r="EK760" i="79"/>
  <c r="EM760" i="79"/>
  <c r="EN760" i="79"/>
  <c r="R759" i="79"/>
  <c r="AA759" i="79"/>
  <c r="AE759" i="79"/>
  <c r="AR759" i="79"/>
  <c r="BA759" i="79"/>
  <c r="BI759" i="79"/>
  <c r="BL759" i="79"/>
  <c r="BW759" i="79"/>
  <c r="CF759" i="79"/>
  <c r="CP759" i="79"/>
  <c r="DA759" i="79"/>
  <c r="DD759" i="79"/>
  <c r="DO759" i="79"/>
  <c r="DZ759" i="79"/>
  <c r="EK759" i="79"/>
  <c r="EM759" i="79"/>
  <c r="EN759" i="79"/>
  <c r="R758" i="79"/>
  <c r="AA758" i="79"/>
  <c r="AE758" i="79"/>
  <c r="AR758" i="79"/>
  <c r="BA758" i="79"/>
  <c r="BI758" i="79"/>
  <c r="BL758" i="79"/>
  <c r="BW758" i="79"/>
  <c r="CF758" i="79"/>
  <c r="CP758" i="79"/>
  <c r="DA758" i="79"/>
  <c r="DD758" i="79"/>
  <c r="DO758" i="79"/>
  <c r="DZ758" i="79"/>
  <c r="EK758" i="79"/>
  <c r="EM758" i="79"/>
  <c r="EN758" i="79"/>
  <c r="R757" i="79"/>
  <c r="AA757" i="79"/>
  <c r="AE757" i="79"/>
  <c r="AR757" i="79"/>
  <c r="BA757" i="79"/>
  <c r="BI757" i="79"/>
  <c r="BL757" i="79"/>
  <c r="BW757" i="79"/>
  <c r="CF757" i="79"/>
  <c r="CP757" i="79"/>
  <c r="DA757" i="79"/>
  <c r="DD757" i="79"/>
  <c r="DO757" i="79"/>
  <c r="DZ757" i="79"/>
  <c r="EK757" i="79"/>
  <c r="EM757" i="79"/>
  <c r="EN757" i="79"/>
  <c r="R756" i="79"/>
  <c r="AA756" i="79"/>
  <c r="AE756" i="79"/>
  <c r="AR756" i="79"/>
  <c r="BA756" i="79"/>
  <c r="BI756" i="79"/>
  <c r="BL756" i="79"/>
  <c r="BW756" i="79"/>
  <c r="CF756" i="79"/>
  <c r="CP756" i="79"/>
  <c r="DA756" i="79"/>
  <c r="DD756" i="79"/>
  <c r="DO756" i="79"/>
  <c r="DZ756" i="79"/>
  <c r="EK756" i="79"/>
  <c r="EM756" i="79"/>
  <c r="EN756" i="79"/>
  <c r="R755" i="79"/>
  <c r="AA755" i="79"/>
  <c r="AE755" i="79"/>
  <c r="AR755" i="79"/>
  <c r="BA755" i="79"/>
  <c r="BI755" i="79"/>
  <c r="BL755" i="79"/>
  <c r="BW755" i="79"/>
  <c r="CF755" i="79"/>
  <c r="CP755" i="79"/>
  <c r="DA755" i="79"/>
  <c r="DD755" i="79"/>
  <c r="DO755" i="79"/>
  <c r="DZ755" i="79"/>
  <c r="EK755" i="79"/>
  <c r="EM755" i="79"/>
  <c r="EN755" i="79"/>
  <c r="R754" i="79"/>
  <c r="AA754" i="79"/>
  <c r="AE754" i="79"/>
  <c r="AR754" i="79"/>
  <c r="BA754" i="79"/>
  <c r="BI754" i="79"/>
  <c r="BL754" i="79"/>
  <c r="BW754" i="79"/>
  <c r="CF754" i="79"/>
  <c r="CP754" i="79"/>
  <c r="DA754" i="79"/>
  <c r="DD754" i="79"/>
  <c r="DO754" i="79"/>
  <c r="DZ754" i="79"/>
  <c r="EK754" i="79"/>
  <c r="EM754" i="79"/>
  <c r="EN754" i="79"/>
  <c r="R753" i="79"/>
  <c r="AA753" i="79"/>
  <c r="AE753" i="79"/>
  <c r="AR753" i="79"/>
  <c r="BA753" i="79"/>
  <c r="BI753" i="79"/>
  <c r="BL753" i="79"/>
  <c r="BW753" i="79"/>
  <c r="CF753" i="79"/>
  <c r="CP753" i="79"/>
  <c r="DA753" i="79"/>
  <c r="DD753" i="79"/>
  <c r="DO753" i="79"/>
  <c r="DZ753" i="79"/>
  <c r="EK753" i="79"/>
  <c r="EM753" i="79"/>
  <c r="EN753" i="79"/>
  <c r="R752" i="79"/>
  <c r="AA752" i="79"/>
  <c r="AE752" i="79"/>
  <c r="AR752" i="79"/>
  <c r="BA752" i="79"/>
  <c r="BI752" i="79"/>
  <c r="BL752" i="79"/>
  <c r="BW752" i="79"/>
  <c r="CF752" i="79"/>
  <c r="CP752" i="79"/>
  <c r="DA752" i="79"/>
  <c r="DD752" i="79"/>
  <c r="DO752" i="79"/>
  <c r="DZ752" i="79"/>
  <c r="EK752" i="79"/>
  <c r="EM752" i="79"/>
  <c r="EN752" i="79"/>
  <c r="R751" i="79"/>
  <c r="AA751" i="79"/>
  <c r="AE751" i="79"/>
  <c r="AR751" i="79"/>
  <c r="BA751" i="79"/>
  <c r="BI751" i="79"/>
  <c r="BL751" i="79"/>
  <c r="BW751" i="79"/>
  <c r="CF751" i="79"/>
  <c r="CP751" i="79"/>
  <c r="DA751" i="79"/>
  <c r="DD751" i="79"/>
  <c r="DO751" i="79"/>
  <c r="DZ751" i="79"/>
  <c r="EK751" i="79"/>
  <c r="EM751" i="79"/>
  <c r="EN751" i="79"/>
  <c r="R750" i="79"/>
  <c r="AA750" i="79"/>
  <c r="AE750" i="79"/>
  <c r="AR750" i="79"/>
  <c r="BA750" i="79"/>
  <c r="BI750" i="79"/>
  <c r="BL750" i="79"/>
  <c r="BW750" i="79"/>
  <c r="CF750" i="79"/>
  <c r="CP750" i="79"/>
  <c r="DA750" i="79"/>
  <c r="DD750" i="79"/>
  <c r="DO750" i="79"/>
  <c r="DZ750" i="79"/>
  <c r="EK750" i="79"/>
  <c r="EM750" i="79"/>
  <c r="EN750" i="79"/>
  <c r="R749" i="79"/>
  <c r="AA749" i="79"/>
  <c r="AE749" i="79"/>
  <c r="AR749" i="79"/>
  <c r="BA749" i="79"/>
  <c r="BI749" i="79"/>
  <c r="BL749" i="79"/>
  <c r="BW749" i="79"/>
  <c r="CF749" i="79"/>
  <c r="CP749" i="79"/>
  <c r="DA749" i="79"/>
  <c r="DD749" i="79"/>
  <c r="DO749" i="79"/>
  <c r="DZ749" i="79"/>
  <c r="EK749" i="79"/>
  <c r="EM749" i="79"/>
  <c r="EN749" i="79"/>
  <c r="R748" i="79"/>
  <c r="AA748" i="79"/>
  <c r="AE748" i="79"/>
  <c r="AR748" i="79"/>
  <c r="BA748" i="79"/>
  <c r="BI748" i="79"/>
  <c r="BL748" i="79"/>
  <c r="BW748" i="79"/>
  <c r="CF748" i="79"/>
  <c r="CP748" i="79"/>
  <c r="DA748" i="79"/>
  <c r="DD748" i="79"/>
  <c r="DO748" i="79"/>
  <c r="DZ748" i="79"/>
  <c r="EK748" i="79"/>
  <c r="EM748" i="79"/>
  <c r="EN748" i="79"/>
  <c r="R747" i="79"/>
  <c r="AA747" i="79"/>
  <c r="AE747" i="79"/>
  <c r="AR747" i="79"/>
  <c r="BA747" i="79"/>
  <c r="BI747" i="79"/>
  <c r="BL747" i="79"/>
  <c r="BW747" i="79"/>
  <c r="CF747" i="79"/>
  <c r="CP747" i="79"/>
  <c r="DA747" i="79"/>
  <c r="DD747" i="79"/>
  <c r="DO747" i="79"/>
  <c r="DZ747" i="79"/>
  <c r="EK747" i="79"/>
  <c r="EM747" i="79"/>
  <c r="EN747" i="79"/>
  <c r="R746" i="79"/>
  <c r="AA746" i="79"/>
  <c r="AE746" i="79"/>
  <c r="AR746" i="79"/>
  <c r="BA746" i="79"/>
  <c r="BI746" i="79"/>
  <c r="BL746" i="79"/>
  <c r="BW746" i="79"/>
  <c r="CF746" i="79"/>
  <c r="CP746" i="79"/>
  <c r="DA746" i="79"/>
  <c r="DD746" i="79"/>
  <c r="DO746" i="79"/>
  <c r="DZ746" i="79"/>
  <c r="EK746" i="79"/>
  <c r="EM746" i="79"/>
  <c r="EN746" i="79"/>
  <c r="R745" i="79"/>
  <c r="AA745" i="79"/>
  <c r="AE745" i="79"/>
  <c r="AR745" i="79"/>
  <c r="BA745" i="79"/>
  <c r="BI745" i="79"/>
  <c r="BL745" i="79"/>
  <c r="BW745" i="79"/>
  <c r="CF745" i="79"/>
  <c r="CP745" i="79"/>
  <c r="DA745" i="79"/>
  <c r="DD745" i="79"/>
  <c r="DO745" i="79"/>
  <c r="DZ745" i="79"/>
  <c r="EK745" i="79"/>
  <c r="EM745" i="79"/>
  <c r="EN745" i="79"/>
  <c r="R744" i="79"/>
  <c r="AA744" i="79"/>
  <c r="AE744" i="79"/>
  <c r="AR744" i="79"/>
  <c r="BA744" i="79"/>
  <c r="BI744" i="79"/>
  <c r="BL744" i="79"/>
  <c r="BW744" i="79"/>
  <c r="CF744" i="79"/>
  <c r="CP744" i="79"/>
  <c r="DA744" i="79"/>
  <c r="DD744" i="79"/>
  <c r="DO744" i="79"/>
  <c r="DZ744" i="79"/>
  <c r="EK744" i="79"/>
  <c r="R743" i="79"/>
  <c r="AA743" i="79"/>
  <c r="AE743" i="79"/>
  <c r="AR743" i="79"/>
  <c r="BA743" i="79"/>
  <c r="BI743" i="79"/>
  <c r="BL743" i="79"/>
  <c r="BW743" i="79"/>
  <c r="CF743" i="79"/>
  <c r="CP743" i="79"/>
  <c r="DA743" i="79"/>
  <c r="DD743" i="79"/>
  <c r="DO743" i="79"/>
  <c r="DZ743" i="79"/>
  <c r="EK743" i="79"/>
  <c r="EM743" i="79"/>
  <c r="EN743" i="79"/>
  <c r="R742" i="79"/>
  <c r="AA742" i="79"/>
  <c r="AE742" i="79"/>
  <c r="AR742" i="79"/>
  <c r="BA742" i="79"/>
  <c r="BI742" i="79"/>
  <c r="BL742" i="79"/>
  <c r="BW742" i="79"/>
  <c r="CF742" i="79"/>
  <c r="CP742" i="79"/>
  <c r="DA742" i="79"/>
  <c r="DD742" i="79"/>
  <c r="DO742" i="79"/>
  <c r="DZ742" i="79"/>
  <c r="EK742" i="79"/>
  <c r="EM742" i="79"/>
  <c r="EN742" i="79"/>
  <c r="R741" i="79"/>
  <c r="AA741" i="79"/>
  <c r="AE741" i="79"/>
  <c r="AR741" i="79"/>
  <c r="BA741" i="79"/>
  <c r="BI741" i="79"/>
  <c r="BL741" i="79"/>
  <c r="BW741" i="79"/>
  <c r="CF741" i="79"/>
  <c r="CP741" i="79"/>
  <c r="DA741" i="79"/>
  <c r="DD741" i="79"/>
  <c r="DO741" i="79"/>
  <c r="DZ741" i="79"/>
  <c r="EK741" i="79"/>
  <c r="EM741" i="79"/>
  <c r="EN741" i="79"/>
  <c r="R740" i="79"/>
  <c r="AA740" i="79"/>
  <c r="AE740" i="79"/>
  <c r="AR740" i="79"/>
  <c r="BA740" i="79"/>
  <c r="BI740" i="79"/>
  <c r="BL740" i="79"/>
  <c r="BW740" i="79"/>
  <c r="CF740" i="79"/>
  <c r="CP740" i="79"/>
  <c r="DA740" i="79"/>
  <c r="DD740" i="79"/>
  <c r="DO740" i="79"/>
  <c r="DZ740" i="79"/>
  <c r="EK740" i="79"/>
  <c r="EM740" i="79"/>
  <c r="EN740" i="79"/>
  <c r="R739" i="79"/>
  <c r="AA739" i="79"/>
  <c r="AE739" i="79"/>
  <c r="AR739" i="79"/>
  <c r="BA739" i="79"/>
  <c r="BI739" i="79"/>
  <c r="BL739" i="79"/>
  <c r="BW739" i="79"/>
  <c r="CF739" i="79"/>
  <c r="CP739" i="79"/>
  <c r="DA739" i="79"/>
  <c r="DD739" i="79"/>
  <c r="DO739" i="79"/>
  <c r="DZ739" i="79"/>
  <c r="EK739" i="79"/>
  <c r="EM739" i="79"/>
  <c r="EN739" i="79"/>
  <c r="R738" i="79"/>
  <c r="AA738" i="79"/>
  <c r="AE738" i="79"/>
  <c r="AR738" i="79"/>
  <c r="BA738" i="79"/>
  <c r="BI738" i="79"/>
  <c r="BL738" i="79"/>
  <c r="BW738" i="79"/>
  <c r="CF738" i="79"/>
  <c r="CP738" i="79"/>
  <c r="DA738" i="79"/>
  <c r="DD738" i="79"/>
  <c r="DO738" i="79"/>
  <c r="DZ738" i="79"/>
  <c r="EK738" i="79"/>
  <c r="EM738" i="79"/>
  <c r="EN738" i="79"/>
  <c r="R737" i="79"/>
  <c r="AA737" i="79"/>
  <c r="AE737" i="79"/>
  <c r="AR737" i="79"/>
  <c r="BA737" i="79"/>
  <c r="BI737" i="79"/>
  <c r="BL737" i="79"/>
  <c r="BW737" i="79"/>
  <c r="CF737" i="79"/>
  <c r="CP737" i="79"/>
  <c r="DA737" i="79"/>
  <c r="DD737" i="79"/>
  <c r="DO737" i="79"/>
  <c r="DZ737" i="79"/>
  <c r="EK737" i="79"/>
  <c r="EM737" i="79"/>
  <c r="EN737" i="79"/>
  <c r="R736" i="79"/>
  <c r="AA736" i="79"/>
  <c r="AE736" i="79"/>
  <c r="AR736" i="79"/>
  <c r="BA736" i="79"/>
  <c r="BI736" i="79"/>
  <c r="BL736" i="79"/>
  <c r="BW736" i="79"/>
  <c r="CF736" i="79"/>
  <c r="CP736" i="79"/>
  <c r="DA736" i="79"/>
  <c r="DD736" i="79"/>
  <c r="DO736" i="79"/>
  <c r="DZ736" i="79"/>
  <c r="EK736" i="79"/>
  <c r="EM736" i="79"/>
  <c r="EN736" i="79"/>
  <c r="R735" i="79"/>
  <c r="AA735" i="79"/>
  <c r="AE735" i="79"/>
  <c r="AR735" i="79"/>
  <c r="BA735" i="79"/>
  <c r="BI735" i="79"/>
  <c r="BL735" i="79"/>
  <c r="BW735" i="79"/>
  <c r="CF735" i="79"/>
  <c r="CP735" i="79"/>
  <c r="DA735" i="79"/>
  <c r="DD735" i="79"/>
  <c r="DO735" i="79"/>
  <c r="DZ735" i="79"/>
  <c r="EK735" i="79"/>
  <c r="EM735" i="79"/>
  <c r="EN735" i="79"/>
  <c r="R734" i="79"/>
  <c r="AA734" i="79"/>
  <c r="AE734" i="79"/>
  <c r="AR734" i="79"/>
  <c r="BA734" i="79"/>
  <c r="BI734" i="79"/>
  <c r="BL734" i="79"/>
  <c r="BW734" i="79"/>
  <c r="CF734" i="79"/>
  <c r="CP734" i="79"/>
  <c r="DA734" i="79"/>
  <c r="DD734" i="79"/>
  <c r="DO734" i="79"/>
  <c r="DZ734" i="79"/>
  <c r="EK734" i="79"/>
  <c r="EM734" i="79"/>
  <c r="EN734" i="79"/>
  <c r="R733" i="79"/>
  <c r="AA733" i="79"/>
  <c r="AE733" i="79"/>
  <c r="AR733" i="79"/>
  <c r="BA733" i="79"/>
  <c r="BI733" i="79"/>
  <c r="BL733" i="79"/>
  <c r="BW733" i="79"/>
  <c r="CF733" i="79"/>
  <c r="CP733" i="79"/>
  <c r="DA733" i="79"/>
  <c r="DD733" i="79"/>
  <c r="DO733" i="79"/>
  <c r="DZ733" i="79"/>
  <c r="EK733" i="79"/>
  <c r="EM733" i="79"/>
  <c r="EN733" i="79"/>
  <c r="R732" i="79"/>
  <c r="AA732" i="79"/>
  <c r="AE732" i="79"/>
  <c r="AR732" i="79"/>
  <c r="BA732" i="79"/>
  <c r="BI732" i="79"/>
  <c r="BL732" i="79"/>
  <c r="BW732" i="79"/>
  <c r="CF732" i="79"/>
  <c r="CP732" i="79"/>
  <c r="DA732" i="79"/>
  <c r="DD732" i="79"/>
  <c r="DO732" i="79"/>
  <c r="DZ732" i="79"/>
  <c r="EK732" i="79"/>
  <c r="EM732" i="79"/>
  <c r="EN732" i="79"/>
  <c r="R731" i="79"/>
  <c r="AA731" i="79"/>
  <c r="AE731" i="79"/>
  <c r="AR731" i="79"/>
  <c r="BA731" i="79"/>
  <c r="BI731" i="79"/>
  <c r="BL731" i="79"/>
  <c r="BW731" i="79"/>
  <c r="CF731" i="79"/>
  <c r="CP731" i="79"/>
  <c r="DA731" i="79"/>
  <c r="DD731" i="79"/>
  <c r="DO731" i="79"/>
  <c r="DZ731" i="79"/>
  <c r="EK731" i="79"/>
  <c r="EM731" i="79"/>
  <c r="EN731" i="79"/>
  <c r="R730" i="79"/>
  <c r="AA730" i="79"/>
  <c r="AE730" i="79"/>
  <c r="AR730" i="79"/>
  <c r="BA730" i="79"/>
  <c r="BI730" i="79"/>
  <c r="BL730" i="79"/>
  <c r="BW730" i="79"/>
  <c r="CF730" i="79"/>
  <c r="CP730" i="79"/>
  <c r="DA730" i="79"/>
  <c r="DD730" i="79"/>
  <c r="DO730" i="79"/>
  <c r="DZ730" i="79"/>
  <c r="EK730" i="79"/>
  <c r="EM730" i="79"/>
  <c r="EN730" i="79"/>
  <c r="R729" i="79"/>
  <c r="AA729" i="79"/>
  <c r="AE729" i="79"/>
  <c r="AR729" i="79"/>
  <c r="BA729" i="79"/>
  <c r="BI729" i="79"/>
  <c r="BL729" i="79"/>
  <c r="BW729" i="79"/>
  <c r="CF729" i="79"/>
  <c r="CP729" i="79"/>
  <c r="DA729" i="79"/>
  <c r="DD729" i="79"/>
  <c r="DO729" i="79"/>
  <c r="DZ729" i="79"/>
  <c r="EK729" i="79"/>
  <c r="EM729" i="79"/>
  <c r="EN729" i="79"/>
  <c r="R728" i="79"/>
  <c r="AA728" i="79"/>
  <c r="AE728" i="79"/>
  <c r="AR728" i="79"/>
  <c r="BA728" i="79"/>
  <c r="BI728" i="79"/>
  <c r="BL728" i="79"/>
  <c r="BW728" i="79"/>
  <c r="CF728" i="79"/>
  <c r="CP728" i="79"/>
  <c r="DA728" i="79"/>
  <c r="DD728" i="79"/>
  <c r="DO728" i="79"/>
  <c r="DZ728" i="79"/>
  <c r="EK728" i="79"/>
  <c r="EM728" i="79"/>
  <c r="EN728" i="79"/>
  <c r="R727" i="79"/>
  <c r="AA727" i="79"/>
  <c r="AE727" i="79"/>
  <c r="AR727" i="79"/>
  <c r="BA727" i="79"/>
  <c r="BI727" i="79"/>
  <c r="BL727" i="79"/>
  <c r="BW727" i="79"/>
  <c r="CF727" i="79"/>
  <c r="CP727" i="79"/>
  <c r="DA727" i="79"/>
  <c r="DD727" i="79"/>
  <c r="DO727" i="79"/>
  <c r="DZ727" i="79"/>
  <c r="EK727" i="79"/>
  <c r="R726" i="79"/>
  <c r="AA726" i="79"/>
  <c r="AE726" i="79"/>
  <c r="AR726" i="79"/>
  <c r="BA726" i="79"/>
  <c r="BI726" i="79"/>
  <c r="BL726" i="79"/>
  <c r="BW726" i="79"/>
  <c r="CF726" i="79"/>
  <c r="CP726" i="79"/>
  <c r="DA726" i="79"/>
  <c r="DD726" i="79"/>
  <c r="DO726" i="79"/>
  <c r="DZ726" i="79"/>
  <c r="EK726" i="79"/>
  <c r="EM726" i="79"/>
  <c r="EN726" i="79"/>
  <c r="R725" i="79"/>
  <c r="AA725" i="79"/>
  <c r="AE725" i="79"/>
  <c r="AR725" i="79"/>
  <c r="BA725" i="79"/>
  <c r="BI725" i="79"/>
  <c r="BL725" i="79"/>
  <c r="BW725" i="79"/>
  <c r="CF725" i="79"/>
  <c r="CP725" i="79"/>
  <c r="DA725" i="79"/>
  <c r="DD725" i="79"/>
  <c r="DO725" i="79"/>
  <c r="DZ725" i="79"/>
  <c r="EK725" i="79"/>
  <c r="EM725" i="79"/>
  <c r="EN725" i="79"/>
  <c r="R724" i="79"/>
  <c r="AA724" i="79"/>
  <c r="AE724" i="79"/>
  <c r="AR724" i="79"/>
  <c r="BA724" i="79"/>
  <c r="BI724" i="79"/>
  <c r="BL724" i="79"/>
  <c r="BW724" i="79"/>
  <c r="CF724" i="79"/>
  <c r="CP724" i="79"/>
  <c r="DA724" i="79"/>
  <c r="DD724" i="79"/>
  <c r="DO724" i="79"/>
  <c r="DZ724" i="79"/>
  <c r="EK724" i="79"/>
  <c r="EM724" i="79"/>
  <c r="EN724" i="79"/>
  <c r="R723" i="79"/>
  <c r="AA723" i="79"/>
  <c r="AE723" i="79"/>
  <c r="AR723" i="79"/>
  <c r="BA723" i="79"/>
  <c r="BI723" i="79"/>
  <c r="BL723" i="79"/>
  <c r="BW723" i="79"/>
  <c r="CF723" i="79"/>
  <c r="CP723" i="79"/>
  <c r="DA723" i="79"/>
  <c r="DD723" i="79"/>
  <c r="DO723" i="79"/>
  <c r="DZ723" i="79"/>
  <c r="EK723" i="79"/>
  <c r="EM723" i="79"/>
  <c r="EN723" i="79"/>
  <c r="R722" i="79"/>
  <c r="AA722" i="79"/>
  <c r="AE722" i="79"/>
  <c r="AR722" i="79"/>
  <c r="BA722" i="79"/>
  <c r="BI722" i="79"/>
  <c r="BL722" i="79"/>
  <c r="BW722" i="79"/>
  <c r="CF722" i="79"/>
  <c r="CP722" i="79"/>
  <c r="DA722" i="79"/>
  <c r="DD722" i="79"/>
  <c r="DO722" i="79"/>
  <c r="DZ722" i="79"/>
  <c r="EK722" i="79"/>
  <c r="EM722" i="79"/>
  <c r="EN722" i="79"/>
  <c r="R721" i="79"/>
  <c r="AA721" i="79"/>
  <c r="AE721" i="79"/>
  <c r="AR721" i="79"/>
  <c r="BA721" i="79"/>
  <c r="BI721" i="79"/>
  <c r="BL721" i="79"/>
  <c r="BW721" i="79"/>
  <c r="CF721" i="79"/>
  <c r="CP721" i="79"/>
  <c r="DA721" i="79"/>
  <c r="DD721" i="79"/>
  <c r="DO721" i="79"/>
  <c r="DZ721" i="79"/>
  <c r="EK721" i="79"/>
  <c r="EM721" i="79"/>
  <c r="EN721" i="79"/>
  <c r="R720" i="79"/>
  <c r="AA720" i="79"/>
  <c r="AE720" i="79"/>
  <c r="AR720" i="79"/>
  <c r="BA720" i="79"/>
  <c r="BI720" i="79"/>
  <c r="BL720" i="79"/>
  <c r="BW720" i="79"/>
  <c r="CF720" i="79"/>
  <c r="CP720" i="79"/>
  <c r="DA720" i="79"/>
  <c r="DD720" i="79"/>
  <c r="DO720" i="79"/>
  <c r="DZ720" i="79"/>
  <c r="EK720" i="79"/>
  <c r="EM720" i="79"/>
  <c r="EN720" i="79"/>
  <c r="R719" i="79"/>
  <c r="AA719" i="79"/>
  <c r="AE719" i="79"/>
  <c r="AR719" i="79"/>
  <c r="BA719" i="79"/>
  <c r="BI719" i="79"/>
  <c r="BL719" i="79"/>
  <c r="BW719" i="79"/>
  <c r="CF719" i="79"/>
  <c r="CP719" i="79"/>
  <c r="DA719" i="79"/>
  <c r="DD719" i="79"/>
  <c r="DO719" i="79"/>
  <c r="DZ719" i="79"/>
  <c r="EK719" i="79"/>
  <c r="EM719" i="79"/>
  <c r="EN719" i="79"/>
  <c r="R718" i="79"/>
  <c r="AA718" i="79"/>
  <c r="AE718" i="79"/>
  <c r="AR718" i="79"/>
  <c r="BA718" i="79"/>
  <c r="BI718" i="79"/>
  <c r="BL718" i="79"/>
  <c r="BW718" i="79"/>
  <c r="CF718" i="79"/>
  <c r="CP718" i="79"/>
  <c r="DA718" i="79"/>
  <c r="DD718" i="79"/>
  <c r="DO718" i="79"/>
  <c r="DZ718" i="79"/>
  <c r="EK718" i="79"/>
  <c r="EM718" i="79"/>
  <c r="EN718" i="79"/>
  <c r="R717" i="79"/>
  <c r="AA717" i="79"/>
  <c r="AE717" i="79"/>
  <c r="AR717" i="79"/>
  <c r="BA717" i="79"/>
  <c r="BI717" i="79"/>
  <c r="BL717" i="79"/>
  <c r="BW717" i="79"/>
  <c r="CF717" i="79"/>
  <c r="CP717" i="79"/>
  <c r="DA717" i="79"/>
  <c r="DD717" i="79"/>
  <c r="DO717" i="79"/>
  <c r="DZ717" i="79"/>
  <c r="EK717" i="79"/>
  <c r="EM717" i="79"/>
  <c r="EN717" i="79"/>
  <c r="R716" i="79"/>
  <c r="AA716" i="79"/>
  <c r="AE716" i="79"/>
  <c r="AR716" i="79"/>
  <c r="BA716" i="79"/>
  <c r="BI716" i="79"/>
  <c r="BL716" i="79"/>
  <c r="BW716" i="79"/>
  <c r="CF716" i="79"/>
  <c r="CP716" i="79"/>
  <c r="DA716" i="79"/>
  <c r="DD716" i="79"/>
  <c r="DO716" i="79"/>
  <c r="DZ716" i="79"/>
  <c r="EK716" i="79"/>
  <c r="EM716" i="79"/>
  <c r="EN716" i="79"/>
  <c r="R715" i="79"/>
  <c r="AA715" i="79"/>
  <c r="AE715" i="79"/>
  <c r="AR715" i="79"/>
  <c r="BA715" i="79"/>
  <c r="BI715" i="79"/>
  <c r="BL715" i="79"/>
  <c r="BW715" i="79"/>
  <c r="CF715" i="79"/>
  <c r="CP715" i="79"/>
  <c r="DA715" i="79"/>
  <c r="DD715" i="79"/>
  <c r="DO715" i="79"/>
  <c r="DZ715" i="79"/>
  <c r="EK715" i="79"/>
  <c r="EM715" i="79"/>
  <c r="EN715" i="79"/>
  <c r="R714" i="79"/>
  <c r="AA714" i="79"/>
  <c r="AE714" i="79"/>
  <c r="AR714" i="79"/>
  <c r="BA714" i="79"/>
  <c r="BI714" i="79"/>
  <c r="BL714" i="79"/>
  <c r="BW714" i="79"/>
  <c r="CF714" i="79"/>
  <c r="CP714" i="79"/>
  <c r="DA714" i="79"/>
  <c r="DD714" i="79"/>
  <c r="DO714" i="79"/>
  <c r="DZ714" i="79"/>
  <c r="EK714" i="79"/>
  <c r="EM714" i="79"/>
  <c r="EN714" i="79"/>
  <c r="R713" i="79"/>
  <c r="AA713" i="79"/>
  <c r="AE713" i="79"/>
  <c r="AR713" i="79"/>
  <c r="BA713" i="79"/>
  <c r="BI713" i="79"/>
  <c r="BL713" i="79"/>
  <c r="BW713" i="79"/>
  <c r="CF713" i="79"/>
  <c r="CP713" i="79"/>
  <c r="DA713" i="79"/>
  <c r="DD713" i="79"/>
  <c r="DO713" i="79"/>
  <c r="DZ713" i="79"/>
  <c r="EK713" i="79"/>
  <c r="R712" i="79"/>
  <c r="AA712" i="79"/>
  <c r="AE712" i="79"/>
  <c r="AR712" i="79"/>
  <c r="BA712" i="79"/>
  <c r="BI712" i="79"/>
  <c r="BL712" i="79"/>
  <c r="BW712" i="79"/>
  <c r="CF712" i="79"/>
  <c r="CP712" i="79"/>
  <c r="DA712" i="79"/>
  <c r="DD712" i="79"/>
  <c r="DO712" i="79"/>
  <c r="DZ712" i="79"/>
  <c r="EK712" i="79"/>
  <c r="EM712" i="79"/>
  <c r="EN712" i="79"/>
  <c r="R711" i="79"/>
  <c r="AA711" i="79"/>
  <c r="AE711" i="79"/>
  <c r="AR711" i="79"/>
  <c r="BA711" i="79"/>
  <c r="BI711" i="79"/>
  <c r="BL711" i="79"/>
  <c r="BW711" i="79"/>
  <c r="CF711" i="79"/>
  <c r="CP711" i="79"/>
  <c r="DA711" i="79"/>
  <c r="DD711" i="79"/>
  <c r="DO711" i="79"/>
  <c r="DZ711" i="79"/>
  <c r="EK711" i="79"/>
  <c r="EM711" i="79"/>
  <c r="EN711" i="79"/>
  <c r="R710" i="79"/>
  <c r="AA710" i="79"/>
  <c r="AE710" i="79"/>
  <c r="AR710" i="79"/>
  <c r="BA710" i="79"/>
  <c r="BI710" i="79"/>
  <c r="BL710" i="79"/>
  <c r="BW710" i="79"/>
  <c r="CF710" i="79"/>
  <c r="CP710" i="79"/>
  <c r="DA710" i="79"/>
  <c r="DD710" i="79"/>
  <c r="DO710" i="79"/>
  <c r="DZ710" i="79"/>
  <c r="EK710" i="79"/>
  <c r="EM710" i="79"/>
  <c r="EN710" i="79"/>
  <c r="R709" i="79"/>
  <c r="AA709" i="79"/>
  <c r="AE709" i="79"/>
  <c r="AR709" i="79"/>
  <c r="BA709" i="79"/>
  <c r="BI709" i="79"/>
  <c r="BL709" i="79"/>
  <c r="BW709" i="79"/>
  <c r="CF709" i="79"/>
  <c r="CP709" i="79"/>
  <c r="DA709" i="79"/>
  <c r="DD709" i="79"/>
  <c r="DO709" i="79"/>
  <c r="DZ709" i="79"/>
  <c r="EK709" i="79"/>
  <c r="EM709" i="79"/>
  <c r="EN709" i="79"/>
  <c r="R708" i="79"/>
  <c r="AA708" i="79"/>
  <c r="AE708" i="79"/>
  <c r="AR708" i="79"/>
  <c r="BA708" i="79"/>
  <c r="BI708" i="79"/>
  <c r="BL708" i="79"/>
  <c r="BW708" i="79"/>
  <c r="CF708" i="79"/>
  <c r="CP708" i="79"/>
  <c r="DA708" i="79"/>
  <c r="DD708" i="79"/>
  <c r="DO708" i="79"/>
  <c r="DZ708" i="79"/>
  <c r="EK708" i="79"/>
  <c r="EM708" i="79"/>
  <c r="EN708" i="79"/>
  <c r="R707" i="79"/>
  <c r="AA707" i="79"/>
  <c r="AE707" i="79"/>
  <c r="AR707" i="79"/>
  <c r="BA707" i="79"/>
  <c r="BI707" i="79"/>
  <c r="BL707" i="79"/>
  <c r="BW707" i="79"/>
  <c r="CF707" i="79"/>
  <c r="CP707" i="79"/>
  <c r="DA707" i="79"/>
  <c r="DD707" i="79"/>
  <c r="DO707" i="79"/>
  <c r="DZ707" i="79"/>
  <c r="EK707" i="79"/>
  <c r="EM707" i="79"/>
  <c r="EN707" i="79"/>
  <c r="R706" i="79"/>
  <c r="AA706" i="79"/>
  <c r="AE706" i="79"/>
  <c r="AR706" i="79"/>
  <c r="BA706" i="79"/>
  <c r="BI706" i="79"/>
  <c r="BL706" i="79"/>
  <c r="BW706" i="79"/>
  <c r="CF706" i="79"/>
  <c r="CP706" i="79"/>
  <c r="DA706" i="79"/>
  <c r="DD706" i="79"/>
  <c r="DO706" i="79"/>
  <c r="DZ706" i="79"/>
  <c r="EK706" i="79"/>
  <c r="EM706" i="79"/>
  <c r="EN706" i="79"/>
  <c r="R705" i="79"/>
  <c r="AA705" i="79"/>
  <c r="AE705" i="79"/>
  <c r="AR705" i="79"/>
  <c r="BA705" i="79"/>
  <c r="BI705" i="79"/>
  <c r="BL705" i="79"/>
  <c r="BW705" i="79"/>
  <c r="CF705" i="79"/>
  <c r="CP705" i="79"/>
  <c r="DA705" i="79"/>
  <c r="DD705" i="79"/>
  <c r="DO705" i="79"/>
  <c r="DZ705" i="79"/>
  <c r="EK705" i="79"/>
  <c r="EM705" i="79"/>
  <c r="EN705" i="79"/>
  <c r="R704" i="79"/>
  <c r="AA704" i="79"/>
  <c r="AE704" i="79"/>
  <c r="AR704" i="79"/>
  <c r="BA704" i="79"/>
  <c r="BI704" i="79"/>
  <c r="BL704" i="79"/>
  <c r="BW704" i="79"/>
  <c r="CF704" i="79"/>
  <c r="CP704" i="79"/>
  <c r="DA704" i="79"/>
  <c r="DD704" i="79"/>
  <c r="DO704" i="79"/>
  <c r="DZ704" i="79"/>
  <c r="EK704" i="79"/>
  <c r="EM704" i="79"/>
  <c r="EN704" i="79"/>
  <c r="R703" i="79"/>
  <c r="AA703" i="79"/>
  <c r="AE703" i="79"/>
  <c r="AR703" i="79"/>
  <c r="BA703" i="79"/>
  <c r="BI703" i="79"/>
  <c r="BL703" i="79"/>
  <c r="BW703" i="79"/>
  <c r="CF703" i="79"/>
  <c r="CP703" i="79"/>
  <c r="DA703" i="79"/>
  <c r="DD703" i="79"/>
  <c r="DO703" i="79"/>
  <c r="DZ703" i="79"/>
  <c r="EK703" i="79"/>
  <c r="EM703" i="79"/>
  <c r="EN703" i="79"/>
  <c r="R702" i="79"/>
  <c r="AA702" i="79"/>
  <c r="AE702" i="79"/>
  <c r="AR702" i="79"/>
  <c r="BA702" i="79"/>
  <c r="BI702" i="79"/>
  <c r="BL702" i="79"/>
  <c r="BW702" i="79"/>
  <c r="CF702" i="79"/>
  <c r="CP702" i="79"/>
  <c r="DA702" i="79"/>
  <c r="DD702" i="79"/>
  <c r="DO702" i="79"/>
  <c r="DZ702" i="79"/>
  <c r="EK702" i="79"/>
  <c r="EM702" i="79"/>
  <c r="EN702" i="79"/>
  <c r="R701" i="79"/>
  <c r="AA701" i="79"/>
  <c r="AE701" i="79"/>
  <c r="AR701" i="79"/>
  <c r="BA701" i="79"/>
  <c r="BI701" i="79"/>
  <c r="BL701" i="79"/>
  <c r="BW701" i="79"/>
  <c r="CF701" i="79"/>
  <c r="CP701" i="79"/>
  <c r="DA701" i="79"/>
  <c r="DD701" i="79"/>
  <c r="DO701" i="79"/>
  <c r="DZ701" i="79"/>
  <c r="EK701" i="79"/>
  <c r="EM701" i="79"/>
  <c r="EN701" i="79"/>
  <c r="R700" i="79"/>
  <c r="AA700" i="79"/>
  <c r="AE700" i="79"/>
  <c r="AR700" i="79"/>
  <c r="BA700" i="79"/>
  <c r="BI700" i="79"/>
  <c r="BL700" i="79"/>
  <c r="BW700" i="79"/>
  <c r="CF700" i="79"/>
  <c r="CP700" i="79"/>
  <c r="DA700" i="79"/>
  <c r="DD700" i="79"/>
  <c r="DO700" i="79"/>
  <c r="DZ700" i="79"/>
  <c r="EK700" i="79"/>
  <c r="EM700" i="79"/>
  <c r="EN700" i="79"/>
  <c r="R699" i="79"/>
  <c r="AA699" i="79"/>
  <c r="AE699" i="79"/>
  <c r="AR699" i="79"/>
  <c r="BA699" i="79"/>
  <c r="BI699" i="79"/>
  <c r="BL699" i="79"/>
  <c r="BW699" i="79"/>
  <c r="CF699" i="79"/>
  <c r="CP699" i="79"/>
  <c r="DA699" i="79"/>
  <c r="DD699" i="79"/>
  <c r="DO699" i="79"/>
  <c r="DZ699" i="79"/>
  <c r="EK699" i="79"/>
  <c r="EM699" i="79"/>
  <c r="EN699" i="79"/>
  <c r="R698" i="79"/>
  <c r="AA698" i="79"/>
  <c r="AE698" i="79"/>
  <c r="AR698" i="79"/>
  <c r="BA698" i="79"/>
  <c r="BI698" i="79"/>
  <c r="BL698" i="79"/>
  <c r="BW698" i="79"/>
  <c r="CF698" i="79"/>
  <c r="CP698" i="79"/>
  <c r="DA698" i="79"/>
  <c r="DD698" i="79"/>
  <c r="DO698" i="79"/>
  <c r="DZ698" i="79"/>
  <c r="EK698" i="79"/>
  <c r="EM698" i="79"/>
  <c r="EN698" i="79"/>
  <c r="R697" i="79"/>
  <c r="AA697" i="79"/>
  <c r="AE697" i="79"/>
  <c r="AR697" i="79"/>
  <c r="BA697" i="79"/>
  <c r="BI697" i="79"/>
  <c r="BL697" i="79"/>
  <c r="BW697" i="79"/>
  <c r="CF697" i="79"/>
  <c r="CP697" i="79"/>
  <c r="DA697" i="79"/>
  <c r="DD697" i="79"/>
  <c r="DO697" i="79"/>
  <c r="DZ697" i="79"/>
  <c r="EK697" i="79"/>
  <c r="EM697" i="79"/>
  <c r="EN697" i="79"/>
  <c r="R696" i="79"/>
  <c r="AA696" i="79"/>
  <c r="AE696" i="79"/>
  <c r="AR696" i="79"/>
  <c r="BA696" i="79"/>
  <c r="BI696" i="79"/>
  <c r="BL696" i="79"/>
  <c r="BW696" i="79"/>
  <c r="CF696" i="79"/>
  <c r="CP696" i="79"/>
  <c r="DA696" i="79"/>
  <c r="DD696" i="79"/>
  <c r="DO696" i="79"/>
  <c r="DZ696" i="79"/>
  <c r="EK696" i="79"/>
  <c r="EM696" i="79"/>
  <c r="EN696" i="79"/>
  <c r="R695" i="79"/>
  <c r="AA695" i="79"/>
  <c r="AE695" i="79"/>
  <c r="AR695" i="79"/>
  <c r="BA695" i="79"/>
  <c r="BI695" i="79"/>
  <c r="BL695" i="79"/>
  <c r="BW695" i="79"/>
  <c r="CF695" i="79"/>
  <c r="CP695" i="79"/>
  <c r="DA695" i="79"/>
  <c r="DD695" i="79"/>
  <c r="DO695" i="79"/>
  <c r="DZ695" i="79"/>
  <c r="EK695" i="79"/>
  <c r="EM695" i="79"/>
  <c r="EN695" i="79"/>
  <c r="R694" i="79"/>
  <c r="AA694" i="79"/>
  <c r="AE694" i="79"/>
  <c r="AR694" i="79"/>
  <c r="BA694" i="79"/>
  <c r="BI694" i="79"/>
  <c r="BL694" i="79"/>
  <c r="BW694" i="79"/>
  <c r="CF694" i="79"/>
  <c r="CP694" i="79"/>
  <c r="DA694" i="79"/>
  <c r="DD694" i="79"/>
  <c r="DO694" i="79"/>
  <c r="DZ694" i="79"/>
  <c r="EK694" i="79"/>
  <c r="EM694" i="79"/>
  <c r="EN694" i="79"/>
  <c r="R693" i="79"/>
  <c r="AA693" i="79"/>
  <c r="AE693" i="79"/>
  <c r="AR693" i="79"/>
  <c r="BA693" i="79"/>
  <c r="BI693" i="79"/>
  <c r="BL693" i="79"/>
  <c r="BW693" i="79"/>
  <c r="CF693" i="79"/>
  <c r="CP693" i="79"/>
  <c r="DA693" i="79"/>
  <c r="DD693" i="79"/>
  <c r="DO693" i="79"/>
  <c r="DZ693" i="79"/>
  <c r="EK693" i="79"/>
  <c r="EM693" i="79"/>
  <c r="EN693" i="79"/>
  <c r="R692" i="79"/>
  <c r="AA692" i="79"/>
  <c r="AE692" i="79"/>
  <c r="AR692" i="79"/>
  <c r="BA692" i="79"/>
  <c r="BI692" i="79"/>
  <c r="BL692" i="79"/>
  <c r="BW692" i="79"/>
  <c r="CF692" i="79"/>
  <c r="CP692" i="79"/>
  <c r="DA692" i="79"/>
  <c r="DD692" i="79"/>
  <c r="DO692" i="79"/>
  <c r="DZ692" i="79"/>
  <c r="EK692" i="79"/>
  <c r="EM692" i="79"/>
  <c r="EN692" i="79"/>
  <c r="R691" i="79"/>
  <c r="AA691" i="79"/>
  <c r="AE691" i="79"/>
  <c r="AR691" i="79"/>
  <c r="BA691" i="79"/>
  <c r="BI691" i="79"/>
  <c r="BL691" i="79"/>
  <c r="BW691" i="79"/>
  <c r="CF691" i="79"/>
  <c r="CP691" i="79"/>
  <c r="DA691" i="79"/>
  <c r="DD691" i="79"/>
  <c r="DO691" i="79"/>
  <c r="DZ691" i="79"/>
  <c r="EK691" i="79"/>
  <c r="EM691" i="79"/>
  <c r="EN691" i="79"/>
  <c r="R690" i="79"/>
  <c r="AA690" i="79"/>
  <c r="AE690" i="79"/>
  <c r="AR690" i="79"/>
  <c r="BA690" i="79"/>
  <c r="BI690" i="79"/>
  <c r="BL690" i="79"/>
  <c r="BW690" i="79"/>
  <c r="CF690" i="79"/>
  <c r="CP690" i="79"/>
  <c r="DA690" i="79"/>
  <c r="DD690" i="79"/>
  <c r="DO690" i="79"/>
  <c r="DZ690" i="79"/>
  <c r="EK690" i="79"/>
  <c r="EM690" i="79"/>
  <c r="EN690" i="79"/>
  <c r="R689" i="79"/>
  <c r="AA689" i="79"/>
  <c r="AE689" i="79"/>
  <c r="AR689" i="79"/>
  <c r="BA689" i="79"/>
  <c r="BI689" i="79"/>
  <c r="BL689" i="79"/>
  <c r="BW689" i="79"/>
  <c r="CF689" i="79"/>
  <c r="CP689" i="79"/>
  <c r="DA689" i="79"/>
  <c r="DD689" i="79"/>
  <c r="DO689" i="79"/>
  <c r="DZ689" i="79"/>
  <c r="EK689" i="79"/>
  <c r="EM689" i="79"/>
  <c r="EN689" i="79"/>
  <c r="R688" i="79"/>
  <c r="AA688" i="79"/>
  <c r="AE688" i="79"/>
  <c r="AR688" i="79"/>
  <c r="BA688" i="79"/>
  <c r="BI688" i="79"/>
  <c r="BL688" i="79"/>
  <c r="BW688" i="79"/>
  <c r="CF688" i="79"/>
  <c r="CP688" i="79"/>
  <c r="DA688" i="79"/>
  <c r="DD688" i="79"/>
  <c r="DO688" i="79"/>
  <c r="DZ688" i="79"/>
  <c r="EK688" i="79"/>
  <c r="EM688" i="79"/>
  <c r="EN688" i="79"/>
  <c r="R687" i="79"/>
  <c r="AA687" i="79"/>
  <c r="AE687" i="79"/>
  <c r="AR687" i="79"/>
  <c r="BA687" i="79"/>
  <c r="BI687" i="79"/>
  <c r="BL687" i="79"/>
  <c r="BW687" i="79"/>
  <c r="CF687" i="79"/>
  <c r="CP687" i="79"/>
  <c r="DA687" i="79"/>
  <c r="DD687" i="79"/>
  <c r="DO687" i="79"/>
  <c r="DZ687" i="79"/>
  <c r="EK687" i="79"/>
  <c r="EM687" i="79"/>
  <c r="EN687" i="79"/>
  <c r="R686" i="79"/>
  <c r="AA686" i="79"/>
  <c r="AE686" i="79"/>
  <c r="AR686" i="79"/>
  <c r="BA686" i="79"/>
  <c r="BI686" i="79"/>
  <c r="BL686" i="79"/>
  <c r="BW686" i="79"/>
  <c r="CF686" i="79"/>
  <c r="CP686" i="79"/>
  <c r="DA686" i="79"/>
  <c r="DD686" i="79"/>
  <c r="DO686" i="79"/>
  <c r="DZ686" i="79"/>
  <c r="EK686" i="79"/>
  <c r="EM686" i="79"/>
  <c r="EN686" i="79"/>
  <c r="R685" i="79"/>
  <c r="AA685" i="79"/>
  <c r="AE685" i="79"/>
  <c r="AR685" i="79"/>
  <c r="BA685" i="79"/>
  <c r="BI685" i="79"/>
  <c r="BL685" i="79"/>
  <c r="BW685" i="79"/>
  <c r="CF685" i="79"/>
  <c r="CP685" i="79"/>
  <c r="DA685" i="79"/>
  <c r="DD685" i="79"/>
  <c r="DO685" i="79"/>
  <c r="DZ685" i="79"/>
  <c r="EK685" i="79"/>
  <c r="EM685" i="79"/>
  <c r="EN685" i="79"/>
  <c r="R684" i="79"/>
  <c r="AA684" i="79"/>
  <c r="AE684" i="79"/>
  <c r="AR684" i="79"/>
  <c r="BA684" i="79"/>
  <c r="BI684" i="79"/>
  <c r="BL684" i="79"/>
  <c r="BW684" i="79"/>
  <c r="CF684" i="79"/>
  <c r="CP684" i="79"/>
  <c r="DA684" i="79"/>
  <c r="DD684" i="79"/>
  <c r="DO684" i="79"/>
  <c r="DZ684" i="79"/>
  <c r="EK684" i="79"/>
  <c r="EM684" i="79"/>
  <c r="EN684" i="79"/>
  <c r="R683" i="79"/>
  <c r="AA683" i="79"/>
  <c r="AE683" i="79"/>
  <c r="AR683" i="79"/>
  <c r="BA683" i="79"/>
  <c r="BI683" i="79"/>
  <c r="BL683" i="79"/>
  <c r="BW683" i="79"/>
  <c r="CF683" i="79"/>
  <c r="CP683" i="79"/>
  <c r="DA683" i="79"/>
  <c r="DD683" i="79"/>
  <c r="DO683" i="79"/>
  <c r="DZ683" i="79"/>
  <c r="EK683" i="79"/>
  <c r="EM683" i="79"/>
  <c r="EN683" i="79"/>
  <c r="R682" i="79"/>
  <c r="AA682" i="79"/>
  <c r="AE682" i="79"/>
  <c r="AR682" i="79"/>
  <c r="BA682" i="79"/>
  <c r="BI682" i="79"/>
  <c r="BL682" i="79"/>
  <c r="BW682" i="79"/>
  <c r="CF682" i="79"/>
  <c r="CP682" i="79"/>
  <c r="DA682" i="79"/>
  <c r="DD682" i="79"/>
  <c r="DO682" i="79"/>
  <c r="DZ682" i="79"/>
  <c r="EK682" i="79"/>
  <c r="EM682" i="79"/>
  <c r="EN682" i="79"/>
  <c r="R681" i="79"/>
  <c r="AA681" i="79"/>
  <c r="AE681" i="79"/>
  <c r="AR681" i="79"/>
  <c r="BA681" i="79"/>
  <c r="BI681" i="79"/>
  <c r="BL681" i="79"/>
  <c r="BW681" i="79"/>
  <c r="CF681" i="79"/>
  <c r="CP681" i="79"/>
  <c r="DA681" i="79"/>
  <c r="DD681" i="79"/>
  <c r="DO681" i="79"/>
  <c r="DZ681" i="79"/>
  <c r="EK681" i="79"/>
  <c r="EM681" i="79"/>
  <c r="EN681" i="79"/>
  <c r="R680" i="79"/>
  <c r="AA680" i="79"/>
  <c r="AE680" i="79"/>
  <c r="AR680" i="79"/>
  <c r="BA680" i="79"/>
  <c r="BI680" i="79"/>
  <c r="BL680" i="79"/>
  <c r="BW680" i="79"/>
  <c r="CF680" i="79"/>
  <c r="CP680" i="79"/>
  <c r="DA680" i="79"/>
  <c r="DD680" i="79"/>
  <c r="DO680" i="79"/>
  <c r="DZ680" i="79"/>
  <c r="EK680" i="79"/>
  <c r="EM680" i="79"/>
  <c r="EN680" i="79"/>
  <c r="R679" i="79"/>
  <c r="AA679" i="79"/>
  <c r="AE679" i="79"/>
  <c r="AR679" i="79"/>
  <c r="BA679" i="79"/>
  <c r="BI679" i="79"/>
  <c r="BL679" i="79"/>
  <c r="BW679" i="79"/>
  <c r="CF679" i="79"/>
  <c r="CP679" i="79"/>
  <c r="DA679" i="79"/>
  <c r="DD679" i="79"/>
  <c r="DO679" i="79"/>
  <c r="DZ679" i="79"/>
  <c r="EK679" i="79"/>
  <c r="R678" i="79"/>
  <c r="AA678" i="79"/>
  <c r="AE678" i="79"/>
  <c r="AR678" i="79"/>
  <c r="BA678" i="79"/>
  <c r="BI678" i="79"/>
  <c r="BL678" i="79"/>
  <c r="BW678" i="79"/>
  <c r="CF678" i="79"/>
  <c r="CP678" i="79"/>
  <c r="DA678" i="79"/>
  <c r="DD678" i="79"/>
  <c r="DO678" i="79"/>
  <c r="DZ678" i="79"/>
  <c r="EK678" i="79"/>
  <c r="EM678" i="79"/>
  <c r="EN678" i="79"/>
  <c r="R677" i="79"/>
  <c r="AA677" i="79"/>
  <c r="AE677" i="79"/>
  <c r="AR677" i="79"/>
  <c r="BA677" i="79"/>
  <c r="BI677" i="79"/>
  <c r="BL677" i="79"/>
  <c r="BW677" i="79"/>
  <c r="CF677" i="79"/>
  <c r="CP677" i="79"/>
  <c r="DA677" i="79"/>
  <c r="DD677" i="79"/>
  <c r="DO677" i="79"/>
  <c r="DZ677" i="79"/>
  <c r="EK677" i="79"/>
  <c r="EM677" i="79"/>
  <c r="EN677" i="79"/>
  <c r="R676" i="79"/>
  <c r="AA676" i="79"/>
  <c r="AE676" i="79"/>
  <c r="AR676" i="79"/>
  <c r="BA676" i="79"/>
  <c r="BI676" i="79"/>
  <c r="BL676" i="79"/>
  <c r="BW676" i="79"/>
  <c r="CF676" i="79"/>
  <c r="CP676" i="79"/>
  <c r="DA676" i="79"/>
  <c r="DD676" i="79"/>
  <c r="DO676" i="79"/>
  <c r="DZ676" i="79"/>
  <c r="EK676" i="79"/>
  <c r="EM676" i="79"/>
  <c r="EN676" i="79"/>
  <c r="R675" i="79"/>
  <c r="AA675" i="79"/>
  <c r="AE675" i="79"/>
  <c r="AR675" i="79"/>
  <c r="BA675" i="79"/>
  <c r="BI675" i="79"/>
  <c r="BL675" i="79"/>
  <c r="BW675" i="79"/>
  <c r="CF675" i="79"/>
  <c r="CP675" i="79"/>
  <c r="DA675" i="79"/>
  <c r="DD675" i="79"/>
  <c r="DO675" i="79"/>
  <c r="DZ675" i="79"/>
  <c r="EK675" i="79"/>
  <c r="EM675" i="79"/>
  <c r="EN675" i="79"/>
  <c r="R674" i="79"/>
  <c r="AA674" i="79"/>
  <c r="AE674" i="79"/>
  <c r="AR674" i="79"/>
  <c r="BA674" i="79"/>
  <c r="BI674" i="79"/>
  <c r="BL674" i="79"/>
  <c r="BW674" i="79"/>
  <c r="CF674" i="79"/>
  <c r="CP674" i="79"/>
  <c r="DA674" i="79"/>
  <c r="DD674" i="79"/>
  <c r="DO674" i="79"/>
  <c r="DZ674" i="79"/>
  <c r="EK674" i="79"/>
  <c r="EM674" i="79"/>
  <c r="EN674" i="79"/>
  <c r="R673" i="79"/>
  <c r="AA673" i="79"/>
  <c r="AE673" i="79"/>
  <c r="AR673" i="79"/>
  <c r="BA673" i="79"/>
  <c r="BI673" i="79"/>
  <c r="BL673" i="79"/>
  <c r="BW673" i="79"/>
  <c r="CF673" i="79"/>
  <c r="CP673" i="79"/>
  <c r="DA673" i="79"/>
  <c r="DD673" i="79"/>
  <c r="DO673" i="79"/>
  <c r="DZ673" i="79"/>
  <c r="EK673" i="79"/>
  <c r="EM673" i="79"/>
  <c r="EN673" i="79"/>
  <c r="R672" i="79"/>
  <c r="AA672" i="79"/>
  <c r="AE672" i="79"/>
  <c r="AR672" i="79"/>
  <c r="BA672" i="79"/>
  <c r="BI672" i="79"/>
  <c r="BL672" i="79"/>
  <c r="BW672" i="79"/>
  <c r="CF672" i="79"/>
  <c r="CP672" i="79"/>
  <c r="DA672" i="79"/>
  <c r="DD672" i="79"/>
  <c r="DO672" i="79"/>
  <c r="DZ672" i="79"/>
  <c r="EK672" i="79"/>
  <c r="EM672" i="79"/>
  <c r="EN672" i="79"/>
  <c r="R671" i="79"/>
  <c r="AA671" i="79"/>
  <c r="AE671" i="79"/>
  <c r="AR671" i="79"/>
  <c r="BA671" i="79"/>
  <c r="BI671" i="79"/>
  <c r="BL671" i="79"/>
  <c r="BW671" i="79"/>
  <c r="CF671" i="79"/>
  <c r="CP671" i="79"/>
  <c r="DA671" i="79"/>
  <c r="DD671" i="79"/>
  <c r="DO671" i="79"/>
  <c r="DZ671" i="79"/>
  <c r="EK671" i="79"/>
  <c r="EM671" i="79"/>
  <c r="EN671" i="79"/>
  <c r="R670" i="79"/>
  <c r="AA670" i="79"/>
  <c r="AE670" i="79"/>
  <c r="AR670" i="79"/>
  <c r="BA670" i="79"/>
  <c r="BI670" i="79"/>
  <c r="BL670" i="79"/>
  <c r="BW670" i="79"/>
  <c r="CF670" i="79"/>
  <c r="CP670" i="79"/>
  <c r="DA670" i="79"/>
  <c r="DD670" i="79"/>
  <c r="DO670" i="79"/>
  <c r="DZ670" i="79"/>
  <c r="EK670" i="79"/>
  <c r="EM670" i="79"/>
  <c r="EN670" i="79"/>
  <c r="R669" i="79"/>
  <c r="AA669" i="79"/>
  <c r="AE669" i="79"/>
  <c r="AR669" i="79"/>
  <c r="BA669" i="79"/>
  <c r="BI669" i="79"/>
  <c r="BL669" i="79"/>
  <c r="BW669" i="79"/>
  <c r="CF669" i="79"/>
  <c r="CP669" i="79"/>
  <c r="DA669" i="79"/>
  <c r="DD669" i="79"/>
  <c r="DO669" i="79"/>
  <c r="DZ669" i="79"/>
  <c r="EK669" i="79"/>
  <c r="R668" i="79"/>
  <c r="AA668" i="79"/>
  <c r="AE668" i="79"/>
  <c r="AR668" i="79"/>
  <c r="BA668" i="79"/>
  <c r="BI668" i="79"/>
  <c r="BL668" i="79"/>
  <c r="BW668" i="79"/>
  <c r="CF668" i="79"/>
  <c r="CP668" i="79"/>
  <c r="DA668" i="79"/>
  <c r="DD668" i="79"/>
  <c r="DO668" i="79"/>
  <c r="DZ668" i="79"/>
  <c r="EK668" i="79"/>
  <c r="EM668" i="79"/>
  <c r="EN668" i="79"/>
  <c r="R667" i="79"/>
  <c r="AA667" i="79"/>
  <c r="AE667" i="79"/>
  <c r="AR667" i="79"/>
  <c r="BA667" i="79"/>
  <c r="BI667" i="79"/>
  <c r="BL667" i="79"/>
  <c r="BW667" i="79"/>
  <c r="CF667" i="79"/>
  <c r="CP667" i="79"/>
  <c r="DA667" i="79"/>
  <c r="DD667" i="79"/>
  <c r="DO667" i="79"/>
  <c r="DZ667" i="79"/>
  <c r="EK667" i="79"/>
  <c r="EM667" i="79"/>
  <c r="EN667" i="79"/>
  <c r="R666" i="79"/>
  <c r="AA666" i="79"/>
  <c r="AE666" i="79"/>
  <c r="AR666" i="79"/>
  <c r="BA666" i="79"/>
  <c r="BI666" i="79"/>
  <c r="BL666" i="79"/>
  <c r="BW666" i="79"/>
  <c r="CF666" i="79"/>
  <c r="CP666" i="79"/>
  <c r="DA666" i="79"/>
  <c r="DD666" i="79"/>
  <c r="DO666" i="79"/>
  <c r="DZ666" i="79"/>
  <c r="EK666" i="79"/>
  <c r="EM666" i="79"/>
  <c r="EN666" i="79"/>
  <c r="R665" i="79"/>
  <c r="AA665" i="79"/>
  <c r="AE665" i="79"/>
  <c r="AR665" i="79"/>
  <c r="BA665" i="79"/>
  <c r="BI665" i="79"/>
  <c r="BL665" i="79"/>
  <c r="BW665" i="79"/>
  <c r="CF665" i="79"/>
  <c r="CP665" i="79"/>
  <c r="DA665" i="79"/>
  <c r="DD665" i="79"/>
  <c r="DO665" i="79"/>
  <c r="DZ665" i="79"/>
  <c r="EK665" i="79"/>
  <c r="EM665" i="79"/>
  <c r="EN665" i="79"/>
  <c r="R664" i="79"/>
  <c r="AA664" i="79"/>
  <c r="AE664" i="79"/>
  <c r="AR664" i="79"/>
  <c r="BA664" i="79"/>
  <c r="BI664" i="79"/>
  <c r="BL664" i="79"/>
  <c r="BW664" i="79"/>
  <c r="CF664" i="79"/>
  <c r="CP664" i="79"/>
  <c r="DA664" i="79"/>
  <c r="DD664" i="79"/>
  <c r="DO664" i="79"/>
  <c r="DZ664" i="79"/>
  <c r="EK664" i="79"/>
  <c r="EM664" i="79"/>
  <c r="EN664" i="79"/>
  <c r="R663" i="79"/>
  <c r="AA663" i="79"/>
  <c r="AE663" i="79"/>
  <c r="AR663" i="79"/>
  <c r="BA663" i="79"/>
  <c r="BI663" i="79"/>
  <c r="BL663" i="79"/>
  <c r="BW663" i="79"/>
  <c r="CF663" i="79"/>
  <c r="CP663" i="79"/>
  <c r="DA663" i="79"/>
  <c r="DD663" i="79"/>
  <c r="DO663" i="79"/>
  <c r="DZ663" i="79"/>
  <c r="EK663" i="79"/>
  <c r="EM663" i="79"/>
  <c r="EN663" i="79"/>
  <c r="R662" i="79"/>
  <c r="AA662" i="79"/>
  <c r="AE662" i="79"/>
  <c r="AR662" i="79"/>
  <c r="BA662" i="79"/>
  <c r="BI662" i="79"/>
  <c r="BL662" i="79"/>
  <c r="BW662" i="79"/>
  <c r="CF662" i="79"/>
  <c r="CP662" i="79"/>
  <c r="DA662" i="79"/>
  <c r="DD662" i="79"/>
  <c r="DO662" i="79"/>
  <c r="DZ662" i="79"/>
  <c r="EK662" i="79"/>
  <c r="EM662" i="79"/>
  <c r="EN662" i="79"/>
  <c r="R661" i="79"/>
  <c r="AA661" i="79"/>
  <c r="AE661" i="79"/>
  <c r="AR661" i="79"/>
  <c r="BA661" i="79"/>
  <c r="BI661" i="79"/>
  <c r="BL661" i="79"/>
  <c r="BW661" i="79"/>
  <c r="CF661" i="79"/>
  <c r="CP661" i="79"/>
  <c r="DA661" i="79"/>
  <c r="DD661" i="79"/>
  <c r="DO661" i="79"/>
  <c r="DZ661" i="79"/>
  <c r="EK661" i="79"/>
  <c r="EM661" i="79"/>
  <c r="EN661" i="79"/>
  <c r="R660" i="79"/>
  <c r="AA660" i="79"/>
  <c r="AE660" i="79"/>
  <c r="AR660" i="79"/>
  <c r="BA660" i="79"/>
  <c r="BI660" i="79"/>
  <c r="BL660" i="79"/>
  <c r="BW660" i="79"/>
  <c r="CF660" i="79"/>
  <c r="CP660" i="79"/>
  <c r="DA660" i="79"/>
  <c r="DD660" i="79"/>
  <c r="DO660" i="79"/>
  <c r="DZ660" i="79"/>
  <c r="EK660" i="79"/>
  <c r="EM660" i="79"/>
  <c r="EN660" i="79"/>
  <c r="R659" i="79"/>
  <c r="AA659" i="79"/>
  <c r="AE659" i="79"/>
  <c r="AR659" i="79"/>
  <c r="BA659" i="79"/>
  <c r="BI659" i="79"/>
  <c r="BL659" i="79"/>
  <c r="BW659" i="79"/>
  <c r="CF659" i="79"/>
  <c r="CP659" i="79"/>
  <c r="DA659" i="79"/>
  <c r="DD659" i="79"/>
  <c r="DO659" i="79"/>
  <c r="DZ659" i="79"/>
  <c r="EK659" i="79"/>
  <c r="EM659" i="79"/>
  <c r="EN659" i="79"/>
  <c r="R658" i="79"/>
  <c r="AA658" i="79"/>
  <c r="AE658" i="79"/>
  <c r="AR658" i="79"/>
  <c r="BA658" i="79"/>
  <c r="BI658" i="79"/>
  <c r="BL658" i="79"/>
  <c r="BW658" i="79"/>
  <c r="CF658" i="79"/>
  <c r="CP658" i="79"/>
  <c r="DA658" i="79"/>
  <c r="DD658" i="79"/>
  <c r="DO658" i="79"/>
  <c r="DZ658" i="79"/>
  <c r="EK658" i="79"/>
  <c r="EM658" i="79"/>
  <c r="EN658" i="79"/>
  <c r="R657" i="79"/>
  <c r="AA657" i="79"/>
  <c r="AE657" i="79"/>
  <c r="AR657" i="79"/>
  <c r="BA657" i="79"/>
  <c r="BI657" i="79"/>
  <c r="BL657" i="79"/>
  <c r="BW657" i="79"/>
  <c r="CF657" i="79"/>
  <c r="CP657" i="79"/>
  <c r="DA657" i="79"/>
  <c r="DD657" i="79"/>
  <c r="DO657" i="79"/>
  <c r="DZ657" i="79"/>
  <c r="EK657" i="79"/>
  <c r="EM657" i="79"/>
  <c r="EN657" i="79"/>
  <c r="R656" i="79"/>
  <c r="AA656" i="79"/>
  <c r="AE656" i="79"/>
  <c r="AR656" i="79"/>
  <c r="BA656" i="79"/>
  <c r="BI656" i="79"/>
  <c r="BL656" i="79"/>
  <c r="BW656" i="79"/>
  <c r="CF656" i="79"/>
  <c r="CP656" i="79"/>
  <c r="DA656" i="79"/>
  <c r="DD656" i="79"/>
  <c r="DO656" i="79"/>
  <c r="DZ656" i="79"/>
  <c r="EK656" i="79"/>
  <c r="EM656" i="79"/>
  <c r="EN656" i="79"/>
  <c r="R655" i="79"/>
  <c r="AA655" i="79"/>
  <c r="AE655" i="79"/>
  <c r="AR655" i="79"/>
  <c r="BA655" i="79"/>
  <c r="BI655" i="79"/>
  <c r="BL655" i="79"/>
  <c r="BW655" i="79"/>
  <c r="CF655" i="79"/>
  <c r="CP655" i="79"/>
  <c r="DA655" i="79"/>
  <c r="DD655" i="79"/>
  <c r="DO655" i="79"/>
  <c r="DZ655" i="79"/>
  <c r="EK655" i="79"/>
  <c r="EM655" i="79"/>
  <c r="EN655" i="79"/>
  <c r="R654" i="79"/>
  <c r="AA654" i="79"/>
  <c r="AE654" i="79"/>
  <c r="AR654" i="79"/>
  <c r="BA654" i="79"/>
  <c r="BI654" i="79"/>
  <c r="BL654" i="79"/>
  <c r="BW654" i="79"/>
  <c r="CF654" i="79"/>
  <c r="CP654" i="79"/>
  <c r="DA654" i="79"/>
  <c r="DD654" i="79"/>
  <c r="DO654" i="79"/>
  <c r="DZ654" i="79"/>
  <c r="EK654" i="79"/>
  <c r="EM654" i="79"/>
  <c r="EN654" i="79"/>
  <c r="R653" i="79"/>
  <c r="AA653" i="79"/>
  <c r="AE653" i="79"/>
  <c r="AR653" i="79"/>
  <c r="BA653" i="79"/>
  <c r="BI653" i="79"/>
  <c r="BL653" i="79"/>
  <c r="BW653" i="79"/>
  <c r="CF653" i="79"/>
  <c r="CP653" i="79"/>
  <c r="DA653" i="79"/>
  <c r="DD653" i="79"/>
  <c r="DO653" i="79"/>
  <c r="DZ653" i="79"/>
  <c r="EK653" i="79"/>
  <c r="EM653" i="79"/>
  <c r="EN653" i="79"/>
  <c r="R652" i="79"/>
  <c r="AA652" i="79"/>
  <c r="AE652" i="79"/>
  <c r="AR652" i="79"/>
  <c r="BA652" i="79"/>
  <c r="BI652" i="79"/>
  <c r="BL652" i="79"/>
  <c r="BW652" i="79"/>
  <c r="CF652" i="79"/>
  <c r="CP652" i="79"/>
  <c r="DA652" i="79"/>
  <c r="DD652" i="79"/>
  <c r="DO652" i="79"/>
  <c r="DZ652" i="79"/>
  <c r="EK652" i="79"/>
  <c r="EM652" i="79"/>
  <c r="EN652" i="79"/>
  <c r="R651" i="79"/>
  <c r="AA651" i="79"/>
  <c r="AE651" i="79"/>
  <c r="AR651" i="79"/>
  <c r="BA651" i="79"/>
  <c r="BI651" i="79"/>
  <c r="BL651" i="79"/>
  <c r="BW651" i="79"/>
  <c r="CF651" i="79"/>
  <c r="CP651" i="79"/>
  <c r="DA651" i="79"/>
  <c r="DD651" i="79"/>
  <c r="DO651" i="79"/>
  <c r="DZ651" i="79"/>
  <c r="EK651" i="79"/>
  <c r="EM651" i="79"/>
  <c r="EN651" i="79"/>
  <c r="R650" i="79"/>
  <c r="AA650" i="79"/>
  <c r="AE650" i="79"/>
  <c r="AR650" i="79"/>
  <c r="BA650" i="79"/>
  <c r="BI650" i="79"/>
  <c r="BL650" i="79"/>
  <c r="BW650" i="79"/>
  <c r="CF650" i="79"/>
  <c r="CP650" i="79"/>
  <c r="DA650" i="79"/>
  <c r="DD650" i="79"/>
  <c r="DO650" i="79"/>
  <c r="DZ650" i="79"/>
  <c r="EK650" i="79"/>
  <c r="EM650" i="79"/>
  <c r="EN650" i="79"/>
  <c r="R649" i="79"/>
  <c r="AA649" i="79"/>
  <c r="AE649" i="79"/>
  <c r="AR649" i="79"/>
  <c r="BA649" i="79"/>
  <c r="BI649" i="79"/>
  <c r="BL649" i="79"/>
  <c r="BW649" i="79"/>
  <c r="CF649" i="79"/>
  <c r="CP649" i="79"/>
  <c r="DA649" i="79"/>
  <c r="DD649" i="79"/>
  <c r="DO649" i="79"/>
  <c r="DZ649" i="79"/>
  <c r="EK649" i="79"/>
  <c r="EM649" i="79"/>
  <c r="EN649" i="79"/>
  <c r="R648" i="79"/>
  <c r="AA648" i="79"/>
  <c r="AE648" i="79"/>
  <c r="AR648" i="79"/>
  <c r="BA648" i="79"/>
  <c r="BI648" i="79"/>
  <c r="BL648" i="79"/>
  <c r="BW648" i="79"/>
  <c r="CF648" i="79"/>
  <c r="CP648" i="79"/>
  <c r="DA648" i="79"/>
  <c r="DD648" i="79"/>
  <c r="DO648" i="79"/>
  <c r="DZ648" i="79"/>
  <c r="EK648" i="79"/>
  <c r="EM648" i="79"/>
  <c r="EN648" i="79"/>
  <c r="R647" i="79"/>
  <c r="AA647" i="79"/>
  <c r="AE647" i="79"/>
  <c r="AR647" i="79"/>
  <c r="BA647" i="79"/>
  <c r="BI647" i="79"/>
  <c r="BL647" i="79"/>
  <c r="BW647" i="79"/>
  <c r="CF647" i="79"/>
  <c r="CP647" i="79"/>
  <c r="DA647" i="79"/>
  <c r="DD647" i="79"/>
  <c r="DO647" i="79"/>
  <c r="DZ647" i="79"/>
  <c r="EK647" i="79"/>
  <c r="EM647" i="79"/>
  <c r="EN647" i="79"/>
  <c r="R646" i="79"/>
  <c r="AA646" i="79"/>
  <c r="AE646" i="79"/>
  <c r="AR646" i="79"/>
  <c r="BA646" i="79"/>
  <c r="BI646" i="79"/>
  <c r="BL646" i="79"/>
  <c r="BW646" i="79"/>
  <c r="CF646" i="79"/>
  <c r="CP646" i="79"/>
  <c r="DA646" i="79"/>
  <c r="DD646" i="79"/>
  <c r="DO646" i="79"/>
  <c r="DZ646" i="79"/>
  <c r="EK646" i="79"/>
  <c r="EM646" i="79"/>
  <c r="EN646" i="79"/>
  <c r="R645" i="79"/>
  <c r="AA645" i="79"/>
  <c r="AE645" i="79"/>
  <c r="AR645" i="79"/>
  <c r="BA645" i="79"/>
  <c r="BI645" i="79"/>
  <c r="BL645" i="79"/>
  <c r="BW645" i="79"/>
  <c r="CF645" i="79"/>
  <c r="CP645" i="79"/>
  <c r="DA645" i="79"/>
  <c r="DD645" i="79"/>
  <c r="DO645" i="79"/>
  <c r="DZ645" i="79"/>
  <c r="EK645" i="79"/>
  <c r="EM645" i="79"/>
  <c r="EN645" i="79"/>
  <c r="R644" i="79"/>
  <c r="AA644" i="79"/>
  <c r="AE644" i="79"/>
  <c r="AR644" i="79"/>
  <c r="BA644" i="79"/>
  <c r="BI644" i="79"/>
  <c r="BL644" i="79"/>
  <c r="BW644" i="79"/>
  <c r="CF644" i="79"/>
  <c r="CP644" i="79"/>
  <c r="DA644" i="79"/>
  <c r="DD644" i="79"/>
  <c r="DO644" i="79"/>
  <c r="DZ644" i="79"/>
  <c r="EK644" i="79"/>
  <c r="EM644" i="79"/>
  <c r="EN644" i="79"/>
  <c r="R643" i="79"/>
  <c r="AA643" i="79"/>
  <c r="AE643" i="79"/>
  <c r="AR643" i="79"/>
  <c r="BA643" i="79"/>
  <c r="BI643" i="79"/>
  <c r="BL643" i="79"/>
  <c r="BW643" i="79"/>
  <c r="CF643" i="79"/>
  <c r="CP643" i="79"/>
  <c r="DA643" i="79"/>
  <c r="DD643" i="79"/>
  <c r="DO643" i="79"/>
  <c r="DZ643" i="79"/>
  <c r="EK643" i="79"/>
  <c r="EM643" i="79"/>
  <c r="EN643" i="79"/>
  <c r="R642" i="79"/>
  <c r="AA642" i="79"/>
  <c r="AE642" i="79"/>
  <c r="AR642" i="79"/>
  <c r="BA642" i="79"/>
  <c r="BI642" i="79"/>
  <c r="BL642" i="79"/>
  <c r="BW642" i="79"/>
  <c r="CF642" i="79"/>
  <c r="CP642" i="79"/>
  <c r="DA642" i="79"/>
  <c r="DD642" i="79"/>
  <c r="DO642" i="79"/>
  <c r="DZ642" i="79"/>
  <c r="EK642" i="79"/>
  <c r="EM642" i="79"/>
  <c r="EN642" i="79"/>
  <c r="R641" i="79"/>
  <c r="AA641" i="79"/>
  <c r="AE641" i="79"/>
  <c r="AR641" i="79"/>
  <c r="BA641" i="79"/>
  <c r="BI641" i="79"/>
  <c r="BL641" i="79"/>
  <c r="BW641" i="79"/>
  <c r="CF641" i="79"/>
  <c r="CP641" i="79"/>
  <c r="DA641" i="79"/>
  <c r="DD641" i="79"/>
  <c r="DO641" i="79"/>
  <c r="DZ641" i="79"/>
  <c r="EK641" i="79"/>
  <c r="EM641" i="79"/>
  <c r="EN641" i="79"/>
  <c r="R640" i="79"/>
  <c r="AA640" i="79"/>
  <c r="AE640" i="79"/>
  <c r="AR640" i="79"/>
  <c r="BA640" i="79"/>
  <c r="BI640" i="79"/>
  <c r="BL640" i="79"/>
  <c r="BW640" i="79"/>
  <c r="CF640" i="79"/>
  <c r="CP640" i="79"/>
  <c r="DA640" i="79"/>
  <c r="DD640" i="79"/>
  <c r="DO640" i="79"/>
  <c r="DZ640" i="79"/>
  <c r="EK640" i="79"/>
  <c r="EM640" i="79"/>
  <c r="EN640" i="79"/>
  <c r="R639" i="79"/>
  <c r="AA639" i="79"/>
  <c r="AE639" i="79"/>
  <c r="AR639" i="79"/>
  <c r="BA639" i="79"/>
  <c r="BI639" i="79"/>
  <c r="BL639" i="79"/>
  <c r="BW639" i="79"/>
  <c r="CF639" i="79"/>
  <c r="CP639" i="79"/>
  <c r="DA639" i="79"/>
  <c r="DD639" i="79"/>
  <c r="DO639" i="79"/>
  <c r="DZ639" i="79"/>
  <c r="EK639" i="79"/>
  <c r="EM639" i="79"/>
  <c r="EN639" i="79"/>
  <c r="R638" i="79"/>
  <c r="AA638" i="79"/>
  <c r="AE638" i="79"/>
  <c r="AR638" i="79"/>
  <c r="BA638" i="79"/>
  <c r="BI638" i="79"/>
  <c r="BL638" i="79"/>
  <c r="BW638" i="79"/>
  <c r="CF638" i="79"/>
  <c r="CP638" i="79"/>
  <c r="DA638" i="79"/>
  <c r="DD638" i="79"/>
  <c r="DO638" i="79"/>
  <c r="DZ638" i="79"/>
  <c r="EK638" i="79"/>
  <c r="EM638" i="79"/>
  <c r="EN638" i="79"/>
  <c r="R637" i="79"/>
  <c r="AA637" i="79"/>
  <c r="AE637" i="79"/>
  <c r="AR637" i="79"/>
  <c r="BA637" i="79"/>
  <c r="BI637" i="79"/>
  <c r="BL637" i="79"/>
  <c r="BW637" i="79"/>
  <c r="CF637" i="79"/>
  <c r="CP637" i="79"/>
  <c r="DA637" i="79"/>
  <c r="DD637" i="79"/>
  <c r="DO637" i="79"/>
  <c r="DZ637" i="79"/>
  <c r="EK637" i="79"/>
  <c r="EM637" i="79"/>
  <c r="EN637" i="79"/>
  <c r="R636" i="79"/>
  <c r="AA636" i="79"/>
  <c r="AE636" i="79"/>
  <c r="AR636" i="79"/>
  <c r="BA636" i="79"/>
  <c r="BI636" i="79"/>
  <c r="BL636" i="79"/>
  <c r="BW636" i="79"/>
  <c r="CF636" i="79"/>
  <c r="CP636" i="79"/>
  <c r="DA636" i="79"/>
  <c r="DD636" i="79"/>
  <c r="DO636" i="79"/>
  <c r="DZ636" i="79"/>
  <c r="EK636" i="79"/>
  <c r="EM636" i="79"/>
  <c r="EN636" i="79"/>
  <c r="R635" i="79"/>
  <c r="AA635" i="79"/>
  <c r="AE635" i="79"/>
  <c r="AR635" i="79"/>
  <c r="BA635" i="79"/>
  <c r="BI635" i="79"/>
  <c r="BL635" i="79"/>
  <c r="BW635" i="79"/>
  <c r="CF635" i="79"/>
  <c r="CP635" i="79"/>
  <c r="DA635" i="79"/>
  <c r="DD635" i="79"/>
  <c r="DO635" i="79"/>
  <c r="DZ635" i="79"/>
  <c r="EK635" i="79"/>
  <c r="EM635" i="79"/>
  <c r="EN635" i="79"/>
  <c r="R634" i="79"/>
  <c r="AA634" i="79"/>
  <c r="AE634" i="79"/>
  <c r="AR634" i="79"/>
  <c r="BA634" i="79"/>
  <c r="BI634" i="79"/>
  <c r="BL634" i="79"/>
  <c r="BW634" i="79"/>
  <c r="CF634" i="79"/>
  <c r="CP634" i="79"/>
  <c r="DA634" i="79"/>
  <c r="DD634" i="79"/>
  <c r="DO634" i="79"/>
  <c r="DZ634" i="79"/>
  <c r="EK634" i="79"/>
  <c r="EM634" i="79"/>
  <c r="EN634" i="79"/>
  <c r="R633" i="79"/>
  <c r="AA633" i="79"/>
  <c r="AE633" i="79"/>
  <c r="AR633" i="79"/>
  <c r="BA633" i="79"/>
  <c r="BI633" i="79"/>
  <c r="BL633" i="79"/>
  <c r="BW633" i="79"/>
  <c r="CF633" i="79"/>
  <c r="CP633" i="79"/>
  <c r="DA633" i="79"/>
  <c r="DD633" i="79"/>
  <c r="DO633" i="79"/>
  <c r="DZ633" i="79"/>
  <c r="EK633" i="79"/>
  <c r="EM633" i="79"/>
  <c r="EN633" i="79"/>
  <c r="R632" i="79"/>
  <c r="AA632" i="79"/>
  <c r="AE632" i="79"/>
  <c r="AR632" i="79"/>
  <c r="BA632" i="79"/>
  <c r="BI632" i="79"/>
  <c r="BL632" i="79"/>
  <c r="BW632" i="79"/>
  <c r="CF632" i="79"/>
  <c r="CP632" i="79"/>
  <c r="DA632" i="79"/>
  <c r="DD632" i="79"/>
  <c r="DO632" i="79"/>
  <c r="DZ632" i="79"/>
  <c r="EK632" i="79"/>
  <c r="EM632" i="79"/>
  <c r="EN632" i="79"/>
  <c r="R631" i="79"/>
  <c r="AA631" i="79"/>
  <c r="AE631" i="79"/>
  <c r="AR631" i="79"/>
  <c r="BA631" i="79"/>
  <c r="BI631" i="79"/>
  <c r="BL631" i="79"/>
  <c r="BW631" i="79"/>
  <c r="CF631" i="79"/>
  <c r="CP631" i="79"/>
  <c r="DA631" i="79"/>
  <c r="DD631" i="79"/>
  <c r="DO631" i="79"/>
  <c r="DZ631" i="79"/>
  <c r="EK631" i="79"/>
  <c r="R630" i="79"/>
  <c r="AA630" i="79"/>
  <c r="AE630" i="79"/>
  <c r="AR630" i="79"/>
  <c r="BA630" i="79"/>
  <c r="BI630" i="79"/>
  <c r="BL630" i="79"/>
  <c r="BW630" i="79"/>
  <c r="CF630" i="79"/>
  <c r="CP630" i="79"/>
  <c r="DA630" i="79"/>
  <c r="DD630" i="79"/>
  <c r="DO630" i="79"/>
  <c r="DZ630" i="79"/>
  <c r="EK630" i="79"/>
  <c r="EM630" i="79"/>
  <c r="EN630" i="79"/>
  <c r="R629" i="79"/>
  <c r="AA629" i="79"/>
  <c r="AE629" i="79"/>
  <c r="AR629" i="79"/>
  <c r="BA629" i="79"/>
  <c r="BI629" i="79"/>
  <c r="BL629" i="79"/>
  <c r="BW629" i="79"/>
  <c r="CF629" i="79"/>
  <c r="CP629" i="79"/>
  <c r="DA629" i="79"/>
  <c r="DD629" i="79"/>
  <c r="DO629" i="79"/>
  <c r="DZ629" i="79"/>
  <c r="EK629" i="79"/>
  <c r="EM629" i="79"/>
  <c r="EN629" i="79"/>
  <c r="R628" i="79"/>
  <c r="AA628" i="79"/>
  <c r="AE628" i="79"/>
  <c r="AR628" i="79"/>
  <c r="BA628" i="79"/>
  <c r="BI628" i="79"/>
  <c r="BL628" i="79"/>
  <c r="BW628" i="79"/>
  <c r="CF628" i="79"/>
  <c r="CP628" i="79"/>
  <c r="DA628" i="79"/>
  <c r="DD628" i="79"/>
  <c r="DO628" i="79"/>
  <c r="DZ628" i="79"/>
  <c r="EK628" i="79"/>
  <c r="EM628" i="79"/>
  <c r="EN628" i="79"/>
  <c r="R627" i="79"/>
  <c r="AA627" i="79"/>
  <c r="AE627" i="79"/>
  <c r="AR627" i="79"/>
  <c r="BA627" i="79"/>
  <c r="BI627" i="79"/>
  <c r="BL627" i="79"/>
  <c r="BW627" i="79"/>
  <c r="CF627" i="79"/>
  <c r="CP627" i="79"/>
  <c r="DA627" i="79"/>
  <c r="DD627" i="79"/>
  <c r="DO627" i="79"/>
  <c r="DZ627" i="79"/>
  <c r="EK627" i="79"/>
  <c r="EM627" i="79"/>
  <c r="EN627" i="79"/>
  <c r="R626" i="79"/>
  <c r="AA626" i="79"/>
  <c r="AE626" i="79"/>
  <c r="AR626" i="79"/>
  <c r="BA626" i="79"/>
  <c r="BI626" i="79"/>
  <c r="BL626" i="79"/>
  <c r="BW626" i="79"/>
  <c r="CF626" i="79"/>
  <c r="CP626" i="79"/>
  <c r="DA626" i="79"/>
  <c r="DD626" i="79"/>
  <c r="DO626" i="79"/>
  <c r="DZ626" i="79"/>
  <c r="EK626" i="79"/>
  <c r="EM626" i="79"/>
  <c r="EN626" i="79"/>
  <c r="R625" i="79"/>
  <c r="AA625" i="79"/>
  <c r="AE625" i="79"/>
  <c r="AR625" i="79"/>
  <c r="BA625" i="79"/>
  <c r="BI625" i="79"/>
  <c r="BL625" i="79"/>
  <c r="BW625" i="79"/>
  <c r="CF625" i="79"/>
  <c r="CP625" i="79"/>
  <c r="DA625" i="79"/>
  <c r="DD625" i="79"/>
  <c r="DO625" i="79"/>
  <c r="DZ625" i="79"/>
  <c r="EK625" i="79"/>
  <c r="EM625" i="79"/>
  <c r="EN625" i="79"/>
  <c r="R624" i="79"/>
  <c r="AA624" i="79"/>
  <c r="AE624" i="79"/>
  <c r="AR624" i="79"/>
  <c r="BA624" i="79"/>
  <c r="BI624" i="79"/>
  <c r="BL624" i="79"/>
  <c r="BW624" i="79"/>
  <c r="CF624" i="79"/>
  <c r="CP624" i="79"/>
  <c r="DA624" i="79"/>
  <c r="DD624" i="79"/>
  <c r="DO624" i="79"/>
  <c r="DZ624" i="79"/>
  <c r="EK624" i="79"/>
  <c r="EM624" i="79"/>
  <c r="EN624" i="79"/>
  <c r="R623" i="79"/>
  <c r="AA623" i="79"/>
  <c r="AE623" i="79"/>
  <c r="AR623" i="79"/>
  <c r="BA623" i="79"/>
  <c r="BI623" i="79"/>
  <c r="BL623" i="79"/>
  <c r="BW623" i="79"/>
  <c r="CF623" i="79"/>
  <c r="CP623" i="79"/>
  <c r="DA623" i="79"/>
  <c r="DD623" i="79"/>
  <c r="DO623" i="79"/>
  <c r="DZ623" i="79"/>
  <c r="EK623" i="79"/>
  <c r="EM623" i="79"/>
  <c r="EN623" i="79"/>
  <c r="R622" i="79"/>
  <c r="AA622" i="79"/>
  <c r="AE622" i="79"/>
  <c r="AR622" i="79"/>
  <c r="BA622" i="79"/>
  <c r="BI622" i="79"/>
  <c r="BL622" i="79"/>
  <c r="BW622" i="79"/>
  <c r="CF622" i="79"/>
  <c r="CP622" i="79"/>
  <c r="DA622" i="79"/>
  <c r="DD622" i="79"/>
  <c r="DO622" i="79"/>
  <c r="DZ622" i="79"/>
  <c r="EK622" i="79"/>
  <c r="EM622" i="79"/>
  <c r="EN622" i="79"/>
  <c r="R621" i="79"/>
  <c r="AA621" i="79"/>
  <c r="AE621" i="79"/>
  <c r="AR621" i="79"/>
  <c r="BA621" i="79"/>
  <c r="BI621" i="79"/>
  <c r="BL621" i="79"/>
  <c r="BW621" i="79"/>
  <c r="CF621" i="79"/>
  <c r="CP621" i="79"/>
  <c r="DA621" i="79"/>
  <c r="DD621" i="79"/>
  <c r="DO621" i="79"/>
  <c r="DZ621" i="79"/>
  <c r="EK621" i="79"/>
  <c r="EM621" i="79"/>
  <c r="EN621" i="79"/>
  <c r="R620" i="79"/>
  <c r="AA620" i="79"/>
  <c r="AE620" i="79"/>
  <c r="AR620" i="79"/>
  <c r="BA620" i="79"/>
  <c r="BI620" i="79"/>
  <c r="BL620" i="79"/>
  <c r="BW620" i="79"/>
  <c r="CF620" i="79"/>
  <c r="CP620" i="79"/>
  <c r="DA620" i="79"/>
  <c r="DD620" i="79"/>
  <c r="DO620" i="79"/>
  <c r="DZ620" i="79"/>
  <c r="EK620" i="79"/>
  <c r="EM620" i="79"/>
  <c r="EN620" i="79"/>
  <c r="R619" i="79"/>
  <c r="AA619" i="79"/>
  <c r="AE619" i="79"/>
  <c r="AR619" i="79"/>
  <c r="BA619" i="79"/>
  <c r="BI619" i="79"/>
  <c r="BL619" i="79"/>
  <c r="BW619" i="79"/>
  <c r="CF619" i="79"/>
  <c r="CP619" i="79"/>
  <c r="DA619" i="79"/>
  <c r="DD619" i="79"/>
  <c r="DO619" i="79"/>
  <c r="DZ619" i="79"/>
  <c r="EK619" i="79"/>
  <c r="EM619" i="79"/>
  <c r="EN619" i="79"/>
  <c r="R618" i="79"/>
  <c r="AA618" i="79"/>
  <c r="AE618" i="79"/>
  <c r="AR618" i="79"/>
  <c r="BA618" i="79"/>
  <c r="BI618" i="79"/>
  <c r="BL618" i="79"/>
  <c r="BW618" i="79"/>
  <c r="CF618" i="79"/>
  <c r="CP618" i="79"/>
  <c r="DA618" i="79"/>
  <c r="DD618" i="79"/>
  <c r="DO618" i="79"/>
  <c r="DZ618" i="79"/>
  <c r="EK618" i="79"/>
  <c r="EM618" i="79"/>
  <c r="EN618" i="79"/>
  <c r="R617" i="79"/>
  <c r="AA617" i="79"/>
  <c r="AE617" i="79"/>
  <c r="AR617" i="79"/>
  <c r="BA617" i="79"/>
  <c r="BI617" i="79"/>
  <c r="BL617" i="79"/>
  <c r="BW617" i="79"/>
  <c r="CF617" i="79"/>
  <c r="CP617" i="79"/>
  <c r="DA617" i="79"/>
  <c r="DD617" i="79"/>
  <c r="DO617" i="79"/>
  <c r="DZ617" i="79"/>
  <c r="EK617" i="79"/>
  <c r="EM617" i="79"/>
  <c r="EN617" i="79"/>
  <c r="R616" i="79"/>
  <c r="AA616" i="79"/>
  <c r="AE616" i="79"/>
  <c r="AR616" i="79"/>
  <c r="BA616" i="79"/>
  <c r="BI616" i="79"/>
  <c r="BL616" i="79"/>
  <c r="BW616" i="79"/>
  <c r="CF616" i="79"/>
  <c r="CP616" i="79"/>
  <c r="DA616" i="79"/>
  <c r="DD616" i="79"/>
  <c r="DO616" i="79"/>
  <c r="DZ616" i="79"/>
  <c r="EK616" i="79"/>
  <c r="EM616" i="79"/>
  <c r="EN616" i="79"/>
  <c r="R615" i="79"/>
  <c r="AA615" i="79"/>
  <c r="AE615" i="79"/>
  <c r="AR615" i="79"/>
  <c r="BA615" i="79"/>
  <c r="BI615" i="79"/>
  <c r="BL615" i="79"/>
  <c r="BW615" i="79"/>
  <c r="CF615" i="79"/>
  <c r="CP615" i="79"/>
  <c r="DA615" i="79"/>
  <c r="DD615" i="79"/>
  <c r="DO615" i="79"/>
  <c r="DZ615" i="79"/>
  <c r="EK615" i="79"/>
  <c r="EM615" i="79"/>
  <c r="EN615" i="79"/>
  <c r="R614" i="79"/>
  <c r="AA614" i="79"/>
  <c r="AE614" i="79"/>
  <c r="AR614" i="79"/>
  <c r="BA614" i="79"/>
  <c r="BI614" i="79"/>
  <c r="BL614" i="79"/>
  <c r="BW614" i="79"/>
  <c r="CF614" i="79"/>
  <c r="CP614" i="79"/>
  <c r="DA614" i="79"/>
  <c r="DD614" i="79"/>
  <c r="DO614" i="79"/>
  <c r="DZ614" i="79"/>
  <c r="EK614" i="79"/>
  <c r="EM614" i="79"/>
  <c r="EN614" i="79"/>
  <c r="R613" i="79"/>
  <c r="AA613" i="79"/>
  <c r="AE613" i="79"/>
  <c r="AR613" i="79"/>
  <c r="BA613" i="79"/>
  <c r="BI613" i="79"/>
  <c r="BL613" i="79"/>
  <c r="BW613" i="79"/>
  <c r="CF613" i="79"/>
  <c r="CP613" i="79"/>
  <c r="DA613" i="79"/>
  <c r="DD613" i="79"/>
  <c r="DO613" i="79"/>
  <c r="DZ613" i="79"/>
  <c r="EK613" i="79"/>
  <c r="EM613" i="79"/>
  <c r="EN613" i="79"/>
  <c r="R612" i="79"/>
  <c r="AA612" i="79"/>
  <c r="AE612" i="79"/>
  <c r="AR612" i="79"/>
  <c r="BA612" i="79"/>
  <c r="BI612" i="79"/>
  <c r="BL612" i="79"/>
  <c r="BW612" i="79"/>
  <c r="CF612" i="79"/>
  <c r="CP612" i="79"/>
  <c r="DA612" i="79"/>
  <c r="DD612" i="79"/>
  <c r="DO612" i="79"/>
  <c r="DZ612" i="79"/>
  <c r="EK612" i="79"/>
  <c r="EM612" i="79"/>
  <c r="EN612" i="79"/>
  <c r="R611" i="79"/>
  <c r="AA611" i="79"/>
  <c r="AE611" i="79"/>
  <c r="AR611" i="79"/>
  <c r="BA611" i="79"/>
  <c r="BI611" i="79"/>
  <c r="BL611" i="79"/>
  <c r="BW611" i="79"/>
  <c r="CF611" i="79"/>
  <c r="CP611" i="79"/>
  <c r="DA611" i="79"/>
  <c r="DD611" i="79"/>
  <c r="DO611" i="79"/>
  <c r="DZ611" i="79"/>
  <c r="EK611" i="79"/>
  <c r="EM611" i="79"/>
  <c r="EN611" i="79"/>
  <c r="R610" i="79"/>
  <c r="AA610" i="79"/>
  <c r="AE610" i="79"/>
  <c r="AR610" i="79"/>
  <c r="BA610" i="79"/>
  <c r="BI610" i="79"/>
  <c r="BL610" i="79"/>
  <c r="BW610" i="79"/>
  <c r="CF610" i="79"/>
  <c r="CP610" i="79"/>
  <c r="DA610" i="79"/>
  <c r="DD610" i="79"/>
  <c r="DO610" i="79"/>
  <c r="DZ610" i="79"/>
  <c r="EK610" i="79"/>
  <c r="EM610" i="79"/>
  <c r="EN610" i="79"/>
  <c r="R609" i="79"/>
  <c r="AA609" i="79"/>
  <c r="AE609" i="79"/>
  <c r="AR609" i="79"/>
  <c r="BA609" i="79"/>
  <c r="BI609" i="79"/>
  <c r="BL609" i="79"/>
  <c r="BW609" i="79"/>
  <c r="CF609" i="79"/>
  <c r="CP609" i="79"/>
  <c r="DA609" i="79"/>
  <c r="DD609" i="79"/>
  <c r="DO609" i="79"/>
  <c r="DZ609" i="79"/>
  <c r="EK609" i="79"/>
  <c r="EM609" i="79"/>
  <c r="EN609" i="79"/>
  <c r="R608" i="79"/>
  <c r="AA608" i="79"/>
  <c r="AE608" i="79"/>
  <c r="AR608" i="79"/>
  <c r="BA608" i="79"/>
  <c r="BI608" i="79"/>
  <c r="BL608" i="79"/>
  <c r="BW608" i="79"/>
  <c r="CF608" i="79"/>
  <c r="CP608" i="79"/>
  <c r="DA608" i="79"/>
  <c r="DD608" i="79"/>
  <c r="DO608" i="79"/>
  <c r="DZ608" i="79"/>
  <c r="EK608" i="79"/>
  <c r="EM608" i="79"/>
  <c r="EN608" i="79"/>
  <c r="R607" i="79"/>
  <c r="AA607" i="79"/>
  <c r="AE607" i="79"/>
  <c r="AR607" i="79"/>
  <c r="BA607" i="79"/>
  <c r="BI607" i="79"/>
  <c r="BL607" i="79"/>
  <c r="BW607" i="79"/>
  <c r="CF607" i="79"/>
  <c r="CP607" i="79"/>
  <c r="DA607" i="79"/>
  <c r="DD607" i="79"/>
  <c r="DO607" i="79"/>
  <c r="DZ607" i="79"/>
  <c r="EK607" i="79"/>
  <c r="EM607" i="79"/>
  <c r="EN607" i="79"/>
  <c r="R606" i="79"/>
  <c r="AA606" i="79"/>
  <c r="AE606" i="79"/>
  <c r="AR606" i="79"/>
  <c r="BA606" i="79"/>
  <c r="BI606" i="79"/>
  <c r="BL606" i="79"/>
  <c r="BW606" i="79"/>
  <c r="CF606" i="79"/>
  <c r="CP606" i="79"/>
  <c r="DA606" i="79"/>
  <c r="DD606" i="79"/>
  <c r="DO606" i="79"/>
  <c r="DZ606" i="79"/>
  <c r="EK606" i="79"/>
  <c r="EM606" i="79"/>
  <c r="EN606" i="79"/>
  <c r="R605" i="79"/>
  <c r="AA605" i="79"/>
  <c r="AE605" i="79"/>
  <c r="AR605" i="79"/>
  <c r="BA605" i="79"/>
  <c r="BI605" i="79"/>
  <c r="BL605" i="79"/>
  <c r="BW605" i="79"/>
  <c r="CF605" i="79"/>
  <c r="CP605" i="79"/>
  <c r="DA605" i="79"/>
  <c r="DD605" i="79"/>
  <c r="DO605" i="79"/>
  <c r="DZ605" i="79"/>
  <c r="EK605" i="79"/>
  <c r="EM605" i="79"/>
  <c r="EN605" i="79"/>
  <c r="R604" i="79"/>
  <c r="AA604" i="79"/>
  <c r="AE604" i="79"/>
  <c r="AR604" i="79"/>
  <c r="BA604" i="79"/>
  <c r="BI604" i="79"/>
  <c r="BL604" i="79"/>
  <c r="BW604" i="79"/>
  <c r="CF604" i="79"/>
  <c r="CP604" i="79"/>
  <c r="DA604" i="79"/>
  <c r="DD604" i="79"/>
  <c r="DO604" i="79"/>
  <c r="DZ604" i="79"/>
  <c r="EK604" i="79"/>
  <c r="EM604" i="79"/>
  <c r="EN604" i="79"/>
  <c r="R603" i="79"/>
  <c r="AA603" i="79"/>
  <c r="AE603" i="79"/>
  <c r="AR603" i="79"/>
  <c r="BA603" i="79"/>
  <c r="BI603" i="79"/>
  <c r="BL603" i="79"/>
  <c r="BW603" i="79"/>
  <c r="CF603" i="79"/>
  <c r="CP603" i="79"/>
  <c r="DA603" i="79"/>
  <c r="DD603" i="79"/>
  <c r="DO603" i="79"/>
  <c r="DZ603" i="79"/>
  <c r="EK603" i="79"/>
  <c r="EM603" i="79"/>
  <c r="EN603" i="79"/>
  <c r="R602" i="79"/>
  <c r="AA602" i="79"/>
  <c r="AE602" i="79"/>
  <c r="AR602" i="79"/>
  <c r="BA602" i="79"/>
  <c r="BI602" i="79"/>
  <c r="BL602" i="79"/>
  <c r="BW602" i="79"/>
  <c r="CF602" i="79"/>
  <c r="CP602" i="79"/>
  <c r="DA602" i="79"/>
  <c r="DD602" i="79"/>
  <c r="DO602" i="79"/>
  <c r="DZ602" i="79"/>
  <c r="EK602" i="79"/>
  <c r="EM602" i="79"/>
  <c r="EN602" i="79"/>
  <c r="R601" i="79"/>
  <c r="AA601" i="79"/>
  <c r="AE601" i="79"/>
  <c r="AR601" i="79"/>
  <c r="BA601" i="79"/>
  <c r="BI601" i="79"/>
  <c r="BL601" i="79"/>
  <c r="BW601" i="79"/>
  <c r="CF601" i="79"/>
  <c r="CP601" i="79"/>
  <c r="DA601" i="79"/>
  <c r="DD601" i="79"/>
  <c r="DO601" i="79"/>
  <c r="DZ601" i="79"/>
  <c r="EK601" i="79"/>
  <c r="EM601" i="79"/>
  <c r="EN601" i="79"/>
  <c r="R600" i="79"/>
  <c r="AA600" i="79"/>
  <c r="AE600" i="79"/>
  <c r="AR600" i="79"/>
  <c r="BA600" i="79"/>
  <c r="BI600" i="79"/>
  <c r="BL600" i="79"/>
  <c r="BW600" i="79"/>
  <c r="CF600" i="79"/>
  <c r="CP600" i="79"/>
  <c r="DA600" i="79"/>
  <c r="DD600" i="79"/>
  <c r="DO600" i="79"/>
  <c r="DZ600" i="79"/>
  <c r="EK600" i="79"/>
  <c r="EM600" i="79"/>
  <c r="EN600" i="79"/>
  <c r="R599" i="79"/>
  <c r="AA599" i="79"/>
  <c r="AE599" i="79"/>
  <c r="AR599" i="79"/>
  <c r="BA599" i="79"/>
  <c r="BI599" i="79"/>
  <c r="BL599" i="79"/>
  <c r="BW599" i="79"/>
  <c r="CF599" i="79"/>
  <c r="CP599" i="79"/>
  <c r="DA599" i="79"/>
  <c r="DD599" i="79"/>
  <c r="DO599" i="79"/>
  <c r="DZ599" i="79"/>
  <c r="EK599" i="79"/>
  <c r="EM599" i="79"/>
  <c r="EN599" i="79"/>
  <c r="R598" i="79"/>
  <c r="AA598" i="79"/>
  <c r="AE598" i="79"/>
  <c r="AR598" i="79"/>
  <c r="BA598" i="79"/>
  <c r="BI598" i="79"/>
  <c r="BL598" i="79"/>
  <c r="BW598" i="79"/>
  <c r="CF598" i="79"/>
  <c r="CP598" i="79"/>
  <c r="DA598" i="79"/>
  <c r="DD598" i="79"/>
  <c r="DO598" i="79"/>
  <c r="DZ598" i="79"/>
  <c r="EK598" i="79"/>
  <c r="EM598" i="79"/>
  <c r="EN598" i="79"/>
  <c r="R597" i="79"/>
  <c r="AA597" i="79"/>
  <c r="AE597" i="79"/>
  <c r="AR597" i="79"/>
  <c r="BA597" i="79"/>
  <c r="BI597" i="79"/>
  <c r="BL597" i="79"/>
  <c r="BW597" i="79"/>
  <c r="CF597" i="79"/>
  <c r="CP597" i="79"/>
  <c r="DA597" i="79"/>
  <c r="DD597" i="79"/>
  <c r="DO597" i="79"/>
  <c r="DZ597" i="79"/>
  <c r="EK597" i="79"/>
  <c r="EM597" i="79"/>
  <c r="EN597" i="79"/>
  <c r="R596" i="79"/>
  <c r="AA596" i="79"/>
  <c r="AE596" i="79"/>
  <c r="AR596" i="79"/>
  <c r="BA596" i="79"/>
  <c r="BI596" i="79"/>
  <c r="BL596" i="79"/>
  <c r="BW596" i="79"/>
  <c r="CF596" i="79"/>
  <c r="CP596" i="79"/>
  <c r="DA596" i="79"/>
  <c r="DD596" i="79"/>
  <c r="DO596" i="79"/>
  <c r="DZ596" i="79"/>
  <c r="EK596" i="79"/>
  <c r="EM596" i="79"/>
  <c r="EN596" i="79"/>
  <c r="R595" i="79"/>
  <c r="AA595" i="79"/>
  <c r="AE595" i="79"/>
  <c r="AR595" i="79"/>
  <c r="BA595" i="79"/>
  <c r="BI595" i="79"/>
  <c r="BL595" i="79"/>
  <c r="BW595" i="79"/>
  <c r="CF595" i="79"/>
  <c r="CP595" i="79"/>
  <c r="DA595" i="79"/>
  <c r="DD595" i="79"/>
  <c r="DO595" i="79"/>
  <c r="DZ595" i="79"/>
  <c r="EK595" i="79"/>
  <c r="EM595" i="79"/>
  <c r="EN595" i="79"/>
  <c r="R594" i="79"/>
  <c r="AA594" i="79"/>
  <c r="AE594" i="79"/>
  <c r="AR594" i="79"/>
  <c r="BA594" i="79"/>
  <c r="BI594" i="79"/>
  <c r="BL594" i="79"/>
  <c r="BW594" i="79"/>
  <c r="CF594" i="79"/>
  <c r="CP594" i="79"/>
  <c r="DA594" i="79"/>
  <c r="DD594" i="79"/>
  <c r="DO594" i="79"/>
  <c r="DZ594" i="79"/>
  <c r="EK594" i="79"/>
  <c r="EM594" i="79"/>
  <c r="EN594" i="79"/>
  <c r="R593" i="79"/>
  <c r="AA593" i="79"/>
  <c r="AE593" i="79"/>
  <c r="AR593" i="79"/>
  <c r="BA593" i="79"/>
  <c r="BI593" i="79"/>
  <c r="BL593" i="79"/>
  <c r="BW593" i="79"/>
  <c r="CF593" i="79"/>
  <c r="CP593" i="79"/>
  <c r="DA593" i="79"/>
  <c r="DD593" i="79"/>
  <c r="DO593" i="79"/>
  <c r="DZ593" i="79"/>
  <c r="EK593" i="79"/>
  <c r="EM593" i="79"/>
  <c r="EN593" i="79"/>
  <c r="R592" i="79"/>
  <c r="AA592" i="79"/>
  <c r="AE592" i="79"/>
  <c r="AR592" i="79"/>
  <c r="BA592" i="79"/>
  <c r="BI592" i="79"/>
  <c r="BL592" i="79"/>
  <c r="BW592" i="79"/>
  <c r="CF592" i="79"/>
  <c r="CP592" i="79"/>
  <c r="DA592" i="79"/>
  <c r="DD592" i="79"/>
  <c r="DO592" i="79"/>
  <c r="DZ592" i="79"/>
  <c r="EK592" i="79"/>
  <c r="EM592" i="79"/>
  <c r="EN592" i="79"/>
  <c r="R591" i="79"/>
  <c r="AA591" i="79"/>
  <c r="AE591" i="79"/>
  <c r="AR591" i="79"/>
  <c r="BA591" i="79"/>
  <c r="BI591" i="79"/>
  <c r="BL591" i="79"/>
  <c r="BW591" i="79"/>
  <c r="CF591" i="79"/>
  <c r="CP591" i="79"/>
  <c r="DA591" i="79"/>
  <c r="DD591" i="79"/>
  <c r="DO591" i="79"/>
  <c r="DZ591" i="79"/>
  <c r="EK591" i="79"/>
  <c r="EM591" i="79"/>
  <c r="EN591" i="79"/>
  <c r="R590" i="79"/>
  <c r="AA590" i="79"/>
  <c r="AE590" i="79"/>
  <c r="AR590" i="79"/>
  <c r="BA590" i="79"/>
  <c r="BI590" i="79"/>
  <c r="BL590" i="79"/>
  <c r="BW590" i="79"/>
  <c r="CF590" i="79"/>
  <c r="CP590" i="79"/>
  <c r="DA590" i="79"/>
  <c r="DD590" i="79"/>
  <c r="DO590" i="79"/>
  <c r="DZ590" i="79"/>
  <c r="EK590" i="79"/>
  <c r="EM590" i="79"/>
  <c r="EN590" i="79"/>
  <c r="R589" i="79"/>
  <c r="AA589" i="79"/>
  <c r="AE589" i="79"/>
  <c r="AR589" i="79"/>
  <c r="BA589" i="79"/>
  <c r="BI589" i="79"/>
  <c r="BL589" i="79"/>
  <c r="BW589" i="79"/>
  <c r="CF589" i="79"/>
  <c r="CP589" i="79"/>
  <c r="DA589" i="79"/>
  <c r="DD589" i="79"/>
  <c r="DO589" i="79"/>
  <c r="DZ589" i="79"/>
  <c r="EK589" i="79"/>
  <c r="EM589" i="79"/>
  <c r="EN589" i="79"/>
  <c r="R588" i="79"/>
  <c r="AA588" i="79"/>
  <c r="AE588" i="79"/>
  <c r="AR588" i="79"/>
  <c r="BA588" i="79"/>
  <c r="BI588" i="79"/>
  <c r="BL588" i="79"/>
  <c r="BW588" i="79"/>
  <c r="CF588" i="79"/>
  <c r="CP588" i="79"/>
  <c r="DA588" i="79"/>
  <c r="DD588" i="79"/>
  <c r="DO588" i="79"/>
  <c r="DZ588" i="79"/>
  <c r="EK588" i="79"/>
  <c r="EM588" i="79"/>
  <c r="EN588" i="79"/>
  <c r="R587" i="79"/>
  <c r="AA587" i="79"/>
  <c r="AE587" i="79"/>
  <c r="AR587" i="79"/>
  <c r="BA587" i="79"/>
  <c r="BI587" i="79"/>
  <c r="BL587" i="79"/>
  <c r="BW587" i="79"/>
  <c r="CF587" i="79"/>
  <c r="CP587" i="79"/>
  <c r="DA587" i="79"/>
  <c r="DD587" i="79"/>
  <c r="DO587" i="79"/>
  <c r="DZ587" i="79"/>
  <c r="EK587" i="79"/>
  <c r="EM587" i="79"/>
  <c r="EN587" i="79"/>
  <c r="R586" i="79"/>
  <c r="AA586" i="79"/>
  <c r="AE586" i="79"/>
  <c r="AR586" i="79"/>
  <c r="BA586" i="79"/>
  <c r="BI586" i="79"/>
  <c r="BL586" i="79"/>
  <c r="BW586" i="79"/>
  <c r="CF586" i="79"/>
  <c r="CP586" i="79"/>
  <c r="DA586" i="79"/>
  <c r="DD586" i="79"/>
  <c r="DO586" i="79"/>
  <c r="DZ586" i="79"/>
  <c r="EK586" i="79"/>
  <c r="EM586" i="79"/>
  <c r="EN586" i="79"/>
  <c r="R585" i="79"/>
  <c r="AA585" i="79"/>
  <c r="AE585" i="79"/>
  <c r="AR585" i="79"/>
  <c r="BA585" i="79"/>
  <c r="BI585" i="79"/>
  <c r="BL585" i="79"/>
  <c r="BW585" i="79"/>
  <c r="CF585" i="79"/>
  <c r="CP585" i="79"/>
  <c r="DA585" i="79"/>
  <c r="DD585" i="79"/>
  <c r="DO585" i="79"/>
  <c r="DZ585" i="79"/>
  <c r="EK585" i="79"/>
  <c r="EM585" i="79"/>
  <c r="EN585" i="79"/>
  <c r="R584" i="79"/>
  <c r="AA584" i="79"/>
  <c r="AE584" i="79"/>
  <c r="AR584" i="79"/>
  <c r="BA584" i="79"/>
  <c r="BI584" i="79"/>
  <c r="BL584" i="79"/>
  <c r="BW584" i="79"/>
  <c r="CF584" i="79"/>
  <c r="CP584" i="79"/>
  <c r="DA584" i="79"/>
  <c r="DD584" i="79"/>
  <c r="DO584" i="79"/>
  <c r="DZ584" i="79"/>
  <c r="EK584" i="79"/>
  <c r="EM584" i="79"/>
  <c r="EN584" i="79"/>
  <c r="R583" i="79"/>
  <c r="AA583" i="79"/>
  <c r="AE583" i="79"/>
  <c r="AR583" i="79"/>
  <c r="BA583" i="79"/>
  <c r="BI583" i="79"/>
  <c r="BL583" i="79"/>
  <c r="BW583" i="79"/>
  <c r="CF583" i="79"/>
  <c r="CP583" i="79"/>
  <c r="DA583" i="79"/>
  <c r="DD583" i="79"/>
  <c r="DO583" i="79"/>
  <c r="DZ583" i="79"/>
  <c r="EK583" i="79"/>
  <c r="EM583" i="79"/>
  <c r="EN583" i="79"/>
  <c r="R582" i="79"/>
  <c r="AA582" i="79"/>
  <c r="AE582" i="79"/>
  <c r="AR582" i="79"/>
  <c r="BA582" i="79"/>
  <c r="BI582" i="79"/>
  <c r="BL582" i="79"/>
  <c r="BW582" i="79"/>
  <c r="CF582" i="79"/>
  <c r="CP582" i="79"/>
  <c r="DA582" i="79"/>
  <c r="DD582" i="79"/>
  <c r="DO582" i="79"/>
  <c r="DZ582" i="79"/>
  <c r="EK582" i="79"/>
  <c r="R581" i="79"/>
  <c r="AA581" i="79"/>
  <c r="AE581" i="79"/>
  <c r="AR581" i="79"/>
  <c r="BA581" i="79"/>
  <c r="BI581" i="79"/>
  <c r="BL581" i="79"/>
  <c r="BW581" i="79"/>
  <c r="CF581" i="79"/>
  <c r="CP581" i="79"/>
  <c r="DA581" i="79"/>
  <c r="DD581" i="79"/>
  <c r="DO581" i="79"/>
  <c r="DZ581" i="79"/>
  <c r="EK581" i="79"/>
  <c r="EM581" i="79"/>
  <c r="EN581" i="79"/>
  <c r="R580" i="79"/>
  <c r="AA580" i="79"/>
  <c r="AE580" i="79"/>
  <c r="AR580" i="79"/>
  <c r="BA580" i="79"/>
  <c r="BI580" i="79"/>
  <c r="BL580" i="79"/>
  <c r="BW580" i="79"/>
  <c r="CF580" i="79"/>
  <c r="CP580" i="79"/>
  <c r="DA580" i="79"/>
  <c r="DD580" i="79"/>
  <c r="DO580" i="79"/>
  <c r="DZ580" i="79"/>
  <c r="EK580" i="79"/>
  <c r="EM580" i="79"/>
  <c r="EN580" i="79"/>
  <c r="R579" i="79"/>
  <c r="AA579" i="79"/>
  <c r="AE579" i="79"/>
  <c r="AR579" i="79"/>
  <c r="BA579" i="79"/>
  <c r="BI579" i="79"/>
  <c r="BL579" i="79"/>
  <c r="BW579" i="79"/>
  <c r="CF579" i="79"/>
  <c r="CP579" i="79"/>
  <c r="DA579" i="79"/>
  <c r="DD579" i="79"/>
  <c r="DO579" i="79"/>
  <c r="DZ579" i="79"/>
  <c r="EK579" i="79"/>
  <c r="EM579" i="79"/>
  <c r="EN579" i="79"/>
  <c r="R578" i="79"/>
  <c r="AA578" i="79"/>
  <c r="AE578" i="79"/>
  <c r="AR578" i="79"/>
  <c r="BA578" i="79"/>
  <c r="BI578" i="79"/>
  <c r="BL578" i="79"/>
  <c r="BW578" i="79"/>
  <c r="CF578" i="79"/>
  <c r="CP578" i="79"/>
  <c r="DA578" i="79"/>
  <c r="DD578" i="79"/>
  <c r="DO578" i="79"/>
  <c r="DZ578" i="79"/>
  <c r="EK578" i="79"/>
  <c r="EM578" i="79"/>
  <c r="EN578" i="79"/>
  <c r="R577" i="79"/>
  <c r="AA577" i="79"/>
  <c r="AE577" i="79"/>
  <c r="AR577" i="79"/>
  <c r="BA577" i="79"/>
  <c r="BI577" i="79"/>
  <c r="BL577" i="79"/>
  <c r="BW577" i="79"/>
  <c r="CF577" i="79"/>
  <c r="CP577" i="79"/>
  <c r="DA577" i="79"/>
  <c r="DD577" i="79"/>
  <c r="DO577" i="79"/>
  <c r="DZ577" i="79"/>
  <c r="EK577" i="79"/>
  <c r="EM577" i="79"/>
  <c r="EN577" i="79"/>
  <c r="R576" i="79"/>
  <c r="AA576" i="79"/>
  <c r="AE576" i="79"/>
  <c r="AR576" i="79"/>
  <c r="BA576" i="79"/>
  <c r="BI576" i="79"/>
  <c r="BL576" i="79"/>
  <c r="BW576" i="79"/>
  <c r="CF576" i="79"/>
  <c r="CP576" i="79"/>
  <c r="DA576" i="79"/>
  <c r="DD576" i="79"/>
  <c r="DO576" i="79"/>
  <c r="DZ576" i="79"/>
  <c r="EK576" i="79"/>
  <c r="EM576" i="79"/>
  <c r="EN576" i="79"/>
  <c r="R575" i="79"/>
  <c r="AA575" i="79"/>
  <c r="AE575" i="79"/>
  <c r="AR575" i="79"/>
  <c r="BA575" i="79"/>
  <c r="BI575" i="79"/>
  <c r="BL575" i="79"/>
  <c r="BW575" i="79"/>
  <c r="CF575" i="79"/>
  <c r="CP575" i="79"/>
  <c r="DA575" i="79"/>
  <c r="DD575" i="79"/>
  <c r="DO575" i="79"/>
  <c r="DZ575" i="79"/>
  <c r="EK575" i="79"/>
  <c r="EM575" i="79"/>
  <c r="EN575" i="79"/>
  <c r="R574" i="79"/>
  <c r="AA574" i="79"/>
  <c r="AE574" i="79"/>
  <c r="AR574" i="79"/>
  <c r="BA574" i="79"/>
  <c r="BI574" i="79"/>
  <c r="BL574" i="79"/>
  <c r="BW574" i="79"/>
  <c r="CF574" i="79"/>
  <c r="CP574" i="79"/>
  <c r="DA574" i="79"/>
  <c r="DD574" i="79"/>
  <c r="DO574" i="79"/>
  <c r="DZ574" i="79"/>
  <c r="EK574" i="79"/>
  <c r="EM574" i="79"/>
  <c r="EN574" i="79"/>
  <c r="R573" i="79"/>
  <c r="AA573" i="79"/>
  <c r="AE573" i="79"/>
  <c r="AR573" i="79"/>
  <c r="BA573" i="79"/>
  <c r="BI573" i="79"/>
  <c r="BL573" i="79"/>
  <c r="BW573" i="79"/>
  <c r="CF573" i="79"/>
  <c r="CP573" i="79"/>
  <c r="DA573" i="79"/>
  <c r="DD573" i="79"/>
  <c r="DO573" i="79"/>
  <c r="DZ573" i="79"/>
  <c r="EK573" i="79"/>
  <c r="EM573" i="79"/>
  <c r="EN573" i="79"/>
  <c r="R572" i="79"/>
  <c r="AA572" i="79"/>
  <c r="AE572" i="79"/>
  <c r="AR572" i="79"/>
  <c r="BA572" i="79"/>
  <c r="BI572" i="79"/>
  <c r="BL572" i="79"/>
  <c r="BW572" i="79"/>
  <c r="CF572" i="79"/>
  <c r="CP572" i="79"/>
  <c r="DA572" i="79"/>
  <c r="DD572" i="79"/>
  <c r="DO572" i="79"/>
  <c r="DZ572" i="79"/>
  <c r="EK572" i="79"/>
  <c r="EM572" i="79"/>
  <c r="EN572" i="79"/>
  <c r="R571" i="79"/>
  <c r="AA571" i="79"/>
  <c r="AE571" i="79"/>
  <c r="AR571" i="79"/>
  <c r="BA571" i="79"/>
  <c r="BI571" i="79"/>
  <c r="BL571" i="79"/>
  <c r="BW571" i="79"/>
  <c r="CF571" i="79"/>
  <c r="CP571" i="79"/>
  <c r="DA571" i="79"/>
  <c r="DD571" i="79"/>
  <c r="DO571" i="79"/>
  <c r="DZ571" i="79"/>
  <c r="EK571" i="79"/>
  <c r="EM571" i="79"/>
  <c r="EN571" i="79"/>
  <c r="R570" i="79"/>
  <c r="AA570" i="79"/>
  <c r="AE570" i="79"/>
  <c r="AR570" i="79"/>
  <c r="BA570" i="79"/>
  <c r="BI570" i="79"/>
  <c r="BL570" i="79"/>
  <c r="BW570" i="79"/>
  <c r="CF570" i="79"/>
  <c r="CP570" i="79"/>
  <c r="DA570" i="79"/>
  <c r="DD570" i="79"/>
  <c r="DO570" i="79"/>
  <c r="DZ570" i="79"/>
  <c r="EK570" i="79"/>
  <c r="EM570" i="79"/>
  <c r="EN570" i="79"/>
  <c r="R569" i="79"/>
  <c r="AA569" i="79"/>
  <c r="AE569" i="79"/>
  <c r="AR569" i="79"/>
  <c r="BA569" i="79"/>
  <c r="BI569" i="79"/>
  <c r="BL569" i="79"/>
  <c r="BW569" i="79"/>
  <c r="CF569" i="79"/>
  <c r="CP569" i="79"/>
  <c r="DA569" i="79"/>
  <c r="DD569" i="79"/>
  <c r="DO569" i="79"/>
  <c r="DZ569" i="79"/>
  <c r="EK569" i="79"/>
  <c r="EM569" i="79"/>
  <c r="EN569" i="79"/>
  <c r="R568" i="79"/>
  <c r="AA568" i="79"/>
  <c r="AE568" i="79"/>
  <c r="AR568" i="79"/>
  <c r="BA568" i="79"/>
  <c r="BI568" i="79"/>
  <c r="BL568" i="79"/>
  <c r="BW568" i="79"/>
  <c r="CF568" i="79"/>
  <c r="CP568" i="79"/>
  <c r="DA568" i="79"/>
  <c r="DD568" i="79"/>
  <c r="DO568" i="79"/>
  <c r="DZ568" i="79"/>
  <c r="EK568" i="79"/>
  <c r="EM568" i="79"/>
  <c r="EN568" i="79"/>
  <c r="R567" i="79"/>
  <c r="AA567" i="79"/>
  <c r="AE567" i="79"/>
  <c r="AR567" i="79"/>
  <c r="BA567" i="79"/>
  <c r="BI567" i="79"/>
  <c r="BL567" i="79"/>
  <c r="BW567" i="79"/>
  <c r="CF567" i="79"/>
  <c r="CP567" i="79"/>
  <c r="DA567" i="79"/>
  <c r="DD567" i="79"/>
  <c r="DO567" i="79"/>
  <c r="DZ567" i="79"/>
  <c r="EK567" i="79"/>
  <c r="EM567" i="79"/>
  <c r="EN567" i="79"/>
  <c r="R566" i="79"/>
  <c r="AA566" i="79"/>
  <c r="AE566" i="79"/>
  <c r="AR566" i="79"/>
  <c r="BA566" i="79"/>
  <c r="BI566" i="79"/>
  <c r="BL566" i="79"/>
  <c r="BW566" i="79"/>
  <c r="CF566" i="79"/>
  <c r="CP566" i="79"/>
  <c r="DA566" i="79"/>
  <c r="DD566" i="79"/>
  <c r="DO566" i="79"/>
  <c r="DZ566" i="79"/>
  <c r="EK566" i="79"/>
  <c r="EM566" i="79"/>
  <c r="EN566" i="79"/>
  <c r="R565" i="79"/>
  <c r="AA565" i="79"/>
  <c r="AE565" i="79"/>
  <c r="AR565" i="79"/>
  <c r="BA565" i="79"/>
  <c r="BI565" i="79"/>
  <c r="BL565" i="79"/>
  <c r="BW565" i="79"/>
  <c r="CF565" i="79"/>
  <c r="CP565" i="79"/>
  <c r="DA565" i="79"/>
  <c r="DD565" i="79"/>
  <c r="DO565" i="79"/>
  <c r="DZ565" i="79"/>
  <c r="EK565" i="79"/>
  <c r="R564" i="79"/>
  <c r="AA564" i="79"/>
  <c r="AE564" i="79"/>
  <c r="AR564" i="79"/>
  <c r="BA564" i="79"/>
  <c r="BI564" i="79"/>
  <c r="BL564" i="79"/>
  <c r="BW564" i="79"/>
  <c r="CF564" i="79"/>
  <c r="CP564" i="79"/>
  <c r="DA564" i="79"/>
  <c r="DD564" i="79"/>
  <c r="DO564" i="79"/>
  <c r="DZ564" i="79"/>
  <c r="EK564" i="79"/>
  <c r="EM564" i="79"/>
  <c r="EN564" i="79"/>
  <c r="R563" i="79"/>
  <c r="AA563" i="79"/>
  <c r="AE563" i="79"/>
  <c r="AR563" i="79"/>
  <c r="BA563" i="79"/>
  <c r="BI563" i="79"/>
  <c r="BL563" i="79"/>
  <c r="BW563" i="79"/>
  <c r="CF563" i="79"/>
  <c r="CP563" i="79"/>
  <c r="DA563" i="79"/>
  <c r="DD563" i="79"/>
  <c r="DO563" i="79"/>
  <c r="DZ563" i="79"/>
  <c r="EK563" i="79"/>
  <c r="EM563" i="79"/>
  <c r="EN563" i="79"/>
  <c r="R562" i="79"/>
  <c r="AA562" i="79"/>
  <c r="AE562" i="79"/>
  <c r="AR562" i="79"/>
  <c r="BA562" i="79"/>
  <c r="BI562" i="79"/>
  <c r="BL562" i="79"/>
  <c r="BW562" i="79"/>
  <c r="CF562" i="79"/>
  <c r="CP562" i="79"/>
  <c r="DA562" i="79"/>
  <c r="DD562" i="79"/>
  <c r="DO562" i="79"/>
  <c r="DZ562" i="79"/>
  <c r="EK562" i="79"/>
  <c r="EM562" i="79"/>
  <c r="EN562" i="79"/>
  <c r="R561" i="79"/>
  <c r="AA561" i="79"/>
  <c r="AE561" i="79"/>
  <c r="AR561" i="79"/>
  <c r="BA561" i="79"/>
  <c r="BI561" i="79"/>
  <c r="BL561" i="79"/>
  <c r="BW561" i="79"/>
  <c r="CF561" i="79"/>
  <c r="CP561" i="79"/>
  <c r="DA561" i="79"/>
  <c r="DD561" i="79"/>
  <c r="DO561" i="79"/>
  <c r="DZ561" i="79"/>
  <c r="EK561" i="79"/>
  <c r="EM561" i="79"/>
  <c r="EN561" i="79"/>
  <c r="R560" i="79"/>
  <c r="AA560" i="79"/>
  <c r="AE560" i="79"/>
  <c r="AR560" i="79"/>
  <c r="BA560" i="79"/>
  <c r="BI560" i="79"/>
  <c r="BL560" i="79"/>
  <c r="BW560" i="79"/>
  <c r="CF560" i="79"/>
  <c r="CP560" i="79"/>
  <c r="DA560" i="79"/>
  <c r="DD560" i="79"/>
  <c r="DO560" i="79"/>
  <c r="DZ560" i="79"/>
  <c r="EK560" i="79"/>
  <c r="EM560" i="79"/>
  <c r="EN560" i="79"/>
  <c r="R559" i="79"/>
  <c r="AA559" i="79"/>
  <c r="AE559" i="79"/>
  <c r="AR559" i="79"/>
  <c r="BA559" i="79"/>
  <c r="BI559" i="79"/>
  <c r="BL559" i="79"/>
  <c r="BW559" i="79"/>
  <c r="CF559" i="79"/>
  <c r="CP559" i="79"/>
  <c r="DA559" i="79"/>
  <c r="DD559" i="79"/>
  <c r="DO559" i="79"/>
  <c r="DZ559" i="79"/>
  <c r="EK559" i="79"/>
  <c r="EM559" i="79"/>
  <c r="EN559" i="79"/>
  <c r="R558" i="79"/>
  <c r="AA558" i="79"/>
  <c r="AE558" i="79"/>
  <c r="AR558" i="79"/>
  <c r="BA558" i="79"/>
  <c r="BI558" i="79"/>
  <c r="BL558" i="79"/>
  <c r="BW558" i="79"/>
  <c r="CF558" i="79"/>
  <c r="CP558" i="79"/>
  <c r="DA558" i="79"/>
  <c r="DD558" i="79"/>
  <c r="DO558" i="79"/>
  <c r="DZ558" i="79"/>
  <c r="EK558" i="79"/>
  <c r="EM558" i="79"/>
  <c r="EN558" i="79"/>
  <c r="R557" i="79"/>
  <c r="AA557" i="79"/>
  <c r="AE557" i="79"/>
  <c r="AR557" i="79"/>
  <c r="BA557" i="79"/>
  <c r="BI557" i="79"/>
  <c r="BL557" i="79"/>
  <c r="BW557" i="79"/>
  <c r="CF557" i="79"/>
  <c r="CP557" i="79"/>
  <c r="DA557" i="79"/>
  <c r="DD557" i="79"/>
  <c r="DO557" i="79"/>
  <c r="DZ557" i="79"/>
  <c r="EK557" i="79"/>
  <c r="EM557" i="79"/>
  <c r="EN557" i="79"/>
  <c r="R556" i="79"/>
  <c r="AA556" i="79"/>
  <c r="AE556" i="79"/>
  <c r="AR556" i="79"/>
  <c r="BA556" i="79"/>
  <c r="BI556" i="79"/>
  <c r="BL556" i="79"/>
  <c r="BW556" i="79"/>
  <c r="CF556" i="79"/>
  <c r="CP556" i="79"/>
  <c r="DA556" i="79"/>
  <c r="DD556" i="79"/>
  <c r="DO556" i="79"/>
  <c r="DZ556" i="79"/>
  <c r="EK556" i="79"/>
  <c r="EM556" i="79"/>
  <c r="EN556" i="79"/>
  <c r="R555" i="79"/>
  <c r="AA555" i="79"/>
  <c r="AE555" i="79"/>
  <c r="AR555" i="79"/>
  <c r="BA555" i="79"/>
  <c r="BI555" i="79"/>
  <c r="BL555" i="79"/>
  <c r="BW555" i="79"/>
  <c r="CF555" i="79"/>
  <c r="CP555" i="79"/>
  <c r="DA555" i="79"/>
  <c r="DD555" i="79"/>
  <c r="DO555" i="79"/>
  <c r="DZ555" i="79"/>
  <c r="EK555" i="79"/>
  <c r="EM555" i="79"/>
  <c r="EN555" i="79"/>
  <c r="R554" i="79"/>
  <c r="AA554" i="79"/>
  <c r="AE554" i="79"/>
  <c r="AR554" i="79"/>
  <c r="BA554" i="79"/>
  <c r="BI554" i="79"/>
  <c r="BL554" i="79"/>
  <c r="BW554" i="79"/>
  <c r="CF554" i="79"/>
  <c r="CP554" i="79"/>
  <c r="DA554" i="79"/>
  <c r="DD554" i="79"/>
  <c r="DO554" i="79"/>
  <c r="DZ554" i="79"/>
  <c r="EK554" i="79"/>
  <c r="R553" i="79"/>
  <c r="AA553" i="79"/>
  <c r="AE553" i="79"/>
  <c r="AR553" i="79"/>
  <c r="BA553" i="79"/>
  <c r="BI553" i="79"/>
  <c r="BL553" i="79"/>
  <c r="BW553" i="79"/>
  <c r="CF553" i="79"/>
  <c r="CP553" i="79"/>
  <c r="DA553" i="79"/>
  <c r="DD553" i="79"/>
  <c r="DO553" i="79"/>
  <c r="DZ553" i="79"/>
  <c r="EK553" i="79"/>
  <c r="EM553" i="79"/>
  <c r="EN553" i="79"/>
  <c r="R552" i="79"/>
  <c r="AA552" i="79"/>
  <c r="AE552" i="79"/>
  <c r="AR552" i="79"/>
  <c r="BA552" i="79"/>
  <c r="BI552" i="79"/>
  <c r="BL552" i="79"/>
  <c r="BW552" i="79"/>
  <c r="CF552" i="79"/>
  <c r="CP552" i="79"/>
  <c r="DA552" i="79"/>
  <c r="DD552" i="79"/>
  <c r="DO552" i="79"/>
  <c r="DZ552" i="79"/>
  <c r="EK552" i="79"/>
  <c r="EM552" i="79"/>
  <c r="EN552" i="79"/>
  <c r="R551" i="79"/>
  <c r="AA551" i="79"/>
  <c r="AE551" i="79"/>
  <c r="AR551" i="79"/>
  <c r="BA551" i="79"/>
  <c r="BI551" i="79"/>
  <c r="BL551" i="79"/>
  <c r="BW551" i="79"/>
  <c r="CF551" i="79"/>
  <c r="CP551" i="79"/>
  <c r="DA551" i="79"/>
  <c r="DD551" i="79"/>
  <c r="DO551" i="79"/>
  <c r="DZ551" i="79"/>
  <c r="EK551" i="79"/>
  <c r="EM551" i="79"/>
  <c r="EN551" i="79"/>
  <c r="R550" i="79"/>
  <c r="AA550" i="79"/>
  <c r="AE550" i="79"/>
  <c r="AR550" i="79"/>
  <c r="BA550" i="79"/>
  <c r="BI550" i="79"/>
  <c r="BL550" i="79"/>
  <c r="BW550" i="79"/>
  <c r="CF550" i="79"/>
  <c r="CP550" i="79"/>
  <c r="DA550" i="79"/>
  <c r="DD550" i="79"/>
  <c r="DO550" i="79"/>
  <c r="DZ550" i="79"/>
  <c r="EK550" i="79"/>
  <c r="EM550" i="79"/>
  <c r="EN550" i="79"/>
  <c r="R549" i="79"/>
  <c r="AA549" i="79"/>
  <c r="AE549" i="79"/>
  <c r="AR549" i="79"/>
  <c r="BA549" i="79"/>
  <c r="BI549" i="79"/>
  <c r="BL549" i="79"/>
  <c r="BW549" i="79"/>
  <c r="CF549" i="79"/>
  <c r="CP549" i="79"/>
  <c r="DA549" i="79"/>
  <c r="DD549" i="79"/>
  <c r="DO549" i="79"/>
  <c r="DZ549" i="79"/>
  <c r="EK549" i="79"/>
  <c r="EM549" i="79"/>
  <c r="EN549" i="79"/>
  <c r="R548" i="79"/>
  <c r="AA548" i="79"/>
  <c r="AE548" i="79"/>
  <c r="AR548" i="79"/>
  <c r="BA548" i="79"/>
  <c r="BI548" i="79"/>
  <c r="BL548" i="79"/>
  <c r="BW548" i="79"/>
  <c r="CF548" i="79"/>
  <c r="CP548" i="79"/>
  <c r="DA548" i="79"/>
  <c r="DD548" i="79"/>
  <c r="DO548" i="79"/>
  <c r="DZ548" i="79"/>
  <c r="EK548" i="79"/>
  <c r="EM548" i="79"/>
  <c r="EN548" i="79"/>
  <c r="R547" i="79"/>
  <c r="AA547" i="79"/>
  <c r="AE547" i="79"/>
  <c r="AR547" i="79"/>
  <c r="BA547" i="79"/>
  <c r="BI547" i="79"/>
  <c r="BL547" i="79"/>
  <c r="BW547" i="79"/>
  <c r="CF547" i="79"/>
  <c r="CP547" i="79"/>
  <c r="DA547" i="79"/>
  <c r="DD547" i="79"/>
  <c r="DO547" i="79"/>
  <c r="DZ547" i="79"/>
  <c r="EK547" i="79"/>
  <c r="EM547" i="79"/>
  <c r="EN547" i="79"/>
  <c r="R546" i="79"/>
  <c r="AA546" i="79"/>
  <c r="AE546" i="79"/>
  <c r="AR546" i="79"/>
  <c r="BA546" i="79"/>
  <c r="BI546" i="79"/>
  <c r="BL546" i="79"/>
  <c r="BW546" i="79"/>
  <c r="CF546" i="79"/>
  <c r="CP546" i="79"/>
  <c r="DA546" i="79"/>
  <c r="DD546" i="79"/>
  <c r="DO546" i="79"/>
  <c r="DZ546" i="79"/>
  <c r="EK546" i="79"/>
  <c r="EM546" i="79"/>
  <c r="EN546" i="79"/>
  <c r="R545" i="79"/>
  <c r="AA545" i="79"/>
  <c r="AE545" i="79"/>
  <c r="AR545" i="79"/>
  <c r="BA545" i="79"/>
  <c r="BI545" i="79"/>
  <c r="BL545" i="79"/>
  <c r="BW545" i="79"/>
  <c r="CF545" i="79"/>
  <c r="CP545" i="79"/>
  <c r="DA545" i="79"/>
  <c r="DD545" i="79"/>
  <c r="DO545" i="79"/>
  <c r="DZ545" i="79"/>
  <c r="EK545" i="79"/>
  <c r="EM545" i="79"/>
  <c r="EN545" i="79"/>
  <c r="R544" i="79"/>
  <c r="AA544" i="79"/>
  <c r="AE544" i="79"/>
  <c r="AR544" i="79"/>
  <c r="BA544" i="79"/>
  <c r="BI544" i="79"/>
  <c r="BL544" i="79"/>
  <c r="BW544" i="79"/>
  <c r="CF544" i="79"/>
  <c r="CP544" i="79"/>
  <c r="DA544" i="79"/>
  <c r="DD544" i="79"/>
  <c r="DO544" i="79"/>
  <c r="DZ544" i="79"/>
  <c r="EK544" i="79"/>
  <c r="EM544" i="79"/>
  <c r="EN544" i="79"/>
  <c r="R543" i="79"/>
  <c r="AA543" i="79"/>
  <c r="AE543" i="79"/>
  <c r="AR543" i="79"/>
  <c r="BA543" i="79"/>
  <c r="BI543" i="79"/>
  <c r="BL543" i="79"/>
  <c r="BW543" i="79"/>
  <c r="CF543" i="79"/>
  <c r="CP543" i="79"/>
  <c r="DA543" i="79"/>
  <c r="DD543" i="79"/>
  <c r="DO543" i="79"/>
  <c r="DZ543" i="79"/>
  <c r="EK543" i="79"/>
  <c r="EM543" i="79"/>
  <c r="EN543" i="79"/>
  <c r="R542" i="79"/>
  <c r="AA542" i="79"/>
  <c r="AE542" i="79"/>
  <c r="AR542" i="79"/>
  <c r="BA542" i="79"/>
  <c r="BI542" i="79"/>
  <c r="BL542" i="79"/>
  <c r="BW542" i="79"/>
  <c r="CF542" i="79"/>
  <c r="CP542" i="79"/>
  <c r="DA542" i="79"/>
  <c r="DD542" i="79"/>
  <c r="DO542" i="79"/>
  <c r="DZ542" i="79"/>
  <c r="EK542" i="79"/>
  <c r="EM542" i="79"/>
  <c r="EN542" i="79"/>
  <c r="R541" i="79"/>
  <c r="AA541" i="79"/>
  <c r="AE541" i="79"/>
  <c r="AR541" i="79"/>
  <c r="BA541" i="79"/>
  <c r="BI541" i="79"/>
  <c r="BL541" i="79"/>
  <c r="BW541" i="79"/>
  <c r="CF541" i="79"/>
  <c r="CP541" i="79"/>
  <c r="DA541" i="79"/>
  <c r="DD541" i="79"/>
  <c r="DO541" i="79"/>
  <c r="DZ541" i="79"/>
  <c r="EK541" i="79"/>
  <c r="EM541" i="79"/>
  <c r="EN541" i="79"/>
  <c r="R540" i="79"/>
  <c r="AA540" i="79"/>
  <c r="AE540" i="79"/>
  <c r="AR540" i="79"/>
  <c r="BA540" i="79"/>
  <c r="BI540" i="79"/>
  <c r="BL540" i="79"/>
  <c r="BW540" i="79"/>
  <c r="CF540" i="79"/>
  <c r="CP540" i="79"/>
  <c r="DA540" i="79"/>
  <c r="DD540" i="79"/>
  <c r="DO540" i="79"/>
  <c r="DZ540" i="79"/>
  <c r="EK540" i="79"/>
  <c r="EM540" i="79"/>
  <c r="EN540" i="79"/>
  <c r="R539" i="79"/>
  <c r="AA539" i="79"/>
  <c r="AE539" i="79"/>
  <c r="AR539" i="79"/>
  <c r="BA539" i="79"/>
  <c r="BI539" i="79"/>
  <c r="BL539" i="79"/>
  <c r="BW539" i="79"/>
  <c r="CF539" i="79"/>
  <c r="CP539" i="79"/>
  <c r="DA539" i="79"/>
  <c r="DD539" i="79"/>
  <c r="DO539" i="79"/>
  <c r="DZ539" i="79"/>
  <c r="EK539" i="79"/>
  <c r="EM539" i="79"/>
  <c r="EN539" i="79"/>
  <c r="R538" i="79"/>
  <c r="AA538" i="79"/>
  <c r="AE538" i="79"/>
  <c r="AR538" i="79"/>
  <c r="BA538" i="79"/>
  <c r="BI538" i="79"/>
  <c r="BL538" i="79"/>
  <c r="BW538" i="79"/>
  <c r="CF538" i="79"/>
  <c r="CP538" i="79"/>
  <c r="DA538" i="79"/>
  <c r="DD538" i="79"/>
  <c r="DO538" i="79"/>
  <c r="DZ538" i="79"/>
  <c r="EK538" i="79"/>
  <c r="EM538" i="79"/>
  <c r="EN538" i="79"/>
  <c r="R537" i="79"/>
  <c r="AA537" i="79"/>
  <c r="AE537" i="79"/>
  <c r="AR537" i="79"/>
  <c r="BA537" i="79"/>
  <c r="BI537" i="79"/>
  <c r="BL537" i="79"/>
  <c r="BW537" i="79"/>
  <c r="CF537" i="79"/>
  <c r="CP537" i="79"/>
  <c r="DA537" i="79"/>
  <c r="DD537" i="79"/>
  <c r="DO537" i="79"/>
  <c r="DZ537" i="79"/>
  <c r="EK537" i="79"/>
  <c r="EM537" i="79"/>
  <c r="EN537" i="79"/>
  <c r="R536" i="79"/>
  <c r="AA536" i="79"/>
  <c r="AE536" i="79"/>
  <c r="AR536" i="79"/>
  <c r="BA536" i="79"/>
  <c r="BI536" i="79"/>
  <c r="BL536" i="79"/>
  <c r="BW536" i="79"/>
  <c r="CF536" i="79"/>
  <c r="CP536" i="79"/>
  <c r="DA536" i="79"/>
  <c r="DD536" i="79"/>
  <c r="DO536" i="79"/>
  <c r="DZ536" i="79"/>
  <c r="EK536" i="79"/>
  <c r="EM536" i="79"/>
  <c r="EN536" i="79"/>
  <c r="R535" i="79"/>
  <c r="AA535" i="79"/>
  <c r="AE535" i="79"/>
  <c r="AR535" i="79"/>
  <c r="BA535" i="79"/>
  <c r="BI535" i="79"/>
  <c r="BL535" i="79"/>
  <c r="BW535" i="79"/>
  <c r="CF535" i="79"/>
  <c r="CP535" i="79"/>
  <c r="DA535" i="79"/>
  <c r="DD535" i="79"/>
  <c r="DO535" i="79"/>
  <c r="DZ535" i="79"/>
  <c r="EK535" i="79"/>
  <c r="EM535" i="79"/>
  <c r="EN535" i="79"/>
  <c r="R534" i="79"/>
  <c r="AA534" i="79"/>
  <c r="AE534" i="79"/>
  <c r="AR534" i="79"/>
  <c r="BA534" i="79"/>
  <c r="BI534" i="79"/>
  <c r="BL534" i="79"/>
  <c r="BW534" i="79"/>
  <c r="CF534" i="79"/>
  <c r="CP534" i="79"/>
  <c r="DA534" i="79"/>
  <c r="DD534" i="79"/>
  <c r="DO534" i="79"/>
  <c r="DZ534" i="79"/>
  <c r="EK534" i="79"/>
  <c r="EM534" i="79"/>
  <c r="EN534" i="79"/>
  <c r="R533" i="79"/>
  <c r="AA533" i="79"/>
  <c r="AE533" i="79"/>
  <c r="AR533" i="79"/>
  <c r="BA533" i="79"/>
  <c r="BI533" i="79"/>
  <c r="BL533" i="79"/>
  <c r="BW533" i="79"/>
  <c r="CF533" i="79"/>
  <c r="CP533" i="79"/>
  <c r="DA533" i="79"/>
  <c r="DD533" i="79"/>
  <c r="DO533" i="79"/>
  <c r="DZ533" i="79"/>
  <c r="EK533" i="79"/>
  <c r="EM533" i="79"/>
  <c r="EN533" i="79"/>
  <c r="R532" i="79"/>
  <c r="AA532" i="79"/>
  <c r="AE532" i="79"/>
  <c r="AR532" i="79"/>
  <c r="BA532" i="79"/>
  <c r="BI532" i="79"/>
  <c r="BL532" i="79"/>
  <c r="BW532" i="79"/>
  <c r="CF532" i="79"/>
  <c r="CP532" i="79"/>
  <c r="DA532" i="79"/>
  <c r="DD532" i="79"/>
  <c r="DO532" i="79"/>
  <c r="DZ532" i="79"/>
  <c r="EK532" i="79"/>
  <c r="EM532" i="79"/>
  <c r="EN532" i="79"/>
  <c r="R531" i="79"/>
  <c r="AA531" i="79"/>
  <c r="AE531" i="79"/>
  <c r="AR531" i="79"/>
  <c r="BA531" i="79"/>
  <c r="BI531" i="79"/>
  <c r="BL531" i="79"/>
  <c r="BW531" i="79"/>
  <c r="CF531" i="79"/>
  <c r="CP531" i="79"/>
  <c r="DA531" i="79"/>
  <c r="DD531" i="79"/>
  <c r="DO531" i="79"/>
  <c r="DZ531" i="79"/>
  <c r="EK531" i="79"/>
  <c r="EM531" i="79"/>
  <c r="EN531" i="79"/>
  <c r="R530" i="79"/>
  <c r="AA530" i="79"/>
  <c r="AE530" i="79"/>
  <c r="AR530" i="79"/>
  <c r="BA530" i="79"/>
  <c r="BI530" i="79"/>
  <c r="BL530" i="79"/>
  <c r="BW530" i="79"/>
  <c r="CF530" i="79"/>
  <c r="CP530" i="79"/>
  <c r="DA530" i="79"/>
  <c r="DD530" i="79"/>
  <c r="DO530" i="79"/>
  <c r="DZ530" i="79"/>
  <c r="EK530" i="79"/>
  <c r="EM530" i="79"/>
  <c r="EN530" i="79"/>
  <c r="R529" i="79"/>
  <c r="AA529" i="79"/>
  <c r="AE529" i="79"/>
  <c r="AR529" i="79"/>
  <c r="BA529" i="79"/>
  <c r="BI529" i="79"/>
  <c r="BL529" i="79"/>
  <c r="BW529" i="79"/>
  <c r="CF529" i="79"/>
  <c r="CP529" i="79"/>
  <c r="DA529" i="79"/>
  <c r="DD529" i="79"/>
  <c r="DO529" i="79"/>
  <c r="DZ529" i="79"/>
  <c r="EK529" i="79"/>
  <c r="EM529" i="79"/>
  <c r="EN529" i="79"/>
  <c r="R528" i="79"/>
  <c r="AA528" i="79"/>
  <c r="AE528" i="79"/>
  <c r="AR528" i="79"/>
  <c r="BA528" i="79"/>
  <c r="BI528" i="79"/>
  <c r="BL528" i="79"/>
  <c r="BW528" i="79"/>
  <c r="CF528" i="79"/>
  <c r="CP528" i="79"/>
  <c r="DA528" i="79"/>
  <c r="DD528" i="79"/>
  <c r="DO528" i="79"/>
  <c r="DZ528" i="79"/>
  <c r="EK528" i="79"/>
  <c r="EM528" i="79"/>
  <c r="EN528" i="79"/>
  <c r="R527" i="79"/>
  <c r="AA527" i="79"/>
  <c r="AE527" i="79"/>
  <c r="AR527" i="79"/>
  <c r="BA527" i="79"/>
  <c r="BI527" i="79"/>
  <c r="BL527" i="79"/>
  <c r="BW527" i="79"/>
  <c r="CF527" i="79"/>
  <c r="CP527" i="79"/>
  <c r="DA527" i="79"/>
  <c r="DD527" i="79"/>
  <c r="DO527" i="79"/>
  <c r="DZ527" i="79"/>
  <c r="EK527" i="79"/>
  <c r="EM527" i="79"/>
  <c r="EN527" i="79"/>
  <c r="R526" i="79"/>
  <c r="AA526" i="79"/>
  <c r="AE526" i="79"/>
  <c r="AR526" i="79"/>
  <c r="BA526" i="79"/>
  <c r="BI526" i="79"/>
  <c r="BL526" i="79"/>
  <c r="BW526" i="79"/>
  <c r="CF526" i="79"/>
  <c r="CP526" i="79"/>
  <c r="DA526" i="79"/>
  <c r="DD526" i="79"/>
  <c r="DO526" i="79"/>
  <c r="DZ526" i="79"/>
  <c r="EK526" i="79"/>
  <c r="R525" i="79"/>
  <c r="AA525" i="79"/>
  <c r="AE525" i="79"/>
  <c r="AR525" i="79"/>
  <c r="BA525" i="79"/>
  <c r="BI525" i="79"/>
  <c r="BL525" i="79"/>
  <c r="BW525" i="79"/>
  <c r="CF525" i="79"/>
  <c r="CP525" i="79"/>
  <c r="DA525" i="79"/>
  <c r="DD525" i="79"/>
  <c r="DO525" i="79"/>
  <c r="DZ525" i="79"/>
  <c r="EK525" i="79"/>
  <c r="EM525" i="79"/>
  <c r="EN525" i="79"/>
  <c r="R524" i="79"/>
  <c r="AA524" i="79"/>
  <c r="AE524" i="79"/>
  <c r="AR524" i="79"/>
  <c r="BA524" i="79"/>
  <c r="BI524" i="79"/>
  <c r="BL524" i="79"/>
  <c r="BW524" i="79"/>
  <c r="CF524" i="79"/>
  <c r="CP524" i="79"/>
  <c r="DA524" i="79"/>
  <c r="DD524" i="79"/>
  <c r="DO524" i="79"/>
  <c r="DZ524" i="79"/>
  <c r="EK524" i="79"/>
  <c r="EM524" i="79"/>
  <c r="EN524" i="79"/>
  <c r="R523" i="79"/>
  <c r="AA523" i="79"/>
  <c r="AE523" i="79"/>
  <c r="AR523" i="79"/>
  <c r="BA523" i="79"/>
  <c r="BI523" i="79"/>
  <c r="BL523" i="79"/>
  <c r="BW523" i="79"/>
  <c r="CF523" i="79"/>
  <c r="CP523" i="79"/>
  <c r="DA523" i="79"/>
  <c r="DD523" i="79"/>
  <c r="DO523" i="79"/>
  <c r="DZ523" i="79"/>
  <c r="EK523" i="79"/>
  <c r="EM523" i="79"/>
  <c r="EN523" i="79"/>
  <c r="R522" i="79"/>
  <c r="AA522" i="79"/>
  <c r="AE522" i="79"/>
  <c r="AR522" i="79"/>
  <c r="BA522" i="79"/>
  <c r="BI522" i="79"/>
  <c r="BL522" i="79"/>
  <c r="BW522" i="79"/>
  <c r="CF522" i="79"/>
  <c r="CP522" i="79"/>
  <c r="DA522" i="79"/>
  <c r="DD522" i="79"/>
  <c r="DO522" i="79"/>
  <c r="DZ522" i="79"/>
  <c r="EK522" i="79"/>
  <c r="EM522" i="79"/>
  <c r="EN522" i="79"/>
  <c r="R521" i="79"/>
  <c r="AA521" i="79"/>
  <c r="AE521" i="79"/>
  <c r="AR521" i="79"/>
  <c r="BA521" i="79"/>
  <c r="BI521" i="79"/>
  <c r="BL521" i="79"/>
  <c r="BW521" i="79"/>
  <c r="CF521" i="79"/>
  <c r="CP521" i="79"/>
  <c r="DA521" i="79"/>
  <c r="DD521" i="79"/>
  <c r="DO521" i="79"/>
  <c r="DZ521" i="79"/>
  <c r="EK521" i="79"/>
  <c r="EM521" i="79"/>
  <c r="EN521" i="79"/>
  <c r="R520" i="79"/>
  <c r="AA520" i="79"/>
  <c r="AE520" i="79"/>
  <c r="AR520" i="79"/>
  <c r="BA520" i="79"/>
  <c r="BI520" i="79"/>
  <c r="BL520" i="79"/>
  <c r="BW520" i="79"/>
  <c r="CF520" i="79"/>
  <c r="CP520" i="79"/>
  <c r="DA520" i="79"/>
  <c r="DD520" i="79"/>
  <c r="DO520" i="79"/>
  <c r="DZ520" i="79"/>
  <c r="EK520" i="79"/>
  <c r="EM520" i="79"/>
  <c r="EN520" i="79"/>
  <c r="R519" i="79"/>
  <c r="AA519" i="79"/>
  <c r="AE519" i="79"/>
  <c r="AR519" i="79"/>
  <c r="BA519" i="79"/>
  <c r="BI519" i="79"/>
  <c r="BL519" i="79"/>
  <c r="BW519" i="79"/>
  <c r="CF519" i="79"/>
  <c r="CP519" i="79"/>
  <c r="DA519" i="79"/>
  <c r="DD519" i="79"/>
  <c r="DO519" i="79"/>
  <c r="DZ519" i="79"/>
  <c r="EK519" i="79"/>
  <c r="EM519" i="79"/>
  <c r="EN519" i="79"/>
  <c r="R518" i="79"/>
  <c r="AA518" i="79"/>
  <c r="AE518" i="79"/>
  <c r="AR518" i="79"/>
  <c r="BA518" i="79"/>
  <c r="BI518" i="79"/>
  <c r="BL518" i="79"/>
  <c r="BW518" i="79"/>
  <c r="CF518" i="79"/>
  <c r="CP518" i="79"/>
  <c r="DA518" i="79"/>
  <c r="DD518" i="79"/>
  <c r="DO518" i="79"/>
  <c r="DZ518" i="79"/>
  <c r="EK518" i="79"/>
  <c r="EM518" i="79"/>
  <c r="EN518" i="79"/>
  <c r="R517" i="79"/>
  <c r="AA517" i="79"/>
  <c r="AE517" i="79"/>
  <c r="AR517" i="79"/>
  <c r="BA517" i="79"/>
  <c r="BI517" i="79"/>
  <c r="BL517" i="79"/>
  <c r="BW517" i="79"/>
  <c r="CF517" i="79"/>
  <c r="CP517" i="79"/>
  <c r="DA517" i="79"/>
  <c r="DD517" i="79"/>
  <c r="DO517" i="79"/>
  <c r="DZ517" i="79"/>
  <c r="EK517" i="79"/>
  <c r="EM517" i="79"/>
  <c r="EN517" i="79"/>
  <c r="R516" i="79"/>
  <c r="AA516" i="79"/>
  <c r="AE516" i="79"/>
  <c r="AR516" i="79"/>
  <c r="BA516" i="79"/>
  <c r="BI516" i="79"/>
  <c r="BL516" i="79"/>
  <c r="BW516" i="79"/>
  <c r="CF516" i="79"/>
  <c r="CP516" i="79"/>
  <c r="DA516" i="79"/>
  <c r="DD516" i="79"/>
  <c r="DO516" i="79"/>
  <c r="DZ516" i="79"/>
  <c r="EK516" i="79"/>
  <c r="EM516" i="79"/>
  <c r="EN516" i="79"/>
  <c r="R515" i="79"/>
  <c r="AA515" i="79"/>
  <c r="AE515" i="79"/>
  <c r="AR515" i="79"/>
  <c r="BA515" i="79"/>
  <c r="BI515" i="79"/>
  <c r="BL515" i="79"/>
  <c r="BW515" i="79"/>
  <c r="CF515" i="79"/>
  <c r="CP515" i="79"/>
  <c r="DA515" i="79"/>
  <c r="DD515" i="79"/>
  <c r="DO515" i="79"/>
  <c r="DZ515" i="79"/>
  <c r="EK515" i="79"/>
  <c r="EM515" i="79"/>
  <c r="EN515" i="79"/>
  <c r="R514" i="79"/>
  <c r="AA514" i="79"/>
  <c r="AE514" i="79"/>
  <c r="AR514" i="79"/>
  <c r="BA514" i="79"/>
  <c r="BI514" i="79"/>
  <c r="BL514" i="79"/>
  <c r="BW514" i="79"/>
  <c r="CF514" i="79"/>
  <c r="CP514" i="79"/>
  <c r="DA514" i="79"/>
  <c r="DD514" i="79"/>
  <c r="DO514" i="79"/>
  <c r="DZ514" i="79"/>
  <c r="EK514" i="79"/>
  <c r="EM514" i="79"/>
  <c r="EN514" i="79"/>
  <c r="R513" i="79"/>
  <c r="AA513" i="79"/>
  <c r="AE513" i="79"/>
  <c r="AR513" i="79"/>
  <c r="BA513" i="79"/>
  <c r="BI513" i="79"/>
  <c r="BL513" i="79"/>
  <c r="BW513" i="79"/>
  <c r="CF513" i="79"/>
  <c r="CP513" i="79"/>
  <c r="DA513" i="79"/>
  <c r="DD513" i="79"/>
  <c r="DO513" i="79"/>
  <c r="DZ513" i="79"/>
  <c r="EK513" i="79"/>
  <c r="EM513" i="79"/>
  <c r="EN513" i="79"/>
  <c r="R512" i="79"/>
  <c r="AA512" i="79"/>
  <c r="AE512" i="79"/>
  <c r="AR512" i="79"/>
  <c r="BA512" i="79"/>
  <c r="BI512" i="79"/>
  <c r="BL512" i="79"/>
  <c r="BW512" i="79"/>
  <c r="CF512" i="79"/>
  <c r="CP512" i="79"/>
  <c r="DA512" i="79"/>
  <c r="DD512" i="79"/>
  <c r="DO512" i="79"/>
  <c r="DZ512" i="79"/>
  <c r="EK512" i="79"/>
  <c r="R511" i="79"/>
  <c r="AA511" i="79"/>
  <c r="AE511" i="79"/>
  <c r="AR511" i="79"/>
  <c r="BA511" i="79"/>
  <c r="BI511" i="79"/>
  <c r="BL511" i="79"/>
  <c r="BW511" i="79"/>
  <c r="CF511" i="79"/>
  <c r="CP511" i="79"/>
  <c r="DA511" i="79"/>
  <c r="DD511" i="79"/>
  <c r="DO511" i="79"/>
  <c r="DZ511" i="79"/>
  <c r="EK511" i="79"/>
  <c r="EM511" i="79"/>
  <c r="EN511" i="79"/>
  <c r="R510" i="79"/>
  <c r="AA510" i="79"/>
  <c r="AE510" i="79"/>
  <c r="AR510" i="79"/>
  <c r="BA510" i="79"/>
  <c r="BI510" i="79"/>
  <c r="BL510" i="79"/>
  <c r="BW510" i="79"/>
  <c r="CF510" i="79"/>
  <c r="CP510" i="79"/>
  <c r="DA510" i="79"/>
  <c r="DD510" i="79"/>
  <c r="DO510" i="79"/>
  <c r="DZ510" i="79"/>
  <c r="EK510" i="79"/>
  <c r="EM510" i="79"/>
  <c r="EN510" i="79"/>
  <c r="R509" i="79"/>
  <c r="AA509" i="79"/>
  <c r="AE509" i="79"/>
  <c r="AR509" i="79"/>
  <c r="BA509" i="79"/>
  <c r="BI509" i="79"/>
  <c r="BL509" i="79"/>
  <c r="BW509" i="79"/>
  <c r="CF509" i="79"/>
  <c r="CP509" i="79"/>
  <c r="DA509" i="79"/>
  <c r="DD509" i="79"/>
  <c r="DO509" i="79"/>
  <c r="DZ509" i="79"/>
  <c r="EK509" i="79"/>
  <c r="EM509" i="79"/>
  <c r="EN509" i="79"/>
  <c r="R508" i="79"/>
  <c r="AA508" i="79"/>
  <c r="AE508" i="79"/>
  <c r="AR508" i="79"/>
  <c r="BA508" i="79"/>
  <c r="BI508" i="79"/>
  <c r="BL508" i="79"/>
  <c r="BW508" i="79"/>
  <c r="CF508" i="79"/>
  <c r="CP508" i="79"/>
  <c r="DA508" i="79"/>
  <c r="DD508" i="79"/>
  <c r="DO508" i="79"/>
  <c r="DZ508" i="79"/>
  <c r="EK508" i="79"/>
  <c r="EM508" i="79"/>
  <c r="EN508" i="79"/>
  <c r="R507" i="79"/>
  <c r="AA507" i="79"/>
  <c r="AE507" i="79"/>
  <c r="AR507" i="79"/>
  <c r="BA507" i="79"/>
  <c r="BI507" i="79"/>
  <c r="BL507" i="79"/>
  <c r="BW507" i="79"/>
  <c r="CF507" i="79"/>
  <c r="CP507" i="79"/>
  <c r="DA507" i="79"/>
  <c r="DD507" i="79"/>
  <c r="DO507" i="79"/>
  <c r="DZ507" i="79"/>
  <c r="EK507" i="79"/>
  <c r="EM507" i="79"/>
  <c r="EN507" i="79"/>
  <c r="R506" i="79"/>
  <c r="AA506" i="79"/>
  <c r="AE506" i="79"/>
  <c r="AR506" i="79"/>
  <c r="BA506" i="79"/>
  <c r="BI506" i="79"/>
  <c r="BL506" i="79"/>
  <c r="BW506" i="79"/>
  <c r="CF506" i="79"/>
  <c r="CP506" i="79"/>
  <c r="DA506" i="79"/>
  <c r="DD506" i="79"/>
  <c r="DO506" i="79"/>
  <c r="DZ506" i="79"/>
  <c r="EK506" i="79"/>
  <c r="EM506" i="79"/>
  <c r="EN506" i="79"/>
  <c r="R505" i="79"/>
  <c r="AA505" i="79"/>
  <c r="AE505" i="79"/>
  <c r="AR505" i="79"/>
  <c r="BA505" i="79"/>
  <c r="BI505" i="79"/>
  <c r="BL505" i="79"/>
  <c r="BW505" i="79"/>
  <c r="CF505" i="79"/>
  <c r="CP505" i="79"/>
  <c r="DA505" i="79"/>
  <c r="DD505" i="79"/>
  <c r="DO505" i="79"/>
  <c r="DZ505" i="79"/>
  <c r="EK505" i="79"/>
  <c r="EM505" i="79"/>
  <c r="EN505" i="79"/>
  <c r="R504" i="79"/>
  <c r="AA504" i="79"/>
  <c r="AE504" i="79"/>
  <c r="AR504" i="79"/>
  <c r="BA504" i="79"/>
  <c r="BI504" i="79"/>
  <c r="BL504" i="79"/>
  <c r="BW504" i="79"/>
  <c r="CF504" i="79"/>
  <c r="CP504" i="79"/>
  <c r="DA504" i="79"/>
  <c r="DD504" i="79"/>
  <c r="DO504" i="79"/>
  <c r="DZ504" i="79"/>
  <c r="EK504" i="79"/>
  <c r="EM504" i="79"/>
  <c r="EN504" i="79"/>
  <c r="R503" i="79"/>
  <c r="AA503" i="79"/>
  <c r="AE503" i="79"/>
  <c r="AR503" i="79"/>
  <c r="BA503" i="79"/>
  <c r="BI503" i="79"/>
  <c r="BL503" i="79"/>
  <c r="BW503" i="79"/>
  <c r="CF503" i="79"/>
  <c r="CP503" i="79"/>
  <c r="DA503" i="79"/>
  <c r="DD503" i="79"/>
  <c r="DO503" i="79"/>
  <c r="DZ503" i="79"/>
  <c r="EK503" i="79"/>
  <c r="EM503" i="79"/>
  <c r="EN503" i="79"/>
  <c r="R502" i="79"/>
  <c r="AA502" i="79"/>
  <c r="AE502" i="79"/>
  <c r="AR502" i="79"/>
  <c r="BA502" i="79"/>
  <c r="BI502" i="79"/>
  <c r="BL502" i="79"/>
  <c r="BW502" i="79"/>
  <c r="CF502" i="79"/>
  <c r="CP502" i="79"/>
  <c r="DA502" i="79"/>
  <c r="DD502" i="79"/>
  <c r="DO502" i="79"/>
  <c r="DZ502" i="79"/>
  <c r="EK502" i="79"/>
  <c r="EM502" i="79"/>
  <c r="EN502" i="79"/>
  <c r="R501" i="79"/>
  <c r="AA501" i="79"/>
  <c r="AE501" i="79"/>
  <c r="AR501" i="79"/>
  <c r="BA501" i="79"/>
  <c r="BI501" i="79"/>
  <c r="BL501" i="79"/>
  <c r="BW501" i="79"/>
  <c r="CF501" i="79"/>
  <c r="CP501" i="79"/>
  <c r="DA501" i="79"/>
  <c r="DD501" i="79"/>
  <c r="DO501" i="79"/>
  <c r="DZ501" i="79"/>
  <c r="EK501" i="79"/>
  <c r="EM501" i="79"/>
  <c r="EN501" i="79"/>
  <c r="R500" i="79"/>
  <c r="AA500" i="79"/>
  <c r="AE500" i="79"/>
  <c r="AR500" i="79"/>
  <c r="BA500" i="79"/>
  <c r="BI500" i="79"/>
  <c r="BL500" i="79"/>
  <c r="BW500" i="79"/>
  <c r="CF500" i="79"/>
  <c r="CP500" i="79"/>
  <c r="DA500" i="79"/>
  <c r="DD500" i="79"/>
  <c r="DO500" i="79"/>
  <c r="DZ500" i="79"/>
  <c r="EK500" i="79"/>
  <c r="EM500" i="79"/>
  <c r="EN500" i="79"/>
  <c r="R499" i="79"/>
  <c r="AA499" i="79"/>
  <c r="AE499" i="79"/>
  <c r="AR499" i="79"/>
  <c r="BA499" i="79"/>
  <c r="BI499" i="79"/>
  <c r="BL499" i="79"/>
  <c r="BW499" i="79"/>
  <c r="CF499" i="79"/>
  <c r="CP499" i="79"/>
  <c r="DA499" i="79"/>
  <c r="DD499" i="79"/>
  <c r="DO499" i="79"/>
  <c r="DZ499" i="79"/>
  <c r="EK499" i="79"/>
  <c r="EM499" i="79"/>
  <c r="EN499" i="79"/>
  <c r="R498" i="79"/>
  <c r="AA498" i="79"/>
  <c r="AE498" i="79"/>
  <c r="AR498" i="79"/>
  <c r="BA498" i="79"/>
  <c r="BI498" i="79"/>
  <c r="BL498" i="79"/>
  <c r="BW498" i="79"/>
  <c r="CF498" i="79"/>
  <c r="CP498" i="79"/>
  <c r="DA498" i="79"/>
  <c r="DD498" i="79"/>
  <c r="DO498" i="79"/>
  <c r="DZ498" i="79"/>
  <c r="EK498" i="79"/>
  <c r="R497" i="79"/>
  <c r="AA497" i="79"/>
  <c r="AE497" i="79"/>
  <c r="AR497" i="79"/>
  <c r="BA497" i="79"/>
  <c r="BI497" i="79"/>
  <c r="BL497" i="79"/>
  <c r="BW497" i="79"/>
  <c r="CF497" i="79"/>
  <c r="CP497" i="79"/>
  <c r="DA497" i="79"/>
  <c r="DD497" i="79"/>
  <c r="DO497" i="79"/>
  <c r="DZ497" i="79"/>
  <c r="EK497" i="79"/>
  <c r="EM497" i="79"/>
  <c r="EN497" i="79"/>
  <c r="R496" i="79"/>
  <c r="AA496" i="79"/>
  <c r="AE496" i="79"/>
  <c r="AR496" i="79"/>
  <c r="BA496" i="79"/>
  <c r="BI496" i="79"/>
  <c r="BL496" i="79"/>
  <c r="BW496" i="79"/>
  <c r="CF496" i="79"/>
  <c r="CP496" i="79"/>
  <c r="DA496" i="79"/>
  <c r="DD496" i="79"/>
  <c r="DO496" i="79"/>
  <c r="DZ496" i="79"/>
  <c r="EK496" i="79"/>
  <c r="EM496" i="79"/>
  <c r="EN496" i="79"/>
  <c r="R495" i="79"/>
  <c r="AA495" i="79"/>
  <c r="AE495" i="79"/>
  <c r="AR495" i="79"/>
  <c r="BA495" i="79"/>
  <c r="BI495" i="79"/>
  <c r="BL495" i="79"/>
  <c r="BW495" i="79"/>
  <c r="CF495" i="79"/>
  <c r="CP495" i="79"/>
  <c r="DA495" i="79"/>
  <c r="DD495" i="79"/>
  <c r="DO495" i="79"/>
  <c r="DZ495" i="79"/>
  <c r="EK495" i="79"/>
  <c r="EM495" i="79"/>
  <c r="EN495" i="79"/>
  <c r="R494" i="79"/>
  <c r="AA494" i="79"/>
  <c r="AE494" i="79"/>
  <c r="AR494" i="79"/>
  <c r="BA494" i="79"/>
  <c r="BI494" i="79"/>
  <c r="BL494" i="79"/>
  <c r="BW494" i="79"/>
  <c r="CF494" i="79"/>
  <c r="CP494" i="79"/>
  <c r="DA494" i="79"/>
  <c r="DD494" i="79"/>
  <c r="DO494" i="79"/>
  <c r="DZ494" i="79"/>
  <c r="EK494" i="79"/>
  <c r="EM494" i="79"/>
  <c r="EN494" i="79"/>
  <c r="R493" i="79"/>
  <c r="AA493" i="79"/>
  <c r="AE493" i="79"/>
  <c r="AR493" i="79"/>
  <c r="BA493" i="79"/>
  <c r="BI493" i="79"/>
  <c r="BL493" i="79"/>
  <c r="BW493" i="79"/>
  <c r="CF493" i="79"/>
  <c r="CP493" i="79"/>
  <c r="DA493" i="79"/>
  <c r="DD493" i="79"/>
  <c r="DO493" i="79"/>
  <c r="DZ493" i="79"/>
  <c r="EK493" i="79"/>
  <c r="EM493" i="79"/>
  <c r="EN493" i="79"/>
  <c r="R492" i="79"/>
  <c r="AA492" i="79"/>
  <c r="AE492" i="79"/>
  <c r="AR492" i="79"/>
  <c r="BA492" i="79"/>
  <c r="BI492" i="79"/>
  <c r="BL492" i="79"/>
  <c r="BW492" i="79"/>
  <c r="CF492" i="79"/>
  <c r="CP492" i="79"/>
  <c r="DA492" i="79"/>
  <c r="DD492" i="79"/>
  <c r="DO492" i="79"/>
  <c r="DZ492" i="79"/>
  <c r="EK492" i="79"/>
  <c r="EM492" i="79"/>
  <c r="EN492" i="79"/>
  <c r="R491" i="79"/>
  <c r="AA491" i="79"/>
  <c r="AE491" i="79"/>
  <c r="AR491" i="79"/>
  <c r="BA491" i="79"/>
  <c r="BI491" i="79"/>
  <c r="BL491" i="79"/>
  <c r="BW491" i="79"/>
  <c r="CF491" i="79"/>
  <c r="CP491" i="79"/>
  <c r="DA491" i="79"/>
  <c r="DD491" i="79"/>
  <c r="DO491" i="79"/>
  <c r="DZ491" i="79"/>
  <c r="EK491" i="79"/>
  <c r="EM491" i="79"/>
  <c r="EN491" i="79"/>
  <c r="R490" i="79"/>
  <c r="AA490" i="79"/>
  <c r="AE490" i="79"/>
  <c r="AR490" i="79"/>
  <c r="BA490" i="79"/>
  <c r="BI490" i="79"/>
  <c r="BL490" i="79"/>
  <c r="BW490" i="79"/>
  <c r="CF490" i="79"/>
  <c r="CP490" i="79"/>
  <c r="DA490" i="79"/>
  <c r="DD490" i="79"/>
  <c r="DO490" i="79"/>
  <c r="DZ490" i="79"/>
  <c r="EK490" i="79"/>
  <c r="EM490" i="79"/>
  <c r="EN490" i="79"/>
  <c r="R489" i="79"/>
  <c r="AA489" i="79"/>
  <c r="AE489" i="79"/>
  <c r="AR489" i="79"/>
  <c r="BA489" i="79"/>
  <c r="BI489" i="79"/>
  <c r="BL489" i="79"/>
  <c r="BW489" i="79"/>
  <c r="CF489" i="79"/>
  <c r="CP489" i="79"/>
  <c r="DA489" i="79"/>
  <c r="DD489" i="79"/>
  <c r="DO489" i="79"/>
  <c r="DZ489" i="79"/>
  <c r="EK489" i="79"/>
  <c r="EM489" i="79"/>
  <c r="EN489" i="79"/>
  <c r="R488" i="79"/>
  <c r="AA488" i="79"/>
  <c r="AE488" i="79"/>
  <c r="AR488" i="79"/>
  <c r="BA488" i="79"/>
  <c r="BI488" i="79"/>
  <c r="BL488" i="79"/>
  <c r="BW488" i="79"/>
  <c r="CF488" i="79"/>
  <c r="CP488" i="79"/>
  <c r="DA488" i="79"/>
  <c r="DD488" i="79"/>
  <c r="DO488" i="79"/>
  <c r="DZ488" i="79"/>
  <c r="EK488" i="79"/>
  <c r="R487" i="79"/>
  <c r="AA487" i="79"/>
  <c r="AE487" i="79"/>
  <c r="AR487" i="79"/>
  <c r="BA487" i="79"/>
  <c r="BI487" i="79"/>
  <c r="BL487" i="79"/>
  <c r="BW487" i="79"/>
  <c r="CF487" i="79"/>
  <c r="CP487" i="79"/>
  <c r="DA487" i="79"/>
  <c r="DD487" i="79"/>
  <c r="DO487" i="79"/>
  <c r="DZ487" i="79"/>
  <c r="EK487" i="79"/>
  <c r="EM487" i="79"/>
  <c r="EN487" i="79"/>
  <c r="R486" i="79"/>
  <c r="AA486" i="79"/>
  <c r="AE486" i="79"/>
  <c r="AR486" i="79"/>
  <c r="BA486" i="79"/>
  <c r="BI486" i="79"/>
  <c r="BL486" i="79"/>
  <c r="BW486" i="79"/>
  <c r="CF486" i="79"/>
  <c r="CP486" i="79"/>
  <c r="DA486" i="79"/>
  <c r="DD486" i="79"/>
  <c r="DO486" i="79"/>
  <c r="DZ486" i="79"/>
  <c r="EK486" i="79"/>
  <c r="EM486" i="79"/>
  <c r="EN486" i="79"/>
  <c r="R485" i="79"/>
  <c r="AA485" i="79"/>
  <c r="AE485" i="79"/>
  <c r="AR485" i="79"/>
  <c r="BA485" i="79"/>
  <c r="BI485" i="79"/>
  <c r="BL485" i="79"/>
  <c r="BW485" i="79"/>
  <c r="CF485" i="79"/>
  <c r="CP485" i="79"/>
  <c r="DA485" i="79"/>
  <c r="DD485" i="79"/>
  <c r="DO485" i="79"/>
  <c r="DZ485" i="79"/>
  <c r="EK485" i="79"/>
  <c r="EM485" i="79"/>
  <c r="EN485" i="79"/>
  <c r="R484" i="79"/>
  <c r="AA484" i="79"/>
  <c r="AE484" i="79"/>
  <c r="AR484" i="79"/>
  <c r="BA484" i="79"/>
  <c r="BI484" i="79"/>
  <c r="BL484" i="79"/>
  <c r="BW484" i="79"/>
  <c r="CF484" i="79"/>
  <c r="CP484" i="79"/>
  <c r="DA484" i="79"/>
  <c r="DD484" i="79"/>
  <c r="DO484" i="79"/>
  <c r="DZ484" i="79"/>
  <c r="EK484" i="79"/>
  <c r="EM484" i="79"/>
  <c r="EN484" i="79"/>
  <c r="R483" i="79"/>
  <c r="AA483" i="79"/>
  <c r="AE483" i="79"/>
  <c r="AR483" i="79"/>
  <c r="BA483" i="79"/>
  <c r="BI483" i="79"/>
  <c r="BL483" i="79"/>
  <c r="BW483" i="79"/>
  <c r="CF483" i="79"/>
  <c r="CP483" i="79"/>
  <c r="DA483" i="79"/>
  <c r="DD483" i="79"/>
  <c r="DO483" i="79"/>
  <c r="DZ483" i="79"/>
  <c r="EK483" i="79"/>
  <c r="EM483" i="79"/>
  <c r="EN483" i="79"/>
  <c r="R482" i="79"/>
  <c r="AA482" i="79"/>
  <c r="AE482" i="79"/>
  <c r="AR482" i="79"/>
  <c r="BA482" i="79"/>
  <c r="BI482" i="79"/>
  <c r="BL482" i="79"/>
  <c r="BW482" i="79"/>
  <c r="CF482" i="79"/>
  <c r="CP482" i="79"/>
  <c r="DA482" i="79"/>
  <c r="DD482" i="79"/>
  <c r="DO482" i="79"/>
  <c r="DZ482" i="79"/>
  <c r="EK482" i="79"/>
  <c r="EM482" i="79"/>
  <c r="EN482" i="79"/>
  <c r="R481" i="79"/>
  <c r="AA481" i="79"/>
  <c r="AE481" i="79"/>
  <c r="AR481" i="79"/>
  <c r="BA481" i="79"/>
  <c r="BI481" i="79"/>
  <c r="BL481" i="79"/>
  <c r="BW481" i="79"/>
  <c r="CF481" i="79"/>
  <c r="CP481" i="79"/>
  <c r="DA481" i="79"/>
  <c r="DD481" i="79"/>
  <c r="DO481" i="79"/>
  <c r="DZ481" i="79"/>
  <c r="EK481" i="79"/>
  <c r="EM481" i="79"/>
  <c r="EN481" i="79"/>
  <c r="R480" i="79"/>
  <c r="AA480" i="79"/>
  <c r="AE480" i="79"/>
  <c r="AR480" i="79"/>
  <c r="BA480" i="79"/>
  <c r="BI480" i="79"/>
  <c r="BL480" i="79"/>
  <c r="BW480" i="79"/>
  <c r="CF480" i="79"/>
  <c r="CP480" i="79"/>
  <c r="DA480" i="79"/>
  <c r="DD480" i="79"/>
  <c r="DO480" i="79"/>
  <c r="DZ480" i="79"/>
  <c r="EK480" i="79"/>
  <c r="EM480" i="79"/>
  <c r="EN480" i="79"/>
  <c r="R479" i="79"/>
  <c r="AA479" i="79"/>
  <c r="AE479" i="79"/>
  <c r="AR479" i="79"/>
  <c r="BA479" i="79"/>
  <c r="BI479" i="79"/>
  <c r="BL479" i="79"/>
  <c r="BW479" i="79"/>
  <c r="CF479" i="79"/>
  <c r="CP479" i="79"/>
  <c r="DA479" i="79"/>
  <c r="DD479" i="79"/>
  <c r="DO479" i="79"/>
  <c r="DZ479" i="79"/>
  <c r="EK479" i="79"/>
  <c r="EM479" i="79"/>
  <c r="EN479" i="79"/>
  <c r="R478" i="79"/>
  <c r="AA478" i="79"/>
  <c r="AE478" i="79"/>
  <c r="AR478" i="79"/>
  <c r="BA478" i="79"/>
  <c r="BI478" i="79"/>
  <c r="BL478" i="79"/>
  <c r="BW478" i="79"/>
  <c r="CF478" i="79"/>
  <c r="CP478" i="79"/>
  <c r="DA478" i="79"/>
  <c r="DD478" i="79"/>
  <c r="DO478" i="79"/>
  <c r="DZ478" i="79"/>
  <c r="EK478" i="79"/>
  <c r="EM478" i="79"/>
  <c r="EN478" i="79"/>
  <c r="R477" i="79"/>
  <c r="AA477" i="79"/>
  <c r="AE477" i="79"/>
  <c r="AR477" i="79"/>
  <c r="BA477" i="79"/>
  <c r="BI477" i="79"/>
  <c r="BL477" i="79"/>
  <c r="BW477" i="79"/>
  <c r="CF477" i="79"/>
  <c r="CP477" i="79"/>
  <c r="DA477" i="79"/>
  <c r="DD477" i="79"/>
  <c r="DO477" i="79"/>
  <c r="DZ477" i="79"/>
  <c r="EK477" i="79"/>
  <c r="EM477" i="79"/>
  <c r="EN477" i="79"/>
  <c r="R476" i="79"/>
  <c r="AA476" i="79"/>
  <c r="AE476" i="79"/>
  <c r="AR476" i="79"/>
  <c r="BA476" i="79"/>
  <c r="BI476" i="79"/>
  <c r="BL476" i="79"/>
  <c r="BW476" i="79"/>
  <c r="CF476" i="79"/>
  <c r="CP476" i="79"/>
  <c r="DA476" i="79"/>
  <c r="DD476" i="79"/>
  <c r="DO476" i="79"/>
  <c r="DZ476" i="79"/>
  <c r="EK476" i="79"/>
  <c r="EM476" i="79"/>
  <c r="EN476" i="79"/>
  <c r="R475" i="79"/>
  <c r="AA475" i="79"/>
  <c r="AE475" i="79"/>
  <c r="AR475" i="79"/>
  <c r="BA475" i="79"/>
  <c r="BI475" i="79"/>
  <c r="BL475" i="79"/>
  <c r="BW475" i="79"/>
  <c r="CF475" i="79"/>
  <c r="CP475" i="79"/>
  <c r="DA475" i="79"/>
  <c r="DD475" i="79"/>
  <c r="DO475" i="79"/>
  <c r="DZ475" i="79"/>
  <c r="EK475" i="79"/>
  <c r="EM475" i="79"/>
  <c r="EN475" i="79"/>
  <c r="R474" i="79"/>
  <c r="AA474" i="79"/>
  <c r="AE474" i="79"/>
  <c r="AR474" i="79"/>
  <c r="BA474" i="79"/>
  <c r="BI474" i="79"/>
  <c r="BL474" i="79"/>
  <c r="BW474" i="79"/>
  <c r="CF474" i="79"/>
  <c r="CP474" i="79"/>
  <c r="DA474" i="79"/>
  <c r="DD474" i="79"/>
  <c r="DO474" i="79"/>
  <c r="DZ474" i="79"/>
  <c r="EK474" i="79"/>
  <c r="EM474" i="79"/>
  <c r="EN474" i="79"/>
  <c r="R473" i="79"/>
  <c r="AA473" i="79"/>
  <c r="AE473" i="79"/>
  <c r="AR473" i="79"/>
  <c r="BA473" i="79"/>
  <c r="BI473" i="79"/>
  <c r="BL473" i="79"/>
  <c r="BW473" i="79"/>
  <c r="CF473" i="79"/>
  <c r="CP473" i="79"/>
  <c r="DA473" i="79"/>
  <c r="DD473" i="79"/>
  <c r="DO473" i="79"/>
  <c r="DZ473" i="79"/>
  <c r="EK473" i="79"/>
  <c r="EM473" i="79"/>
  <c r="EN473" i="79"/>
  <c r="R472" i="79"/>
  <c r="AA472" i="79"/>
  <c r="AE472" i="79"/>
  <c r="AR472" i="79"/>
  <c r="BA472" i="79"/>
  <c r="BI472" i="79"/>
  <c r="BL472" i="79"/>
  <c r="BW472" i="79"/>
  <c r="CF472" i="79"/>
  <c r="CP472" i="79"/>
  <c r="DA472" i="79"/>
  <c r="DD472" i="79"/>
  <c r="DO472" i="79"/>
  <c r="DZ472" i="79"/>
  <c r="EK472" i="79"/>
  <c r="EM472" i="79"/>
  <c r="EN472" i="79"/>
  <c r="R471" i="79"/>
  <c r="AA471" i="79"/>
  <c r="AE471" i="79"/>
  <c r="AR471" i="79"/>
  <c r="BA471" i="79"/>
  <c r="BI471" i="79"/>
  <c r="BL471" i="79"/>
  <c r="BW471" i="79"/>
  <c r="CF471" i="79"/>
  <c r="CP471" i="79"/>
  <c r="DA471" i="79"/>
  <c r="DD471" i="79"/>
  <c r="DO471" i="79"/>
  <c r="DZ471" i="79"/>
  <c r="EK471" i="79"/>
  <c r="EM471" i="79"/>
  <c r="EN471" i="79"/>
  <c r="R470" i="79"/>
  <c r="AA470" i="79"/>
  <c r="AE470" i="79"/>
  <c r="AR470" i="79"/>
  <c r="BA470" i="79"/>
  <c r="BI470" i="79"/>
  <c r="BL470" i="79"/>
  <c r="BW470" i="79"/>
  <c r="CF470" i="79"/>
  <c r="CP470" i="79"/>
  <c r="DA470" i="79"/>
  <c r="DD470" i="79"/>
  <c r="DO470" i="79"/>
  <c r="DZ470" i="79"/>
  <c r="EK470" i="79"/>
  <c r="EM470" i="79"/>
  <c r="EN470" i="79"/>
  <c r="R469" i="79"/>
  <c r="AA469" i="79"/>
  <c r="AE469" i="79"/>
  <c r="AR469" i="79"/>
  <c r="BA469" i="79"/>
  <c r="BI469" i="79"/>
  <c r="BL469" i="79"/>
  <c r="BW469" i="79"/>
  <c r="CF469" i="79"/>
  <c r="CP469" i="79"/>
  <c r="DA469" i="79"/>
  <c r="DD469" i="79"/>
  <c r="DO469" i="79"/>
  <c r="DZ469" i="79"/>
  <c r="EK469" i="79"/>
  <c r="EM469" i="79"/>
  <c r="EN469" i="79"/>
  <c r="R468" i="79"/>
  <c r="AA468" i="79"/>
  <c r="AE468" i="79"/>
  <c r="AR468" i="79"/>
  <c r="BA468" i="79"/>
  <c r="BI468" i="79"/>
  <c r="BL468" i="79"/>
  <c r="BW468" i="79"/>
  <c r="CF468" i="79"/>
  <c r="CP468" i="79"/>
  <c r="DA468" i="79"/>
  <c r="DD468" i="79"/>
  <c r="DO468" i="79"/>
  <c r="DZ468" i="79"/>
  <c r="EK468" i="79"/>
  <c r="EM468" i="79"/>
  <c r="EN468" i="79"/>
  <c r="R467" i="79"/>
  <c r="AA467" i="79"/>
  <c r="AE467" i="79"/>
  <c r="AR467" i="79"/>
  <c r="BA467" i="79"/>
  <c r="BI467" i="79"/>
  <c r="BL467" i="79"/>
  <c r="BW467" i="79"/>
  <c r="CF467" i="79"/>
  <c r="CP467" i="79"/>
  <c r="DA467" i="79"/>
  <c r="DD467" i="79"/>
  <c r="DO467" i="79"/>
  <c r="DZ467" i="79"/>
  <c r="EK467" i="79"/>
  <c r="EM467" i="79"/>
  <c r="EN467" i="79"/>
  <c r="R466" i="79"/>
  <c r="AA466" i="79"/>
  <c r="AE466" i="79"/>
  <c r="AR466" i="79"/>
  <c r="BA466" i="79"/>
  <c r="BI466" i="79"/>
  <c r="BL466" i="79"/>
  <c r="BW466" i="79"/>
  <c r="CF466" i="79"/>
  <c r="CP466" i="79"/>
  <c r="DA466" i="79"/>
  <c r="DD466" i="79"/>
  <c r="DO466" i="79"/>
  <c r="DZ466" i="79"/>
  <c r="EK466" i="79"/>
  <c r="EM466" i="79"/>
  <c r="EN466" i="79"/>
  <c r="R465" i="79"/>
  <c r="AA465" i="79"/>
  <c r="AE465" i="79"/>
  <c r="AR465" i="79"/>
  <c r="BA465" i="79"/>
  <c r="BI465" i="79"/>
  <c r="BL465" i="79"/>
  <c r="BW465" i="79"/>
  <c r="CF465" i="79"/>
  <c r="CP465" i="79"/>
  <c r="DA465" i="79"/>
  <c r="DD465" i="79"/>
  <c r="DO465" i="79"/>
  <c r="DZ465" i="79"/>
  <c r="EK465" i="79"/>
  <c r="EM465" i="79"/>
  <c r="EN465" i="79"/>
  <c r="R464" i="79"/>
  <c r="AA464" i="79"/>
  <c r="AE464" i="79"/>
  <c r="AR464" i="79"/>
  <c r="BA464" i="79"/>
  <c r="BI464" i="79"/>
  <c r="BL464" i="79"/>
  <c r="BW464" i="79"/>
  <c r="CF464" i="79"/>
  <c r="CP464" i="79"/>
  <c r="DA464" i="79"/>
  <c r="DD464" i="79"/>
  <c r="DO464" i="79"/>
  <c r="DZ464" i="79"/>
  <c r="EK464" i="79"/>
  <c r="EM464" i="79"/>
  <c r="EN464" i="79"/>
  <c r="R463" i="79"/>
  <c r="AA463" i="79"/>
  <c r="AE463" i="79"/>
  <c r="AR463" i="79"/>
  <c r="BA463" i="79"/>
  <c r="BI463" i="79"/>
  <c r="BL463" i="79"/>
  <c r="BW463" i="79"/>
  <c r="CF463" i="79"/>
  <c r="CP463" i="79"/>
  <c r="DA463" i="79"/>
  <c r="DD463" i="79"/>
  <c r="DO463" i="79"/>
  <c r="DZ463" i="79"/>
  <c r="EK463" i="79"/>
  <c r="EM463" i="79"/>
  <c r="EN463" i="79"/>
  <c r="R462" i="79"/>
  <c r="AA462" i="79"/>
  <c r="AE462" i="79"/>
  <c r="AR462" i="79"/>
  <c r="BA462" i="79"/>
  <c r="BI462" i="79"/>
  <c r="BL462" i="79"/>
  <c r="BW462" i="79"/>
  <c r="CF462" i="79"/>
  <c r="CP462" i="79"/>
  <c r="DA462" i="79"/>
  <c r="DD462" i="79"/>
  <c r="DO462" i="79"/>
  <c r="DZ462" i="79"/>
  <c r="EK462" i="79"/>
  <c r="EM462" i="79"/>
  <c r="EN462" i="79"/>
  <c r="R461" i="79"/>
  <c r="AA461" i="79"/>
  <c r="AE461" i="79"/>
  <c r="AR461" i="79"/>
  <c r="BA461" i="79"/>
  <c r="BI461" i="79"/>
  <c r="BL461" i="79"/>
  <c r="BW461" i="79"/>
  <c r="CF461" i="79"/>
  <c r="CP461" i="79"/>
  <c r="DA461" i="79"/>
  <c r="DD461" i="79"/>
  <c r="DO461" i="79"/>
  <c r="DZ461" i="79"/>
  <c r="EK461" i="79"/>
  <c r="EM461" i="79"/>
  <c r="EN461" i="79"/>
  <c r="R460" i="79"/>
  <c r="AA460" i="79"/>
  <c r="AE460" i="79"/>
  <c r="AR460" i="79"/>
  <c r="BA460" i="79"/>
  <c r="BI460" i="79"/>
  <c r="BL460" i="79"/>
  <c r="BW460" i="79"/>
  <c r="CF460" i="79"/>
  <c r="CP460" i="79"/>
  <c r="DA460" i="79"/>
  <c r="DD460" i="79"/>
  <c r="DO460" i="79"/>
  <c r="DZ460" i="79"/>
  <c r="EK460" i="79"/>
  <c r="EM460" i="79"/>
  <c r="EN460" i="79"/>
  <c r="R459" i="79"/>
  <c r="AA459" i="79"/>
  <c r="AE459" i="79"/>
  <c r="AR459" i="79"/>
  <c r="BA459" i="79"/>
  <c r="BI459" i="79"/>
  <c r="BL459" i="79"/>
  <c r="BW459" i="79"/>
  <c r="CF459" i="79"/>
  <c r="CP459" i="79"/>
  <c r="DA459" i="79"/>
  <c r="DD459" i="79"/>
  <c r="DO459" i="79"/>
  <c r="DZ459" i="79"/>
  <c r="EK459" i="79"/>
  <c r="EM459" i="79"/>
  <c r="EN459" i="79"/>
  <c r="R458" i="79"/>
  <c r="AA458" i="79"/>
  <c r="AE458" i="79"/>
  <c r="AR458" i="79"/>
  <c r="BA458" i="79"/>
  <c r="BI458" i="79"/>
  <c r="BL458" i="79"/>
  <c r="BW458" i="79"/>
  <c r="CF458" i="79"/>
  <c r="CP458" i="79"/>
  <c r="DA458" i="79"/>
  <c r="DD458" i="79"/>
  <c r="DO458" i="79"/>
  <c r="DZ458" i="79"/>
  <c r="EK458" i="79"/>
  <c r="EM458" i="79"/>
  <c r="EN458" i="79"/>
  <c r="R457" i="79"/>
  <c r="AA457" i="79"/>
  <c r="AE457" i="79"/>
  <c r="AR457" i="79"/>
  <c r="BA457" i="79"/>
  <c r="BI457" i="79"/>
  <c r="BL457" i="79"/>
  <c r="BW457" i="79"/>
  <c r="CF457" i="79"/>
  <c r="CP457" i="79"/>
  <c r="DA457" i="79"/>
  <c r="DD457" i="79"/>
  <c r="DO457" i="79"/>
  <c r="DZ457" i="79"/>
  <c r="EK457" i="79"/>
  <c r="EM457" i="79"/>
  <c r="EN457" i="79"/>
  <c r="R456" i="79"/>
  <c r="AA456" i="79"/>
  <c r="AE456" i="79"/>
  <c r="AR456" i="79"/>
  <c r="BA456" i="79"/>
  <c r="BI456" i="79"/>
  <c r="BL456" i="79"/>
  <c r="BW456" i="79"/>
  <c r="CF456" i="79"/>
  <c r="CP456" i="79"/>
  <c r="DA456" i="79"/>
  <c r="DD456" i="79"/>
  <c r="DO456" i="79"/>
  <c r="DZ456" i="79"/>
  <c r="EK456" i="79"/>
  <c r="EM456" i="79"/>
  <c r="EN456" i="79"/>
  <c r="R455" i="79"/>
  <c r="AA455" i="79"/>
  <c r="AE455" i="79"/>
  <c r="AR455" i="79"/>
  <c r="BA455" i="79"/>
  <c r="BI455" i="79"/>
  <c r="BL455" i="79"/>
  <c r="BW455" i="79"/>
  <c r="CF455" i="79"/>
  <c r="CP455" i="79"/>
  <c r="DA455" i="79"/>
  <c r="DD455" i="79"/>
  <c r="DO455" i="79"/>
  <c r="DZ455" i="79"/>
  <c r="EK455" i="79"/>
  <c r="EM455" i="79"/>
  <c r="EN455" i="79"/>
  <c r="R454" i="79"/>
  <c r="AA454" i="79"/>
  <c r="AE454" i="79"/>
  <c r="AR454" i="79"/>
  <c r="BA454" i="79"/>
  <c r="BI454" i="79"/>
  <c r="BL454" i="79"/>
  <c r="BW454" i="79"/>
  <c r="CF454" i="79"/>
  <c r="CP454" i="79"/>
  <c r="DA454" i="79"/>
  <c r="DD454" i="79"/>
  <c r="DO454" i="79"/>
  <c r="DZ454" i="79"/>
  <c r="EK454" i="79"/>
  <c r="EM454" i="79"/>
  <c r="EN454" i="79"/>
  <c r="R453" i="79"/>
  <c r="AA453" i="79"/>
  <c r="AE453" i="79"/>
  <c r="AR453" i="79"/>
  <c r="BA453" i="79"/>
  <c r="BI453" i="79"/>
  <c r="BL453" i="79"/>
  <c r="BW453" i="79"/>
  <c r="CF453" i="79"/>
  <c r="CP453" i="79"/>
  <c r="DA453" i="79"/>
  <c r="DD453" i="79"/>
  <c r="DO453" i="79"/>
  <c r="DZ453" i="79"/>
  <c r="EK453" i="79"/>
  <c r="EM453" i="79"/>
  <c r="EN453" i="79"/>
  <c r="R452" i="79"/>
  <c r="AA452" i="79"/>
  <c r="AE452" i="79"/>
  <c r="AR452" i="79"/>
  <c r="BA452" i="79"/>
  <c r="BI452" i="79"/>
  <c r="BL452" i="79"/>
  <c r="BW452" i="79"/>
  <c r="CF452" i="79"/>
  <c r="CP452" i="79"/>
  <c r="DA452" i="79"/>
  <c r="DD452" i="79"/>
  <c r="DO452" i="79"/>
  <c r="DZ452" i="79"/>
  <c r="EK452" i="79"/>
  <c r="EM452" i="79"/>
  <c r="EN452" i="79"/>
  <c r="R451" i="79"/>
  <c r="AA451" i="79"/>
  <c r="AE451" i="79"/>
  <c r="AR451" i="79"/>
  <c r="BA451" i="79"/>
  <c r="BI451" i="79"/>
  <c r="BL451" i="79"/>
  <c r="BW451" i="79"/>
  <c r="CF451" i="79"/>
  <c r="CP451" i="79"/>
  <c r="DA451" i="79"/>
  <c r="DD451" i="79"/>
  <c r="DO451" i="79"/>
  <c r="DZ451" i="79"/>
  <c r="EK451" i="79"/>
  <c r="EM451" i="79"/>
  <c r="EN451" i="79"/>
  <c r="R450" i="79"/>
  <c r="AA450" i="79"/>
  <c r="AE450" i="79"/>
  <c r="AR450" i="79"/>
  <c r="BA450" i="79"/>
  <c r="BI450" i="79"/>
  <c r="BL450" i="79"/>
  <c r="BW450" i="79"/>
  <c r="CF450" i="79"/>
  <c r="CP450" i="79"/>
  <c r="DA450" i="79"/>
  <c r="DD450" i="79"/>
  <c r="DO450" i="79"/>
  <c r="DZ450" i="79"/>
  <c r="EK450" i="79"/>
  <c r="EM450" i="79"/>
  <c r="EN450" i="79"/>
  <c r="R449" i="79"/>
  <c r="AA449" i="79"/>
  <c r="AE449" i="79"/>
  <c r="AR449" i="79"/>
  <c r="BA449" i="79"/>
  <c r="BI449" i="79"/>
  <c r="BL449" i="79"/>
  <c r="BW449" i="79"/>
  <c r="CF449" i="79"/>
  <c r="CP449" i="79"/>
  <c r="DA449" i="79"/>
  <c r="DD449" i="79"/>
  <c r="DO449" i="79"/>
  <c r="DZ449" i="79"/>
  <c r="EK449" i="79"/>
  <c r="EM449" i="79"/>
  <c r="EN449" i="79"/>
  <c r="R448" i="79"/>
  <c r="AA448" i="79"/>
  <c r="AE448" i="79"/>
  <c r="AR448" i="79"/>
  <c r="BA448" i="79"/>
  <c r="BI448" i="79"/>
  <c r="BL448" i="79"/>
  <c r="BW448" i="79"/>
  <c r="CF448" i="79"/>
  <c r="CP448" i="79"/>
  <c r="DA448" i="79"/>
  <c r="DD448" i="79"/>
  <c r="DO448" i="79"/>
  <c r="DZ448" i="79"/>
  <c r="EK448" i="79"/>
  <c r="EM448" i="79"/>
  <c r="EN448" i="79"/>
  <c r="R447" i="79"/>
  <c r="AA447" i="79"/>
  <c r="AE447" i="79"/>
  <c r="AR447" i="79"/>
  <c r="BA447" i="79"/>
  <c r="BI447" i="79"/>
  <c r="BL447" i="79"/>
  <c r="BW447" i="79"/>
  <c r="CF447" i="79"/>
  <c r="CP447" i="79"/>
  <c r="DA447" i="79"/>
  <c r="DD447" i="79"/>
  <c r="DO447" i="79"/>
  <c r="DZ447" i="79"/>
  <c r="EK447" i="79"/>
  <c r="EM447" i="79"/>
  <c r="EN447" i="79"/>
  <c r="R446" i="79"/>
  <c r="AA446" i="79"/>
  <c r="AE446" i="79"/>
  <c r="AR446" i="79"/>
  <c r="BA446" i="79"/>
  <c r="BI446" i="79"/>
  <c r="BL446" i="79"/>
  <c r="BW446" i="79"/>
  <c r="CF446" i="79"/>
  <c r="CP446" i="79"/>
  <c r="DA446" i="79"/>
  <c r="DD446" i="79"/>
  <c r="DO446" i="79"/>
  <c r="DZ446" i="79"/>
  <c r="EK446" i="79"/>
  <c r="EM446" i="79"/>
  <c r="EN446" i="79"/>
  <c r="R445" i="79"/>
  <c r="AA445" i="79"/>
  <c r="AE445" i="79"/>
  <c r="AR445" i="79"/>
  <c r="BA445" i="79"/>
  <c r="BI445" i="79"/>
  <c r="BL445" i="79"/>
  <c r="BW445" i="79"/>
  <c r="CF445" i="79"/>
  <c r="CP445" i="79"/>
  <c r="DA445" i="79"/>
  <c r="DD445" i="79"/>
  <c r="DO445" i="79"/>
  <c r="DZ445" i="79"/>
  <c r="EK445" i="79"/>
  <c r="EM445" i="79"/>
  <c r="EN445" i="79"/>
  <c r="R444" i="79"/>
  <c r="AA444" i="79"/>
  <c r="AE444" i="79"/>
  <c r="AR444" i="79"/>
  <c r="BA444" i="79"/>
  <c r="BI444" i="79"/>
  <c r="BL444" i="79"/>
  <c r="BW444" i="79"/>
  <c r="CF444" i="79"/>
  <c r="CP444" i="79"/>
  <c r="DA444" i="79"/>
  <c r="DD444" i="79"/>
  <c r="DO444" i="79"/>
  <c r="DZ444" i="79"/>
  <c r="EK444" i="79"/>
  <c r="EM444" i="79"/>
  <c r="EN444" i="79"/>
  <c r="R443" i="79"/>
  <c r="AA443" i="79"/>
  <c r="AE443" i="79"/>
  <c r="AR443" i="79"/>
  <c r="BA443" i="79"/>
  <c r="BI443" i="79"/>
  <c r="BL443" i="79"/>
  <c r="BW443" i="79"/>
  <c r="CF443" i="79"/>
  <c r="CP443" i="79"/>
  <c r="DA443" i="79"/>
  <c r="DD443" i="79"/>
  <c r="DO443" i="79"/>
  <c r="DZ443" i="79"/>
  <c r="EK443" i="79"/>
  <c r="EM443" i="79"/>
  <c r="EN443" i="79"/>
  <c r="R442" i="79"/>
  <c r="AA442" i="79"/>
  <c r="AE442" i="79"/>
  <c r="AR442" i="79"/>
  <c r="BA442" i="79"/>
  <c r="BI442" i="79"/>
  <c r="BL442" i="79"/>
  <c r="BW442" i="79"/>
  <c r="CF442" i="79"/>
  <c r="CP442" i="79"/>
  <c r="DA442" i="79"/>
  <c r="DD442" i="79"/>
  <c r="DO442" i="79"/>
  <c r="DZ442" i="79"/>
  <c r="EK442" i="79"/>
  <c r="EM442" i="79"/>
  <c r="EN442" i="79"/>
  <c r="R441" i="79"/>
  <c r="AA441" i="79"/>
  <c r="AE441" i="79"/>
  <c r="AR441" i="79"/>
  <c r="BA441" i="79"/>
  <c r="BI441" i="79"/>
  <c r="BL441" i="79"/>
  <c r="BW441" i="79"/>
  <c r="CF441" i="79"/>
  <c r="CP441" i="79"/>
  <c r="DA441" i="79"/>
  <c r="DD441" i="79"/>
  <c r="DO441" i="79"/>
  <c r="DZ441" i="79"/>
  <c r="EK441" i="79"/>
  <c r="R440" i="79"/>
  <c r="AA440" i="79"/>
  <c r="AE440" i="79"/>
  <c r="AR440" i="79"/>
  <c r="BA440" i="79"/>
  <c r="BI440" i="79"/>
  <c r="BL440" i="79"/>
  <c r="BW440" i="79"/>
  <c r="CF440" i="79"/>
  <c r="CP440" i="79"/>
  <c r="DA440" i="79"/>
  <c r="DD440" i="79"/>
  <c r="DO440" i="79"/>
  <c r="DZ440" i="79"/>
  <c r="EK440" i="79"/>
  <c r="EM440" i="79"/>
  <c r="EN440" i="79"/>
  <c r="R439" i="79"/>
  <c r="AA439" i="79"/>
  <c r="AE439" i="79"/>
  <c r="AR439" i="79"/>
  <c r="BA439" i="79"/>
  <c r="BI439" i="79"/>
  <c r="BL439" i="79"/>
  <c r="BW439" i="79"/>
  <c r="CF439" i="79"/>
  <c r="CP439" i="79"/>
  <c r="DA439" i="79"/>
  <c r="DD439" i="79"/>
  <c r="DO439" i="79"/>
  <c r="DZ439" i="79"/>
  <c r="EK439" i="79"/>
  <c r="EM439" i="79"/>
  <c r="EN439" i="79"/>
  <c r="R438" i="79"/>
  <c r="AA438" i="79"/>
  <c r="AE438" i="79"/>
  <c r="AR438" i="79"/>
  <c r="BA438" i="79"/>
  <c r="BI438" i="79"/>
  <c r="BL438" i="79"/>
  <c r="BW438" i="79"/>
  <c r="CF438" i="79"/>
  <c r="CP438" i="79"/>
  <c r="DA438" i="79"/>
  <c r="DD438" i="79"/>
  <c r="DO438" i="79"/>
  <c r="DZ438" i="79"/>
  <c r="EK438" i="79"/>
  <c r="EM438" i="79"/>
  <c r="EN438" i="79"/>
  <c r="R437" i="79"/>
  <c r="AA437" i="79"/>
  <c r="AE437" i="79"/>
  <c r="AR437" i="79"/>
  <c r="BA437" i="79"/>
  <c r="BI437" i="79"/>
  <c r="BL437" i="79"/>
  <c r="BW437" i="79"/>
  <c r="CF437" i="79"/>
  <c r="CP437" i="79"/>
  <c r="DA437" i="79"/>
  <c r="DD437" i="79"/>
  <c r="DO437" i="79"/>
  <c r="DZ437" i="79"/>
  <c r="EK437" i="79"/>
  <c r="EM437" i="79"/>
  <c r="EN437" i="79"/>
  <c r="R436" i="79"/>
  <c r="AA436" i="79"/>
  <c r="AE436" i="79"/>
  <c r="AR436" i="79"/>
  <c r="BA436" i="79"/>
  <c r="BI436" i="79"/>
  <c r="BL436" i="79"/>
  <c r="BW436" i="79"/>
  <c r="CF436" i="79"/>
  <c r="CP436" i="79"/>
  <c r="DA436" i="79"/>
  <c r="DD436" i="79"/>
  <c r="DO436" i="79"/>
  <c r="DZ436" i="79"/>
  <c r="EK436" i="79"/>
  <c r="EM436" i="79"/>
  <c r="EN436" i="79"/>
  <c r="R435" i="79"/>
  <c r="AA435" i="79"/>
  <c r="AE435" i="79"/>
  <c r="AR435" i="79"/>
  <c r="BA435" i="79"/>
  <c r="BI435" i="79"/>
  <c r="BL435" i="79"/>
  <c r="BW435" i="79"/>
  <c r="CF435" i="79"/>
  <c r="CP435" i="79"/>
  <c r="DA435" i="79"/>
  <c r="DD435" i="79"/>
  <c r="DO435" i="79"/>
  <c r="DZ435" i="79"/>
  <c r="EK435" i="79"/>
  <c r="EM435" i="79"/>
  <c r="EN435" i="79"/>
  <c r="R434" i="79"/>
  <c r="AA434" i="79"/>
  <c r="AE434" i="79"/>
  <c r="AR434" i="79"/>
  <c r="BA434" i="79"/>
  <c r="BI434" i="79"/>
  <c r="BL434" i="79"/>
  <c r="BW434" i="79"/>
  <c r="CF434" i="79"/>
  <c r="CP434" i="79"/>
  <c r="DA434" i="79"/>
  <c r="DD434" i="79"/>
  <c r="DO434" i="79"/>
  <c r="DZ434" i="79"/>
  <c r="EK434" i="79"/>
  <c r="EM434" i="79"/>
  <c r="EN434" i="79"/>
  <c r="R433" i="79"/>
  <c r="AA433" i="79"/>
  <c r="AE433" i="79"/>
  <c r="AR433" i="79"/>
  <c r="BA433" i="79"/>
  <c r="BI433" i="79"/>
  <c r="BL433" i="79"/>
  <c r="BW433" i="79"/>
  <c r="CF433" i="79"/>
  <c r="CP433" i="79"/>
  <c r="DA433" i="79"/>
  <c r="DD433" i="79"/>
  <c r="DO433" i="79"/>
  <c r="DZ433" i="79"/>
  <c r="EK433" i="79"/>
  <c r="EM433" i="79"/>
  <c r="EN433" i="79"/>
  <c r="R432" i="79"/>
  <c r="AA432" i="79"/>
  <c r="AE432" i="79"/>
  <c r="AR432" i="79"/>
  <c r="BA432" i="79"/>
  <c r="BI432" i="79"/>
  <c r="BL432" i="79"/>
  <c r="BW432" i="79"/>
  <c r="CF432" i="79"/>
  <c r="CP432" i="79"/>
  <c r="DA432" i="79"/>
  <c r="DD432" i="79"/>
  <c r="DO432" i="79"/>
  <c r="DZ432" i="79"/>
  <c r="EK432" i="79"/>
  <c r="EM432" i="79"/>
  <c r="EN432" i="79"/>
  <c r="R431" i="79"/>
  <c r="AA431" i="79"/>
  <c r="AE431" i="79"/>
  <c r="AR431" i="79"/>
  <c r="BA431" i="79"/>
  <c r="BI431" i="79"/>
  <c r="BL431" i="79"/>
  <c r="BW431" i="79"/>
  <c r="CF431" i="79"/>
  <c r="CP431" i="79"/>
  <c r="DA431" i="79"/>
  <c r="DD431" i="79"/>
  <c r="DO431" i="79"/>
  <c r="DZ431" i="79"/>
  <c r="EK431" i="79"/>
  <c r="EM431" i="79"/>
  <c r="EN431" i="79"/>
  <c r="R430" i="79"/>
  <c r="AA430" i="79"/>
  <c r="AE430" i="79"/>
  <c r="AR430" i="79"/>
  <c r="BA430" i="79"/>
  <c r="BI430" i="79"/>
  <c r="BL430" i="79"/>
  <c r="BW430" i="79"/>
  <c r="CF430" i="79"/>
  <c r="CP430" i="79"/>
  <c r="DA430" i="79"/>
  <c r="DD430" i="79"/>
  <c r="DO430" i="79"/>
  <c r="DZ430" i="79"/>
  <c r="EK430" i="79"/>
  <c r="EM430" i="79"/>
  <c r="EN430" i="79"/>
  <c r="R429" i="79"/>
  <c r="AA429" i="79"/>
  <c r="AE429" i="79"/>
  <c r="AR429" i="79"/>
  <c r="BA429" i="79"/>
  <c r="BI429" i="79"/>
  <c r="BL429" i="79"/>
  <c r="BW429" i="79"/>
  <c r="CF429" i="79"/>
  <c r="CP429" i="79"/>
  <c r="DA429" i="79"/>
  <c r="DD429" i="79"/>
  <c r="DO429" i="79"/>
  <c r="DZ429" i="79"/>
  <c r="EK429" i="79"/>
  <c r="EM429" i="79"/>
  <c r="EN429" i="79"/>
  <c r="R428" i="79"/>
  <c r="AA428" i="79"/>
  <c r="AE428" i="79"/>
  <c r="AR428" i="79"/>
  <c r="BA428" i="79"/>
  <c r="BI428" i="79"/>
  <c r="BL428" i="79"/>
  <c r="BW428" i="79"/>
  <c r="CF428" i="79"/>
  <c r="CP428" i="79"/>
  <c r="DA428" i="79"/>
  <c r="DD428" i="79"/>
  <c r="DO428" i="79"/>
  <c r="DZ428" i="79"/>
  <c r="EK428" i="79"/>
  <c r="EM428" i="79"/>
  <c r="EN428" i="79"/>
  <c r="R427" i="79"/>
  <c r="AA427" i="79"/>
  <c r="AE427" i="79"/>
  <c r="AR427" i="79"/>
  <c r="BA427" i="79"/>
  <c r="BI427" i="79"/>
  <c r="BL427" i="79"/>
  <c r="BW427" i="79"/>
  <c r="CF427" i="79"/>
  <c r="CP427" i="79"/>
  <c r="DA427" i="79"/>
  <c r="DD427" i="79"/>
  <c r="DO427" i="79"/>
  <c r="DZ427" i="79"/>
  <c r="EK427" i="79"/>
  <c r="EM427" i="79"/>
  <c r="EN427" i="79"/>
  <c r="R426" i="79"/>
  <c r="AA426" i="79"/>
  <c r="AE426" i="79"/>
  <c r="AR426" i="79"/>
  <c r="BA426" i="79"/>
  <c r="BI426" i="79"/>
  <c r="BL426" i="79"/>
  <c r="BW426" i="79"/>
  <c r="CF426" i="79"/>
  <c r="CP426" i="79"/>
  <c r="DA426" i="79"/>
  <c r="DD426" i="79"/>
  <c r="DO426" i="79"/>
  <c r="DZ426" i="79"/>
  <c r="EK426" i="79"/>
  <c r="EM426" i="79"/>
  <c r="EN426" i="79"/>
  <c r="R425" i="79"/>
  <c r="AA425" i="79"/>
  <c r="AE425" i="79"/>
  <c r="AR425" i="79"/>
  <c r="BA425" i="79"/>
  <c r="BI425" i="79"/>
  <c r="BL425" i="79"/>
  <c r="BW425" i="79"/>
  <c r="CF425" i="79"/>
  <c r="CP425" i="79"/>
  <c r="DA425" i="79"/>
  <c r="DD425" i="79"/>
  <c r="DO425" i="79"/>
  <c r="DZ425" i="79"/>
  <c r="EK425" i="79"/>
  <c r="EM425" i="79"/>
  <c r="EN425" i="79"/>
  <c r="R424" i="79"/>
  <c r="AA424" i="79"/>
  <c r="AE424" i="79"/>
  <c r="AR424" i="79"/>
  <c r="BA424" i="79"/>
  <c r="BI424" i="79"/>
  <c r="BL424" i="79"/>
  <c r="BW424" i="79"/>
  <c r="CF424" i="79"/>
  <c r="CP424" i="79"/>
  <c r="DA424" i="79"/>
  <c r="DD424" i="79"/>
  <c r="DO424" i="79"/>
  <c r="DZ424" i="79"/>
  <c r="EK424" i="79"/>
  <c r="R423" i="79"/>
  <c r="AA423" i="79"/>
  <c r="AE423" i="79"/>
  <c r="AR423" i="79"/>
  <c r="BA423" i="79"/>
  <c r="BI423" i="79"/>
  <c r="BL423" i="79"/>
  <c r="BW423" i="79"/>
  <c r="CF423" i="79"/>
  <c r="CP423" i="79"/>
  <c r="DA423" i="79"/>
  <c r="DD423" i="79"/>
  <c r="DO423" i="79"/>
  <c r="DZ423" i="79"/>
  <c r="EK423" i="79"/>
  <c r="EM423" i="79"/>
  <c r="EN423" i="79"/>
  <c r="R422" i="79"/>
  <c r="AA422" i="79"/>
  <c r="AE422" i="79"/>
  <c r="AR422" i="79"/>
  <c r="BA422" i="79"/>
  <c r="BI422" i="79"/>
  <c r="BL422" i="79"/>
  <c r="BW422" i="79"/>
  <c r="CF422" i="79"/>
  <c r="CP422" i="79"/>
  <c r="DA422" i="79"/>
  <c r="DD422" i="79"/>
  <c r="DO422" i="79"/>
  <c r="DZ422" i="79"/>
  <c r="EK422" i="79"/>
  <c r="EM422" i="79"/>
  <c r="EN422" i="79"/>
  <c r="R421" i="79"/>
  <c r="AA421" i="79"/>
  <c r="AE421" i="79"/>
  <c r="AR421" i="79"/>
  <c r="BA421" i="79"/>
  <c r="BI421" i="79"/>
  <c r="BL421" i="79"/>
  <c r="BW421" i="79"/>
  <c r="CF421" i="79"/>
  <c r="CP421" i="79"/>
  <c r="DA421" i="79"/>
  <c r="DD421" i="79"/>
  <c r="DO421" i="79"/>
  <c r="DZ421" i="79"/>
  <c r="EK421" i="79"/>
  <c r="EM421" i="79"/>
  <c r="EN421" i="79"/>
  <c r="R420" i="79"/>
  <c r="AA420" i="79"/>
  <c r="AE420" i="79"/>
  <c r="AR420" i="79"/>
  <c r="BA420" i="79"/>
  <c r="BI420" i="79"/>
  <c r="BL420" i="79"/>
  <c r="BW420" i="79"/>
  <c r="CF420" i="79"/>
  <c r="CP420" i="79"/>
  <c r="DA420" i="79"/>
  <c r="DD420" i="79"/>
  <c r="DO420" i="79"/>
  <c r="DZ420" i="79"/>
  <c r="EK420" i="79"/>
  <c r="EM420" i="79"/>
  <c r="EN420" i="79"/>
  <c r="R419" i="79"/>
  <c r="AA419" i="79"/>
  <c r="AE419" i="79"/>
  <c r="AR419" i="79"/>
  <c r="BA419" i="79"/>
  <c r="BI419" i="79"/>
  <c r="BL419" i="79"/>
  <c r="BW419" i="79"/>
  <c r="CF419" i="79"/>
  <c r="CP419" i="79"/>
  <c r="DA419" i="79"/>
  <c r="DD419" i="79"/>
  <c r="DO419" i="79"/>
  <c r="DZ419" i="79"/>
  <c r="EK419" i="79"/>
  <c r="EM419" i="79"/>
  <c r="EN419" i="79"/>
  <c r="R418" i="79"/>
  <c r="AA418" i="79"/>
  <c r="AE418" i="79"/>
  <c r="AR418" i="79"/>
  <c r="BA418" i="79"/>
  <c r="BI418" i="79"/>
  <c r="BL418" i="79"/>
  <c r="BW418" i="79"/>
  <c r="CF418" i="79"/>
  <c r="CP418" i="79"/>
  <c r="DA418" i="79"/>
  <c r="DD418" i="79"/>
  <c r="DO418" i="79"/>
  <c r="DZ418" i="79"/>
  <c r="EK418" i="79"/>
  <c r="EM418" i="79"/>
  <c r="EN418" i="79"/>
  <c r="R417" i="79"/>
  <c r="AA417" i="79"/>
  <c r="AE417" i="79"/>
  <c r="AR417" i="79"/>
  <c r="BA417" i="79"/>
  <c r="BI417" i="79"/>
  <c r="BL417" i="79"/>
  <c r="BW417" i="79"/>
  <c r="CF417" i="79"/>
  <c r="CP417" i="79"/>
  <c r="DA417" i="79"/>
  <c r="DD417" i="79"/>
  <c r="DO417" i="79"/>
  <c r="DZ417" i="79"/>
  <c r="EK417" i="79"/>
  <c r="EM417" i="79"/>
  <c r="EN417" i="79"/>
  <c r="R416" i="79"/>
  <c r="AA416" i="79"/>
  <c r="AE416" i="79"/>
  <c r="AR416" i="79"/>
  <c r="BA416" i="79"/>
  <c r="BI416" i="79"/>
  <c r="BL416" i="79"/>
  <c r="BW416" i="79"/>
  <c r="CF416" i="79"/>
  <c r="CP416" i="79"/>
  <c r="DA416" i="79"/>
  <c r="DD416" i="79"/>
  <c r="DO416" i="79"/>
  <c r="DZ416" i="79"/>
  <c r="EK416" i="79"/>
  <c r="EM416" i="79"/>
  <c r="EN416" i="79"/>
  <c r="R415" i="79"/>
  <c r="AA415" i="79"/>
  <c r="AE415" i="79"/>
  <c r="AR415" i="79"/>
  <c r="BA415" i="79"/>
  <c r="BI415" i="79"/>
  <c r="BL415" i="79"/>
  <c r="BW415" i="79"/>
  <c r="CF415" i="79"/>
  <c r="CP415" i="79"/>
  <c r="DA415" i="79"/>
  <c r="DD415" i="79"/>
  <c r="DO415" i="79"/>
  <c r="DZ415" i="79"/>
  <c r="EK415" i="79"/>
  <c r="EM415" i="79"/>
  <c r="EN415" i="79"/>
  <c r="R414" i="79"/>
  <c r="AA414" i="79"/>
  <c r="AE414" i="79"/>
  <c r="AR414" i="79"/>
  <c r="BA414" i="79"/>
  <c r="BI414" i="79"/>
  <c r="BL414" i="79"/>
  <c r="BW414" i="79"/>
  <c r="CF414" i="79"/>
  <c r="CP414" i="79"/>
  <c r="DA414" i="79"/>
  <c r="DD414" i="79"/>
  <c r="DO414" i="79"/>
  <c r="DZ414" i="79"/>
  <c r="EK414" i="79"/>
  <c r="EM414" i="79"/>
  <c r="EN414" i="79"/>
  <c r="R413" i="79"/>
  <c r="AA413" i="79"/>
  <c r="AE413" i="79"/>
  <c r="AR413" i="79"/>
  <c r="BA413" i="79"/>
  <c r="BI413" i="79"/>
  <c r="BL413" i="79"/>
  <c r="BW413" i="79"/>
  <c r="CF413" i="79"/>
  <c r="CP413" i="79"/>
  <c r="DA413" i="79"/>
  <c r="DD413" i="79"/>
  <c r="DO413" i="79"/>
  <c r="DZ413" i="79"/>
  <c r="EK413" i="79"/>
  <c r="EM413" i="79"/>
  <c r="EN413" i="79"/>
  <c r="R412" i="79"/>
  <c r="AA412" i="79"/>
  <c r="AE412" i="79"/>
  <c r="AR412" i="79"/>
  <c r="BA412" i="79"/>
  <c r="BI412" i="79"/>
  <c r="BL412" i="79"/>
  <c r="BW412" i="79"/>
  <c r="CF412" i="79"/>
  <c r="CP412" i="79"/>
  <c r="DA412" i="79"/>
  <c r="DD412" i="79"/>
  <c r="DO412" i="79"/>
  <c r="DZ412" i="79"/>
  <c r="EK412" i="79"/>
  <c r="EM412" i="79"/>
  <c r="EN412" i="79"/>
  <c r="R411" i="79"/>
  <c r="AA411" i="79"/>
  <c r="AE411" i="79"/>
  <c r="AR411" i="79"/>
  <c r="BA411" i="79"/>
  <c r="BI411" i="79"/>
  <c r="BL411" i="79"/>
  <c r="BW411" i="79"/>
  <c r="CF411" i="79"/>
  <c r="CP411" i="79"/>
  <c r="DA411" i="79"/>
  <c r="DD411" i="79"/>
  <c r="DO411" i="79"/>
  <c r="DZ411" i="79"/>
  <c r="EK411" i="79"/>
  <c r="EM411" i="79"/>
  <c r="EN411" i="79"/>
  <c r="R410" i="79"/>
  <c r="AA410" i="79"/>
  <c r="AE410" i="79"/>
  <c r="AR410" i="79"/>
  <c r="BA410" i="79"/>
  <c r="BI410" i="79"/>
  <c r="BL410" i="79"/>
  <c r="BW410" i="79"/>
  <c r="CF410" i="79"/>
  <c r="CP410" i="79"/>
  <c r="DA410" i="79"/>
  <c r="DD410" i="79"/>
  <c r="DO410" i="79"/>
  <c r="DZ410" i="79"/>
  <c r="EK410" i="79"/>
  <c r="EM410" i="79"/>
  <c r="EN410" i="79"/>
  <c r="R409" i="79"/>
  <c r="AA409" i="79"/>
  <c r="AE409" i="79"/>
  <c r="AR409" i="79"/>
  <c r="BA409" i="79"/>
  <c r="BI409" i="79"/>
  <c r="BL409" i="79"/>
  <c r="BW409" i="79"/>
  <c r="CF409" i="79"/>
  <c r="CP409" i="79"/>
  <c r="DA409" i="79"/>
  <c r="DD409" i="79"/>
  <c r="DO409" i="79"/>
  <c r="DZ409" i="79"/>
  <c r="EK409" i="79"/>
  <c r="EM409" i="79"/>
  <c r="EN409" i="79"/>
  <c r="R408" i="79"/>
  <c r="AA408" i="79"/>
  <c r="AE408" i="79"/>
  <c r="AR408" i="79"/>
  <c r="BA408" i="79"/>
  <c r="BI408" i="79"/>
  <c r="BL408" i="79"/>
  <c r="BW408" i="79"/>
  <c r="CF408" i="79"/>
  <c r="CP408" i="79"/>
  <c r="DA408" i="79"/>
  <c r="DD408" i="79"/>
  <c r="DO408" i="79"/>
  <c r="DZ408" i="79"/>
  <c r="EK408" i="79"/>
  <c r="EM408" i="79"/>
  <c r="EN408" i="79"/>
  <c r="R407" i="79"/>
  <c r="AA407" i="79"/>
  <c r="AE407" i="79"/>
  <c r="AR407" i="79"/>
  <c r="BA407" i="79"/>
  <c r="BI407" i="79"/>
  <c r="BL407" i="79"/>
  <c r="BW407" i="79"/>
  <c r="CF407" i="79"/>
  <c r="CP407" i="79"/>
  <c r="DA407" i="79"/>
  <c r="DD407" i="79"/>
  <c r="DO407" i="79"/>
  <c r="DZ407" i="79"/>
  <c r="EK407" i="79"/>
  <c r="EM407" i="79"/>
  <c r="EN407" i="79"/>
  <c r="R406" i="79"/>
  <c r="AA406" i="79"/>
  <c r="AE406" i="79"/>
  <c r="AR406" i="79"/>
  <c r="BA406" i="79"/>
  <c r="BI406" i="79"/>
  <c r="BL406" i="79"/>
  <c r="BW406" i="79"/>
  <c r="CF406" i="79"/>
  <c r="CP406" i="79"/>
  <c r="DA406" i="79"/>
  <c r="DD406" i="79"/>
  <c r="DO406" i="79"/>
  <c r="DZ406" i="79"/>
  <c r="EK406" i="79"/>
  <c r="EM406" i="79"/>
  <c r="EN406" i="79"/>
  <c r="R405" i="79"/>
  <c r="AA405" i="79"/>
  <c r="AE405" i="79"/>
  <c r="AR405" i="79"/>
  <c r="BA405" i="79"/>
  <c r="BI405" i="79"/>
  <c r="BL405" i="79"/>
  <c r="BW405" i="79"/>
  <c r="CF405" i="79"/>
  <c r="CP405" i="79"/>
  <c r="DA405" i="79"/>
  <c r="DD405" i="79"/>
  <c r="DO405" i="79"/>
  <c r="DZ405" i="79"/>
  <c r="EK405" i="79"/>
  <c r="EM405" i="79"/>
  <c r="EN405" i="79"/>
  <c r="R404" i="79"/>
  <c r="AA404" i="79"/>
  <c r="AE404" i="79"/>
  <c r="AR404" i="79"/>
  <c r="BA404" i="79"/>
  <c r="BI404" i="79"/>
  <c r="BL404" i="79"/>
  <c r="BW404" i="79"/>
  <c r="CF404" i="79"/>
  <c r="CP404" i="79"/>
  <c r="DA404" i="79"/>
  <c r="DD404" i="79"/>
  <c r="DO404" i="79"/>
  <c r="DZ404" i="79"/>
  <c r="EK404" i="79"/>
  <c r="EM404" i="79"/>
  <c r="EN404" i="79"/>
  <c r="R403" i="79"/>
  <c r="AA403" i="79"/>
  <c r="AE403" i="79"/>
  <c r="AR403" i="79"/>
  <c r="BA403" i="79"/>
  <c r="BI403" i="79"/>
  <c r="BL403" i="79"/>
  <c r="BW403" i="79"/>
  <c r="CF403" i="79"/>
  <c r="CP403" i="79"/>
  <c r="DA403" i="79"/>
  <c r="DD403" i="79"/>
  <c r="DO403" i="79"/>
  <c r="DZ403" i="79"/>
  <c r="EK403" i="79"/>
  <c r="EM403" i="79"/>
  <c r="EN403" i="79"/>
  <c r="R402" i="79"/>
  <c r="AA402" i="79"/>
  <c r="AE402" i="79"/>
  <c r="AR402" i="79"/>
  <c r="BA402" i="79"/>
  <c r="BI402" i="79"/>
  <c r="BL402" i="79"/>
  <c r="BW402" i="79"/>
  <c r="CF402" i="79"/>
  <c r="CP402" i="79"/>
  <c r="DA402" i="79"/>
  <c r="DD402" i="79"/>
  <c r="DO402" i="79"/>
  <c r="DZ402" i="79"/>
  <c r="EK402" i="79"/>
  <c r="EM402" i="79"/>
  <c r="EN402" i="79"/>
  <c r="R401" i="79"/>
  <c r="AA401" i="79"/>
  <c r="AE401" i="79"/>
  <c r="AR401" i="79"/>
  <c r="BA401" i="79"/>
  <c r="BI401" i="79"/>
  <c r="BL401" i="79"/>
  <c r="BW401" i="79"/>
  <c r="CF401" i="79"/>
  <c r="CP401" i="79"/>
  <c r="DA401" i="79"/>
  <c r="DD401" i="79"/>
  <c r="DO401" i="79"/>
  <c r="DZ401" i="79"/>
  <c r="EK401" i="79"/>
  <c r="EM401" i="79"/>
  <c r="EN401" i="79"/>
  <c r="R400" i="79"/>
  <c r="AA400" i="79"/>
  <c r="AE400" i="79"/>
  <c r="AR400" i="79"/>
  <c r="BA400" i="79"/>
  <c r="BI400" i="79"/>
  <c r="BL400" i="79"/>
  <c r="BW400" i="79"/>
  <c r="CF400" i="79"/>
  <c r="CP400" i="79"/>
  <c r="DA400" i="79"/>
  <c r="DD400" i="79"/>
  <c r="DO400" i="79"/>
  <c r="DZ400" i="79"/>
  <c r="EK400" i="79"/>
  <c r="EM400" i="79"/>
  <c r="EN400" i="79"/>
  <c r="R399" i="79"/>
  <c r="AA399" i="79"/>
  <c r="AE399" i="79"/>
  <c r="AR399" i="79"/>
  <c r="BA399" i="79"/>
  <c r="BI399" i="79"/>
  <c r="BL399" i="79"/>
  <c r="BW399" i="79"/>
  <c r="CF399" i="79"/>
  <c r="CP399" i="79"/>
  <c r="DA399" i="79"/>
  <c r="DD399" i="79"/>
  <c r="DO399" i="79"/>
  <c r="DZ399" i="79"/>
  <c r="EK399" i="79"/>
  <c r="EM399" i="79"/>
  <c r="EN399" i="79"/>
  <c r="R398" i="79"/>
  <c r="AA398" i="79"/>
  <c r="AE398" i="79"/>
  <c r="AR398" i="79"/>
  <c r="BA398" i="79"/>
  <c r="BI398" i="79"/>
  <c r="BL398" i="79"/>
  <c r="BW398" i="79"/>
  <c r="CF398" i="79"/>
  <c r="CP398" i="79"/>
  <c r="DA398" i="79"/>
  <c r="DD398" i="79"/>
  <c r="DO398" i="79"/>
  <c r="DZ398" i="79"/>
  <c r="EK398" i="79"/>
  <c r="EM398" i="79"/>
  <c r="EN398" i="79"/>
  <c r="R397" i="79"/>
  <c r="AA397" i="79"/>
  <c r="AE397" i="79"/>
  <c r="AR397" i="79"/>
  <c r="BA397" i="79"/>
  <c r="BI397" i="79"/>
  <c r="BL397" i="79"/>
  <c r="BW397" i="79"/>
  <c r="CF397" i="79"/>
  <c r="CP397" i="79"/>
  <c r="DA397" i="79"/>
  <c r="DD397" i="79"/>
  <c r="DO397" i="79"/>
  <c r="DZ397" i="79"/>
  <c r="EK397" i="79"/>
  <c r="EM397" i="79"/>
  <c r="EN397" i="79"/>
  <c r="R396" i="79"/>
  <c r="AA396" i="79"/>
  <c r="AE396" i="79"/>
  <c r="AR396" i="79"/>
  <c r="BA396" i="79"/>
  <c r="BI396" i="79"/>
  <c r="BL396" i="79"/>
  <c r="BW396" i="79"/>
  <c r="CF396" i="79"/>
  <c r="CP396" i="79"/>
  <c r="DA396" i="79"/>
  <c r="DD396" i="79"/>
  <c r="DO396" i="79"/>
  <c r="DZ396" i="79"/>
  <c r="EK396" i="79"/>
  <c r="EM396" i="79"/>
  <c r="EN396" i="79"/>
  <c r="R395" i="79"/>
  <c r="AA395" i="79"/>
  <c r="AE395" i="79"/>
  <c r="AR395" i="79"/>
  <c r="BA395" i="79"/>
  <c r="BI395" i="79"/>
  <c r="BL395" i="79"/>
  <c r="BW395" i="79"/>
  <c r="CF395" i="79"/>
  <c r="CP395" i="79"/>
  <c r="DA395" i="79"/>
  <c r="DD395" i="79"/>
  <c r="DO395" i="79"/>
  <c r="DZ395" i="79"/>
  <c r="EK395" i="79"/>
  <c r="EM395" i="79"/>
  <c r="EN395" i="79"/>
  <c r="R394" i="79"/>
  <c r="AA394" i="79"/>
  <c r="AE394" i="79"/>
  <c r="AR394" i="79"/>
  <c r="BA394" i="79"/>
  <c r="BI394" i="79"/>
  <c r="BL394" i="79"/>
  <c r="BW394" i="79"/>
  <c r="CF394" i="79"/>
  <c r="CP394" i="79"/>
  <c r="DA394" i="79"/>
  <c r="DD394" i="79"/>
  <c r="DO394" i="79"/>
  <c r="DZ394" i="79"/>
  <c r="EK394" i="79"/>
  <c r="EM394" i="79"/>
  <c r="EN394" i="79"/>
  <c r="R393" i="79"/>
  <c r="AA393" i="79"/>
  <c r="AE393" i="79"/>
  <c r="AR393" i="79"/>
  <c r="BA393" i="79"/>
  <c r="BI393" i="79"/>
  <c r="BL393" i="79"/>
  <c r="BW393" i="79"/>
  <c r="CF393" i="79"/>
  <c r="CP393" i="79"/>
  <c r="DA393" i="79"/>
  <c r="DD393" i="79"/>
  <c r="DO393" i="79"/>
  <c r="DZ393" i="79"/>
  <c r="EK393" i="79"/>
  <c r="EM393" i="79"/>
  <c r="EN393" i="79"/>
  <c r="R392" i="79"/>
  <c r="AA392" i="79"/>
  <c r="AE392" i="79"/>
  <c r="AR392" i="79"/>
  <c r="BA392" i="79"/>
  <c r="BI392" i="79"/>
  <c r="BL392" i="79"/>
  <c r="BW392" i="79"/>
  <c r="CF392" i="79"/>
  <c r="CP392" i="79"/>
  <c r="DA392" i="79"/>
  <c r="DD392" i="79"/>
  <c r="DO392" i="79"/>
  <c r="DZ392" i="79"/>
  <c r="EK392" i="79"/>
  <c r="EM392" i="79"/>
  <c r="EN392" i="79"/>
  <c r="R391" i="79"/>
  <c r="AA391" i="79"/>
  <c r="AE391" i="79"/>
  <c r="AR391" i="79"/>
  <c r="BA391" i="79"/>
  <c r="BI391" i="79"/>
  <c r="BL391" i="79"/>
  <c r="BW391" i="79"/>
  <c r="CF391" i="79"/>
  <c r="CP391" i="79"/>
  <c r="DA391" i="79"/>
  <c r="DD391" i="79"/>
  <c r="DO391" i="79"/>
  <c r="DZ391" i="79"/>
  <c r="EK391" i="79"/>
  <c r="R390" i="79"/>
  <c r="AA390" i="79"/>
  <c r="AE390" i="79"/>
  <c r="AR390" i="79"/>
  <c r="BA390" i="79"/>
  <c r="BI390" i="79"/>
  <c r="BL390" i="79"/>
  <c r="BW390" i="79"/>
  <c r="CF390" i="79"/>
  <c r="CP390" i="79"/>
  <c r="DA390" i="79"/>
  <c r="DD390" i="79"/>
  <c r="DO390" i="79"/>
  <c r="DZ390" i="79"/>
  <c r="EK390" i="79"/>
  <c r="EM390" i="79"/>
  <c r="EN390" i="79"/>
  <c r="R389" i="79"/>
  <c r="AA389" i="79"/>
  <c r="AE389" i="79"/>
  <c r="AR389" i="79"/>
  <c r="BA389" i="79"/>
  <c r="BI389" i="79"/>
  <c r="BL389" i="79"/>
  <c r="BW389" i="79"/>
  <c r="CF389" i="79"/>
  <c r="CP389" i="79"/>
  <c r="DA389" i="79"/>
  <c r="DD389" i="79"/>
  <c r="DO389" i="79"/>
  <c r="DZ389" i="79"/>
  <c r="EK389" i="79"/>
  <c r="EM389" i="79"/>
  <c r="EN389" i="79"/>
  <c r="R388" i="79"/>
  <c r="AA388" i="79"/>
  <c r="AE388" i="79"/>
  <c r="AR388" i="79"/>
  <c r="BA388" i="79"/>
  <c r="BI388" i="79"/>
  <c r="BL388" i="79"/>
  <c r="BW388" i="79"/>
  <c r="CF388" i="79"/>
  <c r="CP388" i="79"/>
  <c r="DA388" i="79"/>
  <c r="DD388" i="79"/>
  <c r="DO388" i="79"/>
  <c r="DZ388" i="79"/>
  <c r="EK388" i="79"/>
  <c r="EM388" i="79"/>
  <c r="EN388" i="79"/>
  <c r="R387" i="79"/>
  <c r="AA387" i="79"/>
  <c r="AE387" i="79"/>
  <c r="AR387" i="79"/>
  <c r="BA387" i="79"/>
  <c r="BI387" i="79"/>
  <c r="BL387" i="79"/>
  <c r="BW387" i="79"/>
  <c r="CF387" i="79"/>
  <c r="CP387" i="79"/>
  <c r="DA387" i="79"/>
  <c r="DD387" i="79"/>
  <c r="DO387" i="79"/>
  <c r="DZ387" i="79"/>
  <c r="EK387" i="79"/>
  <c r="EM387" i="79"/>
  <c r="EN387" i="79"/>
  <c r="R386" i="79"/>
  <c r="AA386" i="79"/>
  <c r="AE386" i="79"/>
  <c r="AR386" i="79"/>
  <c r="BA386" i="79"/>
  <c r="BI386" i="79"/>
  <c r="BL386" i="79"/>
  <c r="BW386" i="79"/>
  <c r="CF386" i="79"/>
  <c r="CP386" i="79"/>
  <c r="DA386" i="79"/>
  <c r="DD386" i="79"/>
  <c r="DO386" i="79"/>
  <c r="DZ386" i="79"/>
  <c r="EK386" i="79"/>
  <c r="EM386" i="79"/>
  <c r="EN386" i="79"/>
  <c r="R385" i="79"/>
  <c r="AA385" i="79"/>
  <c r="AE385" i="79"/>
  <c r="AR385" i="79"/>
  <c r="BA385" i="79"/>
  <c r="BI385" i="79"/>
  <c r="BL385" i="79"/>
  <c r="BW385" i="79"/>
  <c r="CF385" i="79"/>
  <c r="CP385" i="79"/>
  <c r="DA385" i="79"/>
  <c r="DD385" i="79"/>
  <c r="DO385" i="79"/>
  <c r="DZ385" i="79"/>
  <c r="EK385" i="79"/>
  <c r="EM385" i="79"/>
  <c r="EN385" i="79"/>
  <c r="R384" i="79"/>
  <c r="AA384" i="79"/>
  <c r="AE384" i="79"/>
  <c r="AR384" i="79"/>
  <c r="BA384" i="79"/>
  <c r="BI384" i="79"/>
  <c r="BL384" i="79"/>
  <c r="BW384" i="79"/>
  <c r="CF384" i="79"/>
  <c r="CP384" i="79"/>
  <c r="DA384" i="79"/>
  <c r="DD384" i="79"/>
  <c r="DO384" i="79"/>
  <c r="DZ384" i="79"/>
  <c r="EK384" i="79"/>
  <c r="EM384" i="79"/>
  <c r="EN384" i="79"/>
  <c r="R383" i="79"/>
  <c r="AA383" i="79"/>
  <c r="AE383" i="79"/>
  <c r="AR383" i="79"/>
  <c r="BA383" i="79"/>
  <c r="BI383" i="79"/>
  <c r="BL383" i="79"/>
  <c r="BW383" i="79"/>
  <c r="CF383" i="79"/>
  <c r="CP383" i="79"/>
  <c r="DA383" i="79"/>
  <c r="DD383" i="79"/>
  <c r="DO383" i="79"/>
  <c r="DZ383" i="79"/>
  <c r="EK383" i="79"/>
  <c r="EM383" i="79"/>
  <c r="EN383" i="79"/>
  <c r="R382" i="79"/>
  <c r="AA382" i="79"/>
  <c r="AE382" i="79"/>
  <c r="AR382" i="79"/>
  <c r="BA382" i="79"/>
  <c r="BI382" i="79"/>
  <c r="BL382" i="79"/>
  <c r="BW382" i="79"/>
  <c r="CF382" i="79"/>
  <c r="CP382" i="79"/>
  <c r="DA382" i="79"/>
  <c r="DD382" i="79"/>
  <c r="DO382" i="79"/>
  <c r="DZ382" i="79"/>
  <c r="EK382" i="79"/>
  <c r="EM382" i="79"/>
  <c r="EN382" i="79"/>
  <c r="R381" i="79"/>
  <c r="AA381" i="79"/>
  <c r="AE381" i="79"/>
  <c r="AR381" i="79"/>
  <c r="BA381" i="79"/>
  <c r="BI381" i="79"/>
  <c r="BL381" i="79"/>
  <c r="BW381" i="79"/>
  <c r="CF381" i="79"/>
  <c r="CP381" i="79"/>
  <c r="DA381" i="79"/>
  <c r="DD381" i="79"/>
  <c r="DO381" i="79"/>
  <c r="DZ381" i="79"/>
  <c r="EK381" i="79"/>
  <c r="EM381" i="79"/>
  <c r="EN381" i="79"/>
  <c r="R380" i="79"/>
  <c r="AA380" i="79"/>
  <c r="AE380" i="79"/>
  <c r="AR380" i="79"/>
  <c r="BA380" i="79"/>
  <c r="BI380" i="79"/>
  <c r="BL380" i="79"/>
  <c r="BW380" i="79"/>
  <c r="CF380" i="79"/>
  <c r="CP380" i="79"/>
  <c r="DA380" i="79"/>
  <c r="DD380" i="79"/>
  <c r="DO380" i="79"/>
  <c r="DZ380" i="79"/>
  <c r="EK380" i="79"/>
  <c r="EM380" i="79"/>
  <c r="EN380" i="79"/>
  <c r="R379" i="79"/>
  <c r="AA379" i="79"/>
  <c r="AE379" i="79"/>
  <c r="AR379" i="79"/>
  <c r="BA379" i="79"/>
  <c r="BI379" i="79"/>
  <c r="BL379" i="79"/>
  <c r="BW379" i="79"/>
  <c r="CF379" i="79"/>
  <c r="CP379" i="79"/>
  <c r="DA379" i="79"/>
  <c r="DD379" i="79"/>
  <c r="DO379" i="79"/>
  <c r="DZ379" i="79"/>
  <c r="EK379" i="79"/>
  <c r="EM379" i="79"/>
  <c r="EN379" i="79"/>
  <c r="R378" i="79"/>
  <c r="AA378" i="79"/>
  <c r="AE378" i="79"/>
  <c r="AR378" i="79"/>
  <c r="BA378" i="79"/>
  <c r="BI378" i="79"/>
  <c r="BL378" i="79"/>
  <c r="BW378" i="79"/>
  <c r="CF378" i="79"/>
  <c r="CP378" i="79"/>
  <c r="DA378" i="79"/>
  <c r="DD378" i="79"/>
  <c r="DO378" i="79"/>
  <c r="DZ378" i="79"/>
  <c r="EK378" i="79"/>
  <c r="EM378" i="79"/>
  <c r="EN378" i="79"/>
  <c r="R377" i="79"/>
  <c r="AA377" i="79"/>
  <c r="AE377" i="79"/>
  <c r="AR377" i="79"/>
  <c r="BA377" i="79"/>
  <c r="BI377" i="79"/>
  <c r="BL377" i="79"/>
  <c r="BW377" i="79"/>
  <c r="CF377" i="79"/>
  <c r="CP377" i="79"/>
  <c r="DA377" i="79"/>
  <c r="DD377" i="79"/>
  <c r="DO377" i="79"/>
  <c r="DZ377" i="79"/>
  <c r="EK377" i="79"/>
  <c r="EM377" i="79"/>
  <c r="EN377" i="79"/>
  <c r="R376" i="79"/>
  <c r="AA376" i="79"/>
  <c r="AE376" i="79"/>
  <c r="AR376" i="79"/>
  <c r="BA376" i="79"/>
  <c r="BI376" i="79"/>
  <c r="BL376" i="79"/>
  <c r="BW376" i="79"/>
  <c r="CF376" i="79"/>
  <c r="CP376" i="79"/>
  <c r="DA376" i="79"/>
  <c r="DD376" i="79"/>
  <c r="DO376" i="79"/>
  <c r="DZ376" i="79"/>
  <c r="EK376" i="79"/>
  <c r="EM376" i="79"/>
  <c r="EN376" i="79"/>
  <c r="R375" i="79"/>
  <c r="AA375" i="79"/>
  <c r="AE375" i="79"/>
  <c r="AR375" i="79"/>
  <c r="BA375" i="79"/>
  <c r="BI375" i="79"/>
  <c r="BL375" i="79"/>
  <c r="BW375" i="79"/>
  <c r="CF375" i="79"/>
  <c r="CP375" i="79"/>
  <c r="DA375" i="79"/>
  <c r="DD375" i="79"/>
  <c r="DO375" i="79"/>
  <c r="DZ375" i="79"/>
  <c r="EK375" i="79"/>
  <c r="EM375" i="79"/>
  <c r="EN375" i="79"/>
  <c r="R374" i="79"/>
  <c r="AA374" i="79"/>
  <c r="AE374" i="79"/>
  <c r="AR374" i="79"/>
  <c r="BA374" i="79"/>
  <c r="BI374" i="79"/>
  <c r="BL374" i="79"/>
  <c r="BW374" i="79"/>
  <c r="CF374" i="79"/>
  <c r="CP374" i="79"/>
  <c r="DA374" i="79"/>
  <c r="DD374" i="79"/>
  <c r="DO374" i="79"/>
  <c r="DZ374" i="79"/>
  <c r="EK374" i="79"/>
  <c r="EM374" i="79"/>
  <c r="EN374" i="79"/>
  <c r="R373" i="79"/>
  <c r="AA373" i="79"/>
  <c r="AE373" i="79"/>
  <c r="AR373" i="79"/>
  <c r="BA373" i="79"/>
  <c r="BI373" i="79"/>
  <c r="BL373" i="79"/>
  <c r="BW373" i="79"/>
  <c r="CF373" i="79"/>
  <c r="CP373" i="79"/>
  <c r="DA373" i="79"/>
  <c r="DD373" i="79"/>
  <c r="DO373" i="79"/>
  <c r="DZ373" i="79"/>
  <c r="EK373" i="79"/>
  <c r="EM373" i="79"/>
  <c r="EN373" i="79"/>
  <c r="R372" i="79"/>
  <c r="AA372" i="79"/>
  <c r="AE372" i="79"/>
  <c r="AR372" i="79"/>
  <c r="BA372" i="79"/>
  <c r="BI372" i="79"/>
  <c r="BL372" i="79"/>
  <c r="BW372" i="79"/>
  <c r="CF372" i="79"/>
  <c r="CP372" i="79"/>
  <c r="DA372" i="79"/>
  <c r="DD372" i="79"/>
  <c r="DO372" i="79"/>
  <c r="DZ372" i="79"/>
  <c r="EK372" i="79"/>
  <c r="EM372" i="79"/>
  <c r="EN372" i="79"/>
  <c r="R371" i="79"/>
  <c r="AA371" i="79"/>
  <c r="AE371" i="79"/>
  <c r="AR371" i="79"/>
  <c r="BA371" i="79"/>
  <c r="BI371" i="79"/>
  <c r="BL371" i="79"/>
  <c r="BW371" i="79"/>
  <c r="CF371" i="79"/>
  <c r="CP371" i="79"/>
  <c r="DA371" i="79"/>
  <c r="DD371" i="79"/>
  <c r="DO371" i="79"/>
  <c r="DZ371" i="79"/>
  <c r="EK371" i="79"/>
  <c r="EM371" i="79"/>
  <c r="EN371" i="79"/>
  <c r="R370" i="79"/>
  <c r="AA370" i="79"/>
  <c r="AE370" i="79"/>
  <c r="AR370" i="79"/>
  <c r="BA370" i="79"/>
  <c r="BI370" i="79"/>
  <c r="BL370" i="79"/>
  <c r="BW370" i="79"/>
  <c r="CF370" i="79"/>
  <c r="CP370" i="79"/>
  <c r="DA370" i="79"/>
  <c r="DD370" i="79"/>
  <c r="DO370" i="79"/>
  <c r="DZ370" i="79"/>
  <c r="EK370" i="79"/>
  <c r="EM370" i="79"/>
  <c r="EN370" i="79"/>
  <c r="R369" i="79"/>
  <c r="AA369" i="79"/>
  <c r="AE369" i="79"/>
  <c r="AR369" i="79"/>
  <c r="BA369" i="79"/>
  <c r="BI369" i="79"/>
  <c r="BL369" i="79"/>
  <c r="BW369" i="79"/>
  <c r="CF369" i="79"/>
  <c r="CP369" i="79"/>
  <c r="DA369" i="79"/>
  <c r="DD369" i="79"/>
  <c r="DO369" i="79"/>
  <c r="DZ369" i="79"/>
  <c r="EK369" i="79"/>
  <c r="EM369" i="79"/>
  <c r="EN369" i="79"/>
  <c r="R368" i="79"/>
  <c r="AA368" i="79"/>
  <c r="AE368" i="79"/>
  <c r="AR368" i="79"/>
  <c r="BA368" i="79"/>
  <c r="BI368" i="79"/>
  <c r="BL368" i="79"/>
  <c r="BW368" i="79"/>
  <c r="CF368" i="79"/>
  <c r="CP368" i="79"/>
  <c r="DA368" i="79"/>
  <c r="DD368" i="79"/>
  <c r="DO368" i="79"/>
  <c r="DZ368" i="79"/>
  <c r="EK368" i="79"/>
  <c r="EM368" i="79"/>
  <c r="EN368" i="79"/>
  <c r="R367" i="79"/>
  <c r="AA367" i="79"/>
  <c r="AE367" i="79"/>
  <c r="AR367" i="79"/>
  <c r="BA367" i="79"/>
  <c r="BI367" i="79"/>
  <c r="BL367" i="79"/>
  <c r="BW367" i="79"/>
  <c r="CF367" i="79"/>
  <c r="CP367" i="79"/>
  <c r="DA367" i="79"/>
  <c r="DD367" i="79"/>
  <c r="DO367" i="79"/>
  <c r="DZ367" i="79"/>
  <c r="EK367" i="79"/>
  <c r="EM367" i="79"/>
  <c r="EN367" i="79"/>
  <c r="R366" i="79"/>
  <c r="AA366" i="79"/>
  <c r="AE366" i="79"/>
  <c r="AR366" i="79"/>
  <c r="BA366" i="79"/>
  <c r="BI366" i="79"/>
  <c r="BL366" i="79"/>
  <c r="BW366" i="79"/>
  <c r="CF366" i="79"/>
  <c r="CP366" i="79"/>
  <c r="DA366" i="79"/>
  <c r="DD366" i="79"/>
  <c r="DO366" i="79"/>
  <c r="DZ366" i="79"/>
  <c r="EK366" i="79"/>
  <c r="EM366" i="79"/>
  <c r="EN366" i="79"/>
  <c r="R365" i="79"/>
  <c r="AA365" i="79"/>
  <c r="AE365" i="79"/>
  <c r="AR365" i="79"/>
  <c r="BA365" i="79"/>
  <c r="BI365" i="79"/>
  <c r="BL365" i="79"/>
  <c r="BW365" i="79"/>
  <c r="CF365" i="79"/>
  <c r="CP365" i="79"/>
  <c r="DA365" i="79"/>
  <c r="DD365" i="79"/>
  <c r="DO365" i="79"/>
  <c r="DZ365" i="79"/>
  <c r="EK365" i="79"/>
  <c r="EM365" i="79"/>
  <c r="EN365" i="79"/>
  <c r="R364" i="79"/>
  <c r="AA364" i="79"/>
  <c r="AE364" i="79"/>
  <c r="AR364" i="79"/>
  <c r="BA364" i="79"/>
  <c r="BI364" i="79"/>
  <c r="BL364" i="79"/>
  <c r="BW364" i="79"/>
  <c r="CF364" i="79"/>
  <c r="CP364" i="79"/>
  <c r="DA364" i="79"/>
  <c r="DD364" i="79"/>
  <c r="DO364" i="79"/>
  <c r="DZ364" i="79"/>
  <c r="EK364" i="79"/>
  <c r="EM364" i="79"/>
  <c r="EN364" i="79"/>
  <c r="R363" i="79"/>
  <c r="AA363" i="79"/>
  <c r="AE363" i="79"/>
  <c r="AR363" i="79"/>
  <c r="BA363" i="79"/>
  <c r="BI363" i="79"/>
  <c r="BL363" i="79"/>
  <c r="BW363" i="79"/>
  <c r="CF363" i="79"/>
  <c r="CP363" i="79"/>
  <c r="DA363" i="79"/>
  <c r="DD363" i="79"/>
  <c r="DO363" i="79"/>
  <c r="DZ363" i="79"/>
  <c r="EK363" i="79"/>
  <c r="EM363" i="79"/>
  <c r="EN363" i="79"/>
  <c r="R362" i="79"/>
  <c r="AA362" i="79"/>
  <c r="AE362" i="79"/>
  <c r="AR362" i="79"/>
  <c r="BA362" i="79"/>
  <c r="BI362" i="79"/>
  <c r="BL362" i="79"/>
  <c r="BW362" i="79"/>
  <c r="CF362" i="79"/>
  <c r="CP362" i="79"/>
  <c r="DA362" i="79"/>
  <c r="DD362" i="79"/>
  <c r="DO362" i="79"/>
  <c r="DZ362" i="79"/>
  <c r="EK362" i="79"/>
  <c r="EM362" i="79"/>
  <c r="EN362" i="79"/>
  <c r="R361" i="79"/>
  <c r="AA361" i="79"/>
  <c r="AE361" i="79"/>
  <c r="AR361" i="79"/>
  <c r="BA361" i="79"/>
  <c r="BI361" i="79"/>
  <c r="BL361" i="79"/>
  <c r="BW361" i="79"/>
  <c r="CF361" i="79"/>
  <c r="CP361" i="79"/>
  <c r="DA361" i="79"/>
  <c r="DD361" i="79"/>
  <c r="DO361" i="79"/>
  <c r="DZ361" i="79"/>
  <c r="EK361" i="79"/>
  <c r="EM361" i="79"/>
  <c r="EN361" i="79"/>
  <c r="R360" i="79"/>
  <c r="AA360" i="79"/>
  <c r="AE360" i="79"/>
  <c r="AR360" i="79"/>
  <c r="BA360" i="79"/>
  <c r="BI360" i="79"/>
  <c r="BL360" i="79"/>
  <c r="BW360" i="79"/>
  <c r="CF360" i="79"/>
  <c r="CP360" i="79"/>
  <c r="DA360" i="79"/>
  <c r="DD360" i="79"/>
  <c r="DO360" i="79"/>
  <c r="DZ360" i="79"/>
  <c r="EK360" i="79"/>
  <c r="EM360" i="79"/>
  <c r="EN360" i="79"/>
  <c r="R359" i="79"/>
  <c r="AA359" i="79"/>
  <c r="AE359" i="79"/>
  <c r="AR359" i="79"/>
  <c r="BA359" i="79"/>
  <c r="BI359" i="79"/>
  <c r="BL359" i="79"/>
  <c r="BW359" i="79"/>
  <c r="CF359" i="79"/>
  <c r="CP359" i="79"/>
  <c r="DA359" i="79"/>
  <c r="DD359" i="79"/>
  <c r="DO359" i="79"/>
  <c r="DZ359" i="79"/>
  <c r="EK359" i="79"/>
  <c r="EM359" i="79"/>
  <c r="EN359" i="79"/>
  <c r="R358" i="79"/>
  <c r="AA358" i="79"/>
  <c r="AE358" i="79"/>
  <c r="AR358" i="79"/>
  <c r="BA358" i="79"/>
  <c r="BI358" i="79"/>
  <c r="BL358" i="79"/>
  <c r="BW358" i="79"/>
  <c r="CF358" i="79"/>
  <c r="CP358" i="79"/>
  <c r="DA358" i="79"/>
  <c r="DD358" i="79"/>
  <c r="DO358" i="79"/>
  <c r="DZ358" i="79"/>
  <c r="EK358" i="79"/>
  <c r="EM358" i="79"/>
  <c r="EN358" i="79"/>
  <c r="R357" i="79"/>
  <c r="AA357" i="79"/>
  <c r="AE357" i="79"/>
  <c r="AR357" i="79"/>
  <c r="BA357" i="79"/>
  <c r="BI357" i="79"/>
  <c r="BL357" i="79"/>
  <c r="BW357" i="79"/>
  <c r="CF357" i="79"/>
  <c r="CP357" i="79"/>
  <c r="DA357" i="79"/>
  <c r="DD357" i="79"/>
  <c r="DO357" i="79"/>
  <c r="DZ357" i="79"/>
  <c r="EK357" i="79"/>
  <c r="EM357" i="79"/>
  <c r="EN357" i="79"/>
  <c r="R356" i="79"/>
  <c r="AA356" i="79"/>
  <c r="AE356" i="79"/>
  <c r="AR356" i="79"/>
  <c r="BA356" i="79"/>
  <c r="BI356" i="79"/>
  <c r="BL356" i="79"/>
  <c r="BW356" i="79"/>
  <c r="CF356" i="79"/>
  <c r="CP356" i="79"/>
  <c r="DA356" i="79"/>
  <c r="DD356" i="79"/>
  <c r="DO356" i="79"/>
  <c r="DZ356" i="79"/>
  <c r="EK356" i="79"/>
  <c r="EM356" i="79"/>
  <c r="EN356" i="79"/>
  <c r="R355" i="79"/>
  <c r="AA355" i="79"/>
  <c r="AE355" i="79"/>
  <c r="AR355" i="79"/>
  <c r="BA355" i="79"/>
  <c r="BI355" i="79"/>
  <c r="BL355" i="79"/>
  <c r="BW355" i="79"/>
  <c r="CF355" i="79"/>
  <c r="CP355" i="79"/>
  <c r="DA355" i="79"/>
  <c r="DD355" i="79"/>
  <c r="DO355" i="79"/>
  <c r="DZ355" i="79"/>
  <c r="EK355" i="79"/>
  <c r="EM355" i="79"/>
  <c r="EN355" i="79"/>
  <c r="R354" i="79"/>
  <c r="AA354" i="79"/>
  <c r="AE354" i="79"/>
  <c r="AR354" i="79"/>
  <c r="BA354" i="79"/>
  <c r="BI354" i="79"/>
  <c r="BL354" i="79"/>
  <c r="BW354" i="79"/>
  <c r="CF354" i="79"/>
  <c r="CP354" i="79"/>
  <c r="DA354" i="79"/>
  <c r="DD354" i="79"/>
  <c r="DO354" i="79"/>
  <c r="DZ354" i="79"/>
  <c r="EK354" i="79"/>
  <c r="EM354" i="79"/>
  <c r="EN354" i="79"/>
  <c r="R353" i="79"/>
  <c r="AA353" i="79"/>
  <c r="AE353" i="79"/>
  <c r="AR353" i="79"/>
  <c r="BA353" i="79"/>
  <c r="BI353" i="79"/>
  <c r="BL353" i="79"/>
  <c r="BW353" i="79"/>
  <c r="CF353" i="79"/>
  <c r="CP353" i="79"/>
  <c r="DA353" i="79"/>
  <c r="DD353" i="79"/>
  <c r="DO353" i="79"/>
  <c r="DZ353" i="79"/>
  <c r="EK353" i="79"/>
  <c r="EM353" i="79"/>
  <c r="EN353" i="79"/>
  <c r="R352" i="79"/>
  <c r="AA352" i="79"/>
  <c r="AE352" i="79"/>
  <c r="AR352" i="79"/>
  <c r="BA352" i="79"/>
  <c r="BI352" i="79"/>
  <c r="BL352" i="79"/>
  <c r="BW352" i="79"/>
  <c r="CF352" i="79"/>
  <c r="CP352" i="79"/>
  <c r="DA352" i="79"/>
  <c r="DD352" i="79"/>
  <c r="DO352" i="79"/>
  <c r="DZ352" i="79"/>
  <c r="EK352" i="79"/>
  <c r="EM352" i="79"/>
  <c r="EN352" i="79"/>
  <c r="R351" i="79"/>
  <c r="AA351" i="79"/>
  <c r="AE351" i="79"/>
  <c r="AR351" i="79"/>
  <c r="BA351" i="79"/>
  <c r="BI351" i="79"/>
  <c r="BL351" i="79"/>
  <c r="BW351" i="79"/>
  <c r="CF351" i="79"/>
  <c r="CP351" i="79"/>
  <c r="DA351" i="79"/>
  <c r="DD351" i="79"/>
  <c r="DO351" i="79"/>
  <c r="DZ351" i="79"/>
  <c r="EK351" i="79"/>
  <c r="EM351" i="79"/>
  <c r="EN351" i="79"/>
  <c r="R350" i="79"/>
  <c r="AA350" i="79"/>
  <c r="AE350" i="79"/>
  <c r="AR350" i="79"/>
  <c r="BA350" i="79"/>
  <c r="BI350" i="79"/>
  <c r="BL350" i="79"/>
  <c r="BW350" i="79"/>
  <c r="CF350" i="79"/>
  <c r="CP350" i="79"/>
  <c r="DA350" i="79"/>
  <c r="DD350" i="79"/>
  <c r="DO350" i="79"/>
  <c r="DZ350" i="79"/>
  <c r="EK350" i="79"/>
  <c r="EM350" i="79"/>
  <c r="EN350" i="79"/>
  <c r="R349" i="79"/>
  <c r="AA349" i="79"/>
  <c r="AE349" i="79"/>
  <c r="AR349" i="79"/>
  <c r="BA349" i="79"/>
  <c r="BI349" i="79"/>
  <c r="BL349" i="79"/>
  <c r="BW349" i="79"/>
  <c r="CF349" i="79"/>
  <c r="CP349" i="79"/>
  <c r="DA349" i="79"/>
  <c r="DD349" i="79"/>
  <c r="DO349" i="79"/>
  <c r="DZ349" i="79"/>
  <c r="EK349" i="79"/>
  <c r="EM349" i="79"/>
  <c r="EN349" i="79"/>
  <c r="R348" i="79"/>
  <c r="AA348" i="79"/>
  <c r="AE348" i="79"/>
  <c r="AR348" i="79"/>
  <c r="BA348" i="79"/>
  <c r="BI348" i="79"/>
  <c r="BL348" i="79"/>
  <c r="BW348" i="79"/>
  <c r="CF348" i="79"/>
  <c r="CP348" i="79"/>
  <c r="DA348" i="79"/>
  <c r="DD348" i="79"/>
  <c r="DO348" i="79"/>
  <c r="DZ348" i="79"/>
  <c r="EK348" i="79"/>
  <c r="EM348" i="79"/>
  <c r="EN348" i="79"/>
  <c r="R347" i="79"/>
  <c r="AA347" i="79"/>
  <c r="AE347" i="79"/>
  <c r="AR347" i="79"/>
  <c r="BA347" i="79"/>
  <c r="BI347" i="79"/>
  <c r="BL347" i="79"/>
  <c r="BW347" i="79"/>
  <c r="CF347" i="79"/>
  <c r="CP347" i="79"/>
  <c r="DA347" i="79"/>
  <c r="DD347" i="79"/>
  <c r="DO347" i="79"/>
  <c r="DZ347" i="79"/>
  <c r="EK347" i="79"/>
  <c r="EM347" i="79"/>
  <c r="EN347" i="79"/>
  <c r="R346" i="79"/>
  <c r="AA346" i="79"/>
  <c r="AE346" i="79"/>
  <c r="AR346" i="79"/>
  <c r="BA346" i="79"/>
  <c r="BI346" i="79"/>
  <c r="BL346" i="79"/>
  <c r="BW346" i="79"/>
  <c r="CF346" i="79"/>
  <c r="CP346" i="79"/>
  <c r="DA346" i="79"/>
  <c r="DD346" i="79"/>
  <c r="DO346" i="79"/>
  <c r="DZ346" i="79"/>
  <c r="EK346" i="79"/>
  <c r="EM346" i="79"/>
  <c r="EN346" i="79"/>
  <c r="R345" i="79"/>
  <c r="AA345" i="79"/>
  <c r="AE345" i="79"/>
  <c r="AR345" i="79"/>
  <c r="BA345" i="79"/>
  <c r="BI345" i="79"/>
  <c r="BL345" i="79"/>
  <c r="BW345" i="79"/>
  <c r="CF345" i="79"/>
  <c r="CP345" i="79"/>
  <c r="DA345" i="79"/>
  <c r="DD345" i="79"/>
  <c r="DO345" i="79"/>
  <c r="DZ345" i="79"/>
  <c r="EK345" i="79"/>
  <c r="EM345" i="79"/>
  <c r="EN345" i="79"/>
  <c r="R344" i="79"/>
  <c r="AA344" i="79"/>
  <c r="AE344" i="79"/>
  <c r="AR344" i="79"/>
  <c r="BA344" i="79"/>
  <c r="BI344" i="79"/>
  <c r="BL344" i="79"/>
  <c r="BW344" i="79"/>
  <c r="CF344" i="79"/>
  <c r="CP344" i="79"/>
  <c r="DA344" i="79"/>
  <c r="DD344" i="79"/>
  <c r="DO344" i="79"/>
  <c r="DZ344" i="79"/>
  <c r="EK344" i="79"/>
  <c r="EM344" i="79"/>
  <c r="EN344" i="79"/>
  <c r="R343" i="79"/>
  <c r="AA343" i="79"/>
  <c r="AE343" i="79"/>
  <c r="AR343" i="79"/>
  <c r="BA343" i="79"/>
  <c r="BI343" i="79"/>
  <c r="BL343" i="79"/>
  <c r="BW343" i="79"/>
  <c r="CF343" i="79"/>
  <c r="CP343" i="79"/>
  <c r="DA343" i="79"/>
  <c r="DD343" i="79"/>
  <c r="DO343" i="79"/>
  <c r="DZ343" i="79"/>
  <c r="EK343" i="79"/>
  <c r="EM343" i="79"/>
  <c r="EN343" i="79"/>
  <c r="R342" i="79"/>
  <c r="AA342" i="79"/>
  <c r="AE342" i="79"/>
  <c r="AR342" i="79"/>
  <c r="BA342" i="79"/>
  <c r="BI342" i="79"/>
  <c r="BL342" i="79"/>
  <c r="BW342" i="79"/>
  <c r="CF342" i="79"/>
  <c r="CP342" i="79"/>
  <c r="DA342" i="79"/>
  <c r="DD342" i="79"/>
  <c r="DO342" i="79"/>
  <c r="DZ342" i="79"/>
  <c r="EK342" i="79"/>
  <c r="EM342" i="79"/>
  <c r="EN342" i="79"/>
  <c r="R341" i="79"/>
  <c r="AA341" i="79"/>
  <c r="AE341" i="79"/>
  <c r="AR341" i="79"/>
  <c r="BA341" i="79"/>
  <c r="BI341" i="79"/>
  <c r="BL341" i="79"/>
  <c r="BW341" i="79"/>
  <c r="CF341" i="79"/>
  <c r="CP341" i="79"/>
  <c r="DA341" i="79"/>
  <c r="DD341" i="79"/>
  <c r="DO341" i="79"/>
  <c r="DZ341" i="79"/>
  <c r="EK341" i="79"/>
  <c r="EM341" i="79"/>
  <c r="EN341" i="79"/>
  <c r="R340" i="79"/>
  <c r="AA340" i="79"/>
  <c r="AE340" i="79"/>
  <c r="AR340" i="79"/>
  <c r="BA340" i="79"/>
  <c r="BI340" i="79"/>
  <c r="BL340" i="79"/>
  <c r="BW340" i="79"/>
  <c r="CF340" i="79"/>
  <c r="CP340" i="79"/>
  <c r="DA340" i="79"/>
  <c r="DD340" i="79"/>
  <c r="DO340" i="79"/>
  <c r="DZ340" i="79"/>
  <c r="EK340" i="79"/>
  <c r="EM340" i="79"/>
  <c r="EN340" i="79"/>
  <c r="R339" i="79"/>
  <c r="AA339" i="79"/>
  <c r="AE339" i="79"/>
  <c r="AR339" i="79"/>
  <c r="BA339" i="79"/>
  <c r="BI339" i="79"/>
  <c r="BL339" i="79"/>
  <c r="BW339" i="79"/>
  <c r="CF339" i="79"/>
  <c r="CP339" i="79"/>
  <c r="DA339" i="79"/>
  <c r="DD339" i="79"/>
  <c r="DO339" i="79"/>
  <c r="DZ339" i="79"/>
  <c r="EK339" i="79"/>
  <c r="EM339" i="79"/>
  <c r="EN339" i="79"/>
  <c r="R338" i="79"/>
  <c r="AA338" i="79"/>
  <c r="AE338" i="79"/>
  <c r="AR338" i="79"/>
  <c r="BA338" i="79"/>
  <c r="BI338" i="79"/>
  <c r="BL338" i="79"/>
  <c r="BW338" i="79"/>
  <c r="CF338" i="79"/>
  <c r="CP338" i="79"/>
  <c r="DA338" i="79"/>
  <c r="DD338" i="79"/>
  <c r="DO338" i="79"/>
  <c r="DZ338" i="79"/>
  <c r="EK338" i="79"/>
  <c r="EM338" i="79"/>
  <c r="EN338" i="79"/>
  <c r="R337" i="79"/>
  <c r="AA337" i="79"/>
  <c r="AE337" i="79"/>
  <c r="AR337" i="79"/>
  <c r="BA337" i="79"/>
  <c r="BI337" i="79"/>
  <c r="BL337" i="79"/>
  <c r="BW337" i="79"/>
  <c r="CF337" i="79"/>
  <c r="CP337" i="79"/>
  <c r="DA337" i="79"/>
  <c r="DD337" i="79"/>
  <c r="DO337" i="79"/>
  <c r="DZ337" i="79"/>
  <c r="EK337" i="79"/>
  <c r="EM337" i="79"/>
  <c r="EN337" i="79"/>
  <c r="R336" i="79"/>
  <c r="AA336" i="79"/>
  <c r="AE336" i="79"/>
  <c r="AR336" i="79"/>
  <c r="BA336" i="79"/>
  <c r="BI336" i="79"/>
  <c r="BL336" i="79"/>
  <c r="BW336" i="79"/>
  <c r="CF336" i="79"/>
  <c r="CP336" i="79"/>
  <c r="DA336" i="79"/>
  <c r="DD336" i="79"/>
  <c r="DO336" i="79"/>
  <c r="DZ336" i="79"/>
  <c r="EK336" i="79"/>
  <c r="EM336" i="79"/>
  <c r="EN336" i="79"/>
  <c r="R335" i="79"/>
  <c r="AA335" i="79"/>
  <c r="AE335" i="79"/>
  <c r="AR335" i="79"/>
  <c r="BA335" i="79"/>
  <c r="BI335" i="79"/>
  <c r="BL335" i="79"/>
  <c r="BW335" i="79"/>
  <c r="CF335" i="79"/>
  <c r="CP335" i="79"/>
  <c r="DA335" i="79"/>
  <c r="DD335" i="79"/>
  <c r="DO335" i="79"/>
  <c r="DZ335" i="79"/>
  <c r="EK335" i="79"/>
  <c r="EM335" i="79"/>
  <c r="EN335" i="79"/>
  <c r="R334" i="79"/>
  <c r="AA334" i="79"/>
  <c r="AE334" i="79"/>
  <c r="AR334" i="79"/>
  <c r="BA334" i="79"/>
  <c r="BI334" i="79"/>
  <c r="BL334" i="79"/>
  <c r="BW334" i="79"/>
  <c r="CF334" i="79"/>
  <c r="CP334" i="79"/>
  <c r="DA334" i="79"/>
  <c r="DD334" i="79"/>
  <c r="DO334" i="79"/>
  <c r="DZ334" i="79"/>
  <c r="EK334" i="79"/>
  <c r="EM334" i="79"/>
  <c r="EN334" i="79"/>
  <c r="R333" i="79"/>
  <c r="AA333" i="79"/>
  <c r="AE333" i="79"/>
  <c r="AR333" i="79"/>
  <c r="BA333" i="79"/>
  <c r="BI333" i="79"/>
  <c r="BL333" i="79"/>
  <c r="BW333" i="79"/>
  <c r="CF333" i="79"/>
  <c r="CP333" i="79"/>
  <c r="DA333" i="79"/>
  <c r="DD333" i="79"/>
  <c r="DO333" i="79"/>
  <c r="DZ333" i="79"/>
  <c r="EK333" i="79"/>
  <c r="EM333" i="79"/>
  <c r="EN333" i="79"/>
  <c r="R332" i="79"/>
  <c r="AA332" i="79"/>
  <c r="AE332" i="79"/>
  <c r="AR332" i="79"/>
  <c r="BA332" i="79"/>
  <c r="BI332" i="79"/>
  <c r="BL332" i="79"/>
  <c r="BW332" i="79"/>
  <c r="CF332" i="79"/>
  <c r="CP332" i="79"/>
  <c r="DA332" i="79"/>
  <c r="DD332" i="79"/>
  <c r="DO332" i="79"/>
  <c r="DZ332" i="79"/>
  <c r="EK332" i="79"/>
  <c r="EM332" i="79"/>
  <c r="EN332" i="79"/>
  <c r="R331" i="79"/>
  <c r="AA331" i="79"/>
  <c r="AE331" i="79"/>
  <c r="AR331" i="79"/>
  <c r="BA331" i="79"/>
  <c r="BI331" i="79"/>
  <c r="BL331" i="79"/>
  <c r="BW331" i="79"/>
  <c r="CF331" i="79"/>
  <c r="CP331" i="79"/>
  <c r="DA331" i="79"/>
  <c r="DD331" i="79"/>
  <c r="DO331" i="79"/>
  <c r="DZ331" i="79"/>
  <c r="EK331" i="79"/>
  <c r="EM331" i="79"/>
  <c r="EN331" i="79"/>
  <c r="R330" i="79"/>
  <c r="AA330" i="79"/>
  <c r="AE330" i="79"/>
  <c r="AR330" i="79"/>
  <c r="BA330" i="79"/>
  <c r="BI330" i="79"/>
  <c r="BL330" i="79"/>
  <c r="BW330" i="79"/>
  <c r="CF330" i="79"/>
  <c r="CP330" i="79"/>
  <c r="DA330" i="79"/>
  <c r="DD330" i="79"/>
  <c r="DO330" i="79"/>
  <c r="DZ330" i="79"/>
  <c r="EK330" i="79"/>
  <c r="EM330" i="79"/>
  <c r="EN330" i="79"/>
  <c r="R329" i="79"/>
  <c r="AA329" i="79"/>
  <c r="AE329" i="79"/>
  <c r="AR329" i="79"/>
  <c r="BA329" i="79"/>
  <c r="BI329" i="79"/>
  <c r="BL329" i="79"/>
  <c r="BW329" i="79"/>
  <c r="CF329" i="79"/>
  <c r="CP329" i="79"/>
  <c r="DA329" i="79"/>
  <c r="DD329" i="79"/>
  <c r="DO329" i="79"/>
  <c r="DZ329" i="79"/>
  <c r="EK329" i="79"/>
  <c r="EM329" i="79"/>
  <c r="EN329" i="79"/>
  <c r="R328" i="79"/>
  <c r="AA328" i="79"/>
  <c r="AE328" i="79"/>
  <c r="AR328" i="79"/>
  <c r="BA328" i="79"/>
  <c r="BI328" i="79"/>
  <c r="BL328" i="79"/>
  <c r="BW328" i="79"/>
  <c r="CF328" i="79"/>
  <c r="CP328" i="79"/>
  <c r="DA328" i="79"/>
  <c r="DD328" i="79"/>
  <c r="DO328" i="79"/>
  <c r="DZ328" i="79"/>
  <c r="EK328" i="79"/>
  <c r="EM328" i="79"/>
  <c r="EN328" i="79"/>
  <c r="R327" i="79"/>
  <c r="AA327" i="79"/>
  <c r="AE327" i="79"/>
  <c r="AR327" i="79"/>
  <c r="BA327" i="79"/>
  <c r="BI327" i="79"/>
  <c r="BL327" i="79"/>
  <c r="BW327" i="79"/>
  <c r="CF327" i="79"/>
  <c r="CP327" i="79"/>
  <c r="DA327" i="79"/>
  <c r="DD327" i="79"/>
  <c r="DO327" i="79"/>
  <c r="DZ327" i="79"/>
  <c r="EK327" i="79"/>
  <c r="EM327" i="79"/>
  <c r="EN327" i="79"/>
  <c r="R326" i="79"/>
  <c r="AA326" i="79"/>
  <c r="AE326" i="79"/>
  <c r="AR326" i="79"/>
  <c r="BA326" i="79"/>
  <c r="BI326" i="79"/>
  <c r="BL326" i="79"/>
  <c r="BW326" i="79"/>
  <c r="CF326" i="79"/>
  <c r="CP326" i="79"/>
  <c r="DA326" i="79"/>
  <c r="DD326" i="79"/>
  <c r="DO326" i="79"/>
  <c r="DZ326" i="79"/>
  <c r="EK326" i="79"/>
  <c r="EM326" i="79"/>
  <c r="EN326" i="79"/>
  <c r="R325" i="79"/>
  <c r="AA325" i="79"/>
  <c r="AE325" i="79"/>
  <c r="AR325" i="79"/>
  <c r="BA325" i="79"/>
  <c r="BI325" i="79"/>
  <c r="BL325" i="79"/>
  <c r="BW325" i="79"/>
  <c r="CF325" i="79"/>
  <c r="CP325" i="79"/>
  <c r="DA325" i="79"/>
  <c r="DD325" i="79"/>
  <c r="DO325" i="79"/>
  <c r="DZ325" i="79"/>
  <c r="EK325" i="79"/>
  <c r="R324" i="79"/>
  <c r="AA324" i="79"/>
  <c r="AE324" i="79"/>
  <c r="AR324" i="79"/>
  <c r="BA324" i="79"/>
  <c r="BI324" i="79"/>
  <c r="BL324" i="79"/>
  <c r="BW324" i="79"/>
  <c r="CF324" i="79"/>
  <c r="CP324" i="79"/>
  <c r="DA324" i="79"/>
  <c r="DD324" i="79"/>
  <c r="DO324" i="79"/>
  <c r="DZ324" i="79"/>
  <c r="EK324" i="79"/>
  <c r="EM324" i="79"/>
  <c r="EN324" i="79"/>
  <c r="R323" i="79"/>
  <c r="AA323" i="79"/>
  <c r="AE323" i="79"/>
  <c r="AR323" i="79"/>
  <c r="BA323" i="79"/>
  <c r="BI323" i="79"/>
  <c r="BL323" i="79"/>
  <c r="BW323" i="79"/>
  <c r="CF323" i="79"/>
  <c r="CP323" i="79"/>
  <c r="DA323" i="79"/>
  <c r="DD323" i="79"/>
  <c r="DO323" i="79"/>
  <c r="DZ323" i="79"/>
  <c r="EK323" i="79"/>
  <c r="EM323" i="79"/>
  <c r="EN323" i="79"/>
  <c r="R322" i="79"/>
  <c r="AA322" i="79"/>
  <c r="AE322" i="79"/>
  <c r="AR322" i="79"/>
  <c r="BA322" i="79"/>
  <c r="BI322" i="79"/>
  <c r="BL322" i="79"/>
  <c r="BW322" i="79"/>
  <c r="CF322" i="79"/>
  <c r="CP322" i="79"/>
  <c r="DA322" i="79"/>
  <c r="DD322" i="79"/>
  <c r="DO322" i="79"/>
  <c r="DZ322" i="79"/>
  <c r="EK322" i="79"/>
  <c r="EM322" i="79"/>
  <c r="EN322" i="79"/>
  <c r="R321" i="79"/>
  <c r="AA321" i="79"/>
  <c r="AE321" i="79"/>
  <c r="AR321" i="79"/>
  <c r="BA321" i="79"/>
  <c r="BI321" i="79"/>
  <c r="BL321" i="79"/>
  <c r="BW321" i="79"/>
  <c r="CF321" i="79"/>
  <c r="CP321" i="79"/>
  <c r="DA321" i="79"/>
  <c r="DD321" i="79"/>
  <c r="DO321" i="79"/>
  <c r="DZ321" i="79"/>
  <c r="EK321" i="79"/>
  <c r="EM321" i="79"/>
  <c r="EN321" i="79"/>
  <c r="R320" i="79"/>
  <c r="AA320" i="79"/>
  <c r="AE320" i="79"/>
  <c r="AR320" i="79"/>
  <c r="BA320" i="79"/>
  <c r="BI320" i="79"/>
  <c r="BL320" i="79"/>
  <c r="BW320" i="79"/>
  <c r="CF320" i="79"/>
  <c r="CP320" i="79"/>
  <c r="DA320" i="79"/>
  <c r="DD320" i="79"/>
  <c r="DO320" i="79"/>
  <c r="DZ320" i="79"/>
  <c r="EK320" i="79"/>
  <c r="EM320" i="79"/>
  <c r="EN320" i="79"/>
  <c r="R319" i="79"/>
  <c r="AA319" i="79"/>
  <c r="AE319" i="79"/>
  <c r="AR319" i="79"/>
  <c r="BA319" i="79"/>
  <c r="BI319" i="79"/>
  <c r="BL319" i="79"/>
  <c r="BW319" i="79"/>
  <c r="CF319" i="79"/>
  <c r="CP319" i="79"/>
  <c r="DA319" i="79"/>
  <c r="DD319" i="79"/>
  <c r="DO319" i="79"/>
  <c r="DZ319" i="79"/>
  <c r="EK319" i="79"/>
  <c r="EM319" i="79"/>
  <c r="EN319" i="79"/>
  <c r="R318" i="79"/>
  <c r="AA318" i="79"/>
  <c r="AE318" i="79"/>
  <c r="AR318" i="79"/>
  <c r="BA318" i="79"/>
  <c r="BI318" i="79"/>
  <c r="BL318" i="79"/>
  <c r="BW318" i="79"/>
  <c r="CF318" i="79"/>
  <c r="CP318" i="79"/>
  <c r="DA318" i="79"/>
  <c r="DD318" i="79"/>
  <c r="DO318" i="79"/>
  <c r="DZ318" i="79"/>
  <c r="EK318" i="79"/>
  <c r="EM318" i="79"/>
  <c r="EN318" i="79"/>
  <c r="R317" i="79"/>
  <c r="AA317" i="79"/>
  <c r="AE317" i="79"/>
  <c r="AR317" i="79"/>
  <c r="BA317" i="79"/>
  <c r="BI317" i="79"/>
  <c r="BL317" i="79"/>
  <c r="BW317" i="79"/>
  <c r="CF317" i="79"/>
  <c r="CP317" i="79"/>
  <c r="DA317" i="79"/>
  <c r="DD317" i="79"/>
  <c r="DO317" i="79"/>
  <c r="DZ317" i="79"/>
  <c r="EK317" i="79"/>
  <c r="EM317" i="79"/>
  <c r="EN317" i="79"/>
  <c r="R316" i="79"/>
  <c r="AA316" i="79"/>
  <c r="AE316" i="79"/>
  <c r="AR316" i="79"/>
  <c r="BA316" i="79"/>
  <c r="BI316" i="79"/>
  <c r="BL316" i="79"/>
  <c r="BW316" i="79"/>
  <c r="CF316" i="79"/>
  <c r="CP316" i="79"/>
  <c r="DA316" i="79"/>
  <c r="DD316" i="79"/>
  <c r="DO316" i="79"/>
  <c r="DZ316" i="79"/>
  <c r="EK316" i="79"/>
  <c r="EM316" i="79"/>
  <c r="EN316" i="79"/>
  <c r="R315" i="79"/>
  <c r="AA315" i="79"/>
  <c r="AE315" i="79"/>
  <c r="AR315" i="79"/>
  <c r="BA315" i="79"/>
  <c r="BI315" i="79"/>
  <c r="BL315" i="79"/>
  <c r="BW315" i="79"/>
  <c r="CF315" i="79"/>
  <c r="CP315" i="79"/>
  <c r="DA315" i="79"/>
  <c r="DD315" i="79"/>
  <c r="DO315" i="79"/>
  <c r="DZ315" i="79"/>
  <c r="EK315" i="79"/>
  <c r="EM315" i="79"/>
  <c r="EN315" i="79"/>
  <c r="R314" i="79"/>
  <c r="AA314" i="79"/>
  <c r="AE314" i="79"/>
  <c r="AR314" i="79"/>
  <c r="BA314" i="79"/>
  <c r="BI314" i="79"/>
  <c r="BL314" i="79"/>
  <c r="BW314" i="79"/>
  <c r="CF314" i="79"/>
  <c r="CP314" i="79"/>
  <c r="DA314" i="79"/>
  <c r="DD314" i="79"/>
  <c r="DO314" i="79"/>
  <c r="DZ314" i="79"/>
  <c r="EK314" i="79"/>
  <c r="EM314" i="79"/>
  <c r="EN314" i="79"/>
  <c r="R313" i="79"/>
  <c r="AA313" i="79"/>
  <c r="AE313" i="79"/>
  <c r="AR313" i="79"/>
  <c r="BA313" i="79"/>
  <c r="BI313" i="79"/>
  <c r="BL313" i="79"/>
  <c r="BW313" i="79"/>
  <c r="CF313" i="79"/>
  <c r="CP313" i="79"/>
  <c r="DA313" i="79"/>
  <c r="DD313" i="79"/>
  <c r="DO313" i="79"/>
  <c r="DZ313" i="79"/>
  <c r="EK313" i="79"/>
  <c r="EM313" i="79"/>
  <c r="EN313" i="79"/>
  <c r="R312" i="79"/>
  <c r="AA312" i="79"/>
  <c r="AE312" i="79"/>
  <c r="AR312" i="79"/>
  <c r="BA312" i="79"/>
  <c r="BI312" i="79"/>
  <c r="BL312" i="79"/>
  <c r="BW312" i="79"/>
  <c r="CF312" i="79"/>
  <c r="CP312" i="79"/>
  <c r="DA312" i="79"/>
  <c r="DD312" i="79"/>
  <c r="DO312" i="79"/>
  <c r="DZ312" i="79"/>
  <c r="EK312" i="79"/>
  <c r="EM312" i="79"/>
  <c r="EN312" i="79"/>
  <c r="R311" i="79"/>
  <c r="AA311" i="79"/>
  <c r="AE311" i="79"/>
  <c r="AR311" i="79"/>
  <c r="BA311" i="79"/>
  <c r="BI311" i="79"/>
  <c r="BL311" i="79"/>
  <c r="BW311" i="79"/>
  <c r="CF311" i="79"/>
  <c r="CP311" i="79"/>
  <c r="DA311" i="79"/>
  <c r="DD311" i="79"/>
  <c r="DO311" i="79"/>
  <c r="DZ311" i="79"/>
  <c r="EK311" i="79"/>
  <c r="EM311" i="79"/>
  <c r="EN311" i="79"/>
  <c r="R310" i="79"/>
  <c r="AA310" i="79"/>
  <c r="AE310" i="79"/>
  <c r="AR310" i="79"/>
  <c r="BA310" i="79"/>
  <c r="BI310" i="79"/>
  <c r="BL310" i="79"/>
  <c r="BW310" i="79"/>
  <c r="CF310" i="79"/>
  <c r="CP310" i="79"/>
  <c r="DA310" i="79"/>
  <c r="DD310" i="79"/>
  <c r="DO310" i="79"/>
  <c r="DZ310" i="79"/>
  <c r="EK310" i="79"/>
  <c r="EM310" i="79"/>
  <c r="EN310" i="79"/>
  <c r="R309" i="79"/>
  <c r="AA309" i="79"/>
  <c r="AE309" i="79"/>
  <c r="AR309" i="79"/>
  <c r="BA309" i="79"/>
  <c r="BI309" i="79"/>
  <c r="BL309" i="79"/>
  <c r="BW309" i="79"/>
  <c r="CF309" i="79"/>
  <c r="CP309" i="79"/>
  <c r="DA309" i="79"/>
  <c r="DD309" i="79"/>
  <c r="DO309" i="79"/>
  <c r="DZ309" i="79"/>
  <c r="EK309" i="79"/>
  <c r="EM309" i="79"/>
  <c r="EN309" i="79"/>
  <c r="R308" i="79"/>
  <c r="AA308" i="79"/>
  <c r="AE308" i="79"/>
  <c r="AR308" i="79"/>
  <c r="BA308" i="79"/>
  <c r="BI308" i="79"/>
  <c r="BL308" i="79"/>
  <c r="BW308" i="79"/>
  <c r="CF308" i="79"/>
  <c r="CP308" i="79"/>
  <c r="DA308" i="79"/>
  <c r="DD308" i="79"/>
  <c r="DO308" i="79"/>
  <c r="DZ308" i="79"/>
  <c r="EK308" i="79"/>
  <c r="EM308" i="79"/>
  <c r="EN308" i="79"/>
  <c r="R307" i="79"/>
  <c r="AA307" i="79"/>
  <c r="AE307" i="79"/>
  <c r="AR307" i="79"/>
  <c r="BA307" i="79"/>
  <c r="BI307" i="79"/>
  <c r="BL307" i="79"/>
  <c r="BW307" i="79"/>
  <c r="CF307" i="79"/>
  <c r="CP307" i="79"/>
  <c r="DA307" i="79"/>
  <c r="DD307" i="79"/>
  <c r="DO307" i="79"/>
  <c r="DZ307" i="79"/>
  <c r="EK307" i="79"/>
  <c r="EM307" i="79"/>
  <c r="EN307" i="79"/>
  <c r="R306" i="79"/>
  <c r="AA306" i="79"/>
  <c r="AE306" i="79"/>
  <c r="AR306" i="79"/>
  <c r="BA306" i="79"/>
  <c r="BI306" i="79"/>
  <c r="BL306" i="79"/>
  <c r="BW306" i="79"/>
  <c r="CF306" i="79"/>
  <c r="CP306" i="79"/>
  <c r="DA306" i="79"/>
  <c r="DD306" i="79"/>
  <c r="DO306" i="79"/>
  <c r="DZ306" i="79"/>
  <c r="EK306" i="79"/>
  <c r="EM306" i="79"/>
  <c r="EN306" i="79"/>
  <c r="R305" i="79"/>
  <c r="AA305" i="79"/>
  <c r="AE305" i="79"/>
  <c r="AR305" i="79"/>
  <c r="BA305" i="79"/>
  <c r="BI305" i="79"/>
  <c r="BL305" i="79"/>
  <c r="BW305" i="79"/>
  <c r="CF305" i="79"/>
  <c r="CP305" i="79"/>
  <c r="DA305" i="79"/>
  <c r="DD305" i="79"/>
  <c r="DO305" i="79"/>
  <c r="DZ305" i="79"/>
  <c r="EK305" i="79"/>
  <c r="EM305" i="79"/>
  <c r="EN305" i="79"/>
  <c r="R304" i="79"/>
  <c r="AA304" i="79"/>
  <c r="AE304" i="79"/>
  <c r="AR304" i="79"/>
  <c r="BA304" i="79"/>
  <c r="BI304" i="79"/>
  <c r="BL304" i="79"/>
  <c r="BW304" i="79"/>
  <c r="CF304" i="79"/>
  <c r="CP304" i="79"/>
  <c r="DA304" i="79"/>
  <c r="DD304" i="79"/>
  <c r="DO304" i="79"/>
  <c r="DZ304" i="79"/>
  <c r="EK304" i="79"/>
  <c r="EM304" i="79"/>
  <c r="EN304" i="79"/>
  <c r="R303" i="79"/>
  <c r="AA303" i="79"/>
  <c r="AE303" i="79"/>
  <c r="AR303" i="79"/>
  <c r="BA303" i="79"/>
  <c r="BI303" i="79"/>
  <c r="BL303" i="79"/>
  <c r="BW303" i="79"/>
  <c r="CF303" i="79"/>
  <c r="CP303" i="79"/>
  <c r="DA303" i="79"/>
  <c r="DD303" i="79"/>
  <c r="DO303" i="79"/>
  <c r="DZ303" i="79"/>
  <c r="EK303" i="79"/>
  <c r="EM303" i="79"/>
  <c r="EN303" i="79"/>
  <c r="R302" i="79"/>
  <c r="AA302" i="79"/>
  <c r="AE302" i="79"/>
  <c r="AR302" i="79"/>
  <c r="BA302" i="79"/>
  <c r="BI302" i="79"/>
  <c r="BL302" i="79"/>
  <c r="BW302" i="79"/>
  <c r="CF302" i="79"/>
  <c r="CP302" i="79"/>
  <c r="DA302" i="79"/>
  <c r="DD302" i="79"/>
  <c r="DO302" i="79"/>
  <c r="DZ302" i="79"/>
  <c r="EK302" i="79"/>
  <c r="EM302" i="79"/>
  <c r="EN302" i="79"/>
  <c r="R301" i="79"/>
  <c r="AA301" i="79"/>
  <c r="AE301" i="79"/>
  <c r="AR301" i="79"/>
  <c r="BA301" i="79"/>
  <c r="BI301" i="79"/>
  <c r="BL301" i="79"/>
  <c r="BW301" i="79"/>
  <c r="CF301" i="79"/>
  <c r="CP301" i="79"/>
  <c r="DA301" i="79"/>
  <c r="DD301" i="79"/>
  <c r="DO301" i="79"/>
  <c r="DZ301" i="79"/>
  <c r="EK301" i="79"/>
  <c r="EM301" i="79"/>
  <c r="EN301" i="79"/>
  <c r="R300" i="79"/>
  <c r="AA300" i="79"/>
  <c r="AE300" i="79"/>
  <c r="AR300" i="79"/>
  <c r="BA300" i="79"/>
  <c r="BI300" i="79"/>
  <c r="BL300" i="79"/>
  <c r="BW300" i="79"/>
  <c r="CF300" i="79"/>
  <c r="CP300" i="79"/>
  <c r="DA300" i="79"/>
  <c r="DD300" i="79"/>
  <c r="DO300" i="79"/>
  <c r="DZ300" i="79"/>
  <c r="EK300" i="79"/>
  <c r="EM300" i="79"/>
  <c r="EN300" i="79"/>
  <c r="R299" i="79"/>
  <c r="AA299" i="79"/>
  <c r="AE299" i="79"/>
  <c r="AR299" i="79"/>
  <c r="BA299" i="79"/>
  <c r="BI299" i="79"/>
  <c r="BL299" i="79"/>
  <c r="BW299" i="79"/>
  <c r="CF299" i="79"/>
  <c r="CP299" i="79"/>
  <c r="DA299" i="79"/>
  <c r="DD299" i="79"/>
  <c r="DO299" i="79"/>
  <c r="DZ299" i="79"/>
  <c r="EK299" i="79"/>
  <c r="EM299" i="79"/>
  <c r="EN299" i="79"/>
  <c r="R298" i="79"/>
  <c r="AA298" i="79"/>
  <c r="AE298" i="79"/>
  <c r="AR298" i="79"/>
  <c r="BA298" i="79"/>
  <c r="BI298" i="79"/>
  <c r="BL298" i="79"/>
  <c r="BW298" i="79"/>
  <c r="CF298" i="79"/>
  <c r="CP298" i="79"/>
  <c r="DA298" i="79"/>
  <c r="DD298" i="79"/>
  <c r="DO298" i="79"/>
  <c r="DZ298" i="79"/>
  <c r="EK298" i="79"/>
  <c r="EM298" i="79"/>
  <c r="EN298" i="79"/>
  <c r="R297" i="79"/>
  <c r="AA297" i="79"/>
  <c r="AE297" i="79"/>
  <c r="AR297" i="79"/>
  <c r="BA297" i="79"/>
  <c r="BI297" i="79"/>
  <c r="BL297" i="79"/>
  <c r="BW297" i="79"/>
  <c r="CF297" i="79"/>
  <c r="CP297" i="79"/>
  <c r="DA297" i="79"/>
  <c r="DD297" i="79"/>
  <c r="DO297" i="79"/>
  <c r="DZ297" i="79"/>
  <c r="EK297" i="79"/>
  <c r="R296" i="79"/>
  <c r="AA296" i="79"/>
  <c r="AE296" i="79"/>
  <c r="AR296" i="79"/>
  <c r="BA296" i="79"/>
  <c r="BI296" i="79"/>
  <c r="BL296" i="79"/>
  <c r="BW296" i="79"/>
  <c r="CF296" i="79"/>
  <c r="CP296" i="79"/>
  <c r="DA296" i="79"/>
  <c r="DD296" i="79"/>
  <c r="DO296" i="79"/>
  <c r="DZ296" i="79"/>
  <c r="EK296" i="79"/>
  <c r="EM296" i="79"/>
  <c r="EN296" i="79"/>
  <c r="R295" i="79"/>
  <c r="AA295" i="79"/>
  <c r="AE295" i="79"/>
  <c r="AR295" i="79"/>
  <c r="BA295" i="79"/>
  <c r="BI295" i="79"/>
  <c r="BL295" i="79"/>
  <c r="BW295" i="79"/>
  <c r="CF295" i="79"/>
  <c r="CP295" i="79"/>
  <c r="DA295" i="79"/>
  <c r="DD295" i="79"/>
  <c r="DO295" i="79"/>
  <c r="DZ295" i="79"/>
  <c r="EK295" i="79"/>
  <c r="EM295" i="79"/>
  <c r="EN295" i="79"/>
  <c r="R294" i="79"/>
  <c r="AA294" i="79"/>
  <c r="AE294" i="79"/>
  <c r="AR294" i="79"/>
  <c r="BA294" i="79"/>
  <c r="BI294" i="79"/>
  <c r="BL294" i="79"/>
  <c r="BW294" i="79"/>
  <c r="CF294" i="79"/>
  <c r="CP294" i="79"/>
  <c r="DA294" i="79"/>
  <c r="DD294" i="79"/>
  <c r="DO294" i="79"/>
  <c r="DZ294" i="79"/>
  <c r="EK294" i="79"/>
  <c r="EM294" i="79"/>
  <c r="EN294" i="79"/>
  <c r="R293" i="79"/>
  <c r="AA293" i="79"/>
  <c r="AE293" i="79"/>
  <c r="AR293" i="79"/>
  <c r="BA293" i="79"/>
  <c r="BI293" i="79"/>
  <c r="BL293" i="79"/>
  <c r="BW293" i="79"/>
  <c r="CF293" i="79"/>
  <c r="CP293" i="79"/>
  <c r="DA293" i="79"/>
  <c r="DD293" i="79"/>
  <c r="DO293" i="79"/>
  <c r="DZ293" i="79"/>
  <c r="EK293" i="79"/>
  <c r="EM293" i="79"/>
  <c r="EN293" i="79"/>
  <c r="R292" i="79"/>
  <c r="AA292" i="79"/>
  <c r="AE292" i="79"/>
  <c r="AR292" i="79"/>
  <c r="BA292" i="79"/>
  <c r="BI292" i="79"/>
  <c r="BL292" i="79"/>
  <c r="BW292" i="79"/>
  <c r="CF292" i="79"/>
  <c r="CP292" i="79"/>
  <c r="DA292" i="79"/>
  <c r="DD292" i="79"/>
  <c r="DO292" i="79"/>
  <c r="DZ292" i="79"/>
  <c r="EK292" i="79"/>
  <c r="EM292" i="79"/>
  <c r="EN292" i="79"/>
  <c r="R291" i="79"/>
  <c r="AA291" i="79"/>
  <c r="AE291" i="79"/>
  <c r="AR291" i="79"/>
  <c r="BA291" i="79"/>
  <c r="BI291" i="79"/>
  <c r="BL291" i="79"/>
  <c r="BW291" i="79"/>
  <c r="CF291" i="79"/>
  <c r="CP291" i="79"/>
  <c r="DA291" i="79"/>
  <c r="DD291" i="79"/>
  <c r="DO291" i="79"/>
  <c r="DZ291" i="79"/>
  <c r="EK291" i="79"/>
  <c r="EM291" i="79"/>
  <c r="EN291" i="79"/>
  <c r="R290" i="79"/>
  <c r="AA290" i="79"/>
  <c r="AE290" i="79"/>
  <c r="AR290" i="79"/>
  <c r="BA290" i="79"/>
  <c r="BI290" i="79"/>
  <c r="BL290" i="79"/>
  <c r="BW290" i="79"/>
  <c r="CF290" i="79"/>
  <c r="CP290" i="79"/>
  <c r="DA290" i="79"/>
  <c r="DD290" i="79"/>
  <c r="DO290" i="79"/>
  <c r="DZ290" i="79"/>
  <c r="EK290" i="79"/>
  <c r="EM290" i="79"/>
  <c r="EN290" i="79"/>
  <c r="R289" i="79"/>
  <c r="AA289" i="79"/>
  <c r="AE289" i="79"/>
  <c r="AR289" i="79"/>
  <c r="BA289" i="79"/>
  <c r="BI289" i="79"/>
  <c r="BL289" i="79"/>
  <c r="BW289" i="79"/>
  <c r="CF289" i="79"/>
  <c r="CP289" i="79"/>
  <c r="DA289" i="79"/>
  <c r="DD289" i="79"/>
  <c r="DO289" i="79"/>
  <c r="DZ289" i="79"/>
  <c r="EK289" i="79"/>
  <c r="EM289" i="79"/>
  <c r="EN289" i="79"/>
  <c r="R288" i="79"/>
  <c r="AA288" i="79"/>
  <c r="AE288" i="79"/>
  <c r="AR288" i="79"/>
  <c r="BA288" i="79"/>
  <c r="BI288" i="79"/>
  <c r="BL288" i="79"/>
  <c r="BW288" i="79"/>
  <c r="CF288" i="79"/>
  <c r="CP288" i="79"/>
  <c r="DA288" i="79"/>
  <c r="DD288" i="79"/>
  <c r="DO288" i="79"/>
  <c r="DZ288" i="79"/>
  <c r="EK288" i="79"/>
  <c r="EM288" i="79"/>
  <c r="EN288" i="79"/>
  <c r="R287" i="79"/>
  <c r="AA287" i="79"/>
  <c r="AE287" i="79"/>
  <c r="AR287" i="79"/>
  <c r="BA287" i="79"/>
  <c r="BI287" i="79"/>
  <c r="BL287" i="79"/>
  <c r="BW287" i="79"/>
  <c r="CF287" i="79"/>
  <c r="CP287" i="79"/>
  <c r="DA287" i="79"/>
  <c r="DD287" i="79"/>
  <c r="DO287" i="79"/>
  <c r="DZ287" i="79"/>
  <c r="EK287" i="79"/>
  <c r="EM287" i="79"/>
  <c r="EN287" i="79"/>
  <c r="R286" i="79"/>
  <c r="AA286" i="79"/>
  <c r="AE286" i="79"/>
  <c r="AR286" i="79"/>
  <c r="BA286" i="79"/>
  <c r="BI286" i="79"/>
  <c r="BL286" i="79"/>
  <c r="BW286" i="79"/>
  <c r="CF286" i="79"/>
  <c r="CP286" i="79"/>
  <c r="DA286" i="79"/>
  <c r="DD286" i="79"/>
  <c r="DO286" i="79"/>
  <c r="DZ286" i="79"/>
  <c r="EK286" i="79"/>
  <c r="EM286" i="79"/>
  <c r="EN286" i="79"/>
  <c r="R285" i="79"/>
  <c r="AA285" i="79"/>
  <c r="AE285" i="79"/>
  <c r="AR285" i="79"/>
  <c r="BA285" i="79"/>
  <c r="BI285" i="79"/>
  <c r="BL285" i="79"/>
  <c r="BW285" i="79"/>
  <c r="CF285" i="79"/>
  <c r="CP285" i="79"/>
  <c r="DA285" i="79"/>
  <c r="DD285" i="79"/>
  <c r="DO285" i="79"/>
  <c r="DZ285" i="79"/>
  <c r="EK285" i="79"/>
  <c r="EM285" i="79"/>
  <c r="EN285" i="79"/>
  <c r="R284" i="79"/>
  <c r="AA284" i="79"/>
  <c r="AE284" i="79"/>
  <c r="AR284" i="79"/>
  <c r="BA284" i="79"/>
  <c r="BI284" i="79"/>
  <c r="BL284" i="79"/>
  <c r="BW284" i="79"/>
  <c r="CF284" i="79"/>
  <c r="CP284" i="79"/>
  <c r="DA284" i="79"/>
  <c r="DD284" i="79"/>
  <c r="DO284" i="79"/>
  <c r="DZ284" i="79"/>
  <c r="EK284" i="79"/>
  <c r="EM284" i="79"/>
  <c r="EN284" i="79"/>
  <c r="R283" i="79"/>
  <c r="AA283" i="79"/>
  <c r="AE283" i="79"/>
  <c r="AR283" i="79"/>
  <c r="BA283" i="79"/>
  <c r="BI283" i="79"/>
  <c r="BL283" i="79"/>
  <c r="BW283" i="79"/>
  <c r="CF283" i="79"/>
  <c r="CP283" i="79"/>
  <c r="DA283" i="79"/>
  <c r="DD283" i="79"/>
  <c r="DO283" i="79"/>
  <c r="DZ283" i="79"/>
  <c r="EK283" i="79"/>
  <c r="EM283" i="79"/>
  <c r="EN283" i="79"/>
  <c r="R282" i="79"/>
  <c r="AA282" i="79"/>
  <c r="AE282" i="79"/>
  <c r="AR282" i="79"/>
  <c r="BA282" i="79"/>
  <c r="BI282" i="79"/>
  <c r="BL282" i="79"/>
  <c r="BW282" i="79"/>
  <c r="CF282" i="79"/>
  <c r="CP282" i="79"/>
  <c r="DA282" i="79"/>
  <c r="DD282" i="79"/>
  <c r="DO282" i="79"/>
  <c r="DZ282" i="79"/>
  <c r="EK282" i="79"/>
  <c r="EM282" i="79"/>
  <c r="EN282" i="79"/>
  <c r="R281" i="79"/>
  <c r="AA281" i="79"/>
  <c r="AE281" i="79"/>
  <c r="AR281" i="79"/>
  <c r="BA281" i="79"/>
  <c r="BI281" i="79"/>
  <c r="BL281" i="79"/>
  <c r="BW281" i="79"/>
  <c r="CF281" i="79"/>
  <c r="CP281" i="79"/>
  <c r="DA281" i="79"/>
  <c r="DD281" i="79"/>
  <c r="DO281" i="79"/>
  <c r="DZ281" i="79"/>
  <c r="EK281" i="79"/>
  <c r="EM281" i="79"/>
  <c r="EN281" i="79"/>
  <c r="R280" i="79"/>
  <c r="AA280" i="79"/>
  <c r="AE280" i="79"/>
  <c r="AR280" i="79"/>
  <c r="BA280" i="79"/>
  <c r="BI280" i="79"/>
  <c r="BL280" i="79"/>
  <c r="BW280" i="79"/>
  <c r="CF280" i="79"/>
  <c r="CP280" i="79"/>
  <c r="DA280" i="79"/>
  <c r="DD280" i="79"/>
  <c r="DO280" i="79"/>
  <c r="DZ280" i="79"/>
  <c r="EK280" i="79"/>
  <c r="EM280" i="79"/>
  <c r="EN280" i="79"/>
  <c r="R279" i="79"/>
  <c r="AA279" i="79"/>
  <c r="AE279" i="79"/>
  <c r="AR279" i="79"/>
  <c r="BA279" i="79"/>
  <c r="BI279" i="79"/>
  <c r="BL279" i="79"/>
  <c r="BW279" i="79"/>
  <c r="CF279" i="79"/>
  <c r="CP279" i="79"/>
  <c r="DA279" i="79"/>
  <c r="DD279" i="79"/>
  <c r="DO279" i="79"/>
  <c r="DZ279" i="79"/>
  <c r="EK279" i="79"/>
  <c r="EM279" i="79"/>
  <c r="EN279" i="79"/>
  <c r="R278" i="79"/>
  <c r="AA278" i="79"/>
  <c r="AE278" i="79"/>
  <c r="AR278" i="79"/>
  <c r="BA278" i="79"/>
  <c r="BI278" i="79"/>
  <c r="BL278" i="79"/>
  <c r="BW278" i="79"/>
  <c r="CF278" i="79"/>
  <c r="CP278" i="79"/>
  <c r="DA278" i="79"/>
  <c r="DD278" i="79"/>
  <c r="DO278" i="79"/>
  <c r="DZ278" i="79"/>
  <c r="EK278" i="79"/>
  <c r="EM278" i="79"/>
  <c r="EN278" i="79"/>
  <c r="R277" i="79"/>
  <c r="AA277" i="79"/>
  <c r="AE277" i="79"/>
  <c r="AR277" i="79"/>
  <c r="BA277" i="79"/>
  <c r="BI277" i="79"/>
  <c r="BL277" i="79"/>
  <c r="BW277" i="79"/>
  <c r="CF277" i="79"/>
  <c r="CP277" i="79"/>
  <c r="DA277" i="79"/>
  <c r="DD277" i="79"/>
  <c r="DO277" i="79"/>
  <c r="DZ277" i="79"/>
  <c r="EK277" i="79"/>
  <c r="EM277" i="79"/>
  <c r="EN277" i="79"/>
  <c r="R276" i="79"/>
  <c r="AA276" i="79"/>
  <c r="AE276" i="79"/>
  <c r="AR276" i="79"/>
  <c r="BA276" i="79"/>
  <c r="BI276" i="79"/>
  <c r="BL276" i="79"/>
  <c r="BW276" i="79"/>
  <c r="CF276" i="79"/>
  <c r="CP276" i="79"/>
  <c r="DA276" i="79"/>
  <c r="DD276" i="79"/>
  <c r="DO276" i="79"/>
  <c r="DZ276" i="79"/>
  <c r="EK276" i="79"/>
  <c r="EM276" i="79"/>
  <c r="EN276" i="79"/>
  <c r="R275" i="79"/>
  <c r="AA275" i="79"/>
  <c r="AE275" i="79"/>
  <c r="AR275" i="79"/>
  <c r="BA275" i="79"/>
  <c r="BI275" i="79"/>
  <c r="BL275" i="79"/>
  <c r="BW275" i="79"/>
  <c r="CF275" i="79"/>
  <c r="CP275" i="79"/>
  <c r="DA275" i="79"/>
  <c r="DD275" i="79"/>
  <c r="DO275" i="79"/>
  <c r="DZ275" i="79"/>
  <c r="EK275" i="79"/>
  <c r="EM275" i="79"/>
  <c r="EN275" i="79"/>
  <c r="R274" i="79"/>
  <c r="AA274" i="79"/>
  <c r="AE274" i="79"/>
  <c r="AR274" i="79"/>
  <c r="BA274" i="79"/>
  <c r="BI274" i="79"/>
  <c r="BL274" i="79"/>
  <c r="BW274" i="79"/>
  <c r="CF274" i="79"/>
  <c r="CP274" i="79"/>
  <c r="DA274" i="79"/>
  <c r="DD274" i="79"/>
  <c r="DO274" i="79"/>
  <c r="DZ274" i="79"/>
  <c r="EK274" i="79"/>
  <c r="EM274" i="79"/>
  <c r="EN274" i="79"/>
  <c r="R273" i="79"/>
  <c r="AA273" i="79"/>
  <c r="AE273" i="79"/>
  <c r="AR273" i="79"/>
  <c r="BA273" i="79"/>
  <c r="BI273" i="79"/>
  <c r="BL273" i="79"/>
  <c r="BW273" i="79"/>
  <c r="CF273" i="79"/>
  <c r="CP273" i="79"/>
  <c r="DA273" i="79"/>
  <c r="DD273" i="79"/>
  <c r="DO273" i="79"/>
  <c r="DZ273" i="79"/>
  <c r="EK273" i="79"/>
  <c r="EM273" i="79"/>
  <c r="EN273" i="79"/>
  <c r="R272" i="79"/>
  <c r="AA272" i="79"/>
  <c r="AE272" i="79"/>
  <c r="AR272" i="79"/>
  <c r="BA272" i="79"/>
  <c r="BI272" i="79"/>
  <c r="BL272" i="79"/>
  <c r="BW272" i="79"/>
  <c r="CF272" i="79"/>
  <c r="CP272" i="79"/>
  <c r="DA272" i="79"/>
  <c r="DD272" i="79"/>
  <c r="DO272" i="79"/>
  <c r="DZ272" i="79"/>
  <c r="EK272" i="79"/>
  <c r="EM272" i="79"/>
  <c r="EN272" i="79"/>
  <c r="R271" i="79"/>
  <c r="AA271" i="79"/>
  <c r="AE271" i="79"/>
  <c r="AR271" i="79"/>
  <c r="BA271" i="79"/>
  <c r="BI271" i="79"/>
  <c r="BL271" i="79"/>
  <c r="BW271" i="79"/>
  <c r="CF271" i="79"/>
  <c r="CP271" i="79"/>
  <c r="DA271" i="79"/>
  <c r="DD271" i="79"/>
  <c r="DO271" i="79"/>
  <c r="DZ271" i="79"/>
  <c r="EK271" i="79"/>
  <c r="EM271" i="79"/>
  <c r="EN271" i="79"/>
  <c r="R270" i="79"/>
  <c r="AA270" i="79"/>
  <c r="AE270" i="79"/>
  <c r="AR270" i="79"/>
  <c r="BA270" i="79"/>
  <c r="BI270" i="79"/>
  <c r="BL270" i="79"/>
  <c r="BW270" i="79"/>
  <c r="CF270" i="79"/>
  <c r="CP270" i="79"/>
  <c r="DA270" i="79"/>
  <c r="DD270" i="79"/>
  <c r="DO270" i="79"/>
  <c r="DZ270" i="79"/>
  <c r="EK270" i="79"/>
  <c r="EM270" i="79"/>
  <c r="EN270" i="79"/>
  <c r="R269" i="79"/>
  <c r="AA269" i="79"/>
  <c r="AE269" i="79"/>
  <c r="AR269" i="79"/>
  <c r="BA269" i="79"/>
  <c r="BI269" i="79"/>
  <c r="BL269" i="79"/>
  <c r="BW269" i="79"/>
  <c r="CF269" i="79"/>
  <c r="CP269" i="79"/>
  <c r="DA269" i="79"/>
  <c r="DD269" i="79"/>
  <c r="DO269" i="79"/>
  <c r="DZ269" i="79"/>
  <c r="EK269" i="79"/>
  <c r="EM269" i="79"/>
  <c r="EN269" i="79"/>
  <c r="R268" i="79"/>
  <c r="AA268" i="79"/>
  <c r="AE268" i="79"/>
  <c r="AR268" i="79"/>
  <c r="BA268" i="79"/>
  <c r="BI268" i="79"/>
  <c r="BL268" i="79"/>
  <c r="BW268" i="79"/>
  <c r="CF268" i="79"/>
  <c r="CP268" i="79"/>
  <c r="DA268" i="79"/>
  <c r="DD268" i="79"/>
  <c r="DO268" i="79"/>
  <c r="DZ268" i="79"/>
  <c r="EK268" i="79"/>
  <c r="EM268" i="79"/>
  <c r="EN268" i="79"/>
  <c r="R267" i="79"/>
  <c r="AA267" i="79"/>
  <c r="AE267" i="79"/>
  <c r="AR267" i="79"/>
  <c r="BA267" i="79"/>
  <c r="BI267" i="79"/>
  <c r="BL267" i="79"/>
  <c r="BW267" i="79"/>
  <c r="CF267" i="79"/>
  <c r="CP267" i="79"/>
  <c r="DA267" i="79"/>
  <c r="DD267" i="79"/>
  <c r="DO267" i="79"/>
  <c r="DZ267" i="79"/>
  <c r="EK267" i="79"/>
  <c r="EM267" i="79"/>
  <c r="EN267" i="79"/>
  <c r="R266" i="79"/>
  <c r="AA266" i="79"/>
  <c r="AE266" i="79"/>
  <c r="AR266" i="79"/>
  <c r="BA266" i="79"/>
  <c r="BI266" i="79"/>
  <c r="BL266" i="79"/>
  <c r="BW266" i="79"/>
  <c r="CF266" i="79"/>
  <c r="CP266" i="79"/>
  <c r="DA266" i="79"/>
  <c r="DD266" i="79"/>
  <c r="DO266" i="79"/>
  <c r="DZ266" i="79"/>
  <c r="EK266" i="79"/>
  <c r="EM266" i="79"/>
  <c r="EN266" i="79"/>
  <c r="R265" i="79"/>
  <c r="AA265" i="79"/>
  <c r="AE265" i="79"/>
  <c r="AR265" i="79"/>
  <c r="BA265" i="79"/>
  <c r="BI265" i="79"/>
  <c r="BL265" i="79"/>
  <c r="BW265" i="79"/>
  <c r="CF265" i="79"/>
  <c r="CP265" i="79"/>
  <c r="DA265" i="79"/>
  <c r="DD265" i="79"/>
  <c r="DO265" i="79"/>
  <c r="DZ265" i="79"/>
  <c r="EK265" i="79"/>
  <c r="EM265" i="79"/>
  <c r="EN265" i="79"/>
  <c r="R264" i="79"/>
  <c r="AA264" i="79"/>
  <c r="AE264" i="79"/>
  <c r="AR264" i="79"/>
  <c r="BA264" i="79"/>
  <c r="BI264" i="79"/>
  <c r="BL264" i="79"/>
  <c r="BW264" i="79"/>
  <c r="CF264" i="79"/>
  <c r="CP264" i="79"/>
  <c r="DA264" i="79"/>
  <c r="DD264" i="79"/>
  <c r="DO264" i="79"/>
  <c r="DZ264" i="79"/>
  <c r="EK264" i="79"/>
  <c r="R263" i="79"/>
  <c r="AA263" i="79"/>
  <c r="AE263" i="79"/>
  <c r="AR263" i="79"/>
  <c r="BA263" i="79"/>
  <c r="BI263" i="79"/>
  <c r="BL263" i="79"/>
  <c r="BW263" i="79"/>
  <c r="CF263" i="79"/>
  <c r="CP263" i="79"/>
  <c r="DA263" i="79"/>
  <c r="DD263" i="79"/>
  <c r="DO263" i="79"/>
  <c r="DZ263" i="79"/>
  <c r="EK263" i="79"/>
  <c r="EM263" i="79"/>
  <c r="EN263" i="79"/>
  <c r="R262" i="79"/>
  <c r="AA262" i="79"/>
  <c r="AE262" i="79"/>
  <c r="AR262" i="79"/>
  <c r="BA262" i="79"/>
  <c r="BI262" i="79"/>
  <c r="BL262" i="79"/>
  <c r="BW262" i="79"/>
  <c r="CF262" i="79"/>
  <c r="CP262" i="79"/>
  <c r="DA262" i="79"/>
  <c r="DD262" i="79"/>
  <c r="DO262" i="79"/>
  <c r="DZ262" i="79"/>
  <c r="EK262" i="79"/>
  <c r="EM262" i="79"/>
  <c r="EN262" i="79"/>
  <c r="R261" i="79"/>
  <c r="AA261" i="79"/>
  <c r="AE261" i="79"/>
  <c r="AR261" i="79"/>
  <c r="BA261" i="79"/>
  <c r="BI261" i="79"/>
  <c r="BL261" i="79"/>
  <c r="BW261" i="79"/>
  <c r="CF261" i="79"/>
  <c r="CP261" i="79"/>
  <c r="DA261" i="79"/>
  <c r="DD261" i="79"/>
  <c r="DO261" i="79"/>
  <c r="DZ261" i="79"/>
  <c r="EK261" i="79"/>
  <c r="EM261" i="79"/>
  <c r="EN261" i="79"/>
  <c r="R260" i="79"/>
  <c r="AA260" i="79"/>
  <c r="AE260" i="79"/>
  <c r="AR260" i="79"/>
  <c r="BA260" i="79"/>
  <c r="BI260" i="79"/>
  <c r="BL260" i="79"/>
  <c r="BW260" i="79"/>
  <c r="CF260" i="79"/>
  <c r="CP260" i="79"/>
  <c r="DA260" i="79"/>
  <c r="DD260" i="79"/>
  <c r="DO260" i="79"/>
  <c r="DZ260" i="79"/>
  <c r="EK260" i="79"/>
  <c r="EM260" i="79"/>
  <c r="EN260" i="79"/>
  <c r="R259" i="79"/>
  <c r="AA259" i="79"/>
  <c r="AE259" i="79"/>
  <c r="AR259" i="79"/>
  <c r="BA259" i="79"/>
  <c r="BI259" i="79"/>
  <c r="BL259" i="79"/>
  <c r="BW259" i="79"/>
  <c r="CF259" i="79"/>
  <c r="CP259" i="79"/>
  <c r="DA259" i="79"/>
  <c r="DD259" i="79"/>
  <c r="DO259" i="79"/>
  <c r="DZ259" i="79"/>
  <c r="EK259" i="79"/>
  <c r="EM259" i="79"/>
  <c r="EN259" i="79"/>
  <c r="R258" i="79"/>
  <c r="AA258" i="79"/>
  <c r="AE258" i="79"/>
  <c r="AR258" i="79"/>
  <c r="BA258" i="79"/>
  <c r="BI258" i="79"/>
  <c r="BL258" i="79"/>
  <c r="BW258" i="79"/>
  <c r="CF258" i="79"/>
  <c r="CP258" i="79"/>
  <c r="DA258" i="79"/>
  <c r="DD258" i="79"/>
  <c r="DO258" i="79"/>
  <c r="DZ258" i="79"/>
  <c r="EK258" i="79"/>
  <c r="EM258" i="79"/>
  <c r="EN258" i="79"/>
  <c r="R257" i="79"/>
  <c r="AA257" i="79"/>
  <c r="AE257" i="79"/>
  <c r="AR257" i="79"/>
  <c r="BA257" i="79"/>
  <c r="BI257" i="79"/>
  <c r="BL257" i="79"/>
  <c r="BW257" i="79"/>
  <c r="CF257" i="79"/>
  <c r="CP257" i="79"/>
  <c r="DA257" i="79"/>
  <c r="DD257" i="79"/>
  <c r="DO257" i="79"/>
  <c r="DZ257" i="79"/>
  <c r="EK257" i="79"/>
  <c r="EM257" i="79"/>
  <c r="EN257" i="79"/>
  <c r="R256" i="79"/>
  <c r="AA256" i="79"/>
  <c r="AE256" i="79"/>
  <c r="AR256" i="79"/>
  <c r="BA256" i="79"/>
  <c r="BI256" i="79"/>
  <c r="BL256" i="79"/>
  <c r="BW256" i="79"/>
  <c r="CF256" i="79"/>
  <c r="CP256" i="79"/>
  <c r="DA256" i="79"/>
  <c r="DD256" i="79"/>
  <c r="DO256" i="79"/>
  <c r="DZ256" i="79"/>
  <c r="EK256" i="79"/>
  <c r="EM256" i="79"/>
  <c r="EN256" i="79"/>
  <c r="R255" i="79"/>
  <c r="AA255" i="79"/>
  <c r="AE255" i="79"/>
  <c r="AR255" i="79"/>
  <c r="BA255" i="79"/>
  <c r="BI255" i="79"/>
  <c r="BL255" i="79"/>
  <c r="BW255" i="79"/>
  <c r="CF255" i="79"/>
  <c r="CP255" i="79"/>
  <c r="DA255" i="79"/>
  <c r="DD255" i="79"/>
  <c r="DO255" i="79"/>
  <c r="DZ255" i="79"/>
  <c r="EK255" i="79"/>
  <c r="EM255" i="79"/>
  <c r="EN255" i="79"/>
  <c r="R254" i="79"/>
  <c r="AA254" i="79"/>
  <c r="AE254" i="79"/>
  <c r="AR254" i="79"/>
  <c r="BA254" i="79"/>
  <c r="BI254" i="79"/>
  <c r="BL254" i="79"/>
  <c r="BW254" i="79"/>
  <c r="CF254" i="79"/>
  <c r="CP254" i="79"/>
  <c r="DA254" i="79"/>
  <c r="DD254" i="79"/>
  <c r="DO254" i="79"/>
  <c r="DZ254" i="79"/>
  <c r="EK254" i="79"/>
  <c r="EM254" i="79"/>
  <c r="EN254" i="79"/>
  <c r="R253" i="79"/>
  <c r="AA253" i="79"/>
  <c r="AE253" i="79"/>
  <c r="AR253" i="79"/>
  <c r="BA253" i="79"/>
  <c r="BI253" i="79"/>
  <c r="BL253" i="79"/>
  <c r="BW253" i="79"/>
  <c r="CF253" i="79"/>
  <c r="CP253" i="79"/>
  <c r="DA253" i="79"/>
  <c r="DD253" i="79"/>
  <c r="DO253" i="79"/>
  <c r="DZ253" i="79"/>
  <c r="EK253" i="79"/>
  <c r="EM253" i="79"/>
  <c r="EN253" i="79"/>
  <c r="R252" i="79"/>
  <c r="AA252" i="79"/>
  <c r="AE252" i="79"/>
  <c r="AR252" i="79"/>
  <c r="BA252" i="79"/>
  <c r="BI252" i="79"/>
  <c r="BL252" i="79"/>
  <c r="BW252" i="79"/>
  <c r="CF252" i="79"/>
  <c r="CP252" i="79"/>
  <c r="DA252" i="79"/>
  <c r="DD252" i="79"/>
  <c r="DO252" i="79"/>
  <c r="DZ252" i="79"/>
  <c r="EK252" i="79"/>
  <c r="R251" i="79"/>
  <c r="AA251" i="79"/>
  <c r="AE251" i="79"/>
  <c r="AR251" i="79"/>
  <c r="BA251" i="79"/>
  <c r="BI251" i="79"/>
  <c r="BL251" i="79"/>
  <c r="BW251" i="79"/>
  <c r="CF251" i="79"/>
  <c r="CP251" i="79"/>
  <c r="DA251" i="79"/>
  <c r="DD251" i="79"/>
  <c r="DO251" i="79"/>
  <c r="DZ251" i="79"/>
  <c r="EK251" i="79"/>
  <c r="EM251" i="79"/>
  <c r="EN251" i="79"/>
  <c r="R250" i="79"/>
  <c r="AA250" i="79"/>
  <c r="AE250" i="79"/>
  <c r="AR250" i="79"/>
  <c r="BA250" i="79"/>
  <c r="BI250" i="79"/>
  <c r="BL250" i="79"/>
  <c r="BW250" i="79"/>
  <c r="CF250" i="79"/>
  <c r="CP250" i="79"/>
  <c r="DA250" i="79"/>
  <c r="DD250" i="79"/>
  <c r="DO250" i="79"/>
  <c r="DZ250" i="79"/>
  <c r="EK250" i="79"/>
  <c r="EM250" i="79"/>
  <c r="EN250" i="79"/>
  <c r="R249" i="79"/>
  <c r="AA249" i="79"/>
  <c r="AE249" i="79"/>
  <c r="AR249" i="79"/>
  <c r="BA249" i="79"/>
  <c r="BI249" i="79"/>
  <c r="BL249" i="79"/>
  <c r="BW249" i="79"/>
  <c r="CF249" i="79"/>
  <c r="CP249" i="79"/>
  <c r="DA249" i="79"/>
  <c r="DD249" i="79"/>
  <c r="DO249" i="79"/>
  <c r="DZ249" i="79"/>
  <c r="EK249" i="79"/>
  <c r="EM249" i="79"/>
  <c r="EN249" i="79"/>
  <c r="R248" i="79"/>
  <c r="AA248" i="79"/>
  <c r="AE248" i="79"/>
  <c r="AR248" i="79"/>
  <c r="BA248" i="79"/>
  <c r="BI248" i="79"/>
  <c r="BL248" i="79"/>
  <c r="BW248" i="79"/>
  <c r="CF248" i="79"/>
  <c r="CP248" i="79"/>
  <c r="DA248" i="79"/>
  <c r="DD248" i="79"/>
  <c r="DO248" i="79"/>
  <c r="DZ248" i="79"/>
  <c r="EK248" i="79"/>
  <c r="EM248" i="79"/>
  <c r="EN248" i="79"/>
  <c r="R247" i="79"/>
  <c r="AA247" i="79"/>
  <c r="AE247" i="79"/>
  <c r="AR247" i="79"/>
  <c r="BA247" i="79"/>
  <c r="BI247" i="79"/>
  <c r="BL247" i="79"/>
  <c r="BW247" i="79"/>
  <c r="CF247" i="79"/>
  <c r="CP247" i="79"/>
  <c r="DA247" i="79"/>
  <c r="DD247" i="79"/>
  <c r="DO247" i="79"/>
  <c r="DZ247" i="79"/>
  <c r="EK247" i="79"/>
  <c r="EM247" i="79"/>
  <c r="EN247" i="79"/>
  <c r="R246" i="79"/>
  <c r="AA246" i="79"/>
  <c r="AE246" i="79"/>
  <c r="AR246" i="79"/>
  <c r="BA246" i="79"/>
  <c r="BI246" i="79"/>
  <c r="BL246" i="79"/>
  <c r="BW246" i="79"/>
  <c r="CF246" i="79"/>
  <c r="CP246" i="79"/>
  <c r="DA246" i="79"/>
  <c r="DD246" i="79"/>
  <c r="DO246" i="79"/>
  <c r="DZ246" i="79"/>
  <c r="EK246" i="79"/>
  <c r="EM246" i="79"/>
  <c r="EN246" i="79"/>
  <c r="R245" i="79"/>
  <c r="AA245" i="79"/>
  <c r="AE245" i="79"/>
  <c r="AR245" i="79"/>
  <c r="BA245" i="79"/>
  <c r="BI245" i="79"/>
  <c r="BL245" i="79"/>
  <c r="BW245" i="79"/>
  <c r="CF245" i="79"/>
  <c r="CP245" i="79"/>
  <c r="DA245" i="79"/>
  <c r="DD245" i="79"/>
  <c r="DO245" i="79"/>
  <c r="DZ245" i="79"/>
  <c r="EK245" i="79"/>
  <c r="EM245" i="79"/>
  <c r="EN245" i="79"/>
  <c r="R244" i="79"/>
  <c r="AA244" i="79"/>
  <c r="AE244" i="79"/>
  <c r="AR244" i="79"/>
  <c r="BA244" i="79"/>
  <c r="BI244" i="79"/>
  <c r="BL244" i="79"/>
  <c r="BW244" i="79"/>
  <c r="CF244" i="79"/>
  <c r="CP244" i="79"/>
  <c r="DA244" i="79"/>
  <c r="DD244" i="79"/>
  <c r="DO244" i="79"/>
  <c r="DZ244" i="79"/>
  <c r="EK244" i="79"/>
  <c r="EM244" i="79"/>
  <c r="EN244" i="79"/>
  <c r="R243" i="79"/>
  <c r="AA243" i="79"/>
  <c r="AE243" i="79"/>
  <c r="AR243" i="79"/>
  <c r="BA243" i="79"/>
  <c r="BI243" i="79"/>
  <c r="BL243" i="79"/>
  <c r="BW243" i="79"/>
  <c r="CF243" i="79"/>
  <c r="CP243" i="79"/>
  <c r="DA243" i="79"/>
  <c r="DD243" i="79"/>
  <c r="DO243" i="79"/>
  <c r="DZ243" i="79"/>
  <c r="EK243" i="79"/>
  <c r="EM243" i="79"/>
  <c r="EN243" i="79"/>
  <c r="R242" i="79"/>
  <c r="AA242" i="79"/>
  <c r="AE242" i="79"/>
  <c r="AR242" i="79"/>
  <c r="BA242" i="79"/>
  <c r="BI242" i="79"/>
  <c r="BL242" i="79"/>
  <c r="BW242" i="79"/>
  <c r="CF242" i="79"/>
  <c r="CP242" i="79"/>
  <c r="DA242" i="79"/>
  <c r="DD242" i="79"/>
  <c r="DO242" i="79"/>
  <c r="DZ242" i="79"/>
  <c r="EK242" i="79"/>
  <c r="EM242" i="79"/>
  <c r="EN242" i="79"/>
  <c r="R241" i="79"/>
  <c r="AA241" i="79"/>
  <c r="AE241" i="79"/>
  <c r="AR241" i="79"/>
  <c r="BA241" i="79"/>
  <c r="BI241" i="79"/>
  <c r="BL241" i="79"/>
  <c r="BW241" i="79"/>
  <c r="CF241" i="79"/>
  <c r="CP241" i="79"/>
  <c r="DA241" i="79"/>
  <c r="DD241" i="79"/>
  <c r="DO241" i="79"/>
  <c r="DZ241" i="79"/>
  <c r="EK241" i="79"/>
  <c r="EM241" i="79"/>
  <c r="EN241" i="79"/>
  <c r="R240" i="79"/>
  <c r="AA240" i="79"/>
  <c r="AE240" i="79"/>
  <c r="AR240" i="79"/>
  <c r="BA240" i="79"/>
  <c r="BI240" i="79"/>
  <c r="BL240" i="79"/>
  <c r="BW240" i="79"/>
  <c r="CF240" i="79"/>
  <c r="CP240" i="79"/>
  <c r="DA240" i="79"/>
  <c r="DD240" i="79"/>
  <c r="DO240" i="79"/>
  <c r="DZ240" i="79"/>
  <c r="EK240" i="79"/>
  <c r="EM240" i="79"/>
  <c r="EN240" i="79"/>
  <c r="R239" i="79"/>
  <c r="AA239" i="79"/>
  <c r="AE239" i="79"/>
  <c r="AR239" i="79"/>
  <c r="BA239" i="79"/>
  <c r="BI239" i="79"/>
  <c r="BL239" i="79"/>
  <c r="BW239" i="79"/>
  <c r="CF239" i="79"/>
  <c r="CP239" i="79"/>
  <c r="DA239" i="79"/>
  <c r="DD239" i="79"/>
  <c r="DO239" i="79"/>
  <c r="DZ239" i="79"/>
  <c r="EK239" i="79"/>
  <c r="EM239" i="79"/>
  <c r="EN239" i="79"/>
  <c r="R238" i="79"/>
  <c r="AA238" i="79"/>
  <c r="AE238" i="79"/>
  <c r="AR238" i="79"/>
  <c r="BA238" i="79"/>
  <c r="BI238" i="79"/>
  <c r="BL238" i="79"/>
  <c r="BW238" i="79"/>
  <c r="CF238" i="79"/>
  <c r="CP238" i="79"/>
  <c r="DA238" i="79"/>
  <c r="DD238" i="79"/>
  <c r="DO238" i="79"/>
  <c r="DZ238" i="79"/>
  <c r="EK238" i="79"/>
  <c r="EM238" i="79"/>
  <c r="EN238" i="79"/>
  <c r="R237" i="79"/>
  <c r="AA237" i="79"/>
  <c r="AE237" i="79"/>
  <c r="AR237" i="79"/>
  <c r="BA237" i="79"/>
  <c r="BI237" i="79"/>
  <c r="BL237" i="79"/>
  <c r="BW237" i="79"/>
  <c r="CF237" i="79"/>
  <c r="CP237" i="79"/>
  <c r="DA237" i="79"/>
  <c r="DD237" i="79"/>
  <c r="DO237" i="79"/>
  <c r="DZ237" i="79"/>
  <c r="EK237" i="79"/>
  <c r="EM237" i="79"/>
  <c r="EN237" i="79"/>
  <c r="R236" i="79"/>
  <c r="AA236" i="79"/>
  <c r="AE236" i="79"/>
  <c r="AR236" i="79"/>
  <c r="BA236" i="79"/>
  <c r="BI236" i="79"/>
  <c r="BL236" i="79"/>
  <c r="BW236" i="79"/>
  <c r="CF236" i="79"/>
  <c r="CP236" i="79"/>
  <c r="DA236" i="79"/>
  <c r="DD236" i="79"/>
  <c r="DO236" i="79"/>
  <c r="DZ236" i="79"/>
  <c r="EK236" i="79"/>
  <c r="EM236" i="79"/>
  <c r="EN236" i="79"/>
  <c r="R235" i="79"/>
  <c r="AA235" i="79"/>
  <c r="AE235" i="79"/>
  <c r="AR235" i="79"/>
  <c r="BA235" i="79"/>
  <c r="BI235" i="79"/>
  <c r="BL235" i="79"/>
  <c r="BW235" i="79"/>
  <c r="CF235" i="79"/>
  <c r="CP235" i="79"/>
  <c r="DA235" i="79"/>
  <c r="DD235" i="79"/>
  <c r="DO235" i="79"/>
  <c r="DZ235" i="79"/>
  <c r="EK235" i="79"/>
  <c r="EM235" i="79"/>
  <c r="EN235" i="79"/>
  <c r="R234" i="79"/>
  <c r="AA234" i="79"/>
  <c r="AE234" i="79"/>
  <c r="AR234" i="79"/>
  <c r="BA234" i="79"/>
  <c r="BI234" i="79"/>
  <c r="BL234" i="79"/>
  <c r="BW234" i="79"/>
  <c r="CF234" i="79"/>
  <c r="CP234" i="79"/>
  <c r="DA234" i="79"/>
  <c r="DD234" i="79"/>
  <c r="DO234" i="79"/>
  <c r="DZ234" i="79"/>
  <c r="EK234" i="79"/>
  <c r="EM234" i="79"/>
  <c r="EN234" i="79"/>
  <c r="R233" i="79"/>
  <c r="AA233" i="79"/>
  <c r="AE233" i="79"/>
  <c r="AR233" i="79"/>
  <c r="BA233" i="79"/>
  <c r="BI233" i="79"/>
  <c r="BL233" i="79"/>
  <c r="BW233" i="79"/>
  <c r="CF233" i="79"/>
  <c r="CP233" i="79"/>
  <c r="DA233" i="79"/>
  <c r="DD233" i="79"/>
  <c r="DO233" i="79"/>
  <c r="DZ233" i="79"/>
  <c r="EK233" i="79"/>
  <c r="EM233" i="79"/>
  <c r="EN233" i="79"/>
  <c r="R232" i="79"/>
  <c r="AA232" i="79"/>
  <c r="AE232" i="79"/>
  <c r="AR232" i="79"/>
  <c r="BA232" i="79"/>
  <c r="BI232" i="79"/>
  <c r="BL232" i="79"/>
  <c r="BW232" i="79"/>
  <c r="CF232" i="79"/>
  <c r="CP232" i="79"/>
  <c r="DA232" i="79"/>
  <c r="DD232" i="79"/>
  <c r="DO232" i="79"/>
  <c r="DZ232" i="79"/>
  <c r="EK232" i="79"/>
  <c r="EM232" i="79"/>
  <c r="EN232" i="79"/>
  <c r="R231" i="79"/>
  <c r="AA231" i="79"/>
  <c r="AE231" i="79"/>
  <c r="AR231" i="79"/>
  <c r="BA231" i="79"/>
  <c r="BI231" i="79"/>
  <c r="BL231" i="79"/>
  <c r="BW231" i="79"/>
  <c r="CF231" i="79"/>
  <c r="CP231" i="79"/>
  <c r="DA231" i="79"/>
  <c r="DD231" i="79"/>
  <c r="DO231" i="79"/>
  <c r="DZ231" i="79"/>
  <c r="EK231" i="79"/>
  <c r="EM231" i="79"/>
  <c r="EN231" i="79"/>
  <c r="R230" i="79"/>
  <c r="AA230" i="79"/>
  <c r="AE230" i="79"/>
  <c r="AR230" i="79"/>
  <c r="BA230" i="79"/>
  <c r="BI230" i="79"/>
  <c r="BL230" i="79"/>
  <c r="BW230" i="79"/>
  <c r="CF230" i="79"/>
  <c r="CP230" i="79"/>
  <c r="DA230" i="79"/>
  <c r="DD230" i="79"/>
  <c r="DO230" i="79"/>
  <c r="DZ230" i="79"/>
  <c r="EK230" i="79"/>
  <c r="EM230" i="79"/>
  <c r="EN230" i="79"/>
  <c r="R229" i="79"/>
  <c r="AA229" i="79"/>
  <c r="AE229" i="79"/>
  <c r="AR229" i="79"/>
  <c r="BA229" i="79"/>
  <c r="BI229" i="79"/>
  <c r="BL229" i="79"/>
  <c r="BW229" i="79"/>
  <c r="CF229" i="79"/>
  <c r="CP229" i="79"/>
  <c r="DA229" i="79"/>
  <c r="DD229" i="79"/>
  <c r="DO229" i="79"/>
  <c r="DZ229" i="79"/>
  <c r="EK229" i="79"/>
  <c r="EM229" i="79"/>
  <c r="EN229" i="79"/>
  <c r="R228" i="79"/>
  <c r="AA228" i="79"/>
  <c r="AE228" i="79"/>
  <c r="AR228" i="79"/>
  <c r="BA228" i="79"/>
  <c r="BI228" i="79"/>
  <c r="BL228" i="79"/>
  <c r="BW228" i="79"/>
  <c r="CF228" i="79"/>
  <c r="CP228" i="79"/>
  <c r="DA228" i="79"/>
  <c r="DD228" i="79"/>
  <c r="DO228" i="79"/>
  <c r="DZ228" i="79"/>
  <c r="EK228" i="79"/>
  <c r="EM228" i="79"/>
  <c r="EN228" i="79"/>
  <c r="R227" i="79"/>
  <c r="AA227" i="79"/>
  <c r="AE227" i="79"/>
  <c r="AR227" i="79"/>
  <c r="BA227" i="79"/>
  <c r="BI227" i="79"/>
  <c r="BL227" i="79"/>
  <c r="BW227" i="79"/>
  <c r="CF227" i="79"/>
  <c r="CP227" i="79"/>
  <c r="DA227" i="79"/>
  <c r="DD227" i="79"/>
  <c r="DO227" i="79"/>
  <c r="DZ227" i="79"/>
  <c r="EK227" i="79"/>
  <c r="EM227" i="79"/>
  <c r="EN227" i="79"/>
  <c r="R226" i="79"/>
  <c r="AA226" i="79"/>
  <c r="AE226" i="79"/>
  <c r="AR226" i="79"/>
  <c r="BA226" i="79"/>
  <c r="BI226" i="79"/>
  <c r="BL226" i="79"/>
  <c r="BW226" i="79"/>
  <c r="CF226" i="79"/>
  <c r="CP226" i="79"/>
  <c r="DA226" i="79"/>
  <c r="DD226" i="79"/>
  <c r="DO226" i="79"/>
  <c r="DZ226" i="79"/>
  <c r="EK226" i="79"/>
  <c r="EM226" i="79"/>
  <c r="EN226" i="79"/>
  <c r="R225" i="79"/>
  <c r="AA225" i="79"/>
  <c r="AE225" i="79"/>
  <c r="AR225" i="79"/>
  <c r="BA225" i="79"/>
  <c r="BI225" i="79"/>
  <c r="BL225" i="79"/>
  <c r="BW225" i="79"/>
  <c r="CF225" i="79"/>
  <c r="CP225" i="79"/>
  <c r="DA225" i="79"/>
  <c r="DD225" i="79"/>
  <c r="DO225" i="79"/>
  <c r="DZ225" i="79"/>
  <c r="EK225" i="79"/>
  <c r="EM225" i="79"/>
  <c r="EN225" i="79"/>
  <c r="R224" i="79"/>
  <c r="AA224" i="79"/>
  <c r="AE224" i="79"/>
  <c r="AR224" i="79"/>
  <c r="BA224" i="79"/>
  <c r="BI224" i="79"/>
  <c r="BL224" i="79"/>
  <c r="BW224" i="79"/>
  <c r="CF224" i="79"/>
  <c r="CP224" i="79"/>
  <c r="DA224" i="79"/>
  <c r="DD224" i="79"/>
  <c r="DO224" i="79"/>
  <c r="DZ224" i="79"/>
  <c r="EK224" i="79"/>
  <c r="EM224" i="79"/>
  <c r="EN224" i="79"/>
  <c r="R223" i="79"/>
  <c r="AA223" i="79"/>
  <c r="AE223" i="79"/>
  <c r="AR223" i="79"/>
  <c r="BA223" i="79"/>
  <c r="BI223" i="79"/>
  <c r="BL223" i="79"/>
  <c r="BW223" i="79"/>
  <c r="CF223" i="79"/>
  <c r="CP223" i="79"/>
  <c r="DA223" i="79"/>
  <c r="DD223" i="79"/>
  <c r="DO223" i="79"/>
  <c r="DZ223" i="79"/>
  <c r="EK223" i="79"/>
  <c r="EM223" i="79"/>
  <c r="EN223" i="79"/>
  <c r="R222" i="79"/>
  <c r="AA222" i="79"/>
  <c r="AE222" i="79"/>
  <c r="AR222" i="79"/>
  <c r="BA222" i="79"/>
  <c r="BI222" i="79"/>
  <c r="BL222" i="79"/>
  <c r="BW222" i="79"/>
  <c r="CF222" i="79"/>
  <c r="CP222" i="79"/>
  <c r="DA222" i="79"/>
  <c r="DD222" i="79"/>
  <c r="DO222" i="79"/>
  <c r="DZ222" i="79"/>
  <c r="EK222" i="79"/>
  <c r="EM222" i="79"/>
  <c r="EN222" i="79"/>
  <c r="R221" i="79"/>
  <c r="AA221" i="79"/>
  <c r="AE221" i="79"/>
  <c r="AR221" i="79"/>
  <c r="BA221" i="79"/>
  <c r="BI221" i="79"/>
  <c r="BL221" i="79"/>
  <c r="BW221" i="79"/>
  <c r="CF221" i="79"/>
  <c r="CP221" i="79"/>
  <c r="DA221" i="79"/>
  <c r="DD221" i="79"/>
  <c r="DO221" i="79"/>
  <c r="DZ221" i="79"/>
  <c r="EK221" i="79"/>
  <c r="EM221" i="79"/>
  <c r="EN221" i="79"/>
  <c r="R220" i="79"/>
  <c r="AA220" i="79"/>
  <c r="AE220" i="79"/>
  <c r="AR220" i="79"/>
  <c r="BA220" i="79"/>
  <c r="BI220" i="79"/>
  <c r="BL220" i="79"/>
  <c r="BW220" i="79"/>
  <c r="CF220" i="79"/>
  <c r="CP220" i="79"/>
  <c r="DA220" i="79"/>
  <c r="DD220" i="79"/>
  <c r="DO220" i="79"/>
  <c r="DZ220" i="79"/>
  <c r="EK220" i="79"/>
  <c r="EM220" i="79"/>
  <c r="EN220" i="79"/>
  <c r="R219" i="79"/>
  <c r="AA219" i="79"/>
  <c r="AE219" i="79"/>
  <c r="AR219" i="79"/>
  <c r="BA219" i="79"/>
  <c r="BI219" i="79"/>
  <c r="BL219" i="79"/>
  <c r="BW219" i="79"/>
  <c r="CF219" i="79"/>
  <c r="CP219" i="79"/>
  <c r="DA219" i="79"/>
  <c r="DD219" i="79"/>
  <c r="DO219" i="79"/>
  <c r="DZ219" i="79"/>
  <c r="EK219" i="79"/>
  <c r="EM219" i="79"/>
  <c r="EN219" i="79"/>
  <c r="R218" i="79"/>
  <c r="AA218" i="79"/>
  <c r="AE218" i="79"/>
  <c r="AR218" i="79"/>
  <c r="BA218" i="79"/>
  <c r="BI218" i="79"/>
  <c r="BL218" i="79"/>
  <c r="BW218" i="79"/>
  <c r="CF218" i="79"/>
  <c r="CP218" i="79"/>
  <c r="DA218" i="79"/>
  <c r="DD218" i="79"/>
  <c r="DO218" i="79"/>
  <c r="DZ218" i="79"/>
  <c r="EK218" i="79"/>
  <c r="EM218" i="79"/>
  <c r="EN218" i="79"/>
  <c r="R217" i="79"/>
  <c r="AA217" i="79"/>
  <c r="AE217" i="79"/>
  <c r="AR217" i="79"/>
  <c r="BA217" i="79"/>
  <c r="BI217" i="79"/>
  <c r="BL217" i="79"/>
  <c r="BW217" i="79"/>
  <c r="CF217" i="79"/>
  <c r="CP217" i="79"/>
  <c r="DA217" i="79"/>
  <c r="DD217" i="79"/>
  <c r="DO217" i="79"/>
  <c r="DZ217" i="79"/>
  <c r="EK217" i="79"/>
  <c r="EM217" i="79"/>
  <c r="EN217" i="79"/>
  <c r="R216" i="79"/>
  <c r="AA216" i="79"/>
  <c r="AE216" i="79"/>
  <c r="AR216" i="79"/>
  <c r="BA216" i="79"/>
  <c r="BI216" i="79"/>
  <c r="BL216" i="79"/>
  <c r="BW216" i="79"/>
  <c r="CF216" i="79"/>
  <c r="CP216" i="79"/>
  <c r="DA216" i="79"/>
  <c r="DD216" i="79"/>
  <c r="DO216" i="79"/>
  <c r="DZ216" i="79"/>
  <c r="EK216" i="79"/>
  <c r="EM216" i="79"/>
  <c r="EN216" i="79"/>
  <c r="R215" i="79"/>
  <c r="AA215" i="79"/>
  <c r="AE215" i="79"/>
  <c r="AR215" i="79"/>
  <c r="BA215" i="79"/>
  <c r="BI215" i="79"/>
  <c r="BL215" i="79"/>
  <c r="BW215" i="79"/>
  <c r="CF215" i="79"/>
  <c r="CP215" i="79"/>
  <c r="DA215" i="79"/>
  <c r="DD215" i="79"/>
  <c r="DO215" i="79"/>
  <c r="DZ215" i="79"/>
  <c r="EK215" i="79"/>
  <c r="EM215" i="79"/>
  <c r="EN215" i="79"/>
  <c r="R214" i="79"/>
  <c r="AA214" i="79"/>
  <c r="AE214" i="79"/>
  <c r="AR214" i="79"/>
  <c r="BA214" i="79"/>
  <c r="BI214" i="79"/>
  <c r="BL214" i="79"/>
  <c r="BW214" i="79"/>
  <c r="CF214" i="79"/>
  <c r="CP214" i="79"/>
  <c r="DA214" i="79"/>
  <c r="DD214" i="79"/>
  <c r="DO214" i="79"/>
  <c r="DZ214" i="79"/>
  <c r="EK214" i="79"/>
  <c r="EM214" i="79"/>
  <c r="EN214" i="79"/>
  <c r="R213" i="79"/>
  <c r="AA213" i="79"/>
  <c r="AE213" i="79"/>
  <c r="AR213" i="79"/>
  <c r="BA213" i="79"/>
  <c r="BI213" i="79"/>
  <c r="BL213" i="79"/>
  <c r="BW213" i="79"/>
  <c r="CF213" i="79"/>
  <c r="CP213" i="79"/>
  <c r="DA213" i="79"/>
  <c r="DD213" i="79"/>
  <c r="DO213" i="79"/>
  <c r="DZ213" i="79"/>
  <c r="EK213" i="79"/>
  <c r="EM213" i="79"/>
  <c r="EN213" i="79"/>
  <c r="R212" i="79"/>
  <c r="AA212" i="79"/>
  <c r="AE212" i="79"/>
  <c r="AR212" i="79"/>
  <c r="BA212" i="79"/>
  <c r="BI212" i="79"/>
  <c r="BL212" i="79"/>
  <c r="BW212" i="79"/>
  <c r="CF212" i="79"/>
  <c r="CP212" i="79"/>
  <c r="DA212" i="79"/>
  <c r="DD212" i="79"/>
  <c r="DO212" i="79"/>
  <c r="DZ212" i="79"/>
  <c r="EK212" i="79"/>
  <c r="EM212" i="79"/>
  <c r="EN212" i="79"/>
  <c r="R211" i="79"/>
  <c r="AA211" i="79"/>
  <c r="AE211" i="79"/>
  <c r="AR211" i="79"/>
  <c r="BA211" i="79"/>
  <c r="BI211" i="79"/>
  <c r="BL211" i="79"/>
  <c r="BW211" i="79"/>
  <c r="CF211" i="79"/>
  <c r="CP211" i="79"/>
  <c r="DA211" i="79"/>
  <c r="DD211" i="79"/>
  <c r="DO211" i="79"/>
  <c r="DZ211" i="79"/>
  <c r="EK211" i="79"/>
  <c r="EM211" i="79"/>
  <c r="EN211" i="79"/>
  <c r="R210" i="79"/>
  <c r="AA210" i="79"/>
  <c r="AE210" i="79"/>
  <c r="AR210" i="79"/>
  <c r="BA210" i="79"/>
  <c r="BI210" i="79"/>
  <c r="BL210" i="79"/>
  <c r="BW210" i="79"/>
  <c r="CF210" i="79"/>
  <c r="CP210" i="79"/>
  <c r="DA210" i="79"/>
  <c r="DD210" i="79"/>
  <c r="DO210" i="79"/>
  <c r="DZ210" i="79"/>
  <c r="EK210" i="79"/>
  <c r="EM210" i="79"/>
  <c r="EN210" i="79"/>
  <c r="R209" i="79"/>
  <c r="AA209" i="79"/>
  <c r="AE209" i="79"/>
  <c r="AR209" i="79"/>
  <c r="BA209" i="79"/>
  <c r="BI209" i="79"/>
  <c r="BL209" i="79"/>
  <c r="BW209" i="79"/>
  <c r="CF209" i="79"/>
  <c r="CP209" i="79"/>
  <c r="DA209" i="79"/>
  <c r="DD209" i="79"/>
  <c r="DO209" i="79"/>
  <c r="DZ209" i="79"/>
  <c r="EK209" i="79"/>
  <c r="EM209" i="79"/>
  <c r="EN209" i="79"/>
  <c r="R208" i="79"/>
  <c r="AA208" i="79"/>
  <c r="AE208" i="79"/>
  <c r="AR208" i="79"/>
  <c r="BA208" i="79"/>
  <c r="BI208" i="79"/>
  <c r="BL208" i="79"/>
  <c r="BW208" i="79"/>
  <c r="CF208" i="79"/>
  <c r="CP208" i="79"/>
  <c r="DA208" i="79"/>
  <c r="DD208" i="79"/>
  <c r="DO208" i="79"/>
  <c r="DZ208" i="79"/>
  <c r="EK208" i="79"/>
  <c r="EM208" i="79"/>
  <c r="EN208" i="79"/>
  <c r="R207" i="79"/>
  <c r="AA207" i="79"/>
  <c r="AE207" i="79"/>
  <c r="AR207" i="79"/>
  <c r="BA207" i="79"/>
  <c r="BI207" i="79"/>
  <c r="BL207" i="79"/>
  <c r="BW207" i="79"/>
  <c r="CF207" i="79"/>
  <c r="CP207" i="79"/>
  <c r="DA207" i="79"/>
  <c r="DD207" i="79"/>
  <c r="DO207" i="79"/>
  <c r="DZ207" i="79"/>
  <c r="EK207" i="79"/>
  <c r="EM207" i="79"/>
  <c r="EN207" i="79"/>
  <c r="R206" i="79"/>
  <c r="AA206" i="79"/>
  <c r="AE206" i="79"/>
  <c r="AR206" i="79"/>
  <c r="BA206" i="79"/>
  <c r="BI206" i="79"/>
  <c r="BL206" i="79"/>
  <c r="BW206" i="79"/>
  <c r="CF206" i="79"/>
  <c r="CP206" i="79"/>
  <c r="DA206" i="79"/>
  <c r="DD206" i="79"/>
  <c r="DO206" i="79"/>
  <c r="DZ206" i="79"/>
  <c r="EK206" i="79"/>
  <c r="R205" i="79"/>
  <c r="AA205" i="79"/>
  <c r="AE205" i="79"/>
  <c r="AR205" i="79"/>
  <c r="BA205" i="79"/>
  <c r="BI205" i="79"/>
  <c r="BL205" i="79"/>
  <c r="BW205" i="79"/>
  <c r="CF205" i="79"/>
  <c r="CP205" i="79"/>
  <c r="DA205" i="79"/>
  <c r="DD205" i="79"/>
  <c r="DO205" i="79"/>
  <c r="DZ205" i="79"/>
  <c r="EK205" i="79"/>
  <c r="EM205" i="79"/>
  <c r="EN205" i="79"/>
  <c r="R204" i="79"/>
  <c r="AA204" i="79"/>
  <c r="AE204" i="79"/>
  <c r="AR204" i="79"/>
  <c r="BA204" i="79"/>
  <c r="BI204" i="79"/>
  <c r="BL204" i="79"/>
  <c r="BW204" i="79"/>
  <c r="CF204" i="79"/>
  <c r="CP204" i="79"/>
  <c r="DA204" i="79"/>
  <c r="DD204" i="79"/>
  <c r="DO204" i="79"/>
  <c r="DZ204" i="79"/>
  <c r="EK204" i="79"/>
  <c r="EM204" i="79"/>
  <c r="EN204" i="79"/>
  <c r="R203" i="79"/>
  <c r="AA203" i="79"/>
  <c r="AE203" i="79"/>
  <c r="AR203" i="79"/>
  <c r="BA203" i="79"/>
  <c r="BI203" i="79"/>
  <c r="BL203" i="79"/>
  <c r="BW203" i="79"/>
  <c r="CF203" i="79"/>
  <c r="CP203" i="79"/>
  <c r="DA203" i="79"/>
  <c r="DD203" i="79"/>
  <c r="DO203" i="79"/>
  <c r="DZ203" i="79"/>
  <c r="EK203" i="79"/>
  <c r="EM203" i="79"/>
  <c r="EN203" i="79"/>
  <c r="R202" i="79"/>
  <c r="AA202" i="79"/>
  <c r="AE202" i="79"/>
  <c r="AR202" i="79"/>
  <c r="BA202" i="79"/>
  <c r="BI202" i="79"/>
  <c r="BL202" i="79"/>
  <c r="BW202" i="79"/>
  <c r="CF202" i="79"/>
  <c r="CP202" i="79"/>
  <c r="DA202" i="79"/>
  <c r="DD202" i="79"/>
  <c r="DO202" i="79"/>
  <c r="DZ202" i="79"/>
  <c r="EK202" i="79"/>
  <c r="EM202" i="79"/>
  <c r="EN202" i="79"/>
  <c r="R201" i="79"/>
  <c r="AA201" i="79"/>
  <c r="AE201" i="79"/>
  <c r="AR201" i="79"/>
  <c r="BA201" i="79"/>
  <c r="BI201" i="79"/>
  <c r="BL201" i="79"/>
  <c r="BW201" i="79"/>
  <c r="CF201" i="79"/>
  <c r="CP201" i="79"/>
  <c r="DA201" i="79"/>
  <c r="DD201" i="79"/>
  <c r="DO201" i="79"/>
  <c r="DZ201" i="79"/>
  <c r="EK201" i="79"/>
  <c r="EM201" i="79"/>
  <c r="EN201" i="79"/>
  <c r="R200" i="79"/>
  <c r="AA200" i="79"/>
  <c r="AE200" i="79"/>
  <c r="AR200" i="79"/>
  <c r="BA200" i="79"/>
  <c r="BI200" i="79"/>
  <c r="BL200" i="79"/>
  <c r="BW200" i="79"/>
  <c r="CF200" i="79"/>
  <c r="CP200" i="79"/>
  <c r="DA200" i="79"/>
  <c r="DD200" i="79"/>
  <c r="DO200" i="79"/>
  <c r="DZ200" i="79"/>
  <c r="EK200" i="79"/>
  <c r="EM200" i="79"/>
  <c r="EN200" i="79"/>
  <c r="R199" i="79"/>
  <c r="AA199" i="79"/>
  <c r="AE199" i="79"/>
  <c r="AR199" i="79"/>
  <c r="BA199" i="79"/>
  <c r="BI199" i="79"/>
  <c r="BL199" i="79"/>
  <c r="BW199" i="79"/>
  <c r="CF199" i="79"/>
  <c r="CP199" i="79"/>
  <c r="DA199" i="79"/>
  <c r="DD199" i="79"/>
  <c r="DO199" i="79"/>
  <c r="DZ199" i="79"/>
  <c r="EK199" i="79"/>
  <c r="EM199" i="79"/>
  <c r="EN199" i="79"/>
  <c r="R198" i="79"/>
  <c r="AA198" i="79"/>
  <c r="AE198" i="79"/>
  <c r="AR198" i="79"/>
  <c r="BA198" i="79"/>
  <c r="BI198" i="79"/>
  <c r="BL198" i="79"/>
  <c r="BW198" i="79"/>
  <c r="CF198" i="79"/>
  <c r="CP198" i="79"/>
  <c r="DA198" i="79"/>
  <c r="DD198" i="79"/>
  <c r="DO198" i="79"/>
  <c r="DZ198" i="79"/>
  <c r="EK198" i="79"/>
  <c r="EM198" i="79"/>
  <c r="EN198" i="79"/>
  <c r="R197" i="79"/>
  <c r="AA197" i="79"/>
  <c r="AE197" i="79"/>
  <c r="AR197" i="79"/>
  <c r="BA197" i="79"/>
  <c r="BI197" i="79"/>
  <c r="BL197" i="79"/>
  <c r="BW197" i="79"/>
  <c r="CF197" i="79"/>
  <c r="CP197" i="79"/>
  <c r="DA197" i="79"/>
  <c r="DD197" i="79"/>
  <c r="DO197" i="79"/>
  <c r="DZ197" i="79"/>
  <c r="EK197" i="79"/>
  <c r="EM197" i="79"/>
  <c r="EN197" i="79"/>
  <c r="R196" i="79"/>
  <c r="AA196" i="79"/>
  <c r="AE196" i="79"/>
  <c r="AR196" i="79"/>
  <c r="BA196" i="79"/>
  <c r="BI196" i="79"/>
  <c r="BL196" i="79"/>
  <c r="BW196" i="79"/>
  <c r="CF196" i="79"/>
  <c r="CP196" i="79"/>
  <c r="DA196" i="79"/>
  <c r="DD196" i="79"/>
  <c r="DO196" i="79"/>
  <c r="DZ196" i="79"/>
  <c r="EK196" i="79"/>
  <c r="EM196" i="79"/>
  <c r="EN196" i="79"/>
  <c r="R195" i="79"/>
  <c r="AA195" i="79"/>
  <c r="AE195" i="79"/>
  <c r="AR195" i="79"/>
  <c r="BA195" i="79"/>
  <c r="BI195" i="79"/>
  <c r="BL195" i="79"/>
  <c r="BW195" i="79"/>
  <c r="CF195" i="79"/>
  <c r="CP195" i="79"/>
  <c r="DA195" i="79"/>
  <c r="DD195" i="79"/>
  <c r="DO195" i="79"/>
  <c r="DZ195" i="79"/>
  <c r="EK195" i="79"/>
  <c r="EM195" i="79"/>
  <c r="EN195" i="79"/>
  <c r="R194" i="79"/>
  <c r="AA194" i="79"/>
  <c r="AE194" i="79"/>
  <c r="AR194" i="79"/>
  <c r="BA194" i="79"/>
  <c r="BI194" i="79"/>
  <c r="BL194" i="79"/>
  <c r="BW194" i="79"/>
  <c r="CF194" i="79"/>
  <c r="CP194" i="79"/>
  <c r="DA194" i="79"/>
  <c r="DD194" i="79"/>
  <c r="DO194" i="79"/>
  <c r="DZ194" i="79"/>
  <c r="EK194" i="79"/>
  <c r="EM194" i="79"/>
  <c r="EN194" i="79"/>
  <c r="R193" i="79"/>
  <c r="AA193" i="79"/>
  <c r="AE193" i="79"/>
  <c r="AR193" i="79"/>
  <c r="BA193" i="79"/>
  <c r="BI193" i="79"/>
  <c r="BL193" i="79"/>
  <c r="BW193" i="79"/>
  <c r="CF193" i="79"/>
  <c r="CP193" i="79"/>
  <c r="DA193" i="79"/>
  <c r="DD193" i="79"/>
  <c r="DO193" i="79"/>
  <c r="DZ193" i="79"/>
  <c r="EK193" i="79"/>
  <c r="EM193" i="79"/>
  <c r="EN193" i="79"/>
  <c r="R192" i="79"/>
  <c r="AA192" i="79"/>
  <c r="AE192" i="79"/>
  <c r="AR192" i="79"/>
  <c r="BA192" i="79"/>
  <c r="BI192" i="79"/>
  <c r="BL192" i="79"/>
  <c r="BW192" i="79"/>
  <c r="CF192" i="79"/>
  <c r="CP192" i="79"/>
  <c r="DA192" i="79"/>
  <c r="DD192" i="79"/>
  <c r="DO192" i="79"/>
  <c r="DZ192" i="79"/>
  <c r="EK192" i="79"/>
  <c r="EM192" i="79"/>
  <c r="EN192" i="79"/>
  <c r="R191" i="79"/>
  <c r="AA191" i="79"/>
  <c r="AE191" i="79"/>
  <c r="AR191" i="79"/>
  <c r="BA191" i="79"/>
  <c r="BI191" i="79"/>
  <c r="BL191" i="79"/>
  <c r="BW191" i="79"/>
  <c r="CF191" i="79"/>
  <c r="CP191" i="79"/>
  <c r="DA191" i="79"/>
  <c r="DD191" i="79"/>
  <c r="DO191" i="79"/>
  <c r="DZ191" i="79"/>
  <c r="EK191" i="79"/>
  <c r="EM191" i="79"/>
  <c r="EN191" i="79"/>
  <c r="R190" i="79"/>
  <c r="AA190" i="79"/>
  <c r="AE190" i="79"/>
  <c r="AR190" i="79"/>
  <c r="BA190" i="79"/>
  <c r="BI190" i="79"/>
  <c r="BL190" i="79"/>
  <c r="BW190" i="79"/>
  <c r="CF190" i="79"/>
  <c r="CP190" i="79"/>
  <c r="DA190" i="79"/>
  <c r="DD190" i="79"/>
  <c r="DO190" i="79"/>
  <c r="DZ190" i="79"/>
  <c r="EK190" i="79"/>
  <c r="EM190" i="79"/>
  <c r="EN190" i="79"/>
  <c r="R189" i="79"/>
  <c r="AA189" i="79"/>
  <c r="AE189" i="79"/>
  <c r="AR189" i="79"/>
  <c r="BA189" i="79"/>
  <c r="BI189" i="79"/>
  <c r="BL189" i="79"/>
  <c r="BW189" i="79"/>
  <c r="CF189" i="79"/>
  <c r="CP189" i="79"/>
  <c r="DA189" i="79"/>
  <c r="DD189" i="79"/>
  <c r="DO189" i="79"/>
  <c r="DZ189" i="79"/>
  <c r="EK189" i="79"/>
  <c r="EM189" i="79"/>
  <c r="EN189" i="79"/>
  <c r="R188" i="79"/>
  <c r="AA188" i="79"/>
  <c r="AE188" i="79"/>
  <c r="AR188" i="79"/>
  <c r="BA188" i="79"/>
  <c r="BI188" i="79"/>
  <c r="BL188" i="79"/>
  <c r="BW188" i="79"/>
  <c r="CF188" i="79"/>
  <c r="CP188" i="79"/>
  <c r="DA188" i="79"/>
  <c r="DD188" i="79"/>
  <c r="DO188" i="79"/>
  <c r="DZ188" i="79"/>
  <c r="EK188" i="79"/>
  <c r="EM188" i="79"/>
  <c r="EN188" i="79"/>
  <c r="R187" i="79"/>
  <c r="AA187" i="79"/>
  <c r="AE187" i="79"/>
  <c r="AR187" i="79"/>
  <c r="BA187" i="79"/>
  <c r="BI187" i="79"/>
  <c r="BL187" i="79"/>
  <c r="BW187" i="79"/>
  <c r="CF187" i="79"/>
  <c r="CP187" i="79"/>
  <c r="DA187" i="79"/>
  <c r="DD187" i="79"/>
  <c r="DO187" i="79"/>
  <c r="DZ187" i="79"/>
  <c r="EK187" i="79"/>
  <c r="EM187" i="79"/>
  <c r="EN187" i="79"/>
  <c r="R186" i="79"/>
  <c r="AA186" i="79"/>
  <c r="AE186" i="79"/>
  <c r="AR186" i="79"/>
  <c r="BA186" i="79"/>
  <c r="BI186" i="79"/>
  <c r="BL186" i="79"/>
  <c r="BW186" i="79"/>
  <c r="CF186" i="79"/>
  <c r="CP186" i="79"/>
  <c r="DA186" i="79"/>
  <c r="DD186" i="79"/>
  <c r="DO186" i="79"/>
  <c r="DZ186" i="79"/>
  <c r="EK186" i="79"/>
  <c r="EM186" i="79"/>
  <c r="EN186" i="79"/>
  <c r="R185" i="79"/>
  <c r="AA185" i="79"/>
  <c r="AE185" i="79"/>
  <c r="AR185" i="79"/>
  <c r="BA185" i="79"/>
  <c r="BI185" i="79"/>
  <c r="BL185" i="79"/>
  <c r="BW185" i="79"/>
  <c r="CF185" i="79"/>
  <c r="CP185" i="79"/>
  <c r="DA185" i="79"/>
  <c r="DD185" i="79"/>
  <c r="DO185" i="79"/>
  <c r="DZ185" i="79"/>
  <c r="EK185" i="79"/>
  <c r="EM185" i="79"/>
  <c r="EN185" i="79"/>
  <c r="R184" i="79"/>
  <c r="AA184" i="79"/>
  <c r="AE184" i="79"/>
  <c r="AR184" i="79"/>
  <c r="BA184" i="79"/>
  <c r="BI184" i="79"/>
  <c r="BL184" i="79"/>
  <c r="BW184" i="79"/>
  <c r="CF184" i="79"/>
  <c r="CP184" i="79"/>
  <c r="DA184" i="79"/>
  <c r="DD184" i="79"/>
  <c r="DO184" i="79"/>
  <c r="DZ184" i="79"/>
  <c r="EK184" i="79"/>
  <c r="EM184" i="79"/>
  <c r="EN184" i="79"/>
  <c r="R183" i="79"/>
  <c r="AA183" i="79"/>
  <c r="AE183" i="79"/>
  <c r="AR183" i="79"/>
  <c r="BA183" i="79"/>
  <c r="BI183" i="79"/>
  <c r="BL183" i="79"/>
  <c r="BW183" i="79"/>
  <c r="CF183" i="79"/>
  <c r="CP183" i="79"/>
  <c r="DA183" i="79"/>
  <c r="DD183" i="79"/>
  <c r="DO183" i="79"/>
  <c r="DZ183" i="79"/>
  <c r="EK183" i="79"/>
  <c r="EM183" i="79"/>
  <c r="EN183" i="79"/>
  <c r="R182" i="79"/>
  <c r="AA182" i="79"/>
  <c r="AE182" i="79"/>
  <c r="AR182" i="79"/>
  <c r="BA182" i="79"/>
  <c r="BI182" i="79"/>
  <c r="BL182" i="79"/>
  <c r="BW182" i="79"/>
  <c r="CF182" i="79"/>
  <c r="CP182" i="79"/>
  <c r="DA182" i="79"/>
  <c r="DD182" i="79"/>
  <c r="DO182" i="79"/>
  <c r="DZ182" i="79"/>
  <c r="EK182" i="79"/>
  <c r="EM182" i="79"/>
  <c r="EN182" i="79"/>
  <c r="R181" i="79"/>
  <c r="AA181" i="79"/>
  <c r="AE181" i="79"/>
  <c r="AR181" i="79"/>
  <c r="BA181" i="79"/>
  <c r="BI181" i="79"/>
  <c r="BL181" i="79"/>
  <c r="BW181" i="79"/>
  <c r="CF181" i="79"/>
  <c r="CP181" i="79"/>
  <c r="DA181" i="79"/>
  <c r="DD181" i="79"/>
  <c r="DO181" i="79"/>
  <c r="DZ181" i="79"/>
  <c r="EK181" i="79"/>
  <c r="EM181" i="79"/>
  <c r="EN181" i="79"/>
  <c r="R180" i="79"/>
  <c r="AA180" i="79"/>
  <c r="AE180" i="79"/>
  <c r="AR180" i="79"/>
  <c r="BA180" i="79"/>
  <c r="BI180" i="79"/>
  <c r="BL180" i="79"/>
  <c r="BW180" i="79"/>
  <c r="CF180" i="79"/>
  <c r="CP180" i="79"/>
  <c r="DA180" i="79"/>
  <c r="DD180" i="79"/>
  <c r="DO180" i="79"/>
  <c r="DZ180" i="79"/>
  <c r="EK180" i="79"/>
  <c r="EM180" i="79"/>
  <c r="EN180" i="79"/>
  <c r="R179" i="79"/>
  <c r="AA179" i="79"/>
  <c r="AE179" i="79"/>
  <c r="AR179" i="79"/>
  <c r="BA179" i="79"/>
  <c r="BI179" i="79"/>
  <c r="BL179" i="79"/>
  <c r="BW179" i="79"/>
  <c r="CF179" i="79"/>
  <c r="CP179" i="79"/>
  <c r="DA179" i="79"/>
  <c r="DD179" i="79"/>
  <c r="DO179" i="79"/>
  <c r="DZ179" i="79"/>
  <c r="EK179" i="79"/>
  <c r="EM179" i="79"/>
  <c r="EN179" i="79"/>
  <c r="R178" i="79"/>
  <c r="AA178" i="79"/>
  <c r="AE178" i="79"/>
  <c r="AR178" i="79"/>
  <c r="BA178" i="79"/>
  <c r="BI178" i="79"/>
  <c r="BL178" i="79"/>
  <c r="BW178" i="79"/>
  <c r="CF178" i="79"/>
  <c r="CP178" i="79"/>
  <c r="DA178" i="79"/>
  <c r="DD178" i="79"/>
  <c r="DO178" i="79"/>
  <c r="DZ178" i="79"/>
  <c r="EK178" i="79"/>
  <c r="EM178" i="79"/>
  <c r="EN178" i="79"/>
  <c r="R177" i="79"/>
  <c r="AA177" i="79"/>
  <c r="AE177" i="79"/>
  <c r="AR177" i="79"/>
  <c r="BA177" i="79"/>
  <c r="BI177" i="79"/>
  <c r="BL177" i="79"/>
  <c r="BW177" i="79"/>
  <c r="CF177" i="79"/>
  <c r="CP177" i="79"/>
  <c r="DA177" i="79"/>
  <c r="DD177" i="79"/>
  <c r="DO177" i="79"/>
  <c r="DZ177" i="79"/>
  <c r="EK177" i="79"/>
  <c r="R176" i="79"/>
  <c r="AA176" i="79"/>
  <c r="AE176" i="79"/>
  <c r="AR176" i="79"/>
  <c r="BA176" i="79"/>
  <c r="BI176" i="79"/>
  <c r="BL176" i="79"/>
  <c r="BW176" i="79"/>
  <c r="CF176" i="79"/>
  <c r="CP176" i="79"/>
  <c r="DA176" i="79"/>
  <c r="DD176" i="79"/>
  <c r="DO176" i="79"/>
  <c r="DZ176" i="79"/>
  <c r="EK176" i="79"/>
  <c r="EM176" i="79"/>
  <c r="EN176" i="79"/>
  <c r="R175" i="79"/>
  <c r="AA175" i="79"/>
  <c r="AE175" i="79"/>
  <c r="AR175" i="79"/>
  <c r="BA175" i="79"/>
  <c r="BI175" i="79"/>
  <c r="BL175" i="79"/>
  <c r="BW175" i="79"/>
  <c r="CF175" i="79"/>
  <c r="CP175" i="79"/>
  <c r="DA175" i="79"/>
  <c r="DD175" i="79"/>
  <c r="DO175" i="79"/>
  <c r="DZ175" i="79"/>
  <c r="EK175" i="79"/>
  <c r="EM175" i="79"/>
  <c r="EN175" i="79"/>
  <c r="R174" i="79"/>
  <c r="AA174" i="79"/>
  <c r="AE174" i="79"/>
  <c r="AR174" i="79"/>
  <c r="BA174" i="79"/>
  <c r="BI174" i="79"/>
  <c r="BL174" i="79"/>
  <c r="BW174" i="79"/>
  <c r="CF174" i="79"/>
  <c r="CP174" i="79"/>
  <c r="DA174" i="79"/>
  <c r="DD174" i="79"/>
  <c r="DO174" i="79"/>
  <c r="DZ174" i="79"/>
  <c r="EK174" i="79"/>
  <c r="EM174" i="79"/>
  <c r="EN174" i="79"/>
  <c r="R173" i="79"/>
  <c r="AA173" i="79"/>
  <c r="AE173" i="79"/>
  <c r="AR173" i="79"/>
  <c r="BA173" i="79"/>
  <c r="BI173" i="79"/>
  <c r="BL173" i="79"/>
  <c r="BW173" i="79"/>
  <c r="CF173" i="79"/>
  <c r="CP173" i="79"/>
  <c r="DA173" i="79"/>
  <c r="DD173" i="79"/>
  <c r="DO173" i="79"/>
  <c r="DZ173" i="79"/>
  <c r="EK173" i="79"/>
  <c r="EM173" i="79"/>
  <c r="EN173" i="79"/>
  <c r="R172" i="79"/>
  <c r="AA172" i="79"/>
  <c r="AE172" i="79"/>
  <c r="AR172" i="79"/>
  <c r="BA172" i="79"/>
  <c r="BI172" i="79"/>
  <c r="BL172" i="79"/>
  <c r="BW172" i="79"/>
  <c r="CF172" i="79"/>
  <c r="CP172" i="79"/>
  <c r="DA172" i="79"/>
  <c r="DD172" i="79"/>
  <c r="DO172" i="79"/>
  <c r="DZ172" i="79"/>
  <c r="EK172" i="79"/>
  <c r="EM172" i="79"/>
  <c r="EN172" i="79"/>
  <c r="R171" i="79"/>
  <c r="AA171" i="79"/>
  <c r="AE171" i="79"/>
  <c r="AR171" i="79"/>
  <c r="BA171" i="79"/>
  <c r="BI171" i="79"/>
  <c r="BL171" i="79"/>
  <c r="BW171" i="79"/>
  <c r="CF171" i="79"/>
  <c r="CP171" i="79"/>
  <c r="DA171" i="79"/>
  <c r="DD171" i="79"/>
  <c r="DO171" i="79"/>
  <c r="DZ171" i="79"/>
  <c r="EK171" i="79"/>
  <c r="EM171" i="79"/>
  <c r="EN171" i="79"/>
  <c r="R170" i="79"/>
  <c r="AA170" i="79"/>
  <c r="AE170" i="79"/>
  <c r="AR170" i="79"/>
  <c r="BA170" i="79"/>
  <c r="BI170" i="79"/>
  <c r="BL170" i="79"/>
  <c r="BW170" i="79"/>
  <c r="CF170" i="79"/>
  <c r="CP170" i="79"/>
  <c r="DA170" i="79"/>
  <c r="DD170" i="79"/>
  <c r="DO170" i="79"/>
  <c r="DZ170" i="79"/>
  <c r="EK170" i="79"/>
  <c r="EM170" i="79"/>
  <c r="EN170" i="79"/>
  <c r="R169" i="79"/>
  <c r="AA169" i="79"/>
  <c r="AE169" i="79"/>
  <c r="AR169" i="79"/>
  <c r="BA169" i="79"/>
  <c r="BI169" i="79"/>
  <c r="BL169" i="79"/>
  <c r="BW169" i="79"/>
  <c r="CF169" i="79"/>
  <c r="CP169" i="79"/>
  <c r="DA169" i="79"/>
  <c r="DD169" i="79"/>
  <c r="DO169" i="79"/>
  <c r="DZ169" i="79"/>
  <c r="EK169" i="79"/>
  <c r="EM169" i="79"/>
  <c r="EN169" i="79"/>
  <c r="R168" i="79"/>
  <c r="AA168" i="79"/>
  <c r="AE168" i="79"/>
  <c r="AR168" i="79"/>
  <c r="BA168" i="79"/>
  <c r="BI168" i="79"/>
  <c r="BL168" i="79"/>
  <c r="BW168" i="79"/>
  <c r="CF168" i="79"/>
  <c r="CP168" i="79"/>
  <c r="DA168" i="79"/>
  <c r="DD168" i="79"/>
  <c r="DO168" i="79"/>
  <c r="DZ168" i="79"/>
  <c r="EK168" i="79"/>
  <c r="EM168" i="79"/>
  <c r="EN168" i="79"/>
  <c r="R167" i="79"/>
  <c r="AA167" i="79"/>
  <c r="AE167" i="79"/>
  <c r="AR167" i="79"/>
  <c r="BA167" i="79"/>
  <c r="BI167" i="79"/>
  <c r="BL167" i="79"/>
  <c r="BW167" i="79"/>
  <c r="CF167" i="79"/>
  <c r="CP167" i="79"/>
  <c r="DA167" i="79"/>
  <c r="DD167" i="79"/>
  <c r="DO167" i="79"/>
  <c r="DZ167" i="79"/>
  <c r="EK167" i="79"/>
  <c r="EM167" i="79"/>
  <c r="EN167" i="79"/>
  <c r="R166" i="79"/>
  <c r="AA166" i="79"/>
  <c r="AE166" i="79"/>
  <c r="AR166" i="79"/>
  <c r="BA166" i="79"/>
  <c r="BI166" i="79"/>
  <c r="BL166" i="79"/>
  <c r="BW166" i="79"/>
  <c r="CF166" i="79"/>
  <c r="CP166" i="79"/>
  <c r="DA166" i="79"/>
  <c r="DD166" i="79"/>
  <c r="DO166" i="79"/>
  <c r="DZ166" i="79"/>
  <c r="EK166" i="79"/>
  <c r="EM166" i="79"/>
  <c r="EN166" i="79"/>
  <c r="R165" i="79"/>
  <c r="AA165" i="79"/>
  <c r="AE165" i="79"/>
  <c r="AR165" i="79"/>
  <c r="BA165" i="79"/>
  <c r="BI165" i="79"/>
  <c r="BL165" i="79"/>
  <c r="BW165" i="79"/>
  <c r="CF165" i="79"/>
  <c r="CP165" i="79"/>
  <c r="DA165" i="79"/>
  <c r="DD165" i="79"/>
  <c r="DO165" i="79"/>
  <c r="DZ165" i="79"/>
  <c r="EK165" i="79"/>
  <c r="EM165" i="79"/>
  <c r="EN165" i="79"/>
  <c r="R164" i="79"/>
  <c r="AA164" i="79"/>
  <c r="AE164" i="79"/>
  <c r="AR164" i="79"/>
  <c r="BA164" i="79"/>
  <c r="BI164" i="79"/>
  <c r="BL164" i="79"/>
  <c r="BW164" i="79"/>
  <c r="CF164" i="79"/>
  <c r="CP164" i="79"/>
  <c r="DA164" i="79"/>
  <c r="DD164" i="79"/>
  <c r="DO164" i="79"/>
  <c r="DZ164" i="79"/>
  <c r="EK164" i="79"/>
  <c r="EM164" i="79"/>
  <c r="EN164" i="79"/>
  <c r="R163" i="79"/>
  <c r="AA163" i="79"/>
  <c r="AE163" i="79"/>
  <c r="AR163" i="79"/>
  <c r="BA163" i="79"/>
  <c r="BI163" i="79"/>
  <c r="BL163" i="79"/>
  <c r="BW163" i="79"/>
  <c r="CF163" i="79"/>
  <c r="CP163" i="79"/>
  <c r="DA163" i="79"/>
  <c r="DD163" i="79"/>
  <c r="DO163" i="79"/>
  <c r="DZ163" i="79"/>
  <c r="EK163" i="79"/>
  <c r="EM163" i="79"/>
  <c r="EN163" i="79"/>
  <c r="R162" i="79"/>
  <c r="AA162" i="79"/>
  <c r="AE162" i="79"/>
  <c r="AR162" i="79"/>
  <c r="BA162" i="79"/>
  <c r="BI162" i="79"/>
  <c r="BL162" i="79"/>
  <c r="BW162" i="79"/>
  <c r="CF162" i="79"/>
  <c r="CP162" i="79"/>
  <c r="DA162" i="79"/>
  <c r="DD162" i="79"/>
  <c r="DO162" i="79"/>
  <c r="DZ162" i="79"/>
  <c r="EK162" i="79"/>
  <c r="EM162" i="79"/>
  <c r="EN162" i="79"/>
  <c r="R161" i="79"/>
  <c r="AA161" i="79"/>
  <c r="AE161" i="79"/>
  <c r="AR161" i="79"/>
  <c r="BA161" i="79"/>
  <c r="BI161" i="79"/>
  <c r="BL161" i="79"/>
  <c r="BW161" i="79"/>
  <c r="CF161" i="79"/>
  <c r="CP161" i="79"/>
  <c r="DA161" i="79"/>
  <c r="DD161" i="79"/>
  <c r="DO161" i="79"/>
  <c r="DZ161" i="79"/>
  <c r="EK161" i="79"/>
  <c r="EM161" i="79"/>
  <c r="EN161" i="79"/>
  <c r="R160" i="79"/>
  <c r="AA160" i="79"/>
  <c r="AE160" i="79"/>
  <c r="AR160" i="79"/>
  <c r="BA160" i="79"/>
  <c r="BI160" i="79"/>
  <c r="BL160" i="79"/>
  <c r="BW160" i="79"/>
  <c r="CF160" i="79"/>
  <c r="CP160" i="79"/>
  <c r="DA160" i="79"/>
  <c r="DD160" i="79"/>
  <c r="DO160" i="79"/>
  <c r="DZ160" i="79"/>
  <c r="EK160" i="79"/>
  <c r="EM160" i="79"/>
  <c r="EN160" i="79"/>
  <c r="R159" i="79"/>
  <c r="AA159" i="79"/>
  <c r="AE159" i="79"/>
  <c r="AR159" i="79"/>
  <c r="BA159" i="79"/>
  <c r="BI159" i="79"/>
  <c r="BL159" i="79"/>
  <c r="BW159" i="79"/>
  <c r="CF159" i="79"/>
  <c r="CP159" i="79"/>
  <c r="DA159" i="79"/>
  <c r="DD159" i="79"/>
  <c r="DO159" i="79"/>
  <c r="DZ159" i="79"/>
  <c r="EK159" i="79"/>
  <c r="EM159" i="79"/>
  <c r="EN159" i="79"/>
  <c r="R158" i="79"/>
  <c r="AA158" i="79"/>
  <c r="AE158" i="79"/>
  <c r="AR158" i="79"/>
  <c r="BA158" i="79"/>
  <c r="BI158" i="79"/>
  <c r="BL158" i="79"/>
  <c r="BW158" i="79"/>
  <c r="CF158" i="79"/>
  <c r="CP158" i="79"/>
  <c r="DA158" i="79"/>
  <c r="DD158" i="79"/>
  <c r="DO158" i="79"/>
  <c r="DZ158" i="79"/>
  <c r="EK158" i="79"/>
  <c r="EM158" i="79"/>
  <c r="EN158" i="79"/>
  <c r="R157" i="79"/>
  <c r="AA157" i="79"/>
  <c r="AE157" i="79"/>
  <c r="AR157" i="79"/>
  <c r="BA157" i="79"/>
  <c r="BI157" i="79"/>
  <c r="BL157" i="79"/>
  <c r="BW157" i="79"/>
  <c r="CF157" i="79"/>
  <c r="CP157" i="79"/>
  <c r="DA157" i="79"/>
  <c r="DD157" i="79"/>
  <c r="DO157" i="79"/>
  <c r="DZ157" i="79"/>
  <c r="EK157" i="79"/>
  <c r="EM157" i="79"/>
  <c r="EN157" i="79"/>
  <c r="R156" i="79"/>
  <c r="AA156" i="79"/>
  <c r="AE156" i="79"/>
  <c r="AR156" i="79"/>
  <c r="BA156" i="79"/>
  <c r="BI156" i="79"/>
  <c r="BL156" i="79"/>
  <c r="BW156" i="79"/>
  <c r="CF156" i="79"/>
  <c r="CP156" i="79"/>
  <c r="DA156" i="79"/>
  <c r="DD156" i="79"/>
  <c r="DO156" i="79"/>
  <c r="DZ156" i="79"/>
  <c r="EK156" i="79"/>
  <c r="EM156" i="79"/>
  <c r="EN156" i="79"/>
  <c r="R155" i="79"/>
  <c r="AA155" i="79"/>
  <c r="AE155" i="79"/>
  <c r="AR155" i="79"/>
  <c r="BA155" i="79"/>
  <c r="BI155" i="79"/>
  <c r="BL155" i="79"/>
  <c r="BW155" i="79"/>
  <c r="CF155" i="79"/>
  <c r="CP155" i="79"/>
  <c r="DA155" i="79"/>
  <c r="DD155" i="79"/>
  <c r="DO155" i="79"/>
  <c r="DZ155" i="79"/>
  <c r="EK155" i="79"/>
  <c r="EM155" i="79"/>
  <c r="EN155" i="79"/>
  <c r="R154" i="79"/>
  <c r="AA154" i="79"/>
  <c r="AE154" i="79"/>
  <c r="AR154" i="79"/>
  <c r="BA154" i="79"/>
  <c r="BI154" i="79"/>
  <c r="BL154" i="79"/>
  <c r="BW154" i="79"/>
  <c r="CF154" i="79"/>
  <c r="CP154" i="79"/>
  <c r="DA154" i="79"/>
  <c r="DD154" i="79"/>
  <c r="DO154" i="79"/>
  <c r="DZ154" i="79"/>
  <c r="EK154" i="79"/>
  <c r="EM154" i="79"/>
  <c r="EN154" i="79"/>
  <c r="R153" i="79"/>
  <c r="AA153" i="79"/>
  <c r="AE153" i="79"/>
  <c r="AR153" i="79"/>
  <c r="BA153" i="79"/>
  <c r="BI153" i="79"/>
  <c r="BL153" i="79"/>
  <c r="BW153" i="79"/>
  <c r="CF153" i="79"/>
  <c r="CP153" i="79"/>
  <c r="DA153" i="79"/>
  <c r="DD153" i="79"/>
  <c r="DO153" i="79"/>
  <c r="DZ153" i="79"/>
  <c r="EK153" i="79"/>
  <c r="EM153" i="79"/>
  <c r="EN153" i="79"/>
  <c r="R152" i="79"/>
  <c r="AA152" i="79"/>
  <c r="AE152" i="79"/>
  <c r="AR152" i="79"/>
  <c r="BA152" i="79"/>
  <c r="BI152" i="79"/>
  <c r="BL152" i="79"/>
  <c r="BW152" i="79"/>
  <c r="CF152" i="79"/>
  <c r="CP152" i="79"/>
  <c r="DA152" i="79"/>
  <c r="DD152" i="79"/>
  <c r="DO152" i="79"/>
  <c r="DZ152" i="79"/>
  <c r="EK152" i="79"/>
  <c r="EM152" i="79"/>
  <c r="EN152" i="79"/>
  <c r="R151" i="79"/>
  <c r="AA151" i="79"/>
  <c r="AE151" i="79"/>
  <c r="AR151" i="79"/>
  <c r="BA151" i="79"/>
  <c r="BI151" i="79"/>
  <c r="BL151" i="79"/>
  <c r="BW151" i="79"/>
  <c r="CF151" i="79"/>
  <c r="CP151" i="79"/>
  <c r="DA151" i="79"/>
  <c r="DD151" i="79"/>
  <c r="DO151" i="79"/>
  <c r="DZ151" i="79"/>
  <c r="EK151" i="79"/>
  <c r="EM151" i="79"/>
  <c r="EN151" i="79"/>
  <c r="R150" i="79"/>
  <c r="AA150" i="79"/>
  <c r="AE150" i="79"/>
  <c r="AR150" i="79"/>
  <c r="BA150" i="79"/>
  <c r="BI150" i="79"/>
  <c r="BL150" i="79"/>
  <c r="BW150" i="79"/>
  <c r="CF150" i="79"/>
  <c r="CP150" i="79"/>
  <c r="DA150" i="79"/>
  <c r="DD150" i="79"/>
  <c r="DO150" i="79"/>
  <c r="DZ150" i="79"/>
  <c r="EK150" i="79"/>
  <c r="EM150" i="79"/>
  <c r="EN150" i="79"/>
  <c r="R149" i="79"/>
  <c r="AA149" i="79"/>
  <c r="AE149" i="79"/>
  <c r="AR149" i="79"/>
  <c r="BA149" i="79"/>
  <c r="BI149" i="79"/>
  <c r="BL149" i="79"/>
  <c r="BW149" i="79"/>
  <c r="CF149" i="79"/>
  <c r="CP149" i="79"/>
  <c r="DA149" i="79"/>
  <c r="DD149" i="79"/>
  <c r="DO149" i="79"/>
  <c r="DZ149" i="79"/>
  <c r="EK149" i="79"/>
  <c r="EM149" i="79"/>
  <c r="EN149" i="79"/>
  <c r="R148" i="79"/>
  <c r="AA148" i="79"/>
  <c r="AE148" i="79"/>
  <c r="AR148" i="79"/>
  <c r="BA148" i="79"/>
  <c r="BI148" i="79"/>
  <c r="BL148" i="79"/>
  <c r="BW148" i="79"/>
  <c r="CF148" i="79"/>
  <c r="CP148" i="79"/>
  <c r="DA148" i="79"/>
  <c r="DD148" i="79"/>
  <c r="DO148" i="79"/>
  <c r="DZ148" i="79"/>
  <c r="EK148" i="79"/>
  <c r="EM148" i="79"/>
  <c r="EN148" i="79"/>
  <c r="R147" i="79"/>
  <c r="AA147" i="79"/>
  <c r="AE147" i="79"/>
  <c r="AR147" i="79"/>
  <c r="BA147" i="79"/>
  <c r="BI147" i="79"/>
  <c r="BL147" i="79"/>
  <c r="BW147" i="79"/>
  <c r="CF147" i="79"/>
  <c r="CP147" i="79"/>
  <c r="DA147" i="79"/>
  <c r="DD147" i="79"/>
  <c r="DO147" i="79"/>
  <c r="DZ147" i="79"/>
  <c r="EK147" i="79"/>
  <c r="EM147" i="79"/>
  <c r="EN147" i="79"/>
  <c r="R146" i="79"/>
  <c r="AA146" i="79"/>
  <c r="AE146" i="79"/>
  <c r="AR146" i="79"/>
  <c r="BA146" i="79"/>
  <c r="BI146" i="79"/>
  <c r="BL146" i="79"/>
  <c r="BW146" i="79"/>
  <c r="CF146" i="79"/>
  <c r="CP146" i="79"/>
  <c r="DA146" i="79"/>
  <c r="DD146" i="79"/>
  <c r="DO146" i="79"/>
  <c r="DZ146" i="79"/>
  <c r="EK146" i="79"/>
  <c r="EM146" i="79"/>
  <c r="EN146" i="79"/>
  <c r="R145" i="79"/>
  <c r="AA145" i="79"/>
  <c r="AE145" i="79"/>
  <c r="AR145" i="79"/>
  <c r="BA145" i="79"/>
  <c r="BI145" i="79"/>
  <c r="BL145" i="79"/>
  <c r="BW145" i="79"/>
  <c r="CF145" i="79"/>
  <c r="CP145" i="79"/>
  <c r="DA145" i="79"/>
  <c r="DD145" i="79"/>
  <c r="DO145" i="79"/>
  <c r="DZ145" i="79"/>
  <c r="EK145" i="79"/>
  <c r="EM145" i="79"/>
  <c r="EN145" i="79"/>
  <c r="R144" i="79"/>
  <c r="AA144" i="79"/>
  <c r="AE144" i="79"/>
  <c r="AR144" i="79"/>
  <c r="BA144" i="79"/>
  <c r="BI144" i="79"/>
  <c r="BL144" i="79"/>
  <c r="BW144" i="79"/>
  <c r="CF144" i="79"/>
  <c r="CP144" i="79"/>
  <c r="DA144" i="79"/>
  <c r="DD144" i="79"/>
  <c r="DO144" i="79"/>
  <c r="DZ144" i="79"/>
  <c r="EK144" i="79"/>
  <c r="EM144" i="79"/>
  <c r="EN144" i="79"/>
  <c r="R143" i="79"/>
  <c r="AA143" i="79"/>
  <c r="AE143" i="79"/>
  <c r="AR143" i="79"/>
  <c r="BA143" i="79"/>
  <c r="BI143" i="79"/>
  <c r="BL143" i="79"/>
  <c r="BW143" i="79"/>
  <c r="CF143" i="79"/>
  <c r="CP143" i="79"/>
  <c r="DA143" i="79"/>
  <c r="DD143" i="79"/>
  <c r="DO143" i="79"/>
  <c r="DZ143" i="79"/>
  <c r="EK143" i="79"/>
  <c r="EM143" i="79"/>
  <c r="EN143" i="79"/>
  <c r="R142" i="79"/>
  <c r="AA142" i="79"/>
  <c r="AE142" i="79"/>
  <c r="AR142" i="79"/>
  <c r="BA142" i="79"/>
  <c r="BI142" i="79"/>
  <c r="BL142" i="79"/>
  <c r="BW142" i="79"/>
  <c r="CF142" i="79"/>
  <c r="CP142" i="79"/>
  <c r="DA142" i="79"/>
  <c r="DD142" i="79"/>
  <c r="DO142" i="79"/>
  <c r="DZ142" i="79"/>
  <c r="EK142" i="79"/>
  <c r="EM142" i="79"/>
  <c r="EN142" i="79"/>
  <c r="R141" i="79"/>
  <c r="AA141" i="79"/>
  <c r="AE141" i="79"/>
  <c r="AR141" i="79"/>
  <c r="BA141" i="79"/>
  <c r="BI141" i="79"/>
  <c r="BL141" i="79"/>
  <c r="BW141" i="79"/>
  <c r="CF141" i="79"/>
  <c r="CP141" i="79"/>
  <c r="DA141" i="79"/>
  <c r="DD141" i="79"/>
  <c r="DO141" i="79"/>
  <c r="DZ141" i="79"/>
  <c r="EK141" i="79"/>
  <c r="EM141" i="79"/>
  <c r="EN141" i="79"/>
  <c r="R140" i="79"/>
  <c r="AA140" i="79"/>
  <c r="AE140" i="79"/>
  <c r="AR140" i="79"/>
  <c r="BA140" i="79"/>
  <c r="BI140" i="79"/>
  <c r="BL140" i="79"/>
  <c r="BW140" i="79"/>
  <c r="CF140" i="79"/>
  <c r="CP140" i="79"/>
  <c r="DA140" i="79"/>
  <c r="DD140" i="79"/>
  <c r="DO140" i="79"/>
  <c r="DZ140" i="79"/>
  <c r="EK140" i="79"/>
  <c r="EM140" i="79"/>
  <c r="EN140" i="79"/>
  <c r="R139" i="79"/>
  <c r="AA139" i="79"/>
  <c r="AE139" i="79"/>
  <c r="AR139" i="79"/>
  <c r="BA139" i="79"/>
  <c r="BI139" i="79"/>
  <c r="BL139" i="79"/>
  <c r="BW139" i="79"/>
  <c r="CF139" i="79"/>
  <c r="CP139" i="79"/>
  <c r="DA139" i="79"/>
  <c r="DD139" i="79"/>
  <c r="DO139" i="79"/>
  <c r="DZ139" i="79"/>
  <c r="EK139" i="79"/>
  <c r="EM139" i="79"/>
  <c r="EN139" i="79"/>
  <c r="R138" i="79"/>
  <c r="AA138" i="79"/>
  <c r="AE138" i="79"/>
  <c r="AR138" i="79"/>
  <c r="BA138" i="79"/>
  <c r="BI138" i="79"/>
  <c r="BL138" i="79"/>
  <c r="BW138" i="79"/>
  <c r="CF138" i="79"/>
  <c r="CP138" i="79"/>
  <c r="DA138" i="79"/>
  <c r="DD138" i="79"/>
  <c r="DO138" i="79"/>
  <c r="DZ138" i="79"/>
  <c r="EK138" i="79"/>
  <c r="EM138" i="79"/>
  <c r="EN138" i="79"/>
  <c r="R137" i="79"/>
  <c r="AA137" i="79"/>
  <c r="AE137" i="79"/>
  <c r="AR137" i="79"/>
  <c r="BA137" i="79"/>
  <c r="BI137" i="79"/>
  <c r="BL137" i="79"/>
  <c r="BW137" i="79"/>
  <c r="CF137" i="79"/>
  <c r="CP137" i="79"/>
  <c r="DA137" i="79"/>
  <c r="DD137" i="79"/>
  <c r="DO137" i="79"/>
  <c r="DZ137" i="79"/>
  <c r="EK137" i="79"/>
  <c r="EM137" i="79"/>
  <c r="EN137" i="79"/>
  <c r="R136" i="79"/>
  <c r="AA136" i="79"/>
  <c r="AE136" i="79"/>
  <c r="AR136" i="79"/>
  <c r="BA136" i="79"/>
  <c r="BI136" i="79"/>
  <c r="BL136" i="79"/>
  <c r="BW136" i="79"/>
  <c r="CF136" i="79"/>
  <c r="CP136" i="79"/>
  <c r="DA136" i="79"/>
  <c r="DD136" i="79"/>
  <c r="DO136" i="79"/>
  <c r="DZ136" i="79"/>
  <c r="EK136" i="79"/>
  <c r="EM136" i="79"/>
  <c r="EN136" i="79"/>
  <c r="R135" i="79"/>
  <c r="AA135" i="79"/>
  <c r="AE135" i="79"/>
  <c r="AR135" i="79"/>
  <c r="BA135" i="79"/>
  <c r="BI135" i="79"/>
  <c r="BL135" i="79"/>
  <c r="BW135" i="79"/>
  <c r="CF135" i="79"/>
  <c r="CP135" i="79"/>
  <c r="DA135" i="79"/>
  <c r="DD135" i="79"/>
  <c r="DO135" i="79"/>
  <c r="DZ135" i="79"/>
  <c r="EK135" i="79"/>
  <c r="EM135" i="79"/>
  <c r="EN135" i="79"/>
  <c r="R134" i="79"/>
  <c r="AA134" i="79"/>
  <c r="AE134" i="79"/>
  <c r="AR134" i="79"/>
  <c r="BA134" i="79"/>
  <c r="BI134" i="79"/>
  <c r="BL134" i="79"/>
  <c r="BW134" i="79"/>
  <c r="CF134" i="79"/>
  <c r="CP134" i="79"/>
  <c r="DA134" i="79"/>
  <c r="DD134" i="79"/>
  <c r="DO134" i="79"/>
  <c r="DZ134" i="79"/>
  <c r="EK134" i="79"/>
  <c r="EM134" i="79"/>
  <c r="EN134" i="79"/>
  <c r="R133" i="79"/>
  <c r="AA133" i="79"/>
  <c r="AE133" i="79"/>
  <c r="AR133" i="79"/>
  <c r="BA133" i="79"/>
  <c r="BI133" i="79"/>
  <c r="BL133" i="79"/>
  <c r="BW133" i="79"/>
  <c r="CF133" i="79"/>
  <c r="CP133" i="79"/>
  <c r="DA133" i="79"/>
  <c r="DD133" i="79"/>
  <c r="DO133" i="79"/>
  <c r="DZ133" i="79"/>
  <c r="EK133" i="79"/>
  <c r="EM133" i="79"/>
  <c r="EN133" i="79"/>
  <c r="R132" i="79"/>
  <c r="AA132" i="79"/>
  <c r="AE132" i="79"/>
  <c r="AR132" i="79"/>
  <c r="BA132" i="79"/>
  <c r="BI132" i="79"/>
  <c r="BL132" i="79"/>
  <c r="BW132" i="79"/>
  <c r="CF132" i="79"/>
  <c r="CP132" i="79"/>
  <c r="DA132" i="79"/>
  <c r="DD132" i="79"/>
  <c r="DO132" i="79"/>
  <c r="DZ132" i="79"/>
  <c r="EK132" i="79"/>
  <c r="EM132" i="79"/>
  <c r="EN132" i="79"/>
  <c r="R131" i="79"/>
  <c r="AA131" i="79"/>
  <c r="AE131" i="79"/>
  <c r="AR131" i="79"/>
  <c r="BA131" i="79"/>
  <c r="BI131" i="79"/>
  <c r="BL131" i="79"/>
  <c r="BW131" i="79"/>
  <c r="CF131" i="79"/>
  <c r="CP131" i="79"/>
  <c r="DA131" i="79"/>
  <c r="DD131" i="79"/>
  <c r="DO131" i="79"/>
  <c r="DZ131" i="79"/>
  <c r="EK131" i="79"/>
  <c r="EM131" i="79"/>
  <c r="EN131" i="79"/>
  <c r="R130" i="79"/>
  <c r="AA130" i="79"/>
  <c r="AE130" i="79"/>
  <c r="AR130" i="79"/>
  <c r="BA130" i="79"/>
  <c r="BI130" i="79"/>
  <c r="BL130" i="79"/>
  <c r="BW130" i="79"/>
  <c r="CF130" i="79"/>
  <c r="CP130" i="79"/>
  <c r="DA130" i="79"/>
  <c r="DD130" i="79"/>
  <c r="DO130" i="79"/>
  <c r="DZ130" i="79"/>
  <c r="EK130" i="79"/>
  <c r="EM130" i="79"/>
  <c r="EN130" i="79"/>
  <c r="R129" i="79"/>
  <c r="AA129" i="79"/>
  <c r="AE129" i="79"/>
  <c r="AR129" i="79"/>
  <c r="BA129" i="79"/>
  <c r="BI129" i="79"/>
  <c r="BL129" i="79"/>
  <c r="BW129" i="79"/>
  <c r="CF129" i="79"/>
  <c r="CP129" i="79"/>
  <c r="DA129" i="79"/>
  <c r="DD129" i="79"/>
  <c r="DO129" i="79"/>
  <c r="DZ129" i="79"/>
  <c r="EK129" i="79"/>
  <c r="EM129" i="79"/>
  <c r="EN129" i="79"/>
  <c r="R128" i="79"/>
  <c r="AA128" i="79"/>
  <c r="AE128" i="79"/>
  <c r="AR128" i="79"/>
  <c r="BA128" i="79"/>
  <c r="BI128" i="79"/>
  <c r="BL128" i="79"/>
  <c r="BW128" i="79"/>
  <c r="CF128" i="79"/>
  <c r="CP128" i="79"/>
  <c r="DA128" i="79"/>
  <c r="DD128" i="79"/>
  <c r="DO128" i="79"/>
  <c r="DZ128" i="79"/>
  <c r="EK128" i="79"/>
  <c r="EM128" i="79"/>
  <c r="EN128" i="79"/>
  <c r="R127" i="79"/>
  <c r="AA127" i="79"/>
  <c r="AE127" i="79"/>
  <c r="AR127" i="79"/>
  <c r="BA127" i="79"/>
  <c r="BI127" i="79"/>
  <c r="BL127" i="79"/>
  <c r="BW127" i="79"/>
  <c r="CF127" i="79"/>
  <c r="CP127" i="79"/>
  <c r="DA127" i="79"/>
  <c r="DD127" i="79"/>
  <c r="DO127" i="79"/>
  <c r="DZ127" i="79"/>
  <c r="EK127" i="79"/>
  <c r="EM127" i="79"/>
  <c r="EN127" i="79"/>
  <c r="R126" i="79"/>
  <c r="AA126" i="79"/>
  <c r="AE126" i="79"/>
  <c r="AR126" i="79"/>
  <c r="BA126" i="79"/>
  <c r="BI126" i="79"/>
  <c r="BL126" i="79"/>
  <c r="BW126" i="79"/>
  <c r="CF126" i="79"/>
  <c r="CP126" i="79"/>
  <c r="DA126" i="79"/>
  <c r="DD126" i="79"/>
  <c r="DO126" i="79"/>
  <c r="DZ126" i="79"/>
  <c r="EK126" i="79"/>
  <c r="EM126" i="79"/>
  <c r="EN126" i="79"/>
  <c r="R125" i="79"/>
  <c r="AA125" i="79"/>
  <c r="AE125" i="79"/>
  <c r="AR125" i="79"/>
  <c r="BA125" i="79"/>
  <c r="BI125" i="79"/>
  <c r="BL125" i="79"/>
  <c r="BW125" i="79"/>
  <c r="CF125" i="79"/>
  <c r="CP125" i="79"/>
  <c r="DA125" i="79"/>
  <c r="DD125" i="79"/>
  <c r="DO125" i="79"/>
  <c r="DZ125" i="79"/>
  <c r="EK125" i="79"/>
  <c r="EM125" i="79"/>
  <c r="EN125" i="79"/>
  <c r="R124" i="79"/>
  <c r="AA124" i="79"/>
  <c r="AE124" i="79"/>
  <c r="AR124" i="79"/>
  <c r="BA124" i="79"/>
  <c r="BI124" i="79"/>
  <c r="BL124" i="79"/>
  <c r="BW124" i="79"/>
  <c r="CF124" i="79"/>
  <c r="CP124" i="79"/>
  <c r="DA124" i="79"/>
  <c r="DD124" i="79"/>
  <c r="DO124" i="79"/>
  <c r="DZ124" i="79"/>
  <c r="EK124" i="79"/>
  <c r="EM124" i="79"/>
  <c r="EN124" i="79"/>
  <c r="R123" i="79"/>
  <c r="AA123" i="79"/>
  <c r="AE123" i="79"/>
  <c r="AR123" i="79"/>
  <c r="BA123" i="79"/>
  <c r="BI123" i="79"/>
  <c r="BL123" i="79"/>
  <c r="BW123" i="79"/>
  <c r="CF123" i="79"/>
  <c r="CP123" i="79"/>
  <c r="DA123" i="79"/>
  <c r="DD123" i="79"/>
  <c r="DO123" i="79"/>
  <c r="DZ123" i="79"/>
  <c r="EK123" i="79"/>
  <c r="EM123" i="79"/>
  <c r="EN123" i="79"/>
  <c r="R122" i="79"/>
  <c r="AA122" i="79"/>
  <c r="AE122" i="79"/>
  <c r="AR122" i="79"/>
  <c r="BA122" i="79"/>
  <c r="BI122" i="79"/>
  <c r="BL122" i="79"/>
  <c r="BW122" i="79"/>
  <c r="CF122" i="79"/>
  <c r="CP122" i="79"/>
  <c r="DA122" i="79"/>
  <c r="DD122" i="79"/>
  <c r="DO122" i="79"/>
  <c r="DZ122" i="79"/>
  <c r="EK122" i="79"/>
  <c r="EM122" i="79"/>
  <c r="EN122" i="79"/>
  <c r="R121" i="79"/>
  <c r="AA121" i="79"/>
  <c r="AE121" i="79"/>
  <c r="AR121" i="79"/>
  <c r="BA121" i="79"/>
  <c r="BI121" i="79"/>
  <c r="BL121" i="79"/>
  <c r="BW121" i="79"/>
  <c r="CF121" i="79"/>
  <c r="CP121" i="79"/>
  <c r="DA121" i="79"/>
  <c r="DD121" i="79"/>
  <c r="DO121" i="79"/>
  <c r="DZ121" i="79"/>
  <c r="EK121" i="79"/>
  <c r="EM121" i="79"/>
  <c r="EN121" i="79"/>
  <c r="R120" i="79"/>
  <c r="AA120" i="79"/>
  <c r="AE120" i="79"/>
  <c r="AR120" i="79"/>
  <c r="BA120" i="79"/>
  <c r="BI120" i="79"/>
  <c r="BL120" i="79"/>
  <c r="BW120" i="79"/>
  <c r="CF120" i="79"/>
  <c r="CP120" i="79"/>
  <c r="DA120" i="79"/>
  <c r="DD120" i="79"/>
  <c r="DO120" i="79"/>
  <c r="DZ120" i="79"/>
  <c r="EK120" i="79"/>
  <c r="EM120" i="79"/>
  <c r="EN120" i="79"/>
  <c r="R119" i="79"/>
  <c r="AA119" i="79"/>
  <c r="AE119" i="79"/>
  <c r="AR119" i="79"/>
  <c r="BA119" i="79"/>
  <c r="BI119" i="79"/>
  <c r="BL119" i="79"/>
  <c r="BW119" i="79"/>
  <c r="CF119" i="79"/>
  <c r="CP119" i="79"/>
  <c r="DA119" i="79"/>
  <c r="DD119" i="79"/>
  <c r="DO119" i="79"/>
  <c r="DZ119" i="79"/>
  <c r="EK119" i="79"/>
  <c r="R118" i="79"/>
  <c r="AA118" i="79"/>
  <c r="AE118" i="79"/>
  <c r="AR118" i="79"/>
  <c r="BA118" i="79"/>
  <c r="BI118" i="79"/>
  <c r="BL118" i="79"/>
  <c r="BW118" i="79"/>
  <c r="CF118" i="79"/>
  <c r="CP118" i="79"/>
  <c r="DA118" i="79"/>
  <c r="DD118" i="79"/>
  <c r="DO118" i="79"/>
  <c r="DZ118" i="79"/>
  <c r="EK118" i="79"/>
  <c r="EM118" i="79"/>
  <c r="EN118" i="79"/>
  <c r="R117" i="79"/>
  <c r="AA117" i="79"/>
  <c r="AE117" i="79"/>
  <c r="AR117" i="79"/>
  <c r="BA117" i="79"/>
  <c r="BI117" i="79"/>
  <c r="BL117" i="79"/>
  <c r="BW117" i="79"/>
  <c r="CF117" i="79"/>
  <c r="CP117" i="79"/>
  <c r="DA117" i="79"/>
  <c r="DD117" i="79"/>
  <c r="DO117" i="79"/>
  <c r="DZ117" i="79"/>
  <c r="EK117" i="79"/>
  <c r="EM117" i="79"/>
  <c r="EN117" i="79"/>
  <c r="R116" i="79"/>
  <c r="AA116" i="79"/>
  <c r="AE116" i="79"/>
  <c r="AR116" i="79"/>
  <c r="BA116" i="79"/>
  <c r="BI116" i="79"/>
  <c r="BL116" i="79"/>
  <c r="BW116" i="79"/>
  <c r="CF116" i="79"/>
  <c r="CP116" i="79"/>
  <c r="DA116" i="79"/>
  <c r="DD116" i="79"/>
  <c r="DO116" i="79"/>
  <c r="DZ116" i="79"/>
  <c r="EK116" i="79"/>
  <c r="EM116" i="79"/>
  <c r="EN116" i="79"/>
  <c r="R115" i="79"/>
  <c r="AA115" i="79"/>
  <c r="AE115" i="79"/>
  <c r="AR115" i="79"/>
  <c r="BA115" i="79"/>
  <c r="BI115" i="79"/>
  <c r="BL115" i="79"/>
  <c r="BW115" i="79"/>
  <c r="CF115" i="79"/>
  <c r="CP115" i="79"/>
  <c r="DA115" i="79"/>
  <c r="DD115" i="79"/>
  <c r="DO115" i="79"/>
  <c r="DZ115" i="79"/>
  <c r="EK115" i="79"/>
  <c r="EM115" i="79"/>
  <c r="EN115" i="79"/>
  <c r="R114" i="79"/>
  <c r="AA114" i="79"/>
  <c r="AE114" i="79"/>
  <c r="AR114" i="79"/>
  <c r="BA114" i="79"/>
  <c r="BI114" i="79"/>
  <c r="BL114" i="79"/>
  <c r="BW114" i="79"/>
  <c r="CF114" i="79"/>
  <c r="CP114" i="79"/>
  <c r="DA114" i="79"/>
  <c r="DD114" i="79"/>
  <c r="DO114" i="79"/>
  <c r="DZ114" i="79"/>
  <c r="EK114" i="79"/>
  <c r="EM114" i="79"/>
  <c r="EN114" i="79"/>
  <c r="R113" i="79"/>
  <c r="AA113" i="79"/>
  <c r="AE113" i="79"/>
  <c r="AR113" i="79"/>
  <c r="BA113" i="79"/>
  <c r="BI113" i="79"/>
  <c r="BL113" i="79"/>
  <c r="BW113" i="79"/>
  <c r="CF113" i="79"/>
  <c r="CP113" i="79"/>
  <c r="DA113" i="79"/>
  <c r="DD113" i="79"/>
  <c r="DO113" i="79"/>
  <c r="DZ113" i="79"/>
  <c r="EK113" i="79"/>
  <c r="EM113" i="79"/>
  <c r="EN113" i="79"/>
  <c r="R112" i="79"/>
  <c r="AA112" i="79"/>
  <c r="AE112" i="79"/>
  <c r="AR112" i="79"/>
  <c r="BA112" i="79"/>
  <c r="BI112" i="79"/>
  <c r="BL112" i="79"/>
  <c r="BW112" i="79"/>
  <c r="CF112" i="79"/>
  <c r="CP112" i="79"/>
  <c r="DA112" i="79"/>
  <c r="DD112" i="79"/>
  <c r="DO112" i="79"/>
  <c r="DZ112" i="79"/>
  <c r="EK112" i="79"/>
  <c r="EM112" i="79"/>
  <c r="EN112" i="79"/>
  <c r="R111" i="79"/>
  <c r="AA111" i="79"/>
  <c r="AE111" i="79"/>
  <c r="AR111" i="79"/>
  <c r="BA111" i="79"/>
  <c r="BI111" i="79"/>
  <c r="BL111" i="79"/>
  <c r="BW111" i="79"/>
  <c r="CF111" i="79"/>
  <c r="CP111" i="79"/>
  <c r="DA111" i="79"/>
  <c r="DD111" i="79"/>
  <c r="DO111" i="79"/>
  <c r="DZ111" i="79"/>
  <c r="EK111" i="79"/>
  <c r="EM111" i="79"/>
  <c r="EN111" i="79"/>
  <c r="R110" i="79"/>
  <c r="AA110" i="79"/>
  <c r="AE110" i="79"/>
  <c r="AR110" i="79"/>
  <c r="BA110" i="79"/>
  <c r="BI110" i="79"/>
  <c r="BL110" i="79"/>
  <c r="BW110" i="79"/>
  <c r="CF110" i="79"/>
  <c r="CP110" i="79"/>
  <c r="DA110" i="79"/>
  <c r="DD110" i="79"/>
  <c r="DO110" i="79"/>
  <c r="DZ110" i="79"/>
  <c r="EK110" i="79"/>
  <c r="EM110" i="79"/>
  <c r="EN110" i="79"/>
  <c r="R109" i="79"/>
  <c r="AA109" i="79"/>
  <c r="AE109" i="79"/>
  <c r="AR109" i="79"/>
  <c r="BA109" i="79"/>
  <c r="BI109" i="79"/>
  <c r="BL109" i="79"/>
  <c r="BW109" i="79"/>
  <c r="CF109" i="79"/>
  <c r="CP109" i="79"/>
  <c r="DA109" i="79"/>
  <c r="DD109" i="79"/>
  <c r="DO109" i="79"/>
  <c r="DZ109" i="79"/>
  <c r="EK109" i="79"/>
  <c r="EM109" i="79"/>
  <c r="EN109" i="79"/>
  <c r="R108" i="79"/>
  <c r="AA108" i="79"/>
  <c r="AE108" i="79"/>
  <c r="AR108" i="79"/>
  <c r="BA108" i="79"/>
  <c r="BI108" i="79"/>
  <c r="BL108" i="79"/>
  <c r="BW108" i="79"/>
  <c r="CF108" i="79"/>
  <c r="CP108" i="79"/>
  <c r="DA108" i="79"/>
  <c r="DD108" i="79"/>
  <c r="DO108" i="79"/>
  <c r="DZ108" i="79"/>
  <c r="EK108" i="79"/>
  <c r="EM108" i="79"/>
  <c r="EN108" i="79"/>
  <c r="R107" i="79"/>
  <c r="AA107" i="79"/>
  <c r="AE107" i="79"/>
  <c r="AR107" i="79"/>
  <c r="BA107" i="79"/>
  <c r="BI107" i="79"/>
  <c r="BL107" i="79"/>
  <c r="BW107" i="79"/>
  <c r="CF107" i="79"/>
  <c r="CP107" i="79"/>
  <c r="DA107" i="79"/>
  <c r="DD107" i="79"/>
  <c r="DO107" i="79"/>
  <c r="DZ107" i="79"/>
  <c r="EK107" i="79"/>
  <c r="EM107" i="79"/>
  <c r="EN107" i="79"/>
  <c r="R106" i="79"/>
  <c r="AA106" i="79"/>
  <c r="AE106" i="79"/>
  <c r="AR106" i="79"/>
  <c r="BA106" i="79"/>
  <c r="BI106" i="79"/>
  <c r="BL106" i="79"/>
  <c r="BW106" i="79"/>
  <c r="CF106" i="79"/>
  <c r="CP106" i="79"/>
  <c r="DA106" i="79"/>
  <c r="DD106" i="79"/>
  <c r="DO106" i="79"/>
  <c r="DZ106" i="79"/>
  <c r="EK106" i="79"/>
  <c r="EM106" i="79"/>
  <c r="EN106" i="79"/>
  <c r="R105" i="79"/>
  <c r="AA105" i="79"/>
  <c r="AE105" i="79"/>
  <c r="AR105" i="79"/>
  <c r="BA105" i="79"/>
  <c r="BI105" i="79"/>
  <c r="BL105" i="79"/>
  <c r="BW105" i="79"/>
  <c r="CF105" i="79"/>
  <c r="CP105" i="79"/>
  <c r="DA105" i="79"/>
  <c r="DD105" i="79"/>
  <c r="DO105" i="79"/>
  <c r="DZ105" i="79"/>
  <c r="EK105" i="79"/>
  <c r="EM105" i="79"/>
  <c r="EN105" i="79"/>
  <c r="R104" i="79"/>
  <c r="AA104" i="79"/>
  <c r="AE104" i="79"/>
  <c r="AR104" i="79"/>
  <c r="BA104" i="79"/>
  <c r="BI104" i="79"/>
  <c r="BL104" i="79"/>
  <c r="BW104" i="79"/>
  <c r="CF104" i="79"/>
  <c r="CP104" i="79"/>
  <c r="DA104" i="79"/>
  <c r="DD104" i="79"/>
  <c r="DO104" i="79"/>
  <c r="DZ104" i="79"/>
  <c r="EK104" i="79"/>
  <c r="EM104" i="79"/>
  <c r="EN104" i="79"/>
  <c r="R103" i="79"/>
  <c r="AA103" i="79"/>
  <c r="AE103" i="79"/>
  <c r="AR103" i="79"/>
  <c r="BA103" i="79"/>
  <c r="BI103" i="79"/>
  <c r="BL103" i="79"/>
  <c r="BW103" i="79"/>
  <c r="CF103" i="79"/>
  <c r="CP103" i="79"/>
  <c r="DA103" i="79"/>
  <c r="DD103" i="79"/>
  <c r="DO103" i="79"/>
  <c r="DZ103" i="79"/>
  <c r="EK103" i="79"/>
  <c r="EM103" i="79"/>
  <c r="EN103" i="79"/>
  <c r="R102" i="79"/>
  <c r="AA102" i="79"/>
  <c r="AE102" i="79"/>
  <c r="AR102" i="79"/>
  <c r="BA102" i="79"/>
  <c r="BI102" i="79"/>
  <c r="BL102" i="79"/>
  <c r="BW102" i="79"/>
  <c r="CF102" i="79"/>
  <c r="CP102" i="79"/>
  <c r="DA102" i="79"/>
  <c r="DD102" i="79"/>
  <c r="DO102" i="79"/>
  <c r="DZ102" i="79"/>
  <c r="EK102" i="79"/>
  <c r="EM102" i="79"/>
  <c r="EN102" i="79"/>
  <c r="R101" i="79"/>
  <c r="AA101" i="79"/>
  <c r="AE101" i="79"/>
  <c r="AR101" i="79"/>
  <c r="BA101" i="79"/>
  <c r="BI101" i="79"/>
  <c r="BL101" i="79"/>
  <c r="BW101" i="79"/>
  <c r="CF101" i="79"/>
  <c r="CP101" i="79"/>
  <c r="DA101" i="79"/>
  <c r="DD101" i="79"/>
  <c r="DO101" i="79"/>
  <c r="DZ101" i="79"/>
  <c r="EK101" i="79"/>
  <c r="EM101" i="79"/>
  <c r="EN101" i="79"/>
  <c r="R100" i="79"/>
  <c r="AA100" i="79"/>
  <c r="AE100" i="79"/>
  <c r="AR100" i="79"/>
  <c r="BA100" i="79"/>
  <c r="BI100" i="79"/>
  <c r="BL100" i="79"/>
  <c r="BW100" i="79"/>
  <c r="CF100" i="79"/>
  <c r="CP100" i="79"/>
  <c r="DA100" i="79"/>
  <c r="DD100" i="79"/>
  <c r="DO100" i="79"/>
  <c r="DZ100" i="79"/>
  <c r="EK100" i="79"/>
  <c r="EM100" i="79"/>
  <c r="EN100" i="79"/>
  <c r="R99" i="79"/>
  <c r="AA99" i="79"/>
  <c r="AE99" i="79"/>
  <c r="AR99" i="79"/>
  <c r="BA99" i="79"/>
  <c r="BI99" i="79"/>
  <c r="BL99" i="79"/>
  <c r="BW99" i="79"/>
  <c r="CF99" i="79"/>
  <c r="CP99" i="79"/>
  <c r="DA99" i="79"/>
  <c r="DD99" i="79"/>
  <c r="DO99" i="79"/>
  <c r="DZ99" i="79"/>
  <c r="EK99" i="79"/>
  <c r="EM99" i="79"/>
  <c r="EN99" i="79"/>
  <c r="R98" i="79"/>
  <c r="AA98" i="79"/>
  <c r="AE98" i="79"/>
  <c r="AR98" i="79"/>
  <c r="BA98" i="79"/>
  <c r="BI98" i="79"/>
  <c r="BL98" i="79"/>
  <c r="BW98" i="79"/>
  <c r="CF98" i="79"/>
  <c r="CP98" i="79"/>
  <c r="DA98" i="79"/>
  <c r="DD98" i="79"/>
  <c r="DO98" i="79"/>
  <c r="DZ98" i="79"/>
  <c r="EK98" i="79"/>
  <c r="EM98" i="79"/>
  <c r="EN98" i="79"/>
  <c r="R97" i="79"/>
  <c r="AA97" i="79"/>
  <c r="AE97" i="79"/>
  <c r="AR97" i="79"/>
  <c r="BA97" i="79"/>
  <c r="BI97" i="79"/>
  <c r="BL97" i="79"/>
  <c r="BW97" i="79"/>
  <c r="CF97" i="79"/>
  <c r="CP97" i="79"/>
  <c r="DA97" i="79"/>
  <c r="DD97" i="79"/>
  <c r="DO97" i="79"/>
  <c r="DZ97" i="79"/>
  <c r="EK97" i="79"/>
  <c r="EM97" i="79"/>
  <c r="EN97" i="79"/>
  <c r="R96" i="79"/>
  <c r="AA96" i="79"/>
  <c r="AE96" i="79"/>
  <c r="AR96" i="79"/>
  <c r="BA96" i="79"/>
  <c r="BI96" i="79"/>
  <c r="BL96" i="79"/>
  <c r="BW96" i="79"/>
  <c r="CF96" i="79"/>
  <c r="CP96" i="79"/>
  <c r="DA96" i="79"/>
  <c r="DD96" i="79"/>
  <c r="DO96" i="79"/>
  <c r="DZ96" i="79"/>
  <c r="EK96" i="79"/>
  <c r="EM96" i="79"/>
  <c r="EN96" i="79"/>
  <c r="R95" i="79"/>
  <c r="AA95" i="79"/>
  <c r="AE95" i="79"/>
  <c r="AR95" i="79"/>
  <c r="BA95" i="79"/>
  <c r="BI95" i="79"/>
  <c r="BL95" i="79"/>
  <c r="BW95" i="79"/>
  <c r="CF95" i="79"/>
  <c r="CP95" i="79"/>
  <c r="DA95" i="79"/>
  <c r="DD95" i="79"/>
  <c r="DO95" i="79"/>
  <c r="DZ95" i="79"/>
  <c r="EK95" i="79"/>
  <c r="EM95" i="79"/>
  <c r="EN95" i="79"/>
  <c r="R94" i="79"/>
  <c r="AA94" i="79"/>
  <c r="AE94" i="79"/>
  <c r="AR94" i="79"/>
  <c r="BA94" i="79"/>
  <c r="BI94" i="79"/>
  <c r="BL94" i="79"/>
  <c r="BW94" i="79"/>
  <c r="CF94" i="79"/>
  <c r="CP94" i="79"/>
  <c r="DA94" i="79"/>
  <c r="DD94" i="79"/>
  <c r="DO94" i="79"/>
  <c r="DZ94" i="79"/>
  <c r="EK94" i="79"/>
  <c r="EM94" i="79"/>
  <c r="EN94" i="79"/>
  <c r="R93" i="79"/>
  <c r="AA93" i="79"/>
  <c r="AE93" i="79"/>
  <c r="AR93" i="79"/>
  <c r="BA93" i="79"/>
  <c r="BI93" i="79"/>
  <c r="BL93" i="79"/>
  <c r="BW93" i="79"/>
  <c r="CF93" i="79"/>
  <c r="CP93" i="79"/>
  <c r="DA93" i="79"/>
  <c r="DD93" i="79"/>
  <c r="DO93" i="79"/>
  <c r="DZ93" i="79"/>
  <c r="EK93" i="79"/>
  <c r="EM93" i="79"/>
  <c r="EN93" i="79"/>
  <c r="R92" i="79"/>
  <c r="AA92" i="79"/>
  <c r="AE92" i="79"/>
  <c r="AR92" i="79"/>
  <c r="BA92" i="79"/>
  <c r="BI92" i="79"/>
  <c r="BL92" i="79"/>
  <c r="BW92" i="79"/>
  <c r="CF92" i="79"/>
  <c r="CP92" i="79"/>
  <c r="DA92" i="79"/>
  <c r="DD92" i="79"/>
  <c r="DO92" i="79"/>
  <c r="DZ92" i="79"/>
  <c r="EK92" i="79"/>
  <c r="EM92" i="79"/>
  <c r="EN92" i="79"/>
  <c r="R91" i="79"/>
  <c r="AA91" i="79"/>
  <c r="AE91" i="79"/>
  <c r="AR91" i="79"/>
  <c r="BA91" i="79"/>
  <c r="BI91" i="79"/>
  <c r="BL91" i="79"/>
  <c r="BW91" i="79"/>
  <c r="CF91" i="79"/>
  <c r="CP91" i="79"/>
  <c r="DA91" i="79"/>
  <c r="DD91" i="79"/>
  <c r="DO91" i="79"/>
  <c r="DZ91" i="79"/>
  <c r="EK91" i="79"/>
  <c r="EM91" i="79"/>
  <c r="EN91" i="79"/>
  <c r="R90" i="79"/>
  <c r="AA90" i="79"/>
  <c r="AE90" i="79"/>
  <c r="AR90" i="79"/>
  <c r="BA90" i="79"/>
  <c r="BI90" i="79"/>
  <c r="BL90" i="79"/>
  <c r="BW90" i="79"/>
  <c r="CF90" i="79"/>
  <c r="CP90" i="79"/>
  <c r="DA90" i="79"/>
  <c r="DD90" i="79"/>
  <c r="DO90" i="79"/>
  <c r="DZ90" i="79"/>
  <c r="EK90" i="79"/>
  <c r="EM90" i="79"/>
  <c r="EN90" i="79"/>
  <c r="R89" i="79"/>
  <c r="AA89" i="79"/>
  <c r="AE89" i="79"/>
  <c r="AR89" i="79"/>
  <c r="BA89" i="79"/>
  <c r="BI89" i="79"/>
  <c r="BL89" i="79"/>
  <c r="BW89" i="79"/>
  <c r="CF89" i="79"/>
  <c r="CP89" i="79"/>
  <c r="DA89" i="79"/>
  <c r="DD89" i="79"/>
  <c r="DO89" i="79"/>
  <c r="DZ89" i="79"/>
  <c r="EK89" i="79"/>
  <c r="R88" i="79"/>
  <c r="AA88" i="79"/>
  <c r="AE88" i="79"/>
  <c r="AR88" i="79"/>
  <c r="BA88" i="79"/>
  <c r="BI88" i="79"/>
  <c r="BL88" i="79"/>
  <c r="BW88" i="79"/>
  <c r="CF88" i="79"/>
  <c r="CP88" i="79"/>
  <c r="DA88" i="79"/>
  <c r="DD88" i="79"/>
  <c r="DO88" i="79"/>
  <c r="DZ88" i="79"/>
  <c r="EK88" i="79"/>
  <c r="EM88" i="79"/>
  <c r="EN88" i="79"/>
  <c r="R87" i="79"/>
  <c r="AA87" i="79"/>
  <c r="AE87" i="79"/>
  <c r="AR87" i="79"/>
  <c r="BA87" i="79"/>
  <c r="BI87" i="79"/>
  <c r="BL87" i="79"/>
  <c r="BW87" i="79"/>
  <c r="CF87" i="79"/>
  <c r="CP87" i="79"/>
  <c r="DA87" i="79"/>
  <c r="DD87" i="79"/>
  <c r="DO87" i="79"/>
  <c r="DZ87" i="79"/>
  <c r="EK87" i="79"/>
  <c r="EM87" i="79"/>
  <c r="EN87" i="79"/>
  <c r="R86" i="79"/>
  <c r="AA86" i="79"/>
  <c r="AE86" i="79"/>
  <c r="AR86" i="79"/>
  <c r="BA86" i="79"/>
  <c r="BI86" i="79"/>
  <c r="BL86" i="79"/>
  <c r="BW86" i="79"/>
  <c r="CF86" i="79"/>
  <c r="CP86" i="79"/>
  <c r="DA86" i="79"/>
  <c r="DD86" i="79"/>
  <c r="DO86" i="79"/>
  <c r="DZ86" i="79"/>
  <c r="EK86" i="79"/>
  <c r="EM86" i="79"/>
  <c r="EN86" i="79"/>
  <c r="R85" i="79"/>
  <c r="AA85" i="79"/>
  <c r="AE85" i="79"/>
  <c r="AR85" i="79"/>
  <c r="BA85" i="79"/>
  <c r="BI85" i="79"/>
  <c r="BL85" i="79"/>
  <c r="BW85" i="79"/>
  <c r="CF85" i="79"/>
  <c r="CP85" i="79"/>
  <c r="DA85" i="79"/>
  <c r="DD85" i="79"/>
  <c r="DO85" i="79"/>
  <c r="DZ85" i="79"/>
  <c r="EK85" i="79"/>
  <c r="EM85" i="79"/>
  <c r="EN85" i="79"/>
  <c r="R84" i="79"/>
  <c r="AA84" i="79"/>
  <c r="AE84" i="79"/>
  <c r="AR84" i="79"/>
  <c r="BA84" i="79"/>
  <c r="BI84" i="79"/>
  <c r="BL84" i="79"/>
  <c r="BW84" i="79"/>
  <c r="CF84" i="79"/>
  <c r="CP84" i="79"/>
  <c r="DA84" i="79"/>
  <c r="DD84" i="79"/>
  <c r="DO84" i="79"/>
  <c r="DZ84" i="79"/>
  <c r="EK84" i="79"/>
  <c r="EM84" i="79"/>
  <c r="EN84" i="79"/>
  <c r="R83" i="79"/>
  <c r="AA83" i="79"/>
  <c r="AE83" i="79"/>
  <c r="AR83" i="79"/>
  <c r="BA83" i="79"/>
  <c r="BI83" i="79"/>
  <c r="BL83" i="79"/>
  <c r="BW83" i="79"/>
  <c r="CF83" i="79"/>
  <c r="CP83" i="79"/>
  <c r="DA83" i="79"/>
  <c r="DD83" i="79"/>
  <c r="DO83" i="79"/>
  <c r="DZ83" i="79"/>
  <c r="EK83" i="79"/>
  <c r="EM83" i="79"/>
  <c r="EN83" i="79"/>
  <c r="R82" i="79"/>
  <c r="AA82" i="79"/>
  <c r="AE82" i="79"/>
  <c r="AR82" i="79"/>
  <c r="BA82" i="79"/>
  <c r="BI82" i="79"/>
  <c r="BL82" i="79"/>
  <c r="BW82" i="79"/>
  <c r="CF82" i="79"/>
  <c r="CP82" i="79"/>
  <c r="DA82" i="79"/>
  <c r="DD82" i="79"/>
  <c r="DO82" i="79"/>
  <c r="DZ82" i="79"/>
  <c r="EK82" i="79"/>
  <c r="EM82" i="79"/>
  <c r="EN82" i="79"/>
  <c r="R81" i="79"/>
  <c r="AA81" i="79"/>
  <c r="AE81" i="79"/>
  <c r="AR81" i="79"/>
  <c r="BA81" i="79"/>
  <c r="BI81" i="79"/>
  <c r="BL81" i="79"/>
  <c r="BW81" i="79"/>
  <c r="CF81" i="79"/>
  <c r="CP81" i="79"/>
  <c r="DA81" i="79"/>
  <c r="DD81" i="79"/>
  <c r="DO81" i="79"/>
  <c r="DZ81" i="79"/>
  <c r="EK81" i="79"/>
  <c r="EM81" i="79"/>
  <c r="EN81" i="79"/>
  <c r="R80" i="79"/>
  <c r="AA80" i="79"/>
  <c r="AE80" i="79"/>
  <c r="AR80" i="79"/>
  <c r="BA80" i="79"/>
  <c r="BI80" i="79"/>
  <c r="BL80" i="79"/>
  <c r="BW80" i="79"/>
  <c r="CF80" i="79"/>
  <c r="CP80" i="79"/>
  <c r="DA80" i="79"/>
  <c r="DD80" i="79"/>
  <c r="DO80" i="79"/>
  <c r="DZ80" i="79"/>
  <c r="EK80" i="79"/>
  <c r="EM80" i="79"/>
  <c r="EN80" i="79"/>
  <c r="R79" i="79"/>
  <c r="AA79" i="79"/>
  <c r="AE79" i="79"/>
  <c r="AR79" i="79"/>
  <c r="BA79" i="79"/>
  <c r="BI79" i="79"/>
  <c r="BL79" i="79"/>
  <c r="BW79" i="79"/>
  <c r="CF79" i="79"/>
  <c r="CP79" i="79"/>
  <c r="DA79" i="79"/>
  <c r="DD79" i="79"/>
  <c r="DO79" i="79"/>
  <c r="DZ79" i="79"/>
  <c r="EK79" i="79"/>
  <c r="EM79" i="79"/>
  <c r="EN79" i="79"/>
  <c r="R78" i="79"/>
  <c r="AA78" i="79"/>
  <c r="AE78" i="79"/>
  <c r="AR78" i="79"/>
  <c r="BA78" i="79"/>
  <c r="BI78" i="79"/>
  <c r="BL78" i="79"/>
  <c r="BW78" i="79"/>
  <c r="CF78" i="79"/>
  <c r="CP78" i="79"/>
  <c r="DA78" i="79"/>
  <c r="DD78" i="79"/>
  <c r="DO78" i="79"/>
  <c r="DZ78" i="79"/>
  <c r="EK78" i="79"/>
  <c r="EM78" i="79"/>
  <c r="EN78" i="79"/>
  <c r="R77" i="79"/>
  <c r="AA77" i="79"/>
  <c r="AE77" i="79"/>
  <c r="AR77" i="79"/>
  <c r="BA77" i="79"/>
  <c r="BI77" i="79"/>
  <c r="BL77" i="79"/>
  <c r="BW77" i="79"/>
  <c r="CF77" i="79"/>
  <c r="CP77" i="79"/>
  <c r="DA77" i="79"/>
  <c r="DD77" i="79"/>
  <c r="DO77" i="79"/>
  <c r="DZ77" i="79"/>
  <c r="EK77" i="79"/>
  <c r="EM77" i="79"/>
  <c r="EN77" i="79"/>
  <c r="R76" i="79"/>
  <c r="AA76" i="79"/>
  <c r="AE76" i="79"/>
  <c r="AR76" i="79"/>
  <c r="BA76" i="79"/>
  <c r="BI76" i="79"/>
  <c r="BL76" i="79"/>
  <c r="BW76" i="79"/>
  <c r="CF76" i="79"/>
  <c r="CP76" i="79"/>
  <c r="DA76" i="79"/>
  <c r="DD76" i="79"/>
  <c r="DO76" i="79"/>
  <c r="DZ76" i="79"/>
  <c r="EK76" i="79"/>
  <c r="EM76" i="79"/>
  <c r="EN76" i="79"/>
  <c r="R75" i="79"/>
  <c r="AA75" i="79"/>
  <c r="AE75" i="79"/>
  <c r="AR75" i="79"/>
  <c r="BA75" i="79"/>
  <c r="BI75" i="79"/>
  <c r="BL75" i="79"/>
  <c r="BW75" i="79"/>
  <c r="CF75" i="79"/>
  <c r="CP75" i="79"/>
  <c r="DA75" i="79"/>
  <c r="DD75" i="79"/>
  <c r="DO75" i="79"/>
  <c r="DZ75" i="79"/>
  <c r="EK75" i="79"/>
  <c r="EM75" i="79"/>
  <c r="EN75" i="79"/>
  <c r="R74" i="79"/>
  <c r="AA74" i="79"/>
  <c r="AE74" i="79"/>
  <c r="AR74" i="79"/>
  <c r="BA74" i="79"/>
  <c r="BI74" i="79"/>
  <c r="BL74" i="79"/>
  <c r="BW74" i="79"/>
  <c r="CF74" i="79"/>
  <c r="CP74" i="79"/>
  <c r="DA74" i="79"/>
  <c r="DD74" i="79"/>
  <c r="DO74" i="79"/>
  <c r="DZ74" i="79"/>
  <c r="EK74" i="79"/>
  <c r="EM74" i="79"/>
  <c r="EN74" i="79"/>
  <c r="R73" i="79"/>
  <c r="AA73" i="79"/>
  <c r="AE73" i="79"/>
  <c r="AR73" i="79"/>
  <c r="BA73" i="79"/>
  <c r="BI73" i="79"/>
  <c r="BL73" i="79"/>
  <c r="BW73" i="79"/>
  <c r="CF73" i="79"/>
  <c r="CP73" i="79"/>
  <c r="DA73" i="79"/>
  <c r="DD73" i="79"/>
  <c r="DO73" i="79"/>
  <c r="DZ73" i="79"/>
  <c r="EK73" i="79"/>
  <c r="EM73" i="79"/>
  <c r="EN73" i="79"/>
  <c r="R72" i="79"/>
  <c r="AA72" i="79"/>
  <c r="AE72" i="79"/>
  <c r="AR72" i="79"/>
  <c r="BA72" i="79"/>
  <c r="BI72" i="79"/>
  <c r="BL72" i="79"/>
  <c r="BW72" i="79"/>
  <c r="CF72" i="79"/>
  <c r="CP72" i="79"/>
  <c r="DA72" i="79"/>
  <c r="DD72" i="79"/>
  <c r="DO72" i="79"/>
  <c r="DZ72" i="79"/>
  <c r="EK72" i="79"/>
  <c r="EM72" i="79"/>
  <c r="EN72" i="79"/>
  <c r="R71" i="79"/>
  <c r="AA71" i="79"/>
  <c r="AE71" i="79"/>
  <c r="AR71" i="79"/>
  <c r="BA71" i="79"/>
  <c r="BI71" i="79"/>
  <c r="BL71" i="79"/>
  <c r="BW71" i="79"/>
  <c r="CF71" i="79"/>
  <c r="CP71" i="79"/>
  <c r="DA71" i="79"/>
  <c r="DD71" i="79"/>
  <c r="DO71" i="79"/>
  <c r="DZ71" i="79"/>
  <c r="EK71" i="79"/>
  <c r="EM71" i="79"/>
  <c r="EN71" i="79"/>
  <c r="R70" i="79"/>
  <c r="AA70" i="79"/>
  <c r="AE70" i="79"/>
  <c r="AR70" i="79"/>
  <c r="BA70" i="79"/>
  <c r="BI70" i="79"/>
  <c r="BL70" i="79"/>
  <c r="BW70" i="79"/>
  <c r="CF70" i="79"/>
  <c r="CP70" i="79"/>
  <c r="DA70" i="79"/>
  <c r="DD70" i="79"/>
  <c r="DO70" i="79"/>
  <c r="DZ70" i="79"/>
  <c r="EK70" i="79"/>
  <c r="R69" i="79"/>
  <c r="AA69" i="79"/>
  <c r="AE69" i="79"/>
  <c r="AR69" i="79"/>
  <c r="BA69" i="79"/>
  <c r="BI69" i="79"/>
  <c r="BL69" i="79"/>
  <c r="BW69" i="79"/>
  <c r="CF69" i="79"/>
  <c r="CP69" i="79"/>
  <c r="DA69" i="79"/>
  <c r="DD69" i="79"/>
  <c r="DO69" i="79"/>
  <c r="DZ69" i="79"/>
  <c r="EK69" i="79"/>
  <c r="EM69" i="79"/>
  <c r="EN69" i="79"/>
  <c r="R68" i="79"/>
  <c r="AA68" i="79"/>
  <c r="AE68" i="79"/>
  <c r="AR68" i="79"/>
  <c r="BA68" i="79"/>
  <c r="BI68" i="79"/>
  <c r="BL68" i="79"/>
  <c r="BW68" i="79"/>
  <c r="CF68" i="79"/>
  <c r="CP68" i="79"/>
  <c r="DA68" i="79"/>
  <c r="DD68" i="79"/>
  <c r="DO68" i="79"/>
  <c r="DZ68" i="79"/>
  <c r="EK68" i="79"/>
  <c r="EM68" i="79"/>
  <c r="EN68" i="79"/>
  <c r="R67" i="79"/>
  <c r="AA67" i="79"/>
  <c r="AE67" i="79"/>
  <c r="AR67" i="79"/>
  <c r="BA67" i="79"/>
  <c r="BI67" i="79"/>
  <c r="BL67" i="79"/>
  <c r="BW67" i="79"/>
  <c r="CF67" i="79"/>
  <c r="CP67" i="79"/>
  <c r="DA67" i="79"/>
  <c r="DD67" i="79"/>
  <c r="DO67" i="79"/>
  <c r="DZ67" i="79"/>
  <c r="EK67" i="79"/>
  <c r="EM67" i="79"/>
  <c r="EN67" i="79"/>
  <c r="R66" i="79"/>
  <c r="AA66" i="79"/>
  <c r="AE66" i="79"/>
  <c r="AR66" i="79"/>
  <c r="BA66" i="79"/>
  <c r="BI66" i="79"/>
  <c r="BL66" i="79"/>
  <c r="BW66" i="79"/>
  <c r="CF66" i="79"/>
  <c r="CP66" i="79"/>
  <c r="DA66" i="79"/>
  <c r="DD66" i="79"/>
  <c r="DO66" i="79"/>
  <c r="DZ66" i="79"/>
  <c r="EK66" i="79"/>
  <c r="EM66" i="79"/>
  <c r="EN66" i="79"/>
  <c r="R65" i="79"/>
  <c r="AA65" i="79"/>
  <c r="AE65" i="79"/>
  <c r="AR65" i="79"/>
  <c r="BA65" i="79"/>
  <c r="BI65" i="79"/>
  <c r="BL65" i="79"/>
  <c r="BW65" i="79"/>
  <c r="CF65" i="79"/>
  <c r="CP65" i="79"/>
  <c r="DA65" i="79"/>
  <c r="DD65" i="79"/>
  <c r="DO65" i="79"/>
  <c r="DZ65" i="79"/>
  <c r="EK65" i="79"/>
  <c r="EM65" i="79"/>
  <c r="EN65" i="79"/>
  <c r="R64" i="79"/>
  <c r="AA64" i="79"/>
  <c r="AE64" i="79"/>
  <c r="AR64" i="79"/>
  <c r="BA64" i="79"/>
  <c r="BI64" i="79"/>
  <c r="BL64" i="79"/>
  <c r="BW64" i="79"/>
  <c r="CF64" i="79"/>
  <c r="CP64" i="79"/>
  <c r="DA64" i="79"/>
  <c r="DD64" i="79"/>
  <c r="DO64" i="79"/>
  <c r="DZ64" i="79"/>
  <c r="EK64" i="79"/>
  <c r="EM64" i="79"/>
  <c r="EN64" i="79"/>
  <c r="R63" i="79"/>
  <c r="AA63" i="79"/>
  <c r="AE63" i="79"/>
  <c r="AR63" i="79"/>
  <c r="BA63" i="79"/>
  <c r="BI63" i="79"/>
  <c r="BL63" i="79"/>
  <c r="BW63" i="79"/>
  <c r="CF63" i="79"/>
  <c r="CP63" i="79"/>
  <c r="DA63" i="79"/>
  <c r="DD63" i="79"/>
  <c r="DO63" i="79"/>
  <c r="DZ63" i="79"/>
  <c r="EK63" i="79"/>
  <c r="EM63" i="79"/>
  <c r="EN63" i="79"/>
  <c r="R62" i="79"/>
  <c r="AA62" i="79"/>
  <c r="AE62" i="79"/>
  <c r="AR62" i="79"/>
  <c r="BA62" i="79"/>
  <c r="BI62" i="79"/>
  <c r="BL62" i="79"/>
  <c r="BW62" i="79"/>
  <c r="CF62" i="79"/>
  <c r="CP62" i="79"/>
  <c r="DA62" i="79"/>
  <c r="DD62" i="79"/>
  <c r="DO62" i="79"/>
  <c r="DZ62" i="79"/>
  <c r="EK62" i="79"/>
  <c r="EM62" i="79"/>
  <c r="EN62" i="79"/>
  <c r="R61" i="79"/>
  <c r="AA61" i="79"/>
  <c r="AE61" i="79"/>
  <c r="AR61" i="79"/>
  <c r="BA61" i="79"/>
  <c r="BI61" i="79"/>
  <c r="BL61" i="79"/>
  <c r="BW61" i="79"/>
  <c r="CF61" i="79"/>
  <c r="CP61" i="79"/>
  <c r="DA61" i="79"/>
  <c r="DD61" i="79"/>
  <c r="DO61" i="79"/>
  <c r="DZ61" i="79"/>
  <c r="EK61" i="79"/>
  <c r="EM61" i="79"/>
  <c r="EN61" i="79"/>
  <c r="R60" i="79"/>
  <c r="AA60" i="79"/>
  <c r="AE60" i="79"/>
  <c r="AR60" i="79"/>
  <c r="BA60" i="79"/>
  <c r="BI60" i="79"/>
  <c r="BL60" i="79"/>
  <c r="BW60" i="79"/>
  <c r="CF60" i="79"/>
  <c r="CP60" i="79"/>
  <c r="DA60" i="79"/>
  <c r="DD60" i="79"/>
  <c r="DO60" i="79"/>
  <c r="DZ60" i="79"/>
  <c r="EK60" i="79"/>
  <c r="EM60" i="79"/>
  <c r="EN60" i="79"/>
  <c r="R59" i="79"/>
  <c r="AA59" i="79"/>
  <c r="AE59" i="79"/>
  <c r="AR59" i="79"/>
  <c r="BA59" i="79"/>
  <c r="BI59" i="79"/>
  <c r="BL59" i="79"/>
  <c r="BW59" i="79"/>
  <c r="CF59" i="79"/>
  <c r="CP59" i="79"/>
  <c r="DA59" i="79"/>
  <c r="DD59" i="79"/>
  <c r="DO59" i="79"/>
  <c r="DZ59" i="79"/>
  <c r="EK59" i="79"/>
  <c r="EM59" i="79"/>
  <c r="EN59" i="79"/>
  <c r="R58" i="79"/>
  <c r="AA58" i="79"/>
  <c r="AE58" i="79"/>
  <c r="AR58" i="79"/>
  <c r="BA58" i="79"/>
  <c r="BI58" i="79"/>
  <c r="BL58" i="79"/>
  <c r="BW58" i="79"/>
  <c r="CF58" i="79"/>
  <c r="CP58" i="79"/>
  <c r="DA58" i="79"/>
  <c r="DD58" i="79"/>
  <c r="DO58" i="79"/>
  <c r="DZ58" i="79"/>
  <c r="EK58" i="79"/>
  <c r="EM58" i="79"/>
  <c r="EN58" i="79"/>
  <c r="R57" i="79"/>
  <c r="AA57" i="79"/>
  <c r="AE57" i="79"/>
  <c r="AR57" i="79"/>
  <c r="BA57" i="79"/>
  <c r="BI57" i="79"/>
  <c r="BL57" i="79"/>
  <c r="BW57" i="79"/>
  <c r="CF57" i="79"/>
  <c r="CP57" i="79"/>
  <c r="DA57" i="79"/>
  <c r="DD57" i="79"/>
  <c r="DO57" i="79"/>
  <c r="DZ57" i="79"/>
  <c r="EK57" i="79"/>
  <c r="EM57" i="79"/>
  <c r="EN57" i="79"/>
  <c r="R56" i="79"/>
  <c r="AA56" i="79"/>
  <c r="AE56" i="79"/>
  <c r="AR56" i="79"/>
  <c r="BA56" i="79"/>
  <c r="BI56" i="79"/>
  <c r="BL56" i="79"/>
  <c r="BW56" i="79"/>
  <c r="CF56" i="79"/>
  <c r="CP56" i="79"/>
  <c r="DA56" i="79"/>
  <c r="DD56" i="79"/>
  <c r="DO56" i="79"/>
  <c r="DZ56" i="79"/>
  <c r="EK56" i="79"/>
  <c r="EM56" i="79"/>
  <c r="EN56" i="79"/>
  <c r="R55" i="79"/>
  <c r="AA55" i="79"/>
  <c r="AE55" i="79"/>
  <c r="AR55" i="79"/>
  <c r="BA55" i="79"/>
  <c r="BI55" i="79"/>
  <c r="BL55" i="79"/>
  <c r="BW55" i="79"/>
  <c r="CF55" i="79"/>
  <c r="CP55" i="79"/>
  <c r="DA55" i="79"/>
  <c r="DD55" i="79"/>
  <c r="DO55" i="79"/>
  <c r="DZ55" i="79"/>
  <c r="EK55" i="79"/>
  <c r="EM55" i="79"/>
  <c r="EN55" i="79"/>
  <c r="R54" i="79"/>
  <c r="AA54" i="79"/>
  <c r="AE54" i="79"/>
  <c r="AR54" i="79"/>
  <c r="BA54" i="79"/>
  <c r="BI54" i="79"/>
  <c r="BL54" i="79"/>
  <c r="BW54" i="79"/>
  <c r="CF54" i="79"/>
  <c r="CP54" i="79"/>
  <c r="DA54" i="79"/>
  <c r="DD54" i="79"/>
  <c r="DO54" i="79"/>
  <c r="DZ54" i="79"/>
  <c r="EK54" i="79"/>
  <c r="EM54" i="79"/>
  <c r="EN54" i="79"/>
  <c r="R53" i="79"/>
  <c r="AA53" i="79"/>
  <c r="AE53" i="79"/>
  <c r="AR53" i="79"/>
  <c r="BA53" i="79"/>
  <c r="BI53" i="79"/>
  <c r="BL53" i="79"/>
  <c r="BW53" i="79"/>
  <c r="CF53" i="79"/>
  <c r="CP53" i="79"/>
  <c r="DA53" i="79"/>
  <c r="DD53" i="79"/>
  <c r="DO53" i="79"/>
  <c r="DZ53" i="79"/>
  <c r="EK53" i="79"/>
  <c r="EM53" i="79"/>
  <c r="EN53" i="79"/>
  <c r="R52" i="79"/>
  <c r="AA52" i="79"/>
  <c r="AE52" i="79"/>
  <c r="AR52" i="79"/>
  <c r="BA52" i="79"/>
  <c r="BI52" i="79"/>
  <c r="BL52" i="79"/>
  <c r="BW52" i="79"/>
  <c r="CF52" i="79"/>
  <c r="CP52" i="79"/>
  <c r="DA52" i="79"/>
  <c r="DD52" i="79"/>
  <c r="DO52" i="79"/>
  <c r="DZ52" i="79"/>
  <c r="EK52" i="79"/>
  <c r="R51" i="79"/>
  <c r="AA51" i="79"/>
  <c r="AE51" i="79"/>
  <c r="AR51" i="79"/>
  <c r="BA51" i="79"/>
  <c r="BI51" i="79"/>
  <c r="BL51" i="79"/>
  <c r="BW51" i="79"/>
  <c r="CF51" i="79"/>
  <c r="CP51" i="79"/>
  <c r="DA51" i="79"/>
  <c r="DD51" i="79"/>
  <c r="DO51" i="79"/>
  <c r="DZ51" i="79"/>
  <c r="EK51" i="79"/>
  <c r="EM51" i="79"/>
  <c r="EN51" i="79"/>
  <c r="R50" i="79"/>
  <c r="AA50" i="79"/>
  <c r="AE50" i="79"/>
  <c r="AR50" i="79"/>
  <c r="BA50" i="79"/>
  <c r="BI50" i="79"/>
  <c r="BL50" i="79"/>
  <c r="BW50" i="79"/>
  <c r="CF50" i="79"/>
  <c r="CP50" i="79"/>
  <c r="DA50" i="79"/>
  <c r="DD50" i="79"/>
  <c r="DO50" i="79"/>
  <c r="DZ50" i="79"/>
  <c r="EK50" i="79"/>
  <c r="EM50" i="79"/>
  <c r="EN50" i="79"/>
  <c r="R49" i="79"/>
  <c r="AA49" i="79"/>
  <c r="AE49" i="79"/>
  <c r="AR49" i="79"/>
  <c r="BA49" i="79"/>
  <c r="BI49" i="79"/>
  <c r="BL49" i="79"/>
  <c r="BW49" i="79"/>
  <c r="CF49" i="79"/>
  <c r="CP49" i="79"/>
  <c r="DA49" i="79"/>
  <c r="DD49" i="79"/>
  <c r="DO49" i="79"/>
  <c r="DZ49" i="79"/>
  <c r="EK49" i="79"/>
  <c r="EM49" i="79"/>
  <c r="EN49" i="79"/>
  <c r="R48" i="79"/>
  <c r="AA48" i="79"/>
  <c r="AE48" i="79"/>
  <c r="AR48" i="79"/>
  <c r="BA48" i="79"/>
  <c r="BI48" i="79"/>
  <c r="BL48" i="79"/>
  <c r="BW48" i="79"/>
  <c r="CF48" i="79"/>
  <c r="CP48" i="79"/>
  <c r="DA48" i="79"/>
  <c r="DD48" i="79"/>
  <c r="DO48" i="79"/>
  <c r="DZ48" i="79"/>
  <c r="EK48" i="79"/>
  <c r="EM48" i="79"/>
  <c r="EN48" i="79"/>
  <c r="R47" i="79"/>
  <c r="AA47" i="79"/>
  <c r="AE47" i="79"/>
  <c r="AR47" i="79"/>
  <c r="BA47" i="79"/>
  <c r="BI47" i="79"/>
  <c r="BL47" i="79"/>
  <c r="BW47" i="79"/>
  <c r="CF47" i="79"/>
  <c r="CP47" i="79"/>
  <c r="DA47" i="79"/>
  <c r="DD47" i="79"/>
  <c r="DO47" i="79"/>
  <c r="DZ47" i="79"/>
  <c r="EK47" i="79"/>
  <c r="EM47" i="79"/>
  <c r="EN47" i="79"/>
  <c r="R46" i="79"/>
  <c r="AA46" i="79"/>
  <c r="AE46" i="79"/>
  <c r="AR46" i="79"/>
  <c r="BA46" i="79"/>
  <c r="BI46" i="79"/>
  <c r="BL46" i="79"/>
  <c r="BW46" i="79"/>
  <c r="CF46" i="79"/>
  <c r="CP46" i="79"/>
  <c r="DA46" i="79"/>
  <c r="DD46" i="79"/>
  <c r="DO46" i="79"/>
  <c r="DZ46" i="79"/>
  <c r="EK46" i="79"/>
  <c r="EM46" i="79"/>
  <c r="EN46" i="79"/>
  <c r="R45" i="79"/>
  <c r="AA45" i="79"/>
  <c r="AE45" i="79"/>
  <c r="AR45" i="79"/>
  <c r="BA45" i="79"/>
  <c r="BI45" i="79"/>
  <c r="BL45" i="79"/>
  <c r="BW45" i="79"/>
  <c r="CF45" i="79"/>
  <c r="CP45" i="79"/>
  <c r="DA45" i="79"/>
  <c r="DD45" i="79"/>
  <c r="DO45" i="79"/>
  <c r="DZ45" i="79"/>
  <c r="EK45" i="79"/>
  <c r="EM45" i="79"/>
  <c r="EN45" i="79"/>
  <c r="R44" i="79"/>
  <c r="AA44" i="79"/>
  <c r="AE44" i="79"/>
  <c r="AR44" i="79"/>
  <c r="BA44" i="79"/>
  <c r="BI44" i="79"/>
  <c r="BL44" i="79"/>
  <c r="BW44" i="79"/>
  <c r="CF44" i="79"/>
  <c r="CP44" i="79"/>
  <c r="DA44" i="79"/>
  <c r="DD44" i="79"/>
  <c r="DO44" i="79"/>
  <c r="DZ44" i="79"/>
  <c r="EK44" i="79"/>
  <c r="EM44" i="79"/>
  <c r="EN44" i="79"/>
  <c r="R43" i="79"/>
  <c r="AA43" i="79"/>
  <c r="AE43" i="79"/>
  <c r="AR43" i="79"/>
  <c r="BA43" i="79"/>
  <c r="BI43" i="79"/>
  <c r="BL43" i="79"/>
  <c r="BW43" i="79"/>
  <c r="CF43" i="79"/>
  <c r="CP43" i="79"/>
  <c r="DA43" i="79"/>
  <c r="DD43" i="79"/>
  <c r="DO43" i="79"/>
  <c r="DZ43" i="79"/>
  <c r="EK43" i="79"/>
  <c r="EM43" i="79"/>
  <c r="EN43" i="79"/>
  <c r="R42" i="79"/>
  <c r="AA42" i="79"/>
  <c r="AE42" i="79"/>
  <c r="AR42" i="79"/>
  <c r="BA42" i="79"/>
  <c r="BI42" i="79"/>
  <c r="BL42" i="79"/>
  <c r="BW42" i="79"/>
  <c r="CF42" i="79"/>
  <c r="CP42" i="79"/>
  <c r="DA42" i="79"/>
  <c r="DD42" i="79"/>
  <c r="DO42" i="79"/>
  <c r="DZ42" i="79"/>
  <c r="EK42" i="79"/>
  <c r="EM42" i="79"/>
  <c r="EN42" i="79"/>
  <c r="R41" i="79"/>
  <c r="AA41" i="79"/>
  <c r="AE41" i="79"/>
  <c r="AR41" i="79"/>
  <c r="BA41" i="79"/>
  <c r="BI41" i="79"/>
  <c r="BL41" i="79"/>
  <c r="BW41" i="79"/>
  <c r="CF41" i="79"/>
  <c r="CP41" i="79"/>
  <c r="DA41" i="79"/>
  <c r="DD41" i="79"/>
  <c r="DO41" i="79"/>
  <c r="DZ41" i="79"/>
  <c r="EK41" i="79"/>
  <c r="EM41" i="79"/>
  <c r="EN41" i="79"/>
  <c r="R40" i="79"/>
  <c r="AA40" i="79"/>
  <c r="AE40" i="79"/>
  <c r="AR40" i="79"/>
  <c r="BA40" i="79"/>
  <c r="BI40" i="79"/>
  <c r="BL40" i="79"/>
  <c r="BW40" i="79"/>
  <c r="CF40" i="79"/>
  <c r="CP40" i="79"/>
  <c r="DA40" i="79"/>
  <c r="DD40" i="79"/>
  <c r="DO40" i="79"/>
  <c r="DZ40" i="79"/>
  <c r="EK40" i="79"/>
  <c r="EM40" i="79"/>
  <c r="EN40" i="79"/>
  <c r="R39" i="79"/>
  <c r="AA39" i="79"/>
  <c r="AE39" i="79"/>
  <c r="AR39" i="79"/>
  <c r="BA39" i="79"/>
  <c r="BI39" i="79"/>
  <c r="BL39" i="79"/>
  <c r="BW39" i="79"/>
  <c r="CF39" i="79"/>
  <c r="CP39" i="79"/>
  <c r="DA39" i="79"/>
  <c r="DD39" i="79"/>
  <c r="DO39" i="79"/>
  <c r="DZ39" i="79"/>
  <c r="EK39" i="79"/>
  <c r="EM39" i="79"/>
  <c r="EN39" i="79"/>
  <c r="R38" i="79"/>
  <c r="AA38" i="79"/>
  <c r="AE38" i="79"/>
  <c r="AR38" i="79"/>
  <c r="BA38" i="79"/>
  <c r="BI38" i="79"/>
  <c r="BL38" i="79"/>
  <c r="BW38" i="79"/>
  <c r="CF38" i="79"/>
  <c r="CP38" i="79"/>
  <c r="DA38" i="79"/>
  <c r="DD38" i="79"/>
  <c r="DO38" i="79"/>
  <c r="DZ38" i="79"/>
  <c r="EK38" i="79"/>
  <c r="EM38" i="79"/>
  <c r="EN38" i="79"/>
  <c r="R37" i="79"/>
  <c r="AA37" i="79"/>
  <c r="AE37" i="79"/>
  <c r="AR37" i="79"/>
  <c r="BA37" i="79"/>
  <c r="BI37" i="79"/>
  <c r="BL37" i="79"/>
  <c r="BW37" i="79"/>
  <c r="CF37" i="79"/>
  <c r="CP37" i="79"/>
  <c r="DA37" i="79"/>
  <c r="DD37" i="79"/>
  <c r="DO37" i="79"/>
  <c r="DZ37" i="79"/>
  <c r="EK37" i="79"/>
  <c r="EM37" i="79"/>
  <c r="EN37" i="79"/>
  <c r="R36" i="79"/>
  <c r="AA36" i="79"/>
  <c r="AE36" i="79"/>
  <c r="AR36" i="79"/>
  <c r="BA36" i="79"/>
  <c r="BI36" i="79"/>
  <c r="BL36" i="79"/>
  <c r="BW36" i="79"/>
  <c r="CF36" i="79"/>
  <c r="CP36" i="79"/>
  <c r="DA36" i="79"/>
  <c r="DD36" i="79"/>
  <c r="DO36" i="79"/>
  <c r="DZ36" i="79"/>
  <c r="EK36" i="79"/>
  <c r="EM36" i="79"/>
  <c r="EN36" i="79"/>
  <c r="R35" i="79"/>
  <c r="AA35" i="79"/>
  <c r="AE35" i="79"/>
  <c r="AR35" i="79"/>
  <c r="BA35" i="79"/>
  <c r="BI35" i="79"/>
  <c r="BL35" i="79"/>
  <c r="BW35" i="79"/>
  <c r="CF35" i="79"/>
  <c r="CP35" i="79"/>
  <c r="DA35" i="79"/>
  <c r="DD35" i="79"/>
  <c r="DO35" i="79"/>
  <c r="DZ35" i="79"/>
  <c r="EK35" i="79"/>
  <c r="EM35" i="79"/>
  <c r="EN35" i="79"/>
  <c r="R34" i="79"/>
  <c r="AA34" i="79"/>
  <c r="AE34" i="79"/>
  <c r="AR34" i="79"/>
  <c r="BA34" i="79"/>
  <c r="BI34" i="79"/>
  <c r="BL34" i="79"/>
  <c r="BW34" i="79"/>
  <c r="CF34" i="79"/>
  <c r="CP34" i="79"/>
  <c r="DA34" i="79"/>
  <c r="DD34" i="79"/>
  <c r="DO34" i="79"/>
  <c r="DZ34" i="79"/>
  <c r="EK34" i="79"/>
  <c r="EM34" i="79"/>
  <c r="R33" i="79"/>
  <c r="AA33" i="79"/>
  <c r="AE33" i="79"/>
  <c r="AR33" i="79"/>
  <c r="BA33" i="79"/>
  <c r="BI33" i="79"/>
  <c r="BL33" i="79"/>
  <c r="BW33" i="79"/>
  <c r="CF33" i="79"/>
  <c r="CP33" i="79"/>
  <c r="DA33" i="79"/>
  <c r="DD33" i="79"/>
  <c r="DO33" i="79"/>
  <c r="DZ33" i="79"/>
  <c r="EK33" i="79"/>
  <c r="EM33" i="79"/>
  <c r="R32" i="79"/>
  <c r="AA32" i="79"/>
  <c r="AE32" i="79"/>
  <c r="AR32" i="79"/>
  <c r="BA32" i="79"/>
  <c r="BI32" i="79"/>
  <c r="BL32" i="79"/>
  <c r="BW32" i="79"/>
  <c r="CF32" i="79"/>
  <c r="CP32" i="79"/>
  <c r="DA32" i="79"/>
  <c r="DD32" i="79"/>
  <c r="DO32" i="79"/>
  <c r="DZ32" i="79"/>
  <c r="EK32" i="79"/>
  <c r="EM32" i="79"/>
  <c r="R31" i="79"/>
  <c r="AA31" i="79"/>
  <c r="AE31" i="79"/>
  <c r="AR31" i="79"/>
  <c r="BA31" i="79"/>
  <c r="BI31" i="79"/>
  <c r="BL31" i="79"/>
  <c r="BW31" i="79"/>
  <c r="CF31" i="79"/>
  <c r="CP31" i="79"/>
  <c r="DA31" i="79"/>
  <c r="DD31" i="79"/>
  <c r="DO31" i="79"/>
  <c r="DZ31" i="79"/>
  <c r="EK31" i="79"/>
  <c r="EM31" i="79"/>
  <c r="R30" i="79"/>
  <c r="AA30" i="79"/>
  <c r="AE30" i="79"/>
  <c r="AR30" i="79"/>
  <c r="BA30" i="79"/>
  <c r="BI30" i="79"/>
  <c r="BL30" i="79"/>
  <c r="BW30" i="79"/>
  <c r="CF30" i="79"/>
  <c r="CP30" i="79"/>
  <c r="DA30" i="79"/>
  <c r="DD30" i="79"/>
  <c r="DO30" i="79"/>
  <c r="DZ30" i="79"/>
  <c r="EK30" i="79"/>
  <c r="EM30" i="79"/>
  <c r="R29" i="79"/>
  <c r="AA29" i="79"/>
  <c r="AE29" i="79"/>
  <c r="AR29" i="79"/>
  <c r="BA29" i="79"/>
  <c r="BI29" i="79"/>
  <c r="BL29" i="79"/>
  <c r="BW29" i="79"/>
  <c r="CF29" i="79"/>
  <c r="CP29" i="79"/>
  <c r="DA29" i="79"/>
  <c r="DD29" i="79"/>
  <c r="DO29" i="79"/>
  <c r="DZ29" i="79"/>
  <c r="EK29" i="79"/>
  <c r="EM29" i="79"/>
  <c r="R28" i="79"/>
  <c r="AA28" i="79"/>
  <c r="AE28" i="79"/>
  <c r="AR28" i="79"/>
  <c r="BA28" i="79"/>
  <c r="BI28" i="79"/>
  <c r="BL28" i="79"/>
  <c r="BW28" i="79"/>
  <c r="CF28" i="79"/>
  <c r="CP28" i="79"/>
  <c r="DA28" i="79"/>
  <c r="DD28" i="79"/>
  <c r="DO28" i="79"/>
  <c r="DZ28" i="79"/>
  <c r="EK28" i="79"/>
  <c r="EM28" i="79"/>
  <c r="R27" i="79"/>
  <c r="AA27" i="79"/>
  <c r="AE27" i="79"/>
  <c r="AR27" i="79"/>
  <c r="BA27" i="79"/>
  <c r="BI27" i="79"/>
  <c r="BL27" i="79"/>
  <c r="BW27" i="79"/>
  <c r="CF27" i="79"/>
  <c r="CP27" i="79"/>
  <c r="DA27" i="79"/>
  <c r="DD27" i="79"/>
  <c r="DO27" i="79"/>
  <c r="DZ27" i="79"/>
  <c r="EK27" i="79"/>
  <c r="EM27" i="79"/>
  <c r="R26" i="79"/>
  <c r="AA26" i="79"/>
  <c r="AE26" i="79"/>
  <c r="AR26" i="79"/>
  <c r="BA26" i="79"/>
  <c r="BI26" i="79"/>
  <c r="BL26" i="79"/>
  <c r="BW26" i="79"/>
  <c r="CF26" i="79"/>
  <c r="CP26" i="79"/>
  <c r="DA26" i="79"/>
  <c r="DD26" i="79"/>
  <c r="DO26" i="79"/>
  <c r="DZ26" i="79"/>
  <c r="EK26" i="79"/>
  <c r="EM26" i="79"/>
  <c r="R25" i="79"/>
  <c r="AA25" i="79"/>
  <c r="AE25" i="79"/>
  <c r="AR25" i="79"/>
  <c r="BA25" i="79"/>
  <c r="BI25" i="79"/>
  <c r="BL25" i="79"/>
  <c r="BW25" i="79"/>
  <c r="CF25" i="79"/>
  <c r="CP25" i="79"/>
  <c r="DA25" i="79"/>
  <c r="DD25" i="79"/>
  <c r="DO25" i="79"/>
  <c r="DZ25" i="79"/>
  <c r="EK25" i="79"/>
  <c r="EM25" i="79"/>
  <c r="R24" i="79"/>
  <c r="AA24" i="79"/>
  <c r="AE24" i="79"/>
  <c r="AR24" i="79"/>
  <c r="BA24" i="79"/>
  <c r="BI24" i="79"/>
  <c r="BL24" i="79"/>
  <c r="BW24" i="79"/>
  <c r="CF24" i="79"/>
  <c r="CP24" i="79"/>
  <c r="DA24" i="79"/>
  <c r="DD24" i="79"/>
  <c r="DO24" i="79"/>
  <c r="DZ24" i="79"/>
  <c r="EK24" i="79"/>
  <c r="EM24" i="79"/>
  <c r="R23" i="79"/>
  <c r="AA23" i="79"/>
  <c r="AE23" i="79"/>
  <c r="AR23" i="79"/>
  <c r="BA23" i="79"/>
  <c r="BI23" i="79"/>
  <c r="BL23" i="79"/>
  <c r="BW23" i="79"/>
  <c r="CF23" i="79"/>
  <c r="CP23" i="79"/>
  <c r="DA23" i="79"/>
  <c r="DD23" i="79"/>
  <c r="DO23" i="79"/>
  <c r="DZ23" i="79"/>
  <c r="EK23" i="79"/>
  <c r="EM23" i="79"/>
  <c r="R22" i="79"/>
  <c r="AA22" i="79"/>
  <c r="AE22" i="79"/>
  <c r="AR22" i="79"/>
  <c r="BA22" i="79"/>
  <c r="BI22" i="79"/>
  <c r="BL22" i="79"/>
  <c r="BW22" i="79"/>
  <c r="CF22" i="79"/>
  <c r="CP22" i="79"/>
  <c r="DA22" i="79"/>
  <c r="DD22" i="79"/>
  <c r="DO22" i="79"/>
  <c r="DZ22" i="79"/>
  <c r="EK22" i="79"/>
  <c r="EM22" i="79"/>
  <c r="R21" i="79"/>
  <c r="AA21" i="79"/>
  <c r="AE21" i="79"/>
  <c r="AR21" i="79"/>
  <c r="BA21" i="79"/>
  <c r="BI21" i="79"/>
  <c r="BL21" i="79"/>
  <c r="BW21" i="79"/>
  <c r="CF21" i="79"/>
  <c r="CP21" i="79"/>
  <c r="DA21" i="79"/>
  <c r="DD21" i="79"/>
  <c r="DO21" i="79"/>
  <c r="DZ21" i="79"/>
  <c r="EK21" i="79"/>
  <c r="EM21" i="79"/>
  <c r="R20" i="79"/>
  <c r="AA20" i="79"/>
  <c r="AE20" i="79"/>
  <c r="AR20" i="79"/>
  <c r="BA20" i="79"/>
  <c r="BI20" i="79"/>
  <c r="BL20" i="79"/>
  <c r="BW20" i="79"/>
  <c r="CF20" i="79"/>
  <c r="CP20" i="79"/>
  <c r="DA20" i="79"/>
  <c r="DD20" i="79"/>
  <c r="DO20" i="79"/>
  <c r="DZ20" i="79"/>
  <c r="EK20" i="79"/>
  <c r="EM20" i="79"/>
  <c r="R19" i="79"/>
  <c r="AA19" i="79"/>
  <c r="AE19" i="79"/>
  <c r="AR19" i="79"/>
  <c r="BA19" i="79"/>
  <c r="BI19" i="79"/>
  <c r="BL19" i="79"/>
  <c r="BW19" i="79"/>
  <c r="CF19" i="79"/>
  <c r="CP19" i="79"/>
  <c r="DA19" i="79"/>
  <c r="DD19" i="79"/>
  <c r="DO19" i="79"/>
  <c r="DZ19" i="79"/>
  <c r="EK19" i="79"/>
  <c r="EM19" i="79"/>
  <c r="R18" i="79"/>
  <c r="AA18" i="79"/>
  <c r="AE18" i="79"/>
  <c r="AR18" i="79"/>
  <c r="BA18" i="79"/>
  <c r="BI18" i="79"/>
  <c r="BL18" i="79"/>
  <c r="BW18" i="79"/>
  <c r="CF18" i="79"/>
  <c r="CP18" i="79"/>
  <c r="DA18" i="79"/>
  <c r="DD18" i="79"/>
  <c r="DO18" i="79"/>
  <c r="DZ18" i="79"/>
  <c r="EK18" i="79"/>
  <c r="EM18" i="79"/>
  <c r="R17" i="79"/>
  <c r="AA17" i="79"/>
  <c r="AE17" i="79"/>
  <c r="AR17" i="79"/>
  <c r="BA17" i="79"/>
  <c r="BI17" i="79"/>
  <c r="BL17" i="79"/>
  <c r="BW17" i="79"/>
  <c r="CF17" i="79"/>
  <c r="CP17" i="79"/>
  <c r="DA17" i="79"/>
  <c r="DD17" i="79"/>
  <c r="DO17" i="79"/>
  <c r="DZ17" i="79"/>
  <c r="EK17" i="79"/>
  <c r="EM17" i="79"/>
  <c r="R16" i="79"/>
  <c r="AA16" i="79"/>
  <c r="AE16" i="79"/>
  <c r="AR16" i="79"/>
  <c r="BA16" i="79"/>
  <c r="BI16" i="79"/>
  <c r="BL16" i="79"/>
  <c r="BW16" i="79"/>
  <c r="CF16" i="79"/>
  <c r="CP16" i="79"/>
  <c r="DA16" i="79"/>
  <c r="DD16" i="79"/>
  <c r="DO16" i="79"/>
  <c r="DZ16" i="79"/>
  <c r="EK16" i="79"/>
  <c r="EM16" i="79"/>
  <c r="R15" i="79"/>
  <c r="AA15" i="79"/>
  <c r="AE15" i="79"/>
  <c r="AR15" i="79"/>
  <c r="BA15" i="79"/>
  <c r="BI15" i="79"/>
  <c r="BL15" i="79"/>
  <c r="BW15" i="79"/>
  <c r="CF15" i="79"/>
  <c r="CP15" i="79"/>
  <c r="DA15" i="79"/>
  <c r="DD15" i="79"/>
  <c r="DO15" i="79"/>
  <c r="DZ15" i="79"/>
  <c r="EK15" i="79"/>
  <c r="EM15" i="79"/>
  <c r="R14" i="79"/>
  <c r="AA14" i="79"/>
  <c r="AE14" i="79"/>
  <c r="AR14" i="79"/>
  <c r="BA14" i="79"/>
  <c r="BI14" i="79"/>
  <c r="BL14" i="79"/>
  <c r="BW14" i="79"/>
  <c r="CF14" i="79"/>
  <c r="CP14" i="79"/>
  <c r="DA14" i="79"/>
  <c r="DD14" i="79"/>
  <c r="DO14" i="79"/>
  <c r="DZ14" i="79"/>
  <c r="EK14" i="79"/>
  <c r="EM14" i="79"/>
  <c r="R13" i="79"/>
  <c r="AA13" i="79"/>
  <c r="AE13" i="79"/>
  <c r="AR13" i="79"/>
  <c r="BA13" i="79"/>
  <c r="BI13" i="79"/>
  <c r="BL13" i="79"/>
  <c r="BW13" i="79"/>
  <c r="CF13" i="79"/>
  <c r="CP13" i="79"/>
  <c r="DA13" i="79"/>
  <c r="DD13" i="79"/>
  <c r="DO13" i="79"/>
  <c r="DZ13" i="79"/>
  <c r="EK13" i="79"/>
  <c r="EM13" i="79"/>
  <c r="R12" i="79"/>
  <c r="AA12" i="79"/>
  <c r="AE12" i="79"/>
  <c r="AR12" i="79"/>
  <c r="BA12" i="79"/>
  <c r="BI12" i="79"/>
  <c r="BL12" i="79"/>
  <c r="BW12" i="79"/>
  <c r="CF12" i="79"/>
  <c r="CP12" i="79"/>
  <c r="DA12" i="79"/>
  <c r="DD12" i="79"/>
  <c r="DO12" i="79"/>
  <c r="DZ12" i="79"/>
  <c r="EK12" i="79"/>
  <c r="EM12" i="79"/>
  <c r="R11" i="79"/>
  <c r="AA11" i="79"/>
  <c r="AE11" i="79"/>
  <c r="AR11" i="79"/>
  <c r="BA11" i="79"/>
  <c r="BI11" i="79"/>
  <c r="BL11" i="79"/>
  <c r="BW11" i="79"/>
  <c r="CF11" i="79"/>
  <c r="CP11" i="79"/>
  <c r="DA11" i="79"/>
  <c r="DD11" i="79"/>
  <c r="DO11" i="79"/>
  <c r="DZ11" i="79"/>
  <c r="EK11" i="79"/>
  <c r="EM11" i="79"/>
  <c r="R10" i="79"/>
  <c r="AA10" i="79"/>
  <c r="AE10" i="79"/>
  <c r="AR10" i="79"/>
  <c r="BA10" i="79"/>
  <c r="BI10" i="79"/>
  <c r="BL10" i="79"/>
  <c r="BW10" i="79"/>
  <c r="CF10" i="79"/>
  <c r="CP10" i="79"/>
  <c r="DA10" i="79"/>
  <c r="DD10" i="79"/>
  <c r="DO10" i="79"/>
  <c r="DZ10" i="79"/>
  <c r="EK10" i="79"/>
  <c r="EM10" i="79"/>
  <c r="R9" i="79"/>
  <c r="AA9" i="79"/>
  <c r="AE9" i="79"/>
  <c r="AR9" i="79"/>
  <c r="BA9" i="79"/>
  <c r="BI9" i="79"/>
  <c r="BL9" i="79"/>
  <c r="BW9" i="79"/>
  <c r="CF9" i="79"/>
  <c r="CP9" i="79"/>
  <c r="DA9" i="79"/>
  <c r="DD9" i="79"/>
  <c r="DO9" i="79"/>
  <c r="DZ9" i="79"/>
  <c r="EK9" i="79"/>
  <c r="EM9" i="79"/>
  <c r="R8" i="79"/>
  <c r="AA8" i="79"/>
  <c r="AE8" i="79"/>
  <c r="AR8" i="79"/>
  <c r="BA8" i="79"/>
  <c r="BI8" i="79"/>
  <c r="BL8" i="79"/>
  <c r="BW8" i="79"/>
  <c r="CF8" i="79"/>
  <c r="CP8" i="79"/>
  <c r="DA8" i="79"/>
  <c r="DD8" i="79"/>
  <c r="DO8" i="79"/>
  <c r="DZ8" i="79"/>
  <c r="EK8" i="79"/>
  <c r="EM8" i="79"/>
  <c r="F7" i="79"/>
  <c r="G7" i="79"/>
  <c r="H7" i="79"/>
  <c r="I7" i="79"/>
  <c r="F8" i="79"/>
  <c r="G8" i="79"/>
  <c r="H8" i="79"/>
  <c r="I8" i="79"/>
  <c r="F9" i="79"/>
  <c r="G9" i="79"/>
  <c r="H9" i="79"/>
  <c r="I9" i="79"/>
  <c r="F10" i="79"/>
  <c r="G10" i="79"/>
  <c r="H10" i="79"/>
  <c r="I10" i="79"/>
  <c r="F11" i="79"/>
  <c r="G11" i="79"/>
  <c r="H11" i="79"/>
  <c r="I11" i="79"/>
  <c r="F12" i="79"/>
  <c r="G12" i="79"/>
  <c r="H12" i="79"/>
  <c r="I12" i="79"/>
  <c r="F13" i="79"/>
  <c r="G13" i="79"/>
  <c r="H13" i="79"/>
  <c r="I13" i="79"/>
  <c r="H14" i="79"/>
  <c r="I14" i="79"/>
  <c r="F15" i="79"/>
  <c r="G15" i="79"/>
  <c r="H15" i="79"/>
  <c r="I15" i="79"/>
  <c r="F16" i="79"/>
  <c r="G16" i="79"/>
  <c r="H16" i="79"/>
  <c r="I16" i="79"/>
  <c r="F17" i="79"/>
  <c r="G17" i="79"/>
  <c r="H17" i="79"/>
  <c r="I17" i="79"/>
  <c r="F18" i="79"/>
  <c r="G18" i="79"/>
  <c r="H18" i="79"/>
  <c r="I18" i="79"/>
  <c r="F19" i="79"/>
  <c r="G19" i="79"/>
  <c r="H19" i="79"/>
  <c r="I19" i="79"/>
  <c r="F20" i="79"/>
  <c r="G20" i="79"/>
  <c r="H20" i="79"/>
  <c r="I20" i="79"/>
  <c r="F21" i="79"/>
  <c r="G21" i="79"/>
  <c r="H21" i="79"/>
  <c r="I21" i="79"/>
  <c r="F22" i="79"/>
  <c r="G22" i="79"/>
  <c r="H22" i="79"/>
  <c r="I22" i="79"/>
  <c r="F23" i="79"/>
  <c r="G23" i="79"/>
  <c r="H23" i="79"/>
  <c r="I23" i="79"/>
  <c r="F24" i="79"/>
  <c r="G24" i="79"/>
  <c r="H24" i="79"/>
  <c r="I24" i="79"/>
  <c r="F25" i="79"/>
  <c r="G25" i="79"/>
  <c r="H25" i="79"/>
  <c r="I25" i="79"/>
  <c r="F26" i="79"/>
  <c r="G26" i="79"/>
  <c r="H26" i="79"/>
  <c r="I26" i="79"/>
  <c r="F27" i="79"/>
  <c r="G27" i="79"/>
  <c r="H27" i="79"/>
  <c r="I27" i="79"/>
  <c r="F28" i="79"/>
  <c r="G28" i="79"/>
  <c r="H28" i="79"/>
  <c r="I28" i="79"/>
  <c r="F29" i="79"/>
  <c r="G29" i="79"/>
  <c r="H29" i="79"/>
  <c r="I29" i="79"/>
  <c r="F30" i="79"/>
  <c r="G30" i="79"/>
  <c r="H30" i="79"/>
  <c r="I30" i="79"/>
  <c r="F31" i="79"/>
  <c r="G31" i="79"/>
  <c r="H31" i="79"/>
  <c r="I31" i="79"/>
  <c r="F32" i="79"/>
  <c r="G32" i="79"/>
  <c r="H32" i="79"/>
  <c r="I32" i="79"/>
  <c r="F33" i="79"/>
  <c r="G33" i="79"/>
  <c r="H33" i="79"/>
  <c r="I33" i="79"/>
  <c r="F34" i="79"/>
  <c r="G34" i="79"/>
  <c r="H34" i="79"/>
  <c r="I34" i="79"/>
  <c r="F35" i="79"/>
  <c r="G35" i="79"/>
  <c r="H35" i="79"/>
  <c r="I35" i="79"/>
  <c r="H36" i="79"/>
  <c r="I36" i="79"/>
  <c r="F37" i="79"/>
  <c r="G37" i="79"/>
  <c r="H37" i="79"/>
  <c r="I37" i="79"/>
  <c r="F38" i="79"/>
  <c r="G38" i="79"/>
  <c r="H38" i="79"/>
  <c r="I38" i="79"/>
  <c r="F39" i="79"/>
  <c r="G39" i="79"/>
  <c r="H39" i="79"/>
  <c r="I39" i="79"/>
  <c r="F40" i="79"/>
  <c r="G40" i="79"/>
  <c r="H40" i="79"/>
  <c r="I40" i="79"/>
  <c r="F41" i="79"/>
  <c r="G41" i="79"/>
  <c r="H41" i="79"/>
  <c r="I41" i="79"/>
  <c r="F42" i="79"/>
  <c r="G42" i="79"/>
  <c r="H42" i="79"/>
  <c r="I42" i="79"/>
  <c r="F43" i="79"/>
  <c r="G43" i="79"/>
  <c r="H43" i="79"/>
  <c r="I43" i="79"/>
  <c r="F44" i="79"/>
  <c r="G44" i="79"/>
  <c r="H44" i="79"/>
  <c r="I44" i="79"/>
  <c r="F45" i="79"/>
  <c r="G45" i="79"/>
  <c r="H45" i="79"/>
  <c r="I45" i="79"/>
  <c r="F46" i="79"/>
  <c r="G46" i="79"/>
  <c r="H46" i="79"/>
  <c r="I46" i="79"/>
  <c r="H47" i="79"/>
  <c r="I47" i="79"/>
  <c r="F48" i="79"/>
  <c r="G48" i="79"/>
  <c r="H48" i="79"/>
  <c r="I48" i="79"/>
  <c r="F49" i="79"/>
  <c r="G49" i="79"/>
  <c r="H49" i="79"/>
  <c r="I49" i="79"/>
  <c r="F50" i="79"/>
  <c r="G50" i="79"/>
  <c r="H50" i="79"/>
  <c r="I50" i="79"/>
  <c r="F51" i="79"/>
  <c r="G51" i="79"/>
  <c r="H51" i="79"/>
  <c r="I51" i="79"/>
  <c r="R43" i="82"/>
  <c r="R47" i="82"/>
  <c r="R48" i="82"/>
  <c r="R50" i="82"/>
  <c r="R51" i="82"/>
  <c r="X43" i="82"/>
  <c r="X47" i="82"/>
  <c r="V43" i="82"/>
  <c r="V47" i="82"/>
  <c r="T47" i="82"/>
  <c r="X32" i="82"/>
  <c r="V32" i="82"/>
  <c r="T32" i="82"/>
  <c r="R32" i="82"/>
  <c r="R23" i="82"/>
  <c r="R30" i="82"/>
  <c r="X26" i="82"/>
  <c r="X25" i="82"/>
  <c r="V26" i="82"/>
  <c r="V25" i="82"/>
  <c r="T43" i="82"/>
  <c r="T26" i="82"/>
  <c r="T25" i="82"/>
  <c r="X48" i="82"/>
  <c r="X23" i="82"/>
  <c r="V48" i="82"/>
  <c r="V23" i="82"/>
  <c r="T48" i="82"/>
  <c r="T23" i="82"/>
  <c r="N264" i="77"/>
  <c r="K4" i="89"/>
  <c r="I4" i="89"/>
  <c r="G4" i="89"/>
  <c r="E4" i="89"/>
  <c r="R26" i="82"/>
  <c r="E6" i="89"/>
  <c r="G6" i="89"/>
  <c r="I6" i="89"/>
  <c r="K6" i="89"/>
  <c r="M6" i="89"/>
  <c r="R264" i="77"/>
  <c r="G33" i="89"/>
  <c r="G38" i="89"/>
  <c r="W9" i="77"/>
  <c r="W10" i="77"/>
  <c r="W11" i="77"/>
  <c r="W12" i="77"/>
  <c r="W13" i="77"/>
  <c r="W14" i="77"/>
  <c r="W15" i="77"/>
  <c r="W16" i="77"/>
  <c r="W17" i="77"/>
  <c r="W18" i="77"/>
  <c r="W8" i="77"/>
  <c r="O7" i="75"/>
  <c r="Q9" i="74"/>
  <c r="N7" i="75"/>
  <c r="P9" i="74"/>
  <c r="R9" i="74"/>
  <c r="W24" i="77"/>
  <c r="W25" i="77"/>
  <c r="W26" i="77"/>
  <c r="W27" i="77"/>
  <c r="W28" i="77"/>
  <c r="W29" i="77"/>
  <c r="W30" i="77"/>
  <c r="W31" i="77"/>
  <c r="W32" i="77"/>
  <c r="W33" i="77"/>
  <c r="W23" i="77"/>
  <c r="O8" i="75"/>
  <c r="Q10" i="74"/>
  <c r="N8" i="75"/>
  <c r="P10" i="74"/>
  <c r="R10" i="74"/>
  <c r="W39" i="77"/>
  <c r="W40" i="77"/>
  <c r="W41" i="77"/>
  <c r="W42" i="77"/>
  <c r="W43" i="77"/>
  <c r="W44" i="77"/>
  <c r="W45" i="77"/>
  <c r="W46" i="77"/>
  <c r="W47" i="77"/>
  <c r="W48" i="77"/>
  <c r="W38" i="77"/>
  <c r="O9" i="75"/>
  <c r="Q11" i="74"/>
  <c r="N9" i="75"/>
  <c r="P11" i="74"/>
  <c r="R11" i="74"/>
  <c r="R8" i="74"/>
  <c r="K8" i="78"/>
  <c r="W54" i="77"/>
  <c r="W55" i="77"/>
  <c r="W56" i="77"/>
  <c r="W57" i="77"/>
  <c r="W58" i="77"/>
  <c r="W59" i="77"/>
  <c r="W60" i="77"/>
  <c r="W61" i="77"/>
  <c r="W62" i="77"/>
  <c r="W63" i="77"/>
  <c r="W53" i="77"/>
  <c r="O18" i="75"/>
  <c r="Q17" i="74"/>
  <c r="H59" i="79"/>
  <c r="N18" i="75"/>
  <c r="P17" i="74"/>
  <c r="R17" i="74"/>
  <c r="W69" i="77"/>
  <c r="W70" i="77"/>
  <c r="W71" i="77"/>
  <c r="W72" i="77"/>
  <c r="W73" i="77"/>
  <c r="W74" i="77"/>
  <c r="W75" i="77"/>
  <c r="W76" i="77"/>
  <c r="W77" i="77"/>
  <c r="W78" i="77"/>
  <c r="W68" i="77"/>
  <c r="O19" i="75"/>
  <c r="Q18" i="74"/>
  <c r="H60" i="79"/>
  <c r="N19" i="75"/>
  <c r="P18" i="74"/>
  <c r="R18" i="74"/>
  <c r="R16" i="74"/>
  <c r="K9" i="78"/>
  <c r="W84" i="77"/>
  <c r="W85" i="77"/>
  <c r="W86" i="77"/>
  <c r="W87" i="77"/>
  <c r="W88" i="77"/>
  <c r="W89" i="77"/>
  <c r="W90" i="77"/>
  <c r="W91" i="77"/>
  <c r="W92" i="77"/>
  <c r="W93" i="77"/>
  <c r="W83" i="77"/>
  <c r="O29" i="75"/>
  <c r="Q24" i="74"/>
  <c r="H75" i="79"/>
  <c r="N29" i="75"/>
  <c r="P24" i="74"/>
  <c r="R24" i="74"/>
  <c r="R23" i="74"/>
  <c r="K10" i="78"/>
  <c r="W99" i="77"/>
  <c r="W100" i="77"/>
  <c r="W101" i="77"/>
  <c r="W102" i="77"/>
  <c r="W103" i="77"/>
  <c r="W104" i="77"/>
  <c r="W105" i="77"/>
  <c r="W106" i="77"/>
  <c r="W107" i="77"/>
  <c r="W108" i="77"/>
  <c r="W98" i="77"/>
  <c r="O40" i="75"/>
  <c r="Q30" i="74"/>
  <c r="H104" i="79"/>
  <c r="N40" i="75"/>
  <c r="P30" i="74"/>
  <c r="R30" i="74"/>
  <c r="W114" i="77"/>
  <c r="W115" i="77"/>
  <c r="W116" i="77"/>
  <c r="W117" i="77"/>
  <c r="W118" i="77"/>
  <c r="W119" i="77"/>
  <c r="W120" i="77"/>
  <c r="W121" i="77"/>
  <c r="W122" i="77"/>
  <c r="W123" i="77"/>
  <c r="W113" i="77"/>
  <c r="O41" i="75"/>
  <c r="Q31" i="74"/>
  <c r="H92" i="79"/>
  <c r="N41" i="75"/>
  <c r="P31" i="74"/>
  <c r="R31" i="74"/>
  <c r="W129" i="77"/>
  <c r="W130" i="77"/>
  <c r="W131" i="77"/>
  <c r="W132" i="77"/>
  <c r="W133" i="77"/>
  <c r="W134" i="77"/>
  <c r="W135" i="77"/>
  <c r="W136" i="77"/>
  <c r="W137" i="77"/>
  <c r="W138" i="77"/>
  <c r="W128" i="77"/>
  <c r="O42" i="75"/>
  <c r="Q32" i="74"/>
  <c r="H105" i="79"/>
  <c r="N42" i="75"/>
  <c r="P32" i="74"/>
  <c r="R32" i="74"/>
  <c r="W144" i="77"/>
  <c r="W145" i="77"/>
  <c r="W146" i="77"/>
  <c r="W147" i="77"/>
  <c r="W148" i="77"/>
  <c r="W149" i="77"/>
  <c r="W150" i="77"/>
  <c r="W151" i="77"/>
  <c r="W152" i="77"/>
  <c r="W153" i="77"/>
  <c r="W143" i="77"/>
  <c r="O43" i="75"/>
  <c r="Q33" i="74"/>
  <c r="H107" i="79"/>
  <c r="N43" i="75"/>
  <c r="P33" i="74"/>
  <c r="R33" i="74"/>
  <c r="W159" i="77"/>
  <c r="W160" i="77"/>
  <c r="W161" i="77"/>
  <c r="W162" i="77"/>
  <c r="W163" i="77"/>
  <c r="W164" i="77"/>
  <c r="W165" i="77"/>
  <c r="W166" i="77"/>
  <c r="W167" i="77"/>
  <c r="W168" i="77"/>
  <c r="W158" i="77"/>
  <c r="O44" i="75"/>
  <c r="Q34" i="74"/>
  <c r="H111" i="79"/>
  <c r="N44" i="75"/>
  <c r="P34" i="74"/>
  <c r="R34" i="74"/>
  <c r="W174" i="77"/>
  <c r="W175" i="77"/>
  <c r="W176" i="77"/>
  <c r="W177" i="77"/>
  <c r="W178" i="77"/>
  <c r="W179" i="77"/>
  <c r="W180" i="77"/>
  <c r="W181" i="77"/>
  <c r="W182" i="77"/>
  <c r="W183" i="77"/>
  <c r="W173" i="77"/>
  <c r="O45" i="75"/>
  <c r="Q35" i="74"/>
  <c r="H112" i="79"/>
  <c r="N45" i="75"/>
  <c r="P35" i="74"/>
  <c r="R35" i="74"/>
  <c r="W189" i="77"/>
  <c r="W190" i="77"/>
  <c r="W191" i="77"/>
  <c r="W192" i="77"/>
  <c r="W193" i="77"/>
  <c r="W194" i="77"/>
  <c r="W195" i="77"/>
  <c r="W196" i="77"/>
  <c r="W197" i="77"/>
  <c r="W198" i="77"/>
  <c r="W188" i="77"/>
  <c r="O46" i="75"/>
  <c r="Q36" i="74"/>
  <c r="H115" i="79"/>
  <c r="N46" i="75"/>
  <c r="P36" i="74"/>
  <c r="R36" i="74"/>
  <c r="W204" i="77"/>
  <c r="W205" i="77"/>
  <c r="W206" i="77"/>
  <c r="W207" i="77"/>
  <c r="W208" i="77"/>
  <c r="W209" i="77"/>
  <c r="W210" i="77"/>
  <c r="W211" i="77"/>
  <c r="W212" i="77"/>
  <c r="W213" i="77"/>
  <c r="W203" i="77"/>
  <c r="O47" i="75"/>
  <c r="Q37" i="74"/>
  <c r="H106" i="79"/>
  <c r="N47" i="75"/>
  <c r="P37" i="74"/>
  <c r="R37" i="74"/>
  <c r="W219" i="77"/>
  <c r="W220" i="77"/>
  <c r="W221" i="77"/>
  <c r="W222" i="77"/>
  <c r="W223" i="77"/>
  <c r="W224" i="77"/>
  <c r="W225" i="77"/>
  <c r="W226" i="77"/>
  <c r="W227" i="77"/>
  <c r="W228" i="77"/>
  <c r="W218" i="77"/>
  <c r="O48" i="75"/>
  <c r="Q38" i="74"/>
  <c r="H901" i="79"/>
  <c r="N48" i="75"/>
  <c r="P38" i="74"/>
  <c r="R38" i="74"/>
  <c r="W234" i="77"/>
  <c r="W235" i="77"/>
  <c r="W236" i="77"/>
  <c r="W237" i="77"/>
  <c r="W238" i="77"/>
  <c r="W239" i="77"/>
  <c r="W240" i="77"/>
  <c r="W241" i="77"/>
  <c r="W242" i="77"/>
  <c r="W243" i="77"/>
  <c r="W233" i="77"/>
  <c r="O49" i="75"/>
  <c r="Q39" i="74"/>
  <c r="N49" i="75"/>
  <c r="P39" i="74"/>
  <c r="R39" i="74"/>
  <c r="W249" i="77"/>
  <c r="W250" i="77"/>
  <c r="W251" i="77"/>
  <c r="W252" i="77"/>
  <c r="W253" i="77"/>
  <c r="W254" i="77"/>
  <c r="W255" i="77"/>
  <c r="W256" i="77"/>
  <c r="W257" i="77"/>
  <c r="W258" i="77"/>
  <c r="W248" i="77"/>
  <c r="O50" i="75"/>
  <c r="Q40" i="74"/>
  <c r="H118" i="79"/>
  <c r="N50" i="75"/>
  <c r="P40" i="74"/>
  <c r="R40" i="74"/>
  <c r="V264" i="77"/>
  <c r="W264" i="77"/>
  <c r="W265" i="77"/>
  <c r="W266" i="77"/>
  <c r="W267" i="77"/>
  <c r="W268" i="77"/>
  <c r="W269" i="77"/>
  <c r="W270" i="77"/>
  <c r="W271" i="77"/>
  <c r="W272" i="77"/>
  <c r="W273" i="77"/>
  <c r="W263" i="77"/>
  <c r="O51" i="75"/>
  <c r="Q41" i="74"/>
  <c r="H117" i="79"/>
  <c r="N51" i="75"/>
  <c r="P41" i="74"/>
  <c r="R41" i="74"/>
  <c r="W279" i="77"/>
  <c r="W280" i="77"/>
  <c r="W281" i="77"/>
  <c r="W282" i="77"/>
  <c r="W283" i="77"/>
  <c r="W284" i="77"/>
  <c r="W285" i="77"/>
  <c r="W286" i="77"/>
  <c r="W287" i="77"/>
  <c r="W288" i="77"/>
  <c r="W278" i="77"/>
  <c r="O52" i="75"/>
  <c r="Q42" i="74"/>
  <c r="H902" i="79"/>
  <c r="N52" i="75"/>
  <c r="P42" i="74"/>
  <c r="R42" i="74"/>
  <c r="R29" i="74"/>
  <c r="K11" i="78"/>
  <c r="W294" i="77"/>
  <c r="W295" i="77"/>
  <c r="W296" i="77"/>
  <c r="W297" i="77"/>
  <c r="W298" i="77"/>
  <c r="W299" i="77"/>
  <c r="W300" i="77"/>
  <c r="W301" i="77"/>
  <c r="W302" i="77"/>
  <c r="W303" i="77"/>
  <c r="W293" i="77"/>
  <c r="O54" i="75"/>
  <c r="Q48" i="74"/>
  <c r="H124" i="79"/>
  <c r="N54" i="75"/>
  <c r="P48" i="74"/>
  <c r="R48" i="74"/>
  <c r="W309" i="77"/>
  <c r="W310" i="77"/>
  <c r="W311" i="77"/>
  <c r="W312" i="77"/>
  <c r="W313" i="77"/>
  <c r="W314" i="77"/>
  <c r="W315" i="77"/>
  <c r="W316" i="77"/>
  <c r="W317" i="77"/>
  <c r="W318" i="77"/>
  <c r="W308" i="77"/>
  <c r="O55" i="75"/>
  <c r="Q49" i="74"/>
  <c r="H140" i="79"/>
  <c r="N55" i="75"/>
  <c r="P49" i="74"/>
  <c r="R49" i="74"/>
  <c r="W324" i="77"/>
  <c r="W325" i="77"/>
  <c r="W326" i="77"/>
  <c r="W327" i="77"/>
  <c r="W328" i="77"/>
  <c r="W329" i="77"/>
  <c r="W330" i="77"/>
  <c r="W331" i="77"/>
  <c r="W332" i="77"/>
  <c r="W333" i="77"/>
  <c r="W323" i="77"/>
  <c r="O56" i="75"/>
  <c r="Q50" i="74"/>
  <c r="H127" i="79"/>
  <c r="N56" i="75"/>
  <c r="P50" i="74"/>
  <c r="R50" i="74"/>
  <c r="W339" i="77"/>
  <c r="W340" i="77"/>
  <c r="W341" i="77"/>
  <c r="W342" i="77"/>
  <c r="W343" i="77"/>
  <c r="W344" i="77"/>
  <c r="W345" i="77"/>
  <c r="W346" i="77"/>
  <c r="W347" i="77"/>
  <c r="W348" i="77"/>
  <c r="W338" i="77"/>
  <c r="O57" i="75"/>
  <c r="Q51" i="74"/>
  <c r="H141" i="79"/>
  <c r="N57" i="75"/>
  <c r="P51" i="74"/>
  <c r="R51" i="74"/>
  <c r="R47" i="74"/>
  <c r="K12" i="78"/>
  <c r="W354" i="77"/>
  <c r="W355" i="77"/>
  <c r="W356" i="77"/>
  <c r="W357" i="77"/>
  <c r="W358" i="77"/>
  <c r="W359" i="77"/>
  <c r="W360" i="77"/>
  <c r="W361" i="77"/>
  <c r="W362" i="77"/>
  <c r="W363" i="77"/>
  <c r="W353" i="77"/>
  <c r="O65" i="75"/>
  <c r="Q57" i="74"/>
  <c r="H182" i="79"/>
  <c r="N65" i="75"/>
  <c r="P57" i="74"/>
  <c r="R57" i="74"/>
  <c r="W369" i="77"/>
  <c r="W370" i="77"/>
  <c r="W371" i="77"/>
  <c r="W372" i="77"/>
  <c r="W373" i="77"/>
  <c r="W374" i="77"/>
  <c r="W375" i="77"/>
  <c r="W376" i="77"/>
  <c r="W377" i="77"/>
  <c r="W378" i="77"/>
  <c r="W368" i="77"/>
  <c r="O66" i="75"/>
  <c r="Q58" i="74"/>
  <c r="H180" i="79"/>
  <c r="N66" i="75"/>
  <c r="P58" i="74"/>
  <c r="R58" i="74"/>
  <c r="W384" i="77"/>
  <c r="W385" i="77"/>
  <c r="W386" i="77"/>
  <c r="W387" i="77"/>
  <c r="W388" i="77"/>
  <c r="W389" i="77"/>
  <c r="W390" i="77"/>
  <c r="W391" i="77"/>
  <c r="W392" i="77"/>
  <c r="W393" i="77"/>
  <c r="W383" i="77"/>
  <c r="O67" i="75"/>
  <c r="Q59" i="74"/>
  <c r="H196" i="79"/>
  <c r="N67" i="75"/>
  <c r="P59" i="74"/>
  <c r="R59" i="74"/>
  <c r="R56" i="74"/>
  <c r="K13" i="78"/>
  <c r="W399" i="77"/>
  <c r="W400" i="77"/>
  <c r="W401" i="77"/>
  <c r="W402" i="77"/>
  <c r="W403" i="77"/>
  <c r="W404" i="77"/>
  <c r="W405" i="77"/>
  <c r="W406" i="77"/>
  <c r="W407" i="77"/>
  <c r="W408" i="77"/>
  <c r="W398" i="77"/>
  <c r="O76" i="75"/>
  <c r="Q65" i="74"/>
  <c r="H234" i="79"/>
  <c r="N76" i="75"/>
  <c r="P65" i="74"/>
  <c r="R65" i="74"/>
  <c r="W414" i="77"/>
  <c r="W415" i="77"/>
  <c r="W416" i="77"/>
  <c r="W417" i="77"/>
  <c r="W418" i="77"/>
  <c r="W419" i="77"/>
  <c r="W420" i="77"/>
  <c r="W421" i="77"/>
  <c r="W422" i="77"/>
  <c r="W423" i="77"/>
  <c r="W413" i="77"/>
  <c r="O77" i="75"/>
  <c r="Q66" i="74"/>
  <c r="H903" i="79"/>
  <c r="N77" i="75"/>
  <c r="P66" i="74"/>
  <c r="R66" i="74"/>
  <c r="W429" i="77"/>
  <c r="W430" i="77"/>
  <c r="W431" i="77"/>
  <c r="W432" i="77"/>
  <c r="W433" i="77"/>
  <c r="W434" i="77"/>
  <c r="W435" i="77"/>
  <c r="W436" i="77"/>
  <c r="W437" i="77"/>
  <c r="W438" i="77"/>
  <c r="W428" i="77"/>
  <c r="O78" i="75"/>
  <c r="Q67" i="74"/>
  <c r="H904" i="79"/>
  <c r="N78" i="75"/>
  <c r="P67" i="74"/>
  <c r="R67" i="74"/>
  <c r="R64" i="74"/>
  <c r="K14" i="78"/>
  <c r="W444" i="77"/>
  <c r="W445" i="77"/>
  <c r="W446" i="77"/>
  <c r="W447" i="77"/>
  <c r="W448" i="77"/>
  <c r="W449" i="77"/>
  <c r="W450" i="77"/>
  <c r="W451" i="77"/>
  <c r="W452" i="77"/>
  <c r="W453" i="77"/>
  <c r="W443" i="77"/>
  <c r="O87" i="75"/>
  <c r="Q73" i="74"/>
  <c r="H253" i="79"/>
  <c r="N87" i="75"/>
  <c r="P73" i="74"/>
  <c r="R73" i="74"/>
  <c r="R72" i="74"/>
  <c r="K15" i="78"/>
  <c r="W459" i="77"/>
  <c r="W460" i="77"/>
  <c r="W461" i="77"/>
  <c r="W462" i="77"/>
  <c r="W463" i="77"/>
  <c r="W464" i="77"/>
  <c r="W465" i="77"/>
  <c r="W466" i="77"/>
  <c r="W467" i="77"/>
  <c r="W468" i="77"/>
  <c r="W458" i="77"/>
  <c r="O98" i="75"/>
  <c r="Q79" i="74"/>
  <c r="H288" i="79"/>
  <c r="N98" i="75"/>
  <c r="P79" i="74"/>
  <c r="R79" i="74"/>
  <c r="R78" i="74"/>
  <c r="K16" i="78"/>
  <c r="W474" i="77"/>
  <c r="W475" i="77"/>
  <c r="W476" i="77"/>
  <c r="W477" i="77"/>
  <c r="W478" i="77"/>
  <c r="W479" i="77"/>
  <c r="W480" i="77"/>
  <c r="W481" i="77"/>
  <c r="W482" i="77"/>
  <c r="W483" i="77"/>
  <c r="W473" i="77"/>
  <c r="O109" i="75"/>
  <c r="Q85" i="74"/>
  <c r="H905" i="79"/>
  <c r="N109" i="75"/>
  <c r="P85" i="74"/>
  <c r="R85" i="74"/>
  <c r="W489" i="77"/>
  <c r="W490" i="77"/>
  <c r="W491" i="77"/>
  <c r="W492" i="77"/>
  <c r="W493" i="77"/>
  <c r="W494" i="77"/>
  <c r="W495" i="77"/>
  <c r="W496" i="77"/>
  <c r="W497" i="77"/>
  <c r="W498" i="77"/>
  <c r="W488" i="77"/>
  <c r="O110" i="75"/>
  <c r="Q86" i="74"/>
  <c r="H906" i="79"/>
  <c r="N110" i="75"/>
  <c r="P86" i="74"/>
  <c r="R86" i="74"/>
  <c r="W504" i="77"/>
  <c r="W505" i="77"/>
  <c r="W506" i="77"/>
  <c r="W507" i="77"/>
  <c r="W508" i="77"/>
  <c r="W509" i="77"/>
  <c r="W510" i="77"/>
  <c r="W511" i="77"/>
  <c r="W512" i="77"/>
  <c r="W513" i="77"/>
  <c r="W503" i="77"/>
  <c r="O111" i="75"/>
  <c r="Q87" i="74"/>
  <c r="H907" i="79"/>
  <c r="N111" i="75"/>
  <c r="P87" i="74"/>
  <c r="R87" i="74"/>
  <c r="W519" i="77"/>
  <c r="W520" i="77"/>
  <c r="W521" i="77"/>
  <c r="W522" i="77"/>
  <c r="W523" i="77"/>
  <c r="W524" i="77"/>
  <c r="W525" i="77"/>
  <c r="W526" i="77"/>
  <c r="W527" i="77"/>
  <c r="W528" i="77"/>
  <c r="W518" i="77"/>
  <c r="O112" i="75"/>
  <c r="Q88" i="74"/>
  <c r="H908" i="79"/>
  <c r="N112" i="75"/>
  <c r="P88" i="74"/>
  <c r="R88" i="74"/>
  <c r="W534" i="77"/>
  <c r="W535" i="77"/>
  <c r="W536" i="77"/>
  <c r="W537" i="77"/>
  <c r="W538" i="77"/>
  <c r="W539" i="77"/>
  <c r="W540" i="77"/>
  <c r="W541" i="77"/>
  <c r="W542" i="77"/>
  <c r="W543" i="77"/>
  <c r="W533" i="77"/>
  <c r="O113" i="75"/>
  <c r="Q89" i="74"/>
  <c r="H909" i="79"/>
  <c r="N113" i="75"/>
  <c r="P89" i="74"/>
  <c r="R89" i="74"/>
  <c r="W549" i="77"/>
  <c r="W550" i="77"/>
  <c r="W551" i="77"/>
  <c r="W552" i="77"/>
  <c r="W553" i="77"/>
  <c r="W554" i="77"/>
  <c r="W555" i="77"/>
  <c r="W556" i="77"/>
  <c r="W557" i="77"/>
  <c r="W558" i="77"/>
  <c r="W548" i="77"/>
  <c r="O114" i="75"/>
  <c r="Q90" i="74"/>
  <c r="H910" i="79"/>
  <c r="N114" i="75"/>
  <c r="P90" i="74"/>
  <c r="R90" i="74"/>
  <c r="W564" i="77"/>
  <c r="W565" i="77"/>
  <c r="W566" i="77"/>
  <c r="W567" i="77"/>
  <c r="W568" i="77"/>
  <c r="W569" i="77"/>
  <c r="W570" i="77"/>
  <c r="W571" i="77"/>
  <c r="W572" i="77"/>
  <c r="W573" i="77"/>
  <c r="W563" i="77"/>
  <c r="O115" i="75"/>
  <c r="Q91" i="74"/>
  <c r="H911" i="79"/>
  <c r="N115" i="75"/>
  <c r="P91" i="74"/>
  <c r="R91" i="74"/>
  <c r="W579" i="77"/>
  <c r="W580" i="77"/>
  <c r="W581" i="77"/>
  <c r="W582" i="77"/>
  <c r="W583" i="77"/>
  <c r="W584" i="77"/>
  <c r="W585" i="77"/>
  <c r="W586" i="77"/>
  <c r="W587" i="77"/>
  <c r="W588" i="77"/>
  <c r="W578" i="77"/>
  <c r="O116" i="75"/>
  <c r="Q92" i="74"/>
  <c r="H912" i="79"/>
  <c r="N116" i="75"/>
  <c r="P92" i="74"/>
  <c r="R92" i="74"/>
  <c r="W594" i="77"/>
  <c r="W595" i="77"/>
  <c r="W596" i="77"/>
  <c r="W597" i="77"/>
  <c r="W598" i="77"/>
  <c r="W599" i="77"/>
  <c r="W600" i="77"/>
  <c r="W601" i="77"/>
  <c r="W602" i="77"/>
  <c r="W603" i="77"/>
  <c r="W593" i="77"/>
  <c r="O117" i="75"/>
  <c r="Q93" i="74"/>
  <c r="H913" i="79"/>
  <c r="N117" i="75"/>
  <c r="P93" i="74"/>
  <c r="R93" i="74"/>
  <c r="W609" i="77"/>
  <c r="W610" i="77"/>
  <c r="W611" i="77"/>
  <c r="W612" i="77"/>
  <c r="W613" i="77"/>
  <c r="W614" i="77"/>
  <c r="W615" i="77"/>
  <c r="W616" i="77"/>
  <c r="W617" i="77"/>
  <c r="W618" i="77"/>
  <c r="W608" i="77"/>
  <c r="O118" i="75"/>
  <c r="Q94" i="74"/>
  <c r="H914" i="79"/>
  <c r="N118" i="75"/>
  <c r="P94" i="74"/>
  <c r="R94" i="74"/>
  <c r="W624" i="77"/>
  <c r="W625" i="77"/>
  <c r="W626" i="77"/>
  <c r="W627" i="77"/>
  <c r="W628" i="77"/>
  <c r="W629" i="77"/>
  <c r="W630" i="77"/>
  <c r="W631" i="77"/>
  <c r="W632" i="77"/>
  <c r="W633" i="77"/>
  <c r="W623" i="77"/>
  <c r="O119" i="75"/>
  <c r="Q95" i="74"/>
  <c r="H915" i="79"/>
  <c r="N119" i="75"/>
  <c r="P95" i="74"/>
  <c r="R95" i="74"/>
  <c r="W639" i="77"/>
  <c r="W640" i="77"/>
  <c r="W641" i="77"/>
  <c r="W642" i="77"/>
  <c r="W643" i="77"/>
  <c r="W644" i="77"/>
  <c r="W645" i="77"/>
  <c r="W646" i="77"/>
  <c r="W647" i="77"/>
  <c r="W648" i="77"/>
  <c r="W638" i="77"/>
  <c r="O120" i="75"/>
  <c r="Q96" i="74"/>
  <c r="H312" i="79"/>
  <c r="N120" i="75"/>
  <c r="P96" i="74"/>
  <c r="R96" i="74"/>
  <c r="W654" i="77"/>
  <c r="W655" i="77"/>
  <c r="W656" i="77"/>
  <c r="W657" i="77"/>
  <c r="W658" i="77"/>
  <c r="W659" i="77"/>
  <c r="W660" i="77"/>
  <c r="W661" i="77"/>
  <c r="W662" i="77"/>
  <c r="W663" i="77"/>
  <c r="W653" i="77"/>
  <c r="O121" i="75"/>
  <c r="Q97" i="74"/>
  <c r="H916" i="79"/>
  <c r="N121" i="75"/>
  <c r="P97" i="74"/>
  <c r="R97" i="74"/>
  <c r="W669" i="77"/>
  <c r="W670" i="77"/>
  <c r="W671" i="77"/>
  <c r="W672" i="77"/>
  <c r="W673" i="77"/>
  <c r="W674" i="77"/>
  <c r="W675" i="77"/>
  <c r="W676" i="77"/>
  <c r="W677" i="77"/>
  <c r="W678" i="77"/>
  <c r="W668" i="77"/>
  <c r="O122" i="75"/>
  <c r="Q98" i="74"/>
  <c r="H917" i="79"/>
  <c r="N122" i="75"/>
  <c r="P98" i="74"/>
  <c r="R98" i="74"/>
  <c r="W684" i="77"/>
  <c r="W685" i="77"/>
  <c r="W686" i="77"/>
  <c r="W687" i="77"/>
  <c r="W688" i="77"/>
  <c r="W689" i="77"/>
  <c r="W690" i="77"/>
  <c r="W691" i="77"/>
  <c r="W692" i="77"/>
  <c r="W693" i="77"/>
  <c r="W683" i="77"/>
  <c r="O123" i="75"/>
  <c r="Q99" i="74"/>
  <c r="H918" i="79"/>
  <c r="N123" i="75"/>
  <c r="P99" i="74"/>
  <c r="R99" i="74"/>
  <c r="W699" i="77"/>
  <c r="W700" i="77"/>
  <c r="W701" i="77"/>
  <c r="W702" i="77"/>
  <c r="W703" i="77"/>
  <c r="W704" i="77"/>
  <c r="W705" i="77"/>
  <c r="W706" i="77"/>
  <c r="W707" i="77"/>
  <c r="W708" i="77"/>
  <c r="W698" i="77"/>
  <c r="O124" i="75"/>
  <c r="Q100" i="74"/>
  <c r="H919" i="79"/>
  <c r="N124" i="75"/>
  <c r="P100" i="74"/>
  <c r="R100" i="74"/>
  <c r="W714" i="77"/>
  <c r="W715" i="77"/>
  <c r="W716" i="77"/>
  <c r="W717" i="77"/>
  <c r="W718" i="77"/>
  <c r="W719" i="77"/>
  <c r="W720" i="77"/>
  <c r="W721" i="77"/>
  <c r="W722" i="77"/>
  <c r="W723" i="77"/>
  <c r="W713" i="77"/>
  <c r="O125" i="75"/>
  <c r="Q101" i="74"/>
  <c r="H920" i="79"/>
  <c r="N125" i="75"/>
  <c r="P101" i="74"/>
  <c r="R101" i="74"/>
  <c r="W729" i="77"/>
  <c r="W730" i="77"/>
  <c r="W731" i="77"/>
  <c r="W732" i="77"/>
  <c r="W733" i="77"/>
  <c r="W734" i="77"/>
  <c r="W735" i="77"/>
  <c r="W736" i="77"/>
  <c r="W737" i="77"/>
  <c r="W738" i="77"/>
  <c r="W728" i="77"/>
  <c r="O126" i="75"/>
  <c r="Q102" i="74"/>
  <c r="H921" i="79"/>
  <c r="N126" i="75"/>
  <c r="P102" i="74"/>
  <c r="R102" i="74"/>
  <c r="W744" i="77"/>
  <c r="W745" i="77"/>
  <c r="W746" i="77"/>
  <c r="W747" i="77"/>
  <c r="W748" i="77"/>
  <c r="W749" i="77"/>
  <c r="W750" i="77"/>
  <c r="W751" i="77"/>
  <c r="W752" i="77"/>
  <c r="W753" i="77"/>
  <c r="W743" i="77"/>
  <c r="O127" i="75"/>
  <c r="Q103" i="74"/>
  <c r="H922" i="79"/>
  <c r="N127" i="75"/>
  <c r="P103" i="74"/>
  <c r="R103" i="74"/>
  <c r="W759" i="77"/>
  <c r="W760" i="77"/>
  <c r="W761" i="77"/>
  <c r="W762" i="77"/>
  <c r="W763" i="77"/>
  <c r="W764" i="77"/>
  <c r="W765" i="77"/>
  <c r="W766" i="77"/>
  <c r="W767" i="77"/>
  <c r="W768" i="77"/>
  <c r="W758" i="77"/>
  <c r="O128" i="75"/>
  <c r="Q104" i="74"/>
  <c r="H923" i="79"/>
  <c r="N128" i="75"/>
  <c r="P104" i="74"/>
  <c r="R104" i="74"/>
  <c r="W774" i="77"/>
  <c r="W775" i="77"/>
  <c r="W776" i="77"/>
  <c r="W777" i="77"/>
  <c r="W778" i="77"/>
  <c r="W779" i="77"/>
  <c r="W780" i="77"/>
  <c r="W781" i="77"/>
  <c r="W782" i="77"/>
  <c r="W783" i="77"/>
  <c r="W773" i="77"/>
  <c r="O129" i="75"/>
  <c r="Q105" i="74"/>
  <c r="H924" i="79"/>
  <c r="N129" i="75"/>
  <c r="P105" i="74"/>
  <c r="R105" i="74"/>
  <c r="R84" i="74"/>
  <c r="K17" i="78"/>
  <c r="W789" i="77"/>
  <c r="W790" i="77"/>
  <c r="W791" i="77"/>
  <c r="W792" i="77"/>
  <c r="W793" i="77"/>
  <c r="W794" i="77"/>
  <c r="W795" i="77"/>
  <c r="W796" i="77"/>
  <c r="W797" i="77"/>
  <c r="W798" i="77"/>
  <c r="W788" i="77"/>
  <c r="O132" i="75"/>
  <c r="Q111" i="74"/>
  <c r="H343" i="79"/>
  <c r="N132" i="75"/>
  <c r="P111" i="74"/>
  <c r="R111" i="74"/>
  <c r="W804" i="77"/>
  <c r="W805" i="77"/>
  <c r="W806" i="77"/>
  <c r="W807" i="77"/>
  <c r="W808" i="77"/>
  <c r="W809" i="77"/>
  <c r="W810" i="77"/>
  <c r="W811" i="77"/>
  <c r="W812" i="77"/>
  <c r="W813" i="77"/>
  <c r="W803" i="77"/>
  <c r="O133" i="75"/>
  <c r="Q112" i="74"/>
  <c r="H344" i="79"/>
  <c r="N133" i="75"/>
  <c r="P112" i="74"/>
  <c r="R112" i="74"/>
  <c r="W819" i="77"/>
  <c r="W820" i="77"/>
  <c r="W821" i="77"/>
  <c r="W822" i="77"/>
  <c r="W823" i="77"/>
  <c r="W824" i="77"/>
  <c r="W825" i="77"/>
  <c r="W826" i="77"/>
  <c r="W827" i="77"/>
  <c r="W828" i="77"/>
  <c r="W818" i="77"/>
  <c r="O134" i="75"/>
  <c r="Q113" i="74"/>
  <c r="H359" i="79"/>
  <c r="N134" i="75"/>
  <c r="P113" i="74"/>
  <c r="R113" i="74"/>
  <c r="W834" i="77"/>
  <c r="W835" i="77"/>
  <c r="W836" i="77"/>
  <c r="W837" i="77"/>
  <c r="W838" i="77"/>
  <c r="W839" i="77"/>
  <c r="W840" i="77"/>
  <c r="W841" i="77"/>
  <c r="W842" i="77"/>
  <c r="W843" i="77"/>
  <c r="W833" i="77"/>
  <c r="O135" i="75"/>
  <c r="Q114" i="74"/>
  <c r="H358" i="79"/>
  <c r="N135" i="75"/>
  <c r="P114" i="74"/>
  <c r="R114" i="74"/>
  <c r="W849" i="77"/>
  <c r="W850" i="77"/>
  <c r="W851" i="77"/>
  <c r="W852" i="77"/>
  <c r="W853" i="77"/>
  <c r="W854" i="77"/>
  <c r="W855" i="77"/>
  <c r="W856" i="77"/>
  <c r="W857" i="77"/>
  <c r="W858" i="77"/>
  <c r="W848" i="77"/>
  <c r="O136" i="75"/>
  <c r="Q115" i="74"/>
  <c r="H357" i="79"/>
  <c r="N136" i="75"/>
  <c r="P115" i="74"/>
  <c r="R115" i="74"/>
  <c r="W864" i="77"/>
  <c r="W865" i="77"/>
  <c r="W866" i="77"/>
  <c r="W867" i="77"/>
  <c r="W868" i="77"/>
  <c r="W869" i="77"/>
  <c r="W870" i="77"/>
  <c r="W871" i="77"/>
  <c r="W872" i="77"/>
  <c r="W873" i="77"/>
  <c r="W863" i="77"/>
  <c r="O137" i="75"/>
  <c r="Q116" i="74"/>
  <c r="H356" i="79"/>
  <c r="N137" i="75"/>
  <c r="P116" i="74"/>
  <c r="R116" i="74"/>
  <c r="W879" i="77"/>
  <c r="W880" i="77"/>
  <c r="W881" i="77"/>
  <c r="W882" i="77"/>
  <c r="W883" i="77"/>
  <c r="W884" i="77"/>
  <c r="W885" i="77"/>
  <c r="W886" i="77"/>
  <c r="W887" i="77"/>
  <c r="W888" i="77"/>
  <c r="W878" i="77"/>
  <c r="O138" i="75"/>
  <c r="Q117" i="74"/>
  <c r="H366" i="79"/>
  <c r="N138" i="75"/>
  <c r="P117" i="74"/>
  <c r="R117" i="74"/>
  <c r="W894" i="77"/>
  <c r="W895" i="77"/>
  <c r="W896" i="77"/>
  <c r="W897" i="77"/>
  <c r="W898" i="77"/>
  <c r="W899" i="77"/>
  <c r="W900" i="77"/>
  <c r="W901" i="77"/>
  <c r="W902" i="77"/>
  <c r="W903" i="77"/>
  <c r="W893" i="77"/>
  <c r="O139" i="75"/>
  <c r="Q118" i="74"/>
  <c r="H367" i="79"/>
  <c r="N139" i="75"/>
  <c r="P118" i="74"/>
  <c r="R118" i="74"/>
  <c r="W909" i="77"/>
  <c r="W910" i="77"/>
  <c r="W911" i="77"/>
  <c r="W912" i="77"/>
  <c r="W913" i="77"/>
  <c r="W914" i="77"/>
  <c r="W915" i="77"/>
  <c r="W916" i="77"/>
  <c r="W917" i="77"/>
  <c r="W918" i="77"/>
  <c r="W908" i="77"/>
  <c r="O140" i="75"/>
  <c r="Q119" i="74"/>
  <c r="H347" i="79"/>
  <c r="N140" i="75"/>
  <c r="P119" i="74"/>
  <c r="R119" i="74"/>
  <c r="W924" i="77"/>
  <c r="W925" i="77"/>
  <c r="W926" i="77"/>
  <c r="W927" i="77"/>
  <c r="W928" i="77"/>
  <c r="W929" i="77"/>
  <c r="W930" i="77"/>
  <c r="W931" i="77"/>
  <c r="W932" i="77"/>
  <c r="W933" i="77"/>
  <c r="W923" i="77"/>
  <c r="O141" i="75"/>
  <c r="Q120" i="74"/>
  <c r="H377" i="79"/>
  <c r="N141" i="75"/>
  <c r="P120" i="74"/>
  <c r="R120" i="74"/>
  <c r="W939" i="77"/>
  <c r="W940" i="77"/>
  <c r="W941" i="77"/>
  <c r="W942" i="77"/>
  <c r="W943" i="77"/>
  <c r="W944" i="77"/>
  <c r="W945" i="77"/>
  <c r="W946" i="77"/>
  <c r="W947" i="77"/>
  <c r="W948" i="77"/>
  <c r="W938" i="77"/>
  <c r="O142" i="75"/>
  <c r="Q121" i="74"/>
  <c r="H385" i="79"/>
  <c r="N142" i="75"/>
  <c r="P121" i="74"/>
  <c r="R121" i="74"/>
  <c r="W954" i="77"/>
  <c r="W955" i="77"/>
  <c r="W956" i="77"/>
  <c r="W957" i="77"/>
  <c r="W958" i="77"/>
  <c r="W959" i="77"/>
  <c r="W960" i="77"/>
  <c r="W961" i="77"/>
  <c r="W962" i="77"/>
  <c r="W963" i="77"/>
  <c r="W953" i="77"/>
  <c r="O143" i="75"/>
  <c r="Q122" i="74"/>
  <c r="H925" i="79"/>
  <c r="N143" i="75"/>
  <c r="P122" i="74"/>
  <c r="R122" i="74"/>
  <c r="W969" i="77"/>
  <c r="W970" i="77"/>
  <c r="W971" i="77"/>
  <c r="W972" i="77"/>
  <c r="W973" i="77"/>
  <c r="W974" i="77"/>
  <c r="W975" i="77"/>
  <c r="W976" i="77"/>
  <c r="W977" i="77"/>
  <c r="W978" i="77"/>
  <c r="W968" i="77"/>
  <c r="O144" i="75"/>
  <c r="Q123" i="74"/>
  <c r="H926" i="79"/>
  <c r="N144" i="75"/>
  <c r="P123" i="74"/>
  <c r="R123" i="74"/>
  <c r="W984" i="77"/>
  <c r="W985" i="77"/>
  <c r="W986" i="77"/>
  <c r="W987" i="77"/>
  <c r="W988" i="77"/>
  <c r="W989" i="77"/>
  <c r="W990" i="77"/>
  <c r="W991" i="77"/>
  <c r="W992" i="77"/>
  <c r="W993" i="77"/>
  <c r="W983" i="77"/>
  <c r="O145" i="75"/>
  <c r="Q124" i="74"/>
  <c r="H927" i="79"/>
  <c r="N145" i="75"/>
  <c r="P124" i="74"/>
  <c r="R124" i="74"/>
  <c r="W999" i="77"/>
  <c r="W1000" i="77"/>
  <c r="W1001" i="77"/>
  <c r="W1002" i="77"/>
  <c r="W1003" i="77"/>
  <c r="W1004" i="77"/>
  <c r="W1005" i="77"/>
  <c r="W1006" i="77"/>
  <c r="W1007" i="77"/>
  <c r="W1008" i="77"/>
  <c r="W998" i="77"/>
  <c r="O146" i="75"/>
  <c r="Q125" i="74"/>
  <c r="H928" i="79"/>
  <c r="N146" i="75"/>
  <c r="P125" i="74"/>
  <c r="R125" i="74"/>
  <c r="W1014" i="77"/>
  <c r="W1015" i="77"/>
  <c r="W1016" i="77"/>
  <c r="W1017" i="77"/>
  <c r="W1018" i="77"/>
  <c r="W1019" i="77"/>
  <c r="W1020" i="77"/>
  <c r="W1021" i="77"/>
  <c r="W1022" i="77"/>
  <c r="W1023" i="77"/>
  <c r="W1013" i="77"/>
  <c r="O147" i="75"/>
  <c r="Q126" i="74"/>
  <c r="H929" i="79"/>
  <c r="N147" i="75"/>
  <c r="P126" i="74"/>
  <c r="R126" i="74"/>
  <c r="W1029" i="77"/>
  <c r="W1030" i="77"/>
  <c r="W1031" i="77"/>
  <c r="W1032" i="77"/>
  <c r="W1033" i="77"/>
  <c r="W1034" i="77"/>
  <c r="W1035" i="77"/>
  <c r="W1036" i="77"/>
  <c r="W1037" i="77"/>
  <c r="W1038" i="77"/>
  <c r="W1028" i="77"/>
  <c r="O148" i="75"/>
  <c r="Q127" i="74"/>
  <c r="H930" i="79"/>
  <c r="N148" i="75"/>
  <c r="P127" i="74"/>
  <c r="R127" i="74"/>
  <c r="W1044" i="77"/>
  <c r="W1045" i="77"/>
  <c r="W1046" i="77"/>
  <c r="W1047" i="77"/>
  <c r="W1048" i="77"/>
  <c r="W1049" i="77"/>
  <c r="W1050" i="77"/>
  <c r="W1051" i="77"/>
  <c r="W1052" i="77"/>
  <c r="W1053" i="77"/>
  <c r="W1043" i="77"/>
  <c r="O149" i="75"/>
  <c r="Q128" i="74"/>
  <c r="H931" i="79"/>
  <c r="N149" i="75"/>
  <c r="P128" i="74"/>
  <c r="R128" i="74"/>
  <c r="W1059" i="77"/>
  <c r="W1060" i="77"/>
  <c r="W1061" i="77"/>
  <c r="W1062" i="77"/>
  <c r="W1063" i="77"/>
  <c r="W1064" i="77"/>
  <c r="W1065" i="77"/>
  <c r="W1066" i="77"/>
  <c r="W1067" i="77"/>
  <c r="W1068" i="77"/>
  <c r="W1058" i="77"/>
  <c r="O150" i="75"/>
  <c r="Q129" i="74"/>
  <c r="H932" i="79"/>
  <c r="N150" i="75"/>
  <c r="P129" i="74"/>
  <c r="R129" i="74"/>
  <c r="W1074" i="77"/>
  <c r="W1075" i="77"/>
  <c r="W1076" i="77"/>
  <c r="W1077" i="77"/>
  <c r="W1078" i="77"/>
  <c r="W1079" i="77"/>
  <c r="W1080" i="77"/>
  <c r="W1081" i="77"/>
  <c r="W1082" i="77"/>
  <c r="W1083" i="77"/>
  <c r="W1073" i="77"/>
  <c r="O151" i="75"/>
  <c r="Q130" i="74"/>
  <c r="H933" i="79"/>
  <c r="N151" i="75"/>
  <c r="P130" i="74"/>
  <c r="R130" i="74"/>
  <c r="W1089" i="77"/>
  <c r="W1090" i="77"/>
  <c r="W1091" i="77"/>
  <c r="W1092" i="77"/>
  <c r="W1093" i="77"/>
  <c r="W1094" i="77"/>
  <c r="W1095" i="77"/>
  <c r="W1096" i="77"/>
  <c r="W1097" i="77"/>
  <c r="W1098" i="77"/>
  <c r="W1088" i="77"/>
  <c r="O152" i="75"/>
  <c r="Q131" i="74"/>
  <c r="H934" i="79"/>
  <c r="N152" i="75"/>
  <c r="P131" i="74"/>
  <c r="R131" i="74"/>
  <c r="W1104" i="77"/>
  <c r="W1105" i="77"/>
  <c r="W1106" i="77"/>
  <c r="W1107" i="77"/>
  <c r="W1108" i="77"/>
  <c r="W1109" i="77"/>
  <c r="W1110" i="77"/>
  <c r="W1111" i="77"/>
  <c r="W1112" i="77"/>
  <c r="W1113" i="77"/>
  <c r="W1103" i="77"/>
  <c r="O153" i="75"/>
  <c r="Q132" i="74"/>
  <c r="H935" i="79"/>
  <c r="N153" i="75"/>
  <c r="P132" i="74"/>
  <c r="R132" i="74"/>
  <c r="W1119" i="77"/>
  <c r="W1120" i="77"/>
  <c r="W1121" i="77"/>
  <c r="W1122" i="77"/>
  <c r="W1123" i="77"/>
  <c r="W1124" i="77"/>
  <c r="W1125" i="77"/>
  <c r="W1126" i="77"/>
  <c r="W1127" i="77"/>
  <c r="W1128" i="77"/>
  <c r="W1118" i="77"/>
  <c r="O154" i="75"/>
  <c r="Q133" i="74"/>
  <c r="H936" i="79"/>
  <c r="N154" i="75"/>
  <c r="P133" i="74"/>
  <c r="R133" i="74"/>
  <c r="W1134" i="77"/>
  <c r="W1135" i="77"/>
  <c r="W1136" i="77"/>
  <c r="W1137" i="77"/>
  <c r="W1138" i="77"/>
  <c r="W1139" i="77"/>
  <c r="W1140" i="77"/>
  <c r="W1141" i="77"/>
  <c r="W1142" i="77"/>
  <c r="W1143" i="77"/>
  <c r="W1133" i="77"/>
  <c r="O155" i="75"/>
  <c r="Q134" i="74"/>
  <c r="H937" i="79"/>
  <c r="N155" i="75"/>
  <c r="P134" i="74"/>
  <c r="R134" i="74"/>
  <c r="W1149" i="77"/>
  <c r="W1150" i="77"/>
  <c r="W1151" i="77"/>
  <c r="W1152" i="77"/>
  <c r="W1153" i="77"/>
  <c r="W1154" i="77"/>
  <c r="W1155" i="77"/>
  <c r="W1156" i="77"/>
  <c r="W1157" i="77"/>
  <c r="W1158" i="77"/>
  <c r="W1148" i="77"/>
  <c r="O156" i="75"/>
  <c r="Q135" i="74"/>
  <c r="H938" i="79"/>
  <c r="N156" i="75"/>
  <c r="P135" i="74"/>
  <c r="R135" i="74"/>
  <c r="W1164" i="77"/>
  <c r="W1165" i="77"/>
  <c r="W1166" i="77"/>
  <c r="W1167" i="77"/>
  <c r="W1168" i="77"/>
  <c r="W1169" i="77"/>
  <c r="W1170" i="77"/>
  <c r="W1171" i="77"/>
  <c r="W1172" i="77"/>
  <c r="W1173" i="77"/>
  <c r="W1163" i="77"/>
  <c r="O157" i="75"/>
  <c r="Q136" i="74"/>
  <c r="H939" i="79"/>
  <c r="N157" i="75"/>
  <c r="P136" i="74"/>
  <c r="R136" i="74"/>
  <c r="W1179" i="77"/>
  <c r="W1180" i="77"/>
  <c r="W1181" i="77"/>
  <c r="W1182" i="77"/>
  <c r="W1183" i="77"/>
  <c r="W1184" i="77"/>
  <c r="W1185" i="77"/>
  <c r="W1186" i="77"/>
  <c r="W1187" i="77"/>
  <c r="W1188" i="77"/>
  <c r="W1178" i="77"/>
  <c r="O158" i="75"/>
  <c r="Q137" i="74"/>
  <c r="H940" i="79"/>
  <c r="N158" i="75"/>
  <c r="P137" i="74"/>
  <c r="R137" i="74"/>
  <c r="W1194" i="77"/>
  <c r="W1195" i="77"/>
  <c r="W1196" i="77"/>
  <c r="W1197" i="77"/>
  <c r="W1198" i="77"/>
  <c r="W1199" i="77"/>
  <c r="W1200" i="77"/>
  <c r="W1201" i="77"/>
  <c r="W1202" i="77"/>
  <c r="W1203" i="77"/>
  <c r="W1193" i="77"/>
  <c r="O159" i="75"/>
  <c r="Q138" i="74"/>
  <c r="H941" i="79"/>
  <c r="N159" i="75"/>
  <c r="P138" i="74"/>
  <c r="R138" i="74"/>
  <c r="W1209" i="77"/>
  <c r="W1210" i="77"/>
  <c r="W1211" i="77"/>
  <c r="W1212" i="77"/>
  <c r="W1213" i="77"/>
  <c r="W1214" i="77"/>
  <c r="W1215" i="77"/>
  <c r="W1216" i="77"/>
  <c r="W1217" i="77"/>
  <c r="W1218" i="77"/>
  <c r="W1208" i="77"/>
  <c r="O160" i="75"/>
  <c r="Q139" i="74"/>
  <c r="H942" i="79"/>
  <c r="N160" i="75"/>
  <c r="P139" i="74"/>
  <c r="R139" i="74"/>
  <c r="W1224" i="77"/>
  <c r="W1225" i="77"/>
  <c r="W1226" i="77"/>
  <c r="W1227" i="77"/>
  <c r="W1228" i="77"/>
  <c r="W1229" i="77"/>
  <c r="W1230" i="77"/>
  <c r="W1231" i="77"/>
  <c r="W1232" i="77"/>
  <c r="W1233" i="77"/>
  <c r="W1223" i="77"/>
  <c r="O161" i="75"/>
  <c r="Q140" i="74"/>
  <c r="H943" i="79"/>
  <c r="N161" i="75"/>
  <c r="P140" i="74"/>
  <c r="R140" i="74"/>
  <c r="W1239" i="77"/>
  <c r="W1240" i="77"/>
  <c r="W1241" i="77"/>
  <c r="W1242" i="77"/>
  <c r="W1243" i="77"/>
  <c r="W1244" i="77"/>
  <c r="W1245" i="77"/>
  <c r="W1246" i="77"/>
  <c r="W1247" i="77"/>
  <c r="W1248" i="77"/>
  <c r="W1238" i="77"/>
  <c r="O162" i="75"/>
  <c r="Q141" i="74"/>
  <c r="H944" i="79"/>
  <c r="N162" i="75"/>
  <c r="P141" i="74"/>
  <c r="R141" i="74"/>
  <c r="W1254" i="77"/>
  <c r="W1255" i="77"/>
  <c r="W1256" i="77"/>
  <c r="W1257" i="77"/>
  <c r="W1258" i="77"/>
  <c r="W1259" i="77"/>
  <c r="W1260" i="77"/>
  <c r="W1261" i="77"/>
  <c r="W1262" i="77"/>
  <c r="W1263" i="77"/>
  <c r="W1253" i="77"/>
  <c r="O163" i="75"/>
  <c r="Q142" i="74"/>
  <c r="H945" i="79"/>
  <c r="N163" i="75"/>
  <c r="P142" i="74"/>
  <c r="R142" i="74"/>
  <c r="W1269" i="77"/>
  <c r="W1270" i="77"/>
  <c r="W1271" i="77"/>
  <c r="W1272" i="77"/>
  <c r="W1273" i="77"/>
  <c r="W1274" i="77"/>
  <c r="W1275" i="77"/>
  <c r="W1276" i="77"/>
  <c r="W1277" i="77"/>
  <c r="W1278" i="77"/>
  <c r="W1268" i="77"/>
  <c r="O164" i="75"/>
  <c r="Q143" i="74"/>
  <c r="H946" i="79"/>
  <c r="N164" i="75"/>
  <c r="P143" i="74"/>
  <c r="R143" i="74"/>
  <c r="W1284" i="77"/>
  <c r="W1285" i="77"/>
  <c r="W1286" i="77"/>
  <c r="W1287" i="77"/>
  <c r="W1288" i="77"/>
  <c r="W1289" i="77"/>
  <c r="W1290" i="77"/>
  <c r="W1291" i="77"/>
  <c r="W1292" i="77"/>
  <c r="W1293" i="77"/>
  <c r="W1283" i="77"/>
  <c r="O165" i="75"/>
  <c r="Q144" i="74"/>
  <c r="H1022" i="79"/>
  <c r="N165" i="75"/>
  <c r="P144" i="74"/>
  <c r="R144" i="74"/>
  <c r="W1299" i="77"/>
  <c r="W1300" i="77"/>
  <c r="W1301" i="77"/>
  <c r="W1302" i="77"/>
  <c r="W1303" i="77"/>
  <c r="W1304" i="77"/>
  <c r="W1305" i="77"/>
  <c r="W1306" i="77"/>
  <c r="W1307" i="77"/>
  <c r="W1308" i="77"/>
  <c r="W1298" i="77"/>
  <c r="O166" i="75"/>
  <c r="Q145" i="74"/>
  <c r="H1023" i="79"/>
  <c r="N166" i="75"/>
  <c r="P145" i="74"/>
  <c r="R145" i="74"/>
  <c r="R110" i="74"/>
  <c r="K18" i="78"/>
  <c r="W1314" i="77"/>
  <c r="W1315" i="77"/>
  <c r="W1316" i="77"/>
  <c r="W1317" i="77"/>
  <c r="W1318" i="77"/>
  <c r="W1319" i="77"/>
  <c r="W1320" i="77"/>
  <c r="W1321" i="77"/>
  <c r="W1322" i="77"/>
  <c r="W1323" i="77"/>
  <c r="W1324" i="77"/>
  <c r="W1325" i="77"/>
  <c r="W1326" i="77"/>
  <c r="W1313" i="77"/>
  <c r="O172" i="75"/>
  <c r="Q151" i="74"/>
  <c r="H394" i="79"/>
  <c r="N172" i="75"/>
  <c r="P151" i="74"/>
  <c r="R151" i="74"/>
  <c r="W1332" i="77"/>
  <c r="W1333" i="77"/>
  <c r="W1334" i="77"/>
  <c r="W1335" i="77"/>
  <c r="W1336" i="77"/>
  <c r="W1337" i="77"/>
  <c r="W1338" i="77"/>
  <c r="W1339" i="77"/>
  <c r="W1340" i="77"/>
  <c r="W1341" i="77"/>
  <c r="W1331" i="77"/>
  <c r="O173" i="75"/>
  <c r="Q152" i="74"/>
  <c r="H400" i="79"/>
  <c r="N173" i="75"/>
  <c r="P152" i="74"/>
  <c r="R152" i="74"/>
  <c r="W1347" i="77"/>
  <c r="W1348" i="77"/>
  <c r="W1349" i="77"/>
  <c r="W1350" i="77"/>
  <c r="W1351" i="77"/>
  <c r="W1352" i="77"/>
  <c r="W1353" i="77"/>
  <c r="W1354" i="77"/>
  <c r="W1355" i="77"/>
  <c r="W1356" i="77"/>
  <c r="W1346" i="77"/>
  <c r="O174" i="75"/>
  <c r="Q153" i="74"/>
  <c r="H403" i="79"/>
  <c r="N174" i="75"/>
  <c r="P153" i="74"/>
  <c r="R153" i="74"/>
  <c r="W1362" i="77"/>
  <c r="W1363" i="77"/>
  <c r="W1364" i="77"/>
  <c r="W1365" i="77"/>
  <c r="W1366" i="77"/>
  <c r="W1367" i="77"/>
  <c r="W1368" i="77"/>
  <c r="W1369" i="77"/>
  <c r="W1370" i="77"/>
  <c r="W1371" i="77"/>
  <c r="W1361" i="77"/>
  <c r="O175" i="75"/>
  <c r="Q154" i="74"/>
  <c r="H405" i="79"/>
  <c r="N175" i="75"/>
  <c r="P154" i="74"/>
  <c r="R154" i="74"/>
  <c r="W1377" i="77"/>
  <c r="W1378" i="77"/>
  <c r="W1379" i="77"/>
  <c r="W1380" i="77"/>
  <c r="W1381" i="77"/>
  <c r="W1382" i="77"/>
  <c r="W1383" i="77"/>
  <c r="W1384" i="77"/>
  <c r="W1385" i="77"/>
  <c r="W1386" i="77"/>
  <c r="W1376" i="77"/>
  <c r="O176" i="75"/>
  <c r="Q155" i="74"/>
  <c r="H406" i="79"/>
  <c r="N176" i="75"/>
  <c r="P155" i="74"/>
  <c r="R155" i="74"/>
  <c r="W1392" i="77"/>
  <c r="W1393" i="77"/>
  <c r="W1394" i="77"/>
  <c r="W1395" i="77"/>
  <c r="W1396" i="77"/>
  <c r="W1397" i="77"/>
  <c r="W1398" i="77"/>
  <c r="W1399" i="77"/>
  <c r="W1400" i="77"/>
  <c r="W1401" i="77"/>
  <c r="W1391" i="77"/>
  <c r="O177" i="75"/>
  <c r="Q156" i="74"/>
  <c r="H947" i="79"/>
  <c r="N177" i="75"/>
  <c r="P156" i="74"/>
  <c r="R156" i="74"/>
  <c r="W1407" i="77"/>
  <c r="W1408" i="77"/>
  <c r="W1409" i="77"/>
  <c r="W1410" i="77"/>
  <c r="W1411" i="77"/>
  <c r="W1412" i="77"/>
  <c r="W1413" i="77"/>
  <c r="W1414" i="77"/>
  <c r="W1415" i="77"/>
  <c r="W1416" i="77"/>
  <c r="W1406" i="77"/>
  <c r="O178" i="75"/>
  <c r="Q157" i="74"/>
  <c r="H948" i="79"/>
  <c r="N178" i="75"/>
  <c r="P157" i="74"/>
  <c r="R157" i="74"/>
  <c r="W1422" i="77"/>
  <c r="W1423" i="77"/>
  <c r="W1424" i="77"/>
  <c r="W1425" i="77"/>
  <c r="W1426" i="77"/>
  <c r="W1427" i="77"/>
  <c r="W1428" i="77"/>
  <c r="W1429" i="77"/>
  <c r="W1430" i="77"/>
  <c r="W1431" i="77"/>
  <c r="W1421" i="77"/>
  <c r="O179" i="75"/>
  <c r="Q158" i="74"/>
  <c r="H949" i="79"/>
  <c r="N179" i="75"/>
  <c r="P158" i="74"/>
  <c r="R158" i="74"/>
  <c r="W1437" i="77"/>
  <c r="W1438" i="77"/>
  <c r="W1439" i="77"/>
  <c r="W1440" i="77"/>
  <c r="W1441" i="77"/>
  <c r="W1442" i="77"/>
  <c r="W1443" i="77"/>
  <c r="W1444" i="77"/>
  <c r="W1445" i="77"/>
  <c r="W1446" i="77"/>
  <c r="W1436" i="77"/>
  <c r="O180" i="75"/>
  <c r="Q159" i="74"/>
  <c r="H950" i="79"/>
  <c r="N180" i="75"/>
  <c r="P159" i="74"/>
  <c r="R159" i="74"/>
  <c r="W1452" i="77"/>
  <c r="W1453" i="77"/>
  <c r="W1454" i="77"/>
  <c r="W1455" i="77"/>
  <c r="W1456" i="77"/>
  <c r="W1457" i="77"/>
  <c r="W1458" i="77"/>
  <c r="W1459" i="77"/>
  <c r="W1460" i="77"/>
  <c r="W1461" i="77"/>
  <c r="W1451" i="77"/>
  <c r="O181" i="75"/>
  <c r="Q160" i="74"/>
  <c r="H951" i="79"/>
  <c r="N181" i="75"/>
  <c r="P160" i="74"/>
  <c r="R160" i="74"/>
  <c r="W1467" i="77"/>
  <c r="W1468" i="77"/>
  <c r="W1469" i="77"/>
  <c r="W1470" i="77"/>
  <c r="W1471" i="77"/>
  <c r="W1472" i="77"/>
  <c r="W1473" i="77"/>
  <c r="W1474" i="77"/>
  <c r="W1475" i="77"/>
  <c r="W1476" i="77"/>
  <c r="W1477" i="77"/>
  <c r="W1478" i="77"/>
  <c r="W1479" i="77"/>
  <c r="W1480" i="77"/>
  <c r="W1466" i="77"/>
  <c r="O182" i="75"/>
  <c r="Q161" i="74"/>
  <c r="H952" i="79"/>
  <c r="N182" i="75"/>
  <c r="P161" i="74"/>
  <c r="R161" i="74"/>
  <c r="W1486" i="77"/>
  <c r="W1487" i="77"/>
  <c r="W1488" i="77"/>
  <c r="W1489" i="77"/>
  <c r="W1490" i="77"/>
  <c r="W1491" i="77"/>
  <c r="W1492" i="77"/>
  <c r="W1493" i="77"/>
  <c r="W1494" i="77"/>
  <c r="W1495" i="77"/>
  <c r="W1485" i="77"/>
  <c r="O183" i="75"/>
  <c r="Q162" i="74"/>
  <c r="H953" i="79"/>
  <c r="N183" i="75"/>
  <c r="P162" i="74"/>
  <c r="R162" i="74"/>
  <c r="W1501" i="77"/>
  <c r="W1502" i="77"/>
  <c r="W1503" i="77"/>
  <c r="W1504" i="77"/>
  <c r="W1505" i="77"/>
  <c r="W1506" i="77"/>
  <c r="W1507" i="77"/>
  <c r="W1508" i="77"/>
  <c r="W1509" i="77"/>
  <c r="W1510" i="77"/>
  <c r="W1500" i="77"/>
  <c r="O184" i="75"/>
  <c r="Q163" i="74"/>
  <c r="H954" i="79"/>
  <c r="N184" i="75"/>
  <c r="P163" i="74"/>
  <c r="R163" i="74"/>
  <c r="W1516" i="77"/>
  <c r="W1517" i="77"/>
  <c r="W1518" i="77"/>
  <c r="W1519" i="77"/>
  <c r="W1520" i="77"/>
  <c r="W1521" i="77"/>
  <c r="W1522" i="77"/>
  <c r="W1523" i="77"/>
  <c r="W1524" i="77"/>
  <c r="W1525" i="77"/>
  <c r="W1515" i="77"/>
  <c r="O185" i="75"/>
  <c r="Q164" i="74"/>
  <c r="H955" i="79"/>
  <c r="N185" i="75"/>
  <c r="P164" i="74"/>
  <c r="R164" i="74"/>
  <c r="W1531" i="77"/>
  <c r="W1532" i="77"/>
  <c r="W1533" i="77"/>
  <c r="W1534" i="77"/>
  <c r="W1535" i="77"/>
  <c r="W1536" i="77"/>
  <c r="W1537" i="77"/>
  <c r="W1538" i="77"/>
  <c r="W1539" i="77"/>
  <c r="W1540" i="77"/>
  <c r="W1530" i="77"/>
  <c r="O186" i="75"/>
  <c r="Q165" i="74"/>
  <c r="H956" i="79"/>
  <c r="N186" i="75"/>
  <c r="P165" i="74"/>
  <c r="R165" i="74"/>
  <c r="W1546" i="77"/>
  <c r="W1547" i="77"/>
  <c r="W1548" i="77"/>
  <c r="W1549" i="77"/>
  <c r="W1550" i="77"/>
  <c r="W1551" i="77"/>
  <c r="W1552" i="77"/>
  <c r="W1553" i="77"/>
  <c r="W1554" i="77"/>
  <c r="W1555" i="77"/>
  <c r="W1545" i="77"/>
  <c r="O187" i="75"/>
  <c r="Q166" i="74"/>
  <c r="H957" i="79"/>
  <c r="N187" i="75"/>
  <c r="P166" i="74"/>
  <c r="R166" i="74"/>
  <c r="W1561" i="77"/>
  <c r="W1562" i="77"/>
  <c r="W1563" i="77"/>
  <c r="W1564" i="77"/>
  <c r="W1565" i="77"/>
  <c r="W1566" i="77"/>
  <c r="W1567" i="77"/>
  <c r="W1568" i="77"/>
  <c r="W1569" i="77"/>
  <c r="W1570" i="77"/>
  <c r="W1560" i="77"/>
  <c r="O188" i="75"/>
  <c r="Q167" i="74"/>
  <c r="H958" i="79"/>
  <c r="N188" i="75"/>
  <c r="P167" i="74"/>
  <c r="R167" i="74"/>
  <c r="W1576" i="77"/>
  <c r="W1577" i="77"/>
  <c r="W1578" i="77"/>
  <c r="W1579" i="77"/>
  <c r="W1580" i="77"/>
  <c r="W1581" i="77"/>
  <c r="W1582" i="77"/>
  <c r="W1583" i="77"/>
  <c r="W1584" i="77"/>
  <c r="W1585" i="77"/>
  <c r="W1575" i="77"/>
  <c r="O189" i="75"/>
  <c r="Q168" i="74"/>
  <c r="H959" i="79"/>
  <c r="N189" i="75"/>
  <c r="P168" i="74"/>
  <c r="R168" i="74"/>
  <c r="W1591" i="77"/>
  <c r="W1592" i="77"/>
  <c r="W1593" i="77"/>
  <c r="W1594" i="77"/>
  <c r="W1595" i="77"/>
  <c r="W1596" i="77"/>
  <c r="W1597" i="77"/>
  <c r="W1598" i="77"/>
  <c r="W1599" i="77"/>
  <c r="W1600" i="77"/>
  <c r="W1590" i="77"/>
  <c r="O190" i="75"/>
  <c r="Q169" i="74"/>
  <c r="H960" i="79"/>
  <c r="N190" i="75"/>
  <c r="P169" i="74"/>
  <c r="R169" i="74"/>
  <c r="W1606" i="77"/>
  <c r="W1607" i="77"/>
  <c r="W1608" i="77"/>
  <c r="W1609" i="77"/>
  <c r="W1610" i="77"/>
  <c r="W1611" i="77"/>
  <c r="W1612" i="77"/>
  <c r="W1613" i="77"/>
  <c r="W1614" i="77"/>
  <c r="W1615" i="77"/>
  <c r="W1605" i="77"/>
  <c r="O191" i="75"/>
  <c r="Q170" i="74"/>
  <c r="H961" i="79"/>
  <c r="N191" i="75"/>
  <c r="P170" i="74"/>
  <c r="R170" i="74"/>
  <c r="W1621" i="77"/>
  <c r="W1622" i="77"/>
  <c r="W1623" i="77"/>
  <c r="W1624" i="77"/>
  <c r="W1625" i="77"/>
  <c r="W1626" i="77"/>
  <c r="W1627" i="77"/>
  <c r="W1628" i="77"/>
  <c r="W1629" i="77"/>
  <c r="W1630" i="77"/>
  <c r="W1620" i="77"/>
  <c r="O192" i="75"/>
  <c r="Q171" i="74"/>
  <c r="H962" i="79"/>
  <c r="N192" i="75"/>
  <c r="P171" i="74"/>
  <c r="R171" i="74"/>
  <c r="W1636" i="77"/>
  <c r="W1637" i="77"/>
  <c r="W1638" i="77"/>
  <c r="W1639" i="77"/>
  <c r="W1640" i="77"/>
  <c r="W1641" i="77"/>
  <c r="W1642" i="77"/>
  <c r="W1643" i="77"/>
  <c r="W1644" i="77"/>
  <c r="W1645" i="77"/>
  <c r="W1635" i="77"/>
  <c r="O193" i="75"/>
  <c r="Q172" i="74"/>
  <c r="H963" i="79"/>
  <c r="N193" i="75"/>
  <c r="P172" i="74"/>
  <c r="R172" i="74"/>
  <c r="W1651" i="77"/>
  <c r="W1652" i="77"/>
  <c r="W1653" i="77"/>
  <c r="W1654" i="77"/>
  <c r="W1655" i="77"/>
  <c r="W1656" i="77"/>
  <c r="W1657" i="77"/>
  <c r="W1658" i="77"/>
  <c r="W1659" i="77"/>
  <c r="W1660" i="77"/>
  <c r="W1650" i="77"/>
  <c r="O194" i="75"/>
  <c r="Q173" i="74"/>
  <c r="H964" i="79"/>
  <c r="N194" i="75"/>
  <c r="P173" i="74"/>
  <c r="R173" i="74"/>
  <c r="W1666" i="77"/>
  <c r="W1667" i="77"/>
  <c r="W1668" i="77"/>
  <c r="W1669" i="77"/>
  <c r="W1670" i="77"/>
  <c r="W1671" i="77"/>
  <c r="W1672" i="77"/>
  <c r="W1673" i="77"/>
  <c r="W1674" i="77"/>
  <c r="W1675" i="77"/>
  <c r="W1665" i="77"/>
  <c r="O195" i="75"/>
  <c r="Q174" i="74"/>
  <c r="H965" i="79"/>
  <c r="N195" i="75"/>
  <c r="P174" i="74"/>
  <c r="R174" i="74"/>
  <c r="W1681" i="77"/>
  <c r="W1682" i="77"/>
  <c r="W1683" i="77"/>
  <c r="W1684" i="77"/>
  <c r="W1685" i="77"/>
  <c r="W1686" i="77"/>
  <c r="W1687" i="77"/>
  <c r="W1688" i="77"/>
  <c r="W1689" i="77"/>
  <c r="W1690" i="77"/>
  <c r="W1680" i="77"/>
  <c r="O196" i="75"/>
  <c r="Q175" i="74"/>
  <c r="H966" i="79"/>
  <c r="N196" i="75"/>
  <c r="P175" i="74"/>
  <c r="R175" i="74"/>
  <c r="W1696" i="77"/>
  <c r="W1697" i="77"/>
  <c r="W1698" i="77"/>
  <c r="W1699" i="77"/>
  <c r="W1700" i="77"/>
  <c r="W1701" i="77"/>
  <c r="W1702" i="77"/>
  <c r="W1703" i="77"/>
  <c r="W1704" i="77"/>
  <c r="W1705" i="77"/>
  <c r="W1695" i="77"/>
  <c r="O197" i="75"/>
  <c r="Q176" i="74"/>
  <c r="H411" i="79"/>
  <c r="N197" i="75"/>
  <c r="P176" i="74"/>
  <c r="R176" i="74"/>
  <c r="W1711" i="77"/>
  <c r="W1712" i="77"/>
  <c r="W1713" i="77"/>
  <c r="W1714" i="77"/>
  <c r="W1715" i="77"/>
  <c r="W1716" i="77"/>
  <c r="W1717" i="77"/>
  <c r="W1718" i="77"/>
  <c r="W1719" i="77"/>
  <c r="W1720" i="77"/>
  <c r="W1710" i="77"/>
  <c r="O198" i="75"/>
  <c r="Q177" i="74"/>
  <c r="H967" i="79"/>
  <c r="N198" i="75"/>
  <c r="P177" i="74"/>
  <c r="R177" i="74"/>
  <c r="W1726" i="77"/>
  <c r="W1727" i="77"/>
  <c r="W1728" i="77"/>
  <c r="W1729" i="77"/>
  <c r="W1730" i="77"/>
  <c r="W1731" i="77"/>
  <c r="W1732" i="77"/>
  <c r="W1733" i="77"/>
  <c r="W1734" i="77"/>
  <c r="W1735" i="77"/>
  <c r="W1725" i="77"/>
  <c r="O199" i="75"/>
  <c r="Q178" i="74"/>
  <c r="H968" i="79"/>
  <c r="N199" i="75"/>
  <c r="P178" i="74"/>
  <c r="R178" i="74"/>
  <c r="W1741" i="77"/>
  <c r="W1742" i="77"/>
  <c r="W1743" i="77"/>
  <c r="W1744" i="77"/>
  <c r="W1745" i="77"/>
  <c r="W1746" i="77"/>
  <c r="W1747" i="77"/>
  <c r="W1748" i="77"/>
  <c r="W1749" i="77"/>
  <c r="W1750" i="77"/>
  <c r="W1740" i="77"/>
  <c r="O200" i="75"/>
  <c r="Q179" i="74"/>
  <c r="H969" i="79"/>
  <c r="N200" i="75"/>
  <c r="P179" i="74"/>
  <c r="R179" i="74"/>
  <c r="W1756" i="77"/>
  <c r="W1757" i="77"/>
  <c r="W1758" i="77"/>
  <c r="W1759" i="77"/>
  <c r="W1760" i="77"/>
  <c r="W1761" i="77"/>
  <c r="W1762" i="77"/>
  <c r="W1763" i="77"/>
  <c r="W1764" i="77"/>
  <c r="W1765" i="77"/>
  <c r="W1755" i="77"/>
  <c r="O201" i="75"/>
  <c r="Q180" i="74"/>
  <c r="H970" i="79"/>
  <c r="N201" i="75"/>
  <c r="P180" i="74"/>
  <c r="R180" i="74"/>
  <c r="W1771" i="77"/>
  <c r="W1772" i="77"/>
  <c r="W1773" i="77"/>
  <c r="W1774" i="77"/>
  <c r="W1775" i="77"/>
  <c r="W1776" i="77"/>
  <c r="W1777" i="77"/>
  <c r="W1778" i="77"/>
  <c r="W1779" i="77"/>
  <c r="W1780" i="77"/>
  <c r="W1770" i="77"/>
  <c r="O202" i="75"/>
  <c r="Q181" i="74"/>
  <c r="H971" i="79"/>
  <c r="N202" i="75"/>
  <c r="P181" i="74"/>
  <c r="R181" i="74"/>
  <c r="W1786" i="77"/>
  <c r="W1787" i="77"/>
  <c r="W1788" i="77"/>
  <c r="W1789" i="77"/>
  <c r="W1790" i="77"/>
  <c r="W1791" i="77"/>
  <c r="W1792" i="77"/>
  <c r="W1793" i="77"/>
  <c r="W1794" i="77"/>
  <c r="W1795" i="77"/>
  <c r="W1785" i="77"/>
  <c r="O203" i="75"/>
  <c r="Q182" i="74"/>
  <c r="H972" i="79"/>
  <c r="N203" i="75"/>
  <c r="P182" i="74"/>
  <c r="R182" i="74"/>
  <c r="W1801" i="77"/>
  <c r="W1802" i="77"/>
  <c r="W1803" i="77"/>
  <c r="W1804" i="77"/>
  <c r="W1805" i="77"/>
  <c r="W1806" i="77"/>
  <c r="W1807" i="77"/>
  <c r="W1808" i="77"/>
  <c r="W1809" i="77"/>
  <c r="W1810" i="77"/>
  <c r="W1800" i="77"/>
  <c r="O204" i="75"/>
  <c r="Q183" i="74"/>
  <c r="H973" i="79"/>
  <c r="N204" i="75"/>
  <c r="P183" i="74"/>
  <c r="R183" i="74"/>
  <c r="W1816" i="77"/>
  <c r="W1817" i="77"/>
  <c r="W1818" i="77"/>
  <c r="W1819" i="77"/>
  <c r="W1820" i="77"/>
  <c r="W1821" i="77"/>
  <c r="W1822" i="77"/>
  <c r="W1823" i="77"/>
  <c r="W1824" i="77"/>
  <c r="W1825" i="77"/>
  <c r="W1815" i="77"/>
  <c r="O205" i="75"/>
  <c r="Q184" i="74"/>
  <c r="H974" i="79"/>
  <c r="N205" i="75"/>
  <c r="P184" i="74"/>
  <c r="R184" i="74"/>
  <c r="W1831" i="77"/>
  <c r="W1832" i="77"/>
  <c r="W1833" i="77"/>
  <c r="W1834" i="77"/>
  <c r="W1835" i="77"/>
  <c r="W1836" i="77"/>
  <c r="W1837" i="77"/>
  <c r="W1838" i="77"/>
  <c r="W1839" i="77"/>
  <c r="W1840" i="77"/>
  <c r="W1830" i="77"/>
  <c r="O206" i="75"/>
  <c r="Q185" i="74"/>
  <c r="H975" i="79"/>
  <c r="N206" i="75"/>
  <c r="P185" i="74"/>
  <c r="R185" i="74"/>
  <c r="W1846" i="77"/>
  <c r="W1847" i="77"/>
  <c r="W1848" i="77"/>
  <c r="W1849" i="77"/>
  <c r="W1850" i="77"/>
  <c r="W1851" i="77"/>
  <c r="W1852" i="77"/>
  <c r="W1853" i="77"/>
  <c r="W1854" i="77"/>
  <c r="W1855" i="77"/>
  <c r="W1845" i="77"/>
  <c r="O207" i="75"/>
  <c r="Q186" i="74"/>
  <c r="H976" i="79"/>
  <c r="N207" i="75"/>
  <c r="P186" i="74"/>
  <c r="R186" i="74"/>
  <c r="W1861" i="77"/>
  <c r="W1862" i="77"/>
  <c r="W1863" i="77"/>
  <c r="W1864" i="77"/>
  <c r="W1865" i="77"/>
  <c r="W1866" i="77"/>
  <c r="W1867" i="77"/>
  <c r="W1868" i="77"/>
  <c r="W1869" i="77"/>
  <c r="W1870" i="77"/>
  <c r="W1860" i="77"/>
  <c r="O208" i="75"/>
  <c r="Q187" i="74"/>
  <c r="H977" i="79"/>
  <c r="N208" i="75"/>
  <c r="P187" i="74"/>
  <c r="R187" i="74"/>
  <c r="W1876" i="77"/>
  <c r="W1877" i="77"/>
  <c r="W1878" i="77"/>
  <c r="W1879" i="77"/>
  <c r="W1880" i="77"/>
  <c r="W1881" i="77"/>
  <c r="W1882" i="77"/>
  <c r="W1883" i="77"/>
  <c r="W1884" i="77"/>
  <c r="W1885" i="77"/>
  <c r="W1875" i="77"/>
  <c r="O209" i="75"/>
  <c r="Q188" i="74"/>
  <c r="H978" i="79"/>
  <c r="N209" i="75"/>
  <c r="P188" i="74"/>
  <c r="R188" i="74"/>
  <c r="W1891" i="77"/>
  <c r="W1892" i="77"/>
  <c r="W1893" i="77"/>
  <c r="W1894" i="77"/>
  <c r="W1895" i="77"/>
  <c r="W1896" i="77"/>
  <c r="W1897" i="77"/>
  <c r="W1898" i="77"/>
  <c r="W1899" i="77"/>
  <c r="W1900" i="77"/>
  <c r="W1890" i="77"/>
  <c r="O210" i="75"/>
  <c r="Q189" i="74"/>
  <c r="H415" i="79"/>
  <c r="N210" i="75"/>
  <c r="P189" i="74"/>
  <c r="R189" i="74"/>
  <c r="W1906" i="77"/>
  <c r="W1907" i="77"/>
  <c r="W1908" i="77"/>
  <c r="W1909" i="77"/>
  <c r="W1910" i="77"/>
  <c r="W1911" i="77"/>
  <c r="W1912" i="77"/>
  <c r="W1913" i="77"/>
  <c r="W1914" i="77"/>
  <c r="W1915" i="77"/>
  <c r="W1905" i="77"/>
  <c r="O211" i="75"/>
  <c r="Q190" i="74"/>
  <c r="H979" i="79"/>
  <c r="N211" i="75"/>
  <c r="P190" i="74"/>
  <c r="R190" i="74"/>
  <c r="W1921" i="77"/>
  <c r="W1922" i="77"/>
  <c r="W1923" i="77"/>
  <c r="W1924" i="77"/>
  <c r="W1925" i="77"/>
  <c r="W1926" i="77"/>
  <c r="W1927" i="77"/>
  <c r="W1928" i="77"/>
  <c r="W1929" i="77"/>
  <c r="W1930" i="77"/>
  <c r="W1920" i="77"/>
  <c r="O212" i="75"/>
  <c r="Q191" i="74"/>
  <c r="H980" i="79"/>
  <c r="N212" i="75"/>
  <c r="P191" i="74"/>
  <c r="R191" i="74"/>
  <c r="W1936" i="77"/>
  <c r="W1937" i="77"/>
  <c r="W1938" i="77"/>
  <c r="W1939" i="77"/>
  <c r="W1940" i="77"/>
  <c r="W1941" i="77"/>
  <c r="W1942" i="77"/>
  <c r="W1943" i="77"/>
  <c r="W1944" i="77"/>
  <c r="W1945" i="77"/>
  <c r="W1935" i="77"/>
  <c r="O213" i="75"/>
  <c r="Q192" i="74"/>
  <c r="H981" i="79"/>
  <c r="N213" i="75"/>
  <c r="P192" i="74"/>
  <c r="R192" i="74"/>
  <c r="W1951" i="77"/>
  <c r="W1952" i="77"/>
  <c r="W1953" i="77"/>
  <c r="W1954" i="77"/>
  <c r="W1955" i="77"/>
  <c r="W1956" i="77"/>
  <c r="W1957" i="77"/>
  <c r="W1958" i="77"/>
  <c r="W1959" i="77"/>
  <c r="W1960" i="77"/>
  <c r="W1950" i="77"/>
  <c r="O214" i="75"/>
  <c r="Q193" i="74"/>
  <c r="H982" i="79"/>
  <c r="N214" i="75"/>
  <c r="P193" i="74"/>
  <c r="R193" i="74"/>
  <c r="W1966" i="77"/>
  <c r="W1967" i="77"/>
  <c r="W1968" i="77"/>
  <c r="W1969" i="77"/>
  <c r="W1970" i="77"/>
  <c r="W1971" i="77"/>
  <c r="W1972" i="77"/>
  <c r="W1973" i="77"/>
  <c r="W1974" i="77"/>
  <c r="W1975" i="77"/>
  <c r="W1965" i="77"/>
  <c r="O215" i="75"/>
  <c r="Q194" i="74"/>
  <c r="H983" i="79"/>
  <c r="N215" i="75"/>
  <c r="P194" i="74"/>
  <c r="R194" i="74"/>
  <c r="W1981" i="77"/>
  <c r="W1982" i="77"/>
  <c r="W1983" i="77"/>
  <c r="W1984" i="77"/>
  <c r="W1985" i="77"/>
  <c r="W1986" i="77"/>
  <c r="W1987" i="77"/>
  <c r="W1988" i="77"/>
  <c r="W1989" i="77"/>
  <c r="W1990" i="77"/>
  <c r="W1980" i="77"/>
  <c r="O216" i="75"/>
  <c r="Q195" i="74"/>
  <c r="H984" i="79"/>
  <c r="N216" i="75"/>
  <c r="P195" i="74"/>
  <c r="R195" i="74"/>
  <c r="W1996" i="77"/>
  <c r="W1997" i="77"/>
  <c r="W1998" i="77"/>
  <c r="W1999" i="77"/>
  <c r="W2000" i="77"/>
  <c r="W2001" i="77"/>
  <c r="W2002" i="77"/>
  <c r="W2003" i="77"/>
  <c r="W2004" i="77"/>
  <c r="W2005" i="77"/>
  <c r="W1995" i="77"/>
  <c r="O217" i="75"/>
  <c r="Q196" i="74"/>
  <c r="H985" i="79"/>
  <c r="N217" i="75"/>
  <c r="P196" i="74"/>
  <c r="R196" i="74"/>
  <c r="W2011" i="77"/>
  <c r="W2012" i="77"/>
  <c r="W2013" i="77"/>
  <c r="W2014" i="77"/>
  <c r="W2015" i="77"/>
  <c r="W2016" i="77"/>
  <c r="W2017" i="77"/>
  <c r="W2018" i="77"/>
  <c r="W2019" i="77"/>
  <c r="W2020" i="77"/>
  <c r="W2010" i="77"/>
  <c r="O218" i="75"/>
  <c r="Q197" i="74"/>
  <c r="H986" i="79"/>
  <c r="N218" i="75"/>
  <c r="P197" i="74"/>
  <c r="R197" i="74"/>
  <c r="W2026" i="77"/>
  <c r="W2027" i="77"/>
  <c r="W2028" i="77"/>
  <c r="W2029" i="77"/>
  <c r="W2030" i="77"/>
  <c r="W2031" i="77"/>
  <c r="W2032" i="77"/>
  <c r="W2033" i="77"/>
  <c r="W2034" i="77"/>
  <c r="W2035" i="77"/>
  <c r="W2025" i="77"/>
  <c r="O219" i="75"/>
  <c r="Q198" i="74"/>
  <c r="H987" i="79"/>
  <c r="N219" i="75"/>
  <c r="P198" i="74"/>
  <c r="R198" i="74"/>
  <c r="W2041" i="77"/>
  <c r="W2042" i="77"/>
  <c r="W2043" i="77"/>
  <c r="W2044" i="77"/>
  <c r="W2045" i="77"/>
  <c r="W2046" i="77"/>
  <c r="W2047" i="77"/>
  <c r="W2048" i="77"/>
  <c r="W2049" i="77"/>
  <c r="W2050" i="77"/>
  <c r="W2040" i="77"/>
  <c r="O220" i="75"/>
  <c r="Q199" i="74"/>
  <c r="H988" i="79"/>
  <c r="N220" i="75"/>
  <c r="P199" i="74"/>
  <c r="R199" i="74"/>
  <c r="W2056" i="77"/>
  <c r="W2057" i="77"/>
  <c r="W2058" i="77"/>
  <c r="W2059" i="77"/>
  <c r="W2060" i="77"/>
  <c r="W2061" i="77"/>
  <c r="W2062" i="77"/>
  <c r="W2063" i="77"/>
  <c r="W2064" i="77"/>
  <c r="W2065" i="77"/>
  <c r="W2055" i="77"/>
  <c r="O221" i="75"/>
  <c r="Q200" i="74"/>
  <c r="H989" i="79"/>
  <c r="N221" i="75"/>
  <c r="P200" i="74"/>
  <c r="R200" i="74"/>
  <c r="W2071" i="77"/>
  <c r="W2072" i="77"/>
  <c r="W2073" i="77"/>
  <c r="W2074" i="77"/>
  <c r="W2075" i="77"/>
  <c r="W2076" i="77"/>
  <c r="W2077" i="77"/>
  <c r="W2078" i="77"/>
  <c r="W2079" i="77"/>
  <c r="W2080" i="77"/>
  <c r="W2070" i="77"/>
  <c r="O222" i="75"/>
  <c r="Q201" i="74"/>
  <c r="H990" i="79"/>
  <c r="N222" i="75"/>
  <c r="P201" i="74"/>
  <c r="R201" i="74"/>
  <c r="W2086" i="77"/>
  <c r="W2087" i="77"/>
  <c r="W2088" i="77"/>
  <c r="W2089" i="77"/>
  <c r="W2090" i="77"/>
  <c r="W2091" i="77"/>
  <c r="W2092" i="77"/>
  <c r="W2093" i="77"/>
  <c r="W2094" i="77"/>
  <c r="W2095" i="77"/>
  <c r="W2085" i="77"/>
  <c r="O223" i="75"/>
  <c r="Q202" i="74"/>
  <c r="H991" i="79"/>
  <c r="N223" i="75"/>
  <c r="P202" i="74"/>
  <c r="R202" i="74"/>
  <c r="W2101" i="77"/>
  <c r="W2102" i="77"/>
  <c r="W2103" i="77"/>
  <c r="W2104" i="77"/>
  <c r="W2105" i="77"/>
  <c r="W2106" i="77"/>
  <c r="W2107" i="77"/>
  <c r="W2108" i="77"/>
  <c r="W2109" i="77"/>
  <c r="W2110" i="77"/>
  <c r="W2100" i="77"/>
  <c r="O224" i="75"/>
  <c r="Q203" i="74"/>
  <c r="H992" i="79"/>
  <c r="N224" i="75"/>
  <c r="P203" i="74"/>
  <c r="R203" i="74"/>
  <c r="W2116" i="77"/>
  <c r="W2117" i="77"/>
  <c r="W2118" i="77"/>
  <c r="W2119" i="77"/>
  <c r="W2120" i="77"/>
  <c r="W2121" i="77"/>
  <c r="W2122" i="77"/>
  <c r="W2123" i="77"/>
  <c r="W2124" i="77"/>
  <c r="W2125" i="77"/>
  <c r="W2115" i="77"/>
  <c r="O225" i="75"/>
  <c r="Q204" i="74"/>
  <c r="H993" i="79"/>
  <c r="N225" i="75"/>
  <c r="P204" i="74"/>
  <c r="R204" i="74"/>
  <c r="W2131" i="77"/>
  <c r="W2132" i="77"/>
  <c r="W2133" i="77"/>
  <c r="W2134" i="77"/>
  <c r="W2135" i="77"/>
  <c r="W2136" i="77"/>
  <c r="W2137" i="77"/>
  <c r="W2138" i="77"/>
  <c r="W2139" i="77"/>
  <c r="W2140" i="77"/>
  <c r="W2130" i="77"/>
  <c r="O226" i="75"/>
  <c r="Q205" i="74"/>
  <c r="H994" i="79"/>
  <c r="N226" i="75"/>
  <c r="P205" i="74"/>
  <c r="R205" i="74"/>
  <c r="W2146" i="77"/>
  <c r="W2147" i="77"/>
  <c r="W2148" i="77"/>
  <c r="W2149" i="77"/>
  <c r="W2150" i="77"/>
  <c r="W2151" i="77"/>
  <c r="W2152" i="77"/>
  <c r="W2153" i="77"/>
  <c r="W2154" i="77"/>
  <c r="W2155" i="77"/>
  <c r="W2145" i="77"/>
  <c r="O227" i="75"/>
  <c r="Q206" i="74"/>
  <c r="H995" i="79"/>
  <c r="N227" i="75"/>
  <c r="P206" i="74"/>
  <c r="R206" i="74"/>
  <c r="W2161" i="77"/>
  <c r="W2162" i="77"/>
  <c r="W2163" i="77"/>
  <c r="W2164" i="77"/>
  <c r="W2165" i="77"/>
  <c r="W2166" i="77"/>
  <c r="W2167" i="77"/>
  <c r="W2168" i="77"/>
  <c r="W2169" i="77"/>
  <c r="W2170" i="77"/>
  <c r="W2160" i="77"/>
  <c r="O228" i="75"/>
  <c r="Q207" i="74"/>
  <c r="H996" i="79"/>
  <c r="N228" i="75"/>
  <c r="P207" i="74"/>
  <c r="R207" i="74"/>
  <c r="W2176" i="77"/>
  <c r="W2177" i="77"/>
  <c r="W2178" i="77"/>
  <c r="W2179" i="77"/>
  <c r="W2180" i="77"/>
  <c r="W2181" i="77"/>
  <c r="W2182" i="77"/>
  <c r="W2183" i="77"/>
  <c r="W2184" i="77"/>
  <c r="W2185" i="77"/>
  <c r="W2175" i="77"/>
  <c r="O229" i="75"/>
  <c r="Q208" i="74"/>
  <c r="H997" i="79"/>
  <c r="N229" i="75"/>
  <c r="P208" i="74"/>
  <c r="R208" i="74"/>
  <c r="W2191" i="77"/>
  <c r="W2192" i="77"/>
  <c r="W2193" i="77"/>
  <c r="W2194" i="77"/>
  <c r="W2195" i="77"/>
  <c r="W2196" i="77"/>
  <c r="W2197" i="77"/>
  <c r="W2198" i="77"/>
  <c r="W2199" i="77"/>
  <c r="W2200" i="77"/>
  <c r="W2190" i="77"/>
  <c r="O230" i="75"/>
  <c r="Q209" i="74"/>
  <c r="H998" i="79"/>
  <c r="N230" i="75"/>
  <c r="P209" i="74"/>
  <c r="R209" i="74"/>
  <c r="W2206" i="77"/>
  <c r="W2207" i="77"/>
  <c r="W2208" i="77"/>
  <c r="W2209" i="77"/>
  <c r="W2210" i="77"/>
  <c r="W2211" i="77"/>
  <c r="W2212" i="77"/>
  <c r="W2213" i="77"/>
  <c r="W2214" i="77"/>
  <c r="W2215" i="77"/>
  <c r="W2205" i="77"/>
  <c r="O231" i="75"/>
  <c r="Q210" i="74"/>
  <c r="H999" i="79"/>
  <c r="N231" i="75"/>
  <c r="P210" i="74"/>
  <c r="R210" i="74"/>
  <c r="W2221" i="77"/>
  <c r="W2222" i="77"/>
  <c r="W2223" i="77"/>
  <c r="W2224" i="77"/>
  <c r="W2225" i="77"/>
  <c r="W2226" i="77"/>
  <c r="W2227" i="77"/>
  <c r="W2228" i="77"/>
  <c r="W2229" i="77"/>
  <c r="W2230" i="77"/>
  <c r="W2220" i="77"/>
  <c r="O232" i="75"/>
  <c r="Q211" i="74"/>
  <c r="H1000" i="79"/>
  <c r="N232" i="75"/>
  <c r="P211" i="74"/>
  <c r="R211" i="74"/>
  <c r="W2236" i="77"/>
  <c r="W2237" i="77"/>
  <c r="W2238" i="77"/>
  <c r="W2239" i="77"/>
  <c r="W2240" i="77"/>
  <c r="W2241" i="77"/>
  <c r="W2242" i="77"/>
  <c r="W2243" i="77"/>
  <c r="W2244" i="77"/>
  <c r="W2245" i="77"/>
  <c r="W2235" i="77"/>
  <c r="O233" i="75"/>
  <c r="Q212" i="74"/>
  <c r="H1001" i="79"/>
  <c r="N233" i="75"/>
  <c r="P212" i="74"/>
  <c r="R212" i="74"/>
  <c r="W2251" i="77"/>
  <c r="W2252" i="77"/>
  <c r="W2253" i="77"/>
  <c r="W2254" i="77"/>
  <c r="W2255" i="77"/>
  <c r="W2256" i="77"/>
  <c r="W2257" i="77"/>
  <c r="W2258" i="77"/>
  <c r="W2259" i="77"/>
  <c r="W2260" i="77"/>
  <c r="W2250" i="77"/>
  <c r="O234" i="75"/>
  <c r="Q213" i="74"/>
  <c r="H1002" i="79"/>
  <c r="N234" i="75"/>
  <c r="P213" i="74"/>
  <c r="R213" i="74"/>
  <c r="W2266" i="77"/>
  <c r="W2267" i="77"/>
  <c r="W2268" i="77"/>
  <c r="W2269" i="77"/>
  <c r="W2270" i="77"/>
  <c r="W2271" i="77"/>
  <c r="W2272" i="77"/>
  <c r="W2273" i="77"/>
  <c r="W2274" i="77"/>
  <c r="W2275" i="77"/>
  <c r="W2265" i="77"/>
  <c r="O235" i="75"/>
  <c r="Q214" i="74"/>
  <c r="H1003" i="79"/>
  <c r="N235" i="75"/>
  <c r="P214" i="74"/>
  <c r="R214" i="74"/>
  <c r="W2281" i="77"/>
  <c r="W2282" i="77"/>
  <c r="W2283" i="77"/>
  <c r="W2284" i="77"/>
  <c r="W2285" i="77"/>
  <c r="W2286" i="77"/>
  <c r="W2287" i="77"/>
  <c r="W2288" i="77"/>
  <c r="W2289" i="77"/>
  <c r="W2290" i="77"/>
  <c r="W2280" i="77"/>
  <c r="O236" i="75"/>
  <c r="Q215" i="74"/>
  <c r="H1004" i="79"/>
  <c r="N236" i="75"/>
  <c r="P215" i="74"/>
  <c r="R215" i="74"/>
  <c r="W2296" i="77"/>
  <c r="W2297" i="77"/>
  <c r="W2298" i="77"/>
  <c r="W2299" i="77"/>
  <c r="W2300" i="77"/>
  <c r="W2301" i="77"/>
  <c r="W2302" i="77"/>
  <c r="W2303" i="77"/>
  <c r="W2304" i="77"/>
  <c r="W2305" i="77"/>
  <c r="W2295" i="77"/>
  <c r="O237" i="75"/>
  <c r="Q216" i="74"/>
  <c r="H1005" i="79"/>
  <c r="N237" i="75"/>
  <c r="P216" i="74"/>
  <c r="R216" i="74"/>
  <c r="W2311" i="77"/>
  <c r="W2312" i="77"/>
  <c r="W2313" i="77"/>
  <c r="W2314" i="77"/>
  <c r="W2315" i="77"/>
  <c r="W2316" i="77"/>
  <c r="W2317" i="77"/>
  <c r="W2318" i="77"/>
  <c r="W2319" i="77"/>
  <c r="W2320" i="77"/>
  <c r="W2310" i="77"/>
  <c r="O238" i="75"/>
  <c r="Q217" i="74"/>
  <c r="H1006" i="79"/>
  <c r="N238" i="75"/>
  <c r="P217" i="74"/>
  <c r="R217" i="74"/>
  <c r="W2326" i="77"/>
  <c r="W2327" i="77"/>
  <c r="W2328" i="77"/>
  <c r="W2329" i="77"/>
  <c r="W2330" i="77"/>
  <c r="W2331" i="77"/>
  <c r="W2332" i="77"/>
  <c r="W2333" i="77"/>
  <c r="W2334" i="77"/>
  <c r="W2335" i="77"/>
  <c r="W2325" i="77"/>
  <c r="O239" i="75"/>
  <c r="Q218" i="74"/>
  <c r="H1007" i="79"/>
  <c r="N239" i="75"/>
  <c r="P218" i="74"/>
  <c r="R218" i="74"/>
  <c r="W2341" i="77"/>
  <c r="W2342" i="77"/>
  <c r="W2343" i="77"/>
  <c r="W2344" i="77"/>
  <c r="W2345" i="77"/>
  <c r="W2346" i="77"/>
  <c r="W2347" i="77"/>
  <c r="W2348" i="77"/>
  <c r="W2349" i="77"/>
  <c r="W2350" i="77"/>
  <c r="W2340" i="77"/>
  <c r="O240" i="75"/>
  <c r="Q219" i="74"/>
  <c r="H1008" i="79"/>
  <c r="N240" i="75"/>
  <c r="P219" i="74"/>
  <c r="R219" i="74"/>
  <c r="W2356" i="77"/>
  <c r="W2357" i="77"/>
  <c r="W2358" i="77"/>
  <c r="W2359" i="77"/>
  <c r="W2360" i="77"/>
  <c r="W2361" i="77"/>
  <c r="W2362" i="77"/>
  <c r="W2363" i="77"/>
  <c r="W2364" i="77"/>
  <c r="W2365" i="77"/>
  <c r="W2355" i="77"/>
  <c r="O241" i="75"/>
  <c r="Q220" i="74"/>
  <c r="H1009" i="79"/>
  <c r="N241" i="75"/>
  <c r="P220" i="74"/>
  <c r="R220" i="74"/>
  <c r="W2371" i="77"/>
  <c r="W2372" i="77"/>
  <c r="W2373" i="77"/>
  <c r="W2374" i="77"/>
  <c r="W2375" i="77"/>
  <c r="W2376" i="77"/>
  <c r="W2377" i="77"/>
  <c r="W2378" i="77"/>
  <c r="W2379" i="77"/>
  <c r="W2380" i="77"/>
  <c r="W2370" i="77"/>
  <c r="O242" i="75"/>
  <c r="Q221" i="74"/>
  <c r="H1010" i="79"/>
  <c r="N242" i="75"/>
  <c r="P221" i="74"/>
  <c r="R221" i="74"/>
  <c r="W2386" i="77"/>
  <c r="W2387" i="77"/>
  <c r="W2388" i="77"/>
  <c r="W2389" i="77"/>
  <c r="W2390" i="77"/>
  <c r="W2391" i="77"/>
  <c r="W2392" i="77"/>
  <c r="W2393" i="77"/>
  <c r="W2394" i="77"/>
  <c r="W2395" i="77"/>
  <c r="W2385" i="77"/>
  <c r="O243" i="75"/>
  <c r="Q222" i="74"/>
  <c r="H1011" i="79"/>
  <c r="N243" i="75"/>
  <c r="P222" i="74"/>
  <c r="R222" i="74"/>
  <c r="W2401" i="77"/>
  <c r="W2402" i="77"/>
  <c r="W2403" i="77"/>
  <c r="W2404" i="77"/>
  <c r="W2405" i="77"/>
  <c r="W2406" i="77"/>
  <c r="W2407" i="77"/>
  <c r="W2408" i="77"/>
  <c r="W2409" i="77"/>
  <c r="W2410" i="77"/>
  <c r="W2400" i="77"/>
  <c r="O244" i="75"/>
  <c r="Q223" i="74"/>
  <c r="H1012" i="79"/>
  <c r="N244" i="75"/>
  <c r="P223" i="74"/>
  <c r="R223" i="74"/>
  <c r="W2416" i="77"/>
  <c r="W2417" i="77"/>
  <c r="W2418" i="77"/>
  <c r="W2419" i="77"/>
  <c r="W2420" i="77"/>
  <c r="W2421" i="77"/>
  <c r="W2422" i="77"/>
  <c r="W2423" i="77"/>
  <c r="W2424" i="77"/>
  <c r="W2425" i="77"/>
  <c r="W2415" i="77"/>
  <c r="O245" i="75"/>
  <c r="Q224" i="74"/>
  <c r="H1013" i="79"/>
  <c r="N245" i="75"/>
  <c r="P224" i="74"/>
  <c r="R224" i="74"/>
  <c r="R150" i="74"/>
  <c r="K19" i="78"/>
  <c r="W2431" i="77"/>
  <c r="W2432" i="77"/>
  <c r="W2433" i="77"/>
  <c r="W2434" i="77"/>
  <c r="W2435" i="77"/>
  <c r="W2436" i="77"/>
  <c r="W2437" i="77"/>
  <c r="W2438" i="77"/>
  <c r="W2439" i="77"/>
  <c r="W2440" i="77"/>
  <c r="W2430" i="77"/>
  <c r="O248" i="75"/>
  <c r="Q230" i="74"/>
  <c r="H1014" i="79"/>
  <c r="N248" i="75"/>
  <c r="P230" i="74"/>
  <c r="R230" i="74"/>
  <c r="W2446" i="77"/>
  <c r="W2447" i="77"/>
  <c r="W2448" i="77"/>
  <c r="W2449" i="77"/>
  <c r="W2450" i="77"/>
  <c r="W2451" i="77"/>
  <c r="W2452" i="77"/>
  <c r="W2453" i="77"/>
  <c r="W2454" i="77"/>
  <c r="W2455" i="77"/>
  <c r="W2445" i="77"/>
  <c r="O249" i="75"/>
  <c r="Q231" i="74"/>
  <c r="H1015" i="79"/>
  <c r="N249" i="75"/>
  <c r="P231" i="74"/>
  <c r="R231" i="74"/>
  <c r="R229" i="74"/>
  <c r="K20" i="78"/>
  <c r="W2461" i="77"/>
  <c r="W2462" i="77"/>
  <c r="W2463" i="77"/>
  <c r="W2464" i="77"/>
  <c r="W2465" i="77"/>
  <c r="W2466" i="77"/>
  <c r="W2467" i="77"/>
  <c r="W2468" i="77"/>
  <c r="W2469" i="77"/>
  <c r="W2470" i="77"/>
  <c r="W2460" i="77"/>
  <c r="O259" i="75"/>
  <c r="Q237" i="74"/>
  <c r="H447" i="79"/>
  <c r="N259" i="75"/>
  <c r="P237" i="74"/>
  <c r="R237" i="74"/>
  <c r="W2476" i="77"/>
  <c r="W2477" i="77"/>
  <c r="W2478" i="77"/>
  <c r="W2479" i="77"/>
  <c r="W2480" i="77"/>
  <c r="W2481" i="77"/>
  <c r="W2482" i="77"/>
  <c r="W2483" i="77"/>
  <c r="W2484" i="77"/>
  <c r="W2485" i="77"/>
  <c r="W2475" i="77"/>
  <c r="O260" i="75"/>
  <c r="Q238" i="74"/>
  <c r="H1016" i="79"/>
  <c r="N260" i="75"/>
  <c r="P238" i="74"/>
  <c r="R238" i="74"/>
  <c r="W2491" i="77"/>
  <c r="W2492" i="77"/>
  <c r="W2493" i="77"/>
  <c r="W2494" i="77"/>
  <c r="W2495" i="77"/>
  <c r="W2496" i="77"/>
  <c r="W2497" i="77"/>
  <c r="W2498" i="77"/>
  <c r="W2499" i="77"/>
  <c r="W2500" i="77"/>
  <c r="W2490" i="77"/>
  <c r="O261" i="75"/>
  <c r="Q239" i="74"/>
  <c r="H1017" i="79"/>
  <c r="N261" i="75"/>
  <c r="P239" i="74"/>
  <c r="R239" i="74"/>
  <c r="W2506" i="77"/>
  <c r="W2507" i="77"/>
  <c r="W2508" i="77"/>
  <c r="W2509" i="77"/>
  <c r="W2510" i="77"/>
  <c r="W2511" i="77"/>
  <c r="W2512" i="77"/>
  <c r="W2513" i="77"/>
  <c r="W2514" i="77"/>
  <c r="W2515" i="77"/>
  <c r="W2505" i="77"/>
  <c r="O262" i="75"/>
  <c r="Q240" i="74"/>
  <c r="H451" i="79"/>
  <c r="N262" i="75"/>
  <c r="P240" i="74"/>
  <c r="R240" i="74"/>
  <c r="R236" i="74"/>
  <c r="K21" i="78"/>
  <c r="W2521" i="77"/>
  <c r="W2522" i="77"/>
  <c r="W2523" i="77"/>
  <c r="W2524" i="77"/>
  <c r="W2525" i="77"/>
  <c r="W2526" i="77"/>
  <c r="W2527" i="77"/>
  <c r="W2528" i="77"/>
  <c r="W2529" i="77"/>
  <c r="W2530" i="77"/>
  <c r="W2520" i="77"/>
  <c r="O270" i="75"/>
  <c r="Q246" i="74"/>
  <c r="H493" i="79"/>
  <c r="N270" i="75"/>
  <c r="P246" i="74"/>
  <c r="R246" i="74"/>
  <c r="R245" i="74"/>
  <c r="K22" i="78"/>
  <c r="W2536" i="77"/>
  <c r="W2537" i="77"/>
  <c r="W2538" i="77"/>
  <c r="W2539" i="77"/>
  <c r="W2540" i="77"/>
  <c r="W2541" i="77"/>
  <c r="W2542" i="77"/>
  <c r="W2543" i="77"/>
  <c r="W2544" i="77"/>
  <c r="W2545" i="77"/>
  <c r="W2535" i="77"/>
  <c r="O281" i="75"/>
  <c r="Q252" i="74"/>
  <c r="H500" i="79"/>
  <c r="N281" i="75"/>
  <c r="P252" i="74"/>
  <c r="R252" i="74"/>
  <c r="W2551" i="77"/>
  <c r="W2552" i="77"/>
  <c r="W2553" i="77"/>
  <c r="W2554" i="77"/>
  <c r="W2555" i="77"/>
  <c r="W2556" i="77"/>
  <c r="W2557" i="77"/>
  <c r="W2558" i="77"/>
  <c r="W2559" i="77"/>
  <c r="W2560" i="77"/>
  <c r="W2550" i="77"/>
  <c r="O282" i="75"/>
  <c r="Q253" i="74"/>
  <c r="H502" i="79"/>
  <c r="N282" i="75"/>
  <c r="P253" i="74"/>
  <c r="R253" i="74"/>
  <c r="W2566" i="77"/>
  <c r="W2567" i="77"/>
  <c r="W2568" i="77"/>
  <c r="W2569" i="77"/>
  <c r="W2570" i="77"/>
  <c r="W2571" i="77"/>
  <c r="W2572" i="77"/>
  <c r="W2573" i="77"/>
  <c r="W2574" i="77"/>
  <c r="W2575" i="77"/>
  <c r="W2565" i="77"/>
  <c r="O283" i="75"/>
  <c r="Q254" i="74"/>
  <c r="H505" i="79"/>
  <c r="N283" i="75"/>
  <c r="P254" i="74"/>
  <c r="R254" i="74"/>
  <c r="W2581" i="77"/>
  <c r="W2582" i="77"/>
  <c r="W2583" i="77"/>
  <c r="W2584" i="77"/>
  <c r="W2585" i="77"/>
  <c r="W2586" i="77"/>
  <c r="W2587" i="77"/>
  <c r="W2588" i="77"/>
  <c r="W2589" i="77"/>
  <c r="W2590" i="77"/>
  <c r="W2580" i="77"/>
  <c r="O284" i="75"/>
  <c r="Q255" i="74"/>
  <c r="H508" i="79"/>
  <c r="N284" i="75"/>
  <c r="P255" i="74"/>
  <c r="R255" i="74"/>
  <c r="R251" i="74"/>
  <c r="K23" i="78"/>
  <c r="W2596" i="77"/>
  <c r="W2597" i="77"/>
  <c r="W2598" i="77"/>
  <c r="W2599" i="77"/>
  <c r="W2600" i="77"/>
  <c r="W2601" i="77"/>
  <c r="W2602" i="77"/>
  <c r="W2603" i="77"/>
  <c r="W2604" i="77"/>
  <c r="W2605" i="77"/>
  <c r="W2595" i="77"/>
  <c r="O292" i="75"/>
  <c r="Q261" i="74"/>
  <c r="H517" i="79"/>
  <c r="N292" i="75"/>
  <c r="P261" i="74"/>
  <c r="R261" i="74"/>
  <c r="W2611" i="77"/>
  <c r="W2612" i="77"/>
  <c r="W2613" i="77"/>
  <c r="W2614" i="77"/>
  <c r="W2615" i="77"/>
  <c r="W2616" i="77"/>
  <c r="W2617" i="77"/>
  <c r="W2618" i="77"/>
  <c r="W2619" i="77"/>
  <c r="W2620" i="77"/>
  <c r="W2610" i="77"/>
  <c r="O293" i="75"/>
  <c r="Q262" i="74"/>
  <c r="H520" i="79"/>
  <c r="N293" i="75"/>
  <c r="P262" i="74"/>
  <c r="R262" i="74"/>
  <c r="W2626" i="77"/>
  <c r="W2627" i="77"/>
  <c r="W2628" i="77"/>
  <c r="W2629" i="77"/>
  <c r="W2630" i="77"/>
  <c r="W2631" i="77"/>
  <c r="W2632" i="77"/>
  <c r="W2633" i="77"/>
  <c r="W2634" i="77"/>
  <c r="W2635" i="77"/>
  <c r="W2625" i="77"/>
  <c r="O294" i="75"/>
  <c r="Q263" i="74"/>
  <c r="H514" i="79"/>
  <c r="N294" i="75"/>
  <c r="P263" i="74"/>
  <c r="R263" i="74"/>
  <c r="W2641" i="77"/>
  <c r="W2642" i="77"/>
  <c r="W2643" i="77"/>
  <c r="W2644" i="77"/>
  <c r="W2645" i="77"/>
  <c r="W2646" i="77"/>
  <c r="W2647" i="77"/>
  <c r="W2648" i="77"/>
  <c r="W2649" i="77"/>
  <c r="W2650" i="77"/>
  <c r="W2640" i="77"/>
  <c r="O295" i="75"/>
  <c r="Q264" i="74"/>
  <c r="H1018" i="79"/>
  <c r="N295" i="75"/>
  <c r="P264" i="74"/>
  <c r="R264" i="74"/>
  <c r="W2656" i="77"/>
  <c r="W2657" i="77"/>
  <c r="W2658" i="77"/>
  <c r="W2659" i="77"/>
  <c r="W2660" i="77"/>
  <c r="W2661" i="77"/>
  <c r="W2662" i="77"/>
  <c r="W2663" i="77"/>
  <c r="W2664" i="77"/>
  <c r="W2665" i="77"/>
  <c r="W2655" i="77"/>
  <c r="O296" i="75"/>
  <c r="Q265" i="74"/>
  <c r="H522" i="79"/>
  <c r="N296" i="75"/>
  <c r="P265" i="74"/>
  <c r="R265" i="74"/>
  <c r="W2671" i="77"/>
  <c r="W2672" i="77"/>
  <c r="W2673" i="77"/>
  <c r="W2674" i="77"/>
  <c r="W2675" i="77"/>
  <c r="W2676" i="77"/>
  <c r="W2677" i="77"/>
  <c r="W2678" i="77"/>
  <c r="W2679" i="77"/>
  <c r="W2680" i="77"/>
  <c r="W2670" i="77"/>
  <c r="O297" i="75"/>
  <c r="Q266" i="74"/>
  <c r="H525" i="79"/>
  <c r="N297" i="75"/>
  <c r="P266" i="74"/>
  <c r="R266" i="74"/>
  <c r="R260" i="74"/>
  <c r="K24" i="78"/>
  <c r="W2686" i="77"/>
  <c r="W2687" i="77"/>
  <c r="W2688" i="77"/>
  <c r="W2689" i="77"/>
  <c r="W2690" i="77"/>
  <c r="W2691" i="77"/>
  <c r="W2692" i="77"/>
  <c r="W2693" i="77"/>
  <c r="W2694" i="77"/>
  <c r="W2695" i="77"/>
  <c r="W2685" i="77"/>
  <c r="O303" i="75"/>
  <c r="Q272" i="74"/>
  <c r="H540" i="79"/>
  <c r="N303" i="75"/>
  <c r="P272" i="74"/>
  <c r="R272" i="74"/>
  <c r="W2701" i="77"/>
  <c r="W2702" i="77"/>
  <c r="W2703" i="77"/>
  <c r="W2704" i="77"/>
  <c r="W2705" i="77"/>
  <c r="W2706" i="77"/>
  <c r="W2707" i="77"/>
  <c r="W2708" i="77"/>
  <c r="W2709" i="77"/>
  <c r="W2710" i="77"/>
  <c r="W2700" i="77"/>
  <c r="O304" i="75"/>
  <c r="Q273" i="74"/>
  <c r="H541" i="79"/>
  <c r="N304" i="75"/>
  <c r="P273" i="74"/>
  <c r="R273" i="74"/>
  <c r="W2716" i="77"/>
  <c r="W2717" i="77"/>
  <c r="W2718" i="77"/>
  <c r="W2719" i="77"/>
  <c r="W2720" i="77"/>
  <c r="W2721" i="77"/>
  <c r="W2722" i="77"/>
  <c r="W2723" i="77"/>
  <c r="W2724" i="77"/>
  <c r="W2725" i="77"/>
  <c r="W2715" i="77"/>
  <c r="O305" i="75"/>
  <c r="Q274" i="74"/>
  <c r="H549" i="79"/>
  <c r="N305" i="75"/>
  <c r="P274" i="74"/>
  <c r="R274" i="74"/>
  <c r="W2731" i="77"/>
  <c r="W2732" i="77"/>
  <c r="W2733" i="77"/>
  <c r="W2734" i="77"/>
  <c r="W2735" i="77"/>
  <c r="W2736" i="77"/>
  <c r="W2737" i="77"/>
  <c r="W2738" i="77"/>
  <c r="W2739" i="77"/>
  <c r="W2740" i="77"/>
  <c r="W2730" i="77"/>
  <c r="O306" i="75"/>
  <c r="Q275" i="74"/>
  <c r="H532" i="79"/>
  <c r="N306" i="75"/>
  <c r="P275" i="74"/>
  <c r="R275" i="74"/>
  <c r="R271" i="74"/>
  <c r="K25" i="78"/>
  <c r="O314" i="75"/>
  <c r="Q281" i="74"/>
  <c r="N314" i="75"/>
  <c r="P281" i="74"/>
  <c r="R281" i="74"/>
  <c r="O315" i="75"/>
  <c r="Q282" i="74"/>
  <c r="R282" i="74"/>
  <c r="O316" i="75"/>
  <c r="Q283" i="74"/>
  <c r="R283" i="74"/>
  <c r="O317" i="75"/>
  <c r="Q284" i="74"/>
  <c r="R284" i="74"/>
  <c r="O318" i="75"/>
  <c r="Q285" i="74"/>
  <c r="R285" i="74"/>
  <c r="O319" i="75"/>
  <c r="Q286" i="74"/>
  <c r="R286" i="74"/>
  <c r="O320" i="75"/>
  <c r="Q287" i="74"/>
  <c r="R287" i="74"/>
  <c r="O321" i="75"/>
  <c r="Q288" i="74"/>
  <c r="R288" i="74"/>
  <c r="O322" i="75"/>
  <c r="Q289" i="74"/>
  <c r="R289" i="74"/>
  <c r="O323" i="75"/>
  <c r="Q290" i="74"/>
  <c r="R290" i="74"/>
  <c r="R280" i="74"/>
  <c r="K26" i="78"/>
  <c r="O325" i="75"/>
  <c r="Q296" i="74"/>
  <c r="R296" i="74"/>
  <c r="O326" i="75"/>
  <c r="Q297" i="74"/>
  <c r="R297" i="74"/>
  <c r="O327" i="75"/>
  <c r="Q298" i="74"/>
  <c r="R298" i="74"/>
  <c r="O328" i="75"/>
  <c r="Q299" i="74"/>
  <c r="R299" i="74"/>
  <c r="O329" i="75"/>
  <c r="Q300" i="74"/>
  <c r="R300" i="74"/>
  <c r="O330" i="75"/>
  <c r="Q301" i="74"/>
  <c r="R301" i="74"/>
  <c r="O331" i="75"/>
  <c r="Q302" i="74"/>
  <c r="R302" i="74"/>
  <c r="O332" i="75"/>
  <c r="Q303" i="74"/>
  <c r="R303" i="74"/>
  <c r="O333" i="75"/>
  <c r="Q304" i="74"/>
  <c r="R304" i="74"/>
  <c r="O334" i="75"/>
  <c r="Q305" i="74"/>
  <c r="R305" i="74"/>
  <c r="R295" i="74"/>
  <c r="K27" i="78"/>
  <c r="Q309" i="74"/>
  <c r="R309" i="74"/>
  <c r="Q310" i="74"/>
  <c r="R310" i="74"/>
  <c r="Q311" i="74"/>
  <c r="R311" i="74"/>
  <c r="Q312" i="74"/>
  <c r="R312" i="74"/>
  <c r="Q313" i="74"/>
  <c r="R313" i="74"/>
  <c r="Q314" i="74"/>
  <c r="R314" i="74"/>
  <c r="Q315" i="74"/>
  <c r="R315" i="74"/>
  <c r="Q316" i="74"/>
  <c r="R316" i="74"/>
  <c r="Q317" i="74"/>
  <c r="R317" i="74"/>
  <c r="Q318" i="74"/>
  <c r="R318" i="74"/>
  <c r="R308" i="74"/>
  <c r="K28" i="78"/>
  <c r="W2746" i="77"/>
  <c r="W2747" i="77"/>
  <c r="W2748" i="77"/>
  <c r="W2749" i="77"/>
  <c r="W2750" i="77"/>
  <c r="W2751" i="77"/>
  <c r="W2752" i="77"/>
  <c r="W2753" i="77"/>
  <c r="W2754" i="77"/>
  <c r="W2755" i="77"/>
  <c r="W2745" i="77"/>
  <c r="O347" i="75"/>
  <c r="Q324" i="74"/>
  <c r="H1020" i="79"/>
  <c r="N347" i="75"/>
  <c r="P324" i="74"/>
  <c r="R324" i="74"/>
  <c r="W2761" i="77"/>
  <c r="W2762" i="77"/>
  <c r="W2763" i="77"/>
  <c r="W2764" i="77"/>
  <c r="W2765" i="77"/>
  <c r="W2766" i="77"/>
  <c r="W2767" i="77"/>
  <c r="W2768" i="77"/>
  <c r="W2769" i="77"/>
  <c r="W2770" i="77"/>
  <c r="W2760" i="77"/>
  <c r="O348" i="75"/>
  <c r="Q325" i="74"/>
  <c r="H1021" i="79"/>
  <c r="N348" i="75"/>
  <c r="P325" i="74"/>
  <c r="R325" i="74"/>
  <c r="R323" i="74"/>
  <c r="K29" i="78"/>
  <c r="W2776" i="77"/>
  <c r="W2777" i="77"/>
  <c r="W2778" i="77"/>
  <c r="W2779" i="77"/>
  <c r="W2780" i="77"/>
  <c r="W2781" i="77"/>
  <c r="W2782" i="77"/>
  <c r="W2783" i="77"/>
  <c r="W2784" i="77"/>
  <c r="W2785" i="77"/>
  <c r="W2775" i="77"/>
  <c r="O358" i="75"/>
  <c r="Q331" i="74"/>
  <c r="H704" i="79"/>
  <c r="N358" i="75"/>
  <c r="P331" i="74"/>
  <c r="R331" i="74"/>
  <c r="R330" i="74"/>
  <c r="K30" i="78"/>
  <c r="W2791" i="77"/>
  <c r="W2792" i="77"/>
  <c r="W2793" i="77"/>
  <c r="W2794" i="77"/>
  <c r="W2795" i="77"/>
  <c r="W2796" i="77"/>
  <c r="W2797" i="77"/>
  <c r="W2798" i="77"/>
  <c r="W2799" i="77"/>
  <c r="W2800" i="77"/>
  <c r="W2790" i="77"/>
  <c r="O369" i="75"/>
  <c r="Q337" i="74"/>
  <c r="H731" i="79"/>
  <c r="N369" i="75"/>
  <c r="P337" i="74"/>
  <c r="R337" i="74"/>
  <c r="W2806" i="77"/>
  <c r="W2807" i="77"/>
  <c r="W2808" i="77"/>
  <c r="W2809" i="77"/>
  <c r="W2810" i="77"/>
  <c r="W2811" i="77"/>
  <c r="W2812" i="77"/>
  <c r="W2813" i="77"/>
  <c r="W2814" i="77"/>
  <c r="W2815" i="77"/>
  <c r="W2805" i="77"/>
  <c r="O370" i="75"/>
  <c r="Q338" i="74"/>
  <c r="H735" i="79"/>
  <c r="N370" i="75"/>
  <c r="P338" i="74"/>
  <c r="R338" i="74"/>
  <c r="R336" i="74"/>
  <c r="K31" i="78"/>
  <c r="W2821" i="77"/>
  <c r="W2822" i="77"/>
  <c r="W2823" i="77"/>
  <c r="W2824" i="77"/>
  <c r="W2825" i="77"/>
  <c r="W2826" i="77"/>
  <c r="W2827" i="77"/>
  <c r="W2828" i="77"/>
  <c r="W2829" i="77"/>
  <c r="W2830" i="77"/>
  <c r="W2820" i="77"/>
  <c r="O380" i="75"/>
  <c r="Q344" i="74"/>
  <c r="H752" i="79"/>
  <c r="N380" i="75"/>
  <c r="P344" i="74"/>
  <c r="R344" i="74"/>
  <c r="W2836" i="77"/>
  <c r="W2837" i="77"/>
  <c r="W2838" i="77"/>
  <c r="W2839" i="77"/>
  <c r="W2840" i="77"/>
  <c r="W2841" i="77"/>
  <c r="W2842" i="77"/>
  <c r="W2843" i="77"/>
  <c r="W2844" i="77"/>
  <c r="W2845" i="77"/>
  <c r="W2835" i="77"/>
  <c r="O381" i="75"/>
  <c r="Q345" i="74"/>
  <c r="H1024" i="79"/>
  <c r="N381" i="75"/>
  <c r="P345" i="74"/>
  <c r="R345" i="74"/>
  <c r="W2851" i="77"/>
  <c r="W2852" i="77"/>
  <c r="W2853" i="77"/>
  <c r="W2854" i="77"/>
  <c r="W2855" i="77"/>
  <c r="W2856" i="77"/>
  <c r="W2857" i="77"/>
  <c r="W2858" i="77"/>
  <c r="W2859" i="77"/>
  <c r="W2860" i="77"/>
  <c r="W2850" i="77"/>
  <c r="O382" i="75"/>
  <c r="Q346" i="74"/>
  <c r="H1025" i="79"/>
  <c r="N382" i="75"/>
  <c r="P346" i="74"/>
  <c r="R346" i="74"/>
  <c r="W2866" i="77"/>
  <c r="W2867" i="77"/>
  <c r="W2868" i="77"/>
  <c r="W2869" i="77"/>
  <c r="W2870" i="77"/>
  <c r="W2871" i="77"/>
  <c r="W2872" i="77"/>
  <c r="W2873" i="77"/>
  <c r="W2874" i="77"/>
  <c r="W2875" i="77"/>
  <c r="W2865" i="77"/>
  <c r="O383" i="75"/>
  <c r="Q347" i="74"/>
  <c r="H1026" i="79"/>
  <c r="N383" i="75"/>
  <c r="P347" i="74"/>
  <c r="R347" i="74"/>
  <c r="R343" i="74"/>
  <c r="K32" i="78"/>
  <c r="W2881" i="77"/>
  <c r="W2882" i="77"/>
  <c r="W2883" i="77"/>
  <c r="W2884" i="77"/>
  <c r="W2885" i="77"/>
  <c r="W2886" i="77"/>
  <c r="W2887" i="77"/>
  <c r="W2888" i="77"/>
  <c r="W2889" i="77"/>
  <c r="W2890" i="77"/>
  <c r="W2880" i="77"/>
  <c r="O391" i="75"/>
  <c r="Q353" i="74"/>
  <c r="H816" i="79"/>
  <c r="N391" i="75"/>
  <c r="P353" i="74"/>
  <c r="R353" i="74"/>
  <c r="R352" i="74"/>
  <c r="K33" i="78"/>
  <c r="W2896" i="77"/>
  <c r="W2897" i="77"/>
  <c r="W2898" i="77"/>
  <c r="W2899" i="77"/>
  <c r="W2900" i="77"/>
  <c r="W2901" i="77"/>
  <c r="W2902" i="77"/>
  <c r="W2903" i="77"/>
  <c r="W2904" i="77"/>
  <c r="W2905" i="77"/>
  <c r="W2895" i="77"/>
  <c r="O402" i="75"/>
  <c r="Q359" i="74"/>
  <c r="H897" i="79"/>
  <c r="N402" i="75"/>
  <c r="P359" i="74"/>
  <c r="R359" i="74"/>
  <c r="R358" i="74"/>
  <c r="K34" i="78"/>
  <c r="K35" i="78"/>
  <c r="K36" i="78"/>
  <c r="I33" i="89"/>
  <c r="I38" i="89"/>
  <c r="AA9" i="77"/>
  <c r="AA10" i="77"/>
  <c r="AA11" i="77"/>
  <c r="AA12" i="77"/>
  <c r="AA13" i="77"/>
  <c r="AA14" i="77"/>
  <c r="AA15" i="77"/>
  <c r="AA16" i="77"/>
  <c r="AA17" i="77"/>
  <c r="AA18" i="77"/>
  <c r="AA8" i="77"/>
  <c r="R7" i="75"/>
  <c r="V9" i="74"/>
  <c r="Q7" i="75"/>
  <c r="U9" i="74"/>
  <c r="W9" i="74"/>
  <c r="AA24" i="77"/>
  <c r="AA25" i="77"/>
  <c r="AA26" i="77"/>
  <c r="AA27" i="77"/>
  <c r="AA28" i="77"/>
  <c r="AA29" i="77"/>
  <c r="AA30" i="77"/>
  <c r="AA31" i="77"/>
  <c r="AA32" i="77"/>
  <c r="AA33" i="77"/>
  <c r="AA23" i="77"/>
  <c r="R8" i="75"/>
  <c r="V10" i="74"/>
  <c r="Q8" i="75"/>
  <c r="U10" i="74"/>
  <c r="W10" i="74"/>
  <c r="AA39" i="77"/>
  <c r="AA40" i="77"/>
  <c r="AA41" i="77"/>
  <c r="AA42" i="77"/>
  <c r="AA43" i="77"/>
  <c r="AA44" i="77"/>
  <c r="AA45" i="77"/>
  <c r="AA46" i="77"/>
  <c r="AA47" i="77"/>
  <c r="AA48" i="77"/>
  <c r="AA38" i="77"/>
  <c r="R9" i="75"/>
  <c r="V11" i="74"/>
  <c r="Q9" i="75"/>
  <c r="U11" i="74"/>
  <c r="W11" i="74"/>
  <c r="W8" i="74"/>
  <c r="N8" i="78"/>
  <c r="AA54" i="77"/>
  <c r="AA55" i="77"/>
  <c r="AA56" i="77"/>
  <c r="AA57" i="77"/>
  <c r="AA58" i="77"/>
  <c r="AA59" i="77"/>
  <c r="AA60" i="77"/>
  <c r="AA61" i="77"/>
  <c r="AA62" i="77"/>
  <c r="AA63" i="77"/>
  <c r="AA53" i="77"/>
  <c r="R18" i="75"/>
  <c r="V17" i="74"/>
  <c r="I59" i="79"/>
  <c r="Q18" i="75"/>
  <c r="U17" i="74"/>
  <c r="W17" i="74"/>
  <c r="AA69" i="77"/>
  <c r="AA70" i="77"/>
  <c r="AA71" i="77"/>
  <c r="AA72" i="77"/>
  <c r="AA73" i="77"/>
  <c r="AA74" i="77"/>
  <c r="AA75" i="77"/>
  <c r="AA76" i="77"/>
  <c r="AA77" i="77"/>
  <c r="AA78" i="77"/>
  <c r="AA68" i="77"/>
  <c r="R19" i="75"/>
  <c r="V18" i="74"/>
  <c r="I60" i="79"/>
  <c r="Q19" i="75"/>
  <c r="U18" i="74"/>
  <c r="W18" i="74"/>
  <c r="W16" i="74"/>
  <c r="N9" i="78"/>
  <c r="AA84" i="77"/>
  <c r="AA85" i="77"/>
  <c r="AA86" i="77"/>
  <c r="AA87" i="77"/>
  <c r="AA88" i="77"/>
  <c r="AA89" i="77"/>
  <c r="AA90" i="77"/>
  <c r="AA91" i="77"/>
  <c r="AA92" i="77"/>
  <c r="AA93" i="77"/>
  <c r="AA83" i="77"/>
  <c r="R29" i="75"/>
  <c r="V24" i="74"/>
  <c r="I75" i="79"/>
  <c r="Q29" i="75"/>
  <c r="U24" i="74"/>
  <c r="W24" i="74"/>
  <c r="W23" i="74"/>
  <c r="N10" i="78"/>
  <c r="AA99" i="77"/>
  <c r="AA100" i="77"/>
  <c r="AA101" i="77"/>
  <c r="AA102" i="77"/>
  <c r="AA103" i="77"/>
  <c r="AA104" i="77"/>
  <c r="AA105" i="77"/>
  <c r="AA106" i="77"/>
  <c r="AA107" i="77"/>
  <c r="AA108" i="77"/>
  <c r="AA98" i="77"/>
  <c r="R40" i="75"/>
  <c r="V30" i="74"/>
  <c r="I104" i="79"/>
  <c r="Q40" i="75"/>
  <c r="U30" i="74"/>
  <c r="W30" i="74"/>
  <c r="AA114" i="77"/>
  <c r="AA115" i="77"/>
  <c r="AA116" i="77"/>
  <c r="AA117" i="77"/>
  <c r="AA118" i="77"/>
  <c r="AA119" i="77"/>
  <c r="AA120" i="77"/>
  <c r="AA121" i="77"/>
  <c r="AA122" i="77"/>
  <c r="AA123" i="77"/>
  <c r="AA113" i="77"/>
  <c r="R41" i="75"/>
  <c r="V31" i="74"/>
  <c r="I92" i="79"/>
  <c r="Q41" i="75"/>
  <c r="U31" i="74"/>
  <c r="W31" i="74"/>
  <c r="AA129" i="77"/>
  <c r="AA130" i="77"/>
  <c r="AA131" i="77"/>
  <c r="AA132" i="77"/>
  <c r="AA133" i="77"/>
  <c r="AA134" i="77"/>
  <c r="AA135" i="77"/>
  <c r="AA136" i="77"/>
  <c r="AA137" i="77"/>
  <c r="AA138" i="77"/>
  <c r="AA128" i="77"/>
  <c r="R42" i="75"/>
  <c r="V32" i="74"/>
  <c r="I105" i="79"/>
  <c r="Q42" i="75"/>
  <c r="U32" i="74"/>
  <c r="W32" i="74"/>
  <c r="AA144" i="77"/>
  <c r="AA145" i="77"/>
  <c r="AA146" i="77"/>
  <c r="AA147" i="77"/>
  <c r="AA148" i="77"/>
  <c r="AA149" i="77"/>
  <c r="AA150" i="77"/>
  <c r="AA151" i="77"/>
  <c r="AA152" i="77"/>
  <c r="AA153" i="77"/>
  <c r="AA143" i="77"/>
  <c r="R43" i="75"/>
  <c r="V33" i="74"/>
  <c r="I107" i="79"/>
  <c r="Q43" i="75"/>
  <c r="U33" i="74"/>
  <c r="W33" i="74"/>
  <c r="AA159" i="77"/>
  <c r="AA160" i="77"/>
  <c r="AA161" i="77"/>
  <c r="AA162" i="77"/>
  <c r="AA163" i="77"/>
  <c r="AA164" i="77"/>
  <c r="AA165" i="77"/>
  <c r="AA166" i="77"/>
  <c r="AA167" i="77"/>
  <c r="AA168" i="77"/>
  <c r="AA158" i="77"/>
  <c r="R44" i="75"/>
  <c r="V34" i="74"/>
  <c r="I111" i="79"/>
  <c r="Q44" i="75"/>
  <c r="U34" i="74"/>
  <c r="W34" i="74"/>
  <c r="AA174" i="77"/>
  <c r="AA175" i="77"/>
  <c r="AA176" i="77"/>
  <c r="AA177" i="77"/>
  <c r="AA178" i="77"/>
  <c r="AA179" i="77"/>
  <c r="AA180" i="77"/>
  <c r="AA181" i="77"/>
  <c r="AA182" i="77"/>
  <c r="AA183" i="77"/>
  <c r="AA173" i="77"/>
  <c r="R45" i="75"/>
  <c r="V35" i="74"/>
  <c r="I112" i="79"/>
  <c r="Q45" i="75"/>
  <c r="U35" i="74"/>
  <c r="W35" i="74"/>
  <c r="AA189" i="77"/>
  <c r="AA190" i="77"/>
  <c r="AA191" i="77"/>
  <c r="AA192" i="77"/>
  <c r="AA193" i="77"/>
  <c r="AA194" i="77"/>
  <c r="AA195" i="77"/>
  <c r="AA196" i="77"/>
  <c r="AA197" i="77"/>
  <c r="AA198" i="77"/>
  <c r="AA188" i="77"/>
  <c r="R46" i="75"/>
  <c r="V36" i="74"/>
  <c r="I115" i="79"/>
  <c r="Q46" i="75"/>
  <c r="U36" i="74"/>
  <c r="W36" i="74"/>
  <c r="AA204" i="77"/>
  <c r="AA205" i="77"/>
  <c r="AA206" i="77"/>
  <c r="AA207" i="77"/>
  <c r="AA208" i="77"/>
  <c r="AA209" i="77"/>
  <c r="AA210" i="77"/>
  <c r="AA211" i="77"/>
  <c r="AA212" i="77"/>
  <c r="AA213" i="77"/>
  <c r="AA203" i="77"/>
  <c r="R47" i="75"/>
  <c r="V37" i="74"/>
  <c r="I106" i="79"/>
  <c r="Q47" i="75"/>
  <c r="U37" i="74"/>
  <c r="W37" i="74"/>
  <c r="AA219" i="77"/>
  <c r="AA220" i="77"/>
  <c r="AA221" i="77"/>
  <c r="AA222" i="77"/>
  <c r="AA223" i="77"/>
  <c r="AA224" i="77"/>
  <c r="AA225" i="77"/>
  <c r="AA226" i="77"/>
  <c r="AA227" i="77"/>
  <c r="AA228" i="77"/>
  <c r="AA218" i="77"/>
  <c r="R48" i="75"/>
  <c r="V38" i="74"/>
  <c r="I901" i="79"/>
  <c r="Q48" i="75"/>
  <c r="U38" i="74"/>
  <c r="W38" i="74"/>
  <c r="AA234" i="77"/>
  <c r="AA235" i="77"/>
  <c r="AA236" i="77"/>
  <c r="AA237" i="77"/>
  <c r="AA238" i="77"/>
  <c r="AA239" i="77"/>
  <c r="AA240" i="77"/>
  <c r="AA241" i="77"/>
  <c r="AA242" i="77"/>
  <c r="AA243" i="77"/>
  <c r="AA233" i="77"/>
  <c r="R49" i="75"/>
  <c r="V39" i="74"/>
  <c r="Q49" i="75"/>
  <c r="U39" i="74"/>
  <c r="W39" i="74"/>
  <c r="AA249" i="77"/>
  <c r="AA250" i="77"/>
  <c r="AA251" i="77"/>
  <c r="AA252" i="77"/>
  <c r="AA253" i="77"/>
  <c r="AA254" i="77"/>
  <c r="AA255" i="77"/>
  <c r="AA256" i="77"/>
  <c r="AA257" i="77"/>
  <c r="AA258" i="77"/>
  <c r="AA248" i="77"/>
  <c r="R50" i="75"/>
  <c r="V40" i="74"/>
  <c r="I118" i="79"/>
  <c r="Q50" i="75"/>
  <c r="U40" i="74"/>
  <c r="W40" i="74"/>
  <c r="Z264" i="77"/>
  <c r="AA264" i="77"/>
  <c r="AA265" i="77"/>
  <c r="AA266" i="77"/>
  <c r="AA267" i="77"/>
  <c r="AA268" i="77"/>
  <c r="AA269" i="77"/>
  <c r="AA270" i="77"/>
  <c r="AA271" i="77"/>
  <c r="AA272" i="77"/>
  <c r="AA273" i="77"/>
  <c r="AA263" i="77"/>
  <c r="R51" i="75"/>
  <c r="V41" i="74"/>
  <c r="I117" i="79"/>
  <c r="Q51" i="75"/>
  <c r="U41" i="74"/>
  <c r="W41" i="74"/>
  <c r="AA279" i="77"/>
  <c r="AA280" i="77"/>
  <c r="AA281" i="77"/>
  <c r="AA282" i="77"/>
  <c r="AA283" i="77"/>
  <c r="AA284" i="77"/>
  <c r="AA285" i="77"/>
  <c r="AA286" i="77"/>
  <c r="AA287" i="77"/>
  <c r="AA288" i="77"/>
  <c r="AA278" i="77"/>
  <c r="R52" i="75"/>
  <c r="V42" i="74"/>
  <c r="I902" i="79"/>
  <c r="Q52" i="75"/>
  <c r="U42" i="74"/>
  <c r="W42" i="74"/>
  <c r="W29" i="74"/>
  <c r="N11" i="78"/>
  <c r="AA294" i="77"/>
  <c r="AA295" i="77"/>
  <c r="AA296" i="77"/>
  <c r="AA297" i="77"/>
  <c r="AA298" i="77"/>
  <c r="AA299" i="77"/>
  <c r="AA300" i="77"/>
  <c r="AA301" i="77"/>
  <c r="AA302" i="77"/>
  <c r="AA303" i="77"/>
  <c r="AA293" i="77"/>
  <c r="R54" i="75"/>
  <c r="V48" i="74"/>
  <c r="I124" i="79"/>
  <c r="Q54" i="75"/>
  <c r="U48" i="74"/>
  <c r="W48" i="74"/>
  <c r="AA309" i="77"/>
  <c r="AA310" i="77"/>
  <c r="AA311" i="77"/>
  <c r="AA312" i="77"/>
  <c r="AA313" i="77"/>
  <c r="AA314" i="77"/>
  <c r="AA315" i="77"/>
  <c r="AA316" i="77"/>
  <c r="AA317" i="77"/>
  <c r="AA318" i="77"/>
  <c r="AA308" i="77"/>
  <c r="R55" i="75"/>
  <c r="V49" i="74"/>
  <c r="I140" i="79"/>
  <c r="Q55" i="75"/>
  <c r="U49" i="74"/>
  <c r="W49" i="74"/>
  <c r="AA324" i="77"/>
  <c r="AA325" i="77"/>
  <c r="AA326" i="77"/>
  <c r="AA327" i="77"/>
  <c r="AA328" i="77"/>
  <c r="AA329" i="77"/>
  <c r="AA330" i="77"/>
  <c r="AA331" i="77"/>
  <c r="AA332" i="77"/>
  <c r="AA333" i="77"/>
  <c r="AA323" i="77"/>
  <c r="R56" i="75"/>
  <c r="V50" i="74"/>
  <c r="I127" i="79"/>
  <c r="Q56" i="75"/>
  <c r="U50" i="74"/>
  <c r="W50" i="74"/>
  <c r="AA339" i="77"/>
  <c r="AA340" i="77"/>
  <c r="AA341" i="77"/>
  <c r="AA342" i="77"/>
  <c r="AA343" i="77"/>
  <c r="AA344" i="77"/>
  <c r="AA345" i="77"/>
  <c r="AA346" i="77"/>
  <c r="AA347" i="77"/>
  <c r="AA348" i="77"/>
  <c r="AA338" i="77"/>
  <c r="R57" i="75"/>
  <c r="V51" i="74"/>
  <c r="I141" i="79"/>
  <c r="Q57" i="75"/>
  <c r="U51" i="74"/>
  <c r="W51" i="74"/>
  <c r="W47" i="74"/>
  <c r="N12" i="78"/>
  <c r="AA354" i="77"/>
  <c r="AA355" i="77"/>
  <c r="AA356" i="77"/>
  <c r="AA357" i="77"/>
  <c r="AA358" i="77"/>
  <c r="AA359" i="77"/>
  <c r="AA360" i="77"/>
  <c r="AA361" i="77"/>
  <c r="AA362" i="77"/>
  <c r="AA363" i="77"/>
  <c r="AA353" i="77"/>
  <c r="R65" i="75"/>
  <c r="V57" i="74"/>
  <c r="I182" i="79"/>
  <c r="Q65" i="75"/>
  <c r="U57" i="74"/>
  <c r="W57" i="74"/>
  <c r="AA369" i="77"/>
  <c r="AA370" i="77"/>
  <c r="AA371" i="77"/>
  <c r="AA372" i="77"/>
  <c r="AA373" i="77"/>
  <c r="AA374" i="77"/>
  <c r="AA375" i="77"/>
  <c r="AA376" i="77"/>
  <c r="AA377" i="77"/>
  <c r="AA378" i="77"/>
  <c r="AA368" i="77"/>
  <c r="R66" i="75"/>
  <c r="V58" i="74"/>
  <c r="I180" i="79"/>
  <c r="Q66" i="75"/>
  <c r="U58" i="74"/>
  <c r="W58" i="74"/>
  <c r="AA384" i="77"/>
  <c r="AA385" i="77"/>
  <c r="AA386" i="77"/>
  <c r="AA387" i="77"/>
  <c r="AA388" i="77"/>
  <c r="AA389" i="77"/>
  <c r="AA390" i="77"/>
  <c r="AA391" i="77"/>
  <c r="AA392" i="77"/>
  <c r="AA393" i="77"/>
  <c r="AA383" i="77"/>
  <c r="R67" i="75"/>
  <c r="V59" i="74"/>
  <c r="I196" i="79"/>
  <c r="Q67" i="75"/>
  <c r="U59" i="74"/>
  <c r="W59" i="74"/>
  <c r="W56" i="74"/>
  <c r="N13" i="78"/>
  <c r="AA399" i="77"/>
  <c r="AA400" i="77"/>
  <c r="AA401" i="77"/>
  <c r="AA402" i="77"/>
  <c r="AA403" i="77"/>
  <c r="AA404" i="77"/>
  <c r="AA405" i="77"/>
  <c r="AA406" i="77"/>
  <c r="AA407" i="77"/>
  <c r="AA408" i="77"/>
  <c r="AA398" i="77"/>
  <c r="R76" i="75"/>
  <c r="V65" i="74"/>
  <c r="I234" i="79"/>
  <c r="Q76" i="75"/>
  <c r="U65" i="74"/>
  <c r="W65" i="74"/>
  <c r="AA414" i="77"/>
  <c r="AA415" i="77"/>
  <c r="AA416" i="77"/>
  <c r="AA417" i="77"/>
  <c r="AA418" i="77"/>
  <c r="AA419" i="77"/>
  <c r="AA420" i="77"/>
  <c r="AA421" i="77"/>
  <c r="AA422" i="77"/>
  <c r="AA423" i="77"/>
  <c r="AA413" i="77"/>
  <c r="R77" i="75"/>
  <c r="V66" i="74"/>
  <c r="I903" i="79"/>
  <c r="Q77" i="75"/>
  <c r="U66" i="74"/>
  <c r="W66" i="74"/>
  <c r="AA429" i="77"/>
  <c r="AA430" i="77"/>
  <c r="AA431" i="77"/>
  <c r="AA432" i="77"/>
  <c r="AA433" i="77"/>
  <c r="AA434" i="77"/>
  <c r="AA435" i="77"/>
  <c r="AA436" i="77"/>
  <c r="AA437" i="77"/>
  <c r="AA438" i="77"/>
  <c r="AA428" i="77"/>
  <c r="R78" i="75"/>
  <c r="V67" i="74"/>
  <c r="I904" i="79"/>
  <c r="Q78" i="75"/>
  <c r="U67" i="74"/>
  <c r="W67" i="74"/>
  <c r="W64" i="74"/>
  <c r="N14" i="78"/>
  <c r="AA444" i="77"/>
  <c r="AA445" i="77"/>
  <c r="AA446" i="77"/>
  <c r="AA447" i="77"/>
  <c r="AA448" i="77"/>
  <c r="AA449" i="77"/>
  <c r="AA450" i="77"/>
  <c r="AA451" i="77"/>
  <c r="AA452" i="77"/>
  <c r="AA453" i="77"/>
  <c r="AA443" i="77"/>
  <c r="R87" i="75"/>
  <c r="V73" i="74"/>
  <c r="I253" i="79"/>
  <c r="Q87" i="75"/>
  <c r="U73" i="74"/>
  <c r="W73" i="74"/>
  <c r="W72" i="74"/>
  <c r="N15" i="78"/>
  <c r="AA459" i="77"/>
  <c r="AA460" i="77"/>
  <c r="AA461" i="77"/>
  <c r="AA462" i="77"/>
  <c r="AA463" i="77"/>
  <c r="AA464" i="77"/>
  <c r="AA465" i="77"/>
  <c r="AA466" i="77"/>
  <c r="AA467" i="77"/>
  <c r="AA468" i="77"/>
  <c r="AA458" i="77"/>
  <c r="R98" i="75"/>
  <c r="V79" i="74"/>
  <c r="I288" i="79"/>
  <c r="Q98" i="75"/>
  <c r="U79" i="74"/>
  <c r="W79" i="74"/>
  <c r="W78" i="74"/>
  <c r="N16" i="78"/>
  <c r="AA474" i="77"/>
  <c r="AA475" i="77"/>
  <c r="AA476" i="77"/>
  <c r="AA477" i="77"/>
  <c r="AA478" i="77"/>
  <c r="AA479" i="77"/>
  <c r="AA480" i="77"/>
  <c r="AA481" i="77"/>
  <c r="AA482" i="77"/>
  <c r="AA483" i="77"/>
  <c r="AA473" i="77"/>
  <c r="R109" i="75"/>
  <c r="V85" i="74"/>
  <c r="I905" i="79"/>
  <c r="Q109" i="75"/>
  <c r="U85" i="74"/>
  <c r="W85" i="74"/>
  <c r="AA489" i="77"/>
  <c r="AA490" i="77"/>
  <c r="AA491" i="77"/>
  <c r="AA492" i="77"/>
  <c r="AA493" i="77"/>
  <c r="AA494" i="77"/>
  <c r="AA495" i="77"/>
  <c r="AA496" i="77"/>
  <c r="AA497" i="77"/>
  <c r="AA498" i="77"/>
  <c r="AA488" i="77"/>
  <c r="R110" i="75"/>
  <c r="V86" i="74"/>
  <c r="I906" i="79"/>
  <c r="Q110" i="75"/>
  <c r="U86" i="74"/>
  <c r="W86" i="74"/>
  <c r="AA504" i="77"/>
  <c r="AA505" i="77"/>
  <c r="AA506" i="77"/>
  <c r="AA507" i="77"/>
  <c r="AA508" i="77"/>
  <c r="AA509" i="77"/>
  <c r="AA510" i="77"/>
  <c r="AA511" i="77"/>
  <c r="AA512" i="77"/>
  <c r="AA513" i="77"/>
  <c r="AA503" i="77"/>
  <c r="R111" i="75"/>
  <c r="V87" i="74"/>
  <c r="I907" i="79"/>
  <c r="Q111" i="75"/>
  <c r="U87" i="74"/>
  <c r="W87" i="74"/>
  <c r="AA519" i="77"/>
  <c r="AA520" i="77"/>
  <c r="AA521" i="77"/>
  <c r="AA522" i="77"/>
  <c r="AA523" i="77"/>
  <c r="AA524" i="77"/>
  <c r="AA525" i="77"/>
  <c r="AA526" i="77"/>
  <c r="AA527" i="77"/>
  <c r="AA528" i="77"/>
  <c r="AA518" i="77"/>
  <c r="R112" i="75"/>
  <c r="V88" i="74"/>
  <c r="I908" i="79"/>
  <c r="Q112" i="75"/>
  <c r="U88" i="74"/>
  <c r="W88" i="74"/>
  <c r="AA534" i="77"/>
  <c r="AA535" i="77"/>
  <c r="AA536" i="77"/>
  <c r="AA537" i="77"/>
  <c r="AA538" i="77"/>
  <c r="AA539" i="77"/>
  <c r="AA540" i="77"/>
  <c r="AA541" i="77"/>
  <c r="AA542" i="77"/>
  <c r="AA543" i="77"/>
  <c r="AA533" i="77"/>
  <c r="R113" i="75"/>
  <c r="V89" i="74"/>
  <c r="I909" i="79"/>
  <c r="Q113" i="75"/>
  <c r="U89" i="74"/>
  <c r="W89" i="74"/>
  <c r="AA549" i="77"/>
  <c r="AA550" i="77"/>
  <c r="AA551" i="77"/>
  <c r="AA552" i="77"/>
  <c r="AA553" i="77"/>
  <c r="AA554" i="77"/>
  <c r="AA555" i="77"/>
  <c r="AA556" i="77"/>
  <c r="AA557" i="77"/>
  <c r="AA558" i="77"/>
  <c r="AA548" i="77"/>
  <c r="R114" i="75"/>
  <c r="V90" i="74"/>
  <c r="I910" i="79"/>
  <c r="Q114" i="75"/>
  <c r="U90" i="74"/>
  <c r="W90" i="74"/>
  <c r="AA564" i="77"/>
  <c r="AA565" i="77"/>
  <c r="AA566" i="77"/>
  <c r="AA567" i="77"/>
  <c r="AA568" i="77"/>
  <c r="AA569" i="77"/>
  <c r="AA570" i="77"/>
  <c r="AA571" i="77"/>
  <c r="AA572" i="77"/>
  <c r="AA573" i="77"/>
  <c r="AA563" i="77"/>
  <c r="R115" i="75"/>
  <c r="V91" i="74"/>
  <c r="I911" i="79"/>
  <c r="Q115" i="75"/>
  <c r="U91" i="74"/>
  <c r="W91" i="74"/>
  <c r="AA579" i="77"/>
  <c r="AA580" i="77"/>
  <c r="AA581" i="77"/>
  <c r="AA582" i="77"/>
  <c r="AA583" i="77"/>
  <c r="AA584" i="77"/>
  <c r="AA585" i="77"/>
  <c r="AA586" i="77"/>
  <c r="AA587" i="77"/>
  <c r="AA588" i="77"/>
  <c r="AA578" i="77"/>
  <c r="R116" i="75"/>
  <c r="V92" i="74"/>
  <c r="I912" i="79"/>
  <c r="Q116" i="75"/>
  <c r="U92" i="74"/>
  <c r="W92" i="74"/>
  <c r="AA594" i="77"/>
  <c r="AA595" i="77"/>
  <c r="AA596" i="77"/>
  <c r="AA597" i="77"/>
  <c r="AA598" i="77"/>
  <c r="AA599" i="77"/>
  <c r="AA600" i="77"/>
  <c r="AA601" i="77"/>
  <c r="AA602" i="77"/>
  <c r="AA603" i="77"/>
  <c r="AA593" i="77"/>
  <c r="R117" i="75"/>
  <c r="V93" i="74"/>
  <c r="I913" i="79"/>
  <c r="Q117" i="75"/>
  <c r="U93" i="74"/>
  <c r="W93" i="74"/>
  <c r="AA609" i="77"/>
  <c r="AA610" i="77"/>
  <c r="AA611" i="77"/>
  <c r="AA612" i="77"/>
  <c r="AA613" i="77"/>
  <c r="AA614" i="77"/>
  <c r="AA615" i="77"/>
  <c r="AA616" i="77"/>
  <c r="AA617" i="77"/>
  <c r="AA618" i="77"/>
  <c r="AA608" i="77"/>
  <c r="R118" i="75"/>
  <c r="V94" i="74"/>
  <c r="I914" i="79"/>
  <c r="Q118" i="75"/>
  <c r="U94" i="74"/>
  <c r="W94" i="74"/>
  <c r="AA624" i="77"/>
  <c r="AA625" i="77"/>
  <c r="AA626" i="77"/>
  <c r="AA627" i="77"/>
  <c r="AA628" i="77"/>
  <c r="AA629" i="77"/>
  <c r="AA630" i="77"/>
  <c r="AA631" i="77"/>
  <c r="AA632" i="77"/>
  <c r="AA633" i="77"/>
  <c r="AA623" i="77"/>
  <c r="R119" i="75"/>
  <c r="V95" i="74"/>
  <c r="I915" i="79"/>
  <c r="Q119" i="75"/>
  <c r="U95" i="74"/>
  <c r="W95" i="74"/>
  <c r="AA639" i="77"/>
  <c r="AA640" i="77"/>
  <c r="AA641" i="77"/>
  <c r="AA642" i="77"/>
  <c r="AA643" i="77"/>
  <c r="AA644" i="77"/>
  <c r="AA645" i="77"/>
  <c r="AA646" i="77"/>
  <c r="AA647" i="77"/>
  <c r="AA648" i="77"/>
  <c r="AA638" i="77"/>
  <c r="R120" i="75"/>
  <c r="V96" i="74"/>
  <c r="I312" i="79"/>
  <c r="Q120" i="75"/>
  <c r="U96" i="74"/>
  <c r="W96" i="74"/>
  <c r="AA654" i="77"/>
  <c r="AA655" i="77"/>
  <c r="AA656" i="77"/>
  <c r="AA657" i="77"/>
  <c r="AA658" i="77"/>
  <c r="AA659" i="77"/>
  <c r="AA660" i="77"/>
  <c r="AA661" i="77"/>
  <c r="AA662" i="77"/>
  <c r="AA663" i="77"/>
  <c r="AA653" i="77"/>
  <c r="R121" i="75"/>
  <c r="V97" i="74"/>
  <c r="I916" i="79"/>
  <c r="Q121" i="75"/>
  <c r="U97" i="74"/>
  <c r="W97" i="74"/>
  <c r="AA669" i="77"/>
  <c r="AA670" i="77"/>
  <c r="AA671" i="77"/>
  <c r="AA672" i="77"/>
  <c r="AA673" i="77"/>
  <c r="AA674" i="77"/>
  <c r="AA675" i="77"/>
  <c r="AA676" i="77"/>
  <c r="AA677" i="77"/>
  <c r="AA678" i="77"/>
  <c r="AA668" i="77"/>
  <c r="R122" i="75"/>
  <c r="V98" i="74"/>
  <c r="I917" i="79"/>
  <c r="Q122" i="75"/>
  <c r="U98" i="74"/>
  <c r="W98" i="74"/>
  <c r="AA684" i="77"/>
  <c r="AA685" i="77"/>
  <c r="AA686" i="77"/>
  <c r="AA687" i="77"/>
  <c r="AA688" i="77"/>
  <c r="AA689" i="77"/>
  <c r="AA690" i="77"/>
  <c r="AA691" i="77"/>
  <c r="AA692" i="77"/>
  <c r="AA693" i="77"/>
  <c r="AA683" i="77"/>
  <c r="R123" i="75"/>
  <c r="V99" i="74"/>
  <c r="I918" i="79"/>
  <c r="Q123" i="75"/>
  <c r="U99" i="74"/>
  <c r="W99" i="74"/>
  <c r="AA699" i="77"/>
  <c r="AA700" i="77"/>
  <c r="AA701" i="77"/>
  <c r="AA702" i="77"/>
  <c r="AA703" i="77"/>
  <c r="AA704" i="77"/>
  <c r="AA705" i="77"/>
  <c r="AA706" i="77"/>
  <c r="AA707" i="77"/>
  <c r="AA708" i="77"/>
  <c r="AA698" i="77"/>
  <c r="R124" i="75"/>
  <c r="V100" i="74"/>
  <c r="I919" i="79"/>
  <c r="Q124" i="75"/>
  <c r="U100" i="74"/>
  <c r="W100" i="74"/>
  <c r="AA714" i="77"/>
  <c r="AA715" i="77"/>
  <c r="AA716" i="77"/>
  <c r="AA717" i="77"/>
  <c r="AA718" i="77"/>
  <c r="AA719" i="77"/>
  <c r="AA720" i="77"/>
  <c r="AA721" i="77"/>
  <c r="AA722" i="77"/>
  <c r="AA723" i="77"/>
  <c r="AA713" i="77"/>
  <c r="R125" i="75"/>
  <c r="V101" i="74"/>
  <c r="I920" i="79"/>
  <c r="Q125" i="75"/>
  <c r="U101" i="74"/>
  <c r="W101" i="74"/>
  <c r="AA729" i="77"/>
  <c r="AA730" i="77"/>
  <c r="AA731" i="77"/>
  <c r="AA732" i="77"/>
  <c r="AA733" i="77"/>
  <c r="AA734" i="77"/>
  <c r="AA735" i="77"/>
  <c r="AA736" i="77"/>
  <c r="AA737" i="77"/>
  <c r="AA738" i="77"/>
  <c r="AA728" i="77"/>
  <c r="R126" i="75"/>
  <c r="V102" i="74"/>
  <c r="I921" i="79"/>
  <c r="Q126" i="75"/>
  <c r="U102" i="74"/>
  <c r="W102" i="74"/>
  <c r="AA744" i="77"/>
  <c r="AA745" i="77"/>
  <c r="AA746" i="77"/>
  <c r="AA747" i="77"/>
  <c r="AA748" i="77"/>
  <c r="AA749" i="77"/>
  <c r="AA750" i="77"/>
  <c r="AA751" i="77"/>
  <c r="AA752" i="77"/>
  <c r="AA753" i="77"/>
  <c r="AA743" i="77"/>
  <c r="R127" i="75"/>
  <c r="V103" i="74"/>
  <c r="I922" i="79"/>
  <c r="Q127" i="75"/>
  <c r="U103" i="74"/>
  <c r="W103" i="74"/>
  <c r="AA759" i="77"/>
  <c r="AA760" i="77"/>
  <c r="AA761" i="77"/>
  <c r="AA762" i="77"/>
  <c r="AA763" i="77"/>
  <c r="AA764" i="77"/>
  <c r="AA765" i="77"/>
  <c r="AA766" i="77"/>
  <c r="AA767" i="77"/>
  <c r="AA768" i="77"/>
  <c r="AA758" i="77"/>
  <c r="R128" i="75"/>
  <c r="V104" i="74"/>
  <c r="I923" i="79"/>
  <c r="Q128" i="75"/>
  <c r="U104" i="74"/>
  <c r="W104" i="74"/>
  <c r="AA774" i="77"/>
  <c r="AA775" i="77"/>
  <c r="AA776" i="77"/>
  <c r="AA777" i="77"/>
  <c r="AA778" i="77"/>
  <c r="AA779" i="77"/>
  <c r="AA780" i="77"/>
  <c r="AA781" i="77"/>
  <c r="AA782" i="77"/>
  <c r="AA783" i="77"/>
  <c r="AA773" i="77"/>
  <c r="R129" i="75"/>
  <c r="V105" i="74"/>
  <c r="I924" i="79"/>
  <c r="Q129" i="75"/>
  <c r="U105" i="74"/>
  <c r="W105" i="74"/>
  <c r="W84" i="74"/>
  <c r="N17" i="78"/>
  <c r="AA789" i="77"/>
  <c r="AA790" i="77"/>
  <c r="AA791" i="77"/>
  <c r="AA792" i="77"/>
  <c r="AA793" i="77"/>
  <c r="AA794" i="77"/>
  <c r="AA795" i="77"/>
  <c r="AA796" i="77"/>
  <c r="AA797" i="77"/>
  <c r="AA798" i="77"/>
  <c r="AA788" i="77"/>
  <c r="R132" i="75"/>
  <c r="V111" i="74"/>
  <c r="I343" i="79"/>
  <c r="Q132" i="75"/>
  <c r="U111" i="74"/>
  <c r="W111" i="74"/>
  <c r="AA804" i="77"/>
  <c r="AA805" i="77"/>
  <c r="AA806" i="77"/>
  <c r="AA807" i="77"/>
  <c r="AA808" i="77"/>
  <c r="AA809" i="77"/>
  <c r="AA810" i="77"/>
  <c r="AA811" i="77"/>
  <c r="AA812" i="77"/>
  <c r="AA813" i="77"/>
  <c r="AA803" i="77"/>
  <c r="R133" i="75"/>
  <c r="V112" i="74"/>
  <c r="I344" i="79"/>
  <c r="Q133" i="75"/>
  <c r="U112" i="74"/>
  <c r="W112" i="74"/>
  <c r="AA819" i="77"/>
  <c r="AA820" i="77"/>
  <c r="AA821" i="77"/>
  <c r="AA822" i="77"/>
  <c r="AA823" i="77"/>
  <c r="AA824" i="77"/>
  <c r="AA825" i="77"/>
  <c r="AA826" i="77"/>
  <c r="AA827" i="77"/>
  <c r="AA828" i="77"/>
  <c r="AA818" i="77"/>
  <c r="R134" i="75"/>
  <c r="V113" i="74"/>
  <c r="I359" i="79"/>
  <c r="Q134" i="75"/>
  <c r="U113" i="74"/>
  <c r="W113" i="74"/>
  <c r="AA834" i="77"/>
  <c r="AA835" i="77"/>
  <c r="AA836" i="77"/>
  <c r="AA837" i="77"/>
  <c r="AA838" i="77"/>
  <c r="AA839" i="77"/>
  <c r="AA840" i="77"/>
  <c r="AA841" i="77"/>
  <c r="AA842" i="77"/>
  <c r="AA843" i="77"/>
  <c r="AA833" i="77"/>
  <c r="R135" i="75"/>
  <c r="V114" i="74"/>
  <c r="I358" i="79"/>
  <c r="Q135" i="75"/>
  <c r="U114" i="74"/>
  <c r="W114" i="74"/>
  <c r="AA849" i="77"/>
  <c r="AA850" i="77"/>
  <c r="AA851" i="77"/>
  <c r="AA852" i="77"/>
  <c r="AA853" i="77"/>
  <c r="AA854" i="77"/>
  <c r="AA855" i="77"/>
  <c r="AA856" i="77"/>
  <c r="AA857" i="77"/>
  <c r="AA858" i="77"/>
  <c r="AA848" i="77"/>
  <c r="R136" i="75"/>
  <c r="V115" i="74"/>
  <c r="I357" i="79"/>
  <c r="Q136" i="75"/>
  <c r="U115" i="74"/>
  <c r="W115" i="74"/>
  <c r="AA864" i="77"/>
  <c r="AA865" i="77"/>
  <c r="AA866" i="77"/>
  <c r="AA867" i="77"/>
  <c r="AA868" i="77"/>
  <c r="AA869" i="77"/>
  <c r="AA870" i="77"/>
  <c r="AA871" i="77"/>
  <c r="AA872" i="77"/>
  <c r="AA873" i="77"/>
  <c r="AA863" i="77"/>
  <c r="R137" i="75"/>
  <c r="V116" i="74"/>
  <c r="I356" i="79"/>
  <c r="Q137" i="75"/>
  <c r="U116" i="74"/>
  <c r="W116" i="74"/>
  <c r="AA879" i="77"/>
  <c r="AA880" i="77"/>
  <c r="AA881" i="77"/>
  <c r="AA882" i="77"/>
  <c r="AA883" i="77"/>
  <c r="AA884" i="77"/>
  <c r="AA885" i="77"/>
  <c r="AA886" i="77"/>
  <c r="AA887" i="77"/>
  <c r="AA888" i="77"/>
  <c r="AA878" i="77"/>
  <c r="R138" i="75"/>
  <c r="V117" i="74"/>
  <c r="I366" i="79"/>
  <c r="Q138" i="75"/>
  <c r="U117" i="74"/>
  <c r="W117" i="74"/>
  <c r="AA894" i="77"/>
  <c r="AA895" i="77"/>
  <c r="AA896" i="77"/>
  <c r="AA897" i="77"/>
  <c r="AA898" i="77"/>
  <c r="AA899" i="77"/>
  <c r="AA900" i="77"/>
  <c r="AA901" i="77"/>
  <c r="AA902" i="77"/>
  <c r="AA903" i="77"/>
  <c r="AA893" i="77"/>
  <c r="R139" i="75"/>
  <c r="V118" i="74"/>
  <c r="I367" i="79"/>
  <c r="Q139" i="75"/>
  <c r="U118" i="74"/>
  <c r="W118" i="74"/>
  <c r="AA909" i="77"/>
  <c r="AA910" i="77"/>
  <c r="AA911" i="77"/>
  <c r="AA912" i="77"/>
  <c r="AA913" i="77"/>
  <c r="AA914" i="77"/>
  <c r="AA915" i="77"/>
  <c r="AA916" i="77"/>
  <c r="AA917" i="77"/>
  <c r="AA918" i="77"/>
  <c r="AA908" i="77"/>
  <c r="R140" i="75"/>
  <c r="V119" i="74"/>
  <c r="I347" i="79"/>
  <c r="Q140" i="75"/>
  <c r="U119" i="74"/>
  <c r="W119" i="74"/>
  <c r="AA924" i="77"/>
  <c r="AA925" i="77"/>
  <c r="AA926" i="77"/>
  <c r="AA927" i="77"/>
  <c r="AA928" i="77"/>
  <c r="AA929" i="77"/>
  <c r="AA930" i="77"/>
  <c r="AA931" i="77"/>
  <c r="AA932" i="77"/>
  <c r="AA933" i="77"/>
  <c r="AA923" i="77"/>
  <c r="R141" i="75"/>
  <c r="V120" i="74"/>
  <c r="I377" i="79"/>
  <c r="Q141" i="75"/>
  <c r="U120" i="74"/>
  <c r="W120" i="74"/>
  <c r="AA939" i="77"/>
  <c r="AA940" i="77"/>
  <c r="AA941" i="77"/>
  <c r="AA942" i="77"/>
  <c r="AA943" i="77"/>
  <c r="AA944" i="77"/>
  <c r="AA945" i="77"/>
  <c r="AA946" i="77"/>
  <c r="AA947" i="77"/>
  <c r="AA948" i="77"/>
  <c r="AA938" i="77"/>
  <c r="R142" i="75"/>
  <c r="V121" i="74"/>
  <c r="I385" i="79"/>
  <c r="Q142" i="75"/>
  <c r="U121" i="74"/>
  <c r="W121" i="74"/>
  <c r="AA954" i="77"/>
  <c r="AA955" i="77"/>
  <c r="AA956" i="77"/>
  <c r="AA957" i="77"/>
  <c r="AA958" i="77"/>
  <c r="AA959" i="77"/>
  <c r="AA960" i="77"/>
  <c r="AA961" i="77"/>
  <c r="AA962" i="77"/>
  <c r="AA963" i="77"/>
  <c r="AA953" i="77"/>
  <c r="R143" i="75"/>
  <c r="V122" i="74"/>
  <c r="I925" i="79"/>
  <c r="Q143" i="75"/>
  <c r="U122" i="74"/>
  <c r="W122" i="74"/>
  <c r="AA969" i="77"/>
  <c r="AA970" i="77"/>
  <c r="AA971" i="77"/>
  <c r="AA972" i="77"/>
  <c r="AA973" i="77"/>
  <c r="AA974" i="77"/>
  <c r="AA975" i="77"/>
  <c r="AA976" i="77"/>
  <c r="AA977" i="77"/>
  <c r="AA978" i="77"/>
  <c r="AA968" i="77"/>
  <c r="R144" i="75"/>
  <c r="V123" i="74"/>
  <c r="I926" i="79"/>
  <c r="Q144" i="75"/>
  <c r="U123" i="74"/>
  <c r="W123" i="74"/>
  <c r="AA984" i="77"/>
  <c r="AA985" i="77"/>
  <c r="AA986" i="77"/>
  <c r="AA987" i="77"/>
  <c r="AA988" i="77"/>
  <c r="AA989" i="77"/>
  <c r="AA990" i="77"/>
  <c r="AA991" i="77"/>
  <c r="AA992" i="77"/>
  <c r="AA993" i="77"/>
  <c r="AA983" i="77"/>
  <c r="R145" i="75"/>
  <c r="V124" i="74"/>
  <c r="I927" i="79"/>
  <c r="Q145" i="75"/>
  <c r="U124" i="74"/>
  <c r="W124" i="74"/>
  <c r="AA999" i="77"/>
  <c r="AA1000" i="77"/>
  <c r="AA1001" i="77"/>
  <c r="AA1002" i="77"/>
  <c r="AA1003" i="77"/>
  <c r="AA1004" i="77"/>
  <c r="AA1005" i="77"/>
  <c r="AA1006" i="77"/>
  <c r="AA1007" i="77"/>
  <c r="AA1008" i="77"/>
  <c r="AA998" i="77"/>
  <c r="R146" i="75"/>
  <c r="V125" i="74"/>
  <c r="I928" i="79"/>
  <c r="Q146" i="75"/>
  <c r="U125" i="74"/>
  <c r="W125" i="74"/>
  <c r="AA1014" i="77"/>
  <c r="AA1015" i="77"/>
  <c r="AA1016" i="77"/>
  <c r="AA1017" i="77"/>
  <c r="AA1018" i="77"/>
  <c r="AA1019" i="77"/>
  <c r="AA1020" i="77"/>
  <c r="AA1021" i="77"/>
  <c r="AA1022" i="77"/>
  <c r="AA1023" i="77"/>
  <c r="AA1013" i="77"/>
  <c r="R147" i="75"/>
  <c r="V126" i="74"/>
  <c r="I929" i="79"/>
  <c r="Q147" i="75"/>
  <c r="U126" i="74"/>
  <c r="W126" i="74"/>
  <c r="AA1029" i="77"/>
  <c r="AA1030" i="77"/>
  <c r="AA1031" i="77"/>
  <c r="AA1032" i="77"/>
  <c r="AA1033" i="77"/>
  <c r="AA1034" i="77"/>
  <c r="AA1035" i="77"/>
  <c r="AA1036" i="77"/>
  <c r="AA1037" i="77"/>
  <c r="AA1038" i="77"/>
  <c r="AA1028" i="77"/>
  <c r="R148" i="75"/>
  <c r="V127" i="74"/>
  <c r="I930" i="79"/>
  <c r="Q148" i="75"/>
  <c r="U127" i="74"/>
  <c r="W127" i="74"/>
  <c r="AA1044" i="77"/>
  <c r="AA1045" i="77"/>
  <c r="AA1046" i="77"/>
  <c r="AA1047" i="77"/>
  <c r="AA1048" i="77"/>
  <c r="AA1049" i="77"/>
  <c r="AA1050" i="77"/>
  <c r="AA1051" i="77"/>
  <c r="AA1052" i="77"/>
  <c r="AA1053" i="77"/>
  <c r="AA1043" i="77"/>
  <c r="R149" i="75"/>
  <c r="V128" i="74"/>
  <c r="I931" i="79"/>
  <c r="Q149" i="75"/>
  <c r="U128" i="74"/>
  <c r="W128" i="74"/>
  <c r="AA1059" i="77"/>
  <c r="AA1060" i="77"/>
  <c r="AA1061" i="77"/>
  <c r="AA1062" i="77"/>
  <c r="AA1063" i="77"/>
  <c r="AA1064" i="77"/>
  <c r="AA1065" i="77"/>
  <c r="AA1066" i="77"/>
  <c r="AA1067" i="77"/>
  <c r="AA1068" i="77"/>
  <c r="AA1058" i="77"/>
  <c r="R150" i="75"/>
  <c r="V129" i="74"/>
  <c r="I932" i="79"/>
  <c r="Q150" i="75"/>
  <c r="U129" i="74"/>
  <c r="W129" i="74"/>
  <c r="AA1074" i="77"/>
  <c r="AA1075" i="77"/>
  <c r="AA1076" i="77"/>
  <c r="AA1077" i="77"/>
  <c r="AA1078" i="77"/>
  <c r="AA1079" i="77"/>
  <c r="AA1080" i="77"/>
  <c r="AA1081" i="77"/>
  <c r="AA1082" i="77"/>
  <c r="AA1083" i="77"/>
  <c r="AA1073" i="77"/>
  <c r="R151" i="75"/>
  <c r="V130" i="74"/>
  <c r="I933" i="79"/>
  <c r="Q151" i="75"/>
  <c r="U130" i="74"/>
  <c r="W130" i="74"/>
  <c r="AA1089" i="77"/>
  <c r="AA1090" i="77"/>
  <c r="AA1091" i="77"/>
  <c r="AA1092" i="77"/>
  <c r="AA1093" i="77"/>
  <c r="AA1094" i="77"/>
  <c r="AA1095" i="77"/>
  <c r="AA1096" i="77"/>
  <c r="AA1097" i="77"/>
  <c r="AA1098" i="77"/>
  <c r="AA1088" i="77"/>
  <c r="R152" i="75"/>
  <c r="V131" i="74"/>
  <c r="I934" i="79"/>
  <c r="Q152" i="75"/>
  <c r="U131" i="74"/>
  <c r="W131" i="74"/>
  <c r="AA1104" i="77"/>
  <c r="AA1105" i="77"/>
  <c r="AA1106" i="77"/>
  <c r="AA1107" i="77"/>
  <c r="AA1108" i="77"/>
  <c r="AA1109" i="77"/>
  <c r="AA1110" i="77"/>
  <c r="AA1111" i="77"/>
  <c r="AA1112" i="77"/>
  <c r="AA1113" i="77"/>
  <c r="AA1103" i="77"/>
  <c r="R153" i="75"/>
  <c r="V132" i="74"/>
  <c r="I935" i="79"/>
  <c r="Q153" i="75"/>
  <c r="U132" i="74"/>
  <c r="W132" i="74"/>
  <c r="AA1119" i="77"/>
  <c r="AA1120" i="77"/>
  <c r="AA1121" i="77"/>
  <c r="AA1122" i="77"/>
  <c r="AA1123" i="77"/>
  <c r="AA1124" i="77"/>
  <c r="AA1125" i="77"/>
  <c r="AA1126" i="77"/>
  <c r="AA1127" i="77"/>
  <c r="AA1128" i="77"/>
  <c r="AA1118" i="77"/>
  <c r="R154" i="75"/>
  <c r="V133" i="74"/>
  <c r="I936" i="79"/>
  <c r="Q154" i="75"/>
  <c r="U133" i="74"/>
  <c r="W133" i="74"/>
  <c r="AA1134" i="77"/>
  <c r="AA1135" i="77"/>
  <c r="AA1136" i="77"/>
  <c r="AA1137" i="77"/>
  <c r="AA1138" i="77"/>
  <c r="AA1139" i="77"/>
  <c r="AA1140" i="77"/>
  <c r="AA1141" i="77"/>
  <c r="AA1142" i="77"/>
  <c r="AA1143" i="77"/>
  <c r="AA1133" i="77"/>
  <c r="R155" i="75"/>
  <c r="V134" i="74"/>
  <c r="I937" i="79"/>
  <c r="Q155" i="75"/>
  <c r="U134" i="74"/>
  <c r="W134" i="74"/>
  <c r="AA1149" i="77"/>
  <c r="AA1150" i="77"/>
  <c r="AA1151" i="77"/>
  <c r="AA1152" i="77"/>
  <c r="AA1153" i="77"/>
  <c r="AA1154" i="77"/>
  <c r="AA1155" i="77"/>
  <c r="AA1156" i="77"/>
  <c r="AA1157" i="77"/>
  <c r="AA1158" i="77"/>
  <c r="AA1148" i="77"/>
  <c r="R156" i="75"/>
  <c r="V135" i="74"/>
  <c r="I938" i="79"/>
  <c r="Q156" i="75"/>
  <c r="U135" i="74"/>
  <c r="W135" i="74"/>
  <c r="AA1164" i="77"/>
  <c r="AA1165" i="77"/>
  <c r="AA1166" i="77"/>
  <c r="AA1167" i="77"/>
  <c r="AA1168" i="77"/>
  <c r="AA1169" i="77"/>
  <c r="AA1170" i="77"/>
  <c r="AA1171" i="77"/>
  <c r="AA1172" i="77"/>
  <c r="AA1173" i="77"/>
  <c r="AA1163" i="77"/>
  <c r="R157" i="75"/>
  <c r="V136" i="74"/>
  <c r="I939" i="79"/>
  <c r="Q157" i="75"/>
  <c r="U136" i="74"/>
  <c r="W136" i="74"/>
  <c r="AA1179" i="77"/>
  <c r="AA1180" i="77"/>
  <c r="AA1181" i="77"/>
  <c r="AA1182" i="77"/>
  <c r="AA1183" i="77"/>
  <c r="AA1184" i="77"/>
  <c r="AA1185" i="77"/>
  <c r="AA1186" i="77"/>
  <c r="AA1187" i="77"/>
  <c r="AA1188" i="77"/>
  <c r="AA1178" i="77"/>
  <c r="R158" i="75"/>
  <c r="V137" i="74"/>
  <c r="I940" i="79"/>
  <c r="Q158" i="75"/>
  <c r="U137" i="74"/>
  <c r="W137" i="74"/>
  <c r="AA1194" i="77"/>
  <c r="AA1195" i="77"/>
  <c r="AA1196" i="77"/>
  <c r="AA1197" i="77"/>
  <c r="AA1198" i="77"/>
  <c r="AA1199" i="77"/>
  <c r="AA1200" i="77"/>
  <c r="AA1201" i="77"/>
  <c r="AA1202" i="77"/>
  <c r="AA1203" i="77"/>
  <c r="AA1193" i="77"/>
  <c r="R159" i="75"/>
  <c r="V138" i="74"/>
  <c r="I941" i="79"/>
  <c r="Q159" i="75"/>
  <c r="U138" i="74"/>
  <c r="W138" i="74"/>
  <c r="AA1209" i="77"/>
  <c r="AA1210" i="77"/>
  <c r="AA1211" i="77"/>
  <c r="AA1212" i="77"/>
  <c r="AA1213" i="77"/>
  <c r="AA1214" i="77"/>
  <c r="AA1215" i="77"/>
  <c r="AA1216" i="77"/>
  <c r="AA1217" i="77"/>
  <c r="AA1218" i="77"/>
  <c r="AA1208" i="77"/>
  <c r="R160" i="75"/>
  <c r="V139" i="74"/>
  <c r="I942" i="79"/>
  <c r="Q160" i="75"/>
  <c r="U139" i="74"/>
  <c r="W139" i="74"/>
  <c r="AA1224" i="77"/>
  <c r="AA1225" i="77"/>
  <c r="AA1226" i="77"/>
  <c r="AA1227" i="77"/>
  <c r="AA1228" i="77"/>
  <c r="AA1229" i="77"/>
  <c r="AA1230" i="77"/>
  <c r="AA1231" i="77"/>
  <c r="AA1232" i="77"/>
  <c r="AA1233" i="77"/>
  <c r="AA1223" i="77"/>
  <c r="R161" i="75"/>
  <c r="V140" i="74"/>
  <c r="I943" i="79"/>
  <c r="Q161" i="75"/>
  <c r="U140" i="74"/>
  <c r="W140" i="74"/>
  <c r="AA1239" i="77"/>
  <c r="AA1240" i="77"/>
  <c r="AA1241" i="77"/>
  <c r="AA1242" i="77"/>
  <c r="AA1243" i="77"/>
  <c r="AA1244" i="77"/>
  <c r="AA1245" i="77"/>
  <c r="AA1246" i="77"/>
  <c r="AA1247" i="77"/>
  <c r="AA1248" i="77"/>
  <c r="AA1238" i="77"/>
  <c r="R162" i="75"/>
  <c r="V141" i="74"/>
  <c r="I944" i="79"/>
  <c r="Q162" i="75"/>
  <c r="U141" i="74"/>
  <c r="W141" i="74"/>
  <c r="AA1254" i="77"/>
  <c r="AA1255" i="77"/>
  <c r="AA1256" i="77"/>
  <c r="AA1257" i="77"/>
  <c r="AA1258" i="77"/>
  <c r="AA1259" i="77"/>
  <c r="AA1260" i="77"/>
  <c r="AA1261" i="77"/>
  <c r="AA1262" i="77"/>
  <c r="AA1263" i="77"/>
  <c r="AA1253" i="77"/>
  <c r="R163" i="75"/>
  <c r="V142" i="74"/>
  <c r="I945" i="79"/>
  <c r="Q163" i="75"/>
  <c r="U142" i="74"/>
  <c r="W142" i="74"/>
  <c r="AA1269" i="77"/>
  <c r="AA1270" i="77"/>
  <c r="AA1271" i="77"/>
  <c r="AA1272" i="77"/>
  <c r="AA1273" i="77"/>
  <c r="AA1274" i="77"/>
  <c r="AA1275" i="77"/>
  <c r="AA1276" i="77"/>
  <c r="AA1277" i="77"/>
  <c r="AA1278" i="77"/>
  <c r="AA1268" i="77"/>
  <c r="R164" i="75"/>
  <c r="V143" i="74"/>
  <c r="I946" i="79"/>
  <c r="Q164" i="75"/>
  <c r="U143" i="74"/>
  <c r="W143" i="74"/>
  <c r="AA1284" i="77"/>
  <c r="AA1285" i="77"/>
  <c r="AA1286" i="77"/>
  <c r="AA1287" i="77"/>
  <c r="AA1288" i="77"/>
  <c r="AA1289" i="77"/>
  <c r="AA1290" i="77"/>
  <c r="AA1291" i="77"/>
  <c r="AA1292" i="77"/>
  <c r="AA1293" i="77"/>
  <c r="AA1283" i="77"/>
  <c r="R165" i="75"/>
  <c r="V144" i="74"/>
  <c r="I1022" i="79"/>
  <c r="Q165" i="75"/>
  <c r="U144" i="74"/>
  <c r="W144" i="74"/>
  <c r="AA1299" i="77"/>
  <c r="AA1300" i="77"/>
  <c r="AA1301" i="77"/>
  <c r="AA1302" i="77"/>
  <c r="AA1303" i="77"/>
  <c r="AA1304" i="77"/>
  <c r="AA1305" i="77"/>
  <c r="AA1306" i="77"/>
  <c r="AA1307" i="77"/>
  <c r="AA1308" i="77"/>
  <c r="AA1298" i="77"/>
  <c r="R166" i="75"/>
  <c r="V145" i="74"/>
  <c r="I1023" i="79"/>
  <c r="Q166" i="75"/>
  <c r="U145" i="74"/>
  <c r="W145" i="74"/>
  <c r="W110" i="74"/>
  <c r="N18" i="78"/>
  <c r="AA1314" i="77"/>
  <c r="AA1315" i="77"/>
  <c r="AA1316" i="77"/>
  <c r="AA1317" i="77"/>
  <c r="AA1318" i="77"/>
  <c r="AA1319" i="77"/>
  <c r="AA1320" i="77"/>
  <c r="AA1321" i="77"/>
  <c r="AA1322" i="77"/>
  <c r="AA1323" i="77"/>
  <c r="AA1324" i="77"/>
  <c r="AA1325" i="77"/>
  <c r="AA1326" i="77"/>
  <c r="AA1313" i="77"/>
  <c r="R172" i="75"/>
  <c r="V151" i="74"/>
  <c r="I394" i="79"/>
  <c r="Q172" i="75"/>
  <c r="U151" i="74"/>
  <c r="W151" i="74"/>
  <c r="AA1332" i="77"/>
  <c r="AA1333" i="77"/>
  <c r="AA1334" i="77"/>
  <c r="AA1335" i="77"/>
  <c r="AA1336" i="77"/>
  <c r="AA1337" i="77"/>
  <c r="AA1338" i="77"/>
  <c r="AA1339" i="77"/>
  <c r="AA1340" i="77"/>
  <c r="AA1341" i="77"/>
  <c r="AA1331" i="77"/>
  <c r="R173" i="75"/>
  <c r="V152" i="74"/>
  <c r="I400" i="79"/>
  <c r="Q173" i="75"/>
  <c r="U152" i="74"/>
  <c r="W152" i="74"/>
  <c r="AA1347" i="77"/>
  <c r="AA1348" i="77"/>
  <c r="AA1349" i="77"/>
  <c r="AA1350" i="77"/>
  <c r="AA1351" i="77"/>
  <c r="AA1352" i="77"/>
  <c r="AA1353" i="77"/>
  <c r="AA1354" i="77"/>
  <c r="AA1355" i="77"/>
  <c r="AA1356" i="77"/>
  <c r="AA1346" i="77"/>
  <c r="R174" i="75"/>
  <c r="V153" i="74"/>
  <c r="I403" i="79"/>
  <c r="Q174" i="75"/>
  <c r="U153" i="74"/>
  <c r="W153" i="74"/>
  <c r="AA1362" i="77"/>
  <c r="AA1363" i="77"/>
  <c r="AA1364" i="77"/>
  <c r="AA1365" i="77"/>
  <c r="AA1366" i="77"/>
  <c r="AA1367" i="77"/>
  <c r="AA1368" i="77"/>
  <c r="AA1369" i="77"/>
  <c r="AA1370" i="77"/>
  <c r="AA1371" i="77"/>
  <c r="AA1361" i="77"/>
  <c r="R175" i="75"/>
  <c r="V154" i="74"/>
  <c r="I405" i="79"/>
  <c r="Q175" i="75"/>
  <c r="U154" i="74"/>
  <c r="W154" i="74"/>
  <c r="AA1377" i="77"/>
  <c r="AA1378" i="77"/>
  <c r="AA1379" i="77"/>
  <c r="AA1380" i="77"/>
  <c r="AA1381" i="77"/>
  <c r="AA1382" i="77"/>
  <c r="AA1383" i="77"/>
  <c r="AA1384" i="77"/>
  <c r="AA1385" i="77"/>
  <c r="AA1386" i="77"/>
  <c r="AA1376" i="77"/>
  <c r="R176" i="75"/>
  <c r="V155" i="74"/>
  <c r="I406" i="79"/>
  <c r="Q176" i="75"/>
  <c r="U155" i="74"/>
  <c r="W155" i="74"/>
  <c r="AA1392" i="77"/>
  <c r="AA1393" i="77"/>
  <c r="AA1394" i="77"/>
  <c r="AA1395" i="77"/>
  <c r="AA1396" i="77"/>
  <c r="AA1397" i="77"/>
  <c r="AA1398" i="77"/>
  <c r="AA1399" i="77"/>
  <c r="AA1400" i="77"/>
  <c r="AA1401" i="77"/>
  <c r="AA1391" i="77"/>
  <c r="R177" i="75"/>
  <c r="V156" i="74"/>
  <c r="I947" i="79"/>
  <c r="Q177" i="75"/>
  <c r="U156" i="74"/>
  <c r="W156" i="74"/>
  <c r="AA1407" i="77"/>
  <c r="AA1408" i="77"/>
  <c r="AA1409" i="77"/>
  <c r="AA1410" i="77"/>
  <c r="AA1411" i="77"/>
  <c r="AA1412" i="77"/>
  <c r="AA1413" i="77"/>
  <c r="AA1414" i="77"/>
  <c r="AA1415" i="77"/>
  <c r="AA1416" i="77"/>
  <c r="AA1406" i="77"/>
  <c r="R178" i="75"/>
  <c r="V157" i="74"/>
  <c r="I948" i="79"/>
  <c r="Q178" i="75"/>
  <c r="U157" i="74"/>
  <c r="W157" i="74"/>
  <c r="AA1422" i="77"/>
  <c r="AA1423" i="77"/>
  <c r="AA1424" i="77"/>
  <c r="AA1425" i="77"/>
  <c r="AA1426" i="77"/>
  <c r="AA1427" i="77"/>
  <c r="AA1428" i="77"/>
  <c r="AA1429" i="77"/>
  <c r="AA1430" i="77"/>
  <c r="AA1431" i="77"/>
  <c r="AA1421" i="77"/>
  <c r="R179" i="75"/>
  <c r="V158" i="74"/>
  <c r="I949" i="79"/>
  <c r="Q179" i="75"/>
  <c r="U158" i="74"/>
  <c r="W158" i="74"/>
  <c r="AA1437" i="77"/>
  <c r="AA1438" i="77"/>
  <c r="AA1439" i="77"/>
  <c r="AA1440" i="77"/>
  <c r="AA1441" i="77"/>
  <c r="AA1442" i="77"/>
  <c r="AA1443" i="77"/>
  <c r="AA1444" i="77"/>
  <c r="AA1445" i="77"/>
  <c r="AA1446" i="77"/>
  <c r="AA1436" i="77"/>
  <c r="R180" i="75"/>
  <c r="V159" i="74"/>
  <c r="I950" i="79"/>
  <c r="Q180" i="75"/>
  <c r="U159" i="74"/>
  <c r="W159" i="74"/>
  <c r="AA1452" i="77"/>
  <c r="AA1453" i="77"/>
  <c r="AA1454" i="77"/>
  <c r="AA1455" i="77"/>
  <c r="AA1456" i="77"/>
  <c r="AA1457" i="77"/>
  <c r="AA1458" i="77"/>
  <c r="AA1459" i="77"/>
  <c r="AA1460" i="77"/>
  <c r="AA1461" i="77"/>
  <c r="AA1451" i="77"/>
  <c r="R181" i="75"/>
  <c r="V160" i="74"/>
  <c r="I951" i="79"/>
  <c r="Q181" i="75"/>
  <c r="U160" i="74"/>
  <c r="W160" i="74"/>
  <c r="AA1467" i="77"/>
  <c r="AA1468" i="77"/>
  <c r="AA1469" i="77"/>
  <c r="AA1470" i="77"/>
  <c r="AA1471" i="77"/>
  <c r="AA1472" i="77"/>
  <c r="AA1473" i="77"/>
  <c r="AA1474" i="77"/>
  <c r="AA1475" i="77"/>
  <c r="AA1476" i="77"/>
  <c r="AA1477" i="77"/>
  <c r="AA1478" i="77"/>
  <c r="AA1479" i="77"/>
  <c r="AA1480" i="77"/>
  <c r="AA1466" i="77"/>
  <c r="R182" i="75"/>
  <c r="V161" i="74"/>
  <c r="I952" i="79"/>
  <c r="Q182" i="75"/>
  <c r="U161" i="74"/>
  <c r="W161" i="74"/>
  <c r="AA1486" i="77"/>
  <c r="AA1487" i="77"/>
  <c r="AA1488" i="77"/>
  <c r="AA1489" i="77"/>
  <c r="AA1490" i="77"/>
  <c r="AA1491" i="77"/>
  <c r="AA1492" i="77"/>
  <c r="AA1493" i="77"/>
  <c r="AA1494" i="77"/>
  <c r="AA1495" i="77"/>
  <c r="AA1485" i="77"/>
  <c r="R183" i="75"/>
  <c r="V162" i="74"/>
  <c r="I953" i="79"/>
  <c r="Q183" i="75"/>
  <c r="U162" i="74"/>
  <c r="W162" i="74"/>
  <c r="AA1501" i="77"/>
  <c r="AA1502" i="77"/>
  <c r="AA1503" i="77"/>
  <c r="AA1504" i="77"/>
  <c r="AA1505" i="77"/>
  <c r="AA1506" i="77"/>
  <c r="AA1507" i="77"/>
  <c r="AA1508" i="77"/>
  <c r="AA1509" i="77"/>
  <c r="AA1510" i="77"/>
  <c r="AA1500" i="77"/>
  <c r="R184" i="75"/>
  <c r="V163" i="74"/>
  <c r="I954" i="79"/>
  <c r="Q184" i="75"/>
  <c r="U163" i="74"/>
  <c r="W163" i="74"/>
  <c r="AA1516" i="77"/>
  <c r="AA1517" i="77"/>
  <c r="AA1518" i="77"/>
  <c r="AA1519" i="77"/>
  <c r="AA1520" i="77"/>
  <c r="AA1521" i="77"/>
  <c r="AA1522" i="77"/>
  <c r="AA1523" i="77"/>
  <c r="AA1524" i="77"/>
  <c r="AA1525" i="77"/>
  <c r="AA1515" i="77"/>
  <c r="R185" i="75"/>
  <c r="V164" i="74"/>
  <c r="I955" i="79"/>
  <c r="Q185" i="75"/>
  <c r="U164" i="74"/>
  <c r="W164" i="74"/>
  <c r="AA1531" i="77"/>
  <c r="AA1532" i="77"/>
  <c r="AA1533" i="77"/>
  <c r="AA1534" i="77"/>
  <c r="AA1535" i="77"/>
  <c r="AA1536" i="77"/>
  <c r="AA1537" i="77"/>
  <c r="AA1538" i="77"/>
  <c r="AA1539" i="77"/>
  <c r="AA1540" i="77"/>
  <c r="AA1530" i="77"/>
  <c r="R186" i="75"/>
  <c r="V165" i="74"/>
  <c r="I956" i="79"/>
  <c r="Q186" i="75"/>
  <c r="U165" i="74"/>
  <c r="W165" i="74"/>
  <c r="AA1546" i="77"/>
  <c r="AA1547" i="77"/>
  <c r="AA1548" i="77"/>
  <c r="AA1549" i="77"/>
  <c r="AA1550" i="77"/>
  <c r="AA1551" i="77"/>
  <c r="AA1552" i="77"/>
  <c r="AA1553" i="77"/>
  <c r="AA1554" i="77"/>
  <c r="AA1555" i="77"/>
  <c r="AA1545" i="77"/>
  <c r="R187" i="75"/>
  <c r="V166" i="74"/>
  <c r="I957" i="79"/>
  <c r="Q187" i="75"/>
  <c r="U166" i="74"/>
  <c r="W166" i="74"/>
  <c r="AA1561" i="77"/>
  <c r="AA1562" i="77"/>
  <c r="AA1563" i="77"/>
  <c r="AA1564" i="77"/>
  <c r="AA1565" i="77"/>
  <c r="AA1566" i="77"/>
  <c r="AA1567" i="77"/>
  <c r="AA1568" i="77"/>
  <c r="AA1569" i="77"/>
  <c r="AA1570" i="77"/>
  <c r="AA1560" i="77"/>
  <c r="R188" i="75"/>
  <c r="V167" i="74"/>
  <c r="I958" i="79"/>
  <c r="Q188" i="75"/>
  <c r="U167" i="74"/>
  <c r="W167" i="74"/>
  <c r="AA1576" i="77"/>
  <c r="AA1577" i="77"/>
  <c r="AA1578" i="77"/>
  <c r="AA1579" i="77"/>
  <c r="AA1580" i="77"/>
  <c r="AA1581" i="77"/>
  <c r="AA1582" i="77"/>
  <c r="AA1583" i="77"/>
  <c r="AA1584" i="77"/>
  <c r="AA1585" i="77"/>
  <c r="AA1575" i="77"/>
  <c r="R189" i="75"/>
  <c r="V168" i="74"/>
  <c r="I959" i="79"/>
  <c r="Q189" i="75"/>
  <c r="U168" i="74"/>
  <c r="W168" i="74"/>
  <c r="AA1591" i="77"/>
  <c r="AA1592" i="77"/>
  <c r="AA1593" i="77"/>
  <c r="AA1594" i="77"/>
  <c r="AA1595" i="77"/>
  <c r="AA1596" i="77"/>
  <c r="AA1597" i="77"/>
  <c r="AA1598" i="77"/>
  <c r="AA1599" i="77"/>
  <c r="AA1600" i="77"/>
  <c r="AA1590" i="77"/>
  <c r="R190" i="75"/>
  <c r="V169" i="74"/>
  <c r="I960" i="79"/>
  <c r="Q190" i="75"/>
  <c r="U169" i="74"/>
  <c r="W169" i="74"/>
  <c r="AA1606" i="77"/>
  <c r="AA1607" i="77"/>
  <c r="AA1608" i="77"/>
  <c r="AA1609" i="77"/>
  <c r="AA1610" i="77"/>
  <c r="AA1611" i="77"/>
  <c r="AA1612" i="77"/>
  <c r="AA1613" i="77"/>
  <c r="AA1614" i="77"/>
  <c r="AA1615" i="77"/>
  <c r="AA1605" i="77"/>
  <c r="R191" i="75"/>
  <c r="V170" i="74"/>
  <c r="I961" i="79"/>
  <c r="Q191" i="75"/>
  <c r="U170" i="74"/>
  <c r="W170" i="74"/>
  <c r="AA1621" i="77"/>
  <c r="AA1622" i="77"/>
  <c r="AA1623" i="77"/>
  <c r="AA1624" i="77"/>
  <c r="AA1625" i="77"/>
  <c r="AA1626" i="77"/>
  <c r="AA1627" i="77"/>
  <c r="AA1628" i="77"/>
  <c r="AA1629" i="77"/>
  <c r="AA1630" i="77"/>
  <c r="AA1620" i="77"/>
  <c r="R192" i="75"/>
  <c r="V171" i="74"/>
  <c r="I962" i="79"/>
  <c r="Q192" i="75"/>
  <c r="U171" i="74"/>
  <c r="W171" i="74"/>
  <c r="AA1636" i="77"/>
  <c r="AA1637" i="77"/>
  <c r="AA1638" i="77"/>
  <c r="AA1639" i="77"/>
  <c r="AA1640" i="77"/>
  <c r="AA1641" i="77"/>
  <c r="AA1642" i="77"/>
  <c r="AA1643" i="77"/>
  <c r="AA1644" i="77"/>
  <c r="AA1645" i="77"/>
  <c r="AA1635" i="77"/>
  <c r="R193" i="75"/>
  <c r="V172" i="74"/>
  <c r="I963" i="79"/>
  <c r="Q193" i="75"/>
  <c r="U172" i="74"/>
  <c r="W172" i="74"/>
  <c r="AA1651" i="77"/>
  <c r="AA1652" i="77"/>
  <c r="AA1653" i="77"/>
  <c r="AA1654" i="77"/>
  <c r="AA1655" i="77"/>
  <c r="AA1656" i="77"/>
  <c r="AA1657" i="77"/>
  <c r="AA1658" i="77"/>
  <c r="AA1659" i="77"/>
  <c r="AA1660" i="77"/>
  <c r="AA1650" i="77"/>
  <c r="R194" i="75"/>
  <c r="V173" i="74"/>
  <c r="I964" i="79"/>
  <c r="Q194" i="75"/>
  <c r="U173" i="74"/>
  <c r="W173" i="74"/>
  <c r="AA1666" i="77"/>
  <c r="AA1667" i="77"/>
  <c r="AA1668" i="77"/>
  <c r="AA1669" i="77"/>
  <c r="AA1670" i="77"/>
  <c r="AA1671" i="77"/>
  <c r="AA1672" i="77"/>
  <c r="AA1673" i="77"/>
  <c r="AA1674" i="77"/>
  <c r="AA1675" i="77"/>
  <c r="AA1665" i="77"/>
  <c r="R195" i="75"/>
  <c r="V174" i="74"/>
  <c r="I965" i="79"/>
  <c r="Q195" i="75"/>
  <c r="U174" i="74"/>
  <c r="W174" i="74"/>
  <c r="AA1681" i="77"/>
  <c r="AA1682" i="77"/>
  <c r="AA1683" i="77"/>
  <c r="AA1684" i="77"/>
  <c r="AA1685" i="77"/>
  <c r="AA1686" i="77"/>
  <c r="AA1687" i="77"/>
  <c r="AA1688" i="77"/>
  <c r="AA1689" i="77"/>
  <c r="AA1690" i="77"/>
  <c r="AA1680" i="77"/>
  <c r="R196" i="75"/>
  <c r="V175" i="74"/>
  <c r="I966" i="79"/>
  <c r="Q196" i="75"/>
  <c r="U175" i="74"/>
  <c r="W175" i="74"/>
  <c r="AA1696" i="77"/>
  <c r="AA1697" i="77"/>
  <c r="AA1698" i="77"/>
  <c r="AA1699" i="77"/>
  <c r="AA1700" i="77"/>
  <c r="AA1701" i="77"/>
  <c r="AA1702" i="77"/>
  <c r="AA1703" i="77"/>
  <c r="AA1704" i="77"/>
  <c r="AA1705" i="77"/>
  <c r="AA1695" i="77"/>
  <c r="R197" i="75"/>
  <c r="V176" i="74"/>
  <c r="I411" i="79"/>
  <c r="Q197" i="75"/>
  <c r="U176" i="74"/>
  <c r="W176" i="74"/>
  <c r="AA1711" i="77"/>
  <c r="AA1712" i="77"/>
  <c r="AA1713" i="77"/>
  <c r="AA1714" i="77"/>
  <c r="AA1715" i="77"/>
  <c r="AA1716" i="77"/>
  <c r="AA1717" i="77"/>
  <c r="AA1718" i="77"/>
  <c r="AA1719" i="77"/>
  <c r="AA1720" i="77"/>
  <c r="AA1710" i="77"/>
  <c r="R198" i="75"/>
  <c r="V177" i="74"/>
  <c r="I967" i="79"/>
  <c r="Q198" i="75"/>
  <c r="U177" i="74"/>
  <c r="W177" i="74"/>
  <c r="AA1726" i="77"/>
  <c r="AA1727" i="77"/>
  <c r="AA1728" i="77"/>
  <c r="AA1729" i="77"/>
  <c r="AA1730" i="77"/>
  <c r="AA1731" i="77"/>
  <c r="AA1732" i="77"/>
  <c r="AA1733" i="77"/>
  <c r="AA1734" i="77"/>
  <c r="AA1735" i="77"/>
  <c r="AA1725" i="77"/>
  <c r="R199" i="75"/>
  <c r="V178" i="74"/>
  <c r="I968" i="79"/>
  <c r="Q199" i="75"/>
  <c r="U178" i="74"/>
  <c r="W178" i="74"/>
  <c r="AA1741" i="77"/>
  <c r="AA1742" i="77"/>
  <c r="AA1743" i="77"/>
  <c r="AA1744" i="77"/>
  <c r="AA1745" i="77"/>
  <c r="AA1746" i="77"/>
  <c r="AA1747" i="77"/>
  <c r="AA1748" i="77"/>
  <c r="AA1749" i="77"/>
  <c r="AA1750" i="77"/>
  <c r="AA1740" i="77"/>
  <c r="R200" i="75"/>
  <c r="V179" i="74"/>
  <c r="I969" i="79"/>
  <c r="Q200" i="75"/>
  <c r="U179" i="74"/>
  <c r="W179" i="74"/>
  <c r="AA1756" i="77"/>
  <c r="AA1757" i="77"/>
  <c r="AA1758" i="77"/>
  <c r="AA1759" i="77"/>
  <c r="AA1760" i="77"/>
  <c r="AA1761" i="77"/>
  <c r="AA1762" i="77"/>
  <c r="AA1763" i="77"/>
  <c r="AA1764" i="77"/>
  <c r="AA1765" i="77"/>
  <c r="AA1755" i="77"/>
  <c r="R201" i="75"/>
  <c r="V180" i="74"/>
  <c r="I970" i="79"/>
  <c r="Q201" i="75"/>
  <c r="U180" i="74"/>
  <c r="W180" i="74"/>
  <c r="AA1771" i="77"/>
  <c r="AA1772" i="77"/>
  <c r="AA1773" i="77"/>
  <c r="AA1774" i="77"/>
  <c r="AA1775" i="77"/>
  <c r="AA1776" i="77"/>
  <c r="AA1777" i="77"/>
  <c r="AA1778" i="77"/>
  <c r="AA1779" i="77"/>
  <c r="AA1780" i="77"/>
  <c r="AA1770" i="77"/>
  <c r="R202" i="75"/>
  <c r="V181" i="74"/>
  <c r="I971" i="79"/>
  <c r="Q202" i="75"/>
  <c r="U181" i="74"/>
  <c r="W181" i="74"/>
  <c r="AA1786" i="77"/>
  <c r="AA1787" i="77"/>
  <c r="AA1788" i="77"/>
  <c r="AA1789" i="77"/>
  <c r="AA1790" i="77"/>
  <c r="AA1791" i="77"/>
  <c r="AA1792" i="77"/>
  <c r="AA1793" i="77"/>
  <c r="AA1794" i="77"/>
  <c r="AA1795" i="77"/>
  <c r="AA1785" i="77"/>
  <c r="R203" i="75"/>
  <c r="V182" i="74"/>
  <c r="I972" i="79"/>
  <c r="Q203" i="75"/>
  <c r="U182" i="74"/>
  <c r="W182" i="74"/>
  <c r="AA1801" i="77"/>
  <c r="AA1802" i="77"/>
  <c r="AA1803" i="77"/>
  <c r="AA1804" i="77"/>
  <c r="AA1805" i="77"/>
  <c r="AA1806" i="77"/>
  <c r="AA1807" i="77"/>
  <c r="AA1808" i="77"/>
  <c r="AA1809" i="77"/>
  <c r="AA1810" i="77"/>
  <c r="AA1800" i="77"/>
  <c r="R204" i="75"/>
  <c r="V183" i="74"/>
  <c r="I973" i="79"/>
  <c r="Q204" i="75"/>
  <c r="U183" i="74"/>
  <c r="W183" i="74"/>
  <c r="AA1816" i="77"/>
  <c r="AA1817" i="77"/>
  <c r="AA1818" i="77"/>
  <c r="AA1819" i="77"/>
  <c r="AA1820" i="77"/>
  <c r="AA1821" i="77"/>
  <c r="AA1822" i="77"/>
  <c r="AA1823" i="77"/>
  <c r="AA1824" i="77"/>
  <c r="AA1825" i="77"/>
  <c r="AA1815" i="77"/>
  <c r="R205" i="75"/>
  <c r="V184" i="74"/>
  <c r="I974" i="79"/>
  <c r="Q205" i="75"/>
  <c r="U184" i="74"/>
  <c r="W184" i="74"/>
  <c r="AA1831" i="77"/>
  <c r="AA1832" i="77"/>
  <c r="AA1833" i="77"/>
  <c r="AA1834" i="77"/>
  <c r="AA1835" i="77"/>
  <c r="AA1836" i="77"/>
  <c r="AA1837" i="77"/>
  <c r="AA1838" i="77"/>
  <c r="AA1839" i="77"/>
  <c r="AA1840" i="77"/>
  <c r="AA1830" i="77"/>
  <c r="R206" i="75"/>
  <c r="V185" i="74"/>
  <c r="I975" i="79"/>
  <c r="Q206" i="75"/>
  <c r="U185" i="74"/>
  <c r="W185" i="74"/>
  <c r="AA1846" i="77"/>
  <c r="AA1847" i="77"/>
  <c r="AA1848" i="77"/>
  <c r="AA1849" i="77"/>
  <c r="AA1850" i="77"/>
  <c r="AA1851" i="77"/>
  <c r="AA1852" i="77"/>
  <c r="AA1853" i="77"/>
  <c r="AA1854" i="77"/>
  <c r="AA1855" i="77"/>
  <c r="AA1845" i="77"/>
  <c r="R207" i="75"/>
  <c r="V186" i="74"/>
  <c r="I976" i="79"/>
  <c r="Q207" i="75"/>
  <c r="U186" i="74"/>
  <c r="W186" i="74"/>
  <c r="AA1861" i="77"/>
  <c r="AA1862" i="77"/>
  <c r="AA1863" i="77"/>
  <c r="AA1864" i="77"/>
  <c r="AA1865" i="77"/>
  <c r="AA1866" i="77"/>
  <c r="AA1867" i="77"/>
  <c r="AA1868" i="77"/>
  <c r="AA1869" i="77"/>
  <c r="AA1870" i="77"/>
  <c r="AA1860" i="77"/>
  <c r="R208" i="75"/>
  <c r="V187" i="74"/>
  <c r="I977" i="79"/>
  <c r="Q208" i="75"/>
  <c r="U187" i="74"/>
  <c r="W187" i="74"/>
  <c r="AA1876" i="77"/>
  <c r="AA1877" i="77"/>
  <c r="AA1878" i="77"/>
  <c r="AA1879" i="77"/>
  <c r="AA1880" i="77"/>
  <c r="AA1881" i="77"/>
  <c r="AA1882" i="77"/>
  <c r="AA1883" i="77"/>
  <c r="AA1884" i="77"/>
  <c r="AA1885" i="77"/>
  <c r="AA1875" i="77"/>
  <c r="R209" i="75"/>
  <c r="V188" i="74"/>
  <c r="I978" i="79"/>
  <c r="Q209" i="75"/>
  <c r="U188" i="74"/>
  <c r="W188" i="74"/>
  <c r="AA1891" i="77"/>
  <c r="AA1892" i="77"/>
  <c r="AA1893" i="77"/>
  <c r="AA1894" i="77"/>
  <c r="AA1895" i="77"/>
  <c r="AA1896" i="77"/>
  <c r="AA1897" i="77"/>
  <c r="AA1898" i="77"/>
  <c r="AA1899" i="77"/>
  <c r="AA1900" i="77"/>
  <c r="AA1890" i="77"/>
  <c r="R210" i="75"/>
  <c r="V189" i="74"/>
  <c r="I415" i="79"/>
  <c r="Q210" i="75"/>
  <c r="U189" i="74"/>
  <c r="W189" i="74"/>
  <c r="AA1906" i="77"/>
  <c r="AA1907" i="77"/>
  <c r="AA1908" i="77"/>
  <c r="AA1909" i="77"/>
  <c r="AA1910" i="77"/>
  <c r="AA1911" i="77"/>
  <c r="AA1912" i="77"/>
  <c r="AA1913" i="77"/>
  <c r="AA1914" i="77"/>
  <c r="AA1915" i="77"/>
  <c r="AA1905" i="77"/>
  <c r="R211" i="75"/>
  <c r="V190" i="74"/>
  <c r="I979" i="79"/>
  <c r="Q211" i="75"/>
  <c r="U190" i="74"/>
  <c r="W190" i="74"/>
  <c r="AA1921" i="77"/>
  <c r="AA1922" i="77"/>
  <c r="AA1923" i="77"/>
  <c r="AA1924" i="77"/>
  <c r="AA1925" i="77"/>
  <c r="AA1926" i="77"/>
  <c r="AA1927" i="77"/>
  <c r="AA1928" i="77"/>
  <c r="AA1929" i="77"/>
  <c r="AA1930" i="77"/>
  <c r="AA1920" i="77"/>
  <c r="R212" i="75"/>
  <c r="V191" i="74"/>
  <c r="I980" i="79"/>
  <c r="Q212" i="75"/>
  <c r="U191" i="74"/>
  <c r="W191" i="74"/>
  <c r="AA1936" i="77"/>
  <c r="AA1937" i="77"/>
  <c r="AA1938" i="77"/>
  <c r="AA1939" i="77"/>
  <c r="AA1940" i="77"/>
  <c r="AA1941" i="77"/>
  <c r="AA1942" i="77"/>
  <c r="AA1943" i="77"/>
  <c r="AA1944" i="77"/>
  <c r="AA1945" i="77"/>
  <c r="AA1935" i="77"/>
  <c r="R213" i="75"/>
  <c r="V192" i="74"/>
  <c r="I981" i="79"/>
  <c r="Q213" i="75"/>
  <c r="U192" i="74"/>
  <c r="W192" i="74"/>
  <c r="AA1951" i="77"/>
  <c r="AA1952" i="77"/>
  <c r="AA1953" i="77"/>
  <c r="AA1954" i="77"/>
  <c r="AA1955" i="77"/>
  <c r="AA1956" i="77"/>
  <c r="AA1957" i="77"/>
  <c r="AA1958" i="77"/>
  <c r="AA1959" i="77"/>
  <c r="AA1960" i="77"/>
  <c r="AA1950" i="77"/>
  <c r="R214" i="75"/>
  <c r="V193" i="74"/>
  <c r="I982" i="79"/>
  <c r="Q214" i="75"/>
  <c r="U193" i="74"/>
  <c r="W193" i="74"/>
  <c r="AA1966" i="77"/>
  <c r="AA1967" i="77"/>
  <c r="AA1968" i="77"/>
  <c r="AA1969" i="77"/>
  <c r="AA1970" i="77"/>
  <c r="AA1971" i="77"/>
  <c r="AA1972" i="77"/>
  <c r="AA1973" i="77"/>
  <c r="AA1974" i="77"/>
  <c r="AA1975" i="77"/>
  <c r="AA1965" i="77"/>
  <c r="R215" i="75"/>
  <c r="V194" i="74"/>
  <c r="I983" i="79"/>
  <c r="Q215" i="75"/>
  <c r="U194" i="74"/>
  <c r="W194" i="74"/>
  <c r="AA1981" i="77"/>
  <c r="AA1982" i="77"/>
  <c r="AA1983" i="77"/>
  <c r="AA1984" i="77"/>
  <c r="AA1985" i="77"/>
  <c r="AA1986" i="77"/>
  <c r="AA1987" i="77"/>
  <c r="AA1988" i="77"/>
  <c r="AA1989" i="77"/>
  <c r="AA1990" i="77"/>
  <c r="AA1980" i="77"/>
  <c r="R216" i="75"/>
  <c r="V195" i="74"/>
  <c r="I984" i="79"/>
  <c r="Q216" i="75"/>
  <c r="U195" i="74"/>
  <c r="W195" i="74"/>
  <c r="AA1996" i="77"/>
  <c r="AA1997" i="77"/>
  <c r="AA1998" i="77"/>
  <c r="AA1999" i="77"/>
  <c r="AA2000" i="77"/>
  <c r="AA2001" i="77"/>
  <c r="AA2002" i="77"/>
  <c r="AA2003" i="77"/>
  <c r="AA2004" i="77"/>
  <c r="AA2005" i="77"/>
  <c r="AA1995" i="77"/>
  <c r="R217" i="75"/>
  <c r="V196" i="74"/>
  <c r="I985" i="79"/>
  <c r="Q217" i="75"/>
  <c r="U196" i="74"/>
  <c r="W196" i="74"/>
  <c r="AA2011" i="77"/>
  <c r="AA2012" i="77"/>
  <c r="AA2013" i="77"/>
  <c r="AA2014" i="77"/>
  <c r="AA2015" i="77"/>
  <c r="AA2016" i="77"/>
  <c r="AA2017" i="77"/>
  <c r="AA2018" i="77"/>
  <c r="AA2019" i="77"/>
  <c r="AA2020" i="77"/>
  <c r="AA2010" i="77"/>
  <c r="R218" i="75"/>
  <c r="V197" i="74"/>
  <c r="I986" i="79"/>
  <c r="Q218" i="75"/>
  <c r="U197" i="74"/>
  <c r="W197" i="74"/>
  <c r="AA2026" i="77"/>
  <c r="AA2027" i="77"/>
  <c r="AA2028" i="77"/>
  <c r="AA2029" i="77"/>
  <c r="AA2030" i="77"/>
  <c r="AA2031" i="77"/>
  <c r="AA2032" i="77"/>
  <c r="AA2033" i="77"/>
  <c r="AA2034" i="77"/>
  <c r="AA2035" i="77"/>
  <c r="AA2025" i="77"/>
  <c r="R219" i="75"/>
  <c r="V198" i="74"/>
  <c r="I987" i="79"/>
  <c r="Q219" i="75"/>
  <c r="U198" i="74"/>
  <c r="W198" i="74"/>
  <c r="AA2041" i="77"/>
  <c r="AA2042" i="77"/>
  <c r="AA2043" i="77"/>
  <c r="AA2044" i="77"/>
  <c r="AA2045" i="77"/>
  <c r="AA2046" i="77"/>
  <c r="AA2047" i="77"/>
  <c r="AA2048" i="77"/>
  <c r="AA2049" i="77"/>
  <c r="AA2050" i="77"/>
  <c r="AA2040" i="77"/>
  <c r="R220" i="75"/>
  <c r="V199" i="74"/>
  <c r="I988" i="79"/>
  <c r="Q220" i="75"/>
  <c r="U199" i="74"/>
  <c r="W199" i="74"/>
  <c r="AA2056" i="77"/>
  <c r="AA2057" i="77"/>
  <c r="AA2058" i="77"/>
  <c r="AA2059" i="77"/>
  <c r="AA2060" i="77"/>
  <c r="AA2061" i="77"/>
  <c r="AA2062" i="77"/>
  <c r="AA2063" i="77"/>
  <c r="AA2064" i="77"/>
  <c r="AA2065" i="77"/>
  <c r="AA2055" i="77"/>
  <c r="R221" i="75"/>
  <c r="V200" i="74"/>
  <c r="I989" i="79"/>
  <c r="Q221" i="75"/>
  <c r="U200" i="74"/>
  <c r="W200" i="74"/>
  <c r="AA2071" i="77"/>
  <c r="AA2072" i="77"/>
  <c r="AA2073" i="77"/>
  <c r="AA2074" i="77"/>
  <c r="AA2075" i="77"/>
  <c r="AA2076" i="77"/>
  <c r="AA2077" i="77"/>
  <c r="AA2078" i="77"/>
  <c r="AA2079" i="77"/>
  <c r="AA2080" i="77"/>
  <c r="AA2070" i="77"/>
  <c r="R222" i="75"/>
  <c r="V201" i="74"/>
  <c r="I990" i="79"/>
  <c r="Q222" i="75"/>
  <c r="U201" i="74"/>
  <c r="W201" i="74"/>
  <c r="AA2086" i="77"/>
  <c r="AA2087" i="77"/>
  <c r="AA2088" i="77"/>
  <c r="AA2089" i="77"/>
  <c r="AA2090" i="77"/>
  <c r="AA2091" i="77"/>
  <c r="AA2092" i="77"/>
  <c r="AA2093" i="77"/>
  <c r="AA2094" i="77"/>
  <c r="AA2095" i="77"/>
  <c r="AA2085" i="77"/>
  <c r="R223" i="75"/>
  <c r="V202" i="74"/>
  <c r="I991" i="79"/>
  <c r="Q223" i="75"/>
  <c r="U202" i="74"/>
  <c r="W202" i="74"/>
  <c r="AA2101" i="77"/>
  <c r="AA2102" i="77"/>
  <c r="AA2103" i="77"/>
  <c r="AA2104" i="77"/>
  <c r="AA2105" i="77"/>
  <c r="AA2106" i="77"/>
  <c r="AA2107" i="77"/>
  <c r="AA2108" i="77"/>
  <c r="AA2109" i="77"/>
  <c r="AA2110" i="77"/>
  <c r="AA2100" i="77"/>
  <c r="R224" i="75"/>
  <c r="V203" i="74"/>
  <c r="I992" i="79"/>
  <c r="Q224" i="75"/>
  <c r="U203" i="74"/>
  <c r="W203" i="74"/>
  <c r="AA2116" i="77"/>
  <c r="AA2117" i="77"/>
  <c r="AA2118" i="77"/>
  <c r="AA2119" i="77"/>
  <c r="AA2120" i="77"/>
  <c r="AA2121" i="77"/>
  <c r="AA2122" i="77"/>
  <c r="AA2123" i="77"/>
  <c r="AA2124" i="77"/>
  <c r="AA2125" i="77"/>
  <c r="AA2115" i="77"/>
  <c r="R225" i="75"/>
  <c r="V204" i="74"/>
  <c r="I993" i="79"/>
  <c r="Q225" i="75"/>
  <c r="U204" i="74"/>
  <c r="W204" i="74"/>
  <c r="AA2131" i="77"/>
  <c r="AA2132" i="77"/>
  <c r="AA2133" i="77"/>
  <c r="AA2134" i="77"/>
  <c r="AA2135" i="77"/>
  <c r="AA2136" i="77"/>
  <c r="AA2137" i="77"/>
  <c r="AA2138" i="77"/>
  <c r="AA2139" i="77"/>
  <c r="AA2140" i="77"/>
  <c r="AA2130" i="77"/>
  <c r="R226" i="75"/>
  <c r="V205" i="74"/>
  <c r="I994" i="79"/>
  <c r="Q226" i="75"/>
  <c r="U205" i="74"/>
  <c r="W205" i="74"/>
  <c r="AA2146" i="77"/>
  <c r="AA2147" i="77"/>
  <c r="AA2148" i="77"/>
  <c r="AA2149" i="77"/>
  <c r="AA2150" i="77"/>
  <c r="AA2151" i="77"/>
  <c r="AA2152" i="77"/>
  <c r="AA2153" i="77"/>
  <c r="AA2154" i="77"/>
  <c r="AA2155" i="77"/>
  <c r="AA2145" i="77"/>
  <c r="R227" i="75"/>
  <c r="V206" i="74"/>
  <c r="I995" i="79"/>
  <c r="Q227" i="75"/>
  <c r="U206" i="74"/>
  <c r="W206" i="74"/>
  <c r="AA2161" i="77"/>
  <c r="AA2162" i="77"/>
  <c r="AA2163" i="77"/>
  <c r="AA2164" i="77"/>
  <c r="AA2165" i="77"/>
  <c r="AA2166" i="77"/>
  <c r="AA2167" i="77"/>
  <c r="AA2168" i="77"/>
  <c r="AA2169" i="77"/>
  <c r="AA2170" i="77"/>
  <c r="AA2160" i="77"/>
  <c r="R228" i="75"/>
  <c r="V207" i="74"/>
  <c r="I996" i="79"/>
  <c r="Q228" i="75"/>
  <c r="U207" i="74"/>
  <c r="W207" i="74"/>
  <c r="AA2176" i="77"/>
  <c r="AA2177" i="77"/>
  <c r="AA2178" i="77"/>
  <c r="AA2179" i="77"/>
  <c r="AA2180" i="77"/>
  <c r="AA2181" i="77"/>
  <c r="AA2182" i="77"/>
  <c r="AA2183" i="77"/>
  <c r="AA2184" i="77"/>
  <c r="AA2185" i="77"/>
  <c r="AA2175" i="77"/>
  <c r="R229" i="75"/>
  <c r="V208" i="74"/>
  <c r="I997" i="79"/>
  <c r="Q229" i="75"/>
  <c r="U208" i="74"/>
  <c r="W208" i="74"/>
  <c r="AA2191" i="77"/>
  <c r="AA2192" i="77"/>
  <c r="AA2193" i="77"/>
  <c r="AA2194" i="77"/>
  <c r="AA2195" i="77"/>
  <c r="AA2196" i="77"/>
  <c r="AA2197" i="77"/>
  <c r="AA2198" i="77"/>
  <c r="AA2199" i="77"/>
  <c r="AA2200" i="77"/>
  <c r="AA2190" i="77"/>
  <c r="R230" i="75"/>
  <c r="V209" i="74"/>
  <c r="I998" i="79"/>
  <c r="Q230" i="75"/>
  <c r="U209" i="74"/>
  <c r="W209" i="74"/>
  <c r="AA2206" i="77"/>
  <c r="AA2207" i="77"/>
  <c r="AA2208" i="77"/>
  <c r="AA2209" i="77"/>
  <c r="AA2210" i="77"/>
  <c r="AA2211" i="77"/>
  <c r="AA2212" i="77"/>
  <c r="AA2213" i="77"/>
  <c r="AA2214" i="77"/>
  <c r="AA2215" i="77"/>
  <c r="AA2205" i="77"/>
  <c r="R231" i="75"/>
  <c r="V210" i="74"/>
  <c r="I999" i="79"/>
  <c r="Q231" i="75"/>
  <c r="U210" i="74"/>
  <c r="W210" i="74"/>
  <c r="AA2221" i="77"/>
  <c r="AA2222" i="77"/>
  <c r="AA2223" i="77"/>
  <c r="AA2224" i="77"/>
  <c r="AA2225" i="77"/>
  <c r="AA2226" i="77"/>
  <c r="AA2227" i="77"/>
  <c r="AA2228" i="77"/>
  <c r="AA2229" i="77"/>
  <c r="AA2230" i="77"/>
  <c r="AA2220" i="77"/>
  <c r="R232" i="75"/>
  <c r="V211" i="74"/>
  <c r="I1000" i="79"/>
  <c r="Q232" i="75"/>
  <c r="U211" i="74"/>
  <c r="W211" i="74"/>
  <c r="AA2236" i="77"/>
  <c r="AA2237" i="77"/>
  <c r="AA2238" i="77"/>
  <c r="AA2239" i="77"/>
  <c r="AA2240" i="77"/>
  <c r="AA2241" i="77"/>
  <c r="AA2242" i="77"/>
  <c r="AA2243" i="77"/>
  <c r="AA2244" i="77"/>
  <c r="AA2245" i="77"/>
  <c r="AA2235" i="77"/>
  <c r="R233" i="75"/>
  <c r="V212" i="74"/>
  <c r="I1001" i="79"/>
  <c r="Q233" i="75"/>
  <c r="U212" i="74"/>
  <c r="W212" i="74"/>
  <c r="AA2251" i="77"/>
  <c r="AA2252" i="77"/>
  <c r="AA2253" i="77"/>
  <c r="AA2254" i="77"/>
  <c r="AA2255" i="77"/>
  <c r="AA2256" i="77"/>
  <c r="AA2257" i="77"/>
  <c r="AA2258" i="77"/>
  <c r="AA2259" i="77"/>
  <c r="AA2260" i="77"/>
  <c r="AA2250" i="77"/>
  <c r="R234" i="75"/>
  <c r="V213" i="74"/>
  <c r="I1002" i="79"/>
  <c r="Q234" i="75"/>
  <c r="U213" i="74"/>
  <c r="W213" i="74"/>
  <c r="AA2266" i="77"/>
  <c r="AA2267" i="77"/>
  <c r="AA2268" i="77"/>
  <c r="AA2269" i="77"/>
  <c r="AA2270" i="77"/>
  <c r="AA2271" i="77"/>
  <c r="AA2272" i="77"/>
  <c r="AA2273" i="77"/>
  <c r="AA2274" i="77"/>
  <c r="AA2275" i="77"/>
  <c r="AA2265" i="77"/>
  <c r="R235" i="75"/>
  <c r="V214" i="74"/>
  <c r="I1003" i="79"/>
  <c r="Q235" i="75"/>
  <c r="U214" i="74"/>
  <c r="W214" i="74"/>
  <c r="AA2281" i="77"/>
  <c r="AA2282" i="77"/>
  <c r="AA2283" i="77"/>
  <c r="AA2284" i="77"/>
  <c r="AA2285" i="77"/>
  <c r="AA2286" i="77"/>
  <c r="AA2287" i="77"/>
  <c r="AA2288" i="77"/>
  <c r="AA2289" i="77"/>
  <c r="AA2290" i="77"/>
  <c r="AA2280" i="77"/>
  <c r="R236" i="75"/>
  <c r="V215" i="74"/>
  <c r="I1004" i="79"/>
  <c r="Q236" i="75"/>
  <c r="U215" i="74"/>
  <c r="W215" i="74"/>
  <c r="AA2296" i="77"/>
  <c r="AA2297" i="77"/>
  <c r="AA2298" i="77"/>
  <c r="AA2299" i="77"/>
  <c r="AA2300" i="77"/>
  <c r="AA2301" i="77"/>
  <c r="AA2302" i="77"/>
  <c r="AA2303" i="77"/>
  <c r="AA2304" i="77"/>
  <c r="AA2305" i="77"/>
  <c r="AA2295" i="77"/>
  <c r="R237" i="75"/>
  <c r="V216" i="74"/>
  <c r="I1005" i="79"/>
  <c r="Q237" i="75"/>
  <c r="U216" i="74"/>
  <c r="W216" i="74"/>
  <c r="AA2311" i="77"/>
  <c r="AA2312" i="77"/>
  <c r="AA2313" i="77"/>
  <c r="AA2314" i="77"/>
  <c r="AA2315" i="77"/>
  <c r="AA2316" i="77"/>
  <c r="AA2317" i="77"/>
  <c r="AA2318" i="77"/>
  <c r="AA2319" i="77"/>
  <c r="AA2320" i="77"/>
  <c r="AA2310" i="77"/>
  <c r="R238" i="75"/>
  <c r="V217" i="74"/>
  <c r="I1006" i="79"/>
  <c r="Q238" i="75"/>
  <c r="U217" i="74"/>
  <c r="W217" i="74"/>
  <c r="AA2326" i="77"/>
  <c r="AA2327" i="77"/>
  <c r="AA2328" i="77"/>
  <c r="AA2329" i="77"/>
  <c r="AA2330" i="77"/>
  <c r="AA2331" i="77"/>
  <c r="AA2332" i="77"/>
  <c r="AA2333" i="77"/>
  <c r="AA2334" i="77"/>
  <c r="AA2335" i="77"/>
  <c r="AA2325" i="77"/>
  <c r="R239" i="75"/>
  <c r="V218" i="74"/>
  <c r="I1007" i="79"/>
  <c r="Q239" i="75"/>
  <c r="U218" i="74"/>
  <c r="W218" i="74"/>
  <c r="AA2341" i="77"/>
  <c r="AA2342" i="77"/>
  <c r="AA2343" i="77"/>
  <c r="AA2344" i="77"/>
  <c r="AA2345" i="77"/>
  <c r="AA2346" i="77"/>
  <c r="AA2347" i="77"/>
  <c r="AA2348" i="77"/>
  <c r="AA2349" i="77"/>
  <c r="AA2350" i="77"/>
  <c r="AA2340" i="77"/>
  <c r="R240" i="75"/>
  <c r="V219" i="74"/>
  <c r="I1008" i="79"/>
  <c r="Q240" i="75"/>
  <c r="U219" i="74"/>
  <c r="W219" i="74"/>
  <c r="AA2356" i="77"/>
  <c r="AA2357" i="77"/>
  <c r="AA2358" i="77"/>
  <c r="AA2359" i="77"/>
  <c r="AA2360" i="77"/>
  <c r="AA2361" i="77"/>
  <c r="AA2362" i="77"/>
  <c r="AA2363" i="77"/>
  <c r="AA2364" i="77"/>
  <c r="AA2365" i="77"/>
  <c r="AA2355" i="77"/>
  <c r="R241" i="75"/>
  <c r="V220" i="74"/>
  <c r="I1009" i="79"/>
  <c r="Q241" i="75"/>
  <c r="U220" i="74"/>
  <c r="W220" i="74"/>
  <c r="AA2371" i="77"/>
  <c r="AA2372" i="77"/>
  <c r="AA2373" i="77"/>
  <c r="AA2374" i="77"/>
  <c r="AA2375" i="77"/>
  <c r="AA2376" i="77"/>
  <c r="AA2377" i="77"/>
  <c r="AA2378" i="77"/>
  <c r="AA2379" i="77"/>
  <c r="AA2380" i="77"/>
  <c r="AA2370" i="77"/>
  <c r="R242" i="75"/>
  <c r="V221" i="74"/>
  <c r="I1010" i="79"/>
  <c r="Q242" i="75"/>
  <c r="U221" i="74"/>
  <c r="W221" i="74"/>
  <c r="AA2386" i="77"/>
  <c r="AA2387" i="77"/>
  <c r="AA2388" i="77"/>
  <c r="AA2389" i="77"/>
  <c r="AA2390" i="77"/>
  <c r="AA2391" i="77"/>
  <c r="AA2392" i="77"/>
  <c r="AA2393" i="77"/>
  <c r="AA2394" i="77"/>
  <c r="AA2395" i="77"/>
  <c r="AA2385" i="77"/>
  <c r="R243" i="75"/>
  <c r="V222" i="74"/>
  <c r="I1011" i="79"/>
  <c r="Q243" i="75"/>
  <c r="U222" i="74"/>
  <c r="W222" i="74"/>
  <c r="AA2401" i="77"/>
  <c r="AA2402" i="77"/>
  <c r="AA2403" i="77"/>
  <c r="AA2404" i="77"/>
  <c r="AA2405" i="77"/>
  <c r="AA2406" i="77"/>
  <c r="AA2407" i="77"/>
  <c r="AA2408" i="77"/>
  <c r="AA2409" i="77"/>
  <c r="AA2410" i="77"/>
  <c r="AA2400" i="77"/>
  <c r="R244" i="75"/>
  <c r="V223" i="74"/>
  <c r="I1012" i="79"/>
  <c r="Q244" i="75"/>
  <c r="U223" i="74"/>
  <c r="W223" i="74"/>
  <c r="AA2416" i="77"/>
  <c r="AA2417" i="77"/>
  <c r="AA2418" i="77"/>
  <c r="AA2419" i="77"/>
  <c r="AA2420" i="77"/>
  <c r="AA2421" i="77"/>
  <c r="AA2422" i="77"/>
  <c r="AA2423" i="77"/>
  <c r="AA2424" i="77"/>
  <c r="AA2425" i="77"/>
  <c r="AA2415" i="77"/>
  <c r="R245" i="75"/>
  <c r="V224" i="74"/>
  <c r="I1013" i="79"/>
  <c r="Q245" i="75"/>
  <c r="U224" i="74"/>
  <c r="W224" i="74"/>
  <c r="W150" i="74"/>
  <c r="N19" i="78"/>
  <c r="AA2431" i="77"/>
  <c r="AA2432" i="77"/>
  <c r="AA2433" i="77"/>
  <c r="AA2434" i="77"/>
  <c r="AA2435" i="77"/>
  <c r="AA2436" i="77"/>
  <c r="AA2437" i="77"/>
  <c r="AA2438" i="77"/>
  <c r="AA2439" i="77"/>
  <c r="AA2440" i="77"/>
  <c r="AA2430" i="77"/>
  <c r="R248" i="75"/>
  <c r="V230" i="74"/>
  <c r="I1014" i="79"/>
  <c r="Q248" i="75"/>
  <c r="U230" i="74"/>
  <c r="W230" i="74"/>
  <c r="AA2446" i="77"/>
  <c r="AA2447" i="77"/>
  <c r="AA2448" i="77"/>
  <c r="AA2449" i="77"/>
  <c r="AA2450" i="77"/>
  <c r="AA2451" i="77"/>
  <c r="AA2452" i="77"/>
  <c r="AA2453" i="77"/>
  <c r="AA2454" i="77"/>
  <c r="AA2455" i="77"/>
  <c r="AA2445" i="77"/>
  <c r="R249" i="75"/>
  <c r="V231" i="74"/>
  <c r="I1015" i="79"/>
  <c r="Q249" i="75"/>
  <c r="U231" i="74"/>
  <c r="W231" i="74"/>
  <c r="W229" i="74"/>
  <c r="N20" i="78"/>
  <c r="AA2461" i="77"/>
  <c r="AA2462" i="77"/>
  <c r="AA2463" i="77"/>
  <c r="AA2464" i="77"/>
  <c r="AA2465" i="77"/>
  <c r="AA2466" i="77"/>
  <c r="AA2467" i="77"/>
  <c r="AA2468" i="77"/>
  <c r="AA2469" i="77"/>
  <c r="AA2470" i="77"/>
  <c r="AA2460" i="77"/>
  <c r="R259" i="75"/>
  <c r="V237" i="74"/>
  <c r="I447" i="79"/>
  <c r="Q259" i="75"/>
  <c r="U237" i="74"/>
  <c r="W237" i="74"/>
  <c r="AA2476" i="77"/>
  <c r="AA2477" i="77"/>
  <c r="AA2478" i="77"/>
  <c r="AA2479" i="77"/>
  <c r="AA2480" i="77"/>
  <c r="AA2481" i="77"/>
  <c r="AA2482" i="77"/>
  <c r="AA2483" i="77"/>
  <c r="AA2484" i="77"/>
  <c r="AA2485" i="77"/>
  <c r="AA2475" i="77"/>
  <c r="R260" i="75"/>
  <c r="V238" i="74"/>
  <c r="I1016" i="79"/>
  <c r="Q260" i="75"/>
  <c r="U238" i="74"/>
  <c r="W238" i="74"/>
  <c r="AA2491" i="77"/>
  <c r="AA2492" i="77"/>
  <c r="AA2493" i="77"/>
  <c r="AA2494" i="77"/>
  <c r="AA2495" i="77"/>
  <c r="AA2496" i="77"/>
  <c r="AA2497" i="77"/>
  <c r="AA2498" i="77"/>
  <c r="AA2499" i="77"/>
  <c r="AA2500" i="77"/>
  <c r="AA2490" i="77"/>
  <c r="R261" i="75"/>
  <c r="V239" i="74"/>
  <c r="I1017" i="79"/>
  <c r="Q261" i="75"/>
  <c r="U239" i="74"/>
  <c r="W239" i="74"/>
  <c r="AA2506" i="77"/>
  <c r="AA2507" i="77"/>
  <c r="AA2508" i="77"/>
  <c r="AA2509" i="77"/>
  <c r="AA2510" i="77"/>
  <c r="AA2511" i="77"/>
  <c r="AA2512" i="77"/>
  <c r="AA2513" i="77"/>
  <c r="AA2514" i="77"/>
  <c r="AA2515" i="77"/>
  <c r="AA2505" i="77"/>
  <c r="R262" i="75"/>
  <c r="V240" i="74"/>
  <c r="I451" i="79"/>
  <c r="Q262" i="75"/>
  <c r="U240" i="74"/>
  <c r="W240" i="74"/>
  <c r="W236" i="74"/>
  <c r="N21" i="78"/>
  <c r="AA2521" i="77"/>
  <c r="AA2522" i="77"/>
  <c r="AA2523" i="77"/>
  <c r="AA2524" i="77"/>
  <c r="AA2525" i="77"/>
  <c r="AA2526" i="77"/>
  <c r="AA2527" i="77"/>
  <c r="AA2528" i="77"/>
  <c r="AA2529" i="77"/>
  <c r="AA2530" i="77"/>
  <c r="AA2520" i="77"/>
  <c r="R270" i="75"/>
  <c r="V246" i="74"/>
  <c r="I493" i="79"/>
  <c r="Q270" i="75"/>
  <c r="U246" i="74"/>
  <c r="W246" i="74"/>
  <c r="W245" i="74"/>
  <c r="N22" i="78"/>
  <c r="AA2536" i="77"/>
  <c r="AA2537" i="77"/>
  <c r="AA2538" i="77"/>
  <c r="AA2539" i="77"/>
  <c r="AA2540" i="77"/>
  <c r="AA2541" i="77"/>
  <c r="AA2542" i="77"/>
  <c r="AA2543" i="77"/>
  <c r="AA2544" i="77"/>
  <c r="AA2545" i="77"/>
  <c r="AA2535" i="77"/>
  <c r="R281" i="75"/>
  <c r="V252" i="74"/>
  <c r="I500" i="79"/>
  <c r="Q281" i="75"/>
  <c r="U252" i="74"/>
  <c r="W252" i="74"/>
  <c r="AA2551" i="77"/>
  <c r="AA2552" i="77"/>
  <c r="AA2553" i="77"/>
  <c r="AA2554" i="77"/>
  <c r="AA2555" i="77"/>
  <c r="AA2556" i="77"/>
  <c r="AA2557" i="77"/>
  <c r="AA2558" i="77"/>
  <c r="AA2559" i="77"/>
  <c r="AA2560" i="77"/>
  <c r="AA2550" i="77"/>
  <c r="R282" i="75"/>
  <c r="V253" i="74"/>
  <c r="I502" i="79"/>
  <c r="Q282" i="75"/>
  <c r="U253" i="74"/>
  <c r="W253" i="74"/>
  <c r="AA2566" i="77"/>
  <c r="AA2567" i="77"/>
  <c r="AA2568" i="77"/>
  <c r="AA2569" i="77"/>
  <c r="AA2570" i="77"/>
  <c r="AA2571" i="77"/>
  <c r="AA2572" i="77"/>
  <c r="AA2573" i="77"/>
  <c r="AA2574" i="77"/>
  <c r="AA2575" i="77"/>
  <c r="AA2565" i="77"/>
  <c r="R283" i="75"/>
  <c r="V254" i="74"/>
  <c r="I505" i="79"/>
  <c r="Q283" i="75"/>
  <c r="U254" i="74"/>
  <c r="W254" i="74"/>
  <c r="AA2581" i="77"/>
  <c r="AA2582" i="77"/>
  <c r="AA2583" i="77"/>
  <c r="AA2584" i="77"/>
  <c r="AA2585" i="77"/>
  <c r="AA2586" i="77"/>
  <c r="AA2587" i="77"/>
  <c r="AA2588" i="77"/>
  <c r="AA2589" i="77"/>
  <c r="AA2590" i="77"/>
  <c r="AA2580" i="77"/>
  <c r="R284" i="75"/>
  <c r="V255" i="74"/>
  <c r="I508" i="79"/>
  <c r="Q284" i="75"/>
  <c r="U255" i="74"/>
  <c r="W255" i="74"/>
  <c r="W251" i="74"/>
  <c r="N23" i="78"/>
  <c r="AA2596" i="77"/>
  <c r="AA2597" i="77"/>
  <c r="AA2598" i="77"/>
  <c r="AA2599" i="77"/>
  <c r="AA2600" i="77"/>
  <c r="AA2601" i="77"/>
  <c r="AA2602" i="77"/>
  <c r="AA2603" i="77"/>
  <c r="AA2604" i="77"/>
  <c r="AA2605" i="77"/>
  <c r="AA2595" i="77"/>
  <c r="R292" i="75"/>
  <c r="V261" i="74"/>
  <c r="I517" i="79"/>
  <c r="Q292" i="75"/>
  <c r="U261" i="74"/>
  <c r="W261" i="74"/>
  <c r="AA2611" i="77"/>
  <c r="AA2612" i="77"/>
  <c r="AA2613" i="77"/>
  <c r="AA2614" i="77"/>
  <c r="AA2615" i="77"/>
  <c r="AA2616" i="77"/>
  <c r="AA2617" i="77"/>
  <c r="AA2618" i="77"/>
  <c r="AA2619" i="77"/>
  <c r="AA2620" i="77"/>
  <c r="AA2610" i="77"/>
  <c r="R293" i="75"/>
  <c r="V262" i="74"/>
  <c r="I520" i="79"/>
  <c r="Q293" i="75"/>
  <c r="U262" i="74"/>
  <c r="W262" i="74"/>
  <c r="AA2626" i="77"/>
  <c r="AA2627" i="77"/>
  <c r="AA2628" i="77"/>
  <c r="AA2629" i="77"/>
  <c r="AA2630" i="77"/>
  <c r="AA2631" i="77"/>
  <c r="AA2632" i="77"/>
  <c r="AA2633" i="77"/>
  <c r="AA2634" i="77"/>
  <c r="AA2635" i="77"/>
  <c r="AA2625" i="77"/>
  <c r="R294" i="75"/>
  <c r="V263" i="74"/>
  <c r="I514" i="79"/>
  <c r="Q294" i="75"/>
  <c r="U263" i="74"/>
  <c r="W263" i="74"/>
  <c r="AA2641" i="77"/>
  <c r="AA2642" i="77"/>
  <c r="AA2643" i="77"/>
  <c r="AA2644" i="77"/>
  <c r="AA2645" i="77"/>
  <c r="AA2646" i="77"/>
  <c r="AA2647" i="77"/>
  <c r="AA2648" i="77"/>
  <c r="AA2649" i="77"/>
  <c r="AA2650" i="77"/>
  <c r="AA2640" i="77"/>
  <c r="R295" i="75"/>
  <c r="V264" i="74"/>
  <c r="I1018" i="79"/>
  <c r="Q295" i="75"/>
  <c r="U264" i="74"/>
  <c r="W264" i="74"/>
  <c r="AA2656" i="77"/>
  <c r="AA2657" i="77"/>
  <c r="AA2658" i="77"/>
  <c r="AA2659" i="77"/>
  <c r="AA2660" i="77"/>
  <c r="AA2661" i="77"/>
  <c r="AA2662" i="77"/>
  <c r="AA2663" i="77"/>
  <c r="AA2664" i="77"/>
  <c r="AA2665" i="77"/>
  <c r="AA2655" i="77"/>
  <c r="R296" i="75"/>
  <c r="V265" i="74"/>
  <c r="I522" i="79"/>
  <c r="Q296" i="75"/>
  <c r="U265" i="74"/>
  <c r="W265" i="74"/>
  <c r="AA2671" i="77"/>
  <c r="AA2672" i="77"/>
  <c r="AA2673" i="77"/>
  <c r="AA2674" i="77"/>
  <c r="AA2675" i="77"/>
  <c r="AA2676" i="77"/>
  <c r="AA2677" i="77"/>
  <c r="AA2678" i="77"/>
  <c r="AA2679" i="77"/>
  <c r="AA2680" i="77"/>
  <c r="AA2670" i="77"/>
  <c r="R297" i="75"/>
  <c r="V266" i="74"/>
  <c r="I525" i="79"/>
  <c r="Q297" i="75"/>
  <c r="U266" i="74"/>
  <c r="W266" i="74"/>
  <c r="W260" i="74"/>
  <c r="N24" i="78"/>
  <c r="AA2686" i="77"/>
  <c r="AA2687" i="77"/>
  <c r="AA2688" i="77"/>
  <c r="AA2689" i="77"/>
  <c r="AA2690" i="77"/>
  <c r="AA2691" i="77"/>
  <c r="AA2692" i="77"/>
  <c r="AA2693" i="77"/>
  <c r="AA2694" i="77"/>
  <c r="AA2695" i="77"/>
  <c r="AA2685" i="77"/>
  <c r="R303" i="75"/>
  <c r="V272" i="74"/>
  <c r="I540" i="79"/>
  <c r="Q303" i="75"/>
  <c r="U272" i="74"/>
  <c r="W272" i="74"/>
  <c r="AA2701" i="77"/>
  <c r="AA2702" i="77"/>
  <c r="AA2703" i="77"/>
  <c r="AA2704" i="77"/>
  <c r="AA2705" i="77"/>
  <c r="AA2706" i="77"/>
  <c r="AA2707" i="77"/>
  <c r="AA2708" i="77"/>
  <c r="AA2709" i="77"/>
  <c r="AA2710" i="77"/>
  <c r="AA2700" i="77"/>
  <c r="R304" i="75"/>
  <c r="V273" i="74"/>
  <c r="I541" i="79"/>
  <c r="Q304" i="75"/>
  <c r="U273" i="74"/>
  <c r="W273" i="74"/>
  <c r="AA2716" i="77"/>
  <c r="AA2717" i="77"/>
  <c r="AA2718" i="77"/>
  <c r="AA2719" i="77"/>
  <c r="AA2720" i="77"/>
  <c r="AA2721" i="77"/>
  <c r="AA2722" i="77"/>
  <c r="AA2723" i="77"/>
  <c r="AA2724" i="77"/>
  <c r="AA2725" i="77"/>
  <c r="AA2715" i="77"/>
  <c r="R305" i="75"/>
  <c r="V274" i="74"/>
  <c r="I549" i="79"/>
  <c r="Q305" i="75"/>
  <c r="U274" i="74"/>
  <c r="W274" i="74"/>
  <c r="AA2731" i="77"/>
  <c r="AA2732" i="77"/>
  <c r="AA2733" i="77"/>
  <c r="AA2734" i="77"/>
  <c r="AA2735" i="77"/>
  <c r="AA2736" i="77"/>
  <c r="AA2737" i="77"/>
  <c r="AA2738" i="77"/>
  <c r="AA2739" i="77"/>
  <c r="AA2740" i="77"/>
  <c r="AA2730" i="77"/>
  <c r="R306" i="75"/>
  <c r="V275" i="74"/>
  <c r="I532" i="79"/>
  <c r="Q306" i="75"/>
  <c r="U275" i="74"/>
  <c r="W275" i="74"/>
  <c r="W271" i="74"/>
  <c r="N25" i="78"/>
  <c r="R314" i="75"/>
  <c r="V281" i="74"/>
  <c r="Q314" i="75"/>
  <c r="U281" i="74"/>
  <c r="W281" i="74"/>
  <c r="R315" i="75"/>
  <c r="V282" i="74"/>
  <c r="W282" i="74"/>
  <c r="R316" i="75"/>
  <c r="V283" i="74"/>
  <c r="W283" i="74"/>
  <c r="R317" i="75"/>
  <c r="V284" i="74"/>
  <c r="W284" i="74"/>
  <c r="R318" i="75"/>
  <c r="V285" i="74"/>
  <c r="W285" i="74"/>
  <c r="R319" i="75"/>
  <c r="V286" i="74"/>
  <c r="W286" i="74"/>
  <c r="R320" i="75"/>
  <c r="V287" i="74"/>
  <c r="W287" i="74"/>
  <c r="R321" i="75"/>
  <c r="V288" i="74"/>
  <c r="W288" i="74"/>
  <c r="R322" i="75"/>
  <c r="V289" i="74"/>
  <c r="W289" i="74"/>
  <c r="R323" i="75"/>
  <c r="V290" i="74"/>
  <c r="W290" i="74"/>
  <c r="W280" i="74"/>
  <c r="N26" i="78"/>
  <c r="R325" i="75"/>
  <c r="V296" i="74"/>
  <c r="W296" i="74"/>
  <c r="R326" i="75"/>
  <c r="V297" i="74"/>
  <c r="W297" i="74"/>
  <c r="R327" i="75"/>
  <c r="V298" i="74"/>
  <c r="W298" i="74"/>
  <c r="R328" i="75"/>
  <c r="V299" i="74"/>
  <c r="W299" i="74"/>
  <c r="R329" i="75"/>
  <c r="V300" i="74"/>
  <c r="W300" i="74"/>
  <c r="R330" i="75"/>
  <c r="V301" i="74"/>
  <c r="W301" i="74"/>
  <c r="R331" i="75"/>
  <c r="V302" i="74"/>
  <c r="W302" i="74"/>
  <c r="R332" i="75"/>
  <c r="V303" i="74"/>
  <c r="W303" i="74"/>
  <c r="R333" i="75"/>
  <c r="V304" i="74"/>
  <c r="W304" i="74"/>
  <c r="R334" i="75"/>
  <c r="V305" i="74"/>
  <c r="W305" i="74"/>
  <c r="W295" i="74"/>
  <c r="N27" i="78"/>
  <c r="V309" i="74"/>
  <c r="W309" i="74"/>
  <c r="V310" i="74"/>
  <c r="W310" i="74"/>
  <c r="V311" i="74"/>
  <c r="W311" i="74"/>
  <c r="V312" i="74"/>
  <c r="W312" i="74"/>
  <c r="V313" i="74"/>
  <c r="W313" i="74"/>
  <c r="V314" i="74"/>
  <c r="W314" i="74"/>
  <c r="V315" i="74"/>
  <c r="W315" i="74"/>
  <c r="V316" i="74"/>
  <c r="W316" i="74"/>
  <c r="V317" i="74"/>
  <c r="W317" i="74"/>
  <c r="V318" i="74"/>
  <c r="W318" i="74"/>
  <c r="W308" i="74"/>
  <c r="N28" i="78"/>
  <c r="AA2746" i="77"/>
  <c r="AA2747" i="77"/>
  <c r="AA2748" i="77"/>
  <c r="AA2749" i="77"/>
  <c r="AA2750" i="77"/>
  <c r="AA2751" i="77"/>
  <c r="AA2752" i="77"/>
  <c r="AA2753" i="77"/>
  <c r="AA2754" i="77"/>
  <c r="AA2755" i="77"/>
  <c r="AA2745" i="77"/>
  <c r="R347" i="75"/>
  <c r="V324" i="74"/>
  <c r="I1020" i="79"/>
  <c r="Q347" i="75"/>
  <c r="U324" i="74"/>
  <c r="W324" i="74"/>
  <c r="AA2761" i="77"/>
  <c r="AA2762" i="77"/>
  <c r="AA2763" i="77"/>
  <c r="AA2764" i="77"/>
  <c r="AA2765" i="77"/>
  <c r="AA2766" i="77"/>
  <c r="AA2767" i="77"/>
  <c r="AA2768" i="77"/>
  <c r="AA2769" i="77"/>
  <c r="AA2770" i="77"/>
  <c r="AA2760" i="77"/>
  <c r="R348" i="75"/>
  <c r="V325" i="74"/>
  <c r="I1021" i="79"/>
  <c r="Q348" i="75"/>
  <c r="U325" i="74"/>
  <c r="W325" i="74"/>
  <c r="W323" i="74"/>
  <c r="N29" i="78"/>
  <c r="AA2776" i="77"/>
  <c r="AA2777" i="77"/>
  <c r="AA2778" i="77"/>
  <c r="AA2779" i="77"/>
  <c r="AA2780" i="77"/>
  <c r="AA2781" i="77"/>
  <c r="AA2782" i="77"/>
  <c r="AA2783" i="77"/>
  <c r="AA2784" i="77"/>
  <c r="AA2785" i="77"/>
  <c r="AA2775" i="77"/>
  <c r="R358" i="75"/>
  <c r="V331" i="74"/>
  <c r="I704" i="79"/>
  <c r="Q358" i="75"/>
  <c r="U331" i="74"/>
  <c r="W331" i="74"/>
  <c r="W330" i="74"/>
  <c r="N30" i="78"/>
  <c r="AA2791" i="77"/>
  <c r="AA2792" i="77"/>
  <c r="AA2793" i="77"/>
  <c r="AA2794" i="77"/>
  <c r="AA2795" i="77"/>
  <c r="AA2796" i="77"/>
  <c r="AA2797" i="77"/>
  <c r="AA2798" i="77"/>
  <c r="AA2799" i="77"/>
  <c r="AA2800" i="77"/>
  <c r="AA2790" i="77"/>
  <c r="R369" i="75"/>
  <c r="V337" i="74"/>
  <c r="I731" i="79"/>
  <c r="Q369" i="75"/>
  <c r="U337" i="74"/>
  <c r="W337" i="74"/>
  <c r="AA2806" i="77"/>
  <c r="AA2807" i="77"/>
  <c r="AA2808" i="77"/>
  <c r="AA2809" i="77"/>
  <c r="AA2810" i="77"/>
  <c r="AA2811" i="77"/>
  <c r="AA2812" i="77"/>
  <c r="AA2813" i="77"/>
  <c r="AA2814" i="77"/>
  <c r="AA2815" i="77"/>
  <c r="AA2805" i="77"/>
  <c r="R370" i="75"/>
  <c r="V338" i="74"/>
  <c r="I735" i="79"/>
  <c r="Q370" i="75"/>
  <c r="U338" i="74"/>
  <c r="W338" i="74"/>
  <c r="W336" i="74"/>
  <c r="N31" i="78"/>
  <c r="AA2821" i="77"/>
  <c r="AA2822" i="77"/>
  <c r="AA2823" i="77"/>
  <c r="AA2824" i="77"/>
  <c r="AA2825" i="77"/>
  <c r="AA2826" i="77"/>
  <c r="AA2827" i="77"/>
  <c r="AA2828" i="77"/>
  <c r="AA2829" i="77"/>
  <c r="AA2830" i="77"/>
  <c r="AA2820" i="77"/>
  <c r="R380" i="75"/>
  <c r="V344" i="74"/>
  <c r="I752" i="79"/>
  <c r="Q380" i="75"/>
  <c r="U344" i="74"/>
  <c r="W344" i="74"/>
  <c r="AA2836" i="77"/>
  <c r="AA2837" i="77"/>
  <c r="AA2838" i="77"/>
  <c r="AA2839" i="77"/>
  <c r="AA2840" i="77"/>
  <c r="AA2841" i="77"/>
  <c r="AA2842" i="77"/>
  <c r="AA2843" i="77"/>
  <c r="AA2844" i="77"/>
  <c r="AA2845" i="77"/>
  <c r="AA2835" i="77"/>
  <c r="R381" i="75"/>
  <c r="V345" i="74"/>
  <c r="I1024" i="79"/>
  <c r="Q381" i="75"/>
  <c r="U345" i="74"/>
  <c r="W345" i="74"/>
  <c r="AA2851" i="77"/>
  <c r="AA2852" i="77"/>
  <c r="AA2853" i="77"/>
  <c r="AA2854" i="77"/>
  <c r="AA2855" i="77"/>
  <c r="AA2856" i="77"/>
  <c r="AA2857" i="77"/>
  <c r="AA2858" i="77"/>
  <c r="AA2859" i="77"/>
  <c r="AA2860" i="77"/>
  <c r="AA2850" i="77"/>
  <c r="R382" i="75"/>
  <c r="V346" i="74"/>
  <c r="I1025" i="79"/>
  <c r="Q382" i="75"/>
  <c r="U346" i="74"/>
  <c r="W346" i="74"/>
  <c r="AA2866" i="77"/>
  <c r="AA2867" i="77"/>
  <c r="AA2868" i="77"/>
  <c r="AA2869" i="77"/>
  <c r="AA2870" i="77"/>
  <c r="AA2871" i="77"/>
  <c r="AA2872" i="77"/>
  <c r="AA2873" i="77"/>
  <c r="AA2874" i="77"/>
  <c r="AA2875" i="77"/>
  <c r="AA2865" i="77"/>
  <c r="R383" i="75"/>
  <c r="V347" i="74"/>
  <c r="I1026" i="79"/>
  <c r="Q383" i="75"/>
  <c r="U347" i="74"/>
  <c r="W347" i="74"/>
  <c r="W343" i="74"/>
  <c r="N32" i="78"/>
  <c r="AA2881" i="77"/>
  <c r="AA2882" i="77"/>
  <c r="AA2883" i="77"/>
  <c r="AA2884" i="77"/>
  <c r="AA2885" i="77"/>
  <c r="AA2886" i="77"/>
  <c r="AA2887" i="77"/>
  <c r="AA2888" i="77"/>
  <c r="AA2889" i="77"/>
  <c r="AA2890" i="77"/>
  <c r="AA2880" i="77"/>
  <c r="R391" i="75"/>
  <c r="V353" i="74"/>
  <c r="I816" i="79"/>
  <c r="Q391" i="75"/>
  <c r="U353" i="74"/>
  <c r="W353" i="74"/>
  <c r="W352" i="74"/>
  <c r="N33" i="78"/>
  <c r="AA2896" i="77"/>
  <c r="AA2897" i="77"/>
  <c r="AA2898" i="77"/>
  <c r="AA2899" i="77"/>
  <c r="AA2900" i="77"/>
  <c r="AA2901" i="77"/>
  <c r="AA2902" i="77"/>
  <c r="AA2903" i="77"/>
  <c r="AA2904" i="77"/>
  <c r="AA2905" i="77"/>
  <c r="AA2895" i="77"/>
  <c r="R402" i="75"/>
  <c r="V359" i="74"/>
  <c r="I897" i="79"/>
  <c r="Q402" i="75"/>
  <c r="U359" i="74"/>
  <c r="W359" i="74"/>
  <c r="W358" i="74"/>
  <c r="N34" i="78"/>
  <c r="N35" i="78"/>
  <c r="N36" i="78"/>
  <c r="K33" i="89"/>
  <c r="K38" i="89"/>
  <c r="M38" i="89"/>
  <c r="H38" i="78"/>
  <c r="H39" i="78"/>
  <c r="H40" i="78"/>
  <c r="H42" i="78"/>
  <c r="G36" i="89"/>
  <c r="G34" i="89"/>
  <c r="G39" i="89"/>
  <c r="K38" i="78"/>
  <c r="K39" i="78"/>
  <c r="K40" i="78"/>
  <c r="K42" i="78"/>
  <c r="I36" i="89"/>
  <c r="I34" i="89"/>
  <c r="I39" i="89"/>
  <c r="N38" i="78"/>
  <c r="N39" i="78"/>
  <c r="N40" i="78"/>
  <c r="N42" i="78"/>
  <c r="K36" i="89"/>
  <c r="K34" i="89"/>
  <c r="K39" i="89"/>
  <c r="M39" i="89"/>
  <c r="M41" i="89"/>
  <c r="M43" i="89"/>
  <c r="M33" i="89"/>
  <c r="M34" i="89"/>
  <c r="M36" i="89"/>
  <c r="F5" i="83"/>
  <c r="H5" i="83"/>
  <c r="H6" i="83"/>
  <c r="H7" i="83"/>
  <c r="H4" i="83"/>
  <c r="E8" i="80"/>
  <c r="H9" i="83"/>
  <c r="H10" i="83"/>
  <c r="H11" i="83"/>
  <c r="H12" i="83"/>
  <c r="H13" i="83"/>
  <c r="H14" i="83"/>
  <c r="H8" i="83"/>
  <c r="E9" i="80"/>
  <c r="H16" i="83"/>
  <c r="H17" i="83"/>
  <c r="H15" i="83"/>
  <c r="E10" i="80"/>
  <c r="H19" i="83"/>
  <c r="H20" i="83"/>
  <c r="H21" i="83"/>
  <c r="H22" i="83"/>
  <c r="H23" i="83"/>
  <c r="H24" i="83"/>
  <c r="H25" i="83"/>
  <c r="H26" i="83"/>
  <c r="H27" i="83"/>
  <c r="H28" i="83"/>
  <c r="H29" i="83"/>
  <c r="H30" i="83"/>
  <c r="H31" i="83"/>
  <c r="H32" i="83"/>
  <c r="H33" i="83"/>
  <c r="H34" i="83"/>
  <c r="H35" i="83"/>
  <c r="H36" i="83"/>
  <c r="H37" i="83"/>
  <c r="H38" i="83"/>
  <c r="H39" i="83"/>
  <c r="H40" i="83"/>
  <c r="H41" i="83"/>
  <c r="H18" i="83"/>
  <c r="E11" i="80"/>
  <c r="H43" i="83"/>
  <c r="H44" i="83"/>
  <c r="H45" i="83"/>
  <c r="H46" i="83"/>
  <c r="H47" i="83"/>
  <c r="H42" i="83"/>
  <c r="E12" i="80"/>
  <c r="H49" i="83"/>
  <c r="H50" i="83"/>
  <c r="H51" i="83"/>
  <c r="H48" i="83"/>
  <c r="E13" i="80"/>
  <c r="H53" i="83"/>
  <c r="H54" i="83"/>
  <c r="H55" i="83"/>
  <c r="H56" i="83"/>
  <c r="H52" i="83"/>
  <c r="H58" i="83"/>
  <c r="H57" i="83"/>
  <c r="E15" i="80"/>
  <c r="H60" i="83"/>
  <c r="H59" i="83"/>
  <c r="E16" i="80"/>
  <c r="H62" i="83"/>
  <c r="H63" i="83"/>
  <c r="H64" i="83"/>
  <c r="H65" i="83"/>
  <c r="H66" i="83"/>
  <c r="H67" i="83"/>
  <c r="H68" i="83"/>
  <c r="H69" i="83"/>
  <c r="H70" i="83"/>
  <c r="H71" i="83"/>
  <c r="H72" i="83"/>
  <c r="H73" i="83"/>
  <c r="H74" i="83"/>
  <c r="H75" i="83"/>
  <c r="H76" i="83"/>
  <c r="H77" i="83"/>
  <c r="H78" i="83"/>
  <c r="H79" i="83"/>
  <c r="H80" i="83"/>
  <c r="H81" i="83"/>
  <c r="H82" i="83"/>
  <c r="H83" i="83"/>
  <c r="H61" i="83"/>
  <c r="E17" i="80"/>
  <c r="H85" i="83"/>
  <c r="H86" i="83"/>
  <c r="H87" i="83"/>
  <c r="H88" i="83"/>
  <c r="H89" i="83"/>
  <c r="H90" i="83"/>
  <c r="H91" i="83"/>
  <c r="H92" i="83"/>
  <c r="H93" i="83"/>
  <c r="H94" i="83"/>
  <c r="H95" i="83"/>
  <c r="H96" i="83"/>
  <c r="H97" i="83"/>
  <c r="H98" i="83"/>
  <c r="H99" i="83"/>
  <c r="H100" i="83"/>
  <c r="H101" i="83"/>
  <c r="H102" i="83"/>
  <c r="H103" i="83"/>
  <c r="H104" i="83"/>
  <c r="H105" i="83"/>
  <c r="H106" i="83"/>
  <c r="H107" i="83"/>
  <c r="H108" i="83"/>
  <c r="H109" i="83"/>
  <c r="H110" i="83"/>
  <c r="H111" i="83"/>
  <c r="H112" i="83"/>
  <c r="H113" i="83"/>
  <c r="H114" i="83"/>
  <c r="H115" i="83"/>
  <c r="H116" i="83"/>
  <c r="H117" i="83"/>
  <c r="H118" i="83"/>
  <c r="H119" i="83"/>
  <c r="H120" i="83"/>
  <c r="H121" i="83"/>
  <c r="H122" i="83"/>
  <c r="H123" i="83"/>
  <c r="H84" i="83"/>
  <c r="E18" i="80"/>
  <c r="H125" i="83"/>
  <c r="H126" i="83"/>
  <c r="H127" i="83"/>
  <c r="H128" i="83"/>
  <c r="H129" i="83"/>
  <c r="H130" i="83"/>
  <c r="H131" i="83"/>
  <c r="H132" i="83"/>
  <c r="H133" i="83"/>
  <c r="H134" i="83"/>
  <c r="H135" i="83"/>
  <c r="H136" i="83"/>
  <c r="H137" i="83"/>
  <c r="H138" i="83"/>
  <c r="H139" i="83"/>
  <c r="H140" i="83"/>
  <c r="H141" i="83"/>
  <c r="H142" i="83"/>
  <c r="H143" i="83"/>
  <c r="H144" i="83"/>
  <c r="H145" i="83"/>
  <c r="H146" i="83"/>
  <c r="H147" i="83"/>
  <c r="H148" i="83"/>
  <c r="H149" i="83"/>
  <c r="H150" i="83"/>
  <c r="H151" i="83"/>
  <c r="H152" i="83"/>
  <c r="H153" i="83"/>
  <c r="H154" i="83"/>
  <c r="H155" i="83"/>
  <c r="H156" i="83"/>
  <c r="H157" i="83"/>
  <c r="H158" i="83"/>
  <c r="H159" i="83"/>
  <c r="H160" i="83"/>
  <c r="H161" i="83"/>
  <c r="H162" i="83"/>
  <c r="H163" i="83"/>
  <c r="H164" i="83"/>
  <c r="H165" i="83"/>
  <c r="H166" i="83"/>
  <c r="H167" i="83"/>
  <c r="H168" i="83"/>
  <c r="H169" i="83"/>
  <c r="H170" i="83"/>
  <c r="H171" i="83"/>
  <c r="H172" i="83"/>
  <c r="H173" i="83"/>
  <c r="H174" i="83"/>
  <c r="H175" i="83"/>
  <c r="H176" i="83"/>
  <c r="H177" i="83"/>
  <c r="H178" i="83"/>
  <c r="H179" i="83"/>
  <c r="H180" i="83"/>
  <c r="H181" i="83"/>
  <c r="H182" i="83"/>
  <c r="H183" i="83"/>
  <c r="H184" i="83"/>
  <c r="H185" i="83"/>
  <c r="H186" i="83"/>
  <c r="H187" i="83"/>
  <c r="H188" i="83"/>
  <c r="H189" i="83"/>
  <c r="H190" i="83"/>
  <c r="H191" i="83"/>
  <c r="H192" i="83"/>
  <c r="H193" i="83"/>
  <c r="H194" i="83"/>
  <c r="H195" i="83"/>
  <c r="H196" i="83"/>
  <c r="H197" i="83"/>
  <c r="H198" i="83"/>
  <c r="H199" i="83"/>
  <c r="H200" i="83"/>
  <c r="H201" i="83"/>
  <c r="H202" i="83"/>
  <c r="H203" i="83"/>
  <c r="H204" i="83"/>
  <c r="H205" i="83"/>
  <c r="H206" i="83"/>
  <c r="H207" i="83"/>
  <c r="H208" i="83"/>
  <c r="H209" i="83"/>
  <c r="H210" i="83"/>
  <c r="H211" i="83"/>
  <c r="H212" i="83"/>
  <c r="H213" i="83"/>
  <c r="H214" i="83"/>
  <c r="H215" i="83"/>
  <c r="H216" i="83"/>
  <c r="H217" i="83"/>
  <c r="H218" i="83"/>
  <c r="H219" i="83"/>
  <c r="H220" i="83"/>
  <c r="H221" i="83"/>
  <c r="H222" i="83"/>
  <c r="H223" i="83"/>
  <c r="H224" i="83"/>
  <c r="H225" i="83"/>
  <c r="H226" i="83"/>
  <c r="H227" i="83"/>
  <c r="H228" i="83"/>
  <c r="H229" i="83"/>
  <c r="H230" i="83"/>
  <c r="H231" i="83"/>
  <c r="H232" i="83"/>
  <c r="H233" i="83"/>
  <c r="H234" i="83"/>
  <c r="H235" i="83"/>
  <c r="H236" i="83"/>
  <c r="H237" i="83"/>
  <c r="H124" i="83"/>
  <c r="E19" i="80"/>
  <c r="H239" i="83"/>
  <c r="H240" i="83"/>
  <c r="H241" i="83"/>
  <c r="H238" i="83"/>
  <c r="E20" i="80"/>
  <c r="H243" i="83"/>
  <c r="H244" i="83"/>
  <c r="H245" i="83"/>
  <c r="H246" i="83"/>
  <c r="H247" i="83"/>
  <c r="H242" i="83"/>
  <c r="E21" i="80"/>
  <c r="H249" i="83"/>
  <c r="H248" i="83"/>
  <c r="E22" i="80"/>
  <c r="H251" i="83"/>
  <c r="H252" i="83"/>
  <c r="H253" i="83"/>
  <c r="H254" i="83"/>
  <c r="H255" i="83"/>
  <c r="H256" i="83"/>
  <c r="H257" i="83"/>
  <c r="H258" i="83"/>
  <c r="H259" i="83"/>
  <c r="H260" i="83"/>
  <c r="H261" i="83"/>
  <c r="H262" i="83"/>
  <c r="H263" i="83"/>
  <c r="H264" i="83"/>
  <c r="H250" i="83"/>
  <c r="E23" i="80"/>
  <c r="H266" i="83"/>
  <c r="H267" i="83"/>
  <c r="H268" i="83"/>
  <c r="H269" i="83"/>
  <c r="H270" i="83"/>
  <c r="H271" i="83"/>
  <c r="H272" i="83"/>
  <c r="H265" i="83"/>
  <c r="E24" i="80"/>
  <c r="H274" i="83"/>
  <c r="H275" i="83"/>
  <c r="H276" i="83"/>
  <c r="H277" i="83"/>
  <c r="H273" i="83"/>
  <c r="E25" i="80"/>
  <c r="H279" i="83"/>
  <c r="H280" i="83"/>
  <c r="H278" i="83"/>
  <c r="E29" i="80"/>
  <c r="H282" i="83"/>
  <c r="H281" i="83"/>
  <c r="E30" i="80"/>
  <c r="H284" i="83"/>
  <c r="H285" i="83"/>
  <c r="H283" i="83"/>
  <c r="H287" i="83"/>
  <c r="H288" i="83"/>
  <c r="H289" i="83"/>
  <c r="H290" i="83"/>
  <c r="H286" i="83"/>
  <c r="E32" i="80"/>
  <c r="H292" i="83"/>
  <c r="H291" i="83"/>
  <c r="E33" i="80"/>
  <c r="H294" i="83"/>
  <c r="H295" i="83"/>
  <c r="H293" i="83"/>
  <c r="E34" i="80"/>
  <c r="E36" i="80"/>
  <c r="H35" i="80"/>
  <c r="P5" i="83"/>
  <c r="P6" i="83"/>
  <c r="P7" i="83"/>
  <c r="P4" i="83"/>
  <c r="H8" i="80"/>
  <c r="P9" i="83"/>
  <c r="P10" i="83"/>
  <c r="P11" i="83"/>
  <c r="P12" i="83"/>
  <c r="P13" i="83"/>
  <c r="P14" i="83"/>
  <c r="P8" i="83"/>
  <c r="H9" i="80"/>
  <c r="P16" i="83"/>
  <c r="P17" i="83"/>
  <c r="P15" i="83"/>
  <c r="H10" i="80"/>
  <c r="P19" i="83"/>
  <c r="P20" i="83"/>
  <c r="P21" i="83"/>
  <c r="P22" i="83"/>
  <c r="P23" i="83"/>
  <c r="P24" i="83"/>
  <c r="P25" i="83"/>
  <c r="P26" i="83"/>
  <c r="P27" i="83"/>
  <c r="P28" i="83"/>
  <c r="P29" i="83"/>
  <c r="P30" i="83"/>
  <c r="P31" i="83"/>
  <c r="P32" i="83"/>
  <c r="P33" i="83"/>
  <c r="P34" i="83"/>
  <c r="P35" i="83"/>
  <c r="P36" i="83"/>
  <c r="P37" i="83"/>
  <c r="P38" i="83"/>
  <c r="P39" i="83"/>
  <c r="P40" i="83"/>
  <c r="P41" i="83"/>
  <c r="P18" i="83"/>
  <c r="H11" i="80"/>
  <c r="P43" i="83"/>
  <c r="P44" i="83"/>
  <c r="P45" i="83"/>
  <c r="P46" i="83"/>
  <c r="P47" i="83"/>
  <c r="P42" i="83"/>
  <c r="H12" i="80"/>
  <c r="P49" i="83"/>
  <c r="P50" i="83"/>
  <c r="P51" i="83"/>
  <c r="P48" i="83"/>
  <c r="H13" i="80"/>
  <c r="P53" i="83"/>
  <c r="P54" i="83"/>
  <c r="P55" i="83"/>
  <c r="P56" i="83"/>
  <c r="P52" i="83"/>
  <c r="H14" i="80"/>
  <c r="P58" i="83"/>
  <c r="P57" i="83"/>
  <c r="H15" i="80"/>
  <c r="P60" i="83"/>
  <c r="P59" i="83"/>
  <c r="H16" i="80"/>
  <c r="P62" i="83"/>
  <c r="P63" i="83"/>
  <c r="P64" i="83"/>
  <c r="P65" i="83"/>
  <c r="P66" i="83"/>
  <c r="P67" i="83"/>
  <c r="P68" i="83"/>
  <c r="P69" i="83"/>
  <c r="P70" i="83"/>
  <c r="P71" i="83"/>
  <c r="P72" i="83"/>
  <c r="P73" i="83"/>
  <c r="P74" i="83"/>
  <c r="P75" i="83"/>
  <c r="P76" i="83"/>
  <c r="P77" i="83"/>
  <c r="P78" i="83"/>
  <c r="P79" i="83"/>
  <c r="P80" i="83"/>
  <c r="P81" i="83"/>
  <c r="P82" i="83"/>
  <c r="P83" i="83"/>
  <c r="P61" i="83"/>
  <c r="H17" i="80"/>
  <c r="P85" i="83"/>
  <c r="P86" i="83"/>
  <c r="P87" i="83"/>
  <c r="P88" i="83"/>
  <c r="P89" i="83"/>
  <c r="P90" i="83"/>
  <c r="P91" i="83"/>
  <c r="P92" i="83"/>
  <c r="P93" i="83"/>
  <c r="P94" i="83"/>
  <c r="P95" i="83"/>
  <c r="P96" i="83"/>
  <c r="P97" i="83"/>
  <c r="P98" i="83"/>
  <c r="P99" i="83"/>
  <c r="P100" i="83"/>
  <c r="P101" i="83"/>
  <c r="P102" i="83"/>
  <c r="P103" i="83"/>
  <c r="P104" i="83"/>
  <c r="P105" i="83"/>
  <c r="P106" i="83"/>
  <c r="P107" i="83"/>
  <c r="P108" i="83"/>
  <c r="P109" i="83"/>
  <c r="P110" i="83"/>
  <c r="P111" i="83"/>
  <c r="P112" i="83"/>
  <c r="P113" i="83"/>
  <c r="P114" i="83"/>
  <c r="P115" i="83"/>
  <c r="P116" i="83"/>
  <c r="P117" i="83"/>
  <c r="P118" i="83"/>
  <c r="P119" i="83"/>
  <c r="P120" i="83"/>
  <c r="P121" i="83"/>
  <c r="P122" i="83"/>
  <c r="P123" i="83"/>
  <c r="P84" i="83"/>
  <c r="H18" i="80"/>
  <c r="P125" i="83"/>
  <c r="P126" i="83"/>
  <c r="P127" i="83"/>
  <c r="P128" i="83"/>
  <c r="P129" i="83"/>
  <c r="P130" i="83"/>
  <c r="P131" i="83"/>
  <c r="P132" i="83"/>
  <c r="P133" i="83"/>
  <c r="P134" i="83"/>
  <c r="P135" i="83"/>
  <c r="P136" i="83"/>
  <c r="P137" i="83"/>
  <c r="P138" i="83"/>
  <c r="P139" i="83"/>
  <c r="P140" i="83"/>
  <c r="P141" i="83"/>
  <c r="P142" i="83"/>
  <c r="P143" i="83"/>
  <c r="P144" i="83"/>
  <c r="P145" i="83"/>
  <c r="P146" i="83"/>
  <c r="P147" i="83"/>
  <c r="P148" i="83"/>
  <c r="P149" i="83"/>
  <c r="P150" i="83"/>
  <c r="P151" i="83"/>
  <c r="P152" i="83"/>
  <c r="P153" i="83"/>
  <c r="P154" i="83"/>
  <c r="P155" i="83"/>
  <c r="P156" i="83"/>
  <c r="P157" i="83"/>
  <c r="P158" i="83"/>
  <c r="P159" i="83"/>
  <c r="P160" i="83"/>
  <c r="P161" i="83"/>
  <c r="P162" i="83"/>
  <c r="P163" i="83"/>
  <c r="P164" i="83"/>
  <c r="P165" i="83"/>
  <c r="P166" i="83"/>
  <c r="P167" i="83"/>
  <c r="P168" i="83"/>
  <c r="P169" i="83"/>
  <c r="P170" i="83"/>
  <c r="P171" i="83"/>
  <c r="P172" i="83"/>
  <c r="P173" i="83"/>
  <c r="P174" i="83"/>
  <c r="P175" i="83"/>
  <c r="P176" i="83"/>
  <c r="P177" i="83"/>
  <c r="P178" i="83"/>
  <c r="P179" i="83"/>
  <c r="P180" i="83"/>
  <c r="P181" i="83"/>
  <c r="P182" i="83"/>
  <c r="P183" i="83"/>
  <c r="P184" i="83"/>
  <c r="P185" i="83"/>
  <c r="P186" i="83"/>
  <c r="P187" i="83"/>
  <c r="P188" i="83"/>
  <c r="P189" i="83"/>
  <c r="P190" i="83"/>
  <c r="P191" i="83"/>
  <c r="P192" i="83"/>
  <c r="P193" i="83"/>
  <c r="P194" i="83"/>
  <c r="P195" i="83"/>
  <c r="P196" i="83"/>
  <c r="P197" i="83"/>
  <c r="P198" i="83"/>
  <c r="P199" i="83"/>
  <c r="P200" i="83"/>
  <c r="P201" i="83"/>
  <c r="P202" i="83"/>
  <c r="P203" i="83"/>
  <c r="P204" i="83"/>
  <c r="P205" i="83"/>
  <c r="P206" i="83"/>
  <c r="P207" i="83"/>
  <c r="P208" i="83"/>
  <c r="P209" i="83"/>
  <c r="P210" i="83"/>
  <c r="P211" i="83"/>
  <c r="P212" i="83"/>
  <c r="P213" i="83"/>
  <c r="P214" i="83"/>
  <c r="P215" i="83"/>
  <c r="P216" i="83"/>
  <c r="P217" i="83"/>
  <c r="P218" i="83"/>
  <c r="P219" i="83"/>
  <c r="P220" i="83"/>
  <c r="P221" i="83"/>
  <c r="P222" i="83"/>
  <c r="P223" i="83"/>
  <c r="P224" i="83"/>
  <c r="P225" i="83"/>
  <c r="P226" i="83"/>
  <c r="P227" i="83"/>
  <c r="P228" i="83"/>
  <c r="P229" i="83"/>
  <c r="P230" i="83"/>
  <c r="P231" i="83"/>
  <c r="P232" i="83"/>
  <c r="P233" i="83"/>
  <c r="P234" i="83"/>
  <c r="P235" i="83"/>
  <c r="P236" i="83"/>
  <c r="P237" i="83"/>
  <c r="P124" i="83"/>
  <c r="H19" i="80"/>
  <c r="P239" i="83"/>
  <c r="P240" i="83"/>
  <c r="P241" i="83"/>
  <c r="P238" i="83"/>
  <c r="H20" i="80"/>
  <c r="P243" i="83"/>
  <c r="P244" i="83"/>
  <c r="P245" i="83"/>
  <c r="P246" i="83"/>
  <c r="P247" i="83"/>
  <c r="P242" i="83"/>
  <c r="H21" i="80"/>
  <c r="P249" i="83"/>
  <c r="P248" i="83"/>
  <c r="H22" i="80"/>
  <c r="P251" i="83"/>
  <c r="P252" i="83"/>
  <c r="P253" i="83"/>
  <c r="P254" i="83"/>
  <c r="P255" i="83"/>
  <c r="P256" i="83"/>
  <c r="P257" i="83"/>
  <c r="P258" i="83"/>
  <c r="P259" i="83"/>
  <c r="P260" i="83"/>
  <c r="P261" i="83"/>
  <c r="P262" i="83"/>
  <c r="P263" i="83"/>
  <c r="P264" i="83"/>
  <c r="P250" i="83"/>
  <c r="H23" i="80"/>
  <c r="P266" i="83"/>
  <c r="P267" i="83"/>
  <c r="P268" i="83"/>
  <c r="P269" i="83"/>
  <c r="P270" i="83"/>
  <c r="P271" i="83"/>
  <c r="P272" i="83"/>
  <c r="P265" i="83"/>
  <c r="H24" i="80"/>
  <c r="P274" i="83"/>
  <c r="P275" i="83"/>
  <c r="P276" i="83"/>
  <c r="P277" i="83"/>
  <c r="P273" i="83"/>
  <c r="H25" i="80"/>
  <c r="P279" i="83"/>
  <c r="P280" i="83"/>
  <c r="P278" i="83"/>
  <c r="H29" i="80"/>
  <c r="P282" i="83"/>
  <c r="P281" i="83"/>
  <c r="P284" i="83"/>
  <c r="P285" i="83"/>
  <c r="P283" i="83"/>
  <c r="H31" i="80"/>
  <c r="P287" i="83"/>
  <c r="P288" i="83"/>
  <c r="P289" i="83"/>
  <c r="P290" i="83"/>
  <c r="P286" i="83"/>
  <c r="H32" i="80"/>
  <c r="P292" i="83"/>
  <c r="P291" i="83"/>
  <c r="H33" i="80"/>
  <c r="P294" i="83"/>
  <c r="P295" i="83"/>
  <c r="P293" i="83"/>
  <c r="H34" i="80"/>
  <c r="H36" i="80"/>
  <c r="K35" i="80"/>
  <c r="X5" i="83"/>
  <c r="X6" i="83"/>
  <c r="X7" i="83"/>
  <c r="X4" i="83"/>
  <c r="K8" i="80"/>
  <c r="X9" i="83"/>
  <c r="X10" i="83"/>
  <c r="X11" i="83"/>
  <c r="X12" i="83"/>
  <c r="X13" i="83"/>
  <c r="X14" i="83"/>
  <c r="X8" i="83"/>
  <c r="K9" i="80"/>
  <c r="X16" i="83"/>
  <c r="X17" i="83"/>
  <c r="X15" i="83"/>
  <c r="K10" i="80"/>
  <c r="X19" i="83"/>
  <c r="X20" i="83"/>
  <c r="X21" i="83"/>
  <c r="X22" i="83"/>
  <c r="X23" i="83"/>
  <c r="X24" i="83"/>
  <c r="X25" i="83"/>
  <c r="X26" i="83"/>
  <c r="X27" i="83"/>
  <c r="X28" i="83"/>
  <c r="X29" i="83"/>
  <c r="X30" i="83"/>
  <c r="X31" i="83"/>
  <c r="X32" i="83"/>
  <c r="X33" i="83"/>
  <c r="X34" i="83"/>
  <c r="X35" i="83"/>
  <c r="X36" i="83"/>
  <c r="X37" i="83"/>
  <c r="X38" i="83"/>
  <c r="X39" i="83"/>
  <c r="X40" i="83"/>
  <c r="X41" i="83"/>
  <c r="X18" i="83"/>
  <c r="K11" i="80"/>
  <c r="X43" i="83"/>
  <c r="X44" i="83"/>
  <c r="X45" i="83"/>
  <c r="X46" i="83"/>
  <c r="X47" i="83"/>
  <c r="X42" i="83"/>
  <c r="K12" i="80"/>
  <c r="X49" i="83"/>
  <c r="X50" i="83"/>
  <c r="X51" i="83"/>
  <c r="X48" i="83"/>
  <c r="K13" i="80"/>
  <c r="X53" i="83"/>
  <c r="X54" i="83"/>
  <c r="X55" i="83"/>
  <c r="X56" i="83"/>
  <c r="X52" i="83"/>
  <c r="K14" i="80"/>
  <c r="X58" i="83"/>
  <c r="X57" i="83"/>
  <c r="K15" i="80"/>
  <c r="X60" i="83"/>
  <c r="X59" i="83"/>
  <c r="K16" i="80"/>
  <c r="X62" i="83"/>
  <c r="X63" i="83"/>
  <c r="X64" i="83"/>
  <c r="X65" i="83"/>
  <c r="X66" i="83"/>
  <c r="X67" i="83"/>
  <c r="X68" i="83"/>
  <c r="X69" i="83"/>
  <c r="X70" i="83"/>
  <c r="X71" i="83"/>
  <c r="X72" i="83"/>
  <c r="X73" i="83"/>
  <c r="X74" i="83"/>
  <c r="X75" i="83"/>
  <c r="X76" i="83"/>
  <c r="X77" i="83"/>
  <c r="X78" i="83"/>
  <c r="X79" i="83"/>
  <c r="X80" i="83"/>
  <c r="X81" i="83"/>
  <c r="X82" i="83"/>
  <c r="X83" i="83"/>
  <c r="X61" i="83"/>
  <c r="K17" i="80"/>
  <c r="X85" i="83"/>
  <c r="X86" i="83"/>
  <c r="X87" i="83"/>
  <c r="X88" i="83"/>
  <c r="X89" i="83"/>
  <c r="X90" i="83"/>
  <c r="X91" i="83"/>
  <c r="X92" i="83"/>
  <c r="X93" i="83"/>
  <c r="X94" i="83"/>
  <c r="X95" i="83"/>
  <c r="X96" i="83"/>
  <c r="X97" i="83"/>
  <c r="X98" i="83"/>
  <c r="X99" i="83"/>
  <c r="X100" i="83"/>
  <c r="X101" i="83"/>
  <c r="X102" i="83"/>
  <c r="X103" i="83"/>
  <c r="X104" i="83"/>
  <c r="X105" i="83"/>
  <c r="X106" i="83"/>
  <c r="X107" i="83"/>
  <c r="X108" i="83"/>
  <c r="X109" i="83"/>
  <c r="X110" i="83"/>
  <c r="X111" i="83"/>
  <c r="X112" i="83"/>
  <c r="X113" i="83"/>
  <c r="X114" i="83"/>
  <c r="X115" i="83"/>
  <c r="X116" i="83"/>
  <c r="X117" i="83"/>
  <c r="X118" i="83"/>
  <c r="X119" i="83"/>
  <c r="X120" i="83"/>
  <c r="X121" i="83"/>
  <c r="X122" i="83"/>
  <c r="X123" i="83"/>
  <c r="X84" i="83"/>
  <c r="K18" i="80"/>
  <c r="X125" i="83"/>
  <c r="X126" i="83"/>
  <c r="X127" i="83"/>
  <c r="X128" i="83"/>
  <c r="X129" i="83"/>
  <c r="X130" i="83"/>
  <c r="X131" i="83"/>
  <c r="X132" i="83"/>
  <c r="X133" i="83"/>
  <c r="X134" i="83"/>
  <c r="X135" i="83"/>
  <c r="X136" i="83"/>
  <c r="X137" i="83"/>
  <c r="X138" i="83"/>
  <c r="X139" i="83"/>
  <c r="X140" i="83"/>
  <c r="X141" i="83"/>
  <c r="X142" i="83"/>
  <c r="X143" i="83"/>
  <c r="X144" i="83"/>
  <c r="X145" i="83"/>
  <c r="X146" i="83"/>
  <c r="X147" i="83"/>
  <c r="X148" i="83"/>
  <c r="X149" i="83"/>
  <c r="X150" i="83"/>
  <c r="X151" i="83"/>
  <c r="X152" i="83"/>
  <c r="X153" i="83"/>
  <c r="X154" i="83"/>
  <c r="X155" i="83"/>
  <c r="X156" i="83"/>
  <c r="X157" i="83"/>
  <c r="X158" i="83"/>
  <c r="X159" i="83"/>
  <c r="X160" i="83"/>
  <c r="X161" i="83"/>
  <c r="X162" i="83"/>
  <c r="X163" i="83"/>
  <c r="X164" i="83"/>
  <c r="X165" i="83"/>
  <c r="X166" i="83"/>
  <c r="X167" i="83"/>
  <c r="X168" i="83"/>
  <c r="X169" i="83"/>
  <c r="X170" i="83"/>
  <c r="X171" i="83"/>
  <c r="X172" i="83"/>
  <c r="X173" i="83"/>
  <c r="X174" i="83"/>
  <c r="X175" i="83"/>
  <c r="X176" i="83"/>
  <c r="X177" i="83"/>
  <c r="X178" i="83"/>
  <c r="X179" i="83"/>
  <c r="X180" i="83"/>
  <c r="X181" i="83"/>
  <c r="X182" i="83"/>
  <c r="X183" i="83"/>
  <c r="X184" i="83"/>
  <c r="X185" i="83"/>
  <c r="X186" i="83"/>
  <c r="X187" i="83"/>
  <c r="X188" i="83"/>
  <c r="X189" i="83"/>
  <c r="X190" i="83"/>
  <c r="X191" i="83"/>
  <c r="X192" i="83"/>
  <c r="X193" i="83"/>
  <c r="X194" i="83"/>
  <c r="X195" i="83"/>
  <c r="X196" i="83"/>
  <c r="X197" i="83"/>
  <c r="X198" i="83"/>
  <c r="X199" i="83"/>
  <c r="X200" i="83"/>
  <c r="X201" i="83"/>
  <c r="X202" i="83"/>
  <c r="X203" i="83"/>
  <c r="X204" i="83"/>
  <c r="X205" i="83"/>
  <c r="X206" i="83"/>
  <c r="X207" i="83"/>
  <c r="X208" i="83"/>
  <c r="X209" i="83"/>
  <c r="X210" i="83"/>
  <c r="X211" i="83"/>
  <c r="X212" i="83"/>
  <c r="X213" i="83"/>
  <c r="X214" i="83"/>
  <c r="X215" i="83"/>
  <c r="X216" i="83"/>
  <c r="X217" i="83"/>
  <c r="X218" i="83"/>
  <c r="X219" i="83"/>
  <c r="X220" i="83"/>
  <c r="X221" i="83"/>
  <c r="X222" i="83"/>
  <c r="X223" i="83"/>
  <c r="X224" i="83"/>
  <c r="X225" i="83"/>
  <c r="X226" i="83"/>
  <c r="X227" i="83"/>
  <c r="X228" i="83"/>
  <c r="X229" i="83"/>
  <c r="X230" i="83"/>
  <c r="X231" i="83"/>
  <c r="X232" i="83"/>
  <c r="X233" i="83"/>
  <c r="X234" i="83"/>
  <c r="X235" i="83"/>
  <c r="X236" i="83"/>
  <c r="X237" i="83"/>
  <c r="X124" i="83"/>
  <c r="K19" i="80"/>
  <c r="X239" i="83"/>
  <c r="X240" i="83"/>
  <c r="X241" i="83"/>
  <c r="X238" i="83"/>
  <c r="K20" i="80"/>
  <c r="X243" i="83"/>
  <c r="X244" i="83"/>
  <c r="X245" i="83"/>
  <c r="X246" i="83"/>
  <c r="X247" i="83"/>
  <c r="X242" i="83"/>
  <c r="K21" i="80"/>
  <c r="X249" i="83"/>
  <c r="X248" i="83"/>
  <c r="K22" i="80"/>
  <c r="X251" i="83"/>
  <c r="X252" i="83"/>
  <c r="X253" i="83"/>
  <c r="X254" i="83"/>
  <c r="X255" i="83"/>
  <c r="X256" i="83"/>
  <c r="X257" i="83"/>
  <c r="X258" i="83"/>
  <c r="X259" i="83"/>
  <c r="X260" i="83"/>
  <c r="X261" i="83"/>
  <c r="X262" i="83"/>
  <c r="X263" i="83"/>
  <c r="X264" i="83"/>
  <c r="X250" i="83"/>
  <c r="K23" i="80"/>
  <c r="X266" i="83"/>
  <c r="X267" i="83"/>
  <c r="X268" i="83"/>
  <c r="X269" i="83"/>
  <c r="X270" i="83"/>
  <c r="X271" i="83"/>
  <c r="X272" i="83"/>
  <c r="X265" i="83"/>
  <c r="K24" i="80"/>
  <c r="X274" i="83"/>
  <c r="X275" i="83"/>
  <c r="X276" i="83"/>
  <c r="X277" i="83"/>
  <c r="X273" i="83"/>
  <c r="K25" i="80"/>
  <c r="X279" i="83"/>
  <c r="X280" i="83"/>
  <c r="X278" i="83"/>
  <c r="K29" i="80"/>
  <c r="X282" i="83"/>
  <c r="X281" i="83"/>
  <c r="K30" i="80"/>
  <c r="X284" i="83"/>
  <c r="X285" i="83"/>
  <c r="X283" i="83"/>
  <c r="K31" i="80"/>
  <c r="X287" i="83"/>
  <c r="X288" i="83"/>
  <c r="X289" i="83"/>
  <c r="X290" i="83"/>
  <c r="X286" i="83"/>
  <c r="K32" i="80"/>
  <c r="X292" i="83"/>
  <c r="X291" i="83"/>
  <c r="K33" i="80"/>
  <c r="X294" i="83"/>
  <c r="X295" i="83"/>
  <c r="X293" i="83"/>
  <c r="K34" i="80"/>
  <c r="K36" i="80"/>
  <c r="N35" i="80"/>
  <c r="AF5" i="83"/>
  <c r="AF6" i="83"/>
  <c r="AF7" i="83"/>
  <c r="AF4" i="83"/>
  <c r="N8" i="80"/>
  <c r="AF9" i="83"/>
  <c r="AF10" i="83"/>
  <c r="AF11" i="83"/>
  <c r="AF12" i="83"/>
  <c r="AF13" i="83"/>
  <c r="AF14" i="83"/>
  <c r="AF8" i="83"/>
  <c r="N9" i="80"/>
  <c r="AF16" i="83"/>
  <c r="AF17" i="83"/>
  <c r="AF15" i="83"/>
  <c r="N10" i="80"/>
  <c r="AF19" i="83"/>
  <c r="AF20" i="83"/>
  <c r="AF21" i="83"/>
  <c r="AF22" i="83"/>
  <c r="AF23" i="83"/>
  <c r="AF24" i="83"/>
  <c r="AF25" i="83"/>
  <c r="AF26" i="83"/>
  <c r="AF27" i="83"/>
  <c r="AF28" i="83"/>
  <c r="AF29" i="83"/>
  <c r="AF30" i="83"/>
  <c r="AF31" i="83"/>
  <c r="AF32" i="83"/>
  <c r="AF33" i="83"/>
  <c r="AF34" i="83"/>
  <c r="AF35" i="83"/>
  <c r="AF36" i="83"/>
  <c r="AF37" i="83"/>
  <c r="AF38" i="83"/>
  <c r="AF39" i="83"/>
  <c r="AF40" i="83"/>
  <c r="AF41" i="83"/>
  <c r="AF18" i="83"/>
  <c r="N11" i="80"/>
  <c r="AF43" i="83"/>
  <c r="AF44" i="83"/>
  <c r="AF45" i="83"/>
  <c r="AF46" i="83"/>
  <c r="AF47" i="83"/>
  <c r="AF42" i="83"/>
  <c r="N12" i="80"/>
  <c r="AF49" i="83"/>
  <c r="AF50" i="83"/>
  <c r="AF51" i="83"/>
  <c r="AF48" i="83"/>
  <c r="N13" i="80"/>
  <c r="AF53" i="83"/>
  <c r="AF54" i="83"/>
  <c r="AF55" i="83"/>
  <c r="AF56" i="83"/>
  <c r="AF52" i="83"/>
  <c r="N14" i="80"/>
  <c r="AF58" i="83"/>
  <c r="AF57" i="83"/>
  <c r="N15" i="80"/>
  <c r="AF60" i="83"/>
  <c r="AF59" i="83"/>
  <c r="N16" i="80"/>
  <c r="AF62" i="83"/>
  <c r="AF63" i="83"/>
  <c r="AF64" i="83"/>
  <c r="AF65" i="83"/>
  <c r="AF66" i="83"/>
  <c r="AF67" i="83"/>
  <c r="AF68" i="83"/>
  <c r="AF69" i="83"/>
  <c r="AF70" i="83"/>
  <c r="AF71" i="83"/>
  <c r="AF72" i="83"/>
  <c r="AF73" i="83"/>
  <c r="AF74" i="83"/>
  <c r="AF75" i="83"/>
  <c r="AF76" i="83"/>
  <c r="AF77" i="83"/>
  <c r="AF78" i="83"/>
  <c r="AF79" i="83"/>
  <c r="AF80" i="83"/>
  <c r="AF81" i="83"/>
  <c r="AF82" i="83"/>
  <c r="AF83" i="83"/>
  <c r="AF61" i="83"/>
  <c r="N17" i="80"/>
  <c r="AF85" i="83"/>
  <c r="AF86" i="83"/>
  <c r="AF87" i="83"/>
  <c r="AF88" i="83"/>
  <c r="AF89" i="83"/>
  <c r="AF90" i="83"/>
  <c r="AF91" i="83"/>
  <c r="AF92" i="83"/>
  <c r="AF93" i="83"/>
  <c r="AF94" i="83"/>
  <c r="AF95" i="83"/>
  <c r="AF96" i="83"/>
  <c r="AF97" i="83"/>
  <c r="AF98" i="83"/>
  <c r="AF99" i="83"/>
  <c r="AF100" i="83"/>
  <c r="AF101" i="83"/>
  <c r="AF102" i="83"/>
  <c r="AF103" i="83"/>
  <c r="AF104" i="83"/>
  <c r="AF105" i="83"/>
  <c r="AF106" i="83"/>
  <c r="AF107" i="83"/>
  <c r="AF108" i="83"/>
  <c r="AF109" i="83"/>
  <c r="AF110" i="83"/>
  <c r="AF111" i="83"/>
  <c r="AF112" i="83"/>
  <c r="AF113" i="83"/>
  <c r="AF114" i="83"/>
  <c r="AF115" i="83"/>
  <c r="AF116" i="83"/>
  <c r="AF117" i="83"/>
  <c r="AF118" i="83"/>
  <c r="AF119" i="83"/>
  <c r="AF120" i="83"/>
  <c r="AF121" i="83"/>
  <c r="AF122" i="83"/>
  <c r="AF123" i="83"/>
  <c r="AF84" i="83"/>
  <c r="N18" i="80"/>
  <c r="AF125" i="83"/>
  <c r="AF126" i="83"/>
  <c r="AF127" i="83"/>
  <c r="AF128" i="83"/>
  <c r="AF129" i="83"/>
  <c r="AF130" i="83"/>
  <c r="AF131" i="83"/>
  <c r="AF132" i="83"/>
  <c r="AF133" i="83"/>
  <c r="AF134" i="83"/>
  <c r="AF135" i="83"/>
  <c r="AF136" i="83"/>
  <c r="AF137" i="83"/>
  <c r="AF138" i="83"/>
  <c r="AF139" i="83"/>
  <c r="AF140" i="83"/>
  <c r="AF141" i="83"/>
  <c r="AF142" i="83"/>
  <c r="AF143" i="83"/>
  <c r="AF144" i="83"/>
  <c r="AF145" i="83"/>
  <c r="AF146" i="83"/>
  <c r="AF147" i="83"/>
  <c r="AF148" i="83"/>
  <c r="AF149" i="83"/>
  <c r="AF150" i="83"/>
  <c r="AF151" i="83"/>
  <c r="AF152" i="83"/>
  <c r="AF153" i="83"/>
  <c r="AF154" i="83"/>
  <c r="AF155" i="83"/>
  <c r="AF156" i="83"/>
  <c r="AF157" i="83"/>
  <c r="AF158" i="83"/>
  <c r="AF159" i="83"/>
  <c r="AF160" i="83"/>
  <c r="AF161" i="83"/>
  <c r="AF162" i="83"/>
  <c r="AF163" i="83"/>
  <c r="AF164" i="83"/>
  <c r="AF165" i="83"/>
  <c r="AF166" i="83"/>
  <c r="AF167" i="83"/>
  <c r="AF168" i="83"/>
  <c r="AF169" i="83"/>
  <c r="AF170" i="83"/>
  <c r="AF171" i="83"/>
  <c r="AF172" i="83"/>
  <c r="AF173" i="83"/>
  <c r="AF174" i="83"/>
  <c r="AF175" i="83"/>
  <c r="AF176" i="83"/>
  <c r="AF177" i="83"/>
  <c r="AF178" i="83"/>
  <c r="AF179" i="83"/>
  <c r="AF180" i="83"/>
  <c r="AF181" i="83"/>
  <c r="AF182" i="83"/>
  <c r="AF183" i="83"/>
  <c r="AF184" i="83"/>
  <c r="AF185" i="83"/>
  <c r="AF186" i="83"/>
  <c r="AF187" i="83"/>
  <c r="AF188" i="83"/>
  <c r="AF189" i="83"/>
  <c r="AF190" i="83"/>
  <c r="AF191" i="83"/>
  <c r="AF192" i="83"/>
  <c r="AF193" i="83"/>
  <c r="AF194" i="83"/>
  <c r="AF195" i="83"/>
  <c r="AF196" i="83"/>
  <c r="AF197" i="83"/>
  <c r="AF198" i="83"/>
  <c r="AF199" i="83"/>
  <c r="AF200" i="83"/>
  <c r="AF201" i="83"/>
  <c r="AF202" i="83"/>
  <c r="AF203" i="83"/>
  <c r="AF204" i="83"/>
  <c r="AF205" i="83"/>
  <c r="AF206" i="83"/>
  <c r="AF207" i="83"/>
  <c r="AF208" i="83"/>
  <c r="AF209" i="83"/>
  <c r="AF210" i="83"/>
  <c r="AF211" i="83"/>
  <c r="AF212" i="83"/>
  <c r="AF213" i="83"/>
  <c r="AF214" i="83"/>
  <c r="AF215" i="83"/>
  <c r="AF216" i="83"/>
  <c r="AF217" i="83"/>
  <c r="AF218" i="83"/>
  <c r="AF219" i="83"/>
  <c r="AF220" i="83"/>
  <c r="AF221" i="83"/>
  <c r="AF222" i="83"/>
  <c r="AF223" i="83"/>
  <c r="AF224" i="83"/>
  <c r="AF225" i="83"/>
  <c r="AF226" i="83"/>
  <c r="AF227" i="83"/>
  <c r="AF228" i="83"/>
  <c r="AF229" i="83"/>
  <c r="AF230" i="83"/>
  <c r="AF231" i="83"/>
  <c r="AF232" i="83"/>
  <c r="AF233" i="83"/>
  <c r="AF234" i="83"/>
  <c r="AF235" i="83"/>
  <c r="AF236" i="83"/>
  <c r="AF237" i="83"/>
  <c r="AF124" i="83"/>
  <c r="N19" i="80"/>
  <c r="AF239" i="83"/>
  <c r="AF240" i="83"/>
  <c r="AF241" i="83"/>
  <c r="AF238" i="83"/>
  <c r="N20" i="80"/>
  <c r="AF243" i="83"/>
  <c r="AF244" i="83"/>
  <c r="AF245" i="83"/>
  <c r="AF246" i="83"/>
  <c r="AF247" i="83"/>
  <c r="AF242" i="83"/>
  <c r="N21" i="80"/>
  <c r="AF249" i="83"/>
  <c r="AF248" i="83"/>
  <c r="N22" i="80"/>
  <c r="AF251" i="83"/>
  <c r="AF252" i="83"/>
  <c r="AF253" i="83"/>
  <c r="AF254" i="83"/>
  <c r="AF255" i="83"/>
  <c r="AF256" i="83"/>
  <c r="AF257" i="83"/>
  <c r="AF258" i="83"/>
  <c r="AF259" i="83"/>
  <c r="AF260" i="83"/>
  <c r="AF261" i="83"/>
  <c r="AF262" i="83"/>
  <c r="AF263" i="83"/>
  <c r="AF264" i="83"/>
  <c r="AF250" i="83"/>
  <c r="N23" i="80"/>
  <c r="AF266" i="83"/>
  <c r="AF267" i="83"/>
  <c r="AF268" i="83"/>
  <c r="AF269" i="83"/>
  <c r="AF270" i="83"/>
  <c r="AF271" i="83"/>
  <c r="AF272" i="83"/>
  <c r="AF265" i="83"/>
  <c r="N24" i="80"/>
  <c r="AF274" i="83"/>
  <c r="AF275" i="83"/>
  <c r="AF276" i="83"/>
  <c r="AF277" i="83"/>
  <c r="AF273" i="83"/>
  <c r="N25" i="80"/>
  <c r="AF279" i="83"/>
  <c r="AF280" i="83"/>
  <c r="AF278" i="83"/>
  <c r="N29" i="80"/>
  <c r="AF282" i="83"/>
  <c r="AF281" i="83"/>
  <c r="N30" i="80"/>
  <c r="AF284" i="83"/>
  <c r="AF285" i="83"/>
  <c r="AF283" i="83"/>
  <c r="N31" i="80"/>
  <c r="AF287" i="83"/>
  <c r="AF288" i="83"/>
  <c r="AF289" i="83"/>
  <c r="AF290" i="83"/>
  <c r="AF286" i="83"/>
  <c r="N32" i="80"/>
  <c r="AF292" i="83"/>
  <c r="AF291" i="83"/>
  <c r="N33" i="80"/>
  <c r="AF294" i="83"/>
  <c r="AF295" i="83"/>
  <c r="AF293" i="83"/>
  <c r="N34" i="80"/>
  <c r="N36" i="80"/>
  <c r="M15" i="89"/>
  <c r="E38" i="80"/>
  <c r="E39" i="80"/>
  <c r="E40" i="80"/>
  <c r="E42" i="80"/>
  <c r="H38" i="80"/>
  <c r="H39" i="80"/>
  <c r="H40" i="80"/>
  <c r="H42" i="80"/>
  <c r="K38" i="80"/>
  <c r="K39" i="80"/>
  <c r="K40" i="80"/>
  <c r="K42" i="80"/>
  <c r="N38" i="80"/>
  <c r="N39" i="80"/>
  <c r="N40" i="80"/>
  <c r="N42" i="80"/>
  <c r="M16" i="89"/>
  <c r="M18" i="89"/>
  <c r="K41" i="89"/>
  <c r="K43" i="89"/>
  <c r="I41" i="89"/>
  <c r="I43" i="89"/>
  <c r="G41" i="89"/>
  <c r="G43" i="89"/>
  <c r="I5" i="79"/>
  <c r="K31" i="89"/>
  <c r="H5" i="79"/>
  <c r="I31" i="89"/>
  <c r="G5" i="79"/>
  <c r="G31" i="89"/>
  <c r="F5" i="79"/>
  <c r="E31" i="89"/>
  <c r="R27" i="82"/>
  <c r="K43" i="82"/>
  <c r="K47" i="82"/>
  <c r="K48" i="82"/>
  <c r="K13" i="89"/>
  <c r="I13" i="89"/>
  <c r="G13" i="89"/>
  <c r="E13" i="89"/>
  <c r="I34" i="80"/>
  <c r="L34" i="80"/>
  <c r="O34" i="80"/>
  <c r="F34" i="80"/>
  <c r="Q34" i="80"/>
  <c r="I33" i="80"/>
  <c r="L33" i="80"/>
  <c r="O33" i="80"/>
  <c r="F33" i="80"/>
  <c r="Q33" i="80"/>
  <c r="I32" i="80"/>
  <c r="L32" i="80"/>
  <c r="O32" i="80"/>
  <c r="F32" i="80"/>
  <c r="Q32" i="80"/>
  <c r="I31" i="80"/>
  <c r="L31" i="80"/>
  <c r="O31" i="80"/>
  <c r="F31" i="80"/>
  <c r="Q31" i="80"/>
  <c r="I30" i="80"/>
  <c r="L30" i="80"/>
  <c r="O30" i="80"/>
  <c r="F30" i="80"/>
  <c r="Q30" i="80"/>
  <c r="I29" i="80"/>
  <c r="L29" i="80"/>
  <c r="O29" i="80"/>
  <c r="F29" i="80"/>
  <c r="Q29" i="80"/>
  <c r="I28" i="80"/>
  <c r="L28" i="80"/>
  <c r="O28" i="80"/>
  <c r="F28" i="80"/>
  <c r="Q28" i="80"/>
  <c r="I27" i="80"/>
  <c r="L27" i="80"/>
  <c r="O27" i="80"/>
  <c r="F27" i="80"/>
  <c r="Q27" i="80"/>
  <c r="I26" i="80"/>
  <c r="L26" i="80"/>
  <c r="O26" i="80"/>
  <c r="F26" i="80"/>
  <c r="Q26" i="80"/>
  <c r="I25" i="80"/>
  <c r="L25" i="80"/>
  <c r="O25" i="80"/>
  <c r="F25" i="80"/>
  <c r="Q25" i="80"/>
  <c r="I24" i="80"/>
  <c r="L24" i="80"/>
  <c r="O24" i="80"/>
  <c r="F24" i="80"/>
  <c r="Q24" i="80"/>
  <c r="I23" i="80"/>
  <c r="L23" i="80"/>
  <c r="O23" i="80"/>
  <c r="F23" i="80"/>
  <c r="Q23" i="80"/>
  <c r="I22" i="80"/>
  <c r="L22" i="80"/>
  <c r="O22" i="80"/>
  <c r="F22" i="80"/>
  <c r="Q22" i="80"/>
  <c r="I21" i="80"/>
  <c r="L21" i="80"/>
  <c r="O21" i="80"/>
  <c r="F21" i="80"/>
  <c r="Q21" i="80"/>
  <c r="I20" i="80"/>
  <c r="L20" i="80"/>
  <c r="O20" i="80"/>
  <c r="F20" i="80"/>
  <c r="Q20" i="80"/>
  <c r="I19" i="80"/>
  <c r="L19" i="80"/>
  <c r="O19" i="80"/>
  <c r="F19" i="80"/>
  <c r="Q19" i="80"/>
  <c r="I18" i="80"/>
  <c r="L18" i="80"/>
  <c r="O18" i="80"/>
  <c r="F18" i="80"/>
  <c r="Q18" i="80"/>
  <c r="I17" i="80"/>
  <c r="L17" i="80"/>
  <c r="O17" i="80"/>
  <c r="F17" i="80"/>
  <c r="Q17" i="80"/>
  <c r="I16" i="80"/>
  <c r="L16" i="80"/>
  <c r="O16" i="80"/>
  <c r="F16" i="80"/>
  <c r="Q16" i="80"/>
  <c r="I15" i="80"/>
  <c r="L15" i="80"/>
  <c r="O15" i="80"/>
  <c r="F15" i="80"/>
  <c r="Q15" i="80"/>
  <c r="I14" i="80"/>
  <c r="L14" i="80"/>
  <c r="O14" i="80"/>
  <c r="F14" i="80"/>
  <c r="Q14" i="80"/>
  <c r="I13" i="80"/>
  <c r="L13" i="80"/>
  <c r="O13" i="80"/>
  <c r="F13" i="80"/>
  <c r="Q13" i="80"/>
  <c r="I12" i="80"/>
  <c r="L12" i="80"/>
  <c r="O12" i="80"/>
  <c r="F12" i="80"/>
  <c r="Q12" i="80"/>
  <c r="I11" i="80"/>
  <c r="L11" i="80"/>
  <c r="O11" i="80"/>
  <c r="F11" i="80"/>
  <c r="Q11" i="80"/>
  <c r="I10" i="80"/>
  <c r="L10" i="80"/>
  <c r="O10" i="80"/>
  <c r="F10" i="80"/>
  <c r="Q10" i="80"/>
  <c r="I9" i="80"/>
  <c r="L9" i="80"/>
  <c r="O9" i="80"/>
  <c r="F9" i="80"/>
  <c r="Q9" i="80"/>
  <c r="I8" i="80"/>
  <c r="L8" i="80"/>
  <c r="O8" i="80"/>
  <c r="F8" i="80"/>
  <c r="Q8" i="80"/>
  <c r="I358" i="74"/>
  <c r="F34" i="78"/>
  <c r="N358" i="74"/>
  <c r="I34" i="78"/>
  <c r="S358" i="74"/>
  <c r="L34" i="78"/>
  <c r="X358" i="74"/>
  <c r="O34" i="78"/>
  <c r="Q34" i="78"/>
  <c r="I352" i="74"/>
  <c r="F33" i="78"/>
  <c r="N352" i="74"/>
  <c r="I33" i="78"/>
  <c r="S352" i="74"/>
  <c r="L33" i="78"/>
  <c r="X352" i="74"/>
  <c r="O33" i="78"/>
  <c r="Q33" i="78"/>
  <c r="I343" i="74"/>
  <c r="F32" i="78"/>
  <c r="N343" i="74"/>
  <c r="I32" i="78"/>
  <c r="S343" i="74"/>
  <c r="L32" i="78"/>
  <c r="X343" i="74"/>
  <c r="O32" i="78"/>
  <c r="Q32" i="78"/>
  <c r="I336" i="74"/>
  <c r="F31" i="78"/>
  <c r="N336" i="74"/>
  <c r="I31" i="78"/>
  <c r="S336" i="74"/>
  <c r="L31" i="78"/>
  <c r="X336" i="74"/>
  <c r="O31" i="78"/>
  <c r="Q31" i="78"/>
  <c r="I330" i="74"/>
  <c r="F30" i="78"/>
  <c r="N330" i="74"/>
  <c r="I30" i="78"/>
  <c r="S330" i="74"/>
  <c r="L30" i="78"/>
  <c r="X330" i="74"/>
  <c r="O30" i="78"/>
  <c r="Q30" i="78"/>
  <c r="I323" i="74"/>
  <c r="F29" i="78"/>
  <c r="N323" i="74"/>
  <c r="I29" i="78"/>
  <c r="S323" i="74"/>
  <c r="L29" i="78"/>
  <c r="X323" i="74"/>
  <c r="O29" i="78"/>
  <c r="Q29" i="78"/>
  <c r="I308" i="74"/>
  <c r="F28" i="78"/>
  <c r="N308" i="74"/>
  <c r="I28" i="78"/>
  <c r="S308" i="74"/>
  <c r="L28" i="78"/>
  <c r="X308" i="74"/>
  <c r="O28" i="78"/>
  <c r="Q28" i="78"/>
  <c r="I295" i="74"/>
  <c r="F27" i="78"/>
  <c r="N295" i="74"/>
  <c r="I27" i="78"/>
  <c r="S295" i="74"/>
  <c r="L27" i="78"/>
  <c r="X295" i="74"/>
  <c r="O27" i="78"/>
  <c r="Q27" i="78"/>
  <c r="I280" i="74"/>
  <c r="F26" i="78"/>
  <c r="N280" i="74"/>
  <c r="I26" i="78"/>
  <c r="S280" i="74"/>
  <c r="L26" i="78"/>
  <c r="X280" i="74"/>
  <c r="O26" i="78"/>
  <c r="Q26" i="78"/>
  <c r="I271" i="74"/>
  <c r="F25" i="78"/>
  <c r="N271" i="74"/>
  <c r="I25" i="78"/>
  <c r="S271" i="74"/>
  <c r="L25" i="78"/>
  <c r="X271" i="74"/>
  <c r="O25" i="78"/>
  <c r="Q25" i="78"/>
  <c r="I260" i="74"/>
  <c r="F24" i="78"/>
  <c r="N260" i="74"/>
  <c r="I24" i="78"/>
  <c r="S260" i="74"/>
  <c r="L24" i="78"/>
  <c r="X260" i="74"/>
  <c r="O24" i="78"/>
  <c r="Q24" i="78"/>
  <c r="I251" i="74"/>
  <c r="F23" i="78"/>
  <c r="N251" i="74"/>
  <c r="I23" i="78"/>
  <c r="S251" i="74"/>
  <c r="L23" i="78"/>
  <c r="X251" i="74"/>
  <c r="O23" i="78"/>
  <c r="Q23" i="78"/>
  <c r="I245" i="74"/>
  <c r="F22" i="78"/>
  <c r="N245" i="74"/>
  <c r="I22" i="78"/>
  <c r="S245" i="74"/>
  <c r="L22" i="78"/>
  <c r="X245" i="74"/>
  <c r="O22" i="78"/>
  <c r="Q22" i="78"/>
  <c r="I236" i="74"/>
  <c r="F21" i="78"/>
  <c r="N236" i="74"/>
  <c r="I21" i="78"/>
  <c r="S236" i="74"/>
  <c r="L21" i="78"/>
  <c r="X236" i="74"/>
  <c r="O21" i="78"/>
  <c r="Q21" i="78"/>
  <c r="I229" i="74"/>
  <c r="F20" i="78"/>
  <c r="N229" i="74"/>
  <c r="I20" i="78"/>
  <c r="S229" i="74"/>
  <c r="L20" i="78"/>
  <c r="X229" i="74"/>
  <c r="O20" i="78"/>
  <c r="Q20" i="78"/>
  <c r="I150" i="74"/>
  <c r="F19" i="78"/>
  <c r="N150" i="74"/>
  <c r="I19" i="78"/>
  <c r="S150" i="74"/>
  <c r="L19" i="78"/>
  <c r="X150" i="74"/>
  <c r="O19" i="78"/>
  <c r="Q19" i="78"/>
  <c r="I110" i="74"/>
  <c r="F18" i="78"/>
  <c r="N110" i="74"/>
  <c r="I18" i="78"/>
  <c r="S110" i="74"/>
  <c r="L18" i="78"/>
  <c r="X110" i="74"/>
  <c r="O18" i="78"/>
  <c r="Q18" i="78"/>
  <c r="I84" i="74"/>
  <c r="F17" i="78"/>
  <c r="N84" i="74"/>
  <c r="I17" i="78"/>
  <c r="S84" i="74"/>
  <c r="L17" i="78"/>
  <c r="X84" i="74"/>
  <c r="O17" i="78"/>
  <c r="Q17" i="78"/>
  <c r="I78" i="74"/>
  <c r="F16" i="78"/>
  <c r="N78" i="74"/>
  <c r="I16" i="78"/>
  <c r="S78" i="74"/>
  <c r="L16" i="78"/>
  <c r="X78" i="74"/>
  <c r="O16" i="78"/>
  <c r="Q16" i="78"/>
  <c r="I72" i="74"/>
  <c r="F15" i="78"/>
  <c r="N72" i="74"/>
  <c r="I15" i="78"/>
  <c r="S72" i="74"/>
  <c r="L15" i="78"/>
  <c r="X72" i="74"/>
  <c r="O15" i="78"/>
  <c r="Q15" i="78"/>
  <c r="I64" i="74"/>
  <c r="F14" i="78"/>
  <c r="N64" i="74"/>
  <c r="I14" i="78"/>
  <c r="S64" i="74"/>
  <c r="L14" i="78"/>
  <c r="X64" i="74"/>
  <c r="O14" i="78"/>
  <c r="Q14" i="78"/>
  <c r="I56" i="74"/>
  <c r="F13" i="78"/>
  <c r="N56" i="74"/>
  <c r="I13" i="78"/>
  <c r="S56" i="74"/>
  <c r="L13" i="78"/>
  <c r="X56" i="74"/>
  <c r="O13" i="78"/>
  <c r="Q13" i="78"/>
  <c r="I47" i="74"/>
  <c r="F12" i="78"/>
  <c r="N47" i="74"/>
  <c r="I12" i="78"/>
  <c r="S47" i="74"/>
  <c r="L12" i="78"/>
  <c r="X47" i="74"/>
  <c r="O12" i="78"/>
  <c r="Q12" i="78"/>
  <c r="S29" i="74"/>
  <c r="L11" i="78"/>
  <c r="X29" i="74"/>
  <c r="O11" i="78"/>
  <c r="Q11" i="78"/>
  <c r="I23" i="74"/>
  <c r="F10" i="78"/>
  <c r="N23" i="74"/>
  <c r="I10" i="78"/>
  <c r="S23" i="74"/>
  <c r="L10" i="78"/>
  <c r="X23" i="74"/>
  <c r="O10" i="78"/>
  <c r="Q10" i="78"/>
  <c r="I16" i="74"/>
  <c r="F9" i="78"/>
  <c r="N16" i="74"/>
  <c r="I9" i="78"/>
  <c r="S16" i="74"/>
  <c r="L9" i="78"/>
  <c r="X16" i="74"/>
  <c r="O9" i="78"/>
  <c r="Q9" i="78"/>
  <c r="I8" i="74"/>
  <c r="F8" i="78"/>
  <c r="N8" i="74"/>
  <c r="I8" i="78"/>
  <c r="S8" i="74"/>
  <c r="L8" i="78"/>
  <c r="X8" i="74"/>
  <c r="O8" i="78"/>
  <c r="Q8" i="78"/>
  <c r="O36" i="80"/>
  <c r="L36" i="80"/>
  <c r="I36" i="80"/>
  <c r="F35" i="80"/>
  <c r="F36" i="80"/>
  <c r="O6" i="78"/>
  <c r="I6" i="87"/>
  <c r="O6" i="80"/>
  <c r="F6" i="87"/>
  <c r="H40" i="87"/>
  <c r="H39" i="87"/>
  <c r="H38" i="87"/>
  <c r="H36" i="87"/>
  <c r="H34" i="87"/>
  <c r="H33" i="87"/>
  <c r="H32" i="87"/>
  <c r="H31" i="87"/>
  <c r="H30" i="87"/>
  <c r="H29" i="87"/>
  <c r="H28" i="87"/>
  <c r="H27" i="87"/>
  <c r="H26" i="87"/>
  <c r="H25" i="87"/>
  <c r="H24" i="87"/>
  <c r="H23" i="87"/>
  <c r="H22" i="87"/>
  <c r="H21" i="87"/>
  <c r="H20" i="87"/>
  <c r="H19" i="87"/>
  <c r="H18" i="87"/>
  <c r="H17" i="87"/>
  <c r="H16" i="87"/>
  <c r="H15" i="87"/>
  <c r="H14" i="87"/>
  <c r="H13" i="87"/>
  <c r="H12" i="87"/>
  <c r="H11" i="87"/>
  <c r="H10" i="87"/>
  <c r="H9" i="87"/>
  <c r="H8" i="87"/>
  <c r="N6" i="78"/>
  <c r="H6" i="87"/>
  <c r="E40" i="87"/>
  <c r="E39" i="87"/>
  <c r="E38" i="87"/>
  <c r="E36" i="87"/>
  <c r="E34" i="87"/>
  <c r="E33" i="87"/>
  <c r="E32" i="87"/>
  <c r="E31" i="87"/>
  <c r="E30" i="87"/>
  <c r="E29" i="87"/>
  <c r="E28" i="87"/>
  <c r="E27" i="87"/>
  <c r="E26" i="87"/>
  <c r="E25" i="87"/>
  <c r="E24" i="87"/>
  <c r="E23" i="87"/>
  <c r="E22" i="87"/>
  <c r="E21" i="87"/>
  <c r="E20" i="87"/>
  <c r="E19" i="87"/>
  <c r="E18" i="87"/>
  <c r="E17" i="87"/>
  <c r="E16" i="87"/>
  <c r="E15" i="87"/>
  <c r="E14" i="87"/>
  <c r="E13" i="87"/>
  <c r="E12" i="87"/>
  <c r="E11" i="87"/>
  <c r="E10" i="87"/>
  <c r="E9" i="87"/>
  <c r="E8" i="87"/>
  <c r="N6" i="80"/>
  <c r="E6" i="87"/>
  <c r="H42" i="87"/>
  <c r="E42" i="87"/>
  <c r="I40" i="87"/>
  <c r="F40" i="87"/>
  <c r="I39" i="87"/>
  <c r="F39" i="87"/>
  <c r="I38" i="87"/>
  <c r="F38" i="87"/>
  <c r="F35" i="78"/>
  <c r="F36" i="78"/>
  <c r="I36" i="87"/>
  <c r="F36" i="87"/>
  <c r="H35" i="87"/>
  <c r="C35" i="87"/>
  <c r="I34" i="87"/>
  <c r="F34" i="87"/>
  <c r="C358" i="74"/>
  <c r="C34" i="87"/>
  <c r="I33" i="87"/>
  <c r="F33" i="87"/>
  <c r="C352" i="74"/>
  <c r="C33" i="87"/>
  <c r="I32" i="87"/>
  <c r="F32" i="87"/>
  <c r="C343" i="74"/>
  <c r="C32" i="87"/>
  <c r="I31" i="87"/>
  <c r="F31" i="87"/>
  <c r="C336" i="74"/>
  <c r="C31" i="87"/>
  <c r="I30" i="87"/>
  <c r="F30" i="87"/>
  <c r="C330" i="74"/>
  <c r="C30" i="87"/>
  <c r="I29" i="87"/>
  <c r="F29" i="87"/>
  <c r="C323" i="74"/>
  <c r="C29" i="87"/>
  <c r="I28" i="87"/>
  <c r="F28" i="87"/>
  <c r="C308" i="74"/>
  <c r="C28" i="87"/>
  <c r="I27" i="87"/>
  <c r="F27" i="87"/>
  <c r="C295" i="74"/>
  <c r="C27" i="87"/>
  <c r="I26" i="87"/>
  <c r="F26" i="87"/>
  <c r="C280" i="74"/>
  <c r="C26" i="87"/>
  <c r="I25" i="87"/>
  <c r="F25" i="87"/>
  <c r="C271" i="74"/>
  <c r="C25" i="87"/>
  <c r="I24" i="87"/>
  <c r="F24" i="87"/>
  <c r="C260" i="74"/>
  <c r="C24" i="87"/>
  <c r="I23" i="87"/>
  <c r="F23" i="87"/>
  <c r="C251" i="74"/>
  <c r="C23" i="87"/>
  <c r="I22" i="87"/>
  <c r="F22" i="87"/>
  <c r="C245" i="74"/>
  <c r="C22" i="87"/>
  <c r="I21" i="87"/>
  <c r="F21" i="87"/>
  <c r="C236" i="74"/>
  <c r="C21" i="87"/>
  <c r="I20" i="87"/>
  <c r="F20" i="87"/>
  <c r="C229" i="74"/>
  <c r="C20" i="87"/>
  <c r="I19" i="87"/>
  <c r="F19" i="87"/>
  <c r="C150" i="74"/>
  <c r="C19" i="87"/>
  <c r="I18" i="87"/>
  <c r="F18" i="87"/>
  <c r="C110" i="74"/>
  <c r="C18" i="87"/>
  <c r="I17" i="87"/>
  <c r="F17" i="87"/>
  <c r="C84" i="74"/>
  <c r="C17" i="87"/>
  <c r="I16" i="87"/>
  <c r="F16" i="87"/>
  <c r="C78" i="74"/>
  <c r="C16" i="87"/>
  <c r="I15" i="87"/>
  <c r="F15" i="87"/>
  <c r="C72" i="74"/>
  <c r="C15" i="87"/>
  <c r="I14" i="87"/>
  <c r="F14" i="87"/>
  <c r="C64" i="74"/>
  <c r="C14" i="87"/>
  <c r="I13" i="87"/>
  <c r="F13" i="87"/>
  <c r="C56" i="74"/>
  <c r="C13" i="87"/>
  <c r="I12" i="87"/>
  <c r="F12" i="87"/>
  <c r="C47" i="74"/>
  <c r="C12" i="87"/>
  <c r="I11" i="87"/>
  <c r="F11" i="87"/>
  <c r="C29" i="74"/>
  <c r="C11" i="87"/>
  <c r="I10" i="87"/>
  <c r="F10" i="87"/>
  <c r="C23" i="74"/>
  <c r="C10" i="87"/>
  <c r="I9" i="87"/>
  <c r="F9" i="87"/>
  <c r="C16" i="74"/>
  <c r="C9" i="87"/>
  <c r="I8" i="87"/>
  <c r="F8" i="87"/>
  <c r="C8" i="74"/>
  <c r="C8" i="87"/>
  <c r="L6" i="78"/>
  <c r="I6" i="86"/>
  <c r="L6" i="80"/>
  <c r="F6" i="86"/>
  <c r="H40" i="86"/>
  <c r="H39" i="86"/>
  <c r="H38" i="86"/>
  <c r="H36" i="86"/>
  <c r="H34" i="86"/>
  <c r="H33" i="86"/>
  <c r="H32" i="86"/>
  <c r="H31" i="86"/>
  <c r="H30" i="86"/>
  <c r="H29" i="86"/>
  <c r="H28" i="86"/>
  <c r="H27" i="86"/>
  <c r="H26" i="86"/>
  <c r="H25" i="86"/>
  <c r="H24" i="86"/>
  <c r="H23" i="86"/>
  <c r="H22" i="86"/>
  <c r="H21" i="86"/>
  <c r="H20" i="86"/>
  <c r="H19" i="86"/>
  <c r="H18" i="86"/>
  <c r="H17" i="86"/>
  <c r="H16" i="86"/>
  <c r="H15" i="86"/>
  <c r="H14" i="86"/>
  <c r="H13" i="86"/>
  <c r="H12" i="86"/>
  <c r="H11" i="86"/>
  <c r="H10" i="86"/>
  <c r="H9" i="86"/>
  <c r="H8" i="86"/>
  <c r="K6" i="78"/>
  <c r="H6" i="86"/>
  <c r="E40" i="86"/>
  <c r="E39" i="86"/>
  <c r="E38" i="86"/>
  <c r="E36" i="86"/>
  <c r="E34" i="86"/>
  <c r="E33" i="86"/>
  <c r="E32" i="86"/>
  <c r="E31" i="86"/>
  <c r="E30" i="86"/>
  <c r="E29" i="86"/>
  <c r="E28" i="86"/>
  <c r="E27" i="86"/>
  <c r="E26" i="86"/>
  <c r="E25" i="86"/>
  <c r="E24" i="86"/>
  <c r="E23" i="86"/>
  <c r="E22" i="86"/>
  <c r="E21" i="86"/>
  <c r="E20" i="86"/>
  <c r="E19" i="86"/>
  <c r="E18" i="86"/>
  <c r="E17" i="86"/>
  <c r="E16" i="86"/>
  <c r="E15" i="86"/>
  <c r="E14" i="86"/>
  <c r="E13" i="86"/>
  <c r="E12" i="86"/>
  <c r="E11" i="86"/>
  <c r="E10" i="86"/>
  <c r="E9" i="86"/>
  <c r="E8" i="86"/>
  <c r="K6" i="80"/>
  <c r="E6" i="86"/>
  <c r="H42" i="86"/>
  <c r="E42" i="86"/>
  <c r="I40" i="86"/>
  <c r="F40" i="86"/>
  <c r="I39" i="86"/>
  <c r="F39" i="86"/>
  <c r="I38" i="86"/>
  <c r="F38" i="86"/>
  <c r="I36" i="86"/>
  <c r="F36" i="86"/>
  <c r="H35" i="86"/>
  <c r="C35" i="86"/>
  <c r="I34" i="86"/>
  <c r="F34" i="86"/>
  <c r="C34" i="86"/>
  <c r="I33" i="86"/>
  <c r="F33" i="86"/>
  <c r="C33" i="86"/>
  <c r="I32" i="86"/>
  <c r="F32" i="86"/>
  <c r="C32" i="86"/>
  <c r="I31" i="86"/>
  <c r="F31" i="86"/>
  <c r="C31" i="86"/>
  <c r="I30" i="86"/>
  <c r="F30" i="86"/>
  <c r="C30" i="86"/>
  <c r="I29" i="86"/>
  <c r="F29" i="86"/>
  <c r="C29" i="86"/>
  <c r="I28" i="86"/>
  <c r="F28" i="86"/>
  <c r="C28" i="86"/>
  <c r="I27" i="86"/>
  <c r="F27" i="86"/>
  <c r="C27" i="86"/>
  <c r="I26" i="86"/>
  <c r="F26" i="86"/>
  <c r="C26" i="86"/>
  <c r="I25" i="86"/>
  <c r="F25" i="86"/>
  <c r="C25" i="86"/>
  <c r="I24" i="86"/>
  <c r="F24" i="86"/>
  <c r="C24" i="86"/>
  <c r="I23" i="86"/>
  <c r="F23" i="86"/>
  <c r="C23" i="86"/>
  <c r="I22" i="86"/>
  <c r="F22" i="86"/>
  <c r="C22" i="86"/>
  <c r="I21" i="86"/>
  <c r="F21" i="86"/>
  <c r="C21" i="86"/>
  <c r="I20" i="86"/>
  <c r="F20" i="86"/>
  <c r="C20" i="86"/>
  <c r="I19" i="86"/>
  <c r="F19" i="86"/>
  <c r="C19" i="86"/>
  <c r="I18" i="86"/>
  <c r="F18" i="86"/>
  <c r="C18" i="86"/>
  <c r="I17" i="86"/>
  <c r="F17" i="86"/>
  <c r="C17" i="86"/>
  <c r="I16" i="86"/>
  <c r="F16" i="86"/>
  <c r="C16" i="86"/>
  <c r="I15" i="86"/>
  <c r="F15" i="86"/>
  <c r="C15" i="86"/>
  <c r="I14" i="86"/>
  <c r="F14" i="86"/>
  <c r="C14" i="86"/>
  <c r="I13" i="86"/>
  <c r="F13" i="86"/>
  <c r="C13" i="86"/>
  <c r="I12" i="86"/>
  <c r="F12" i="86"/>
  <c r="C12" i="86"/>
  <c r="I11" i="86"/>
  <c r="F11" i="86"/>
  <c r="C11" i="86"/>
  <c r="I10" i="86"/>
  <c r="F10" i="86"/>
  <c r="C10" i="86"/>
  <c r="I9" i="86"/>
  <c r="F9" i="86"/>
  <c r="C9" i="86"/>
  <c r="I8" i="86"/>
  <c r="F8" i="86"/>
  <c r="C8" i="86"/>
  <c r="I6" i="78"/>
  <c r="I6" i="85"/>
  <c r="I6" i="80"/>
  <c r="F6" i="85"/>
  <c r="H40" i="85"/>
  <c r="H39" i="85"/>
  <c r="H38" i="85"/>
  <c r="H36" i="85"/>
  <c r="H34" i="85"/>
  <c r="H33" i="85"/>
  <c r="H32" i="85"/>
  <c r="H31" i="85"/>
  <c r="H30" i="85"/>
  <c r="H29" i="85"/>
  <c r="H28" i="85"/>
  <c r="H27" i="85"/>
  <c r="H26" i="85"/>
  <c r="H25" i="85"/>
  <c r="H24" i="85"/>
  <c r="H23" i="85"/>
  <c r="H22" i="85"/>
  <c r="H21" i="85"/>
  <c r="H20" i="85"/>
  <c r="H19" i="85"/>
  <c r="H18" i="85"/>
  <c r="H17" i="85"/>
  <c r="H16" i="85"/>
  <c r="H15" i="85"/>
  <c r="H14" i="85"/>
  <c r="H13" i="85"/>
  <c r="H12" i="85"/>
  <c r="H11" i="85"/>
  <c r="H10" i="85"/>
  <c r="H9" i="85"/>
  <c r="H8" i="85"/>
  <c r="H6" i="78"/>
  <c r="H6" i="85"/>
  <c r="E40" i="85"/>
  <c r="E39" i="85"/>
  <c r="E38" i="85"/>
  <c r="E36" i="85"/>
  <c r="E34" i="85"/>
  <c r="E33" i="85"/>
  <c r="E32" i="85"/>
  <c r="E31" i="85"/>
  <c r="E30" i="85"/>
  <c r="E29" i="85"/>
  <c r="E28" i="85"/>
  <c r="E27" i="85"/>
  <c r="E26" i="85"/>
  <c r="E25" i="85"/>
  <c r="E24" i="85"/>
  <c r="E23" i="85"/>
  <c r="E22" i="85"/>
  <c r="E21" i="85"/>
  <c r="E20" i="85"/>
  <c r="E19" i="85"/>
  <c r="E18" i="85"/>
  <c r="E17" i="85"/>
  <c r="E16" i="85"/>
  <c r="E15" i="85"/>
  <c r="E14" i="85"/>
  <c r="E13" i="85"/>
  <c r="E12" i="85"/>
  <c r="E11" i="85"/>
  <c r="E10" i="85"/>
  <c r="E9" i="85"/>
  <c r="E8" i="85"/>
  <c r="H6" i="80"/>
  <c r="E6" i="85"/>
  <c r="H42" i="85"/>
  <c r="E42" i="85"/>
  <c r="I40" i="85"/>
  <c r="F40" i="85"/>
  <c r="I39" i="85"/>
  <c r="F39" i="85"/>
  <c r="I38" i="85"/>
  <c r="F38" i="85"/>
  <c r="I36" i="85"/>
  <c r="F36" i="85"/>
  <c r="H35" i="85"/>
  <c r="C35" i="85"/>
  <c r="I34" i="85"/>
  <c r="F34" i="85"/>
  <c r="C34" i="85"/>
  <c r="I33" i="85"/>
  <c r="F33" i="85"/>
  <c r="C33" i="85"/>
  <c r="I32" i="85"/>
  <c r="F32" i="85"/>
  <c r="C32" i="85"/>
  <c r="I31" i="85"/>
  <c r="F31" i="85"/>
  <c r="C31" i="85"/>
  <c r="I30" i="85"/>
  <c r="F30" i="85"/>
  <c r="C30" i="85"/>
  <c r="I29" i="85"/>
  <c r="F29" i="85"/>
  <c r="C29" i="85"/>
  <c r="I28" i="85"/>
  <c r="F28" i="85"/>
  <c r="C28" i="85"/>
  <c r="I27" i="85"/>
  <c r="F27" i="85"/>
  <c r="C27" i="85"/>
  <c r="I26" i="85"/>
  <c r="F26" i="85"/>
  <c r="C26" i="85"/>
  <c r="I25" i="85"/>
  <c r="F25" i="85"/>
  <c r="C25" i="85"/>
  <c r="I24" i="85"/>
  <c r="F24" i="85"/>
  <c r="C24" i="85"/>
  <c r="I23" i="85"/>
  <c r="F23" i="85"/>
  <c r="C23" i="85"/>
  <c r="I22" i="85"/>
  <c r="F22" i="85"/>
  <c r="C22" i="85"/>
  <c r="I21" i="85"/>
  <c r="F21" i="85"/>
  <c r="C21" i="85"/>
  <c r="I20" i="85"/>
  <c r="F20" i="85"/>
  <c r="C20" i="85"/>
  <c r="I19" i="85"/>
  <c r="F19" i="85"/>
  <c r="C19" i="85"/>
  <c r="I18" i="85"/>
  <c r="F18" i="85"/>
  <c r="C18" i="85"/>
  <c r="I17" i="85"/>
  <c r="F17" i="85"/>
  <c r="C17" i="85"/>
  <c r="I16" i="85"/>
  <c r="F16" i="85"/>
  <c r="C16" i="85"/>
  <c r="I15" i="85"/>
  <c r="F15" i="85"/>
  <c r="C15" i="85"/>
  <c r="I14" i="85"/>
  <c r="F14" i="85"/>
  <c r="C14" i="85"/>
  <c r="I13" i="85"/>
  <c r="F13" i="85"/>
  <c r="C13" i="85"/>
  <c r="I12" i="85"/>
  <c r="F12" i="85"/>
  <c r="C12" i="85"/>
  <c r="I11" i="85"/>
  <c r="F11" i="85"/>
  <c r="C11" i="85"/>
  <c r="I10" i="85"/>
  <c r="F10" i="85"/>
  <c r="C10" i="85"/>
  <c r="I9" i="85"/>
  <c r="F9" i="85"/>
  <c r="C9" i="85"/>
  <c r="I8" i="85"/>
  <c r="F8" i="85"/>
  <c r="C8" i="85"/>
  <c r="I40" i="84"/>
  <c r="H40" i="84"/>
  <c r="I39" i="84"/>
  <c r="H39" i="84"/>
  <c r="I38" i="84"/>
  <c r="H38" i="84"/>
  <c r="I36" i="84"/>
  <c r="H36" i="84"/>
  <c r="I34" i="84"/>
  <c r="H34" i="84"/>
  <c r="I33" i="84"/>
  <c r="H33" i="84"/>
  <c r="I32" i="84"/>
  <c r="H32" i="84"/>
  <c r="I31" i="84"/>
  <c r="H31" i="84"/>
  <c r="I30" i="84"/>
  <c r="H30" i="84"/>
  <c r="I29" i="84"/>
  <c r="H29" i="84"/>
  <c r="I28" i="84"/>
  <c r="H28" i="84"/>
  <c r="I27" i="84"/>
  <c r="H27" i="84"/>
  <c r="I26" i="84"/>
  <c r="H26" i="84"/>
  <c r="I25" i="84"/>
  <c r="H25" i="84"/>
  <c r="I24" i="84"/>
  <c r="H24" i="84"/>
  <c r="I23" i="84"/>
  <c r="H23" i="84"/>
  <c r="I22" i="84"/>
  <c r="H22" i="84"/>
  <c r="I21" i="84"/>
  <c r="H21" i="84"/>
  <c r="I20" i="84"/>
  <c r="H20" i="84"/>
  <c r="I19" i="84"/>
  <c r="H19" i="84"/>
  <c r="I18" i="84"/>
  <c r="H18" i="84"/>
  <c r="I17" i="84"/>
  <c r="H17" i="84"/>
  <c r="I16" i="84"/>
  <c r="H16" i="84"/>
  <c r="I15" i="84"/>
  <c r="H15" i="84"/>
  <c r="I14" i="84"/>
  <c r="H14" i="84"/>
  <c r="I13" i="84"/>
  <c r="H13" i="84"/>
  <c r="I12" i="84"/>
  <c r="H12" i="84"/>
  <c r="I11" i="84"/>
  <c r="H11" i="84"/>
  <c r="I10" i="84"/>
  <c r="H10" i="84"/>
  <c r="I9" i="84"/>
  <c r="H9" i="84"/>
  <c r="I8" i="84"/>
  <c r="H8" i="84"/>
  <c r="F6" i="78"/>
  <c r="I6" i="84"/>
  <c r="E6" i="78"/>
  <c r="H6" i="84"/>
  <c r="F40" i="84"/>
  <c r="E40" i="84"/>
  <c r="F39" i="84"/>
  <c r="E39" i="84"/>
  <c r="F38" i="84"/>
  <c r="E38" i="84"/>
  <c r="F36" i="84"/>
  <c r="E36" i="84"/>
  <c r="F34" i="84"/>
  <c r="E34" i="84"/>
  <c r="F33" i="84"/>
  <c r="E33" i="84"/>
  <c r="F32" i="84"/>
  <c r="E32" i="84"/>
  <c r="F31" i="84"/>
  <c r="E31" i="84"/>
  <c r="F30" i="84"/>
  <c r="E30" i="84"/>
  <c r="F29" i="84"/>
  <c r="E29" i="84"/>
  <c r="F28" i="84"/>
  <c r="E28" i="84"/>
  <c r="F27" i="84"/>
  <c r="E27" i="84"/>
  <c r="F26" i="84"/>
  <c r="E26" i="84"/>
  <c r="F25" i="84"/>
  <c r="E25" i="84"/>
  <c r="F24" i="84"/>
  <c r="E24" i="84"/>
  <c r="F23" i="84"/>
  <c r="E23" i="84"/>
  <c r="F22" i="84"/>
  <c r="E22" i="84"/>
  <c r="F21" i="84"/>
  <c r="E21" i="84"/>
  <c r="F20" i="84"/>
  <c r="E20" i="84"/>
  <c r="F19" i="84"/>
  <c r="E19" i="84"/>
  <c r="F18" i="84"/>
  <c r="E18" i="84"/>
  <c r="F17" i="84"/>
  <c r="E17" i="84"/>
  <c r="F16" i="84"/>
  <c r="E16" i="84"/>
  <c r="F15" i="84"/>
  <c r="E15" i="84"/>
  <c r="F14" i="84"/>
  <c r="E14" i="84"/>
  <c r="F13" i="84"/>
  <c r="E13" i="84"/>
  <c r="F12" i="84"/>
  <c r="E12" i="84"/>
  <c r="F11" i="84"/>
  <c r="E11" i="84"/>
  <c r="F10" i="84"/>
  <c r="E10" i="84"/>
  <c r="F9" i="84"/>
  <c r="E9" i="84"/>
  <c r="F8" i="84"/>
  <c r="E8" i="84"/>
  <c r="F6" i="80"/>
  <c r="F6" i="84"/>
  <c r="E6" i="80"/>
  <c r="E6" i="84"/>
  <c r="X19" i="82"/>
  <c r="V19" i="82"/>
  <c r="T19" i="82"/>
  <c r="R19" i="82"/>
  <c r="X2" i="82"/>
  <c r="V2" i="82"/>
  <c r="T2" i="82"/>
  <c r="R2" i="82"/>
  <c r="H35" i="84"/>
  <c r="H42" i="84"/>
  <c r="E42" i="84"/>
  <c r="C35" i="84"/>
  <c r="C34" i="84"/>
  <c r="C33" i="84"/>
  <c r="C32" i="84"/>
  <c r="C31" i="84"/>
  <c r="C30" i="84"/>
  <c r="C29" i="84"/>
  <c r="C28" i="84"/>
  <c r="C27" i="84"/>
  <c r="C26" i="84"/>
  <c r="C25" i="84"/>
  <c r="C24" i="84"/>
  <c r="C23" i="84"/>
  <c r="C22" i="84"/>
  <c r="C21" i="84"/>
  <c r="C20" i="84"/>
  <c r="C19" i="84"/>
  <c r="C18" i="84"/>
  <c r="C17" i="84"/>
  <c r="C16" i="84"/>
  <c r="C15" i="84"/>
  <c r="C14" i="84"/>
  <c r="C13" i="84"/>
  <c r="C12" i="84"/>
  <c r="C11" i="84"/>
  <c r="C10" i="84"/>
  <c r="C9" i="84"/>
  <c r="C8" i="84"/>
  <c r="Q2" i="75"/>
  <c r="N2" i="75"/>
  <c r="K2" i="75"/>
  <c r="I1019" i="79"/>
  <c r="H1019" i="79"/>
  <c r="G1019" i="79"/>
  <c r="F1019" i="79"/>
  <c r="I6" i="79"/>
  <c r="H6" i="79"/>
  <c r="G6" i="79"/>
  <c r="F6" i="79"/>
  <c r="I899" i="79"/>
  <c r="H899" i="79"/>
  <c r="G899" i="79"/>
  <c r="F899" i="79"/>
  <c r="I898" i="79"/>
  <c r="H898" i="79"/>
  <c r="G898" i="79"/>
  <c r="F898" i="79"/>
  <c r="I896" i="79"/>
  <c r="H896" i="79"/>
  <c r="G896" i="79"/>
  <c r="F896" i="79"/>
  <c r="I895" i="79"/>
  <c r="H895" i="79"/>
  <c r="G895" i="79"/>
  <c r="F895" i="79"/>
  <c r="I894" i="79"/>
  <c r="H894" i="79"/>
  <c r="G894" i="79"/>
  <c r="F894" i="79"/>
  <c r="I893" i="79"/>
  <c r="H893" i="79"/>
  <c r="G893" i="79"/>
  <c r="F893" i="79"/>
  <c r="I892" i="79"/>
  <c r="H892" i="79"/>
  <c r="G892" i="79"/>
  <c r="F892" i="79"/>
  <c r="I891" i="79"/>
  <c r="H891" i="79"/>
  <c r="G891" i="79"/>
  <c r="F891" i="79"/>
  <c r="I890" i="79"/>
  <c r="H890" i="79"/>
  <c r="G890" i="79"/>
  <c r="F890" i="79"/>
  <c r="I889" i="79"/>
  <c r="H889" i="79"/>
  <c r="G889" i="79"/>
  <c r="F889" i="79"/>
  <c r="I888" i="79"/>
  <c r="H888" i="79"/>
  <c r="G888" i="79"/>
  <c r="F888" i="79"/>
  <c r="I887" i="79"/>
  <c r="H887" i="79"/>
  <c r="G887" i="79"/>
  <c r="F887" i="79"/>
  <c r="I886" i="79"/>
  <c r="H886" i="79"/>
  <c r="G886" i="79"/>
  <c r="F886" i="79"/>
  <c r="I885" i="79"/>
  <c r="H885" i="79"/>
  <c r="G885" i="79"/>
  <c r="F885" i="79"/>
  <c r="I884" i="79"/>
  <c r="H884" i="79"/>
  <c r="G884" i="79"/>
  <c r="F884" i="79"/>
  <c r="I883" i="79"/>
  <c r="H883" i="79"/>
  <c r="G883" i="79"/>
  <c r="F883" i="79"/>
  <c r="I882" i="79"/>
  <c r="H882" i="79"/>
  <c r="G882" i="79"/>
  <c r="F882" i="79"/>
  <c r="I881" i="79"/>
  <c r="H881" i="79"/>
  <c r="G881" i="79"/>
  <c r="F881" i="79"/>
  <c r="I880" i="79"/>
  <c r="H880" i="79"/>
  <c r="G880" i="79"/>
  <c r="F880" i="79"/>
  <c r="I879" i="79"/>
  <c r="H879" i="79"/>
  <c r="G879" i="79"/>
  <c r="F879" i="79"/>
  <c r="I878" i="79"/>
  <c r="H878" i="79"/>
  <c r="G878" i="79"/>
  <c r="F878" i="79"/>
  <c r="I877" i="79"/>
  <c r="H877" i="79"/>
  <c r="G877" i="79"/>
  <c r="F877" i="79"/>
  <c r="I876" i="79"/>
  <c r="H876" i="79"/>
  <c r="G876" i="79"/>
  <c r="F876" i="79"/>
  <c r="I875" i="79"/>
  <c r="H875" i="79"/>
  <c r="G875" i="79"/>
  <c r="F875" i="79"/>
  <c r="I874" i="79"/>
  <c r="H874" i="79"/>
  <c r="G874" i="79"/>
  <c r="F874" i="79"/>
  <c r="I873" i="79"/>
  <c r="H873" i="79"/>
  <c r="G873" i="79"/>
  <c r="F873" i="79"/>
  <c r="I872" i="79"/>
  <c r="H872" i="79"/>
  <c r="G872" i="79"/>
  <c r="F872" i="79"/>
  <c r="I871" i="79"/>
  <c r="H871" i="79"/>
  <c r="G871" i="79"/>
  <c r="F871" i="79"/>
  <c r="I870" i="79"/>
  <c r="H870" i="79"/>
  <c r="G870" i="79"/>
  <c r="F870" i="79"/>
  <c r="I869" i="79"/>
  <c r="H869" i="79"/>
  <c r="G869" i="79"/>
  <c r="F869" i="79"/>
  <c r="I868" i="79"/>
  <c r="H868" i="79"/>
  <c r="G868" i="79"/>
  <c r="F868" i="79"/>
  <c r="I867" i="79"/>
  <c r="H867" i="79"/>
  <c r="G867" i="79"/>
  <c r="F867" i="79"/>
  <c r="I866" i="79"/>
  <c r="H866" i="79"/>
  <c r="G866" i="79"/>
  <c r="F866" i="79"/>
  <c r="I865" i="79"/>
  <c r="H865" i="79"/>
  <c r="G865" i="79"/>
  <c r="F865" i="79"/>
  <c r="I864" i="79"/>
  <c r="H864" i="79"/>
  <c r="G864" i="79"/>
  <c r="F864" i="79"/>
  <c r="I863" i="79"/>
  <c r="H863" i="79"/>
  <c r="G863" i="79"/>
  <c r="F863" i="79"/>
  <c r="I862" i="79"/>
  <c r="H862" i="79"/>
  <c r="G862" i="79"/>
  <c r="F862" i="79"/>
  <c r="I861" i="79"/>
  <c r="H861" i="79"/>
  <c r="G861" i="79"/>
  <c r="F861" i="79"/>
  <c r="I860" i="79"/>
  <c r="H860" i="79"/>
  <c r="G860" i="79"/>
  <c r="F860" i="79"/>
  <c r="I859" i="79"/>
  <c r="H859" i="79"/>
  <c r="G859" i="79"/>
  <c r="F859" i="79"/>
  <c r="I858" i="79"/>
  <c r="H858" i="79"/>
  <c r="G858" i="79"/>
  <c r="F858" i="79"/>
  <c r="I857" i="79"/>
  <c r="H857" i="79"/>
  <c r="G857" i="79"/>
  <c r="F857" i="79"/>
  <c r="I856" i="79"/>
  <c r="H856" i="79"/>
  <c r="G856" i="79"/>
  <c r="F856" i="79"/>
  <c r="I855" i="79"/>
  <c r="H855" i="79"/>
  <c r="G855" i="79"/>
  <c r="F855" i="79"/>
  <c r="I854" i="79"/>
  <c r="H854" i="79"/>
  <c r="G854" i="79"/>
  <c r="F854" i="79"/>
  <c r="I853" i="79"/>
  <c r="H853" i="79"/>
  <c r="G853" i="79"/>
  <c r="F853" i="79"/>
  <c r="I852" i="79"/>
  <c r="H852" i="79"/>
  <c r="G852" i="79"/>
  <c r="F852" i="79"/>
  <c r="I851" i="79"/>
  <c r="H851" i="79"/>
  <c r="G851" i="79"/>
  <c r="F851" i="79"/>
  <c r="I850" i="79"/>
  <c r="H850" i="79"/>
  <c r="G850" i="79"/>
  <c r="F850" i="79"/>
  <c r="I849" i="79"/>
  <c r="H849" i="79"/>
  <c r="G849" i="79"/>
  <c r="F849" i="79"/>
  <c r="I848" i="79"/>
  <c r="H848" i="79"/>
  <c r="G848" i="79"/>
  <c r="F848" i="79"/>
  <c r="I847" i="79"/>
  <c r="H847" i="79"/>
  <c r="G847" i="79"/>
  <c r="F847" i="79"/>
  <c r="I846" i="79"/>
  <c r="H846" i="79"/>
  <c r="G846" i="79"/>
  <c r="F846" i="79"/>
  <c r="I845" i="79"/>
  <c r="H845" i="79"/>
  <c r="G845" i="79"/>
  <c r="F845" i="79"/>
  <c r="I844" i="79"/>
  <c r="H844" i="79"/>
  <c r="G844" i="79"/>
  <c r="F844" i="79"/>
  <c r="I843" i="79"/>
  <c r="H843" i="79"/>
  <c r="G843" i="79"/>
  <c r="F843" i="79"/>
  <c r="I842" i="79"/>
  <c r="H842" i="79"/>
  <c r="G842" i="79"/>
  <c r="F842" i="79"/>
  <c r="I841" i="79"/>
  <c r="H841" i="79"/>
  <c r="G841" i="79"/>
  <c r="F841" i="79"/>
  <c r="I840" i="79"/>
  <c r="H840" i="79"/>
  <c r="G840" i="79"/>
  <c r="F840" i="79"/>
  <c r="I839" i="79"/>
  <c r="H839" i="79"/>
  <c r="G839" i="79"/>
  <c r="F839" i="79"/>
  <c r="I838" i="79"/>
  <c r="H838" i="79"/>
  <c r="G838" i="79"/>
  <c r="F838" i="79"/>
  <c r="I837" i="79"/>
  <c r="H837" i="79"/>
  <c r="G837" i="79"/>
  <c r="F837" i="79"/>
  <c r="I836" i="79"/>
  <c r="H836" i="79"/>
  <c r="G836" i="79"/>
  <c r="F836" i="79"/>
  <c r="I835" i="79"/>
  <c r="H835" i="79"/>
  <c r="G835" i="79"/>
  <c r="F835" i="79"/>
  <c r="I834" i="79"/>
  <c r="H834" i="79"/>
  <c r="G834" i="79"/>
  <c r="F834" i="79"/>
  <c r="I833" i="79"/>
  <c r="H833" i="79"/>
  <c r="G833" i="79"/>
  <c r="F833" i="79"/>
  <c r="I832" i="79"/>
  <c r="H832" i="79"/>
  <c r="G832" i="79"/>
  <c r="F832" i="79"/>
  <c r="I831" i="79"/>
  <c r="H831" i="79"/>
  <c r="G831" i="79"/>
  <c r="F831" i="79"/>
  <c r="I830" i="79"/>
  <c r="H830" i="79"/>
  <c r="G830" i="79"/>
  <c r="F830" i="79"/>
  <c r="I829" i="79"/>
  <c r="H829" i="79"/>
  <c r="G829" i="79"/>
  <c r="F829" i="79"/>
  <c r="I828" i="79"/>
  <c r="H828" i="79"/>
  <c r="G828" i="79"/>
  <c r="F828" i="79"/>
  <c r="I827" i="79"/>
  <c r="H827" i="79"/>
  <c r="G827" i="79"/>
  <c r="F827" i="79"/>
  <c r="I826" i="79"/>
  <c r="H826" i="79"/>
  <c r="G826" i="79"/>
  <c r="F826" i="79"/>
  <c r="I825" i="79"/>
  <c r="H825" i="79"/>
  <c r="G825" i="79"/>
  <c r="F825" i="79"/>
  <c r="I824" i="79"/>
  <c r="H824" i="79"/>
  <c r="G824" i="79"/>
  <c r="F824" i="79"/>
  <c r="I823" i="79"/>
  <c r="H823" i="79"/>
  <c r="G823" i="79"/>
  <c r="F823" i="79"/>
  <c r="I822" i="79"/>
  <c r="H822" i="79"/>
  <c r="G822" i="79"/>
  <c r="F822" i="79"/>
  <c r="I821" i="79"/>
  <c r="H821" i="79"/>
  <c r="G821" i="79"/>
  <c r="F821" i="79"/>
  <c r="I820" i="79"/>
  <c r="H820" i="79"/>
  <c r="G820" i="79"/>
  <c r="F820" i="79"/>
  <c r="I819" i="79"/>
  <c r="H819" i="79"/>
  <c r="G819" i="79"/>
  <c r="F819" i="79"/>
  <c r="I818" i="79"/>
  <c r="H818" i="79"/>
  <c r="G818" i="79"/>
  <c r="F818" i="79"/>
  <c r="I817" i="79"/>
  <c r="H817" i="79"/>
  <c r="G817" i="79"/>
  <c r="F817" i="79"/>
  <c r="I815" i="79"/>
  <c r="H815" i="79"/>
  <c r="G815" i="79"/>
  <c r="F815" i="79"/>
  <c r="I814" i="79"/>
  <c r="H814" i="79"/>
  <c r="G814" i="79"/>
  <c r="F814" i="79"/>
  <c r="I813" i="79"/>
  <c r="H813" i="79"/>
  <c r="G813" i="79"/>
  <c r="F813" i="79"/>
  <c r="I812" i="79"/>
  <c r="H812" i="79"/>
  <c r="G812" i="79"/>
  <c r="F812" i="79"/>
  <c r="I811" i="79"/>
  <c r="H811" i="79"/>
  <c r="G811" i="79"/>
  <c r="F811" i="79"/>
  <c r="I810" i="79"/>
  <c r="H810" i="79"/>
  <c r="G810" i="79"/>
  <c r="F810" i="79"/>
  <c r="I809" i="79"/>
  <c r="H809" i="79"/>
  <c r="G809" i="79"/>
  <c r="F809" i="79"/>
  <c r="I808" i="79"/>
  <c r="H808" i="79"/>
  <c r="G808" i="79"/>
  <c r="F808" i="79"/>
  <c r="I807" i="79"/>
  <c r="H807" i="79"/>
  <c r="G807" i="79"/>
  <c r="F807" i="79"/>
  <c r="I806" i="79"/>
  <c r="H806" i="79"/>
  <c r="G806" i="79"/>
  <c r="F806" i="79"/>
  <c r="I805" i="79"/>
  <c r="H805" i="79"/>
  <c r="G805" i="79"/>
  <c r="F805" i="79"/>
  <c r="I804" i="79"/>
  <c r="H804" i="79"/>
  <c r="G804" i="79"/>
  <c r="F804" i="79"/>
  <c r="I803" i="79"/>
  <c r="H803" i="79"/>
  <c r="G803" i="79"/>
  <c r="F803" i="79"/>
  <c r="I802" i="79"/>
  <c r="H802" i="79"/>
  <c r="G802" i="79"/>
  <c r="F802" i="79"/>
  <c r="I801" i="79"/>
  <c r="H801" i="79"/>
  <c r="G801" i="79"/>
  <c r="F801" i="79"/>
  <c r="I800" i="79"/>
  <c r="H800" i="79"/>
  <c r="G800" i="79"/>
  <c r="F800" i="79"/>
  <c r="I799" i="79"/>
  <c r="H799" i="79"/>
  <c r="G799" i="79"/>
  <c r="F799" i="79"/>
  <c r="I798" i="79"/>
  <c r="H798" i="79"/>
  <c r="G798" i="79"/>
  <c r="F798" i="79"/>
  <c r="I797" i="79"/>
  <c r="H797" i="79"/>
  <c r="G797" i="79"/>
  <c r="F797" i="79"/>
  <c r="I796" i="79"/>
  <c r="H796" i="79"/>
  <c r="G796" i="79"/>
  <c r="F796" i="79"/>
  <c r="I795" i="79"/>
  <c r="H795" i="79"/>
  <c r="G795" i="79"/>
  <c r="F795" i="79"/>
  <c r="I794" i="79"/>
  <c r="H794" i="79"/>
  <c r="G794" i="79"/>
  <c r="F794" i="79"/>
  <c r="I793" i="79"/>
  <c r="H793" i="79"/>
  <c r="G793" i="79"/>
  <c r="F793" i="79"/>
  <c r="I792" i="79"/>
  <c r="H792" i="79"/>
  <c r="G792" i="79"/>
  <c r="F792" i="79"/>
  <c r="I791" i="79"/>
  <c r="H791" i="79"/>
  <c r="G791" i="79"/>
  <c r="F791" i="79"/>
  <c r="I790" i="79"/>
  <c r="H790" i="79"/>
  <c r="G790" i="79"/>
  <c r="F790" i="79"/>
  <c r="I789" i="79"/>
  <c r="H789" i="79"/>
  <c r="G789" i="79"/>
  <c r="F789" i="79"/>
  <c r="I788" i="79"/>
  <c r="H788" i="79"/>
  <c r="G788" i="79"/>
  <c r="F788" i="79"/>
  <c r="I787" i="79"/>
  <c r="H787" i="79"/>
  <c r="G787" i="79"/>
  <c r="F787" i="79"/>
  <c r="I786" i="79"/>
  <c r="H786" i="79"/>
  <c r="G786" i="79"/>
  <c r="F786" i="79"/>
  <c r="I785" i="79"/>
  <c r="H785" i="79"/>
  <c r="G785" i="79"/>
  <c r="F785" i="79"/>
  <c r="I784" i="79"/>
  <c r="H784" i="79"/>
  <c r="G784" i="79"/>
  <c r="F784" i="79"/>
  <c r="I783" i="79"/>
  <c r="H783" i="79"/>
  <c r="G783" i="79"/>
  <c r="F783" i="79"/>
  <c r="I782" i="79"/>
  <c r="H782" i="79"/>
  <c r="G782" i="79"/>
  <c r="F782" i="79"/>
  <c r="I781" i="79"/>
  <c r="H781" i="79"/>
  <c r="G781" i="79"/>
  <c r="F781" i="79"/>
  <c r="I780" i="79"/>
  <c r="H780" i="79"/>
  <c r="G780" i="79"/>
  <c r="F780" i="79"/>
  <c r="I779" i="79"/>
  <c r="H779" i="79"/>
  <c r="G779" i="79"/>
  <c r="F779" i="79"/>
  <c r="I778" i="79"/>
  <c r="H778" i="79"/>
  <c r="G778" i="79"/>
  <c r="F778" i="79"/>
  <c r="I777" i="79"/>
  <c r="H777" i="79"/>
  <c r="G777" i="79"/>
  <c r="F777" i="79"/>
  <c r="I776" i="79"/>
  <c r="H776" i="79"/>
  <c r="G776" i="79"/>
  <c r="F776" i="79"/>
  <c r="I775" i="79"/>
  <c r="H775" i="79"/>
  <c r="G775" i="79"/>
  <c r="F775" i="79"/>
  <c r="I774" i="79"/>
  <c r="H774" i="79"/>
  <c r="G774" i="79"/>
  <c r="F774" i="79"/>
  <c r="I773" i="79"/>
  <c r="H773" i="79"/>
  <c r="G773" i="79"/>
  <c r="F773" i="79"/>
  <c r="I772" i="79"/>
  <c r="H772" i="79"/>
  <c r="G772" i="79"/>
  <c r="F772" i="79"/>
  <c r="I771" i="79"/>
  <c r="H771" i="79"/>
  <c r="G771" i="79"/>
  <c r="F771" i="79"/>
  <c r="I770" i="79"/>
  <c r="H770" i="79"/>
  <c r="G770" i="79"/>
  <c r="F770" i="79"/>
  <c r="I769" i="79"/>
  <c r="H769" i="79"/>
  <c r="G769" i="79"/>
  <c r="F769" i="79"/>
  <c r="I768" i="79"/>
  <c r="H768" i="79"/>
  <c r="G768" i="79"/>
  <c r="F768" i="79"/>
  <c r="I767" i="79"/>
  <c r="H767" i="79"/>
  <c r="G767" i="79"/>
  <c r="F767" i="79"/>
  <c r="I766" i="79"/>
  <c r="H766" i="79"/>
  <c r="G766" i="79"/>
  <c r="F766" i="79"/>
  <c r="I765" i="79"/>
  <c r="H765" i="79"/>
  <c r="G765" i="79"/>
  <c r="F765" i="79"/>
  <c r="I764" i="79"/>
  <c r="H764" i="79"/>
  <c r="G764" i="79"/>
  <c r="F764" i="79"/>
  <c r="I763" i="79"/>
  <c r="H763" i="79"/>
  <c r="G763" i="79"/>
  <c r="F763" i="79"/>
  <c r="I762" i="79"/>
  <c r="H762" i="79"/>
  <c r="G762" i="79"/>
  <c r="F762" i="79"/>
  <c r="I761" i="79"/>
  <c r="H761" i="79"/>
  <c r="G761" i="79"/>
  <c r="F761" i="79"/>
  <c r="I760" i="79"/>
  <c r="H760" i="79"/>
  <c r="G760" i="79"/>
  <c r="F760" i="79"/>
  <c r="I759" i="79"/>
  <c r="H759" i="79"/>
  <c r="G759" i="79"/>
  <c r="F759" i="79"/>
  <c r="I758" i="79"/>
  <c r="H758" i="79"/>
  <c r="G758" i="79"/>
  <c r="F758" i="79"/>
  <c r="I757" i="79"/>
  <c r="H757" i="79"/>
  <c r="G757" i="79"/>
  <c r="F757" i="79"/>
  <c r="I756" i="79"/>
  <c r="H756" i="79"/>
  <c r="G756" i="79"/>
  <c r="F756" i="79"/>
  <c r="I755" i="79"/>
  <c r="H755" i="79"/>
  <c r="G755" i="79"/>
  <c r="F755" i="79"/>
  <c r="I754" i="79"/>
  <c r="H754" i="79"/>
  <c r="G754" i="79"/>
  <c r="F754" i="79"/>
  <c r="I753" i="79"/>
  <c r="H753" i="79"/>
  <c r="G753" i="79"/>
  <c r="F753" i="79"/>
  <c r="I751" i="79"/>
  <c r="H751" i="79"/>
  <c r="G751" i="79"/>
  <c r="F751" i="79"/>
  <c r="I750" i="79"/>
  <c r="H750" i="79"/>
  <c r="G750" i="79"/>
  <c r="F750" i="79"/>
  <c r="I749" i="79"/>
  <c r="H749" i="79"/>
  <c r="G749" i="79"/>
  <c r="F749" i="79"/>
  <c r="I748" i="79"/>
  <c r="H748" i="79"/>
  <c r="G748" i="79"/>
  <c r="F748" i="79"/>
  <c r="I747" i="79"/>
  <c r="H747" i="79"/>
  <c r="G747" i="79"/>
  <c r="F747" i="79"/>
  <c r="I746" i="79"/>
  <c r="H746" i="79"/>
  <c r="G746" i="79"/>
  <c r="F746" i="79"/>
  <c r="I745" i="79"/>
  <c r="H745" i="79"/>
  <c r="G745" i="79"/>
  <c r="F745" i="79"/>
  <c r="I744" i="79"/>
  <c r="H744" i="79"/>
  <c r="G744" i="79"/>
  <c r="F744" i="79"/>
  <c r="I743" i="79"/>
  <c r="H743" i="79"/>
  <c r="G743" i="79"/>
  <c r="F743" i="79"/>
  <c r="I742" i="79"/>
  <c r="H742" i="79"/>
  <c r="G742" i="79"/>
  <c r="F742" i="79"/>
  <c r="I741" i="79"/>
  <c r="H741" i="79"/>
  <c r="G741" i="79"/>
  <c r="F741" i="79"/>
  <c r="I740" i="79"/>
  <c r="H740" i="79"/>
  <c r="G740" i="79"/>
  <c r="F740" i="79"/>
  <c r="I739" i="79"/>
  <c r="H739" i="79"/>
  <c r="G739" i="79"/>
  <c r="F739" i="79"/>
  <c r="I738" i="79"/>
  <c r="H738" i="79"/>
  <c r="G738" i="79"/>
  <c r="F738" i="79"/>
  <c r="I737" i="79"/>
  <c r="H737" i="79"/>
  <c r="G737" i="79"/>
  <c r="F737" i="79"/>
  <c r="I736" i="79"/>
  <c r="H736" i="79"/>
  <c r="G736" i="79"/>
  <c r="F736" i="79"/>
  <c r="I734" i="79"/>
  <c r="H734" i="79"/>
  <c r="G734" i="79"/>
  <c r="F734" i="79"/>
  <c r="I733" i="79"/>
  <c r="H733" i="79"/>
  <c r="G733" i="79"/>
  <c r="F733" i="79"/>
  <c r="I732" i="79"/>
  <c r="H732" i="79"/>
  <c r="G732" i="79"/>
  <c r="F732" i="79"/>
  <c r="I730" i="79"/>
  <c r="H730" i="79"/>
  <c r="G730" i="79"/>
  <c r="F730" i="79"/>
  <c r="I729" i="79"/>
  <c r="H729" i="79"/>
  <c r="G729" i="79"/>
  <c r="F729" i="79"/>
  <c r="I728" i="79"/>
  <c r="H728" i="79"/>
  <c r="G728" i="79"/>
  <c r="F728" i="79"/>
  <c r="I727" i="79"/>
  <c r="H727" i="79"/>
  <c r="G727" i="79"/>
  <c r="F727" i="79"/>
  <c r="I726" i="79"/>
  <c r="H726" i="79"/>
  <c r="G726" i="79"/>
  <c r="F726" i="79"/>
  <c r="I725" i="79"/>
  <c r="H725" i="79"/>
  <c r="G725" i="79"/>
  <c r="F725" i="79"/>
  <c r="I724" i="79"/>
  <c r="H724" i="79"/>
  <c r="G724" i="79"/>
  <c r="F724" i="79"/>
  <c r="I723" i="79"/>
  <c r="H723" i="79"/>
  <c r="G723" i="79"/>
  <c r="F723" i="79"/>
  <c r="I722" i="79"/>
  <c r="H722" i="79"/>
  <c r="G722" i="79"/>
  <c r="F722" i="79"/>
  <c r="I721" i="79"/>
  <c r="H721" i="79"/>
  <c r="G721" i="79"/>
  <c r="F721" i="79"/>
  <c r="I720" i="79"/>
  <c r="H720" i="79"/>
  <c r="G720" i="79"/>
  <c r="F720" i="79"/>
  <c r="I719" i="79"/>
  <c r="H719" i="79"/>
  <c r="G719" i="79"/>
  <c r="F719" i="79"/>
  <c r="I718" i="79"/>
  <c r="H718" i="79"/>
  <c r="G718" i="79"/>
  <c r="F718" i="79"/>
  <c r="I717" i="79"/>
  <c r="H717" i="79"/>
  <c r="G717" i="79"/>
  <c r="F717" i="79"/>
  <c r="I716" i="79"/>
  <c r="H716" i="79"/>
  <c r="G716" i="79"/>
  <c r="F716" i="79"/>
  <c r="I715" i="79"/>
  <c r="H715" i="79"/>
  <c r="G715" i="79"/>
  <c r="F715" i="79"/>
  <c r="I714" i="79"/>
  <c r="H714" i="79"/>
  <c r="G714" i="79"/>
  <c r="F714" i="79"/>
  <c r="I713" i="79"/>
  <c r="H713" i="79"/>
  <c r="G713" i="79"/>
  <c r="F713" i="79"/>
  <c r="I712" i="79"/>
  <c r="H712" i="79"/>
  <c r="G712" i="79"/>
  <c r="F712" i="79"/>
  <c r="I711" i="79"/>
  <c r="H711" i="79"/>
  <c r="G711" i="79"/>
  <c r="F711" i="79"/>
  <c r="I710" i="79"/>
  <c r="H710" i="79"/>
  <c r="G710" i="79"/>
  <c r="F710" i="79"/>
  <c r="I709" i="79"/>
  <c r="H709" i="79"/>
  <c r="G709" i="79"/>
  <c r="F709" i="79"/>
  <c r="I708" i="79"/>
  <c r="H708" i="79"/>
  <c r="G708" i="79"/>
  <c r="F708" i="79"/>
  <c r="I707" i="79"/>
  <c r="H707" i="79"/>
  <c r="G707" i="79"/>
  <c r="F707" i="79"/>
  <c r="I706" i="79"/>
  <c r="H706" i="79"/>
  <c r="G706" i="79"/>
  <c r="F706" i="79"/>
  <c r="I705" i="79"/>
  <c r="H705" i="79"/>
  <c r="G705" i="79"/>
  <c r="F705" i="79"/>
  <c r="I703" i="79"/>
  <c r="H703" i="79"/>
  <c r="G703" i="79"/>
  <c r="F703" i="79"/>
  <c r="I702" i="79"/>
  <c r="H702" i="79"/>
  <c r="G702" i="79"/>
  <c r="F702" i="79"/>
  <c r="I701" i="79"/>
  <c r="H701" i="79"/>
  <c r="G701" i="79"/>
  <c r="F701" i="79"/>
  <c r="I700" i="79"/>
  <c r="H700" i="79"/>
  <c r="G700" i="79"/>
  <c r="F700" i="79"/>
  <c r="I699" i="79"/>
  <c r="H699" i="79"/>
  <c r="G699" i="79"/>
  <c r="F699" i="79"/>
  <c r="I698" i="79"/>
  <c r="H698" i="79"/>
  <c r="G698" i="79"/>
  <c r="F698" i="79"/>
  <c r="I697" i="79"/>
  <c r="H697" i="79"/>
  <c r="G697" i="79"/>
  <c r="F697" i="79"/>
  <c r="I696" i="79"/>
  <c r="H696" i="79"/>
  <c r="G696" i="79"/>
  <c r="F696" i="79"/>
  <c r="I695" i="79"/>
  <c r="H695" i="79"/>
  <c r="G695" i="79"/>
  <c r="F695" i="79"/>
  <c r="I694" i="79"/>
  <c r="H694" i="79"/>
  <c r="G694" i="79"/>
  <c r="F694" i="79"/>
  <c r="I693" i="79"/>
  <c r="H693" i="79"/>
  <c r="G693" i="79"/>
  <c r="F693" i="79"/>
  <c r="I692" i="79"/>
  <c r="H692" i="79"/>
  <c r="G692" i="79"/>
  <c r="F692" i="79"/>
  <c r="I691" i="79"/>
  <c r="H691" i="79"/>
  <c r="G691" i="79"/>
  <c r="F691" i="79"/>
  <c r="I690" i="79"/>
  <c r="H690" i="79"/>
  <c r="G690" i="79"/>
  <c r="F690" i="79"/>
  <c r="I689" i="79"/>
  <c r="H689" i="79"/>
  <c r="G689" i="79"/>
  <c r="F689" i="79"/>
  <c r="I688" i="79"/>
  <c r="H688" i="79"/>
  <c r="G688" i="79"/>
  <c r="F688" i="79"/>
  <c r="I687" i="79"/>
  <c r="H687" i="79"/>
  <c r="G687" i="79"/>
  <c r="F687" i="79"/>
  <c r="I686" i="79"/>
  <c r="H686" i="79"/>
  <c r="G686" i="79"/>
  <c r="F686" i="79"/>
  <c r="I685" i="79"/>
  <c r="H685" i="79"/>
  <c r="G685" i="79"/>
  <c r="F685" i="79"/>
  <c r="I684" i="79"/>
  <c r="H684" i="79"/>
  <c r="G684" i="79"/>
  <c r="F684" i="79"/>
  <c r="I683" i="79"/>
  <c r="H683" i="79"/>
  <c r="G683" i="79"/>
  <c r="F683" i="79"/>
  <c r="I682" i="79"/>
  <c r="H682" i="79"/>
  <c r="G682" i="79"/>
  <c r="F682" i="79"/>
  <c r="I681" i="79"/>
  <c r="H681" i="79"/>
  <c r="G681" i="79"/>
  <c r="F681" i="79"/>
  <c r="I680" i="79"/>
  <c r="H680" i="79"/>
  <c r="G680" i="79"/>
  <c r="F680" i="79"/>
  <c r="I679" i="79"/>
  <c r="H679" i="79"/>
  <c r="G679" i="79"/>
  <c r="F679" i="79"/>
  <c r="I678" i="79"/>
  <c r="H678" i="79"/>
  <c r="G678" i="79"/>
  <c r="F678" i="79"/>
  <c r="I677" i="79"/>
  <c r="H677" i="79"/>
  <c r="G677" i="79"/>
  <c r="F677" i="79"/>
  <c r="I676" i="79"/>
  <c r="H676" i="79"/>
  <c r="G676" i="79"/>
  <c r="F676" i="79"/>
  <c r="I675" i="79"/>
  <c r="H675" i="79"/>
  <c r="G675" i="79"/>
  <c r="F675" i="79"/>
  <c r="I674" i="79"/>
  <c r="H674" i="79"/>
  <c r="G674" i="79"/>
  <c r="F674" i="79"/>
  <c r="I673" i="79"/>
  <c r="H673" i="79"/>
  <c r="G673" i="79"/>
  <c r="F673" i="79"/>
  <c r="I672" i="79"/>
  <c r="H672" i="79"/>
  <c r="G672" i="79"/>
  <c r="F672" i="79"/>
  <c r="I671" i="79"/>
  <c r="H671" i="79"/>
  <c r="G671" i="79"/>
  <c r="F671" i="79"/>
  <c r="I670" i="79"/>
  <c r="H670" i="79"/>
  <c r="G670" i="79"/>
  <c r="F670" i="79"/>
  <c r="I669" i="79"/>
  <c r="H669" i="79"/>
  <c r="G669" i="79"/>
  <c r="F669" i="79"/>
  <c r="I668" i="79"/>
  <c r="H668" i="79"/>
  <c r="G668" i="79"/>
  <c r="F668" i="79"/>
  <c r="I667" i="79"/>
  <c r="H667" i="79"/>
  <c r="G667" i="79"/>
  <c r="F667" i="79"/>
  <c r="I666" i="79"/>
  <c r="H666" i="79"/>
  <c r="G666" i="79"/>
  <c r="F666" i="79"/>
  <c r="I665" i="79"/>
  <c r="H665" i="79"/>
  <c r="G665" i="79"/>
  <c r="F665" i="79"/>
  <c r="I664" i="79"/>
  <c r="H664" i="79"/>
  <c r="G664" i="79"/>
  <c r="F664" i="79"/>
  <c r="I663" i="79"/>
  <c r="H663" i="79"/>
  <c r="G663" i="79"/>
  <c r="F663" i="79"/>
  <c r="I662" i="79"/>
  <c r="H662" i="79"/>
  <c r="G662" i="79"/>
  <c r="F662" i="79"/>
  <c r="I661" i="79"/>
  <c r="H661" i="79"/>
  <c r="G661" i="79"/>
  <c r="F661" i="79"/>
  <c r="I660" i="79"/>
  <c r="H660" i="79"/>
  <c r="G660" i="79"/>
  <c r="F660" i="79"/>
  <c r="I659" i="79"/>
  <c r="H659" i="79"/>
  <c r="G659" i="79"/>
  <c r="F659" i="79"/>
  <c r="I658" i="79"/>
  <c r="H658" i="79"/>
  <c r="G658" i="79"/>
  <c r="F658" i="79"/>
  <c r="I657" i="79"/>
  <c r="H657" i="79"/>
  <c r="G657" i="79"/>
  <c r="F657" i="79"/>
  <c r="I656" i="79"/>
  <c r="H656" i="79"/>
  <c r="G656" i="79"/>
  <c r="F656" i="79"/>
  <c r="I655" i="79"/>
  <c r="H655" i="79"/>
  <c r="G655" i="79"/>
  <c r="F655" i="79"/>
  <c r="I654" i="79"/>
  <c r="H654" i="79"/>
  <c r="G654" i="79"/>
  <c r="F654" i="79"/>
  <c r="I653" i="79"/>
  <c r="H653" i="79"/>
  <c r="G653" i="79"/>
  <c r="F653" i="79"/>
  <c r="I652" i="79"/>
  <c r="H652" i="79"/>
  <c r="G652" i="79"/>
  <c r="F652" i="79"/>
  <c r="I651" i="79"/>
  <c r="H651" i="79"/>
  <c r="G651" i="79"/>
  <c r="F651" i="79"/>
  <c r="I650" i="79"/>
  <c r="H650" i="79"/>
  <c r="G650" i="79"/>
  <c r="F650" i="79"/>
  <c r="I649" i="79"/>
  <c r="H649" i="79"/>
  <c r="G649" i="79"/>
  <c r="F649" i="79"/>
  <c r="I648" i="79"/>
  <c r="H648" i="79"/>
  <c r="G648" i="79"/>
  <c r="F648" i="79"/>
  <c r="I647" i="79"/>
  <c r="H647" i="79"/>
  <c r="G647" i="79"/>
  <c r="F647" i="79"/>
  <c r="I646" i="79"/>
  <c r="H646" i="79"/>
  <c r="G646" i="79"/>
  <c r="F646" i="79"/>
  <c r="I645" i="79"/>
  <c r="H645" i="79"/>
  <c r="G645" i="79"/>
  <c r="F645" i="79"/>
  <c r="I644" i="79"/>
  <c r="H644" i="79"/>
  <c r="G644" i="79"/>
  <c r="F644" i="79"/>
  <c r="I643" i="79"/>
  <c r="H643" i="79"/>
  <c r="G643" i="79"/>
  <c r="F643" i="79"/>
  <c r="I642" i="79"/>
  <c r="H642" i="79"/>
  <c r="G642" i="79"/>
  <c r="F642" i="79"/>
  <c r="I641" i="79"/>
  <c r="H641" i="79"/>
  <c r="G641" i="79"/>
  <c r="F641" i="79"/>
  <c r="I640" i="79"/>
  <c r="H640" i="79"/>
  <c r="G640" i="79"/>
  <c r="F640" i="79"/>
  <c r="I639" i="79"/>
  <c r="H639" i="79"/>
  <c r="G639" i="79"/>
  <c r="F639" i="79"/>
  <c r="I638" i="79"/>
  <c r="H638" i="79"/>
  <c r="G638" i="79"/>
  <c r="F638" i="79"/>
  <c r="I637" i="79"/>
  <c r="H637" i="79"/>
  <c r="G637" i="79"/>
  <c r="F637" i="79"/>
  <c r="I636" i="79"/>
  <c r="H636" i="79"/>
  <c r="G636" i="79"/>
  <c r="F636" i="79"/>
  <c r="I635" i="79"/>
  <c r="H635" i="79"/>
  <c r="G635" i="79"/>
  <c r="F635" i="79"/>
  <c r="I634" i="79"/>
  <c r="H634" i="79"/>
  <c r="G634" i="79"/>
  <c r="F634" i="79"/>
  <c r="I633" i="79"/>
  <c r="H633" i="79"/>
  <c r="G633" i="79"/>
  <c r="F633" i="79"/>
  <c r="I632" i="79"/>
  <c r="H632" i="79"/>
  <c r="G632" i="79"/>
  <c r="F632" i="79"/>
  <c r="I631" i="79"/>
  <c r="H631" i="79"/>
  <c r="G631" i="79"/>
  <c r="F631" i="79"/>
  <c r="I630" i="79"/>
  <c r="H630" i="79"/>
  <c r="G630" i="79"/>
  <c r="F630" i="79"/>
  <c r="I629" i="79"/>
  <c r="H629" i="79"/>
  <c r="G629" i="79"/>
  <c r="F629" i="79"/>
  <c r="I628" i="79"/>
  <c r="H628" i="79"/>
  <c r="G628" i="79"/>
  <c r="F628" i="79"/>
  <c r="I627" i="79"/>
  <c r="H627" i="79"/>
  <c r="G627" i="79"/>
  <c r="F627" i="79"/>
  <c r="I626" i="79"/>
  <c r="H626" i="79"/>
  <c r="G626" i="79"/>
  <c r="F626" i="79"/>
  <c r="I625" i="79"/>
  <c r="H625" i="79"/>
  <c r="G625" i="79"/>
  <c r="F625" i="79"/>
  <c r="I624" i="79"/>
  <c r="H624" i="79"/>
  <c r="G624" i="79"/>
  <c r="F624" i="79"/>
  <c r="I623" i="79"/>
  <c r="H623" i="79"/>
  <c r="G623" i="79"/>
  <c r="F623" i="79"/>
  <c r="I622" i="79"/>
  <c r="H622" i="79"/>
  <c r="G622" i="79"/>
  <c r="F622" i="79"/>
  <c r="I621" i="79"/>
  <c r="H621" i="79"/>
  <c r="G621" i="79"/>
  <c r="F621" i="79"/>
  <c r="I620" i="79"/>
  <c r="H620" i="79"/>
  <c r="G620" i="79"/>
  <c r="F620" i="79"/>
  <c r="I619" i="79"/>
  <c r="H619" i="79"/>
  <c r="G619" i="79"/>
  <c r="F619" i="79"/>
  <c r="I618" i="79"/>
  <c r="H618" i="79"/>
  <c r="G618" i="79"/>
  <c r="F618" i="79"/>
  <c r="I617" i="79"/>
  <c r="H617" i="79"/>
  <c r="G617" i="79"/>
  <c r="F617" i="79"/>
  <c r="I616" i="79"/>
  <c r="H616" i="79"/>
  <c r="G616" i="79"/>
  <c r="F616" i="79"/>
  <c r="I615" i="79"/>
  <c r="H615" i="79"/>
  <c r="G615" i="79"/>
  <c r="F615" i="79"/>
  <c r="I614" i="79"/>
  <c r="H614" i="79"/>
  <c r="G614" i="79"/>
  <c r="F614" i="79"/>
  <c r="I613" i="79"/>
  <c r="H613" i="79"/>
  <c r="G613" i="79"/>
  <c r="F613" i="79"/>
  <c r="I612" i="79"/>
  <c r="H612" i="79"/>
  <c r="G612" i="79"/>
  <c r="F612" i="79"/>
  <c r="I611" i="79"/>
  <c r="H611" i="79"/>
  <c r="G611" i="79"/>
  <c r="F611" i="79"/>
  <c r="I610" i="79"/>
  <c r="H610" i="79"/>
  <c r="G610" i="79"/>
  <c r="F610" i="79"/>
  <c r="I609" i="79"/>
  <c r="H609" i="79"/>
  <c r="G609" i="79"/>
  <c r="F609" i="79"/>
  <c r="I608" i="79"/>
  <c r="H608" i="79"/>
  <c r="G608" i="79"/>
  <c r="F608" i="79"/>
  <c r="I607" i="79"/>
  <c r="H607" i="79"/>
  <c r="G607" i="79"/>
  <c r="F607" i="79"/>
  <c r="I606" i="79"/>
  <c r="H606" i="79"/>
  <c r="G606" i="79"/>
  <c r="F606" i="79"/>
  <c r="I605" i="79"/>
  <c r="H605" i="79"/>
  <c r="G605" i="79"/>
  <c r="F605" i="79"/>
  <c r="I604" i="79"/>
  <c r="H604" i="79"/>
  <c r="G604" i="79"/>
  <c r="F604" i="79"/>
  <c r="I603" i="79"/>
  <c r="H603" i="79"/>
  <c r="G603" i="79"/>
  <c r="F603" i="79"/>
  <c r="I602" i="79"/>
  <c r="H602" i="79"/>
  <c r="G602" i="79"/>
  <c r="F602" i="79"/>
  <c r="I601" i="79"/>
  <c r="H601" i="79"/>
  <c r="G601" i="79"/>
  <c r="F601" i="79"/>
  <c r="I600" i="79"/>
  <c r="H600" i="79"/>
  <c r="G600" i="79"/>
  <c r="F600" i="79"/>
  <c r="I599" i="79"/>
  <c r="H599" i="79"/>
  <c r="G599" i="79"/>
  <c r="F599" i="79"/>
  <c r="I598" i="79"/>
  <c r="H598" i="79"/>
  <c r="G598" i="79"/>
  <c r="F598" i="79"/>
  <c r="I597" i="79"/>
  <c r="H597" i="79"/>
  <c r="G597" i="79"/>
  <c r="F597" i="79"/>
  <c r="I596" i="79"/>
  <c r="H596" i="79"/>
  <c r="G596" i="79"/>
  <c r="F596" i="79"/>
  <c r="I595" i="79"/>
  <c r="H595" i="79"/>
  <c r="G595" i="79"/>
  <c r="F595" i="79"/>
  <c r="I594" i="79"/>
  <c r="H594" i="79"/>
  <c r="G594" i="79"/>
  <c r="F594" i="79"/>
  <c r="I593" i="79"/>
  <c r="H593" i="79"/>
  <c r="G593" i="79"/>
  <c r="F593" i="79"/>
  <c r="I592" i="79"/>
  <c r="H592" i="79"/>
  <c r="G592" i="79"/>
  <c r="F592" i="79"/>
  <c r="I591" i="79"/>
  <c r="H591" i="79"/>
  <c r="G591" i="79"/>
  <c r="F591" i="79"/>
  <c r="I590" i="79"/>
  <c r="H590" i="79"/>
  <c r="G590" i="79"/>
  <c r="F590" i="79"/>
  <c r="I589" i="79"/>
  <c r="H589" i="79"/>
  <c r="G589" i="79"/>
  <c r="F589" i="79"/>
  <c r="I588" i="79"/>
  <c r="H588" i="79"/>
  <c r="G588" i="79"/>
  <c r="F588" i="79"/>
  <c r="I587" i="79"/>
  <c r="H587" i="79"/>
  <c r="G587" i="79"/>
  <c r="F587" i="79"/>
  <c r="I586" i="79"/>
  <c r="H586" i="79"/>
  <c r="G586" i="79"/>
  <c r="F586" i="79"/>
  <c r="I585" i="79"/>
  <c r="H585" i="79"/>
  <c r="G585" i="79"/>
  <c r="F585" i="79"/>
  <c r="I584" i="79"/>
  <c r="H584" i="79"/>
  <c r="G584" i="79"/>
  <c r="F584" i="79"/>
  <c r="I583" i="79"/>
  <c r="H583" i="79"/>
  <c r="G583" i="79"/>
  <c r="F583" i="79"/>
  <c r="I582" i="79"/>
  <c r="H582" i="79"/>
  <c r="G582" i="79"/>
  <c r="F582" i="79"/>
  <c r="I581" i="79"/>
  <c r="H581" i="79"/>
  <c r="G581" i="79"/>
  <c r="F581" i="79"/>
  <c r="I580" i="79"/>
  <c r="H580" i="79"/>
  <c r="G580" i="79"/>
  <c r="F580" i="79"/>
  <c r="I579" i="79"/>
  <c r="H579" i="79"/>
  <c r="G579" i="79"/>
  <c r="F579" i="79"/>
  <c r="I578" i="79"/>
  <c r="H578" i="79"/>
  <c r="G578" i="79"/>
  <c r="F578" i="79"/>
  <c r="I577" i="79"/>
  <c r="H577" i="79"/>
  <c r="G577" i="79"/>
  <c r="F577" i="79"/>
  <c r="I576" i="79"/>
  <c r="H576" i="79"/>
  <c r="G576" i="79"/>
  <c r="F576" i="79"/>
  <c r="I575" i="79"/>
  <c r="H575" i="79"/>
  <c r="G575" i="79"/>
  <c r="F575" i="79"/>
  <c r="I574" i="79"/>
  <c r="H574" i="79"/>
  <c r="G574" i="79"/>
  <c r="F574" i="79"/>
  <c r="I573" i="79"/>
  <c r="H573" i="79"/>
  <c r="G573" i="79"/>
  <c r="F573" i="79"/>
  <c r="I572" i="79"/>
  <c r="H572" i="79"/>
  <c r="G572" i="79"/>
  <c r="F572" i="79"/>
  <c r="I571" i="79"/>
  <c r="H571" i="79"/>
  <c r="G571" i="79"/>
  <c r="F571" i="79"/>
  <c r="I570" i="79"/>
  <c r="H570" i="79"/>
  <c r="G570" i="79"/>
  <c r="F570" i="79"/>
  <c r="I569" i="79"/>
  <c r="H569" i="79"/>
  <c r="G569" i="79"/>
  <c r="F569" i="79"/>
  <c r="I568" i="79"/>
  <c r="H568" i="79"/>
  <c r="G568" i="79"/>
  <c r="F568" i="79"/>
  <c r="I567" i="79"/>
  <c r="H567" i="79"/>
  <c r="G567" i="79"/>
  <c r="F567" i="79"/>
  <c r="I566" i="79"/>
  <c r="H566" i="79"/>
  <c r="G566" i="79"/>
  <c r="F566" i="79"/>
  <c r="I565" i="79"/>
  <c r="H565" i="79"/>
  <c r="G565" i="79"/>
  <c r="F565" i="79"/>
  <c r="I564" i="79"/>
  <c r="H564" i="79"/>
  <c r="G564" i="79"/>
  <c r="F564" i="79"/>
  <c r="I563" i="79"/>
  <c r="H563" i="79"/>
  <c r="G563" i="79"/>
  <c r="F563" i="79"/>
  <c r="I562" i="79"/>
  <c r="H562" i="79"/>
  <c r="G562" i="79"/>
  <c r="F562" i="79"/>
  <c r="I561" i="79"/>
  <c r="H561" i="79"/>
  <c r="G561" i="79"/>
  <c r="F561" i="79"/>
  <c r="I560" i="79"/>
  <c r="H560" i="79"/>
  <c r="G560" i="79"/>
  <c r="F560" i="79"/>
  <c r="I559" i="79"/>
  <c r="H559" i="79"/>
  <c r="G559" i="79"/>
  <c r="F559" i="79"/>
  <c r="I558" i="79"/>
  <c r="H558" i="79"/>
  <c r="G558" i="79"/>
  <c r="F558" i="79"/>
  <c r="I557" i="79"/>
  <c r="H557" i="79"/>
  <c r="G557" i="79"/>
  <c r="F557" i="79"/>
  <c r="I556" i="79"/>
  <c r="H556" i="79"/>
  <c r="G556" i="79"/>
  <c r="F556" i="79"/>
  <c r="I555" i="79"/>
  <c r="H555" i="79"/>
  <c r="G555" i="79"/>
  <c r="F555" i="79"/>
  <c r="I554" i="79"/>
  <c r="H554" i="79"/>
  <c r="G554" i="79"/>
  <c r="F554" i="79"/>
  <c r="I553" i="79"/>
  <c r="H553" i="79"/>
  <c r="G553" i="79"/>
  <c r="F553" i="79"/>
  <c r="I552" i="79"/>
  <c r="H552" i="79"/>
  <c r="G552" i="79"/>
  <c r="F552" i="79"/>
  <c r="I551" i="79"/>
  <c r="H551" i="79"/>
  <c r="G551" i="79"/>
  <c r="F551" i="79"/>
  <c r="I550" i="79"/>
  <c r="H550" i="79"/>
  <c r="G550" i="79"/>
  <c r="F550" i="79"/>
  <c r="I548" i="79"/>
  <c r="H548" i="79"/>
  <c r="G548" i="79"/>
  <c r="F548" i="79"/>
  <c r="I547" i="79"/>
  <c r="H547" i="79"/>
  <c r="G547" i="79"/>
  <c r="F547" i="79"/>
  <c r="I546" i="79"/>
  <c r="H546" i="79"/>
  <c r="G546" i="79"/>
  <c r="F546" i="79"/>
  <c r="I545" i="79"/>
  <c r="H545" i="79"/>
  <c r="G545" i="79"/>
  <c r="F545" i="79"/>
  <c r="I544" i="79"/>
  <c r="H544" i="79"/>
  <c r="G544" i="79"/>
  <c r="F544" i="79"/>
  <c r="I543" i="79"/>
  <c r="H543" i="79"/>
  <c r="G543" i="79"/>
  <c r="F543" i="79"/>
  <c r="I542" i="79"/>
  <c r="H542" i="79"/>
  <c r="G542" i="79"/>
  <c r="F542" i="79"/>
  <c r="I539" i="79"/>
  <c r="H539" i="79"/>
  <c r="G539" i="79"/>
  <c r="F539" i="79"/>
  <c r="I538" i="79"/>
  <c r="H538" i="79"/>
  <c r="G538" i="79"/>
  <c r="F538" i="79"/>
  <c r="I537" i="79"/>
  <c r="H537" i="79"/>
  <c r="G537" i="79"/>
  <c r="F537" i="79"/>
  <c r="I536" i="79"/>
  <c r="H536" i="79"/>
  <c r="G536" i="79"/>
  <c r="F536" i="79"/>
  <c r="I535" i="79"/>
  <c r="H535" i="79"/>
  <c r="G535" i="79"/>
  <c r="F535" i="79"/>
  <c r="I534" i="79"/>
  <c r="H534" i="79"/>
  <c r="G534" i="79"/>
  <c r="F534" i="79"/>
  <c r="I533" i="79"/>
  <c r="H533" i="79"/>
  <c r="G533" i="79"/>
  <c r="F533" i="79"/>
  <c r="I531" i="79"/>
  <c r="H531" i="79"/>
  <c r="G531" i="79"/>
  <c r="F531" i="79"/>
  <c r="I530" i="79"/>
  <c r="H530" i="79"/>
  <c r="G530" i="79"/>
  <c r="F530" i="79"/>
  <c r="I529" i="79"/>
  <c r="H529" i="79"/>
  <c r="G529" i="79"/>
  <c r="F529" i="79"/>
  <c r="I528" i="79"/>
  <c r="H528" i="79"/>
  <c r="G528" i="79"/>
  <c r="F528" i="79"/>
  <c r="I527" i="79"/>
  <c r="H527" i="79"/>
  <c r="G527" i="79"/>
  <c r="F527" i="79"/>
  <c r="I526" i="79"/>
  <c r="H526" i="79"/>
  <c r="G526" i="79"/>
  <c r="F526" i="79"/>
  <c r="I524" i="79"/>
  <c r="H524" i="79"/>
  <c r="G524" i="79"/>
  <c r="F524" i="79"/>
  <c r="I523" i="79"/>
  <c r="H523" i="79"/>
  <c r="G523" i="79"/>
  <c r="F523" i="79"/>
  <c r="I521" i="79"/>
  <c r="H521" i="79"/>
  <c r="G521" i="79"/>
  <c r="F521" i="79"/>
  <c r="I519" i="79"/>
  <c r="H519" i="79"/>
  <c r="G519" i="79"/>
  <c r="F519" i="79"/>
  <c r="I518" i="79"/>
  <c r="H518" i="79"/>
  <c r="G518" i="79"/>
  <c r="F518" i="79"/>
  <c r="I516" i="79"/>
  <c r="H516" i="79"/>
  <c r="G516" i="79"/>
  <c r="F516" i="79"/>
  <c r="I515" i="79"/>
  <c r="H515" i="79"/>
  <c r="G515" i="79"/>
  <c r="F515" i="79"/>
  <c r="I513" i="79"/>
  <c r="H513" i="79"/>
  <c r="G513" i="79"/>
  <c r="F513" i="79"/>
  <c r="I512" i="79"/>
  <c r="H512" i="79"/>
  <c r="G512" i="79"/>
  <c r="F512" i="79"/>
  <c r="I511" i="79"/>
  <c r="H511" i="79"/>
  <c r="G511" i="79"/>
  <c r="F511" i="79"/>
  <c r="I510" i="79"/>
  <c r="H510" i="79"/>
  <c r="G510" i="79"/>
  <c r="F510" i="79"/>
  <c r="I509" i="79"/>
  <c r="H509" i="79"/>
  <c r="G509" i="79"/>
  <c r="F509" i="79"/>
  <c r="I507" i="79"/>
  <c r="H507" i="79"/>
  <c r="G507" i="79"/>
  <c r="F507" i="79"/>
  <c r="I506" i="79"/>
  <c r="H506" i="79"/>
  <c r="G506" i="79"/>
  <c r="F506" i="79"/>
  <c r="I504" i="79"/>
  <c r="H504" i="79"/>
  <c r="G504" i="79"/>
  <c r="F504" i="79"/>
  <c r="I503" i="79"/>
  <c r="H503" i="79"/>
  <c r="G503" i="79"/>
  <c r="F503" i="79"/>
  <c r="I501" i="79"/>
  <c r="H501" i="79"/>
  <c r="G501" i="79"/>
  <c r="F501" i="79"/>
  <c r="I499" i="79"/>
  <c r="H499" i="79"/>
  <c r="G499" i="79"/>
  <c r="F499" i="79"/>
  <c r="I498" i="79"/>
  <c r="H498" i="79"/>
  <c r="G498" i="79"/>
  <c r="F498" i="79"/>
  <c r="I497" i="79"/>
  <c r="H497" i="79"/>
  <c r="G497" i="79"/>
  <c r="F497" i="79"/>
  <c r="I496" i="79"/>
  <c r="H496" i="79"/>
  <c r="G496" i="79"/>
  <c r="F496" i="79"/>
  <c r="I495" i="79"/>
  <c r="H495" i="79"/>
  <c r="G495" i="79"/>
  <c r="F495" i="79"/>
  <c r="I494" i="79"/>
  <c r="H494" i="79"/>
  <c r="G494" i="79"/>
  <c r="F494" i="79"/>
  <c r="I492" i="79"/>
  <c r="H492" i="79"/>
  <c r="G492" i="79"/>
  <c r="F492" i="79"/>
  <c r="I491" i="79"/>
  <c r="H491" i="79"/>
  <c r="G491" i="79"/>
  <c r="F491" i="79"/>
  <c r="I490" i="79"/>
  <c r="H490" i="79"/>
  <c r="G490" i="79"/>
  <c r="F490" i="79"/>
  <c r="I489" i="79"/>
  <c r="H489" i="79"/>
  <c r="G489" i="79"/>
  <c r="F489" i="79"/>
  <c r="I488" i="79"/>
  <c r="H488" i="79"/>
  <c r="G488" i="79"/>
  <c r="F488" i="79"/>
  <c r="I487" i="79"/>
  <c r="H487" i="79"/>
  <c r="G487" i="79"/>
  <c r="F487" i="79"/>
  <c r="I486" i="79"/>
  <c r="H486" i="79"/>
  <c r="G486" i="79"/>
  <c r="F486" i="79"/>
  <c r="I485" i="79"/>
  <c r="H485" i="79"/>
  <c r="G485" i="79"/>
  <c r="F485" i="79"/>
  <c r="I484" i="79"/>
  <c r="H484" i="79"/>
  <c r="G484" i="79"/>
  <c r="F484" i="79"/>
  <c r="I483" i="79"/>
  <c r="H483" i="79"/>
  <c r="G483" i="79"/>
  <c r="F483" i="79"/>
  <c r="I482" i="79"/>
  <c r="H482" i="79"/>
  <c r="G482" i="79"/>
  <c r="F482" i="79"/>
  <c r="I481" i="79"/>
  <c r="H481" i="79"/>
  <c r="G481" i="79"/>
  <c r="F481" i="79"/>
  <c r="I480" i="79"/>
  <c r="H480" i="79"/>
  <c r="G480" i="79"/>
  <c r="F480" i="79"/>
  <c r="I479" i="79"/>
  <c r="H479" i="79"/>
  <c r="G479" i="79"/>
  <c r="F479" i="79"/>
  <c r="I478" i="79"/>
  <c r="H478" i="79"/>
  <c r="G478" i="79"/>
  <c r="F478" i="79"/>
  <c r="I477" i="79"/>
  <c r="H477" i="79"/>
  <c r="G477" i="79"/>
  <c r="F477" i="79"/>
  <c r="I476" i="79"/>
  <c r="H476" i="79"/>
  <c r="G476" i="79"/>
  <c r="F476" i="79"/>
  <c r="I475" i="79"/>
  <c r="H475" i="79"/>
  <c r="G475" i="79"/>
  <c r="F475" i="79"/>
  <c r="I474" i="79"/>
  <c r="H474" i="79"/>
  <c r="G474" i="79"/>
  <c r="F474" i="79"/>
  <c r="I473" i="79"/>
  <c r="H473" i="79"/>
  <c r="G473" i="79"/>
  <c r="F473" i="79"/>
  <c r="I472" i="79"/>
  <c r="H472" i="79"/>
  <c r="G472" i="79"/>
  <c r="F472" i="79"/>
  <c r="I471" i="79"/>
  <c r="H471" i="79"/>
  <c r="G471" i="79"/>
  <c r="F471" i="79"/>
  <c r="I470" i="79"/>
  <c r="H470" i="79"/>
  <c r="G470" i="79"/>
  <c r="F470" i="79"/>
  <c r="I469" i="79"/>
  <c r="H469" i="79"/>
  <c r="G469" i="79"/>
  <c r="F469" i="79"/>
  <c r="I468" i="79"/>
  <c r="H468" i="79"/>
  <c r="G468" i="79"/>
  <c r="F468" i="79"/>
  <c r="I467" i="79"/>
  <c r="H467" i="79"/>
  <c r="G467" i="79"/>
  <c r="F467" i="79"/>
  <c r="I466" i="79"/>
  <c r="H466" i="79"/>
  <c r="G466" i="79"/>
  <c r="F466" i="79"/>
  <c r="I465" i="79"/>
  <c r="H465" i="79"/>
  <c r="G465" i="79"/>
  <c r="F465" i="79"/>
  <c r="I464" i="79"/>
  <c r="H464" i="79"/>
  <c r="G464" i="79"/>
  <c r="F464" i="79"/>
  <c r="I463" i="79"/>
  <c r="H463" i="79"/>
  <c r="G463" i="79"/>
  <c r="F463" i="79"/>
  <c r="I462" i="79"/>
  <c r="H462" i="79"/>
  <c r="G462" i="79"/>
  <c r="F462" i="79"/>
  <c r="I461" i="79"/>
  <c r="H461" i="79"/>
  <c r="G461" i="79"/>
  <c r="F461" i="79"/>
  <c r="I460" i="79"/>
  <c r="H460" i="79"/>
  <c r="G460" i="79"/>
  <c r="F460" i="79"/>
  <c r="I459" i="79"/>
  <c r="H459" i="79"/>
  <c r="G459" i="79"/>
  <c r="F459" i="79"/>
  <c r="I458" i="79"/>
  <c r="H458" i="79"/>
  <c r="G458" i="79"/>
  <c r="F458" i="79"/>
  <c r="I457" i="79"/>
  <c r="H457" i="79"/>
  <c r="G457" i="79"/>
  <c r="F457" i="79"/>
  <c r="I456" i="79"/>
  <c r="H456" i="79"/>
  <c r="G456" i="79"/>
  <c r="F456" i="79"/>
  <c r="I455" i="79"/>
  <c r="H455" i="79"/>
  <c r="G455" i="79"/>
  <c r="F455" i="79"/>
  <c r="I454" i="79"/>
  <c r="H454" i="79"/>
  <c r="G454" i="79"/>
  <c r="F454" i="79"/>
  <c r="I453" i="79"/>
  <c r="H453" i="79"/>
  <c r="G453" i="79"/>
  <c r="F453" i="79"/>
  <c r="I452" i="79"/>
  <c r="H452" i="79"/>
  <c r="G452" i="79"/>
  <c r="F452" i="79"/>
  <c r="I450" i="79"/>
  <c r="H450" i="79"/>
  <c r="G450" i="79"/>
  <c r="F450" i="79"/>
  <c r="I449" i="79"/>
  <c r="H449" i="79"/>
  <c r="G449" i="79"/>
  <c r="F449" i="79"/>
  <c r="I448" i="79"/>
  <c r="H448" i="79"/>
  <c r="G448" i="79"/>
  <c r="F448" i="79"/>
  <c r="I446" i="79"/>
  <c r="H446" i="79"/>
  <c r="G446" i="79"/>
  <c r="F446" i="79"/>
  <c r="I445" i="79"/>
  <c r="H445" i="79"/>
  <c r="G445" i="79"/>
  <c r="F445" i="79"/>
  <c r="I444" i="79"/>
  <c r="H444" i="79"/>
  <c r="G444" i="79"/>
  <c r="F444" i="79"/>
  <c r="I443" i="79"/>
  <c r="H443" i="79"/>
  <c r="G443" i="79"/>
  <c r="F443" i="79"/>
  <c r="I442" i="79"/>
  <c r="H442" i="79"/>
  <c r="G442" i="79"/>
  <c r="F442" i="79"/>
  <c r="I441" i="79"/>
  <c r="H441" i="79"/>
  <c r="G441" i="79"/>
  <c r="F441" i="79"/>
  <c r="I440" i="79"/>
  <c r="H440" i="79"/>
  <c r="G440" i="79"/>
  <c r="F440" i="79"/>
  <c r="I439" i="79"/>
  <c r="H439" i="79"/>
  <c r="G439" i="79"/>
  <c r="F439" i="79"/>
  <c r="I438" i="79"/>
  <c r="H438" i="79"/>
  <c r="G438" i="79"/>
  <c r="F438" i="79"/>
  <c r="I437" i="79"/>
  <c r="H437" i="79"/>
  <c r="G437" i="79"/>
  <c r="F437" i="79"/>
  <c r="I436" i="79"/>
  <c r="H436" i="79"/>
  <c r="G436" i="79"/>
  <c r="F436" i="79"/>
  <c r="I435" i="79"/>
  <c r="H435" i="79"/>
  <c r="G435" i="79"/>
  <c r="F435" i="79"/>
  <c r="I434" i="79"/>
  <c r="H434" i="79"/>
  <c r="G434" i="79"/>
  <c r="F434" i="79"/>
  <c r="I433" i="79"/>
  <c r="H433" i="79"/>
  <c r="G433" i="79"/>
  <c r="F433" i="79"/>
  <c r="I432" i="79"/>
  <c r="H432" i="79"/>
  <c r="G432" i="79"/>
  <c r="F432" i="79"/>
  <c r="I431" i="79"/>
  <c r="H431" i="79"/>
  <c r="G431" i="79"/>
  <c r="F431" i="79"/>
  <c r="I430" i="79"/>
  <c r="H430" i="79"/>
  <c r="G430" i="79"/>
  <c r="F430" i="79"/>
  <c r="I429" i="79"/>
  <c r="H429" i="79"/>
  <c r="G429" i="79"/>
  <c r="F429" i="79"/>
  <c r="I428" i="79"/>
  <c r="H428" i="79"/>
  <c r="G428" i="79"/>
  <c r="F428" i="79"/>
  <c r="I427" i="79"/>
  <c r="H427" i="79"/>
  <c r="G427" i="79"/>
  <c r="F427" i="79"/>
  <c r="I426" i="79"/>
  <c r="H426" i="79"/>
  <c r="G426" i="79"/>
  <c r="F426" i="79"/>
  <c r="I425" i="79"/>
  <c r="H425" i="79"/>
  <c r="G425" i="79"/>
  <c r="F425" i="79"/>
  <c r="I424" i="79"/>
  <c r="H424" i="79"/>
  <c r="G424" i="79"/>
  <c r="F424" i="79"/>
  <c r="I423" i="79"/>
  <c r="H423" i="79"/>
  <c r="G423" i="79"/>
  <c r="F423" i="79"/>
  <c r="I422" i="79"/>
  <c r="H422" i="79"/>
  <c r="G422" i="79"/>
  <c r="F422" i="79"/>
  <c r="I421" i="79"/>
  <c r="H421" i="79"/>
  <c r="G421" i="79"/>
  <c r="F421" i="79"/>
  <c r="I420" i="79"/>
  <c r="H420" i="79"/>
  <c r="G420" i="79"/>
  <c r="F420" i="79"/>
  <c r="I419" i="79"/>
  <c r="H419" i="79"/>
  <c r="G419" i="79"/>
  <c r="F419" i="79"/>
  <c r="I418" i="79"/>
  <c r="H418" i="79"/>
  <c r="G418" i="79"/>
  <c r="F418" i="79"/>
  <c r="I417" i="79"/>
  <c r="H417" i="79"/>
  <c r="G417" i="79"/>
  <c r="F417" i="79"/>
  <c r="I416" i="79"/>
  <c r="H416" i="79"/>
  <c r="G416" i="79"/>
  <c r="F416" i="79"/>
  <c r="I414" i="79"/>
  <c r="H414" i="79"/>
  <c r="G414" i="79"/>
  <c r="F414" i="79"/>
  <c r="I413" i="79"/>
  <c r="H413" i="79"/>
  <c r="G413" i="79"/>
  <c r="F413" i="79"/>
  <c r="I412" i="79"/>
  <c r="H412" i="79"/>
  <c r="G412" i="79"/>
  <c r="F412" i="79"/>
  <c r="I410" i="79"/>
  <c r="H410" i="79"/>
  <c r="G410" i="79"/>
  <c r="F410" i="79"/>
  <c r="I409" i="79"/>
  <c r="H409" i="79"/>
  <c r="G409" i="79"/>
  <c r="F409" i="79"/>
  <c r="I408" i="79"/>
  <c r="H408" i="79"/>
  <c r="G408" i="79"/>
  <c r="F408" i="79"/>
  <c r="I407" i="79"/>
  <c r="H407" i="79"/>
  <c r="G407" i="79"/>
  <c r="F407" i="79"/>
  <c r="I404" i="79"/>
  <c r="H404" i="79"/>
  <c r="G404" i="79"/>
  <c r="F404" i="79"/>
  <c r="I402" i="79"/>
  <c r="H402" i="79"/>
  <c r="G402" i="79"/>
  <c r="F402" i="79"/>
  <c r="I401" i="79"/>
  <c r="H401" i="79"/>
  <c r="G401" i="79"/>
  <c r="F401" i="79"/>
  <c r="I399" i="79"/>
  <c r="H399" i="79"/>
  <c r="G399" i="79"/>
  <c r="F399" i="79"/>
  <c r="I398" i="79"/>
  <c r="H398" i="79"/>
  <c r="G398" i="79"/>
  <c r="F398" i="79"/>
  <c r="I397" i="79"/>
  <c r="H397" i="79"/>
  <c r="G397" i="79"/>
  <c r="F397" i="79"/>
  <c r="I396" i="79"/>
  <c r="H396" i="79"/>
  <c r="G396" i="79"/>
  <c r="F396" i="79"/>
  <c r="I395" i="79"/>
  <c r="H395" i="79"/>
  <c r="G395" i="79"/>
  <c r="F395" i="79"/>
  <c r="I393" i="79"/>
  <c r="H393" i="79"/>
  <c r="G393" i="79"/>
  <c r="F393" i="79"/>
  <c r="I392" i="79"/>
  <c r="H392" i="79"/>
  <c r="G392" i="79"/>
  <c r="F392" i="79"/>
  <c r="I391" i="79"/>
  <c r="H391" i="79"/>
  <c r="G391" i="79"/>
  <c r="F391" i="79"/>
  <c r="I390" i="79"/>
  <c r="H390" i="79"/>
  <c r="G390" i="79"/>
  <c r="F390" i="79"/>
  <c r="I389" i="79"/>
  <c r="H389" i="79"/>
  <c r="G389" i="79"/>
  <c r="F389" i="79"/>
  <c r="I388" i="79"/>
  <c r="H388" i="79"/>
  <c r="G388" i="79"/>
  <c r="F388" i="79"/>
  <c r="I387" i="79"/>
  <c r="H387" i="79"/>
  <c r="G387" i="79"/>
  <c r="F387" i="79"/>
  <c r="I386" i="79"/>
  <c r="H386" i="79"/>
  <c r="G386" i="79"/>
  <c r="F386" i="79"/>
  <c r="I384" i="79"/>
  <c r="H384" i="79"/>
  <c r="G384" i="79"/>
  <c r="F384" i="79"/>
  <c r="I383" i="79"/>
  <c r="H383" i="79"/>
  <c r="G383" i="79"/>
  <c r="F383" i="79"/>
  <c r="I382" i="79"/>
  <c r="H382" i="79"/>
  <c r="G382" i="79"/>
  <c r="F382" i="79"/>
  <c r="I381" i="79"/>
  <c r="H381" i="79"/>
  <c r="G381" i="79"/>
  <c r="F381" i="79"/>
  <c r="I380" i="79"/>
  <c r="H380" i="79"/>
  <c r="G380" i="79"/>
  <c r="F380" i="79"/>
  <c r="I379" i="79"/>
  <c r="H379" i="79"/>
  <c r="G379" i="79"/>
  <c r="F379" i="79"/>
  <c r="I378" i="79"/>
  <c r="H378" i="79"/>
  <c r="G378" i="79"/>
  <c r="F378" i="79"/>
  <c r="I376" i="79"/>
  <c r="H376" i="79"/>
  <c r="G376" i="79"/>
  <c r="F376" i="79"/>
  <c r="I375" i="79"/>
  <c r="H375" i="79"/>
  <c r="G375" i="79"/>
  <c r="F375" i="79"/>
  <c r="I374" i="79"/>
  <c r="H374" i="79"/>
  <c r="G374" i="79"/>
  <c r="F374" i="79"/>
  <c r="I373" i="79"/>
  <c r="H373" i="79"/>
  <c r="G373" i="79"/>
  <c r="F373" i="79"/>
  <c r="I372" i="79"/>
  <c r="H372" i="79"/>
  <c r="G372" i="79"/>
  <c r="F372" i="79"/>
  <c r="I371" i="79"/>
  <c r="H371" i="79"/>
  <c r="G371" i="79"/>
  <c r="F371" i="79"/>
  <c r="I370" i="79"/>
  <c r="H370" i="79"/>
  <c r="G370" i="79"/>
  <c r="F370" i="79"/>
  <c r="I369" i="79"/>
  <c r="H369" i="79"/>
  <c r="G369" i="79"/>
  <c r="F369" i="79"/>
  <c r="I368" i="79"/>
  <c r="H368" i="79"/>
  <c r="G368" i="79"/>
  <c r="F368" i="79"/>
  <c r="I365" i="79"/>
  <c r="H365" i="79"/>
  <c r="G365" i="79"/>
  <c r="F365" i="79"/>
  <c r="I364" i="79"/>
  <c r="H364" i="79"/>
  <c r="G364" i="79"/>
  <c r="F364" i="79"/>
  <c r="I363" i="79"/>
  <c r="H363" i="79"/>
  <c r="G363" i="79"/>
  <c r="F363" i="79"/>
  <c r="I362" i="79"/>
  <c r="H362" i="79"/>
  <c r="G362" i="79"/>
  <c r="F362" i="79"/>
  <c r="I361" i="79"/>
  <c r="H361" i="79"/>
  <c r="G361" i="79"/>
  <c r="F361" i="79"/>
  <c r="I360" i="79"/>
  <c r="H360" i="79"/>
  <c r="G360" i="79"/>
  <c r="F360" i="79"/>
  <c r="I355" i="79"/>
  <c r="H355" i="79"/>
  <c r="G355" i="79"/>
  <c r="F355" i="79"/>
  <c r="I354" i="79"/>
  <c r="H354" i="79"/>
  <c r="G354" i="79"/>
  <c r="F354" i="79"/>
  <c r="I353" i="79"/>
  <c r="H353" i="79"/>
  <c r="G353" i="79"/>
  <c r="F353" i="79"/>
  <c r="I352" i="79"/>
  <c r="H352" i="79"/>
  <c r="G352" i="79"/>
  <c r="F352" i="79"/>
  <c r="I351" i="79"/>
  <c r="H351" i="79"/>
  <c r="G351" i="79"/>
  <c r="F351" i="79"/>
  <c r="I350" i="79"/>
  <c r="H350" i="79"/>
  <c r="G350" i="79"/>
  <c r="F350" i="79"/>
  <c r="I349" i="79"/>
  <c r="H349" i="79"/>
  <c r="G349" i="79"/>
  <c r="F349" i="79"/>
  <c r="I348" i="79"/>
  <c r="H348" i="79"/>
  <c r="G348" i="79"/>
  <c r="F348" i="79"/>
  <c r="I346" i="79"/>
  <c r="H346" i="79"/>
  <c r="G346" i="79"/>
  <c r="F346" i="79"/>
  <c r="I345" i="79"/>
  <c r="H345" i="79"/>
  <c r="G345" i="79"/>
  <c r="F345" i="79"/>
  <c r="I342" i="79"/>
  <c r="H342" i="79"/>
  <c r="G342" i="79"/>
  <c r="F342" i="79"/>
  <c r="I341" i="79"/>
  <c r="H341" i="79"/>
  <c r="G341" i="79"/>
  <c r="F341" i="79"/>
  <c r="I340" i="79"/>
  <c r="H340" i="79"/>
  <c r="G340" i="79"/>
  <c r="F340" i="79"/>
  <c r="I339" i="79"/>
  <c r="H339" i="79"/>
  <c r="G339" i="79"/>
  <c r="F339" i="79"/>
  <c r="I338" i="79"/>
  <c r="H338" i="79"/>
  <c r="G338" i="79"/>
  <c r="F338" i="79"/>
  <c r="I337" i="79"/>
  <c r="H337" i="79"/>
  <c r="G337" i="79"/>
  <c r="F337" i="79"/>
  <c r="I336" i="79"/>
  <c r="H336" i="79"/>
  <c r="G336" i="79"/>
  <c r="F336" i="79"/>
  <c r="I335" i="79"/>
  <c r="H335" i="79"/>
  <c r="G335" i="79"/>
  <c r="F335" i="79"/>
  <c r="I334" i="79"/>
  <c r="H334" i="79"/>
  <c r="G334" i="79"/>
  <c r="F334" i="79"/>
  <c r="I333" i="79"/>
  <c r="H333" i="79"/>
  <c r="G333" i="79"/>
  <c r="F333" i="79"/>
  <c r="I332" i="79"/>
  <c r="H332" i="79"/>
  <c r="G332" i="79"/>
  <c r="F332" i="79"/>
  <c r="I331" i="79"/>
  <c r="H331" i="79"/>
  <c r="G331" i="79"/>
  <c r="F331" i="79"/>
  <c r="I330" i="79"/>
  <c r="H330" i="79"/>
  <c r="G330" i="79"/>
  <c r="F330" i="79"/>
  <c r="I329" i="79"/>
  <c r="H329" i="79"/>
  <c r="G329" i="79"/>
  <c r="F329" i="79"/>
  <c r="I328" i="79"/>
  <c r="H328" i="79"/>
  <c r="G328" i="79"/>
  <c r="F328" i="79"/>
  <c r="I327" i="79"/>
  <c r="H327" i="79"/>
  <c r="G327" i="79"/>
  <c r="F327" i="79"/>
  <c r="I326" i="79"/>
  <c r="H326" i="79"/>
  <c r="G326" i="79"/>
  <c r="F326" i="79"/>
  <c r="I325" i="79"/>
  <c r="H325" i="79"/>
  <c r="G325" i="79"/>
  <c r="F325" i="79"/>
  <c r="I324" i="79"/>
  <c r="H324" i="79"/>
  <c r="G324" i="79"/>
  <c r="F324" i="79"/>
  <c r="I323" i="79"/>
  <c r="H323" i="79"/>
  <c r="G323" i="79"/>
  <c r="F323" i="79"/>
  <c r="I322" i="79"/>
  <c r="H322" i="79"/>
  <c r="G322" i="79"/>
  <c r="F322" i="79"/>
  <c r="I321" i="79"/>
  <c r="H321" i="79"/>
  <c r="G321" i="79"/>
  <c r="F321" i="79"/>
  <c r="I320" i="79"/>
  <c r="H320" i="79"/>
  <c r="G320" i="79"/>
  <c r="F320" i="79"/>
  <c r="I319" i="79"/>
  <c r="H319" i="79"/>
  <c r="G319" i="79"/>
  <c r="F319" i="79"/>
  <c r="I318" i="79"/>
  <c r="H318" i="79"/>
  <c r="G318" i="79"/>
  <c r="F318" i="79"/>
  <c r="I317" i="79"/>
  <c r="H317" i="79"/>
  <c r="G317" i="79"/>
  <c r="F317" i="79"/>
  <c r="I316" i="79"/>
  <c r="H316" i="79"/>
  <c r="G316" i="79"/>
  <c r="F316" i="79"/>
  <c r="I315" i="79"/>
  <c r="H315" i="79"/>
  <c r="G315" i="79"/>
  <c r="F315" i="79"/>
  <c r="I314" i="79"/>
  <c r="H314" i="79"/>
  <c r="G314" i="79"/>
  <c r="F314" i="79"/>
  <c r="I313" i="79"/>
  <c r="H313" i="79"/>
  <c r="G313" i="79"/>
  <c r="F313" i="79"/>
  <c r="I311" i="79"/>
  <c r="H311" i="79"/>
  <c r="G311" i="79"/>
  <c r="F311" i="79"/>
  <c r="I310" i="79"/>
  <c r="H310" i="79"/>
  <c r="G310" i="79"/>
  <c r="F310" i="79"/>
  <c r="I309" i="79"/>
  <c r="H309" i="79"/>
  <c r="G309" i="79"/>
  <c r="F309" i="79"/>
  <c r="I308" i="79"/>
  <c r="H308" i="79"/>
  <c r="G308" i="79"/>
  <c r="F308" i="79"/>
  <c r="I307" i="79"/>
  <c r="H307" i="79"/>
  <c r="G307" i="79"/>
  <c r="F307" i="79"/>
  <c r="I306" i="79"/>
  <c r="H306" i="79"/>
  <c r="G306" i="79"/>
  <c r="F306" i="79"/>
  <c r="I305" i="79"/>
  <c r="H305" i="79"/>
  <c r="G305" i="79"/>
  <c r="F305" i="79"/>
  <c r="I304" i="79"/>
  <c r="H304" i="79"/>
  <c r="G304" i="79"/>
  <c r="F304" i="79"/>
  <c r="I303" i="79"/>
  <c r="H303" i="79"/>
  <c r="G303" i="79"/>
  <c r="F303" i="79"/>
  <c r="I302" i="79"/>
  <c r="H302" i="79"/>
  <c r="G302" i="79"/>
  <c r="F302" i="79"/>
  <c r="I301" i="79"/>
  <c r="H301" i="79"/>
  <c r="G301" i="79"/>
  <c r="F301" i="79"/>
  <c r="I300" i="79"/>
  <c r="H300" i="79"/>
  <c r="G300" i="79"/>
  <c r="F300" i="79"/>
  <c r="I299" i="79"/>
  <c r="H299" i="79"/>
  <c r="G299" i="79"/>
  <c r="F299" i="79"/>
  <c r="I298" i="79"/>
  <c r="H298" i="79"/>
  <c r="G298" i="79"/>
  <c r="F298" i="79"/>
  <c r="I297" i="79"/>
  <c r="H297" i="79"/>
  <c r="G297" i="79"/>
  <c r="F297" i="79"/>
  <c r="I296" i="79"/>
  <c r="H296" i="79"/>
  <c r="G296" i="79"/>
  <c r="F296" i="79"/>
  <c r="I295" i="79"/>
  <c r="H295" i="79"/>
  <c r="G295" i="79"/>
  <c r="F295" i="79"/>
  <c r="I294" i="79"/>
  <c r="H294" i="79"/>
  <c r="G294" i="79"/>
  <c r="F294" i="79"/>
  <c r="I293" i="79"/>
  <c r="H293" i="79"/>
  <c r="G293" i="79"/>
  <c r="F293" i="79"/>
  <c r="I292" i="79"/>
  <c r="H292" i="79"/>
  <c r="G292" i="79"/>
  <c r="F292" i="79"/>
  <c r="I291" i="79"/>
  <c r="H291" i="79"/>
  <c r="G291" i="79"/>
  <c r="F291" i="79"/>
  <c r="I290" i="79"/>
  <c r="H290" i="79"/>
  <c r="G290" i="79"/>
  <c r="F290" i="79"/>
  <c r="I289" i="79"/>
  <c r="H289" i="79"/>
  <c r="G289" i="79"/>
  <c r="F289" i="79"/>
  <c r="I287" i="79"/>
  <c r="H287" i="79"/>
  <c r="G287" i="79"/>
  <c r="F287" i="79"/>
  <c r="I286" i="79"/>
  <c r="H286" i="79"/>
  <c r="G286" i="79"/>
  <c r="F286" i="79"/>
  <c r="I285" i="79"/>
  <c r="H285" i="79"/>
  <c r="G285" i="79"/>
  <c r="F285" i="79"/>
  <c r="I284" i="79"/>
  <c r="H284" i="79"/>
  <c r="G284" i="79"/>
  <c r="F284" i="79"/>
  <c r="I283" i="79"/>
  <c r="H283" i="79"/>
  <c r="G283" i="79"/>
  <c r="F283" i="79"/>
  <c r="I282" i="79"/>
  <c r="H282" i="79"/>
  <c r="G282" i="79"/>
  <c r="F282" i="79"/>
  <c r="I281" i="79"/>
  <c r="H281" i="79"/>
  <c r="G281" i="79"/>
  <c r="F281" i="79"/>
  <c r="I280" i="79"/>
  <c r="H280" i="79"/>
  <c r="G280" i="79"/>
  <c r="F280" i="79"/>
  <c r="I279" i="79"/>
  <c r="H279" i="79"/>
  <c r="G279" i="79"/>
  <c r="F279" i="79"/>
  <c r="I278" i="79"/>
  <c r="H278" i="79"/>
  <c r="G278" i="79"/>
  <c r="F278" i="79"/>
  <c r="I277" i="79"/>
  <c r="H277" i="79"/>
  <c r="G277" i="79"/>
  <c r="F277" i="79"/>
  <c r="I276" i="79"/>
  <c r="H276" i="79"/>
  <c r="G276" i="79"/>
  <c r="F276" i="79"/>
  <c r="I275" i="79"/>
  <c r="H275" i="79"/>
  <c r="G275" i="79"/>
  <c r="F275" i="79"/>
  <c r="I274" i="79"/>
  <c r="H274" i="79"/>
  <c r="G274" i="79"/>
  <c r="F274" i="79"/>
  <c r="I273" i="79"/>
  <c r="H273" i="79"/>
  <c r="G273" i="79"/>
  <c r="F273" i="79"/>
  <c r="I272" i="79"/>
  <c r="H272" i="79"/>
  <c r="G272" i="79"/>
  <c r="F272" i="79"/>
  <c r="I271" i="79"/>
  <c r="H271" i="79"/>
  <c r="G271" i="79"/>
  <c r="F271" i="79"/>
  <c r="I270" i="79"/>
  <c r="H270" i="79"/>
  <c r="G270" i="79"/>
  <c r="F270" i="79"/>
  <c r="I269" i="79"/>
  <c r="H269" i="79"/>
  <c r="G269" i="79"/>
  <c r="F269" i="79"/>
  <c r="I268" i="79"/>
  <c r="H268" i="79"/>
  <c r="G268" i="79"/>
  <c r="F268" i="79"/>
  <c r="I267" i="79"/>
  <c r="H267" i="79"/>
  <c r="G267" i="79"/>
  <c r="F267" i="79"/>
  <c r="I266" i="79"/>
  <c r="H266" i="79"/>
  <c r="G266" i="79"/>
  <c r="F266" i="79"/>
  <c r="I265" i="79"/>
  <c r="H265" i="79"/>
  <c r="G265" i="79"/>
  <c r="F265" i="79"/>
  <c r="I264" i="79"/>
  <c r="H264" i="79"/>
  <c r="G264" i="79"/>
  <c r="F264" i="79"/>
  <c r="I263" i="79"/>
  <c r="H263" i="79"/>
  <c r="G263" i="79"/>
  <c r="F263" i="79"/>
  <c r="I262" i="79"/>
  <c r="H262" i="79"/>
  <c r="G262" i="79"/>
  <c r="F262" i="79"/>
  <c r="I261" i="79"/>
  <c r="H261" i="79"/>
  <c r="G261" i="79"/>
  <c r="F261" i="79"/>
  <c r="I260" i="79"/>
  <c r="H260" i="79"/>
  <c r="G260" i="79"/>
  <c r="F260" i="79"/>
  <c r="I259" i="79"/>
  <c r="H259" i="79"/>
  <c r="G259" i="79"/>
  <c r="F259" i="79"/>
  <c r="I258" i="79"/>
  <c r="H258" i="79"/>
  <c r="G258" i="79"/>
  <c r="F258" i="79"/>
  <c r="I257" i="79"/>
  <c r="H257" i="79"/>
  <c r="G257" i="79"/>
  <c r="F257" i="79"/>
  <c r="I256" i="79"/>
  <c r="H256" i="79"/>
  <c r="G256" i="79"/>
  <c r="F256" i="79"/>
  <c r="I255" i="79"/>
  <c r="H255" i="79"/>
  <c r="G255" i="79"/>
  <c r="F255" i="79"/>
  <c r="I254" i="79"/>
  <c r="H254" i="79"/>
  <c r="G254" i="79"/>
  <c r="F254" i="79"/>
  <c r="I252" i="79"/>
  <c r="H252" i="79"/>
  <c r="G252" i="79"/>
  <c r="F252" i="79"/>
  <c r="I251" i="79"/>
  <c r="H251" i="79"/>
  <c r="G251" i="79"/>
  <c r="F251" i="79"/>
  <c r="I250" i="79"/>
  <c r="H250" i="79"/>
  <c r="G250" i="79"/>
  <c r="F250" i="79"/>
  <c r="I249" i="79"/>
  <c r="H249" i="79"/>
  <c r="G249" i="79"/>
  <c r="F249" i="79"/>
  <c r="I248" i="79"/>
  <c r="H248" i="79"/>
  <c r="G248" i="79"/>
  <c r="F248" i="79"/>
  <c r="I247" i="79"/>
  <c r="H247" i="79"/>
  <c r="G247" i="79"/>
  <c r="F247" i="79"/>
  <c r="I246" i="79"/>
  <c r="H246" i="79"/>
  <c r="G246" i="79"/>
  <c r="F246" i="79"/>
  <c r="I245" i="79"/>
  <c r="H245" i="79"/>
  <c r="G245" i="79"/>
  <c r="F245" i="79"/>
  <c r="I244" i="79"/>
  <c r="H244" i="79"/>
  <c r="G244" i="79"/>
  <c r="F244" i="79"/>
  <c r="I243" i="79"/>
  <c r="H243" i="79"/>
  <c r="G243" i="79"/>
  <c r="F243" i="79"/>
  <c r="I242" i="79"/>
  <c r="H242" i="79"/>
  <c r="G242" i="79"/>
  <c r="F242" i="79"/>
  <c r="I241" i="79"/>
  <c r="H241" i="79"/>
  <c r="G241" i="79"/>
  <c r="F241" i="79"/>
  <c r="I240" i="79"/>
  <c r="H240" i="79"/>
  <c r="G240" i="79"/>
  <c r="F240" i="79"/>
  <c r="I239" i="79"/>
  <c r="H239" i="79"/>
  <c r="G239" i="79"/>
  <c r="F239" i="79"/>
  <c r="I238" i="79"/>
  <c r="H238" i="79"/>
  <c r="G238" i="79"/>
  <c r="F238" i="79"/>
  <c r="I237" i="79"/>
  <c r="H237" i="79"/>
  <c r="G237" i="79"/>
  <c r="F237" i="79"/>
  <c r="I236" i="79"/>
  <c r="H236" i="79"/>
  <c r="G236" i="79"/>
  <c r="F236" i="79"/>
  <c r="I235" i="79"/>
  <c r="H235" i="79"/>
  <c r="G235" i="79"/>
  <c r="F235" i="79"/>
  <c r="I233" i="79"/>
  <c r="H233" i="79"/>
  <c r="G233" i="79"/>
  <c r="F233" i="79"/>
  <c r="I232" i="79"/>
  <c r="H232" i="79"/>
  <c r="G232" i="79"/>
  <c r="F232" i="79"/>
  <c r="I231" i="79"/>
  <c r="H231" i="79"/>
  <c r="G231" i="79"/>
  <c r="F231" i="79"/>
  <c r="I230" i="79"/>
  <c r="H230" i="79"/>
  <c r="G230" i="79"/>
  <c r="F230" i="79"/>
  <c r="I229" i="79"/>
  <c r="H229" i="79"/>
  <c r="G229" i="79"/>
  <c r="F229" i="79"/>
  <c r="I228" i="79"/>
  <c r="H228" i="79"/>
  <c r="G228" i="79"/>
  <c r="F228" i="79"/>
  <c r="I227" i="79"/>
  <c r="H227" i="79"/>
  <c r="G227" i="79"/>
  <c r="F227" i="79"/>
  <c r="I226" i="79"/>
  <c r="H226" i="79"/>
  <c r="G226" i="79"/>
  <c r="F226" i="79"/>
  <c r="I225" i="79"/>
  <c r="H225" i="79"/>
  <c r="G225" i="79"/>
  <c r="F225" i="79"/>
  <c r="I224" i="79"/>
  <c r="H224" i="79"/>
  <c r="G224" i="79"/>
  <c r="F224" i="79"/>
  <c r="I223" i="79"/>
  <c r="H223" i="79"/>
  <c r="G223" i="79"/>
  <c r="F223" i="79"/>
  <c r="I222" i="79"/>
  <c r="H222" i="79"/>
  <c r="G222" i="79"/>
  <c r="F222" i="79"/>
  <c r="I221" i="79"/>
  <c r="H221" i="79"/>
  <c r="G221" i="79"/>
  <c r="F221" i="79"/>
  <c r="I220" i="79"/>
  <c r="H220" i="79"/>
  <c r="G220" i="79"/>
  <c r="F220" i="79"/>
  <c r="I219" i="79"/>
  <c r="H219" i="79"/>
  <c r="G219" i="79"/>
  <c r="F219" i="79"/>
  <c r="I218" i="79"/>
  <c r="H218" i="79"/>
  <c r="G218" i="79"/>
  <c r="F218" i="79"/>
  <c r="I217" i="79"/>
  <c r="H217" i="79"/>
  <c r="G217" i="79"/>
  <c r="F217" i="79"/>
  <c r="I216" i="79"/>
  <c r="H216" i="79"/>
  <c r="G216" i="79"/>
  <c r="F216" i="79"/>
  <c r="I215" i="79"/>
  <c r="H215" i="79"/>
  <c r="G215" i="79"/>
  <c r="F215" i="79"/>
  <c r="I214" i="79"/>
  <c r="H214" i="79"/>
  <c r="G214" i="79"/>
  <c r="F214" i="79"/>
  <c r="I213" i="79"/>
  <c r="H213" i="79"/>
  <c r="G213" i="79"/>
  <c r="F213" i="79"/>
  <c r="I212" i="79"/>
  <c r="H212" i="79"/>
  <c r="G212" i="79"/>
  <c r="F212" i="79"/>
  <c r="I211" i="79"/>
  <c r="H211" i="79"/>
  <c r="G211" i="79"/>
  <c r="F211" i="79"/>
  <c r="I210" i="79"/>
  <c r="H210" i="79"/>
  <c r="G210" i="79"/>
  <c r="F210" i="79"/>
  <c r="I209" i="79"/>
  <c r="H209" i="79"/>
  <c r="G209" i="79"/>
  <c r="F209" i="79"/>
  <c r="I208" i="79"/>
  <c r="H208" i="79"/>
  <c r="G208" i="79"/>
  <c r="F208" i="79"/>
  <c r="I207" i="79"/>
  <c r="H207" i="79"/>
  <c r="G207" i="79"/>
  <c r="F207" i="79"/>
  <c r="I206" i="79"/>
  <c r="H206" i="79"/>
  <c r="G206" i="79"/>
  <c r="F206" i="79"/>
  <c r="I205" i="79"/>
  <c r="H205" i="79"/>
  <c r="G205" i="79"/>
  <c r="F205" i="79"/>
  <c r="I204" i="79"/>
  <c r="H204" i="79"/>
  <c r="G204" i="79"/>
  <c r="F204" i="79"/>
  <c r="I203" i="79"/>
  <c r="H203" i="79"/>
  <c r="G203" i="79"/>
  <c r="F203" i="79"/>
  <c r="I202" i="79"/>
  <c r="H202" i="79"/>
  <c r="G202" i="79"/>
  <c r="F202" i="79"/>
  <c r="I201" i="79"/>
  <c r="H201" i="79"/>
  <c r="G201" i="79"/>
  <c r="F201" i="79"/>
  <c r="I200" i="79"/>
  <c r="H200" i="79"/>
  <c r="G200" i="79"/>
  <c r="F200" i="79"/>
  <c r="I199" i="79"/>
  <c r="H199" i="79"/>
  <c r="G199" i="79"/>
  <c r="F199" i="79"/>
  <c r="I198" i="79"/>
  <c r="H198" i="79"/>
  <c r="G198" i="79"/>
  <c r="F198" i="79"/>
  <c r="I197" i="79"/>
  <c r="H197" i="79"/>
  <c r="G197" i="79"/>
  <c r="F197" i="79"/>
  <c r="I195" i="79"/>
  <c r="H195" i="79"/>
  <c r="G195" i="79"/>
  <c r="F195" i="79"/>
  <c r="I194" i="79"/>
  <c r="H194" i="79"/>
  <c r="G194" i="79"/>
  <c r="F194" i="79"/>
  <c r="I193" i="79"/>
  <c r="H193" i="79"/>
  <c r="G193" i="79"/>
  <c r="F193" i="79"/>
  <c r="I192" i="79"/>
  <c r="H192" i="79"/>
  <c r="G192" i="79"/>
  <c r="F192" i="79"/>
  <c r="I191" i="79"/>
  <c r="H191" i="79"/>
  <c r="G191" i="79"/>
  <c r="F191" i="79"/>
  <c r="I190" i="79"/>
  <c r="H190" i="79"/>
  <c r="G190" i="79"/>
  <c r="F190" i="79"/>
  <c r="I189" i="79"/>
  <c r="H189" i="79"/>
  <c r="G189" i="79"/>
  <c r="F189" i="79"/>
  <c r="I188" i="79"/>
  <c r="H188" i="79"/>
  <c r="G188" i="79"/>
  <c r="F188" i="79"/>
  <c r="I187" i="79"/>
  <c r="H187" i="79"/>
  <c r="G187" i="79"/>
  <c r="F187" i="79"/>
  <c r="I186" i="79"/>
  <c r="H186" i="79"/>
  <c r="G186" i="79"/>
  <c r="F186" i="79"/>
  <c r="I185" i="79"/>
  <c r="H185" i="79"/>
  <c r="G185" i="79"/>
  <c r="F185" i="79"/>
  <c r="I184" i="79"/>
  <c r="H184" i="79"/>
  <c r="G184" i="79"/>
  <c r="F184" i="79"/>
  <c r="I183" i="79"/>
  <c r="H183" i="79"/>
  <c r="G183" i="79"/>
  <c r="F183" i="79"/>
  <c r="I181" i="79"/>
  <c r="H181" i="79"/>
  <c r="G181" i="79"/>
  <c r="F181" i="79"/>
  <c r="I179" i="79"/>
  <c r="H179" i="79"/>
  <c r="G179" i="79"/>
  <c r="F179" i="79"/>
  <c r="I178" i="79"/>
  <c r="H178" i="79"/>
  <c r="G178" i="79"/>
  <c r="F178" i="79"/>
  <c r="I177" i="79"/>
  <c r="H177" i="79"/>
  <c r="G177" i="79"/>
  <c r="F177" i="79"/>
  <c r="I176" i="79"/>
  <c r="H176" i="79"/>
  <c r="G176" i="79"/>
  <c r="F176" i="79"/>
  <c r="I175" i="79"/>
  <c r="H175" i="79"/>
  <c r="G175" i="79"/>
  <c r="F175" i="79"/>
  <c r="I174" i="79"/>
  <c r="H174" i="79"/>
  <c r="G174" i="79"/>
  <c r="F174" i="79"/>
  <c r="I173" i="79"/>
  <c r="H173" i="79"/>
  <c r="G173" i="79"/>
  <c r="F173" i="79"/>
  <c r="I172" i="79"/>
  <c r="H172" i="79"/>
  <c r="G172" i="79"/>
  <c r="F172" i="79"/>
  <c r="I171" i="79"/>
  <c r="H171" i="79"/>
  <c r="G171" i="79"/>
  <c r="F171" i="79"/>
  <c r="I170" i="79"/>
  <c r="H170" i="79"/>
  <c r="G170" i="79"/>
  <c r="F170" i="79"/>
  <c r="I169" i="79"/>
  <c r="H169" i="79"/>
  <c r="G169" i="79"/>
  <c r="F169" i="79"/>
  <c r="I168" i="79"/>
  <c r="H168" i="79"/>
  <c r="G168" i="79"/>
  <c r="F168" i="79"/>
  <c r="I167" i="79"/>
  <c r="H167" i="79"/>
  <c r="G167" i="79"/>
  <c r="F167" i="79"/>
  <c r="I166" i="79"/>
  <c r="H166" i="79"/>
  <c r="G166" i="79"/>
  <c r="F166" i="79"/>
  <c r="I165" i="79"/>
  <c r="H165" i="79"/>
  <c r="G165" i="79"/>
  <c r="F165" i="79"/>
  <c r="I164" i="79"/>
  <c r="H164" i="79"/>
  <c r="G164" i="79"/>
  <c r="F164" i="79"/>
  <c r="I163" i="79"/>
  <c r="H163" i="79"/>
  <c r="G163" i="79"/>
  <c r="F163" i="79"/>
  <c r="I162" i="79"/>
  <c r="H162" i="79"/>
  <c r="G162" i="79"/>
  <c r="F162" i="79"/>
  <c r="I161" i="79"/>
  <c r="H161" i="79"/>
  <c r="G161" i="79"/>
  <c r="F161" i="79"/>
  <c r="I160" i="79"/>
  <c r="H160" i="79"/>
  <c r="G160" i="79"/>
  <c r="F160" i="79"/>
  <c r="I159" i="79"/>
  <c r="H159" i="79"/>
  <c r="G159" i="79"/>
  <c r="F159" i="79"/>
  <c r="I158" i="79"/>
  <c r="H158" i="79"/>
  <c r="G158" i="79"/>
  <c r="F158" i="79"/>
  <c r="I157" i="79"/>
  <c r="H157" i="79"/>
  <c r="G157" i="79"/>
  <c r="F157" i="79"/>
  <c r="I156" i="79"/>
  <c r="H156" i="79"/>
  <c r="G156" i="79"/>
  <c r="F156" i="79"/>
  <c r="I155" i="79"/>
  <c r="H155" i="79"/>
  <c r="G155" i="79"/>
  <c r="F155" i="79"/>
  <c r="I154" i="79"/>
  <c r="H154" i="79"/>
  <c r="G154" i="79"/>
  <c r="F154" i="79"/>
  <c r="I153" i="79"/>
  <c r="H153" i="79"/>
  <c r="G153" i="79"/>
  <c r="F153" i="79"/>
  <c r="I152" i="79"/>
  <c r="H152" i="79"/>
  <c r="G152" i="79"/>
  <c r="F152" i="79"/>
  <c r="I151" i="79"/>
  <c r="H151" i="79"/>
  <c r="G151" i="79"/>
  <c r="F151" i="79"/>
  <c r="I150" i="79"/>
  <c r="H150" i="79"/>
  <c r="G150" i="79"/>
  <c r="F150" i="79"/>
  <c r="I149" i="79"/>
  <c r="H149" i="79"/>
  <c r="G149" i="79"/>
  <c r="F149" i="79"/>
  <c r="I148" i="79"/>
  <c r="H148" i="79"/>
  <c r="G148" i="79"/>
  <c r="F148" i="79"/>
  <c r="I147" i="79"/>
  <c r="H147" i="79"/>
  <c r="G147" i="79"/>
  <c r="F147" i="79"/>
  <c r="I146" i="79"/>
  <c r="H146" i="79"/>
  <c r="G146" i="79"/>
  <c r="F146" i="79"/>
  <c r="I145" i="79"/>
  <c r="H145" i="79"/>
  <c r="G145" i="79"/>
  <c r="F145" i="79"/>
  <c r="I144" i="79"/>
  <c r="H144" i="79"/>
  <c r="G144" i="79"/>
  <c r="F144" i="79"/>
  <c r="I143" i="79"/>
  <c r="H143" i="79"/>
  <c r="G143" i="79"/>
  <c r="F143" i="79"/>
  <c r="I142" i="79"/>
  <c r="H142" i="79"/>
  <c r="G142" i="79"/>
  <c r="F142" i="79"/>
  <c r="I139" i="79"/>
  <c r="H139" i="79"/>
  <c r="G139" i="79"/>
  <c r="F139" i="79"/>
  <c r="I138" i="79"/>
  <c r="H138" i="79"/>
  <c r="G138" i="79"/>
  <c r="F138" i="79"/>
  <c r="I137" i="79"/>
  <c r="H137" i="79"/>
  <c r="G137" i="79"/>
  <c r="F137" i="79"/>
  <c r="I136" i="79"/>
  <c r="H136" i="79"/>
  <c r="G136" i="79"/>
  <c r="F136" i="79"/>
  <c r="I135" i="79"/>
  <c r="H135" i="79"/>
  <c r="G135" i="79"/>
  <c r="F135" i="79"/>
  <c r="I134" i="79"/>
  <c r="H134" i="79"/>
  <c r="G134" i="79"/>
  <c r="F134" i="79"/>
  <c r="I133" i="79"/>
  <c r="H133" i="79"/>
  <c r="G133" i="79"/>
  <c r="F133" i="79"/>
  <c r="I132" i="79"/>
  <c r="H132" i="79"/>
  <c r="G132" i="79"/>
  <c r="F132" i="79"/>
  <c r="I131" i="79"/>
  <c r="H131" i="79"/>
  <c r="G131" i="79"/>
  <c r="F131" i="79"/>
  <c r="I130" i="79"/>
  <c r="H130" i="79"/>
  <c r="G130" i="79"/>
  <c r="F130" i="79"/>
  <c r="I129" i="79"/>
  <c r="H129" i="79"/>
  <c r="G129" i="79"/>
  <c r="F129" i="79"/>
  <c r="I128" i="79"/>
  <c r="H128" i="79"/>
  <c r="G128" i="79"/>
  <c r="F128" i="79"/>
  <c r="I126" i="79"/>
  <c r="H126" i="79"/>
  <c r="G126" i="79"/>
  <c r="F126" i="79"/>
  <c r="I125" i="79"/>
  <c r="H125" i="79"/>
  <c r="G125" i="79"/>
  <c r="F125" i="79"/>
  <c r="I123" i="79"/>
  <c r="H123" i="79"/>
  <c r="G123" i="79"/>
  <c r="F123" i="79"/>
  <c r="I122" i="79"/>
  <c r="H122" i="79"/>
  <c r="G122" i="79"/>
  <c r="F122" i="79"/>
  <c r="I121" i="79"/>
  <c r="H121" i="79"/>
  <c r="G121" i="79"/>
  <c r="F121" i="79"/>
  <c r="I120" i="79"/>
  <c r="H120" i="79"/>
  <c r="G120" i="79"/>
  <c r="F120" i="79"/>
  <c r="I119" i="79"/>
  <c r="H119" i="79"/>
  <c r="G119" i="79"/>
  <c r="F119" i="79"/>
  <c r="I116" i="79"/>
  <c r="H116" i="79"/>
  <c r="G116" i="79"/>
  <c r="F116" i="79"/>
  <c r="I114" i="79"/>
  <c r="H114" i="79"/>
  <c r="G114" i="79"/>
  <c r="F114" i="79"/>
  <c r="I113" i="79"/>
  <c r="H113" i="79"/>
  <c r="G113" i="79"/>
  <c r="F113" i="79"/>
  <c r="I110" i="79"/>
  <c r="H110" i="79"/>
  <c r="G110" i="79"/>
  <c r="F110" i="79"/>
  <c r="I109" i="79"/>
  <c r="H109" i="79"/>
  <c r="G109" i="79"/>
  <c r="F109" i="79"/>
  <c r="I108" i="79"/>
  <c r="H108" i="79"/>
  <c r="G108" i="79"/>
  <c r="F108" i="79"/>
  <c r="I103" i="79"/>
  <c r="H103" i="79"/>
  <c r="G103" i="79"/>
  <c r="F103" i="79"/>
  <c r="I102" i="79"/>
  <c r="H102" i="79"/>
  <c r="G102" i="79"/>
  <c r="F102" i="79"/>
  <c r="I101" i="79"/>
  <c r="H101" i="79"/>
  <c r="G101" i="79"/>
  <c r="F101" i="79"/>
  <c r="I100" i="79"/>
  <c r="H100" i="79"/>
  <c r="G100" i="79"/>
  <c r="F100" i="79"/>
  <c r="I99" i="79"/>
  <c r="H99" i="79"/>
  <c r="G99" i="79"/>
  <c r="F99" i="79"/>
  <c r="I98" i="79"/>
  <c r="H98" i="79"/>
  <c r="G98" i="79"/>
  <c r="F98" i="79"/>
  <c r="I97" i="79"/>
  <c r="H97" i="79"/>
  <c r="G97" i="79"/>
  <c r="F97" i="79"/>
  <c r="I96" i="79"/>
  <c r="H96" i="79"/>
  <c r="G96" i="79"/>
  <c r="F96" i="79"/>
  <c r="I95" i="79"/>
  <c r="H95" i="79"/>
  <c r="G95" i="79"/>
  <c r="F95" i="79"/>
  <c r="I94" i="79"/>
  <c r="H94" i="79"/>
  <c r="G94" i="79"/>
  <c r="F94" i="79"/>
  <c r="I93" i="79"/>
  <c r="H93" i="79"/>
  <c r="G93" i="79"/>
  <c r="F93" i="79"/>
  <c r="I91" i="79"/>
  <c r="H91" i="79"/>
  <c r="G91" i="79"/>
  <c r="F91" i="79"/>
  <c r="I90" i="79"/>
  <c r="H90" i="79"/>
  <c r="G90" i="79"/>
  <c r="F90" i="79"/>
  <c r="I89" i="79"/>
  <c r="H89" i="79"/>
  <c r="G89" i="79"/>
  <c r="F89" i="79"/>
  <c r="I88" i="79"/>
  <c r="H88" i="79"/>
  <c r="G88" i="79"/>
  <c r="F88" i="79"/>
  <c r="I87" i="79"/>
  <c r="H87" i="79"/>
  <c r="G87" i="79"/>
  <c r="F87" i="79"/>
  <c r="I86" i="79"/>
  <c r="H86" i="79"/>
  <c r="G86" i="79"/>
  <c r="F86" i="79"/>
  <c r="I85" i="79"/>
  <c r="H85" i="79"/>
  <c r="G85" i="79"/>
  <c r="F85" i="79"/>
  <c r="I84" i="79"/>
  <c r="H84" i="79"/>
  <c r="G84" i="79"/>
  <c r="F84" i="79"/>
  <c r="I83" i="79"/>
  <c r="H83" i="79"/>
  <c r="G83" i="79"/>
  <c r="F83" i="79"/>
  <c r="I82" i="79"/>
  <c r="H82" i="79"/>
  <c r="G82" i="79"/>
  <c r="F82" i="79"/>
  <c r="I81" i="79"/>
  <c r="H81" i="79"/>
  <c r="G81" i="79"/>
  <c r="F81" i="79"/>
  <c r="I80" i="79"/>
  <c r="H80" i="79"/>
  <c r="G80" i="79"/>
  <c r="F80" i="79"/>
  <c r="I79" i="79"/>
  <c r="H79" i="79"/>
  <c r="G79" i="79"/>
  <c r="F79" i="79"/>
  <c r="I78" i="79"/>
  <c r="H78" i="79"/>
  <c r="G78" i="79"/>
  <c r="F78" i="79"/>
  <c r="I77" i="79"/>
  <c r="H77" i="79"/>
  <c r="G77" i="79"/>
  <c r="F77" i="79"/>
  <c r="I76" i="79"/>
  <c r="H76" i="79"/>
  <c r="G76" i="79"/>
  <c r="F76" i="79"/>
  <c r="I74" i="79"/>
  <c r="H74" i="79"/>
  <c r="G74" i="79"/>
  <c r="F74" i="79"/>
  <c r="I73" i="79"/>
  <c r="H73" i="79"/>
  <c r="G73" i="79"/>
  <c r="F73" i="79"/>
  <c r="I72" i="79"/>
  <c r="H72" i="79"/>
  <c r="G72" i="79"/>
  <c r="F72" i="79"/>
  <c r="I71" i="79"/>
  <c r="H71" i="79"/>
  <c r="G71" i="79"/>
  <c r="F71" i="79"/>
  <c r="I70" i="79"/>
  <c r="H70" i="79"/>
  <c r="G70" i="79"/>
  <c r="F70" i="79"/>
  <c r="I69" i="79"/>
  <c r="H69" i="79"/>
  <c r="G69" i="79"/>
  <c r="F69" i="79"/>
  <c r="I68" i="79"/>
  <c r="H68" i="79"/>
  <c r="G68" i="79"/>
  <c r="F68" i="79"/>
  <c r="I67" i="79"/>
  <c r="H67" i="79"/>
  <c r="G67" i="79"/>
  <c r="F67" i="79"/>
  <c r="I66" i="79"/>
  <c r="H66" i="79"/>
  <c r="G66" i="79"/>
  <c r="F66" i="79"/>
  <c r="I65" i="79"/>
  <c r="H65" i="79"/>
  <c r="G65" i="79"/>
  <c r="F65" i="79"/>
  <c r="I64" i="79"/>
  <c r="H64" i="79"/>
  <c r="G64" i="79"/>
  <c r="F64" i="79"/>
  <c r="I63" i="79"/>
  <c r="H63" i="79"/>
  <c r="G63" i="79"/>
  <c r="F63" i="79"/>
  <c r="I62" i="79"/>
  <c r="H62" i="79"/>
  <c r="G62" i="79"/>
  <c r="F62" i="79"/>
  <c r="I61" i="79"/>
  <c r="H61" i="79"/>
  <c r="G61" i="79"/>
  <c r="F61" i="79"/>
  <c r="I58" i="79"/>
  <c r="H58" i="79"/>
  <c r="G58" i="79"/>
  <c r="F58" i="79"/>
  <c r="I57" i="79"/>
  <c r="H57" i="79"/>
  <c r="G57" i="79"/>
  <c r="F57" i="79"/>
  <c r="I56" i="79"/>
  <c r="H56" i="79"/>
  <c r="G56" i="79"/>
  <c r="F56" i="79"/>
  <c r="I55" i="79"/>
  <c r="H55" i="79"/>
  <c r="G55" i="79"/>
  <c r="F55" i="79"/>
  <c r="I54" i="79"/>
  <c r="H54" i="79"/>
  <c r="G54" i="79"/>
  <c r="F54" i="79"/>
  <c r="I53" i="79"/>
  <c r="H53" i="79"/>
  <c r="G53" i="79"/>
  <c r="F53" i="79"/>
  <c r="I52" i="79"/>
  <c r="H52" i="79"/>
  <c r="G52" i="79"/>
  <c r="F52" i="79"/>
  <c r="G40" i="82"/>
  <c r="E40" i="82"/>
  <c r="X50" i="82"/>
  <c r="X51" i="82"/>
  <c r="V50" i="82"/>
  <c r="V51" i="82"/>
  <c r="T50" i="82"/>
  <c r="T51" i="82"/>
  <c r="K50" i="82"/>
  <c r="K51" i="82"/>
  <c r="K46" i="82"/>
  <c r="K45" i="82"/>
  <c r="K44" i="82"/>
  <c r="I43" i="82"/>
  <c r="I47" i="82"/>
  <c r="I48" i="82"/>
  <c r="I50" i="82"/>
  <c r="I51" i="82"/>
  <c r="I46" i="82"/>
  <c r="I45" i="82"/>
  <c r="I44" i="82"/>
  <c r="G43" i="82"/>
  <c r="G47" i="82"/>
  <c r="G48" i="82"/>
  <c r="G50" i="82"/>
  <c r="G51" i="82"/>
  <c r="G46" i="82"/>
  <c r="G45" i="82"/>
  <c r="G44" i="82"/>
  <c r="E43" i="82"/>
  <c r="E47" i="82"/>
  <c r="E46" i="82"/>
  <c r="E45" i="82"/>
  <c r="E44" i="82"/>
  <c r="E48" i="82"/>
  <c r="E50" i="82"/>
  <c r="E51" i="82"/>
  <c r="K30" i="82"/>
  <c r="I30" i="82"/>
  <c r="G30" i="82"/>
  <c r="E30" i="82"/>
  <c r="R24" i="82"/>
  <c r="X27" i="82"/>
  <c r="V27" i="82"/>
  <c r="T27" i="82"/>
  <c r="G27" i="82"/>
  <c r="I27" i="82"/>
  <c r="K27" i="82"/>
  <c r="E27" i="82"/>
  <c r="X30" i="82"/>
  <c r="V30" i="82"/>
  <c r="T30" i="82"/>
  <c r="X29" i="82"/>
  <c r="V29" i="82"/>
  <c r="T29" i="82"/>
  <c r="R29" i="82"/>
  <c r="X24" i="82"/>
  <c r="V24" i="82"/>
  <c r="T24" i="82"/>
  <c r="E24" i="82"/>
  <c r="K29" i="82"/>
  <c r="I29" i="82"/>
  <c r="G29" i="82"/>
  <c r="E29" i="82"/>
  <c r="K24" i="82"/>
  <c r="I24" i="82"/>
  <c r="G24" i="82"/>
  <c r="C35" i="80"/>
  <c r="C34" i="80"/>
  <c r="C33" i="80"/>
  <c r="C32" i="80"/>
  <c r="C31" i="80"/>
  <c r="C30" i="80"/>
  <c r="C29" i="80"/>
  <c r="C28" i="80"/>
  <c r="C27" i="80"/>
  <c r="C26" i="80"/>
  <c r="C25" i="80"/>
  <c r="C24" i="80"/>
  <c r="C23" i="80"/>
  <c r="C22" i="80"/>
  <c r="C21" i="80"/>
  <c r="C20" i="80"/>
  <c r="C19" i="80"/>
  <c r="C18" i="80"/>
  <c r="C17" i="80"/>
  <c r="C16" i="80"/>
  <c r="C15" i="80"/>
  <c r="C14" i="80"/>
  <c r="C13" i="80"/>
  <c r="C12" i="80"/>
  <c r="C11" i="80"/>
  <c r="C10" i="80"/>
  <c r="C9" i="80"/>
  <c r="C8" i="80"/>
  <c r="E8" i="75"/>
  <c r="O36" i="78"/>
  <c r="L36" i="78"/>
  <c r="I36" i="78"/>
  <c r="X359" i="74"/>
  <c r="X353" i="74"/>
  <c r="X347" i="74"/>
  <c r="X346" i="74"/>
  <c r="X345" i="74"/>
  <c r="X344" i="74"/>
  <c r="X338" i="74"/>
  <c r="X337" i="74"/>
  <c r="X331" i="74"/>
  <c r="X325" i="74"/>
  <c r="X324" i="74"/>
  <c r="X318" i="74"/>
  <c r="X317" i="74"/>
  <c r="X316" i="74"/>
  <c r="X315" i="74"/>
  <c r="X314" i="74"/>
  <c r="X313" i="74"/>
  <c r="X312" i="74"/>
  <c r="X311" i="74"/>
  <c r="X310" i="74"/>
  <c r="X309" i="74"/>
  <c r="X305" i="74"/>
  <c r="X304" i="74"/>
  <c r="X303" i="74"/>
  <c r="X302" i="74"/>
  <c r="X301" i="74"/>
  <c r="X300" i="74"/>
  <c r="X299" i="74"/>
  <c r="X298" i="74"/>
  <c r="X297" i="74"/>
  <c r="X296" i="74"/>
  <c r="X290" i="74"/>
  <c r="X289" i="74"/>
  <c r="X288" i="74"/>
  <c r="X287" i="74"/>
  <c r="X286" i="74"/>
  <c r="X285" i="74"/>
  <c r="X284" i="74"/>
  <c r="X283" i="74"/>
  <c r="X282" i="74"/>
  <c r="X281" i="74"/>
  <c r="X275" i="74"/>
  <c r="X274" i="74"/>
  <c r="X273" i="74"/>
  <c r="X272" i="74"/>
  <c r="X266" i="74"/>
  <c r="X265" i="74"/>
  <c r="X264" i="74"/>
  <c r="X263" i="74"/>
  <c r="X262" i="74"/>
  <c r="X261" i="74"/>
  <c r="X255" i="74"/>
  <c r="X254" i="74"/>
  <c r="X253" i="74"/>
  <c r="X252" i="74"/>
  <c r="X246" i="74"/>
  <c r="X240" i="74"/>
  <c r="X239" i="74"/>
  <c r="X238" i="74"/>
  <c r="X237" i="74"/>
  <c r="X231" i="74"/>
  <c r="X230" i="74"/>
  <c r="X224" i="74"/>
  <c r="X223" i="74"/>
  <c r="X222" i="74"/>
  <c r="X221" i="74"/>
  <c r="X220" i="74"/>
  <c r="X219" i="74"/>
  <c r="X218" i="74"/>
  <c r="X217" i="74"/>
  <c r="X216" i="74"/>
  <c r="X215" i="74"/>
  <c r="X214" i="74"/>
  <c r="X213" i="74"/>
  <c r="X212" i="74"/>
  <c r="X211" i="74"/>
  <c r="X210" i="74"/>
  <c r="X209" i="74"/>
  <c r="X208" i="74"/>
  <c r="X207" i="74"/>
  <c r="X206" i="74"/>
  <c r="X205" i="74"/>
  <c r="X204" i="74"/>
  <c r="X203" i="74"/>
  <c r="X202" i="74"/>
  <c r="X201" i="74"/>
  <c r="X200" i="74"/>
  <c r="X199" i="74"/>
  <c r="X198" i="74"/>
  <c r="X197" i="74"/>
  <c r="X196" i="74"/>
  <c r="X195" i="74"/>
  <c r="X194" i="74"/>
  <c r="X193" i="74"/>
  <c r="X192" i="74"/>
  <c r="X191" i="74"/>
  <c r="X190" i="74"/>
  <c r="X189" i="74"/>
  <c r="X188" i="74"/>
  <c r="X187" i="74"/>
  <c r="X186" i="74"/>
  <c r="X185" i="74"/>
  <c r="X184" i="74"/>
  <c r="X183" i="74"/>
  <c r="X182" i="74"/>
  <c r="X181" i="74"/>
  <c r="X180" i="74"/>
  <c r="X179" i="74"/>
  <c r="X178" i="74"/>
  <c r="X177" i="74"/>
  <c r="X176" i="74"/>
  <c r="X175" i="74"/>
  <c r="X174" i="74"/>
  <c r="X173" i="74"/>
  <c r="X172" i="74"/>
  <c r="X171" i="74"/>
  <c r="X170" i="74"/>
  <c r="X169" i="74"/>
  <c r="X168" i="74"/>
  <c r="X167" i="74"/>
  <c r="X166" i="74"/>
  <c r="X165" i="74"/>
  <c r="X164" i="74"/>
  <c r="X163" i="74"/>
  <c r="X162" i="74"/>
  <c r="X161" i="74"/>
  <c r="X160" i="74"/>
  <c r="X159" i="74"/>
  <c r="X158" i="74"/>
  <c r="X157" i="74"/>
  <c r="X156" i="74"/>
  <c r="X155" i="74"/>
  <c r="X154" i="74"/>
  <c r="X153" i="74"/>
  <c r="X152" i="74"/>
  <c r="X151" i="74"/>
  <c r="X145" i="74"/>
  <c r="X144" i="74"/>
  <c r="X143" i="74"/>
  <c r="X142" i="74"/>
  <c r="X141" i="74"/>
  <c r="X140" i="74"/>
  <c r="X139" i="74"/>
  <c r="X138" i="74"/>
  <c r="X137" i="74"/>
  <c r="X136" i="74"/>
  <c r="X135" i="74"/>
  <c r="X134" i="74"/>
  <c r="X133" i="74"/>
  <c r="X132" i="74"/>
  <c r="X131" i="74"/>
  <c r="X130" i="74"/>
  <c r="X129" i="74"/>
  <c r="X128" i="74"/>
  <c r="X127" i="74"/>
  <c r="X126" i="74"/>
  <c r="X125" i="74"/>
  <c r="X124" i="74"/>
  <c r="X123" i="74"/>
  <c r="X122" i="74"/>
  <c r="X121" i="74"/>
  <c r="X120" i="74"/>
  <c r="X119" i="74"/>
  <c r="X118" i="74"/>
  <c r="X117" i="74"/>
  <c r="X116" i="74"/>
  <c r="X115" i="74"/>
  <c r="X114" i="74"/>
  <c r="X113" i="74"/>
  <c r="X112" i="74"/>
  <c r="X111" i="74"/>
  <c r="X105" i="74"/>
  <c r="X104" i="74"/>
  <c r="X103" i="74"/>
  <c r="X102" i="74"/>
  <c r="X101" i="74"/>
  <c r="X100" i="74"/>
  <c r="X99" i="74"/>
  <c r="X98" i="74"/>
  <c r="X97" i="74"/>
  <c r="X96" i="74"/>
  <c r="X95" i="74"/>
  <c r="X94" i="74"/>
  <c r="X93" i="74"/>
  <c r="X92" i="74"/>
  <c r="X91" i="74"/>
  <c r="X90" i="74"/>
  <c r="X89" i="74"/>
  <c r="X88" i="74"/>
  <c r="X87" i="74"/>
  <c r="X86" i="74"/>
  <c r="X85" i="74"/>
  <c r="X79" i="74"/>
  <c r="X73" i="74"/>
  <c r="X67" i="74"/>
  <c r="X66" i="74"/>
  <c r="X65" i="74"/>
  <c r="X59" i="74"/>
  <c r="X58" i="74"/>
  <c r="X57" i="74"/>
  <c r="X51" i="74"/>
  <c r="X50" i="74"/>
  <c r="X49" i="74"/>
  <c r="X48" i="74"/>
  <c r="X42" i="74"/>
  <c r="X41" i="74"/>
  <c r="X40" i="74"/>
  <c r="X39" i="74"/>
  <c r="X38" i="74"/>
  <c r="X37" i="74"/>
  <c r="X36" i="74"/>
  <c r="X35" i="74"/>
  <c r="X34" i="74"/>
  <c r="X33" i="74"/>
  <c r="X32" i="74"/>
  <c r="X31" i="74"/>
  <c r="X30" i="74"/>
  <c r="X24" i="74"/>
  <c r="X18" i="74"/>
  <c r="X17" i="74"/>
  <c r="X11" i="74"/>
  <c r="X10" i="74"/>
  <c r="X9" i="74"/>
  <c r="S359" i="74"/>
  <c r="S353" i="74"/>
  <c r="S347" i="74"/>
  <c r="S346" i="74"/>
  <c r="S345" i="74"/>
  <c r="S344" i="74"/>
  <c r="S338" i="74"/>
  <c r="S337" i="74"/>
  <c r="S331" i="74"/>
  <c r="S325" i="74"/>
  <c r="S324" i="74"/>
  <c r="S318" i="74"/>
  <c r="S317" i="74"/>
  <c r="S316" i="74"/>
  <c r="S315" i="74"/>
  <c r="S314" i="74"/>
  <c r="S313" i="74"/>
  <c r="S312" i="74"/>
  <c r="S311" i="74"/>
  <c r="S310" i="74"/>
  <c r="S309" i="74"/>
  <c r="S305" i="74"/>
  <c r="S304" i="74"/>
  <c r="S303" i="74"/>
  <c r="S302" i="74"/>
  <c r="S301" i="74"/>
  <c r="S300" i="74"/>
  <c r="S299" i="74"/>
  <c r="S298" i="74"/>
  <c r="S297" i="74"/>
  <c r="S296" i="74"/>
  <c r="S290" i="74"/>
  <c r="S289" i="74"/>
  <c r="S288" i="74"/>
  <c r="S287" i="74"/>
  <c r="S286" i="74"/>
  <c r="S285" i="74"/>
  <c r="S284" i="74"/>
  <c r="S283" i="74"/>
  <c r="S282" i="74"/>
  <c r="S281" i="74"/>
  <c r="S275" i="74"/>
  <c r="S274" i="74"/>
  <c r="S273" i="74"/>
  <c r="S272" i="74"/>
  <c r="S266" i="74"/>
  <c r="S265" i="74"/>
  <c r="S264" i="74"/>
  <c r="S263" i="74"/>
  <c r="S262" i="74"/>
  <c r="S261" i="74"/>
  <c r="S255" i="74"/>
  <c r="S254" i="74"/>
  <c r="S253" i="74"/>
  <c r="S252" i="74"/>
  <c r="S246" i="74"/>
  <c r="S240" i="74"/>
  <c r="S239" i="74"/>
  <c r="S238" i="74"/>
  <c r="S237" i="74"/>
  <c r="S231" i="74"/>
  <c r="S230" i="74"/>
  <c r="S224" i="74"/>
  <c r="S223" i="74"/>
  <c r="S222" i="74"/>
  <c r="S221" i="74"/>
  <c r="S220" i="74"/>
  <c r="S219" i="74"/>
  <c r="S218" i="74"/>
  <c r="S217" i="74"/>
  <c r="S216" i="74"/>
  <c r="S215" i="74"/>
  <c r="S214" i="74"/>
  <c r="S213" i="74"/>
  <c r="S212" i="74"/>
  <c r="S211" i="74"/>
  <c r="S210" i="74"/>
  <c r="S209" i="74"/>
  <c r="S208" i="74"/>
  <c r="S207" i="74"/>
  <c r="S206" i="74"/>
  <c r="S205" i="74"/>
  <c r="S204" i="74"/>
  <c r="S203" i="74"/>
  <c r="S202" i="74"/>
  <c r="S201" i="74"/>
  <c r="S200" i="74"/>
  <c r="S199" i="74"/>
  <c r="S198" i="74"/>
  <c r="S197" i="74"/>
  <c r="S196" i="74"/>
  <c r="S195" i="74"/>
  <c r="S194" i="74"/>
  <c r="S193" i="74"/>
  <c r="S192" i="74"/>
  <c r="S191" i="74"/>
  <c r="S190" i="74"/>
  <c r="S189" i="74"/>
  <c r="S188" i="74"/>
  <c r="S187" i="74"/>
  <c r="S186" i="74"/>
  <c r="S185" i="74"/>
  <c r="S184" i="74"/>
  <c r="S183" i="74"/>
  <c r="S182" i="74"/>
  <c r="S181" i="74"/>
  <c r="S180" i="74"/>
  <c r="S179" i="74"/>
  <c r="S178" i="74"/>
  <c r="S177" i="74"/>
  <c r="S176" i="74"/>
  <c r="S175" i="74"/>
  <c r="S174" i="74"/>
  <c r="S173" i="74"/>
  <c r="S172" i="74"/>
  <c r="S171" i="74"/>
  <c r="S170" i="74"/>
  <c r="S169" i="74"/>
  <c r="S168" i="74"/>
  <c r="S167" i="74"/>
  <c r="S166" i="74"/>
  <c r="S165" i="74"/>
  <c r="S164" i="74"/>
  <c r="S163" i="74"/>
  <c r="S162" i="74"/>
  <c r="S161" i="74"/>
  <c r="S160" i="74"/>
  <c r="S159" i="74"/>
  <c r="S158" i="74"/>
  <c r="S157" i="74"/>
  <c r="S156" i="74"/>
  <c r="S155" i="74"/>
  <c r="S154" i="74"/>
  <c r="S153" i="74"/>
  <c r="S152" i="74"/>
  <c r="S151" i="74"/>
  <c r="S145" i="74"/>
  <c r="S144" i="74"/>
  <c r="S143" i="74"/>
  <c r="S142" i="74"/>
  <c r="S141" i="74"/>
  <c r="S140" i="74"/>
  <c r="S139" i="74"/>
  <c r="S138" i="74"/>
  <c r="S137" i="74"/>
  <c r="S136" i="74"/>
  <c r="S135" i="74"/>
  <c r="S134" i="74"/>
  <c r="S133" i="74"/>
  <c r="S132" i="74"/>
  <c r="S131" i="74"/>
  <c r="S130" i="74"/>
  <c r="S129" i="74"/>
  <c r="S128" i="74"/>
  <c r="S127" i="74"/>
  <c r="S126" i="74"/>
  <c r="S125" i="74"/>
  <c r="S124" i="74"/>
  <c r="S123" i="74"/>
  <c r="S122" i="74"/>
  <c r="S121" i="74"/>
  <c r="S120" i="74"/>
  <c r="S119" i="74"/>
  <c r="S118" i="74"/>
  <c r="S117" i="74"/>
  <c r="S116" i="74"/>
  <c r="S115" i="74"/>
  <c r="S114" i="74"/>
  <c r="S113" i="74"/>
  <c r="S112" i="74"/>
  <c r="S111" i="74"/>
  <c r="S105" i="74"/>
  <c r="S104" i="74"/>
  <c r="S103" i="74"/>
  <c r="S102" i="74"/>
  <c r="S101" i="74"/>
  <c r="S100" i="74"/>
  <c r="S99" i="74"/>
  <c r="S98" i="74"/>
  <c r="S97" i="74"/>
  <c r="S96" i="74"/>
  <c r="S95" i="74"/>
  <c r="S94" i="74"/>
  <c r="S93" i="74"/>
  <c r="S92" i="74"/>
  <c r="S91" i="74"/>
  <c r="S90" i="74"/>
  <c r="S89" i="74"/>
  <c r="S88" i="74"/>
  <c r="S87" i="74"/>
  <c r="S86" i="74"/>
  <c r="S85" i="74"/>
  <c r="S79" i="74"/>
  <c r="S73" i="74"/>
  <c r="S67" i="74"/>
  <c r="S66" i="74"/>
  <c r="S65" i="74"/>
  <c r="S59" i="74"/>
  <c r="S58" i="74"/>
  <c r="S57" i="74"/>
  <c r="S51" i="74"/>
  <c r="S50" i="74"/>
  <c r="S49" i="74"/>
  <c r="S48" i="74"/>
  <c r="S42" i="74"/>
  <c r="S41" i="74"/>
  <c r="S40" i="74"/>
  <c r="S39" i="74"/>
  <c r="S38" i="74"/>
  <c r="S37" i="74"/>
  <c r="S36" i="74"/>
  <c r="S35" i="74"/>
  <c r="S34" i="74"/>
  <c r="S33" i="74"/>
  <c r="S32" i="74"/>
  <c r="S31" i="74"/>
  <c r="S30" i="74"/>
  <c r="S24" i="74"/>
  <c r="S18" i="74"/>
  <c r="S17" i="74"/>
  <c r="S11" i="74"/>
  <c r="S10" i="74"/>
  <c r="S9" i="74"/>
  <c r="N359" i="74"/>
  <c r="N353" i="74"/>
  <c r="N347" i="74"/>
  <c r="N346" i="74"/>
  <c r="N345" i="74"/>
  <c r="N344" i="74"/>
  <c r="N338" i="74"/>
  <c r="N337" i="74"/>
  <c r="N331" i="74"/>
  <c r="N325" i="74"/>
  <c r="N324" i="74"/>
  <c r="N318" i="74"/>
  <c r="N317" i="74"/>
  <c r="N316" i="74"/>
  <c r="N315" i="74"/>
  <c r="N314" i="74"/>
  <c r="N313" i="74"/>
  <c r="N312" i="74"/>
  <c r="N311" i="74"/>
  <c r="N310" i="74"/>
  <c r="N309" i="74"/>
  <c r="N305" i="74"/>
  <c r="N304" i="74"/>
  <c r="N303" i="74"/>
  <c r="N302" i="74"/>
  <c r="N301" i="74"/>
  <c r="N300" i="74"/>
  <c r="N299" i="74"/>
  <c r="N298" i="74"/>
  <c r="N297" i="74"/>
  <c r="N296" i="74"/>
  <c r="N290" i="74"/>
  <c r="N289" i="74"/>
  <c r="N288" i="74"/>
  <c r="N287" i="74"/>
  <c r="N286" i="74"/>
  <c r="N285" i="74"/>
  <c r="N284" i="74"/>
  <c r="N283" i="74"/>
  <c r="N282" i="74"/>
  <c r="N281" i="74"/>
  <c r="N275" i="74"/>
  <c r="N274" i="74"/>
  <c r="N273" i="74"/>
  <c r="N272" i="74"/>
  <c r="N266" i="74"/>
  <c r="N265" i="74"/>
  <c r="N264" i="74"/>
  <c r="N263" i="74"/>
  <c r="N262" i="74"/>
  <c r="N261" i="74"/>
  <c r="N255" i="74"/>
  <c r="N254" i="74"/>
  <c r="N253" i="74"/>
  <c r="N252" i="74"/>
  <c r="N246" i="74"/>
  <c r="N240" i="74"/>
  <c r="N239" i="74"/>
  <c r="N238" i="74"/>
  <c r="N237" i="74"/>
  <c r="N231" i="74"/>
  <c r="N230" i="74"/>
  <c r="N224" i="74"/>
  <c r="N223" i="74"/>
  <c r="N222" i="74"/>
  <c r="N221" i="74"/>
  <c r="N220" i="74"/>
  <c r="N219" i="74"/>
  <c r="N218" i="74"/>
  <c r="N217" i="74"/>
  <c r="N216" i="74"/>
  <c r="N215" i="74"/>
  <c r="N214" i="74"/>
  <c r="N213" i="74"/>
  <c r="N212" i="74"/>
  <c r="N211" i="74"/>
  <c r="N210" i="74"/>
  <c r="N209" i="74"/>
  <c r="N208" i="74"/>
  <c r="N207" i="74"/>
  <c r="N206" i="74"/>
  <c r="N205" i="74"/>
  <c r="N204" i="74"/>
  <c r="N203" i="74"/>
  <c r="N202" i="74"/>
  <c r="N201" i="74"/>
  <c r="N200" i="74"/>
  <c r="N199" i="74"/>
  <c r="N198" i="74"/>
  <c r="N197" i="74"/>
  <c r="N196" i="74"/>
  <c r="N195" i="74"/>
  <c r="N194" i="74"/>
  <c r="N193" i="74"/>
  <c r="N192" i="74"/>
  <c r="N191" i="74"/>
  <c r="N190" i="74"/>
  <c r="N189" i="74"/>
  <c r="N188" i="74"/>
  <c r="N187" i="74"/>
  <c r="N186" i="74"/>
  <c r="N185" i="74"/>
  <c r="N184" i="74"/>
  <c r="N183" i="74"/>
  <c r="N182" i="74"/>
  <c r="N181" i="74"/>
  <c r="N180" i="74"/>
  <c r="N179" i="74"/>
  <c r="N178" i="74"/>
  <c r="N177" i="74"/>
  <c r="N176" i="74"/>
  <c r="N175" i="74"/>
  <c r="N174" i="74"/>
  <c r="N173" i="74"/>
  <c r="N172" i="74"/>
  <c r="N171" i="74"/>
  <c r="N170" i="74"/>
  <c r="N169" i="74"/>
  <c r="N168" i="74"/>
  <c r="N167" i="74"/>
  <c r="N166" i="74"/>
  <c r="N165" i="74"/>
  <c r="N164" i="74"/>
  <c r="N163" i="74"/>
  <c r="N162" i="74"/>
  <c r="N161" i="74"/>
  <c r="N160" i="74"/>
  <c r="N159" i="74"/>
  <c r="N158" i="74"/>
  <c r="N157" i="74"/>
  <c r="N156" i="74"/>
  <c r="N155" i="74"/>
  <c r="N154" i="74"/>
  <c r="N153" i="74"/>
  <c r="N152" i="74"/>
  <c r="N151" i="74"/>
  <c r="N145" i="74"/>
  <c r="N144" i="74"/>
  <c r="N143" i="74"/>
  <c r="N142" i="74"/>
  <c r="N141" i="74"/>
  <c r="N140" i="74"/>
  <c r="N139" i="74"/>
  <c r="N138" i="74"/>
  <c r="N137" i="74"/>
  <c r="N136" i="74"/>
  <c r="N135" i="74"/>
  <c r="N134" i="74"/>
  <c r="N133" i="74"/>
  <c r="N132" i="74"/>
  <c r="N131" i="74"/>
  <c r="N130" i="74"/>
  <c r="N129" i="74"/>
  <c r="N128" i="74"/>
  <c r="N127" i="74"/>
  <c r="N126" i="74"/>
  <c r="N125" i="74"/>
  <c r="N124" i="74"/>
  <c r="N123" i="74"/>
  <c r="N122" i="74"/>
  <c r="N121" i="74"/>
  <c r="N120" i="74"/>
  <c r="N119" i="74"/>
  <c r="N118" i="74"/>
  <c r="N117" i="74"/>
  <c r="N116" i="74"/>
  <c r="N115" i="74"/>
  <c r="N114" i="74"/>
  <c r="N113" i="74"/>
  <c r="N112" i="74"/>
  <c r="N111" i="74"/>
  <c r="N105" i="74"/>
  <c r="N104" i="74"/>
  <c r="N103" i="74"/>
  <c r="N102" i="74"/>
  <c r="N101" i="74"/>
  <c r="N100" i="74"/>
  <c r="N99" i="74"/>
  <c r="N98" i="74"/>
  <c r="N97" i="74"/>
  <c r="N96" i="74"/>
  <c r="N95" i="74"/>
  <c r="N94" i="74"/>
  <c r="N93" i="74"/>
  <c r="N92" i="74"/>
  <c r="N91" i="74"/>
  <c r="N90" i="74"/>
  <c r="N89" i="74"/>
  <c r="N88" i="74"/>
  <c r="N87" i="74"/>
  <c r="N86" i="74"/>
  <c r="N85" i="74"/>
  <c r="N79" i="74"/>
  <c r="N73" i="74"/>
  <c r="N67" i="74"/>
  <c r="N66" i="74"/>
  <c r="N65" i="74"/>
  <c r="N59" i="74"/>
  <c r="N58" i="74"/>
  <c r="N57" i="74"/>
  <c r="N51" i="74"/>
  <c r="N50" i="74"/>
  <c r="N49" i="74"/>
  <c r="N48" i="74"/>
  <c r="N42" i="74"/>
  <c r="N41" i="74"/>
  <c r="N40" i="74"/>
  <c r="N39" i="74"/>
  <c r="N38" i="74"/>
  <c r="N37" i="74"/>
  <c r="N36" i="74"/>
  <c r="N35" i="74"/>
  <c r="N34" i="74"/>
  <c r="N33" i="74"/>
  <c r="N32" i="74"/>
  <c r="N31" i="74"/>
  <c r="N30" i="74"/>
  <c r="N24" i="74"/>
  <c r="N18" i="74"/>
  <c r="N17" i="74"/>
  <c r="N11" i="74"/>
  <c r="N10" i="74"/>
  <c r="N9" i="74"/>
  <c r="I359" i="74"/>
  <c r="I353" i="74"/>
  <c r="I347" i="74"/>
  <c r="I346" i="74"/>
  <c r="I345" i="74"/>
  <c r="I344" i="74"/>
  <c r="I338" i="74"/>
  <c r="I337" i="74"/>
  <c r="I331" i="74"/>
  <c r="I325" i="74"/>
  <c r="I324" i="74"/>
  <c r="I318" i="74"/>
  <c r="I317" i="74"/>
  <c r="I316" i="74"/>
  <c r="I315" i="74"/>
  <c r="I314" i="74"/>
  <c r="I313" i="74"/>
  <c r="I312" i="74"/>
  <c r="I311" i="74"/>
  <c r="I310" i="74"/>
  <c r="I309" i="74"/>
  <c r="I305" i="74"/>
  <c r="I304" i="74"/>
  <c r="I303" i="74"/>
  <c r="I302" i="74"/>
  <c r="I301" i="74"/>
  <c r="I300" i="74"/>
  <c r="I299" i="74"/>
  <c r="I298" i="74"/>
  <c r="I297" i="74"/>
  <c r="I296" i="74"/>
  <c r="I290" i="74"/>
  <c r="I289" i="74"/>
  <c r="I288" i="74"/>
  <c r="I287" i="74"/>
  <c r="I286" i="74"/>
  <c r="I285" i="74"/>
  <c r="I284" i="74"/>
  <c r="I283" i="74"/>
  <c r="I282" i="74"/>
  <c r="I281" i="74"/>
  <c r="I275" i="74"/>
  <c r="I274" i="74"/>
  <c r="I273" i="74"/>
  <c r="I272" i="74"/>
  <c r="I266" i="74"/>
  <c r="I265" i="74"/>
  <c r="I264" i="74"/>
  <c r="I263" i="74"/>
  <c r="I262" i="74"/>
  <c r="I261" i="74"/>
  <c r="I255" i="74"/>
  <c r="I254" i="74"/>
  <c r="I253" i="74"/>
  <c r="I252" i="74"/>
  <c r="I246" i="74"/>
  <c r="I240" i="74"/>
  <c r="I239" i="74"/>
  <c r="I238" i="74"/>
  <c r="I237" i="74"/>
  <c r="I231" i="74"/>
  <c r="I230" i="74"/>
  <c r="I224" i="74"/>
  <c r="I223" i="74"/>
  <c r="I222" i="74"/>
  <c r="I221" i="74"/>
  <c r="I220" i="74"/>
  <c r="I219" i="74"/>
  <c r="I218" i="74"/>
  <c r="I217" i="74"/>
  <c r="I216" i="74"/>
  <c r="I215" i="74"/>
  <c r="I214" i="74"/>
  <c r="I213" i="74"/>
  <c r="I212" i="74"/>
  <c r="I211" i="74"/>
  <c r="I210" i="74"/>
  <c r="I209" i="74"/>
  <c r="I208" i="74"/>
  <c r="I207" i="74"/>
  <c r="I206" i="74"/>
  <c r="I205" i="74"/>
  <c r="I204" i="74"/>
  <c r="I203" i="74"/>
  <c r="I202" i="74"/>
  <c r="I201" i="74"/>
  <c r="I200" i="74"/>
  <c r="I199" i="74"/>
  <c r="I198" i="74"/>
  <c r="I197" i="74"/>
  <c r="I196" i="74"/>
  <c r="I195" i="74"/>
  <c r="I194" i="74"/>
  <c r="I193" i="74"/>
  <c r="I192" i="74"/>
  <c r="I191" i="74"/>
  <c r="I190" i="74"/>
  <c r="I189" i="74"/>
  <c r="I188" i="74"/>
  <c r="I187" i="74"/>
  <c r="I186" i="74"/>
  <c r="I185" i="74"/>
  <c r="I184" i="74"/>
  <c r="I183" i="74"/>
  <c r="I182" i="74"/>
  <c r="I181" i="74"/>
  <c r="I180" i="74"/>
  <c r="I179" i="74"/>
  <c r="I178" i="74"/>
  <c r="I177" i="74"/>
  <c r="I176" i="74"/>
  <c r="I175" i="74"/>
  <c r="I174" i="74"/>
  <c r="I173" i="74"/>
  <c r="I172" i="74"/>
  <c r="I171" i="74"/>
  <c r="I170" i="74"/>
  <c r="I169" i="74"/>
  <c r="I168" i="74"/>
  <c r="I167" i="74"/>
  <c r="I166" i="74"/>
  <c r="I165" i="74"/>
  <c r="I164" i="74"/>
  <c r="I163" i="74"/>
  <c r="I162" i="74"/>
  <c r="I161" i="74"/>
  <c r="I160" i="74"/>
  <c r="I159" i="74"/>
  <c r="I158" i="74"/>
  <c r="I157" i="74"/>
  <c r="I156" i="74"/>
  <c r="I155" i="74"/>
  <c r="I154" i="74"/>
  <c r="I153" i="74"/>
  <c r="I152" i="74"/>
  <c r="I151" i="74"/>
  <c r="I145" i="74"/>
  <c r="I144" i="74"/>
  <c r="I143" i="74"/>
  <c r="I142" i="74"/>
  <c r="I141" i="74"/>
  <c r="I140" i="74"/>
  <c r="I139" i="74"/>
  <c r="I138" i="74"/>
  <c r="I137" i="74"/>
  <c r="I136" i="74"/>
  <c r="I135" i="74"/>
  <c r="I134" i="74"/>
  <c r="I133" i="74"/>
  <c r="I132" i="74"/>
  <c r="I131" i="74"/>
  <c r="I130" i="74"/>
  <c r="I129" i="74"/>
  <c r="I128" i="74"/>
  <c r="I127" i="74"/>
  <c r="I126" i="74"/>
  <c r="I125" i="74"/>
  <c r="I124" i="74"/>
  <c r="I123" i="74"/>
  <c r="I122" i="74"/>
  <c r="I121" i="74"/>
  <c r="I120" i="74"/>
  <c r="I119" i="74"/>
  <c r="I118" i="74"/>
  <c r="I117" i="74"/>
  <c r="I116" i="74"/>
  <c r="I115" i="74"/>
  <c r="I114" i="74"/>
  <c r="I113" i="74"/>
  <c r="I112" i="74"/>
  <c r="I111" i="74"/>
  <c r="I105" i="74"/>
  <c r="I104" i="74"/>
  <c r="I103" i="74"/>
  <c r="I102" i="74"/>
  <c r="I101" i="74"/>
  <c r="I100" i="74"/>
  <c r="I99" i="74"/>
  <c r="I98" i="74"/>
  <c r="I97" i="74"/>
  <c r="I96" i="74"/>
  <c r="I95" i="74"/>
  <c r="I94" i="74"/>
  <c r="I93" i="74"/>
  <c r="I92" i="74"/>
  <c r="I91" i="74"/>
  <c r="I90" i="74"/>
  <c r="I89" i="74"/>
  <c r="I88" i="74"/>
  <c r="I87" i="74"/>
  <c r="I86" i="74"/>
  <c r="I85" i="74"/>
  <c r="I79" i="74"/>
  <c r="I73" i="74"/>
  <c r="I67" i="74"/>
  <c r="I66" i="74"/>
  <c r="I65" i="74"/>
  <c r="I59" i="74"/>
  <c r="I58" i="74"/>
  <c r="I57" i="74"/>
  <c r="I51" i="74"/>
  <c r="I50" i="74"/>
  <c r="I49" i="74"/>
  <c r="I48" i="74"/>
  <c r="I42" i="74"/>
  <c r="I41" i="74"/>
  <c r="I40" i="74"/>
  <c r="I39" i="74"/>
  <c r="I38" i="74"/>
  <c r="I37" i="74"/>
  <c r="I36" i="74"/>
  <c r="I35" i="74"/>
  <c r="I34" i="74"/>
  <c r="I33" i="74"/>
  <c r="I32" i="74"/>
  <c r="I31" i="74"/>
  <c r="I30" i="74"/>
  <c r="I24" i="74"/>
  <c r="I18" i="74"/>
  <c r="I17" i="74"/>
  <c r="I11" i="74"/>
  <c r="I10" i="74"/>
  <c r="I9" i="74"/>
  <c r="H900" i="79"/>
  <c r="Q411" i="75"/>
  <c r="Q410" i="75"/>
  <c r="Q409" i="75"/>
  <c r="Q408" i="75"/>
  <c r="Q407" i="75"/>
  <c r="Q406" i="75"/>
  <c r="Q405" i="75"/>
  <c r="Q404" i="75"/>
  <c r="Q403" i="75"/>
  <c r="Q400" i="75"/>
  <c r="Q399" i="75"/>
  <c r="Q398" i="75"/>
  <c r="Q397" i="75"/>
  <c r="Q396" i="75"/>
  <c r="Q395" i="75"/>
  <c r="Q394" i="75"/>
  <c r="Q393" i="75"/>
  <c r="Q392" i="75"/>
  <c r="Q389" i="75"/>
  <c r="Q388" i="75"/>
  <c r="Q387" i="75"/>
  <c r="Q386" i="75"/>
  <c r="Q385" i="75"/>
  <c r="Q384" i="75"/>
  <c r="Q378" i="75"/>
  <c r="Q377" i="75"/>
  <c r="Q376" i="75"/>
  <c r="Q375" i="75"/>
  <c r="Q374" i="75"/>
  <c r="Q373" i="75"/>
  <c r="Q372" i="75"/>
  <c r="Q371" i="75"/>
  <c r="Q367" i="75"/>
  <c r="Q366" i="75"/>
  <c r="Q365" i="75"/>
  <c r="Q364" i="75"/>
  <c r="Q363" i="75"/>
  <c r="Q362" i="75"/>
  <c r="Q361" i="75"/>
  <c r="Q360" i="75"/>
  <c r="Q359" i="75"/>
  <c r="Q356" i="75"/>
  <c r="Q355" i="75"/>
  <c r="Q354" i="75"/>
  <c r="Q353" i="75"/>
  <c r="Q352" i="75"/>
  <c r="Q351" i="75"/>
  <c r="Q350" i="75"/>
  <c r="Q349" i="75"/>
  <c r="Q345" i="75"/>
  <c r="Q344" i="75"/>
  <c r="Q343" i="75"/>
  <c r="Q342" i="75"/>
  <c r="Q341" i="75"/>
  <c r="Q340" i="75"/>
  <c r="Q339" i="75"/>
  <c r="Q338" i="75"/>
  <c r="Q337" i="75"/>
  <c r="Q336" i="75"/>
  <c r="Q334" i="75"/>
  <c r="Q333" i="75"/>
  <c r="Q332" i="75"/>
  <c r="Q331" i="75"/>
  <c r="Q330" i="75"/>
  <c r="Q329" i="75"/>
  <c r="Q328" i="75"/>
  <c r="Q327" i="75"/>
  <c r="Q326" i="75"/>
  <c r="Q325" i="75"/>
  <c r="Q323" i="75"/>
  <c r="Q322" i="75"/>
  <c r="Q321" i="75"/>
  <c r="Q320" i="75"/>
  <c r="Q319" i="75"/>
  <c r="Q318" i="75"/>
  <c r="Q317" i="75"/>
  <c r="Q316" i="75"/>
  <c r="Q315" i="75"/>
  <c r="Q312" i="75"/>
  <c r="Q311" i="75"/>
  <c r="Q310" i="75"/>
  <c r="Q309" i="75"/>
  <c r="Q308" i="75"/>
  <c r="Q307" i="75"/>
  <c r="Q301" i="75"/>
  <c r="Q300" i="75"/>
  <c r="Q299" i="75"/>
  <c r="Q298" i="75"/>
  <c r="Q290" i="75"/>
  <c r="Q289" i="75"/>
  <c r="Q288" i="75"/>
  <c r="Q287" i="75"/>
  <c r="Q286" i="75"/>
  <c r="Q285" i="75"/>
  <c r="Q279" i="75"/>
  <c r="Q278" i="75"/>
  <c r="Q277" i="75"/>
  <c r="Q276" i="75"/>
  <c r="Q275" i="75"/>
  <c r="Q274" i="75"/>
  <c r="Q273" i="75"/>
  <c r="Q272" i="75"/>
  <c r="Q271" i="75"/>
  <c r="Q268" i="75"/>
  <c r="Q267" i="75"/>
  <c r="Q266" i="75"/>
  <c r="Q265" i="75"/>
  <c r="Q264" i="75"/>
  <c r="Q263" i="75"/>
  <c r="Q257" i="75"/>
  <c r="Q256" i="75"/>
  <c r="Q255" i="75"/>
  <c r="Q254" i="75"/>
  <c r="Q253" i="75"/>
  <c r="Q252" i="75"/>
  <c r="Q251" i="75"/>
  <c r="Q250" i="75"/>
  <c r="Q246" i="75"/>
  <c r="Q170" i="75"/>
  <c r="Q169" i="75"/>
  <c r="Q168" i="75"/>
  <c r="Q130" i="75"/>
  <c r="Q107" i="75"/>
  <c r="Q106" i="75"/>
  <c r="Q105" i="75"/>
  <c r="Q104" i="75"/>
  <c r="Q103" i="75"/>
  <c r="Q102" i="75"/>
  <c r="Q101" i="75"/>
  <c r="Q100" i="75"/>
  <c r="Q99" i="75"/>
  <c r="Q96" i="75"/>
  <c r="Q95" i="75"/>
  <c r="Q94" i="75"/>
  <c r="Q93" i="75"/>
  <c r="Q92" i="75"/>
  <c r="Q91" i="75"/>
  <c r="Q90" i="75"/>
  <c r="Q89" i="75"/>
  <c r="Q88" i="75"/>
  <c r="Q85" i="75"/>
  <c r="Q84" i="75"/>
  <c r="Q83" i="75"/>
  <c r="Q82" i="75"/>
  <c r="Q81" i="75"/>
  <c r="Q80" i="75"/>
  <c r="Q79" i="75"/>
  <c r="Q74" i="75"/>
  <c r="Q73" i="75"/>
  <c r="Q72" i="75"/>
  <c r="Q71" i="75"/>
  <c r="Q70" i="75"/>
  <c r="Q69" i="75"/>
  <c r="Q68" i="75"/>
  <c r="Q63" i="75"/>
  <c r="Q62" i="75"/>
  <c r="Q61" i="75"/>
  <c r="Q60" i="75"/>
  <c r="Q59" i="75"/>
  <c r="Q58" i="75"/>
  <c r="Q38" i="75"/>
  <c r="Q37" i="75"/>
  <c r="Q36" i="75"/>
  <c r="Q35" i="75"/>
  <c r="Q34" i="75"/>
  <c r="Q33" i="75"/>
  <c r="Q32" i="75"/>
  <c r="Q31" i="75"/>
  <c r="Q30" i="75"/>
  <c r="Q27" i="75"/>
  <c r="Q26" i="75"/>
  <c r="Q25" i="75"/>
  <c r="Q24" i="75"/>
  <c r="Q23" i="75"/>
  <c r="Q22" i="75"/>
  <c r="Q21" i="75"/>
  <c r="Q20" i="75"/>
  <c r="Q16" i="75"/>
  <c r="Q15" i="75"/>
  <c r="Q14" i="75"/>
  <c r="Q13" i="75"/>
  <c r="Q12" i="75"/>
  <c r="Q11" i="75"/>
  <c r="Q10" i="75"/>
  <c r="N411" i="75"/>
  <c r="N410" i="75"/>
  <c r="N409" i="75"/>
  <c r="N408" i="75"/>
  <c r="N407" i="75"/>
  <c r="N406" i="75"/>
  <c r="N405" i="75"/>
  <c r="N404" i="75"/>
  <c r="N403" i="75"/>
  <c r="N400" i="75"/>
  <c r="N399" i="75"/>
  <c r="N398" i="75"/>
  <c r="N397" i="75"/>
  <c r="N396" i="75"/>
  <c r="N395" i="75"/>
  <c r="N394" i="75"/>
  <c r="N393" i="75"/>
  <c r="N392" i="75"/>
  <c r="N389" i="75"/>
  <c r="N388" i="75"/>
  <c r="N387" i="75"/>
  <c r="N386" i="75"/>
  <c r="N385" i="75"/>
  <c r="N384" i="75"/>
  <c r="N378" i="75"/>
  <c r="N377" i="75"/>
  <c r="N376" i="75"/>
  <c r="N375" i="75"/>
  <c r="N374" i="75"/>
  <c r="N373" i="75"/>
  <c r="N372" i="75"/>
  <c r="N371" i="75"/>
  <c r="N367" i="75"/>
  <c r="N366" i="75"/>
  <c r="N365" i="75"/>
  <c r="N364" i="75"/>
  <c r="N363" i="75"/>
  <c r="N362" i="75"/>
  <c r="N361" i="75"/>
  <c r="N360" i="75"/>
  <c r="N359" i="75"/>
  <c r="N356" i="75"/>
  <c r="N355" i="75"/>
  <c r="N354" i="75"/>
  <c r="N353" i="75"/>
  <c r="N352" i="75"/>
  <c r="N351" i="75"/>
  <c r="N350" i="75"/>
  <c r="N349" i="75"/>
  <c r="N345" i="75"/>
  <c r="N344" i="75"/>
  <c r="N343" i="75"/>
  <c r="N342" i="75"/>
  <c r="N341" i="75"/>
  <c r="N340" i="75"/>
  <c r="N339" i="75"/>
  <c r="N338" i="75"/>
  <c r="N337" i="75"/>
  <c r="N336" i="75"/>
  <c r="N334" i="75"/>
  <c r="N333" i="75"/>
  <c r="N332" i="75"/>
  <c r="N331" i="75"/>
  <c r="N330" i="75"/>
  <c r="N329" i="75"/>
  <c r="N328" i="75"/>
  <c r="N327" i="75"/>
  <c r="N326" i="75"/>
  <c r="N325" i="75"/>
  <c r="N323" i="75"/>
  <c r="N322" i="75"/>
  <c r="N321" i="75"/>
  <c r="N320" i="75"/>
  <c r="N319" i="75"/>
  <c r="N318" i="75"/>
  <c r="N317" i="75"/>
  <c r="N316" i="75"/>
  <c r="N315" i="75"/>
  <c r="N312" i="75"/>
  <c r="N311" i="75"/>
  <c r="N310" i="75"/>
  <c r="N309" i="75"/>
  <c r="N308" i="75"/>
  <c r="N307" i="75"/>
  <c r="N301" i="75"/>
  <c r="N300" i="75"/>
  <c r="N299" i="75"/>
  <c r="N298" i="75"/>
  <c r="N290" i="75"/>
  <c r="N289" i="75"/>
  <c r="N288" i="75"/>
  <c r="N287" i="75"/>
  <c r="N286" i="75"/>
  <c r="N285" i="75"/>
  <c r="N279" i="75"/>
  <c r="N278" i="75"/>
  <c r="N277" i="75"/>
  <c r="N276" i="75"/>
  <c r="N275" i="75"/>
  <c r="N274" i="75"/>
  <c r="N273" i="75"/>
  <c r="N272" i="75"/>
  <c r="N271" i="75"/>
  <c r="N268" i="75"/>
  <c r="N267" i="75"/>
  <c r="N266" i="75"/>
  <c r="N265" i="75"/>
  <c r="N264" i="75"/>
  <c r="N263" i="75"/>
  <c r="N257" i="75"/>
  <c r="N256" i="75"/>
  <c r="N255" i="75"/>
  <c r="N254" i="75"/>
  <c r="N253" i="75"/>
  <c r="N252" i="75"/>
  <c r="N251" i="75"/>
  <c r="N250" i="75"/>
  <c r="N246" i="75"/>
  <c r="N170" i="75"/>
  <c r="N169" i="75"/>
  <c r="N168" i="75"/>
  <c r="N130" i="75"/>
  <c r="N107" i="75"/>
  <c r="N106" i="75"/>
  <c r="N105" i="75"/>
  <c r="N104" i="75"/>
  <c r="N103" i="75"/>
  <c r="N102" i="75"/>
  <c r="N101" i="75"/>
  <c r="N100" i="75"/>
  <c r="N99" i="75"/>
  <c r="N96" i="75"/>
  <c r="N95" i="75"/>
  <c r="N94" i="75"/>
  <c r="N93" i="75"/>
  <c r="N92" i="75"/>
  <c r="N91" i="75"/>
  <c r="N90" i="75"/>
  <c r="N89" i="75"/>
  <c r="N88" i="75"/>
  <c r="N85" i="75"/>
  <c r="N84" i="75"/>
  <c r="N83" i="75"/>
  <c r="N82" i="75"/>
  <c r="N81" i="75"/>
  <c r="N80" i="75"/>
  <c r="N79" i="75"/>
  <c r="N74" i="75"/>
  <c r="N73" i="75"/>
  <c r="N72" i="75"/>
  <c r="N71" i="75"/>
  <c r="N70" i="75"/>
  <c r="N69" i="75"/>
  <c r="N68" i="75"/>
  <c r="N63" i="75"/>
  <c r="N62" i="75"/>
  <c r="N61" i="75"/>
  <c r="N60" i="75"/>
  <c r="N59" i="75"/>
  <c r="N58" i="75"/>
  <c r="N38" i="75"/>
  <c r="N37" i="75"/>
  <c r="N36" i="75"/>
  <c r="N35" i="75"/>
  <c r="N34" i="75"/>
  <c r="N33" i="75"/>
  <c r="N32" i="75"/>
  <c r="N31" i="75"/>
  <c r="N30" i="75"/>
  <c r="N27" i="75"/>
  <c r="N26" i="75"/>
  <c r="N25" i="75"/>
  <c r="N24" i="75"/>
  <c r="N23" i="75"/>
  <c r="N22" i="75"/>
  <c r="N21" i="75"/>
  <c r="N20" i="75"/>
  <c r="N16" i="75"/>
  <c r="N15" i="75"/>
  <c r="N14" i="75"/>
  <c r="N13" i="75"/>
  <c r="N12" i="75"/>
  <c r="N11" i="75"/>
  <c r="N10" i="75"/>
  <c r="K411" i="75"/>
  <c r="K410" i="75"/>
  <c r="K409" i="75"/>
  <c r="K408" i="75"/>
  <c r="K407" i="75"/>
  <c r="K406" i="75"/>
  <c r="K405" i="75"/>
  <c r="K404" i="75"/>
  <c r="K403" i="75"/>
  <c r="K400" i="75"/>
  <c r="K399" i="75"/>
  <c r="K398" i="75"/>
  <c r="K397" i="75"/>
  <c r="K396" i="75"/>
  <c r="K395" i="75"/>
  <c r="K394" i="75"/>
  <c r="K393" i="75"/>
  <c r="K392" i="75"/>
  <c r="K389" i="75"/>
  <c r="K388" i="75"/>
  <c r="K387" i="75"/>
  <c r="K386" i="75"/>
  <c r="K385" i="75"/>
  <c r="K384" i="75"/>
  <c r="K378" i="75"/>
  <c r="K377" i="75"/>
  <c r="K376" i="75"/>
  <c r="K375" i="75"/>
  <c r="K374" i="75"/>
  <c r="K373" i="75"/>
  <c r="K372" i="75"/>
  <c r="K371" i="75"/>
  <c r="K367" i="75"/>
  <c r="K366" i="75"/>
  <c r="K365" i="75"/>
  <c r="K364" i="75"/>
  <c r="K363" i="75"/>
  <c r="K362" i="75"/>
  <c r="K361" i="75"/>
  <c r="K360" i="75"/>
  <c r="K359" i="75"/>
  <c r="K356" i="75"/>
  <c r="K355" i="75"/>
  <c r="K354" i="75"/>
  <c r="K353" i="75"/>
  <c r="K352" i="75"/>
  <c r="K351" i="75"/>
  <c r="K350" i="75"/>
  <c r="K349" i="75"/>
  <c r="K345" i="75"/>
  <c r="K344" i="75"/>
  <c r="K343" i="75"/>
  <c r="K342" i="75"/>
  <c r="K341" i="75"/>
  <c r="K340" i="75"/>
  <c r="K339" i="75"/>
  <c r="K338" i="75"/>
  <c r="K337" i="75"/>
  <c r="K336" i="75"/>
  <c r="K334" i="75"/>
  <c r="K333" i="75"/>
  <c r="K332" i="75"/>
  <c r="K331" i="75"/>
  <c r="K330" i="75"/>
  <c r="K329" i="75"/>
  <c r="K328" i="75"/>
  <c r="K327" i="75"/>
  <c r="K326" i="75"/>
  <c r="K325" i="75"/>
  <c r="K323" i="75"/>
  <c r="K322" i="75"/>
  <c r="K321" i="75"/>
  <c r="K320" i="75"/>
  <c r="K319" i="75"/>
  <c r="K318" i="75"/>
  <c r="K317" i="75"/>
  <c r="K316" i="75"/>
  <c r="K315" i="75"/>
  <c r="K312" i="75"/>
  <c r="K311" i="75"/>
  <c r="K310" i="75"/>
  <c r="K309" i="75"/>
  <c r="K308" i="75"/>
  <c r="K307" i="75"/>
  <c r="K301" i="75"/>
  <c r="K300" i="75"/>
  <c r="K299" i="75"/>
  <c r="K298" i="75"/>
  <c r="K290" i="75"/>
  <c r="K289" i="75"/>
  <c r="K288" i="75"/>
  <c r="K287" i="75"/>
  <c r="K286" i="75"/>
  <c r="K285" i="75"/>
  <c r="K279" i="75"/>
  <c r="K278" i="75"/>
  <c r="K277" i="75"/>
  <c r="K276" i="75"/>
  <c r="K275" i="75"/>
  <c r="K274" i="75"/>
  <c r="K273" i="75"/>
  <c r="K272" i="75"/>
  <c r="K271" i="75"/>
  <c r="K268" i="75"/>
  <c r="K267" i="75"/>
  <c r="K266" i="75"/>
  <c r="K265" i="75"/>
  <c r="K264" i="75"/>
  <c r="K263" i="75"/>
  <c r="K257" i="75"/>
  <c r="K256" i="75"/>
  <c r="K255" i="75"/>
  <c r="K254" i="75"/>
  <c r="K253" i="75"/>
  <c r="K252" i="75"/>
  <c r="K251" i="75"/>
  <c r="K250" i="75"/>
  <c r="K246" i="75"/>
  <c r="K170" i="75"/>
  <c r="K169" i="75"/>
  <c r="K168" i="75"/>
  <c r="K130" i="75"/>
  <c r="K107" i="75"/>
  <c r="K106" i="75"/>
  <c r="K105" i="75"/>
  <c r="K104" i="75"/>
  <c r="K103" i="75"/>
  <c r="K102" i="75"/>
  <c r="K101" i="75"/>
  <c r="K100" i="75"/>
  <c r="K99" i="75"/>
  <c r="K96" i="75"/>
  <c r="K95" i="75"/>
  <c r="K94" i="75"/>
  <c r="K93" i="75"/>
  <c r="K92" i="75"/>
  <c r="K91" i="75"/>
  <c r="K90" i="75"/>
  <c r="K89" i="75"/>
  <c r="K88" i="75"/>
  <c r="K85" i="75"/>
  <c r="K84" i="75"/>
  <c r="K83" i="75"/>
  <c r="K82" i="75"/>
  <c r="K81" i="75"/>
  <c r="K80" i="75"/>
  <c r="K79" i="75"/>
  <c r="K74" i="75"/>
  <c r="K73" i="75"/>
  <c r="K72" i="75"/>
  <c r="K71" i="75"/>
  <c r="K70" i="75"/>
  <c r="K69" i="75"/>
  <c r="K68" i="75"/>
  <c r="K63" i="75"/>
  <c r="K62" i="75"/>
  <c r="K61" i="75"/>
  <c r="K60" i="75"/>
  <c r="K59" i="75"/>
  <c r="K58" i="75"/>
  <c r="K38" i="75"/>
  <c r="K37" i="75"/>
  <c r="K36" i="75"/>
  <c r="K35" i="75"/>
  <c r="K34" i="75"/>
  <c r="K33" i="75"/>
  <c r="K32" i="75"/>
  <c r="K31" i="75"/>
  <c r="K30" i="75"/>
  <c r="K27" i="75"/>
  <c r="K26" i="75"/>
  <c r="K25" i="75"/>
  <c r="K24" i="75"/>
  <c r="K23" i="75"/>
  <c r="K22" i="75"/>
  <c r="K21" i="75"/>
  <c r="K20" i="75"/>
  <c r="K16" i="75"/>
  <c r="K15" i="75"/>
  <c r="K14" i="75"/>
  <c r="K13" i="75"/>
  <c r="K12" i="75"/>
  <c r="K11" i="75"/>
  <c r="K10" i="75"/>
  <c r="H411" i="75"/>
  <c r="H410" i="75"/>
  <c r="H409" i="75"/>
  <c r="H408" i="75"/>
  <c r="H407" i="75"/>
  <c r="H406" i="75"/>
  <c r="H405" i="75"/>
  <c r="H404" i="75"/>
  <c r="H403" i="75"/>
  <c r="H400" i="75"/>
  <c r="H399" i="75"/>
  <c r="H398" i="75"/>
  <c r="H397" i="75"/>
  <c r="H396" i="75"/>
  <c r="H395" i="75"/>
  <c r="H394" i="75"/>
  <c r="H393" i="75"/>
  <c r="H392" i="75"/>
  <c r="H389" i="75"/>
  <c r="H388" i="75"/>
  <c r="H387" i="75"/>
  <c r="H386" i="75"/>
  <c r="H385" i="75"/>
  <c r="H384" i="75"/>
  <c r="H378" i="75"/>
  <c r="H377" i="75"/>
  <c r="H376" i="75"/>
  <c r="H375" i="75"/>
  <c r="H374" i="75"/>
  <c r="H373" i="75"/>
  <c r="H372" i="75"/>
  <c r="H371" i="75"/>
  <c r="H367" i="75"/>
  <c r="H366" i="75"/>
  <c r="H365" i="75"/>
  <c r="H364" i="75"/>
  <c r="H363" i="75"/>
  <c r="H362" i="75"/>
  <c r="H361" i="75"/>
  <c r="H360" i="75"/>
  <c r="H359" i="75"/>
  <c r="H356" i="75"/>
  <c r="H355" i="75"/>
  <c r="H354" i="75"/>
  <c r="H353" i="75"/>
  <c r="H352" i="75"/>
  <c r="H351" i="75"/>
  <c r="H350" i="75"/>
  <c r="H349" i="75"/>
  <c r="H345" i="75"/>
  <c r="H344" i="75"/>
  <c r="H343" i="75"/>
  <c r="H342" i="75"/>
  <c r="H341" i="75"/>
  <c r="H340" i="75"/>
  <c r="H339" i="75"/>
  <c r="H338" i="75"/>
  <c r="H337" i="75"/>
  <c r="H336" i="75"/>
  <c r="H334" i="75"/>
  <c r="H333" i="75"/>
  <c r="H332" i="75"/>
  <c r="H331" i="75"/>
  <c r="H330" i="75"/>
  <c r="H329" i="75"/>
  <c r="H328" i="75"/>
  <c r="H327" i="75"/>
  <c r="H326" i="75"/>
  <c r="H325" i="75"/>
  <c r="H323" i="75"/>
  <c r="H322" i="75"/>
  <c r="H321" i="75"/>
  <c r="H320" i="75"/>
  <c r="H319" i="75"/>
  <c r="H318" i="75"/>
  <c r="H317" i="75"/>
  <c r="H316" i="75"/>
  <c r="H315" i="75"/>
  <c r="H312" i="75"/>
  <c r="H311" i="75"/>
  <c r="H310" i="75"/>
  <c r="H309" i="75"/>
  <c r="H308" i="75"/>
  <c r="H307" i="75"/>
  <c r="H301" i="75"/>
  <c r="H300" i="75"/>
  <c r="H299" i="75"/>
  <c r="H298" i="75"/>
  <c r="H290" i="75"/>
  <c r="H289" i="75"/>
  <c r="H288" i="75"/>
  <c r="H287" i="75"/>
  <c r="H286" i="75"/>
  <c r="H285" i="75"/>
  <c r="H279" i="75"/>
  <c r="H278" i="75"/>
  <c r="H277" i="75"/>
  <c r="H276" i="75"/>
  <c r="H275" i="75"/>
  <c r="H274" i="75"/>
  <c r="H273" i="75"/>
  <c r="H272" i="75"/>
  <c r="H271" i="75"/>
  <c r="H268" i="75"/>
  <c r="H267" i="75"/>
  <c r="H266" i="75"/>
  <c r="H265" i="75"/>
  <c r="H264" i="75"/>
  <c r="H263" i="75"/>
  <c r="H257" i="75"/>
  <c r="H256" i="75"/>
  <c r="H255" i="75"/>
  <c r="H254" i="75"/>
  <c r="H253" i="75"/>
  <c r="H252" i="75"/>
  <c r="H251" i="75"/>
  <c r="H250" i="75"/>
  <c r="H246" i="75"/>
  <c r="H170" i="75"/>
  <c r="H169" i="75"/>
  <c r="H168" i="75"/>
  <c r="H130" i="75"/>
  <c r="H107" i="75"/>
  <c r="H106" i="75"/>
  <c r="H105" i="75"/>
  <c r="H104" i="75"/>
  <c r="H103" i="75"/>
  <c r="H102" i="75"/>
  <c r="H101" i="75"/>
  <c r="H100" i="75"/>
  <c r="H99" i="75"/>
  <c r="H96" i="75"/>
  <c r="H95" i="75"/>
  <c r="H94" i="75"/>
  <c r="H93" i="75"/>
  <c r="H92" i="75"/>
  <c r="H91" i="75"/>
  <c r="H90" i="75"/>
  <c r="H89" i="75"/>
  <c r="H88" i="75"/>
  <c r="H85" i="75"/>
  <c r="H84" i="75"/>
  <c r="H83" i="75"/>
  <c r="H82" i="75"/>
  <c r="H81" i="75"/>
  <c r="H80" i="75"/>
  <c r="H79" i="75"/>
  <c r="H74" i="75"/>
  <c r="H73" i="75"/>
  <c r="H72" i="75"/>
  <c r="H71" i="75"/>
  <c r="H70" i="75"/>
  <c r="H69" i="75"/>
  <c r="H68" i="75"/>
  <c r="H63" i="75"/>
  <c r="H62" i="75"/>
  <c r="H61" i="75"/>
  <c r="H60" i="75"/>
  <c r="H59" i="75"/>
  <c r="H58" i="75"/>
  <c r="H38" i="75"/>
  <c r="H37" i="75"/>
  <c r="H36" i="75"/>
  <c r="H35" i="75"/>
  <c r="H34" i="75"/>
  <c r="H33" i="75"/>
  <c r="H32" i="75"/>
  <c r="H31" i="75"/>
  <c r="H30" i="75"/>
  <c r="H27" i="75"/>
  <c r="H26" i="75"/>
  <c r="H25" i="75"/>
  <c r="H24" i="75"/>
  <c r="H23" i="75"/>
  <c r="H22" i="75"/>
  <c r="H21" i="75"/>
  <c r="H20" i="75"/>
  <c r="H16" i="75"/>
  <c r="H15" i="75"/>
  <c r="H14" i="75"/>
  <c r="H13" i="75"/>
  <c r="H12" i="75"/>
  <c r="H11" i="75"/>
  <c r="H10" i="75"/>
  <c r="AB1023" i="77"/>
  <c r="AB1022" i="77"/>
  <c r="AB1021" i="77"/>
  <c r="AB1020" i="77"/>
  <c r="AB1019" i="77"/>
  <c r="AB1018" i="77"/>
  <c r="AB1017" i="77"/>
  <c r="AB1016" i="77"/>
  <c r="AB1015" i="77"/>
  <c r="AB1014" i="77"/>
  <c r="X1023" i="77"/>
  <c r="X1022" i="77"/>
  <c r="X1021" i="77"/>
  <c r="X1020" i="77"/>
  <c r="X1019" i="77"/>
  <c r="X1018" i="77"/>
  <c r="X1017" i="77"/>
  <c r="X1016" i="77"/>
  <c r="X1015" i="77"/>
  <c r="X1014" i="77"/>
  <c r="T1023" i="77"/>
  <c r="T1022" i="77"/>
  <c r="T1021" i="77"/>
  <c r="T1020" i="77"/>
  <c r="T1019" i="77"/>
  <c r="T1018" i="77"/>
  <c r="T1017" i="77"/>
  <c r="T1016" i="77"/>
  <c r="T1015" i="77"/>
  <c r="T1014" i="77"/>
  <c r="P1023" i="77"/>
  <c r="P1022" i="77"/>
  <c r="P1021" i="77"/>
  <c r="P1020" i="77"/>
  <c r="P1019" i="77"/>
  <c r="P1018" i="77"/>
  <c r="P1017" i="77"/>
  <c r="P1016" i="77"/>
  <c r="P1015" i="77"/>
  <c r="P1014" i="77"/>
  <c r="AB1008" i="77"/>
  <c r="AB1007" i="77"/>
  <c r="AB1006" i="77"/>
  <c r="AB1005" i="77"/>
  <c r="AB1004" i="77"/>
  <c r="AB1003" i="77"/>
  <c r="AB1002" i="77"/>
  <c r="AB1001" i="77"/>
  <c r="AB1000" i="77"/>
  <c r="AB999" i="77"/>
  <c r="X1008" i="77"/>
  <c r="X1007" i="77"/>
  <c r="X1006" i="77"/>
  <c r="X1005" i="77"/>
  <c r="X1004" i="77"/>
  <c r="X1003" i="77"/>
  <c r="X1002" i="77"/>
  <c r="X1001" i="77"/>
  <c r="X1000" i="77"/>
  <c r="X999" i="77"/>
  <c r="T1008" i="77"/>
  <c r="T1007" i="77"/>
  <c r="T1006" i="77"/>
  <c r="T1005" i="77"/>
  <c r="T1004" i="77"/>
  <c r="T1003" i="77"/>
  <c r="T1002" i="77"/>
  <c r="T1001" i="77"/>
  <c r="T1000" i="77"/>
  <c r="T999" i="77"/>
  <c r="P1008" i="77"/>
  <c r="P1007" i="77"/>
  <c r="P1006" i="77"/>
  <c r="P1005" i="77"/>
  <c r="P1004" i="77"/>
  <c r="P1003" i="77"/>
  <c r="P1002" i="77"/>
  <c r="P1001" i="77"/>
  <c r="P1000" i="77"/>
  <c r="P999" i="77"/>
  <c r="AB993" i="77"/>
  <c r="AB992" i="77"/>
  <c r="AB991" i="77"/>
  <c r="AB990" i="77"/>
  <c r="AB989" i="77"/>
  <c r="AB988" i="77"/>
  <c r="AB987" i="77"/>
  <c r="AB986" i="77"/>
  <c r="AB985" i="77"/>
  <c r="AB984" i="77"/>
  <c r="X993" i="77"/>
  <c r="X992" i="77"/>
  <c r="X991" i="77"/>
  <c r="X990" i="77"/>
  <c r="X989" i="77"/>
  <c r="X988" i="77"/>
  <c r="X987" i="77"/>
  <c r="X986" i="77"/>
  <c r="X985" i="77"/>
  <c r="X984" i="77"/>
  <c r="T993" i="77"/>
  <c r="T992" i="77"/>
  <c r="T991" i="77"/>
  <c r="T990" i="77"/>
  <c r="T989" i="77"/>
  <c r="T988" i="77"/>
  <c r="T987" i="77"/>
  <c r="T986" i="77"/>
  <c r="T985" i="77"/>
  <c r="T984" i="77"/>
  <c r="P993" i="77"/>
  <c r="P992" i="77"/>
  <c r="P991" i="77"/>
  <c r="P990" i="77"/>
  <c r="P989" i="77"/>
  <c r="P988" i="77"/>
  <c r="P987" i="77"/>
  <c r="P986" i="77"/>
  <c r="P985" i="77"/>
  <c r="P984" i="77"/>
  <c r="AB978" i="77"/>
  <c r="AB977" i="77"/>
  <c r="AB976" i="77"/>
  <c r="AB975" i="77"/>
  <c r="AB974" i="77"/>
  <c r="AB973" i="77"/>
  <c r="AB972" i="77"/>
  <c r="AB971" i="77"/>
  <c r="AB970" i="77"/>
  <c r="AB969" i="77"/>
  <c r="X978" i="77"/>
  <c r="X977" i="77"/>
  <c r="X976" i="77"/>
  <c r="X975" i="77"/>
  <c r="X974" i="77"/>
  <c r="X973" i="77"/>
  <c r="X972" i="77"/>
  <c r="X971" i="77"/>
  <c r="X970" i="77"/>
  <c r="X969" i="77"/>
  <c r="T978" i="77"/>
  <c r="T977" i="77"/>
  <c r="T976" i="77"/>
  <c r="T975" i="77"/>
  <c r="T974" i="77"/>
  <c r="T973" i="77"/>
  <c r="T972" i="77"/>
  <c r="T971" i="77"/>
  <c r="T970" i="77"/>
  <c r="T969" i="77"/>
  <c r="P978" i="77"/>
  <c r="P977" i="77"/>
  <c r="P976" i="77"/>
  <c r="P975" i="77"/>
  <c r="P974" i="77"/>
  <c r="P973" i="77"/>
  <c r="P972" i="77"/>
  <c r="P971" i="77"/>
  <c r="P970" i="77"/>
  <c r="P969" i="77"/>
  <c r="AB963" i="77"/>
  <c r="AB962" i="77"/>
  <c r="AB961" i="77"/>
  <c r="AB960" i="77"/>
  <c r="AB959" i="77"/>
  <c r="AB958" i="77"/>
  <c r="AB957" i="77"/>
  <c r="AB956" i="77"/>
  <c r="AB955" i="77"/>
  <c r="AB954" i="77"/>
  <c r="X963" i="77"/>
  <c r="X962" i="77"/>
  <c r="X961" i="77"/>
  <c r="X960" i="77"/>
  <c r="X959" i="77"/>
  <c r="X958" i="77"/>
  <c r="X957" i="77"/>
  <c r="X956" i="77"/>
  <c r="X955" i="77"/>
  <c r="X954" i="77"/>
  <c r="T963" i="77"/>
  <c r="T962" i="77"/>
  <c r="T961" i="77"/>
  <c r="T960" i="77"/>
  <c r="T959" i="77"/>
  <c r="T958" i="77"/>
  <c r="T957" i="77"/>
  <c r="T956" i="77"/>
  <c r="T955" i="77"/>
  <c r="T954" i="77"/>
  <c r="P963" i="77"/>
  <c r="P962" i="77"/>
  <c r="P961" i="77"/>
  <c r="P960" i="77"/>
  <c r="P959" i="77"/>
  <c r="P958" i="77"/>
  <c r="P957" i="77"/>
  <c r="P956" i="77"/>
  <c r="P955" i="77"/>
  <c r="P954" i="77"/>
  <c r="AB948" i="77"/>
  <c r="AB947" i="77"/>
  <c r="AB946" i="77"/>
  <c r="AB945" i="77"/>
  <c r="AB944" i="77"/>
  <c r="AB943" i="77"/>
  <c r="AB942" i="77"/>
  <c r="AB941" i="77"/>
  <c r="AB940" i="77"/>
  <c r="AB939" i="77"/>
  <c r="X948" i="77"/>
  <c r="X947" i="77"/>
  <c r="X946" i="77"/>
  <c r="X945" i="77"/>
  <c r="X944" i="77"/>
  <c r="X943" i="77"/>
  <c r="X942" i="77"/>
  <c r="X941" i="77"/>
  <c r="X940" i="77"/>
  <c r="X939" i="77"/>
  <c r="T948" i="77"/>
  <c r="T947" i="77"/>
  <c r="T946" i="77"/>
  <c r="T945" i="77"/>
  <c r="T944" i="77"/>
  <c r="T943" i="77"/>
  <c r="T942" i="77"/>
  <c r="T941" i="77"/>
  <c r="T940" i="77"/>
  <c r="T939" i="77"/>
  <c r="P948" i="77"/>
  <c r="P947" i="77"/>
  <c r="P946" i="77"/>
  <c r="P945" i="77"/>
  <c r="P944" i="77"/>
  <c r="P943" i="77"/>
  <c r="P942" i="77"/>
  <c r="P941" i="77"/>
  <c r="P940" i="77"/>
  <c r="P939" i="77"/>
  <c r="AB933" i="77"/>
  <c r="AB932" i="77"/>
  <c r="AB931" i="77"/>
  <c r="AB930" i="77"/>
  <c r="AB929" i="77"/>
  <c r="AB928" i="77"/>
  <c r="AB927" i="77"/>
  <c r="AB926" i="77"/>
  <c r="AB925" i="77"/>
  <c r="AB924" i="77"/>
  <c r="X933" i="77"/>
  <c r="X932" i="77"/>
  <c r="X931" i="77"/>
  <c r="X930" i="77"/>
  <c r="X929" i="77"/>
  <c r="X928" i="77"/>
  <c r="X927" i="77"/>
  <c r="X926" i="77"/>
  <c r="X925" i="77"/>
  <c r="X924" i="77"/>
  <c r="T933" i="77"/>
  <c r="T932" i="77"/>
  <c r="T931" i="77"/>
  <c r="T930" i="77"/>
  <c r="T929" i="77"/>
  <c r="T928" i="77"/>
  <c r="T927" i="77"/>
  <c r="T926" i="77"/>
  <c r="T925" i="77"/>
  <c r="T924" i="77"/>
  <c r="P933" i="77"/>
  <c r="P932" i="77"/>
  <c r="P931" i="77"/>
  <c r="P930" i="77"/>
  <c r="P929" i="77"/>
  <c r="P928" i="77"/>
  <c r="P927" i="77"/>
  <c r="P926" i="77"/>
  <c r="P925" i="77"/>
  <c r="P924" i="77"/>
  <c r="X918" i="77"/>
  <c r="X917" i="77"/>
  <c r="X916" i="77"/>
  <c r="X915" i="77"/>
  <c r="X914" i="77"/>
  <c r="X913" i="77"/>
  <c r="X912" i="77"/>
  <c r="X911" i="77"/>
  <c r="X910" i="77"/>
  <c r="AB918" i="77"/>
  <c r="AB917" i="77"/>
  <c r="AB916" i="77"/>
  <c r="AB915" i="77"/>
  <c r="AB914" i="77"/>
  <c r="AB913" i="77"/>
  <c r="AB912" i="77"/>
  <c r="AB911" i="77"/>
  <c r="AB910" i="77"/>
  <c r="AB909" i="77"/>
  <c r="X909" i="77"/>
  <c r="T918" i="77"/>
  <c r="T917" i="77"/>
  <c r="T916" i="77"/>
  <c r="T915" i="77"/>
  <c r="T914" i="77"/>
  <c r="T913" i="77"/>
  <c r="T912" i="77"/>
  <c r="T911" i="77"/>
  <c r="T910" i="77"/>
  <c r="T909" i="77"/>
  <c r="P918" i="77"/>
  <c r="P917" i="77"/>
  <c r="P916" i="77"/>
  <c r="P915" i="77"/>
  <c r="P914" i="77"/>
  <c r="P913" i="77"/>
  <c r="P912" i="77"/>
  <c r="P911" i="77"/>
  <c r="P910" i="77"/>
  <c r="P909" i="77"/>
  <c r="AB903" i="77"/>
  <c r="AB902" i="77"/>
  <c r="AB901" i="77"/>
  <c r="AB900" i="77"/>
  <c r="AB899" i="77"/>
  <c r="AB898" i="77"/>
  <c r="AB897" i="77"/>
  <c r="AB896" i="77"/>
  <c r="AB895" i="77"/>
  <c r="AB894" i="77"/>
  <c r="X903" i="77"/>
  <c r="X902" i="77"/>
  <c r="X901" i="77"/>
  <c r="X900" i="77"/>
  <c r="X899" i="77"/>
  <c r="X898" i="77"/>
  <c r="X897" i="77"/>
  <c r="X896" i="77"/>
  <c r="X895" i="77"/>
  <c r="X894" i="77"/>
  <c r="T903" i="77"/>
  <c r="T902" i="77"/>
  <c r="T901" i="77"/>
  <c r="T900" i="77"/>
  <c r="T899" i="77"/>
  <c r="T898" i="77"/>
  <c r="T897" i="77"/>
  <c r="T896" i="77"/>
  <c r="T895" i="77"/>
  <c r="T894" i="77"/>
  <c r="P903" i="77"/>
  <c r="P902" i="77"/>
  <c r="P901" i="77"/>
  <c r="P900" i="77"/>
  <c r="P899" i="77"/>
  <c r="P898" i="77"/>
  <c r="P897" i="77"/>
  <c r="P896" i="77"/>
  <c r="P895" i="77"/>
  <c r="P894" i="77"/>
  <c r="P888" i="77"/>
  <c r="P887" i="77"/>
  <c r="P886" i="77"/>
  <c r="P885" i="77"/>
  <c r="P884" i="77"/>
  <c r="P883" i="77"/>
  <c r="P882" i="77"/>
  <c r="P881" i="77"/>
  <c r="P880" i="77"/>
  <c r="T888" i="77"/>
  <c r="T887" i="77"/>
  <c r="T886" i="77"/>
  <c r="T885" i="77"/>
  <c r="T884" i="77"/>
  <c r="T883" i="77"/>
  <c r="T882" i="77"/>
  <c r="T881" i="77"/>
  <c r="T880" i="77"/>
  <c r="X888" i="77"/>
  <c r="X887" i="77"/>
  <c r="X886" i="77"/>
  <c r="X885" i="77"/>
  <c r="X884" i="77"/>
  <c r="X883" i="77"/>
  <c r="X882" i="77"/>
  <c r="X881" i="77"/>
  <c r="X880" i="77"/>
  <c r="AB888" i="77"/>
  <c r="AB887" i="77"/>
  <c r="AB886" i="77"/>
  <c r="AB885" i="77"/>
  <c r="AB884" i="77"/>
  <c r="AB883" i="77"/>
  <c r="AB882" i="77"/>
  <c r="AB881" i="77"/>
  <c r="AB880" i="77"/>
  <c r="AB879" i="77"/>
  <c r="X879" i="77"/>
  <c r="T879" i="77"/>
  <c r="P879" i="77"/>
  <c r="P1038" i="77"/>
  <c r="P1037" i="77"/>
  <c r="P1036" i="77"/>
  <c r="P1035" i="77"/>
  <c r="P1034" i="77"/>
  <c r="P1033" i="77"/>
  <c r="P1032" i="77"/>
  <c r="P1031" i="77"/>
  <c r="P1030" i="77"/>
  <c r="AB1038" i="77"/>
  <c r="AB1037" i="77"/>
  <c r="AB1036" i="77"/>
  <c r="AB1035" i="77"/>
  <c r="AB1034" i="77"/>
  <c r="AB1033" i="77"/>
  <c r="AB1032" i="77"/>
  <c r="AB1031" i="77"/>
  <c r="AB1030" i="77"/>
  <c r="X1038" i="77"/>
  <c r="X1037" i="77"/>
  <c r="X1036" i="77"/>
  <c r="X1035" i="77"/>
  <c r="X1034" i="77"/>
  <c r="X1033" i="77"/>
  <c r="X1032" i="77"/>
  <c r="X1031" i="77"/>
  <c r="X1030" i="77"/>
  <c r="T1038" i="77"/>
  <c r="T1037" i="77"/>
  <c r="T1036" i="77"/>
  <c r="T1035" i="77"/>
  <c r="T1034" i="77"/>
  <c r="T1033" i="77"/>
  <c r="T1032" i="77"/>
  <c r="T1031" i="77"/>
  <c r="T1030" i="77"/>
  <c r="AB1029" i="77"/>
  <c r="X1029" i="77"/>
  <c r="T1029" i="77"/>
  <c r="P1029" i="77"/>
  <c r="AB1053" i="77"/>
  <c r="AB1052" i="77"/>
  <c r="AB1051" i="77"/>
  <c r="AB1050" i="77"/>
  <c r="AB1049" i="77"/>
  <c r="AB1048" i="77"/>
  <c r="AB1047" i="77"/>
  <c r="AB1046" i="77"/>
  <c r="AB1045" i="77"/>
  <c r="AB1044" i="77"/>
  <c r="X1053" i="77"/>
  <c r="X1052" i="77"/>
  <c r="X1051" i="77"/>
  <c r="X1050" i="77"/>
  <c r="X1049" i="77"/>
  <c r="X1048" i="77"/>
  <c r="X1047" i="77"/>
  <c r="X1046" i="77"/>
  <c r="X1045" i="77"/>
  <c r="X1044" i="77"/>
  <c r="T1053" i="77"/>
  <c r="T1052" i="77"/>
  <c r="T1051" i="77"/>
  <c r="T1050" i="77"/>
  <c r="T1049" i="77"/>
  <c r="T1048" i="77"/>
  <c r="T1047" i="77"/>
  <c r="T1046" i="77"/>
  <c r="T1045" i="77"/>
  <c r="T1044" i="77"/>
  <c r="P1053" i="77"/>
  <c r="P1052" i="77"/>
  <c r="P1051" i="77"/>
  <c r="P1050" i="77"/>
  <c r="P1049" i="77"/>
  <c r="P1048" i="77"/>
  <c r="P1047" i="77"/>
  <c r="P1046" i="77"/>
  <c r="P1045" i="77"/>
  <c r="P1044" i="77"/>
  <c r="AB1068" i="77"/>
  <c r="AB1067" i="77"/>
  <c r="AB1066" i="77"/>
  <c r="AB1065" i="77"/>
  <c r="AB1064" i="77"/>
  <c r="AB1063" i="77"/>
  <c r="AB1062" i="77"/>
  <c r="AB1061" i="77"/>
  <c r="AB1060" i="77"/>
  <c r="AB1059" i="77"/>
  <c r="X1068" i="77"/>
  <c r="X1067" i="77"/>
  <c r="X1066" i="77"/>
  <c r="X1065" i="77"/>
  <c r="X1064" i="77"/>
  <c r="X1063" i="77"/>
  <c r="X1062" i="77"/>
  <c r="X1061" i="77"/>
  <c r="X1060" i="77"/>
  <c r="X1059" i="77"/>
  <c r="T1068" i="77"/>
  <c r="T1067" i="77"/>
  <c r="T1066" i="77"/>
  <c r="T1065" i="77"/>
  <c r="T1064" i="77"/>
  <c r="T1063" i="77"/>
  <c r="T1062" i="77"/>
  <c r="T1061" i="77"/>
  <c r="T1060" i="77"/>
  <c r="T1059" i="77"/>
  <c r="P1068" i="77"/>
  <c r="P1067" i="77"/>
  <c r="P1066" i="77"/>
  <c r="P1065" i="77"/>
  <c r="P1064" i="77"/>
  <c r="P1063" i="77"/>
  <c r="P1062" i="77"/>
  <c r="P1061" i="77"/>
  <c r="P1060" i="77"/>
  <c r="P1059" i="77"/>
  <c r="AB1083" i="77"/>
  <c r="AB1082" i="77"/>
  <c r="AB1081" i="77"/>
  <c r="AB1080" i="77"/>
  <c r="AB1079" i="77"/>
  <c r="AB1078" i="77"/>
  <c r="AB1077" i="77"/>
  <c r="AB1076" i="77"/>
  <c r="AB1075" i="77"/>
  <c r="AB1074" i="77"/>
  <c r="X1083" i="77"/>
  <c r="X1082" i="77"/>
  <c r="X1081" i="77"/>
  <c r="X1080" i="77"/>
  <c r="X1079" i="77"/>
  <c r="X1078" i="77"/>
  <c r="X1077" i="77"/>
  <c r="X1076" i="77"/>
  <c r="X1075" i="77"/>
  <c r="X1074" i="77"/>
  <c r="T1083" i="77"/>
  <c r="T1082" i="77"/>
  <c r="T1081" i="77"/>
  <c r="T1080" i="77"/>
  <c r="T1079" i="77"/>
  <c r="T1078" i="77"/>
  <c r="T1077" i="77"/>
  <c r="T1076" i="77"/>
  <c r="T1075" i="77"/>
  <c r="T1074" i="77"/>
  <c r="P1083" i="77"/>
  <c r="P1082" i="77"/>
  <c r="P1081" i="77"/>
  <c r="P1080" i="77"/>
  <c r="P1079" i="77"/>
  <c r="P1078" i="77"/>
  <c r="P1077" i="77"/>
  <c r="P1076" i="77"/>
  <c r="P1075" i="77"/>
  <c r="P1074" i="77"/>
  <c r="AB1098" i="77"/>
  <c r="AB1097" i="77"/>
  <c r="AB1096" i="77"/>
  <c r="AB1095" i="77"/>
  <c r="AB1094" i="77"/>
  <c r="AB1093" i="77"/>
  <c r="AB1092" i="77"/>
  <c r="AB1091" i="77"/>
  <c r="AB1090" i="77"/>
  <c r="AB1089" i="77"/>
  <c r="X1098" i="77"/>
  <c r="X1097" i="77"/>
  <c r="X1096" i="77"/>
  <c r="X1095" i="77"/>
  <c r="X1094" i="77"/>
  <c r="X1093" i="77"/>
  <c r="X1092" i="77"/>
  <c r="X1091" i="77"/>
  <c r="X1090" i="77"/>
  <c r="X1089" i="77"/>
  <c r="T1098" i="77"/>
  <c r="T1097" i="77"/>
  <c r="T1096" i="77"/>
  <c r="T1095" i="77"/>
  <c r="T1094" i="77"/>
  <c r="T1093" i="77"/>
  <c r="T1092" i="77"/>
  <c r="T1091" i="77"/>
  <c r="T1090" i="77"/>
  <c r="T1089" i="77"/>
  <c r="P1098" i="77"/>
  <c r="P1097" i="77"/>
  <c r="P1096" i="77"/>
  <c r="P1095" i="77"/>
  <c r="P1094" i="77"/>
  <c r="P1093" i="77"/>
  <c r="P1092" i="77"/>
  <c r="P1091" i="77"/>
  <c r="P1090" i="77"/>
  <c r="P1089" i="77"/>
  <c r="AB1113" i="77"/>
  <c r="AB1112" i="77"/>
  <c r="AB1111" i="77"/>
  <c r="AB1110" i="77"/>
  <c r="AB1109" i="77"/>
  <c r="AB1108" i="77"/>
  <c r="AB1107" i="77"/>
  <c r="AB1106" i="77"/>
  <c r="AB1105" i="77"/>
  <c r="X1113" i="77"/>
  <c r="X1112" i="77"/>
  <c r="X1111" i="77"/>
  <c r="X1110" i="77"/>
  <c r="X1109" i="77"/>
  <c r="X1108" i="77"/>
  <c r="X1107" i="77"/>
  <c r="X1106" i="77"/>
  <c r="X1105" i="77"/>
  <c r="X1104" i="77"/>
  <c r="T1113" i="77"/>
  <c r="T1112" i="77"/>
  <c r="T1111" i="77"/>
  <c r="T1110" i="77"/>
  <c r="T1109" i="77"/>
  <c r="T1108" i="77"/>
  <c r="T1107" i="77"/>
  <c r="T1106" i="77"/>
  <c r="T1105" i="77"/>
  <c r="T1104" i="77"/>
  <c r="P1113" i="77"/>
  <c r="P1112" i="77"/>
  <c r="P1111" i="77"/>
  <c r="P1110" i="77"/>
  <c r="P1109" i="77"/>
  <c r="P1108" i="77"/>
  <c r="P1107" i="77"/>
  <c r="P1106" i="77"/>
  <c r="P1105" i="77"/>
  <c r="P1104" i="77"/>
  <c r="AB1128" i="77"/>
  <c r="AB1127" i="77"/>
  <c r="AB1126" i="77"/>
  <c r="AB1125" i="77"/>
  <c r="AB1124" i="77"/>
  <c r="AB1123" i="77"/>
  <c r="AB1122" i="77"/>
  <c r="AB1121" i="77"/>
  <c r="AB1120" i="77"/>
  <c r="AB1119" i="77"/>
  <c r="X1128" i="77"/>
  <c r="X1127" i="77"/>
  <c r="X1126" i="77"/>
  <c r="X1125" i="77"/>
  <c r="X1124" i="77"/>
  <c r="X1123" i="77"/>
  <c r="X1122" i="77"/>
  <c r="X1121" i="77"/>
  <c r="X1120" i="77"/>
  <c r="X1119" i="77"/>
  <c r="T1128" i="77"/>
  <c r="T1127" i="77"/>
  <c r="T1126" i="77"/>
  <c r="T1125" i="77"/>
  <c r="T1124" i="77"/>
  <c r="T1123" i="77"/>
  <c r="T1122" i="77"/>
  <c r="T1121" i="77"/>
  <c r="T1120" i="77"/>
  <c r="T1119" i="77"/>
  <c r="P1128" i="77"/>
  <c r="P1127" i="77"/>
  <c r="P1126" i="77"/>
  <c r="P1125" i="77"/>
  <c r="P1124" i="77"/>
  <c r="P1123" i="77"/>
  <c r="P1122" i="77"/>
  <c r="P1121" i="77"/>
  <c r="P1120" i="77"/>
  <c r="P1119" i="77"/>
  <c r="AB1143" i="77"/>
  <c r="AB1142" i="77"/>
  <c r="AB1141" i="77"/>
  <c r="AB1140" i="77"/>
  <c r="AB1139" i="77"/>
  <c r="AB1138" i="77"/>
  <c r="AB1137" i="77"/>
  <c r="AB1136" i="77"/>
  <c r="AB1135" i="77"/>
  <c r="AB1134" i="77"/>
  <c r="X1143" i="77"/>
  <c r="X1142" i="77"/>
  <c r="X1141" i="77"/>
  <c r="X1140" i="77"/>
  <c r="X1139" i="77"/>
  <c r="X1138" i="77"/>
  <c r="X1137" i="77"/>
  <c r="X1136" i="77"/>
  <c r="X1135" i="77"/>
  <c r="X1134" i="77"/>
  <c r="T1143" i="77"/>
  <c r="T1142" i="77"/>
  <c r="T1141" i="77"/>
  <c r="T1140" i="77"/>
  <c r="T1139" i="77"/>
  <c r="T1138" i="77"/>
  <c r="T1137" i="77"/>
  <c r="T1136" i="77"/>
  <c r="T1135" i="77"/>
  <c r="T1134" i="77"/>
  <c r="P1143" i="77"/>
  <c r="P1142" i="77"/>
  <c r="P1141" i="77"/>
  <c r="P1140" i="77"/>
  <c r="P1139" i="77"/>
  <c r="P1138" i="77"/>
  <c r="P1137" i="77"/>
  <c r="P1136" i="77"/>
  <c r="P1135" i="77"/>
  <c r="P1134" i="77"/>
  <c r="AB1158" i="77"/>
  <c r="AB1157" i="77"/>
  <c r="AB1156" i="77"/>
  <c r="AB1155" i="77"/>
  <c r="AB1154" i="77"/>
  <c r="AB1153" i="77"/>
  <c r="AB1152" i="77"/>
  <c r="AB1151" i="77"/>
  <c r="AB1150" i="77"/>
  <c r="AB1149" i="77"/>
  <c r="X1158" i="77"/>
  <c r="X1157" i="77"/>
  <c r="X1156" i="77"/>
  <c r="X1155" i="77"/>
  <c r="X1154" i="77"/>
  <c r="X1153" i="77"/>
  <c r="X1152" i="77"/>
  <c r="X1151" i="77"/>
  <c r="X1150" i="77"/>
  <c r="X1149" i="77"/>
  <c r="T1158" i="77"/>
  <c r="T1157" i="77"/>
  <c r="T1156" i="77"/>
  <c r="T1155" i="77"/>
  <c r="T1154" i="77"/>
  <c r="T1153" i="77"/>
  <c r="T1152" i="77"/>
  <c r="T1151" i="77"/>
  <c r="T1150" i="77"/>
  <c r="T1149" i="77"/>
  <c r="P1158" i="77"/>
  <c r="P1157" i="77"/>
  <c r="P1156" i="77"/>
  <c r="P1155" i="77"/>
  <c r="P1154" i="77"/>
  <c r="P1153" i="77"/>
  <c r="P1152" i="77"/>
  <c r="P1151" i="77"/>
  <c r="P1150" i="77"/>
  <c r="P1149" i="77"/>
  <c r="AB1173" i="77"/>
  <c r="AB1172" i="77"/>
  <c r="AB1171" i="77"/>
  <c r="AB1170" i="77"/>
  <c r="AB1169" i="77"/>
  <c r="AB1168" i="77"/>
  <c r="AB1167" i="77"/>
  <c r="AB1166" i="77"/>
  <c r="AB1165" i="77"/>
  <c r="AB1164" i="77"/>
  <c r="X1173" i="77"/>
  <c r="X1172" i="77"/>
  <c r="X1171" i="77"/>
  <c r="X1170" i="77"/>
  <c r="X1169" i="77"/>
  <c r="X1168" i="77"/>
  <c r="X1167" i="77"/>
  <c r="X1166" i="77"/>
  <c r="X1165" i="77"/>
  <c r="X1164" i="77"/>
  <c r="T1173" i="77"/>
  <c r="T1172" i="77"/>
  <c r="T1171" i="77"/>
  <c r="T1170" i="77"/>
  <c r="T1169" i="77"/>
  <c r="T1168" i="77"/>
  <c r="T1167" i="77"/>
  <c r="T1166" i="77"/>
  <c r="T1165" i="77"/>
  <c r="T1164" i="77"/>
  <c r="P1173" i="77"/>
  <c r="P1172" i="77"/>
  <c r="P1171" i="77"/>
  <c r="P1170" i="77"/>
  <c r="P1169" i="77"/>
  <c r="P1168" i="77"/>
  <c r="P1167" i="77"/>
  <c r="P1166" i="77"/>
  <c r="P1165" i="77"/>
  <c r="P1164" i="77"/>
  <c r="AB1188" i="77"/>
  <c r="AB1187" i="77"/>
  <c r="AB1186" i="77"/>
  <c r="AB1185" i="77"/>
  <c r="AB1184" i="77"/>
  <c r="AB1183" i="77"/>
  <c r="AB1182" i="77"/>
  <c r="AB1181" i="77"/>
  <c r="AB1180" i="77"/>
  <c r="AB1179" i="77"/>
  <c r="X1188" i="77"/>
  <c r="X1187" i="77"/>
  <c r="X1186" i="77"/>
  <c r="X1185" i="77"/>
  <c r="X1184" i="77"/>
  <c r="X1183" i="77"/>
  <c r="X1182" i="77"/>
  <c r="X1181" i="77"/>
  <c r="X1180" i="77"/>
  <c r="X1179" i="77"/>
  <c r="T1188" i="77"/>
  <c r="T1187" i="77"/>
  <c r="T1186" i="77"/>
  <c r="T1185" i="77"/>
  <c r="T1184" i="77"/>
  <c r="T1183" i="77"/>
  <c r="T1182" i="77"/>
  <c r="T1181" i="77"/>
  <c r="T1180" i="77"/>
  <c r="T1179" i="77"/>
  <c r="P1188" i="77"/>
  <c r="P1187" i="77"/>
  <c r="P1186" i="77"/>
  <c r="P1185" i="77"/>
  <c r="P1184" i="77"/>
  <c r="P1183" i="77"/>
  <c r="P1182" i="77"/>
  <c r="P1181" i="77"/>
  <c r="P1180" i="77"/>
  <c r="P1179" i="77"/>
  <c r="AB1203" i="77"/>
  <c r="AB1202" i="77"/>
  <c r="AB1201" i="77"/>
  <c r="AB1200" i="77"/>
  <c r="AB1199" i="77"/>
  <c r="AB1198" i="77"/>
  <c r="AB1197" i="77"/>
  <c r="AB1196" i="77"/>
  <c r="AB1195" i="77"/>
  <c r="AB1194" i="77"/>
  <c r="X1203" i="77"/>
  <c r="X1202" i="77"/>
  <c r="X1201" i="77"/>
  <c r="X1200" i="77"/>
  <c r="X1199" i="77"/>
  <c r="X1198" i="77"/>
  <c r="X1197" i="77"/>
  <c r="X1196" i="77"/>
  <c r="X1195" i="77"/>
  <c r="X1194" i="77"/>
  <c r="T1203" i="77"/>
  <c r="T1202" i="77"/>
  <c r="T1201" i="77"/>
  <c r="T1200" i="77"/>
  <c r="T1199" i="77"/>
  <c r="T1198" i="77"/>
  <c r="T1197" i="77"/>
  <c r="T1196" i="77"/>
  <c r="T1195" i="77"/>
  <c r="T1194" i="77"/>
  <c r="P1203" i="77"/>
  <c r="P1202" i="77"/>
  <c r="P1201" i="77"/>
  <c r="P1200" i="77"/>
  <c r="P1199" i="77"/>
  <c r="P1198" i="77"/>
  <c r="P1197" i="77"/>
  <c r="P1196" i="77"/>
  <c r="P1195" i="77"/>
  <c r="P1194" i="77"/>
  <c r="AB1218" i="77"/>
  <c r="AB1217" i="77"/>
  <c r="AB1216" i="77"/>
  <c r="AB1215" i="77"/>
  <c r="AB1214" i="77"/>
  <c r="AB1213" i="77"/>
  <c r="AB1212" i="77"/>
  <c r="AB1211" i="77"/>
  <c r="AB1210" i="77"/>
  <c r="AB1209" i="77"/>
  <c r="X1218" i="77"/>
  <c r="X1217" i="77"/>
  <c r="X1216" i="77"/>
  <c r="X1215" i="77"/>
  <c r="X1214" i="77"/>
  <c r="X1213" i="77"/>
  <c r="X1212" i="77"/>
  <c r="X1211" i="77"/>
  <c r="X1210" i="77"/>
  <c r="X1209" i="77"/>
  <c r="T1218" i="77"/>
  <c r="T1217" i="77"/>
  <c r="T1216" i="77"/>
  <c r="T1215" i="77"/>
  <c r="T1214" i="77"/>
  <c r="T1213" i="77"/>
  <c r="T1212" i="77"/>
  <c r="T1211" i="77"/>
  <c r="T1210" i="77"/>
  <c r="T1209" i="77"/>
  <c r="P1218" i="77"/>
  <c r="P1217" i="77"/>
  <c r="P1216" i="77"/>
  <c r="P1215" i="77"/>
  <c r="P1214" i="77"/>
  <c r="P1213" i="77"/>
  <c r="P1212" i="77"/>
  <c r="P1211" i="77"/>
  <c r="P1210" i="77"/>
  <c r="P1209" i="77"/>
  <c r="AB1233" i="77"/>
  <c r="AB1232" i="77"/>
  <c r="AB1231" i="77"/>
  <c r="AB1230" i="77"/>
  <c r="AB1229" i="77"/>
  <c r="AB1228" i="77"/>
  <c r="AB1227" i="77"/>
  <c r="AB1226" i="77"/>
  <c r="AB1225" i="77"/>
  <c r="AB1224" i="77"/>
  <c r="X1233" i="77"/>
  <c r="X1232" i="77"/>
  <c r="X1231" i="77"/>
  <c r="X1230" i="77"/>
  <c r="X1229" i="77"/>
  <c r="X1228" i="77"/>
  <c r="X1227" i="77"/>
  <c r="X1226" i="77"/>
  <c r="X1225" i="77"/>
  <c r="X1224" i="77"/>
  <c r="T1233" i="77"/>
  <c r="T1232" i="77"/>
  <c r="T1231" i="77"/>
  <c r="T1230" i="77"/>
  <c r="T1229" i="77"/>
  <c r="T1228" i="77"/>
  <c r="T1227" i="77"/>
  <c r="T1226" i="77"/>
  <c r="T1225" i="77"/>
  <c r="T1224" i="77"/>
  <c r="P1233" i="77"/>
  <c r="P1232" i="77"/>
  <c r="P1231" i="77"/>
  <c r="P1230" i="77"/>
  <c r="P1229" i="77"/>
  <c r="P1228" i="77"/>
  <c r="P1227" i="77"/>
  <c r="P1226" i="77"/>
  <c r="P1225" i="77"/>
  <c r="P1224" i="77"/>
  <c r="AB1248" i="77"/>
  <c r="AB1247" i="77"/>
  <c r="AB1246" i="77"/>
  <c r="AB1245" i="77"/>
  <c r="AB1244" i="77"/>
  <c r="AB1243" i="77"/>
  <c r="AB1242" i="77"/>
  <c r="AB1241" i="77"/>
  <c r="AB1240" i="77"/>
  <c r="AB1239" i="77"/>
  <c r="X1248" i="77"/>
  <c r="X1247" i="77"/>
  <c r="X1246" i="77"/>
  <c r="X1245" i="77"/>
  <c r="X1244" i="77"/>
  <c r="X1243" i="77"/>
  <c r="X1242" i="77"/>
  <c r="X1241" i="77"/>
  <c r="X1240" i="77"/>
  <c r="X1239" i="77"/>
  <c r="T1248" i="77"/>
  <c r="T1247" i="77"/>
  <c r="T1246" i="77"/>
  <c r="T1245" i="77"/>
  <c r="T1244" i="77"/>
  <c r="T1243" i="77"/>
  <c r="T1242" i="77"/>
  <c r="T1241" i="77"/>
  <c r="T1240" i="77"/>
  <c r="T1239" i="77"/>
  <c r="P1248" i="77"/>
  <c r="P1247" i="77"/>
  <c r="P1246" i="77"/>
  <c r="P1245" i="77"/>
  <c r="P1244" i="77"/>
  <c r="P1243" i="77"/>
  <c r="P1242" i="77"/>
  <c r="P1241" i="77"/>
  <c r="P1240" i="77"/>
  <c r="P1239" i="77"/>
  <c r="AB1263" i="77"/>
  <c r="AB1262" i="77"/>
  <c r="AB1261" i="77"/>
  <c r="AB1260" i="77"/>
  <c r="AB1259" i="77"/>
  <c r="AB1258" i="77"/>
  <c r="AB1257" i="77"/>
  <c r="AB1256" i="77"/>
  <c r="AB1255" i="77"/>
  <c r="AB1254" i="77"/>
  <c r="X1263" i="77"/>
  <c r="X1262" i="77"/>
  <c r="X1261" i="77"/>
  <c r="X1260" i="77"/>
  <c r="X1259" i="77"/>
  <c r="X1258" i="77"/>
  <c r="X1257" i="77"/>
  <c r="X1256" i="77"/>
  <c r="X1255" i="77"/>
  <c r="X1254" i="77"/>
  <c r="T1263" i="77"/>
  <c r="T1262" i="77"/>
  <c r="T1261" i="77"/>
  <c r="T1260" i="77"/>
  <c r="T1259" i="77"/>
  <c r="T1258" i="77"/>
  <c r="T1257" i="77"/>
  <c r="T1256" i="77"/>
  <c r="T1255" i="77"/>
  <c r="T1254" i="77"/>
  <c r="P1263" i="77"/>
  <c r="P1262" i="77"/>
  <c r="P1261" i="77"/>
  <c r="P1260" i="77"/>
  <c r="P1259" i="77"/>
  <c r="P1258" i="77"/>
  <c r="P1257" i="77"/>
  <c r="P1256" i="77"/>
  <c r="P1255" i="77"/>
  <c r="P1254" i="77"/>
  <c r="AB1278" i="77"/>
  <c r="AB1277" i="77"/>
  <c r="AB1276" i="77"/>
  <c r="AB1275" i="77"/>
  <c r="AB1274" i="77"/>
  <c r="AB1273" i="77"/>
  <c r="AB1272" i="77"/>
  <c r="AB1271" i="77"/>
  <c r="AB1270" i="77"/>
  <c r="AB1269" i="77"/>
  <c r="X1278" i="77"/>
  <c r="X1277" i="77"/>
  <c r="X1276" i="77"/>
  <c r="X1275" i="77"/>
  <c r="X1274" i="77"/>
  <c r="X1273" i="77"/>
  <c r="X1272" i="77"/>
  <c r="X1271" i="77"/>
  <c r="X1270" i="77"/>
  <c r="X1269" i="77"/>
  <c r="T1278" i="77"/>
  <c r="T1277" i="77"/>
  <c r="T1276" i="77"/>
  <c r="T1275" i="77"/>
  <c r="T1274" i="77"/>
  <c r="T1273" i="77"/>
  <c r="T1272" i="77"/>
  <c r="T1271" i="77"/>
  <c r="T1270" i="77"/>
  <c r="T1269" i="77"/>
  <c r="P1278" i="77"/>
  <c r="P1277" i="77"/>
  <c r="P1276" i="77"/>
  <c r="P1275" i="77"/>
  <c r="P1274" i="77"/>
  <c r="P1273" i="77"/>
  <c r="P1272" i="77"/>
  <c r="P1271" i="77"/>
  <c r="P1270" i="77"/>
  <c r="P1269" i="77"/>
  <c r="AB1308" i="77"/>
  <c r="AB1307" i="77"/>
  <c r="AB1306" i="77"/>
  <c r="AB1305" i="77"/>
  <c r="AB1304" i="77"/>
  <c r="AB1303" i="77"/>
  <c r="AB1302" i="77"/>
  <c r="AB1301" i="77"/>
  <c r="AB1300" i="77"/>
  <c r="AB1299" i="77"/>
  <c r="X1308" i="77"/>
  <c r="X1307" i="77"/>
  <c r="X1306" i="77"/>
  <c r="X1305" i="77"/>
  <c r="X1304" i="77"/>
  <c r="X1303" i="77"/>
  <c r="X1302" i="77"/>
  <c r="X1301" i="77"/>
  <c r="X1300" i="77"/>
  <c r="X1299" i="77"/>
  <c r="T1308" i="77"/>
  <c r="T1307" i="77"/>
  <c r="T1306" i="77"/>
  <c r="T1305" i="77"/>
  <c r="T1304" i="77"/>
  <c r="T1303" i="77"/>
  <c r="T1302" i="77"/>
  <c r="T1301" i="77"/>
  <c r="T1300" i="77"/>
  <c r="T1299" i="77"/>
  <c r="P1308" i="77"/>
  <c r="P1307" i="77"/>
  <c r="P1306" i="77"/>
  <c r="P1305" i="77"/>
  <c r="P1304" i="77"/>
  <c r="P1303" i="77"/>
  <c r="P1302" i="77"/>
  <c r="P1301" i="77"/>
  <c r="P1300" i="77"/>
  <c r="P1299" i="77"/>
  <c r="AB1293" i="77"/>
  <c r="AB1292" i="77"/>
  <c r="AB1291" i="77"/>
  <c r="AB1290" i="77"/>
  <c r="AB1289" i="77"/>
  <c r="AB1288" i="77"/>
  <c r="AB1287" i="77"/>
  <c r="AB1286" i="77"/>
  <c r="AB1285" i="77"/>
  <c r="AB1284" i="77"/>
  <c r="X1293" i="77"/>
  <c r="X1292" i="77"/>
  <c r="X1291" i="77"/>
  <c r="X1290" i="77"/>
  <c r="X1289" i="77"/>
  <c r="X1288" i="77"/>
  <c r="X1287" i="77"/>
  <c r="X1286" i="77"/>
  <c r="X1285" i="77"/>
  <c r="X1284" i="77"/>
  <c r="T1293" i="77"/>
  <c r="T1292" i="77"/>
  <c r="T1291" i="77"/>
  <c r="T1290" i="77"/>
  <c r="T1289" i="77"/>
  <c r="T1288" i="77"/>
  <c r="T1287" i="77"/>
  <c r="T1286" i="77"/>
  <c r="T1285" i="77"/>
  <c r="T1284" i="77"/>
  <c r="P1293" i="77"/>
  <c r="P1292" i="77"/>
  <c r="P1291" i="77"/>
  <c r="P1290" i="77"/>
  <c r="P1289" i="77"/>
  <c r="P1288" i="77"/>
  <c r="P1287" i="77"/>
  <c r="P1286" i="77"/>
  <c r="P1285" i="77"/>
  <c r="P1284" i="77"/>
  <c r="AB2740" i="77"/>
  <c r="AB2739" i="77"/>
  <c r="AB2738" i="77"/>
  <c r="AB2737" i="77"/>
  <c r="AB2736" i="77"/>
  <c r="AB2735" i="77"/>
  <c r="AB2734" i="77"/>
  <c r="AB2733" i="77"/>
  <c r="AB2732" i="77"/>
  <c r="AB2731" i="77"/>
  <c r="X2740" i="77"/>
  <c r="X2739" i="77"/>
  <c r="X2738" i="77"/>
  <c r="X2737" i="77"/>
  <c r="X2736" i="77"/>
  <c r="X2735" i="77"/>
  <c r="X2734" i="77"/>
  <c r="X2733" i="77"/>
  <c r="X2732" i="77"/>
  <c r="X2731" i="77"/>
  <c r="T2740" i="77"/>
  <c r="T2739" i="77"/>
  <c r="T2738" i="77"/>
  <c r="T2737" i="77"/>
  <c r="T2736" i="77"/>
  <c r="T2735" i="77"/>
  <c r="T2734" i="77"/>
  <c r="T2733" i="77"/>
  <c r="T2732" i="77"/>
  <c r="T2731" i="77"/>
  <c r="P2740" i="77"/>
  <c r="P2739" i="77"/>
  <c r="P2738" i="77"/>
  <c r="P2737" i="77"/>
  <c r="P2736" i="77"/>
  <c r="P2735" i="77"/>
  <c r="P2734" i="77"/>
  <c r="P2733" i="77"/>
  <c r="P2732" i="77"/>
  <c r="P2731" i="77"/>
  <c r="AB2725" i="77"/>
  <c r="AB2724" i="77"/>
  <c r="AB2723" i="77"/>
  <c r="AB2722" i="77"/>
  <c r="AB2721" i="77"/>
  <c r="AB2720" i="77"/>
  <c r="AB2719" i="77"/>
  <c r="AB2718" i="77"/>
  <c r="AB2717" i="77"/>
  <c r="AB2716" i="77"/>
  <c r="X2725" i="77"/>
  <c r="X2724" i="77"/>
  <c r="X2723" i="77"/>
  <c r="X2722" i="77"/>
  <c r="X2721" i="77"/>
  <c r="X2720" i="77"/>
  <c r="X2719" i="77"/>
  <c r="X2718" i="77"/>
  <c r="X2717" i="77"/>
  <c r="X2716" i="77"/>
  <c r="T2725" i="77"/>
  <c r="T2724" i="77"/>
  <c r="T2723" i="77"/>
  <c r="T2722" i="77"/>
  <c r="T2721" i="77"/>
  <c r="T2720" i="77"/>
  <c r="T2719" i="77"/>
  <c r="T2718" i="77"/>
  <c r="T2717" i="77"/>
  <c r="T2716" i="77"/>
  <c r="P2725" i="77"/>
  <c r="P2724" i="77"/>
  <c r="P2723" i="77"/>
  <c r="P2722" i="77"/>
  <c r="P2721" i="77"/>
  <c r="P2720" i="77"/>
  <c r="P2719" i="77"/>
  <c r="P2718" i="77"/>
  <c r="P2717" i="77"/>
  <c r="P2716" i="77"/>
  <c r="AB2710" i="77"/>
  <c r="AB2709" i="77"/>
  <c r="AB2708" i="77"/>
  <c r="AB2707" i="77"/>
  <c r="AB2706" i="77"/>
  <c r="AB2705" i="77"/>
  <c r="AB2704" i="77"/>
  <c r="AB2703" i="77"/>
  <c r="AB2702" i="77"/>
  <c r="AB2701" i="77"/>
  <c r="X2710" i="77"/>
  <c r="X2709" i="77"/>
  <c r="X2708" i="77"/>
  <c r="X2707" i="77"/>
  <c r="X2706" i="77"/>
  <c r="X2705" i="77"/>
  <c r="X2704" i="77"/>
  <c r="X2703" i="77"/>
  <c r="X2702" i="77"/>
  <c r="X2701" i="77"/>
  <c r="T2710" i="77"/>
  <c r="T2709" i="77"/>
  <c r="T2708" i="77"/>
  <c r="T2707" i="77"/>
  <c r="T2706" i="77"/>
  <c r="T2705" i="77"/>
  <c r="T2704" i="77"/>
  <c r="T2703" i="77"/>
  <c r="T2702" i="77"/>
  <c r="T2701" i="77"/>
  <c r="P2710" i="77"/>
  <c r="P2709" i="77"/>
  <c r="P2708" i="77"/>
  <c r="P2707" i="77"/>
  <c r="P2706" i="77"/>
  <c r="P2705" i="77"/>
  <c r="P2704" i="77"/>
  <c r="P2703" i="77"/>
  <c r="P2702" i="77"/>
  <c r="P2701" i="77"/>
  <c r="AB2695" i="77"/>
  <c r="AB2694" i="77"/>
  <c r="AB2693" i="77"/>
  <c r="AB2692" i="77"/>
  <c r="AB2691" i="77"/>
  <c r="AB2690" i="77"/>
  <c r="AB2689" i="77"/>
  <c r="AB2688" i="77"/>
  <c r="AB2687" i="77"/>
  <c r="AB2686" i="77"/>
  <c r="X2695" i="77"/>
  <c r="X2694" i="77"/>
  <c r="X2693" i="77"/>
  <c r="X2692" i="77"/>
  <c r="X2691" i="77"/>
  <c r="X2690" i="77"/>
  <c r="X2689" i="77"/>
  <c r="X2688" i="77"/>
  <c r="X2687" i="77"/>
  <c r="X2686" i="77"/>
  <c r="T2695" i="77"/>
  <c r="T2694" i="77"/>
  <c r="T2693" i="77"/>
  <c r="T2692" i="77"/>
  <c r="T2691" i="77"/>
  <c r="T2690" i="77"/>
  <c r="T2689" i="77"/>
  <c r="T2688" i="77"/>
  <c r="T2687" i="77"/>
  <c r="T2686" i="77"/>
  <c r="P2695" i="77"/>
  <c r="P2694" i="77"/>
  <c r="P2693" i="77"/>
  <c r="P2692" i="77"/>
  <c r="P2691" i="77"/>
  <c r="P2690" i="77"/>
  <c r="P2689" i="77"/>
  <c r="P2688" i="77"/>
  <c r="P2687" i="77"/>
  <c r="P2686" i="77"/>
  <c r="AB2680" i="77"/>
  <c r="AB2679" i="77"/>
  <c r="AB2678" i="77"/>
  <c r="AB2677" i="77"/>
  <c r="AB2676" i="77"/>
  <c r="AB2675" i="77"/>
  <c r="AB2674" i="77"/>
  <c r="AB2673" i="77"/>
  <c r="AB2672" i="77"/>
  <c r="AB2671" i="77"/>
  <c r="X2680" i="77"/>
  <c r="X2679" i="77"/>
  <c r="X2678" i="77"/>
  <c r="X2677" i="77"/>
  <c r="X2676" i="77"/>
  <c r="X2675" i="77"/>
  <c r="X2674" i="77"/>
  <c r="X2673" i="77"/>
  <c r="X2672" i="77"/>
  <c r="X2671" i="77"/>
  <c r="T2680" i="77"/>
  <c r="T2679" i="77"/>
  <c r="T2678" i="77"/>
  <c r="T2677" i="77"/>
  <c r="T2676" i="77"/>
  <c r="T2675" i="77"/>
  <c r="T2674" i="77"/>
  <c r="T2673" i="77"/>
  <c r="T2672" i="77"/>
  <c r="T2671" i="77"/>
  <c r="P2680" i="77"/>
  <c r="P2679" i="77"/>
  <c r="P2678" i="77"/>
  <c r="P2677" i="77"/>
  <c r="P2676" i="77"/>
  <c r="P2675" i="77"/>
  <c r="P2674" i="77"/>
  <c r="P2673" i="77"/>
  <c r="P2672" i="77"/>
  <c r="P2671" i="77"/>
  <c r="AB2665" i="77"/>
  <c r="AB2664" i="77"/>
  <c r="AB2663" i="77"/>
  <c r="AB2662" i="77"/>
  <c r="AB2661" i="77"/>
  <c r="AB2660" i="77"/>
  <c r="AB2659" i="77"/>
  <c r="AB2658" i="77"/>
  <c r="AB2657" i="77"/>
  <c r="AB2656" i="77"/>
  <c r="X2665" i="77"/>
  <c r="X2664" i="77"/>
  <c r="X2663" i="77"/>
  <c r="X2662" i="77"/>
  <c r="X2661" i="77"/>
  <c r="X2660" i="77"/>
  <c r="X2659" i="77"/>
  <c r="X2658" i="77"/>
  <c r="X2657" i="77"/>
  <c r="X2656" i="77"/>
  <c r="T2665" i="77"/>
  <c r="T2664" i="77"/>
  <c r="T2663" i="77"/>
  <c r="T2662" i="77"/>
  <c r="T2661" i="77"/>
  <c r="T2660" i="77"/>
  <c r="T2659" i="77"/>
  <c r="T2658" i="77"/>
  <c r="T2657" i="77"/>
  <c r="T2656" i="77"/>
  <c r="P2665" i="77"/>
  <c r="P2664" i="77"/>
  <c r="P2663" i="77"/>
  <c r="P2662" i="77"/>
  <c r="P2661" i="77"/>
  <c r="P2660" i="77"/>
  <c r="P2659" i="77"/>
  <c r="P2658" i="77"/>
  <c r="P2657" i="77"/>
  <c r="P2656" i="77"/>
  <c r="AB2650" i="77"/>
  <c r="AB2649" i="77"/>
  <c r="AB2648" i="77"/>
  <c r="AB2647" i="77"/>
  <c r="AB2646" i="77"/>
  <c r="AB2645" i="77"/>
  <c r="AB2644" i="77"/>
  <c r="AB2643" i="77"/>
  <c r="AB2642" i="77"/>
  <c r="AB2641" i="77"/>
  <c r="X2650" i="77"/>
  <c r="X2649" i="77"/>
  <c r="X2648" i="77"/>
  <c r="X2647" i="77"/>
  <c r="X2646" i="77"/>
  <c r="X2645" i="77"/>
  <c r="X2644" i="77"/>
  <c r="X2643" i="77"/>
  <c r="X2642" i="77"/>
  <c r="X2641" i="77"/>
  <c r="T2650" i="77"/>
  <c r="T2649" i="77"/>
  <c r="T2648" i="77"/>
  <c r="T2647" i="77"/>
  <c r="T2646" i="77"/>
  <c r="T2645" i="77"/>
  <c r="T2644" i="77"/>
  <c r="T2643" i="77"/>
  <c r="T2642" i="77"/>
  <c r="T2641" i="77"/>
  <c r="P2650" i="77"/>
  <c r="P2649" i="77"/>
  <c r="P2648" i="77"/>
  <c r="P2647" i="77"/>
  <c r="P2646" i="77"/>
  <c r="P2645" i="77"/>
  <c r="P2644" i="77"/>
  <c r="P2643" i="77"/>
  <c r="P2642" i="77"/>
  <c r="P2641" i="77"/>
  <c r="AB2635" i="77"/>
  <c r="AB2634" i="77"/>
  <c r="AB2633" i="77"/>
  <c r="AB2632" i="77"/>
  <c r="AB2631" i="77"/>
  <c r="AB2630" i="77"/>
  <c r="AB2629" i="77"/>
  <c r="AB2628" i="77"/>
  <c r="AB2627" i="77"/>
  <c r="AB2626" i="77"/>
  <c r="X2635" i="77"/>
  <c r="X2634" i="77"/>
  <c r="X2633" i="77"/>
  <c r="X2632" i="77"/>
  <c r="X2631" i="77"/>
  <c r="X2630" i="77"/>
  <c r="X2629" i="77"/>
  <c r="X2628" i="77"/>
  <c r="X2627" i="77"/>
  <c r="X2626" i="77"/>
  <c r="T2635" i="77"/>
  <c r="T2634" i="77"/>
  <c r="T2633" i="77"/>
  <c r="T2632" i="77"/>
  <c r="T2631" i="77"/>
  <c r="T2630" i="77"/>
  <c r="T2629" i="77"/>
  <c r="T2628" i="77"/>
  <c r="T2627" i="77"/>
  <c r="T2626" i="77"/>
  <c r="P2635" i="77"/>
  <c r="P2634" i="77"/>
  <c r="P2633" i="77"/>
  <c r="P2632" i="77"/>
  <c r="P2631" i="77"/>
  <c r="P2630" i="77"/>
  <c r="P2629" i="77"/>
  <c r="P2628" i="77"/>
  <c r="P2627" i="77"/>
  <c r="P2626" i="77"/>
  <c r="AB2620" i="77"/>
  <c r="AB2619" i="77"/>
  <c r="AB2618" i="77"/>
  <c r="AB2617" i="77"/>
  <c r="AB2616" i="77"/>
  <c r="AB2615" i="77"/>
  <c r="AB2614" i="77"/>
  <c r="AB2613" i="77"/>
  <c r="AB2612" i="77"/>
  <c r="AB2611" i="77"/>
  <c r="X2620" i="77"/>
  <c r="X2619" i="77"/>
  <c r="X2618" i="77"/>
  <c r="X2617" i="77"/>
  <c r="X2616" i="77"/>
  <c r="X2615" i="77"/>
  <c r="X2614" i="77"/>
  <c r="X2613" i="77"/>
  <c r="X2612" i="77"/>
  <c r="X2611" i="77"/>
  <c r="T2620" i="77"/>
  <c r="T2619" i="77"/>
  <c r="T2618" i="77"/>
  <c r="T2617" i="77"/>
  <c r="T2616" i="77"/>
  <c r="T2615" i="77"/>
  <c r="T2614" i="77"/>
  <c r="T2613" i="77"/>
  <c r="T2612" i="77"/>
  <c r="T2611" i="77"/>
  <c r="P2620" i="77"/>
  <c r="P2619" i="77"/>
  <c r="P2618" i="77"/>
  <c r="P2617" i="77"/>
  <c r="P2616" i="77"/>
  <c r="P2615" i="77"/>
  <c r="P2614" i="77"/>
  <c r="P2613" i="77"/>
  <c r="P2612" i="77"/>
  <c r="P2611" i="77"/>
  <c r="AB783" i="77"/>
  <c r="AB782" i="77"/>
  <c r="AB781" i="77"/>
  <c r="AB780" i="77"/>
  <c r="AB779" i="77"/>
  <c r="AB778" i="77"/>
  <c r="AB777" i="77"/>
  <c r="AB776" i="77"/>
  <c r="AB775" i="77"/>
  <c r="AB774" i="77"/>
  <c r="X783" i="77"/>
  <c r="X782" i="77"/>
  <c r="X781" i="77"/>
  <c r="X780" i="77"/>
  <c r="X779" i="77"/>
  <c r="X778" i="77"/>
  <c r="X777" i="77"/>
  <c r="X776" i="77"/>
  <c r="X775" i="77"/>
  <c r="X774" i="77"/>
  <c r="T783" i="77"/>
  <c r="T782" i="77"/>
  <c r="T781" i="77"/>
  <c r="T780" i="77"/>
  <c r="T779" i="77"/>
  <c r="T778" i="77"/>
  <c r="T777" i="77"/>
  <c r="T776" i="77"/>
  <c r="T775" i="77"/>
  <c r="T774" i="77"/>
  <c r="P783" i="77"/>
  <c r="P782" i="77"/>
  <c r="P781" i="77"/>
  <c r="P780" i="77"/>
  <c r="P779" i="77"/>
  <c r="P778" i="77"/>
  <c r="P777" i="77"/>
  <c r="P776" i="77"/>
  <c r="P775" i="77"/>
  <c r="P774" i="77"/>
  <c r="AB768" i="77"/>
  <c r="AB767" i="77"/>
  <c r="AB766" i="77"/>
  <c r="AB765" i="77"/>
  <c r="AB764" i="77"/>
  <c r="AB763" i="77"/>
  <c r="AB762" i="77"/>
  <c r="AB761" i="77"/>
  <c r="AB760" i="77"/>
  <c r="AB759" i="77"/>
  <c r="X768" i="77"/>
  <c r="X767" i="77"/>
  <c r="X766" i="77"/>
  <c r="X765" i="77"/>
  <c r="X764" i="77"/>
  <c r="X763" i="77"/>
  <c r="X762" i="77"/>
  <c r="X761" i="77"/>
  <c r="X760" i="77"/>
  <c r="X759" i="77"/>
  <c r="T768" i="77"/>
  <c r="T767" i="77"/>
  <c r="T766" i="77"/>
  <c r="T765" i="77"/>
  <c r="T764" i="77"/>
  <c r="T763" i="77"/>
  <c r="T762" i="77"/>
  <c r="T761" i="77"/>
  <c r="T760" i="77"/>
  <c r="T759" i="77"/>
  <c r="P768" i="77"/>
  <c r="P767" i="77"/>
  <c r="P766" i="77"/>
  <c r="P765" i="77"/>
  <c r="P764" i="77"/>
  <c r="P763" i="77"/>
  <c r="P762" i="77"/>
  <c r="P761" i="77"/>
  <c r="P760" i="77"/>
  <c r="P759" i="77"/>
  <c r="AB753" i="77"/>
  <c r="AB752" i="77"/>
  <c r="AB751" i="77"/>
  <c r="AB750" i="77"/>
  <c r="AB749" i="77"/>
  <c r="AB748" i="77"/>
  <c r="AB747" i="77"/>
  <c r="AB746" i="77"/>
  <c r="AB745" i="77"/>
  <c r="AB744" i="77"/>
  <c r="X753" i="77"/>
  <c r="X752" i="77"/>
  <c r="X751" i="77"/>
  <c r="X750" i="77"/>
  <c r="X749" i="77"/>
  <c r="X748" i="77"/>
  <c r="X747" i="77"/>
  <c r="X746" i="77"/>
  <c r="X745" i="77"/>
  <c r="X744" i="77"/>
  <c r="T753" i="77"/>
  <c r="T752" i="77"/>
  <c r="T751" i="77"/>
  <c r="T750" i="77"/>
  <c r="T749" i="77"/>
  <c r="T748" i="77"/>
  <c r="T747" i="77"/>
  <c r="T746" i="77"/>
  <c r="T745" i="77"/>
  <c r="T744" i="77"/>
  <c r="P753" i="77"/>
  <c r="P752" i="77"/>
  <c r="P751" i="77"/>
  <c r="P750" i="77"/>
  <c r="P749" i="77"/>
  <c r="P748" i="77"/>
  <c r="P747" i="77"/>
  <c r="P746" i="77"/>
  <c r="P745" i="77"/>
  <c r="P744" i="77"/>
  <c r="AB738" i="77"/>
  <c r="AB737" i="77"/>
  <c r="AB736" i="77"/>
  <c r="AB735" i="77"/>
  <c r="AB734" i="77"/>
  <c r="AB733" i="77"/>
  <c r="AB732" i="77"/>
  <c r="AB731" i="77"/>
  <c r="AB730" i="77"/>
  <c r="AB729" i="77"/>
  <c r="X738" i="77"/>
  <c r="X737" i="77"/>
  <c r="X736" i="77"/>
  <c r="X735" i="77"/>
  <c r="X734" i="77"/>
  <c r="X733" i="77"/>
  <c r="X732" i="77"/>
  <c r="X731" i="77"/>
  <c r="X730" i="77"/>
  <c r="X729" i="77"/>
  <c r="T738" i="77"/>
  <c r="T737" i="77"/>
  <c r="T736" i="77"/>
  <c r="T735" i="77"/>
  <c r="T734" i="77"/>
  <c r="T733" i="77"/>
  <c r="T732" i="77"/>
  <c r="T731" i="77"/>
  <c r="T730" i="77"/>
  <c r="T729" i="77"/>
  <c r="P738" i="77"/>
  <c r="P737" i="77"/>
  <c r="P736" i="77"/>
  <c r="P735" i="77"/>
  <c r="P734" i="77"/>
  <c r="P733" i="77"/>
  <c r="P732" i="77"/>
  <c r="P731" i="77"/>
  <c r="P730" i="77"/>
  <c r="P729" i="77"/>
  <c r="AB723" i="77"/>
  <c r="AB722" i="77"/>
  <c r="AB721" i="77"/>
  <c r="AB720" i="77"/>
  <c r="AB719" i="77"/>
  <c r="AB718" i="77"/>
  <c r="AB717" i="77"/>
  <c r="AB716" i="77"/>
  <c r="AB715" i="77"/>
  <c r="AB714" i="77"/>
  <c r="X723" i="77"/>
  <c r="X722" i="77"/>
  <c r="X721" i="77"/>
  <c r="X720" i="77"/>
  <c r="X719" i="77"/>
  <c r="X718" i="77"/>
  <c r="X717" i="77"/>
  <c r="X716" i="77"/>
  <c r="X715" i="77"/>
  <c r="X714" i="77"/>
  <c r="T723" i="77"/>
  <c r="T722" i="77"/>
  <c r="T721" i="77"/>
  <c r="T720" i="77"/>
  <c r="T719" i="77"/>
  <c r="T718" i="77"/>
  <c r="T717" i="77"/>
  <c r="T716" i="77"/>
  <c r="T715" i="77"/>
  <c r="T714" i="77"/>
  <c r="P723" i="77"/>
  <c r="P722" i="77"/>
  <c r="P721" i="77"/>
  <c r="P720" i="77"/>
  <c r="P719" i="77"/>
  <c r="P718" i="77"/>
  <c r="P717" i="77"/>
  <c r="P716" i="77"/>
  <c r="P715" i="77"/>
  <c r="P714" i="77"/>
  <c r="AB708" i="77"/>
  <c r="AB707" i="77"/>
  <c r="AB706" i="77"/>
  <c r="AB705" i="77"/>
  <c r="AB704" i="77"/>
  <c r="AB703" i="77"/>
  <c r="AB702" i="77"/>
  <c r="AB701" i="77"/>
  <c r="AB700" i="77"/>
  <c r="AB699" i="77"/>
  <c r="X708" i="77"/>
  <c r="X707" i="77"/>
  <c r="X706" i="77"/>
  <c r="X705" i="77"/>
  <c r="X704" i="77"/>
  <c r="X703" i="77"/>
  <c r="X702" i="77"/>
  <c r="X701" i="77"/>
  <c r="X700" i="77"/>
  <c r="X699" i="77"/>
  <c r="T708" i="77"/>
  <c r="T707" i="77"/>
  <c r="T706" i="77"/>
  <c r="T705" i="77"/>
  <c r="T704" i="77"/>
  <c r="T703" i="77"/>
  <c r="T702" i="77"/>
  <c r="T701" i="77"/>
  <c r="T700" i="77"/>
  <c r="T699" i="77"/>
  <c r="P708" i="77"/>
  <c r="P707" i="77"/>
  <c r="P706" i="77"/>
  <c r="P705" i="77"/>
  <c r="P704" i="77"/>
  <c r="P703" i="77"/>
  <c r="P702" i="77"/>
  <c r="P701" i="77"/>
  <c r="P700" i="77"/>
  <c r="P699" i="77"/>
  <c r="AB693" i="77"/>
  <c r="AB692" i="77"/>
  <c r="AB691" i="77"/>
  <c r="AB690" i="77"/>
  <c r="AB689" i="77"/>
  <c r="AB688" i="77"/>
  <c r="AB687" i="77"/>
  <c r="AB686" i="77"/>
  <c r="AB685" i="77"/>
  <c r="AB684" i="77"/>
  <c r="X693" i="77"/>
  <c r="X692" i="77"/>
  <c r="X691" i="77"/>
  <c r="X690" i="77"/>
  <c r="X689" i="77"/>
  <c r="X688" i="77"/>
  <c r="X687" i="77"/>
  <c r="X686" i="77"/>
  <c r="X685" i="77"/>
  <c r="X684" i="77"/>
  <c r="T693" i="77"/>
  <c r="T692" i="77"/>
  <c r="T691" i="77"/>
  <c r="T690" i="77"/>
  <c r="T689" i="77"/>
  <c r="T688" i="77"/>
  <c r="T687" i="77"/>
  <c r="T686" i="77"/>
  <c r="T685" i="77"/>
  <c r="T684" i="77"/>
  <c r="P693" i="77"/>
  <c r="P692" i="77"/>
  <c r="P691" i="77"/>
  <c r="P690" i="77"/>
  <c r="P689" i="77"/>
  <c r="P688" i="77"/>
  <c r="P687" i="77"/>
  <c r="P686" i="77"/>
  <c r="P685" i="77"/>
  <c r="P684" i="77"/>
  <c r="AB678" i="77"/>
  <c r="AB677" i="77"/>
  <c r="AB676" i="77"/>
  <c r="AB675" i="77"/>
  <c r="AB674" i="77"/>
  <c r="AB673" i="77"/>
  <c r="AB672" i="77"/>
  <c r="AB671" i="77"/>
  <c r="AB670" i="77"/>
  <c r="AB669" i="77"/>
  <c r="X678" i="77"/>
  <c r="X677" i="77"/>
  <c r="X676" i="77"/>
  <c r="X675" i="77"/>
  <c r="X674" i="77"/>
  <c r="X673" i="77"/>
  <c r="X672" i="77"/>
  <c r="X671" i="77"/>
  <c r="X670" i="77"/>
  <c r="X669" i="77"/>
  <c r="T678" i="77"/>
  <c r="T677" i="77"/>
  <c r="T676" i="77"/>
  <c r="T675" i="77"/>
  <c r="T674" i="77"/>
  <c r="T673" i="77"/>
  <c r="T672" i="77"/>
  <c r="T671" i="77"/>
  <c r="T670" i="77"/>
  <c r="T669" i="77"/>
  <c r="P678" i="77"/>
  <c r="P677" i="77"/>
  <c r="P676" i="77"/>
  <c r="P675" i="77"/>
  <c r="P674" i="77"/>
  <c r="P673" i="77"/>
  <c r="P672" i="77"/>
  <c r="P671" i="77"/>
  <c r="P670" i="77"/>
  <c r="P669" i="77"/>
  <c r="AB663" i="77"/>
  <c r="AB662" i="77"/>
  <c r="AB661" i="77"/>
  <c r="AB660" i="77"/>
  <c r="AB659" i="77"/>
  <c r="AB658" i="77"/>
  <c r="AB657" i="77"/>
  <c r="AB656" i="77"/>
  <c r="AB655" i="77"/>
  <c r="AB654" i="77"/>
  <c r="X663" i="77"/>
  <c r="X662" i="77"/>
  <c r="X661" i="77"/>
  <c r="X660" i="77"/>
  <c r="X659" i="77"/>
  <c r="X658" i="77"/>
  <c r="X657" i="77"/>
  <c r="X656" i="77"/>
  <c r="X655" i="77"/>
  <c r="X654" i="77"/>
  <c r="T663" i="77"/>
  <c r="T662" i="77"/>
  <c r="T661" i="77"/>
  <c r="T660" i="77"/>
  <c r="T659" i="77"/>
  <c r="T658" i="77"/>
  <c r="T657" i="77"/>
  <c r="T656" i="77"/>
  <c r="T655" i="77"/>
  <c r="T654" i="77"/>
  <c r="P663" i="77"/>
  <c r="P662" i="77"/>
  <c r="P661" i="77"/>
  <c r="P660" i="77"/>
  <c r="P659" i="77"/>
  <c r="P658" i="77"/>
  <c r="P657" i="77"/>
  <c r="P656" i="77"/>
  <c r="P655" i="77"/>
  <c r="P654" i="77"/>
  <c r="AB648" i="77"/>
  <c r="AB647" i="77"/>
  <c r="AB646" i="77"/>
  <c r="AB645" i="77"/>
  <c r="AB644" i="77"/>
  <c r="AB643" i="77"/>
  <c r="AB642" i="77"/>
  <c r="AB641" i="77"/>
  <c r="AB640" i="77"/>
  <c r="AB639" i="77"/>
  <c r="X648" i="77"/>
  <c r="X647" i="77"/>
  <c r="X646" i="77"/>
  <c r="X645" i="77"/>
  <c r="X644" i="77"/>
  <c r="X643" i="77"/>
  <c r="X642" i="77"/>
  <c r="X641" i="77"/>
  <c r="X640" i="77"/>
  <c r="X639" i="77"/>
  <c r="T640" i="77"/>
  <c r="T648" i="77"/>
  <c r="T647" i="77"/>
  <c r="T646" i="77"/>
  <c r="T645" i="77"/>
  <c r="T644" i="77"/>
  <c r="T643" i="77"/>
  <c r="T642" i="77"/>
  <c r="T641" i="77"/>
  <c r="T639" i="77"/>
  <c r="P648" i="77"/>
  <c r="P647" i="77"/>
  <c r="P646" i="77"/>
  <c r="P645" i="77"/>
  <c r="P644" i="77"/>
  <c r="P643" i="77"/>
  <c r="P642" i="77"/>
  <c r="P641" i="77"/>
  <c r="P640" i="77"/>
  <c r="P639" i="77"/>
  <c r="AB633" i="77"/>
  <c r="AB632" i="77"/>
  <c r="AB631" i="77"/>
  <c r="AB630" i="77"/>
  <c r="AB629" i="77"/>
  <c r="AB628" i="77"/>
  <c r="AB627" i="77"/>
  <c r="AB626" i="77"/>
  <c r="AB625" i="77"/>
  <c r="AB624" i="77"/>
  <c r="X633" i="77"/>
  <c r="X632" i="77"/>
  <c r="X631" i="77"/>
  <c r="X630" i="77"/>
  <c r="X629" i="77"/>
  <c r="X628" i="77"/>
  <c r="X627" i="77"/>
  <c r="X626" i="77"/>
  <c r="X625" i="77"/>
  <c r="X624" i="77"/>
  <c r="T633" i="77"/>
  <c r="T632" i="77"/>
  <c r="T631" i="77"/>
  <c r="T630" i="77"/>
  <c r="T629" i="77"/>
  <c r="T628" i="77"/>
  <c r="T627" i="77"/>
  <c r="T626" i="77"/>
  <c r="T625" i="77"/>
  <c r="T624" i="77"/>
  <c r="P633" i="77"/>
  <c r="P632" i="77"/>
  <c r="P631" i="77"/>
  <c r="P630" i="77"/>
  <c r="P629" i="77"/>
  <c r="P628" i="77"/>
  <c r="P627" i="77"/>
  <c r="P626" i="77"/>
  <c r="P625" i="77"/>
  <c r="P624" i="77"/>
  <c r="AB618" i="77"/>
  <c r="AB617" i="77"/>
  <c r="AB616" i="77"/>
  <c r="AB615" i="77"/>
  <c r="AB614" i="77"/>
  <c r="AB613" i="77"/>
  <c r="AB612" i="77"/>
  <c r="AB611" i="77"/>
  <c r="AB610" i="77"/>
  <c r="AB609" i="77"/>
  <c r="X618" i="77"/>
  <c r="X617" i="77"/>
  <c r="X616" i="77"/>
  <c r="X615" i="77"/>
  <c r="X614" i="77"/>
  <c r="X613" i="77"/>
  <c r="X612" i="77"/>
  <c r="X611" i="77"/>
  <c r="X610" i="77"/>
  <c r="X609" i="77"/>
  <c r="T618" i="77"/>
  <c r="T617" i="77"/>
  <c r="T616" i="77"/>
  <c r="T615" i="77"/>
  <c r="T614" i="77"/>
  <c r="T613" i="77"/>
  <c r="T612" i="77"/>
  <c r="T611" i="77"/>
  <c r="T610" i="77"/>
  <c r="T609" i="77"/>
  <c r="P618" i="77"/>
  <c r="P617" i="77"/>
  <c r="P616" i="77"/>
  <c r="P615" i="77"/>
  <c r="P614" i="77"/>
  <c r="P613" i="77"/>
  <c r="P612" i="77"/>
  <c r="P611" i="77"/>
  <c r="P610" i="77"/>
  <c r="P609" i="77"/>
  <c r="AB603" i="77"/>
  <c r="AB602" i="77"/>
  <c r="AB601" i="77"/>
  <c r="AB600" i="77"/>
  <c r="AB599" i="77"/>
  <c r="AB598" i="77"/>
  <c r="AB597" i="77"/>
  <c r="AB596" i="77"/>
  <c r="AB595" i="77"/>
  <c r="AB594" i="77"/>
  <c r="X603" i="77"/>
  <c r="X602" i="77"/>
  <c r="X601" i="77"/>
  <c r="X600" i="77"/>
  <c r="X599" i="77"/>
  <c r="X598" i="77"/>
  <c r="X597" i="77"/>
  <c r="X596" i="77"/>
  <c r="X595" i="77"/>
  <c r="X594" i="77"/>
  <c r="T603" i="77"/>
  <c r="T602" i="77"/>
  <c r="T601" i="77"/>
  <c r="T600" i="77"/>
  <c r="T599" i="77"/>
  <c r="T598" i="77"/>
  <c r="T597" i="77"/>
  <c r="T596" i="77"/>
  <c r="T595" i="77"/>
  <c r="T594" i="77"/>
  <c r="P603" i="77"/>
  <c r="P602" i="77"/>
  <c r="P601" i="77"/>
  <c r="P600" i="77"/>
  <c r="P599" i="77"/>
  <c r="P598" i="77"/>
  <c r="P597" i="77"/>
  <c r="P596" i="77"/>
  <c r="P595" i="77"/>
  <c r="P594" i="77"/>
  <c r="AB588" i="77"/>
  <c r="AB587" i="77"/>
  <c r="AB586" i="77"/>
  <c r="AB585" i="77"/>
  <c r="AB584" i="77"/>
  <c r="AB583" i="77"/>
  <c r="AB582" i="77"/>
  <c r="AB581" i="77"/>
  <c r="AB580" i="77"/>
  <c r="AB579" i="77"/>
  <c r="X588" i="77"/>
  <c r="X587" i="77"/>
  <c r="X586" i="77"/>
  <c r="X585" i="77"/>
  <c r="X584" i="77"/>
  <c r="X583" i="77"/>
  <c r="X582" i="77"/>
  <c r="X581" i="77"/>
  <c r="X580" i="77"/>
  <c r="X579" i="77"/>
  <c r="T588" i="77"/>
  <c r="T587" i="77"/>
  <c r="T586" i="77"/>
  <c r="T585" i="77"/>
  <c r="T584" i="77"/>
  <c r="T583" i="77"/>
  <c r="T582" i="77"/>
  <c r="T581" i="77"/>
  <c r="T580" i="77"/>
  <c r="T579" i="77"/>
  <c r="P588" i="77"/>
  <c r="P587" i="77"/>
  <c r="P586" i="77"/>
  <c r="P585" i="77"/>
  <c r="P584" i="77"/>
  <c r="P583" i="77"/>
  <c r="P582" i="77"/>
  <c r="P581" i="77"/>
  <c r="P580" i="77"/>
  <c r="P579" i="77"/>
  <c r="AB573" i="77"/>
  <c r="AB572" i="77"/>
  <c r="AB571" i="77"/>
  <c r="AB570" i="77"/>
  <c r="AB569" i="77"/>
  <c r="AB568" i="77"/>
  <c r="AB567" i="77"/>
  <c r="AB566" i="77"/>
  <c r="AB565" i="77"/>
  <c r="AB564" i="77"/>
  <c r="X573" i="77"/>
  <c r="X572" i="77"/>
  <c r="X571" i="77"/>
  <c r="X570" i="77"/>
  <c r="X569" i="77"/>
  <c r="X568" i="77"/>
  <c r="X567" i="77"/>
  <c r="X566" i="77"/>
  <c r="X565" i="77"/>
  <c r="X564" i="77"/>
  <c r="T573" i="77"/>
  <c r="T572" i="77"/>
  <c r="T571" i="77"/>
  <c r="T570" i="77"/>
  <c r="T569" i="77"/>
  <c r="T568" i="77"/>
  <c r="T567" i="77"/>
  <c r="T566" i="77"/>
  <c r="T565" i="77"/>
  <c r="T564" i="77"/>
  <c r="P573" i="77"/>
  <c r="P572" i="77"/>
  <c r="P571" i="77"/>
  <c r="P570" i="77"/>
  <c r="P569" i="77"/>
  <c r="P568" i="77"/>
  <c r="P567" i="77"/>
  <c r="P566" i="77"/>
  <c r="P565" i="77"/>
  <c r="P564" i="77"/>
  <c r="AB558" i="77"/>
  <c r="AB557" i="77"/>
  <c r="AB556" i="77"/>
  <c r="AB555" i="77"/>
  <c r="AB554" i="77"/>
  <c r="AB553" i="77"/>
  <c r="AB552" i="77"/>
  <c r="AB551" i="77"/>
  <c r="AB550" i="77"/>
  <c r="AB549" i="77"/>
  <c r="X558" i="77"/>
  <c r="X557" i="77"/>
  <c r="X556" i="77"/>
  <c r="X555" i="77"/>
  <c r="X554" i="77"/>
  <c r="X553" i="77"/>
  <c r="X552" i="77"/>
  <c r="X551" i="77"/>
  <c r="X550" i="77"/>
  <c r="X549" i="77"/>
  <c r="T559" i="77"/>
  <c r="T558" i="77"/>
  <c r="T557" i="77"/>
  <c r="T556" i="77"/>
  <c r="T555" i="77"/>
  <c r="T554" i="77"/>
  <c r="T553" i="77"/>
  <c r="T552" i="77"/>
  <c r="T551" i="77"/>
  <c r="T550" i="77"/>
  <c r="T549" i="77"/>
  <c r="P558" i="77"/>
  <c r="P557" i="77"/>
  <c r="P556" i="77"/>
  <c r="P555" i="77"/>
  <c r="P554" i="77"/>
  <c r="P553" i="77"/>
  <c r="P552" i="77"/>
  <c r="P551" i="77"/>
  <c r="P550" i="77"/>
  <c r="P549" i="77"/>
  <c r="AB543" i="77"/>
  <c r="AB542" i="77"/>
  <c r="AB541" i="77"/>
  <c r="AB540" i="77"/>
  <c r="AB539" i="77"/>
  <c r="AB538" i="77"/>
  <c r="AB537" i="77"/>
  <c r="AB536" i="77"/>
  <c r="AB535" i="77"/>
  <c r="AB534" i="77"/>
  <c r="X543" i="77"/>
  <c r="X542" i="77"/>
  <c r="X541" i="77"/>
  <c r="X540" i="77"/>
  <c r="X539" i="77"/>
  <c r="X538" i="77"/>
  <c r="X537" i="77"/>
  <c r="X536" i="77"/>
  <c r="X535" i="77"/>
  <c r="X534" i="77"/>
  <c r="T543" i="77"/>
  <c r="T542" i="77"/>
  <c r="T541" i="77"/>
  <c r="T540" i="77"/>
  <c r="T539" i="77"/>
  <c r="T538" i="77"/>
  <c r="T537" i="77"/>
  <c r="T536" i="77"/>
  <c r="T535" i="77"/>
  <c r="T534" i="77"/>
  <c r="P543" i="77"/>
  <c r="P542" i="77"/>
  <c r="P541" i="77"/>
  <c r="P540" i="77"/>
  <c r="P539" i="77"/>
  <c r="P538" i="77"/>
  <c r="P537" i="77"/>
  <c r="P536" i="77"/>
  <c r="P535" i="77"/>
  <c r="P534" i="77"/>
  <c r="AB2515" i="77"/>
  <c r="AB2514" i="77"/>
  <c r="AB2513" i="77"/>
  <c r="AB2512" i="77"/>
  <c r="AB2511" i="77"/>
  <c r="AB2510" i="77"/>
  <c r="AB2509" i="77"/>
  <c r="AB2508" i="77"/>
  <c r="AB2507" i="77"/>
  <c r="AB2506" i="77"/>
  <c r="X2515" i="77"/>
  <c r="X2514" i="77"/>
  <c r="X2513" i="77"/>
  <c r="X2512" i="77"/>
  <c r="X2511" i="77"/>
  <c r="X2510" i="77"/>
  <c r="X2509" i="77"/>
  <c r="X2508" i="77"/>
  <c r="X2507" i="77"/>
  <c r="X2506" i="77"/>
  <c r="T2515" i="77"/>
  <c r="T2514" i="77"/>
  <c r="T2513" i="77"/>
  <c r="T2512" i="77"/>
  <c r="T2511" i="77"/>
  <c r="T2510" i="77"/>
  <c r="T2509" i="77"/>
  <c r="T2508" i="77"/>
  <c r="T2507" i="77"/>
  <c r="T2506" i="77"/>
  <c r="P2515" i="77"/>
  <c r="P2514" i="77"/>
  <c r="P2513" i="77"/>
  <c r="P2512" i="77"/>
  <c r="P2511" i="77"/>
  <c r="P2510" i="77"/>
  <c r="P2509" i="77"/>
  <c r="P2508" i="77"/>
  <c r="P2507" i="77"/>
  <c r="P2506" i="77"/>
  <c r="AB2500" i="77"/>
  <c r="AB2499" i="77"/>
  <c r="AB2498" i="77"/>
  <c r="AB2497" i="77"/>
  <c r="AB2496" i="77"/>
  <c r="AB2495" i="77"/>
  <c r="AB2494" i="77"/>
  <c r="AB2493" i="77"/>
  <c r="AB2492" i="77"/>
  <c r="AB2491" i="77"/>
  <c r="X2500" i="77"/>
  <c r="X2499" i="77"/>
  <c r="X2498" i="77"/>
  <c r="X2497" i="77"/>
  <c r="X2496" i="77"/>
  <c r="X2495" i="77"/>
  <c r="X2494" i="77"/>
  <c r="X2493" i="77"/>
  <c r="X2492" i="77"/>
  <c r="X2491" i="77"/>
  <c r="T2500" i="77"/>
  <c r="T2499" i="77"/>
  <c r="T2498" i="77"/>
  <c r="T2497" i="77"/>
  <c r="T2496" i="77"/>
  <c r="T2495" i="77"/>
  <c r="T2494" i="77"/>
  <c r="T2493" i="77"/>
  <c r="T2492" i="77"/>
  <c r="T2491" i="77"/>
  <c r="P2500" i="77"/>
  <c r="P2499" i="77"/>
  <c r="P2498" i="77"/>
  <c r="P2497" i="77"/>
  <c r="P2496" i="77"/>
  <c r="P2495" i="77"/>
  <c r="P2494" i="77"/>
  <c r="P2493" i="77"/>
  <c r="P2492" i="77"/>
  <c r="P2491" i="77"/>
  <c r="AB2905" i="77"/>
  <c r="AB2904" i="77"/>
  <c r="AB2903" i="77"/>
  <c r="AB2902" i="77"/>
  <c r="AB2901" i="77"/>
  <c r="AB2900" i="77"/>
  <c r="AB2899" i="77"/>
  <c r="AB2898" i="77"/>
  <c r="AB2897" i="77"/>
  <c r="AB2896" i="77"/>
  <c r="X2905" i="77"/>
  <c r="X2904" i="77"/>
  <c r="X2903" i="77"/>
  <c r="X2902" i="77"/>
  <c r="X2901" i="77"/>
  <c r="X2900" i="77"/>
  <c r="X2899" i="77"/>
  <c r="X2898" i="77"/>
  <c r="X2897" i="77"/>
  <c r="X2896" i="77"/>
  <c r="T2905" i="77"/>
  <c r="T2904" i="77"/>
  <c r="T2903" i="77"/>
  <c r="T2902" i="77"/>
  <c r="T2901" i="77"/>
  <c r="T2900" i="77"/>
  <c r="T2899" i="77"/>
  <c r="T2898" i="77"/>
  <c r="T2897" i="77"/>
  <c r="T2896" i="77"/>
  <c r="P2905" i="77"/>
  <c r="P2904" i="77"/>
  <c r="P2903" i="77"/>
  <c r="P2902" i="77"/>
  <c r="P2901" i="77"/>
  <c r="P2900" i="77"/>
  <c r="P2899" i="77"/>
  <c r="P2898" i="77"/>
  <c r="P2897" i="77"/>
  <c r="P2896" i="77"/>
  <c r="AB2890" i="77"/>
  <c r="AB2889" i="77"/>
  <c r="AB2888" i="77"/>
  <c r="AB2887" i="77"/>
  <c r="AB2886" i="77"/>
  <c r="AB2885" i="77"/>
  <c r="AB2884" i="77"/>
  <c r="AB2883" i="77"/>
  <c r="AB2882" i="77"/>
  <c r="AB2881" i="77"/>
  <c r="X2890" i="77"/>
  <c r="X2889" i="77"/>
  <c r="X2888" i="77"/>
  <c r="X2887" i="77"/>
  <c r="X2886" i="77"/>
  <c r="X2885" i="77"/>
  <c r="X2884" i="77"/>
  <c r="X2883" i="77"/>
  <c r="X2882" i="77"/>
  <c r="X2881" i="77"/>
  <c r="T2890" i="77"/>
  <c r="T2889" i="77"/>
  <c r="T2888" i="77"/>
  <c r="T2887" i="77"/>
  <c r="T2886" i="77"/>
  <c r="T2885" i="77"/>
  <c r="T2884" i="77"/>
  <c r="T2883" i="77"/>
  <c r="T2882" i="77"/>
  <c r="T2881" i="77"/>
  <c r="P2890" i="77"/>
  <c r="P2889" i="77"/>
  <c r="P2888" i="77"/>
  <c r="P2887" i="77"/>
  <c r="P2886" i="77"/>
  <c r="P2885" i="77"/>
  <c r="P2884" i="77"/>
  <c r="P2883" i="77"/>
  <c r="P2882" i="77"/>
  <c r="P2881" i="77"/>
  <c r="AB2875" i="77"/>
  <c r="AB2874" i="77"/>
  <c r="AB2873" i="77"/>
  <c r="AB2872" i="77"/>
  <c r="AB2871" i="77"/>
  <c r="AB2870" i="77"/>
  <c r="AB2869" i="77"/>
  <c r="AB2868" i="77"/>
  <c r="AB2867" i="77"/>
  <c r="AB2866" i="77"/>
  <c r="X2875" i="77"/>
  <c r="X2874" i="77"/>
  <c r="X2873" i="77"/>
  <c r="X2872" i="77"/>
  <c r="X2871" i="77"/>
  <c r="X2870" i="77"/>
  <c r="X2869" i="77"/>
  <c r="X2868" i="77"/>
  <c r="X2867" i="77"/>
  <c r="X2866" i="77"/>
  <c r="T2875" i="77"/>
  <c r="T2874" i="77"/>
  <c r="T2873" i="77"/>
  <c r="T2872" i="77"/>
  <c r="T2871" i="77"/>
  <c r="T2870" i="77"/>
  <c r="T2869" i="77"/>
  <c r="T2868" i="77"/>
  <c r="T2867" i="77"/>
  <c r="T2866" i="77"/>
  <c r="P2875" i="77"/>
  <c r="P2874" i="77"/>
  <c r="P2873" i="77"/>
  <c r="P2872" i="77"/>
  <c r="P2871" i="77"/>
  <c r="P2870" i="77"/>
  <c r="P2869" i="77"/>
  <c r="P2868" i="77"/>
  <c r="P2867" i="77"/>
  <c r="P2866" i="77"/>
  <c r="AB2860" i="77"/>
  <c r="AB2859" i="77"/>
  <c r="AB2858" i="77"/>
  <c r="AB2857" i="77"/>
  <c r="AB2856" i="77"/>
  <c r="AB2855" i="77"/>
  <c r="AB2854" i="77"/>
  <c r="AB2853" i="77"/>
  <c r="AB2852" i="77"/>
  <c r="AB2851" i="77"/>
  <c r="X2860" i="77"/>
  <c r="X2859" i="77"/>
  <c r="X2858" i="77"/>
  <c r="X2857" i="77"/>
  <c r="X2856" i="77"/>
  <c r="X2855" i="77"/>
  <c r="X2854" i="77"/>
  <c r="X2853" i="77"/>
  <c r="X2852" i="77"/>
  <c r="X2851" i="77"/>
  <c r="T2860" i="77"/>
  <c r="T2859" i="77"/>
  <c r="T2858" i="77"/>
  <c r="T2857" i="77"/>
  <c r="T2856" i="77"/>
  <c r="T2855" i="77"/>
  <c r="T2854" i="77"/>
  <c r="T2853" i="77"/>
  <c r="T2852" i="77"/>
  <c r="T2851" i="77"/>
  <c r="P2860" i="77"/>
  <c r="P2859" i="77"/>
  <c r="P2858" i="77"/>
  <c r="P2857" i="77"/>
  <c r="P2856" i="77"/>
  <c r="P2855" i="77"/>
  <c r="P2854" i="77"/>
  <c r="P2853" i="77"/>
  <c r="P2852" i="77"/>
  <c r="P2851" i="77"/>
  <c r="AB2845" i="77"/>
  <c r="AB2844" i="77"/>
  <c r="AB2843" i="77"/>
  <c r="AB2842" i="77"/>
  <c r="AB2841" i="77"/>
  <c r="AB2840" i="77"/>
  <c r="AB2839" i="77"/>
  <c r="AB2838" i="77"/>
  <c r="AB2837" i="77"/>
  <c r="AB2836" i="77"/>
  <c r="X2845" i="77"/>
  <c r="X2844" i="77"/>
  <c r="X2843" i="77"/>
  <c r="X2842" i="77"/>
  <c r="X2841" i="77"/>
  <c r="X2840" i="77"/>
  <c r="X2839" i="77"/>
  <c r="X2838" i="77"/>
  <c r="X2837" i="77"/>
  <c r="X2836" i="77"/>
  <c r="T2845" i="77"/>
  <c r="T2844" i="77"/>
  <c r="T2843" i="77"/>
  <c r="T2842" i="77"/>
  <c r="T2841" i="77"/>
  <c r="T2840" i="77"/>
  <c r="T2839" i="77"/>
  <c r="T2838" i="77"/>
  <c r="T2837" i="77"/>
  <c r="T2836" i="77"/>
  <c r="P2845" i="77"/>
  <c r="P2844" i="77"/>
  <c r="P2843" i="77"/>
  <c r="P2842" i="77"/>
  <c r="P2841" i="77"/>
  <c r="P2840" i="77"/>
  <c r="P2839" i="77"/>
  <c r="P2838" i="77"/>
  <c r="P2837" i="77"/>
  <c r="P2836" i="77"/>
  <c r="AB2830" i="77"/>
  <c r="AB2829" i="77"/>
  <c r="AB2828" i="77"/>
  <c r="AB2827" i="77"/>
  <c r="AB2826" i="77"/>
  <c r="AB2825" i="77"/>
  <c r="AB2824" i="77"/>
  <c r="AB2823" i="77"/>
  <c r="AB2822" i="77"/>
  <c r="AB2821" i="77"/>
  <c r="X2830" i="77"/>
  <c r="X2829" i="77"/>
  <c r="X2828" i="77"/>
  <c r="X2827" i="77"/>
  <c r="X2826" i="77"/>
  <c r="X2825" i="77"/>
  <c r="X2824" i="77"/>
  <c r="X2823" i="77"/>
  <c r="X2822" i="77"/>
  <c r="X2821" i="77"/>
  <c r="T2830" i="77"/>
  <c r="T2829" i="77"/>
  <c r="T2828" i="77"/>
  <c r="T2827" i="77"/>
  <c r="T2826" i="77"/>
  <c r="T2825" i="77"/>
  <c r="T2824" i="77"/>
  <c r="T2823" i="77"/>
  <c r="T2822" i="77"/>
  <c r="T2821" i="77"/>
  <c r="P2830" i="77"/>
  <c r="P2829" i="77"/>
  <c r="P2828" i="77"/>
  <c r="P2827" i="77"/>
  <c r="P2826" i="77"/>
  <c r="P2825" i="77"/>
  <c r="P2824" i="77"/>
  <c r="P2823" i="77"/>
  <c r="P2822" i="77"/>
  <c r="P2821" i="77"/>
  <c r="AB2815" i="77"/>
  <c r="AB2814" i="77"/>
  <c r="AB2813" i="77"/>
  <c r="AB2812" i="77"/>
  <c r="AB2811" i="77"/>
  <c r="AB2810" i="77"/>
  <c r="AB2809" i="77"/>
  <c r="AB2808" i="77"/>
  <c r="AB2807" i="77"/>
  <c r="AB2806" i="77"/>
  <c r="X2815" i="77"/>
  <c r="X2814" i="77"/>
  <c r="X2813" i="77"/>
  <c r="X2812" i="77"/>
  <c r="X2811" i="77"/>
  <c r="X2810" i="77"/>
  <c r="X2809" i="77"/>
  <c r="X2808" i="77"/>
  <c r="X2807" i="77"/>
  <c r="X2806" i="77"/>
  <c r="T2815" i="77"/>
  <c r="T2814" i="77"/>
  <c r="T2813" i="77"/>
  <c r="T2812" i="77"/>
  <c r="T2811" i="77"/>
  <c r="T2810" i="77"/>
  <c r="T2809" i="77"/>
  <c r="T2808" i="77"/>
  <c r="T2807" i="77"/>
  <c r="T2806" i="77"/>
  <c r="P2815" i="77"/>
  <c r="P2814" i="77"/>
  <c r="P2813" i="77"/>
  <c r="P2812" i="77"/>
  <c r="P2811" i="77"/>
  <c r="P2810" i="77"/>
  <c r="P2809" i="77"/>
  <c r="P2808" i="77"/>
  <c r="P2807" i="77"/>
  <c r="P2806" i="77"/>
  <c r="AB2800" i="77"/>
  <c r="AB2799" i="77"/>
  <c r="AB2798" i="77"/>
  <c r="AB2797" i="77"/>
  <c r="AB2796" i="77"/>
  <c r="AB2795" i="77"/>
  <c r="AB2794" i="77"/>
  <c r="AB2793" i="77"/>
  <c r="AB2792" i="77"/>
  <c r="AB2791" i="77"/>
  <c r="X2800" i="77"/>
  <c r="X2799" i="77"/>
  <c r="X2798" i="77"/>
  <c r="X2797" i="77"/>
  <c r="X2796" i="77"/>
  <c r="X2795" i="77"/>
  <c r="X2794" i="77"/>
  <c r="X2793" i="77"/>
  <c r="X2792" i="77"/>
  <c r="X2791" i="77"/>
  <c r="T2800" i="77"/>
  <c r="T2799" i="77"/>
  <c r="T2798" i="77"/>
  <c r="T2797" i="77"/>
  <c r="T2796" i="77"/>
  <c r="T2795" i="77"/>
  <c r="T2794" i="77"/>
  <c r="T2793" i="77"/>
  <c r="T2792" i="77"/>
  <c r="T2791" i="77"/>
  <c r="P2800" i="77"/>
  <c r="P2799" i="77"/>
  <c r="P2798" i="77"/>
  <c r="P2797" i="77"/>
  <c r="P2796" i="77"/>
  <c r="P2795" i="77"/>
  <c r="P2794" i="77"/>
  <c r="P2793" i="77"/>
  <c r="P2792" i="77"/>
  <c r="P2791" i="77"/>
  <c r="AB2785" i="77"/>
  <c r="AB2784" i="77"/>
  <c r="AB2783" i="77"/>
  <c r="AB2782" i="77"/>
  <c r="AB2781" i="77"/>
  <c r="AB2780" i="77"/>
  <c r="AB2779" i="77"/>
  <c r="AB2778" i="77"/>
  <c r="AB2777" i="77"/>
  <c r="AB2776" i="77"/>
  <c r="X2785" i="77"/>
  <c r="X2784" i="77"/>
  <c r="X2783" i="77"/>
  <c r="X2782" i="77"/>
  <c r="X2781" i="77"/>
  <c r="X2780" i="77"/>
  <c r="X2779" i="77"/>
  <c r="X2778" i="77"/>
  <c r="X2777" i="77"/>
  <c r="X2776" i="77"/>
  <c r="T2785" i="77"/>
  <c r="T2784" i="77"/>
  <c r="T2783" i="77"/>
  <c r="T2782" i="77"/>
  <c r="T2781" i="77"/>
  <c r="T2780" i="77"/>
  <c r="T2779" i="77"/>
  <c r="T2778" i="77"/>
  <c r="T2777" i="77"/>
  <c r="T2776" i="77"/>
  <c r="P2785" i="77"/>
  <c r="P2784" i="77"/>
  <c r="P2783" i="77"/>
  <c r="P2782" i="77"/>
  <c r="P2781" i="77"/>
  <c r="P2780" i="77"/>
  <c r="P2779" i="77"/>
  <c r="P2778" i="77"/>
  <c r="P2777" i="77"/>
  <c r="P2776" i="77"/>
  <c r="AB2770" i="77"/>
  <c r="AB2769" i="77"/>
  <c r="AB2768" i="77"/>
  <c r="AB2767" i="77"/>
  <c r="AB2766" i="77"/>
  <c r="AB2765" i="77"/>
  <c r="AB2764" i="77"/>
  <c r="AB2763" i="77"/>
  <c r="AB2762" i="77"/>
  <c r="AB2761" i="77"/>
  <c r="X2770" i="77"/>
  <c r="X2769" i="77"/>
  <c r="X2768" i="77"/>
  <c r="X2767" i="77"/>
  <c r="X2766" i="77"/>
  <c r="X2765" i="77"/>
  <c r="X2764" i="77"/>
  <c r="X2763" i="77"/>
  <c r="X2762" i="77"/>
  <c r="X2761" i="77"/>
  <c r="T2770" i="77"/>
  <c r="T2769" i="77"/>
  <c r="T2768" i="77"/>
  <c r="T2767" i="77"/>
  <c r="T2766" i="77"/>
  <c r="T2765" i="77"/>
  <c r="T2764" i="77"/>
  <c r="T2763" i="77"/>
  <c r="T2762" i="77"/>
  <c r="T2761" i="77"/>
  <c r="P2770" i="77"/>
  <c r="P2769" i="77"/>
  <c r="P2768" i="77"/>
  <c r="P2767" i="77"/>
  <c r="P2766" i="77"/>
  <c r="P2765" i="77"/>
  <c r="P2764" i="77"/>
  <c r="P2763" i="77"/>
  <c r="P2762" i="77"/>
  <c r="P2761" i="77"/>
  <c r="AB2755" i="77"/>
  <c r="AB2754" i="77"/>
  <c r="AB2753" i="77"/>
  <c r="AB2752" i="77"/>
  <c r="AB2751" i="77"/>
  <c r="AB2750" i="77"/>
  <c r="AB2749" i="77"/>
  <c r="AB2748" i="77"/>
  <c r="AB2747" i="77"/>
  <c r="AB2746" i="77"/>
  <c r="X2755" i="77"/>
  <c r="X2754" i="77"/>
  <c r="X2753" i="77"/>
  <c r="X2752" i="77"/>
  <c r="X2751" i="77"/>
  <c r="X2750" i="77"/>
  <c r="X2749" i="77"/>
  <c r="X2748" i="77"/>
  <c r="X2747" i="77"/>
  <c r="X2746" i="77"/>
  <c r="T2755" i="77"/>
  <c r="T2754" i="77"/>
  <c r="T2753" i="77"/>
  <c r="T2752" i="77"/>
  <c r="T2751" i="77"/>
  <c r="T2750" i="77"/>
  <c r="T2749" i="77"/>
  <c r="T2748" i="77"/>
  <c r="T2747" i="77"/>
  <c r="T2746" i="77"/>
  <c r="P2755" i="77"/>
  <c r="P2754" i="77"/>
  <c r="P2753" i="77"/>
  <c r="P2752" i="77"/>
  <c r="P2751" i="77"/>
  <c r="P2750" i="77"/>
  <c r="P2749" i="77"/>
  <c r="P2748" i="77"/>
  <c r="P2747" i="77"/>
  <c r="P2746" i="77"/>
  <c r="AB2485" i="77"/>
  <c r="AB2484" i="77"/>
  <c r="AB2483" i="77"/>
  <c r="AB2482" i="77"/>
  <c r="AB2481" i="77"/>
  <c r="AB2480" i="77"/>
  <c r="AB2479" i="77"/>
  <c r="AB2478" i="77"/>
  <c r="AB2477" i="77"/>
  <c r="AB2476" i="77"/>
  <c r="X2485" i="77"/>
  <c r="X2484" i="77"/>
  <c r="X2483" i="77"/>
  <c r="X2482" i="77"/>
  <c r="X2481" i="77"/>
  <c r="X2480" i="77"/>
  <c r="X2479" i="77"/>
  <c r="X2478" i="77"/>
  <c r="X2477" i="77"/>
  <c r="X2476" i="77"/>
  <c r="T2485" i="77"/>
  <c r="T2484" i="77"/>
  <c r="T2483" i="77"/>
  <c r="T2482" i="77"/>
  <c r="T2481" i="77"/>
  <c r="T2480" i="77"/>
  <c r="T2479" i="77"/>
  <c r="T2478" i="77"/>
  <c r="T2477" i="77"/>
  <c r="T2476" i="77"/>
  <c r="P2485" i="77"/>
  <c r="P2484" i="77"/>
  <c r="P2483" i="77"/>
  <c r="P2482" i="77"/>
  <c r="P2481" i="77"/>
  <c r="P2480" i="77"/>
  <c r="P2479" i="77"/>
  <c r="P2478" i="77"/>
  <c r="P2477" i="77"/>
  <c r="P2476" i="77"/>
  <c r="AB2470" i="77"/>
  <c r="AB2469" i="77"/>
  <c r="AB2468" i="77"/>
  <c r="AB2467" i="77"/>
  <c r="AB2466" i="77"/>
  <c r="AB2465" i="77"/>
  <c r="AB2464" i="77"/>
  <c r="AB2463" i="77"/>
  <c r="AB2462" i="77"/>
  <c r="AB2461" i="77"/>
  <c r="X2470" i="77"/>
  <c r="X2469" i="77"/>
  <c r="X2468" i="77"/>
  <c r="X2467" i="77"/>
  <c r="X2466" i="77"/>
  <c r="X2465" i="77"/>
  <c r="X2464" i="77"/>
  <c r="X2463" i="77"/>
  <c r="X2462" i="77"/>
  <c r="X2461" i="77"/>
  <c r="T2470" i="77"/>
  <c r="T2469" i="77"/>
  <c r="T2468" i="77"/>
  <c r="T2467" i="77"/>
  <c r="T2466" i="77"/>
  <c r="T2465" i="77"/>
  <c r="T2464" i="77"/>
  <c r="T2463" i="77"/>
  <c r="T2462" i="77"/>
  <c r="T2461" i="77"/>
  <c r="P2470" i="77"/>
  <c r="P2469" i="77"/>
  <c r="P2468" i="77"/>
  <c r="P2467" i="77"/>
  <c r="P2466" i="77"/>
  <c r="P2465" i="77"/>
  <c r="P2464" i="77"/>
  <c r="P2463" i="77"/>
  <c r="P2462" i="77"/>
  <c r="P2461" i="77"/>
  <c r="AB2455" i="77"/>
  <c r="AB2454" i="77"/>
  <c r="AB2453" i="77"/>
  <c r="AB2452" i="77"/>
  <c r="AB2451" i="77"/>
  <c r="AB2450" i="77"/>
  <c r="AB2449" i="77"/>
  <c r="AB2448" i="77"/>
  <c r="AB2447" i="77"/>
  <c r="AB2446" i="77"/>
  <c r="X2455" i="77"/>
  <c r="X2454" i="77"/>
  <c r="X2453" i="77"/>
  <c r="X2452" i="77"/>
  <c r="X2451" i="77"/>
  <c r="X2450" i="77"/>
  <c r="X2449" i="77"/>
  <c r="X2448" i="77"/>
  <c r="X2447" i="77"/>
  <c r="X2446" i="77"/>
  <c r="T2455" i="77"/>
  <c r="T2454" i="77"/>
  <c r="T2453" i="77"/>
  <c r="T2452" i="77"/>
  <c r="T2451" i="77"/>
  <c r="T2450" i="77"/>
  <c r="T2449" i="77"/>
  <c r="T2448" i="77"/>
  <c r="T2447" i="77"/>
  <c r="T2446" i="77"/>
  <c r="P2455" i="77"/>
  <c r="P2454" i="77"/>
  <c r="P2453" i="77"/>
  <c r="P2452" i="77"/>
  <c r="P2451" i="77"/>
  <c r="P2450" i="77"/>
  <c r="P2449" i="77"/>
  <c r="P2448" i="77"/>
  <c r="P2447" i="77"/>
  <c r="P2446" i="77"/>
  <c r="AB2440" i="77"/>
  <c r="AB2439" i="77"/>
  <c r="AB2438" i="77"/>
  <c r="AB2437" i="77"/>
  <c r="AB2436" i="77"/>
  <c r="AB2435" i="77"/>
  <c r="AB2434" i="77"/>
  <c r="AB2433" i="77"/>
  <c r="AB2432" i="77"/>
  <c r="AB2431" i="77"/>
  <c r="X2440" i="77"/>
  <c r="X2439" i="77"/>
  <c r="X2438" i="77"/>
  <c r="X2437" i="77"/>
  <c r="X2436" i="77"/>
  <c r="X2435" i="77"/>
  <c r="X2434" i="77"/>
  <c r="X2433" i="77"/>
  <c r="X2432" i="77"/>
  <c r="X2431" i="77"/>
  <c r="T2440" i="77"/>
  <c r="T2439" i="77"/>
  <c r="T2438" i="77"/>
  <c r="T2437" i="77"/>
  <c r="T2436" i="77"/>
  <c r="T2435" i="77"/>
  <c r="T2434" i="77"/>
  <c r="T2433" i="77"/>
  <c r="T2432" i="77"/>
  <c r="T2431" i="77"/>
  <c r="P2440" i="77"/>
  <c r="P2439" i="77"/>
  <c r="P2438" i="77"/>
  <c r="P2437" i="77"/>
  <c r="P2436" i="77"/>
  <c r="P2435" i="77"/>
  <c r="P2434" i="77"/>
  <c r="P2433" i="77"/>
  <c r="P2432" i="77"/>
  <c r="P2431" i="77"/>
  <c r="AB408" i="77"/>
  <c r="AB407" i="77"/>
  <c r="AB406" i="77"/>
  <c r="AB405" i="77"/>
  <c r="AB404" i="77"/>
  <c r="AB403" i="77"/>
  <c r="AB402" i="77"/>
  <c r="AB401" i="77"/>
  <c r="AB400" i="77"/>
  <c r="AB399" i="77"/>
  <c r="X408" i="77"/>
  <c r="X407" i="77"/>
  <c r="X406" i="77"/>
  <c r="X405" i="77"/>
  <c r="X404" i="77"/>
  <c r="X403" i="77"/>
  <c r="X402" i="77"/>
  <c r="X401" i="77"/>
  <c r="X400" i="77"/>
  <c r="X399" i="77"/>
  <c r="T408" i="77"/>
  <c r="T407" i="77"/>
  <c r="T406" i="77"/>
  <c r="T405" i="77"/>
  <c r="T404" i="77"/>
  <c r="T403" i="77"/>
  <c r="T402" i="77"/>
  <c r="T401" i="77"/>
  <c r="T400" i="77"/>
  <c r="T399" i="77"/>
  <c r="P408" i="77"/>
  <c r="P407" i="77"/>
  <c r="P406" i="77"/>
  <c r="P405" i="77"/>
  <c r="P404" i="77"/>
  <c r="P403" i="77"/>
  <c r="P402" i="77"/>
  <c r="P401" i="77"/>
  <c r="P400" i="77"/>
  <c r="P399" i="77"/>
  <c r="T393" i="77"/>
  <c r="T392" i="77"/>
  <c r="T391" i="77"/>
  <c r="T390" i="77"/>
  <c r="T389" i="77"/>
  <c r="T388" i="77"/>
  <c r="T387" i="77"/>
  <c r="T386" i="77"/>
  <c r="T385" i="77"/>
  <c r="T384" i="77"/>
  <c r="P393" i="77"/>
  <c r="P392" i="77"/>
  <c r="P391" i="77"/>
  <c r="P390" i="77"/>
  <c r="P389" i="77"/>
  <c r="P388" i="77"/>
  <c r="P387" i="77"/>
  <c r="P386" i="77"/>
  <c r="P385" i="77"/>
  <c r="P384" i="77"/>
  <c r="AB378" i="77"/>
  <c r="AB377" i="77"/>
  <c r="AB376" i="77"/>
  <c r="AB375" i="77"/>
  <c r="AB374" i="77"/>
  <c r="AB373" i="77"/>
  <c r="AB372" i="77"/>
  <c r="AB371" i="77"/>
  <c r="AB370" i="77"/>
  <c r="AB369" i="77"/>
  <c r="X378" i="77"/>
  <c r="X377" i="77"/>
  <c r="X376" i="77"/>
  <c r="X375" i="77"/>
  <c r="X374" i="77"/>
  <c r="X373" i="77"/>
  <c r="X372" i="77"/>
  <c r="X371" i="77"/>
  <c r="X370" i="77"/>
  <c r="X369" i="77"/>
  <c r="T378" i="77"/>
  <c r="T377" i="77"/>
  <c r="T376" i="77"/>
  <c r="T375" i="77"/>
  <c r="T374" i="77"/>
  <c r="T373" i="77"/>
  <c r="T372" i="77"/>
  <c r="T371" i="77"/>
  <c r="T370" i="77"/>
  <c r="T369" i="77"/>
  <c r="P378" i="77"/>
  <c r="P377" i="77"/>
  <c r="P376" i="77"/>
  <c r="P375" i="77"/>
  <c r="P374" i="77"/>
  <c r="P373" i="77"/>
  <c r="P372" i="77"/>
  <c r="P371" i="77"/>
  <c r="P370" i="77"/>
  <c r="P369" i="77"/>
  <c r="AB363" i="77"/>
  <c r="AB362" i="77"/>
  <c r="AB361" i="77"/>
  <c r="AB360" i="77"/>
  <c r="AB359" i="77"/>
  <c r="AB358" i="77"/>
  <c r="AB357" i="77"/>
  <c r="AB356" i="77"/>
  <c r="AB355" i="77"/>
  <c r="AB354" i="77"/>
  <c r="X363" i="77"/>
  <c r="X362" i="77"/>
  <c r="X361" i="77"/>
  <c r="X360" i="77"/>
  <c r="X359" i="77"/>
  <c r="X358" i="77"/>
  <c r="X357" i="77"/>
  <c r="X356" i="77"/>
  <c r="X355" i="77"/>
  <c r="X354" i="77"/>
  <c r="T363" i="77"/>
  <c r="T362" i="77"/>
  <c r="T361" i="77"/>
  <c r="T360" i="77"/>
  <c r="T359" i="77"/>
  <c r="T358" i="77"/>
  <c r="T357" i="77"/>
  <c r="T356" i="77"/>
  <c r="T355" i="77"/>
  <c r="T354" i="77"/>
  <c r="P363" i="77"/>
  <c r="P362" i="77"/>
  <c r="P361" i="77"/>
  <c r="P360" i="77"/>
  <c r="P359" i="77"/>
  <c r="P358" i="77"/>
  <c r="P357" i="77"/>
  <c r="P356" i="77"/>
  <c r="P355" i="77"/>
  <c r="P354" i="77"/>
  <c r="AB528" i="77"/>
  <c r="AB527" i="77"/>
  <c r="AB526" i="77"/>
  <c r="AB525" i="77"/>
  <c r="AB524" i="77"/>
  <c r="AB523" i="77"/>
  <c r="AB522" i="77"/>
  <c r="AB521" i="77"/>
  <c r="AB520" i="77"/>
  <c r="AB519" i="77"/>
  <c r="X528" i="77"/>
  <c r="X527" i="77"/>
  <c r="X526" i="77"/>
  <c r="X525" i="77"/>
  <c r="X524" i="77"/>
  <c r="X523" i="77"/>
  <c r="X522" i="77"/>
  <c r="X521" i="77"/>
  <c r="X520" i="77"/>
  <c r="X519" i="77"/>
  <c r="T528" i="77"/>
  <c r="T527" i="77"/>
  <c r="T526" i="77"/>
  <c r="T525" i="77"/>
  <c r="T524" i="77"/>
  <c r="T523" i="77"/>
  <c r="T522" i="77"/>
  <c r="T521" i="77"/>
  <c r="T520" i="77"/>
  <c r="T519" i="77"/>
  <c r="P528" i="77"/>
  <c r="P527" i="77"/>
  <c r="P526" i="77"/>
  <c r="P525" i="77"/>
  <c r="P524" i="77"/>
  <c r="P523" i="77"/>
  <c r="P522" i="77"/>
  <c r="P521" i="77"/>
  <c r="P520" i="77"/>
  <c r="P519" i="77"/>
  <c r="AB513" i="77"/>
  <c r="AB512" i="77"/>
  <c r="AB511" i="77"/>
  <c r="AB510" i="77"/>
  <c r="AB509" i="77"/>
  <c r="AB508" i="77"/>
  <c r="AB507" i="77"/>
  <c r="AB506" i="77"/>
  <c r="AB505" i="77"/>
  <c r="AB504" i="77"/>
  <c r="X513" i="77"/>
  <c r="X512" i="77"/>
  <c r="X511" i="77"/>
  <c r="X510" i="77"/>
  <c r="X509" i="77"/>
  <c r="X508" i="77"/>
  <c r="X507" i="77"/>
  <c r="X506" i="77"/>
  <c r="X505" i="77"/>
  <c r="X504" i="77"/>
  <c r="T513" i="77"/>
  <c r="T512" i="77"/>
  <c r="T511" i="77"/>
  <c r="T510" i="77"/>
  <c r="T509" i="77"/>
  <c r="T508" i="77"/>
  <c r="T507" i="77"/>
  <c r="T506" i="77"/>
  <c r="T505" i="77"/>
  <c r="T504" i="77"/>
  <c r="P513" i="77"/>
  <c r="P512" i="77"/>
  <c r="P511" i="77"/>
  <c r="P510" i="77"/>
  <c r="P509" i="77"/>
  <c r="P508" i="77"/>
  <c r="P507" i="77"/>
  <c r="P506" i="77"/>
  <c r="P505" i="77"/>
  <c r="P504" i="77"/>
  <c r="AB498" i="77"/>
  <c r="AB497" i="77"/>
  <c r="AB496" i="77"/>
  <c r="AB495" i="77"/>
  <c r="AB494" i="77"/>
  <c r="AB493" i="77"/>
  <c r="AB492" i="77"/>
  <c r="AB491" i="77"/>
  <c r="AB490" i="77"/>
  <c r="AB489" i="77"/>
  <c r="X498" i="77"/>
  <c r="X497" i="77"/>
  <c r="X496" i="77"/>
  <c r="X495" i="77"/>
  <c r="X494" i="77"/>
  <c r="X493" i="77"/>
  <c r="X492" i="77"/>
  <c r="X491" i="77"/>
  <c r="X490" i="77"/>
  <c r="X489" i="77"/>
  <c r="T498" i="77"/>
  <c r="T497" i="77"/>
  <c r="T496" i="77"/>
  <c r="T495" i="77"/>
  <c r="T494" i="77"/>
  <c r="T493" i="77"/>
  <c r="T492" i="77"/>
  <c r="T491" i="77"/>
  <c r="T490" i="77"/>
  <c r="T489" i="77"/>
  <c r="P498" i="77"/>
  <c r="P497" i="77"/>
  <c r="P496" i="77"/>
  <c r="P495" i="77"/>
  <c r="P494" i="77"/>
  <c r="P493" i="77"/>
  <c r="P492" i="77"/>
  <c r="P491" i="77"/>
  <c r="P490" i="77"/>
  <c r="P489" i="77"/>
  <c r="AB483" i="77"/>
  <c r="AB482" i="77"/>
  <c r="AB481" i="77"/>
  <c r="AB480" i="77"/>
  <c r="AB479" i="77"/>
  <c r="AB478" i="77"/>
  <c r="AB477" i="77"/>
  <c r="AB476" i="77"/>
  <c r="AB475" i="77"/>
  <c r="AB474" i="77"/>
  <c r="X483" i="77"/>
  <c r="X482" i="77"/>
  <c r="X481" i="77"/>
  <c r="X480" i="77"/>
  <c r="X479" i="77"/>
  <c r="X478" i="77"/>
  <c r="X477" i="77"/>
  <c r="X476" i="77"/>
  <c r="X475" i="77"/>
  <c r="X474" i="77"/>
  <c r="T483" i="77"/>
  <c r="T482" i="77"/>
  <c r="T481" i="77"/>
  <c r="T480" i="77"/>
  <c r="T479" i="77"/>
  <c r="T478" i="77"/>
  <c r="T477" i="77"/>
  <c r="T476" i="77"/>
  <c r="T475" i="77"/>
  <c r="T474" i="77"/>
  <c r="P483" i="77"/>
  <c r="P482" i="77"/>
  <c r="P481" i="77"/>
  <c r="P480" i="77"/>
  <c r="P479" i="77"/>
  <c r="P478" i="77"/>
  <c r="P477" i="77"/>
  <c r="P476" i="77"/>
  <c r="P475" i="77"/>
  <c r="P474" i="77"/>
  <c r="AB468" i="77"/>
  <c r="AB467" i="77"/>
  <c r="AB466" i="77"/>
  <c r="AB465" i="77"/>
  <c r="AB464" i="77"/>
  <c r="AB463" i="77"/>
  <c r="AB462" i="77"/>
  <c r="AB461" i="77"/>
  <c r="AB460" i="77"/>
  <c r="AB459" i="77"/>
  <c r="X468" i="77"/>
  <c r="X467" i="77"/>
  <c r="X466" i="77"/>
  <c r="X465" i="77"/>
  <c r="X464" i="77"/>
  <c r="X463" i="77"/>
  <c r="X462" i="77"/>
  <c r="X461" i="77"/>
  <c r="X460" i="77"/>
  <c r="X459" i="77"/>
  <c r="T468" i="77"/>
  <c r="T467" i="77"/>
  <c r="T466" i="77"/>
  <c r="T465" i="77"/>
  <c r="T464" i="77"/>
  <c r="T463" i="77"/>
  <c r="T462" i="77"/>
  <c r="T461" i="77"/>
  <c r="T460" i="77"/>
  <c r="T459" i="77"/>
  <c r="P468" i="77"/>
  <c r="P467" i="77"/>
  <c r="P466" i="77"/>
  <c r="P465" i="77"/>
  <c r="P464" i="77"/>
  <c r="P463" i="77"/>
  <c r="P462" i="77"/>
  <c r="P461" i="77"/>
  <c r="P460" i="77"/>
  <c r="P459" i="77"/>
  <c r="AB348" i="77"/>
  <c r="AB347" i="77"/>
  <c r="AB346" i="77"/>
  <c r="AB345" i="77"/>
  <c r="AB344" i="77"/>
  <c r="AB343" i="77"/>
  <c r="AB342" i="77"/>
  <c r="AB341" i="77"/>
  <c r="AB340" i="77"/>
  <c r="AB339" i="77"/>
  <c r="X348" i="77"/>
  <c r="X347" i="77"/>
  <c r="X346" i="77"/>
  <c r="X345" i="77"/>
  <c r="X344" i="77"/>
  <c r="X343" i="77"/>
  <c r="X342" i="77"/>
  <c r="X341" i="77"/>
  <c r="X340" i="77"/>
  <c r="X339" i="77"/>
  <c r="T348" i="77"/>
  <c r="T347" i="77"/>
  <c r="T346" i="77"/>
  <c r="T345" i="77"/>
  <c r="T344" i="77"/>
  <c r="T343" i="77"/>
  <c r="T342" i="77"/>
  <c r="T341" i="77"/>
  <c r="T340" i="77"/>
  <c r="T339" i="77"/>
  <c r="P348" i="77"/>
  <c r="P347" i="77"/>
  <c r="P346" i="77"/>
  <c r="P345" i="77"/>
  <c r="P344" i="77"/>
  <c r="P343" i="77"/>
  <c r="P342" i="77"/>
  <c r="P341" i="77"/>
  <c r="P340" i="77"/>
  <c r="P339" i="77"/>
  <c r="AB333" i="77"/>
  <c r="AB332" i="77"/>
  <c r="AB331" i="77"/>
  <c r="AB330" i="77"/>
  <c r="AB329" i="77"/>
  <c r="AB328" i="77"/>
  <c r="AB327" i="77"/>
  <c r="AB326" i="77"/>
  <c r="AB325" i="77"/>
  <c r="AB324" i="77"/>
  <c r="X333" i="77"/>
  <c r="X332" i="77"/>
  <c r="X331" i="77"/>
  <c r="X330" i="77"/>
  <c r="X329" i="77"/>
  <c r="X328" i="77"/>
  <c r="X327" i="77"/>
  <c r="X326" i="77"/>
  <c r="X325" i="77"/>
  <c r="X324" i="77"/>
  <c r="T333" i="77"/>
  <c r="T332" i="77"/>
  <c r="T331" i="77"/>
  <c r="T330" i="77"/>
  <c r="T329" i="77"/>
  <c r="T328" i="77"/>
  <c r="T327" i="77"/>
  <c r="T326" i="77"/>
  <c r="T325" i="77"/>
  <c r="T324" i="77"/>
  <c r="P333" i="77"/>
  <c r="P332" i="77"/>
  <c r="P331" i="77"/>
  <c r="P330" i="77"/>
  <c r="P329" i="77"/>
  <c r="P328" i="77"/>
  <c r="P327" i="77"/>
  <c r="P326" i="77"/>
  <c r="P325" i="77"/>
  <c r="P324" i="77"/>
  <c r="AB318" i="77"/>
  <c r="AB317" i="77"/>
  <c r="AB316" i="77"/>
  <c r="AB315" i="77"/>
  <c r="AB314" i="77"/>
  <c r="AB313" i="77"/>
  <c r="AB312" i="77"/>
  <c r="AB311" i="77"/>
  <c r="AB310" i="77"/>
  <c r="AB309" i="77"/>
  <c r="X318" i="77"/>
  <c r="X317" i="77"/>
  <c r="X316" i="77"/>
  <c r="X315" i="77"/>
  <c r="X314" i="77"/>
  <c r="X313" i="77"/>
  <c r="X312" i="77"/>
  <c r="X311" i="77"/>
  <c r="X310" i="77"/>
  <c r="X309" i="77"/>
  <c r="T318" i="77"/>
  <c r="T317" i="77"/>
  <c r="T316" i="77"/>
  <c r="T315" i="77"/>
  <c r="T314" i="77"/>
  <c r="T313" i="77"/>
  <c r="T312" i="77"/>
  <c r="T311" i="77"/>
  <c r="T310" i="77"/>
  <c r="T309" i="77"/>
  <c r="P318" i="77"/>
  <c r="P317" i="77"/>
  <c r="P316" i="77"/>
  <c r="P315" i="77"/>
  <c r="P314" i="77"/>
  <c r="P313" i="77"/>
  <c r="P312" i="77"/>
  <c r="P311" i="77"/>
  <c r="P310" i="77"/>
  <c r="AB123" i="77"/>
  <c r="AB122" i="77"/>
  <c r="AB121" i="77"/>
  <c r="AB120" i="77"/>
  <c r="AB119" i="77"/>
  <c r="AB118" i="77"/>
  <c r="AB117" i="77"/>
  <c r="AB116" i="77"/>
  <c r="AB115" i="77"/>
  <c r="AB114" i="77"/>
  <c r="X123" i="77"/>
  <c r="X122" i="77"/>
  <c r="X121" i="77"/>
  <c r="X120" i="77"/>
  <c r="X119" i="77"/>
  <c r="X118" i="77"/>
  <c r="X117" i="77"/>
  <c r="X116" i="77"/>
  <c r="X115" i="77"/>
  <c r="X114" i="77"/>
  <c r="T123" i="77"/>
  <c r="T122" i="77"/>
  <c r="T121" i="77"/>
  <c r="T120" i="77"/>
  <c r="T119" i="77"/>
  <c r="T118" i="77"/>
  <c r="T117" i="77"/>
  <c r="T116" i="77"/>
  <c r="T115" i="77"/>
  <c r="T114" i="77"/>
  <c r="P123" i="77"/>
  <c r="P122" i="77"/>
  <c r="P121" i="77"/>
  <c r="P120" i="77"/>
  <c r="P119" i="77"/>
  <c r="P118" i="77"/>
  <c r="P117" i="77"/>
  <c r="P116" i="77"/>
  <c r="P115" i="77"/>
  <c r="AB138" i="77"/>
  <c r="AB137" i="77"/>
  <c r="AB136" i="77"/>
  <c r="AB135" i="77"/>
  <c r="AB134" i="77"/>
  <c r="AB133" i="77"/>
  <c r="AB132" i="77"/>
  <c r="AB131" i="77"/>
  <c r="AB130" i="77"/>
  <c r="AB129" i="77"/>
  <c r="X138" i="77"/>
  <c r="X137" i="77"/>
  <c r="X136" i="77"/>
  <c r="X135" i="77"/>
  <c r="X134" i="77"/>
  <c r="X133" i="77"/>
  <c r="X132" i="77"/>
  <c r="X131" i="77"/>
  <c r="X130" i="77"/>
  <c r="X129" i="77"/>
  <c r="T138" i="77"/>
  <c r="T137" i="77"/>
  <c r="T136" i="77"/>
  <c r="T135" i="77"/>
  <c r="T134" i="77"/>
  <c r="T133" i="77"/>
  <c r="T132" i="77"/>
  <c r="T131" i="77"/>
  <c r="T130" i="77"/>
  <c r="T129" i="77"/>
  <c r="T144" i="77"/>
  <c r="AB93" i="77"/>
  <c r="AB92" i="77"/>
  <c r="AB91" i="77"/>
  <c r="AB90" i="77"/>
  <c r="AB89" i="77"/>
  <c r="AB88" i="77"/>
  <c r="AB87" i="77"/>
  <c r="AB86" i="77"/>
  <c r="AB85" i="77"/>
  <c r="AB84" i="77"/>
  <c r="X93" i="77"/>
  <c r="X92" i="77"/>
  <c r="X91" i="77"/>
  <c r="X90" i="77"/>
  <c r="X89" i="77"/>
  <c r="X88" i="77"/>
  <c r="X87" i="77"/>
  <c r="X86" i="77"/>
  <c r="X85" i="77"/>
  <c r="X84" i="77"/>
  <c r="T93" i="77"/>
  <c r="T92" i="77"/>
  <c r="T91" i="77"/>
  <c r="T90" i="77"/>
  <c r="T89" i="77"/>
  <c r="T88" i="77"/>
  <c r="T87" i="77"/>
  <c r="T86" i="77"/>
  <c r="T85" i="77"/>
  <c r="T84" i="77"/>
  <c r="AB2605" i="77"/>
  <c r="AB2604" i="77"/>
  <c r="AB2603" i="77"/>
  <c r="AB2602" i="77"/>
  <c r="AB2601" i="77"/>
  <c r="AB2600" i="77"/>
  <c r="AB2599" i="77"/>
  <c r="AB2598" i="77"/>
  <c r="AB2597" i="77"/>
  <c r="AB2596" i="77"/>
  <c r="X2605" i="77"/>
  <c r="X2604" i="77"/>
  <c r="X2603" i="77"/>
  <c r="X2602" i="77"/>
  <c r="X2601" i="77"/>
  <c r="X2600" i="77"/>
  <c r="X2599" i="77"/>
  <c r="X2598" i="77"/>
  <c r="X2597" i="77"/>
  <c r="X2596" i="77"/>
  <c r="T2605" i="77"/>
  <c r="T2604" i="77"/>
  <c r="T2603" i="77"/>
  <c r="T2602" i="77"/>
  <c r="T2601" i="77"/>
  <c r="T2600" i="77"/>
  <c r="T2599" i="77"/>
  <c r="T2598" i="77"/>
  <c r="T2597" i="77"/>
  <c r="T2596" i="77"/>
  <c r="P2605" i="77"/>
  <c r="P2604" i="77"/>
  <c r="P2603" i="77"/>
  <c r="P2602" i="77"/>
  <c r="P2601" i="77"/>
  <c r="P2600" i="77"/>
  <c r="P2599" i="77"/>
  <c r="P2598" i="77"/>
  <c r="P2597" i="77"/>
  <c r="P2596" i="77"/>
  <c r="AB2590" i="77"/>
  <c r="AB2589" i="77"/>
  <c r="AB2588" i="77"/>
  <c r="AB2587" i="77"/>
  <c r="AB2586" i="77"/>
  <c r="AB2585" i="77"/>
  <c r="AB2584" i="77"/>
  <c r="AB2583" i="77"/>
  <c r="AB2582" i="77"/>
  <c r="AB2581" i="77"/>
  <c r="X2590" i="77"/>
  <c r="X2589" i="77"/>
  <c r="X2588" i="77"/>
  <c r="X2587" i="77"/>
  <c r="X2586" i="77"/>
  <c r="X2585" i="77"/>
  <c r="X2584" i="77"/>
  <c r="X2583" i="77"/>
  <c r="X2582" i="77"/>
  <c r="X2581" i="77"/>
  <c r="T2590" i="77"/>
  <c r="T2589" i="77"/>
  <c r="T2588" i="77"/>
  <c r="T2587" i="77"/>
  <c r="T2586" i="77"/>
  <c r="T2585" i="77"/>
  <c r="T2584" i="77"/>
  <c r="T2583" i="77"/>
  <c r="T2582" i="77"/>
  <c r="T2581" i="77"/>
  <c r="P2590" i="77"/>
  <c r="P2589" i="77"/>
  <c r="P2588" i="77"/>
  <c r="P2587" i="77"/>
  <c r="P2586" i="77"/>
  <c r="P2585" i="77"/>
  <c r="P2584" i="77"/>
  <c r="P2583" i="77"/>
  <c r="P2582" i="77"/>
  <c r="P2581" i="77"/>
  <c r="AB2530" i="77"/>
  <c r="AB2529" i="77"/>
  <c r="AB2528" i="77"/>
  <c r="AB2527" i="77"/>
  <c r="AB2526" i="77"/>
  <c r="AB2525" i="77"/>
  <c r="AB2524" i="77"/>
  <c r="AB2523" i="77"/>
  <c r="AB2522" i="77"/>
  <c r="AB2521" i="77"/>
  <c r="X2530" i="77"/>
  <c r="X2529" i="77"/>
  <c r="X2528" i="77"/>
  <c r="X2527" i="77"/>
  <c r="X2526" i="77"/>
  <c r="X2525" i="77"/>
  <c r="X2524" i="77"/>
  <c r="X2523" i="77"/>
  <c r="X2522" i="77"/>
  <c r="X2521" i="77"/>
  <c r="T2530" i="77"/>
  <c r="T2529" i="77"/>
  <c r="T2528" i="77"/>
  <c r="T2527" i="77"/>
  <c r="T2526" i="77"/>
  <c r="T2525" i="77"/>
  <c r="T2524" i="77"/>
  <c r="T2523" i="77"/>
  <c r="T2522" i="77"/>
  <c r="T2521" i="77"/>
  <c r="P2530" i="77"/>
  <c r="P2529" i="77"/>
  <c r="P2528" i="77"/>
  <c r="P2527" i="77"/>
  <c r="P2526" i="77"/>
  <c r="P2525" i="77"/>
  <c r="P2524" i="77"/>
  <c r="P2523" i="77"/>
  <c r="P2522" i="77"/>
  <c r="P2521" i="77"/>
  <c r="AB2545" i="77"/>
  <c r="AB2544" i="77"/>
  <c r="AB2543" i="77"/>
  <c r="AB2542" i="77"/>
  <c r="AB2541" i="77"/>
  <c r="AB2540" i="77"/>
  <c r="AB2539" i="77"/>
  <c r="AB2538" i="77"/>
  <c r="AB2537" i="77"/>
  <c r="AB2536" i="77"/>
  <c r="X2545" i="77"/>
  <c r="X2544" i="77"/>
  <c r="X2543" i="77"/>
  <c r="X2542" i="77"/>
  <c r="X2541" i="77"/>
  <c r="X2540" i="77"/>
  <c r="X2539" i="77"/>
  <c r="X2538" i="77"/>
  <c r="X2537" i="77"/>
  <c r="X2536" i="77"/>
  <c r="T2545" i="77"/>
  <c r="T2544" i="77"/>
  <c r="T2543" i="77"/>
  <c r="T2542" i="77"/>
  <c r="T2541" i="77"/>
  <c r="T2540" i="77"/>
  <c r="T2539" i="77"/>
  <c r="T2538" i="77"/>
  <c r="T2537" i="77"/>
  <c r="T2536" i="77"/>
  <c r="P2545" i="77"/>
  <c r="P2544" i="77"/>
  <c r="P2543" i="77"/>
  <c r="P2542" i="77"/>
  <c r="P2541" i="77"/>
  <c r="P2540" i="77"/>
  <c r="P2539" i="77"/>
  <c r="P2538" i="77"/>
  <c r="P2537" i="77"/>
  <c r="P2536" i="77"/>
  <c r="AB453" i="77"/>
  <c r="AB452" i="77"/>
  <c r="AB451" i="77"/>
  <c r="AB450" i="77"/>
  <c r="AB449" i="77"/>
  <c r="AB448" i="77"/>
  <c r="AB447" i="77"/>
  <c r="AB446" i="77"/>
  <c r="AB445" i="77"/>
  <c r="AB444" i="77"/>
  <c r="X453" i="77"/>
  <c r="X452" i="77"/>
  <c r="X451" i="77"/>
  <c r="X450" i="77"/>
  <c r="X449" i="77"/>
  <c r="X448" i="77"/>
  <c r="X447" i="77"/>
  <c r="X446" i="77"/>
  <c r="X445" i="77"/>
  <c r="X444" i="77"/>
  <c r="T453" i="77"/>
  <c r="T452" i="77"/>
  <c r="T451" i="77"/>
  <c r="T450" i="77"/>
  <c r="T449" i="77"/>
  <c r="T448" i="77"/>
  <c r="T447" i="77"/>
  <c r="T446" i="77"/>
  <c r="T445" i="77"/>
  <c r="T444" i="77"/>
  <c r="P453" i="77"/>
  <c r="P452" i="77"/>
  <c r="P451" i="77"/>
  <c r="P450" i="77"/>
  <c r="P449" i="77"/>
  <c r="P448" i="77"/>
  <c r="P447" i="77"/>
  <c r="P446" i="77"/>
  <c r="P445" i="77"/>
  <c r="P444" i="77"/>
  <c r="AB438" i="77"/>
  <c r="AB437" i="77"/>
  <c r="AB436" i="77"/>
  <c r="AB435" i="77"/>
  <c r="AB434" i="77"/>
  <c r="AB433" i="77"/>
  <c r="AB432" i="77"/>
  <c r="AB431" i="77"/>
  <c r="AB430" i="77"/>
  <c r="AB429" i="77"/>
  <c r="X438" i="77"/>
  <c r="X437" i="77"/>
  <c r="X436" i="77"/>
  <c r="X435" i="77"/>
  <c r="X434" i="77"/>
  <c r="X433" i="77"/>
  <c r="X432" i="77"/>
  <c r="X431" i="77"/>
  <c r="X430" i="77"/>
  <c r="X429" i="77"/>
  <c r="T438" i="77"/>
  <c r="T437" i="77"/>
  <c r="T436" i="77"/>
  <c r="T435" i="77"/>
  <c r="T434" i="77"/>
  <c r="T433" i="77"/>
  <c r="T432" i="77"/>
  <c r="T431" i="77"/>
  <c r="T430" i="77"/>
  <c r="T429" i="77"/>
  <c r="P438" i="77"/>
  <c r="P437" i="77"/>
  <c r="P436" i="77"/>
  <c r="P435" i="77"/>
  <c r="P434" i="77"/>
  <c r="P433" i="77"/>
  <c r="P432" i="77"/>
  <c r="P431" i="77"/>
  <c r="P430" i="77"/>
  <c r="P429" i="77"/>
  <c r="AB423" i="77"/>
  <c r="AB422" i="77"/>
  <c r="AB421" i="77"/>
  <c r="AB420" i="77"/>
  <c r="AB419" i="77"/>
  <c r="AB418" i="77"/>
  <c r="AB417" i="77"/>
  <c r="AB416" i="77"/>
  <c r="AB415" i="77"/>
  <c r="AB414" i="77"/>
  <c r="X423" i="77"/>
  <c r="X422" i="77"/>
  <c r="X421" i="77"/>
  <c r="X420" i="77"/>
  <c r="X419" i="77"/>
  <c r="X418" i="77"/>
  <c r="X417" i="77"/>
  <c r="X416" i="77"/>
  <c r="X415" i="77"/>
  <c r="X414" i="77"/>
  <c r="T423" i="77"/>
  <c r="T422" i="77"/>
  <c r="T421" i="77"/>
  <c r="T420" i="77"/>
  <c r="T419" i="77"/>
  <c r="T418" i="77"/>
  <c r="T417" i="77"/>
  <c r="T416" i="77"/>
  <c r="T415" i="77"/>
  <c r="T414" i="77"/>
  <c r="P423" i="77"/>
  <c r="P422" i="77"/>
  <c r="P421" i="77"/>
  <c r="P420" i="77"/>
  <c r="P419" i="77"/>
  <c r="P418" i="77"/>
  <c r="P417" i="77"/>
  <c r="P416" i="77"/>
  <c r="P415" i="77"/>
  <c r="P414" i="77"/>
  <c r="AB393" i="77"/>
  <c r="AB392" i="77"/>
  <c r="AB391" i="77"/>
  <c r="AB390" i="77"/>
  <c r="AB389" i="77"/>
  <c r="AB388" i="77"/>
  <c r="AB387" i="77"/>
  <c r="AB386" i="77"/>
  <c r="AB385" i="77"/>
  <c r="AB384" i="77"/>
  <c r="X393" i="77"/>
  <c r="X392" i="77"/>
  <c r="X391" i="77"/>
  <c r="X390" i="77"/>
  <c r="X389" i="77"/>
  <c r="X388" i="77"/>
  <c r="X387" i="77"/>
  <c r="X386" i="77"/>
  <c r="X385" i="77"/>
  <c r="X384" i="77"/>
  <c r="AB303" i="77"/>
  <c r="AB302" i="77"/>
  <c r="AB301" i="77"/>
  <c r="AB300" i="77"/>
  <c r="AB299" i="77"/>
  <c r="AB298" i="77"/>
  <c r="AB297" i="77"/>
  <c r="AB296" i="77"/>
  <c r="AB295" i="77"/>
  <c r="AB294" i="77"/>
  <c r="X303" i="77"/>
  <c r="X302" i="77"/>
  <c r="X301" i="77"/>
  <c r="X300" i="77"/>
  <c r="X299" i="77"/>
  <c r="X298" i="77"/>
  <c r="X297" i="77"/>
  <c r="X296" i="77"/>
  <c r="X295" i="77"/>
  <c r="X294" i="77"/>
  <c r="T303" i="77"/>
  <c r="T302" i="77"/>
  <c r="T301" i="77"/>
  <c r="T300" i="77"/>
  <c r="T299" i="77"/>
  <c r="T298" i="77"/>
  <c r="T297" i="77"/>
  <c r="T296" i="77"/>
  <c r="T295" i="77"/>
  <c r="T294" i="77"/>
  <c r="P294" i="77"/>
  <c r="AB288" i="77"/>
  <c r="AB287" i="77"/>
  <c r="AB286" i="77"/>
  <c r="AB285" i="77"/>
  <c r="AB284" i="77"/>
  <c r="AB283" i="77"/>
  <c r="AB282" i="77"/>
  <c r="AB281" i="77"/>
  <c r="AB280" i="77"/>
  <c r="AB279" i="77"/>
  <c r="X288" i="77"/>
  <c r="X287" i="77"/>
  <c r="X286" i="77"/>
  <c r="X285" i="77"/>
  <c r="X284" i="77"/>
  <c r="X283" i="77"/>
  <c r="X282" i="77"/>
  <c r="X281" i="77"/>
  <c r="X280" i="77"/>
  <c r="X279" i="77"/>
  <c r="T288" i="77"/>
  <c r="T287" i="77"/>
  <c r="T286" i="77"/>
  <c r="T285" i="77"/>
  <c r="T284" i="77"/>
  <c r="T283" i="77"/>
  <c r="T282" i="77"/>
  <c r="T281" i="77"/>
  <c r="T280" i="77"/>
  <c r="T279" i="77"/>
  <c r="P288" i="77"/>
  <c r="P287" i="77"/>
  <c r="P286" i="77"/>
  <c r="P285" i="77"/>
  <c r="P284" i="77"/>
  <c r="P283" i="77"/>
  <c r="P282" i="77"/>
  <c r="P281" i="77"/>
  <c r="P280" i="77"/>
  <c r="P279" i="77"/>
  <c r="AB273" i="77"/>
  <c r="AB272" i="77"/>
  <c r="AB271" i="77"/>
  <c r="AB270" i="77"/>
  <c r="AB269" i="77"/>
  <c r="AB268" i="77"/>
  <c r="AB267" i="77"/>
  <c r="AB266" i="77"/>
  <c r="AB265" i="77"/>
  <c r="AB264" i="77"/>
  <c r="X273" i="77"/>
  <c r="X272" i="77"/>
  <c r="X271" i="77"/>
  <c r="X270" i="77"/>
  <c r="X269" i="77"/>
  <c r="X268" i="77"/>
  <c r="X267" i="77"/>
  <c r="X266" i="77"/>
  <c r="X265" i="77"/>
  <c r="X264" i="77"/>
  <c r="T273" i="77"/>
  <c r="T272" i="77"/>
  <c r="T271" i="77"/>
  <c r="T270" i="77"/>
  <c r="T269" i="77"/>
  <c r="T268" i="77"/>
  <c r="T267" i="77"/>
  <c r="T266" i="77"/>
  <c r="T265" i="77"/>
  <c r="T264" i="77"/>
  <c r="P273" i="77"/>
  <c r="P272" i="77"/>
  <c r="P271" i="77"/>
  <c r="P270" i="77"/>
  <c r="P269" i="77"/>
  <c r="P268" i="77"/>
  <c r="P267" i="77"/>
  <c r="P266" i="77"/>
  <c r="P265" i="77"/>
  <c r="P264" i="77"/>
  <c r="AB243" i="77"/>
  <c r="AB242" i="77"/>
  <c r="AB241" i="77"/>
  <c r="AB240" i="77"/>
  <c r="AB239" i="77"/>
  <c r="AB238" i="77"/>
  <c r="AB237" i="77"/>
  <c r="AB236" i="77"/>
  <c r="AB235" i="77"/>
  <c r="AB234" i="77"/>
  <c r="X243" i="77"/>
  <c r="X242" i="77"/>
  <c r="X241" i="77"/>
  <c r="X240" i="77"/>
  <c r="X239" i="77"/>
  <c r="X238" i="77"/>
  <c r="X237" i="77"/>
  <c r="X236" i="77"/>
  <c r="X235" i="77"/>
  <c r="X234" i="77"/>
  <c r="T243" i="77"/>
  <c r="T242" i="77"/>
  <c r="T241" i="77"/>
  <c r="T240" i="77"/>
  <c r="T239" i="77"/>
  <c r="T238" i="77"/>
  <c r="T237" i="77"/>
  <c r="T236" i="77"/>
  <c r="T235" i="77"/>
  <c r="T234" i="77"/>
  <c r="AB228" i="77"/>
  <c r="AB227" i="77"/>
  <c r="AB226" i="77"/>
  <c r="AB225" i="77"/>
  <c r="AB224" i="77"/>
  <c r="AB223" i="77"/>
  <c r="AB222" i="77"/>
  <c r="AB221" i="77"/>
  <c r="AB220" i="77"/>
  <c r="AB219" i="77"/>
  <c r="X228" i="77"/>
  <c r="X227" i="77"/>
  <c r="X226" i="77"/>
  <c r="X225" i="77"/>
  <c r="X224" i="77"/>
  <c r="X223" i="77"/>
  <c r="X222" i="77"/>
  <c r="X221" i="77"/>
  <c r="X220" i="77"/>
  <c r="X219" i="77"/>
  <c r="T228" i="77"/>
  <c r="T227" i="77"/>
  <c r="T226" i="77"/>
  <c r="T225" i="77"/>
  <c r="T224" i="77"/>
  <c r="T223" i="77"/>
  <c r="T222" i="77"/>
  <c r="T221" i="77"/>
  <c r="T220" i="77"/>
  <c r="T219" i="77"/>
  <c r="AB213" i="77"/>
  <c r="AB212" i="77"/>
  <c r="AB211" i="77"/>
  <c r="AB210" i="77"/>
  <c r="AB209" i="77"/>
  <c r="AB208" i="77"/>
  <c r="AB207" i="77"/>
  <c r="AB206" i="77"/>
  <c r="AB205" i="77"/>
  <c r="AB204" i="77"/>
  <c r="X213" i="77"/>
  <c r="X212" i="77"/>
  <c r="X211" i="77"/>
  <c r="X210" i="77"/>
  <c r="X209" i="77"/>
  <c r="X208" i="77"/>
  <c r="X207" i="77"/>
  <c r="X206" i="77"/>
  <c r="X205" i="77"/>
  <c r="X204" i="77"/>
  <c r="T213" i="77"/>
  <c r="T212" i="77"/>
  <c r="T211" i="77"/>
  <c r="T210" i="77"/>
  <c r="T209" i="77"/>
  <c r="T208" i="77"/>
  <c r="T207" i="77"/>
  <c r="T206" i="77"/>
  <c r="T205" i="77"/>
  <c r="T204" i="77"/>
  <c r="AB198" i="77"/>
  <c r="AB197" i="77"/>
  <c r="AB196" i="77"/>
  <c r="AB195" i="77"/>
  <c r="AB194" i="77"/>
  <c r="AB193" i="77"/>
  <c r="AB192" i="77"/>
  <c r="AB191" i="77"/>
  <c r="AB190" i="77"/>
  <c r="AB189" i="77"/>
  <c r="X198" i="77"/>
  <c r="X197" i="77"/>
  <c r="X196" i="77"/>
  <c r="X195" i="77"/>
  <c r="X194" i="77"/>
  <c r="X193" i="77"/>
  <c r="X192" i="77"/>
  <c r="X191" i="77"/>
  <c r="X190" i="77"/>
  <c r="X189" i="77"/>
  <c r="T198" i="77"/>
  <c r="T197" i="77"/>
  <c r="T196" i="77"/>
  <c r="T195" i="77"/>
  <c r="T194" i="77"/>
  <c r="T193" i="77"/>
  <c r="T192" i="77"/>
  <c r="T191" i="77"/>
  <c r="T190" i="77"/>
  <c r="T189" i="77"/>
  <c r="P189" i="77"/>
  <c r="AB183" i="77"/>
  <c r="AB182" i="77"/>
  <c r="AB181" i="77"/>
  <c r="AB180" i="77"/>
  <c r="AB179" i="77"/>
  <c r="AB178" i="77"/>
  <c r="AB177" i="77"/>
  <c r="AB176" i="77"/>
  <c r="AB175" i="77"/>
  <c r="AB174" i="77"/>
  <c r="X183" i="77"/>
  <c r="X182" i="77"/>
  <c r="X181" i="77"/>
  <c r="X180" i="77"/>
  <c r="X179" i="77"/>
  <c r="X178" i="77"/>
  <c r="X177" i="77"/>
  <c r="X176" i="77"/>
  <c r="X175" i="77"/>
  <c r="X174" i="77"/>
  <c r="T183" i="77"/>
  <c r="T182" i="77"/>
  <c r="T181" i="77"/>
  <c r="T180" i="77"/>
  <c r="T179" i="77"/>
  <c r="T178" i="77"/>
  <c r="T177" i="77"/>
  <c r="T176" i="77"/>
  <c r="T175" i="77"/>
  <c r="T174" i="77"/>
  <c r="P183" i="77"/>
  <c r="P182" i="77"/>
  <c r="P181" i="77"/>
  <c r="P180" i="77"/>
  <c r="P179" i="77"/>
  <c r="P178" i="77"/>
  <c r="P177" i="77"/>
  <c r="P176" i="77"/>
  <c r="P175" i="77"/>
  <c r="AB153" i="77"/>
  <c r="AB152" i="77"/>
  <c r="AB151" i="77"/>
  <c r="AB150" i="77"/>
  <c r="AB149" i="77"/>
  <c r="AB148" i="77"/>
  <c r="AB147" i="77"/>
  <c r="AB146" i="77"/>
  <c r="AB145" i="77"/>
  <c r="AB144" i="77"/>
  <c r="X153" i="77"/>
  <c r="X152" i="77"/>
  <c r="X151" i="77"/>
  <c r="X150" i="77"/>
  <c r="X149" i="77"/>
  <c r="X148" i="77"/>
  <c r="X147" i="77"/>
  <c r="X146" i="77"/>
  <c r="X145" i="77"/>
  <c r="X144" i="77"/>
  <c r="T153" i="77"/>
  <c r="T152" i="77"/>
  <c r="T151" i="77"/>
  <c r="T150" i="77"/>
  <c r="T149" i="77"/>
  <c r="T148" i="77"/>
  <c r="T147" i="77"/>
  <c r="T146" i="77"/>
  <c r="T145" i="77"/>
  <c r="P144" i="77"/>
  <c r="AB168" i="77"/>
  <c r="AB167" i="77"/>
  <c r="AB166" i="77"/>
  <c r="AB165" i="77"/>
  <c r="AB164" i="77"/>
  <c r="AB163" i="77"/>
  <c r="AB162" i="77"/>
  <c r="AB161" i="77"/>
  <c r="AB160" i="77"/>
  <c r="AB159" i="77"/>
  <c r="X168" i="77"/>
  <c r="X167" i="77"/>
  <c r="X166" i="77"/>
  <c r="X165" i="77"/>
  <c r="X164" i="77"/>
  <c r="X163" i="77"/>
  <c r="X162" i="77"/>
  <c r="X161" i="77"/>
  <c r="X160" i="77"/>
  <c r="X159" i="77"/>
  <c r="T168" i="77"/>
  <c r="T167" i="77"/>
  <c r="T166" i="77"/>
  <c r="T165" i="77"/>
  <c r="T164" i="77"/>
  <c r="T163" i="77"/>
  <c r="T162" i="77"/>
  <c r="T161" i="77"/>
  <c r="T160" i="77"/>
  <c r="T159" i="77"/>
  <c r="P159" i="77"/>
  <c r="AB108" i="77"/>
  <c r="AB107" i="77"/>
  <c r="AB106" i="77"/>
  <c r="AB105" i="77"/>
  <c r="AB104" i="77"/>
  <c r="AB103" i="77"/>
  <c r="AB102" i="77"/>
  <c r="AB101" i="77"/>
  <c r="AB100" i="77"/>
  <c r="AB99" i="77"/>
  <c r="X108" i="77"/>
  <c r="X107" i="77"/>
  <c r="X106" i="77"/>
  <c r="X105" i="77"/>
  <c r="X104" i="77"/>
  <c r="X103" i="77"/>
  <c r="X102" i="77"/>
  <c r="X101" i="77"/>
  <c r="X100" i="77"/>
  <c r="X99" i="77"/>
  <c r="T108" i="77"/>
  <c r="T107" i="77"/>
  <c r="T106" i="77"/>
  <c r="T105" i="77"/>
  <c r="T104" i="77"/>
  <c r="T103" i="77"/>
  <c r="T102" i="77"/>
  <c r="T101" i="77"/>
  <c r="T100" i="77"/>
  <c r="T99" i="77"/>
  <c r="AB78" i="77"/>
  <c r="AB77" i="77"/>
  <c r="AB76" i="77"/>
  <c r="AB75" i="77"/>
  <c r="AB74" i="77"/>
  <c r="AB73" i="77"/>
  <c r="AB72" i="77"/>
  <c r="AB71" i="77"/>
  <c r="AB70" i="77"/>
  <c r="AB69" i="77"/>
  <c r="X78" i="77"/>
  <c r="X77" i="77"/>
  <c r="X76" i="77"/>
  <c r="X75" i="77"/>
  <c r="X74" i="77"/>
  <c r="X73" i="77"/>
  <c r="X72" i="77"/>
  <c r="X71" i="77"/>
  <c r="X70" i="77"/>
  <c r="X69" i="77"/>
  <c r="AB63" i="77"/>
  <c r="AB62" i="77"/>
  <c r="AB61" i="77"/>
  <c r="AB60" i="77"/>
  <c r="AB59" i="77"/>
  <c r="AB58" i="77"/>
  <c r="AB57" i="77"/>
  <c r="AB56" i="77"/>
  <c r="AB55" i="77"/>
  <c r="AB54" i="77"/>
  <c r="X63" i="77"/>
  <c r="X62" i="77"/>
  <c r="X61" i="77"/>
  <c r="X60" i="77"/>
  <c r="X59" i="77"/>
  <c r="X58" i="77"/>
  <c r="X57" i="77"/>
  <c r="X56" i="77"/>
  <c r="X55" i="77"/>
  <c r="X54" i="77"/>
  <c r="T63" i="77"/>
  <c r="T62" i="77"/>
  <c r="T61" i="77"/>
  <c r="T60" i="77"/>
  <c r="T59" i="77"/>
  <c r="T58" i="77"/>
  <c r="T57" i="77"/>
  <c r="T56" i="77"/>
  <c r="T55" i="77"/>
  <c r="T54" i="77"/>
  <c r="P63" i="77"/>
  <c r="P62" i="77"/>
  <c r="P61" i="77"/>
  <c r="P60" i="77"/>
  <c r="P59" i="77"/>
  <c r="P58" i="77"/>
  <c r="P57" i="77"/>
  <c r="P56" i="77"/>
  <c r="P55" i="77"/>
  <c r="AB258" i="77"/>
  <c r="AB257" i="77"/>
  <c r="AB256" i="77"/>
  <c r="AB255" i="77"/>
  <c r="AB254" i="77"/>
  <c r="AB253" i="77"/>
  <c r="AB252" i="77"/>
  <c r="AB251" i="77"/>
  <c r="AB250" i="77"/>
  <c r="AB249" i="77"/>
  <c r="X258" i="77"/>
  <c r="X257" i="77"/>
  <c r="X256" i="77"/>
  <c r="X255" i="77"/>
  <c r="X254" i="77"/>
  <c r="X253" i="77"/>
  <c r="X252" i="77"/>
  <c r="X251" i="77"/>
  <c r="X250" i="77"/>
  <c r="X249" i="77"/>
  <c r="T258" i="77"/>
  <c r="T257" i="77"/>
  <c r="T256" i="77"/>
  <c r="T255" i="77"/>
  <c r="T254" i="77"/>
  <c r="T253" i="77"/>
  <c r="T252" i="77"/>
  <c r="T251" i="77"/>
  <c r="T250" i="77"/>
  <c r="T249" i="77"/>
  <c r="P258" i="77"/>
  <c r="P257" i="77"/>
  <c r="P256" i="77"/>
  <c r="P255" i="77"/>
  <c r="P254" i="77"/>
  <c r="P253" i="77"/>
  <c r="P252" i="77"/>
  <c r="P251" i="77"/>
  <c r="P250" i="77"/>
  <c r="AB2575" i="77"/>
  <c r="AB2574" i="77"/>
  <c r="AB2573" i="77"/>
  <c r="AB2572" i="77"/>
  <c r="AB2571" i="77"/>
  <c r="AB2570" i="77"/>
  <c r="AB2569" i="77"/>
  <c r="AB2568" i="77"/>
  <c r="AB2567" i="77"/>
  <c r="AB2566" i="77"/>
  <c r="X2575" i="77"/>
  <c r="X2574" i="77"/>
  <c r="X2573" i="77"/>
  <c r="X2572" i="77"/>
  <c r="X2571" i="77"/>
  <c r="X2570" i="77"/>
  <c r="X2569" i="77"/>
  <c r="X2568" i="77"/>
  <c r="X2567" i="77"/>
  <c r="X2566" i="77"/>
  <c r="T2575" i="77"/>
  <c r="T2574" i="77"/>
  <c r="T2573" i="77"/>
  <c r="T2572" i="77"/>
  <c r="T2571" i="77"/>
  <c r="T2570" i="77"/>
  <c r="T2569" i="77"/>
  <c r="T2568" i="77"/>
  <c r="T2567" i="77"/>
  <c r="T2566" i="77"/>
  <c r="P2575" i="77"/>
  <c r="P2574" i="77"/>
  <c r="P2573" i="77"/>
  <c r="P2572" i="77"/>
  <c r="P2571" i="77"/>
  <c r="P2570" i="77"/>
  <c r="P2569" i="77"/>
  <c r="P2568" i="77"/>
  <c r="P2567" i="77"/>
  <c r="P2566" i="77"/>
  <c r="X2560" i="77"/>
  <c r="X2559" i="77"/>
  <c r="X2558" i="77"/>
  <c r="X2557" i="77"/>
  <c r="X2556" i="77"/>
  <c r="X2555" i="77"/>
  <c r="X2554" i="77"/>
  <c r="X2553" i="77"/>
  <c r="X2552" i="77"/>
  <c r="AB2560" i="77"/>
  <c r="AB2559" i="77"/>
  <c r="AB2558" i="77"/>
  <c r="AB2557" i="77"/>
  <c r="AB2556" i="77"/>
  <c r="AB2555" i="77"/>
  <c r="AB2554" i="77"/>
  <c r="AB2553" i="77"/>
  <c r="AB2552" i="77"/>
  <c r="AB2551" i="77"/>
  <c r="X2551" i="77"/>
  <c r="T2560" i="77"/>
  <c r="T2559" i="77"/>
  <c r="T2558" i="77"/>
  <c r="T2557" i="77"/>
  <c r="T2556" i="77"/>
  <c r="T2555" i="77"/>
  <c r="T2554" i="77"/>
  <c r="T2553" i="77"/>
  <c r="T2552" i="77"/>
  <c r="T2551" i="77"/>
  <c r="P2560" i="77"/>
  <c r="P2559" i="77"/>
  <c r="P2558" i="77"/>
  <c r="P2557" i="77"/>
  <c r="P2556" i="77"/>
  <c r="P2555" i="77"/>
  <c r="P2554" i="77"/>
  <c r="P2553" i="77"/>
  <c r="P2552" i="77"/>
  <c r="P2551" i="77"/>
  <c r="AB2425" i="77"/>
  <c r="AB2424" i="77"/>
  <c r="AB2423" i="77"/>
  <c r="AB2422" i="77"/>
  <c r="AB2421" i="77"/>
  <c r="AB2420" i="77"/>
  <c r="AB2419" i="77"/>
  <c r="AB2418" i="77"/>
  <c r="AB2417" i="77"/>
  <c r="AB2416" i="77"/>
  <c r="X2425" i="77"/>
  <c r="X2424" i="77"/>
  <c r="X2423" i="77"/>
  <c r="X2422" i="77"/>
  <c r="X2421" i="77"/>
  <c r="X2420" i="77"/>
  <c r="X2419" i="77"/>
  <c r="X2418" i="77"/>
  <c r="X2417" i="77"/>
  <c r="X2416" i="77"/>
  <c r="T2425" i="77"/>
  <c r="T2424" i="77"/>
  <c r="T2423" i="77"/>
  <c r="T2422" i="77"/>
  <c r="T2421" i="77"/>
  <c r="T2420" i="77"/>
  <c r="T2419" i="77"/>
  <c r="T2418" i="77"/>
  <c r="T2417" i="77"/>
  <c r="T2416" i="77"/>
  <c r="P2425" i="77"/>
  <c r="P2424" i="77"/>
  <c r="P2423" i="77"/>
  <c r="P2422" i="77"/>
  <c r="P2421" i="77"/>
  <c r="P2420" i="77"/>
  <c r="P2419" i="77"/>
  <c r="P2418" i="77"/>
  <c r="P2417" i="77"/>
  <c r="P2416" i="77"/>
  <c r="AB2410" i="77"/>
  <c r="AB2409" i="77"/>
  <c r="AB2408" i="77"/>
  <c r="AB2407" i="77"/>
  <c r="AB2406" i="77"/>
  <c r="AB2405" i="77"/>
  <c r="AB2404" i="77"/>
  <c r="AB2403" i="77"/>
  <c r="AB2402" i="77"/>
  <c r="AB2401" i="77"/>
  <c r="X2410" i="77"/>
  <c r="X2409" i="77"/>
  <c r="X2408" i="77"/>
  <c r="X2407" i="77"/>
  <c r="X2406" i="77"/>
  <c r="X2405" i="77"/>
  <c r="X2404" i="77"/>
  <c r="X2403" i="77"/>
  <c r="X2402" i="77"/>
  <c r="X2401" i="77"/>
  <c r="T2410" i="77"/>
  <c r="T2409" i="77"/>
  <c r="T2408" i="77"/>
  <c r="T2407" i="77"/>
  <c r="T2406" i="77"/>
  <c r="T2405" i="77"/>
  <c r="T2404" i="77"/>
  <c r="T2403" i="77"/>
  <c r="T2402" i="77"/>
  <c r="T2401" i="77"/>
  <c r="P2410" i="77"/>
  <c r="P2409" i="77"/>
  <c r="P2408" i="77"/>
  <c r="P2407" i="77"/>
  <c r="P2406" i="77"/>
  <c r="P2405" i="77"/>
  <c r="P2404" i="77"/>
  <c r="P2403" i="77"/>
  <c r="P2402" i="77"/>
  <c r="P2401" i="77"/>
  <c r="AB2395" i="77"/>
  <c r="AB2394" i="77"/>
  <c r="AB2393" i="77"/>
  <c r="AB2392" i="77"/>
  <c r="AB2391" i="77"/>
  <c r="AB2390" i="77"/>
  <c r="AB2389" i="77"/>
  <c r="AB2388" i="77"/>
  <c r="AB2387" i="77"/>
  <c r="AB2386" i="77"/>
  <c r="X2395" i="77"/>
  <c r="X2394" i="77"/>
  <c r="X2393" i="77"/>
  <c r="X2392" i="77"/>
  <c r="X2391" i="77"/>
  <c r="X2390" i="77"/>
  <c r="X2389" i="77"/>
  <c r="X2388" i="77"/>
  <c r="X2387" i="77"/>
  <c r="X2386" i="77"/>
  <c r="T2395" i="77"/>
  <c r="T2394" i="77"/>
  <c r="T2393" i="77"/>
  <c r="T2392" i="77"/>
  <c r="T2391" i="77"/>
  <c r="T2390" i="77"/>
  <c r="T2389" i="77"/>
  <c r="T2388" i="77"/>
  <c r="T2387" i="77"/>
  <c r="T2386" i="77"/>
  <c r="P2395" i="77"/>
  <c r="P2394" i="77"/>
  <c r="P2393" i="77"/>
  <c r="P2392" i="77"/>
  <c r="P2391" i="77"/>
  <c r="P2390" i="77"/>
  <c r="P2389" i="77"/>
  <c r="P2388" i="77"/>
  <c r="P2387" i="77"/>
  <c r="P2386" i="77"/>
  <c r="AB2380" i="77"/>
  <c r="AB2379" i="77"/>
  <c r="AB2378" i="77"/>
  <c r="AB2377" i="77"/>
  <c r="AB2376" i="77"/>
  <c r="AB2375" i="77"/>
  <c r="AB2374" i="77"/>
  <c r="AB2373" i="77"/>
  <c r="AB2372" i="77"/>
  <c r="AB2371" i="77"/>
  <c r="X2380" i="77"/>
  <c r="X2379" i="77"/>
  <c r="X2378" i="77"/>
  <c r="X2377" i="77"/>
  <c r="X2376" i="77"/>
  <c r="X2375" i="77"/>
  <c r="X2374" i="77"/>
  <c r="X2373" i="77"/>
  <c r="X2372" i="77"/>
  <c r="X2371" i="77"/>
  <c r="T2380" i="77"/>
  <c r="T2379" i="77"/>
  <c r="T2378" i="77"/>
  <c r="T2377" i="77"/>
  <c r="T2376" i="77"/>
  <c r="T2375" i="77"/>
  <c r="T2374" i="77"/>
  <c r="T2373" i="77"/>
  <c r="T2372" i="77"/>
  <c r="T2371" i="77"/>
  <c r="P2380" i="77"/>
  <c r="P2379" i="77"/>
  <c r="P2378" i="77"/>
  <c r="P2377" i="77"/>
  <c r="P2376" i="77"/>
  <c r="P2375" i="77"/>
  <c r="P2374" i="77"/>
  <c r="P2373" i="77"/>
  <c r="P2372" i="77"/>
  <c r="P2371" i="77"/>
  <c r="AB2365" i="77"/>
  <c r="AB2364" i="77"/>
  <c r="AB2363" i="77"/>
  <c r="AB2362" i="77"/>
  <c r="AB2361" i="77"/>
  <c r="AB2360" i="77"/>
  <c r="AB2359" i="77"/>
  <c r="AB2358" i="77"/>
  <c r="AB2357" i="77"/>
  <c r="AB2356" i="77"/>
  <c r="X2365" i="77"/>
  <c r="X2364" i="77"/>
  <c r="X2363" i="77"/>
  <c r="X2362" i="77"/>
  <c r="X2361" i="77"/>
  <c r="X2360" i="77"/>
  <c r="X2359" i="77"/>
  <c r="X2358" i="77"/>
  <c r="X2357" i="77"/>
  <c r="X2356" i="77"/>
  <c r="T2365" i="77"/>
  <c r="T2364" i="77"/>
  <c r="T2363" i="77"/>
  <c r="T2362" i="77"/>
  <c r="T2361" i="77"/>
  <c r="T2360" i="77"/>
  <c r="T2359" i="77"/>
  <c r="T2358" i="77"/>
  <c r="T2357" i="77"/>
  <c r="T2356" i="77"/>
  <c r="P2365" i="77"/>
  <c r="P2364" i="77"/>
  <c r="P2363" i="77"/>
  <c r="P2362" i="77"/>
  <c r="P2361" i="77"/>
  <c r="P2360" i="77"/>
  <c r="P2359" i="77"/>
  <c r="P2358" i="77"/>
  <c r="P2357" i="77"/>
  <c r="P2356" i="77"/>
  <c r="AB2350" i="77"/>
  <c r="AB2349" i="77"/>
  <c r="AB2348" i="77"/>
  <c r="AB2347" i="77"/>
  <c r="AB2346" i="77"/>
  <c r="AB2345" i="77"/>
  <c r="AB2344" i="77"/>
  <c r="AB2343" i="77"/>
  <c r="AB2342" i="77"/>
  <c r="AB2341" i="77"/>
  <c r="X2350" i="77"/>
  <c r="X2349" i="77"/>
  <c r="X2348" i="77"/>
  <c r="X2347" i="77"/>
  <c r="X2346" i="77"/>
  <c r="X2345" i="77"/>
  <c r="X2344" i="77"/>
  <c r="X2343" i="77"/>
  <c r="X2342" i="77"/>
  <c r="X2341" i="77"/>
  <c r="T2350" i="77"/>
  <c r="T2349" i="77"/>
  <c r="T2348" i="77"/>
  <c r="T2347" i="77"/>
  <c r="T2346" i="77"/>
  <c r="T2345" i="77"/>
  <c r="T2344" i="77"/>
  <c r="T2343" i="77"/>
  <c r="T2342" i="77"/>
  <c r="T2341" i="77"/>
  <c r="P2350" i="77"/>
  <c r="P2349" i="77"/>
  <c r="P2348" i="77"/>
  <c r="P2347" i="77"/>
  <c r="P2346" i="77"/>
  <c r="P2345" i="77"/>
  <c r="P2344" i="77"/>
  <c r="P2343" i="77"/>
  <c r="P2342" i="77"/>
  <c r="P2341" i="77"/>
  <c r="AB2335" i="77"/>
  <c r="AB2334" i="77"/>
  <c r="AB2333" i="77"/>
  <c r="AB2332" i="77"/>
  <c r="AB2331" i="77"/>
  <c r="AB2330" i="77"/>
  <c r="AB2329" i="77"/>
  <c r="AB2328" i="77"/>
  <c r="AB2327" i="77"/>
  <c r="AB2326" i="77"/>
  <c r="X2335" i="77"/>
  <c r="X2334" i="77"/>
  <c r="X2333" i="77"/>
  <c r="X2332" i="77"/>
  <c r="X2331" i="77"/>
  <c r="X2330" i="77"/>
  <c r="X2329" i="77"/>
  <c r="X2328" i="77"/>
  <c r="X2327" i="77"/>
  <c r="X2326" i="77"/>
  <c r="T2335" i="77"/>
  <c r="T2334" i="77"/>
  <c r="T2333" i="77"/>
  <c r="T2332" i="77"/>
  <c r="T2331" i="77"/>
  <c r="T2330" i="77"/>
  <c r="T2329" i="77"/>
  <c r="T2328" i="77"/>
  <c r="T2327" i="77"/>
  <c r="T2326" i="77"/>
  <c r="P2326" i="77"/>
  <c r="P2335" i="77"/>
  <c r="P2334" i="77"/>
  <c r="P2333" i="77"/>
  <c r="P2332" i="77"/>
  <c r="P2331" i="77"/>
  <c r="P2330" i="77"/>
  <c r="P2329" i="77"/>
  <c r="P2328" i="77"/>
  <c r="P2327" i="77"/>
  <c r="AB2320" i="77"/>
  <c r="AB2319" i="77"/>
  <c r="AB2318" i="77"/>
  <c r="AB2317" i="77"/>
  <c r="AB2316" i="77"/>
  <c r="AB2315" i="77"/>
  <c r="AB2314" i="77"/>
  <c r="AB2313" i="77"/>
  <c r="AB2312" i="77"/>
  <c r="AB2311" i="77"/>
  <c r="X2320" i="77"/>
  <c r="X2319" i="77"/>
  <c r="X2318" i="77"/>
  <c r="X2317" i="77"/>
  <c r="X2316" i="77"/>
  <c r="X2315" i="77"/>
  <c r="X2314" i="77"/>
  <c r="X2313" i="77"/>
  <c r="X2312" i="77"/>
  <c r="X2311" i="77"/>
  <c r="T2320" i="77"/>
  <c r="T2319" i="77"/>
  <c r="T2318" i="77"/>
  <c r="T2317" i="77"/>
  <c r="T2316" i="77"/>
  <c r="T2315" i="77"/>
  <c r="T2314" i="77"/>
  <c r="T2313" i="77"/>
  <c r="T2312" i="77"/>
  <c r="T2311" i="77"/>
  <c r="P2320" i="77"/>
  <c r="P2319" i="77"/>
  <c r="P2318" i="77"/>
  <c r="P2317" i="77"/>
  <c r="P2316" i="77"/>
  <c r="P2315" i="77"/>
  <c r="P2314" i="77"/>
  <c r="P2313" i="77"/>
  <c r="P2312" i="77"/>
  <c r="P2311" i="77"/>
  <c r="AB2305" i="77"/>
  <c r="AB2304" i="77"/>
  <c r="AB2303" i="77"/>
  <c r="AB2302" i="77"/>
  <c r="AB2301" i="77"/>
  <c r="AB2300" i="77"/>
  <c r="AB2299" i="77"/>
  <c r="AB2298" i="77"/>
  <c r="AB2297" i="77"/>
  <c r="AB2296" i="77"/>
  <c r="X2305" i="77"/>
  <c r="X2304" i="77"/>
  <c r="X2303" i="77"/>
  <c r="X2302" i="77"/>
  <c r="X2301" i="77"/>
  <c r="X2300" i="77"/>
  <c r="X2299" i="77"/>
  <c r="X2298" i="77"/>
  <c r="X2297" i="77"/>
  <c r="X2296" i="77"/>
  <c r="T2305" i="77"/>
  <c r="T2304" i="77"/>
  <c r="T2303" i="77"/>
  <c r="T2302" i="77"/>
  <c r="T2301" i="77"/>
  <c r="T2300" i="77"/>
  <c r="T2299" i="77"/>
  <c r="T2298" i="77"/>
  <c r="T2297" i="77"/>
  <c r="T2296" i="77"/>
  <c r="P2305" i="77"/>
  <c r="P2304" i="77"/>
  <c r="P2303" i="77"/>
  <c r="P2302" i="77"/>
  <c r="P2301" i="77"/>
  <c r="P2300" i="77"/>
  <c r="P2299" i="77"/>
  <c r="P2298" i="77"/>
  <c r="P2297" i="77"/>
  <c r="P2296" i="77"/>
  <c r="AB2290" i="77"/>
  <c r="AB2289" i="77"/>
  <c r="AB2288" i="77"/>
  <c r="AB2287" i="77"/>
  <c r="AB2286" i="77"/>
  <c r="AB2285" i="77"/>
  <c r="AB2284" i="77"/>
  <c r="AB2283" i="77"/>
  <c r="AB2282" i="77"/>
  <c r="AB2281" i="77"/>
  <c r="X2290" i="77"/>
  <c r="X2289" i="77"/>
  <c r="X2288" i="77"/>
  <c r="X2287" i="77"/>
  <c r="X2286" i="77"/>
  <c r="X2285" i="77"/>
  <c r="X2284" i="77"/>
  <c r="X2283" i="77"/>
  <c r="X2282" i="77"/>
  <c r="X2281" i="77"/>
  <c r="T2290" i="77"/>
  <c r="T2289" i="77"/>
  <c r="T2288" i="77"/>
  <c r="T2287" i="77"/>
  <c r="T2286" i="77"/>
  <c r="T2285" i="77"/>
  <c r="T2284" i="77"/>
  <c r="T2283" i="77"/>
  <c r="T2282" i="77"/>
  <c r="T2281" i="77"/>
  <c r="P2290" i="77"/>
  <c r="P2289" i="77"/>
  <c r="P2288" i="77"/>
  <c r="P2287" i="77"/>
  <c r="P2286" i="77"/>
  <c r="P2285" i="77"/>
  <c r="P2284" i="77"/>
  <c r="P2283" i="77"/>
  <c r="P2282" i="77"/>
  <c r="P2281" i="77"/>
  <c r="AB2275" i="77"/>
  <c r="AB2274" i="77"/>
  <c r="AB2273" i="77"/>
  <c r="AB2272" i="77"/>
  <c r="AB2271" i="77"/>
  <c r="AB2270" i="77"/>
  <c r="AB2269" i="77"/>
  <c r="AB2268" i="77"/>
  <c r="AB2267" i="77"/>
  <c r="AB2266" i="77"/>
  <c r="X2275" i="77"/>
  <c r="X2274" i="77"/>
  <c r="X2273" i="77"/>
  <c r="X2272" i="77"/>
  <c r="X2271" i="77"/>
  <c r="X2270" i="77"/>
  <c r="X2269" i="77"/>
  <c r="X2268" i="77"/>
  <c r="X2267" i="77"/>
  <c r="X2266" i="77"/>
  <c r="T2275" i="77"/>
  <c r="T2274" i="77"/>
  <c r="T2273" i="77"/>
  <c r="T2272" i="77"/>
  <c r="T2271" i="77"/>
  <c r="T2270" i="77"/>
  <c r="T2269" i="77"/>
  <c r="T2268" i="77"/>
  <c r="T2267" i="77"/>
  <c r="T2266" i="77"/>
  <c r="P2275" i="77"/>
  <c r="P2274" i="77"/>
  <c r="P2273" i="77"/>
  <c r="P2272" i="77"/>
  <c r="P2271" i="77"/>
  <c r="P2270" i="77"/>
  <c r="P2269" i="77"/>
  <c r="P2268" i="77"/>
  <c r="P2267" i="77"/>
  <c r="P2266" i="77"/>
  <c r="AB2260" i="77"/>
  <c r="AB2259" i="77"/>
  <c r="AB2258" i="77"/>
  <c r="AB2257" i="77"/>
  <c r="AB2256" i="77"/>
  <c r="AB2255" i="77"/>
  <c r="AB2254" i="77"/>
  <c r="AB2253" i="77"/>
  <c r="AB2252" i="77"/>
  <c r="AB2251" i="77"/>
  <c r="X2260" i="77"/>
  <c r="X2259" i="77"/>
  <c r="X2258" i="77"/>
  <c r="X2257" i="77"/>
  <c r="X2256" i="77"/>
  <c r="X2255" i="77"/>
  <c r="X2254" i="77"/>
  <c r="X2253" i="77"/>
  <c r="X2252" i="77"/>
  <c r="X2251" i="77"/>
  <c r="T2260" i="77"/>
  <c r="T2259" i="77"/>
  <c r="T2258" i="77"/>
  <c r="T2257" i="77"/>
  <c r="T2256" i="77"/>
  <c r="T2255" i="77"/>
  <c r="T2254" i="77"/>
  <c r="T2253" i="77"/>
  <c r="T2252" i="77"/>
  <c r="T2251" i="77"/>
  <c r="P2260" i="77"/>
  <c r="P2259" i="77"/>
  <c r="P2258" i="77"/>
  <c r="P2257" i="77"/>
  <c r="P2256" i="77"/>
  <c r="P2255" i="77"/>
  <c r="P2254" i="77"/>
  <c r="P2253" i="77"/>
  <c r="P2252" i="77"/>
  <c r="P2251" i="77"/>
  <c r="AB2245" i="77"/>
  <c r="AB2244" i="77"/>
  <c r="AB2243" i="77"/>
  <c r="AB2242" i="77"/>
  <c r="AB2241" i="77"/>
  <c r="AB2240" i="77"/>
  <c r="AB2239" i="77"/>
  <c r="AB2238" i="77"/>
  <c r="AB2237" i="77"/>
  <c r="AB2236" i="77"/>
  <c r="X2245" i="77"/>
  <c r="X2244" i="77"/>
  <c r="X2243" i="77"/>
  <c r="X2242" i="77"/>
  <c r="X2241" i="77"/>
  <c r="X2240" i="77"/>
  <c r="X2239" i="77"/>
  <c r="X2238" i="77"/>
  <c r="X2237" i="77"/>
  <c r="X2236" i="77"/>
  <c r="T2245" i="77"/>
  <c r="T2244" i="77"/>
  <c r="T2243" i="77"/>
  <c r="T2242" i="77"/>
  <c r="T2241" i="77"/>
  <c r="T2240" i="77"/>
  <c r="T2239" i="77"/>
  <c r="T2238" i="77"/>
  <c r="T2237" i="77"/>
  <c r="T2236" i="77"/>
  <c r="P2245" i="77"/>
  <c r="P2244" i="77"/>
  <c r="P2243" i="77"/>
  <c r="P2242" i="77"/>
  <c r="P2241" i="77"/>
  <c r="P2240" i="77"/>
  <c r="P2239" i="77"/>
  <c r="P2238" i="77"/>
  <c r="P2237" i="77"/>
  <c r="P2236" i="77"/>
  <c r="AB2230" i="77"/>
  <c r="AB2229" i="77"/>
  <c r="AB2228" i="77"/>
  <c r="AB2227" i="77"/>
  <c r="AB2226" i="77"/>
  <c r="AB2225" i="77"/>
  <c r="AB2224" i="77"/>
  <c r="AB2223" i="77"/>
  <c r="AB2222" i="77"/>
  <c r="AB2221" i="77"/>
  <c r="X2230" i="77"/>
  <c r="X2229" i="77"/>
  <c r="X2228" i="77"/>
  <c r="X2227" i="77"/>
  <c r="X2226" i="77"/>
  <c r="X2225" i="77"/>
  <c r="X2224" i="77"/>
  <c r="X2223" i="77"/>
  <c r="X2222" i="77"/>
  <c r="X2221" i="77"/>
  <c r="T2230" i="77"/>
  <c r="T2229" i="77"/>
  <c r="T2228" i="77"/>
  <c r="T2227" i="77"/>
  <c r="T2226" i="77"/>
  <c r="T2225" i="77"/>
  <c r="T2224" i="77"/>
  <c r="T2223" i="77"/>
  <c r="T2222" i="77"/>
  <c r="T2221" i="77"/>
  <c r="P2221" i="77"/>
  <c r="P2230" i="77"/>
  <c r="P2229" i="77"/>
  <c r="P2228" i="77"/>
  <c r="P2227" i="77"/>
  <c r="P2226" i="77"/>
  <c r="P2225" i="77"/>
  <c r="P2224" i="77"/>
  <c r="P2223" i="77"/>
  <c r="P2222" i="77"/>
  <c r="AB2215" i="77"/>
  <c r="AB2214" i="77"/>
  <c r="AB2213" i="77"/>
  <c r="AB2212" i="77"/>
  <c r="AB2211" i="77"/>
  <c r="AB2210" i="77"/>
  <c r="AB2209" i="77"/>
  <c r="AB2208" i="77"/>
  <c r="AB2207" i="77"/>
  <c r="AB2206" i="77"/>
  <c r="X2215" i="77"/>
  <c r="X2214" i="77"/>
  <c r="X2213" i="77"/>
  <c r="X2212" i="77"/>
  <c r="X2211" i="77"/>
  <c r="X2210" i="77"/>
  <c r="X2209" i="77"/>
  <c r="X2208" i="77"/>
  <c r="X2207" i="77"/>
  <c r="X2206" i="77"/>
  <c r="T2215" i="77"/>
  <c r="T2214" i="77"/>
  <c r="T2213" i="77"/>
  <c r="T2212" i="77"/>
  <c r="T2211" i="77"/>
  <c r="T2210" i="77"/>
  <c r="T2209" i="77"/>
  <c r="T2208" i="77"/>
  <c r="T2207" i="77"/>
  <c r="T2206" i="77"/>
  <c r="P2215" i="77"/>
  <c r="P2214" i="77"/>
  <c r="P2213" i="77"/>
  <c r="P2212" i="77"/>
  <c r="P2211" i="77"/>
  <c r="P2210" i="77"/>
  <c r="P2209" i="77"/>
  <c r="P2208" i="77"/>
  <c r="P2207" i="77"/>
  <c r="P2206" i="77"/>
  <c r="AB2200" i="77"/>
  <c r="AB2199" i="77"/>
  <c r="AB2198" i="77"/>
  <c r="AB2197" i="77"/>
  <c r="AB2196" i="77"/>
  <c r="AB2195" i="77"/>
  <c r="AB2194" i="77"/>
  <c r="AB2193" i="77"/>
  <c r="AB2192" i="77"/>
  <c r="AB2191" i="77"/>
  <c r="X2200" i="77"/>
  <c r="X2199" i="77"/>
  <c r="X2198" i="77"/>
  <c r="X2197" i="77"/>
  <c r="X2196" i="77"/>
  <c r="X2195" i="77"/>
  <c r="X2194" i="77"/>
  <c r="X2193" i="77"/>
  <c r="X2192" i="77"/>
  <c r="X2191" i="77"/>
  <c r="T2200" i="77"/>
  <c r="T2199" i="77"/>
  <c r="T2198" i="77"/>
  <c r="T2197" i="77"/>
  <c r="T2196" i="77"/>
  <c r="T2195" i="77"/>
  <c r="T2194" i="77"/>
  <c r="T2193" i="77"/>
  <c r="T2192" i="77"/>
  <c r="T2191" i="77"/>
  <c r="P2200" i="77"/>
  <c r="P2199" i="77"/>
  <c r="P2198" i="77"/>
  <c r="P2197" i="77"/>
  <c r="P2196" i="77"/>
  <c r="P2195" i="77"/>
  <c r="P2194" i="77"/>
  <c r="P2193" i="77"/>
  <c r="P2192" i="77"/>
  <c r="P2191" i="77"/>
  <c r="AB2185" i="77"/>
  <c r="AB2184" i="77"/>
  <c r="AB2183" i="77"/>
  <c r="AB2182" i="77"/>
  <c r="AB2181" i="77"/>
  <c r="AB2180" i="77"/>
  <c r="AB2179" i="77"/>
  <c r="AB2178" i="77"/>
  <c r="AB2177" i="77"/>
  <c r="AB2176" i="77"/>
  <c r="X2185" i="77"/>
  <c r="X2184" i="77"/>
  <c r="X2183" i="77"/>
  <c r="X2182" i="77"/>
  <c r="X2181" i="77"/>
  <c r="X2180" i="77"/>
  <c r="X2179" i="77"/>
  <c r="X2178" i="77"/>
  <c r="X2177" i="77"/>
  <c r="X2176" i="77"/>
  <c r="T2185" i="77"/>
  <c r="T2184" i="77"/>
  <c r="T2183" i="77"/>
  <c r="T2182" i="77"/>
  <c r="T2181" i="77"/>
  <c r="T2180" i="77"/>
  <c r="T2179" i="77"/>
  <c r="T2178" i="77"/>
  <c r="T2177" i="77"/>
  <c r="T2176" i="77"/>
  <c r="P2185" i="77"/>
  <c r="P2184" i="77"/>
  <c r="P2183" i="77"/>
  <c r="P2182" i="77"/>
  <c r="P2181" i="77"/>
  <c r="P2180" i="77"/>
  <c r="P2179" i="77"/>
  <c r="P2178" i="77"/>
  <c r="P2177" i="77"/>
  <c r="P2176" i="77"/>
  <c r="AB2170" i="77"/>
  <c r="AB2169" i="77"/>
  <c r="AB2168" i="77"/>
  <c r="AB2167" i="77"/>
  <c r="AB2166" i="77"/>
  <c r="AB2165" i="77"/>
  <c r="AB2164" i="77"/>
  <c r="AB2163" i="77"/>
  <c r="AB2162" i="77"/>
  <c r="AB2161" i="77"/>
  <c r="X2170" i="77"/>
  <c r="X2169" i="77"/>
  <c r="X2168" i="77"/>
  <c r="X2167" i="77"/>
  <c r="X2166" i="77"/>
  <c r="X2165" i="77"/>
  <c r="X2164" i="77"/>
  <c r="X2163" i="77"/>
  <c r="X2162" i="77"/>
  <c r="X2161" i="77"/>
  <c r="T2170" i="77"/>
  <c r="T2169" i="77"/>
  <c r="T2168" i="77"/>
  <c r="T2167" i="77"/>
  <c r="T2166" i="77"/>
  <c r="T2165" i="77"/>
  <c r="T2164" i="77"/>
  <c r="T2163" i="77"/>
  <c r="T2162" i="77"/>
  <c r="T2161" i="77"/>
  <c r="P2170" i="77"/>
  <c r="P2169" i="77"/>
  <c r="P2168" i="77"/>
  <c r="P2167" i="77"/>
  <c r="P2166" i="77"/>
  <c r="P2165" i="77"/>
  <c r="P2164" i="77"/>
  <c r="P2163" i="77"/>
  <c r="P2162" i="77"/>
  <c r="P2161" i="77"/>
  <c r="AB2155" i="77"/>
  <c r="AB2154" i="77"/>
  <c r="AB2153" i="77"/>
  <c r="AB2152" i="77"/>
  <c r="AB2151" i="77"/>
  <c r="AB2150" i="77"/>
  <c r="AB2149" i="77"/>
  <c r="AB2148" i="77"/>
  <c r="AB2147" i="77"/>
  <c r="AB2146" i="77"/>
  <c r="X2155" i="77"/>
  <c r="X2154" i="77"/>
  <c r="X2153" i="77"/>
  <c r="X2152" i="77"/>
  <c r="X2151" i="77"/>
  <c r="X2150" i="77"/>
  <c r="X2149" i="77"/>
  <c r="X2148" i="77"/>
  <c r="X2147" i="77"/>
  <c r="X2146" i="77"/>
  <c r="T2155" i="77"/>
  <c r="T2154" i="77"/>
  <c r="T2153" i="77"/>
  <c r="T2152" i="77"/>
  <c r="T2151" i="77"/>
  <c r="T2150" i="77"/>
  <c r="T2149" i="77"/>
  <c r="T2148" i="77"/>
  <c r="T2147" i="77"/>
  <c r="T2146" i="77"/>
  <c r="P2155" i="77"/>
  <c r="P2154" i="77"/>
  <c r="P2153" i="77"/>
  <c r="P2152" i="77"/>
  <c r="P2151" i="77"/>
  <c r="P2150" i="77"/>
  <c r="P2149" i="77"/>
  <c r="P2148" i="77"/>
  <c r="P2147" i="77"/>
  <c r="P2146" i="77"/>
  <c r="AB2140" i="77"/>
  <c r="AB2139" i="77"/>
  <c r="AB2138" i="77"/>
  <c r="AB2137" i="77"/>
  <c r="AB2136" i="77"/>
  <c r="AB2135" i="77"/>
  <c r="AB2134" i="77"/>
  <c r="AB2133" i="77"/>
  <c r="AB2132" i="77"/>
  <c r="AB2131" i="77"/>
  <c r="X2140" i="77"/>
  <c r="X2139" i="77"/>
  <c r="X2138" i="77"/>
  <c r="X2137" i="77"/>
  <c r="X2136" i="77"/>
  <c r="X2135" i="77"/>
  <c r="X2134" i="77"/>
  <c r="X2133" i="77"/>
  <c r="X2132" i="77"/>
  <c r="X2131" i="77"/>
  <c r="T2140" i="77"/>
  <c r="T2139" i="77"/>
  <c r="T2138" i="77"/>
  <c r="T2137" i="77"/>
  <c r="T2136" i="77"/>
  <c r="T2135" i="77"/>
  <c r="T2134" i="77"/>
  <c r="T2133" i="77"/>
  <c r="T2132" i="77"/>
  <c r="T2131" i="77"/>
  <c r="P2140" i="77"/>
  <c r="P2139" i="77"/>
  <c r="P2138" i="77"/>
  <c r="P2137" i="77"/>
  <c r="P2136" i="77"/>
  <c r="P2135" i="77"/>
  <c r="P2134" i="77"/>
  <c r="P2133" i="77"/>
  <c r="P2132" i="77"/>
  <c r="P2131" i="77"/>
  <c r="AB2125" i="77"/>
  <c r="AB2124" i="77"/>
  <c r="AB2123" i="77"/>
  <c r="AB2122" i="77"/>
  <c r="AB2121" i="77"/>
  <c r="AB2120" i="77"/>
  <c r="AB2119" i="77"/>
  <c r="AB2118" i="77"/>
  <c r="AB2117" i="77"/>
  <c r="AB2116" i="77"/>
  <c r="X2125" i="77"/>
  <c r="X2124" i="77"/>
  <c r="X2123" i="77"/>
  <c r="X2122" i="77"/>
  <c r="X2121" i="77"/>
  <c r="X2120" i="77"/>
  <c r="X2119" i="77"/>
  <c r="X2118" i="77"/>
  <c r="X2117" i="77"/>
  <c r="X2116" i="77"/>
  <c r="T2125" i="77"/>
  <c r="T2124" i="77"/>
  <c r="T2123" i="77"/>
  <c r="T2122" i="77"/>
  <c r="T2121" i="77"/>
  <c r="T2120" i="77"/>
  <c r="T2119" i="77"/>
  <c r="T2118" i="77"/>
  <c r="T2117" i="77"/>
  <c r="T2116" i="77"/>
  <c r="P2125" i="77"/>
  <c r="P2124" i="77"/>
  <c r="P2123" i="77"/>
  <c r="P2122" i="77"/>
  <c r="P2121" i="77"/>
  <c r="P2120" i="77"/>
  <c r="P2119" i="77"/>
  <c r="P2118" i="77"/>
  <c r="P2117" i="77"/>
  <c r="P2116" i="77"/>
  <c r="AB2110" i="77"/>
  <c r="AB2109" i="77"/>
  <c r="AB2108" i="77"/>
  <c r="AB2107" i="77"/>
  <c r="AB2106" i="77"/>
  <c r="AB2105" i="77"/>
  <c r="AB2104" i="77"/>
  <c r="AB2103" i="77"/>
  <c r="AB2102" i="77"/>
  <c r="AB2101" i="77"/>
  <c r="X2110" i="77"/>
  <c r="X2109" i="77"/>
  <c r="X2108" i="77"/>
  <c r="X2107" i="77"/>
  <c r="X2106" i="77"/>
  <c r="X2105" i="77"/>
  <c r="X2104" i="77"/>
  <c r="X2103" i="77"/>
  <c r="X2102" i="77"/>
  <c r="X2101" i="77"/>
  <c r="T2110" i="77"/>
  <c r="T2109" i="77"/>
  <c r="T2108" i="77"/>
  <c r="T2107" i="77"/>
  <c r="T2106" i="77"/>
  <c r="T2105" i="77"/>
  <c r="T2104" i="77"/>
  <c r="T2103" i="77"/>
  <c r="T2102" i="77"/>
  <c r="T2101" i="77"/>
  <c r="P2110" i="77"/>
  <c r="P2109" i="77"/>
  <c r="P2108" i="77"/>
  <c r="P2107" i="77"/>
  <c r="P2106" i="77"/>
  <c r="P2105" i="77"/>
  <c r="P2104" i="77"/>
  <c r="P2103" i="77"/>
  <c r="P2102" i="77"/>
  <c r="P2101" i="77"/>
  <c r="AB2095" i="77"/>
  <c r="AB2094" i="77"/>
  <c r="AB2093" i="77"/>
  <c r="AB2092" i="77"/>
  <c r="AB2091" i="77"/>
  <c r="AB2090" i="77"/>
  <c r="AB2089" i="77"/>
  <c r="AB2088" i="77"/>
  <c r="AB2087" i="77"/>
  <c r="AB2086" i="77"/>
  <c r="X2095" i="77"/>
  <c r="X2094" i="77"/>
  <c r="X2093" i="77"/>
  <c r="X2092" i="77"/>
  <c r="X2091" i="77"/>
  <c r="X2090" i="77"/>
  <c r="X2089" i="77"/>
  <c r="X2088" i="77"/>
  <c r="X2087" i="77"/>
  <c r="X2086" i="77"/>
  <c r="T2095" i="77"/>
  <c r="T2094" i="77"/>
  <c r="T2093" i="77"/>
  <c r="T2092" i="77"/>
  <c r="T2091" i="77"/>
  <c r="T2090" i="77"/>
  <c r="T2089" i="77"/>
  <c r="T2088" i="77"/>
  <c r="T2087" i="77"/>
  <c r="T2086" i="77"/>
  <c r="P2095" i="77"/>
  <c r="P2094" i="77"/>
  <c r="P2093" i="77"/>
  <c r="P2092" i="77"/>
  <c r="P2091" i="77"/>
  <c r="P2090" i="77"/>
  <c r="P2089" i="77"/>
  <c r="P2088" i="77"/>
  <c r="P2087" i="77"/>
  <c r="P2086" i="77"/>
  <c r="AB2080" i="77"/>
  <c r="AB2079" i="77"/>
  <c r="AB2078" i="77"/>
  <c r="AB2077" i="77"/>
  <c r="AB2076" i="77"/>
  <c r="AB2075" i="77"/>
  <c r="AB2074" i="77"/>
  <c r="AB2073" i="77"/>
  <c r="AB2072" i="77"/>
  <c r="AB2071" i="77"/>
  <c r="X2080" i="77"/>
  <c r="X2079" i="77"/>
  <c r="X2078" i="77"/>
  <c r="X2077" i="77"/>
  <c r="X2076" i="77"/>
  <c r="X2075" i="77"/>
  <c r="X2074" i="77"/>
  <c r="X2073" i="77"/>
  <c r="X2072" i="77"/>
  <c r="X2071" i="77"/>
  <c r="T2080" i="77"/>
  <c r="T2079" i="77"/>
  <c r="T2078" i="77"/>
  <c r="T2077" i="77"/>
  <c r="T2076" i="77"/>
  <c r="T2075" i="77"/>
  <c r="T2074" i="77"/>
  <c r="T2073" i="77"/>
  <c r="T2072" i="77"/>
  <c r="T2071" i="77"/>
  <c r="P2080" i="77"/>
  <c r="P2079" i="77"/>
  <c r="P2078" i="77"/>
  <c r="P2077" i="77"/>
  <c r="P2076" i="77"/>
  <c r="P2075" i="77"/>
  <c r="P2074" i="77"/>
  <c r="P2073" i="77"/>
  <c r="P2072" i="77"/>
  <c r="P2071" i="77"/>
  <c r="P2056" i="77"/>
  <c r="AB2065" i="77"/>
  <c r="AB2064" i="77"/>
  <c r="AB2063" i="77"/>
  <c r="AB2062" i="77"/>
  <c r="AB2061" i="77"/>
  <c r="AB2060" i="77"/>
  <c r="AB2059" i="77"/>
  <c r="AB2058" i="77"/>
  <c r="AB2057" i="77"/>
  <c r="AB2056" i="77"/>
  <c r="X2065" i="77"/>
  <c r="X2064" i="77"/>
  <c r="X2063" i="77"/>
  <c r="X2062" i="77"/>
  <c r="X2061" i="77"/>
  <c r="X2060" i="77"/>
  <c r="X2059" i="77"/>
  <c r="X2058" i="77"/>
  <c r="X2057" i="77"/>
  <c r="X2056" i="77"/>
  <c r="T2065" i="77"/>
  <c r="T2064" i="77"/>
  <c r="T2063" i="77"/>
  <c r="T2062" i="77"/>
  <c r="T2061" i="77"/>
  <c r="T2060" i="77"/>
  <c r="T2059" i="77"/>
  <c r="T2058" i="77"/>
  <c r="T2057" i="77"/>
  <c r="T2056" i="77"/>
  <c r="P2065" i="77"/>
  <c r="P2064" i="77"/>
  <c r="P2063" i="77"/>
  <c r="P2062" i="77"/>
  <c r="P2061" i="77"/>
  <c r="P2060" i="77"/>
  <c r="P2059" i="77"/>
  <c r="P2058" i="77"/>
  <c r="P2057" i="77"/>
  <c r="AB2050" i="77"/>
  <c r="AB2049" i="77"/>
  <c r="AB2048" i="77"/>
  <c r="AB2047" i="77"/>
  <c r="AB2046" i="77"/>
  <c r="AB2045" i="77"/>
  <c r="AB2044" i="77"/>
  <c r="AB2043" i="77"/>
  <c r="AB2042" i="77"/>
  <c r="AB2041" i="77"/>
  <c r="X2050" i="77"/>
  <c r="X2049" i="77"/>
  <c r="X2048" i="77"/>
  <c r="X2047" i="77"/>
  <c r="X2046" i="77"/>
  <c r="X2045" i="77"/>
  <c r="X2044" i="77"/>
  <c r="X2043" i="77"/>
  <c r="X2042" i="77"/>
  <c r="X2041" i="77"/>
  <c r="T2050" i="77"/>
  <c r="T2049" i="77"/>
  <c r="T2048" i="77"/>
  <c r="T2047" i="77"/>
  <c r="T2046" i="77"/>
  <c r="T2045" i="77"/>
  <c r="T2044" i="77"/>
  <c r="T2043" i="77"/>
  <c r="T2042" i="77"/>
  <c r="T2041" i="77"/>
  <c r="P2050" i="77"/>
  <c r="P2049" i="77"/>
  <c r="P2048" i="77"/>
  <c r="P2047" i="77"/>
  <c r="P2046" i="77"/>
  <c r="P2045" i="77"/>
  <c r="P2044" i="77"/>
  <c r="P2043" i="77"/>
  <c r="P2042" i="77"/>
  <c r="P2041" i="77"/>
  <c r="AB2035" i="77"/>
  <c r="AB2034" i="77"/>
  <c r="AB2033" i="77"/>
  <c r="AB2032" i="77"/>
  <c r="AB2031" i="77"/>
  <c r="AB2030" i="77"/>
  <c r="AB2029" i="77"/>
  <c r="AB2028" i="77"/>
  <c r="AB2027" i="77"/>
  <c r="AB2026" i="77"/>
  <c r="X2035" i="77"/>
  <c r="X2034" i="77"/>
  <c r="X2033" i="77"/>
  <c r="X2032" i="77"/>
  <c r="X2031" i="77"/>
  <c r="X2030" i="77"/>
  <c r="X2029" i="77"/>
  <c r="X2028" i="77"/>
  <c r="X2027" i="77"/>
  <c r="X2026" i="77"/>
  <c r="T2035" i="77"/>
  <c r="T2034" i="77"/>
  <c r="T2033" i="77"/>
  <c r="T2032" i="77"/>
  <c r="T2031" i="77"/>
  <c r="T2030" i="77"/>
  <c r="T2029" i="77"/>
  <c r="T2028" i="77"/>
  <c r="T2027" i="77"/>
  <c r="T2026" i="77"/>
  <c r="P2035" i="77"/>
  <c r="P2034" i="77"/>
  <c r="P2033" i="77"/>
  <c r="P2032" i="77"/>
  <c r="P2031" i="77"/>
  <c r="P2030" i="77"/>
  <c r="P2029" i="77"/>
  <c r="P2028" i="77"/>
  <c r="P2027" i="77"/>
  <c r="P2026" i="77"/>
  <c r="AB2020" i="77"/>
  <c r="AB2019" i="77"/>
  <c r="AB2018" i="77"/>
  <c r="AB2017" i="77"/>
  <c r="AB2016" i="77"/>
  <c r="AB2015" i="77"/>
  <c r="AB2014" i="77"/>
  <c r="AB2013" i="77"/>
  <c r="AB2012" i="77"/>
  <c r="AB2011" i="77"/>
  <c r="X2020" i="77"/>
  <c r="X2019" i="77"/>
  <c r="X2018" i="77"/>
  <c r="X2017" i="77"/>
  <c r="X2016" i="77"/>
  <c r="X2015" i="77"/>
  <c r="X2014" i="77"/>
  <c r="X2013" i="77"/>
  <c r="X2012" i="77"/>
  <c r="X2011" i="77"/>
  <c r="T2020" i="77"/>
  <c r="T2019" i="77"/>
  <c r="T2018" i="77"/>
  <c r="T2017" i="77"/>
  <c r="T2016" i="77"/>
  <c r="T2015" i="77"/>
  <c r="T2014" i="77"/>
  <c r="T2013" i="77"/>
  <c r="T2012" i="77"/>
  <c r="T2011" i="77"/>
  <c r="P2020" i="77"/>
  <c r="P2019" i="77"/>
  <c r="P2018" i="77"/>
  <c r="P2017" i="77"/>
  <c r="P2016" i="77"/>
  <c r="P2015" i="77"/>
  <c r="P2014" i="77"/>
  <c r="P2013" i="77"/>
  <c r="P2012" i="77"/>
  <c r="P2011" i="77"/>
  <c r="AB2005" i="77"/>
  <c r="AB2004" i="77"/>
  <c r="AB2003" i="77"/>
  <c r="AB2002" i="77"/>
  <c r="AB2001" i="77"/>
  <c r="AB2000" i="77"/>
  <c r="AB1999" i="77"/>
  <c r="AB1998" i="77"/>
  <c r="AB1997" i="77"/>
  <c r="AB1996" i="77"/>
  <c r="X2005" i="77"/>
  <c r="X2004" i="77"/>
  <c r="X2003" i="77"/>
  <c r="X2002" i="77"/>
  <c r="X2001" i="77"/>
  <c r="X2000" i="77"/>
  <c r="X1999" i="77"/>
  <c r="X1998" i="77"/>
  <c r="X1997" i="77"/>
  <c r="X1996" i="77"/>
  <c r="T1997" i="77"/>
  <c r="T2005" i="77"/>
  <c r="T2004" i="77"/>
  <c r="T2003" i="77"/>
  <c r="T2002" i="77"/>
  <c r="T2001" i="77"/>
  <c r="T2000" i="77"/>
  <c r="T1999" i="77"/>
  <c r="T1998" i="77"/>
  <c r="T1996" i="77"/>
  <c r="P2005" i="77"/>
  <c r="P2004" i="77"/>
  <c r="P2003" i="77"/>
  <c r="P2002" i="77"/>
  <c r="P2001" i="77"/>
  <c r="P2000" i="77"/>
  <c r="P1999" i="77"/>
  <c r="P1998" i="77"/>
  <c r="P1997" i="77"/>
  <c r="P1996" i="77"/>
  <c r="AB1990" i="77"/>
  <c r="AB1989" i="77"/>
  <c r="AB1988" i="77"/>
  <c r="AB1987" i="77"/>
  <c r="AB1986" i="77"/>
  <c r="AB1985" i="77"/>
  <c r="AB1984" i="77"/>
  <c r="AB1983" i="77"/>
  <c r="AB1982" i="77"/>
  <c r="AB1981" i="77"/>
  <c r="X1990" i="77"/>
  <c r="X1989" i="77"/>
  <c r="X1988" i="77"/>
  <c r="X1987" i="77"/>
  <c r="X1986" i="77"/>
  <c r="X1985" i="77"/>
  <c r="X1984" i="77"/>
  <c r="X1983" i="77"/>
  <c r="X1982" i="77"/>
  <c r="X1981" i="77"/>
  <c r="T1990" i="77"/>
  <c r="T1989" i="77"/>
  <c r="T1988" i="77"/>
  <c r="T1987" i="77"/>
  <c r="T1986" i="77"/>
  <c r="T1985" i="77"/>
  <c r="T1984" i="77"/>
  <c r="T1983" i="77"/>
  <c r="T1982" i="77"/>
  <c r="T1981" i="77"/>
  <c r="P1990" i="77"/>
  <c r="P1989" i="77"/>
  <c r="P1988" i="77"/>
  <c r="P1987" i="77"/>
  <c r="P1986" i="77"/>
  <c r="P1985" i="77"/>
  <c r="P1984" i="77"/>
  <c r="P1983" i="77"/>
  <c r="P1982" i="77"/>
  <c r="P1981" i="77"/>
  <c r="AB1975" i="77"/>
  <c r="AB1974" i="77"/>
  <c r="AB1973" i="77"/>
  <c r="AB1972" i="77"/>
  <c r="AB1971" i="77"/>
  <c r="AB1970" i="77"/>
  <c r="AB1969" i="77"/>
  <c r="AB1968" i="77"/>
  <c r="AB1967" i="77"/>
  <c r="AB1966" i="77"/>
  <c r="X1975" i="77"/>
  <c r="X1974" i="77"/>
  <c r="X1973" i="77"/>
  <c r="X1972" i="77"/>
  <c r="X1971" i="77"/>
  <c r="X1970" i="77"/>
  <c r="X1969" i="77"/>
  <c r="X1968" i="77"/>
  <c r="X1967" i="77"/>
  <c r="X1966" i="77"/>
  <c r="T1975" i="77"/>
  <c r="T1974" i="77"/>
  <c r="T1973" i="77"/>
  <c r="T1972" i="77"/>
  <c r="T1971" i="77"/>
  <c r="T1970" i="77"/>
  <c r="T1969" i="77"/>
  <c r="T1968" i="77"/>
  <c r="T1967" i="77"/>
  <c r="T1966" i="77"/>
  <c r="P1975" i="77"/>
  <c r="P1974" i="77"/>
  <c r="P1973" i="77"/>
  <c r="P1972" i="77"/>
  <c r="P1971" i="77"/>
  <c r="P1970" i="77"/>
  <c r="P1969" i="77"/>
  <c r="P1968" i="77"/>
  <c r="P1967" i="77"/>
  <c r="P1966" i="77"/>
  <c r="AB1960" i="77"/>
  <c r="AB1959" i="77"/>
  <c r="AB1958" i="77"/>
  <c r="AB1957" i="77"/>
  <c r="AB1956" i="77"/>
  <c r="AB1955" i="77"/>
  <c r="AB1954" i="77"/>
  <c r="AB1953" i="77"/>
  <c r="AB1952" i="77"/>
  <c r="AB1951" i="77"/>
  <c r="X1960" i="77"/>
  <c r="X1959" i="77"/>
  <c r="X1958" i="77"/>
  <c r="X1957" i="77"/>
  <c r="X1956" i="77"/>
  <c r="X1955" i="77"/>
  <c r="X1954" i="77"/>
  <c r="X1953" i="77"/>
  <c r="X1952" i="77"/>
  <c r="X1951" i="77"/>
  <c r="T1960" i="77"/>
  <c r="T1959" i="77"/>
  <c r="T1958" i="77"/>
  <c r="T1957" i="77"/>
  <c r="T1956" i="77"/>
  <c r="T1955" i="77"/>
  <c r="T1954" i="77"/>
  <c r="T1953" i="77"/>
  <c r="T1952" i="77"/>
  <c r="T1951" i="77"/>
  <c r="P1960" i="77"/>
  <c r="P1959" i="77"/>
  <c r="P1958" i="77"/>
  <c r="P1957" i="77"/>
  <c r="P1956" i="77"/>
  <c r="P1955" i="77"/>
  <c r="P1954" i="77"/>
  <c r="P1953" i="77"/>
  <c r="P1952" i="77"/>
  <c r="P1951" i="77"/>
  <c r="AB1945" i="77"/>
  <c r="AB1944" i="77"/>
  <c r="AB1943" i="77"/>
  <c r="AB1942" i="77"/>
  <c r="AB1941" i="77"/>
  <c r="AB1940" i="77"/>
  <c r="AB1939" i="77"/>
  <c r="AB1938" i="77"/>
  <c r="AB1937" i="77"/>
  <c r="AB1936" i="77"/>
  <c r="X1945" i="77"/>
  <c r="X1944" i="77"/>
  <c r="X1943" i="77"/>
  <c r="X1942" i="77"/>
  <c r="X1941" i="77"/>
  <c r="X1940" i="77"/>
  <c r="X1939" i="77"/>
  <c r="X1938" i="77"/>
  <c r="X1937" i="77"/>
  <c r="X1936" i="77"/>
  <c r="T1945" i="77"/>
  <c r="T1944" i="77"/>
  <c r="T1943" i="77"/>
  <c r="T1942" i="77"/>
  <c r="T1941" i="77"/>
  <c r="T1940" i="77"/>
  <c r="T1939" i="77"/>
  <c r="T1938" i="77"/>
  <c r="T1937" i="77"/>
  <c r="T1936" i="77"/>
  <c r="P1945" i="77"/>
  <c r="P1944" i="77"/>
  <c r="P1943" i="77"/>
  <c r="P1942" i="77"/>
  <c r="P1941" i="77"/>
  <c r="P1940" i="77"/>
  <c r="P1939" i="77"/>
  <c r="P1938" i="77"/>
  <c r="P1937" i="77"/>
  <c r="P1936" i="77"/>
  <c r="AB1930" i="77"/>
  <c r="AB1929" i="77"/>
  <c r="AB1928" i="77"/>
  <c r="AB1927" i="77"/>
  <c r="AB1926" i="77"/>
  <c r="AB1925" i="77"/>
  <c r="AB1924" i="77"/>
  <c r="AB1923" i="77"/>
  <c r="AB1922" i="77"/>
  <c r="AB1921" i="77"/>
  <c r="X1930" i="77"/>
  <c r="X1929" i="77"/>
  <c r="X1928" i="77"/>
  <c r="X1927" i="77"/>
  <c r="X1926" i="77"/>
  <c r="X1925" i="77"/>
  <c r="X1924" i="77"/>
  <c r="X1923" i="77"/>
  <c r="X1922" i="77"/>
  <c r="X1921" i="77"/>
  <c r="T1930" i="77"/>
  <c r="T1929" i="77"/>
  <c r="T1928" i="77"/>
  <c r="T1927" i="77"/>
  <c r="T1926" i="77"/>
  <c r="T1925" i="77"/>
  <c r="T1924" i="77"/>
  <c r="T1923" i="77"/>
  <c r="T1922" i="77"/>
  <c r="T1921" i="77"/>
  <c r="P1930" i="77"/>
  <c r="P1929" i="77"/>
  <c r="P1928" i="77"/>
  <c r="P1927" i="77"/>
  <c r="P1926" i="77"/>
  <c r="P1925" i="77"/>
  <c r="P1924" i="77"/>
  <c r="P1923" i="77"/>
  <c r="P1922" i="77"/>
  <c r="P1921" i="77"/>
  <c r="AB1915" i="77"/>
  <c r="AB1914" i="77"/>
  <c r="AB1913" i="77"/>
  <c r="AB1912" i="77"/>
  <c r="AB1911" i="77"/>
  <c r="AB1910" i="77"/>
  <c r="AB1909" i="77"/>
  <c r="AB1908" i="77"/>
  <c r="AB1907" i="77"/>
  <c r="AB1906" i="77"/>
  <c r="X1915" i="77"/>
  <c r="X1914" i="77"/>
  <c r="X1913" i="77"/>
  <c r="X1912" i="77"/>
  <c r="X1911" i="77"/>
  <c r="X1910" i="77"/>
  <c r="X1909" i="77"/>
  <c r="X1908" i="77"/>
  <c r="X1907" i="77"/>
  <c r="X1906" i="77"/>
  <c r="T1915" i="77"/>
  <c r="T1914" i="77"/>
  <c r="T1913" i="77"/>
  <c r="T1912" i="77"/>
  <c r="T1911" i="77"/>
  <c r="T1910" i="77"/>
  <c r="T1909" i="77"/>
  <c r="T1908" i="77"/>
  <c r="T1907" i="77"/>
  <c r="T1906" i="77"/>
  <c r="P1915" i="77"/>
  <c r="P1914" i="77"/>
  <c r="P1913" i="77"/>
  <c r="P1912" i="77"/>
  <c r="P1911" i="77"/>
  <c r="P1910" i="77"/>
  <c r="P1909" i="77"/>
  <c r="P1908" i="77"/>
  <c r="P1907" i="77"/>
  <c r="P1906" i="77"/>
  <c r="AB1900" i="77"/>
  <c r="AB1899" i="77"/>
  <c r="AB1898" i="77"/>
  <c r="AB1897" i="77"/>
  <c r="AB1896" i="77"/>
  <c r="AB1895" i="77"/>
  <c r="AB1894" i="77"/>
  <c r="AB1893" i="77"/>
  <c r="AB1892" i="77"/>
  <c r="AB1891" i="77"/>
  <c r="X1900" i="77"/>
  <c r="X1899" i="77"/>
  <c r="X1898" i="77"/>
  <c r="X1897" i="77"/>
  <c r="X1896" i="77"/>
  <c r="X1895" i="77"/>
  <c r="X1894" i="77"/>
  <c r="X1893" i="77"/>
  <c r="X1892" i="77"/>
  <c r="X1891" i="77"/>
  <c r="T1900" i="77"/>
  <c r="T1899" i="77"/>
  <c r="T1898" i="77"/>
  <c r="T1897" i="77"/>
  <c r="T1896" i="77"/>
  <c r="T1895" i="77"/>
  <c r="T1894" i="77"/>
  <c r="T1893" i="77"/>
  <c r="T1892" i="77"/>
  <c r="T1891" i="77"/>
  <c r="P1900" i="77"/>
  <c r="P1899" i="77"/>
  <c r="P1898" i="77"/>
  <c r="P1897" i="77"/>
  <c r="P1896" i="77"/>
  <c r="P1895" i="77"/>
  <c r="P1894" i="77"/>
  <c r="P1893" i="77"/>
  <c r="P1892" i="77"/>
  <c r="P1891" i="77"/>
  <c r="AB1885" i="77"/>
  <c r="AB1884" i="77"/>
  <c r="AB1883" i="77"/>
  <c r="AB1882" i="77"/>
  <c r="AB1881" i="77"/>
  <c r="AB1880" i="77"/>
  <c r="AB1879" i="77"/>
  <c r="AB1878" i="77"/>
  <c r="AB1877" i="77"/>
  <c r="AB1876" i="77"/>
  <c r="X1885" i="77"/>
  <c r="X1884" i="77"/>
  <c r="X1883" i="77"/>
  <c r="X1882" i="77"/>
  <c r="X1881" i="77"/>
  <c r="X1880" i="77"/>
  <c r="X1879" i="77"/>
  <c r="X1878" i="77"/>
  <c r="X1877" i="77"/>
  <c r="X1876" i="77"/>
  <c r="T1885" i="77"/>
  <c r="T1884" i="77"/>
  <c r="T1883" i="77"/>
  <c r="T1882" i="77"/>
  <c r="T1881" i="77"/>
  <c r="T1880" i="77"/>
  <c r="T1879" i="77"/>
  <c r="T1878" i="77"/>
  <c r="T1877" i="77"/>
  <c r="T1876" i="77"/>
  <c r="P1885" i="77"/>
  <c r="P1884" i="77"/>
  <c r="P1883" i="77"/>
  <c r="P1882" i="77"/>
  <c r="P1881" i="77"/>
  <c r="P1880" i="77"/>
  <c r="P1879" i="77"/>
  <c r="P1878" i="77"/>
  <c r="P1877" i="77"/>
  <c r="P1876" i="77"/>
  <c r="AB1870" i="77"/>
  <c r="AB1869" i="77"/>
  <c r="AB1868" i="77"/>
  <c r="AB1867" i="77"/>
  <c r="AB1866" i="77"/>
  <c r="AB1865" i="77"/>
  <c r="AB1864" i="77"/>
  <c r="AB1863" i="77"/>
  <c r="AB1862" i="77"/>
  <c r="AB1861" i="77"/>
  <c r="X1870" i="77"/>
  <c r="X1869" i="77"/>
  <c r="X1868" i="77"/>
  <c r="X1867" i="77"/>
  <c r="X1866" i="77"/>
  <c r="X1865" i="77"/>
  <c r="X1864" i="77"/>
  <c r="X1863" i="77"/>
  <c r="X1862" i="77"/>
  <c r="X1861" i="77"/>
  <c r="T1870" i="77"/>
  <c r="T1869" i="77"/>
  <c r="T1868" i="77"/>
  <c r="T1867" i="77"/>
  <c r="T1866" i="77"/>
  <c r="T1865" i="77"/>
  <c r="T1864" i="77"/>
  <c r="T1863" i="77"/>
  <c r="T1862" i="77"/>
  <c r="T1861" i="77"/>
  <c r="P1870" i="77"/>
  <c r="P1869" i="77"/>
  <c r="P1868" i="77"/>
  <c r="P1867" i="77"/>
  <c r="P1866" i="77"/>
  <c r="P1865" i="77"/>
  <c r="P1864" i="77"/>
  <c r="P1863" i="77"/>
  <c r="P1862" i="77"/>
  <c r="P1861" i="77"/>
  <c r="AB1855" i="77"/>
  <c r="AB1854" i="77"/>
  <c r="AB1853" i="77"/>
  <c r="AB1852" i="77"/>
  <c r="AB1851" i="77"/>
  <c r="AB1850" i="77"/>
  <c r="AB1849" i="77"/>
  <c r="AB1848" i="77"/>
  <c r="AB1847" i="77"/>
  <c r="AB1846" i="77"/>
  <c r="X1846" i="77"/>
  <c r="X1855" i="77"/>
  <c r="X1854" i="77"/>
  <c r="X1853" i="77"/>
  <c r="X1852" i="77"/>
  <c r="X1851" i="77"/>
  <c r="X1850" i="77"/>
  <c r="X1849" i="77"/>
  <c r="X1848" i="77"/>
  <c r="X1847" i="77"/>
  <c r="T1855" i="77"/>
  <c r="T1854" i="77"/>
  <c r="T1853" i="77"/>
  <c r="T1852" i="77"/>
  <c r="T1851" i="77"/>
  <c r="T1850" i="77"/>
  <c r="T1849" i="77"/>
  <c r="T1848" i="77"/>
  <c r="T1847" i="77"/>
  <c r="T1846" i="77"/>
  <c r="P1855" i="77"/>
  <c r="P1854" i="77"/>
  <c r="P1853" i="77"/>
  <c r="P1852" i="77"/>
  <c r="P1851" i="77"/>
  <c r="P1850" i="77"/>
  <c r="P1849" i="77"/>
  <c r="P1848" i="77"/>
  <c r="P1847" i="77"/>
  <c r="P1846" i="77"/>
  <c r="AB1840" i="77"/>
  <c r="AB1839" i="77"/>
  <c r="AB1838" i="77"/>
  <c r="AB1837" i="77"/>
  <c r="AB1836" i="77"/>
  <c r="AB1835" i="77"/>
  <c r="AB1834" i="77"/>
  <c r="AB1833" i="77"/>
  <c r="AB1832" i="77"/>
  <c r="AB1831" i="77"/>
  <c r="X1840" i="77"/>
  <c r="X1839" i="77"/>
  <c r="X1838" i="77"/>
  <c r="X1837" i="77"/>
  <c r="X1836" i="77"/>
  <c r="X1835" i="77"/>
  <c r="X1834" i="77"/>
  <c r="X1833" i="77"/>
  <c r="X1832" i="77"/>
  <c r="X1831" i="77"/>
  <c r="T1840" i="77"/>
  <c r="T1839" i="77"/>
  <c r="T1838" i="77"/>
  <c r="T1837" i="77"/>
  <c r="T1836" i="77"/>
  <c r="T1835" i="77"/>
  <c r="T1834" i="77"/>
  <c r="T1833" i="77"/>
  <c r="T1832" i="77"/>
  <c r="T1831" i="77"/>
  <c r="P1840" i="77"/>
  <c r="P1839" i="77"/>
  <c r="P1838" i="77"/>
  <c r="P1837" i="77"/>
  <c r="P1836" i="77"/>
  <c r="P1835" i="77"/>
  <c r="P1834" i="77"/>
  <c r="P1833" i="77"/>
  <c r="P1832" i="77"/>
  <c r="P1831" i="77"/>
  <c r="AB1825" i="77"/>
  <c r="AB1824" i="77"/>
  <c r="AB1823" i="77"/>
  <c r="AB1822" i="77"/>
  <c r="AB1821" i="77"/>
  <c r="AB1820" i="77"/>
  <c r="AB1819" i="77"/>
  <c r="AB1818" i="77"/>
  <c r="AB1817" i="77"/>
  <c r="AB1816" i="77"/>
  <c r="X1825" i="77"/>
  <c r="X1824" i="77"/>
  <c r="X1823" i="77"/>
  <c r="X1822" i="77"/>
  <c r="X1821" i="77"/>
  <c r="X1820" i="77"/>
  <c r="X1819" i="77"/>
  <c r="X1818" i="77"/>
  <c r="X1817" i="77"/>
  <c r="X1816" i="77"/>
  <c r="T1825" i="77"/>
  <c r="T1824" i="77"/>
  <c r="T1823" i="77"/>
  <c r="T1822" i="77"/>
  <c r="T1821" i="77"/>
  <c r="T1820" i="77"/>
  <c r="T1819" i="77"/>
  <c r="T1818" i="77"/>
  <c r="T1817" i="77"/>
  <c r="T1816" i="77"/>
  <c r="P1825" i="77"/>
  <c r="P1824" i="77"/>
  <c r="P1823" i="77"/>
  <c r="P1822" i="77"/>
  <c r="P1821" i="77"/>
  <c r="P1820" i="77"/>
  <c r="P1819" i="77"/>
  <c r="P1818" i="77"/>
  <c r="P1817" i="77"/>
  <c r="P1816" i="77"/>
  <c r="AB1810" i="77"/>
  <c r="AB1809" i="77"/>
  <c r="AB1808" i="77"/>
  <c r="AB1807" i="77"/>
  <c r="AB1806" i="77"/>
  <c r="AB1805" i="77"/>
  <c r="AB1804" i="77"/>
  <c r="AB1803" i="77"/>
  <c r="AB1802" i="77"/>
  <c r="AB1801" i="77"/>
  <c r="X1810" i="77"/>
  <c r="X1809" i="77"/>
  <c r="X1808" i="77"/>
  <c r="X1807" i="77"/>
  <c r="X1806" i="77"/>
  <c r="X1805" i="77"/>
  <c r="X1804" i="77"/>
  <c r="X1803" i="77"/>
  <c r="X1802" i="77"/>
  <c r="X1801" i="77"/>
  <c r="T1810" i="77"/>
  <c r="T1809" i="77"/>
  <c r="T1808" i="77"/>
  <c r="T1807" i="77"/>
  <c r="T1806" i="77"/>
  <c r="T1805" i="77"/>
  <c r="T1804" i="77"/>
  <c r="T1803" i="77"/>
  <c r="T1802" i="77"/>
  <c r="T1801" i="77"/>
  <c r="P1810" i="77"/>
  <c r="P1809" i="77"/>
  <c r="P1808" i="77"/>
  <c r="P1807" i="77"/>
  <c r="P1806" i="77"/>
  <c r="P1805" i="77"/>
  <c r="P1804" i="77"/>
  <c r="P1803" i="77"/>
  <c r="P1802" i="77"/>
  <c r="P1801" i="77"/>
  <c r="AB1795" i="77"/>
  <c r="AB1794" i="77"/>
  <c r="AB1793" i="77"/>
  <c r="AB1792" i="77"/>
  <c r="AB1791" i="77"/>
  <c r="AB1790" i="77"/>
  <c r="AB1789" i="77"/>
  <c r="AB1788" i="77"/>
  <c r="AB1787" i="77"/>
  <c r="AB1786" i="77"/>
  <c r="X1795" i="77"/>
  <c r="X1794" i="77"/>
  <c r="X1793" i="77"/>
  <c r="X1792" i="77"/>
  <c r="X1791" i="77"/>
  <c r="X1790" i="77"/>
  <c r="X1789" i="77"/>
  <c r="X1788" i="77"/>
  <c r="X1787" i="77"/>
  <c r="X1786" i="77"/>
  <c r="T1795" i="77"/>
  <c r="T1794" i="77"/>
  <c r="T1793" i="77"/>
  <c r="T1792" i="77"/>
  <c r="T1791" i="77"/>
  <c r="T1790" i="77"/>
  <c r="T1789" i="77"/>
  <c r="T1788" i="77"/>
  <c r="T1787" i="77"/>
  <c r="T1786" i="77"/>
  <c r="P1795" i="77"/>
  <c r="P1794" i="77"/>
  <c r="P1793" i="77"/>
  <c r="P1792" i="77"/>
  <c r="P1791" i="77"/>
  <c r="P1790" i="77"/>
  <c r="P1789" i="77"/>
  <c r="P1788" i="77"/>
  <c r="P1787" i="77"/>
  <c r="P1786" i="77"/>
  <c r="AB1780" i="77"/>
  <c r="AB1779" i="77"/>
  <c r="AB1778" i="77"/>
  <c r="AB1777" i="77"/>
  <c r="AB1776" i="77"/>
  <c r="AB1775" i="77"/>
  <c r="AB1774" i="77"/>
  <c r="AB1773" i="77"/>
  <c r="AB1772" i="77"/>
  <c r="AB1771" i="77"/>
  <c r="X1780" i="77"/>
  <c r="X1779" i="77"/>
  <c r="X1778" i="77"/>
  <c r="X1777" i="77"/>
  <c r="X1776" i="77"/>
  <c r="X1775" i="77"/>
  <c r="X1774" i="77"/>
  <c r="X1773" i="77"/>
  <c r="X1772" i="77"/>
  <c r="X1771" i="77"/>
  <c r="T1780" i="77"/>
  <c r="T1779" i="77"/>
  <c r="T1778" i="77"/>
  <c r="T1777" i="77"/>
  <c r="T1776" i="77"/>
  <c r="T1775" i="77"/>
  <c r="T1774" i="77"/>
  <c r="T1773" i="77"/>
  <c r="T1772" i="77"/>
  <c r="P1780" i="77"/>
  <c r="P1779" i="77"/>
  <c r="P1778" i="77"/>
  <c r="P1777" i="77"/>
  <c r="P1776" i="77"/>
  <c r="P1775" i="77"/>
  <c r="P1774" i="77"/>
  <c r="P1773" i="77"/>
  <c r="P1772" i="77"/>
  <c r="T1771" i="77"/>
  <c r="P1771" i="77"/>
  <c r="AB1765" i="77"/>
  <c r="AB1764" i="77"/>
  <c r="AB1763" i="77"/>
  <c r="AB1762" i="77"/>
  <c r="AB1761" i="77"/>
  <c r="AB1760" i="77"/>
  <c r="AB1759" i="77"/>
  <c r="AB1758" i="77"/>
  <c r="AB1757" i="77"/>
  <c r="AB1756" i="77"/>
  <c r="X1765" i="77"/>
  <c r="X1764" i="77"/>
  <c r="X1763" i="77"/>
  <c r="X1762" i="77"/>
  <c r="X1761" i="77"/>
  <c r="X1760" i="77"/>
  <c r="X1759" i="77"/>
  <c r="X1758" i="77"/>
  <c r="X1757" i="77"/>
  <c r="X1756" i="77"/>
  <c r="T1765" i="77"/>
  <c r="T1764" i="77"/>
  <c r="T1763" i="77"/>
  <c r="T1762" i="77"/>
  <c r="T1761" i="77"/>
  <c r="T1760" i="77"/>
  <c r="T1759" i="77"/>
  <c r="T1758" i="77"/>
  <c r="T1757" i="77"/>
  <c r="T1756" i="77"/>
  <c r="P1765" i="77"/>
  <c r="P1764" i="77"/>
  <c r="P1763" i="77"/>
  <c r="P1762" i="77"/>
  <c r="P1761" i="77"/>
  <c r="P1760" i="77"/>
  <c r="P1759" i="77"/>
  <c r="P1758" i="77"/>
  <c r="P1757" i="77"/>
  <c r="P1756" i="77"/>
  <c r="AB1750" i="77"/>
  <c r="AB1749" i="77"/>
  <c r="AB1748" i="77"/>
  <c r="AB1747" i="77"/>
  <c r="AB1746" i="77"/>
  <c r="AB1745" i="77"/>
  <c r="AB1744" i="77"/>
  <c r="AB1743" i="77"/>
  <c r="AB1742" i="77"/>
  <c r="AB1741" i="77"/>
  <c r="X1750" i="77"/>
  <c r="X1749" i="77"/>
  <c r="X1748" i="77"/>
  <c r="X1747" i="77"/>
  <c r="X1746" i="77"/>
  <c r="X1745" i="77"/>
  <c r="X1744" i="77"/>
  <c r="X1743" i="77"/>
  <c r="X1742" i="77"/>
  <c r="X1741" i="77"/>
  <c r="T1750" i="77"/>
  <c r="T1749" i="77"/>
  <c r="T1748" i="77"/>
  <c r="T1747" i="77"/>
  <c r="T1746" i="77"/>
  <c r="T1745" i="77"/>
  <c r="T1744" i="77"/>
  <c r="T1743" i="77"/>
  <c r="T1742" i="77"/>
  <c r="T1741" i="77"/>
  <c r="P1750" i="77"/>
  <c r="P1749" i="77"/>
  <c r="P1748" i="77"/>
  <c r="P1747" i="77"/>
  <c r="P1746" i="77"/>
  <c r="P1745" i="77"/>
  <c r="P1744" i="77"/>
  <c r="P1743" i="77"/>
  <c r="P1742" i="77"/>
  <c r="P1741" i="77"/>
  <c r="AB1735" i="77"/>
  <c r="AB1734" i="77"/>
  <c r="AB1733" i="77"/>
  <c r="AB1732" i="77"/>
  <c r="AB1731" i="77"/>
  <c r="AB1730" i="77"/>
  <c r="AB1729" i="77"/>
  <c r="AB1728" i="77"/>
  <c r="AB1727" i="77"/>
  <c r="AB1726" i="77"/>
  <c r="X1735" i="77"/>
  <c r="X1734" i="77"/>
  <c r="X1733" i="77"/>
  <c r="X1732" i="77"/>
  <c r="X1731" i="77"/>
  <c r="X1730" i="77"/>
  <c r="X1729" i="77"/>
  <c r="X1728" i="77"/>
  <c r="X1727" i="77"/>
  <c r="X1726" i="77"/>
  <c r="T1735" i="77"/>
  <c r="T1734" i="77"/>
  <c r="T1733" i="77"/>
  <c r="T1732" i="77"/>
  <c r="T1731" i="77"/>
  <c r="T1730" i="77"/>
  <c r="T1729" i="77"/>
  <c r="T1728" i="77"/>
  <c r="T1727" i="77"/>
  <c r="T1726" i="77"/>
  <c r="P1735" i="77"/>
  <c r="P1734" i="77"/>
  <c r="P1733" i="77"/>
  <c r="P1732" i="77"/>
  <c r="P1731" i="77"/>
  <c r="P1730" i="77"/>
  <c r="P1729" i="77"/>
  <c r="P1728" i="77"/>
  <c r="P1727" i="77"/>
  <c r="P1726" i="77"/>
  <c r="AB1720" i="77"/>
  <c r="AB1719" i="77"/>
  <c r="AB1718" i="77"/>
  <c r="AB1717" i="77"/>
  <c r="AB1716" i="77"/>
  <c r="AB1715" i="77"/>
  <c r="AB1714" i="77"/>
  <c r="AB1713" i="77"/>
  <c r="AB1712" i="77"/>
  <c r="AB1711" i="77"/>
  <c r="X1720" i="77"/>
  <c r="X1719" i="77"/>
  <c r="X1718" i="77"/>
  <c r="X1717" i="77"/>
  <c r="X1716" i="77"/>
  <c r="X1715" i="77"/>
  <c r="X1714" i="77"/>
  <c r="X1713" i="77"/>
  <c r="X1712" i="77"/>
  <c r="X1711" i="77"/>
  <c r="T1720" i="77"/>
  <c r="T1719" i="77"/>
  <c r="T1718" i="77"/>
  <c r="T1717" i="77"/>
  <c r="T1716" i="77"/>
  <c r="T1715" i="77"/>
  <c r="T1714" i="77"/>
  <c r="T1713" i="77"/>
  <c r="T1712" i="77"/>
  <c r="T1711" i="77"/>
  <c r="P1720" i="77"/>
  <c r="P1719" i="77"/>
  <c r="P1718" i="77"/>
  <c r="P1717" i="77"/>
  <c r="P1716" i="77"/>
  <c r="P1715" i="77"/>
  <c r="P1714" i="77"/>
  <c r="P1713" i="77"/>
  <c r="P1712" i="77"/>
  <c r="P1711" i="77"/>
  <c r="AB1705" i="77"/>
  <c r="AB1704" i="77"/>
  <c r="AB1703" i="77"/>
  <c r="AB1702" i="77"/>
  <c r="AB1701" i="77"/>
  <c r="AB1700" i="77"/>
  <c r="AB1699" i="77"/>
  <c r="AB1698" i="77"/>
  <c r="AB1697" i="77"/>
  <c r="AB1696" i="77"/>
  <c r="X1705" i="77"/>
  <c r="X1704" i="77"/>
  <c r="X1703" i="77"/>
  <c r="X1702" i="77"/>
  <c r="X1701" i="77"/>
  <c r="X1700" i="77"/>
  <c r="X1699" i="77"/>
  <c r="X1698" i="77"/>
  <c r="X1697" i="77"/>
  <c r="X1696" i="77"/>
  <c r="T1705" i="77"/>
  <c r="T1704" i="77"/>
  <c r="T1703" i="77"/>
  <c r="T1702" i="77"/>
  <c r="T1701" i="77"/>
  <c r="T1700" i="77"/>
  <c r="T1699" i="77"/>
  <c r="T1698" i="77"/>
  <c r="T1697" i="77"/>
  <c r="T1696" i="77"/>
  <c r="P1705" i="77"/>
  <c r="P1704" i="77"/>
  <c r="P1703" i="77"/>
  <c r="P1702" i="77"/>
  <c r="P1701" i="77"/>
  <c r="P1700" i="77"/>
  <c r="P1699" i="77"/>
  <c r="P1698" i="77"/>
  <c r="P1697" i="77"/>
  <c r="P1696" i="77"/>
  <c r="AB1690" i="77"/>
  <c r="AB1689" i="77"/>
  <c r="AB1688" i="77"/>
  <c r="AB1687" i="77"/>
  <c r="AB1686" i="77"/>
  <c r="AB1685" i="77"/>
  <c r="AB1684" i="77"/>
  <c r="AB1683" i="77"/>
  <c r="AB1682" i="77"/>
  <c r="AB1681" i="77"/>
  <c r="X1690" i="77"/>
  <c r="X1689" i="77"/>
  <c r="X1688" i="77"/>
  <c r="X1687" i="77"/>
  <c r="X1686" i="77"/>
  <c r="X1685" i="77"/>
  <c r="X1684" i="77"/>
  <c r="X1683" i="77"/>
  <c r="X1682" i="77"/>
  <c r="X1681" i="77"/>
  <c r="T1690" i="77"/>
  <c r="T1689" i="77"/>
  <c r="T1688" i="77"/>
  <c r="T1687" i="77"/>
  <c r="T1686" i="77"/>
  <c r="T1685" i="77"/>
  <c r="T1684" i="77"/>
  <c r="T1683" i="77"/>
  <c r="T1682" i="77"/>
  <c r="T1681" i="77"/>
  <c r="P1690" i="77"/>
  <c r="P1689" i="77"/>
  <c r="P1688" i="77"/>
  <c r="P1687" i="77"/>
  <c r="P1686" i="77"/>
  <c r="P1685" i="77"/>
  <c r="P1684" i="77"/>
  <c r="P1683" i="77"/>
  <c r="P1682" i="77"/>
  <c r="P1681" i="77"/>
  <c r="AB1675" i="77"/>
  <c r="AB1674" i="77"/>
  <c r="AB1673" i="77"/>
  <c r="AB1672" i="77"/>
  <c r="AB1671" i="77"/>
  <c r="AB1670" i="77"/>
  <c r="AB1669" i="77"/>
  <c r="AB1668" i="77"/>
  <c r="AB1667" i="77"/>
  <c r="AB1666" i="77"/>
  <c r="X1675" i="77"/>
  <c r="X1674" i="77"/>
  <c r="X1673" i="77"/>
  <c r="X1672" i="77"/>
  <c r="X1671" i="77"/>
  <c r="X1670" i="77"/>
  <c r="X1669" i="77"/>
  <c r="X1668" i="77"/>
  <c r="X1667" i="77"/>
  <c r="X1666" i="77"/>
  <c r="T1675" i="77"/>
  <c r="T1674" i="77"/>
  <c r="T1673" i="77"/>
  <c r="T1672" i="77"/>
  <c r="T1671" i="77"/>
  <c r="T1670" i="77"/>
  <c r="T1669" i="77"/>
  <c r="T1668" i="77"/>
  <c r="T1667" i="77"/>
  <c r="T1666" i="77"/>
  <c r="P1675" i="77"/>
  <c r="P1674" i="77"/>
  <c r="P1673" i="77"/>
  <c r="P1672" i="77"/>
  <c r="P1671" i="77"/>
  <c r="P1670" i="77"/>
  <c r="P1669" i="77"/>
  <c r="P1668" i="77"/>
  <c r="P1667" i="77"/>
  <c r="P1666" i="77"/>
  <c r="AB1660" i="77"/>
  <c r="AB1659" i="77"/>
  <c r="AB1658" i="77"/>
  <c r="AB1657" i="77"/>
  <c r="AB1656" i="77"/>
  <c r="AB1655" i="77"/>
  <c r="AB1654" i="77"/>
  <c r="AB1653" i="77"/>
  <c r="AB1652" i="77"/>
  <c r="AB1651" i="77"/>
  <c r="X1660" i="77"/>
  <c r="X1659" i="77"/>
  <c r="X1658" i="77"/>
  <c r="X1657" i="77"/>
  <c r="X1656" i="77"/>
  <c r="X1655" i="77"/>
  <c r="X1654" i="77"/>
  <c r="X1653" i="77"/>
  <c r="X1652" i="77"/>
  <c r="X1651" i="77"/>
  <c r="T1660" i="77"/>
  <c r="T1659" i="77"/>
  <c r="T1658" i="77"/>
  <c r="T1657" i="77"/>
  <c r="T1656" i="77"/>
  <c r="T1655" i="77"/>
  <c r="T1654" i="77"/>
  <c r="T1653" i="77"/>
  <c r="T1652" i="77"/>
  <c r="T1651" i="77"/>
  <c r="P1660" i="77"/>
  <c r="P1659" i="77"/>
  <c r="P1658" i="77"/>
  <c r="P1657" i="77"/>
  <c r="P1656" i="77"/>
  <c r="P1655" i="77"/>
  <c r="P1654" i="77"/>
  <c r="P1653" i="77"/>
  <c r="P1652" i="77"/>
  <c r="P1651" i="77"/>
  <c r="AB1645" i="77"/>
  <c r="AB1644" i="77"/>
  <c r="AB1643" i="77"/>
  <c r="AB1642" i="77"/>
  <c r="AB1641" i="77"/>
  <c r="AB1640" i="77"/>
  <c r="AB1639" i="77"/>
  <c r="AB1638" i="77"/>
  <c r="AB1637" i="77"/>
  <c r="AB1636" i="77"/>
  <c r="X1645" i="77"/>
  <c r="X1644" i="77"/>
  <c r="X1643" i="77"/>
  <c r="X1642" i="77"/>
  <c r="X1641" i="77"/>
  <c r="X1640" i="77"/>
  <c r="X1639" i="77"/>
  <c r="X1638" i="77"/>
  <c r="X1637" i="77"/>
  <c r="X1636" i="77"/>
  <c r="T1645" i="77"/>
  <c r="T1644" i="77"/>
  <c r="T1643" i="77"/>
  <c r="T1642" i="77"/>
  <c r="T1641" i="77"/>
  <c r="T1640" i="77"/>
  <c r="T1639" i="77"/>
  <c r="T1638" i="77"/>
  <c r="T1637" i="77"/>
  <c r="T1636" i="77"/>
  <c r="P1645" i="77"/>
  <c r="P1644" i="77"/>
  <c r="P1643" i="77"/>
  <c r="P1642" i="77"/>
  <c r="P1641" i="77"/>
  <c r="P1640" i="77"/>
  <c r="P1639" i="77"/>
  <c r="P1638" i="77"/>
  <c r="P1637" i="77"/>
  <c r="P1636" i="77"/>
  <c r="AB1630" i="77"/>
  <c r="AB1629" i="77"/>
  <c r="AB1628" i="77"/>
  <c r="AB1627" i="77"/>
  <c r="AB1626" i="77"/>
  <c r="AB1625" i="77"/>
  <c r="AB1624" i="77"/>
  <c r="AB1623" i="77"/>
  <c r="AB1622" i="77"/>
  <c r="AB1621" i="77"/>
  <c r="X1630" i="77"/>
  <c r="X1629" i="77"/>
  <c r="X1628" i="77"/>
  <c r="X1627" i="77"/>
  <c r="X1626" i="77"/>
  <c r="X1625" i="77"/>
  <c r="X1624" i="77"/>
  <c r="X1623" i="77"/>
  <c r="X1622" i="77"/>
  <c r="X1621" i="77"/>
  <c r="T1630" i="77"/>
  <c r="T1629" i="77"/>
  <c r="T1628" i="77"/>
  <c r="T1627" i="77"/>
  <c r="T1626" i="77"/>
  <c r="T1625" i="77"/>
  <c r="T1624" i="77"/>
  <c r="T1623" i="77"/>
  <c r="T1622" i="77"/>
  <c r="T1621" i="77"/>
  <c r="P1630" i="77"/>
  <c r="P1629" i="77"/>
  <c r="P1628" i="77"/>
  <c r="P1627" i="77"/>
  <c r="P1626" i="77"/>
  <c r="P1625" i="77"/>
  <c r="P1624" i="77"/>
  <c r="P1623" i="77"/>
  <c r="P1622" i="77"/>
  <c r="P1621" i="77"/>
  <c r="AB1615" i="77"/>
  <c r="AB1614" i="77"/>
  <c r="AB1613" i="77"/>
  <c r="AB1612" i="77"/>
  <c r="AB1611" i="77"/>
  <c r="AB1610" i="77"/>
  <c r="AB1609" i="77"/>
  <c r="AB1608" i="77"/>
  <c r="AB1607" i="77"/>
  <c r="AB1606" i="77"/>
  <c r="X1615" i="77"/>
  <c r="X1614" i="77"/>
  <c r="X1613" i="77"/>
  <c r="X1612" i="77"/>
  <c r="X1611" i="77"/>
  <c r="X1610" i="77"/>
  <c r="X1609" i="77"/>
  <c r="X1608" i="77"/>
  <c r="X1607" i="77"/>
  <c r="X1606" i="77"/>
  <c r="T1615" i="77"/>
  <c r="T1614" i="77"/>
  <c r="T1613" i="77"/>
  <c r="T1612" i="77"/>
  <c r="T1611" i="77"/>
  <c r="T1610" i="77"/>
  <c r="T1609" i="77"/>
  <c r="T1608" i="77"/>
  <c r="T1607" i="77"/>
  <c r="T1606" i="77"/>
  <c r="P1615" i="77"/>
  <c r="P1614" i="77"/>
  <c r="P1613" i="77"/>
  <c r="P1612" i="77"/>
  <c r="P1611" i="77"/>
  <c r="P1610" i="77"/>
  <c r="P1609" i="77"/>
  <c r="P1608" i="77"/>
  <c r="P1607" i="77"/>
  <c r="P1606" i="77"/>
  <c r="AB1600" i="77"/>
  <c r="AB1599" i="77"/>
  <c r="AB1598" i="77"/>
  <c r="AB1597" i="77"/>
  <c r="AB1596" i="77"/>
  <c r="AB1595" i="77"/>
  <c r="AB1594" i="77"/>
  <c r="AB1593" i="77"/>
  <c r="AB1592" i="77"/>
  <c r="AB1591" i="77"/>
  <c r="X1600" i="77"/>
  <c r="X1599" i="77"/>
  <c r="X1598" i="77"/>
  <c r="X1597" i="77"/>
  <c r="X1596" i="77"/>
  <c r="X1595" i="77"/>
  <c r="X1594" i="77"/>
  <c r="X1593" i="77"/>
  <c r="X1592" i="77"/>
  <c r="X1591" i="77"/>
  <c r="T1600" i="77"/>
  <c r="T1599" i="77"/>
  <c r="T1598" i="77"/>
  <c r="T1597" i="77"/>
  <c r="T1596" i="77"/>
  <c r="T1595" i="77"/>
  <c r="T1594" i="77"/>
  <c r="T1593" i="77"/>
  <c r="T1592" i="77"/>
  <c r="T1591" i="77"/>
  <c r="P1600" i="77"/>
  <c r="P1599" i="77"/>
  <c r="P1598" i="77"/>
  <c r="P1597" i="77"/>
  <c r="P1596" i="77"/>
  <c r="P1595" i="77"/>
  <c r="P1594" i="77"/>
  <c r="P1593" i="77"/>
  <c r="P1592" i="77"/>
  <c r="P1591" i="77"/>
  <c r="AB1585" i="77"/>
  <c r="AB1584" i="77"/>
  <c r="AB1583" i="77"/>
  <c r="AB1582" i="77"/>
  <c r="AB1581" i="77"/>
  <c r="AB1580" i="77"/>
  <c r="AB1579" i="77"/>
  <c r="AB1578" i="77"/>
  <c r="AB1577" i="77"/>
  <c r="AB1576" i="77"/>
  <c r="X1585" i="77"/>
  <c r="X1584" i="77"/>
  <c r="X1583" i="77"/>
  <c r="X1582" i="77"/>
  <c r="X1581" i="77"/>
  <c r="X1580" i="77"/>
  <c r="X1579" i="77"/>
  <c r="X1578" i="77"/>
  <c r="X1577" i="77"/>
  <c r="X1576" i="77"/>
  <c r="T1585" i="77"/>
  <c r="T1584" i="77"/>
  <c r="T1583" i="77"/>
  <c r="T1582" i="77"/>
  <c r="T1581" i="77"/>
  <c r="T1580" i="77"/>
  <c r="T1579" i="77"/>
  <c r="T1578" i="77"/>
  <c r="T1577" i="77"/>
  <c r="T1576" i="77"/>
  <c r="P1585" i="77"/>
  <c r="P1584" i="77"/>
  <c r="P1583" i="77"/>
  <c r="P1582" i="77"/>
  <c r="P1581" i="77"/>
  <c r="P1580" i="77"/>
  <c r="P1579" i="77"/>
  <c r="P1578" i="77"/>
  <c r="P1577" i="77"/>
  <c r="P1576" i="77"/>
  <c r="AB1570" i="77"/>
  <c r="AB1569" i="77"/>
  <c r="AB1568" i="77"/>
  <c r="AB1567" i="77"/>
  <c r="AB1566" i="77"/>
  <c r="AB1565" i="77"/>
  <c r="AB1564" i="77"/>
  <c r="AB1563" i="77"/>
  <c r="AB1562" i="77"/>
  <c r="AB1561" i="77"/>
  <c r="X1570" i="77"/>
  <c r="X1569" i="77"/>
  <c r="X1568" i="77"/>
  <c r="X1567" i="77"/>
  <c r="X1566" i="77"/>
  <c r="X1565" i="77"/>
  <c r="X1564" i="77"/>
  <c r="X1563" i="77"/>
  <c r="X1562" i="77"/>
  <c r="X1561" i="77"/>
  <c r="T1570" i="77"/>
  <c r="T1569" i="77"/>
  <c r="T1568" i="77"/>
  <c r="T1567" i="77"/>
  <c r="T1566" i="77"/>
  <c r="T1565" i="77"/>
  <c r="T1564" i="77"/>
  <c r="T1563" i="77"/>
  <c r="T1562" i="77"/>
  <c r="T1561" i="77"/>
  <c r="P1570" i="77"/>
  <c r="P1569" i="77"/>
  <c r="P1568" i="77"/>
  <c r="P1567" i="77"/>
  <c r="P1566" i="77"/>
  <c r="P1565" i="77"/>
  <c r="P1564" i="77"/>
  <c r="P1563" i="77"/>
  <c r="P1562" i="77"/>
  <c r="P1561" i="77"/>
  <c r="AB1555" i="77"/>
  <c r="AB1554" i="77"/>
  <c r="AB1553" i="77"/>
  <c r="AB1552" i="77"/>
  <c r="AB1551" i="77"/>
  <c r="AB1550" i="77"/>
  <c r="AB1549" i="77"/>
  <c r="AB1548" i="77"/>
  <c r="AB1547" i="77"/>
  <c r="AB1546" i="77"/>
  <c r="X1555" i="77"/>
  <c r="X1554" i="77"/>
  <c r="X1553" i="77"/>
  <c r="X1552" i="77"/>
  <c r="X1551" i="77"/>
  <c r="X1550" i="77"/>
  <c r="X1549" i="77"/>
  <c r="X1548" i="77"/>
  <c r="X1547" i="77"/>
  <c r="X1546" i="77"/>
  <c r="T1555" i="77"/>
  <c r="T1554" i="77"/>
  <c r="T1553" i="77"/>
  <c r="T1552" i="77"/>
  <c r="T1551" i="77"/>
  <c r="T1550" i="77"/>
  <c r="T1549" i="77"/>
  <c r="T1548" i="77"/>
  <c r="T1547" i="77"/>
  <c r="T1546" i="77"/>
  <c r="P1555" i="77"/>
  <c r="P1554" i="77"/>
  <c r="P1553" i="77"/>
  <c r="P1552" i="77"/>
  <c r="P1551" i="77"/>
  <c r="P1550" i="77"/>
  <c r="P1549" i="77"/>
  <c r="P1548" i="77"/>
  <c r="P1547" i="77"/>
  <c r="P1546" i="77"/>
  <c r="AB1540" i="77"/>
  <c r="AB1539" i="77"/>
  <c r="AB1538" i="77"/>
  <c r="AB1537" i="77"/>
  <c r="AB1536" i="77"/>
  <c r="AB1535" i="77"/>
  <c r="AB1534" i="77"/>
  <c r="AB1533" i="77"/>
  <c r="AB1532" i="77"/>
  <c r="AB1531" i="77"/>
  <c r="X1540" i="77"/>
  <c r="X1539" i="77"/>
  <c r="X1538" i="77"/>
  <c r="X1537" i="77"/>
  <c r="X1536" i="77"/>
  <c r="X1535" i="77"/>
  <c r="X1534" i="77"/>
  <c r="X1533" i="77"/>
  <c r="X1532" i="77"/>
  <c r="X1531" i="77"/>
  <c r="T1540" i="77"/>
  <c r="T1539" i="77"/>
  <c r="T1538" i="77"/>
  <c r="T1537" i="77"/>
  <c r="T1536" i="77"/>
  <c r="T1535" i="77"/>
  <c r="T1534" i="77"/>
  <c r="T1533" i="77"/>
  <c r="T1532" i="77"/>
  <c r="T1531" i="77"/>
  <c r="P1540" i="77"/>
  <c r="P1539" i="77"/>
  <c r="P1538" i="77"/>
  <c r="P1537" i="77"/>
  <c r="P1536" i="77"/>
  <c r="P1535" i="77"/>
  <c r="P1534" i="77"/>
  <c r="P1533" i="77"/>
  <c r="P1532" i="77"/>
  <c r="P1531" i="77"/>
  <c r="AB1525" i="77"/>
  <c r="AB1524" i="77"/>
  <c r="AB1523" i="77"/>
  <c r="AB1522" i="77"/>
  <c r="AB1521" i="77"/>
  <c r="AB1520" i="77"/>
  <c r="AB1519" i="77"/>
  <c r="AB1518" i="77"/>
  <c r="AB1517" i="77"/>
  <c r="AB1516" i="77"/>
  <c r="X1525" i="77"/>
  <c r="X1524" i="77"/>
  <c r="X1523" i="77"/>
  <c r="X1522" i="77"/>
  <c r="X1521" i="77"/>
  <c r="X1520" i="77"/>
  <c r="X1519" i="77"/>
  <c r="X1518" i="77"/>
  <c r="X1517" i="77"/>
  <c r="X1516" i="77"/>
  <c r="T1525" i="77"/>
  <c r="T1524" i="77"/>
  <c r="T1523" i="77"/>
  <c r="T1522" i="77"/>
  <c r="T1521" i="77"/>
  <c r="T1520" i="77"/>
  <c r="T1519" i="77"/>
  <c r="T1518" i="77"/>
  <c r="T1517" i="77"/>
  <c r="T1516" i="77"/>
  <c r="P1525" i="77"/>
  <c r="P1524" i="77"/>
  <c r="P1523" i="77"/>
  <c r="P1522" i="77"/>
  <c r="P1521" i="77"/>
  <c r="P1520" i="77"/>
  <c r="P1519" i="77"/>
  <c r="P1518" i="77"/>
  <c r="P1517" i="77"/>
  <c r="P1516" i="77"/>
  <c r="AB1495" i="77"/>
  <c r="AB1494" i="77"/>
  <c r="AB1493" i="77"/>
  <c r="AB1492" i="77"/>
  <c r="AB1491" i="77"/>
  <c r="AB1490" i="77"/>
  <c r="AB1489" i="77"/>
  <c r="AB1488" i="77"/>
  <c r="AB1487" i="77"/>
  <c r="AB1486" i="77"/>
  <c r="X1495" i="77"/>
  <c r="X1494" i="77"/>
  <c r="X1493" i="77"/>
  <c r="X1492" i="77"/>
  <c r="X1491" i="77"/>
  <c r="X1490" i="77"/>
  <c r="X1489" i="77"/>
  <c r="X1488" i="77"/>
  <c r="X1487" i="77"/>
  <c r="X1486" i="77"/>
  <c r="T1495" i="77"/>
  <c r="T1494" i="77"/>
  <c r="T1493" i="77"/>
  <c r="T1492" i="77"/>
  <c r="T1491" i="77"/>
  <c r="T1490" i="77"/>
  <c r="T1489" i="77"/>
  <c r="T1488" i="77"/>
  <c r="T1487" i="77"/>
  <c r="T1486" i="77"/>
  <c r="P1495" i="77"/>
  <c r="P1494" i="77"/>
  <c r="P1493" i="77"/>
  <c r="P1492" i="77"/>
  <c r="P1491" i="77"/>
  <c r="P1490" i="77"/>
  <c r="P1489" i="77"/>
  <c r="P1488" i="77"/>
  <c r="P1487" i="77"/>
  <c r="P1486" i="77"/>
  <c r="AB1510" i="77"/>
  <c r="AB1509" i="77"/>
  <c r="AB1508" i="77"/>
  <c r="AB1507" i="77"/>
  <c r="AB1506" i="77"/>
  <c r="AB1505" i="77"/>
  <c r="AB1504" i="77"/>
  <c r="AB1503" i="77"/>
  <c r="AB1502" i="77"/>
  <c r="AB1501" i="77"/>
  <c r="X1510" i="77"/>
  <c r="X1509" i="77"/>
  <c r="X1508" i="77"/>
  <c r="X1507" i="77"/>
  <c r="X1506" i="77"/>
  <c r="X1505" i="77"/>
  <c r="X1504" i="77"/>
  <c r="X1503" i="77"/>
  <c r="X1502" i="77"/>
  <c r="X1501" i="77"/>
  <c r="T1510" i="77"/>
  <c r="T1509" i="77"/>
  <c r="T1508" i="77"/>
  <c r="T1507" i="77"/>
  <c r="T1506" i="77"/>
  <c r="T1505" i="77"/>
  <c r="T1504" i="77"/>
  <c r="T1503" i="77"/>
  <c r="T1502" i="77"/>
  <c r="T1501" i="77"/>
  <c r="P1510" i="77"/>
  <c r="P1509" i="77"/>
  <c r="P1508" i="77"/>
  <c r="P1507" i="77"/>
  <c r="P1506" i="77"/>
  <c r="P1505" i="77"/>
  <c r="P1504" i="77"/>
  <c r="P1503" i="77"/>
  <c r="P1502" i="77"/>
  <c r="P1501" i="77"/>
  <c r="AB1480" i="77"/>
  <c r="AB1479" i="77"/>
  <c r="AB1478" i="77"/>
  <c r="AB1477" i="77"/>
  <c r="AB1476" i="77"/>
  <c r="AB1475" i="77"/>
  <c r="AB1474" i="77"/>
  <c r="AB1473" i="77"/>
  <c r="AB1472" i="77"/>
  <c r="AB1471" i="77"/>
  <c r="AB1470" i="77"/>
  <c r="AB1469" i="77"/>
  <c r="AB1468" i="77"/>
  <c r="AB1467" i="77"/>
  <c r="X1480" i="77"/>
  <c r="X1479" i="77"/>
  <c r="X1478" i="77"/>
  <c r="X1477" i="77"/>
  <c r="X1476" i="77"/>
  <c r="X1475" i="77"/>
  <c r="X1474" i="77"/>
  <c r="X1473" i="77"/>
  <c r="X1472" i="77"/>
  <c r="X1471" i="77"/>
  <c r="X1470" i="77"/>
  <c r="X1469" i="77"/>
  <c r="X1468" i="77"/>
  <c r="X1467" i="77"/>
  <c r="T1480" i="77"/>
  <c r="T1479" i="77"/>
  <c r="T1478" i="77"/>
  <c r="T1477" i="77"/>
  <c r="T1476" i="77"/>
  <c r="T1475" i="77"/>
  <c r="T1474" i="77"/>
  <c r="T1473" i="77"/>
  <c r="T1472" i="77"/>
  <c r="T1471" i="77"/>
  <c r="T1470" i="77"/>
  <c r="T1469" i="77"/>
  <c r="T1468" i="77"/>
  <c r="T1467" i="77"/>
  <c r="P1480" i="77"/>
  <c r="P1479" i="77"/>
  <c r="P1478" i="77"/>
  <c r="P1477" i="77"/>
  <c r="P1476" i="77"/>
  <c r="P1475" i="77"/>
  <c r="P1474" i="77"/>
  <c r="P1473" i="77"/>
  <c r="P1472" i="77"/>
  <c r="P1471" i="77"/>
  <c r="P1470" i="77"/>
  <c r="P1469" i="77"/>
  <c r="P1468" i="77"/>
  <c r="P1467" i="77"/>
  <c r="AB1461" i="77"/>
  <c r="AB1460" i="77"/>
  <c r="AB1459" i="77"/>
  <c r="AB1458" i="77"/>
  <c r="AB1457" i="77"/>
  <c r="AB1456" i="77"/>
  <c r="AB1455" i="77"/>
  <c r="AB1454" i="77"/>
  <c r="AB1453" i="77"/>
  <c r="AB1452" i="77"/>
  <c r="X1461" i="77"/>
  <c r="X1460" i="77"/>
  <c r="X1459" i="77"/>
  <c r="X1458" i="77"/>
  <c r="X1457" i="77"/>
  <c r="X1456" i="77"/>
  <c r="X1455" i="77"/>
  <c r="X1454" i="77"/>
  <c r="X1453" i="77"/>
  <c r="X1452" i="77"/>
  <c r="T1461" i="77"/>
  <c r="T1460" i="77"/>
  <c r="T1459" i="77"/>
  <c r="T1458" i="77"/>
  <c r="T1457" i="77"/>
  <c r="T1456" i="77"/>
  <c r="T1455" i="77"/>
  <c r="T1454" i="77"/>
  <c r="T1453" i="77"/>
  <c r="T1452" i="77"/>
  <c r="P1461" i="77"/>
  <c r="P1460" i="77"/>
  <c r="P1459" i="77"/>
  <c r="P1458" i="77"/>
  <c r="P1457" i="77"/>
  <c r="P1456" i="77"/>
  <c r="P1455" i="77"/>
  <c r="P1454" i="77"/>
  <c r="P1453" i="77"/>
  <c r="P1452" i="77"/>
  <c r="AB1446" i="77"/>
  <c r="AB1445" i="77"/>
  <c r="AB1444" i="77"/>
  <c r="AB1443" i="77"/>
  <c r="AB1442" i="77"/>
  <c r="AB1441" i="77"/>
  <c r="AB1440" i="77"/>
  <c r="AB1439" i="77"/>
  <c r="AB1438" i="77"/>
  <c r="AB1437" i="77"/>
  <c r="X1446" i="77"/>
  <c r="X1445" i="77"/>
  <c r="X1444" i="77"/>
  <c r="X1443" i="77"/>
  <c r="X1442" i="77"/>
  <c r="X1441" i="77"/>
  <c r="X1440" i="77"/>
  <c r="X1439" i="77"/>
  <c r="X1438" i="77"/>
  <c r="X1437" i="77"/>
  <c r="P1446" i="77"/>
  <c r="P1445" i="77"/>
  <c r="P1444" i="77"/>
  <c r="P1443" i="77"/>
  <c r="P1442" i="77"/>
  <c r="P1441" i="77"/>
  <c r="P1440" i="77"/>
  <c r="P1439" i="77"/>
  <c r="P1438" i="77"/>
  <c r="T1446" i="77"/>
  <c r="T1445" i="77"/>
  <c r="T1444" i="77"/>
  <c r="T1443" i="77"/>
  <c r="T1442" i="77"/>
  <c r="T1441" i="77"/>
  <c r="T1440" i="77"/>
  <c r="T1439" i="77"/>
  <c r="T1438" i="77"/>
  <c r="T1437" i="77"/>
  <c r="P1437" i="77"/>
  <c r="AB1431" i="77"/>
  <c r="AB1430" i="77"/>
  <c r="AB1429" i="77"/>
  <c r="AB1428" i="77"/>
  <c r="AB1427" i="77"/>
  <c r="AB1426" i="77"/>
  <c r="AB1425" i="77"/>
  <c r="AB1424" i="77"/>
  <c r="AB1423" i="77"/>
  <c r="X1431" i="77"/>
  <c r="X1430" i="77"/>
  <c r="X1429" i="77"/>
  <c r="X1428" i="77"/>
  <c r="X1427" i="77"/>
  <c r="X1426" i="77"/>
  <c r="X1425" i="77"/>
  <c r="X1424" i="77"/>
  <c r="X1423" i="77"/>
  <c r="AB1422" i="77"/>
  <c r="X1422" i="77"/>
  <c r="T1431" i="77"/>
  <c r="T1430" i="77"/>
  <c r="T1429" i="77"/>
  <c r="T1428" i="77"/>
  <c r="T1427" i="77"/>
  <c r="T1426" i="77"/>
  <c r="T1425" i="77"/>
  <c r="T1424" i="77"/>
  <c r="T1423" i="77"/>
  <c r="T1422" i="77"/>
  <c r="P1431" i="77"/>
  <c r="P1430" i="77"/>
  <c r="P1429" i="77"/>
  <c r="P1428" i="77"/>
  <c r="P1427" i="77"/>
  <c r="P1426" i="77"/>
  <c r="P1425" i="77"/>
  <c r="P1424" i="77"/>
  <c r="P1423" i="77"/>
  <c r="P1422" i="77"/>
  <c r="AB1416" i="77"/>
  <c r="AB1415" i="77"/>
  <c r="AB1414" i="77"/>
  <c r="AB1413" i="77"/>
  <c r="AB1412" i="77"/>
  <c r="AB1411" i="77"/>
  <c r="AB1410" i="77"/>
  <c r="AB1409" i="77"/>
  <c r="AB1408" i="77"/>
  <c r="AB1407" i="77"/>
  <c r="X1416" i="77"/>
  <c r="X1415" i="77"/>
  <c r="X1414" i="77"/>
  <c r="X1413" i="77"/>
  <c r="X1412" i="77"/>
  <c r="X1411" i="77"/>
  <c r="X1410" i="77"/>
  <c r="X1409" i="77"/>
  <c r="X1408" i="77"/>
  <c r="X1407" i="77"/>
  <c r="T1416" i="77"/>
  <c r="T1415" i="77"/>
  <c r="T1414" i="77"/>
  <c r="T1413" i="77"/>
  <c r="T1412" i="77"/>
  <c r="T1411" i="77"/>
  <c r="T1410" i="77"/>
  <c r="T1409" i="77"/>
  <c r="T1408" i="77"/>
  <c r="T1407" i="77"/>
  <c r="P1416" i="77"/>
  <c r="P1415" i="77"/>
  <c r="P1414" i="77"/>
  <c r="P1413" i="77"/>
  <c r="P1412" i="77"/>
  <c r="P1411" i="77"/>
  <c r="P1410" i="77"/>
  <c r="P1409" i="77"/>
  <c r="P1408" i="77"/>
  <c r="P1407" i="77"/>
  <c r="AB1401" i="77"/>
  <c r="AB1400" i="77"/>
  <c r="AB1399" i="77"/>
  <c r="AB1398" i="77"/>
  <c r="AB1397" i="77"/>
  <c r="AB1396" i="77"/>
  <c r="AB1395" i="77"/>
  <c r="AB1394" i="77"/>
  <c r="AB1393" i="77"/>
  <c r="AB1392" i="77"/>
  <c r="X1401" i="77"/>
  <c r="X1400" i="77"/>
  <c r="X1399" i="77"/>
  <c r="X1398" i="77"/>
  <c r="X1397" i="77"/>
  <c r="X1396" i="77"/>
  <c r="X1395" i="77"/>
  <c r="X1394" i="77"/>
  <c r="X1393" i="77"/>
  <c r="X1392" i="77"/>
  <c r="T1401" i="77"/>
  <c r="T1400" i="77"/>
  <c r="T1399" i="77"/>
  <c r="T1398" i="77"/>
  <c r="T1397" i="77"/>
  <c r="T1396" i="77"/>
  <c r="T1395" i="77"/>
  <c r="T1394" i="77"/>
  <c r="T1393" i="77"/>
  <c r="T1392" i="77"/>
  <c r="P1401" i="77"/>
  <c r="P1400" i="77"/>
  <c r="P1399" i="77"/>
  <c r="P1398" i="77"/>
  <c r="P1397" i="77"/>
  <c r="P1396" i="77"/>
  <c r="P1395" i="77"/>
  <c r="P1394" i="77"/>
  <c r="P1393" i="77"/>
  <c r="P1392" i="77"/>
  <c r="AB1386" i="77"/>
  <c r="AB1385" i="77"/>
  <c r="AB1384" i="77"/>
  <c r="AB1383" i="77"/>
  <c r="AB1382" i="77"/>
  <c r="AB1381" i="77"/>
  <c r="AB1380" i="77"/>
  <c r="AB1379" i="77"/>
  <c r="AB1378" i="77"/>
  <c r="AB1377" i="77"/>
  <c r="X1386" i="77"/>
  <c r="X1385" i="77"/>
  <c r="X1384" i="77"/>
  <c r="X1383" i="77"/>
  <c r="X1382" i="77"/>
  <c r="X1381" i="77"/>
  <c r="X1380" i="77"/>
  <c r="X1379" i="77"/>
  <c r="X1378" i="77"/>
  <c r="X1377" i="77"/>
  <c r="T1386" i="77"/>
  <c r="T1385" i="77"/>
  <c r="T1384" i="77"/>
  <c r="T1383" i="77"/>
  <c r="T1382" i="77"/>
  <c r="T1381" i="77"/>
  <c r="T1380" i="77"/>
  <c r="T1379" i="77"/>
  <c r="T1378" i="77"/>
  <c r="T1377" i="77"/>
  <c r="P1386" i="77"/>
  <c r="P1385" i="77"/>
  <c r="P1384" i="77"/>
  <c r="P1383" i="77"/>
  <c r="P1382" i="77"/>
  <c r="P1381" i="77"/>
  <c r="P1380" i="77"/>
  <c r="P1379" i="77"/>
  <c r="P1378" i="77"/>
  <c r="P1377" i="77"/>
  <c r="AB1371" i="77"/>
  <c r="AB1370" i="77"/>
  <c r="AB1369" i="77"/>
  <c r="AB1368" i="77"/>
  <c r="AB1367" i="77"/>
  <c r="AB1366" i="77"/>
  <c r="AB1365" i="77"/>
  <c r="AB1364" i="77"/>
  <c r="AB1363" i="77"/>
  <c r="AB1362" i="77"/>
  <c r="T1371" i="77"/>
  <c r="T1370" i="77"/>
  <c r="T1369" i="77"/>
  <c r="T1368" i="77"/>
  <c r="T1367" i="77"/>
  <c r="T1366" i="77"/>
  <c r="T1365" i="77"/>
  <c r="T1364" i="77"/>
  <c r="T1363" i="77"/>
  <c r="X1371" i="77"/>
  <c r="X1370" i="77"/>
  <c r="X1369" i="77"/>
  <c r="X1368" i="77"/>
  <c r="X1367" i="77"/>
  <c r="X1366" i="77"/>
  <c r="X1365" i="77"/>
  <c r="X1364" i="77"/>
  <c r="X1363" i="77"/>
  <c r="X1362" i="77"/>
  <c r="T1362" i="77"/>
  <c r="P1371" i="77"/>
  <c r="P1370" i="77"/>
  <c r="P1369" i="77"/>
  <c r="P1368" i="77"/>
  <c r="P1367" i="77"/>
  <c r="P1366" i="77"/>
  <c r="P1365" i="77"/>
  <c r="P1364" i="77"/>
  <c r="P1363" i="77"/>
  <c r="P1362" i="77"/>
  <c r="AB1356" i="77"/>
  <c r="AB1355" i="77"/>
  <c r="AB1354" i="77"/>
  <c r="AB1353" i="77"/>
  <c r="AB1352" i="77"/>
  <c r="AB1351" i="77"/>
  <c r="AB1350" i="77"/>
  <c r="AB1349" i="77"/>
  <c r="AB1348" i="77"/>
  <c r="AB1347" i="77"/>
  <c r="X1356" i="77"/>
  <c r="X1355" i="77"/>
  <c r="X1354" i="77"/>
  <c r="X1353" i="77"/>
  <c r="X1352" i="77"/>
  <c r="X1351" i="77"/>
  <c r="X1350" i="77"/>
  <c r="X1349" i="77"/>
  <c r="X1348" i="77"/>
  <c r="X1347" i="77"/>
  <c r="T1356" i="77"/>
  <c r="T1355" i="77"/>
  <c r="T1354" i="77"/>
  <c r="T1353" i="77"/>
  <c r="T1352" i="77"/>
  <c r="T1351" i="77"/>
  <c r="T1350" i="77"/>
  <c r="T1349" i="77"/>
  <c r="T1348" i="77"/>
  <c r="T1347" i="77"/>
  <c r="P1356" i="77"/>
  <c r="P1355" i="77"/>
  <c r="P1354" i="77"/>
  <c r="P1353" i="77"/>
  <c r="P1352" i="77"/>
  <c r="P1351" i="77"/>
  <c r="P1350" i="77"/>
  <c r="P1349" i="77"/>
  <c r="P1348" i="77"/>
  <c r="P1347" i="77"/>
  <c r="AB1341" i="77"/>
  <c r="AB1340" i="77"/>
  <c r="AB1339" i="77"/>
  <c r="AB1338" i="77"/>
  <c r="AB1337" i="77"/>
  <c r="AB1336" i="77"/>
  <c r="AB1335" i="77"/>
  <c r="AB1334" i="77"/>
  <c r="AB1333" i="77"/>
  <c r="AB1332" i="77"/>
  <c r="X1341" i="77"/>
  <c r="X1340" i="77"/>
  <c r="X1339" i="77"/>
  <c r="X1338" i="77"/>
  <c r="X1337" i="77"/>
  <c r="X1336" i="77"/>
  <c r="X1335" i="77"/>
  <c r="X1334" i="77"/>
  <c r="X1333" i="77"/>
  <c r="X1332" i="77"/>
  <c r="T1333" i="77"/>
  <c r="T1334" i="77"/>
  <c r="T1332" i="77"/>
  <c r="P1341" i="77"/>
  <c r="P1340" i="77"/>
  <c r="P1339" i="77"/>
  <c r="P1338" i="77"/>
  <c r="P1337" i="77"/>
  <c r="P1336" i="77"/>
  <c r="P1335" i="77"/>
  <c r="P1334" i="77"/>
  <c r="P1333" i="77"/>
  <c r="P1332" i="77"/>
  <c r="AB1326" i="77"/>
  <c r="AB1325" i="77"/>
  <c r="AB1324" i="77"/>
  <c r="AB1323" i="77"/>
  <c r="AB1322" i="77"/>
  <c r="AB1321" i="77"/>
  <c r="AB1320" i="77"/>
  <c r="AB1319" i="77"/>
  <c r="AB1318" i="77"/>
  <c r="AB1317" i="77"/>
  <c r="AB1316" i="77"/>
  <c r="AB1315" i="77"/>
  <c r="AB1314" i="77"/>
  <c r="X1326" i="77"/>
  <c r="X1325" i="77"/>
  <c r="X1324" i="77"/>
  <c r="X1323" i="77"/>
  <c r="X1322" i="77"/>
  <c r="X1321" i="77"/>
  <c r="X1320" i="77"/>
  <c r="X1319" i="77"/>
  <c r="X1318" i="77"/>
  <c r="X1317" i="77"/>
  <c r="X1316" i="77"/>
  <c r="X1315" i="77"/>
  <c r="X1314" i="77"/>
  <c r="T1326" i="77"/>
  <c r="T1325" i="77"/>
  <c r="T1324" i="77"/>
  <c r="T1323" i="77"/>
  <c r="T1322" i="77"/>
  <c r="T1321" i="77"/>
  <c r="T1320" i="77"/>
  <c r="T1319" i="77"/>
  <c r="T1318" i="77"/>
  <c r="T1317" i="77"/>
  <c r="T1316" i="77"/>
  <c r="T1315" i="77"/>
  <c r="T1314" i="77"/>
  <c r="P1314" i="77"/>
  <c r="P1326" i="77"/>
  <c r="P1325" i="77"/>
  <c r="P1324" i="77"/>
  <c r="P1323" i="77"/>
  <c r="P1322" i="77"/>
  <c r="P1321" i="77"/>
  <c r="P1320" i="77"/>
  <c r="P1319" i="77"/>
  <c r="P1318" i="77"/>
  <c r="P1317" i="77"/>
  <c r="P1316" i="77"/>
  <c r="P1315" i="77"/>
  <c r="AB873" i="77"/>
  <c r="AB872" i="77"/>
  <c r="AB871" i="77"/>
  <c r="AB870" i="77"/>
  <c r="AB869" i="77"/>
  <c r="AB868" i="77"/>
  <c r="AB867" i="77"/>
  <c r="AB866" i="77"/>
  <c r="AB865" i="77"/>
  <c r="AB864" i="77"/>
  <c r="X873" i="77"/>
  <c r="X872" i="77"/>
  <c r="X871" i="77"/>
  <c r="X870" i="77"/>
  <c r="X869" i="77"/>
  <c r="X868" i="77"/>
  <c r="X867" i="77"/>
  <c r="X866" i="77"/>
  <c r="X865" i="77"/>
  <c r="X864" i="77"/>
  <c r="T873" i="77"/>
  <c r="T872" i="77"/>
  <c r="T871" i="77"/>
  <c r="T870" i="77"/>
  <c r="T869" i="77"/>
  <c r="T868" i="77"/>
  <c r="T867" i="77"/>
  <c r="T866" i="77"/>
  <c r="T865" i="77"/>
  <c r="T864" i="77"/>
  <c r="P873" i="77"/>
  <c r="P872" i="77"/>
  <c r="P871" i="77"/>
  <c r="P870" i="77"/>
  <c r="P869" i="77"/>
  <c r="P868" i="77"/>
  <c r="P867" i="77"/>
  <c r="P866" i="77"/>
  <c r="P865" i="77"/>
  <c r="P864" i="77"/>
  <c r="AB858" i="77"/>
  <c r="AB857" i="77"/>
  <c r="AB856" i="77"/>
  <c r="AB855" i="77"/>
  <c r="AB854" i="77"/>
  <c r="AB853" i="77"/>
  <c r="AB852" i="77"/>
  <c r="AB851" i="77"/>
  <c r="AB850" i="77"/>
  <c r="AB849" i="77"/>
  <c r="X858" i="77"/>
  <c r="X857" i="77"/>
  <c r="X856" i="77"/>
  <c r="X855" i="77"/>
  <c r="X854" i="77"/>
  <c r="X853" i="77"/>
  <c r="X852" i="77"/>
  <c r="X851" i="77"/>
  <c r="X850" i="77"/>
  <c r="X849" i="77"/>
  <c r="T858" i="77"/>
  <c r="T857" i="77"/>
  <c r="T856" i="77"/>
  <c r="T855" i="77"/>
  <c r="T854" i="77"/>
  <c r="T853" i="77"/>
  <c r="T852" i="77"/>
  <c r="T851" i="77"/>
  <c r="T850" i="77"/>
  <c r="T849" i="77"/>
  <c r="P858" i="77"/>
  <c r="P857" i="77"/>
  <c r="P856" i="77"/>
  <c r="P855" i="77"/>
  <c r="P854" i="77"/>
  <c r="P853" i="77"/>
  <c r="P852" i="77"/>
  <c r="P851" i="77"/>
  <c r="P850" i="77"/>
  <c r="P849" i="77"/>
  <c r="AB843" i="77"/>
  <c r="AB842" i="77"/>
  <c r="AB841" i="77"/>
  <c r="AB840" i="77"/>
  <c r="AB839" i="77"/>
  <c r="AB838" i="77"/>
  <c r="AB837" i="77"/>
  <c r="AB836" i="77"/>
  <c r="AB835" i="77"/>
  <c r="AB834" i="77"/>
  <c r="X843" i="77"/>
  <c r="X842" i="77"/>
  <c r="X841" i="77"/>
  <c r="X840" i="77"/>
  <c r="X839" i="77"/>
  <c r="X838" i="77"/>
  <c r="X837" i="77"/>
  <c r="X836" i="77"/>
  <c r="X835" i="77"/>
  <c r="X834" i="77"/>
  <c r="T843" i="77"/>
  <c r="T842" i="77"/>
  <c r="T841" i="77"/>
  <c r="T840" i="77"/>
  <c r="T839" i="77"/>
  <c r="T838" i="77"/>
  <c r="T837" i="77"/>
  <c r="T836" i="77"/>
  <c r="T835" i="77"/>
  <c r="T834" i="77"/>
  <c r="P843" i="77"/>
  <c r="P842" i="77"/>
  <c r="P841" i="77"/>
  <c r="P840" i="77"/>
  <c r="P839" i="77"/>
  <c r="P838" i="77"/>
  <c r="P837" i="77"/>
  <c r="P836" i="77"/>
  <c r="P835" i="77"/>
  <c r="P834" i="77"/>
  <c r="AB822" i="77"/>
  <c r="AB828" i="77"/>
  <c r="AB827" i="77"/>
  <c r="AB826" i="77"/>
  <c r="AB825" i="77"/>
  <c r="AB824" i="77"/>
  <c r="AB823" i="77"/>
  <c r="AB821" i="77"/>
  <c r="AB820" i="77"/>
  <c r="AB819" i="77"/>
  <c r="X828" i="77"/>
  <c r="X827" i="77"/>
  <c r="X826" i="77"/>
  <c r="X825" i="77"/>
  <c r="X824" i="77"/>
  <c r="X823" i="77"/>
  <c r="X822" i="77"/>
  <c r="X821" i="77"/>
  <c r="X820" i="77"/>
  <c r="X819" i="77"/>
  <c r="T828" i="77"/>
  <c r="T827" i="77"/>
  <c r="T826" i="77"/>
  <c r="T825" i="77"/>
  <c r="T824" i="77"/>
  <c r="T823" i="77"/>
  <c r="T822" i="77"/>
  <c r="T821" i="77"/>
  <c r="T820" i="77"/>
  <c r="T819" i="77"/>
  <c r="P828" i="77"/>
  <c r="P827" i="77"/>
  <c r="P826" i="77"/>
  <c r="P825" i="77"/>
  <c r="P824" i="77"/>
  <c r="P823" i="77"/>
  <c r="P822" i="77"/>
  <c r="P821" i="77"/>
  <c r="P820" i="77"/>
  <c r="P819" i="77"/>
  <c r="P793" i="77"/>
  <c r="AB813" i="77"/>
  <c r="AB812" i="77"/>
  <c r="AB811" i="77"/>
  <c r="AB810" i="77"/>
  <c r="AB809" i="77"/>
  <c r="AB808" i="77"/>
  <c r="AB807" i="77"/>
  <c r="AB806" i="77"/>
  <c r="AB805" i="77"/>
  <c r="AB804" i="77"/>
  <c r="X813" i="77"/>
  <c r="X812" i="77"/>
  <c r="X811" i="77"/>
  <c r="X810" i="77"/>
  <c r="X809" i="77"/>
  <c r="X808" i="77"/>
  <c r="X807" i="77"/>
  <c r="X806" i="77"/>
  <c r="X805" i="77"/>
  <c r="X804" i="77"/>
  <c r="T813" i="77"/>
  <c r="T812" i="77"/>
  <c r="T811" i="77"/>
  <c r="T810" i="77"/>
  <c r="T809" i="77"/>
  <c r="T808" i="77"/>
  <c r="T807" i="77"/>
  <c r="T806" i="77"/>
  <c r="T805" i="77"/>
  <c r="T804" i="77"/>
  <c r="P813" i="77"/>
  <c r="P812" i="77"/>
  <c r="P811" i="77"/>
  <c r="P810" i="77"/>
  <c r="P809" i="77"/>
  <c r="P808" i="77"/>
  <c r="P807" i="77"/>
  <c r="P806" i="77"/>
  <c r="P805" i="77"/>
  <c r="P804" i="77"/>
  <c r="AB798" i="77"/>
  <c r="AB797" i="77"/>
  <c r="AB796" i="77"/>
  <c r="AB795" i="77"/>
  <c r="AB794" i="77"/>
  <c r="AB793" i="77"/>
  <c r="AB792" i="77"/>
  <c r="AB791" i="77"/>
  <c r="AB790" i="77"/>
  <c r="AB789" i="77"/>
  <c r="X798" i="77"/>
  <c r="X797" i="77"/>
  <c r="X796" i="77"/>
  <c r="X795" i="77"/>
  <c r="X794" i="77"/>
  <c r="X793" i="77"/>
  <c r="X792" i="77"/>
  <c r="X791" i="77"/>
  <c r="X790" i="77"/>
  <c r="X789" i="77"/>
  <c r="T798" i="77"/>
  <c r="T797" i="77"/>
  <c r="T796" i="77"/>
  <c r="T795" i="77"/>
  <c r="T794" i="77"/>
  <c r="T793" i="77"/>
  <c r="T792" i="77"/>
  <c r="T791" i="77"/>
  <c r="T790" i="77"/>
  <c r="T789" i="77"/>
  <c r="P798" i="77"/>
  <c r="P797" i="77"/>
  <c r="P796" i="77"/>
  <c r="P795" i="77"/>
  <c r="P794" i="77"/>
  <c r="P792" i="77"/>
  <c r="P791" i="77"/>
  <c r="P790" i="77"/>
  <c r="P789" i="77"/>
  <c r="P39" i="77"/>
  <c r="T78" i="77"/>
  <c r="T77" i="77"/>
  <c r="T76" i="77"/>
  <c r="T75" i="77"/>
  <c r="T74" i="77"/>
  <c r="T73" i="77"/>
  <c r="T72" i="77"/>
  <c r="T71" i="77"/>
  <c r="T70" i="77"/>
  <c r="T69" i="77"/>
  <c r="AB48" i="77"/>
  <c r="AB47" i="77"/>
  <c r="AB46" i="77"/>
  <c r="AB45" i="77"/>
  <c r="AB44" i="77"/>
  <c r="AB43" i="77"/>
  <c r="AB42" i="77"/>
  <c r="AB41" i="77"/>
  <c r="AB40" i="77"/>
  <c r="AB39" i="77"/>
  <c r="X48" i="77"/>
  <c r="X47" i="77"/>
  <c r="X46" i="77"/>
  <c r="X45" i="77"/>
  <c r="X44" i="77"/>
  <c r="X43" i="77"/>
  <c r="X42" i="77"/>
  <c r="X41" i="77"/>
  <c r="X40" i="77"/>
  <c r="X39" i="77"/>
  <c r="T48" i="77"/>
  <c r="T47" i="77"/>
  <c r="T46" i="77"/>
  <c r="T45" i="77"/>
  <c r="T44" i="77"/>
  <c r="T43" i="77"/>
  <c r="T42" i="77"/>
  <c r="T41" i="77"/>
  <c r="T40" i="77"/>
  <c r="T39" i="77"/>
  <c r="AB33" i="77"/>
  <c r="AB32" i="77"/>
  <c r="AB31" i="77"/>
  <c r="AB30" i="77"/>
  <c r="AB29" i="77"/>
  <c r="AB28" i="77"/>
  <c r="AB27" i="77"/>
  <c r="AB26" i="77"/>
  <c r="AB25" i="77"/>
  <c r="AB24" i="77"/>
  <c r="X33" i="77"/>
  <c r="X32" i="77"/>
  <c r="X31" i="77"/>
  <c r="X30" i="77"/>
  <c r="X29" i="77"/>
  <c r="X28" i="77"/>
  <c r="X27" i="77"/>
  <c r="X26" i="77"/>
  <c r="X25" i="77"/>
  <c r="X24" i="77"/>
  <c r="AB18" i="77"/>
  <c r="AB17" i="77"/>
  <c r="AB16" i="77"/>
  <c r="AB15" i="77"/>
  <c r="AB14" i="77"/>
  <c r="AB13" i="77"/>
  <c r="AB12" i="77"/>
  <c r="AB11" i="77"/>
  <c r="AB10" i="77"/>
  <c r="AB9" i="77"/>
  <c r="X18" i="77"/>
  <c r="X17" i="77"/>
  <c r="X16" i="77"/>
  <c r="X15" i="77"/>
  <c r="X14" i="77"/>
  <c r="X13" i="77"/>
  <c r="X12" i="77"/>
  <c r="X11" i="77"/>
  <c r="X10" i="77"/>
  <c r="T18" i="77"/>
  <c r="T17" i="77"/>
  <c r="T16" i="77"/>
  <c r="T15" i="77"/>
  <c r="T14" i="77"/>
  <c r="T13" i="77"/>
  <c r="T12" i="77"/>
  <c r="T11" i="77"/>
  <c r="T10" i="77"/>
  <c r="T33" i="77"/>
  <c r="T32" i="77"/>
  <c r="T31" i="77"/>
  <c r="T30" i="77"/>
  <c r="T29" i="77"/>
  <c r="T28" i="77"/>
  <c r="T27" i="77"/>
  <c r="T26" i="77"/>
  <c r="T25" i="77"/>
  <c r="T24" i="77"/>
  <c r="P24" i="77"/>
  <c r="X9" i="77"/>
  <c r="T9" i="77"/>
  <c r="P43" i="77"/>
  <c r="P44" i="77"/>
  <c r="P45" i="77"/>
  <c r="P46" i="77"/>
  <c r="P47" i="77"/>
  <c r="P48" i="77"/>
  <c r="P9" i="77"/>
  <c r="E18" i="75"/>
  <c r="F54" i="75"/>
  <c r="L293" i="77"/>
  <c r="L294" i="77"/>
  <c r="L295" i="77"/>
  <c r="L296" i="77"/>
  <c r="L297" i="77"/>
  <c r="L298" i="77"/>
  <c r="L299" i="77"/>
  <c r="L300" i="77"/>
  <c r="L301" i="77"/>
  <c r="L302" i="77"/>
  <c r="I302" i="77"/>
  <c r="E19" i="75"/>
  <c r="E29" i="75"/>
  <c r="E40" i="75"/>
  <c r="E41" i="75"/>
  <c r="E42" i="75"/>
  <c r="E43" i="75"/>
  <c r="E44" i="75"/>
  <c r="E45" i="75"/>
  <c r="E46" i="75"/>
  <c r="E47" i="75"/>
  <c r="E48" i="75"/>
  <c r="E49" i="75"/>
  <c r="E50" i="75"/>
  <c r="E52" i="75"/>
  <c r="E54" i="75"/>
  <c r="E55" i="75"/>
  <c r="E56" i="75"/>
  <c r="E57" i="75"/>
  <c r="E65" i="75"/>
  <c r="E66" i="75"/>
  <c r="E67" i="75"/>
  <c r="E76" i="75"/>
  <c r="E77" i="75"/>
  <c r="E78" i="75"/>
  <c r="E87" i="75"/>
  <c r="E98" i="75"/>
  <c r="E109" i="75"/>
  <c r="E110" i="75"/>
  <c r="E111" i="75"/>
  <c r="E112" i="75"/>
  <c r="E113" i="75"/>
  <c r="E114" i="75"/>
  <c r="E115" i="75"/>
  <c r="E116" i="75"/>
  <c r="E120" i="75"/>
  <c r="E132" i="75"/>
  <c r="E133" i="75"/>
  <c r="E134" i="75"/>
  <c r="E135" i="75"/>
  <c r="E136" i="75"/>
  <c r="E137" i="75"/>
  <c r="E138" i="75"/>
  <c r="E139" i="75"/>
  <c r="E172" i="75"/>
  <c r="E173" i="75"/>
  <c r="E174" i="75"/>
  <c r="E175" i="75"/>
  <c r="E176" i="75"/>
  <c r="E177" i="75"/>
  <c r="E178" i="75"/>
  <c r="E179" i="75"/>
  <c r="E180" i="75"/>
  <c r="E248" i="75"/>
  <c r="E249" i="75"/>
  <c r="E259" i="75"/>
  <c r="E260" i="75"/>
  <c r="E261" i="75"/>
  <c r="E262" i="75"/>
  <c r="E270" i="75"/>
  <c r="E281" i="75"/>
  <c r="E282" i="75"/>
  <c r="E283" i="75"/>
  <c r="E284" i="75"/>
  <c r="E292" i="75"/>
  <c r="E293" i="75"/>
  <c r="E294" i="75"/>
  <c r="E295" i="75"/>
  <c r="E296" i="75"/>
  <c r="E297" i="75"/>
  <c r="E303" i="75"/>
  <c r="E304" i="75"/>
  <c r="E305" i="75"/>
  <c r="E306" i="75"/>
  <c r="E314" i="75"/>
  <c r="E347" i="75"/>
  <c r="E348" i="75"/>
  <c r="E358" i="75"/>
  <c r="E369" i="75"/>
  <c r="E370" i="75"/>
  <c r="E380" i="75"/>
  <c r="E381" i="75"/>
  <c r="E382" i="75"/>
  <c r="E383" i="75"/>
  <c r="E391" i="75"/>
  <c r="E402" i="75"/>
  <c r="F172" i="75"/>
  <c r="L1313" i="77"/>
  <c r="L1314" i="77"/>
  <c r="L1315" i="77"/>
  <c r="L1316" i="77"/>
  <c r="L1317" i="77"/>
  <c r="L1318" i="77"/>
  <c r="L1319" i="77"/>
  <c r="L1320" i="77"/>
  <c r="L1321" i="77"/>
  <c r="L1322" i="77"/>
  <c r="L1323" i="77"/>
  <c r="L1324" i="77"/>
  <c r="L1325" i="77"/>
  <c r="L1326" i="77"/>
  <c r="F173" i="75"/>
  <c r="L1331" i="77"/>
  <c r="L1332" i="77"/>
  <c r="L1333" i="77"/>
  <c r="L1334" i="77"/>
  <c r="L1335" i="77"/>
  <c r="L1336" i="77"/>
  <c r="L1337" i="77"/>
  <c r="L1338" i="77"/>
  <c r="L1339" i="77"/>
  <c r="L1340" i="77"/>
  <c r="L1341" i="77"/>
  <c r="F182" i="75"/>
  <c r="L1466" i="77"/>
  <c r="L1467" i="77"/>
  <c r="L1468" i="77"/>
  <c r="L1469" i="77"/>
  <c r="L1470" i="77"/>
  <c r="L1471" i="77"/>
  <c r="L1472" i="77"/>
  <c r="L1473" i="77"/>
  <c r="L1474" i="77"/>
  <c r="L1475" i="77"/>
  <c r="L1476" i="77"/>
  <c r="L1477" i="77"/>
  <c r="L1478" i="77"/>
  <c r="L1479" i="77"/>
  <c r="L1480" i="77"/>
  <c r="H1314" i="77"/>
  <c r="H1315" i="77"/>
  <c r="H1316" i="77"/>
  <c r="H1317" i="77"/>
  <c r="H1318" i="77"/>
  <c r="H1319" i="77"/>
  <c r="H1320" i="77"/>
  <c r="H1321" i="77"/>
  <c r="H1322" i="77"/>
  <c r="H1323" i="77"/>
  <c r="H1324" i="77"/>
  <c r="H1325" i="77"/>
  <c r="H1326" i="77"/>
  <c r="H1332" i="77"/>
  <c r="H1333" i="77"/>
  <c r="H1334" i="77"/>
  <c r="H1335" i="77"/>
  <c r="H1336" i="77"/>
  <c r="H1337" i="77"/>
  <c r="H1338" i="77"/>
  <c r="H1339" i="77"/>
  <c r="H1340" i="77"/>
  <c r="H1341" i="77"/>
  <c r="H1467" i="77"/>
  <c r="H1468" i="77"/>
  <c r="H1469" i="77"/>
  <c r="H1470" i="77"/>
  <c r="H1471" i="77"/>
  <c r="H1472" i="77"/>
  <c r="H1473" i="77"/>
  <c r="H1474" i="77"/>
  <c r="H1475" i="77"/>
  <c r="H1476" i="77"/>
  <c r="H1477" i="77"/>
  <c r="H1478" i="77"/>
  <c r="H1480" i="77"/>
  <c r="U318" i="74"/>
  <c r="U317" i="74"/>
  <c r="U316" i="74"/>
  <c r="U315" i="74"/>
  <c r="U314" i="74"/>
  <c r="U313" i="74"/>
  <c r="U312" i="74"/>
  <c r="U311" i="74"/>
  <c r="U310" i="74"/>
  <c r="U309" i="74"/>
  <c r="E334" i="75"/>
  <c r="U305" i="74"/>
  <c r="E333" i="75"/>
  <c r="U304" i="74"/>
  <c r="E332" i="75"/>
  <c r="U303" i="74"/>
  <c r="E331" i="75"/>
  <c r="U302" i="74"/>
  <c r="E330" i="75"/>
  <c r="U301" i="74"/>
  <c r="E329" i="75"/>
  <c r="U300" i="74"/>
  <c r="E328" i="75"/>
  <c r="U299" i="74"/>
  <c r="E327" i="75"/>
  <c r="U298" i="74"/>
  <c r="E326" i="75"/>
  <c r="U297" i="74"/>
  <c r="E325" i="75"/>
  <c r="U296" i="74"/>
  <c r="E323" i="75"/>
  <c r="U290" i="74"/>
  <c r="E322" i="75"/>
  <c r="U289" i="74"/>
  <c r="E321" i="75"/>
  <c r="U288" i="74"/>
  <c r="E320" i="75"/>
  <c r="U287" i="74"/>
  <c r="E319" i="75"/>
  <c r="U286" i="74"/>
  <c r="E318" i="75"/>
  <c r="U285" i="74"/>
  <c r="E317" i="75"/>
  <c r="U284" i="74"/>
  <c r="E316" i="75"/>
  <c r="U283" i="74"/>
  <c r="E315" i="75"/>
  <c r="U282" i="74"/>
  <c r="P318" i="74"/>
  <c r="P317" i="74"/>
  <c r="P316" i="74"/>
  <c r="P315" i="74"/>
  <c r="P314" i="74"/>
  <c r="P313" i="74"/>
  <c r="P312" i="74"/>
  <c r="P311" i="74"/>
  <c r="P310" i="74"/>
  <c r="P309" i="74"/>
  <c r="P305" i="74"/>
  <c r="P304" i="74"/>
  <c r="P303" i="74"/>
  <c r="P302" i="74"/>
  <c r="P301" i="74"/>
  <c r="P300" i="74"/>
  <c r="P299" i="74"/>
  <c r="P298" i="74"/>
  <c r="P297" i="74"/>
  <c r="P296" i="74"/>
  <c r="P290" i="74"/>
  <c r="P289" i="74"/>
  <c r="P288" i="74"/>
  <c r="P287" i="74"/>
  <c r="P286" i="74"/>
  <c r="P285" i="74"/>
  <c r="P284" i="74"/>
  <c r="P283" i="74"/>
  <c r="P282" i="74"/>
  <c r="U2" i="74"/>
  <c r="P2" i="74"/>
  <c r="K318" i="74"/>
  <c r="K317" i="74"/>
  <c r="K316" i="74"/>
  <c r="K315" i="74"/>
  <c r="K314" i="74"/>
  <c r="K313" i="74"/>
  <c r="K312" i="74"/>
  <c r="K311" i="74"/>
  <c r="K310" i="74"/>
  <c r="K309" i="74"/>
  <c r="K305" i="74"/>
  <c r="K304" i="74"/>
  <c r="K303" i="74"/>
  <c r="K302" i="74"/>
  <c r="K301" i="74"/>
  <c r="K300" i="74"/>
  <c r="K299" i="74"/>
  <c r="K298" i="74"/>
  <c r="K297" i="74"/>
  <c r="K296" i="74"/>
  <c r="K290" i="74"/>
  <c r="K289" i="74"/>
  <c r="K288" i="74"/>
  <c r="K287" i="74"/>
  <c r="K286" i="74"/>
  <c r="K285" i="74"/>
  <c r="K284" i="74"/>
  <c r="K283" i="74"/>
  <c r="K282" i="74"/>
  <c r="K2" i="74"/>
  <c r="F318" i="74"/>
  <c r="F317" i="74"/>
  <c r="F316" i="74"/>
  <c r="F315" i="74"/>
  <c r="F314" i="74"/>
  <c r="F313" i="74"/>
  <c r="F312" i="74"/>
  <c r="F311" i="74"/>
  <c r="F310" i="74"/>
  <c r="F309" i="74"/>
  <c r="F305" i="74"/>
  <c r="F304" i="74"/>
  <c r="F303" i="74"/>
  <c r="F302" i="74"/>
  <c r="F301" i="74"/>
  <c r="F300" i="74"/>
  <c r="F299" i="74"/>
  <c r="F298" i="74"/>
  <c r="F297" i="74"/>
  <c r="F296" i="74"/>
  <c r="F290" i="74"/>
  <c r="F289" i="74"/>
  <c r="F288" i="74"/>
  <c r="F287" i="74"/>
  <c r="F286" i="74"/>
  <c r="F285" i="74"/>
  <c r="F284" i="74"/>
  <c r="F283" i="74"/>
  <c r="F282" i="74"/>
  <c r="R411" i="75"/>
  <c r="R410" i="75"/>
  <c r="R409" i="75"/>
  <c r="R408" i="75"/>
  <c r="R407" i="75"/>
  <c r="R406" i="75"/>
  <c r="R405" i="75"/>
  <c r="R404" i="75"/>
  <c r="R403" i="75"/>
  <c r="R400" i="75"/>
  <c r="R399" i="75"/>
  <c r="R398" i="75"/>
  <c r="R397" i="75"/>
  <c r="R396" i="75"/>
  <c r="R395" i="75"/>
  <c r="R394" i="75"/>
  <c r="R393" i="75"/>
  <c r="R392" i="75"/>
  <c r="R389" i="75"/>
  <c r="R388" i="75"/>
  <c r="R387" i="75"/>
  <c r="R386" i="75"/>
  <c r="R385" i="75"/>
  <c r="R384" i="75"/>
  <c r="R378" i="75"/>
  <c r="R377" i="75"/>
  <c r="R376" i="75"/>
  <c r="R375" i="75"/>
  <c r="R374" i="75"/>
  <c r="R373" i="75"/>
  <c r="R372" i="75"/>
  <c r="R371" i="75"/>
  <c r="R367" i="75"/>
  <c r="R366" i="75"/>
  <c r="R365" i="75"/>
  <c r="R364" i="75"/>
  <c r="R363" i="75"/>
  <c r="R362" i="75"/>
  <c r="R361" i="75"/>
  <c r="R360" i="75"/>
  <c r="R359" i="75"/>
  <c r="R356" i="75"/>
  <c r="R355" i="75"/>
  <c r="R354" i="75"/>
  <c r="R353" i="75"/>
  <c r="R352" i="75"/>
  <c r="R351" i="75"/>
  <c r="R350" i="75"/>
  <c r="R349" i="75"/>
  <c r="R345" i="75"/>
  <c r="R344" i="75"/>
  <c r="R343" i="75"/>
  <c r="R342" i="75"/>
  <c r="R341" i="75"/>
  <c r="R340" i="75"/>
  <c r="R339" i="75"/>
  <c r="R338" i="75"/>
  <c r="R337" i="75"/>
  <c r="R336" i="75"/>
  <c r="R312" i="75"/>
  <c r="R311" i="75"/>
  <c r="R310" i="75"/>
  <c r="R309" i="75"/>
  <c r="R308" i="75"/>
  <c r="R307" i="75"/>
  <c r="R301" i="75"/>
  <c r="R300" i="75"/>
  <c r="R299" i="75"/>
  <c r="R298" i="75"/>
  <c r="R290" i="75"/>
  <c r="R289" i="75"/>
  <c r="R288" i="75"/>
  <c r="R287" i="75"/>
  <c r="R286" i="75"/>
  <c r="R285" i="75"/>
  <c r="R279" i="75"/>
  <c r="R278" i="75"/>
  <c r="R277" i="75"/>
  <c r="R276" i="75"/>
  <c r="R275" i="75"/>
  <c r="R274" i="75"/>
  <c r="R273" i="75"/>
  <c r="R272" i="75"/>
  <c r="R271" i="75"/>
  <c r="R268" i="75"/>
  <c r="R267" i="75"/>
  <c r="R266" i="75"/>
  <c r="R265" i="75"/>
  <c r="R264" i="75"/>
  <c r="R263" i="75"/>
  <c r="R257" i="75"/>
  <c r="R256" i="75"/>
  <c r="R255" i="75"/>
  <c r="R254" i="75"/>
  <c r="R253" i="75"/>
  <c r="R252" i="75"/>
  <c r="R251" i="75"/>
  <c r="R250" i="75"/>
  <c r="R246" i="75"/>
  <c r="R170" i="75"/>
  <c r="R169" i="75"/>
  <c r="R168" i="75"/>
  <c r="R167" i="75"/>
  <c r="R130" i="75"/>
  <c r="R107" i="75"/>
  <c r="R106" i="75"/>
  <c r="R105" i="75"/>
  <c r="R104" i="75"/>
  <c r="R103" i="75"/>
  <c r="R102" i="75"/>
  <c r="R101" i="75"/>
  <c r="R100" i="75"/>
  <c r="R99" i="75"/>
  <c r="R96" i="75"/>
  <c r="R95" i="75"/>
  <c r="R94" i="75"/>
  <c r="R93" i="75"/>
  <c r="R92" i="75"/>
  <c r="R91" i="75"/>
  <c r="R90" i="75"/>
  <c r="R89" i="75"/>
  <c r="R88" i="75"/>
  <c r="R85" i="75"/>
  <c r="R84" i="75"/>
  <c r="R83" i="75"/>
  <c r="R82" i="75"/>
  <c r="R81" i="75"/>
  <c r="R80" i="75"/>
  <c r="R79" i="75"/>
  <c r="R74" i="75"/>
  <c r="R73" i="75"/>
  <c r="R72" i="75"/>
  <c r="R71" i="75"/>
  <c r="R70" i="75"/>
  <c r="R69" i="75"/>
  <c r="R68" i="75"/>
  <c r="R63" i="75"/>
  <c r="R62" i="75"/>
  <c r="R61" i="75"/>
  <c r="R60" i="75"/>
  <c r="R59" i="75"/>
  <c r="R58" i="75"/>
  <c r="R38" i="75"/>
  <c r="R37" i="75"/>
  <c r="R36" i="75"/>
  <c r="R35" i="75"/>
  <c r="R34" i="75"/>
  <c r="R33" i="75"/>
  <c r="R32" i="75"/>
  <c r="R31" i="75"/>
  <c r="R30" i="75"/>
  <c r="R27" i="75"/>
  <c r="R26" i="75"/>
  <c r="R25" i="75"/>
  <c r="R24" i="75"/>
  <c r="R23" i="75"/>
  <c r="R22" i="75"/>
  <c r="R21" i="75"/>
  <c r="R20" i="75"/>
  <c r="R16" i="75"/>
  <c r="R15" i="75"/>
  <c r="R14" i="75"/>
  <c r="R13" i="75"/>
  <c r="R12" i="75"/>
  <c r="R11" i="75"/>
  <c r="R10" i="75"/>
  <c r="O411" i="75"/>
  <c r="O410" i="75"/>
  <c r="O409" i="75"/>
  <c r="O408" i="75"/>
  <c r="O407" i="75"/>
  <c r="O406" i="75"/>
  <c r="O405" i="75"/>
  <c r="O404" i="75"/>
  <c r="O403" i="75"/>
  <c r="O400" i="75"/>
  <c r="O399" i="75"/>
  <c r="O398" i="75"/>
  <c r="O397" i="75"/>
  <c r="O396" i="75"/>
  <c r="O395" i="75"/>
  <c r="O394" i="75"/>
  <c r="O393" i="75"/>
  <c r="O392" i="75"/>
  <c r="O389" i="75"/>
  <c r="O388" i="75"/>
  <c r="O387" i="75"/>
  <c r="O386" i="75"/>
  <c r="O385" i="75"/>
  <c r="O384" i="75"/>
  <c r="O378" i="75"/>
  <c r="O377" i="75"/>
  <c r="O376" i="75"/>
  <c r="O375" i="75"/>
  <c r="O374" i="75"/>
  <c r="O373" i="75"/>
  <c r="O372" i="75"/>
  <c r="O371" i="75"/>
  <c r="O367" i="75"/>
  <c r="O366" i="75"/>
  <c r="O365" i="75"/>
  <c r="O364" i="75"/>
  <c r="O363" i="75"/>
  <c r="O362" i="75"/>
  <c r="O361" i="75"/>
  <c r="O360" i="75"/>
  <c r="O359" i="75"/>
  <c r="O356" i="75"/>
  <c r="O355" i="75"/>
  <c r="O354" i="75"/>
  <c r="O353" i="75"/>
  <c r="O352" i="75"/>
  <c r="O351" i="75"/>
  <c r="O350" i="75"/>
  <c r="O349" i="75"/>
  <c r="O345" i="75"/>
  <c r="O344" i="75"/>
  <c r="O343" i="75"/>
  <c r="O342" i="75"/>
  <c r="O341" i="75"/>
  <c r="O340" i="75"/>
  <c r="O339" i="75"/>
  <c r="O338" i="75"/>
  <c r="O337" i="75"/>
  <c r="O336" i="75"/>
  <c r="O312" i="75"/>
  <c r="O311" i="75"/>
  <c r="O310" i="75"/>
  <c r="O309" i="75"/>
  <c r="O308" i="75"/>
  <c r="O307" i="75"/>
  <c r="O301" i="75"/>
  <c r="O300" i="75"/>
  <c r="O299" i="75"/>
  <c r="O298" i="75"/>
  <c r="O290" i="75"/>
  <c r="O289" i="75"/>
  <c r="O288" i="75"/>
  <c r="O287" i="75"/>
  <c r="O286" i="75"/>
  <c r="O285" i="75"/>
  <c r="O279" i="75"/>
  <c r="O278" i="75"/>
  <c r="O277" i="75"/>
  <c r="O276" i="75"/>
  <c r="O275" i="75"/>
  <c r="O274" i="75"/>
  <c r="O273" i="75"/>
  <c r="O272" i="75"/>
  <c r="O271" i="75"/>
  <c r="O268" i="75"/>
  <c r="O267" i="75"/>
  <c r="O266" i="75"/>
  <c r="O265" i="75"/>
  <c r="O264" i="75"/>
  <c r="O263" i="75"/>
  <c r="O257" i="75"/>
  <c r="O256" i="75"/>
  <c r="O255" i="75"/>
  <c r="O254" i="75"/>
  <c r="O253" i="75"/>
  <c r="O252" i="75"/>
  <c r="O251" i="75"/>
  <c r="O250" i="75"/>
  <c r="O246" i="75"/>
  <c r="O170" i="75"/>
  <c r="O169" i="75"/>
  <c r="O168" i="75"/>
  <c r="O167" i="75"/>
  <c r="O130" i="75"/>
  <c r="O107" i="75"/>
  <c r="O106" i="75"/>
  <c r="O105" i="75"/>
  <c r="O104" i="75"/>
  <c r="O103" i="75"/>
  <c r="O102" i="75"/>
  <c r="O101" i="75"/>
  <c r="O100" i="75"/>
  <c r="O99" i="75"/>
  <c r="O96" i="75"/>
  <c r="O95" i="75"/>
  <c r="O94" i="75"/>
  <c r="O93" i="75"/>
  <c r="O92" i="75"/>
  <c r="O91" i="75"/>
  <c r="O90" i="75"/>
  <c r="O89" i="75"/>
  <c r="O88" i="75"/>
  <c r="O85" i="75"/>
  <c r="O84" i="75"/>
  <c r="O83" i="75"/>
  <c r="O82" i="75"/>
  <c r="O81" i="75"/>
  <c r="O80" i="75"/>
  <c r="O79" i="75"/>
  <c r="O74" i="75"/>
  <c r="O73" i="75"/>
  <c r="O72" i="75"/>
  <c r="O71" i="75"/>
  <c r="O70" i="75"/>
  <c r="O69" i="75"/>
  <c r="O68" i="75"/>
  <c r="O63" i="75"/>
  <c r="O62" i="75"/>
  <c r="O61" i="75"/>
  <c r="O60" i="75"/>
  <c r="O59" i="75"/>
  <c r="O58" i="75"/>
  <c r="O38" i="75"/>
  <c r="O37" i="75"/>
  <c r="O36" i="75"/>
  <c r="O35" i="75"/>
  <c r="O34" i="75"/>
  <c r="O33" i="75"/>
  <c r="O32" i="75"/>
  <c r="O31" i="75"/>
  <c r="O30" i="75"/>
  <c r="O27" i="75"/>
  <c r="O26" i="75"/>
  <c r="O25" i="75"/>
  <c r="O24" i="75"/>
  <c r="O23" i="75"/>
  <c r="O22" i="75"/>
  <c r="O21" i="75"/>
  <c r="O20" i="75"/>
  <c r="O16" i="75"/>
  <c r="O15" i="75"/>
  <c r="O14" i="75"/>
  <c r="O13" i="75"/>
  <c r="O12" i="75"/>
  <c r="O11" i="75"/>
  <c r="O10" i="75"/>
  <c r="L411" i="75"/>
  <c r="L410" i="75"/>
  <c r="L409" i="75"/>
  <c r="L408" i="75"/>
  <c r="L407" i="75"/>
  <c r="L406" i="75"/>
  <c r="L405" i="75"/>
  <c r="L404" i="75"/>
  <c r="L403" i="75"/>
  <c r="L400" i="75"/>
  <c r="L399" i="75"/>
  <c r="L398" i="75"/>
  <c r="L397" i="75"/>
  <c r="L396" i="75"/>
  <c r="L395" i="75"/>
  <c r="L394" i="75"/>
  <c r="L393" i="75"/>
  <c r="L392" i="75"/>
  <c r="L389" i="75"/>
  <c r="L388" i="75"/>
  <c r="L387" i="75"/>
  <c r="L386" i="75"/>
  <c r="L385" i="75"/>
  <c r="L384" i="75"/>
  <c r="L378" i="75"/>
  <c r="L377" i="75"/>
  <c r="L376" i="75"/>
  <c r="L375" i="75"/>
  <c r="L374" i="75"/>
  <c r="L373" i="75"/>
  <c r="L372" i="75"/>
  <c r="L371" i="75"/>
  <c r="L367" i="75"/>
  <c r="L366" i="75"/>
  <c r="L365" i="75"/>
  <c r="L364" i="75"/>
  <c r="L363" i="75"/>
  <c r="L362" i="75"/>
  <c r="L361" i="75"/>
  <c r="L360" i="75"/>
  <c r="L359" i="75"/>
  <c r="L356" i="75"/>
  <c r="L355" i="75"/>
  <c r="L354" i="75"/>
  <c r="L353" i="75"/>
  <c r="L352" i="75"/>
  <c r="L351" i="75"/>
  <c r="L350" i="75"/>
  <c r="L349" i="75"/>
  <c r="L345" i="75"/>
  <c r="L344" i="75"/>
  <c r="L343" i="75"/>
  <c r="L342" i="75"/>
  <c r="L341" i="75"/>
  <c r="L340" i="75"/>
  <c r="L339" i="75"/>
  <c r="L338" i="75"/>
  <c r="L337" i="75"/>
  <c r="L336" i="75"/>
  <c r="L312" i="75"/>
  <c r="L311" i="75"/>
  <c r="L310" i="75"/>
  <c r="L309" i="75"/>
  <c r="L308" i="75"/>
  <c r="L307" i="75"/>
  <c r="L301" i="75"/>
  <c r="L300" i="75"/>
  <c r="L299" i="75"/>
  <c r="L298" i="75"/>
  <c r="L290" i="75"/>
  <c r="L289" i="75"/>
  <c r="L288" i="75"/>
  <c r="L287" i="75"/>
  <c r="L286" i="75"/>
  <c r="L285" i="75"/>
  <c r="L279" i="75"/>
  <c r="L278" i="75"/>
  <c r="L277" i="75"/>
  <c r="L276" i="75"/>
  <c r="L275" i="75"/>
  <c r="L274" i="75"/>
  <c r="L273" i="75"/>
  <c r="L272" i="75"/>
  <c r="L271" i="75"/>
  <c r="L268" i="75"/>
  <c r="L267" i="75"/>
  <c r="L266" i="75"/>
  <c r="L265" i="75"/>
  <c r="L264" i="75"/>
  <c r="L263" i="75"/>
  <c r="L257" i="75"/>
  <c r="L256" i="75"/>
  <c r="L255" i="75"/>
  <c r="L254" i="75"/>
  <c r="L253" i="75"/>
  <c r="L252" i="75"/>
  <c r="L251" i="75"/>
  <c r="L250" i="75"/>
  <c r="L246" i="75"/>
  <c r="L170" i="75"/>
  <c r="L169" i="75"/>
  <c r="L168" i="75"/>
  <c r="L167" i="75"/>
  <c r="L130" i="75"/>
  <c r="L107" i="75"/>
  <c r="L106" i="75"/>
  <c r="L105" i="75"/>
  <c r="L104" i="75"/>
  <c r="L103" i="75"/>
  <c r="L102" i="75"/>
  <c r="L101" i="75"/>
  <c r="L100" i="75"/>
  <c r="L99" i="75"/>
  <c r="L96" i="75"/>
  <c r="L95" i="75"/>
  <c r="L94" i="75"/>
  <c r="L93" i="75"/>
  <c r="L92" i="75"/>
  <c r="L91" i="75"/>
  <c r="L90" i="75"/>
  <c r="L89" i="75"/>
  <c r="L88" i="75"/>
  <c r="L85" i="75"/>
  <c r="L84" i="75"/>
  <c r="L83" i="75"/>
  <c r="L82" i="75"/>
  <c r="L81" i="75"/>
  <c r="L80" i="75"/>
  <c r="L79" i="75"/>
  <c r="L74" i="75"/>
  <c r="L73" i="75"/>
  <c r="L72" i="75"/>
  <c r="L71" i="75"/>
  <c r="L70" i="75"/>
  <c r="L69" i="75"/>
  <c r="L68" i="75"/>
  <c r="L63" i="75"/>
  <c r="L62" i="75"/>
  <c r="L61" i="75"/>
  <c r="L60" i="75"/>
  <c r="L59" i="75"/>
  <c r="L58" i="75"/>
  <c r="L38" i="75"/>
  <c r="L37" i="75"/>
  <c r="L36" i="75"/>
  <c r="L35" i="75"/>
  <c r="L34" i="75"/>
  <c r="L33" i="75"/>
  <c r="L32" i="75"/>
  <c r="L31" i="75"/>
  <c r="L30" i="75"/>
  <c r="L27" i="75"/>
  <c r="L26" i="75"/>
  <c r="L25" i="75"/>
  <c r="L24" i="75"/>
  <c r="L23" i="75"/>
  <c r="L22" i="75"/>
  <c r="L21" i="75"/>
  <c r="L20" i="75"/>
  <c r="L16" i="75"/>
  <c r="L15" i="75"/>
  <c r="L14" i="75"/>
  <c r="L13" i="75"/>
  <c r="L12" i="75"/>
  <c r="L11" i="75"/>
  <c r="L10" i="75"/>
  <c r="I411" i="75"/>
  <c r="I410" i="75"/>
  <c r="I409" i="75"/>
  <c r="I408" i="75"/>
  <c r="I407" i="75"/>
  <c r="I406" i="75"/>
  <c r="I405" i="75"/>
  <c r="I404" i="75"/>
  <c r="I403" i="75"/>
  <c r="I400" i="75"/>
  <c r="I399" i="75"/>
  <c r="I398" i="75"/>
  <c r="I397" i="75"/>
  <c r="I396" i="75"/>
  <c r="I395" i="75"/>
  <c r="I394" i="75"/>
  <c r="I393" i="75"/>
  <c r="I392" i="75"/>
  <c r="I389" i="75"/>
  <c r="I388" i="75"/>
  <c r="I387" i="75"/>
  <c r="I386" i="75"/>
  <c r="I385" i="75"/>
  <c r="I384" i="75"/>
  <c r="I378" i="75"/>
  <c r="I377" i="75"/>
  <c r="I376" i="75"/>
  <c r="I375" i="75"/>
  <c r="I374" i="75"/>
  <c r="I373" i="75"/>
  <c r="I372" i="75"/>
  <c r="I371" i="75"/>
  <c r="I367" i="75"/>
  <c r="I366" i="75"/>
  <c r="I365" i="75"/>
  <c r="I364" i="75"/>
  <c r="I363" i="75"/>
  <c r="I362" i="75"/>
  <c r="I361" i="75"/>
  <c r="I360" i="75"/>
  <c r="I359" i="75"/>
  <c r="I356" i="75"/>
  <c r="I355" i="75"/>
  <c r="I354" i="75"/>
  <c r="I353" i="75"/>
  <c r="I352" i="75"/>
  <c r="I351" i="75"/>
  <c r="I350" i="75"/>
  <c r="I349" i="75"/>
  <c r="I345" i="75"/>
  <c r="I344" i="75"/>
  <c r="I343" i="75"/>
  <c r="I342" i="75"/>
  <c r="I341" i="75"/>
  <c r="I340" i="75"/>
  <c r="I339" i="75"/>
  <c r="I338" i="75"/>
  <c r="I337" i="75"/>
  <c r="I336" i="75"/>
  <c r="I312" i="75"/>
  <c r="I311" i="75"/>
  <c r="I310" i="75"/>
  <c r="I309" i="75"/>
  <c r="I308" i="75"/>
  <c r="I307" i="75"/>
  <c r="I301" i="75"/>
  <c r="I300" i="75"/>
  <c r="I299" i="75"/>
  <c r="I298" i="75"/>
  <c r="I290" i="75"/>
  <c r="I289" i="75"/>
  <c r="I288" i="75"/>
  <c r="I287" i="75"/>
  <c r="I286" i="75"/>
  <c r="I285" i="75"/>
  <c r="I279" i="75"/>
  <c r="I278" i="75"/>
  <c r="I277" i="75"/>
  <c r="I276" i="75"/>
  <c r="I275" i="75"/>
  <c r="I274" i="75"/>
  <c r="I273" i="75"/>
  <c r="I272" i="75"/>
  <c r="I271" i="75"/>
  <c r="I268" i="75"/>
  <c r="I267" i="75"/>
  <c r="I266" i="75"/>
  <c r="I265" i="75"/>
  <c r="I264" i="75"/>
  <c r="I263" i="75"/>
  <c r="I257" i="75"/>
  <c r="I256" i="75"/>
  <c r="I255" i="75"/>
  <c r="I254" i="75"/>
  <c r="I253" i="75"/>
  <c r="I252" i="75"/>
  <c r="I251" i="75"/>
  <c r="I250" i="75"/>
  <c r="I246" i="75"/>
  <c r="I170" i="75"/>
  <c r="I169" i="75"/>
  <c r="I168" i="75"/>
  <c r="I167" i="75"/>
  <c r="I130" i="75"/>
  <c r="I107" i="75"/>
  <c r="I106" i="75"/>
  <c r="I105" i="75"/>
  <c r="I104" i="75"/>
  <c r="I103" i="75"/>
  <c r="I102" i="75"/>
  <c r="I101" i="75"/>
  <c r="I100" i="75"/>
  <c r="I99" i="75"/>
  <c r="I96" i="75"/>
  <c r="I95" i="75"/>
  <c r="I94" i="75"/>
  <c r="I93" i="75"/>
  <c r="I92" i="75"/>
  <c r="I91" i="75"/>
  <c r="I90" i="75"/>
  <c r="I89" i="75"/>
  <c r="I88" i="75"/>
  <c r="I85" i="75"/>
  <c r="I84" i="75"/>
  <c r="I83" i="75"/>
  <c r="I82" i="75"/>
  <c r="I81" i="75"/>
  <c r="I80" i="75"/>
  <c r="I79" i="75"/>
  <c r="I74" i="75"/>
  <c r="I73" i="75"/>
  <c r="I72" i="75"/>
  <c r="I71" i="75"/>
  <c r="I70" i="75"/>
  <c r="I69" i="75"/>
  <c r="I68" i="75"/>
  <c r="I63" i="75"/>
  <c r="I62" i="75"/>
  <c r="I61" i="75"/>
  <c r="I60" i="75"/>
  <c r="I59" i="75"/>
  <c r="I58" i="75"/>
  <c r="I38" i="75"/>
  <c r="I37" i="75"/>
  <c r="I36" i="75"/>
  <c r="I35" i="75"/>
  <c r="I34" i="75"/>
  <c r="I33" i="75"/>
  <c r="I32" i="75"/>
  <c r="I31" i="75"/>
  <c r="I30" i="75"/>
  <c r="I27" i="75"/>
  <c r="I26" i="75"/>
  <c r="I25" i="75"/>
  <c r="I24" i="75"/>
  <c r="I23" i="75"/>
  <c r="I22" i="75"/>
  <c r="I21" i="75"/>
  <c r="I20" i="75"/>
  <c r="I16" i="75"/>
  <c r="I15" i="75"/>
  <c r="I14" i="75"/>
  <c r="I13" i="75"/>
  <c r="I12" i="75"/>
  <c r="I11" i="75"/>
  <c r="I10" i="75"/>
  <c r="Z2" i="77"/>
  <c r="P309" i="77"/>
  <c r="P303" i="77"/>
  <c r="P302" i="77"/>
  <c r="P301" i="77"/>
  <c r="P300" i="77"/>
  <c r="P299" i="77"/>
  <c r="P298" i="77"/>
  <c r="P297" i="77"/>
  <c r="P296" i="77"/>
  <c r="P295" i="77"/>
  <c r="P249" i="77"/>
  <c r="P243" i="77"/>
  <c r="P242" i="77"/>
  <c r="P241" i="77"/>
  <c r="P240" i="77"/>
  <c r="P239" i="77"/>
  <c r="P238" i="77"/>
  <c r="P237" i="77"/>
  <c r="P236" i="77"/>
  <c r="P235" i="77"/>
  <c r="P234" i="77"/>
  <c r="P228" i="77"/>
  <c r="P227" i="77"/>
  <c r="P226" i="77"/>
  <c r="P225" i="77"/>
  <c r="P224" i="77"/>
  <c r="P223" i="77"/>
  <c r="P222" i="77"/>
  <c r="P221" i="77"/>
  <c r="P220" i="77"/>
  <c r="P219" i="77"/>
  <c r="P213" i="77"/>
  <c r="P212" i="77"/>
  <c r="P211" i="77"/>
  <c r="P210" i="77"/>
  <c r="P209" i="77"/>
  <c r="P208" i="77"/>
  <c r="P207" i="77"/>
  <c r="P206" i="77"/>
  <c r="P205" i="77"/>
  <c r="P204" i="77"/>
  <c r="P198" i="77"/>
  <c r="P197" i="77"/>
  <c r="P196" i="77"/>
  <c r="P195" i="77"/>
  <c r="P194" i="77"/>
  <c r="P193" i="77"/>
  <c r="P192" i="77"/>
  <c r="P191" i="77"/>
  <c r="P190" i="77"/>
  <c r="P174" i="77"/>
  <c r="P168" i="77"/>
  <c r="P167" i="77"/>
  <c r="P166" i="77"/>
  <c r="P165" i="77"/>
  <c r="P164" i="77"/>
  <c r="P163" i="77"/>
  <c r="P162" i="77"/>
  <c r="P161" i="77"/>
  <c r="P160" i="77"/>
  <c r="P153" i="77"/>
  <c r="P152" i="77"/>
  <c r="P151" i="77"/>
  <c r="P150" i="77"/>
  <c r="P149" i="77"/>
  <c r="P148" i="77"/>
  <c r="P147" i="77"/>
  <c r="P146" i="77"/>
  <c r="P145" i="77"/>
  <c r="P138" i="77"/>
  <c r="P137" i="77"/>
  <c r="P136" i="77"/>
  <c r="P135" i="77"/>
  <c r="P134" i="77"/>
  <c r="P133" i="77"/>
  <c r="P132" i="77"/>
  <c r="P131" i="77"/>
  <c r="P130" i="77"/>
  <c r="P129" i="77"/>
  <c r="P114" i="77"/>
  <c r="P108" i="77"/>
  <c r="P107" i="77"/>
  <c r="P106" i="77"/>
  <c r="P105" i="77"/>
  <c r="P104" i="77"/>
  <c r="P103" i="77"/>
  <c r="P102" i="77"/>
  <c r="P101" i="77"/>
  <c r="P100" i="77"/>
  <c r="P99" i="77"/>
  <c r="P42" i="77"/>
  <c r="P41" i="77"/>
  <c r="P40" i="77"/>
  <c r="F8" i="75"/>
  <c r="L23" i="77"/>
  <c r="L24" i="77"/>
  <c r="L25" i="77"/>
  <c r="L26" i="77"/>
  <c r="L27" i="77"/>
  <c r="L28" i="77"/>
  <c r="L29" i="77"/>
  <c r="L30" i="77"/>
  <c r="L31" i="77"/>
  <c r="L32" i="77"/>
  <c r="L33" i="77"/>
  <c r="V2" i="77"/>
  <c r="F402" i="75"/>
  <c r="L2895" i="77"/>
  <c r="L2896" i="77"/>
  <c r="L2897" i="77"/>
  <c r="L2898" i="77"/>
  <c r="L2899" i="77"/>
  <c r="L2900" i="77"/>
  <c r="L2901" i="77"/>
  <c r="L2902" i="77"/>
  <c r="L2903" i="77"/>
  <c r="L2904" i="77"/>
  <c r="L2905" i="77"/>
  <c r="F391" i="75"/>
  <c r="L2880" i="77"/>
  <c r="L2881" i="77"/>
  <c r="L2882" i="77"/>
  <c r="L2883" i="77"/>
  <c r="L2884" i="77"/>
  <c r="L2885" i="77"/>
  <c r="L2886" i="77"/>
  <c r="L2887" i="77"/>
  <c r="L2888" i="77"/>
  <c r="L2889" i="77"/>
  <c r="L2890" i="77"/>
  <c r="F383" i="75"/>
  <c r="L2865" i="77"/>
  <c r="L2866" i="77"/>
  <c r="L2867" i="77"/>
  <c r="L2868" i="77"/>
  <c r="L2869" i="77"/>
  <c r="L2870" i="77"/>
  <c r="L2871" i="77"/>
  <c r="L2872" i="77"/>
  <c r="L2873" i="77"/>
  <c r="L2874" i="77"/>
  <c r="L2875" i="77"/>
  <c r="F382" i="75"/>
  <c r="L2850" i="77"/>
  <c r="L2851" i="77"/>
  <c r="L2852" i="77"/>
  <c r="L2853" i="77"/>
  <c r="L2854" i="77"/>
  <c r="L2855" i="77"/>
  <c r="L2856" i="77"/>
  <c r="L2857" i="77"/>
  <c r="L2858" i="77"/>
  <c r="L2859" i="77"/>
  <c r="L2860" i="77"/>
  <c r="F381" i="75"/>
  <c r="L2835" i="77"/>
  <c r="L2836" i="77"/>
  <c r="L2837" i="77"/>
  <c r="L2838" i="77"/>
  <c r="L2839" i="77"/>
  <c r="L2840" i="77"/>
  <c r="L2841" i="77"/>
  <c r="L2842" i="77"/>
  <c r="L2843" i="77"/>
  <c r="L2844" i="77"/>
  <c r="L2845" i="77"/>
  <c r="F380" i="75"/>
  <c r="L2820" i="77"/>
  <c r="L2821" i="77"/>
  <c r="L2822" i="77"/>
  <c r="L2823" i="77"/>
  <c r="L2824" i="77"/>
  <c r="L2825" i="77"/>
  <c r="L2826" i="77"/>
  <c r="L2827" i="77"/>
  <c r="L2828" i="77"/>
  <c r="L2829" i="77"/>
  <c r="L2830" i="77"/>
  <c r="F370" i="75"/>
  <c r="L2805" i="77"/>
  <c r="L2806" i="77"/>
  <c r="L2807" i="77"/>
  <c r="L2808" i="77"/>
  <c r="L2809" i="77"/>
  <c r="L2810" i="77"/>
  <c r="L2811" i="77"/>
  <c r="L2812" i="77"/>
  <c r="L2813" i="77"/>
  <c r="L2814" i="77"/>
  <c r="L2815" i="77"/>
  <c r="F369" i="75"/>
  <c r="L2790" i="77"/>
  <c r="L2791" i="77"/>
  <c r="L2792" i="77"/>
  <c r="L2793" i="77"/>
  <c r="L2794" i="77"/>
  <c r="L2795" i="77"/>
  <c r="L2796" i="77"/>
  <c r="L2797" i="77"/>
  <c r="L2798" i="77"/>
  <c r="L2799" i="77"/>
  <c r="L2800" i="77"/>
  <c r="F358" i="75"/>
  <c r="L2775" i="77"/>
  <c r="L2776" i="77"/>
  <c r="L2777" i="77"/>
  <c r="L2778" i="77"/>
  <c r="L2779" i="77"/>
  <c r="L2780" i="77"/>
  <c r="L2781" i="77"/>
  <c r="L2782" i="77"/>
  <c r="L2783" i="77"/>
  <c r="L2784" i="77"/>
  <c r="L2785" i="77"/>
  <c r="F348" i="75"/>
  <c r="L2760" i="77"/>
  <c r="L2761" i="77"/>
  <c r="L2762" i="77"/>
  <c r="L2763" i="77"/>
  <c r="L2764" i="77"/>
  <c r="L2765" i="77"/>
  <c r="L2766" i="77"/>
  <c r="L2767" i="77"/>
  <c r="L2768" i="77"/>
  <c r="L2769" i="77"/>
  <c r="L2770" i="77"/>
  <c r="F347" i="75"/>
  <c r="L2745" i="77"/>
  <c r="L2746" i="77"/>
  <c r="L2747" i="77"/>
  <c r="L2748" i="77"/>
  <c r="L2749" i="77"/>
  <c r="L2750" i="77"/>
  <c r="L2751" i="77"/>
  <c r="L2752" i="77"/>
  <c r="L2753" i="77"/>
  <c r="L2754" i="77"/>
  <c r="L2755" i="77"/>
  <c r="F306" i="75"/>
  <c r="L2730" i="77"/>
  <c r="L2731" i="77"/>
  <c r="L2732" i="77"/>
  <c r="L2733" i="77"/>
  <c r="L2734" i="77"/>
  <c r="L2735" i="77"/>
  <c r="L2736" i="77"/>
  <c r="L2737" i="77"/>
  <c r="L2738" i="77"/>
  <c r="L2739" i="77"/>
  <c r="L2740" i="77"/>
  <c r="F305" i="75"/>
  <c r="L2715" i="77"/>
  <c r="L2716" i="77"/>
  <c r="L2717" i="77"/>
  <c r="L2718" i="77"/>
  <c r="L2719" i="77"/>
  <c r="L2720" i="77"/>
  <c r="L2721" i="77"/>
  <c r="L2722" i="77"/>
  <c r="L2723" i="77"/>
  <c r="L2724" i="77"/>
  <c r="L2725" i="77"/>
  <c r="F304" i="75"/>
  <c r="L2700" i="77"/>
  <c r="L2701" i="77"/>
  <c r="L2702" i="77"/>
  <c r="L2703" i="77"/>
  <c r="L2704" i="77"/>
  <c r="L2705" i="77"/>
  <c r="L2706" i="77"/>
  <c r="L2707" i="77"/>
  <c r="L2708" i="77"/>
  <c r="L2709" i="77"/>
  <c r="L2710" i="77"/>
  <c r="F303" i="75"/>
  <c r="L2685" i="77"/>
  <c r="L2686" i="77"/>
  <c r="L2687" i="77"/>
  <c r="L2688" i="77"/>
  <c r="L2689" i="77"/>
  <c r="L2690" i="77"/>
  <c r="L2691" i="77"/>
  <c r="L2692" i="77"/>
  <c r="L2693" i="77"/>
  <c r="L2694" i="77"/>
  <c r="L2695" i="77"/>
  <c r="F297" i="75"/>
  <c r="L2670" i="77"/>
  <c r="L2671" i="77"/>
  <c r="L2672" i="77"/>
  <c r="L2673" i="77"/>
  <c r="L2674" i="77"/>
  <c r="L2675" i="77"/>
  <c r="L2676" i="77"/>
  <c r="L2677" i="77"/>
  <c r="L2678" i="77"/>
  <c r="L2679" i="77"/>
  <c r="L2680" i="77"/>
  <c r="F296" i="75"/>
  <c r="L2655" i="77"/>
  <c r="L2656" i="77"/>
  <c r="L2657" i="77"/>
  <c r="L2658" i="77"/>
  <c r="L2659" i="77"/>
  <c r="L2660" i="77"/>
  <c r="L2661" i="77"/>
  <c r="L2662" i="77"/>
  <c r="L2663" i="77"/>
  <c r="L2664" i="77"/>
  <c r="L2665" i="77"/>
  <c r="F295" i="75"/>
  <c r="L2640" i="77"/>
  <c r="L2641" i="77"/>
  <c r="L2642" i="77"/>
  <c r="L2643" i="77"/>
  <c r="L2644" i="77"/>
  <c r="L2645" i="77"/>
  <c r="L2646" i="77"/>
  <c r="L2647" i="77"/>
  <c r="L2648" i="77"/>
  <c r="L2649" i="77"/>
  <c r="L2650" i="77"/>
  <c r="F294" i="75"/>
  <c r="L2625" i="77"/>
  <c r="L2626" i="77"/>
  <c r="L2627" i="77"/>
  <c r="L2628" i="77"/>
  <c r="L2629" i="77"/>
  <c r="L2630" i="77"/>
  <c r="L2631" i="77"/>
  <c r="L2632" i="77"/>
  <c r="L2633" i="77"/>
  <c r="L2634" i="77"/>
  <c r="L2635" i="77"/>
  <c r="F293" i="75"/>
  <c r="L2610" i="77"/>
  <c r="L2611" i="77"/>
  <c r="L2612" i="77"/>
  <c r="L2613" i="77"/>
  <c r="L2614" i="77"/>
  <c r="L2615" i="77"/>
  <c r="L2616" i="77"/>
  <c r="L2617" i="77"/>
  <c r="L2618" i="77"/>
  <c r="L2619" i="77"/>
  <c r="L2620" i="77"/>
  <c r="F292" i="75"/>
  <c r="L2595" i="77"/>
  <c r="L2596" i="77"/>
  <c r="L2597" i="77"/>
  <c r="L2598" i="77"/>
  <c r="L2599" i="77"/>
  <c r="L2600" i="77"/>
  <c r="L2601" i="77"/>
  <c r="L2602" i="77"/>
  <c r="L2603" i="77"/>
  <c r="L2604" i="77"/>
  <c r="L2605" i="77"/>
  <c r="L2581" i="77"/>
  <c r="L2582" i="77"/>
  <c r="L2583" i="77"/>
  <c r="L2584" i="77"/>
  <c r="L2585" i="77"/>
  <c r="L2586" i="77"/>
  <c r="L2587" i="77"/>
  <c r="L2588" i="77"/>
  <c r="L2589" i="77"/>
  <c r="L2590" i="77"/>
  <c r="L2566" i="77"/>
  <c r="L2567" i="77"/>
  <c r="L2568" i="77"/>
  <c r="L2569" i="77"/>
  <c r="L2570" i="77"/>
  <c r="L2571" i="77"/>
  <c r="L2572" i="77"/>
  <c r="L2573" i="77"/>
  <c r="L2574" i="77"/>
  <c r="L2575" i="77"/>
  <c r="L2551" i="77"/>
  <c r="L2552" i="77"/>
  <c r="L2553" i="77"/>
  <c r="L2554" i="77"/>
  <c r="L2555" i="77"/>
  <c r="L2556" i="77"/>
  <c r="L2557" i="77"/>
  <c r="L2558" i="77"/>
  <c r="L2559" i="77"/>
  <c r="L2560" i="77"/>
  <c r="L2536" i="77"/>
  <c r="L2537" i="77"/>
  <c r="L2538" i="77"/>
  <c r="L2539" i="77"/>
  <c r="L2540" i="77"/>
  <c r="L2541" i="77"/>
  <c r="L2542" i="77"/>
  <c r="L2543" i="77"/>
  <c r="L2544" i="77"/>
  <c r="L2545" i="77"/>
  <c r="F270" i="75"/>
  <c r="L2520" i="77"/>
  <c r="L2521" i="77"/>
  <c r="L2522" i="77"/>
  <c r="L2523" i="77"/>
  <c r="L2524" i="77"/>
  <c r="L2525" i="77"/>
  <c r="L2526" i="77"/>
  <c r="L2527" i="77"/>
  <c r="L2528" i="77"/>
  <c r="L2529" i="77"/>
  <c r="L2530" i="77"/>
  <c r="F262" i="75"/>
  <c r="L2505" i="77"/>
  <c r="L2506" i="77"/>
  <c r="L2507" i="77"/>
  <c r="L2508" i="77"/>
  <c r="L2509" i="77"/>
  <c r="L2510" i="77"/>
  <c r="L2511" i="77"/>
  <c r="L2512" i="77"/>
  <c r="L2513" i="77"/>
  <c r="L2514" i="77"/>
  <c r="L2515" i="77"/>
  <c r="F261" i="75"/>
  <c r="L2490" i="77"/>
  <c r="L2491" i="77"/>
  <c r="L2492" i="77"/>
  <c r="L2493" i="77"/>
  <c r="L2494" i="77"/>
  <c r="L2495" i="77"/>
  <c r="L2496" i="77"/>
  <c r="L2497" i="77"/>
  <c r="L2498" i="77"/>
  <c r="L2499" i="77"/>
  <c r="L2500" i="77"/>
  <c r="F260" i="75"/>
  <c r="L2475" i="77"/>
  <c r="L2476" i="77"/>
  <c r="L2477" i="77"/>
  <c r="L2478" i="77"/>
  <c r="L2479" i="77"/>
  <c r="L2480" i="77"/>
  <c r="L2481" i="77"/>
  <c r="L2482" i="77"/>
  <c r="L2483" i="77"/>
  <c r="L2484" i="77"/>
  <c r="L2485" i="77"/>
  <c r="F259" i="75"/>
  <c r="L2460" i="77"/>
  <c r="L2461" i="77"/>
  <c r="L2462" i="77"/>
  <c r="L2463" i="77"/>
  <c r="L2464" i="77"/>
  <c r="L2465" i="77"/>
  <c r="L2466" i="77"/>
  <c r="L2467" i="77"/>
  <c r="L2468" i="77"/>
  <c r="L2469" i="77"/>
  <c r="L2470" i="77"/>
  <c r="F249" i="75"/>
  <c r="L2445" i="77"/>
  <c r="L2446" i="77"/>
  <c r="L2447" i="77"/>
  <c r="L2448" i="77"/>
  <c r="L2449" i="77"/>
  <c r="L2450" i="77"/>
  <c r="L2451" i="77"/>
  <c r="L2452" i="77"/>
  <c r="L2453" i="77"/>
  <c r="L2454" i="77"/>
  <c r="L2455" i="77"/>
  <c r="F248" i="75"/>
  <c r="L2430" i="77"/>
  <c r="L2431" i="77"/>
  <c r="L2432" i="77"/>
  <c r="L2433" i="77"/>
  <c r="L2434" i="77"/>
  <c r="L2435" i="77"/>
  <c r="L2436" i="77"/>
  <c r="L2437" i="77"/>
  <c r="L2438" i="77"/>
  <c r="L2439" i="77"/>
  <c r="L2440" i="77"/>
  <c r="F245" i="75"/>
  <c r="L2415" i="77"/>
  <c r="L2416" i="77"/>
  <c r="L2417" i="77"/>
  <c r="L2418" i="77"/>
  <c r="L2419" i="77"/>
  <c r="L2420" i="77"/>
  <c r="L2421" i="77"/>
  <c r="L2422" i="77"/>
  <c r="L2423" i="77"/>
  <c r="L2424" i="77"/>
  <c r="L2425" i="77"/>
  <c r="F244" i="75"/>
  <c r="L2400" i="77"/>
  <c r="L2401" i="77"/>
  <c r="L2402" i="77"/>
  <c r="L2403" i="77"/>
  <c r="L2404" i="77"/>
  <c r="L2405" i="77"/>
  <c r="L2406" i="77"/>
  <c r="L2407" i="77"/>
  <c r="L2408" i="77"/>
  <c r="L2409" i="77"/>
  <c r="L2410" i="77"/>
  <c r="F243" i="75"/>
  <c r="L2385" i="77"/>
  <c r="L2386" i="77"/>
  <c r="L2387" i="77"/>
  <c r="L2388" i="77"/>
  <c r="L2389" i="77"/>
  <c r="L2390" i="77"/>
  <c r="L2391" i="77"/>
  <c r="L2392" i="77"/>
  <c r="L2393" i="77"/>
  <c r="L2394" i="77"/>
  <c r="L2395" i="77"/>
  <c r="F242" i="75"/>
  <c r="L2370" i="77"/>
  <c r="L2371" i="77"/>
  <c r="L2372" i="77"/>
  <c r="L2373" i="77"/>
  <c r="L2374" i="77"/>
  <c r="L2375" i="77"/>
  <c r="L2376" i="77"/>
  <c r="L2377" i="77"/>
  <c r="L2378" i="77"/>
  <c r="L2379" i="77"/>
  <c r="L2380" i="77"/>
  <c r="F241" i="75"/>
  <c r="L2355" i="77"/>
  <c r="L2356" i="77"/>
  <c r="L2357" i="77"/>
  <c r="L2358" i="77"/>
  <c r="L2359" i="77"/>
  <c r="L2360" i="77"/>
  <c r="L2361" i="77"/>
  <c r="L2362" i="77"/>
  <c r="L2363" i="77"/>
  <c r="L2364" i="77"/>
  <c r="L2365" i="77"/>
  <c r="F240" i="75"/>
  <c r="L2340" i="77"/>
  <c r="L2341" i="77"/>
  <c r="L2342" i="77"/>
  <c r="L2343" i="77"/>
  <c r="L2344" i="77"/>
  <c r="L2345" i="77"/>
  <c r="L2346" i="77"/>
  <c r="L2347" i="77"/>
  <c r="L2348" i="77"/>
  <c r="L2349" i="77"/>
  <c r="L2350" i="77"/>
  <c r="F239" i="75"/>
  <c r="L2325" i="77"/>
  <c r="L2326" i="77"/>
  <c r="L2327" i="77"/>
  <c r="L2328" i="77"/>
  <c r="L2329" i="77"/>
  <c r="L2330" i="77"/>
  <c r="L2331" i="77"/>
  <c r="L2332" i="77"/>
  <c r="L2333" i="77"/>
  <c r="L2334" i="77"/>
  <c r="L2335" i="77"/>
  <c r="F238" i="75"/>
  <c r="L2310" i="77"/>
  <c r="L2311" i="77"/>
  <c r="L2312" i="77"/>
  <c r="L2313" i="77"/>
  <c r="L2314" i="77"/>
  <c r="L2315" i="77"/>
  <c r="L2316" i="77"/>
  <c r="L2317" i="77"/>
  <c r="L2318" i="77"/>
  <c r="L2319" i="77"/>
  <c r="L2320" i="77"/>
  <c r="F237" i="75"/>
  <c r="L2295" i="77"/>
  <c r="L2296" i="77"/>
  <c r="L2297" i="77"/>
  <c r="L2298" i="77"/>
  <c r="L2299" i="77"/>
  <c r="L2300" i="77"/>
  <c r="L2301" i="77"/>
  <c r="L2302" i="77"/>
  <c r="L2303" i="77"/>
  <c r="L2304" i="77"/>
  <c r="L2305" i="77"/>
  <c r="F236" i="75"/>
  <c r="L2280" i="77"/>
  <c r="L2281" i="77"/>
  <c r="L2282" i="77"/>
  <c r="L2283" i="77"/>
  <c r="L2284" i="77"/>
  <c r="L2285" i="77"/>
  <c r="L2286" i="77"/>
  <c r="L2287" i="77"/>
  <c r="L2288" i="77"/>
  <c r="L2289" i="77"/>
  <c r="L2290" i="77"/>
  <c r="F235" i="75"/>
  <c r="L2265" i="77"/>
  <c r="L2266" i="77"/>
  <c r="L2267" i="77"/>
  <c r="L2268" i="77"/>
  <c r="L2269" i="77"/>
  <c r="L2270" i="77"/>
  <c r="L2271" i="77"/>
  <c r="L2272" i="77"/>
  <c r="L2273" i="77"/>
  <c r="L2274" i="77"/>
  <c r="L2275" i="77"/>
  <c r="F234" i="75"/>
  <c r="L2250" i="77"/>
  <c r="L2251" i="77"/>
  <c r="L2252" i="77"/>
  <c r="L2253" i="77"/>
  <c r="L2254" i="77"/>
  <c r="L2255" i="77"/>
  <c r="L2256" i="77"/>
  <c r="L2257" i="77"/>
  <c r="L2258" i="77"/>
  <c r="L2259" i="77"/>
  <c r="L2260" i="77"/>
  <c r="F233" i="75"/>
  <c r="L2235" i="77"/>
  <c r="L2236" i="77"/>
  <c r="L2237" i="77"/>
  <c r="L2238" i="77"/>
  <c r="L2239" i="77"/>
  <c r="L2240" i="77"/>
  <c r="L2241" i="77"/>
  <c r="L2242" i="77"/>
  <c r="L2243" i="77"/>
  <c r="L2244" i="77"/>
  <c r="L2245" i="77"/>
  <c r="F232" i="75"/>
  <c r="L2220" i="77"/>
  <c r="L2221" i="77"/>
  <c r="L2222" i="77"/>
  <c r="L2223" i="77"/>
  <c r="L2224" i="77"/>
  <c r="L2225" i="77"/>
  <c r="L2226" i="77"/>
  <c r="L2227" i="77"/>
  <c r="L2228" i="77"/>
  <c r="L2229" i="77"/>
  <c r="L2230" i="77"/>
  <c r="F231" i="75"/>
  <c r="L2205" i="77"/>
  <c r="L2206" i="77"/>
  <c r="L2207" i="77"/>
  <c r="L2208" i="77"/>
  <c r="L2209" i="77"/>
  <c r="L2210" i="77"/>
  <c r="L2211" i="77"/>
  <c r="L2212" i="77"/>
  <c r="L2213" i="77"/>
  <c r="L2214" i="77"/>
  <c r="L2215" i="77"/>
  <c r="F230" i="75"/>
  <c r="L2190" i="77"/>
  <c r="L2191" i="77"/>
  <c r="L2192" i="77"/>
  <c r="L2193" i="77"/>
  <c r="L2194" i="77"/>
  <c r="L2195" i="77"/>
  <c r="L2196" i="77"/>
  <c r="L2197" i="77"/>
  <c r="L2198" i="77"/>
  <c r="L2199" i="77"/>
  <c r="L2200" i="77"/>
  <c r="F229" i="75"/>
  <c r="L2175" i="77"/>
  <c r="L2176" i="77"/>
  <c r="L2177" i="77"/>
  <c r="L2178" i="77"/>
  <c r="L2179" i="77"/>
  <c r="L2180" i="77"/>
  <c r="L2181" i="77"/>
  <c r="L2182" i="77"/>
  <c r="L2183" i="77"/>
  <c r="L2184" i="77"/>
  <c r="L2185" i="77"/>
  <c r="F228" i="75"/>
  <c r="L2160" i="77"/>
  <c r="L2161" i="77"/>
  <c r="L2162" i="77"/>
  <c r="L2163" i="77"/>
  <c r="L2164" i="77"/>
  <c r="L2165" i="77"/>
  <c r="L2166" i="77"/>
  <c r="L2167" i="77"/>
  <c r="L2168" i="77"/>
  <c r="L2169" i="77"/>
  <c r="L2170" i="77"/>
  <c r="F227" i="75"/>
  <c r="L2145" i="77"/>
  <c r="L2146" i="77"/>
  <c r="L2147" i="77"/>
  <c r="L2148" i="77"/>
  <c r="L2149" i="77"/>
  <c r="L2150" i="77"/>
  <c r="L2151" i="77"/>
  <c r="L2152" i="77"/>
  <c r="L2153" i="77"/>
  <c r="L2154" i="77"/>
  <c r="L2155" i="77"/>
  <c r="F226" i="75"/>
  <c r="L2130" i="77"/>
  <c r="L2131" i="77"/>
  <c r="L2132" i="77"/>
  <c r="L2133" i="77"/>
  <c r="L2134" i="77"/>
  <c r="L2135" i="77"/>
  <c r="L2136" i="77"/>
  <c r="L2137" i="77"/>
  <c r="L2138" i="77"/>
  <c r="L2139" i="77"/>
  <c r="L2140" i="77"/>
  <c r="F225" i="75"/>
  <c r="L2115" i="77"/>
  <c r="L2116" i="77"/>
  <c r="L2117" i="77"/>
  <c r="L2118" i="77"/>
  <c r="L2119" i="77"/>
  <c r="L2120" i="77"/>
  <c r="L2121" i="77"/>
  <c r="L2122" i="77"/>
  <c r="L2123" i="77"/>
  <c r="L2124" i="77"/>
  <c r="L2125" i="77"/>
  <c r="F224" i="75"/>
  <c r="L2100" i="77"/>
  <c r="L2101" i="77"/>
  <c r="L2102" i="77"/>
  <c r="L2103" i="77"/>
  <c r="L2104" i="77"/>
  <c r="L2105" i="77"/>
  <c r="L2106" i="77"/>
  <c r="L2107" i="77"/>
  <c r="L2108" i="77"/>
  <c r="L2109" i="77"/>
  <c r="L2110" i="77"/>
  <c r="F223" i="75"/>
  <c r="L2085" i="77"/>
  <c r="L2086" i="77"/>
  <c r="L2087" i="77"/>
  <c r="L2088" i="77"/>
  <c r="L2089" i="77"/>
  <c r="L2090" i="77"/>
  <c r="L2091" i="77"/>
  <c r="L2092" i="77"/>
  <c r="L2093" i="77"/>
  <c r="L2094" i="77"/>
  <c r="L2095" i="77"/>
  <c r="F222" i="75"/>
  <c r="L2070" i="77"/>
  <c r="L2071" i="77"/>
  <c r="L2072" i="77"/>
  <c r="L2073" i="77"/>
  <c r="L2074" i="77"/>
  <c r="L2075" i="77"/>
  <c r="L2076" i="77"/>
  <c r="L2077" i="77"/>
  <c r="L2078" i="77"/>
  <c r="L2079" i="77"/>
  <c r="L2080" i="77"/>
  <c r="F221" i="75"/>
  <c r="L2055" i="77"/>
  <c r="L2056" i="77"/>
  <c r="L2057" i="77"/>
  <c r="L2058" i="77"/>
  <c r="L2059" i="77"/>
  <c r="L2060" i="77"/>
  <c r="L2061" i="77"/>
  <c r="L2062" i="77"/>
  <c r="L2063" i="77"/>
  <c r="L2064" i="77"/>
  <c r="L2065" i="77"/>
  <c r="F220" i="75"/>
  <c r="L2040" i="77"/>
  <c r="L2041" i="77"/>
  <c r="L2042" i="77"/>
  <c r="L2043" i="77"/>
  <c r="L2044" i="77"/>
  <c r="L2045" i="77"/>
  <c r="L2046" i="77"/>
  <c r="L2047" i="77"/>
  <c r="L2048" i="77"/>
  <c r="L2049" i="77"/>
  <c r="L2050" i="77"/>
  <c r="F219" i="75"/>
  <c r="L2025" i="77"/>
  <c r="L2026" i="77"/>
  <c r="L2027" i="77"/>
  <c r="L2028" i="77"/>
  <c r="L2029" i="77"/>
  <c r="L2030" i="77"/>
  <c r="L2031" i="77"/>
  <c r="L2032" i="77"/>
  <c r="L2033" i="77"/>
  <c r="L2034" i="77"/>
  <c r="L2035" i="77"/>
  <c r="F218" i="75"/>
  <c r="L2010" i="77"/>
  <c r="L2011" i="77"/>
  <c r="L2012" i="77"/>
  <c r="L2013" i="77"/>
  <c r="L2014" i="77"/>
  <c r="L2015" i="77"/>
  <c r="L2016" i="77"/>
  <c r="L2017" i="77"/>
  <c r="L2018" i="77"/>
  <c r="L2019" i="77"/>
  <c r="L2020" i="77"/>
  <c r="F217" i="75"/>
  <c r="L1995" i="77"/>
  <c r="L1996" i="77"/>
  <c r="L1997" i="77"/>
  <c r="L1998" i="77"/>
  <c r="L1999" i="77"/>
  <c r="L2000" i="77"/>
  <c r="L2001" i="77"/>
  <c r="L2002" i="77"/>
  <c r="L2003" i="77"/>
  <c r="L2004" i="77"/>
  <c r="L2005" i="77"/>
  <c r="F216" i="75"/>
  <c r="L1980" i="77"/>
  <c r="L1981" i="77"/>
  <c r="L1982" i="77"/>
  <c r="L1983" i="77"/>
  <c r="L1984" i="77"/>
  <c r="L1985" i="77"/>
  <c r="L1986" i="77"/>
  <c r="L1987" i="77"/>
  <c r="L1988" i="77"/>
  <c r="L1989" i="77"/>
  <c r="L1990" i="77"/>
  <c r="F215" i="75"/>
  <c r="L1965" i="77"/>
  <c r="L1966" i="77"/>
  <c r="L1967" i="77"/>
  <c r="L1968" i="77"/>
  <c r="L1969" i="77"/>
  <c r="L1970" i="77"/>
  <c r="L1971" i="77"/>
  <c r="L1972" i="77"/>
  <c r="L1973" i="77"/>
  <c r="L1974" i="77"/>
  <c r="L1975" i="77"/>
  <c r="F214" i="75"/>
  <c r="L1950" i="77"/>
  <c r="L1951" i="77"/>
  <c r="L1952" i="77"/>
  <c r="L1953" i="77"/>
  <c r="L1954" i="77"/>
  <c r="L1955" i="77"/>
  <c r="L1956" i="77"/>
  <c r="L1957" i="77"/>
  <c r="L1958" i="77"/>
  <c r="L1959" i="77"/>
  <c r="L1960" i="77"/>
  <c r="F213" i="75"/>
  <c r="L1935" i="77"/>
  <c r="L1936" i="77"/>
  <c r="L1937" i="77"/>
  <c r="L1938" i="77"/>
  <c r="L1939" i="77"/>
  <c r="L1940" i="77"/>
  <c r="L1941" i="77"/>
  <c r="L1942" i="77"/>
  <c r="L1943" i="77"/>
  <c r="L1944" i="77"/>
  <c r="L1945" i="77"/>
  <c r="F212" i="75"/>
  <c r="L1920" i="77"/>
  <c r="L1921" i="77"/>
  <c r="L1922" i="77"/>
  <c r="L1923" i="77"/>
  <c r="L1924" i="77"/>
  <c r="L1925" i="77"/>
  <c r="L1926" i="77"/>
  <c r="L1927" i="77"/>
  <c r="L1928" i="77"/>
  <c r="L1929" i="77"/>
  <c r="L1930" i="77"/>
  <c r="F211" i="75"/>
  <c r="L1905" i="77"/>
  <c r="L1906" i="77"/>
  <c r="L1907" i="77"/>
  <c r="L1908" i="77"/>
  <c r="L1909" i="77"/>
  <c r="L1910" i="77"/>
  <c r="L1911" i="77"/>
  <c r="L1912" i="77"/>
  <c r="L1913" i="77"/>
  <c r="L1914" i="77"/>
  <c r="L1915" i="77"/>
  <c r="F210" i="75"/>
  <c r="L1890" i="77"/>
  <c r="L1891" i="77"/>
  <c r="L1892" i="77"/>
  <c r="L1893" i="77"/>
  <c r="L1894" i="77"/>
  <c r="L1895" i="77"/>
  <c r="L1896" i="77"/>
  <c r="L1897" i="77"/>
  <c r="L1898" i="77"/>
  <c r="L1899" i="77"/>
  <c r="L1900" i="77"/>
  <c r="F209" i="75"/>
  <c r="L1875" i="77"/>
  <c r="L1876" i="77"/>
  <c r="L1877" i="77"/>
  <c r="L1878" i="77"/>
  <c r="L1879" i="77"/>
  <c r="L1880" i="77"/>
  <c r="L1881" i="77"/>
  <c r="L1882" i="77"/>
  <c r="L1883" i="77"/>
  <c r="L1884" i="77"/>
  <c r="L1885" i="77"/>
  <c r="F208" i="75"/>
  <c r="L1860" i="77"/>
  <c r="L1861" i="77"/>
  <c r="L1862" i="77"/>
  <c r="L1863" i="77"/>
  <c r="L1864" i="77"/>
  <c r="L1865" i="77"/>
  <c r="L1866" i="77"/>
  <c r="L1867" i="77"/>
  <c r="L1868" i="77"/>
  <c r="L1869" i="77"/>
  <c r="L1870" i="77"/>
  <c r="F207" i="75"/>
  <c r="L1845" i="77"/>
  <c r="L1846" i="77"/>
  <c r="L1847" i="77"/>
  <c r="L1848" i="77"/>
  <c r="L1849" i="77"/>
  <c r="L1850" i="77"/>
  <c r="L1851" i="77"/>
  <c r="L1852" i="77"/>
  <c r="L1853" i="77"/>
  <c r="L1854" i="77"/>
  <c r="L1855" i="77"/>
  <c r="F206" i="75"/>
  <c r="L1830" i="77"/>
  <c r="L1831" i="77"/>
  <c r="L1832" i="77"/>
  <c r="L1833" i="77"/>
  <c r="L1834" i="77"/>
  <c r="L1835" i="77"/>
  <c r="L1836" i="77"/>
  <c r="L1837" i="77"/>
  <c r="L1838" i="77"/>
  <c r="L1839" i="77"/>
  <c r="L1840" i="77"/>
  <c r="F205" i="75"/>
  <c r="L1815" i="77"/>
  <c r="L1816" i="77"/>
  <c r="L1817" i="77"/>
  <c r="L1818" i="77"/>
  <c r="L1819" i="77"/>
  <c r="L1820" i="77"/>
  <c r="L1821" i="77"/>
  <c r="L1822" i="77"/>
  <c r="L1823" i="77"/>
  <c r="L1824" i="77"/>
  <c r="L1825" i="77"/>
  <c r="F204" i="75"/>
  <c r="L1800" i="77"/>
  <c r="L1801" i="77"/>
  <c r="L1802" i="77"/>
  <c r="L1803" i="77"/>
  <c r="L1804" i="77"/>
  <c r="L1805" i="77"/>
  <c r="L1806" i="77"/>
  <c r="L1807" i="77"/>
  <c r="L1808" i="77"/>
  <c r="L1809" i="77"/>
  <c r="L1810" i="77"/>
  <c r="F203" i="75"/>
  <c r="L1785" i="77"/>
  <c r="L1786" i="77"/>
  <c r="L1787" i="77"/>
  <c r="L1788" i="77"/>
  <c r="L1789" i="77"/>
  <c r="L1790" i="77"/>
  <c r="L1791" i="77"/>
  <c r="L1792" i="77"/>
  <c r="L1793" i="77"/>
  <c r="L1794" i="77"/>
  <c r="L1795" i="77"/>
  <c r="F202" i="75"/>
  <c r="L1770" i="77"/>
  <c r="L1771" i="77"/>
  <c r="L1772" i="77"/>
  <c r="L1773" i="77"/>
  <c r="L1774" i="77"/>
  <c r="L1775" i="77"/>
  <c r="L1776" i="77"/>
  <c r="L1777" i="77"/>
  <c r="L1778" i="77"/>
  <c r="L1779" i="77"/>
  <c r="L1780" i="77"/>
  <c r="F201" i="75"/>
  <c r="L1755" i="77"/>
  <c r="L1756" i="77"/>
  <c r="L1757" i="77"/>
  <c r="L1758" i="77"/>
  <c r="L1759" i="77"/>
  <c r="L1760" i="77"/>
  <c r="L1761" i="77"/>
  <c r="L1762" i="77"/>
  <c r="L1763" i="77"/>
  <c r="L1764" i="77"/>
  <c r="L1765" i="77"/>
  <c r="F200" i="75"/>
  <c r="L1740" i="77"/>
  <c r="L1741" i="77"/>
  <c r="L1742" i="77"/>
  <c r="L1743" i="77"/>
  <c r="L1744" i="77"/>
  <c r="L1745" i="77"/>
  <c r="L1746" i="77"/>
  <c r="L1747" i="77"/>
  <c r="L1748" i="77"/>
  <c r="L1749" i="77"/>
  <c r="L1750" i="77"/>
  <c r="F199" i="75"/>
  <c r="L1725" i="77"/>
  <c r="L1726" i="77"/>
  <c r="L1727" i="77"/>
  <c r="L1728" i="77"/>
  <c r="L1729" i="77"/>
  <c r="L1730" i="77"/>
  <c r="L1731" i="77"/>
  <c r="L1732" i="77"/>
  <c r="L1733" i="77"/>
  <c r="L1734" i="77"/>
  <c r="L1735" i="77"/>
  <c r="F198" i="75"/>
  <c r="L1710" i="77"/>
  <c r="L1711" i="77"/>
  <c r="L1712" i="77"/>
  <c r="L1713" i="77"/>
  <c r="L1714" i="77"/>
  <c r="L1715" i="77"/>
  <c r="L1716" i="77"/>
  <c r="L1717" i="77"/>
  <c r="L1718" i="77"/>
  <c r="L1719" i="77"/>
  <c r="L1720" i="77"/>
  <c r="F197" i="75"/>
  <c r="L1695" i="77"/>
  <c r="L1696" i="77"/>
  <c r="L1697" i="77"/>
  <c r="L1698" i="77"/>
  <c r="L1699" i="77"/>
  <c r="L1700" i="77"/>
  <c r="L1701" i="77"/>
  <c r="L1702" i="77"/>
  <c r="L1703" i="77"/>
  <c r="L1704" i="77"/>
  <c r="L1705" i="77"/>
  <c r="F196" i="75"/>
  <c r="L1680" i="77"/>
  <c r="L1681" i="77"/>
  <c r="L1682" i="77"/>
  <c r="L1683" i="77"/>
  <c r="L1684" i="77"/>
  <c r="L1685" i="77"/>
  <c r="L1686" i="77"/>
  <c r="L1687" i="77"/>
  <c r="L1688" i="77"/>
  <c r="L1689" i="77"/>
  <c r="L1690" i="77"/>
  <c r="F195" i="75"/>
  <c r="L1665" i="77"/>
  <c r="L1666" i="77"/>
  <c r="L1667" i="77"/>
  <c r="L1668" i="77"/>
  <c r="L1669" i="77"/>
  <c r="L1670" i="77"/>
  <c r="L1671" i="77"/>
  <c r="L1672" i="77"/>
  <c r="L1673" i="77"/>
  <c r="L1674" i="77"/>
  <c r="L1675" i="77"/>
  <c r="F194" i="75"/>
  <c r="L1650" i="77"/>
  <c r="L1651" i="77"/>
  <c r="L1652" i="77"/>
  <c r="L1653" i="77"/>
  <c r="L1654" i="77"/>
  <c r="L1655" i="77"/>
  <c r="L1656" i="77"/>
  <c r="L1657" i="77"/>
  <c r="L1658" i="77"/>
  <c r="L1659" i="77"/>
  <c r="L1660" i="77"/>
  <c r="F193" i="75"/>
  <c r="L1635" i="77"/>
  <c r="L1636" i="77"/>
  <c r="L1637" i="77"/>
  <c r="L1638" i="77"/>
  <c r="L1639" i="77"/>
  <c r="L1640" i="77"/>
  <c r="L1641" i="77"/>
  <c r="L1642" i="77"/>
  <c r="L1643" i="77"/>
  <c r="L1644" i="77"/>
  <c r="L1645" i="77"/>
  <c r="F192" i="75"/>
  <c r="L1620" i="77"/>
  <c r="L1621" i="77"/>
  <c r="L1622" i="77"/>
  <c r="L1623" i="77"/>
  <c r="L1624" i="77"/>
  <c r="L1625" i="77"/>
  <c r="L1626" i="77"/>
  <c r="L1627" i="77"/>
  <c r="L1628" i="77"/>
  <c r="L1629" i="77"/>
  <c r="L1630" i="77"/>
  <c r="F191" i="75"/>
  <c r="L1605" i="77"/>
  <c r="L1606" i="77"/>
  <c r="L1607" i="77"/>
  <c r="L1608" i="77"/>
  <c r="L1609" i="77"/>
  <c r="L1610" i="77"/>
  <c r="L1611" i="77"/>
  <c r="L1612" i="77"/>
  <c r="L1613" i="77"/>
  <c r="L1614" i="77"/>
  <c r="L1615" i="77"/>
  <c r="F190" i="75"/>
  <c r="L1590" i="77"/>
  <c r="L1591" i="77"/>
  <c r="L1592" i="77"/>
  <c r="L1593" i="77"/>
  <c r="L1594" i="77"/>
  <c r="L1595" i="77"/>
  <c r="L1596" i="77"/>
  <c r="L1597" i="77"/>
  <c r="L1598" i="77"/>
  <c r="L1599" i="77"/>
  <c r="L1600" i="77"/>
  <c r="F189" i="75"/>
  <c r="L1575" i="77"/>
  <c r="L1576" i="77"/>
  <c r="L1577" i="77"/>
  <c r="L1578" i="77"/>
  <c r="L1579" i="77"/>
  <c r="L1580" i="77"/>
  <c r="L1581" i="77"/>
  <c r="L1582" i="77"/>
  <c r="L1583" i="77"/>
  <c r="L1584" i="77"/>
  <c r="L1585" i="77"/>
  <c r="F188" i="75"/>
  <c r="L1560" i="77"/>
  <c r="L1561" i="77"/>
  <c r="L1562" i="77"/>
  <c r="L1563" i="77"/>
  <c r="L1564" i="77"/>
  <c r="L1565" i="77"/>
  <c r="L1566" i="77"/>
  <c r="L1567" i="77"/>
  <c r="L1568" i="77"/>
  <c r="L1569" i="77"/>
  <c r="L1570" i="77"/>
  <c r="F187" i="75"/>
  <c r="L1545" i="77"/>
  <c r="L1546" i="77"/>
  <c r="L1547" i="77"/>
  <c r="L1548" i="77"/>
  <c r="L1549" i="77"/>
  <c r="L1550" i="77"/>
  <c r="L1551" i="77"/>
  <c r="L1552" i="77"/>
  <c r="L1553" i="77"/>
  <c r="L1554" i="77"/>
  <c r="L1555" i="77"/>
  <c r="F186" i="75"/>
  <c r="L1530" i="77"/>
  <c r="L1531" i="77"/>
  <c r="L1532" i="77"/>
  <c r="L1533" i="77"/>
  <c r="L1534" i="77"/>
  <c r="L1535" i="77"/>
  <c r="L1536" i="77"/>
  <c r="L1537" i="77"/>
  <c r="L1538" i="77"/>
  <c r="L1539" i="77"/>
  <c r="L1540" i="77"/>
  <c r="F185" i="75"/>
  <c r="L1515" i="77"/>
  <c r="L1516" i="77"/>
  <c r="L1517" i="77"/>
  <c r="L1518" i="77"/>
  <c r="L1519" i="77"/>
  <c r="L1520" i="77"/>
  <c r="L1521" i="77"/>
  <c r="L1522" i="77"/>
  <c r="L1523" i="77"/>
  <c r="L1524" i="77"/>
  <c r="L1525" i="77"/>
  <c r="F184" i="75"/>
  <c r="L1500" i="77"/>
  <c r="L1501" i="77"/>
  <c r="L1502" i="77"/>
  <c r="L1503" i="77"/>
  <c r="L1504" i="77"/>
  <c r="L1505" i="77"/>
  <c r="L1506" i="77"/>
  <c r="L1507" i="77"/>
  <c r="L1508" i="77"/>
  <c r="L1509" i="77"/>
  <c r="L1510" i="77"/>
  <c r="F183" i="75"/>
  <c r="L1485" i="77"/>
  <c r="L1486" i="77"/>
  <c r="L1487" i="77"/>
  <c r="L1488" i="77"/>
  <c r="L1489" i="77"/>
  <c r="L1490" i="77"/>
  <c r="L1491" i="77"/>
  <c r="L1492" i="77"/>
  <c r="L1493" i="77"/>
  <c r="L1494" i="77"/>
  <c r="L1495" i="77"/>
  <c r="F181" i="75"/>
  <c r="L1451" i="77"/>
  <c r="L1452" i="77"/>
  <c r="L1453" i="77"/>
  <c r="L1454" i="77"/>
  <c r="L1455" i="77"/>
  <c r="L1456" i="77"/>
  <c r="L1457" i="77"/>
  <c r="L1458" i="77"/>
  <c r="L1459" i="77"/>
  <c r="L1460" i="77"/>
  <c r="L1461" i="77"/>
  <c r="F180" i="75"/>
  <c r="L1436" i="77"/>
  <c r="L1437" i="77"/>
  <c r="L1438" i="77"/>
  <c r="L1439" i="77"/>
  <c r="L1440" i="77"/>
  <c r="L1441" i="77"/>
  <c r="L1442" i="77"/>
  <c r="L1443" i="77"/>
  <c r="L1444" i="77"/>
  <c r="L1445" i="77"/>
  <c r="L1446" i="77"/>
  <c r="F179" i="75"/>
  <c r="L1421" i="77"/>
  <c r="L1422" i="77"/>
  <c r="L1423" i="77"/>
  <c r="L1424" i="77"/>
  <c r="L1425" i="77"/>
  <c r="L1426" i="77"/>
  <c r="L1427" i="77"/>
  <c r="L1428" i="77"/>
  <c r="L1429" i="77"/>
  <c r="L1430" i="77"/>
  <c r="L1431" i="77"/>
  <c r="F178" i="75"/>
  <c r="L1406" i="77"/>
  <c r="L1407" i="77"/>
  <c r="L1408" i="77"/>
  <c r="L1409" i="77"/>
  <c r="L1410" i="77"/>
  <c r="L1411" i="77"/>
  <c r="L1412" i="77"/>
  <c r="L1413" i="77"/>
  <c r="L1414" i="77"/>
  <c r="L1415" i="77"/>
  <c r="L1416" i="77"/>
  <c r="F177" i="75"/>
  <c r="L1391" i="77"/>
  <c r="L1392" i="77"/>
  <c r="L1393" i="77"/>
  <c r="L1394" i="77"/>
  <c r="L1395" i="77"/>
  <c r="L1396" i="77"/>
  <c r="L1397" i="77"/>
  <c r="L1398" i="77"/>
  <c r="L1399" i="77"/>
  <c r="L1400" i="77"/>
  <c r="L1401" i="77"/>
  <c r="F176" i="75"/>
  <c r="L1376" i="77"/>
  <c r="L1377" i="77"/>
  <c r="L1378" i="77"/>
  <c r="L1379" i="77"/>
  <c r="L1380" i="77"/>
  <c r="L1381" i="77"/>
  <c r="L1382" i="77"/>
  <c r="L1383" i="77"/>
  <c r="L1384" i="77"/>
  <c r="L1385" i="77"/>
  <c r="L1386" i="77"/>
  <c r="F175" i="75"/>
  <c r="L1361" i="77"/>
  <c r="L1362" i="77"/>
  <c r="L1363" i="77"/>
  <c r="L1364" i="77"/>
  <c r="L1365" i="77"/>
  <c r="L1366" i="77"/>
  <c r="L1367" i="77"/>
  <c r="L1368" i="77"/>
  <c r="L1369" i="77"/>
  <c r="L1370" i="77"/>
  <c r="L1371" i="77"/>
  <c r="F174" i="75"/>
  <c r="L1346" i="77"/>
  <c r="L1347" i="77"/>
  <c r="L1348" i="77"/>
  <c r="L1349" i="77"/>
  <c r="L1350" i="77"/>
  <c r="L1351" i="77"/>
  <c r="L1352" i="77"/>
  <c r="L1353" i="77"/>
  <c r="L1354" i="77"/>
  <c r="L1355" i="77"/>
  <c r="L1356" i="77"/>
  <c r="F166" i="75"/>
  <c r="L1298" i="77"/>
  <c r="L1299" i="77"/>
  <c r="L1300" i="77"/>
  <c r="L1301" i="77"/>
  <c r="L1302" i="77"/>
  <c r="L1303" i="77"/>
  <c r="L1304" i="77"/>
  <c r="L1305" i="77"/>
  <c r="L1306" i="77"/>
  <c r="L1307" i="77"/>
  <c r="L1308" i="77"/>
  <c r="F165" i="75"/>
  <c r="L1283" i="77"/>
  <c r="L1284" i="77"/>
  <c r="L1285" i="77"/>
  <c r="L1286" i="77"/>
  <c r="L1287" i="77"/>
  <c r="L1288" i="77"/>
  <c r="L1289" i="77"/>
  <c r="L1290" i="77"/>
  <c r="L1291" i="77"/>
  <c r="L1292" i="77"/>
  <c r="L1293" i="77"/>
  <c r="F164" i="75"/>
  <c r="L1268" i="77"/>
  <c r="L1269" i="77"/>
  <c r="L1270" i="77"/>
  <c r="L1271" i="77"/>
  <c r="L1272" i="77"/>
  <c r="L1273" i="77"/>
  <c r="L1274" i="77"/>
  <c r="L1275" i="77"/>
  <c r="L1276" i="77"/>
  <c r="L1277" i="77"/>
  <c r="L1278" i="77"/>
  <c r="F163" i="75"/>
  <c r="L1253" i="77"/>
  <c r="L1254" i="77"/>
  <c r="L1255" i="77"/>
  <c r="L1256" i="77"/>
  <c r="L1257" i="77"/>
  <c r="L1258" i="77"/>
  <c r="L1259" i="77"/>
  <c r="L1260" i="77"/>
  <c r="L1261" i="77"/>
  <c r="L1262" i="77"/>
  <c r="L1263" i="77"/>
  <c r="F162" i="75"/>
  <c r="L1238" i="77"/>
  <c r="L1239" i="77"/>
  <c r="L1240" i="77"/>
  <c r="L1241" i="77"/>
  <c r="L1242" i="77"/>
  <c r="L1243" i="77"/>
  <c r="L1244" i="77"/>
  <c r="L1245" i="77"/>
  <c r="L1246" i="77"/>
  <c r="L1247" i="77"/>
  <c r="L1248" i="77"/>
  <c r="F161" i="75"/>
  <c r="L1223" i="77"/>
  <c r="L1224" i="77"/>
  <c r="L1225" i="77"/>
  <c r="L1226" i="77"/>
  <c r="L1227" i="77"/>
  <c r="L1228" i="77"/>
  <c r="L1229" i="77"/>
  <c r="L1230" i="77"/>
  <c r="L1231" i="77"/>
  <c r="L1232" i="77"/>
  <c r="L1233" i="77"/>
  <c r="F160" i="75"/>
  <c r="L1208" i="77"/>
  <c r="L1209" i="77"/>
  <c r="L1210" i="77"/>
  <c r="L1211" i="77"/>
  <c r="L1212" i="77"/>
  <c r="L1213" i="77"/>
  <c r="L1214" i="77"/>
  <c r="L1215" i="77"/>
  <c r="L1216" i="77"/>
  <c r="L1217" i="77"/>
  <c r="L1218" i="77"/>
  <c r="F159" i="75"/>
  <c r="L1193" i="77"/>
  <c r="L1194" i="77"/>
  <c r="L1195" i="77"/>
  <c r="L1196" i="77"/>
  <c r="L1197" i="77"/>
  <c r="L1198" i="77"/>
  <c r="L1199" i="77"/>
  <c r="L1200" i="77"/>
  <c r="L1201" i="77"/>
  <c r="L1202" i="77"/>
  <c r="L1203" i="77"/>
  <c r="F158" i="75"/>
  <c r="L1178" i="77"/>
  <c r="L1179" i="77"/>
  <c r="L1180" i="77"/>
  <c r="L1181" i="77"/>
  <c r="L1182" i="77"/>
  <c r="L1183" i="77"/>
  <c r="L1184" i="77"/>
  <c r="L1185" i="77"/>
  <c r="L1186" i="77"/>
  <c r="L1187" i="77"/>
  <c r="L1188" i="77"/>
  <c r="F157" i="75"/>
  <c r="L1163" i="77"/>
  <c r="L1164" i="77"/>
  <c r="L1165" i="77"/>
  <c r="L1166" i="77"/>
  <c r="L1167" i="77"/>
  <c r="L1168" i="77"/>
  <c r="L1169" i="77"/>
  <c r="L1170" i="77"/>
  <c r="L1171" i="77"/>
  <c r="L1172" i="77"/>
  <c r="L1173" i="77"/>
  <c r="F156" i="75"/>
  <c r="L1148" i="77"/>
  <c r="L1149" i="77"/>
  <c r="L1150" i="77"/>
  <c r="L1151" i="77"/>
  <c r="L1152" i="77"/>
  <c r="L1153" i="77"/>
  <c r="L1154" i="77"/>
  <c r="L1155" i="77"/>
  <c r="L1156" i="77"/>
  <c r="L1157" i="77"/>
  <c r="L1158" i="77"/>
  <c r="F155" i="75"/>
  <c r="L1133" i="77"/>
  <c r="L1134" i="77"/>
  <c r="L1135" i="77"/>
  <c r="L1136" i="77"/>
  <c r="L1137" i="77"/>
  <c r="L1138" i="77"/>
  <c r="L1139" i="77"/>
  <c r="L1140" i="77"/>
  <c r="L1141" i="77"/>
  <c r="L1142" i="77"/>
  <c r="L1143" i="77"/>
  <c r="F154" i="75"/>
  <c r="L1118" i="77"/>
  <c r="L1119" i="77"/>
  <c r="L1120" i="77"/>
  <c r="L1121" i="77"/>
  <c r="L1122" i="77"/>
  <c r="L1123" i="77"/>
  <c r="L1124" i="77"/>
  <c r="L1125" i="77"/>
  <c r="L1126" i="77"/>
  <c r="L1127" i="77"/>
  <c r="L1128" i="77"/>
  <c r="F153" i="75"/>
  <c r="L1103" i="77"/>
  <c r="L1104" i="77"/>
  <c r="L1105" i="77"/>
  <c r="L1106" i="77"/>
  <c r="L1107" i="77"/>
  <c r="L1108" i="77"/>
  <c r="L1109" i="77"/>
  <c r="L1110" i="77"/>
  <c r="L1111" i="77"/>
  <c r="L1112" i="77"/>
  <c r="L1113" i="77"/>
  <c r="F152" i="75"/>
  <c r="L1088" i="77"/>
  <c r="L1089" i="77"/>
  <c r="L1090" i="77"/>
  <c r="L1091" i="77"/>
  <c r="L1092" i="77"/>
  <c r="L1093" i="77"/>
  <c r="L1094" i="77"/>
  <c r="L1095" i="77"/>
  <c r="L1096" i="77"/>
  <c r="L1097" i="77"/>
  <c r="L1098" i="77"/>
  <c r="F151" i="75"/>
  <c r="L1073" i="77"/>
  <c r="L1074" i="77"/>
  <c r="L1075" i="77"/>
  <c r="L1076" i="77"/>
  <c r="L1077" i="77"/>
  <c r="L1078" i="77"/>
  <c r="L1079" i="77"/>
  <c r="L1080" i="77"/>
  <c r="L1081" i="77"/>
  <c r="L1082" i="77"/>
  <c r="L1083" i="77"/>
  <c r="F150" i="75"/>
  <c r="L1058" i="77"/>
  <c r="L1059" i="77"/>
  <c r="L1060" i="77"/>
  <c r="L1061" i="77"/>
  <c r="L1062" i="77"/>
  <c r="L1063" i="77"/>
  <c r="L1064" i="77"/>
  <c r="L1065" i="77"/>
  <c r="L1066" i="77"/>
  <c r="L1067" i="77"/>
  <c r="L1068" i="77"/>
  <c r="F149" i="75"/>
  <c r="L1043" i="77"/>
  <c r="L1044" i="77"/>
  <c r="L1045" i="77"/>
  <c r="L1046" i="77"/>
  <c r="L1047" i="77"/>
  <c r="L1048" i="77"/>
  <c r="L1049" i="77"/>
  <c r="L1050" i="77"/>
  <c r="L1051" i="77"/>
  <c r="L1052" i="77"/>
  <c r="L1053" i="77"/>
  <c r="F148" i="75"/>
  <c r="L1028" i="77"/>
  <c r="L1029" i="77"/>
  <c r="L1030" i="77"/>
  <c r="L1031" i="77"/>
  <c r="L1032" i="77"/>
  <c r="L1033" i="77"/>
  <c r="L1034" i="77"/>
  <c r="L1035" i="77"/>
  <c r="L1036" i="77"/>
  <c r="L1037" i="77"/>
  <c r="L1038" i="77"/>
  <c r="F147" i="75"/>
  <c r="L1013" i="77"/>
  <c r="L1014" i="77"/>
  <c r="L1015" i="77"/>
  <c r="L1016" i="77"/>
  <c r="L1017" i="77"/>
  <c r="L1018" i="77"/>
  <c r="L1019" i="77"/>
  <c r="L1020" i="77"/>
  <c r="L1021" i="77"/>
  <c r="L1022" i="77"/>
  <c r="L1023" i="77"/>
  <c r="F146" i="75"/>
  <c r="L998" i="77"/>
  <c r="L999" i="77"/>
  <c r="L1000" i="77"/>
  <c r="L1001" i="77"/>
  <c r="L1002" i="77"/>
  <c r="L1003" i="77"/>
  <c r="L1004" i="77"/>
  <c r="L1005" i="77"/>
  <c r="L1006" i="77"/>
  <c r="L1007" i="77"/>
  <c r="L1008" i="77"/>
  <c r="F145" i="75"/>
  <c r="L983" i="77"/>
  <c r="L984" i="77"/>
  <c r="L985" i="77"/>
  <c r="L986" i="77"/>
  <c r="L987" i="77"/>
  <c r="L988" i="77"/>
  <c r="L989" i="77"/>
  <c r="L990" i="77"/>
  <c r="L991" i="77"/>
  <c r="L992" i="77"/>
  <c r="L993" i="77"/>
  <c r="F144" i="75"/>
  <c r="L968" i="77"/>
  <c r="L969" i="77"/>
  <c r="L970" i="77"/>
  <c r="L971" i="77"/>
  <c r="L972" i="77"/>
  <c r="L973" i="77"/>
  <c r="L974" i="77"/>
  <c r="L975" i="77"/>
  <c r="L976" i="77"/>
  <c r="L977" i="77"/>
  <c r="L978" i="77"/>
  <c r="F143" i="75"/>
  <c r="L953" i="77"/>
  <c r="L954" i="77"/>
  <c r="L955" i="77"/>
  <c r="L956" i="77"/>
  <c r="L957" i="77"/>
  <c r="L958" i="77"/>
  <c r="L959" i="77"/>
  <c r="L960" i="77"/>
  <c r="L961" i="77"/>
  <c r="L962" i="77"/>
  <c r="L963" i="77"/>
  <c r="F142" i="75"/>
  <c r="L938" i="77"/>
  <c r="L939" i="77"/>
  <c r="L940" i="77"/>
  <c r="L941" i="77"/>
  <c r="L942" i="77"/>
  <c r="L943" i="77"/>
  <c r="L944" i="77"/>
  <c r="L945" i="77"/>
  <c r="L946" i="77"/>
  <c r="L947" i="77"/>
  <c r="L948" i="77"/>
  <c r="F141" i="75"/>
  <c r="L923" i="77"/>
  <c r="L924" i="77"/>
  <c r="L925" i="77"/>
  <c r="L926" i="77"/>
  <c r="L927" i="77"/>
  <c r="L928" i="77"/>
  <c r="L929" i="77"/>
  <c r="L930" i="77"/>
  <c r="L931" i="77"/>
  <c r="L932" i="77"/>
  <c r="L933" i="77"/>
  <c r="F140" i="75"/>
  <c r="L908" i="77"/>
  <c r="L909" i="77"/>
  <c r="L910" i="77"/>
  <c r="L911" i="77"/>
  <c r="L912" i="77"/>
  <c r="L913" i="77"/>
  <c r="L914" i="77"/>
  <c r="L915" i="77"/>
  <c r="L916" i="77"/>
  <c r="L917" i="77"/>
  <c r="L918" i="77"/>
  <c r="F139" i="75"/>
  <c r="L893" i="77"/>
  <c r="L894" i="77"/>
  <c r="L895" i="77"/>
  <c r="L896" i="77"/>
  <c r="L897" i="77"/>
  <c r="L898" i="77"/>
  <c r="L899" i="77"/>
  <c r="L900" i="77"/>
  <c r="L901" i="77"/>
  <c r="L902" i="77"/>
  <c r="L903" i="77"/>
  <c r="F138" i="75"/>
  <c r="L878" i="77"/>
  <c r="L879" i="77"/>
  <c r="L880" i="77"/>
  <c r="L881" i="77"/>
  <c r="L882" i="77"/>
  <c r="L883" i="77"/>
  <c r="L884" i="77"/>
  <c r="L885" i="77"/>
  <c r="L886" i="77"/>
  <c r="L887" i="77"/>
  <c r="L888" i="77"/>
  <c r="F137" i="75"/>
  <c r="L863" i="77"/>
  <c r="L864" i="77"/>
  <c r="L865" i="77"/>
  <c r="L866" i="77"/>
  <c r="L867" i="77"/>
  <c r="L868" i="77"/>
  <c r="L869" i="77"/>
  <c r="L870" i="77"/>
  <c r="L871" i="77"/>
  <c r="L872" i="77"/>
  <c r="L873" i="77"/>
  <c r="F136" i="75"/>
  <c r="L848" i="77"/>
  <c r="L849" i="77"/>
  <c r="L850" i="77"/>
  <c r="L851" i="77"/>
  <c r="L852" i="77"/>
  <c r="L853" i="77"/>
  <c r="L854" i="77"/>
  <c r="L855" i="77"/>
  <c r="L856" i="77"/>
  <c r="L857" i="77"/>
  <c r="L858" i="77"/>
  <c r="F135" i="75"/>
  <c r="L833" i="77"/>
  <c r="L834" i="77"/>
  <c r="L835" i="77"/>
  <c r="L836" i="77"/>
  <c r="L837" i="77"/>
  <c r="L838" i="77"/>
  <c r="L839" i="77"/>
  <c r="L840" i="77"/>
  <c r="L841" i="77"/>
  <c r="L842" i="77"/>
  <c r="L843" i="77"/>
  <c r="F134" i="75"/>
  <c r="L818" i="77"/>
  <c r="L819" i="77"/>
  <c r="L820" i="77"/>
  <c r="L821" i="77"/>
  <c r="L822" i="77"/>
  <c r="L823" i="77"/>
  <c r="L824" i="77"/>
  <c r="L825" i="77"/>
  <c r="L826" i="77"/>
  <c r="L827" i="77"/>
  <c r="L828" i="77"/>
  <c r="F133" i="75"/>
  <c r="L803" i="77"/>
  <c r="L804" i="77"/>
  <c r="L805" i="77"/>
  <c r="L806" i="77"/>
  <c r="L807" i="77"/>
  <c r="L808" i="77"/>
  <c r="L809" i="77"/>
  <c r="L810" i="77"/>
  <c r="L811" i="77"/>
  <c r="L812" i="77"/>
  <c r="L813" i="77"/>
  <c r="F132" i="75"/>
  <c r="L788" i="77"/>
  <c r="L789" i="77"/>
  <c r="L790" i="77"/>
  <c r="L791" i="77"/>
  <c r="L792" i="77"/>
  <c r="L793" i="77"/>
  <c r="L794" i="77"/>
  <c r="L795" i="77"/>
  <c r="L796" i="77"/>
  <c r="L797" i="77"/>
  <c r="L798" i="77"/>
  <c r="F129" i="75"/>
  <c r="L773" i="77"/>
  <c r="L774" i="77"/>
  <c r="L775" i="77"/>
  <c r="L776" i="77"/>
  <c r="L777" i="77"/>
  <c r="L778" i="77"/>
  <c r="L779" i="77"/>
  <c r="L780" i="77"/>
  <c r="L781" i="77"/>
  <c r="L782" i="77"/>
  <c r="L783" i="77"/>
  <c r="F128" i="75"/>
  <c r="L758" i="77"/>
  <c r="L759" i="77"/>
  <c r="L760" i="77"/>
  <c r="L761" i="77"/>
  <c r="L762" i="77"/>
  <c r="L763" i="77"/>
  <c r="L764" i="77"/>
  <c r="L765" i="77"/>
  <c r="L766" i="77"/>
  <c r="L767" i="77"/>
  <c r="L768" i="77"/>
  <c r="F127" i="75"/>
  <c r="L743" i="77"/>
  <c r="L744" i="77"/>
  <c r="L745" i="77"/>
  <c r="L746" i="77"/>
  <c r="L747" i="77"/>
  <c r="L748" i="77"/>
  <c r="L749" i="77"/>
  <c r="L750" i="77"/>
  <c r="L751" i="77"/>
  <c r="L752" i="77"/>
  <c r="L753" i="77"/>
  <c r="F126" i="75"/>
  <c r="L728" i="77"/>
  <c r="L729" i="77"/>
  <c r="L730" i="77"/>
  <c r="L731" i="77"/>
  <c r="L732" i="77"/>
  <c r="L733" i="77"/>
  <c r="L734" i="77"/>
  <c r="L735" i="77"/>
  <c r="L736" i="77"/>
  <c r="L737" i="77"/>
  <c r="L738" i="77"/>
  <c r="F125" i="75"/>
  <c r="L713" i="77"/>
  <c r="L714" i="77"/>
  <c r="L715" i="77"/>
  <c r="L716" i="77"/>
  <c r="L717" i="77"/>
  <c r="L718" i="77"/>
  <c r="L719" i="77"/>
  <c r="L720" i="77"/>
  <c r="L721" i="77"/>
  <c r="L722" i="77"/>
  <c r="L723" i="77"/>
  <c r="F124" i="75"/>
  <c r="L698" i="77"/>
  <c r="L699" i="77"/>
  <c r="L700" i="77"/>
  <c r="L701" i="77"/>
  <c r="L702" i="77"/>
  <c r="L703" i="77"/>
  <c r="L704" i="77"/>
  <c r="L705" i="77"/>
  <c r="L706" i="77"/>
  <c r="L707" i="77"/>
  <c r="L708" i="77"/>
  <c r="F123" i="75"/>
  <c r="L683" i="77"/>
  <c r="L684" i="77"/>
  <c r="L685" i="77"/>
  <c r="L686" i="77"/>
  <c r="L687" i="77"/>
  <c r="L688" i="77"/>
  <c r="L689" i="77"/>
  <c r="L690" i="77"/>
  <c r="L691" i="77"/>
  <c r="L692" i="77"/>
  <c r="L693" i="77"/>
  <c r="F122" i="75"/>
  <c r="L668" i="77"/>
  <c r="L669" i="77"/>
  <c r="L670" i="77"/>
  <c r="L671" i="77"/>
  <c r="L672" i="77"/>
  <c r="L673" i="77"/>
  <c r="L674" i="77"/>
  <c r="L675" i="77"/>
  <c r="L676" i="77"/>
  <c r="L677" i="77"/>
  <c r="L678" i="77"/>
  <c r="F121" i="75"/>
  <c r="L653" i="77"/>
  <c r="L654" i="77"/>
  <c r="L655" i="77"/>
  <c r="L656" i="77"/>
  <c r="L657" i="77"/>
  <c r="L658" i="77"/>
  <c r="L659" i="77"/>
  <c r="L660" i="77"/>
  <c r="L661" i="77"/>
  <c r="L662" i="77"/>
  <c r="L663" i="77"/>
  <c r="F120" i="75"/>
  <c r="L638" i="77"/>
  <c r="L639" i="77"/>
  <c r="L640" i="77"/>
  <c r="L641" i="77"/>
  <c r="L642" i="77"/>
  <c r="L643" i="77"/>
  <c r="L644" i="77"/>
  <c r="L645" i="77"/>
  <c r="L646" i="77"/>
  <c r="L647" i="77"/>
  <c r="L648" i="77"/>
  <c r="F119" i="75"/>
  <c r="L623" i="77"/>
  <c r="L624" i="77"/>
  <c r="L625" i="77"/>
  <c r="L626" i="77"/>
  <c r="L627" i="77"/>
  <c r="L628" i="77"/>
  <c r="L629" i="77"/>
  <c r="L630" i="77"/>
  <c r="L631" i="77"/>
  <c r="L632" i="77"/>
  <c r="L633" i="77"/>
  <c r="F118" i="75"/>
  <c r="L608" i="77"/>
  <c r="L609" i="77"/>
  <c r="L610" i="77"/>
  <c r="L611" i="77"/>
  <c r="L612" i="77"/>
  <c r="L613" i="77"/>
  <c r="L614" i="77"/>
  <c r="L615" i="77"/>
  <c r="L616" i="77"/>
  <c r="L617" i="77"/>
  <c r="L618" i="77"/>
  <c r="F117" i="75"/>
  <c r="L593" i="77"/>
  <c r="L594" i="77"/>
  <c r="L595" i="77"/>
  <c r="L596" i="77"/>
  <c r="L597" i="77"/>
  <c r="L598" i="77"/>
  <c r="L599" i="77"/>
  <c r="L600" i="77"/>
  <c r="L601" i="77"/>
  <c r="L602" i="77"/>
  <c r="L603" i="77"/>
  <c r="F116" i="75"/>
  <c r="L578" i="77"/>
  <c r="L579" i="77"/>
  <c r="L580" i="77"/>
  <c r="L581" i="77"/>
  <c r="L582" i="77"/>
  <c r="L583" i="77"/>
  <c r="L584" i="77"/>
  <c r="L585" i="77"/>
  <c r="L586" i="77"/>
  <c r="L587" i="77"/>
  <c r="L588" i="77"/>
  <c r="F115" i="75"/>
  <c r="L563" i="77"/>
  <c r="L564" i="77"/>
  <c r="L565" i="77"/>
  <c r="L566" i="77"/>
  <c r="L567" i="77"/>
  <c r="L568" i="77"/>
  <c r="L569" i="77"/>
  <c r="L570" i="77"/>
  <c r="L571" i="77"/>
  <c r="L572" i="77"/>
  <c r="L573" i="77"/>
  <c r="F114" i="75"/>
  <c r="L548" i="77"/>
  <c r="L549" i="77"/>
  <c r="L550" i="77"/>
  <c r="L551" i="77"/>
  <c r="L552" i="77"/>
  <c r="L553" i="77"/>
  <c r="L554" i="77"/>
  <c r="L555" i="77"/>
  <c r="L556" i="77"/>
  <c r="L557" i="77"/>
  <c r="L558" i="77"/>
  <c r="F113" i="75"/>
  <c r="L533" i="77"/>
  <c r="L534" i="77"/>
  <c r="L535" i="77"/>
  <c r="L536" i="77"/>
  <c r="L537" i="77"/>
  <c r="L538" i="77"/>
  <c r="L539" i="77"/>
  <c r="L540" i="77"/>
  <c r="L541" i="77"/>
  <c r="L542" i="77"/>
  <c r="L543" i="77"/>
  <c r="F112" i="75"/>
  <c r="L518" i="77"/>
  <c r="L519" i="77"/>
  <c r="L520" i="77"/>
  <c r="L521" i="77"/>
  <c r="L522" i="77"/>
  <c r="L523" i="77"/>
  <c r="L524" i="77"/>
  <c r="L525" i="77"/>
  <c r="L526" i="77"/>
  <c r="L527" i="77"/>
  <c r="L528" i="77"/>
  <c r="F111" i="75"/>
  <c r="L503" i="77"/>
  <c r="L504" i="77"/>
  <c r="L505" i="77"/>
  <c r="L506" i="77"/>
  <c r="L507" i="77"/>
  <c r="L508" i="77"/>
  <c r="L509" i="77"/>
  <c r="L510" i="77"/>
  <c r="L511" i="77"/>
  <c r="L512" i="77"/>
  <c r="L513" i="77"/>
  <c r="F110" i="75"/>
  <c r="L488" i="77"/>
  <c r="L489" i="77"/>
  <c r="L490" i="77"/>
  <c r="L491" i="77"/>
  <c r="L492" i="77"/>
  <c r="L493" i="77"/>
  <c r="L494" i="77"/>
  <c r="L495" i="77"/>
  <c r="L496" i="77"/>
  <c r="L497" i="77"/>
  <c r="L498" i="77"/>
  <c r="F109" i="75"/>
  <c r="L473" i="77"/>
  <c r="L474" i="77"/>
  <c r="L475" i="77"/>
  <c r="L476" i="77"/>
  <c r="L477" i="77"/>
  <c r="L478" i="77"/>
  <c r="L479" i="77"/>
  <c r="L480" i="77"/>
  <c r="L481" i="77"/>
  <c r="L482" i="77"/>
  <c r="L483" i="77"/>
  <c r="F98" i="75"/>
  <c r="L458" i="77"/>
  <c r="L459" i="77"/>
  <c r="L460" i="77"/>
  <c r="L461" i="77"/>
  <c r="L462" i="77"/>
  <c r="L463" i="77"/>
  <c r="L464" i="77"/>
  <c r="L465" i="77"/>
  <c r="L466" i="77"/>
  <c r="L467" i="77"/>
  <c r="L468" i="77"/>
  <c r="F87" i="75"/>
  <c r="L443" i="77"/>
  <c r="L444" i="77"/>
  <c r="L445" i="77"/>
  <c r="L446" i="77"/>
  <c r="L447" i="77"/>
  <c r="L448" i="77"/>
  <c r="L449" i="77"/>
  <c r="L450" i="77"/>
  <c r="L451" i="77"/>
  <c r="L452" i="77"/>
  <c r="L453" i="77"/>
  <c r="F78" i="75"/>
  <c r="L428" i="77"/>
  <c r="L429" i="77"/>
  <c r="L430" i="77"/>
  <c r="L431" i="77"/>
  <c r="L432" i="77"/>
  <c r="L433" i="77"/>
  <c r="L434" i="77"/>
  <c r="L435" i="77"/>
  <c r="L436" i="77"/>
  <c r="L437" i="77"/>
  <c r="L438" i="77"/>
  <c r="F77" i="75"/>
  <c r="L413" i="77"/>
  <c r="L414" i="77"/>
  <c r="L415" i="77"/>
  <c r="L416" i="77"/>
  <c r="L417" i="77"/>
  <c r="L418" i="77"/>
  <c r="L419" i="77"/>
  <c r="L420" i="77"/>
  <c r="L421" i="77"/>
  <c r="L422" i="77"/>
  <c r="L423" i="77"/>
  <c r="F76" i="75"/>
  <c r="L398" i="77"/>
  <c r="L399" i="77"/>
  <c r="L400" i="77"/>
  <c r="L401" i="77"/>
  <c r="L402" i="77"/>
  <c r="L403" i="77"/>
  <c r="L404" i="77"/>
  <c r="L405" i="77"/>
  <c r="L406" i="77"/>
  <c r="L407" i="77"/>
  <c r="L408" i="77"/>
  <c r="F67" i="75"/>
  <c r="L383" i="77"/>
  <c r="L384" i="77"/>
  <c r="L385" i="77"/>
  <c r="L386" i="77"/>
  <c r="L387" i="77"/>
  <c r="L388" i="77"/>
  <c r="L389" i="77"/>
  <c r="L390" i="77"/>
  <c r="L391" i="77"/>
  <c r="L392" i="77"/>
  <c r="L393" i="77"/>
  <c r="F66" i="75"/>
  <c r="L368" i="77"/>
  <c r="L369" i="77"/>
  <c r="L370" i="77"/>
  <c r="L371" i="77"/>
  <c r="L372" i="77"/>
  <c r="L373" i="77"/>
  <c r="L374" i="77"/>
  <c r="L375" i="77"/>
  <c r="L376" i="77"/>
  <c r="L377" i="77"/>
  <c r="L378" i="77"/>
  <c r="F65" i="75"/>
  <c r="L353" i="77"/>
  <c r="L354" i="77"/>
  <c r="L355" i="77"/>
  <c r="L356" i="77"/>
  <c r="L357" i="77"/>
  <c r="L358" i="77"/>
  <c r="L359" i="77"/>
  <c r="L360" i="77"/>
  <c r="L361" i="77"/>
  <c r="L362" i="77"/>
  <c r="L363" i="77"/>
  <c r="F57" i="75"/>
  <c r="L338" i="77"/>
  <c r="L339" i="77"/>
  <c r="L340" i="77"/>
  <c r="L341" i="77"/>
  <c r="L342" i="77"/>
  <c r="L343" i="77"/>
  <c r="L344" i="77"/>
  <c r="L345" i="77"/>
  <c r="L346" i="77"/>
  <c r="L347" i="77"/>
  <c r="L348" i="77"/>
  <c r="F56" i="75"/>
  <c r="L323" i="77"/>
  <c r="L324" i="77"/>
  <c r="L325" i="77"/>
  <c r="L326" i="77"/>
  <c r="L327" i="77"/>
  <c r="L328" i="77"/>
  <c r="L329" i="77"/>
  <c r="L330" i="77"/>
  <c r="L331" i="77"/>
  <c r="L332" i="77"/>
  <c r="L333" i="77"/>
  <c r="F55" i="75"/>
  <c r="L308" i="77"/>
  <c r="L309" i="77"/>
  <c r="L310" i="77"/>
  <c r="L311" i="77"/>
  <c r="L312" i="77"/>
  <c r="L313" i="77"/>
  <c r="L314" i="77"/>
  <c r="L315" i="77"/>
  <c r="L316" i="77"/>
  <c r="L317" i="77"/>
  <c r="L318" i="77"/>
  <c r="L303" i="77"/>
  <c r="F52" i="75"/>
  <c r="L278" i="77"/>
  <c r="L279" i="77"/>
  <c r="L280" i="77"/>
  <c r="L281" i="77"/>
  <c r="L282" i="77"/>
  <c r="L283" i="77"/>
  <c r="L284" i="77"/>
  <c r="L285" i="77"/>
  <c r="L286" i="77"/>
  <c r="L287" i="77"/>
  <c r="L288" i="77"/>
  <c r="F51" i="75"/>
  <c r="L263" i="77"/>
  <c r="L264" i="77"/>
  <c r="L265" i="77"/>
  <c r="L266" i="77"/>
  <c r="L267" i="77"/>
  <c r="L268" i="77"/>
  <c r="L269" i="77"/>
  <c r="L270" i="77"/>
  <c r="L271" i="77"/>
  <c r="L272" i="77"/>
  <c r="L273" i="77"/>
  <c r="F50" i="75"/>
  <c r="L248" i="77"/>
  <c r="L249" i="77"/>
  <c r="L250" i="77"/>
  <c r="L251" i="77"/>
  <c r="L252" i="77"/>
  <c r="L253" i="77"/>
  <c r="L254" i="77"/>
  <c r="L255" i="77"/>
  <c r="L256" i="77"/>
  <c r="L257" i="77"/>
  <c r="L258" i="77"/>
  <c r="F49" i="75"/>
  <c r="L233" i="77"/>
  <c r="L234" i="77"/>
  <c r="L235" i="77"/>
  <c r="L236" i="77"/>
  <c r="L237" i="77"/>
  <c r="L238" i="77"/>
  <c r="L239" i="77"/>
  <c r="L240" i="77"/>
  <c r="L241" i="77"/>
  <c r="L242" i="77"/>
  <c r="L243" i="77"/>
  <c r="F48" i="75"/>
  <c r="L218" i="77"/>
  <c r="L219" i="77"/>
  <c r="L220" i="77"/>
  <c r="L221" i="77"/>
  <c r="L222" i="77"/>
  <c r="L223" i="77"/>
  <c r="L224" i="77"/>
  <c r="L225" i="77"/>
  <c r="L226" i="77"/>
  <c r="L227" i="77"/>
  <c r="L228" i="77"/>
  <c r="F47" i="75"/>
  <c r="L203" i="77"/>
  <c r="L204" i="77"/>
  <c r="L205" i="77"/>
  <c r="L206" i="77"/>
  <c r="L207" i="77"/>
  <c r="L208" i="77"/>
  <c r="L209" i="77"/>
  <c r="L210" i="77"/>
  <c r="L211" i="77"/>
  <c r="L212" i="77"/>
  <c r="L213" i="77"/>
  <c r="F46" i="75"/>
  <c r="L188" i="77"/>
  <c r="L189" i="77"/>
  <c r="L190" i="77"/>
  <c r="L191" i="77"/>
  <c r="L192" i="77"/>
  <c r="L193" i="77"/>
  <c r="L194" i="77"/>
  <c r="L195" i="77"/>
  <c r="L196" i="77"/>
  <c r="L197" i="77"/>
  <c r="L198" i="77"/>
  <c r="F45" i="75"/>
  <c r="L173" i="77"/>
  <c r="L174" i="77"/>
  <c r="L175" i="77"/>
  <c r="L176" i="77"/>
  <c r="L177" i="77"/>
  <c r="L178" i="77"/>
  <c r="L179" i="77"/>
  <c r="L180" i="77"/>
  <c r="L181" i="77"/>
  <c r="L182" i="77"/>
  <c r="L183" i="77"/>
  <c r="F44" i="75"/>
  <c r="L158" i="77"/>
  <c r="L159" i="77"/>
  <c r="L160" i="77"/>
  <c r="L161" i="77"/>
  <c r="L162" i="77"/>
  <c r="L163" i="77"/>
  <c r="L164" i="77"/>
  <c r="L165" i="77"/>
  <c r="L166" i="77"/>
  <c r="L167" i="77"/>
  <c r="L168" i="77"/>
  <c r="F43" i="75"/>
  <c r="L143" i="77"/>
  <c r="L144" i="77"/>
  <c r="L145" i="77"/>
  <c r="L146" i="77"/>
  <c r="L147" i="77"/>
  <c r="L148" i="77"/>
  <c r="L149" i="77"/>
  <c r="L150" i="77"/>
  <c r="L151" i="77"/>
  <c r="L152" i="77"/>
  <c r="L153" i="77"/>
  <c r="F42" i="75"/>
  <c r="L128" i="77"/>
  <c r="L129" i="77"/>
  <c r="L130" i="77"/>
  <c r="L131" i="77"/>
  <c r="L132" i="77"/>
  <c r="L133" i="77"/>
  <c r="L134" i="77"/>
  <c r="L135" i="77"/>
  <c r="L136" i="77"/>
  <c r="L137" i="77"/>
  <c r="L138" i="77"/>
  <c r="F41" i="75"/>
  <c r="L113" i="77"/>
  <c r="L114" i="77"/>
  <c r="L115" i="77"/>
  <c r="L116" i="77"/>
  <c r="L117" i="77"/>
  <c r="L118" i="77"/>
  <c r="L119" i="77"/>
  <c r="L120" i="77"/>
  <c r="L121" i="77"/>
  <c r="L122" i="77"/>
  <c r="L123" i="77"/>
  <c r="F40" i="75"/>
  <c r="L98" i="77"/>
  <c r="L99" i="77"/>
  <c r="L100" i="77"/>
  <c r="L101" i="77"/>
  <c r="L102" i="77"/>
  <c r="L103" i="77"/>
  <c r="L104" i="77"/>
  <c r="L105" i="77"/>
  <c r="L106" i="77"/>
  <c r="L107" i="77"/>
  <c r="L108" i="77"/>
  <c r="F9" i="75"/>
  <c r="L38" i="77"/>
  <c r="L39" i="77"/>
  <c r="L40" i="77"/>
  <c r="L41" i="77"/>
  <c r="L42" i="77"/>
  <c r="L43" i="77"/>
  <c r="L44" i="77"/>
  <c r="L45" i="77"/>
  <c r="L46" i="77"/>
  <c r="L47" i="77"/>
  <c r="L48" i="77"/>
  <c r="H33" i="77"/>
  <c r="H32" i="77"/>
  <c r="H31" i="77"/>
  <c r="H30" i="77"/>
  <c r="H29" i="77"/>
  <c r="H28" i="77"/>
  <c r="H27" i="77"/>
  <c r="H26" i="77"/>
  <c r="H25" i="77"/>
  <c r="H24" i="77"/>
  <c r="R2" i="77"/>
  <c r="H2905" i="77"/>
  <c r="H2904" i="77"/>
  <c r="H2903" i="77"/>
  <c r="H2902" i="77"/>
  <c r="H2901" i="77"/>
  <c r="H2900" i="77"/>
  <c r="H2899" i="77"/>
  <c r="H2898" i="77"/>
  <c r="H2897" i="77"/>
  <c r="H2896" i="77"/>
  <c r="H2890" i="77"/>
  <c r="H2889" i="77"/>
  <c r="H2888" i="77"/>
  <c r="H2887" i="77"/>
  <c r="H2886" i="77"/>
  <c r="H2885" i="77"/>
  <c r="H2884" i="77"/>
  <c r="H2883" i="77"/>
  <c r="H2882" i="77"/>
  <c r="H2881" i="77"/>
  <c r="H2875" i="77"/>
  <c r="H2874" i="77"/>
  <c r="H2873" i="77"/>
  <c r="H2872" i="77"/>
  <c r="H2871" i="77"/>
  <c r="H2870" i="77"/>
  <c r="H2869" i="77"/>
  <c r="H2868" i="77"/>
  <c r="H2867" i="77"/>
  <c r="H2866" i="77"/>
  <c r="H2860" i="77"/>
  <c r="H2859" i="77"/>
  <c r="H2858" i="77"/>
  <c r="H2857" i="77"/>
  <c r="H2856" i="77"/>
  <c r="H2855" i="77"/>
  <c r="H2854" i="77"/>
  <c r="H2853" i="77"/>
  <c r="H2852" i="77"/>
  <c r="H2851" i="77"/>
  <c r="H2845" i="77"/>
  <c r="H2844" i="77"/>
  <c r="H2843" i="77"/>
  <c r="H2842" i="77"/>
  <c r="H2841" i="77"/>
  <c r="H2840" i="77"/>
  <c r="H2839" i="77"/>
  <c r="H2838" i="77"/>
  <c r="H2837" i="77"/>
  <c r="H2836" i="77"/>
  <c r="H2830" i="77"/>
  <c r="H2829" i="77"/>
  <c r="H2828" i="77"/>
  <c r="H2827" i="77"/>
  <c r="H2826" i="77"/>
  <c r="H2825" i="77"/>
  <c r="H2824" i="77"/>
  <c r="H2823" i="77"/>
  <c r="H2822" i="77"/>
  <c r="H2821" i="77"/>
  <c r="H2815" i="77"/>
  <c r="H2814" i="77"/>
  <c r="H2813" i="77"/>
  <c r="H2812" i="77"/>
  <c r="H2811" i="77"/>
  <c r="H2810" i="77"/>
  <c r="H2809" i="77"/>
  <c r="H2808" i="77"/>
  <c r="H2807" i="77"/>
  <c r="H2806" i="77"/>
  <c r="H2800" i="77"/>
  <c r="H2799" i="77"/>
  <c r="H2798" i="77"/>
  <c r="H2797" i="77"/>
  <c r="H2796" i="77"/>
  <c r="H2795" i="77"/>
  <c r="H2794" i="77"/>
  <c r="H2793" i="77"/>
  <c r="H2792" i="77"/>
  <c r="H2791" i="77"/>
  <c r="H2785" i="77"/>
  <c r="H2784" i="77"/>
  <c r="H2783" i="77"/>
  <c r="H2782" i="77"/>
  <c r="H2781" i="77"/>
  <c r="H2780" i="77"/>
  <c r="H2779" i="77"/>
  <c r="H2778" i="77"/>
  <c r="H2777" i="77"/>
  <c r="H2776" i="77"/>
  <c r="H2770" i="77"/>
  <c r="H2769" i="77"/>
  <c r="H2768" i="77"/>
  <c r="H2767" i="77"/>
  <c r="H2766" i="77"/>
  <c r="H2765" i="77"/>
  <c r="H2764" i="77"/>
  <c r="H2763" i="77"/>
  <c r="H2762" i="77"/>
  <c r="H2761" i="77"/>
  <c r="H2755" i="77"/>
  <c r="H2754" i="77"/>
  <c r="H2753" i="77"/>
  <c r="H2752" i="77"/>
  <c r="H2751" i="77"/>
  <c r="H2750" i="77"/>
  <c r="H2749" i="77"/>
  <c r="H2748" i="77"/>
  <c r="H2747" i="77"/>
  <c r="H2746" i="77"/>
  <c r="H2740" i="77"/>
  <c r="H2739" i="77"/>
  <c r="H2738" i="77"/>
  <c r="H2737" i="77"/>
  <c r="H2736" i="77"/>
  <c r="H2735" i="77"/>
  <c r="H2734" i="77"/>
  <c r="H2733" i="77"/>
  <c r="H2732" i="77"/>
  <c r="H2731" i="77"/>
  <c r="H2725" i="77"/>
  <c r="H2724" i="77"/>
  <c r="H2723" i="77"/>
  <c r="H2722" i="77"/>
  <c r="H2721" i="77"/>
  <c r="H2720" i="77"/>
  <c r="H2719" i="77"/>
  <c r="H2718" i="77"/>
  <c r="H2717" i="77"/>
  <c r="H2716" i="77"/>
  <c r="H2710" i="77"/>
  <c r="H2709" i="77"/>
  <c r="H2708" i="77"/>
  <c r="H2707" i="77"/>
  <c r="H2706" i="77"/>
  <c r="H2705" i="77"/>
  <c r="H2704" i="77"/>
  <c r="H2703" i="77"/>
  <c r="H2702" i="77"/>
  <c r="H2701" i="77"/>
  <c r="H2695" i="77"/>
  <c r="H2694" i="77"/>
  <c r="H2693" i="77"/>
  <c r="H2692" i="77"/>
  <c r="H2691" i="77"/>
  <c r="H2690" i="77"/>
  <c r="H2689" i="77"/>
  <c r="H2688" i="77"/>
  <c r="H2687" i="77"/>
  <c r="H2686" i="77"/>
  <c r="H2680" i="77"/>
  <c r="H2679" i="77"/>
  <c r="H2678" i="77"/>
  <c r="H2677" i="77"/>
  <c r="H2676" i="77"/>
  <c r="H2675" i="77"/>
  <c r="H2674" i="77"/>
  <c r="H2673" i="77"/>
  <c r="H2672" i="77"/>
  <c r="H2671" i="77"/>
  <c r="H2665" i="77"/>
  <c r="H2664" i="77"/>
  <c r="H2663" i="77"/>
  <c r="H2662" i="77"/>
  <c r="H2661" i="77"/>
  <c r="H2660" i="77"/>
  <c r="H2659" i="77"/>
  <c r="H2658" i="77"/>
  <c r="H2657" i="77"/>
  <c r="H2656" i="77"/>
  <c r="H2650" i="77"/>
  <c r="H2649" i="77"/>
  <c r="H2648" i="77"/>
  <c r="H2647" i="77"/>
  <c r="H2646" i="77"/>
  <c r="H2645" i="77"/>
  <c r="H2644" i="77"/>
  <c r="H2643" i="77"/>
  <c r="H2642" i="77"/>
  <c r="H2641" i="77"/>
  <c r="H2635" i="77"/>
  <c r="H2634" i="77"/>
  <c r="H2633" i="77"/>
  <c r="H2632" i="77"/>
  <c r="H2631" i="77"/>
  <c r="H2630" i="77"/>
  <c r="H2629" i="77"/>
  <c r="H2628" i="77"/>
  <c r="H2627" i="77"/>
  <c r="H2626" i="77"/>
  <c r="H2620" i="77"/>
  <c r="H2619" i="77"/>
  <c r="H2618" i="77"/>
  <c r="H2617" i="77"/>
  <c r="H2616" i="77"/>
  <c r="H2615" i="77"/>
  <c r="H2614" i="77"/>
  <c r="H2613" i="77"/>
  <c r="H2612" i="77"/>
  <c r="H2611" i="77"/>
  <c r="H2605" i="77"/>
  <c r="H2604" i="77"/>
  <c r="H2603" i="77"/>
  <c r="H2602" i="77"/>
  <c r="H2601" i="77"/>
  <c r="H2600" i="77"/>
  <c r="H2599" i="77"/>
  <c r="H2598" i="77"/>
  <c r="H2597" i="77"/>
  <c r="H2596" i="77"/>
  <c r="H2590" i="77"/>
  <c r="H2589" i="77"/>
  <c r="H2588" i="77"/>
  <c r="H2587" i="77"/>
  <c r="H2586" i="77"/>
  <c r="H2585" i="77"/>
  <c r="H2584" i="77"/>
  <c r="H2583" i="77"/>
  <c r="H2582" i="77"/>
  <c r="H2581" i="77"/>
  <c r="H2575" i="77"/>
  <c r="H2574" i="77"/>
  <c r="H2573" i="77"/>
  <c r="H2572" i="77"/>
  <c r="H2571" i="77"/>
  <c r="H2570" i="77"/>
  <c r="H2569" i="77"/>
  <c r="H2568" i="77"/>
  <c r="H2567" i="77"/>
  <c r="H2566" i="77"/>
  <c r="H2560" i="77"/>
  <c r="H2559" i="77"/>
  <c r="H2558" i="77"/>
  <c r="H2557" i="77"/>
  <c r="H2556" i="77"/>
  <c r="H2555" i="77"/>
  <c r="H2554" i="77"/>
  <c r="H2553" i="77"/>
  <c r="H2552" i="77"/>
  <c r="H2551" i="77"/>
  <c r="H2545" i="77"/>
  <c r="H2544" i="77"/>
  <c r="H2543" i="77"/>
  <c r="H2542" i="77"/>
  <c r="H2541" i="77"/>
  <c r="H2540" i="77"/>
  <c r="H2539" i="77"/>
  <c r="H2538" i="77"/>
  <c r="H2537" i="77"/>
  <c r="H2536" i="77"/>
  <c r="H2530" i="77"/>
  <c r="H2529" i="77"/>
  <c r="H2528" i="77"/>
  <c r="H2527" i="77"/>
  <c r="H2526" i="77"/>
  <c r="H2525" i="77"/>
  <c r="H2524" i="77"/>
  <c r="H2523" i="77"/>
  <c r="H2522" i="77"/>
  <c r="H2521" i="77"/>
  <c r="H2515" i="77"/>
  <c r="H2514" i="77"/>
  <c r="H2513" i="77"/>
  <c r="H2512" i="77"/>
  <c r="H2511" i="77"/>
  <c r="H2510" i="77"/>
  <c r="H2509" i="77"/>
  <c r="H2508" i="77"/>
  <c r="H2507" i="77"/>
  <c r="H2506" i="77"/>
  <c r="H2500" i="77"/>
  <c r="H2499" i="77"/>
  <c r="H2498" i="77"/>
  <c r="H2497" i="77"/>
  <c r="H2496" i="77"/>
  <c r="H2495" i="77"/>
  <c r="H2494" i="77"/>
  <c r="H2493" i="77"/>
  <c r="H2492" i="77"/>
  <c r="H2491" i="77"/>
  <c r="H2485" i="77"/>
  <c r="H2484" i="77"/>
  <c r="H2483" i="77"/>
  <c r="H2482" i="77"/>
  <c r="H2481" i="77"/>
  <c r="H2480" i="77"/>
  <c r="H2479" i="77"/>
  <c r="H2478" i="77"/>
  <c r="H2477" i="77"/>
  <c r="H2476" i="77"/>
  <c r="H2470" i="77"/>
  <c r="H2469" i="77"/>
  <c r="H2468" i="77"/>
  <c r="H2467" i="77"/>
  <c r="H2466" i="77"/>
  <c r="H2465" i="77"/>
  <c r="H2464" i="77"/>
  <c r="H2463" i="77"/>
  <c r="H2462" i="77"/>
  <c r="H2461" i="77"/>
  <c r="H2455" i="77"/>
  <c r="H2454" i="77"/>
  <c r="H2453" i="77"/>
  <c r="H2452" i="77"/>
  <c r="H2451" i="77"/>
  <c r="H2450" i="77"/>
  <c r="H2449" i="77"/>
  <c r="H2448" i="77"/>
  <c r="H2447" i="77"/>
  <c r="H2446" i="77"/>
  <c r="H2440" i="77"/>
  <c r="H2439" i="77"/>
  <c r="H2438" i="77"/>
  <c r="H2437" i="77"/>
  <c r="H2436" i="77"/>
  <c r="H2435" i="77"/>
  <c r="H2434" i="77"/>
  <c r="H2433" i="77"/>
  <c r="H2432" i="77"/>
  <c r="H2431" i="77"/>
  <c r="H2425" i="77"/>
  <c r="H2424" i="77"/>
  <c r="H2423" i="77"/>
  <c r="H2422" i="77"/>
  <c r="H2421" i="77"/>
  <c r="H2420" i="77"/>
  <c r="H2419" i="77"/>
  <c r="H2418" i="77"/>
  <c r="H2417" i="77"/>
  <c r="H2416" i="77"/>
  <c r="H2410" i="77"/>
  <c r="H2409" i="77"/>
  <c r="H2408" i="77"/>
  <c r="H2407" i="77"/>
  <c r="H2406" i="77"/>
  <c r="H2405" i="77"/>
  <c r="H2404" i="77"/>
  <c r="H2403" i="77"/>
  <c r="H2402" i="77"/>
  <c r="H2401" i="77"/>
  <c r="H2395" i="77"/>
  <c r="H2394" i="77"/>
  <c r="H2393" i="77"/>
  <c r="H2392" i="77"/>
  <c r="H2391" i="77"/>
  <c r="H2390" i="77"/>
  <c r="H2389" i="77"/>
  <c r="H2388" i="77"/>
  <c r="H2387" i="77"/>
  <c r="H2386" i="77"/>
  <c r="H2380" i="77"/>
  <c r="H2379" i="77"/>
  <c r="H2378" i="77"/>
  <c r="H2377" i="77"/>
  <c r="H2376" i="77"/>
  <c r="H2375" i="77"/>
  <c r="H2374" i="77"/>
  <c r="H2373" i="77"/>
  <c r="H2372" i="77"/>
  <c r="H2371" i="77"/>
  <c r="H2365" i="77"/>
  <c r="H2364" i="77"/>
  <c r="H2363" i="77"/>
  <c r="H2362" i="77"/>
  <c r="H2361" i="77"/>
  <c r="H2360" i="77"/>
  <c r="H2359" i="77"/>
  <c r="H2358" i="77"/>
  <c r="H2357" i="77"/>
  <c r="H2356" i="77"/>
  <c r="H2350" i="77"/>
  <c r="H2349" i="77"/>
  <c r="H2348" i="77"/>
  <c r="H2347" i="77"/>
  <c r="H2346" i="77"/>
  <c r="H2345" i="77"/>
  <c r="H2344" i="77"/>
  <c r="H2343" i="77"/>
  <c r="H2342" i="77"/>
  <c r="H2341" i="77"/>
  <c r="H2335" i="77"/>
  <c r="H2334" i="77"/>
  <c r="H2333" i="77"/>
  <c r="H2332" i="77"/>
  <c r="H2331" i="77"/>
  <c r="H2330" i="77"/>
  <c r="H2329" i="77"/>
  <c r="H2328" i="77"/>
  <c r="H2327" i="77"/>
  <c r="H2326" i="77"/>
  <c r="H2320" i="77"/>
  <c r="H2319" i="77"/>
  <c r="H2318" i="77"/>
  <c r="H2317" i="77"/>
  <c r="H2316" i="77"/>
  <c r="H2315" i="77"/>
  <c r="H2314" i="77"/>
  <c r="H2313" i="77"/>
  <c r="H2312" i="77"/>
  <c r="H2311" i="77"/>
  <c r="H2305" i="77"/>
  <c r="H2304" i="77"/>
  <c r="H2303" i="77"/>
  <c r="H2302" i="77"/>
  <c r="H2301" i="77"/>
  <c r="H2300" i="77"/>
  <c r="H2299" i="77"/>
  <c r="H2298" i="77"/>
  <c r="H2297" i="77"/>
  <c r="H2296" i="77"/>
  <c r="H2290" i="77"/>
  <c r="H2289" i="77"/>
  <c r="H2288" i="77"/>
  <c r="H2287" i="77"/>
  <c r="H2286" i="77"/>
  <c r="H2285" i="77"/>
  <c r="H2284" i="77"/>
  <c r="H2283" i="77"/>
  <c r="H2282" i="77"/>
  <c r="H2281" i="77"/>
  <c r="H2275" i="77"/>
  <c r="H2274" i="77"/>
  <c r="H2273" i="77"/>
  <c r="H2272" i="77"/>
  <c r="H2271" i="77"/>
  <c r="H2270" i="77"/>
  <c r="H2269" i="77"/>
  <c r="H2268" i="77"/>
  <c r="H2267" i="77"/>
  <c r="H2266" i="77"/>
  <c r="H2260" i="77"/>
  <c r="H2259" i="77"/>
  <c r="H2258" i="77"/>
  <c r="H2257" i="77"/>
  <c r="H2256" i="77"/>
  <c r="H2255" i="77"/>
  <c r="H2254" i="77"/>
  <c r="H2253" i="77"/>
  <c r="H2252" i="77"/>
  <c r="H2251" i="77"/>
  <c r="H2245" i="77"/>
  <c r="H2244" i="77"/>
  <c r="H2243" i="77"/>
  <c r="H2242" i="77"/>
  <c r="H2241" i="77"/>
  <c r="H2240" i="77"/>
  <c r="H2239" i="77"/>
  <c r="H2238" i="77"/>
  <c r="H2237" i="77"/>
  <c r="H2236" i="77"/>
  <c r="H2230" i="77"/>
  <c r="H2229" i="77"/>
  <c r="H2228" i="77"/>
  <c r="H2227" i="77"/>
  <c r="H2226" i="77"/>
  <c r="H2225" i="77"/>
  <c r="H2224" i="77"/>
  <c r="H2223" i="77"/>
  <c r="H2222" i="77"/>
  <c r="H2221" i="77"/>
  <c r="H2215" i="77"/>
  <c r="H2214" i="77"/>
  <c r="H2213" i="77"/>
  <c r="H2212" i="77"/>
  <c r="H2211" i="77"/>
  <c r="H2210" i="77"/>
  <c r="H2209" i="77"/>
  <c r="H2208" i="77"/>
  <c r="H2207" i="77"/>
  <c r="H2206" i="77"/>
  <c r="H2200" i="77"/>
  <c r="H2199" i="77"/>
  <c r="H2198" i="77"/>
  <c r="H2197" i="77"/>
  <c r="H2196" i="77"/>
  <c r="H2195" i="77"/>
  <c r="H2194" i="77"/>
  <c r="H2193" i="77"/>
  <c r="H2192" i="77"/>
  <c r="H2191" i="77"/>
  <c r="H2185" i="77"/>
  <c r="H2184" i="77"/>
  <c r="H2183" i="77"/>
  <c r="H2182" i="77"/>
  <c r="H2181" i="77"/>
  <c r="H2180" i="77"/>
  <c r="H2179" i="77"/>
  <c r="H2178" i="77"/>
  <c r="H2177" i="77"/>
  <c r="H2176" i="77"/>
  <c r="H2170" i="77"/>
  <c r="H2169" i="77"/>
  <c r="H2168" i="77"/>
  <c r="H2167" i="77"/>
  <c r="H2166" i="77"/>
  <c r="H2165" i="77"/>
  <c r="H2164" i="77"/>
  <c r="H2163" i="77"/>
  <c r="H2162" i="77"/>
  <c r="H2161" i="77"/>
  <c r="H2155" i="77"/>
  <c r="H2154" i="77"/>
  <c r="H2153" i="77"/>
  <c r="H2152" i="77"/>
  <c r="H2151" i="77"/>
  <c r="H2150" i="77"/>
  <c r="H2149" i="77"/>
  <c r="H2148" i="77"/>
  <c r="H2147" i="77"/>
  <c r="H2146" i="77"/>
  <c r="H2140" i="77"/>
  <c r="H2139" i="77"/>
  <c r="H2138" i="77"/>
  <c r="H2137" i="77"/>
  <c r="H2136" i="77"/>
  <c r="H2135" i="77"/>
  <c r="H2134" i="77"/>
  <c r="H2133" i="77"/>
  <c r="H2132" i="77"/>
  <c r="H2131" i="77"/>
  <c r="H2125" i="77"/>
  <c r="H2124" i="77"/>
  <c r="H2123" i="77"/>
  <c r="H2122" i="77"/>
  <c r="H2121" i="77"/>
  <c r="H2120" i="77"/>
  <c r="H2119" i="77"/>
  <c r="H2118" i="77"/>
  <c r="H2117" i="77"/>
  <c r="H2116" i="77"/>
  <c r="H2110" i="77"/>
  <c r="H2109" i="77"/>
  <c r="H2108" i="77"/>
  <c r="H2107" i="77"/>
  <c r="H2106" i="77"/>
  <c r="H2105" i="77"/>
  <c r="H2104" i="77"/>
  <c r="H2103" i="77"/>
  <c r="H2102" i="77"/>
  <c r="H2101" i="77"/>
  <c r="H2095" i="77"/>
  <c r="H2094" i="77"/>
  <c r="H2093" i="77"/>
  <c r="H2092" i="77"/>
  <c r="H2091" i="77"/>
  <c r="H2090" i="77"/>
  <c r="H2089" i="77"/>
  <c r="H2088" i="77"/>
  <c r="H2087" i="77"/>
  <c r="H2086" i="77"/>
  <c r="H2080" i="77"/>
  <c r="H2079" i="77"/>
  <c r="H2078" i="77"/>
  <c r="H2077" i="77"/>
  <c r="H2076" i="77"/>
  <c r="H2075" i="77"/>
  <c r="H2074" i="77"/>
  <c r="H2073" i="77"/>
  <c r="H2072" i="77"/>
  <c r="H2071" i="77"/>
  <c r="H2065" i="77"/>
  <c r="H2064" i="77"/>
  <c r="H2063" i="77"/>
  <c r="H2062" i="77"/>
  <c r="H2061" i="77"/>
  <c r="H2060" i="77"/>
  <c r="H2059" i="77"/>
  <c r="H2058" i="77"/>
  <c r="H2057" i="77"/>
  <c r="H2056" i="77"/>
  <c r="H2050" i="77"/>
  <c r="H2049" i="77"/>
  <c r="H2048" i="77"/>
  <c r="H2047" i="77"/>
  <c r="H2046" i="77"/>
  <c r="H2045" i="77"/>
  <c r="H2044" i="77"/>
  <c r="H2043" i="77"/>
  <c r="H2042" i="77"/>
  <c r="H2041" i="77"/>
  <c r="H2035" i="77"/>
  <c r="H2034" i="77"/>
  <c r="H2033" i="77"/>
  <c r="H2032" i="77"/>
  <c r="H2031" i="77"/>
  <c r="H2030" i="77"/>
  <c r="H2029" i="77"/>
  <c r="H2028" i="77"/>
  <c r="H2027" i="77"/>
  <c r="H2026" i="77"/>
  <c r="H2020" i="77"/>
  <c r="H2019" i="77"/>
  <c r="H2018" i="77"/>
  <c r="H2017" i="77"/>
  <c r="H2016" i="77"/>
  <c r="H2015" i="77"/>
  <c r="H2014" i="77"/>
  <c r="H2013" i="77"/>
  <c r="H2012" i="77"/>
  <c r="H2011" i="77"/>
  <c r="H2005" i="77"/>
  <c r="H2004" i="77"/>
  <c r="H2003" i="77"/>
  <c r="H2002" i="77"/>
  <c r="H2001" i="77"/>
  <c r="H2000" i="77"/>
  <c r="H1999" i="77"/>
  <c r="H1998" i="77"/>
  <c r="H1997" i="77"/>
  <c r="H1996" i="77"/>
  <c r="H1990" i="77"/>
  <c r="H1989" i="77"/>
  <c r="H1988" i="77"/>
  <c r="H1987" i="77"/>
  <c r="H1986" i="77"/>
  <c r="H1985" i="77"/>
  <c r="H1984" i="77"/>
  <c r="H1983" i="77"/>
  <c r="H1982" i="77"/>
  <c r="H1981" i="77"/>
  <c r="H1975" i="77"/>
  <c r="H1974" i="77"/>
  <c r="H1973" i="77"/>
  <c r="H1972" i="77"/>
  <c r="H1971" i="77"/>
  <c r="H1970" i="77"/>
  <c r="H1969" i="77"/>
  <c r="H1968" i="77"/>
  <c r="H1967" i="77"/>
  <c r="H1966" i="77"/>
  <c r="H1960" i="77"/>
  <c r="H1959" i="77"/>
  <c r="H1958" i="77"/>
  <c r="H1957" i="77"/>
  <c r="H1956" i="77"/>
  <c r="H1955" i="77"/>
  <c r="H1954" i="77"/>
  <c r="H1953" i="77"/>
  <c r="H1952" i="77"/>
  <c r="H1951" i="77"/>
  <c r="H1945" i="77"/>
  <c r="H1944" i="77"/>
  <c r="H1943" i="77"/>
  <c r="H1942" i="77"/>
  <c r="H1941" i="77"/>
  <c r="H1940" i="77"/>
  <c r="H1939" i="77"/>
  <c r="H1938" i="77"/>
  <c r="H1937" i="77"/>
  <c r="H1936" i="77"/>
  <c r="H1930" i="77"/>
  <c r="H1929" i="77"/>
  <c r="H1928" i="77"/>
  <c r="H1927" i="77"/>
  <c r="H1926" i="77"/>
  <c r="H1925" i="77"/>
  <c r="H1924" i="77"/>
  <c r="H1923" i="77"/>
  <c r="H1922" i="77"/>
  <c r="H1921" i="77"/>
  <c r="H1915" i="77"/>
  <c r="H1914" i="77"/>
  <c r="H1913" i="77"/>
  <c r="H1912" i="77"/>
  <c r="H1911" i="77"/>
  <c r="H1910" i="77"/>
  <c r="H1909" i="77"/>
  <c r="H1908" i="77"/>
  <c r="H1907" i="77"/>
  <c r="H1906" i="77"/>
  <c r="H1900" i="77"/>
  <c r="H1899" i="77"/>
  <c r="H1898" i="77"/>
  <c r="H1897" i="77"/>
  <c r="H1896" i="77"/>
  <c r="H1895" i="77"/>
  <c r="H1894" i="77"/>
  <c r="H1893" i="77"/>
  <c r="H1892" i="77"/>
  <c r="H1891" i="77"/>
  <c r="H1885" i="77"/>
  <c r="H1884" i="77"/>
  <c r="H1883" i="77"/>
  <c r="H1882" i="77"/>
  <c r="H1881" i="77"/>
  <c r="H1880" i="77"/>
  <c r="H1879" i="77"/>
  <c r="H1878" i="77"/>
  <c r="H1877" i="77"/>
  <c r="H1876" i="77"/>
  <c r="H1870" i="77"/>
  <c r="H1869" i="77"/>
  <c r="H1868" i="77"/>
  <c r="H1867" i="77"/>
  <c r="H1866" i="77"/>
  <c r="H1865" i="77"/>
  <c r="H1864" i="77"/>
  <c r="H1863" i="77"/>
  <c r="H1862" i="77"/>
  <c r="H1861" i="77"/>
  <c r="H1855" i="77"/>
  <c r="H1854" i="77"/>
  <c r="H1853" i="77"/>
  <c r="H1852" i="77"/>
  <c r="H1851" i="77"/>
  <c r="H1850" i="77"/>
  <c r="H1849" i="77"/>
  <c r="H1848" i="77"/>
  <c r="H1847" i="77"/>
  <c r="H1846" i="77"/>
  <c r="H1840" i="77"/>
  <c r="H1839" i="77"/>
  <c r="H1838" i="77"/>
  <c r="H1837" i="77"/>
  <c r="H1836" i="77"/>
  <c r="H1835" i="77"/>
  <c r="H1834" i="77"/>
  <c r="H1833" i="77"/>
  <c r="H1832" i="77"/>
  <c r="H1831" i="77"/>
  <c r="H1825" i="77"/>
  <c r="H1824" i="77"/>
  <c r="H1823" i="77"/>
  <c r="H1822" i="77"/>
  <c r="H1821" i="77"/>
  <c r="H1820" i="77"/>
  <c r="H1819" i="77"/>
  <c r="H1818" i="77"/>
  <c r="H1817" i="77"/>
  <c r="H1816" i="77"/>
  <c r="H1810" i="77"/>
  <c r="H1809" i="77"/>
  <c r="H1808" i="77"/>
  <c r="H1807" i="77"/>
  <c r="H1806" i="77"/>
  <c r="H1805" i="77"/>
  <c r="H1804" i="77"/>
  <c r="H1803" i="77"/>
  <c r="H1802" i="77"/>
  <c r="H1801" i="77"/>
  <c r="H1795" i="77"/>
  <c r="H1794" i="77"/>
  <c r="H1793" i="77"/>
  <c r="H1792" i="77"/>
  <c r="H1791" i="77"/>
  <c r="H1790" i="77"/>
  <c r="H1789" i="77"/>
  <c r="H1788" i="77"/>
  <c r="H1787" i="77"/>
  <c r="H1786" i="77"/>
  <c r="H1780" i="77"/>
  <c r="H1779" i="77"/>
  <c r="H1778" i="77"/>
  <c r="H1777" i="77"/>
  <c r="H1776" i="77"/>
  <c r="H1775" i="77"/>
  <c r="H1774" i="77"/>
  <c r="H1773" i="77"/>
  <c r="H1772" i="77"/>
  <c r="H1771" i="77"/>
  <c r="H1765" i="77"/>
  <c r="H1764" i="77"/>
  <c r="H1763" i="77"/>
  <c r="H1762" i="77"/>
  <c r="H1761" i="77"/>
  <c r="H1760" i="77"/>
  <c r="H1759" i="77"/>
  <c r="H1758" i="77"/>
  <c r="H1757" i="77"/>
  <c r="H1756" i="77"/>
  <c r="H1750" i="77"/>
  <c r="H1749" i="77"/>
  <c r="H1748" i="77"/>
  <c r="H1747" i="77"/>
  <c r="H1746" i="77"/>
  <c r="H1745" i="77"/>
  <c r="H1744" i="77"/>
  <c r="H1743" i="77"/>
  <c r="H1742" i="77"/>
  <c r="H1741" i="77"/>
  <c r="H1735" i="77"/>
  <c r="H1734" i="77"/>
  <c r="H1733" i="77"/>
  <c r="H1732" i="77"/>
  <c r="H1731" i="77"/>
  <c r="H1730" i="77"/>
  <c r="H1729" i="77"/>
  <c r="H1728" i="77"/>
  <c r="H1727" i="77"/>
  <c r="H1726" i="77"/>
  <c r="H1720" i="77"/>
  <c r="H1719" i="77"/>
  <c r="H1718" i="77"/>
  <c r="H1717" i="77"/>
  <c r="H1716" i="77"/>
  <c r="H1715" i="77"/>
  <c r="H1714" i="77"/>
  <c r="H1713" i="77"/>
  <c r="H1712" i="77"/>
  <c r="H1711" i="77"/>
  <c r="H1705" i="77"/>
  <c r="H1704" i="77"/>
  <c r="H1703" i="77"/>
  <c r="H1702" i="77"/>
  <c r="H1701" i="77"/>
  <c r="H1700" i="77"/>
  <c r="H1699" i="77"/>
  <c r="H1698" i="77"/>
  <c r="H1697" i="77"/>
  <c r="H1696" i="77"/>
  <c r="H1690" i="77"/>
  <c r="H1689" i="77"/>
  <c r="H1688" i="77"/>
  <c r="H1687" i="77"/>
  <c r="H1686" i="77"/>
  <c r="H1685" i="77"/>
  <c r="H1684" i="77"/>
  <c r="H1683" i="77"/>
  <c r="H1682" i="77"/>
  <c r="H1681" i="77"/>
  <c r="H1675" i="77"/>
  <c r="H1674" i="77"/>
  <c r="H1673" i="77"/>
  <c r="H1672" i="77"/>
  <c r="H1671" i="77"/>
  <c r="H1670" i="77"/>
  <c r="H1669" i="77"/>
  <c r="H1668" i="77"/>
  <c r="H1667" i="77"/>
  <c r="H1666" i="77"/>
  <c r="H1660" i="77"/>
  <c r="H1659" i="77"/>
  <c r="H1658" i="77"/>
  <c r="H1657" i="77"/>
  <c r="H1656" i="77"/>
  <c r="H1655" i="77"/>
  <c r="H1654" i="77"/>
  <c r="H1653" i="77"/>
  <c r="H1652" i="77"/>
  <c r="H1651" i="77"/>
  <c r="H1645" i="77"/>
  <c r="H1644" i="77"/>
  <c r="H1643" i="77"/>
  <c r="H1642" i="77"/>
  <c r="H1641" i="77"/>
  <c r="H1640" i="77"/>
  <c r="H1639" i="77"/>
  <c r="H1638" i="77"/>
  <c r="H1637" i="77"/>
  <c r="H1636" i="77"/>
  <c r="H1630" i="77"/>
  <c r="H1629" i="77"/>
  <c r="H1628" i="77"/>
  <c r="H1627" i="77"/>
  <c r="H1626" i="77"/>
  <c r="H1625" i="77"/>
  <c r="H1624" i="77"/>
  <c r="H1623" i="77"/>
  <c r="H1622" i="77"/>
  <c r="H1621" i="77"/>
  <c r="H1615" i="77"/>
  <c r="H1614" i="77"/>
  <c r="H1613" i="77"/>
  <c r="H1612" i="77"/>
  <c r="H1611" i="77"/>
  <c r="H1610" i="77"/>
  <c r="H1609" i="77"/>
  <c r="H1608" i="77"/>
  <c r="H1607" i="77"/>
  <c r="H1606" i="77"/>
  <c r="H1600" i="77"/>
  <c r="H1599" i="77"/>
  <c r="H1598" i="77"/>
  <c r="H1597" i="77"/>
  <c r="H1596" i="77"/>
  <c r="H1595" i="77"/>
  <c r="H1594" i="77"/>
  <c r="H1593" i="77"/>
  <c r="H1592" i="77"/>
  <c r="H1591" i="77"/>
  <c r="H1585" i="77"/>
  <c r="H1584" i="77"/>
  <c r="H1583" i="77"/>
  <c r="H1582" i="77"/>
  <c r="H1581" i="77"/>
  <c r="H1580" i="77"/>
  <c r="H1579" i="77"/>
  <c r="H1578" i="77"/>
  <c r="H1577" i="77"/>
  <c r="H1576" i="77"/>
  <c r="H1570" i="77"/>
  <c r="H1569" i="77"/>
  <c r="H1568" i="77"/>
  <c r="H1567" i="77"/>
  <c r="H1566" i="77"/>
  <c r="H1565" i="77"/>
  <c r="H1564" i="77"/>
  <c r="H1563" i="77"/>
  <c r="H1562" i="77"/>
  <c r="H1561" i="77"/>
  <c r="H1555" i="77"/>
  <c r="H1554" i="77"/>
  <c r="H1553" i="77"/>
  <c r="H1552" i="77"/>
  <c r="H1551" i="77"/>
  <c r="H1550" i="77"/>
  <c r="H1549" i="77"/>
  <c r="H1548" i="77"/>
  <c r="H1547" i="77"/>
  <c r="H1546" i="77"/>
  <c r="H1540" i="77"/>
  <c r="H1539" i="77"/>
  <c r="H1538" i="77"/>
  <c r="H1537" i="77"/>
  <c r="H1536" i="77"/>
  <c r="H1535" i="77"/>
  <c r="H1534" i="77"/>
  <c r="H1533" i="77"/>
  <c r="H1532" i="77"/>
  <c r="H1531" i="77"/>
  <c r="H1525" i="77"/>
  <c r="H1524" i="77"/>
  <c r="H1523" i="77"/>
  <c r="H1522" i="77"/>
  <c r="H1521" i="77"/>
  <c r="H1520" i="77"/>
  <c r="H1519" i="77"/>
  <c r="H1518" i="77"/>
  <c r="H1517" i="77"/>
  <c r="H1516" i="77"/>
  <c r="H1510" i="77"/>
  <c r="H1509" i="77"/>
  <c r="H1508" i="77"/>
  <c r="H1507" i="77"/>
  <c r="H1506" i="77"/>
  <c r="H1505" i="77"/>
  <c r="H1504" i="77"/>
  <c r="H1503" i="77"/>
  <c r="H1502" i="77"/>
  <c r="H1501" i="77"/>
  <c r="H1495" i="77"/>
  <c r="H1494" i="77"/>
  <c r="H1493" i="77"/>
  <c r="H1492" i="77"/>
  <c r="H1491" i="77"/>
  <c r="H1490" i="77"/>
  <c r="H1489" i="77"/>
  <c r="H1488" i="77"/>
  <c r="H1487" i="77"/>
  <c r="H1486" i="77"/>
  <c r="H1461" i="77"/>
  <c r="H1460" i="77"/>
  <c r="H1459" i="77"/>
  <c r="H1458" i="77"/>
  <c r="H1457" i="77"/>
  <c r="H1456" i="77"/>
  <c r="H1455" i="77"/>
  <c r="H1454" i="77"/>
  <c r="H1453" i="77"/>
  <c r="H1452" i="77"/>
  <c r="H1446" i="77"/>
  <c r="H1445" i="77"/>
  <c r="H1444" i="77"/>
  <c r="H1443" i="77"/>
  <c r="H1442" i="77"/>
  <c r="H1441" i="77"/>
  <c r="H1440" i="77"/>
  <c r="H1439" i="77"/>
  <c r="H1438" i="77"/>
  <c r="H1437" i="77"/>
  <c r="H1431" i="77"/>
  <c r="H1430" i="77"/>
  <c r="H1429" i="77"/>
  <c r="H1428" i="77"/>
  <c r="H1427" i="77"/>
  <c r="H1426" i="77"/>
  <c r="H1425" i="77"/>
  <c r="H1424" i="77"/>
  <c r="H1423" i="77"/>
  <c r="H1422" i="77"/>
  <c r="H1416" i="77"/>
  <c r="H1415" i="77"/>
  <c r="H1414" i="77"/>
  <c r="H1413" i="77"/>
  <c r="H1412" i="77"/>
  <c r="H1411" i="77"/>
  <c r="H1410" i="77"/>
  <c r="H1409" i="77"/>
  <c r="H1408" i="77"/>
  <c r="H1407" i="77"/>
  <c r="H1401" i="77"/>
  <c r="H1400" i="77"/>
  <c r="H1399" i="77"/>
  <c r="H1398" i="77"/>
  <c r="H1397" i="77"/>
  <c r="H1396" i="77"/>
  <c r="H1395" i="77"/>
  <c r="H1394" i="77"/>
  <c r="H1393" i="77"/>
  <c r="H1392" i="77"/>
  <c r="H1386" i="77"/>
  <c r="H1385" i="77"/>
  <c r="H1384" i="77"/>
  <c r="H1383" i="77"/>
  <c r="H1382" i="77"/>
  <c r="H1381" i="77"/>
  <c r="H1380" i="77"/>
  <c r="H1379" i="77"/>
  <c r="H1378" i="77"/>
  <c r="H1377" i="77"/>
  <c r="H1371" i="77"/>
  <c r="H1370" i="77"/>
  <c r="H1369" i="77"/>
  <c r="H1368" i="77"/>
  <c r="H1367" i="77"/>
  <c r="H1366" i="77"/>
  <c r="H1365" i="77"/>
  <c r="H1364" i="77"/>
  <c r="H1363" i="77"/>
  <c r="H1362" i="77"/>
  <c r="H1356" i="77"/>
  <c r="H1355" i="77"/>
  <c r="H1354" i="77"/>
  <c r="H1353" i="77"/>
  <c r="H1352" i="77"/>
  <c r="H1351" i="77"/>
  <c r="H1350" i="77"/>
  <c r="H1349" i="77"/>
  <c r="H1348" i="77"/>
  <c r="H1347" i="77"/>
  <c r="T1341" i="77"/>
  <c r="T1340" i="77"/>
  <c r="T1339" i="77"/>
  <c r="T1338" i="77"/>
  <c r="T1337" i="77"/>
  <c r="T1336" i="77"/>
  <c r="T1335" i="77"/>
  <c r="H1308" i="77"/>
  <c r="H1307" i="77"/>
  <c r="H1306" i="77"/>
  <c r="H1305" i="77"/>
  <c r="H1304" i="77"/>
  <c r="H1303" i="77"/>
  <c r="H1302" i="77"/>
  <c r="H1301" i="77"/>
  <c r="H1300" i="77"/>
  <c r="H1299" i="77"/>
  <c r="H1293" i="77"/>
  <c r="H1292" i="77"/>
  <c r="H1291" i="77"/>
  <c r="H1290" i="77"/>
  <c r="H1289" i="77"/>
  <c r="H1288" i="77"/>
  <c r="H1287" i="77"/>
  <c r="H1286" i="77"/>
  <c r="H1285" i="77"/>
  <c r="H1284" i="77"/>
  <c r="H1278" i="77"/>
  <c r="H1277" i="77"/>
  <c r="H1276" i="77"/>
  <c r="H1275" i="77"/>
  <c r="H1274" i="77"/>
  <c r="H1273" i="77"/>
  <c r="H1272" i="77"/>
  <c r="H1271" i="77"/>
  <c r="H1270" i="77"/>
  <c r="H1269" i="77"/>
  <c r="H1263" i="77"/>
  <c r="H1262" i="77"/>
  <c r="H1261" i="77"/>
  <c r="H1260" i="77"/>
  <c r="H1259" i="77"/>
  <c r="H1258" i="77"/>
  <c r="H1257" i="77"/>
  <c r="H1256" i="77"/>
  <c r="H1255" i="77"/>
  <c r="H1254" i="77"/>
  <c r="H1248" i="77"/>
  <c r="H1247" i="77"/>
  <c r="H1246" i="77"/>
  <c r="H1245" i="77"/>
  <c r="H1244" i="77"/>
  <c r="H1243" i="77"/>
  <c r="H1242" i="77"/>
  <c r="H1241" i="77"/>
  <c r="H1240" i="77"/>
  <c r="H1239" i="77"/>
  <c r="H1233" i="77"/>
  <c r="H1232" i="77"/>
  <c r="H1231" i="77"/>
  <c r="H1230" i="77"/>
  <c r="H1229" i="77"/>
  <c r="H1228" i="77"/>
  <c r="H1227" i="77"/>
  <c r="H1226" i="77"/>
  <c r="H1225" i="77"/>
  <c r="H1224" i="77"/>
  <c r="H1218" i="77"/>
  <c r="H1217" i="77"/>
  <c r="H1216" i="77"/>
  <c r="H1215" i="77"/>
  <c r="H1214" i="77"/>
  <c r="H1213" i="77"/>
  <c r="H1212" i="77"/>
  <c r="H1211" i="77"/>
  <c r="H1210" i="77"/>
  <c r="H1209" i="77"/>
  <c r="H1203" i="77"/>
  <c r="H1202" i="77"/>
  <c r="H1201" i="77"/>
  <c r="H1200" i="77"/>
  <c r="H1199" i="77"/>
  <c r="H1198" i="77"/>
  <c r="H1197" i="77"/>
  <c r="H1196" i="77"/>
  <c r="H1195" i="77"/>
  <c r="H1194" i="77"/>
  <c r="H1188" i="77"/>
  <c r="H1187" i="77"/>
  <c r="H1186" i="77"/>
  <c r="H1185" i="77"/>
  <c r="H1184" i="77"/>
  <c r="H1183" i="77"/>
  <c r="H1182" i="77"/>
  <c r="H1181" i="77"/>
  <c r="H1180" i="77"/>
  <c r="H1179" i="77"/>
  <c r="H1173" i="77"/>
  <c r="H1172" i="77"/>
  <c r="H1171" i="77"/>
  <c r="H1170" i="77"/>
  <c r="H1169" i="77"/>
  <c r="H1168" i="77"/>
  <c r="H1167" i="77"/>
  <c r="H1166" i="77"/>
  <c r="H1165" i="77"/>
  <c r="H1164" i="77"/>
  <c r="H1158" i="77"/>
  <c r="H1157" i="77"/>
  <c r="H1156" i="77"/>
  <c r="H1155" i="77"/>
  <c r="H1154" i="77"/>
  <c r="H1153" i="77"/>
  <c r="H1152" i="77"/>
  <c r="H1151" i="77"/>
  <c r="H1150" i="77"/>
  <c r="H1149" i="77"/>
  <c r="H1143" i="77"/>
  <c r="H1142" i="77"/>
  <c r="H1141" i="77"/>
  <c r="H1140" i="77"/>
  <c r="H1139" i="77"/>
  <c r="H1138" i="77"/>
  <c r="H1137" i="77"/>
  <c r="H1136" i="77"/>
  <c r="H1135" i="77"/>
  <c r="H1134" i="77"/>
  <c r="H1128" i="77"/>
  <c r="H1127" i="77"/>
  <c r="H1126" i="77"/>
  <c r="H1125" i="77"/>
  <c r="H1124" i="77"/>
  <c r="H1123" i="77"/>
  <c r="H1122" i="77"/>
  <c r="H1121" i="77"/>
  <c r="H1120" i="77"/>
  <c r="H1119" i="77"/>
  <c r="H1113" i="77"/>
  <c r="H1112" i="77"/>
  <c r="H1111" i="77"/>
  <c r="H1110" i="77"/>
  <c r="H1109" i="77"/>
  <c r="H1108" i="77"/>
  <c r="H1107" i="77"/>
  <c r="H1106" i="77"/>
  <c r="H1105" i="77"/>
  <c r="H1104" i="77"/>
  <c r="H1098" i="77"/>
  <c r="H1097" i="77"/>
  <c r="H1096" i="77"/>
  <c r="H1095" i="77"/>
  <c r="H1094" i="77"/>
  <c r="H1093" i="77"/>
  <c r="H1092" i="77"/>
  <c r="H1091" i="77"/>
  <c r="H1090" i="77"/>
  <c r="H1089" i="77"/>
  <c r="H1083" i="77"/>
  <c r="H1082" i="77"/>
  <c r="H1081" i="77"/>
  <c r="H1080" i="77"/>
  <c r="H1079" i="77"/>
  <c r="H1078" i="77"/>
  <c r="H1077" i="77"/>
  <c r="H1076" i="77"/>
  <c r="H1075" i="77"/>
  <c r="H1074" i="77"/>
  <c r="H1068" i="77"/>
  <c r="H1067" i="77"/>
  <c r="H1066" i="77"/>
  <c r="H1065" i="77"/>
  <c r="H1064" i="77"/>
  <c r="H1063" i="77"/>
  <c r="H1062" i="77"/>
  <c r="H1061" i="77"/>
  <c r="H1060" i="77"/>
  <c r="H1059" i="77"/>
  <c r="H1053" i="77"/>
  <c r="H1052" i="77"/>
  <c r="H1051" i="77"/>
  <c r="H1050" i="77"/>
  <c r="H1049" i="77"/>
  <c r="H1048" i="77"/>
  <c r="H1047" i="77"/>
  <c r="H1046" i="77"/>
  <c r="H1045" i="77"/>
  <c r="H1044" i="77"/>
  <c r="H1038" i="77"/>
  <c r="H1037" i="77"/>
  <c r="H1036" i="77"/>
  <c r="H1035" i="77"/>
  <c r="H1034" i="77"/>
  <c r="H1033" i="77"/>
  <c r="H1032" i="77"/>
  <c r="H1031" i="77"/>
  <c r="H1030" i="77"/>
  <c r="H1029" i="77"/>
  <c r="H1023" i="77"/>
  <c r="H1022" i="77"/>
  <c r="H1021" i="77"/>
  <c r="H1020" i="77"/>
  <c r="H1019" i="77"/>
  <c r="H1018" i="77"/>
  <c r="H1017" i="77"/>
  <c r="H1016" i="77"/>
  <c r="H1015" i="77"/>
  <c r="H1014" i="77"/>
  <c r="H1008" i="77"/>
  <c r="H1007" i="77"/>
  <c r="H1006" i="77"/>
  <c r="H1005" i="77"/>
  <c r="H1004" i="77"/>
  <c r="H1003" i="77"/>
  <c r="H1002" i="77"/>
  <c r="H1001" i="77"/>
  <c r="H1000" i="77"/>
  <c r="H999" i="77"/>
  <c r="H993" i="77"/>
  <c r="H992" i="77"/>
  <c r="H991" i="77"/>
  <c r="H990" i="77"/>
  <c r="H989" i="77"/>
  <c r="H988" i="77"/>
  <c r="H987" i="77"/>
  <c r="H986" i="77"/>
  <c r="H985" i="77"/>
  <c r="H984" i="77"/>
  <c r="H978" i="77"/>
  <c r="H977" i="77"/>
  <c r="H976" i="77"/>
  <c r="H975" i="77"/>
  <c r="H974" i="77"/>
  <c r="H973" i="77"/>
  <c r="H972" i="77"/>
  <c r="H971" i="77"/>
  <c r="H970" i="77"/>
  <c r="H969" i="77"/>
  <c r="H963" i="77"/>
  <c r="H962" i="77"/>
  <c r="H961" i="77"/>
  <c r="H960" i="77"/>
  <c r="H959" i="77"/>
  <c r="H958" i="77"/>
  <c r="H957" i="77"/>
  <c r="H956" i="77"/>
  <c r="H955" i="77"/>
  <c r="H954" i="77"/>
  <c r="H948" i="77"/>
  <c r="H947" i="77"/>
  <c r="H946" i="77"/>
  <c r="H945" i="77"/>
  <c r="H944" i="77"/>
  <c r="H943" i="77"/>
  <c r="H942" i="77"/>
  <c r="H941" i="77"/>
  <c r="H940" i="77"/>
  <c r="H939" i="77"/>
  <c r="H933" i="77"/>
  <c r="H932" i="77"/>
  <c r="H931" i="77"/>
  <c r="H930" i="77"/>
  <c r="H929" i="77"/>
  <c r="H928" i="77"/>
  <c r="H927" i="77"/>
  <c r="H926" i="77"/>
  <c r="H925" i="77"/>
  <c r="H924" i="77"/>
  <c r="H918" i="77"/>
  <c r="H917" i="77"/>
  <c r="H916" i="77"/>
  <c r="H915" i="77"/>
  <c r="H914" i="77"/>
  <c r="H913" i="77"/>
  <c r="H912" i="77"/>
  <c r="H911" i="77"/>
  <c r="H910" i="77"/>
  <c r="H909" i="77"/>
  <c r="H903" i="77"/>
  <c r="H902" i="77"/>
  <c r="H901" i="77"/>
  <c r="H900" i="77"/>
  <c r="H899" i="77"/>
  <c r="H898" i="77"/>
  <c r="H897" i="77"/>
  <c r="H896" i="77"/>
  <c r="H895" i="77"/>
  <c r="H894" i="77"/>
  <c r="H888" i="77"/>
  <c r="H887" i="77"/>
  <c r="H886" i="77"/>
  <c r="H885" i="77"/>
  <c r="H884" i="77"/>
  <c r="H883" i="77"/>
  <c r="H882" i="77"/>
  <c r="H881" i="77"/>
  <c r="H880" i="77"/>
  <c r="H879" i="77"/>
  <c r="H873" i="77"/>
  <c r="H872" i="77"/>
  <c r="H871" i="77"/>
  <c r="H870" i="77"/>
  <c r="H869" i="77"/>
  <c r="H868" i="77"/>
  <c r="H867" i="77"/>
  <c r="H866" i="77"/>
  <c r="H865" i="77"/>
  <c r="H864" i="77"/>
  <c r="H858" i="77"/>
  <c r="H857" i="77"/>
  <c r="H856" i="77"/>
  <c r="H855" i="77"/>
  <c r="H854" i="77"/>
  <c r="H853" i="77"/>
  <c r="H852" i="77"/>
  <c r="H851" i="77"/>
  <c r="H850" i="77"/>
  <c r="H849" i="77"/>
  <c r="H843" i="77"/>
  <c r="H842" i="77"/>
  <c r="H841" i="77"/>
  <c r="H840" i="77"/>
  <c r="H839" i="77"/>
  <c r="H838" i="77"/>
  <c r="H837" i="77"/>
  <c r="H836" i="77"/>
  <c r="H835" i="77"/>
  <c r="H834" i="77"/>
  <c r="H828" i="77"/>
  <c r="H827" i="77"/>
  <c r="H826" i="77"/>
  <c r="H825" i="77"/>
  <c r="H824" i="77"/>
  <c r="H823" i="77"/>
  <c r="H822" i="77"/>
  <c r="H821" i="77"/>
  <c r="H820" i="77"/>
  <c r="H819" i="77"/>
  <c r="H813" i="77"/>
  <c r="H812" i="77"/>
  <c r="H811" i="77"/>
  <c r="H810" i="77"/>
  <c r="H809" i="77"/>
  <c r="H808" i="77"/>
  <c r="H807" i="77"/>
  <c r="H806" i="77"/>
  <c r="H805" i="77"/>
  <c r="H804" i="77"/>
  <c r="H798" i="77"/>
  <c r="H797" i="77"/>
  <c r="H796" i="77"/>
  <c r="H795" i="77"/>
  <c r="H794" i="77"/>
  <c r="H793" i="77"/>
  <c r="H792" i="77"/>
  <c r="H791" i="77"/>
  <c r="H790" i="77"/>
  <c r="H789" i="77"/>
  <c r="H783" i="77"/>
  <c r="H782" i="77"/>
  <c r="H781" i="77"/>
  <c r="H780" i="77"/>
  <c r="H779" i="77"/>
  <c r="H778" i="77"/>
  <c r="H777" i="77"/>
  <c r="H776" i="77"/>
  <c r="H775" i="77"/>
  <c r="H774" i="77"/>
  <c r="H768" i="77"/>
  <c r="H767" i="77"/>
  <c r="H766" i="77"/>
  <c r="H765" i="77"/>
  <c r="H764" i="77"/>
  <c r="H763" i="77"/>
  <c r="H762" i="77"/>
  <c r="H761" i="77"/>
  <c r="H760" i="77"/>
  <c r="H759" i="77"/>
  <c r="H753" i="77"/>
  <c r="H752" i="77"/>
  <c r="H751" i="77"/>
  <c r="H750" i="77"/>
  <c r="H749" i="77"/>
  <c r="H748" i="77"/>
  <c r="H747" i="77"/>
  <c r="H746" i="77"/>
  <c r="H745" i="77"/>
  <c r="H744" i="77"/>
  <c r="H738" i="77"/>
  <c r="H737" i="77"/>
  <c r="H736" i="77"/>
  <c r="H735" i="77"/>
  <c r="H734" i="77"/>
  <c r="H733" i="77"/>
  <c r="H732" i="77"/>
  <c r="H731" i="77"/>
  <c r="H730" i="77"/>
  <c r="H729" i="77"/>
  <c r="H723" i="77"/>
  <c r="H722" i="77"/>
  <c r="H721" i="77"/>
  <c r="H720" i="77"/>
  <c r="H719" i="77"/>
  <c r="H718" i="77"/>
  <c r="H717" i="77"/>
  <c r="H716" i="77"/>
  <c r="H715" i="77"/>
  <c r="H714" i="77"/>
  <c r="H708" i="77"/>
  <c r="H707" i="77"/>
  <c r="H706" i="77"/>
  <c r="H705" i="77"/>
  <c r="H704" i="77"/>
  <c r="H703" i="77"/>
  <c r="H702" i="77"/>
  <c r="H701" i="77"/>
  <c r="H700" i="77"/>
  <c r="H699" i="77"/>
  <c r="H693" i="77"/>
  <c r="H692" i="77"/>
  <c r="H691" i="77"/>
  <c r="H690" i="77"/>
  <c r="H689" i="77"/>
  <c r="H688" i="77"/>
  <c r="H687" i="77"/>
  <c r="H686" i="77"/>
  <c r="H685" i="77"/>
  <c r="H684" i="77"/>
  <c r="H678" i="77"/>
  <c r="H677" i="77"/>
  <c r="H676" i="77"/>
  <c r="H675" i="77"/>
  <c r="H674" i="77"/>
  <c r="H673" i="77"/>
  <c r="H672" i="77"/>
  <c r="H671" i="77"/>
  <c r="H670" i="77"/>
  <c r="H669" i="77"/>
  <c r="H663" i="77"/>
  <c r="H662" i="77"/>
  <c r="H661" i="77"/>
  <c r="H660" i="77"/>
  <c r="H659" i="77"/>
  <c r="H658" i="77"/>
  <c r="H657" i="77"/>
  <c r="H656" i="77"/>
  <c r="H655" i="77"/>
  <c r="H654" i="77"/>
  <c r="H648" i="77"/>
  <c r="H647" i="77"/>
  <c r="H646" i="77"/>
  <c r="H645" i="77"/>
  <c r="H644" i="77"/>
  <c r="H643" i="77"/>
  <c r="H642" i="77"/>
  <c r="H641" i="77"/>
  <c r="H640" i="77"/>
  <c r="H639" i="77"/>
  <c r="H633" i="77"/>
  <c r="H632" i="77"/>
  <c r="H631" i="77"/>
  <c r="H630" i="77"/>
  <c r="H629" i="77"/>
  <c r="H628" i="77"/>
  <c r="H627" i="77"/>
  <c r="H626" i="77"/>
  <c r="H625" i="77"/>
  <c r="H624" i="77"/>
  <c r="H618" i="77"/>
  <c r="H617" i="77"/>
  <c r="H616" i="77"/>
  <c r="H615" i="77"/>
  <c r="H614" i="77"/>
  <c r="H613" i="77"/>
  <c r="H612" i="77"/>
  <c r="H611" i="77"/>
  <c r="H610" i="77"/>
  <c r="H609" i="77"/>
  <c r="H603" i="77"/>
  <c r="H602" i="77"/>
  <c r="H601" i="77"/>
  <c r="H600" i="77"/>
  <c r="H599" i="77"/>
  <c r="H598" i="77"/>
  <c r="H597" i="77"/>
  <c r="H596" i="77"/>
  <c r="H595" i="77"/>
  <c r="H594" i="77"/>
  <c r="H588" i="77"/>
  <c r="H587" i="77"/>
  <c r="H586" i="77"/>
  <c r="H585" i="77"/>
  <c r="H584" i="77"/>
  <c r="H583" i="77"/>
  <c r="H582" i="77"/>
  <c r="H581" i="77"/>
  <c r="H580" i="77"/>
  <c r="H579" i="77"/>
  <c r="H573" i="77"/>
  <c r="H572" i="77"/>
  <c r="H571" i="77"/>
  <c r="H570" i="77"/>
  <c r="H569" i="77"/>
  <c r="H568" i="77"/>
  <c r="H567" i="77"/>
  <c r="H566" i="77"/>
  <c r="H565" i="77"/>
  <c r="H564" i="77"/>
  <c r="H558" i="77"/>
  <c r="H557" i="77"/>
  <c r="H556" i="77"/>
  <c r="H555" i="77"/>
  <c r="H554" i="77"/>
  <c r="H553" i="77"/>
  <c r="H552" i="77"/>
  <c r="H551" i="77"/>
  <c r="H550" i="77"/>
  <c r="H549" i="77"/>
  <c r="H543" i="77"/>
  <c r="H542" i="77"/>
  <c r="H541" i="77"/>
  <c r="H540" i="77"/>
  <c r="H539" i="77"/>
  <c r="H538" i="77"/>
  <c r="H537" i="77"/>
  <c r="H536" i="77"/>
  <c r="H535" i="77"/>
  <c r="H534" i="77"/>
  <c r="H528" i="77"/>
  <c r="H527" i="77"/>
  <c r="H526" i="77"/>
  <c r="H525" i="77"/>
  <c r="H524" i="77"/>
  <c r="H523" i="77"/>
  <c r="H522" i="77"/>
  <c r="H521" i="77"/>
  <c r="H520" i="77"/>
  <c r="H519" i="77"/>
  <c r="H513" i="77"/>
  <c r="H512" i="77"/>
  <c r="H511" i="77"/>
  <c r="H510" i="77"/>
  <c r="H509" i="77"/>
  <c r="H508" i="77"/>
  <c r="H507" i="77"/>
  <c r="H506" i="77"/>
  <c r="H505" i="77"/>
  <c r="H504" i="77"/>
  <c r="H498" i="77"/>
  <c r="H497" i="77"/>
  <c r="H496" i="77"/>
  <c r="H495" i="77"/>
  <c r="H494" i="77"/>
  <c r="H493" i="77"/>
  <c r="H492" i="77"/>
  <c r="H491" i="77"/>
  <c r="H490" i="77"/>
  <c r="H489" i="77"/>
  <c r="H483" i="77"/>
  <c r="H482" i="77"/>
  <c r="H481" i="77"/>
  <c r="H480" i="77"/>
  <c r="H479" i="77"/>
  <c r="H478" i="77"/>
  <c r="H477" i="77"/>
  <c r="H476" i="77"/>
  <c r="H475" i="77"/>
  <c r="H474" i="77"/>
  <c r="H468" i="77"/>
  <c r="H467" i="77"/>
  <c r="H466" i="77"/>
  <c r="H465" i="77"/>
  <c r="H464" i="77"/>
  <c r="H463" i="77"/>
  <c r="H462" i="77"/>
  <c r="H461" i="77"/>
  <c r="H460" i="77"/>
  <c r="H459" i="77"/>
  <c r="H453" i="77"/>
  <c r="H452" i="77"/>
  <c r="H451" i="77"/>
  <c r="H450" i="77"/>
  <c r="H449" i="77"/>
  <c r="H448" i="77"/>
  <c r="H447" i="77"/>
  <c r="H446" i="77"/>
  <c r="H445" i="77"/>
  <c r="H444" i="77"/>
  <c r="H438" i="77"/>
  <c r="H437" i="77"/>
  <c r="H436" i="77"/>
  <c r="H435" i="77"/>
  <c r="H434" i="77"/>
  <c r="H433" i="77"/>
  <c r="H432" i="77"/>
  <c r="H431" i="77"/>
  <c r="H430" i="77"/>
  <c r="H429" i="77"/>
  <c r="H423" i="77"/>
  <c r="H422" i="77"/>
  <c r="H421" i="77"/>
  <c r="H420" i="77"/>
  <c r="H419" i="77"/>
  <c r="H418" i="77"/>
  <c r="H417" i="77"/>
  <c r="H416" i="77"/>
  <c r="H415" i="77"/>
  <c r="H414" i="77"/>
  <c r="H408" i="77"/>
  <c r="H407" i="77"/>
  <c r="H406" i="77"/>
  <c r="H405" i="77"/>
  <c r="H404" i="77"/>
  <c r="H403" i="77"/>
  <c r="H402" i="77"/>
  <c r="H401" i="77"/>
  <c r="H400" i="77"/>
  <c r="H399" i="77"/>
  <c r="H393" i="77"/>
  <c r="H392" i="77"/>
  <c r="H391" i="77"/>
  <c r="H390" i="77"/>
  <c r="H389" i="77"/>
  <c r="H388" i="77"/>
  <c r="H387" i="77"/>
  <c r="H386" i="77"/>
  <c r="H385" i="77"/>
  <c r="H384" i="77"/>
  <c r="H378" i="77"/>
  <c r="H377" i="77"/>
  <c r="H376" i="77"/>
  <c r="H375" i="77"/>
  <c r="H374" i="77"/>
  <c r="H373" i="77"/>
  <c r="H372" i="77"/>
  <c r="H371" i="77"/>
  <c r="H370" i="77"/>
  <c r="H369" i="77"/>
  <c r="H363" i="77"/>
  <c r="H362" i="77"/>
  <c r="H361" i="77"/>
  <c r="H360" i="77"/>
  <c r="H359" i="77"/>
  <c r="H358" i="77"/>
  <c r="H357" i="77"/>
  <c r="H356" i="77"/>
  <c r="H355" i="77"/>
  <c r="H354" i="77"/>
  <c r="H348" i="77"/>
  <c r="H347" i="77"/>
  <c r="H346" i="77"/>
  <c r="H345" i="77"/>
  <c r="H344" i="77"/>
  <c r="H343" i="77"/>
  <c r="H342" i="77"/>
  <c r="H341" i="77"/>
  <c r="H340" i="77"/>
  <c r="H339" i="77"/>
  <c r="H333" i="77"/>
  <c r="H332" i="77"/>
  <c r="H331" i="77"/>
  <c r="H330" i="77"/>
  <c r="H329" i="77"/>
  <c r="H328" i="77"/>
  <c r="H327" i="77"/>
  <c r="H326" i="77"/>
  <c r="H325" i="77"/>
  <c r="H324" i="77"/>
  <c r="H318" i="77"/>
  <c r="H317" i="77"/>
  <c r="H316" i="77"/>
  <c r="H315" i="77"/>
  <c r="H314" i="77"/>
  <c r="H313" i="77"/>
  <c r="H312" i="77"/>
  <c r="H311" i="77"/>
  <c r="H310" i="77"/>
  <c r="H309" i="77"/>
  <c r="H303" i="77"/>
  <c r="H302" i="77"/>
  <c r="H301" i="77"/>
  <c r="H300" i="77"/>
  <c r="H299" i="77"/>
  <c r="H298" i="77"/>
  <c r="H297" i="77"/>
  <c r="H296" i="77"/>
  <c r="H295" i="77"/>
  <c r="H294" i="77"/>
  <c r="H288" i="77"/>
  <c r="H287" i="77"/>
  <c r="H286" i="77"/>
  <c r="H285" i="77"/>
  <c r="H284" i="77"/>
  <c r="H283" i="77"/>
  <c r="H282" i="77"/>
  <c r="H281" i="77"/>
  <c r="H280" i="77"/>
  <c r="H279" i="77"/>
  <c r="H273" i="77"/>
  <c r="H272" i="77"/>
  <c r="H271" i="77"/>
  <c r="H270" i="77"/>
  <c r="H269" i="77"/>
  <c r="H268" i="77"/>
  <c r="H267" i="77"/>
  <c r="H266" i="77"/>
  <c r="H265" i="77"/>
  <c r="H264" i="77"/>
  <c r="H258" i="77"/>
  <c r="H257" i="77"/>
  <c r="H256" i="77"/>
  <c r="H255" i="77"/>
  <c r="H254" i="77"/>
  <c r="H253" i="77"/>
  <c r="H252" i="77"/>
  <c r="H251" i="77"/>
  <c r="H250" i="77"/>
  <c r="H249" i="77"/>
  <c r="H243" i="77"/>
  <c r="H242" i="77"/>
  <c r="H241" i="77"/>
  <c r="H240" i="77"/>
  <c r="H239" i="77"/>
  <c r="H238" i="77"/>
  <c r="H237" i="77"/>
  <c r="H236" i="77"/>
  <c r="H235" i="77"/>
  <c r="H234" i="77"/>
  <c r="H228" i="77"/>
  <c r="H227" i="77"/>
  <c r="H226" i="77"/>
  <c r="H225" i="77"/>
  <c r="H224" i="77"/>
  <c r="H223" i="77"/>
  <c r="H222" i="77"/>
  <c r="H221" i="77"/>
  <c r="H220" i="77"/>
  <c r="H219" i="77"/>
  <c r="H213" i="77"/>
  <c r="H212" i="77"/>
  <c r="H211" i="77"/>
  <c r="H210" i="77"/>
  <c r="H209" i="77"/>
  <c r="H208" i="77"/>
  <c r="H207" i="77"/>
  <c r="H206" i="77"/>
  <c r="H205" i="77"/>
  <c r="H204" i="77"/>
  <c r="H198" i="77"/>
  <c r="H197" i="77"/>
  <c r="H196" i="77"/>
  <c r="H195" i="77"/>
  <c r="H194" i="77"/>
  <c r="H193" i="77"/>
  <c r="H192" i="77"/>
  <c r="H191" i="77"/>
  <c r="H190" i="77"/>
  <c r="H189" i="77"/>
  <c r="H183" i="77"/>
  <c r="H182" i="77"/>
  <c r="H181" i="77"/>
  <c r="H180" i="77"/>
  <c r="H179" i="77"/>
  <c r="H178" i="77"/>
  <c r="H177" i="77"/>
  <c r="H176" i="77"/>
  <c r="H175" i="77"/>
  <c r="H174" i="77"/>
  <c r="H168" i="77"/>
  <c r="H167" i="77"/>
  <c r="H166" i="77"/>
  <c r="H165" i="77"/>
  <c r="H164" i="77"/>
  <c r="H163" i="77"/>
  <c r="H162" i="77"/>
  <c r="H161" i="77"/>
  <c r="H160" i="77"/>
  <c r="H159" i="77"/>
  <c r="H153" i="77"/>
  <c r="H152" i="77"/>
  <c r="H151" i="77"/>
  <c r="H150" i="77"/>
  <c r="H149" i="77"/>
  <c r="H148" i="77"/>
  <c r="H147" i="77"/>
  <c r="H146" i="77"/>
  <c r="H145" i="77"/>
  <c r="H144" i="77"/>
  <c r="H138" i="77"/>
  <c r="H137" i="77"/>
  <c r="H136" i="77"/>
  <c r="H135" i="77"/>
  <c r="H134" i="77"/>
  <c r="H133" i="77"/>
  <c r="H132" i="77"/>
  <c r="H131" i="77"/>
  <c r="H130" i="77"/>
  <c r="H129" i="77"/>
  <c r="H123" i="77"/>
  <c r="H122" i="77"/>
  <c r="H121" i="77"/>
  <c r="H120" i="77"/>
  <c r="H119" i="77"/>
  <c r="H118" i="77"/>
  <c r="H117" i="77"/>
  <c r="H116" i="77"/>
  <c r="H115" i="77"/>
  <c r="H114" i="77"/>
  <c r="H108" i="77"/>
  <c r="H107" i="77"/>
  <c r="H106" i="77"/>
  <c r="H105" i="77"/>
  <c r="H104" i="77"/>
  <c r="H103" i="77"/>
  <c r="H102" i="77"/>
  <c r="H101" i="77"/>
  <c r="H100" i="77"/>
  <c r="H99" i="77"/>
  <c r="H48" i="77"/>
  <c r="H47" i="77"/>
  <c r="H46" i="77"/>
  <c r="H45" i="77"/>
  <c r="H44" i="77"/>
  <c r="H43" i="77"/>
  <c r="H42" i="77"/>
  <c r="H41" i="77"/>
  <c r="H40" i="77"/>
  <c r="H39" i="77"/>
  <c r="K2425" i="77"/>
  <c r="J2425" i="77"/>
  <c r="I2425" i="77"/>
  <c r="K2424" i="77"/>
  <c r="J2424" i="77"/>
  <c r="I2424" i="77"/>
  <c r="K2423" i="77"/>
  <c r="J2423" i="77"/>
  <c r="I2423" i="77"/>
  <c r="K2422" i="77"/>
  <c r="J2422" i="77"/>
  <c r="I2422" i="77"/>
  <c r="K2421" i="77"/>
  <c r="J2421" i="77"/>
  <c r="I2421" i="77"/>
  <c r="K2420" i="77"/>
  <c r="J2420" i="77"/>
  <c r="I2420" i="77"/>
  <c r="K2419" i="77"/>
  <c r="J2419" i="77"/>
  <c r="I2419" i="77"/>
  <c r="K2418" i="77"/>
  <c r="J2418" i="77"/>
  <c r="I2418" i="77"/>
  <c r="K2417" i="77"/>
  <c r="J2417" i="77"/>
  <c r="I2417" i="77"/>
  <c r="K2416" i="77"/>
  <c r="J2416" i="77"/>
  <c r="I2416" i="77"/>
  <c r="E245" i="75"/>
  <c r="C2415" i="77"/>
  <c r="K2410" i="77"/>
  <c r="J2410" i="77"/>
  <c r="I2410" i="77"/>
  <c r="K2409" i="77"/>
  <c r="J2409" i="77"/>
  <c r="I2409" i="77"/>
  <c r="K2408" i="77"/>
  <c r="J2408" i="77"/>
  <c r="I2408" i="77"/>
  <c r="K2407" i="77"/>
  <c r="J2407" i="77"/>
  <c r="I2407" i="77"/>
  <c r="K2406" i="77"/>
  <c r="J2406" i="77"/>
  <c r="I2406" i="77"/>
  <c r="K2405" i="77"/>
  <c r="J2405" i="77"/>
  <c r="I2405" i="77"/>
  <c r="K2404" i="77"/>
  <c r="J2404" i="77"/>
  <c r="I2404" i="77"/>
  <c r="K2403" i="77"/>
  <c r="J2403" i="77"/>
  <c r="I2403" i="77"/>
  <c r="K2402" i="77"/>
  <c r="J2402" i="77"/>
  <c r="I2402" i="77"/>
  <c r="K2401" i="77"/>
  <c r="J2401" i="77"/>
  <c r="I2401" i="77"/>
  <c r="E244" i="75"/>
  <c r="C2400" i="77"/>
  <c r="K2395" i="77"/>
  <c r="J2395" i="77"/>
  <c r="I2395" i="77"/>
  <c r="K2394" i="77"/>
  <c r="J2394" i="77"/>
  <c r="I2394" i="77"/>
  <c r="K2393" i="77"/>
  <c r="J2393" i="77"/>
  <c r="I2393" i="77"/>
  <c r="K2392" i="77"/>
  <c r="J2392" i="77"/>
  <c r="I2392" i="77"/>
  <c r="K2391" i="77"/>
  <c r="J2391" i="77"/>
  <c r="I2391" i="77"/>
  <c r="K2390" i="77"/>
  <c r="J2390" i="77"/>
  <c r="I2390" i="77"/>
  <c r="K2389" i="77"/>
  <c r="J2389" i="77"/>
  <c r="I2389" i="77"/>
  <c r="K2388" i="77"/>
  <c r="J2388" i="77"/>
  <c r="I2388" i="77"/>
  <c r="K2387" i="77"/>
  <c r="J2387" i="77"/>
  <c r="I2387" i="77"/>
  <c r="K2386" i="77"/>
  <c r="J2386" i="77"/>
  <c r="I2386" i="77"/>
  <c r="E243" i="75"/>
  <c r="C2385" i="77"/>
  <c r="K2380" i="77"/>
  <c r="J2380" i="77"/>
  <c r="I2380" i="77"/>
  <c r="K2379" i="77"/>
  <c r="J2379" i="77"/>
  <c r="I2379" i="77"/>
  <c r="K2378" i="77"/>
  <c r="J2378" i="77"/>
  <c r="I2378" i="77"/>
  <c r="K2377" i="77"/>
  <c r="J2377" i="77"/>
  <c r="I2377" i="77"/>
  <c r="K2376" i="77"/>
  <c r="J2376" i="77"/>
  <c r="I2376" i="77"/>
  <c r="K2375" i="77"/>
  <c r="J2375" i="77"/>
  <c r="I2375" i="77"/>
  <c r="K2374" i="77"/>
  <c r="J2374" i="77"/>
  <c r="I2374" i="77"/>
  <c r="K2373" i="77"/>
  <c r="J2373" i="77"/>
  <c r="I2373" i="77"/>
  <c r="K2372" i="77"/>
  <c r="J2372" i="77"/>
  <c r="I2372" i="77"/>
  <c r="K2371" i="77"/>
  <c r="J2371" i="77"/>
  <c r="I2371" i="77"/>
  <c r="E242" i="75"/>
  <c r="C2370" i="77"/>
  <c r="K2365" i="77"/>
  <c r="J2365" i="77"/>
  <c r="I2365" i="77"/>
  <c r="K2364" i="77"/>
  <c r="J2364" i="77"/>
  <c r="I2364" i="77"/>
  <c r="K2363" i="77"/>
  <c r="J2363" i="77"/>
  <c r="I2363" i="77"/>
  <c r="K2362" i="77"/>
  <c r="J2362" i="77"/>
  <c r="I2362" i="77"/>
  <c r="K2361" i="77"/>
  <c r="J2361" i="77"/>
  <c r="I2361" i="77"/>
  <c r="K2360" i="77"/>
  <c r="J2360" i="77"/>
  <c r="I2360" i="77"/>
  <c r="K2359" i="77"/>
  <c r="J2359" i="77"/>
  <c r="I2359" i="77"/>
  <c r="K2358" i="77"/>
  <c r="J2358" i="77"/>
  <c r="I2358" i="77"/>
  <c r="K2357" i="77"/>
  <c r="J2357" i="77"/>
  <c r="I2357" i="77"/>
  <c r="K2356" i="77"/>
  <c r="J2356" i="77"/>
  <c r="I2356" i="77"/>
  <c r="E241" i="75"/>
  <c r="C2355" i="77"/>
  <c r="E212" i="75"/>
  <c r="C1920" i="77"/>
  <c r="K2350" i="77"/>
  <c r="J2350" i="77"/>
  <c r="I2350" i="77"/>
  <c r="K2349" i="77"/>
  <c r="J2349" i="77"/>
  <c r="I2349" i="77"/>
  <c r="K2348" i="77"/>
  <c r="J2348" i="77"/>
  <c r="I2348" i="77"/>
  <c r="K2347" i="77"/>
  <c r="J2347" i="77"/>
  <c r="I2347" i="77"/>
  <c r="K2346" i="77"/>
  <c r="J2346" i="77"/>
  <c r="I2346" i="77"/>
  <c r="K2345" i="77"/>
  <c r="J2345" i="77"/>
  <c r="I2345" i="77"/>
  <c r="K2344" i="77"/>
  <c r="J2344" i="77"/>
  <c r="I2344" i="77"/>
  <c r="K2343" i="77"/>
  <c r="J2343" i="77"/>
  <c r="I2343" i="77"/>
  <c r="K2342" i="77"/>
  <c r="J2342" i="77"/>
  <c r="I2342" i="77"/>
  <c r="K2341" i="77"/>
  <c r="J2341" i="77"/>
  <c r="I2341" i="77"/>
  <c r="E240" i="75"/>
  <c r="C2340" i="77"/>
  <c r="K2335" i="77"/>
  <c r="J2335" i="77"/>
  <c r="I2335" i="77"/>
  <c r="K2334" i="77"/>
  <c r="J2334" i="77"/>
  <c r="I2334" i="77"/>
  <c r="K2333" i="77"/>
  <c r="J2333" i="77"/>
  <c r="I2333" i="77"/>
  <c r="K2332" i="77"/>
  <c r="J2332" i="77"/>
  <c r="I2332" i="77"/>
  <c r="K2331" i="77"/>
  <c r="J2331" i="77"/>
  <c r="I2331" i="77"/>
  <c r="K2330" i="77"/>
  <c r="J2330" i="77"/>
  <c r="I2330" i="77"/>
  <c r="K2329" i="77"/>
  <c r="J2329" i="77"/>
  <c r="I2329" i="77"/>
  <c r="K2328" i="77"/>
  <c r="J2328" i="77"/>
  <c r="I2328" i="77"/>
  <c r="K2327" i="77"/>
  <c r="J2327" i="77"/>
  <c r="I2327" i="77"/>
  <c r="K2326" i="77"/>
  <c r="J2326" i="77"/>
  <c r="I2326" i="77"/>
  <c r="E239" i="75"/>
  <c r="C2325" i="77"/>
  <c r="K2320" i="77"/>
  <c r="J2320" i="77"/>
  <c r="I2320" i="77"/>
  <c r="K2319" i="77"/>
  <c r="J2319" i="77"/>
  <c r="I2319" i="77"/>
  <c r="K2318" i="77"/>
  <c r="J2318" i="77"/>
  <c r="I2318" i="77"/>
  <c r="K2317" i="77"/>
  <c r="J2317" i="77"/>
  <c r="I2317" i="77"/>
  <c r="K2316" i="77"/>
  <c r="J2316" i="77"/>
  <c r="I2316" i="77"/>
  <c r="K2315" i="77"/>
  <c r="J2315" i="77"/>
  <c r="I2315" i="77"/>
  <c r="K2314" i="77"/>
  <c r="J2314" i="77"/>
  <c r="I2314" i="77"/>
  <c r="K2313" i="77"/>
  <c r="J2313" i="77"/>
  <c r="I2313" i="77"/>
  <c r="K2312" i="77"/>
  <c r="J2312" i="77"/>
  <c r="I2312" i="77"/>
  <c r="K2311" i="77"/>
  <c r="J2311" i="77"/>
  <c r="I2311" i="77"/>
  <c r="E238" i="75"/>
  <c r="C2310" i="77"/>
  <c r="K2305" i="77"/>
  <c r="J2305" i="77"/>
  <c r="I2305" i="77"/>
  <c r="K2304" i="77"/>
  <c r="J2304" i="77"/>
  <c r="I2304" i="77"/>
  <c r="K2303" i="77"/>
  <c r="J2303" i="77"/>
  <c r="I2303" i="77"/>
  <c r="K2302" i="77"/>
  <c r="J2302" i="77"/>
  <c r="I2302" i="77"/>
  <c r="K2301" i="77"/>
  <c r="J2301" i="77"/>
  <c r="I2301" i="77"/>
  <c r="K2300" i="77"/>
  <c r="J2300" i="77"/>
  <c r="I2300" i="77"/>
  <c r="K2299" i="77"/>
  <c r="J2299" i="77"/>
  <c r="I2299" i="77"/>
  <c r="K2298" i="77"/>
  <c r="J2298" i="77"/>
  <c r="I2298" i="77"/>
  <c r="K2297" i="77"/>
  <c r="J2297" i="77"/>
  <c r="I2297" i="77"/>
  <c r="K2296" i="77"/>
  <c r="J2296" i="77"/>
  <c r="I2296" i="77"/>
  <c r="E237" i="75"/>
  <c r="C2295" i="77"/>
  <c r="K2290" i="77"/>
  <c r="J2290" i="77"/>
  <c r="I2290" i="77"/>
  <c r="K2289" i="77"/>
  <c r="J2289" i="77"/>
  <c r="I2289" i="77"/>
  <c r="K2288" i="77"/>
  <c r="J2288" i="77"/>
  <c r="I2288" i="77"/>
  <c r="K2287" i="77"/>
  <c r="J2287" i="77"/>
  <c r="I2287" i="77"/>
  <c r="K2286" i="77"/>
  <c r="J2286" i="77"/>
  <c r="I2286" i="77"/>
  <c r="K2285" i="77"/>
  <c r="J2285" i="77"/>
  <c r="I2285" i="77"/>
  <c r="K2284" i="77"/>
  <c r="J2284" i="77"/>
  <c r="I2284" i="77"/>
  <c r="K2283" i="77"/>
  <c r="J2283" i="77"/>
  <c r="I2283" i="77"/>
  <c r="K2282" i="77"/>
  <c r="J2282" i="77"/>
  <c r="I2282" i="77"/>
  <c r="K2281" i="77"/>
  <c r="J2281" i="77"/>
  <c r="I2281" i="77"/>
  <c r="E236" i="75"/>
  <c r="C2280" i="77"/>
  <c r="K2275" i="77"/>
  <c r="J2275" i="77"/>
  <c r="I2275" i="77"/>
  <c r="K2274" i="77"/>
  <c r="J2274" i="77"/>
  <c r="I2274" i="77"/>
  <c r="K2273" i="77"/>
  <c r="J2273" i="77"/>
  <c r="I2273" i="77"/>
  <c r="K2272" i="77"/>
  <c r="J2272" i="77"/>
  <c r="I2272" i="77"/>
  <c r="K2271" i="77"/>
  <c r="J2271" i="77"/>
  <c r="I2271" i="77"/>
  <c r="K2270" i="77"/>
  <c r="J2270" i="77"/>
  <c r="I2270" i="77"/>
  <c r="K2269" i="77"/>
  <c r="J2269" i="77"/>
  <c r="I2269" i="77"/>
  <c r="K2268" i="77"/>
  <c r="J2268" i="77"/>
  <c r="I2268" i="77"/>
  <c r="K2267" i="77"/>
  <c r="J2267" i="77"/>
  <c r="I2267" i="77"/>
  <c r="K2266" i="77"/>
  <c r="J2266" i="77"/>
  <c r="I2266" i="77"/>
  <c r="E235" i="75"/>
  <c r="C2265" i="77"/>
  <c r="K2260" i="77"/>
  <c r="J2260" i="77"/>
  <c r="I2260" i="77"/>
  <c r="K2259" i="77"/>
  <c r="J2259" i="77"/>
  <c r="I2259" i="77"/>
  <c r="K2258" i="77"/>
  <c r="J2258" i="77"/>
  <c r="I2258" i="77"/>
  <c r="K2257" i="77"/>
  <c r="J2257" i="77"/>
  <c r="I2257" i="77"/>
  <c r="K2256" i="77"/>
  <c r="J2256" i="77"/>
  <c r="I2256" i="77"/>
  <c r="K2255" i="77"/>
  <c r="J2255" i="77"/>
  <c r="I2255" i="77"/>
  <c r="K2254" i="77"/>
  <c r="J2254" i="77"/>
  <c r="I2254" i="77"/>
  <c r="K2253" i="77"/>
  <c r="J2253" i="77"/>
  <c r="I2253" i="77"/>
  <c r="K2252" i="77"/>
  <c r="J2252" i="77"/>
  <c r="I2252" i="77"/>
  <c r="K2251" i="77"/>
  <c r="J2251" i="77"/>
  <c r="I2251" i="77"/>
  <c r="E234" i="75"/>
  <c r="C2250" i="77"/>
  <c r="K2245" i="77"/>
  <c r="J2245" i="77"/>
  <c r="I2245" i="77"/>
  <c r="K2244" i="77"/>
  <c r="J2244" i="77"/>
  <c r="I2244" i="77"/>
  <c r="K2243" i="77"/>
  <c r="J2243" i="77"/>
  <c r="I2243" i="77"/>
  <c r="K2242" i="77"/>
  <c r="J2242" i="77"/>
  <c r="I2242" i="77"/>
  <c r="K2241" i="77"/>
  <c r="J2241" i="77"/>
  <c r="I2241" i="77"/>
  <c r="K2240" i="77"/>
  <c r="J2240" i="77"/>
  <c r="I2240" i="77"/>
  <c r="K2239" i="77"/>
  <c r="J2239" i="77"/>
  <c r="I2239" i="77"/>
  <c r="K2238" i="77"/>
  <c r="J2238" i="77"/>
  <c r="I2238" i="77"/>
  <c r="K2237" i="77"/>
  <c r="J2237" i="77"/>
  <c r="I2237" i="77"/>
  <c r="K2236" i="77"/>
  <c r="J2236" i="77"/>
  <c r="I2236" i="77"/>
  <c r="E233" i="75"/>
  <c r="C2235" i="77"/>
  <c r="K2230" i="77"/>
  <c r="J2230" i="77"/>
  <c r="I2230" i="77"/>
  <c r="K2229" i="77"/>
  <c r="J2229" i="77"/>
  <c r="I2229" i="77"/>
  <c r="K2228" i="77"/>
  <c r="J2228" i="77"/>
  <c r="I2228" i="77"/>
  <c r="K2227" i="77"/>
  <c r="J2227" i="77"/>
  <c r="I2227" i="77"/>
  <c r="K2226" i="77"/>
  <c r="J2226" i="77"/>
  <c r="I2226" i="77"/>
  <c r="K2225" i="77"/>
  <c r="J2225" i="77"/>
  <c r="I2225" i="77"/>
  <c r="K2224" i="77"/>
  <c r="J2224" i="77"/>
  <c r="I2224" i="77"/>
  <c r="K2223" i="77"/>
  <c r="J2223" i="77"/>
  <c r="I2223" i="77"/>
  <c r="K2222" i="77"/>
  <c r="J2222" i="77"/>
  <c r="I2222" i="77"/>
  <c r="K2221" i="77"/>
  <c r="J2221" i="77"/>
  <c r="I2221" i="77"/>
  <c r="E232" i="75"/>
  <c r="C2220" i="77"/>
  <c r="K2215" i="77"/>
  <c r="J2215" i="77"/>
  <c r="I2215" i="77"/>
  <c r="K2214" i="77"/>
  <c r="J2214" i="77"/>
  <c r="I2214" i="77"/>
  <c r="K2213" i="77"/>
  <c r="J2213" i="77"/>
  <c r="I2213" i="77"/>
  <c r="K2212" i="77"/>
  <c r="J2212" i="77"/>
  <c r="I2212" i="77"/>
  <c r="K2211" i="77"/>
  <c r="J2211" i="77"/>
  <c r="I2211" i="77"/>
  <c r="K2210" i="77"/>
  <c r="J2210" i="77"/>
  <c r="I2210" i="77"/>
  <c r="K2209" i="77"/>
  <c r="J2209" i="77"/>
  <c r="I2209" i="77"/>
  <c r="K2208" i="77"/>
  <c r="J2208" i="77"/>
  <c r="I2208" i="77"/>
  <c r="K2207" i="77"/>
  <c r="J2207" i="77"/>
  <c r="I2207" i="77"/>
  <c r="K2206" i="77"/>
  <c r="J2206" i="77"/>
  <c r="I2206" i="77"/>
  <c r="E231" i="75"/>
  <c r="C2205" i="77"/>
  <c r="K2200" i="77"/>
  <c r="J2200" i="77"/>
  <c r="I2200" i="77"/>
  <c r="K2199" i="77"/>
  <c r="J2199" i="77"/>
  <c r="I2199" i="77"/>
  <c r="K2198" i="77"/>
  <c r="J2198" i="77"/>
  <c r="I2198" i="77"/>
  <c r="K2197" i="77"/>
  <c r="J2197" i="77"/>
  <c r="I2197" i="77"/>
  <c r="K2196" i="77"/>
  <c r="J2196" i="77"/>
  <c r="I2196" i="77"/>
  <c r="K2195" i="77"/>
  <c r="J2195" i="77"/>
  <c r="I2195" i="77"/>
  <c r="K2194" i="77"/>
  <c r="J2194" i="77"/>
  <c r="I2194" i="77"/>
  <c r="K2193" i="77"/>
  <c r="J2193" i="77"/>
  <c r="I2193" i="77"/>
  <c r="K2192" i="77"/>
  <c r="J2192" i="77"/>
  <c r="I2192" i="77"/>
  <c r="K2191" i="77"/>
  <c r="J2191" i="77"/>
  <c r="I2191" i="77"/>
  <c r="E230" i="75"/>
  <c r="C2190" i="77"/>
  <c r="K2185" i="77"/>
  <c r="J2185" i="77"/>
  <c r="I2185" i="77"/>
  <c r="K2184" i="77"/>
  <c r="J2184" i="77"/>
  <c r="I2184" i="77"/>
  <c r="K2183" i="77"/>
  <c r="J2183" i="77"/>
  <c r="I2183" i="77"/>
  <c r="K2182" i="77"/>
  <c r="J2182" i="77"/>
  <c r="I2182" i="77"/>
  <c r="K2181" i="77"/>
  <c r="J2181" i="77"/>
  <c r="I2181" i="77"/>
  <c r="K2180" i="77"/>
  <c r="J2180" i="77"/>
  <c r="I2180" i="77"/>
  <c r="K2179" i="77"/>
  <c r="J2179" i="77"/>
  <c r="I2179" i="77"/>
  <c r="K2178" i="77"/>
  <c r="J2178" i="77"/>
  <c r="I2178" i="77"/>
  <c r="K2177" i="77"/>
  <c r="J2177" i="77"/>
  <c r="I2177" i="77"/>
  <c r="K2176" i="77"/>
  <c r="J2176" i="77"/>
  <c r="I2176" i="77"/>
  <c r="E229" i="75"/>
  <c r="C2175" i="77"/>
  <c r="K2170" i="77"/>
  <c r="J2170" i="77"/>
  <c r="I2170" i="77"/>
  <c r="K2169" i="77"/>
  <c r="J2169" i="77"/>
  <c r="I2169" i="77"/>
  <c r="K2168" i="77"/>
  <c r="J2168" i="77"/>
  <c r="I2168" i="77"/>
  <c r="K2167" i="77"/>
  <c r="J2167" i="77"/>
  <c r="I2167" i="77"/>
  <c r="K2166" i="77"/>
  <c r="J2166" i="77"/>
  <c r="I2166" i="77"/>
  <c r="K2165" i="77"/>
  <c r="J2165" i="77"/>
  <c r="I2165" i="77"/>
  <c r="K2164" i="77"/>
  <c r="J2164" i="77"/>
  <c r="I2164" i="77"/>
  <c r="K2163" i="77"/>
  <c r="J2163" i="77"/>
  <c r="I2163" i="77"/>
  <c r="K2162" i="77"/>
  <c r="J2162" i="77"/>
  <c r="I2162" i="77"/>
  <c r="K2161" i="77"/>
  <c r="J2161" i="77"/>
  <c r="I2161" i="77"/>
  <c r="E228" i="75"/>
  <c r="C2160" i="77"/>
  <c r="K2155" i="77"/>
  <c r="J2155" i="77"/>
  <c r="I2155" i="77"/>
  <c r="K2154" i="77"/>
  <c r="J2154" i="77"/>
  <c r="I2154" i="77"/>
  <c r="K2153" i="77"/>
  <c r="J2153" i="77"/>
  <c r="I2153" i="77"/>
  <c r="K2152" i="77"/>
  <c r="J2152" i="77"/>
  <c r="I2152" i="77"/>
  <c r="K2151" i="77"/>
  <c r="J2151" i="77"/>
  <c r="I2151" i="77"/>
  <c r="K2150" i="77"/>
  <c r="J2150" i="77"/>
  <c r="I2150" i="77"/>
  <c r="K2149" i="77"/>
  <c r="J2149" i="77"/>
  <c r="I2149" i="77"/>
  <c r="K2148" i="77"/>
  <c r="J2148" i="77"/>
  <c r="I2148" i="77"/>
  <c r="K2147" i="77"/>
  <c r="J2147" i="77"/>
  <c r="I2147" i="77"/>
  <c r="K2146" i="77"/>
  <c r="J2146" i="77"/>
  <c r="I2146" i="77"/>
  <c r="E227" i="75"/>
  <c r="C2145" i="77"/>
  <c r="C2430" i="77"/>
  <c r="I2431" i="77"/>
  <c r="J2431" i="77"/>
  <c r="K2431" i="77"/>
  <c r="I2432" i="77"/>
  <c r="J2432" i="77"/>
  <c r="K2432" i="77"/>
  <c r="I2433" i="77"/>
  <c r="J2433" i="77"/>
  <c r="K2433" i="77"/>
  <c r="I2434" i="77"/>
  <c r="J2434" i="77"/>
  <c r="K2434" i="77"/>
  <c r="I2435" i="77"/>
  <c r="J2435" i="77"/>
  <c r="K2435" i="77"/>
  <c r="I2436" i="77"/>
  <c r="J2436" i="77"/>
  <c r="K2436" i="77"/>
  <c r="I2437" i="77"/>
  <c r="J2437" i="77"/>
  <c r="K2437" i="77"/>
  <c r="I2438" i="77"/>
  <c r="J2438" i="77"/>
  <c r="K2438" i="77"/>
  <c r="I2439" i="77"/>
  <c r="J2439" i="77"/>
  <c r="K2439" i="77"/>
  <c r="K2140" i="77"/>
  <c r="J2140" i="77"/>
  <c r="I2140" i="77"/>
  <c r="K2139" i="77"/>
  <c r="J2139" i="77"/>
  <c r="I2139" i="77"/>
  <c r="K2138" i="77"/>
  <c r="J2138" i="77"/>
  <c r="I2138" i="77"/>
  <c r="K2137" i="77"/>
  <c r="J2137" i="77"/>
  <c r="I2137" i="77"/>
  <c r="K2136" i="77"/>
  <c r="J2136" i="77"/>
  <c r="I2136" i="77"/>
  <c r="K2135" i="77"/>
  <c r="J2135" i="77"/>
  <c r="I2135" i="77"/>
  <c r="K2134" i="77"/>
  <c r="J2134" i="77"/>
  <c r="I2134" i="77"/>
  <c r="K2133" i="77"/>
  <c r="J2133" i="77"/>
  <c r="I2133" i="77"/>
  <c r="K2132" i="77"/>
  <c r="J2132" i="77"/>
  <c r="I2132" i="77"/>
  <c r="K2131" i="77"/>
  <c r="J2131" i="77"/>
  <c r="I2131" i="77"/>
  <c r="E226" i="75"/>
  <c r="C2130" i="77"/>
  <c r="K2125" i="77"/>
  <c r="J2125" i="77"/>
  <c r="I2125" i="77"/>
  <c r="K2124" i="77"/>
  <c r="J2124" i="77"/>
  <c r="I2124" i="77"/>
  <c r="K2123" i="77"/>
  <c r="J2123" i="77"/>
  <c r="I2123" i="77"/>
  <c r="K2122" i="77"/>
  <c r="J2122" i="77"/>
  <c r="I2122" i="77"/>
  <c r="K2121" i="77"/>
  <c r="J2121" i="77"/>
  <c r="I2121" i="77"/>
  <c r="K2120" i="77"/>
  <c r="J2120" i="77"/>
  <c r="I2120" i="77"/>
  <c r="K2119" i="77"/>
  <c r="J2119" i="77"/>
  <c r="I2119" i="77"/>
  <c r="K2118" i="77"/>
  <c r="J2118" i="77"/>
  <c r="I2118" i="77"/>
  <c r="K2117" i="77"/>
  <c r="J2117" i="77"/>
  <c r="I2117" i="77"/>
  <c r="K2116" i="77"/>
  <c r="J2116" i="77"/>
  <c r="I2116" i="77"/>
  <c r="E225" i="75"/>
  <c r="C2115" i="77"/>
  <c r="K2110" i="77"/>
  <c r="J2110" i="77"/>
  <c r="I2110" i="77"/>
  <c r="K2109" i="77"/>
  <c r="J2109" i="77"/>
  <c r="I2109" i="77"/>
  <c r="K2108" i="77"/>
  <c r="J2108" i="77"/>
  <c r="I2108" i="77"/>
  <c r="K2107" i="77"/>
  <c r="J2107" i="77"/>
  <c r="I2107" i="77"/>
  <c r="K2106" i="77"/>
  <c r="J2106" i="77"/>
  <c r="I2106" i="77"/>
  <c r="K2105" i="77"/>
  <c r="J2105" i="77"/>
  <c r="I2105" i="77"/>
  <c r="K2104" i="77"/>
  <c r="J2104" i="77"/>
  <c r="I2104" i="77"/>
  <c r="K2103" i="77"/>
  <c r="J2103" i="77"/>
  <c r="I2103" i="77"/>
  <c r="K2102" i="77"/>
  <c r="J2102" i="77"/>
  <c r="I2102" i="77"/>
  <c r="K2101" i="77"/>
  <c r="J2101" i="77"/>
  <c r="I2101" i="77"/>
  <c r="E224" i="75"/>
  <c r="C2100" i="77"/>
  <c r="C35" i="78"/>
  <c r="C34" i="78"/>
  <c r="C33" i="78"/>
  <c r="C32" i="78"/>
  <c r="C31" i="78"/>
  <c r="C30" i="78"/>
  <c r="C29" i="78"/>
  <c r="F246" i="75"/>
  <c r="E246" i="75"/>
  <c r="K2095" i="77"/>
  <c r="J2095" i="77"/>
  <c r="I2095" i="77"/>
  <c r="K2094" i="77"/>
  <c r="J2094" i="77"/>
  <c r="I2094" i="77"/>
  <c r="K2093" i="77"/>
  <c r="J2093" i="77"/>
  <c r="I2093" i="77"/>
  <c r="K2092" i="77"/>
  <c r="J2092" i="77"/>
  <c r="I2092" i="77"/>
  <c r="K2091" i="77"/>
  <c r="J2091" i="77"/>
  <c r="I2091" i="77"/>
  <c r="K2090" i="77"/>
  <c r="J2090" i="77"/>
  <c r="I2090" i="77"/>
  <c r="K2089" i="77"/>
  <c r="J2089" i="77"/>
  <c r="I2089" i="77"/>
  <c r="K2088" i="77"/>
  <c r="J2088" i="77"/>
  <c r="I2088" i="77"/>
  <c r="K2087" i="77"/>
  <c r="J2087" i="77"/>
  <c r="I2087" i="77"/>
  <c r="K2086" i="77"/>
  <c r="J2086" i="77"/>
  <c r="I2086" i="77"/>
  <c r="E223" i="75"/>
  <c r="C2085" i="77"/>
  <c r="K2080" i="77"/>
  <c r="J2080" i="77"/>
  <c r="I2080" i="77"/>
  <c r="K2079" i="77"/>
  <c r="J2079" i="77"/>
  <c r="I2079" i="77"/>
  <c r="K2078" i="77"/>
  <c r="J2078" i="77"/>
  <c r="I2078" i="77"/>
  <c r="K2077" i="77"/>
  <c r="J2077" i="77"/>
  <c r="I2077" i="77"/>
  <c r="K2076" i="77"/>
  <c r="J2076" i="77"/>
  <c r="I2076" i="77"/>
  <c r="K2075" i="77"/>
  <c r="J2075" i="77"/>
  <c r="I2075" i="77"/>
  <c r="K2074" i="77"/>
  <c r="J2074" i="77"/>
  <c r="I2074" i="77"/>
  <c r="K2073" i="77"/>
  <c r="J2073" i="77"/>
  <c r="I2073" i="77"/>
  <c r="K2072" i="77"/>
  <c r="J2072" i="77"/>
  <c r="I2072" i="77"/>
  <c r="K2071" i="77"/>
  <c r="J2071" i="77"/>
  <c r="I2071" i="77"/>
  <c r="E222" i="75"/>
  <c r="C2070" i="77"/>
  <c r="K2065" i="77"/>
  <c r="J2065" i="77"/>
  <c r="I2065" i="77"/>
  <c r="K2064" i="77"/>
  <c r="J2064" i="77"/>
  <c r="I2064" i="77"/>
  <c r="K2063" i="77"/>
  <c r="J2063" i="77"/>
  <c r="I2063" i="77"/>
  <c r="K2062" i="77"/>
  <c r="J2062" i="77"/>
  <c r="I2062" i="77"/>
  <c r="K2061" i="77"/>
  <c r="J2061" i="77"/>
  <c r="I2061" i="77"/>
  <c r="K2060" i="77"/>
  <c r="J2060" i="77"/>
  <c r="I2060" i="77"/>
  <c r="K2059" i="77"/>
  <c r="J2059" i="77"/>
  <c r="I2059" i="77"/>
  <c r="K2058" i="77"/>
  <c r="J2058" i="77"/>
  <c r="I2058" i="77"/>
  <c r="K2057" i="77"/>
  <c r="J2057" i="77"/>
  <c r="I2057" i="77"/>
  <c r="K2056" i="77"/>
  <c r="J2056" i="77"/>
  <c r="I2056" i="77"/>
  <c r="E221" i="75"/>
  <c r="C2055" i="77"/>
  <c r="K2050" i="77"/>
  <c r="J2050" i="77"/>
  <c r="I2050" i="77"/>
  <c r="K2049" i="77"/>
  <c r="J2049" i="77"/>
  <c r="I2049" i="77"/>
  <c r="K2048" i="77"/>
  <c r="J2048" i="77"/>
  <c r="I2048" i="77"/>
  <c r="K2047" i="77"/>
  <c r="J2047" i="77"/>
  <c r="I2047" i="77"/>
  <c r="K2046" i="77"/>
  <c r="J2046" i="77"/>
  <c r="I2046" i="77"/>
  <c r="K2045" i="77"/>
  <c r="J2045" i="77"/>
  <c r="I2045" i="77"/>
  <c r="K2044" i="77"/>
  <c r="J2044" i="77"/>
  <c r="I2044" i="77"/>
  <c r="K2043" i="77"/>
  <c r="J2043" i="77"/>
  <c r="I2043" i="77"/>
  <c r="K2042" i="77"/>
  <c r="J2042" i="77"/>
  <c r="I2042" i="77"/>
  <c r="K2041" i="77"/>
  <c r="J2041" i="77"/>
  <c r="I2041" i="77"/>
  <c r="E220" i="75"/>
  <c r="C2040" i="77"/>
  <c r="K2035" i="77"/>
  <c r="J2035" i="77"/>
  <c r="I2035" i="77"/>
  <c r="K2034" i="77"/>
  <c r="J2034" i="77"/>
  <c r="I2034" i="77"/>
  <c r="K2033" i="77"/>
  <c r="J2033" i="77"/>
  <c r="I2033" i="77"/>
  <c r="K2032" i="77"/>
  <c r="J2032" i="77"/>
  <c r="I2032" i="77"/>
  <c r="K2031" i="77"/>
  <c r="J2031" i="77"/>
  <c r="I2031" i="77"/>
  <c r="K2030" i="77"/>
  <c r="J2030" i="77"/>
  <c r="I2030" i="77"/>
  <c r="K2029" i="77"/>
  <c r="J2029" i="77"/>
  <c r="I2029" i="77"/>
  <c r="K2028" i="77"/>
  <c r="J2028" i="77"/>
  <c r="I2028" i="77"/>
  <c r="K2027" i="77"/>
  <c r="J2027" i="77"/>
  <c r="I2027" i="77"/>
  <c r="K2026" i="77"/>
  <c r="J2026" i="77"/>
  <c r="I2026" i="77"/>
  <c r="E219" i="75"/>
  <c r="C2025" i="77"/>
  <c r="K2020" i="77"/>
  <c r="J2020" i="77"/>
  <c r="I2020" i="77"/>
  <c r="K2019" i="77"/>
  <c r="J2019" i="77"/>
  <c r="I2019" i="77"/>
  <c r="K2018" i="77"/>
  <c r="J2018" i="77"/>
  <c r="I2018" i="77"/>
  <c r="K2017" i="77"/>
  <c r="J2017" i="77"/>
  <c r="I2017" i="77"/>
  <c r="K2016" i="77"/>
  <c r="J2016" i="77"/>
  <c r="I2016" i="77"/>
  <c r="K2015" i="77"/>
  <c r="J2015" i="77"/>
  <c r="I2015" i="77"/>
  <c r="K2014" i="77"/>
  <c r="J2014" i="77"/>
  <c r="I2014" i="77"/>
  <c r="K2013" i="77"/>
  <c r="J2013" i="77"/>
  <c r="I2013" i="77"/>
  <c r="K2012" i="77"/>
  <c r="J2012" i="77"/>
  <c r="I2012" i="77"/>
  <c r="K2011" i="77"/>
  <c r="J2011" i="77"/>
  <c r="I2011" i="77"/>
  <c r="E218" i="75"/>
  <c r="C2010" i="77"/>
  <c r="K2005" i="77"/>
  <c r="J2005" i="77"/>
  <c r="I2005" i="77"/>
  <c r="K2004" i="77"/>
  <c r="J2004" i="77"/>
  <c r="I2004" i="77"/>
  <c r="K2003" i="77"/>
  <c r="J2003" i="77"/>
  <c r="I2003" i="77"/>
  <c r="K2002" i="77"/>
  <c r="J2002" i="77"/>
  <c r="I2002" i="77"/>
  <c r="K2001" i="77"/>
  <c r="J2001" i="77"/>
  <c r="I2001" i="77"/>
  <c r="K2000" i="77"/>
  <c r="J2000" i="77"/>
  <c r="I2000" i="77"/>
  <c r="K1999" i="77"/>
  <c r="J1999" i="77"/>
  <c r="I1999" i="77"/>
  <c r="K1998" i="77"/>
  <c r="J1998" i="77"/>
  <c r="I1998" i="77"/>
  <c r="K1997" i="77"/>
  <c r="J1997" i="77"/>
  <c r="I1997" i="77"/>
  <c r="K1996" i="77"/>
  <c r="J1996" i="77"/>
  <c r="I1996" i="77"/>
  <c r="E217" i="75"/>
  <c r="C1995" i="77"/>
  <c r="K1990" i="77"/>
  <c r="J1990" i="77"/>
  <c r="I1990" i="77"/>
  <c r="K1989" i="77"/>
  <c r="J1989" i="77"/>
  <c r="I1989" i="77"/>
  <c r="K1988" i="77"/>
  <c r="J1988" i="77"/>
  <c r="I1988" i="77"/>
  <c r="K1987" i="77"/>
  <c r="J1987" i="77"/>
  <c r="I1987" i="77"/>
  <c r="K1986" i="77"/>
  <c r="J1986" i="77"/>
  <c r="I1986" i="77"/>
  <c r="K1985" i="77"/>
  <c r="J1985" i="77"/>
  <c r="I1985" i="77"/>
  <c r="K1984" i="77"/>
  <c r="J1984" i="77"/>
  <c r="I1984" i="77"/>
  <c r="K1983" i="77"/>
  <c r="J1983" i="77"/>
  <c r="I1983" i="77"/>
  <c r="K1982" i="77"/>
  <c r="J1982" i="77"/>
  <c r="I1982" i="77"/>
  <c r="K1981" i="77"/>
  <c r="J1981" i="77"/>
  <c r="I1981" i="77"/>
  <c r="E216" i="75"/>
  <c r="C1980" i="77"/>
  <c r="K1975" i="77"/>
  <c r="J1975" i="77"/>
  <c r="I1975" i="77"/>
  <c r="K1974" i="77"/>
  <c r="J1974" i="77"/>
  <c r="I1974" i="77"/>
  <c r="K1973" i="77"/>
  <c r="J1973" i="77"/>
  <c r="I1973" i="77"/>
  <c r="K1972" i="77"/>
  <c r="J1972" i="77"/>
  <c r="I1972" i="77"/>
  <c r="K1971" i="77"/>
  <c r="J1971" i="77"/>
  <c r="I1971" i="77"/>
  <c r="K1970" i="77"/>
  <c r="J1970" i="77"/>
  <c r="I1970" i="77"/>
  <c r="K1969" i="77"/>
  <c r="J1969" i="77"/>
  <c r="I1969" i="77"/>
  <c r="K1968" i="77"/>
  <c r="J1968" i="77"/>
  <c r="I1968" i="77"/>
  <c r="K1967" i="77"/>
  <c r="J1967" i="77"/>
  <c r="I1967" i="77"/>
  <c r="K1966" i="77"/>
  <c r="J1966" i="77"/>
  <c r="I1966" i="77"/>
  <c r="E215" i="75"/>
  <c r="C1965" i="77"/>
  <c r="K1960" i="77"/>
  <c r="J1960" i="77"/>
  <c r="I1960" i="77"/>
  <c r="K1959" i="77"/>
  <c r="J1959" i="77"/>
  <c r="I1959" i="77"/>
  <c r="K1958" i="77"/>
  <c r="J1958" i="77"/>
  <c r="I1958" i="77"/>
  <c r="K1957" i="77"/>
  <c r="J1957" i="77"/>
  <c r="I1957" i="77"/>
  <c r="K1956" i="77"/>
  <c r="J1956" i="77"/>
  <c r="I1956" i="77"/>
  <c r="K1955" i="77"/>
  <c r="J1955" i="77"/>
  <c r="I1955" i="77"/>
  <c r="K1954" i="77"/>
  <c r="J1954" i="77"/>
  <c r="I1954" i="77"/>
  <c r="K1953" i="77"/>
  <c r="J1953" i="77"/>
  <c r="I1953" i="77"/>
  <c r="K1952" i="77"/>
  <c r="J1952" i="77"/>
  <c r="I1952" i="77"/>
  <c r="K1951" i="77"/>
  <c r="J1951" i="77"/>
  <c r="I1951" i="77"/>
  <c r="E214" i="75"/>
  <c r="C1950" i="77"/>
  <c r="K1945" i="77"/>
  <c r="J1945" i="77"/>
  <c r="I1945" i="77"/>
  <c r="K1944" i="77"/>
  <c r="J1944" i="77"/>
  <c r="I1944" i="77"/>
  <c r="K1943" i="77"/>
  <c r="J1943" i="77"/>
  <c r="I1943" i="77"/>
  <c r="K1942" i="77"/>
  <c r="J1942" i="77"/>
  <c r="I1942" i="77"/>
  <c r="K1941" i="77"/>
  <c r="J1941" i="77"/>
  <c r="I1941" i="77"/>
  <c r="K1940" i="77"/>
  <c r="J1940" i="77"/>
  <c r="I1940" i="77"/>
  <c r="K1939" i="77"/>
  <c r="J1939" i="77"/>
  <c r="I1939" i="77"/>
  <c r="K1938" i="77"/>
  <c r="J1938" i="77"/>
  <c r="I1938" i="77"/>
  <c r="K1937" i="77"/>
  <c r="J1937" i="77"/>
  <c r="I1937" i="77"/>
  <c r="K1936" i="77"/>
  <c r="J1936" i="77"/>
  <c r="I1936" i="77"/>
  <c r="E213" i="75"/>
  <c r="C1935" i="77"/>
  <c r="K1930" i="77"/>
  <c r="J1930" i="77"/>
  <c r="I1930" i="77"/>
  <c r="K1929" i="77"/>
  <c r="J1929" i="77"/>
  <c r="I1929" i="77"/>
  <c r="K1928" i="77"/>
  <c r="J1928" i="77"/>
  <c r="I1928" i="77"/>
  <c r="K1927" i="77"/>
  <c r="J1927" i="77"/>
  <c r="I1927" i="77"/>
  <c r="K1926" i="77"/>
  <c r="J1926" i="77"/>
  <c r="I1926" i="77"/>
  <c r="K1925" i="77"/>
  <c r="J1925" i="77"/>
  <c r="I1925" i="77"/>
  <c r="K1924" i="77"/>
  <c r="J1924" i="77"/>
  <c r="I1924" i="77"/>
  <c r="K1923" i="77"/>
  <c r="J1923" i="77"/>
  <c r="I1923" i="77"/>
  <c r="K1922" i="77"/>
  <c r="J1922" i="77"/>
  <c r="I1922" i="77"/>
  <c r="K1921" i="77"/>
  <c r="J1921" i="77"/>
  <c r="I1921" i="77"/>
  <c r="K1915" i="77"/>
  <c r="J1915" i="77"/>
  <c r="I1915" i="77"/>
  <c r="K1914" i="77"/>
  <c r="J1914" i="77"/>
  <c r="I1914" i="77"/>
  <c r="K1913" i="77"/>
  <c r="J1913" i="77"/>
  <c r="I1913" i="77"/>
  <c r="K1912" i="77"/>
  <c r="J1912" i="77"/>
  <c r="I1912" i="77"/>
  <c r="K1911" i="77"/>
  <c r="J1911" i="77"/>
  <c r="I1911" i="77"/>
  <c r="K1910" i="77"/>
  <c r="J1910" i="77"/>
  <c r="I1910" i="77"/>
  <c r="K1909" i="77"/>
  <c r="J1909" i="77"/>
  <c r="I1909" i="77"/>
  <c r="K1908" i="77"/>
  <c r="J1908" i="77"/>
  <c r="I1908" i="77"/>
  <c r="K1907" i="77"/>
  <c r="J1907" i="77"/>
  <c r="I1907" i="77"/>
  <c r="K1906" i="77"/>
  <c r="J1906" i="77"/>
  <c r="I1906" i="77"/>
  <c r="E211" i="75"/>
  <c r="C1905" i="77"/>
  <c r="K1900" i="77"/>
  <c r="J1900" i="77"/>
  <c r="I1900" i="77"/>
  <c r="K1899" i="77"/>
  <c r="J1899" i="77"/>
  <c r="I1899" i="77"/>
  <c r="K1898" i="77"/>
  <c r="J1898" i="77"/>
  <c r="I1898" i="77"/>
  <c r="K1897" i="77"/>
  <c r="J1897" i="77"/>
  <c r="I1897" i="77"/>
  <c r="K1896" i="77"/>
  <c r="J1896" i="77"/>
  <c r="I1896" i="77"/>
  <c r="K1895" i="77"/>
  <c r="J1895" i="77"/>
  <c r="I1895" i="77"/>
  <c r="K1894" i="77"/>
  <c r="J1894" i="77"/>
  <c r="I1894" i="77"/>
  <c r="K1893" i="77"/>
  <c r="J1893" i="77"/>
  <c r="I1893" i="77"/>
  <c r="K1892" i="77"/>
  <c r="J1892" i="77"/>
  <c r="I1892" i="77"/>
  <c r="K1891" i="77"/>
  <c r="J1891" i="77"/>
  <c r="I1891" i="77"/>
  <c r="E210" i="75"/>
  <c r="C1890" i="77"/>
  <c r="K1885" i="77"/>
  <c r="J1885" i="77"/>
  <c r="I1885" i="77"/>
  <c r="K1884" i="77"/>
  <c r="J1884" i="77"/>
  <c r="I1884" i="77"/>
  <c r="K1883" i="77"/>
  <c r="J1883" i="77"/>
  <c r="I1883" i="77"/>
  <c r="K1882" i="77"/>
  <c r="J1882" i="77"/>
  <c r="I1882" i="77"/>
  <c r="K1881" i="77"/>
  <c r="J1881" i="77"/>
  <c r="I1881" i="77"/>
  <c r="K1880" i="77"/>
  <c r="J1880" i="77"/>
  <c r="I1880" i="77"/>
  <c r="K1879" i="77"/>
  <c r="J1879" i="77"/>
  <c r="I1879" i="77"/>
  <c r="K1878" i="77"/>
  <c r="J1878" i="77"/>
  <c r="I1878" i="77"/>
  <c r="K1877" i="77"/>
  <c r="J1877" i="77"/>
  <c r="I1877" i="77"/>
  <c r="K1876" i="77"/>
  <c r="J1876" i="77"/>
  <c r="I1876" i="77"/>
  <c r="E209" i="75"/>
  <c r="C1875" i="77"/>
  <c r="K1870" i="77"/>
  <c r="J1870" i="77"/>
  <c r="I1870" i="77"/>
  <c r="K1869" i="77"/>
  <c r="J1869" i="77"/>
  <c r="I1869" i="77"/>
  <c r="K1868" i="77"/>
  <c r="J1868" i="77"/>
  <c r="I1868" i="77"/>
  <c r="K1867" i="77"/>
  <c r="J1867" i="77"/>
  <c r="I1867" i="77"/>
  <c r="K1866" i="77"/>
  <c r="J1866" i="77"/>
  <c r="I1866" i="77"/>
  <c r="K1865" i="77"/>
  <c r="J1865" i="77"/>
  <c r="I1865" i="77"/>
  <c r="K1864" i="77"/>
  <c r="J1864" i="77"/>
  <c r="I1864" i="77"/>
  <c r="K1863" i="77"/>
  <c r="J1863" i="77"/>
  <c r="I1863" i="77"/>
  <c r="K1862" i="77"/>
  <c r="J1862" i="77"/>
  <c r="I1862" i="77"/>
  <c r="K1861" i="77"/>
  <c r="J1861" i="77"/>
  <c r="I1861" i="77"/>
  <c r="E208" i="75"/>
  <c r="C1860" i="77"/>
  <c r="K1855" i="77"/>
  <c r="J1855" i="77"/>
  <c r="I1855" i="77"/>
  <c r="K1854" i="77"/>
  <c r="J1854" i="77"/>
  <c r="I1854" i="77"/>
  <c r="K1853" i="77"/>
  <c r="J1853" i="77"/>
  <c r="I1853" i="77"/>
  <c r="K1852" i="77"/>
  <c r="J1852" i="77"/>
  <c r="I1852" i="77"/>
  <c r="K1851" i="77"/>
  <c r="J1851" i="77"/>
  <c r="I1851" i="77"/>
  <c r="K1850" i="77"/>
  <c r="J1850" i="77"/>
  <c r="I1850" i="77"/>
  <c r="K1849" i="77"/>
  <c r="J1849" i="77"/>
  <c r="I1849" i="77"/>
  <c r="K1848" i="77"/>
  <c r="J1848" i="77"/>
  <c r="I1848" i="77"/>
  <c r="K1847" i="77"/>
  <c r="J1847" i="77"/>
  <c r="I1847" i="77"/>
  <c r="K1846" i="77"/>
  <c r="J1846" i="77"/>
  <c r="I1846" i="77"/>
  <c r="E207" i="75"/>
  <c r="C1845" i="77"/>
  <c r="K1840" i="77"/>
  <c r="J1840" i="77"/>
  <c r="I1840" i="77"/>
  <c r="K1839" i="77"/>
  <c r="J1839" i="77"/>
  <c r="I1839" i="77"/>
  <c r="K1838" i="77"/>
  <c r="J1838" i="77"/>
  <c r="I1838" i="77"/>
  <c r="K1837" i="77"/>
  <c r="J1837" i="77"/>
  <c r="I1837" i="77"/>
  <c r="K1836" i="77"/>
  <c r="J1836" i="77"/>
  <c r="I1836" i="77"/>
  <c r="K1835" i="77"/>
  <c r="J1835" i="77"/>
  <c r="I1835" i="77"/>
  <c r="K1834" i="77"/>
  <c r="J1834" i="77"/>
  <c r="I1834" i="77"/>
  <c r="K1833" i="77"/>
  <c r="J1833" i="77"/>
  <c r="I1833" i="77"/>
  <c r="K1832" i="77"/>
  <c r="J1832" i="77"/>
  <c r="I1832" i="77"/>
  <c r="K1831" i="77"/>
  <c r="J1831" i="77"/>
  <c r="I1831" i="77"/>
  <c r="E206" i="75"/>
  <c r="C1830" i="77"/>
  <c r="K1825" i="77"/>
  <c r="J1825" i="77"/>
  <c r="I1825" i="77"/>
  <c r="K1824" i="77"/>
  <c r="J1824" i="77"/>
  <c r="I1824" i="77"/>
  <c r="K1823" i="77"/>
  <c r="J1823" i="77"/>
  <c r="I1823" i="77"/>
  <c r="K1822" i="77"/>
  <c r="J1822" i="77"/>
  <c r="I1822" i="77"/>
  <c r="K1821" i="77"/>
  <c r="J1821" i="77"/>
  <c r="I1821" i="77"/>
  <c r="K1820" i="77"/>
  <c r="J1820" i="77"/>
  <c r="I1820" i="77"/>
  <c r="K1819" i="77"/>
  <c r="J1819" i="77"/>
  <c r="I1819" i="77"/>
  <c r="K1818" i="77"/>
  <c r="J1818" i="77"/>
  <c r="I1818" i="77"/>
  <c r="K1817" i="77"/>
  <c r="J1817" i="77"/>
  <c r="I1817" i="77"/>
  <c r="K1816" i="77"/>
  <c r="J1816" i="77"/>
  <c r="I1816" i="77"/>
  <c r="E205" i="75"/>
  <c r="C1815" i="77"/>
  <c r="K1810" i="77"/>
  <c r="J1810" i="77"/>
  <c r="I1810" i="77"/>
  <c r="K1809" i="77"/>
  <c r="J1809" i="77"/>
  <c r="I1809" i="77"/>
  <c r="K1808" i="77"/>
  <c r="J1808" i="77"/>
  <c r="I1808" i="77"/>
  <c r="K1807" i="77"/>
  <c r="J1807" i="77"/>
  <c r="I1807" i="77"/>
  <c r="K1806" i="77"/>
  <c r="J1806" i="77"/>
  <c r="I1806" i="77"/>
  <c r="K1805" i="77"/>
  <c r="J1805" i="77"/>
  <c r="I1805" i="77"/>
  <c r="K1804" i="77"/>
  <c r="J1804" i="77"/>
  <c r="I1804" i="77"/>
  <c r="K1803" i="77"/>
  <c r="J1803" i="77"/>
  <c r="I1803" i="77"/>
  <c r="K1802" i="77"/>
  <c r="J1802" i="77"/>
  <c r="I1802" i="77"/>
  <c r="K1801" i="77"/>
  <c r="J1801" i="77"/>
  <c r="I1801" i="77"/>
  <c r="E204" i="75"/>
  <c r="C1800" i="77"/>
  <c r="K1795" i="77"/>
  <c r="J1795" i="77"/>
  <c r="I1795" i="77"/>
  <c r="K1794" i="77"/>
  <c r="J1794" i="77"/>
  <c r="I1794" i="77"/>
  <c r="K1793" i="77"/>
  <c r="J1793" i="77"/>
  <c r="I1793" i="77"/>
  <c r="K1792" i="77"/>
  <c r="J1792" i="77"/>
  <c r="I1792" i="77"/>
  <c r="K1791" i="77"/>
  <c r="J1791" i="77"/>
  <c r="I1791" i="77"/>
  <c r="K1790" i="77"/>
  <c r="J1790" i="77"/>
  <c r="I1790" i="77"/>
  <c r="K1789" i="77"/>
  <c r="J1789" i="77"/>
  <c r="I1789" i="77"/>
  <c r="K1788" i="77"/>
  <c r="J1788" i="77"/>
  <c r="I1788" i="77"/>
  <c r="K1787" i="77"/>
  <c r="J1787" i="77"/>
  <c r="I1787" i="77"/>
  <c r="K1786" i="77"/>
  <c r="J1786" i="77"/>
  <c r="I1786" i="77"/>
  <c r="E203" i="75"/>
  <c r="C1785" i="77"/>
  <c r="K1780" i="77"/>
  <c r="J1780" i="77"/>
  <c r="I1780" i="77"/>
  <c r="K1779" i="77"/>
  <c r="J1779" i="77"/>
  <c r="I1779" i="77"/>
  <c r="K1778" i="77"/>
  <c r="J1778" i="77"/>
  <c r="I1778" i="77"/>
  <c r="K1777" i="77"/>
  <c r="J1777" i="77"/>
  <c r="I1777" i="77"/>
  <c r="K1776" i="77"/>
  <c r="J1776" i="77"/>
  <c r="I1776" i="77"/>
  <c r="K1775" i="77"/>
  <c r="J1775" i="77"/>
  <c r="I1775" i="77"/>
  <c r="K1774" i="77"/>
  <c r="J1774" i="77"/>
  <c r="I1774" i="77"/>
  <c r="K1773" i="77"/>
  <c r="J1773" i="77"/>
  <c r="I1773" i="77"/>
  <c r="K1772" i="77"/>
  <c r="J1772" i="77"/>
  <c r="I1772" i="77"/>
  <c r="K1771" i="77"/>
  <c r="J1771" i="77"/>
  <c r="I1771" i="77"/>
  <c r="E202" i="75"/>
  <c r="C1770" i="77"/>
  <c r="K1765" i="77"/>
  <c r="J1765" i="77"/>
  <c r="I1765" i="77"/>
  <c r="K1764" i="77"/>
  <c r="J1764" i="77"/>
  <c r="I1764" i="77"/>
  <c r="K1763" i="77"/>
  <c r="J1763" i="77"/>
  <c r="I1763" i="77"/>
  <c r="K1762" i="77"/>
  <c r="J1762" i="77"/>
  <c r="I1762" i="77"/>
  <c r="K1761" i="77"/>
  <c r="J1761" i="77"/>
  <c r="I1761" i="77"/>
  <c r="K1760" i="77"/>
  <c r="J1760" i="77"/>
  <c r="I1760" i="77"/>
  <c r="K1759" i="77"/>
  <c r="J1759" i="77"/>
  <c r="I1759" i="77"/>
  <c r="K1758" i="77"/>
  <c r="J1758" i="77"/>
  <c r="I1758" i="77"/>
  <c r="K1757" i="77"/>
  <c r="J1757" i="77"/>
  <c r="I1757" i="77"/>
  <c r="K1756" i="77"/>
  <c r="J1756" i="77"/>
  <c r="I1756" i="77"/>
  <c r="E201" i="75"/>
  <c r="C1755" i="77"/>
  <c r="K1750" i="77"/>
  <c r="J1750" i="77"/>
  <c r="I1750" i="77"/>
  <c r="K1749" i="77"/>
  <c r="J1749" i="77"/>
  <c r="I1749" i="77"/>
  <c r="K1748" i="77"/>
  <c r="J1748" i="77"/>
  <c r="I1748" i="77"/>
  <c r="K1747" i="77"/>
  <c r="J1747" i="77"/>
  <c r="I1747" i="77"/>
  <c r="K1746" i="77"/>
  <c r="J1746" i="77"/>
  <c r="I1746" i="77"/>
  <c r="K1745" i="77"/>
  <c r="J1745" i="77"/>
  <c r="I1745" i="77"/>
  <c r="K1744" i="77"/>
  <c r="J1744" i="77"/>
  <c r="I1744" i="77"/>
  <c r="K1743" i="77"/>
  <c r="J1743" i="77"/>
  <c r="I1743" i="77"/>
  <c r="K1742" i="77"/>
  <c r="J1742" i="77"/>
  <c r="I1742" i="77"/>
  <c r="K1741" i="77"/>
  <c r="J1741" i="77"/>
  <c r="I1741" i="77"/>
  <c r="E200" i="75"/>
  <c r="C1740" i="77"/>
  <c r="K1735" i="77"/>
  <c r="J1735" i="77"/>
  <c r="I1735" i="77"/>
  <c r="K1734" i="77"/>
  <c r="J1734" i="77"/>
  <c r="I1734" i="77"/>
  <c r="K1733" i="77"/>
  <c r="J1733" i="77"/>
  <c r="I1733" i="77"/>
  <c r="K1732" i="77"/>
  <c r="J1732" i="77"/>
  <c r="I1732" i="77"/>
  <c r="K1731" i="77"/>
  <c r="J1731" i="77"/>
  <c r="I1731" i="77"/>
  <c r="K1730" i="77"/>
  <c r="J1730" i="77"/>
  <c r="I1730" i="77"/>
  <c r="K1729" i="77"/>
  <c r="J1729" i="77"/>
  <c r="I1729" i="77"/>
  <c r="K1728" i="77"/>
  <c r="J1728" i="77"/>
  <c r="I1728" i="77"/>
  <c r="K1727" i="77"/>
  <c r="J1727" i="77"/>
  <c r="I1727" i="77"/>
  <c r="K1726" i="77"/>
  <c r="J1726" i="77"/>
  <c r="I1726" i="77"/>
  <c r="E199" i="75"/>
  <c r="C1725" i="77"/>
  <c r="K1720" i="77"/>
  <c r="J1720" i="77"/>
  <c r="I1720" i="77"/>
  <c r="K1719" i="77"/>
  <c r="J1719" i="77"/>
  <c r="I1719" i="77"/>
  <c r="K1718" i="77"/>
  <c r="J1718" i="77"/>
  <c r="I1718" i="77"/>
  <c r="K1717" i="77"/>
  <c r="J1717" i="77"/>
  <c r="I1717" i="77"/>
  <c r="K1716" i="77"/>
  <c r="J1716" i="77"/>
  <c r="I1716" i="77"/>
  <c r="K1715" i="77"/>
  <c r="J1715" i="77"/>
  <c r="I1715" i="77"/>
  <c r="K1714" i="77"/>
  <c r="J1714" i="77"/>
  <c r="I1714" i="77"/>
  <c r="K1713" i="77"/>
  <c r="J1713" i="77"/>
  <c r="I1713" i="77"/>
  <c r="K1712" i="77"/>
  <c r="J1712" i="77"/>
  <c r="I1712" i="77"/>
  <c r="K1711" i="77"/>
  <c r="J1711" i="77"/>
  <c r="I1711" i="77"/>
  <c r="E198" i="75"/>
  <c r="C1710" i="77"/>
  <c r="K1705" i="77"/>
  <c r="J1705" i="77"/>
  <c r="I1705" i="77"/>
  <c r="K1704" i="77"/>
  <c r="J1704" i="77"/>
  <c r="I1704" i="77"/>
  <c r="K1703" i="77"/>
  <c r="J1703" i="77"/>
  <c r="I1703" i="77"/>
  <c r="K1702" i="77"/>
  <c r="J1702" i="77"/>
  <c r="I1702" i="77"/>
  <c r="K1701" i="77"/>
  <c r="J1701" i="77"/>
  <c r="I1701" i="77"/>
  <c r="K1700" i="77"/>
  <c r="J1700" i="77"/>
  <c r="I1700" i="77"/>
  <c r="K1699" i="77"/>
  <c r="J1699" i="77"/>
  <c r="I1699" i="77"/>
  <c r="K1698" i="77"/>
  <c r="J1698" i="77"/>
  <c r="I1698" i="77"/>
  <c r="K1697" i="77"/>
  <c r="J1697" i="77"/>
  <c r="I1697" i="77"/>
  <c r="K1696" i="77"/>
  <c r="J1696" i="77"/>
  <c r="I1696" i="77"/>
  <c r="E197" i="75"/>
  <c r="C1695" i="77"/>
  <c r="K1690" i="77"/>
  <c r="J1690" i="77"/>
  <c r="I1690" i="77"/>
  <c r="K1689" i="77"/>
  <c r="J1689" i="77"/>
  <c r="I1689" i="77"/>
  <c r="K1688" i="77"/>
  <c r="J1688" i="77"/>
  <c r="I1688" i="77"/>
  <c r="K1687" i="77"/>
  <c r="J1687" i="77"/>
  <c r="I1687" i="77"/>
  <c r="K1686" i="77"/>
  <c r="J1686" i="77"/>
  <c r="I1686" i="77"/>
  <c r="K1685" i="77"/>
  <c r="J1685" i="77"/>
  <c r="I1685" i="77"/>
  <c r="K1684" i="77"/>
  <c r="J1684" i="77"/>
  <c r="I1684" i="77"/>
  <c r="K1683" i="77"/>
  <c r="J1683" i="77"/>
  <c r="I1683" i="77"/>
  <c r="K1682" i="77"/>
  <c r="J1682" i="77"/>
  <c r="I1682" i="77"/>
  <c r="K1681" i="77"/>
  <c r="J1681" i="77"/>
  <c r="I1681" i="77"/>
  <c r="E196" i="75"/>
  <c r="C1680" i="77"/>
  <c r="K1675" i="77"/>
  <c r="J1675" i="77"/>
  <c r="I1675" i="77"/>
  <c r="K1674" i="77"/>
  <c r="J1674" i="77"/>
  <c r="I1674" i="77"/>
  <c r="K1673" i="77"/>
  <c r="J1673" i="77"/>
  <c r="I1673" i="77"/>
  <c r="K1672" i="77"/>
  <c r="J1672" i="77"/>
  <c r="I1672" i="77"/>
  <c r="K1671" i="77"/>
  <c r="J1671" i="77"/>
  <c r="I1671" i="77"/>
  <c r="K1670" i="77"/>
  <c r="J1670" i="77"/>
  <c r="I1670" i="77"/>
  <c r="K1669" i="77"/>
  <c r="J1669" i="77"/>
  <c r="I1669" i="77"/>
  <c r="K1668" i="77"/>
  <c r="J1668" i="77"/>
  <c r="I1668" i="77"/>
  <c r="K1667" i="77"/>
  <c r="J1667" i="77"/>
  <c r="I1667" i="77"/>
  <c r="K1666" i="77"/>
  <c r="J1666" i="77"/>
  <c r="I1666" i="77"/>
  <c r="E195" i="75"/>
  <c r="C1665" i="77"/>
  <c r="K1660" i="77"/>
  <c r="J1660" i="77"/>
  <c r="I1660" i="77"/>
  <c r="K1659" i="77"/>
  <c r="J1659" i="77"/>
  <c r="I1659" i="77"/>
  <c r="K1658" i="77"/>
  <c r="J1658" i="77"/>
  <c r="I1658" i="77"/>
  <c r="K1657" i="77"/>
  <c r="J1657" i="77"/>
  <c r="I1657" i="77"/>
  <c r="K1656" i="77"/>
  <c r="J1656" i="77"/>
  <c r="I1656" i="77"/>
  <c r="K1655" i="77"/>
  <c r="J1655" i="77"/>
  <c r="I1655" i="77"/>
  <c r="K1654" i="77"/>
  <c r="J1654" i="77"/>
  <c r="I1654" i="77"/>
  <c r="K1653" i="77"/>
  <c r="J1653" i="77"/>
  <c r="I1653" i="77"/>
  <c r="K1652" i="77"/>
  <c r="J1652" i="77"/>
  <c r="I1652" i="77"/>
  <c r="K1651" i="77"/>
  <c r="J1651" i="77"/>
  <c r="I1651" i="77"/>
  <c r="E194" i="75"/>
  <c r="C1650" i="77"/>
  <c r="K1645" i="77"/>
  <c r="J1645" i="77"/>
  <c r="I1645" i="77"/>
  <c r="K1644" i="77"/>
  <c r="J1644" i="77"/>
  <c r="I1644" i="77"/>
  <c r="K1643" i="77"/>
  <c r="J1643" i="77"/>
  <c r="I1643" i="77"/>
  <c r="K1642" i="77"/>
  <c r="J1642" i="77"/>
  <c r="I1642" i="77"/>
  <c r="K1641" i="77"/>
  <c r="J1641" i="77"/>
  <c r="I1641" i="77"/>
  <c r="K1640" i="77"/>
  <c r="J1640" i="77"/>
  <c r="I1640" i="77"/>
  <c r="K1639" i="77"/>
  <c r="J1639" i="77"/>
  <c r="I1639" i="77"/>
  <c r="K1638" i="77"/>
  <c r="J1638" i="77"/>
  <c r="I1638" i="77"/>
  <c r="K1637" i="77"/>
  <c r="J1637" i="77"/>
  <c r="I1637" i="77"/>
  <c r="K1636" i="77"/>
  <c r="J1636" i="77"/>
  <c r="I1636" i="77"/>
  <c r="E193" i="75"/>
  <c r="C1635" i="77"/>
  <c r="K1630" i="77"/>
  <c r="J1630" i="77"/>
  <c r="I1630" i="77"/>
  <c r="K1629" i="77"/>
  <c r="J1629" i="77"/>
  <c r="I1629" i="77"/>
  <c r="K1628" i="77"/>
  <c r="J1628" i="77"/>
  <c r="I1628" i="77"/>
  <c r="K1627" i="77"/>
  <c r="J1627" i="77"/>
  <c r="I1627" i="77"/>
  <c r="K1626" i="77"/>
  <c r="J1626" i="77"/>
  <c r="I1626" i="77"/>
  <c r="K1625" i="77"/>
  <c r="J1625" i="77"/>
  <c r="I1625" i="77"/>
  <c r="K1624" i="77"/>
  <c r="J1624" i="77"/>
  <c r="I1624" i="77"/>
  <c r="K1623" i="77"/>
  <c r="J1623" i="77"/>
  <c r="I1623" i="77"/>
  <c r="K1622" i="77"/>
  <c r="J1622" i="77"/>
  <c r="I1622" i="77"/>
  <c r="K1621" i="77"/>
  <c r="J1621" i="77"/>
  <c r="I1621" i="77"/>
  <c r="E192" i="75"/>
  <c r="C1620" i="77"/>
  <c r="K1615" i="77"/>
  <c r="J1615" i="77"/>
  <c r="I1615" i="77"/>
  <c r="K1614" i="77"/>
  <c r="J1614" i="77"/>
  <c r="I1614" i="77"/>
  <c r="K1613" i="77"/>
  <c r="J1613" i="77"/>
  <c r="I1613" i="77"/>
  <c r="K1612" i="77"/>
  <c r="J1612" i="77"/>
  <c r="I1612" i="77"/>
  <c r="K1611" i="77"/>
  <c r="J1611" i="77"/>
  <c r="I1611" i="77"/>
  <c r="K1610" i="77"/>
  <c r="J1610" i="77"/>
  <c r="I1610" i="77"/>
  <c r="K1609" i="77"/>
  <c r="J1609" i="77"/>
  <c r="I1609" i="77"/>
  <c r="K1608" i="77"/>
  <c r="J1608" i="77"/>
  <c r="I1608" i="77"/>
  <c r="K1607" i="77"/>
  <c r="J1607" i="77"/>
  <c r="I1607" i="77"/>
  <c r="K1606" i="77"/>
  <c r="J1606" i="77"/>
  <c r="I1606" i="77"/>
  <c r="E191" i="75"/>
  <c r="C1605" i="77"/>
  <c r="K2440" i="77"/>
  <c r="J2440" i="77"/>
  <c r="I2440" i="77"/>
  <c r="K1600" i="77"/>
  <c r="J1600" i="77"/>
  <c r="I1600" i="77"/>
  <c r="K1599" i="77"/>
  <c r="J1599" i="77"/>
  <c r="I1599" i="77"/>
  <c r="K1598" i="77"/>
  <c r="J1598" i="77"/>
  <c r="I1598" i="77"/>
  <c r="K1597" i="77"/>
  <c r="J1597" i="77"/>
  <c r="I1597" i="77"/>
  <c r="K1596" i="77"/>
  <c r="J1596" i="77"/>
  <c r="I1596" i="77"/>
  <c r="K1595" i="77"/>
  <c r="J1595" i="77"/>
  <c r="I1595" i="77"/>
  <c r="K1594" i="77"/>
  <c r="J1594" i="77"/>
  <c r="I1594" i="77"/>
  <c r="K1593" i="77"/>
  <c r="J1593" i="77"/>
  <c r="I1593" i="77"/>
  <c r="K1592" i="77"/>
  <c r="J1592" i="77"/>
  <c r="I1592" i="77"/>
  <c r="K1591" i="77"/>
  <c r="J1591" i="77"/>
  <c r="I1591" i="77"/>
  <c r="E190" i="75"/>
  <c r="C1590" i="77"/>
  <c r="K1585" i="77"/>
  <c r="J1585" i="77"/>
  <c r="I1585" i="77"/>
  <c r="K1584" i="77"/>
  <c r="J1584" i="77"/>
  <c r="I1584" i="77"/>
  <c r="K1583" i="77"/>
  <c r="J1583" i="77"/>
  <c r="I1583" i="77"/>
  <c r="K1582" i="77"/>
  <c r="J1582" i="77"/>
  <c r="I1582" i="77"/>
  <c r="K1581" i="77"/>
  <c r="J1581" i="77"/>
  <c r="I1581" i="77"/>
  <c r="K1580" i="77"/>
  <c r="J1580" i="77"/>
  <c r="I1580" i="77"/>
  <c r="K1579" i="77"/>
  <c r="J1579" i="77"/>
  <c r="I1579" i="77"/>
  <c r="K1578" i="77"/>
  <c r="J1578" i="77"/>
  <c r="I1578" i="77"/>
  <c r="K1577" i="77"/>
  <c r="J1577" i="77"/>
  <c r="I1577" i="77"/>
  <c r="K1576" i="77"/>
  <c r="J1576" i="77"/>
  <c r="I1576" i="77"/>
  <c r="E189" i="75"/>
  <c r="C1575" i="77"/>
  <c r="K1570" i="77"/>
  <c r="J1570" i="77"/>
  <c r="I1570" i="77"/>
  <c r="K1569" i="77"/>
  <c r="J1569" i="77"/>
  <c r="I1569" i="77"/>
  <c r="K1568" i="77"/>
  <c r="J1568" i="77"/>
  <c r="I1568" i="77"/>
  <c r="K1567" i="77"/>
  <c r="J1567" i="77"/>
  <c r="I1567" i="77"/>
  <c r="K1566" i="77"/>
  <c r="J1566" i="77"/>
  <c r="I1566" i="77"/>
  <c r="K1565" i="77"/>
  <c r="J1565" i="77"/>
  <c r="I1565" i="77"/>
  <c r="K1564" i="77"/>
  <c r="J1564" i="77"/>
  <c r="I1564" i="77"/>
  <c r="K1563" i="77"/>
  <c r="J1563" i="77"/>
  <c r="I1563" i="77"/>
  <c r="K1562" i="77"/>
  <c r="J1562" i="77"/>
  <c r="I1562" i="77"/>
  <c r="K1561" i="77"/>
  <c r="J1561" i="77"/>
  <c r="I1561" i="77"/>
  <c r="E188" i="75"/>
  <c r="C1560" i="77"/>
  <c r="K1555" i="77"/>
  <c r="J1555" i="77"/>
  <c r="I1555" i="77"/>
  <c r="K1554" i="77"/>
  <c r="J1554" i="77"/>
  <c r="I1554" i="77"/>
  <c r="K1553" i="77"/>
  <c r="J1553" i="77"/>
  <c r="I1553" i="77"/>
  <c r="K1552" i="77"/>
  <c r="J1552" i="77"/>
  <c r="I1552" i="77"/>
  <c r="K1551" i="77"/>
  <c r="J1551" i="77"/>
  <c r="I1551" i="77"/>
  <c r="K1550" i="77"/>
  <c r="J1550" i="77"/>
  <c r="I1550" i="77"/>
  <c r="K1549" i="77"/>
  <c r="J1549" i="77"/>
  <c r="I1549" i="77"/>
  <c r="K1548" i="77"/>
  <c r="J1548" i="77"/>
  <c r="I1548" i="77"/>
  <c r="K1547" i="77"/>
  <c r="J1547" i="77"/>
  <c r="I1547" i="77"/>
  <c r="K1546" i="77"/>
  <c r="J1546" i="77"/>
  <c r="I1546" i="77"/>
  <c r="E187" i="75"/>
  <c r="C1545" i="77"/>
  <c r="K1540" i="77"/>
  <c r="J1540" i="77"/>
  <c r="I1540" i="77"/>
  <c r="K1539" i="77"/>
  <c r="J1539" i="77"/>
  <c r="I1539" i="77"/>
  <c r="K1538" i="77"/>
  <c r="J1538" i="77"/>
  <c r="I1538" i="77"/>
  <c r="K1537" i="77"/>
  <c r="J1537" i="77"/>
  <c r="I1537" i="77"/>
  <c r="K1536" i="77"/>
  <c r="J1536" i="77"/>
  <c r="I1536" i="77"/>
  <c r="K1535" i="77"/>
  <c r="J1535" i="77"/>
  <c r="I1535" i="77"/>
  <c r="K1534" i="77"/>
  <c r="J1534" i="77"/>
  <c r="I1534" i="77"/>
  <c r="K1533" i="77"/>
  <c r="J1533" i="77"/>
  <c r="I1533" i="77"/>
  <c r="K1532" i="77"/>
  <c r="J1532" i="77"/>
  <c r="I1532" i="77"/>
  <c r="K1531" i="77"/>
  <c r="J1531" i="77"/>
  <c r="I1531" i="77"/>
  <c r="E186" i="75"/>
  <c r="C1530" i="77"/>
  <c r="D224" i="74"/>
  <c r="C224" i="74"/>
  <c r="D223" i="74"/>
  <c r="C223" i="74"/>
  <c r="D222" i="74"/>
  <c r="C222" i="74"/>
  <c r="D221" i="74"/>
  <c r="C221" i="74"/>
  <c r="D220" i="74"/>
  <c r="C220" i="74"/>
  <c r="D219" i="74"/>
  <c r="C219" i="74"/>
  <c r="D218" i="74"/>
  <c r="C218" i="74"/>
  <c r="D217" i="74"/>
  <c r="C217" i="74"/>
  <c r="D216" i="74"/>
  <c r="C216" i="74"/>
  <c r="D215" i="74"/>
  <c r="C215" i="74"/>
  <c r="D214" i="74"/>
  <c r="C214" i="74"/>
  <c r="D213" i="74"/>
  <c r="C213" i="74"/>
  <c r="D212" i="74"/>
  <c r="C212" i="74"/>
  <c r="D211" i="74"/>
  <c r="C211" i="74"/>
  <c r="D210" i="74"/>
  <c r="C210" i="74"/>
  <c r="D209" i="74"/>
  <c r="C209" i="74"/>
  <c r="D208" i="74"/>
  <c r="C208" i="74"/>
  <c r="D207" i="74"/>
  <c r="C207" i="74"/>
  <c r="D206" i="74"/>
  <c r="C206" i="74"/>
  <c r="D205" i="74"/>
  <c r="C205" i="74"/>
  <c r="D204" i="74"/>
  <c r="C204" i="74"/>
  <c r="D203" i="74"/>
  <c r="C203" i="74"/>
  <c r="D202" i="74"/>
  <c r="C202" i="74"/>
  <c r="D201" i="74"/>
  <c r="C201" i="74"/>
  <c r="D200" i="74"/>
  <c r="C200" i="74"/>
  <c r="D199" i="74"/>
  <c r="C199" i="74"/>
  <c r="D198" i="74"/>
  <c r="C198" i="74"/>
  <c r="D197" i="74"/>
  <c r="C197" i="74"/>
  <c r="D196" i="74"/>
  <c r="C196" i="74"/>
  <c r="D195" i="74"/>
  <c r="C195" i="74"/>
  <c r="D194" i="74"/>
  <c r="C194" i="74"/>
  <c r="D193" i="74"/>
  <c r="C193" i="74"/>
  <c r="D192" i="74"/>
  <c r="C192" i="74"/>
  <c r="D191" i="74"/>
  <c r="C191" i="74"/>
  <c r="D190" i="74"/>
  <c r="C190" i="74"/>
  <c r="D189" i="74"/>
  <c r="C189" i="74"/>
  <c r="D188" i="74"/>
  <c r="C188" i="74"/>
  <c r="D187" i="74"/>
  <c r="C187" i="74"/>
  <c r="D186" i="74"/>
  <c r="C186" i="74"/>
  <c r="D185" i="74"/>
  <c r="C185" i="74"/>
  <c r="D184" i="74"/>
  <c r="C184" i="74"/>
  <c r="D183" i="74"/>
  <c r="C183" i="74"/>
  <c r="D182" i="74"/>
  <c r="C182" i="74"/>
  <c r="D181" i="74"/>
  <c r="C181" i="74"/>
  <c r="D180" i="74"/>
  <c r="C180" i="74"/>
  <c r="D179" i="74"/>
  <c r="C179" i="74"/>
  <c r="D178" i="74"/>
  <c r="C178" i="74"/>
  <c r="D177" i="74"/>
  <c r="C177" i="74"/>
  <c r="D176" i="74"/>
  <c r="C176" i="74"/>
  <c r="D175" i="74"/>
  <c r="C175" i="74"/>
  <c r="D174" i="74"/>
  <c r="C174" i="74"/>
  <c r="D173" i="74"/>
  <c r="C173" i="74"/>
  <c r="D172" i="74"/>
  <c r="C172" i="74"/>
  <c r="D171" i="74"/>
  <c r="C171" i="74"/>
  <c r="D170" i="74"/>
  <c r="C170" i="74"/>
  <c r="D169" i="74"/>
  <c r="C169" i="74"/>
  <c r="D168" i="74"/>
  <c r="C168" i="74"/>
  <c r="D167" i="74"/>
  <c r="C167" i="74"/>
  <c r="K1525" i="77"/>
  <c r="J1525" i="77"/>
  <c r="I1525" i="77"/>
  <c r="K1524" i="77"/>
  <c r="J1524" i="77"/>
  <c r="I1524" i="77"/>
  <c r="K1523" i="77"/>
  <c r="J1523" i="77"/>
  <c r="I1523" i="77"/>
  <c r="K1522" i="77"/>
  <c r="J1522" i="77"/>
  <c r="I1522" i="77"/>
  <c r="K1521" i="77"/>
  <c r="J1521" i="77"/>
  <c r="I1521" i="77"/>
  <c r="K1520" i="77"/>
  <c r="J1520" i="77"/>
  <c r="I1520" i="77"/>
  <c r="K1519" i="77"/>
  <c r="J1519" i="77"/>
  <c r="I1519" i="77"/>
  <c r="K1518" i="77"/>
  <c r="J1518" i="77"/>
  <c r="I1518" i="77"/>
  <c r="K1517" i="77"/>
  <c r="J1517" i="77"/>
  <c r="I1517" i="77"/>
  <c r="K1516" i="77"/>
  <c r="J1516" i="77"/>
  <c r="I1516" i="77"/>
  <c r="E185" i="75"/>
  <c r="C1515" i="77"/>
  <c r="K1510" i="77"/>
  <c r="J1510" i="77"/>
  <c r="I1510" i="77"/>
  <c r="K1509" i="77"/>
  <c r="J1509" i="77"/>
  <c r="I1509" i="77"/>
  <c r="K1508" i="77"/>
  <c r="J1508" i="77"/>
  <c r="I1508" i="77"/>
  <c r="K1507" i="77"/>
  <c r="J1507" i="77"/>
  <c r="I1507" i="77"/>
  <c r="K1506" i="77"/>
  <c r="J1506" i="77"/>
  <c r="I1506" i="77"/>
  <c r="K1505" i="77"/>
  <c r="J1505" i="77"/>
  <c r="I1505" i="77"/>
  <c r="K1504" i="77"/>
  <c r="J1504" i="77"/>
  <c r="I1504" i="77"/>
  <c r="K1503" i="77"/>
  <c r="J1503" i="77"/>
  <c r="I1503" i="77"/>
  <c r="K1502" i="77"/>
  <c r="J1502" i="77"/>
  <c r="I1502" i="77"/>
  <c r="K1501" i="77"/>
  <c r="J1501" i="77"/>
  <c r="I1501" i="77"/>
  <c r="E184" i="75"/>
  <c r="C1500" i="77"/>
  <c r="K1495" i="77"/>
  <c r="J1495" i="77"/>
  <c r="I1495" i="77"/>
  <c r="K1494" i="77"/>
  <c r="J1494" i="77"/>
  <c r="I1494" i="77"/>
  <c r="K1493" i="77"/>
  <c r="J1493" i="77"/>
  <c r="I1493" i="77"/>
  <c r="K1492" i="77"/>
  <c r="J1492" i="77"/>
  <c r="I1492" i="77"/>
  <c r="K1491" i="77"/>
  <c r="J1491" i="77"/>
  <c r="I1491" i="77"/>
  <c r="K1490" i="77"/>
  <c r="J1490" i="77"/>
  <c r="I1490" i="77"/>
  <c r="K1489" i="77"/>
  <c r="J1489" i="77"/>
  <c r="I1489" i="77"/>
  <c r="K1488" i="77"/>
  <c r="J1488" i="77"/>
  <c r="I1488" i="77"/>
  <c r="K1487" i="77"/>
  <c r="J1487" i="77"/>
  <c r="I1487" i="77"/>
  <c r="K1486" i="77"/>
  <c r="J1486" i="77"/>
  <c r="I1486" i="77"/>
  <c r="E183" i="75"/>
  <c r="C1485" i="77"/>
  <c r="E182" i="75"/>
  <c r="K1476" i="77"/>
  <c r="J1476" i="77"/>
  <c r="I1476" i="77"/>
  <c r="K1475" i="77"/>
  <c r="J1475" i="77"/>
  <c r="I1475" i="77"/>
  <c r="K1474" i="77"/>
  <c r="J1474" i="77"/>
  <c r="I1474" i="77"/>
  <c r="K1473" i="77"/>
  <c r="J1473" i="77"/>
  <c r="I1473" i="77"/>
  <c r="K1480" i="77"/>
  <c r="J1480" i="77"/>
  <c r="I1480" i="77"/>
  <c r="K1479" i="77"/>
  <c r="J1479" i="77"/>
  <c r="I1479" i="77"/>
  <c r="K1478" i="77"/>
  <c r="J1478" i="77"/>
  <c r="I1478" i="77"/>
  <c r="K1477" i="77"/>
  <c r="J1477" i="77"/>
  <c r="I1477" i="77"/>
  <c r="K1472" i="77"/>
  <c r="J1472" i="77"/>
  <c r="I1472" i="77"/>
  <c r="K1471" i="77"/>
  <c r="J1471" i="77"/>
  <c r="I1471" i="77"/>
  <c r="K1470" i="77"/>
  <c r="J1470" i="77"/>
  <c r="I1470" i="77"/>
  <c r="K1469" i="77"/>
  <c r="J1469" i="77"/>
  <c r="I1469" i="77"/>
  <c r="K1468" i="77"/>
  <c r="J1468" i="77"/>
  <c r="I1468" i="77"/>
  <c r="K1467" i="77"/>
  <c r="J1467" i="77"/>
  <c r="I1467" i="77"/>
  <c r="C1466" i="77"/>
  <c r="E181" i="75"/>
  <c r="K1461" i="77"/>
  <c r="J1461" i="77"/>
  <c r="I1461" i="77"/>
  <c r="K1460" i="77"/>
  <c r="J1460" i="77"/>
  <c r="I1460" i="77"/>
  <c r="K1459" i="77"/>
  <c r="J1459" i="77"/>
  <c r="I1459" i="77"/>
  <c r="K1458" i="77"/>
  <c r="J1458" i="77"/>
  <c r="I1458" i="77"/>
  <c r="K1457" i="77"/>
  <c r="J1457" i="77"/>
  <c r="I1457" i="77"/>
  <c r="K1456" i="77"/>
  <c r="J1456" i="77"/>
  <c r="I1456" i="77"/>
  <c r="K1455" i="77"/>
  <c r="J1455" i="77"/>
  <c r="I1455" i="77"/>
  <c r="K1454" i="77"/>
  <c r="J1454" i="77"/>
  <c r="I1454" i="77"/>
  <c r="K1453" i="77"/>
  <c r="J1453" i="77"/>
  <c r="I1453" i="77"/>
  <c r="K1452" i="77"/>
  <c r="J1452" i="77"/>
  <c r="I1452" i="77"/>
  <c r="C1451" i="77"/>
  <c r="K1446" i="77"/>
  <c r="J1446" i="77"/>
  <c r="I1446" i="77"/>
  <c r="K1445" i="77"/>
  <c r="J1445" i="77"/>
  <c r="I1445" i="77"/>
  <c r="K1444" i="77"/>
  <c r="J1444" i="77"/>
  <c r="I1444" i="77"/>
  <c r="K1443" i="77"/>
  <c r="J1443" i="77"/>
  <c r="I1443" i="77"/>
  <c r="K1442" i="77"/>
  <c r="J1442" i="77"/>
  <c r="I1442" i="77"/>
  <c r="K1441" i="77"/>
  <c r="J1441" i="77"/>
  <c r="I1441" i="77"/>
  <c r="K1440" i="77"/>
  <c r="J1440" i="77"/>
  <c r="I1440" i="77"/>
  <c r="K1439" i="77"/>
  <c r="J1439" i="77"/>
  <c r="I1439" i="77"/>
  <c r="K1438" i="77"/>
  <c r="J1438" i="77"/>
  <c r="I1438" i="77"/>
  <c r="K1437" i="77"/>
  <c r="J1437" i="77"/>
  <c r="I1437" i="77"/>
  <c r="C1436" i="77"/>
  <c r="D166" i="74"/>
  <c r="D165" i="74"/>
  <c r="D164" i="74"/>
  <c r="D163" i="74"/>
  <c r="D162" i="74"/>
  <c r="D161" i="74"/>
  <c r="D160" i="74"/>
  <c r="D159" i="74"/>
  <c r="C166" i="74"/>
  <c r="C165" i="74"/>
  <c r="C164" i="74"/>
  <c r="C163" i="74"/>
  <c r="C162" i="74"/>
  <c r="C161" i="74"/>
  <c r="C160" i="74"/>
  <c r="C159" i="74"/>
  <c r="K1431" i="77"/>
  <c r="J1431" i="77"/>
  <c r="I1431" i="77"/>
  <c r="K1430" i="77"/>
  <c r="J1430" i="77"/>
  <c r="I1430" i="77"/>
  <c r="K1429" i="77"/>
  <c r="J1429" i="77"/>
  <c r="I1429" i="77"/>
  <c r="K1428" i="77"/>
  <c r="J1428" i="77"/>
  <c r="I1428" i="77"/>
  <c r="K1427" i="77"/>
  <c r="J1427" i="77"/>
  <c r="I1427" i="77"/>
  <c r="K1426" i="77"/>
  <c r="J1426" i="77"/>
  <c r="I1426" i="77"/>
  <c r="K1425" i="77"/>
  <c r="J1425" i="77"/>
  <c r="I1425" i="77"/>
  <c r="K1424" i="77"/>
  <c r="J1424" i="77"/>
  <c r="I1424" i="77"/>
  <c r="K1423" i="77"/>
  <c r="J1423" i="77"/>
  <c r="I1423" i="77"/>
  <c r="K1422" i="77"/>
  <c r="J1422" i="77"/>
  <c r="I1422" i="77"/>
  <c r="C1421" i="77"/>
  <c r="K1416" i="77"/>
  <c r="J1416" i="77"/>
  <c r="I1416" i="77"/>
  <c r="K1415" i="77"/>
  <c r="J1415" i="77"/>
  <c r="I1415" i="77"/>
  <c r="K1414" i="77"/>
  <c r="J1414" i="77"/>
  <c r="I1414" i="77"/>
  <c r="K1413" i="77"/>
  <c r="J1413" i="77"/>
  <c r="I1413" i="77"/>
  <c r="K1412" i="77"/>
  <c r="J1412" i="77"/>
  <c r="I1412" i="77"/>
  <c r="K1411" i="77"/>
  <c r="J1411" i="77"/>
  <c r="I1411" i="77"/>
  <c r="K1410" i="77"/>
  <c r="J1410" i="77"/>
  <c r="I1410" i="77"/>
  <c r="K1409" i="77"/>
  <c r="J1409" i="77"/>
  <c r="I1409" i="77"/>
  <c r="K1408" i="77"/>
  <c r="J1408" i="77"/>
  <c r="I1408" i="77"/>
  <c r="K1407" i="77"/>
  <c r="J1407" i="77"/>
  <c r="I1407" i="77"/>
  <c r="C1406" i="77"/>
  <c r="K1401" i="77"/>
  <c r="J1401" i="77"/>
  <c r="I1401" i="77"/>
  <c r="K1400" i="77"/>
  <c r="J1400" i="77"/>
  <c r="I1400" i="77"/>
  <c r="K1399" i="77"/>
  <c r="J1399" i="77"/>
  <c r="I1399" i="77"/>
  <c r="K1398" i="77"/>
  <c r="J1398" i="77"/>
  <c r="I1398" i="77"/>
  <c r="K1397" i="77"/>
  <c r="J1397" i="77"/>
  <c r="I1397" i="77"/>
  <c r="K1396" i="77"/>
  <c r="J1396" i="77"/>
  <c r="I1396" i="77"/>
  <c r="K1395" i="77"/>
  <c r="J1395" i="77"/>
  <c r="I1395" i="77"/>
  <c r="K1394" i="77"/>
  <c r="J1394" i="77"/>
  <c r="I1394" i="77"/>
  <c r="K1393" i="77"/>
  <c r="J1393" i="77"/>
  <c r="I1393" i="77"/>
  <c r="K1392" i="77"/>
  <c r="J1392" i="77"/>
  <c r="I1392" i="77"/>
  <c r="C1391" i="77"/>
  <c r="K1386" i="77"/>
  <c r="J1386" i="77"/>
  <c r="I1386" i="77"/>
  <c r="K1385" i="77"/>
  <c r="J1385" i="77"/>
  <c r="I1385" i="77"/>
  <c r="K1384" i="77"/>
  <c r="J1384" i="77"/>
  <c r="I1384" i="77"/>
  <c r="K1383" i="77"/>
  <c r="J1383" i="77"/>
  <c r="I1383" i="77"/>
  <c r="K1382" i="77"/>
  <c r="J1382" i="77"/>
  <c r="I1382" i="77"/>
  <c r="K1381" i="77"/>
  <c r="J1381" i="77"/>
  <c r="I1381" i="77"/>
  <c r="K1380" i="77"/>
  <c r="J1380" i="77"/>
  <c r="I1380" i="77"/>
  <c r="K1379" i="77"/>
  <c r="J1379" i="77"/>
  <c r="I1379" i="77"/>
  <c r="K1378" i="77"/>
  <c r="J1378" i="77"/>
  <c r="I1378" i="77"/>
  <c r="K1377" i="77"/>
  <c r="J1377" i="77"/>
  <c r="I1377" i="77"/>
  <c r="C1376" i="77"/>
  <c r="K1371" i="77"/>
  <c r="J1371" i="77"/>
  <c r="I1371" i="77"/>
  <c r="K1370" i="77"/>
  <c r="J1370" i="77"/>
  <c r="I1370" i="77"/>
  <c r="K1369" i="77"/>
  <c r="J1369" i="77"/>
  <c r="I1369" i="77"/>
  <c r="K1368" i="77"/>
  <c r="J1368" i="77"/>
  <c r="I1368" i="77"/>
  <c r="K1367" i="77"/>
  <c r="J1367" i="77"/>
  <c r="I1367" i="77"/>
  <c r="K1366" i="77"/>
  <c r="J1366" i="77"/>
  <c r="I1366" i="77"/>
  <c r="K1365" i="77"/>
  <c r="J1365" i="77"/>
  <c r="I1365" i="77"/>
  <c r="K1364" i="77"/>
  <c r="J1364" i="77"/>
  <c r="I1364" i="77"/>
  <c r="K1363" i="77"/>
  <c r="J1363" i="77"/>
  <c r="I1363" i="77"/>
  <c r="K1362" i="77"/>
  <c r="J1362" i="77"/>
  <c r="I1362" i="77"/>
  <c r="C1361" i="77"/>
  <c r="K1356" i="77"/>
  <c r="J1356" i="77"/>
  <c r="I1356" i="77"/>
  <c r="K1355" i="77"/>
  <c r="J1355" i="77"/>
  <c r="I1355" i="77"/>
  <c r="K1354" i="77"/>
  <c r="J1354" i="77"/>
  <c r="I1354" i="77"/>
  <c r="K1353" i="77"/>
  <c r="J1353" i="77"/>
  <c r="I1353" i="77"/>
  <c r="K1352" i="77"/>
  <c r="J1352" i="77"/>
  <c r="I1352" i="77"/>
  <c r="K1351" i="77"/>
  <c r="J1351" i="77"/>
  <c r="I1351" i="77"/>
  <c r="K1350" i="77"/>
  <c r="J1350" i="77"/>
  <c r="I1350" i="77"/>
  <c r="K1349" i="77"/>
  <c r="J1349" i="77"/>
  <c r="I1349" i="77"/>
  <c r="K1348" i="77"/>
  <c r="J1348" i="77"/>
  <c r="I1348" i="77"/>
  <c r="K1347" i="77"/>
  <c r="J1347" i="77"/>
  <c r="I1347" i="77"/>
  <c r="C1346" i="77"/>
  <c r="K1341" i="77"/>
  <c r="J1341" i="77"/>
  <c r="I1341" i="77"/>
  <c r="K1340" i="77"/>
  <c r="J1340" i="77"/>
  <c r="I1340" i="77"/>
  <c r="K1339" i="77"/>
  <c r="J1339" i="77"/>
  <c r="I1339" i="77"/>
  <c r="K1338" i="77"/>
  <c r="J1338" i="77"/>
  <c r="I1338" i="77"/>
  <c r="K1337" i="77"/>
  <c r="J1337" i="77"/>
  <c r="I1337" i="77"/>
  <c r="K1336" i="77"/>
  <c r="J1336" i="77"/>
  <c r="I1336" i="77"/>
  <c r="K1335" i="77"/>
  <c r="J1335" i="77"/>
  <c r="I1335" i="77"/>
  <c r="K1334" i="77"/>
  <c r="J1334" i="77"/>
  <c r="I1334" i="77"/>
  <c r="K1333" i="77"/>
  <c r="J1333" i="77"/>
  <c r="I1333" i="77"/>
  <c r="K1332" i="77"/>
  <c r="J1332" i="77"/>
  <c r="I1332" i="77"/>
  <c r="C1331" i="77"/>
  <c r="K2875" i="77"/>
  <c r="J2875" i="77"/>
  <c r="I2875" i="77"/>
  <c r="K2874" i="77"/>
  <c r="J2874" i="77"/>
  <c r="I2874" i="77"/>
  <c r="K2873" i="77"/>
  <c r="J2873" i="77"/>
  <c r="I2873" i="77"/>
  <c r="K2872" i="77"/>
  <c r="J2872" i="77"/>
  <c r="I2872" i="77"/>
  <c r="K2871" i="77"/>
  <c r="J2871" i="77"/>
  <c r="I2871" i="77"/>
  <c r="K2870" i="77"/>
  <c r="J2870" i="77"/>
  <c r="I2870" i="77"/>
  <c r="K2869" i="77"/>
  <c r="J2869" i="77"/>
  <c r="I2869" i="77"/>
  <c r="K2868" i="77"/>
  <c r="J2868" i="77"/>
  <c r="I2868" i="77"/>
  <c r="K2867" i="77"/>
  <c r="J2867" i="77"/>
  <c r="I2867" i="77"/>
  <c r="K2866" i="77"/>
  <c r="J2866" i="77"/>
  <c r="I2866" i="77"/>
  <c r="C2865" i="77"/>
  <c r="F400" i="75"/>
  <c r="E400" i="75"/>
  <c r="F399" i="75"/>
  <c r="E399" i="75"/>
  <c r="F398" i="75"/>
  <c r="E398" i="75"/>
  <c r="F397" i="75"/>
  <c r="E397" i="75"/>
  <c r="F396" i="75"/>
  <c r="E396" i="75"/>
  <c r="F395" i="75"/>
  <c r="E395" i="75"/>
  <c r="F394" i="75"/>
  <c r="E394" i="75"/>
  <c r="F393" i="75"/>
  <c r="E393" i="75"/>
  <c r="F392" i="75"/>
  <c r="E392" i="75"/>
  <c r="D353" i="74"/>
  <c r="C353" i="74"/>
  <c r="K2890" i="77"/>
  <c r="J2890" i="77"/>
  <c r="I2890" i="77"/>
  <c r="K2889" i="77"/>
  <c r="J2889" i="77"/>
  <c r="I2889" i="77"/>
  <c r="K2888" i="77"/>
  <c r="J2888" i="77"/>
  <c r="I2888" i="77"/>
  <c r="K2887" i="77"/>
  <c r="J2887" i="77"/>
  <c r="I2887" i="77"/>
  <c r="K2886" i="77"/>
  <c r="J2886" i="77"/>
  <c r="I2886" i="77"/>
  <c r="K2885" i="77"/>
  <c r="J2885" i="77"/>
  <c r="I2885" i="77"/>
  <c r="K2884" i="77"/>
  <c r="J2884" i="77"/>
  <c r="I2884" i="77"/>
  <c r="K2883" i="77"/>
  <c r="J2883" i="77"/>
  <c r="I2883" i="77"/>
  <c r="K2882" i="77"/>
  <c r="J2882" i="77"/>
  <c r="I2882" i="77"/>
  <c r="K2881" i="77"/>
  <c r="J2881" i="77"/>
  <c r="I2881" i="77"/>
  <c r="C2880" i="77"/>
  <c r="K2860" i="77"/>
  <c r="J2860" i="77"/>
  <c r="I2860" i="77"/>
  <c r="K2859" i="77"/>
  <c r="J2859" i="77"/>
  <c r="I2859" i="77"/>
  <c r="K2858" i="77"/>
  <c r="J2858" i="77"/>
  <c r="I2858" i="77"/>
  <c r="K2857" i="77"/>
  <c r="J2857" i="77"/>
  <c r="I2857" i="77"/>
  <c r="K2856" i="77"/>
  <c r="J2856" i="77"/>
  <c r="I2856" i="77"/>
  <c r="K2855" i="77"/>
  <c r="J2855" i="77"/>
  <c r="I2855" i="77"/>
  <c r="K2854" i="77"/>
  <c r="J2854" i="77"/>
  <c r="I2854" i="77"/>
  <c r="K2853" i="77"/>
  <c r="J2853" i="77"/>
  <c r="I2853" i="77"/>
  <c r="K2852" i="77"/>
  <c r="J2852" i="77"/>
  <c r="I2852" i="77"/>
  <c r="K2851" i="77"/>
  <c r="J2851" i="77"/>
  <c r="I2851" i="77"/>
  <c r="C2850" i="77"/>
  <c r="F411" i="75"/>
  <c r="E411" i="75"/>
  <c r="F410" i="75"/>
  <c r="E410" i="75"/>
  <c r="F409" i="75"/>
  <c r="E409" i="75"/>
  <c r="F408" i="75"/>
  <c r="E408" i="75"/>
  <c r="F407" i="75"/>
  <c r="E407" i="75"/>
  <c r="F406" i="75"/>
  <c r="E406" i="75"/>
  <c r="F405" i="75"/>
  <c r="E405" i="75"/>
  <c r="F404" i="75"/>
  <c r="E404" i="75"/>
  <c r="F403" i="75"/>
  <c r="E403" i="75"/>
  <c r="D359" i="74"/>
  <c r="C359" i="74"/>
  <c r="K1308" i="77"/>
  <c r="J1308" i="77"/>
  <c r="I1308" i="77"/>
  <c r="K1307" i="77"/>
  <c r="J1307" i="77"/>
  <c r="I1307" i="77"/>
  <c r="K1306" i="77"/>
  <c r="J1306" i="77"/>
  <c r="I1306" i="77"/>
  <c r="K1305" i="77"/>
  <c r="J1305" i="77"/>
  <c r="I1305" i="77"/>
  <c r="K1304" i="77"/>
  <c r="J1304" i="77"/>
  <c r="I1304" i="77"/>
  <c r="K1303" i="77"/>
  <c r="J1303" i="77"/>
  <c r="I1303" i="77"/>
  <c r="K1302" i="77"/>
  <c r="J1302" i="77"/>
  <c r="I1302" i="77"/>
  <c r="K1301" i="77"/>
  <c r="J1301" i="77"/>
  <c r="I1301" i="77"/>
  <c r="K1300" i="77"/>
  <c r="J1300" i="77"/>
  <c r="I1300" i="77"/>
  <c r="K1299" i="77"/>
  <c r="J1299" i="77"/>
  <c r="I1299" i="77"/>
  <c r="E166" i="75"/>
  <c r="C1298" i="77"/>
  <c r="D145" i="74"/>
  <c r="C145" i="74"/>
  <c r="K1293" i="77"/>
  <c r="J1293" i="77"/>
  <c r="I1293" i="77"/>
  <c r="K1292" i="77"/>
  <c r="J1292" i="77"/>
  <c r="I1292" i="77"/>
  <c r="K1291" i="77"/>
  <c r="J1291" i="77"/>
  <c r="I1291" i="77"/>
  <c r="K1290" i="77"/>
  <c r="J1290" i="77"/>
  <c r="I1290" i="77"/>
  <c r="K1289" i="77"/>
  <c r="J1289" i="77"/>
  <c r="I1289" i="77"/>
  <c r="K1288" i="77"/>
  <c r="J1288" i="77"/>
  <c r="I1288" i="77"/>
  <c r="K1287" i="77"/>
  <c r="J1287" i="77"/>
  <c r="I1287" i="77"/>
  <c r="K1286" i="77"/>
  <c r="J1286" i="77"/>
  <c r="I1286" i="77"/>
  <c r="K1285" i="77"/>
  <c r="J1285" i="77"/>
  <c r="I1285" i="77"/>
  <c r="K1284" i="77"/>
  <c r="J1284" i="77"/>
  <c r="I1284" i="77"/>
  <c r="E165" i="75"/>
  <c r="C1283" i="77"/>
  <c r="D105" i="74"/>
  <c r="E129" i="75"/>
  <c r="C105" i="74"/>
  <c r="D103" i="74"/>
  <c r="E127" i="75"/>
  <c r="C103" i="74"/>
  <c r="D102" i="74"/>
  <c r="E126" i="75"/>
  <c r="C102" i="74"/>
  <c r="D101" i="74"/>
  <c r="E125" i="75"/>
  <c r="C101" i="74"/>
  <c r="K783" i="77"/>
  <c r="J783" i="77"/>
  <c r="I783" i="77"/>
  <c r="K782" i="77"/>
  <c r="J782" i="77"/>
  <c r="I782" i="77"/>
  <c r="K781" i="77"/>
  <c r="J781" i="77"/>
  <c r="I781" i="77"/>
  <c r="K780" i="77"/>
  <c r="J780" i="77"/>
  <c r="I780" i="77"/>
  <c r="K779" i="77"/>
  <c r="J779" i="77"/>
  <c r="I779" i="77"/>
  <c r="K778" i="77"/>
  <c r="J778" i="77"/>
  <c r="I778" i="77"/>
  <c r="K777" i="77"/>
  <c r="J777" i="77"/>
  <c r="I777" i="77"/>
  <c r="K776" i="77"/>
  <c r="J776" i="77"/>
  <c r="I776" i="77"/>
  <c r="K775" i="77"/>
  <c r="J775" i="77"/>
  <c r="I775" i="77"/>
  <c r="K774" i="77"/>
  <c r="J774" i="77"/>
  <c r="I774" i="77"/>
  <c r="C773" i="77"/>
  <c r="K768" i="77"/>
  <c r="J768" i="77"/>
  <c r="I768" i="77"/>
  <c r="K767" i="77"/>
  <c r="J767" i="77"/>
  <c r="I767" i="77"/>
  <c r="K766" i="77"/>
  <c r="J766" i="77"/>
  <c r="I766" i="77"/>
  <c r="K765" i="77"/>
  <c r="J765" i="77"/>
  <c r="I765" i="77"/>
  <c r="K764" i="77"/>
  <c r="J764" i="77"/>
  <c r="I764" i="77"/>
  <c r="K763" i="77"/>
  <c r="J763" i="77"/>
  <c r="I763" i="77"/>
  <c r="K762" i="77"/>
  <c r="J762" i="77"/>
  <c r="I762" i="77"/>
  <c r="K761" i="77"/>
  <c r="J761" i="77"/>
  <c r="I761" i="77"/>
  <c r="K760" i="77"/>
  <c r="J760" i="77"/>
  <c r="I760" i="77"/>
  <c r="K759" i="77"/>
  <c r="J759" i="77"/>
  <c r="I759" i="77"/>
  <c r="E128" i="75"/>
  <c r="C758" i="77"/>
  <c r="F389" i="75"/>
  <c r="E389" i="75"/>
  <c r="F388" i="75"/>
  <c r="E388" i="75"/>
  <c r="F387" i="75"/>
  <c r="E387" i="75"/>
  <c r="F386" i="75"/>
  <c r="E386" i="75"/>
  <c r="F385" i="75"/>
  <c r="E385" i="75"/>
  <c r="F384" i="75"/>
  <c r="E384" i="75"/>
  <c r="D347" i="74"/>
  <c r="C347" i="74"/>
  <c r="D346" i="74"/>
  <c r="C346" i="74"/>
  <c r="D345" i="74"/>
  <c r="C345" i="74"/>
  <c r="D344" i="74"/>
  <c r="C344" i="74"/>
  <c r="F378" i="75"/>
  <c r="E378" i="75"/>
  <c r="F377" i="75"/>
  <c r="E377" i="75"/>
  <c r="F376" i="75"/>
  <c r="E376" i="75"/>
  <c r="F375" i="75"/>
  <c r="E375" i="75"/>
  <c r="F374" i="75"/>
  <c r="E374" i="75"/>
  <c r="F373" i="75"/>
  <c r="E373" i="75"/>
  <c r="F372" i="75"/>
  <c r="E372" i="75"/>
  <c r="F371" i="75"/>
  <c r="E371" i="75"/>
  <c r="D338" i="74"/>
  <c r="C338" i="74"/>
  <c r="D337" i="74"/>
  <c r="C337" i="74"/>
  <c r="F367" i="75"/>
  <c r="E367" i="75"/>
  <c r="F366" i="75"/>
  <c r="E366" i="75"/>
  <c r="F365" i="75"/>
  <c r="E365" i="75"/>
  <c r="F364" i="75"/>
  <c r="E364" i="75"/>
  <c r="F363" i="75"/>
  <c r="E363" i="75"/>
  <c r="F362" i="75"/>
  <c r="E362" i="75"/>
  <c r="F361" i="75"/>
  <c r="E361" i="75"/>
  <c r="F360" i="75"/>
  <c r="E360" i="75"/>
  <c r="F359" i="75"/>
  <c r="E359" i="75"/>
  <c r="D331" i="74"/>
  <c r="C331" i="74"/>
  <c r="K2785" i="77"/>
  <c r="J2785" i="77"/>
  <c r="I2785" i="77"/>
  <c r="K2784" i="77"/>
  <c r="J2784" i="77"/>
  <c r="I2784" i="77"/>
  <c r="K2783" i="77"/>
  <c r="J2783" i="77"/>
  <c r="I2783" i="77"/>
  <c r="K2782" i="77"/>
  <c r="J2782" i="77"/>
  <c r="I2782" i="77"/>
  <c r="K2781" i="77"/>
  <c r="J2781" i="77"/>
  <c r="I2781" i="77"/>
  <c r="K2780" i="77"/>
  <c r="J2780" i="77"/>
  <c r="I2780" i="77"/>
  <c r="K2779" i="77"/>
  <c r="J2779" i="77"/>
  <c r="I2779" i="77"/>
  <c r="K2778" i="77"/>
  <c r="J2778" i="77"/>
  <c r="I2778" i="77"/>
  <c r="K2777" i="77"/>
  <c r="J2777" i="77"/>
  <c r="I2777" i="77"/>
  <c r="K2776" i="77"/>
  <c r="J2776" i="77"/>
  <c r="I2776" i="77"/>
  <c r="C2775" i="77"/>
  <c r="K2845" i="77"/>
  <c r="J2845" i="77"/>
  <c r="I2845" i="77"/>
  <c r="K2844" i="77"/>
  <c r="J2844" i="77"/>
  <c r="I2844" i="77"/>
  <c r="K2843" i="77"/>
  <c r="J2843" i="77"/>
  <c r="I2843" i="77"/>
  <c r="K2842" i="77"/>
  <c r="J2842" i="77"/>
  <c r="I2842" i="77"/>
  <c r="K2841" i="77"/>
  <c r="J2841" i="77"/>
  <c r="I2841" i="77"/>
  <c r="K2840" i="77"/>
  <c r="J2840" i="77"/>
  <c r="I2840" i="77"/>
  <c r="K2839" i="77"/>
  <c r="J2839" i="77"/>
  <c r="I2839" i="77"/>
  <c r="K2838" i="77"/>
  <c r="J2838" i="77"/>
  <c r="I2838" i="77"/>
  <c r="K2837" i="77"/>
  <c r="J2837" i="77"/>
  <c r="I2837" i="77"/>
  <c r="K2836" i="77"/>
  <c r="J2836" i="77"/>
  <c r="I2836" i="77"/>
  <c r="C2835" i="77"/>
  <c r="K2830" i="77"/>
  <c r="J2830" i="77"/>
  <c r="I2830" i="77"/>
  <c r="K2829" i="77"/>
  <c r="J2829" i="77"/>
  <c r="I2829" i="77"/>
  <c r="K2828" i="77"/>
  <c r="J2828" i="77"/>
  <c r="I2828" i="77"/>
  <c r="K2827" i="77"/>
  <c r="J2827" i="77"/>
  <c r="I2827" i="77"/>
  <c r="K2826" i="77"/>
  <c r="J2826" i="77"/>
  <c r="I2826" i="77"/>
  <c r="K2825" i="77"/>
  <c r="J2825" i="77"/>
  <c r="I2825" i="77"/>
  <c r="K2824" i="77"/>
  <c r="J2824" i="77"/>
  <c r="I2824" i="77"/>
  <c r="K2823" i="77"/>
  <c r="J2823" i="77"/>
  <c r="I2823" i="77"/>
  <c r="K2822" i="77"/>
  <c r="J2822" i="77"/>
  <c r="I2822" i="77"/>
  <c r="K2821" i="77"/>
  <c r="J2821" i="77"/>
  <c r="I2821" i="77"/>
  <c r="C2820" i="77"/>
  <c r="K2815" i="77"/>
  <c r="J2815" i="77"/>
  <c r="I2815" i="77"/>
  <c r="K2814" i="77"/>
  <c r="J2814" i="77"/>
  <c r="I2814" i="77"/>
  <c r="K2813" i="77"/>
  <c r="J2813" i="77"/>
  <c r="I2813" i="77"/>
  <c r="K2812" i="77"/>
  <c r="J2812" i="77"/>
  <c r="I2812" i="77"/>
  <c r="K2811" i="77"/>
  <c r="J2811" i="77"/>
  <c r="I2811" i="77"/>
  <c r="K2810" i="77"/>
  <c r="J2810" i="77"/>
  <c r="I2810" i="77"/>
  <c r="K2809" i="77"/>
  <c r="J2809" i="77"/>
  <c r="I2809" i="77"/>
  <c r="K2808" i="77"/>
  <c r="J2808" i="77"/>
  <c r="I2808" i="77"/>
  <c r="K2807" i="77"/>
  <c r="J2807" i="77"/>
  <c r="I2807" i="77"/>
  <c r="K2806" i="77"/>
  <c r="J2806" i="77"/>
  <c r="I2806" i="77"/>
  <c r="C2805" i="77"/>
  <c r="K2800" i="77"/>
  <c r="J2800" i="77"/>
  <c r="I2800" i="77"/>
  <c r="K2799" i="77"/>
  <c r="J2799" i="77"/>
  <c r="I2799" i="77"/>
  <c r="K2798" i="77"/>
  <c r="J2798" i="77"/>
  <c r="I2798" i="77"/>
  <c r="K2797" i="77"/>
  <c r="J2797" i="77"/>
  <c r="I2797" i="77"/>
  <c r="K2796" i="77"/>
  <c r="J2796" i="77"/>
  <c r="I2796" i="77"/>
  <c r="K2795" i="77"/>
  <c r="J2795" i="77"/>
  <c r="I2795" i="77"/>
  <c r="K2794" i="77"/>
  <c r="J2794" i="77"/>
  <c r="I2794" i="77"/>
  <c r="K2793" i="77"/>
  <c r="J2793" i="77"/>
  <c r="I2793" i="77"/>
  <c r="K2792" i="77"/>
  <c r="J2792" i="77"/>
  <c r="I2792" i="77"/>
  <c r="K2791" i="77"/>
  <c r="J2791" i="77"/>
  <c r="I2791" i="77"/>
  <c r="C2790" i="77"/>
  <c r="K2740" i="77"/>
  <c r="J2740" i="77"/>
  <c r="I2740" i="77"/>
  <c r="K2739" i="77"/>
  <c r="J2739" i="77"/>
  <c r="I2739" i="77"/>
  <c r="K2738" i="77"/>
  <c r="J2738" i="77"/>
  <c r="I2738" i="77"/>
  <c r="K2737" i="77"/>
  <c r="J2737" i="77"/>
  <c r="I2737" i="77"/>
  <c r="K2736" i="77"/>
  <c r="J2736" i="77"/>
  <c r="I2736" i="77"/>
  <c r="K2735" i="77"/>
  <c r="J2735" i="77"/>
  <c r="I2735" i="77"/>
  <c r="K2734" i="77"/>
  <c r="J2734" i="77"/>
  <c r="I2734" i="77"/>
  <c r="K2733" i="77"/>
  <c r="J2733" i="77"/>
  <c r="I2733" i="77"/>
  <c r="K2732" i="77"/>
  <c r="J2732" i="77"/>
  <c r="I2732" i="77"/>
  <c r="K2731" i="77"/>
  <c r="J2731" i="77"/>
  <c r="I2731" i="77"/>
  <c r="C2730" i="77"/>
  <c r="K2725" i="77"/>
  <c r="J2725" i="77"/>
  <c r="I2725" i="77"/>
  <c r="K2724" i="77"/>
  <c r="J2724" i="77"/>
  <c r="I2724" i="77"/>
  <c r="K2723" i="77"/>
  <c r="J2723" i="77"/>
  <c r="I2723" i="77"/>
  <c r="K2722" i="77"/>
  <c r="J2722" i="77"/>
  <c r="I2722" i="77"/>
  <c r="K2721" i="77"/>
  <c r="J2721" i="77"/>
  <c r="I2721" i="77"/>
  <c r="K2720" i="77"/>
  <c r="J2720" i="77"/>
  <c r="I2720" i="77"/>
  <c r="K2719" i="77"/>
  <c r="J2719" i="77"/>
  <c r="I2719" i="77"/>
  <c r="K2718" i="77"/>
  <c r="J2718" i="77"/>
  <c r="I2718" i="77"/>
  <c r="K2717" i="77"/>
  <c r="J2717" i="77"/>
  <c r="I2717" i="77"/>
  <c r="K2716" i="77"/>
  <c r="J2716" i="77"/>
  <c r="I2716" i="77"/>
  <c r="C2715" i="77"/>
  <c r="K2710" i="77"/>
  <c r="J2710" i="77"/>
  <c r="I2710" i="77"/>
  <c r="K2709" i="77"/>
  <c r="J2709" i="77"/>
  <c r="I2709" i="77"/>
  <c r="K2708" i="77"/>
  <c r="J2708" i="77"/>
  <c r="I2708" i="77"/>
  <c r="K2707" i="77"/>
  <c r="J2707" i="77"/>
  <c r="I2707" i="77"/>
  <c r="K2706" i="77"/>
  <c r="J2706" i="77"/>
  <c r="I2706" i="77"/>
  <c r="K2705" i="77"/>
  <c r="J2705" i="77"/>
  <c r="I2705" i="77"/>
  <c r="K2704" i="77"/>
  <c r="J2704" i="77"/>
  <c r="I2704" i="77"/>
  <c r="K2703" i="77"/>
  <c r="J2703" i="77"/>
  <c r="I2703" i="77"/>
  <c r="K2702" i="77"/>
  <c r="J2702" i="77"/>
  <c r="I2702" i="77"/>
  <c r="K2701" i="77"/>
  <c r="J2701" i="77"/>
  <c r="I2701" i="77"/>
  <c r="C2700" i="77"/>
  <c r="K2695" i="77"/>
  <c r="J2695" i="77"/>
  <c r="I2695" i="77"/>
  <c r="K2694" i="77"/>
  <c r="J2694" i="77"/>
  <c r="I2694" i="77"/>
  <c r="K2693" i="77"/>
  <c r="J2693" i="77"/>
  <c r="I2693" i="77"/>
  <c r="K2692" i="77"/>
  <c r="J2692" i="77"/>
  <c r="I2692" i="77"/>
  <c r="K2691" i="77"/>
  <c r="J2691" i="77"/>
  <c r="I2691" i="77"/>
  <c r="K2690" i="77"/>
  <c r="J2690" i="77"/>
  <c r="I2690" i="77"/>
  <c r="K2689" i="77"/>
  <c r="J2689" i="77"/>
  <c r="I2689" i="77"/>
  <c r="K2688" i="77"/>
  <c r="J2688" i="77"/>
  <c r="I2688" i="77"/>
  <c r="K2687" i="77"/>
  <c r="J2687" i="77"/>
  <c r="I2687" i="77"/>
  <c r="K2686" i="77"/>
  <c r="J2686" i="77"/>
  <c r="I2686" i="77"/>
  <c r="C2685" i="77"/>
  <c r="K2530" i="77"/>
  <c r="J2530" i="77"/>
  <c r="I2530" i="77"/>
  <c r="K2529" i="77"/>
  <c r="J2529" i="77"/>
  <c r="I2529" i="77"/>
  <c r="K2528" i="77"/>
  <c r="J2528" i="77"/>
  <c r="I2528" i="77"/>
  <c r="K2527" i="77"/>
  <c r="J2527" i="77"/>
  <c r="I2527" i="77"/>
  <c r="K2526" i="77"/>
  <c r="J2526" i="77"/>
  <c r="I2526" i="77"/>
  <c r="K2525" i="77"/>
  <c r="J2525" i="77"/>
  <c r="I2525" i="77"/>
  <c r="K2524" i="77"/>
  <c r="J2524" i="77"/>
  <c r="I2524" i="77"/>
  <c r="K2523" i="77"/>
  <c r="J2523" i="77"/>
  <c r="I2523" i="77"/>
  <c r="K2522" i="77"/>
  <c r="J2522" i="77"/>
  <c r="I2522" i="77"/>
  <c r="K2521" i="77"/>
  <c r="J2521" i="77"/>
  <c r="I2521" i="77"/>
  <c r="C2520" i="77"/>
  <c r="K2650" i="77"/>
  <c r="J2650" i="77"/>
  <c r="I2650" i="77"/>
  <c r="K2649" i="77"/>
  <c r="J2649" i="77"/>
  <c r="I2649" i="77"/>
  <c r="K2648" i="77"/>
  <c r="J2648" i="77"/>
  <c r="I2648" i="77"/>
  <c r="K2647" i="77"/>
  <c r="J2647" i="77"/>
  <c r="I2647" i="77"/>
  <c r="K2646" i="77"/>
  <c r="J2646" i="77"/>
  <c r="I2646" i="77"/>
  <c r="K2645" i="77"/>
  <c r="J2645" i="77"/>
  <c r="I2645" i="77"/>
  <c r="K2644" i="77"/>
  <c r="J2644" i="77"/>
  <c r="I2644" i="77"/>
  <c r="K2643" i="77"/>
  <c r="J2643" i="77"/>
  <c r="I2643" i="77"/>
  <c r="K2642" i="77"/>
  <c r="J2642" i="77"/>
  <c r="I2642" i="77"/>
  <c r="K2641" i="77"/>
  <c r="J2641" i="77"/>
  <c r="I2641" i="77"/>
  <c r="C2640" i="77"/>
  <c r="K2680" i="77"/>
  <c r="J2680" i="77"/>
  <c r="I2680" i="77"/>
  <c r="K2679" i="77"/>
  <c r="J2679" i="77"/>
  <c r="I2679" i="77"/>
  <c r="K2678" i="77"/>
  <c r="J2678" i="77"/>
  <c r="I2678" i="77"/>
  <c r="K2677" i="77"/>
  <c r="J2677" i="77"/>
  <c r="I2677" i="77"/>
  <c r="K2676" i="77"/>
  <c r="J2676" i="77"/>
  <c r="I2676" i="77"/>
  <c r="K2675" i="77"/>
  <c r="J2675" i="77"/>
  <c r="I2675" i="77"/>
  <c r="K2674" i="77"/>
  <c r="J2674" i="77"/>
  <c r="I2674" i="77"/>
  <c r="K2673" i="77"/>
  <c r="J2673" i="77"/>
  <c r="I2673" i="77"/>
  <c r="K2672" i="77"/>
  <c r="J2672" i="77"/>
  <c r="I2672" i="77"/>
  <c r="K2671" i="77"/>
  <c r="J2671" i="77"/>
  <c r="I2671" i="77"/>
  <c r="C2670" i="77"/>
  <c r="K2665" i="77"/>
  <c r="J2665" i="77"/>
  <c r="I2665" i="77"/>
  <c r="K2664" i="77"/>
  <c r="J2664" i="77"/>
  <c r="I2664" i="77"/>
  <c r="K2663" i="77"/>
  <c r="J2663" i="77"/>
  <c r="I2663" i="77"/>
  <c r="K2662" i="77"/>
  <c r="J2662" i="77"/>
  <c r="I2662" i="77"/>
  <c r="K2661" i="77"/>
  <c r="J2661" i="77"/>
  <c r="I2661" i="77"/>
  <c r="K2660" i="77"/>
  <c r="J2660" i="77"/>
  <c r="I2660" i="77"/>
  <c r="K2659" i="77"/>
  <c r="J2659" i="77"/>
  <c r="I2659" i="77"/>
  <c r="K2658" i="77"/>
  <c r="J2658" i="77"/>
  <c r="I2658" i="77"/>
  <c r="K2657" i="77"/>
  <c r="J2657" i="77"/>
  <c r="I2657" i="77"/>
  <c r="K2656" i="77"/>
  <c r="J2656" i="77"/>
  <c r="I2656" i="77"/>
  <c r="C2655" i="77"/>
  <c r="K2635" i="77"/>
  <c r="J2635" i="77"/>
  <c r="I2635" i="77"/>
  <c r="K2634" i="77"/>
  <c r="J2634" i="77"/>
  <c r="I2634" i="77"/>
  <c r="K2633" i="77"/>
  <c r="J2633" i="77"/>
  <c r="I2633" i="77"/>
  <c r="K2632" i="77"/>
  <c r="J2632" i="77"/>
  <c r="I2632" i="77"/>
  <c r="K2631" i="77"/>
  <c r="J2631" i="77"/>
  <c r="I2631" i="77"/>
  <c r="K2630" i="77"/>
  <c r="J2630" i="77"/>
  <c r="I2630" i="77"/>
  <c r="K2629" i="77"/>
  <c r="J2629" i="77"/>
  <c r="I2629" i="77"/>
  <c r="K2628" i="77"/>
  <c r="J2628" i="77"/>
  <c r="I2628" i="77"/>
  <c r="K2627" i="77"/>
  <c r="J2627" i="77"/>
  <c r="I2627" i="77"/>
  <c r="K2626" i="77"/>
  <c r="J2626" i="77"/>
  <c r="I2626" i="77"/>
  <c r="C2625" i="77"/>
  <c r="K2620" i="77"/>
  <c r="J2620" i="77"/>
  <c r="I2620" i="77"/>
  <c r="K2619" i="77"/>
  <c r="J2619" i="77"/>
  <c r="I2619" i="77"/>
  <c r="K2618" i="77"/>
  <c r="J2618" i="77"/>
  <c r="I2618" i="77"/>
  <c r="K2617" i="77"/>
  <c r="J2617" i="77"/>
  <c r="I2617" i="77"/>
  <c r="K2616" i="77"/>
  <c r="J2616" i="77"/>
  <c r="I2616" i="77"/>
  <c r="K2615" i="77"/>
  <c r="J2615" i="77"/>
  <c r="I2615" i="77"/>
  <c r="K2614" i="77"/>
  <c r="J2614" i="77"/>
  <c r="I2614" i="77"/>
  <c r="K2613" i="77"/>
  <c r="J2613" i="77"/>
  <c r="I2613" i="77"/>
  <c r="K2612" i="77"/>
  <c r="J2612" i="77"/>
  <c r="I2612" i="77"/>
  <c r="K2611" i="77"/>
  <c r="J2611" i="77"/>
  <c r="I2611" i="77"/>
  <c r="C2610" i="77"/>
  <c r="K2605" i="77"/>
  <c r="J2605" i="77"/>
  <c r="I2605" i="77"/>
  <c r="K2604" i="77"/>
  <c r="J2604" i="77"/>
  <c r="I2604" i="77"/>
  <c r="K2603" i="77"/>
  <c r="J2603" i="77"/>
  <c r="I2603" i="77"/>
  <c r="K2602" i="77"/>
  <c r="J2602" i="77"/>
  <c r="I2602" i="77"/>
  <c r="K2601" i="77"/>
  <c r="J2601" i="77"/>
  <c r="I2601" i="77"/>
  <c r="K2600" i="77"/>
  <c r="J2600" i="77"/>
  <c r="I2600" i="77"/>
  <c r="K2599" i="77"/>
  <c r="J2599" i="77"/>
  <c r="I2599" i="77"/>
  <c r="K2598" i="77"/>
  <c r="J2598" i="77"/>
  <c r="I2598" i="77"/>
  <c r="K2597" i="77"/>
  <c r="J2597" i="77"/>
  <c r="I2597" i="77"/>
  <c r="K2596" i="77"/>
  <c r="J2596" i="77"/>
  <c r="I2596" i="77"/>
  <c r="C2595" i="77"/>
  <c r="K753" i="77"/>
  <c r="J753" i="77"/>
  <c r="I753" i="77"/>
  <c r="K752" i="77"/>
  <c r="J752" i="77"/>
  <c r="I752" i="77"/>
  <c r="K751" i="77"/>
  <c r="J751" i="77"/>
  <c r="I751" i="77"/>
  <c r="K750" i="77"/>
  <c r="J750" i="77"/>
  <c r="I750" i="77"/>
  <c r="K749" i="77"/>
  <c r="J749" i="77"/>
  <c r="I749" i="77"/>
  <c r="K748" i="77"/>
  <c r="J748" i="77"/>
  <c r="I748" i="77"/>
  <c r="K747" i="77"/>
  <c r="J747" i="77"/>
  <c r="I747" i="77"/>
  <c r="K746" i="77"/>
  <c r="J746" i="77"/>
  <c r="I746" i="77"/>
  <c r="K745" i="77"/>
  <c r="J745" i="77"/>
  <c r="I745" i="77"/>
  <c r="K744" i="77"/>
  <c r="J744" i="77"/>
  <c r="I744" i="77"/>
  <c r="C743" i="77"/>
  <c r="K738" i="77"/>
  <c r="J738" i="77"/>
  <c r="I738" i="77"/>
  <c r="K737" i="77"/>
  <c r="J737" i="77"/>
  <c r="I737" i="77"/>
  <c r="K736" i="77"/>
  <c r="J736" i="77"/>
  <c r="I736" i="77"/>
  <c r="K735" i="77"/>
  <c r="J735" i="77"/>
  <c r="I735" i="77"/>
  <c r="K734" i="77"/>
  <c r="J734" i="77"/>
  <c r="I734" i="77"/>
  <c r="K733" i="77"/>
  <c r="J733" i="77"/>
  <c r="I733" i="77"/>
  <c r="K732" i="77"/>
  <c r="J732" i="77"/>
  <c r="I732" i="77"/>
  <c r="K731" i="77"/>
  <c r="J731" i="77"/>
  <c r="I731" i="77"/>
  <c r="K730" i="77"/>
  <c r="J730" i="77"/>
  <c r="I730" i="77"/>
  <c r="K729" i="77"/>
  <c r="J729" i="77"/>
  <c r="I729" i="77"/>
  <c r="C728" i="77"/>
  <c r="F130" i="75"/>
  <c r="E130" i="75"/>
  <c r="K723" i="77"/>
  <c r="J723" i="77"/>
  <c r="I723" i="77"/>
  <c r="K722" i="77"/>
  <c r="J722" i="77"/>
  <c r="I722" i="77"/>
  <c r="K721" i="77"/>
  <c r="J721" i="77"/>
  <c r="I721" i="77"/>
  <c r="K720" i="77"/>
  <c r="J720" i="77"/>
  <c r="I720" i="77"/>
  <c r="K719" i="77"/>
  <c r="J719" i="77"/>
  <c r="I719" i="77"/>
  <c r="K718" i="77"/>
  <c r="J718" i="77"/>
  <c r="I718" i="77"/>
  <c r="K717" i="77"/>
  <c r="J717" i="77"/>
  <c r="I717" i="77"/>
  <c r="K716" i="77"/>
  <c r="J716" i="77"/>
  <c r="I716" i="77"/>
  <c r="K715" i="77"/>
  <c r="J715" i="77"/>
  <c r="I715" i="77"/>
  <c r="K714" i="77"/>
  <c r="J714" i="77"/>
  <c r="I714" i="77"/>
  <c r="C713" i="77"/>
  <c r="D100" i="74"/>
  <c r="E124" i="75"/>
  <c r="C100" i="74"/>
  <c r="D99" i="74"/>
  <c r="E123" i="75"/>
  <c r="C99" i="74"/>
  <c r="D98" i="74"/>
  <c r="E122" i="75"/>
  <c r="C98" i="74"/>
  <c r="D97" i="74"/>
  <c r="E121" i="75"/>
  <c r="C97" i="74"/>
  <c r="K708" i="77"/>
  <c r="J708" i="77"/>
  <c r="I708" i="77"/>
  <c r="K707" i="77"/>
  <c r="J707" i="77"/>
  <c r="I707" i="77"/>
  <c r="K706" i="77"/>
  <c r="J706" i="77"/>
  <c r="I706" i="77"/>
  <c r="K705" i="77"/>
  <c r="J705" i="77"/>
  <c r="I705" i="77"/>
  <c r="K704" i="77"/>
  <c r="J704" i="77"/>
  <c r="I704" i="77"/>
  <c r="K703" i="77"/>
  <c r="J703" i="77"/>
  <c r="I703" i="77"/>
  <c r="K702" i="77"/>
  <c r="J702" i="77"/>
  <c r="I702" i="77"/>
  <c r="K701" i="77"/>
  <c r="J701" i="77"/>
  <c r="I701" i="77"/>
  <c r="K700" i="77"/>
  <c r="J700" i="77"/>
  <c r="I700" i="77"/>
  <c r="K699" i="77"/>
  <c r="J699" i="77"/>
  <c r="I699" i="77"/>
  <c r="C698" i="77"/>
  <c r="K693" i="77"/>
  <c r="J693" i="77"/>
  <c r="I693" i="77"/>
  <c r="K692" i="77"/>
  <c r="J692" i="77"/>
  <c r="I692" i="77"/>
  <c r="K691" i="77"/>
  <c r="J691" i="77"/>
  <c r="I691" i="77"/>
  <c r="K690" i="77"/>
  <c r="J690" i="77"/>
  <c r="I690" i="77"/>
  <c r="K689" i="77"/>
  <c r="J689" i="77"/>
  <c r="I689" i="77"/>
  <c r="K688" i="77"/>
  <c r="J688" i="77"/>
  <c r="I688" i="77"/>
  <c r="K687" i="77"/>
  <c r="J687" i="77"/>
  <c r="I687" i="77"/>
  <c r="K686" i="77"/>
  <c r="J686" i="77"/>
  <c r="I686" i="77"/>
  <c r="K685" i="77"/>
  <c r="J685" i="77"/>
  <c r="I685" i="77"/>
  <c r="K684" i="77"/>
  <c r="J684" i="77"/>
  <c r="I684" i="77"/>
  <c r="C683" i="77"/>
  <c r="K678" i="77"/>
  <c r="J678" i="77"/>
  <c r="I678" i="77"/>
  <c r="K677" i="77"/>
  <c r="J677" i="77"/>
  <c r="I677" i="77"/>
  <c r="K676" i="77"/>
  <c r="J676" i="77"/>
  <c r="I676" i="77"/>
  <c r="K675" i="77"/>
  <c r="J675" i="77"/>
  <c r="I675" i="77"/>
  <c r="K674" i="77"/>
  <c r="J674" i="77"/>
  <c r="I674" i="77"/>
  <c r="K673" i="77"/>
  <c r="J673" i="77"/>
  <c r="I673" i="77"/>
  <c r="K672" i="77"/>
  <c r="J672" i="77"/>
  <c r="I672" i="77"/>
  <c r="K671" i="77"/>
  <c r="J671" i="77"/>
  <c r="I671" i="77"/>
  <c r="K670" i="77"/>
  <c r="J670" i="77"/>
  <c r="I670" i="77"/>
  <c r="K669" i="77"/>
  <c r="J669" i="77"/>
  <c r="I669" i="77"/>
  <c r="C668" i="77"/>
  <c r="K663" i="77"/>
  <c r="J663" i="77"/>
  <c r="I663" i="77"/>
  <c r="K662" i="77"/>
  <c r="J662" i="77"/>
  <c r="I662" i="77"/>
  <c r="K661" i="77"/>
  <c r="J661" i="77"/>
  <c r="I661" i="77"/>
  <c r="K660" i="77"/>
  <c r="J660" i="77"/>
  <c r="I660" i="77"/>
  <c r="K659" i="77"/>
  <c r="J659" i="77"/>
  <c r="I659" i="77"/>
  <c r="K658" i="77"/>
  <c r="J658" i="77"/>
  <c r="I658" i="77"/>
  <c r="K657" i="77"/>
  <c r="J657" i="77"/>
  <c r="I657" i="77"/>
  <c r="K656" i="77"/>
  <c r="J656" i="77"/>
  <c r="I656" i="77"/>
  <c r="K655" i="77"/>
  <c r="J655" i="77"/>
  <c r="I655" i="77"/>
  <c r="K654" i="77"/>
  <c r="J654" i="77"/>
  <c r="I654" i="77"/>
  <c r="C653" i="77"/>
  <c r="K648" i="77"/>
  <c r="J648" i="77"/>
  <c r="I648" i="77"/>
  <c r="K647" i="77"/>
  <c r="J647" i="77"/>
  <c r="I647" i="77"/>
  <c r="K646" i="77"/>
  <c r="J646" i="77"/>
  <c r="I646" i="77"/>
  <c r="K645" i="77"/>
  <c r="J645" i="77"/>
  <c r="I645" i="77"/>
  <c r="K644" i="77"/>
  <c r="J644" i="77"/>
  <c r="I644" i="77"/>
  <c r="K643" i="77"/>
  <c r="J643" i="77"/>
  <c r="I643" i="77"/>
  <c r="K642" i="77"/>
  <c r="J642" i="77"/>
  <c r="I642" i="77"/>
  <c r="K641" i="77"/>
  <c r="J641" i="77"/>
  <c r="I641" i="77"/>
  <c r="K640" i="77"/>
  <c r="J640" i="77"/>
  <c r="I640" i="77"/>
  <c r="K639" i="77"/>
  <c r="J639" i="77"/>
  <c r="I639" i="77"/>
  <c r="C638" i="77"/>
  <c r="D104" i="74"/>
  <c r="C104" i="74"/>
  <c r="D96" i="74"/>
  <c r="C96" i="74"/>
  <c r="D95" i="74"/>
  <c r="E119" i="75"/>
  <c r="C95" i="74"/>
  <c r="K633" i="77"/>
  <c r="J633" i="77"/>
  <c r="I633" i="77"/>
  <c r="K632" i="77"/>
  <c r="J632" i="77"/>
  <c r="I632" i="77"/>
  <c r="K631" i="77"/>
  <c r="J631" i="77"/>
  <c r="I631" i="77"/>
  <c r="K630" i="77"/>
  <c r="J630" i="77"/>
  <c r="I630" i="77"/>
  <c r="K629" i="77"/>
  <c r="J629" i="77"/>
  <c r="I629" i="77"/>
  <c r="K628" i="77"/>
  <c r="J628" i="77"/>
  <c r="I628" i="77"/>
  <c r="K627" i="77"/>
  <c r="J627" i="77"/>
  <c r="I627" i="77"/>
  <c r="K626" i="77"/>
  <c r="J626" i="77"/>
  <c r="I626" i="77"/>
  <c r="K625" i="77"/>
  <c r="J625" i="77"/>
  <c r="I625" i="77"/>
  <c r="K624" i="77"/>
  <c r="J624" i="77"/>
  <c r="I624" i="77"/>
  <c r="C623" i="77"/>
  <c r="K618" i="77"/>
  <c r="J618" i="77"/>
  <c r="I618" i="77"/>
  <c r="K617" i="77"/>
  <c r="J617" i="77"/>
  <c r="I617" i="77"/>
  <c r="K616" i="77"/>
  <c r="J616" i="77"/>
  <c r="I616" i="77"/>
  <c r="K615" i="77"/>
  <c r="J615" i="77"/>
  <c r="I615" i="77"/>
  <c r="K614" i="77"/>
  <c r="J614" i="77"/>
  <c r="I614" i="77"/>
  <c r="K613" i="77"/>
  <c r="J613" i="77"/>
  <c r="I613" i="77"/>
  <c r="K612" i="77"/>
  <c r="J612" i="77"/>
  <c r="I612" i="77"/>
  <c r="K611" i="77"/>
  <c r="J611" i="77"/>
  <c r="I611" i="77"/>
  <c r="K610" i="77"/>
  <c r="J610" i="77"/>
  <c r="I610" i="77"/>
  <c r="K609" i="77"/>
  <c r="J609" i="77"/>
  <c r="I609" i="77"/>
  <c r="E118" i="75"/>
  <c r="C608" i="77"/>
  <c r="K603" i="77"/>
  <c r="J603" i="77"/>
  <c r="I603" i="77"/>
  <c r="K602" i="77"/>
  <c r="J602" i="77"/>
  <c r="I602" i="77"/>
  <c r="K601" i="77"/>
  <c r="J601" i="77"/>
  <c r="I601" i="77"/>
  <c r="K600" i="77"/>
  <c r="J600" i="77"/>
  <c r="I600" i="77"/>
  <c r="K599" i="77"/>
  <c r="J599" i="77"/>
  <c r="I599" i="77"/>
  <c r="K598" i="77"/>
  <c r="J598" i="77"/>
  <c r="I598" i="77"/>
  <c r="K597" i="77"/>
  <c r="J597" i="77"/>
  <c r="I597" i="77"/>
  <c r="K596" i="77"/>
  <c r="J596" i="77"/>
  <c r="I596" i="77"/>
  <c r="K595" i="77"/>
  <c r="J595" i="77"/>
  <c r="I595" i="77"/>
  <c r="K594" i="77"/>
  <c r="J594" i="77"/>
  <c r="I594" i="77"/>
  <c r="E117" i="75"/>
  <c r="C593" i="77"/>
  <c r="K588" i="77"/>
  <c r="J588" i="77"/>
  <c r="I588" i="77"/>
  <c r="K587" i="77"/>
  <c r="J587" i="77"/>
  <c r="I587" i="77"/>
  <c r="K586" i="77"/>
  <c r="J586" i="77"/>
  <c r="I586" i="77"/>
  <c r="K585" i="77"/>
  <c r="J585" i="77"/>
  <c r="I585" i="77"/>
  <c r="K584" i="77"/>
  <c r="J584" i="77"/>
  <c r="I584" i="77"/>
  <c r="K583" i="77"/>
  <c r="J583" i="77"/>
  <c r="I583" i="77"/>
  <c r="K582" i="77"/>
  <c r="J582" i="77"/>
  <c r="I582" i="77"/>
  <c r="K581" i="77"/>
  <c r="J581" i="77"/>
  <c r="I581" i="77"/>
  <c r="K580" i="77"/>
  <c r="J580" i="77"/>
  <c r="I580" i="77"/>
  <c r="K579" i="77"/>
  <c r="J579" i="77"/>
  <c r="I579" i="77"/>
  <c r="C578" i="77"/>
  <c r="K573" i="77"/>
  <c r="J573" i="77"/>
  <c r="I573" i="77"/>
  <c r="K572" i="77"/>
  <c r="J572" i="77"/>
  <c r="I572" i="77"/>
  <c r="K571" i="77"/>
  <c r="J571" i="77"/>
  <c r="I571" i="77"/>
  <c r="K570" i="77"/>
  <c r="J570" i="77"/>
  <c r="I570" i="77"/>
  <c r="K569" i="77"/>
  <c r="J569" i="77"/>
  <c r="I569" i="77"/>
  <c r="K568" i="77"/>
  <c r="J568" i="77"/>
  <c r="I568" i="77"/>
  <c r="K567" i="77"/>
  <c r="J567" i="77"/>
  <c r="I567" i="77"/>
  <c r="K566" i="77"/>
  <c r="J566" i="77"/>
  <c r="I566" i="77"/>
  <c r="K565" i="77"/>
  <c r="J565" i="77"/>
  <c r="I565" i="77"/>
  <c r="K564" i="77"/>
  <c r="J564" i="77"/>
  <c r="I564" i="77"/>
  <c r="C563" i="77"/>
  <c r="K558" i="77"/>
  <c r="J558" i="77"/>
  <c r="I558" i="77"/>
  <c r="K557" i="77"/>
  <c r="J557" i="77"/>
  <c r="I557" i="77"/>
  <c r="K556" i="77"/>
  <c r="J556" i="77"/>
  <c r="I556" i="77"/>
  <c r="K555" i="77"/>
  <c r="J555" i="77"/>
  <c r="I555" i="77"/>
  <c r="K554" i="77"/>
  <c r="J554" i="77"/>
  <c r="I554" i="77"/>
  <c r="K553" i="77"/>
  <c r="J553" i="77"/>
  <c r="I553" i="77"/>
  <c r="K552" i="77"/>
  <c r="J552" i="77"/>
  <c r="I552" i="77"/>
  <c r="K551" i="77"/>
  <c r="J551" i="77"/>
  <c r="I551" i="77"/>
  <c r="K550" i="77"/>
  <c r="J550" i="77"/>
  <c r="I550" i="77"/>
  <c r="K549" i="77"/>
  <c r="J549" i="77"/>
  <c r="I549" i="77"/>
  <c r="C548" i="77"/>
  <c r="K543" i="77"/>
  <c r="J543" i="77"/>
  <c r="I543" i="77"/>
  <c r="K542" i="77"/>
  <c r="J542" i="77"/>
  <c r="I542" i="77"/>
  <c r="K541" i="77"/>
  <c r="J541" i="77"/>
  <c r="I541" i="77"/>
  <c r="K540" i="77"/>
  <c r="J540" i="77"/>
  <c r="I540" i="77"/>
  <c r="K539" i="77"/>
  <c r="J539" i="77"/>
  <c r="I539" i="77"/>
  <c r="K538" i="77"/>
  <c r="J538" i="77"/>
  <c r="I538" i="77"/>
  <c r="K537" i="77"/>
  <c r="J537" i="77"/>
  <c r="I537" i="77"/>
  <c r="K536" i="77"/>
  <c r="J536" i="77"/>
  <c r="I536" i="77"/>
  <c r="K535" i="77"/>
  <c r="J535" i="77"/>
  <c r="I535" i="77"/>
  <c r="K534" i="77"/>
  <c r="J534" i="77"/>
  <c r="I534" i="77"/>
  <c r="C533" i="77"/>
  <c r="K528" i="77"/>
  <c r="J528" i="77"/>
  <c r="I528" i="77"/>
  <c r="K527" i="77"/>
  <c r="J527" i="77"/>
  <c r="I527" i="77"/>
  <c r="K526" i="77"/>
  <c r="J526" i="77"/>
  <c r="I526" i="77"/>
  <c r="K525" i="77"/>
  <c r="J525" i="77"/>
  <c r="I525" i="77"/>
  <c r="K524" i="77"/>
  <c r="J524" i="77"/>
  <c r="I524" i="77"/>
  <c r="K523" i="77"/>
  <c r="J523" i="77"/>
  <c r="I523" i="77"/>
  <c r="K522" i="77"/>
  <c r="J522" i="77"/>
  <c r="I522" i="77"/>
  <c r="K521" i="77"/>
  <c r="J521" i="77"/>
  <c r="I521" i="77"/>
  <c r="K520" i="77"/>
  <c r="J520" i="77"/>
  <c r="I520" i="77"/>
  <c r="K519" i="77"/>
  <c r="J519" i="77"/>
  <c r="I519" i="77"/>
  <c r="C518" i="77"/>
  <c r="K2515" i="77"/>
  <c r="J2515" i="77"/>
  <c r="I2515" i="77"/>
  <c r="K2514" i="77"/>
  <c r="J2514" i="77"/>
  <c r="I2514" i="77"/>
  <c r="K2513" i="77"/>
  <c r="J2513" i="77"/>
  <c r="I2513" i="77"/>
  <c r="K2512" i="77"/>
  <c r="J2512" i="77"/>
  <c r="I2512" i="77"/>
  <c r="K2511" i="77"/>
  <c r="J2511" i="77"/>
  <c r="I2511" i="77"/>
  <c r="K2510" i="77"/>
  <c r="J2510" i="77"/>
  <c r="I2510" i="77"/>
  <c r="K2509" i="77"/>
  <c r="J2509" i="77"/>
  <c r="I2509" i="77"/>
  <c r="K2508" i="77"/>
  <c r="J2508" i="77"/>
  <c r="I2508" i="77"/>
  <c r="K2507" i="77"/>
  <c r="J2507" i="77"/>
  <c r="I2507" i="77"/>
  <c r="K2506" i="77"/>
  <c r="J2506" i="77"/>
  <c r="I2506" i="77"/>
  <c r="C2505" i="77"/>
  <c r="K2500" i="77"/>
  <c r="J2500" i="77"/>
  <c r="I2500" i="77"/>
  <c r="K2499" i="77"/>
  <c r="J2499" i="77"/>
  <c r="I2499" i="77"/>
  <c r="K2498" i="77"/>
  <c r="J2498" i="77"/>
  <c r="I2498" i="77"/>
  <c r="K2497" i="77"/>
  <c r="J2497" i="77"/>
  <c r="I2497" i="77"/>
  <c r="K2496" i="77"/>
  <c r="J2496" i="77"/>
  <c r="I2496" i="77"/>
  <c r="K2495" i="77"/>
  <c r="J2495" i="77"/>
  <c r="I2495" i="77"/>
  <c r="K2494" i="77"/>
  <c r="J2494" i="77"/>
  <c r="I2494" i="77"/>
  <c r="K2493" i="77"/>
  <c r="J2493" i="77"/>
  <c r="I2493" i="77"/>
  <c r="K2492" i="77"/>
  <c r="J2492" i="77"/>
  <c r="I2492" i="77"/>
  <c r="K2491" i="77"/>
  <c r="J2491" i="77"/>
  <c r="I2491" i="77"/>
  <c r="C2490" i="77"/>
  <c r="K2485" i="77"/>
  <c r="J2485" i="77"/>
  <c r="I2485" i="77"/>
  <c r="K2484" i="77"/>
  <c r="J2484" i="77"/>
  <c r="I2484" i="77"/>
  <c r="K2483" i="77"/>
  <c r="J2483" i="77"/>
  <c r="I2483" i="77"/>
  <c r="K2482" i="77"/>
  <c r="J2482" i="77"/>
  <c r="I2482" i="77"/>
  <c r="K2481" i="77"/>
  <c r="J2481" i="77"/>
  <c r="I2481" i="77"/>
  <c r="K2480" i="77"/>
  <c r="J2480" i="77"/>
  <c r="I2480" i="77"/>
  <c r="K2479" i="77"/>
  <c r="J2479" i="77"/>
  <c r="I2479" i="77"/>
  <c r="K2478" i="77"/>
  <c r="J2478" i="77"/>
  <c r="I2478" i="77"/>
  <c r="K2477" i="77"/>
  <c r="J2477" i="77"/>
  <c r="I2477" i="77"/>
  <c r="K2476" i="77"/>
  <c r="J2476" i="77"/>
  <c r="I2476" i="77"/>
  <c r="C2475" i="77"/>
  <c r="E356" i="75"/>
  <c r="E355" i="75"/>
  <c r="E354" i="75"/>
  <c r="E353" i="75"/>
  <c r="E352" i="75"/>
  <c r="E351" i="75"/>
  <c r="E350" i="75"/>
  <c r="E349" i="75"/>
  <c r="E345" i="75"/>
  <c r="E344" i="75"/>
  <c r="E343" i="75"/>
  <c r="E342" i="75"/>
  <c r="E341" i="75"/>
  <c r="E340" i="75"/>
  <c r="E339" i="75"/>
  <c r="E338" i="75"/>
  <c r="E337" i="75"/>
  <c r="E336" i="75"/>
  <c r="E312" i="75"/>
  <c r="E311" i="75"/>
  <c r="E310" i="75"/>
  <c r="E309" i="75"/>
  <c r="E308" i="75"/>
  <c r="E307" i="75"/>
  <c r="E301" i="75"/>
  <c r="E300" i="75"/>
  <c r="E299" i="75"/>
  <c r="E298" i="75"/>
  <c r="E290" i="75"/>
  <c r="E289" i="75"/>
  <c r="E288" i="75"/>
  <c r="E287" i="75"/>
  <c r="E286" i="75"/>
  <c r="E285" i="75"/>
  <c r="E279" i="75"/>
  <c r="E278" i="75"/>
  <c r="E277" i="75"/>
  <c r="E276" i="75"/>
  <c r="E275" i="75"/>
  <c r="E274" i="75"/>
  <c r="E273" i="75"/>
  <c r="E272" i="75"/>
  <c r="E271" i="75"/>
  <c r="E268" i="75"/>
  <c r="E267" i="75"/>
  <c r="E266" i="75"/>
  <c r="E265" i="75"/>
  <c r="E264" i="75"/>
  <c r="E263" i="75"/>
  <c r="E257" i="75"/>
  <c r="E256" i="75"/>
  <c r="E255" i="75"/>
  <c r="E254" i="75"/>
  <c r="E253" i="75"/>
  <c r="E252" i="75"/>
  <c r="E251" i="75"/>
  <c r="E250" i="75"/>
  <c r="E170" i="75"/>
  <c r="E169" i="75"/>
  <c r="E107" i="75"/>
  <c r="E106" i="75"/>
  <c r="E105" i="75"/>
  <c r="E104" i="75"/>
  <c r="E103" i="75"/>
  <c r="E102" i="75"/>
  <c r="E101" i="75"/>
  <c r="E100" i="75"/>
  <c r="E99" i="75"/>
  <c r="E96" i="75"/>
  <c r="E95" i="75"/>
  <c r="E94" i="75"/>
  <c r="E93" i="75"/>
  <c r="E92" i="75"/>
  <c r="E91" i="75"/>
  <c r="E90" i="75"/>
  <c r="E89" i="75"/>
  <c r="E88" i="75"/>
  <c r="E85" i="75"/>
  <c r="E84" i="75"/>
  <c r="E83" i="75"/>
  <c r="E82" i="75"/>
  <c r="E81" i="75"/>
  <c r="E80" i="75"/>
  <c r="E79" i="75"/>
  <c r="E74" i="75"/>
  <c r="E73" i="75"/>
  <c r="E72" i="75"/>
  <c r="E71" i="75"/>
  <c r="E70" i="75"/>
  <c r="E69" i="75"/>
  <c r="E68" i="75"/>
  <c r="E63" i="75"/>
  <c r="E62" i="75"/>
  <c r="E61" i="75"/>
  <c r="E60" i="75"/>
  <c r="E59" i="75"/>
  <c r="E58" i="75"/>
  <c r="E38" i="75"/>
  <c r="E37" i="75"/>
  <c r="E36" i="75"/>
  <c r="E35" i="75"/>
  <c r="E34" i="75"/>
  <c r="E33" i="75"/>
  <c r="E32" i="75"/>
  <c r="E31" i="75"/>
  <c r="E30" i="75"/>
  <c r="E27" i="75"/>
  <c r="E26" i="75"/>
  <c r="E25" i="75"/>
  <c r="E24" i="75"/>
  <c r="E23" i="75"/>
  <c r="E22" i="75"/>
  <c r="E21" i="75"/>
  <c r="E20" i="75"/>
  <c r="C28" i="78"/>
  <c r="C27" i="78"/>
  <c r="C26" i="78"/>
  <c r="C25" i="78"/>
  <c r="C24" i="78"/>
  <c r="C23" i="78"/>
  <c r="C22" i="78"/>
  <c r="C21" i="78"/>
  <c r="C20" i="78"/>
  <c r="C19" i="78"/>
  <c r="C18" i="78"/>
  <c r="C17" i="78"/>
  <c r="C16" i="78"/>
  <c r="C15" i="78"/>
  <c r="C14" i="78"/>
  <c r="C13" i="78"/>
  <c r="C12" i="78"/>
  <c r="C11" i="78"/>
  <c r="C10" i="78"/>
  <c r="C9" i="78"/>
  <c r="C8" i="78"/>
  <c r="F356" i="75"/>
  <c r="F355" i="75"/>
  <c r="F354" i="75"/>
  <c r="F353" i="75"/>
  <c r="F352" i="75"/>
  <c r="F351" i="75"/>
  <c r="F350" i="75"/>
  <c r="F349" i="75"/>
  <c r="D325" i="74"/>
  <c r="C325" i="74"/>
  <c r="D324" i="74"/>
  <c r="C324" i="74"/>
  <c r="C2895" i="77"/>
  <c r="K2905" i="77"/>
  <c r="J2905" i="77"/>
  <c r="I2905" i="77"/>
  <c r="K2904" i="77"/>
  <c r="J2904" i="77"/>
  <c r="I2904" i="77"/>
  <c r="K2903" i="77"/>
  <c r="J2903" i="77"/>
  <c r="I2903" i="77"/>
  <c r="K2902" i="77"/>
  <c r="J2902" i="77"/>
  <c r="I2902" i="77"/>
  <c r="K2901" i="77"/>
  <c r="J2901" i="77"/>
  <c r="I2901" i="77"/>
  <c r="K2900" i="77"/>
  <c r="J2900" i="77"/>
  <c r="I2900" i="77"/>
  <c r="K2899" i="77"/>
  <c r="J2899" i="77"/>
  <c r="I2899" i="77"/>
  <c r="K2898" i="77"/>
  <c r="J2898" i="77"/>
  <c r="I2898" i="77"/>
  <c r="K2897" i="77"/>
  <c r="J2897" i="77"/>
  <c r="I2897" i="77"/>
  <c r="K2896" i="77"/>
  <c r="J2896" i="77"/>
  <c r="I2896" i="77"/>
  <c r="K2770" i="77"/>
  <c r="J2770" i="77"/>
  <c r="I2770" i="77"/>
  <c r="K2769" i="77"/>
  <c r="J2769" i="77"/>
  <c r="I2769" i="77"/>
  <c r="K2768" i="77"/>
  <c r="J2768" i="77"/>
  <c r="I2768" i="77"/>
  <c r="K2767" i="77"/>
  <c r="J2767" i="77"/>
  <c r="I2767" i="77"/>
  <c r="K2766" i="77"/>
  <c r="J2766" i="77"/>
  <c r="I2766" i="77"/>
  <c r="K2765" i="77"/>
  <c r="J2765" i="77"/>
  <c r="I2765" i="77"/>
  <c r="K2764" i="77"/>
  <c r="J2764" i="77"/>
  <c r="I2764" i="77"/>
  <c r="K2763" i="77"/>
  <c r="J2763" i="77"/>
  <c r="I2763" i="77"/>
  <c r="K2762" i="77"/>
  <c r="J2762" i="77"/>
  <c r="I2762" i="77"/>
  <c r="K2761" i="77"/>
  <c r="J2761" i="77"/>
  <c r="I2761" i="77"/>
  <c r="K2755" i="77"/>
  <c r="J2755" i="77"/>
  <c r="I2755" i="77"/>
  <c r="K2754" i="77"/>
  <c r="J2754" i="77"/>
  <c r="I2754" i="77"/>
  <c r="K2753" i="77"/>
  <c r="J2753" i="77"/>
  <c r="I2753" i="77"/>
  <c r="K2752" i="77"/>
  <c r="J2752" i="77"/>
  <c r="I2752" i="77"/>
  <c r="K2751" i="77"/>
  <c r="J2751" i="77"/>
  <c r="I2751" i="77"/>
  <c r="K2750" i="77"/>
  <c r="J2750" i="77"/>
  <c r="I2750" i="77"/>
  <c r="K2749" i="77"/>
  <c r="J2749" i="77"/>
  <c r="I2749" i="77"/>
  <c r="K2748" i="77"/>
  <c r="J2748" i="77"/>
  <c r="I2748" i="77"/>
  <c r="K2747" i="77"/>
  <c r="J2747" i="77"/>
  <c r="I2747" i="77"/>
  <c r="K2746" i="77"/>
  <c r="J2746" i="77"/>
  <c r="I2746" i="77"/>
  <c r="K2590" i="77"/>
  <c r="J2590" i="77"/>
  <c r="I2590" i="77"/>
  <c r="K2589" i="77"/>
  <c r="J2589" i="77"/>
  <c r="I2589" i="77"/>
  <c r="K2588" i="77"/>
  <c r="J2588" i="77"/>
  <c r="I2588" i="77"/>
  <c r="K2587" i="77"/>
  <c r="J2587" i="77"/>
  <c r="I2587" i="77"/>
  <c r="K2586" i="77"/>
  <c r="J2586" i="77"/>
  <c r="I2586" i="77"/>
  <c r="K2585" i="77"/>
  <c r="J2585" i="77"/>
  <c r="I2585" i="77"/>
  <c r="K2584" i="77"/>
  <c r="J2584" i="77"/>
  <c r="I2584" i="77"/>
  <c r="K2583" i="77"/>
  <c r="J2583" i="77"/>
  <c r="I2583" i="77"/>
  <c r="K2582" i="77"/>
  <c r="J2582" i="77"/>
  <c r="I2582" i="77"/>
  <c r="K2581" i="77"/>
  <c r="J2581" i="77"/>
  <c r="I2581" i="77"/>
  <c r="K2575" i="77"/>
  <c r="J2575" i="77"/>
  <c r="I2575" i="77"/>
  <c r="K2574" i="77"/>
  <c r="J2574" i="77"/>
  <c r="I2574" i="77"/>
  <c r="K2573" i="77"/>
  <c r="J2573" i="77"/>
  <c r="I2573" i="77"/>
  <c r="K2572" i="77"/>
  <c r="J2572" i="77"/>
  <c r="I2572" i="77"/>
  <c r="K2571" i="77"/>
  <c r="J2571" i="77"/>
  <c r="I2571" i="77"/>
  <c r="K2570" i="77"/>
  <c r="J2570" i="77"/>
  <c r="I2570" i="77"/>
  <c r="K2569" i="77"/>
  <c r="J2569" i="77"/>
  <c r="I2569" i="77"/>
  <c r="K2568" i="77"/>
  <c r="J2568" i="77"/>
  <c r="I2568" i="77"/>
  <c r="K2567" i="77"/>
  <c r="J2567" i="77"/>
  <c r="I2567" i="77"/>
  <c r="K2566" i="77"/>
  <c r="J2566" i="77"/>
  <c r="I2566" i="77"/>
  <c r="K2560" i="77"/>
  <c r="J2560" i="77"/>
  <c r="I2560" i="77"/>
  <c r="K2559" i="77"/>
  <c r="J2559" i="77"/>
  <c r="I2559" i="77"/>
  <c r="K2558" i="77"/>
  <c r="J2558" i="77"/>
  <c r="I2558" i="77"/>
  <c r="K2557" i="77"/>
  <c r="J2557" i="77"/>
  <c r="I2557" i="77"/>
  <c r="K2556" i="77"/>
  <c r="J2556" i="77"/>
  <c r="I2556" i="77"/>
  <c r="K2555" i="77"/>
  <c r="J2555" i="77"/>
  <c r="I2555" i="77"/>
  <c r="K2554" i="77"/>
  <c r="J2554" i="77"/>
  <c r="I2554" i="77"/>
  <c r="K2553" i="77"/>
  <c r="J2553" i="77"/>
  <c r="I2553" i="77"/>
  <c r="K2552" i="77"/>
  <c r="J2552" i="77"/>
  <c r="I2552" i="77"/>
  <c r="K2551" i="77"/>
  <c r="J2551" i="77"/>
  <c r="I2551" i="77"/>
  <c r="K2545" i="77"/>
  <c r="J2545" i="77"/>
  <c r="I2545" i="77"/>
  <c r="K2544" i="77"/>
  <c r="J2544" i="77"/>
  <c r="I2544" i="77"/>
  <c r="K2543" i="77"/>
  <c r="J2543" i="77"/>
  <c r="I2543" i="77"/>
  <c r="K2542" i="77"/>
  <c r="J2542" i="77"/>
  <c r="I2542" i="77"/>
  <c r="K2541" i="77"/>
  <c r="J2541" i="77"/>
  <c r="I2541" i="77"/>
  <c r="K2540" i="77"/>
  <c r="J2540" i="77"/>
  <c r="I2540" i="77"/>
  <c r="K2539" i="77"/>
  <c r="J2539" i="77"/>
  <c r="I2539" i="77"/>
  <c r="K2538" i="77"/>
  <c r="J2538" i="77"/>
  <c r="I2538" i="77"/>
  <c r="K2537" i="77"/>
  <c r="J2537" i="77"/>
  <c r="I2537" i="77"/>
  <c r="K2536" i="77"/>
  <c r="J2536" i="77"/>
  <c r="I2536" i="77"/>
  <c r="K2470" i="77"/>
  <c r="J2470" i="77"/>
  <c r="I2470" i="77"/>
  <c r="K2469" i="77"/>
  <c r="J2469" i="77"/>
  <c r="I2469" i="77"/>
  <c r="K2468" i="77"/>
  <c r="J2468" i="77"/>
  <c r="I2468" i="77"/>
  <c r="K2467" i="77"/>
  <c r="J2467" i="77"/>
  <c r="I2467" i="77"/>
  <c r="K2466" i="77"/>
  <c r="J2466" i="77"/>
  <c r="I2466" i="77"/>
  <c r="K2465" i="77"/>
  <c r="J2465" i="77"/>
  <c r="I2465" i="77"/>
  <c r="K2464" i="77"/>
  <c r="J2464" i="77"/>
  <c r="I2464" i="77"/>
  <c r="K2463" i="77"/>
  <c r="J2463" i="77"/>
  <c r="I2463" i="77"/>
  <c r="K2462" i="77"/>
  <c r="J2462" i="77"/>
  <c r="I2462" i="77"/>
  <c r="K2461" i="77"/>
  <c r="J2461" i="77"/>
  <c r="I2461" i="77"/>
  <c r="K2455" i="77"/>
  <c r="J2455" i="77"/>
  <c r="I2455" i="77"/>
  <c r="K2454" i="77"/>
  <c r="J2454" i="77"/>
  <c r="I2454" i="77"/>
  <c r="K2453" i="77"/>
  <c r="J2453" i="77"/>
  <c r="I2453" i="77"/>
  <c r="K2452" i="77"/>
  <c r="J2452" i="77"/>
  <c r="I2452" i="77"/>
  <c r="K2451" i="77"/>
  <c r="J2451" i="77"/>
  <c r="I2451" i="77"/>
  <c r="K2450" i="77"/>
  <c r="J2450" i="77"/>
  <c r="I2450" i="77"/>
  <c r="K2449" i="77"/>
  <c r="J2449" i="77"/>
  <c r="I2449" i="77"/>
  <c r="K2448" i="77"/>
  <c r="J2448" i="77"/>
  <c r="I2448" i="77"/>
  <c r="K2447" i="77"/>
  <c r="J2447" i="77"/>
  <c r="I2447" i="77"/>
  <c r="K2446" i="77"/>
  <c r="J2446" i="77"/>
  <c r="I2446" i="77"/>
  <c r="K1326" i="77"/>
  <c r="J1326" i="77"/>
  <c r="I1326" i="77"/>
  <c r="K1325" i="77"/>
  <c r="J1325" i="77"/>
  <c r="I1325" i="77"/>
  <c r="K1324" i="77"/>
  <c r="J1324" i="77"/>
  <c r="I1324" i="77"/>
  <c r="K1323" i="77"/>
  <c r="J1323" i="77"/>
  <c r="I1323" i="77"/>
  <c r="K1322" i="77"/>
  <c r="J1322" i="77"/>
  <c r="I1322" i="77"/>
  <c r="K1321" i="77"/>
  <c r="J1321" i="77"/>
  <c r="I1321" i="77"/>
  <c r="K1320" i="77"/>
  <c r="J1320" i="77"/>
  <c r="I1320" i="77"/>
  <c r="K1319" i="77"/>
  <c r="J1319" i="77"/>
  <c r="I1319" i="77"/>
  <c r="K1318" i="77"/>
  <c r="J1318" i="77"/>
  <c r="I1318" i="77"/>
  <c r="K1317" i="77"/>
  <c r="J1317" i="77"/>
  <c r="I1317" i="77"/>
  <c r="K1316" i="77"/>
  <c r="J1316" i="77"/>
  <c r="I1316" i="77"/>
  <c r="K1315" i="77"/>
  <c r="J1315" i="77"/>
  <c r="I1315" i="77"/>
  <c r="K1314" i="77"/>
  <c r="J1314" i="77"/>
  <c r="I1314" i="77"/>
  <c r="K1278" i="77"/>
  <c r="J1278" i="77"/>
  <c r="I1278" i="77"/>
  <c r="K1277" i="77"/>
  <c r="J1277" i="77"/>
  <c r="I1277" i="77"/>
  <c r="K1276" i="77"/>
  <c r="J1276" i="77"/>
  <c r="I1276" i="77"/>
  <c r="K1275" i="77"/>
  <c r="J1275" i="77"/>
  <c r="I1275" i="77"/>
  <c r="K1274" i="77"/>
  <c r="J1274" i="77"/>
  <c r="I1274" i="77"/>
  <c r="K1273" i="77"/>
  <c r="J1273" i="77"/>
  <c r="I1273" i="77"/>
  <c r="K1272" i="77"/>
  <c r="J1272" i="77"/>
  <c r="I1272" i="77"/>
  <c r="K1271" i="77"/>
  <c r="J1271" i="77"/>
  <c r="I1271" i="77"/>
  <c r="K1270" i="77"/>
  <c r="J1270" i="77"/>
  <c r="I1270" i="77"/>
  <c r="K1269" i="77"/>
  <c r="J1269" i="77"/>
  <c r="I1269" i="77"/>
  <c r="K1263" i="77"/>
  <c r="J1263" i="77"/>
  <c r="I1263" i="77"/>
  <c r="K1262" i="77"/>
  <c r="J1262" i="77"/>
  <c r="I1262" i="77"/>
  <c r="K1261" i="77"/>
  <c r="J1261" i="77"/>
  <c r="I1261" i="77"/>
  <c r="K1260" i="77"/>
  <c r="J1260" i="77"/>
  <c r="I1260" i="77"/>
  <c r="K1259" i="77"/>
  <c r="J1259" i="77"/>
  <c r="I1259" i="77"/>
  <c r="K1258" i="77"/>
  <c r="J1258" i="77"/>
  <c r="I1258" i="77"/>
  <c r="K1257" i="77"/>
  <c r="J1257" i="77"/>
  <c r="I1257" i="77"/>
  <c r="K1256" i="77"/>
  <c r="J1256" i="77"/>
  <c r="I1256" i="77"/>
  <c r="K1255" i="77"/>
  <c r="J1255" i="77"/>
  <c r="I1255" i="77"/>
  <c r="K1254" i="77"/>
  <c r="J1254" i="77"/>
  <c r="I1254" i="77"/>
  <c r="K1248" i="77"/>
  <c r="J1248" i="77"/>
  <c r="I1248" i="77"/>
  <c r="K1247" i="77"/>
  <c r="J1247" i="77"/>
  <c r="I1247" i="77"/>
  <c r="K1246" i="77"/>
  <c r="J1246" i="77"/>
  <c r="I1246" i="77"/>
  <c r="K1245" i="77"/>
  <c r="J1245" i="77"/>
  <c r="I1245" i="77"/>
  <c r="K1244" i="77"/>
  <c r="J1244" i="77"/>
  <c r="I1244" i="77"/>
  <c r="K1243" i="77"/>
  <c r="J1243" i="77"/>
  <c r="I1243" i="77"/>
  <c r="K1242" i="77"/>
  <c r="J1242" i="77"/>
  <c r="I1242" i="77"/>
  <c r="K1241" i="77"/>
  <c r="J1241" i="77"/>
  <c r="I1241" i="77"/>
  <c r="K1240" i="77"/>
  <c r="J1240" i="77"/>
  <c r="I1240" i="77"/>
  <c r="K1239" i="77"/>
  <c r="J1239" i="77"/>
  <c r="I1239" i="77"/>
  <c r="K1233" i="77"/>
  <c r="J1233" i="77"/>
  <c r="I1233" i="77"/>
  <c r="K1232" i="77"/>
  <c r="J1232" i="77"/>
  <c r="I1232" i="77"/>
  <c r="K1231" i="77"/>
  <c r="J1231" i="77"/>
  <c r="I1231" i="77"/>
  <c r="K1230" i="77"/>
  <c r="J1230" i="77"/>
  <c r="I1230" i="77"/>
  <c r="K1229" i="77"/>
  <c r="J1229" i="77"/>
  <c r="I1229" i="77"/>
  <c r="K1228" i="77"/>
  <c r="J1228" i="77"/>
  <c r="I1228" i="77"/>
  <c r="K1227" i="77"/>
  <c r="J1227" i="77"/>
  <c r="I1227" i="77"/>
  <c r="K1226" i="77"/>
  <c r="J1226" i="77"/>
  <c r="I1226" i="77"/>
  <c r="K1225" i="77"/>
  <c r="J1225" i="77"/>
  <c r="I1225" i="77"/>
  <c r="K1224" i="77"/>
  <c r="J1224" i="77"/>
  <c r="I1224" i="77"/>
  <c r="K1218" i="77"/>
  <c r="J1218" i="77"/>
  <c r="I1218" i="77"/>
  <c r="K1217" i="77"/>
  <c r="J1217" i="77"/>
  <c r="I1217" i="77"/>
  <c r="K1216" i="77"/>
  <c r="J1216" i="77"/>
  <c r="I1216" i="77"/>
  <c r="K1215" i="77"/>
  <c r="J1215" i="77"/>
  <c r="I1215" i="77"/>
  <c r="K1214" i="77"/>
  <c r="J1214" i="77"/>
  <c r="I1214" i="77"/>
  <c r="K1213" i="77"/>
  <c r="J1213" i="77"/>
  <c r="I1213" i="77"/>
  <c r="K1212" i="77"/>
  <c r="J1212" i="77"/>
  <c r="I1212" i="77"/>
  <c r="K1211" i="77"/>
  <c r="J1211" i="77"/>
  <c r="I1211" i="77"/>
  <c r="K1210" i="77"/>
  <c r="J1210" i="77"/>
  <c r="I1210" i="77"/>
  <c r="K1209" i="77"/>
  <c r="J1209" i="77"/>
  <c r="I1209" i="77"/>
  <c r="K1203" i="77"/>
  <c r="J1203" i="77"/>
  <c r="I1203" i="77"/>
  <c r="K1202" i="77"/>
  <c r="J1202" i="77"/>
  <c r="I1202" i="77"/>
  <c r="K1201" i="77"/>
  <c r="J1201" i="77"/>
  <c r="I1201" i="77"/>
  <c r="K1200" i="77"/>
  <c r="J1200" i="77"/>
  <c r="I1200" i="77"/>
  <c r="K1199" i="77"/>
  <c r="J1199" i="77"/>
  <c r="I1199" i="77"/>
  <c r="K1198" i="77"/>
  <c r="J1198" i="77"/>
  <c r="I1198" i="77"/>
  <c r="K1197" i="77"/>
  <c r="J1197" i="77"/>
  <c r="I1197" i="77"/>
  <c r="K1196" i="77"/>
  <c r="J1196" i="77"/>
  <c r="I1196" i="77"/>
  <c r="K1195" i="77"/>
  <c r="J1195" i="77"/>
  <c r="I1195" i="77"/>
  <c r="K1194" i="77"/>
  <c r="J1194" i="77"/>
  <c r="I1194" i="77"/>
  <c r="K1188" i="77"/>
  <c r="J1188" i="77"/>
  <c r="I1188" i="77"/>
  <c r="K1187" i="77"/>
  <c r="J1187" i="77"/>
  <c r="I1187" i="77"/>
  <c r="K1186" i="77"/>
  <c r="J1186" i="77"/>
  <c r="I1186" i="77"/>
  <c r="K1185" i="77"/>
  <c r="J1185" i="77"/>
  <c r="I1185" i="77"/>
  <c r="K1184" i="77"/>
  <c r="J1184" i="77"/>
  <c r="I1184" i="77"/>
  <c r="K1183" i="77"/>
  <c r="J1183" i="77"/>
  <c r="I1183" i="77"/>
  <c r="K1182" i="77"/>
  <c r="J1182" i="77"/>
  <c r="I1182" i="77"/>
  <c r="K1181" i="77"/>
  <c r="J1181" i="77"/>
  <c r="I1181" i="77"/>
  <c r="K1180" i="77"/>
  <c r="J1180" i="77"/>
  <c r="I1180" i="77"/>
  <c r="K1179" i="77"/>
  <c r="J1179" i="77"/>
  <c r="I1179" i="77"/>
  <c r="K1173" i="77"/>
  <c r="J1173" i="77"/>
  <c r="I1173" i="77"/>
  <c r="K1172" i="77"/>
  <c r="J1172" i="77"/>
  <c r="I1172" i="77"/>
  <c r="K1171" i="77"/>
  <c r="J1171" i="77"/>
  <c r="I1171" i="77"/>
  <c r="K1170" i="77"/>
  <c r="J1170" i="77"/>
  <c r="I1170" i="77"/>
  <c r="K1169" i="77"/>
  <c r="J1169" i="77"/>
  <c r="I1169" i="77"/>
  <c r="K1168" i="77"/>
  <c r="J1168" i="77"/>
  <c r="I1168" i="77"/>
  <c r="K1167" i="77"/>
  <c r="J1167" i="77"/>
  <c r="I1167" i="77"/>
  <c r="K1166" i="77"/>
  <c r="J1166" i="77"/>
  <c r="I1166" i="77"/>
  <c r="K1165" i="77"/>
  <c r="J1165" i="77"/>
  <c r="I1165" i="77"/>
  <c r="K1164" i="77"/>
  <c r="J1164" i="77"/>
  <c r="I1164" i="77"/>
  <c r="K1158" i="77"/>
  <c r="J1158" i="77"/>
  <c r="I1158" i="77"/>
  <c r="K1157" i="77"/>
  <c r="J1157" i="77"/>
  <c r="I1157" i="77"/>
  <c r="K1156" i="77"/>
  <c r="J1156" i="77"/>
  <c r="I1156" i="77"/>
  <c r="K1155" i="77"/>
  <c r="J1155" i="77"/>
  <c r="I1155" i="77"/>
  <c r="K1154" i="77"/>
  <c r="J1154" i="77"/>
  <c r="I1154" i="77"/>
  <c r="K1153" i="77"/>
  <c r="J1153" i="77"/>
  <c r="I1153" i="77"/>
  <c r="K1152" i="77"/>
  <c r="J1152" i="77"/>
  <c r="I1152" i="77"/>
  <c r="K1151" i="77"/>
  <c r="J1151" i="77"/>
  <c r="I1151" i="77"/>
  <c r="K1150" i="77"/>
  <c r="J1150" i="77"/>
  <c r="I1150" i="77"/>
  <c r="K1149" i="77"/>
  <c r="J1149" i="77"/>
  <c r="I1149" i="77"/>
  <c r="K1143" i="77"/>
  <c r="J1143" i="77"/>
  <c r="I1143" i="77"/>
  <c r="K1142" i="77"/>
  <c r="J1142" i="77"/>
  <c r="I1142" i="77"/>
  <c r="K1141" i="77"/>
  <c r="J1141" i="77"/>
  <c r="I1141" i="77"/>
  <c r="K1140" i="77"/>
  <c r="J1140" i="77"/>
  <c r="I1140" i="77"/>
  <c r="K1139" i="77"/>
  <c r="J1139" i="77"/>
  <c r="I1139" i="77"/>
  <c r="K1138" i="77"/>
  <c r="J1138" i="77"/>
  <c r="I1138" i="77"/>
  <c r="K1137" i="77"/>
  <c r="J1137" i="77"/>
  <c r="I1137" i="77"/>
  <c r="K1136" i="77"/>
  <c r="J1136" i="77"/>
  <c r="I1136" i="77"/>
  <c r="K1135" i="77"/>
  <c r="J1135" i="77"/>
  <c r="I1135" i="77"/>
  <c r="K1134" i="77"/>
  <c r="J1134" i="77"/>
  <c r="I1134" i="77"/>
  <c r="K1128" i="77"/>
  <c r="J1128" i="77"/>
  <c r="I1128" i="77"/>
  <c r="K1127" i="77"/>
  <c r="J1127" i="77"/>
  <c r="I1127" i="77"/>
  <c r="K1126" i="77"/>
  <c r="J1126" i="77"/>
  <c r="I1126" i="77"/>
  <c r="K1125" i="77"/>
  <c r="J1125" i="77"/>
  <c r="I1125" i="77"/>
  <c r="K1124" i="77"/>
  <c r="J1124" i="77"/>
  <c r="I1124" i="77"/>
  <c r="K1123" i="77"/>
  <c r="J1123" i="77"/>
  <c r="I1123" i="77"/>
  <c r="K1122" i="77"/>
  <c r="J1122" i="77"/>
  <c r="I1122" i="77"/>
  <c r="K1121" i="77"/>
  <c r="J1121" i="77"/>
  <c r="I1121" i="77"/>
  <c r="K1120" i="77"/>
  <c r="J1120" i="77"/>
  <c r="I1120" i="77"/>
  <c r="K1119" i="77"/>
  <c r="J1119" i="77"/>
  <c r="I1119" i="77"/>
  <c r="K1113" i="77"/>
  <c r="J1113" i="77"/>
  <c r="I1113" i="77"/>
  <c r="K1112" i="77"/>
  <c r="J1112" i="77"/>
  <c r="I1112" i="77"/>
  <c r="K1111" i="77"/>
  <c r="J1111" i="77"/>
  <c r="I1111" i="77"/>
  <c r="K1110" i="77"/>
  <c r="J1110" i="77"/>
  <c r="I1110" i="77"/>
  <c r="K1109" i="77"/>
  <c r="J1109" i="77"/>
  <c r="I1109" i="77"/>
  <c r="K1108" i="77"/>
  <c r="J1108" i="77"/>
  <c r="I1108" i="77"/>
  <c r="K1107" i="77"/>
  <c r="J1107" i="77"/>
  <c r="I1107" i="77"/>
  <c r="K1106" i="77"/>
  <c r="J1106" i="77"/>
  <c r="I1106" i="77"/>
  <c r="K1105" i="77"/>
  <c r="J1105" i="77"/>
  <c r="I1105" i="77"/>
  <c r="K1104" i="77"/>
  <c r="J1104" i="77"/>
  <c r="I1104" i="77"/>
  <c r="K1098" i="77"/>
  <c r="J1098" i="77"/>
  <c r="I1098" i="77"/>
  <c r="K1097" i="77"/>
  <c r="J1097" i="77"/>
  <c r="I1097" i="77"/>
  <c r="K1096" i="77"/>
  <c r="J1096" i="77"/>
  <c r="I1096" i="77"/>
  <c r="K1095" i="77"/>
  <c r="J1095" i="77"/>
  <c r="I1095" i="77"/>
  <c r="K1094" i="77"/>
  <c r="J1094" i="77"/>
  <c r="I1094" i="77"/>
  <c r="K1093" i="77"/>
  <c r="J1093" i="77"/>
  <c r="I1093" i="77"/>
  <c r="K1092" i="77"/>
  <c r="J1092" i="77"/>
  <c r="I1092" i="77"/>
  <c r="K1091" i="77"/>
  <c r="J1091" i="77"/>
  <c r="I1091" i="77"/>
  <c r="K1090" i="77"/>
  <c r="J1090" i="77"/>
  <c r="I1090" i="77"/>
  <c r="K1089" i="77"/>
  <c r="J1089" i="77"/>
  <c r="I1089" i="77"/>
  <c r="K1083" i="77"/>
  <c r="J1083" i="77"/>
  <c r="I1083" i="77"/>
  <c r="K1082" i="77"/>
  <c r="J1082" i="77"/>
  <c r="I1082" i="77"/>
  <c r="K1081" i="77"/>
  <c r="J1081" i="77"/>
  <c r="I1081" i="77"/>
  <c r="K1080" i="77"/>
  <c r="J1080" i="77"/>
  <c r="I1080" i="77"/>
  <c r="K1079" i="77"/>
  <c r="J1079" i="77"/>
  <c r="I1079" i="77"/>
  <c r="K1078" i="77"/>
  <c r="J1078" i="77"/>
  <c r="I1078" i="77"/>
  <c r="K1077" i="77"/>
  <c r="J1077" i="77"/>
  <c r="I1077" i="77"/>
  <c r="K1076" i="77"/>
  <c r="J1076" i="77"/>
  <c r="I1076" i="77"/>
  <c r="K1075" i="77"/>
  <c r="J1075" i="77"/>
  <c r="I1075" i="77"/>
  <c r="K1074" i="77"/>
  <c r="J1074" i="77"/>
  <c r="I1074" i="77"/>
  <c r="K1068" i="77"/>
  <c r="J1068" i="77"/>
  <c r="I1068" i="77"/>
  <c r="K1067" i="77"/>
  <c r="J1067" i="77"/>
  <c r="I1067" i="77"/>
  <c r="K1066" i="77"/>
  <c r="J1066" i="77"/>
  <c r="I1066" i="77"/>
  <c r="K1065" i="77"/>
  <c r="J1065" i="77"/>
  <c r="I1065" i="77"/>
  <c r="K1064" i="77"/>
  <c r="J1064" i="77"/>
  <c r="I1064" i="77"/>
  <c r="K1063" i="77"/>
  <c r="J1063" i="77"/>
  <c r="I1063" i="77"/>
  <c r="K1062" i="77"/>
  <c r="J1062" i="77"/>
  <c r="I1062" i="77"/>
  <c r="K1061" i="77"/>
  <c r="J1061" i="77"/>
  <c r="I1061" i="77"/>
  <c r="K1060" i="77"/>
  <c r="J1060" i="77"/>
  <c r="I1060" i="77"/>
  <c r="K1059" i="77"/>
  <c r="J1059" i="77"/>
  <c r="I1059" i="77"/>
  <c r="K1053" i="77"/>
  <c r="J1053" i="77"/>
  <c r="I1053" i="77"/>
  <c r="K1052" i="77"/>
  <c r="J1052" i="77"/>
  <c r="I1052" i="77"/>
  <c r="K1051" i="77"/>
  <c r="J1051" i="77"/>
  <c r="I1051" i="77"/>
  <c r="K1050" i="77"/>
  <c r="J1050" i="77"/>
  <c r="I1050" i="77"/>
  <c r="K1049" i="77"/>
  <c r="J1049" i="77"/>
  <c r="I1049" i="77"/>
  <c r="K1048" i="77"/>
  <c r="J1048" i="77"/>
  <c r="I1048" i="77"/>
  <c r="K1047" i="77"/>
  <c r="J1047" i="77"/>
  <c r="I1047" i="77"/>
  <c r="K1046" i="77"/>
  <c r="J1046" i="77"/>
  <c r="I1046" i="77"/>
  <c r="K1045" i="77"/>
  <c r="J1045" i="77"/>
  <c r="I1045" i="77"/>
  <c r="K1044" i="77"/>
  <c r="J1044" i="77"/>
  <c r="I1044" i="77"/>
  <c r="K1038" i="77"/>
  <c r="J1038" i="77"/>
  <c r="I1038" i="77"/>
  <c r="K1037" i="77"/>
  <c r="J1037" i="77"/>
  <c r="I1037" i="77"/>
  <c r="K1036" i="77"/>
  <c r="J1036" i="77"/>
  <c r="I1036" i="77"/>
  <c r="K1035" i="77"/>
  <c r="J1035" i="77"/>
  <c r="I1035" i="77"/>
  <c r="K1034" i="77"/>
  <c r="J1034" i="77"/>
  <c r="I1034" i="77"/>
  <c r="K1033" i="77"/>
  <c r="J1033" i="77"/>
  <c r="I1033" i="77"/>
  <c r="K1032" i="77"/>
  <c r="J1032" i="77"/>
  <c r="I1032" i="77"/>
  <c r="K1031" i="77"/>
  <c r="J1031" i="77"/>
  <c r="I1031" i="77"/>
  <c r="K1030" i="77"/>
  <c r="J1030" i="77"/>
  <c r="I1030" i="77"/>
  <c r="K1029" i="77"/>
  <c r="J1029" i="77"/>
  <c r="I1029" i="77"/>
  <c r="K1023" i="77"/>
  <c r="J1023" i="77"/>
  <c r="I1023" i="77"/>
  <c r="K1022" i="77"/>
  <c r="J1022" i="77"/>
  <c r="I1022" i="77"/>
  <c r="K1021" i="77"/>
  <c r="J1021" i="77"/>
  <c r="I1021" i="77"/>
  <c r="K1020" i="77"/>
  <c r="J1020" i="77"/>
  <c r="I1020" i="77"/>
  <c r="K1019" i="77"/>
  <c r="J1019" i="77"/>
  <c r="I1019" i="77"/>
  <c r="K1018" i="77"/>
  <c r="J1018" i="77"/>
  <c r="I1018" i="77"/>
  <c r="K1017" i="77"/>
  <c r="J1017" i="77"/>
  <c r="I1017" i="77"/>
  <c r="K1016" i="77"/>
  <c r="J1016" i="77"/>
  <c r="I1016" i="77"/>
  <c r="K1015" i="77"/>
  <c r="J1015" i="77"/>
  <c r="I1015" i="77"/>
  <c r="K1014" i="77"/>
  <c r="J1014" i="77"/>
  <c r="I1014" i="77"/>
  <c r="K1008" i="77"/>
  <c r="J1008" i="77"/>
  <c r="I1008" i="77"/>
  <c r="K1007" i="77"/>
  <c r="J1007" i="77"/>
  <c r="I1007" i="77"/>
  <c r="K1006" i="77"/>
  <c r="J1006" i="77"/>
  <c r="I1006" i="77"/>
  <c r="K1005" i="77"/>
  <c r="J1005" i="77"/>
  <c r="I1005" i="77"/>
  <c r="K1004" i="77"/>
  <c r="J1004" i="77"/>
  <c r="I1004" i="77"/>
  <c r="K1003" i="77"/>
  <c r="J1003" i="77"/>
  <c r="I1003" i="77"/>
  <c r="K1002" i="77"/>
  <c r="J1002" i="77"/>
  <c r="I1002" i="77"/>
  <c r="K1001" i="77"/>
  <c r="J1001" i="77"/>
  <c r="I1001" i="77"/>
  <c r="K1000" i="77"/>
  <c r="J1000" i="77"/>
  <c r="I1000" i="77"/>
  <c r="K999" i="77"/>
  <c r="J999" i="77"/>
  <c r="I999" i="77"/>
  <c r="K993" i="77"/>
  <c r="J993" i="77"/>
  <c r="I993" i="77"/>
  <c r="K992" i="77"/>
  <c r="J992" i="77"/>
  <c r="I992" i="77"/>
  <c r="K991" i="77"/>
  <c r="J991" i="77"/>
  <c r="I991" i="77"/>
  <c r="K990" i="77"/>
  <c r="J990" i="77"/>
  <c r="I990" i="77"/>
  <c r="K989" i="77"/>
  <c r="J989" i="77"/>
  <c r="I989" i="77"/>
  <c r="K988" i="77"/>
  <c r="J988" i="77"/>
  <c r="I988" i="77"/>
  <c r="K987" i="77"/>
  <c r="J987" i="77"/>
  <c r="I987" i="77"/>
  <c r="K986" i="77"/>
  <c r="J986" i="77"/>
  <c r="I986" i="77"/>
  <c r="K985" i="77"/>
  <c r="J985" i="77"/>
  <c r="I985" i="77"/>
  <c r="K984" i="77"/>
  <c r="J984" i="77"/>
  <c r="I984" i="77"/>
  <c r="K978" i="77"/>
  <c r="J978" i="77"/>
  <c r="I978" i="77"/>
  <c r="K977" i="77"/>
  <c r="J977" i="77"/>
  <c r="I977" i="77"/>
  <c r="K976" i="77"/>
  <c r="J976" i="77"/>
  <c r="I976" i="77"/>
  <c r="K975" i="77"/>
  <c r="J975" i="77"/>
  <c r="I975" i="77"/>
  <c r="K974" i="77"/>
  <c r="J974" i="77"/>
  <c r="I974" i="77"/>
  <c r="K973" i="77"/>
  <c r="J973" i="77"/>
  <c r="I973" i="77"/>
  <c r="K972" i="77"/>
  <c r="J972" i="77"/>
  <c r="I972" i="77"/>
  <c r="K971" i="77"/>
  <c r="J971" i="77"/>
  <c r="I971" i="77"/>
  <c r="K970" i="77"/>
  <c r="J970" i="77"/>
  <c r="I970" i="77"/>
  <c r="K969" i="77"/>
  <c r="J969" i="77"/>
  <c r="I969" i="77"/>
  <c r="K963" i="77"/>
  <c r="J963" i="77"/>
  <c r="I963" i="77"/>
  <c r="K962" i="77"/>
  <c r="J962" i="77"/>
  <c r="I962" i="77"/>
  <c r="K961" i="77"/>
  <c r="J961" i="77"/>
  <c r="I961" i="77"/>
  <c r="K960" i="77"/>
  <c r="J960" i="77"/>
  <c r="I960" i="77"/>
  <c r="K959" i="77"/>
  <c r="J959" i="77"/>
  <c r="I959" i="77"/>
  <c r="K958" i="77"/>
  <c r="J958" i="77"/>
  <c r="I958" i="77"/>
  <c r="K957" i="77"/>
  <c r="J957" i="77"/>
  <c r="I957" i="77"/>
  <c r="K956" i="77"/>
  <c r="J956" i="77"/>
  <c r="I956" i="77"/>
  <c r="K955" i="77"/>
  <c r="J955" i="77"/>
  <c r="I955" i="77"/>
  <c r="K954" i="77"/>
  <c r="J954" i="77"/>
  <c r="I954" i="77"/>
  <c r="K948" i="77"/>
  <c r="J948" i="77"/>
  <c r="I948" i="77"/>
  <c r="K947" i="77"/>
  <c r="J947" i="77"/>
  <c r="I947" i="77"/>
  <c r="K946" i="77"/>
  <c r="J946" i="77"/>
  <c r="I946" i="77"/>
  <c r="K945" i="77"/>
  <c r="J945" i="77"/>
  <c r="I945" i="77"/>
  <c r="K944" i="77"/>
  <c r="J944" i="77"/>
  <c r="I944" i="77"/>
  <c r="K943" i="77"/>
  <c r="J943" i="77"/>
  <c r="I943" i="77"/>
  <c r="K942" i="77"/>
  <c r="J942" i="77"/>
  <c r="I942" i="77"/>
  <c r="K941" i="77"/>
  <c r="J941" i="77"/>
  <c r="I941" i="77"/>
  <c r="K940" i="77"/>
  <c r="J940" i="77"/>
  <c r="I940" i="77"/>
  <c r="K939" i="77"/>
  <c r="J939" i="77"/>
  <c r="I939" i="77"/>
  <c r="F29" i="75"/>
  <c r="L83" i="77"/>
  <c r="L84" i="77"/>
  <c r="L85" i="77"/>
  <c r="L86" i="77"/>
  <c r="L87" i="77"/>
  <c r="L88" i="77"/>
  <c r="L89" i="77"/>
  <c r="L90" i="77"/>
  <c r="L91" i="77"/>
  <c r="L92" i="77"/>
  <c r="L93" i="77"/>
  <c r="H93" i="77"/>
  <c r="H92" i="77"/>
  <c r="H91" i="77"/>
  <c r="H90" i="77"/>
  <c r="H89" i="77"/>
  <c r="H88" i="77"/>
  <c r="H87" i="77"/>
  <c r="H86" i="77"/>
  <c r="H85" i="77"/>
  <c r="H84" i="77"/>
  <c r="F19" i="75"/>
  <c r="L68" i="77"/>
  <c r="L69" i="77"/>
  <c r="L70" i="77"/>
  <c r="L71" i="77"/>
  <c r="L72" i="77"/>
  <c r="L73" i="77"/>
  <c r="L74" i="77"/>
  <c r="L75" i="77"/>
  <c r="L76" i="77"/>
  <c r="L77" i="77"/>
  <c r="L78" i="77"/>
  <c r="H78" i="77"/>
  <c r="H77" i="77"/>
  <c r="H76" i="77"/>
  <c r="H75" i="77"/>
  <c r="H74" i="77"/>
  <c r="H73" i="77"/>
  <c r="H72" i="77"/>
  <c r="H71" i="77"/>
  <c r="H70" i="77"/>
  <c r="H69" i="77"/>
  <c r="F18" i="75"/>
  <c r="L53" i="77"/>
  <c r="L54" i="77"/>
  <c r="L55" i="77"/>
  <c r="L56" i="77"/>
  <c r="L57" i="77"/>
  <c r="L58" i="77"/>
  <c r="L59" i="77"/>
  <c r="L60" i="77"/>
  <c r="L61" i="77"/>
  <c r="L62" i="77"/>
  <c r="L63" i="77"/>
  <c r="H63" i="77"/>
  <c r="H62" i="77"/>
  <c r="H61" i="77"/>
  <c r="H60" i="77"/>
  <c r="H59" i="77"/>
  <c r="H58" i="77"/>
  <c r="H57" i="77"/>
  <c r="H56" i="77"/>
  <c r="H55" i="77"/>
  <c r="H54" i="77"/>
  <c r="F7" i="75"/>
  <c r="L8" i="77"/>
  <c r="L9" i="77"/>
  <c r="L10" i="77"/>
  <c r="L11" i="77"/>
  <c r="L12" i="77"/>
  <c r="L13" i="77"/>
  <c r="L14" i="77"/>
  <c r="L15" i="77"/>
  <c r="L16" i="77"/>
  <c r="L17" i="77"/>
  <c r="L18" i="77"/>
  <c r="H18" i="77"/>
  <c r="H17" i="77"/>
  <c r="H16" i="77"/>
  <c r="H15" i="77"/>
  <c r="H14" i="77"/>
  <c r="H13" i="77"/>
  <c r="H12" i="77"/>
  <c r="H11" i="77"/>
  <c r="H10" i="77"/>
  <c r="H9" i="77"/>
  <c r="K933" i="77"/>
  <c r="J933" i="77"/>
  <c r="I933" i="77"/>
  <c r="K932" i="77"/>
  <c r="J932" i="77"/>
  <c r="I932" i="77"/>
  <c r="K931" i="77"/>
  <c r="J931" i="77"/>
  <c r="I931" i="77"/>
  <c r="K930" i="77"/>
  <c r="J930" i="77"/>
  <c r="I930" i="77"/>
  <c r="K929" i="77"/>
  <c r="J929" i="77"/>
  <c r="I929" i="77"/>
  <c r="K928" i="77"/>
  <c r="J928" i="77"/>
  <c r="I928" i="77"/>
  <c r="K927" i="77"/>
  <c r="J927" i="77"/>
  <c r="I927" i="77"/>
  <c r="K926" i="77"/>
  <c r="J926" i="77"/>
  <c r="I926" i="77"/>
  <c r="K925" i="77"/>
  <c r="J925" i="77"/>
  <c r="I925" i="77"/>
  <c r="K924" i="77"/>
  <c r="J924" i="77"/>
  <c r="I924" i="77"/>
  <c r="K918" i="77"/>
  <c r="J918" i="77"/>
  <c r="I918" i="77"/>
  <c r="K917" i="77"/>
  <c r="J917" i="77"/>
  <c r="I917" i="77"/>
  <c r="K916" i="77"/>
  <c r="J916" i="77"/>
  <c r="I916" i="77"/>
  <c r="K915" i="77"/>
  <c r="J915" i="77"/>
  <c r="I915" i="77"/>
  <c r="K914" i="77"/>
  <c r="J914" i="77"/>
  <c r="I914" i="77"/>
  <c r="K913" i="77"/>
  <c r="J913" i="77"/>
  <c r="I913" i="77"/>
  <c r="K912" i="77"/>
  <c r="J912" i="77"/>
  <c r="I912" i="77"/>
  <c r="K911" i="77"/>
  <c r="J911" i="77"/>
  <c r="I911" i="77"/>
  <c r="K910" i="77"/>
  <c r="J910" i="77"/>
  <c r="I910" i="77"/>
  <c r="K909" i="77"/>
  <c r="J909" i="77"/>
  <c r="I909" i="77"/>
  <c r="K903" i="77"/>
  <c r="J903" i="77"/>
  <c r="I903" i="77"/>
  <c r="K902" i="77"/>
  <c r="J902" i="77"/>
  <c r="I902" i="77"/>
  <c r="K901" i="77"/>
  <c r="J901" i="77"/>
  <c r="I901" i="77"/>
  <c r="K900" i="77"/>
  <c r="J900" i="77"/>
  <c r="I900" i="77"/>
  <c r="K899" i="77"/>
  <c r="J899" i="77"/>
  <c r="I899" i="77"/>
  <c r="K898" i="77"/>
  <c r="J898" i="77"/>
  <c r="I898" i="77"/>
  <c r="K897" i="77"/>
  <c r="J897" i="77"/>
  <c r="I897" i="77"/>
  <c r="K896" i="77"/>
  <c r="J896" i="77"/>
  <c r="I896" i="77"/>
  <c r="K895" i="77"/>
  <c r="J895" i="77"/>
  <c r="I895" i="77"/>
  <c r="K894" i="77"/>
  <c r="J894" i="77"/>
  <c r="I894" i="77"/>
  <c r="K888" i="77"/>
  <c r="J888" i="77"/>
  <c r="I888" i="77"/>
  <c r="K887" i="77"/>
  <c r="J887" i="77"/>
  <c r="I887" i="77"/>
  <c r="K886" i="77"/>
  <c r="J886" i="77"/>
  <c r="I886" i="77"/>
  <c r="K885" i="77"/>
  <c r="J885" i="77"/>
  <c r="I885" i="77"/>
  <c r="K884" i="77"/>
  <c r="J884" i="77"/>
  <c r="I884" i="77"/>
  <c r="K883" i="77"/>
  <c r="J883" i="77"/>
  <c r="I883" i="77"/>
  <c r="K882" i="77"/>
  <c r="J882" i="77"/>
  <c r="I882" i="77"/>
  <c r="K881" i="77"/>
  <c r="J881" i="77"/>
  <c r="I881" i="77"/>
  <c r="K880" i="77"/>
  <c r="J880" i="77"/>
  <c r="I880" i="77"/>
  <c r="K879" i="77"/>
  <c r="J879" i="77"/>
  <c r="I879" i="77"/>
  <c r="K873" i="77"/>
  <c r="J873" i="77"/>
  <c r="I873" i="77"/>
  <c r="K872" i="77"/>
  <c r="J872" i="77"/>
  <c r="I872" i="77"/>
  <c r="K871" i="77"/>
  <c r="J871" i="77"/>
  <c r="I871" i="77"/>
  <c r="K870" i="77"/>
  <c r="J870" i="77"/>
  <c r="I870" i="77"/>
  <c r="K869" i="77"/>
  <c r="J869" i="77"/>
  <c r="I869" i="77"/>
  <c r="K868" i="77"/>
  <c r="J868" i="77"/>
  <c r="I868" i="77"/>
  <c r="K867" i="77"/>
  <c r="J867" i="77"/>
  <c r="I867" i="77"/>
  <c r="K866" i="77"/>
  <c r="J866" i="77"/>
  <c r="I866" i="77"/>
  <c r="K865" i="77"/>
  <c r="J865" i="77"/>
  <c r="I865" i="77"/>
  <c r="K864" i="77"/>
  <c r="J864" i="77"/>
  <c r="I864" i="77"/>
  <c r="K858" i="77"/>
  <c r="J858" i="77"/>
  <c r="I858" i="77"/>
  <c r="K857" i="77"/>
  <c r="J857" i="77"/>
  <c r="I857" i="77"/>
  <c r="K856" i="77"/>
  <c r="J856" i="77"/>
  <c r="I856" i="77"/>
  <c r="K855" i="77"/>
  <c r="J855" i="77"/>
  <c r="I855" i="77"/>
  <c r="K854" i="77"/>
  <c r="J854" i="77"/>
  <c r="I854" i="77"/>
  <c r="K853" i="77"/>
  <c r="J853" i="77"/>
  <c r="I853" i="77"/>
  <c r="K852" i="77"/>
  <c r="J852" i="77"/>
  <c r="I852" i="77"/>
  <c r="K851" i="77"/>
  <c r="J851" i="77"/>
  <c r="I851" i="77"/>
  <c r="K850" i="77"/>
  <c r="J850" i="77"/>
  <c r="I850" i="77"/>
  <c r="K849" i="77"/>
  <c r="J849" i="77"/>
  <c r="I849" i="77"/>
  <c r="K843" i="77"/>
  <c r="J843" i="77"/>
  <c r="I843" i="77"/>
  <c r="K842" i="77"/>
  <c r="J842" i="77"/>
  <c r="I842" i="77"/>
  <c r="K841" i="77"/>
  <c r="J841" i="77"/>
  <c r="I841" i="77"/>
  <c r="K840" i="77"/>
  <c r="J840" i="77"/>
  <c r="I840" i="77"/>
  <c r="K839" i="77"/>
  <c r="J839" i="77"/>
  <c r="I839" i="77"/>
  <c r="K838" i="77"/>
  <c r="J838" i="77"/>
  <c r="I838" i="77"/>
  <c r="K837" i="77"/>
  <c r="J837" i="77"/>
  <c r="I837" i="77"/>
  <c r="K836" i="77"/>
  <c r="J836" i="77"/>
  <c r="I836" i="77"/>
  <c r="K835" i="77"/>
  <c r="J835" i="77"/>
  <c r="I835" i="77"/>
  <c r="K834" i="77"/>
  <c r="J834" i="77"/>
  <c r="I834" i="77"/>
  <c r="K828" i="77"/>
  <c r="J828" i="77"/>
  <c r="I828" i="77"/>
  <c r="K827" i="77"/>
  <c r="J827" i="77"/>
  <c r="I827" i="77"/>
  <c r="K826" i="77"/>
  <c r="J826" i="77"/>
  <c r="I826" i="77"/>
  <c r="K825" i="77"/>
  <c r="J825" i="77"/>
  <c r="I825" i="77"/>
  <c r="K824" i="77"/>
  <c r="J824" i="77"/>
  <c r="I824" i="77"/>
  <c r="K823" i="77"/>
  <c r="J823" i="77"/>
  <c r="I823" i="77"/>
  <c r="K822" i="77"/>
  <c r="J822" i="77"/>
  <c r="I822" i="77"/>
  <c r="K821" i="77"/>
  <c r="J821" i="77"/>
  <c r="I821" i="77"/>
  <c r="K820" i="77"/>
  <c r="J820" i="77"/>
  <c r="I820" i="77"/>
  <c r="K819" i="77"/>
  <c r="J819" i="77"/>
  <c r="I819" i="77"/>
  <c r="K813" i="77"/>
  <c r="J813" i="77"/>
  <c r="I813" i="77"/>
  <c r="K812" i="77"/>
  <c r="J812" i="77"/>
  <c r="I812" i="77"/>
  <c r="K811" i="77"/>
  <c r="J811" i="77"/>
  <c r="I811" i="77"/>
  <c r="K810" i="77"/>
  <c r="J810" i="77"/>
  <c r="I810" i="77"/>
  <c r="K809" i="77"/>
  <c r="J809" i="77"/>
  <c r="I809" i="77"/>
  <c r="K808" i="77"/>
  <c r="J808" i="77"/>
  <c r="I808" i="77"/>
  <c r="K807" i="77"/>
  <c r="J807" i="77"/>
  <c r="I807" i="77"/>
  <c r="K806" i="77"/>
  <c r="J806" i="77"/>
  <c r="I806" i="77"/>
  <c r="K805" i="77"/>
  <c r="J805" i="77"/>
  <c r="I805" i="77"/>
  <c r="K804" i="77"/>
  <c r="J804" i="77"/>
  <c r="I804" i="77"/>
  <c r="K798" i="77"/>
  <c r="J798" i="77"/>
  <c r="I798" i="77"/>
  <c r="K797" i="77"/>
  <c r="J797" i="77"/>
  <c r="I797" i="77"/>
  <c r="K796" i="77"/>
  <c r="J796" i="77"/>
  <c r="I796" i="77"/>
  <c r="K795" i="77"/>
  <c r="J795" i="77"/>
  <c r="I795" i="77"/>
  <c r="K794" i="77"/>
  <c r="J794" i="77"/>
  <c r="I794" i="77"/>
  <c r="K793" i="77"/>
  <c r="J793" i="77"/>
  <c r="I793" i="77"/>
  <c r="K792" i="77"/>
  <c r="J792" i="77"/>
  <c r="I792" i="77"/>
  <c r="K791" i="77"/>
  <c r="J791" i="77"/>
  <c r="I791" i="77"/>
  <c r="K790" i="77"/>
  <c r="J790" i="77"/>
  <c r="I790" i="77"/>
  <c r="K789" i="77"/>
  <c r="J789" i="77"/>
  <c r="I789" i="77"/>
  <c r="K513" i="77"/>
  <c r="J513" i="77"/>
  <c r="I513" i="77"/>
  <c r="K512" i="77"/>
  <c r="J512" i="77"/>
  <c r="I512" i="77"/>
  <c r="K511" i="77"/>
  <c r="J511" i="77"/>
  <c r="I511" i="77"/>
  <c r="K510" i="77"/>
  <c r="J510" i="77"/>
  <c r="I510" i="77"/>
  <c r="K509" i="77"/>
  <c r="J509" i="77"/>
  <c r="I509" i="77"/>
  <c r="K508" i="77"/>
  <c r="J508" i="77"/>
  <c r="I508" i="77"/>
  <c r="K507" i="77"/>
  <c r="J507" i="77"/>
  <c r="I507" i="77"/>
  <c r="K506" i="77"/>
  <c r="J506" i="77"/>
  <c r="I506" i="77"/>
  <c r="K505" i="77"/>
  <c r="J505" i="77"/>
  <c r="I505" i="77"/>
  <c r="K504" i="77"/>
  <c r="J504" i="77"/>
  <c r="I504" i="77"/>
  <c r="K498" i="77"/>
  <c r="J498" i="77"/>
  <c r="I498" i="77"/>
  <c r="K497" i="77"/>
  <c r="J497" i="77"/>
  <c r="I497" i="77"/>
  <c r="K496" i="77"/>
  <c r="J496" i="77"/>
  <c r="I496" i="77"/>
  <c r="K495" i="77"/>
  <c r="J495" i="77"/>
  <c r="I495" i="77"/>
  <c r="K494" i="77"/>
  <c r="J494" i="77"/>
  <c r="I494" i="77"/>
  <c r="K493" i="77"/>
  <c r="J493" i="77"/>
  <c r="I493" i="77"/>
  <c r="K492" i="77"/>
  <c r="J492" i="77"/>
  <c r="I492" i="77"/>
  <c r="K491" i="77"/>
  <c r="J491" i="77"/>
  <c r="I491" i="77"/>
  <c r="K490" i="77"/>
  <c r="J490" i="77"/>
  <c r="I490" i="77"/>
  <c r="K489" i="77"/>
  <c r="J489" i="77"/>
  <c r="I489" i="77"/>
  <c r="K483" i="77"/>
  <c r="J483" i="77"/>
  <c r="I483" i="77"/>
  <c r="K482" i="77"/>
  <c r="J482" i="77"/>
  <c r="I482" i="77"/>
  <c r="K481" i="77"/>
  <c r="J481" i="77"/>
  <c r="I481" i="77"/>
  <c r="K480" i="77"/>
  <c r="J480" i="77"/>
  <c r="I480" i="77"/>
  <c r="K479" i="77"/>
  <c r="J479" i="77"/>
  <c r="I479" i="77"/>
  <c r="K478" i="77"/>
  <c r="J478" i="77"/>
  <c r="I478" i="77"/>
  <c r="K477" i="77"/>
  <c r="J477" i="77"/>
  <c r="I477" i="77"/>
  <c r="K476" i="77"/>
  <c r="J476" i="77"/>
  <c r="I476" i="77"/>
  <c r="K475" i="77"/>
  <c r="J475" i="77"/>
  <c r="I475" i="77"/>
  <c r="K474" i="77"/>
  <c r="J474" i="77"/>
  <c r="I474" i="77"/>
  <c r="K468" i="77"/>
  <c r="J468" i="77"/>
  <c r="I468" i="77"/>
  <c r="K467" i="77"/>
  <c r="J467" i="77"/>
  <c r="I467" i="77"/>
  <c r="K466" i="77"/>
  <c r="J466" i="77"/>
  <c r="I466" i="77"/>
  <c r="K465" i="77"/>
  <c r="J465" i="77"/>
  <c r="I465" i="77"/>
  <c r="K464" i="77"/>
  <c r="J464" i="77"/>
  <c r="I464" i="77"/>
  <c r="K463" i="77"/>
  <c r="J463" i="77"/>
  <c r="I463" i="77"/>
  <c r="K462" i="77"/>
  <c r="J462" i="77"/>
  <c r="I462" i="77"/>
  <c r="K461" i="77"/>
  <c r="J461" i="77"/>
  <c r="I461" i="77"/>
  <c r="K460" i="77"/>
  <c r="J460" i="77"/>
  <c r="I460" i="77"/>
  <c r="K459" i="77"/>
  <c r="J459" i="77"/>
  <c r="I459" i="77"/>
  <c r="K453" i="77"/>
  <c r="J453" i="77"/>
  <c r="I453" i="77"/>
  <c r="K452" i="77"/>
  <c r="J452" i="77"/>
  <c r="I452" i="77"/>
  <c r="K451" i="77"/>
  <c r="J451" i="77"/>
  <c r="I451" i="77"/>
  <c r="K450" i="77"/>
  <c r="J450" i="77"/>
  <c r="I450" i="77"/>
  <c r="K449" i="77"/>
  <c r="J449" i="77"/>
  <c r="I449" i="77"/>
  <c r="K448" i="77"/>
  <c r="J448" i="77"/>
  <c r="I448" i="77"/>
  <c r="K447" i="77"/>
  <c r="J447" i="77"/>
  <c r="I447" i="77"/>
  <c r="K446" i="77"/>
  <c r="J446" i="77"/>
  <c r="I446" i="77"/>
  <c r="K445" i="77"/>
  <c r="J445" i="77"/>
  <c r="I445" i="77"/>
  <c r="K444" i="77"/>
  <c r="J444" i="77"/>
  <c r="I444" i="77"/>
  <c r="K438" i="77"/>
  <c r="J438" i="77"/>
  <c r="I438" i="77"/>
  <c r="K437" i="77"/>
  <c r="J437" i="77"/>
  <c r="I437" i="77"/>
  <c r="K436" i="77"/>
  <c r="J436" i="77"/>
  <c r="I436" i="77"/>
  <c r="K435" i="77"/>
  <c r="J435" i="77"/>
  <c r="I435" i="77"/>
  <c r="K434" i="77"/>
  <c r="J434" i="77"/>
  <c r="I434" i="77"/>
  <c r="K433" i="77"/>
  <c r="J433" i="77"/>
  <c r="I433" i="77"/>
  <c r="K432" i="77"/>
  <c r="J432" i="77"/>
  <c r="I432" i="77"/>
  <c r="K431" i="77"/>
  <c r="J431" i="77"/>
  <c r="I431" i="77"/>
  <c r="K430" i="77"/>
  <c r="J430" i="77"/>
  <c r="I430" i="77"/>
  <c r="K429" i="77"/>
  <c r="J429" i="77"/>
  <c r="I429" i="77"/>
  <c r="K423" i="77"/>
  <c r="J423" i="77"/>
  <c r="I423" i="77"/>
  <c r="K422" i="77"/>
  <c r="J422" i="77"/>
  <c r="I422" i="77"/>
  <c r="K421" i="77"/>
  <c r="J421" i="77"/>
  <c r="I421" i="77"/>
  <c r="K420" i="77"/>
  <c r="J420" i="77"/>
  <c r="I420" i="77"/>
  <c r="K419" i="77"/>
  <c r="J419" i="77"/>
  <c r="I419" i="77"/>
  <c r="K418" i="77"/>
  <c r="J418" i="77"/>
  <c r="I418" i="77"/>
  <c r="K417" i="77"/>
  <c r="J417" i="77"/>
  <c r="I417" i="77"/>
  <c r="K416" i="77"/>
  <c r="J416" i="77"/>
  <c r="I416" i="77"/>
  <c r="K415" i="77"/>
  <c r="J415" i="77"/>
  <c r="I415" i="77"/>
  <c r="K414" i="77"/>
  <c r="J414" i="77"/>
  <c r="I414" i="77"/>
  <c r="K408" i="77"/>
  <c r="J408" i="77"/>
  <c r="I408" i="77"/>
  <c r="K407" i="77"/>
  <c r="J407" i="77"/>
  <c r="I407" i="77"/>
  <c r="K406" i="77"/>
  <c r="J406" i="77"/>
  <c r="I406" i="77"/>
  <c r="K405" i="77"/>
  <c r="J405" i="77"/>
  <c r="I405" i="77"/>
  <c r="K404" i="77"/>
  <c r="J404" i="77"/>
  <c r="I404" i="77"/>
  <c r="K403" i="77"/>
  <c r="J403" i="77"/>
  <c r="I403" i="77"/>
  <c r="K402" i="77"/>
  <c r="J402" i="77"/>
  <c r="I402" i="77"/>
  <c r="K401" i="77"/>
  <c r="J401" i="77"/>
  <c r="I401" i="77"/>
  <c r="K400" i="77"/>
  <c r="J400" i="77"/>
  <c r="I400" i="77"/>
  <c r="K399" i="77"/>
  <c r="J399" i="77"/>
  <c r="I399" i="77"/>
  <c r="K393" i="77"/>
  <c r="J393" i="77"/>
  <c r="I393" i="77"/>
  <c r="K392" i="77"/>
  <c r="J392" i="77"/>
  <c r="I392" i="77"/>
  <c r="K391" i="77"/>
  <c r="J391" i="77"/>
  <c r="I391" i="77"/>
  <c r="K390" i="77"/>
  <c r="J390" i="77"/>
  <c r="I390" i="77"/>
  <c r="K389" i="77"/>
  <c r="J389" i="77"/>
  <c r="I389" i="77"/>
  <c r="K388" i="77"/>
  <c r="J388" i="77"/>
  <c r="I388" i="77"/>
  <c r="K387" i="77"/>
  <c r="J387" i="77"/>
  <c r="I387" i="77"/>
  <c r="K386" i="77"/>
  <c r="J386" i="77"/>
  <c r="I386" i="77"/>
  <c r="K385" i="77"/>
  <c r="J385" i="77"/>
  <c r="I385" i="77"/>
  <c r="K384" i="77"/>
  <c r="J384" i="77"/>
  <c r="I384" i="77"/>
  <c r="K378" i="77"/>
  <c r="J378" i="77"/>
  <c r="I378" i="77"/>
  <c r="K377" i="77"/>
  <c r="J377" i="77"/>
  <c r="I377" i="77"/>
  <c r="K376" i="77"/>
  <c r="J376" i="77"/>
  <c r="I376" i="77"/>
  <c r="K375" i="77"/>
  <c r="J375" i="77"/>
  <c r="I375" i="77"/>
  <c r="K374" i="77"/>
  <c r="J374" i="77"/>
  <c r="I374" i="77"/>
  <c r="K373" i="77"/>
  <c r="J373" i="77"/>
  <c r="I373" i="77"/>
  <c r="K372" i="77"/>
  <c r="J372" i="77"/>
  <c r="I372" i="77"/>
  <c r="K371" i="77"/>
  <c r="J371" i="77"/>
  <c r="I371" i="77"/>
  <c r="K370" i="77"/>
  <c r="J370" i="77"/>
  <c r="I370" i="77"/>
  <c r="K369" i="77"/>
  <c r="J369" i="77"/>
  <c r="I369" i="77"/>
  <c r="K363" i="77"/>
  <c r="J363" i="77"/>
  <c r="I363" i="77"/>
  <c r="K362" i="77"/>
  <c r="J362" i="77"/>
  <c r="I362" i="77"/>
  <c r="K361" i="77"/>
  <c r="J361" i="77"/>
  <c r="I361" i="77"/>
  <c r="K360" i="77"/>
  <c r="J360" i="77"/>
  <c r="I360" i="77"/>
  <c r="K359" i="77"/>
  <c r="J359" i="77"/>
  <c r="I359" i="77"/>
  <c r="K358" i="77"/>
  <c r="J358" i="77"/>
  <c r="I358" i="77"/>
  <c r="K357" i="77"/>
  <c r="J357" i="77"/>
  <c r="I357" i="77"/>
  <c r="K356" i="77"/>
  <c r="J356" i="77"/>
  <c r="I356" i="77"/>
  <c r="K355" i="77"/>
  <c r="J355" i="77"/>
  <c r="I355" i="77"/>
  <c r="K354" i="77"/>
  <c r="J354" i="77"/>
  <c r="I354" i="77"/>
  <c r="K348" i="77"/>
  <c r="J348" i="77"/>
  <c r="I348" i="77"/>
  <c r="K347" i="77"/>
  <c r="J347" i="77"/>
  <c r="I347" i="77"/>
  <c r="K346" i="77"/>
  <c r="J346" i="77"/>
  <c r="I346" i="77"/>
  <c r="K345" i="77"/>
  <c r="J345" i="77"/>
  <c r="I345" i="77"/>
  <c r="K344" i="77"/>
  <c r="J344" i="77"/>
  <c r="I344" i="77"/>
  <c r="K343" i="77"/>
  <c r="J343" i="77"/>
  <c r="I343" i="77"/>
  <c r="K342" i="77"/>
  <c r="J342" i="77"/>
  <c r="I342" i="77"/>
  <c r="K341" i="77"/>
  <c r="J341" i="77"/>
  <c r="I341" i="77"/>
  <c r="K340" i="77"/>
  <c r="J340" i="77"/>
  <c r="I340" i="77"/>
  <c r="K339" i="77"/>
  <c r="J339" i="77"/>
  <c r="I339" i="77"/>
  <c r="K333" i="77"/>
  <c r="J333" i="77"/>
  <c r="I333" i="77"/>
  <c r="K332" i="77"/>
  <c r="J332" i="77"/>
  <c r="I332" i="77"/>
  <c r="K331" i="77"/>
  <c r="J331" i="77"/>
  <c r="I331" i="77"/>
  <c r="K330" i="77"/>
  <c r="J330" i="77"/>
  <c r="I330" i="77"/>
  <c r="K329" i="77"/>
  <c r="J329" i="77"/>
  <c r="I329" i="77"/>
  <c r="K328" i="77"/>
  <c r="J328" i="77"/>
  <c r="I328" i="77"/>
  <c r="K327" i="77"/>
  <c r="J327" i="77"/>
  <c r="I327" i="77"/>
  <c r="K326" i="77"/>
  <c r="J326" i="77"/>
  <c r="I326" i="77"/>
  <c r="K325" i="77"/>
  <c r="J325" i="77"/>
  <c r="I325" i="77"/>
  <c r="K324" i="77"/>
  <c r="J324" i="77"/>
  <c r="I324" i="77"/>
  <c r="K318" i="77"/>
  <c r="J318" i="77"/>
  <c r="I318" i="77"/>
  <c r="K317" i="77"/>
  <c r="J317" i="77"/>
  <c r="I317" i="77"/>
  <c r="K316" i="77"/>
  <c r="J316" i="77"/>
  <c r="I316" i="77"/>
  <c r="K315" i="77"/>
  <c r="J315" i="77"/>
  <c r="I315" i="77"/>
  <c r="K314" i="77"/>
  <c r="J314" i="77"/>
  <c r="I314" i="77"/>
  <c r="K313" i="77"/>
  <c r="J313" i="77"/>
  <c r="I313" i="77"/>
  <c r="K312" i="77"/>
  <c r="J312" i="77"/>
  <c r="I312" i="77"/>
  <c r="K311" i="77"/>
  <c r="J311" i="77"/>
  <c r="I311" i="77"/>
  <c r="K310" i="77"/>
  <c r="J310" i="77"/>
  <c r="I310" i="77"/>
  <c r="K309" i="77"/>
  <c r="J309" i="77"/>
  <c r="I309" i="77"/>
  <c r="K303" i="77"/>
  <c r="J303" i="77"/>
  <c r="I303" i="77"/>
  <c r="K302" i="77"/>
  <c r="J302" i="77"/>
  <c r="K301" i="77"/>
  <c r="J301" i="77"/>
  <c r="I301" i="77"/>
  <c r="K300" i="77"/>
  <c r="J300" i="77"/>
  <c r="I300" i="77"/>
  <c r="K299" i="77"/>
  <c r="J299" i="77"/>
  <c r="I299" i="77"/>
  <c r="K298" i="77"/>
  <c r="J298" i="77"/>
  <c r="I298" i="77"/>
  <c r="K297" i="77"/>
  <c r="J297" i="77"/>
  <c r="I297" i="77"/>
  <c r="K296" i="77"/>
  <c r="J296" i="77"/>
  <c r="I296" i="77"/>
  <c r="K295" i="77"/>
  <c r="J295" i="77"/>
  <c r="I295" i="77"/>
  <c r="K294" i="77"/>
  <c r="J294" i="77"/>
  <c r="I294" i="77"/>
  <c r="K288" i="77"/>
  <c r="J288" i="77"/>
  <c r="I288" i="77"/>
  <c r="K287" i="77"/>
  <c r="J287" i="77"/>
  <c r="I287" i="77"/>
  <c r="K286" i="77"/>
  <c r="J286" i="77"/>
  <c r="I286" i="77"/>
  <c r="K285" i="77"/>
  <c r="J285" i="77"/>
  <c r="I285" i="77"/>
  <c r="K284" i="77"/>
  <c r="J284" i="77"/>
  <c r="I284" i="77"/>
  <c r="K283" i="77"/>
  <c r="J283" i="77"/>
  <c r="I283" i="77"/>
  <c r="K282" i="77"/>
  <c r="J282" i="77"/>
  <c r="I282" i="77"/>
  <c r="K281" i="77"/>
  <c r="J281" i="77"/>
  <c r="I281" i="77"/>
  <c r="K280" i="77"/>
  <c r="J280" i="77"/>
  <c r="I280" i="77"/>
  <c r="K279" i="77"/>
  <c r="J279" i="77"/>
  <c r="I279" i="77"/>
  <c r="K273" i="77"/>
  <c r="J273" i="77"/>
  <c r="I273" i="77"/>
  <c r="K272" i="77"/>
  <c r="J272" i="77"/>
  <c r="I272" i="77"/>
  <c r="K271" i="77"/>
  <c r="J271" i="77"/>
  <c r="I271" i="77"/>
  <c r="K270" i="77"/>
  <c r="J270" i="77"/>
  <c r="I270" i="77"/>
  <c r="K269" i="77"/>
  <c r="J269" i="77"/>
  <c r="I269" i="77"/>
  <c r="K268" i="77"/>
  <c r="J268" i="77"/>
  <c r="I268" i="77"/>
  <c r="K267" i="77"/>
  <c r="J267" i="77"/>
  <c r="I267" i="77"/>
  <c r="K266" i="77"/>
  <c r="J266" i="77"/>
  <c r="I266" i="77"/>
  <c r="K265" i="77"/>
  <c r="J265" i="77"/>
  <c r="I265" i="77"/>
  <c r="K264" i="77"/>
  <c r="J264" i="77"/>
  <c r="I264" i="77"/>
  <c r="K258" i="77"/>
  <c r="J258" i="77"/>
  <c r="I258" i="77"/>
  <c r="K257" i="77"/>
  <c r="J257" i="77"/>
  <c r="I257" i="77"/>
  <c r="K256" i="77"/>
  <c r="J256" i="77"/>
  <c r="I256" i="77"/>
  <c r="K255" i="77"/>
  <c r="J255" i="77"/>
  <c r="I255" i="77"/>
  <c r="K254" i="77"/>
  <c r="J254" i="77"/>
  <c r="I254" i="77"/>
  <c r="K253" i="77"/>
  <c r="J253" i="77"/>
  <c r="I253" i="77"/>
  <c r="K252" i="77"/>
  <c r="J252" i="77"/>
  <c r="I252" i="77"/>
  <c r="K251" i="77"/>
  <c r="J251" i="77"/>
  <c r="I251" i="77"/>
  <c r="K250" i="77"/>
  <c r="J250" i="77"/>
  <c r="I250" i="77"/>
  <c r="K249" i="77"/>
  <c r="J249" i="77"/>
  <c r="I249" i="77"/>
  <c r="K243" i="77"/>
  <c r="J243" i="77"/>
  <c r="I243" i="77"/>
  <c r="K242" i="77"/>
  <c r="J242" i="77"/>
  <c r="I242" i="77"/>
  <c r="K241" i="77"/>
  <c r="J241" i="77"/>
  <c r="I241" i="77"/>
  <c r="K240" i="77"/>
  <c r="J240" i="77"/>
  <c r="I240" i="77"/>
  <c r="K239" i="77"/>
  <c r="J239" i="77"/>
  <c r="I239" i="77"/>
  <c r="K238" i="77"/>
  <c r="J238" i="77"/>
  <c r="I238" i="77"/>
  <c r="K237" i="77"/>
  <c r="J237" i="77"/>
  <c r="I237" i="77"/>
  <c r="K236" i="77"/>
  <c r="J236" i="77"/>
  <c r="I236" i="77"/>
  <c r="K235" i="77"/>
  <c r="J235" i="77"/>
  <c r="I235" i="77"/>
  <c r="K234" i="77"/>
  <c r="J234" i="77"/>
  <c r="I234" i="77"/>
  <c r="K228" i="77"/>
  <c r="J228" i="77"/>
  <c r="I228" i="77"/>
  <c r="K227" i="77"/>
  <c r="J227" i="77"/>
  <c r="I227" i="77"/>
  <c r="K226" i="77"/>
  <c r="J226" i="77"/>
  <c r="I226" i="77"/>
  <c r="K225" i="77"/>
  <c r="J225" i="77"/>
  <c r="I225" i="77"/>
  <c r="K224" i="77"/>
  <c r="J224" i="77"/>
  <c r="I224" i="77"/>
  <c r="K223" i="77"/>
  <c r="J223" i="77"/>
  <c r="I223" i="77"/>
  <c r="K222" i="77"/>
  <c r="J222" i="77"/>
  <c r="I222" i="77"/>
  <c r="K221" i="77"/>
  <c r="J221" i="77"/>
  <c r="I221" i="77"/>
  <c r="K220" i="77"/>
  <c r="J220" i="77"/>
  <c r="I220" i="77"/>
  <c r="K219" i="77"/>
  <c r="J219" i="77"/>
  <c r="I219" i="77"/>
  <c r="K213" i="77"/>
  <c r="J213" i="77"/>
  <c r="I213" i="77"/>
  <c r="K212" i="77"/>
  <c r="J212" i="77"/>
  <c r="I212" i="77"/>
  <c r="K211" i="77"/>
  <c r="J211" i="77"/>
  <c r="I211" i="77"/>
  <c r="K210" i="77"/>
  <c r="J210" i="77"/>
  <c r="I210" i="77"/>
  <c r="K209" i="77"/>
  <c r="J209" i="77"/>
  <c r="I209" i="77"/>
  <c r="K208" i="77"/>
  <c r="J208" i="77"/>
  <c r="I208" i="77"/>
  <c r="K207" i="77"/>
  <c r="J207" i="77"/>
  <c r="I207" i="77"/>
  <c r="K206" i="77"/>
  <c r="J206" i="77"/>
  <c r="I206" i="77"/>
  <c r="K205" i="77"/>
  <c r="J205" i="77"/>
  <c r="I205" i="77"/>
  <c r="K204" i="77"/>
  <c r="J204" i="77"/>
  <c r="I204" i="77"/>
  <c r="K198" i="77"/>
  <c r="J198" i="77"/>
  <c r="I198" i="77"/>
  <c r="K197" i="77"/>
  <c r="J197" i="77"/>
  <c r="I197" i="77"/>
  <c r="K196" i="77"/>
  <c r="J196" i="77"/>
  <c r="I196" i="77"/>
  <c r="K195" i="77"/>
  <c r="J195" i="77"/>
  <c r="I195" i="77"/>
  <c r="K194" i="77"/>
  <c r="J194" i="77"/>
  <c r="I194" i="77"/>
  <c r="K193" i="77"/>
  <c r="J193" i="77"/>
  <c r="I193" i="77"/>
  <c r="K192" i="77"/>
  <c r="J192" i="77"/>
  <c r="I192" i="77"/>
  <c r="K191" i="77"/>
  <c r="J191" i="77"/>
  <c r="I191" i="77"/>
  <c r="K190" i="77"/>
  <c r="J190" i="77"/>
  <c r="I190" i="77"/>
  <c r="K189" i="77"/>
  <c r="J189" i="77"/>
  <c r="I189" i="77"/>
  <c r="K183" i="77"/>
  <c r="J183" i="77"/>
  <c r="I183" i="77"/>
  <c r="K182" i="77"/>
  <c r="J182" i="77"/>
  <c r="I182" i="77"/>
  <c r="K181" i="77"/>
  <c r="J181" i="77"/>
  <c r="I181" i="77"/>
  <c r="K180" i="77"/>
  <c r="J180" i="77"/>
  <c r="I180" i="77"/>
  <c r="K179" i="77"/>
  <c r="J179" i="77"/>
  <c r="I179" i="77"/>
  <c r="K178" i="77"/>
  <c r="J178" i="77"/>
  <c r="I178" i="77"/>
  <c r="K177" i="77"/>
  <c r="J177" i="77"/>
  <c r="I177" i="77"/>
  <c r="K176" i="77"/>
  <c r="J176" i="77"/>
  <c r="I176" i="77"/>
  <c r="K175" i="77"/>
  <c r="J175" i="77"/>
  <c r="I175" i="77"/>
  <c r="K174" i="77"/>
  <c r="J174" i="77"/>
  <c r="I174" i="77"/>
  <c r="K168" i="77"/>
  <c r="J168" i="77"/>
  <c r="I168" i="77"/>
  <c r="K167" i="77"/>
  <c r="J167" i="77"/>
  <c r="I167" i="77"/>
  <c r="K166" i="77"/>
  <c r="J166" i="77"/>
  <c r="I166" i="77"/>
  <c r="K165" i="77"/>
  <c r="J165" i="77"/>
  <c r="I165" i="77"/>
  <c r="K164" i="77"/>
  <c r="J164" i="77"/>
  <c r="I164" i="77"/>
  <c r="K163" i="77"/>
  <c r="J163" i="77"/>
  <c r="I163" i="77"/>
  <c r="K162" i="77"/>
  <c r="J162" i="77"/>
  <c r="I162" i="77"/>
  <c r="K161" i="77"/>
  <c r="J161" i="77"/>
  <c r="I161" i="77"/>
  <c r="K160" i="77"/>
  <c r="J160" i="77"/>
  <c r="I160" i="77"/>
  <c r="K159" i="77"/>
  <c r="J159" i="77"/>
  <c r="I159" i="77"/>
  <c r="K153" i="77"/>
  <c r="J153" i="77"/>
  <c r="I153" i="77"/>
  <c r="K152" i="77"/>
  <c r="J152" i="77"/>
  <c r="I152" i="77"/>
  <c r="K151" i="77"/>
  <c r="J151" i="77"/>
  <c r="I151" i="77"/>
  <c r="K150" i="77"/>
  <c r="J150" i="77"/>
  <c r="I150" i="77"/>
  <c r="K149" i="77"/>
  <c r="J149" i="77"/>
  <c r="I149" i="77"/>
  <c r="K148" i="77"/>
  <c r="J148" i="77"/>
  <c r="I148" i="77"/>
  <c r="K147" i="77"/>
  <c r="J147" i="77"/>
  <c r="I147" i="77"/>
  <c r="K146" i="77"/>
  <c r="J146" i="77"/>
  <c r="I146" i="77"/>
  <c r="K145" i="77"/>
  <c r="J145" i="77"/>
  <c r="I145" i="77"/>
  <c r="K144" i="77"/>
  <c r="J144" i="77"/>
  <c r="I144" i="77"/>
  <c r="K138" i="77"/>
  <c r="J138" i="77"/>
  <c r="I138" i="77"/>
  <c r="K137" i="77"/>
  <c r="J137" i="77"/>
  <c r="I137" i="77"/>
  <c r="K136" i="77"/>
  <c r="J136" i="77"/>
  <c r="I136" i="77"/>
  <c r="K135" i="77"/>
  <c r="J135" i="77"/>
  <c r="I135" i="77"/>
  <c r="K134" i="77"/>
  <c r="J134" i="77"/>
  <c r="I134" i="77"/>
  <c r="K133" i="77"/>
  <c r="J133" i="77"/>
  <c r="I133" i="77"/>
  <c r="K132" i="77"/>
  <c r="J132" i="77"/>
  <c r="I132" i="77"/>
  <c r="K131" i="77"/>
  <c r="J131" i="77"/>
  <c r="I131" i="77"/>
  <c r="K130" i="77"/>
  <c r="J130" i="77"/>
  <c r="I130" i="77"/>
  <c r="K129" i="77"/>
  <c r="J129" i="77"/>
  <c r="I129" i="77"/>
  <c r="K123" i="77"/>
  <c r="J123" i="77"/>
  <c r="I123" i="77"/>
  <c r="K122" i="77"/>
  <c r="J122" i="77"/>
  <c r="I122" i="77"/>
  <c r="K121" i="77"/>
  <c r="J121" i="77"/>
  <c r="I121" i="77"/>
  <c r="K120" i="77"/>
  <c r="J120" i="77"/>
  <c r="I120" i="77"/>
  <c r="K119" i="77"/>
  <c r="J119" i="77"/>
  <c r="I119" i="77"/>
  <c r="K118" i="77"/>
  <c r="J118" i="77"/>
  <c r="I118" i="77"/>
  <c r="K117" i="77"/>
  <c r="J117" i="77"/>
  <c r="I117" i="77"/>
  <c r="K116" i="77"/>
  <c r="J116" i="77"/>
  <c r="I116" i="77"/>
  <c r="K115" i="77"/>
  <c r="J115" i="77"/>
  <c r="I115" i="77"/>
  <c r="K114" i="77"/>
  <c r="J114" i="77"/>
  <c r="I114" i="77"/>
  <c r="K108" i="77"/>
  <c r="J108" i="77"/>
  <c r="I108" i="77"/>
  <c r="K107" i="77"/>
  <c r="J107" i="77"/>
  <c r="I107" i="77"/>
  <c r="K106" i="77"/>
  <c r="J106" i="77"/>
  <c r="I106" i="77"/>
  <c r="K105" i="77"/>
  <c r="J105" i="77"/>
  <c r="I105" i="77"/>
  <c r="K104" i="77"/>
  <c r="J104" i="77"/>
  <c r="I104" i="77"/>
  <c r="K103" i="77"/>
  <c r="J103" i="77"/>
  <c r="I103" i="77"/>
  <c r="K102" i="77"/>
  <c r="J102" i="77"/>
  <c r="I102" i="77"/>
  <c r="K101" i="77"/>
  <c r="J101" i="77"/>
  <c r="I101" i="77"/>
  <c r="K100" i="77"/>
  <c r="J100" i="77"/>
  <c r="I100" i="77"/>
  <c r="K99" i="77"/>
  <c r="J99" i="77"/>
  <c r="I99" i="77"/>
  <c r="K93" i="77"/>
  <c r="J93" i="77"/>
  <c r="I93" i="77"/>
  <c r="K92" i="77"/>
  <c r="J92" i="77"/>
  <c r="I92" i="77"/>
  <c r="K91" i="77"/>
  <c r="J91" i="77"/>
  <c r="I91" i="77"/>
  <c r="K90" i="77"/>
  <c r="J90" i="77"/>
  <c r="I90" i="77"/>
  <c r="K89" i="77"/>
  <c r="J89" i="77"/>
  <c r="I89" i="77"/>
  <c r="K88" i="77"/>
  <c r="J88" i="77"/>
  <c r="I88" i="77"/>
  <c r="K87" i="77"/>
  <c r="J87" i="77"/>
  <c r="I87" i="77"/>
  <c r="K86" i="77"/>
  <c r="J86" i="77"/>
  <c r="I86" i="77"/>
  <c r="K85" i="77"/>
  <c r="J85" i="77"/>
  <c r="I85" i="77"/>
  <c r="K84" i="77"/>
  <c r="J84" i="77"/>
  <c r="I84" i="77"/>
  <c r="K78" i="77"/>
  <c r="J78" i="77"/>
  <c r="I78" i="77"/>
  <c r="K77" i="77"/>
  <c r="J77" i="77"/>
  <c r="I77" i="77"/>
  <c r="K76" i="77"/>
  <c r="J76" i="77"/>
  <c r="I76" i="77"/>
  <c r="K75" i="77"/>
  <c r="J75" i="77"/>
  <c r="I75" i="77"/>
  <c r="K74" i="77"/>
  <c r="J74" i="77"/>
  <c r="I74" i="77"/>
  <c r="K73" i="77"/>
  <c r="J73" i="77"/>
  <c r="I73" i="77"/>
  <c r="K72" i="77"/>
  <c r="J72" i="77"/>
  <c r="I72" i="77"/>
  <c r="K71" i="77"/>
  <c r="J71" i="77"/>
  <c r="I71" i="77"/>
  <c r="K70" i="77"/>
  <c r="J70" i="77"/>
  <c r="I70" i="77"/>
  <c r="K69" i="77"/>
  <c r="J69" i="77"/>
  <c r="I69" i="77"/>
  <c r="K63" i="77"/>
  <c r="J63" i="77"/>
  <c r="I63" i="77"/>
  <c r="K62" i="77"/>
  <c r="J62" i="77"/>
  <c r="I62" i="77"/>
  <c r="K61" i="77"/>
  <c r="J61" i="77"/>
  <c r="I61" i="77"/>
  <c r="K60" i="77"/>
  <c r="J60" i="77"/>
  <c r="I60" i="77"/>
  <c r="K59" i="77"/>
  <c r="J59" i="77"/>
  <c r="I59" i="77"/>
  <c r="K58" i="77"/>
  <c r="J58" i="77"/>
  <c r="I58" i="77"/>
  <c r="K57" i="77"/>
  <c r="J57" i="77"/>
  <c r="I57" i="77"/>
  <c r="K56" i="77"/>
  <c r="J56" i="77"/>
  <c r="I56" i="77"/>
  <c r="K55" i="77"/>
  <c r="J55" i="77"/>
  <c r="I55" i="77"/>
  <c r="K54" i="77"/>
  <c r="J54" i="77"/>
  <c r="I54" i="77"/>
  <c r="K48" i="77"/>
  <c r="J48" i="77"/>
  <c r="I48" i="77"/>
  <c r="K47" i="77"/>
  <c r="J47" i="77"/>
  <c r="I47" i="77"/>
  <c r="K46" i="77"/>
  <c r="J46" i="77"/>
  <c r="I46" i="77"/>
  <c r="K45" i="77"/>
  <c r="J45" i="77"/>
  <c r="I45" i="77"/>
  <c r="K44" i="77"/>
  <c r="J44" i="77"/>
  <c r="I44" i="77"/>
  <c r="K43" i="77"/>
  <c r="J43" i="77"/>
  <c r="I43" i="77"/>
  <c r="K42" i="77"/>
  <c r="J42" i="77"/>
  <c r="I42" i="77"/>
  <c r="K41" i="77"/>
  <c r="J41" i="77"/>
  <c r="I41" i="77"/>
  <c r="K40" i="77"/>
  <c r="J40" i="77"/>
  <c r="I40" i="77"/>
  <c r="K39" i="77"/>
  <c r="J39" i="77"/>
  <c r="I39" i="77"/>
  <c r="K33" i="77"/>
  <c r="J33" i="77"/>
  <c r="I33" i="77"/>
  <c r="K32" i="77"/>
  <c r="J32" i="77"/>
  <c r="I32" i="77"/>
  <c r="K31" i="77"/>
  <c r="J31" i="77"/>
  <c r="I31" i="77"/>
  <c r="K30" i="77"/>
  <c r="J30" i="77"/>
  <c r="I30" i="77"/>
  <c r="K29" i="77"/>
  <c r="J29" i="77"/>
  <c r="I29" i="77"/>
  <c r="K28" i="77"/>
  <c r="J28" i="77"/>
  <c r="I28" i="77"/>
  <c r="K27" i="77"/>
  <c r="J27" i="77"/>
  <c r="I27" i="77"/>
  <c r="K26" i="77"/>
  <c r="J26" i="77"/>
  <c r="I26" i="77"/>
  <c r="K25" i="77"/>
  <c r="J25" i="77"/>
  <c r="I25" i="77"/>
  <c r="K24" i="77"/>
  <c r="J24" i="77"/>
  <c r="I24" i="77"/>
  <c r="K18" i="77"/>
  <c r="J18" i="77"/>
  <c r="K17" i="77"/>
  <c r="J17" i="77"/>
  <c r="K16" i="77"/>
  <c r="J16" i="77"/>
  <c r="K15" i="77"/>
  <c r="J15" i="77"/>
  <c r="K14" i="77"/>
  <c r="J14" i="77"/>
  <c r="K13" i="77"/>
  <c r="J13" i="77"/>
  <c r="K12" i="77"/>
  <c r="J12" i="77"/>
  <c r="K11" i="77"/>
  <c r="J11" i="77"/>
  <c r="K10" i="77"/>
  <c r="J10" i="77"/>
  <c r="J9" i="77"/>
  <c r="K9" i="77"/>
  <c r="I18" i="77"/>
  <c r="I17" i="77"/>
  <c r="I16" i="77"/>
  <c r="I15" i="77"/>
  <c r="I14" i="77"/>
  <c r="I13" i="77"/>
  <c r="I12" i="77"/>
  <c r="I11" i="77"/>
  <c r="I10" i="77"/>
  <c r="I9" i="77"/>
  <c r="P93" i="77"/>
  <c r="P92" i="77"/>
  <c r="P91" i="77"/>
  <c r="P90" i="77"/>
  <c r="P89" i="77"/>
  <c r="P88" i="77"/>
  <c r="P87" i="77"/>
  <c r="P86" i="77"/>
  <c r="P85" i="77"/>
  <c r="P84" i="77"/>
  <c r="P70" i="77"/>
  <c r="C2460" i="77"/>
  <c r="C2445" i="77"/>
  <c r="C383" i="77"/>
  <c r="C368" i="77"/>
  <c r="C503" i="77"/>
  <c r="C488" i="77"/>
  <c r="D144" i="74"/>
  <c r="C144" i="74"/>
  <c r="D143" i="74"/>
  <c r="E164" i="75"/>
  <c r="C143" i="74"/>
  <c r="D142" i="74"/>
  <c r="E163" i="75"/>
  <c r="C142" i="74"/>
  <c r="D141" i="74"/>
  <c r="E162" i="75"/>
  <c r="C141" i="74"/>
  <c r="D140" i="74"/>
  <c r="E161" i="75"/>
  <c r="C140" i="74"/>
  <c r="D139" i="74"/>
  <c r="E160" i="75"/>
  <c r="C139" i="74"/>
  <c r="D138" i="74"/>
  <c r="E159" i="75"/>
  <c r="C138" i="74"/>
  <c r="D137" i="74"/>
  <c r="E158" i="75"/>
  <c r="C137" i="74"/>
  <c r="D136" i="74"/>
  <c r="E157" i="75"/>
  <c r="C136" i="74"/>
  <c r="D135" i="74"/>
  <c r="E156" i="75"/>
  <c r="C135" i="74"/>
  <c r="D134" i="74"/>
  <c r="E155" i="75"/>
  <c r="C134" i="74"/>
  <c r="D133" i="74"/>
  <c r="E154" i="75"/>
  <c r="C133" i="74"/>
  <c r="D132" i="74"/>
  <c r="E153" i="75"/>
  <c r="C132" i="74"/>
  <c r="D131" i="74"/>
  <c r="E152" i="75"/>
  <c r="C131" i="74"/>
  <c r="D130" i="74"/>
  <c r="E151" i="75"/>
  <c r="C130" i="74"/>
  <c r="D129" i="74"/>
  <c r="E150" i="75"/>
  <c r="C129" i="74"/>
  <c r="D128" i="74"/>
  <c r="E149" i="75"/>
  <c r="C128" i="74"/>
  <c r="D127" i="74"/>
  <c r="E148" i="75"/>
  <c r="C127" i="74"/>
  <c r="D126" i="74"/>
  <c r="E147" i="75"/>
  <c r="C126" i="74"/>
  <c r="D125" i="74"/>
  <c r="E146" i="75"/>
  <c r="C125" i="74"/>
  <c r="D124" i="74"/>
  <c r="E145" i="75"/>
  <c r="C124" i="74"/>
  <c r="D123" i="74"/>
  <c r="E144" i="75"/>
  <c r="C123" i="74"/>
  <c r="D122" i="74"/>
  <c r="E143" i="75"/>
  <c r="C122" i="74"/>
  <c r="D121" i="74"/>
  <c r="E142" i="75"/>
  <c r="C121" i="74"/>
  <c r="D42" i="74"/>
  <c r="C42" i="74"/>
  <c r="C338" i="77"/>
  <c r="C428" i="77"/>
  <c r="C278" i="77"/>
  <c r="E51" i="75"/>
  <c r="C2580" i="77"/>
  <c r="C2565" i="77"/>
  <c r="C2550" i="77"/>
  <c r="C2535" i="77"/>
  <c r="C1313" i="77"/>
  <c r="C1268" i="77"/>
  <c r="C1253" i="77"/>
  <c r="C1238" i="77"/>
  <c r="C1223" i="77"/>
  <c r="C1208" i="77"/>
  <c r="C1193" i="77"/>
  <c r="C1178" i="77"/>
  <c r="C1163" i="77"/>
  <c r="C1148" i="77"/>
  <c r="C1133" i="77"/>
  <c r="C1118" i="77"/>
  <c r="C1103" i="77"/>
  <c r="C1088" i="77"/>
  <c r="C1073" i="77"/>
  <c r="C1058" i="77"/>
  <c r="C1043" i="77"/>
  <c r="C1028" i="77"/>
  <c r="F284" i="75"/>
  <c r="C2745" i="77"/>
  <c r="C2760" i="77"/>
  <c r="C1013" i="77"/>
  <c r="C998" i="77"/>
  <c r="C983" i="77"/>
  <c r="C968" i="77"/>
  <c r="C953" i="77"/>
  <c r="F345" i="75"/>
  <c r="F344" i="75"/>
  <c r="F343" i="75"/>
  <c r="F342" i="75"/>
  <c r="F341" i="75"/>
  <c r="F340" i="75"/>
  <c r="F339" i="75"/>
  <c r="F338" i="75"/>
  <c r="F337" i="75"/>
  <c r="F336" i="75"/>
  <c r="C473" i="77"/>
  <c r="C413" i="77"/>
  <c r="I900" i="79"/>
  <c r="G900" i="79"/>
  <c r="F900" i="79"/>
  <c r="C938" i="77"/>
  <c r="E141" i="75"/>
  <c r="C923" i="77"/>
  <c r="E140" i="75"/>
  <c r="C908" i="77"/>
  <c r="F169" i="75"/>
  <c r="F168" i="75"/>
  <c r="E168" i="75"/>
  <c r="C893" i="77"/>
  <c r="C878" i="77"/>
  <c r="C863" i="77"/>
  <c r="C848" i="77"/>
  <c r="C833" i="77"/>
  <c r="C818" i="77"/>
  <c r="C803" i="77"/>
  <c r="F283" i="75"/>
  <c r="F282" i="75"/>
  <c r="F281" i="75"/>
  <c r="C263" i="77"/>
  <c r="C83" i="77"/>
  <c r="F21" i="75"/>
  <c r="F20" i="75"/>
  <c r="D41" i="74"/>
  <c r="C41" i="74"/>
  <c r="D40" i="74"/>
  <c r="C40" i="74"/>
  <c r="D39" i="74"/>
  <c r="C39" i="74"/>
  <c r="C297" i="74"/>
  <c r="F323" i="75"/>
  <c r="D290" i="74"/>
  <c r="F321" i="75"/>
  <c r="D288" i="74"/>
  <c r="F319" i="75"/>
  <c r="D286" i="74"/>
  <c r="F317" i="75"/>
  <c r="D284" i="74"/>
  <c r="C252" i="74"/>
  <c r="F278" i="75"/>
  <c r="F276" i="75"/>
  <c r="F272" i="75"/>
  <c r="D246" i="74"/>
  <c r="C158" i="74"/>
  <c r="C154" i="74"/>
  <c r="C152" i="74"/>
  <c r="D118" i="74"/>
  <c r="D116" i="74"/>
  <c r="D114" i="74"/>
  <c r="C73" i="74"/>
  <c r="F84" i="75"/>
  <c r="F82" i="75"/>
  <c r="D67" i="74"/>
  <c r="D65" i="74"/>
  <c r="C188" i="77"/>
  <c r="C53" i="77"/>
  <c r="D318" i="74"/>
  <c r="D317" i="74"/>
  <c r="D316" i="74"/>
  <c r="D315" i="74"/>
  <c r="D314" i="74"/>
  <c r="D313" i="74"/>
  <c r="D312" i="74"/>
  <c r="D311" i="74"/>
  <c r="D310" i="74"/>
  <c r="D309" i="74"/>
  <c r="F334" i="75"/>
  <c r="D305" i="74"/>
  <c r="F333" i="75"/>
  <c r="D304" i="74"/>
  <c r="F332" i="75"/>
  <c r="D303" i="74"/>
  <c r="F331" i="75"/>
  <c r="D302" i="74"/>
  <c r="F330" i="75"/>
  <c r="D301" i="74"/>
  <c r="F329" i="75"/>
  <c r="D300" i="74"/>
  <c r="F328" i="75"/>
  <c r="D299" i="74"/>
  <c r="F327" i="75"/>
  <c r="D298" i="74"/>
  <c r="F326" i="75"/>
  <c r="D297" i="74"/>
  <c r="F325" i="75"/>
  <c r="D296" i="74"/>
  <c r="F322" i="75"/>
  <c r="D289" i="74"/>
  <c r="F320" i="75"/>
  <c r="D287" i="74"/>
  <c r="F318" i="75"/>
  <c r="D285" i="74"/>
  <c r="F316" i="75"/>
  <c r="D283" i="74"/>
  <c r="F315" i="75"/>
  <c r="D282" i="74"/>
  <c r="F314" i="75"/>
  <c r="D281" i="74"/>
  <c r="F312" i="75"/>
  <c r="F311" i="75"/>
  <c r="F310" i="75"/>
  <c r="F309" i="75"/>
  <c r="F308" i="75"/>
  <c r="F307" i="75"/>
  <c r="D275" i="74"/>
  <c r="D274" i="74"/>
  <c r="D273" i="74"/>
  <c r="D272" i="74"/>
  <c r="F301" i="75"/>
  <c r="F300" i="75"/>
  <c r="F299" i="75"/>
  <c r="F298" i="75"/>
  <c r="D266" i="74"/>
  <c r="D265" i="74"/>
  <c r="D264" i="74"/>
  <c r="D263" i="74"/>
  <c r="D262" i="74"/>
  <c r="D261" i="74"/>
  <c r="F290" i="75"/>
  <c r="F289" i="75"/>
  <c r="F288" i="75"/>
  <c r="F287" i="75"/>
  <c r="F286" i="75"/>
  <c r="F285" i="75"/>
  <c r="D255" i="74"/>
  <c r="D254" i="74"/>
  <c r="D253" i="74"/>
  <c r="D252" i="74"/>
  <c r="F279" i="75"/>
  <c r="F277" i="75"/>
  <c r="F275" i="75"/>
  <c r="F274" i="75"/>
  <c r="F273" i="75"/>
  <c r="F271" i="75"/>
  <c r="F268" i="75"/>
  <c r="F267" i="75"/>
  <c r="F266" i="75"/>
  <c r="F265" i="75"/>
  <c r="F264" i="75"/>
  <c r="F263" i="75"/>
  <c r="D240" i="74"/>
  <c r="D239" i="74"/>
  <c r="D238" i="74"/>
  <c r="D237" i="74"/>
  <c r="F257" i="75"/>
  <c r="F256" i="75"/>
  <c r="F255" i="75"/>
  <c r="F254" i="75"/>
  <c r="F253" i="75"/>
  <c r="F252" i="75"/>
  <c r="F251" i="75"/>
  <c r="F250" i="75"/>
  <c r="D231" i="74"/>
  <c r="D230" i="74"/>
  <c r="D158" i="74"/>
  <c r="D157" i="74"/>
  <c r="D156" i="74"/>
  <c r="D155" i="74"/>
  <c r="D154" i="74"/>
  <c r="D153" i="74"/>
  <c r="D152" i="74"/>
  <c r="D151" i="74"/>
  <c r="F170" i="75"/>
  <c r="D120" i="74"/>
  <c r="D119" i="74"/>
  <c r="D117" i="74"/>
  <c r="D115" i="74"/>
  <c r="D113" i="74"/>
  <c r="D112" i="74"/>
  <c r="D111" i="74"/>
  <c r="D94" i="74"/>
  <c r="D93" i="74"/>
  <c r="D92" i="74"/>
  <c r="D91" i="74"/>
  <c r="D90" i="74"/>
  <c r="D89" i="74"/>
  <c r="D88" i="74"/>
  <c r="D87" i="74"/>
  <c r="D86" i="74"/>
  <c r="D85" i="74"/>
  <c r="F107" i="75"/>
  <c r="F106" i="75"/>
  <c r="F105" i="75"/>
  <c r="F104" i="75"/>
  <c r="F103" i="75"/>
  <c r="F102" i="75"/>
  <c r="F101" i="75"/>
  <c r="F100" i="75"/>
  <c r="F99" i="75"/>
  <c r="D79" i="74"/>
  <c r="F96" i="75"/>
  <c r="F95" i="75"/>
  <c r="F94" i="75"/>
  <c r="F93" i="75"/>
  <c r="F92" i="75"/>
  <c r="F91" i="75"/>
  <c r="F90" i="75"/>
  <c r="F89" i="75"/>
  <c r="F88" i="75"/>
  <c r="D73" i="74"/>
  <c r="F85" i="75"/>
  <c r="F83" i="75"/>
  <c r="F81" i="75"/>
  <c r="F80" i="75"/>
  <c r="F79" i="75"/>
  <c r="D66" i="74"/>
  <c r="F74" i="75"/>
  <c r="F73" i="75"/>
  <c r="F72" i="75"/>
  <c r="F71" i="75"/>
  <c r="F70" i="75"/>
  <c r="F69" i="75"/>
  <c r="F68" i="75"/>
  <c r="D59" i="74"/>
  <c r="D58" i="74"/>
  <c r="D57" i="74"/>
  <c r="F63" i="75"/>
  <c r="F62" i="75"/>
  <c r="F61" i="75"/>
  <c r="F60" i="75"/>
  <c r="F59" i="75"/>
  <c r="F58" i="75"/>
  <c r="D51" i="74"/>
  <c r="D50" i="74"/>
  <c r="D49" i="74"/>
  <c r="D48" i="74"/>
  <c r="F38" i="75"/>
  <c r="F37" i="75"/>
  <c r="F36" i="75"/>
  <c r="F35" i="75"/>
  <c r="F34" i="75"/>
  <c r="F33" i="75"/>
  <c r="F32" i="75"/>
  <c r="F31" i="75"/>
  <c r="F30" i="75"/>
  <c r="D24" i="74"/>
  <c r="F27" i="75"/>
  <c r="F26" i="75"/>
  <c r="F25" i="75"/>
  <c r="F24" i="75"/>
  <c r="F23" i="75"/>
  <c r="F22" i="75"/>
  <c r="D30" i="74"/>
  <c r="E9" i="75"/>
  <c r="E10" i="75"/>
  <c r="F10" i="75"/>
  <c r="E11" i="75"/>
  <c r="F11" i="75"/>
  <c r="E12" i="75"/>
  <c r="F12" i="75"/>
  <c r="E13" i="75"/>
  <c r="F13" i="75"/>
  <c r="E14" i="75"/>
  <c r="F14" i="75"/>
  <c r="E15" i="75"/>
  <c r="F15" i="75"/>
  <c r="E16" i="75"/>
  <c r="F16" i="75"/>
  <c r="E7" i="75"/>
  <c r="D36" i="74"/>
  <c r="D34" i="74"/>
  <c r="C353" i="77"/>
  <c r="C51" i="74"/>
  <c r="C58" i="74"/>
  <c r="C398" i="77"/>
  <c r="C48" i="74"/>
  <c r="D33" i="74"/>
  <c r="C233" i="77"/>
  <c r="C68" i="77"/>
  <c r="C98" i="77"/>
  <c r="C308" i="77"/>
  <c r="C79" i="74"/>
  <c r="C91" i="74"/>
  <c r="C115" i="74"/>
  <c r="C153" i="74"/>
  <c r="C230" i="74"/>
  <c r="C254" i="74"/>
  <c r="C261" i="74"/>
  <c r="C86" i="74"/>
  <c r="C94" i="74"/>
  <c r="C118" i="74"/>
  <c r="C156" i="74"/>
  <c r="C238" i="74"/>
  <c r="C264" i="74"/>
  <c r="C273" i="74"/>
  <c r="C288" i="74"/>
  <c r="C301" i="74"/>
  <c r="C312" i="74"/>
  <c r="C203" i="77"/>
  <c r="C443" i="77"/>
  <c r="C49" i="74"/>
  <c r="C231" i="74"/>
  <c r="C263" i="74"/>
  <c r="C265" i="74"/>
  <c r="C299" i="74"/>
  <c r="C303" i="74"/>
  <c r="C305" i="74"/>
  <c r="C218" i="77"/>
  <c r="C788" i="77"/>
  <c r="C85" i="74"/>
  <c r="C87" i="74"/>
  <c r="C89" i="74"/>
  <c r="C93" i="74"/>
  <c r="C240" i="74"/>
  <c r="C272" i="74"/>
  <c r="C274" i="74"/>
  <c r="C310" i="74"/>
  <c r="C314" i="74"/>
  <c r="C316" i="74"/>
  <c r="C318" i="74"/>
  <c r="C113" i="77"/>
  <c r="C66" i="74"/>
  <c r="C111" i="74"/>
  <c r="C113" i="74"/>
  <c r="C117" i="74"/>
  <c r="C119" i="74"/>
  <c r="C281" i="74"/>
  <c r="C283" i="74"/>
  <c r="C285" i="74"/>
  <c r="C287" i="74"/>
  <c r="C289" i="74"/>
  <c r="D31" i="74"/>
  <c r="D37" i="74"/>
  <c r="C24" i="74"/>
  <c r="D32" i="74"/>
  <c r="C128" i="77"/>
  <c r="C248" i="77"/>
  <c r="C458" i="77"/>
  <c r="C151" i="74"/>
  <c r="C155" i="74"/>
  <c r="C157" i="74"/>
  <c r="C253" i="74"/>
  <c r="C255" i="74"/>
  <c r="C296" i="74"/>
  <c r="C143" i="77"/>
  <c r="C293" i="77"/>
  <c r="C50" i="74"/>
  <c r="C262" i="74"/>
  <c r="C266" i="74"/>
  <c r="C298" i="74"/>
  <c r="C300" i="74"/>
  <c r="C302" i="74"/>
  <c r="C304" i="74"/>
  <c r="D35" i="74"/>
  <c r="D38" i="74"/>
  <c r="C23" i="77"/>
  <c r="C158" i="77"/>
  <c r="C57" i="74"/>
  <c r="C59" i="74"/>
  <c r="C88" i="74"/>
  <c r="C90" i="74"/>
  <c r="C92" i="74"/>
  <c r="C237" i="74"/>
  <c r="C239" i="74"/>
  <c r="C275" i="74"/>
  <c r="C309" i="74"/>
  <c r="C311" i="74"/>
  <c r="C313" i="74"/>
  <c r="C315" i="74"/>
  <c r="C317" i="74"/>
  <c r="C38" i="77"/>
  <c r="C173" i="77"/>
  <c r="C323" i="77"/>
  <c r="C65" i="74"/>
  <c r="C67" i="74"/>
  <c r="C112" i="74"/>
  <c r="C114" i="74"/>
  <c r="C116" i="74"/>
  <c r="C120" i="74"/>
  <c r="C246" i="74"/>
  <c r="C282" i="74"/>
  <c r="C284" i="74"/>
  <c r="C286" i="74"/>
  <c r="C290" i="74"/>
  <c r="C32" i="74"/>
  <c r="C35" i="74"/>
  <c r="C38" i="74"/>
  <c r="C30" i="74"/>
  <c r="C36" i="74"/>
  <c r="C31" i="74"/>
  <c r="C34" i="74"/>
  <c r="C33" i="74"/>
  <c r="C37" i="74"/>
  <c r="P54" i="77"/>
  <c r="P71" i="77"/>
  <c r="P72" i="77"/>
  <c r="P77" i="77"/>
  <c r="P73" i="77"/>
  <c r="P74" i="77"/>
  <c r="P75" i="77"/>
  <c r="P76" i="77"/>
  <c r="P78" i="77"/>
  <c r="P69" i="77"/>
  <c r="C8" i="77"/>
  <c r="P33" i="77"/>
  <c r="P11" i="77"/>
  <c r="P12" i="77"/>
  <c r="P13" i="77"/>
  <c r="P14" i="77"/>
  <c r="P15" i="77"/>
  <c r="P16" i="77"/>
  <c r="P17" i="77"/>
  <c r="P18" i="77"/>
  <c r="P10" i="77"/>
  <c r="P32" i="77"/>
  <c r="P25" i="77"/>
  <c r="P31" i="77"/>
  <c r="P26" i="77"/>
  <c r="P27" i="77"/>
  <c r="P29" i="77"/>
  <c r="P28" i="77"/>
  <c r="P30" i="77"/>
  <c r="D18" i="74"/>
  <c r="C18" i="74"/>
  <c r="D17" i="74"/>
  <c r="C17" i="74"/>
  <c r="D11" i="74"/>
  <c r="D10" i="74"/>
  <c r="D9" i="74"/>
  <c r="C10" i="74"/>
  <c r="C11" i="74"/>
  <c r="C9" i="74"/>
  <c r="AB1104" i="77"/>
  <c r="H2" i="75"/>
  <c r="F2" i="74"/>
  <c r="N2" i="7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HP</author>
  </authors>
  <commentList>
    <comment ref="E33" authorId="0" shapeId="0" xr:uid="{403B73E3-0089-4535-AAAC-3E4389B22B6D}">
      <text>
        <r>
          <rPr>
            <b/>
            <sz val="9"/>
            <color indexed="81"/>
            <rFont val="Tahoma"/>
            <family val="2"/>
          </rPr>
          <t>HP:</t>
        </r>
        <r>
          <rPr>
            <sz val="9"/>
            <color indexed="81"/>
            <rFont val="Tahoma"/>
            <family val="2"/>
          </rPr>
          <t xml:space="preserve">
SACAR AREAS </t>
        </r>
      </text>
    </comment>
    <comment ref="F33" authorId="0" shapeId="0" xr:uid="{90607275-BC9F-4E96-A554-172CB6433182}">
      <text>
        <r>
          <rPr>
            <b/>
            <sz val="9"/>
            <color indexed="81"/>
            <rFont val="Tahoma"/>
            <family val="2"/>
          </rPr>
          <t>HP:</t>
        </r>
        <r>
          <rPr>
            <sz val="9"/>
            <color indexed="81"/>
            <rFont val="Tahoma"/>
            <family val="2"/>
          </rPr>
          <t xml:space="preserve">
convertido a area 183,96</t>
        </r>
      </text>
    </comment>
    <comment ref="E34" authorId="0" shapeId="0" xr:uid="{FDC02C35-BBB6-413A-BDEF-908420F3FB3A}">
      <text>
        <r>
          <rPr>
            <b/>
            <sz val="9"/>
            <color indexed="81"/>
            <rFont val="Tahoma"/>
            <family val="2"/>
          </rPr>
          <t>HP:</t>
        </r>
        <r>
          <rPr>
            <sz val="9"/>
            <color indexed="81"/>
            <rFont val="Tahoma"/>
            <family val="2"/>
          </rPr>
          <t xml:space="preserve">
SACAR CANTIDAD METROS 3</t>
        </r>
      </text>
    </comment>
    <comment ref="F40" authorId="0" shapeId="0" xr:uid="{0C54E31B-3FEB-4A6E-AD3E-7155C6A2C9CE}">
      <text>
        <r>
          <rPr>
            <b/>
            <sz val="9"/>
            <color indexed="81"/>
            <rFont val="Tahoma"/>
            <family val="2"/>
          </rPr>
          <t>HP:</t>
        </r>
        <r>
          <rPr>
            <sz val="9"/>
            <color indexed="81"/>
            <rFont val="Tahoma"/>
            <family val="2"/>
          </rPr>
          <t xml:space="preserve">
pasar m3*,2</t>
        </r>
      </text>
    </comment>
    <comment ref="F46" authorId="0" shapeId="0" xr:uid="{DBFFF73B-A81B-432C-B7E8-0F8D7E682884}">
      <text>
        <r>
          <rPr>
            <b/>
            <sz val="9"/>
            <color indexed="81"/>
            <rFont val="Tahoma"/>
            <family val="2"/>
          </rPr>
          <t>HP:</t>
        </r>
        <r>
          <rPr>
            <sz val="9"/>
            <color indexed="81"/>
            <rFont val="Tahoma"/>
            <family val="2"/>
          </rPr>
          <t xml:space="preserve">
pasar m2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HP</author>
  </authors>
  <commentList>
    <comment ref="E40" authorId="0" shapeId="0" xr:uid="{F144D140-489F-48D3-BC97-7C3D22EE33D6}">
      <text>
        <r>
          <rPr>
            <b/>
            <sz val="9"/>
            <color indexed="81"/>
            <rFont val="Tahoma"/>
            <family val="2"/>
          </rPr>
          <t>HP:</t>
        </r>
        <r>
          <rPr>
            <sz val="9"/>
            <color indexed="81"/>
            <rFont val="Tahoma"/>
            <family val="2"/>
          </rPr>
          <t xml:space="preserve">
Placa contra Piso Hologado Item</t>
        </r>
      </text>
    </comment>
    <comment ref="E47" authorId="0" shapeId="0" xr:uid="{3F82E72B-26E7-4071-97D3-5AB88CD4804F}">
      <text>
        <r>
          <rPr>
            <b/>
            <sz val="9"/>
            <color indexed="81"/>
            <rFont val="Tahoma"/>
            <family val="2"/>
          </rPr>
          <t>HP:</t>
        </r>
        <r>
          <rPr>
            <sz val="9"/>
            <color indexed="81"/>
            <rFont val="Tahoma"/>
            <family val="2"/>
          </rPr>
          <t xml:space="preserve">
Rampa Placca Maciza E=15cm</t>
        </r>
      </text>
    </comment>
    <comment ref="E49" authorId="0" shapeId="0" xr:uid="{B260A086-03E0-40EE-833A-2D36B5A03DB3}">
      <text>
        <r>
          <rPr>
            <b/>
            <sz val="9"/>
            <color indexed="81"/>
            <rFont val="Tahoma"/>
            <family val="2"/>
          </rPr>
          <t>HP:</t>
        </r>
        <r>
          <rPr>
            <sz val="9"/>
            <color indexed="81"/>
            <rFont val="Tahoma"/>
            <family val="2"/>
          </rPr>
          <t xml:space="preserve">
Cubierta maciza Rampas</t>
        </r>
      </text>
    </comment>
  </commentList>
</comments>
</file>

<file path=xl/sharedStrings.xml><?xml version="1.0" encoding="utf-8"?>
<sst xmlns="http://schemas.openxmlformats.org/spreadsheetml/2006/main" count="15302" uniqueCount="3047">
  <si>
    <t>%</t>
  </si>
  <si>
    <t>TOTAL</t>
  </si>
  <si>
    <t>CANTIDAD</t>
  </si>
  <si>
    <t>VR. UNITARIO</t>
  </si>
  <si>
    <t>UNIDAD</t>
  </si>
  <si>
    <t>DESCRIPCION</t>
  </si>
  <si>
    <t>4.10</t>
  </si>
  <si>
    <t>ACTIVIDADES</t>
  </si>
  <si>
    <t>ITEM</t>
  </si>
  <si>
    <t>DESCRIPCIÓN</t>
  </si>
  <si>
    <t>M3</t>
  </si>
  <si>
    <t>CANT</t>
  </si>
  <si>
    <t>CANT.</t>
  </si>
  <si>
    <t>M2</t>
  </si>
  <si>
    <t>ANCHO (M)</t>
  </si>
  <si>
    <t>LARGO (M)</t>
  </si>
  <si>
    <t>ALTO (M)</t>
  </si>
  <si>
    <t>PESO (KG)</t>
  </si>
  <si>
    <t>01</t>
  </si>
  <si>
    <t>02</t>
  </si>
  <si>
    <t>03</t>
  </si>
  <si>
    <t>04</t>
  </si>
  <si>
    <t>05</t>
  </si>
  <si>
    <t>06</t>
  </si>
  <si>
    <t>07</t>
  </si>
  <si>
    <t>08</t>
  </si>
  <si>
    <t>09</t>
  </si>
  <si>
    <t>10</t>
  </si>
  <si>
    <t>VR UNITARIO</t>
  </si>
  <si>
    <t>VR TOTAL</t>
  </si>
  <si>
    <t>PRELIMINARES</t>
  </si>
  <si>
    <t>1.00</t>
  </si>
  <si>
    <t>2.00</t>
  </si>
  <si>
    <t>1.10</t>
  </si>
  <si>
    <t>1.01</t>
  </si>
  <si>
    <t>1.02</t>
  </si>
  <si>
    <t>1.03</t>
  </si>
  <si>
    <t>1.04</t>
  </si>
  <si>
    <t>1.06</t>
  </si>
  <si>
    <t>1.08</t>
  </si>
  <si>
    <t>1.05</t>
  </si>
  <si>
    <t>1.07</t>
  </si>
  <si>
    <t>1.09</t>
  </si>
  <si>
    <t>2.01</t>
  </si>
  <si>
    <t>2.02</t>
  </si>
  <si>
    <t>2.03</t>
  </si>
  <si>
    <t>2.04</t>
  </si>
  <si>
    <t>2.05</t>
  </si>
  <si>
    <t>2.06</t>
  </si>
  <si>
    <t>C.D.</t>
  </si>
  <si>
    <t>2.07</t>
  </si>
  <si>
    <t>2.08</t>
  </si>
  <si>
    <t>2.09</t>
  </si>
  <si>
    <t>2.10</t>
  </si>
  <si>
    <t>AREA (M2)</t>
  </si>
  <si>
    <t>VOLUMEN (M3)</t>
  </si>
  <si>
    <t>UN.</t>
  </si>
  <si>
    <t>CIMENTACIONES</t>
  </si>
  <si>
    <t>3.01</t>
  </si>
  <si>
    <t>3.02</t>
  </si>
  <si>
    <t>3.03</t>
  </si>
  <si>
    <t>3.04</t>
  </si>
  <si>
    <t>3.05</t>
  </si>
  <si>
    <t>3.06</t>
  </si>
  <si>
    <t>3.07</t>
  </si>
  <si>
    <t>3.08</t>
  </si>
  <si>
    <t>3.09</t>
  </si>
  <si>
    <t>3.10</t>
  </si>
  <si>
    <t>3.00</t>
  </si>
  <si>
    <t>4.00</t>
  </si>
  <si>
    <t>4.01</t>
  </si>
  <si>
    <t>4.02</t>
  </si>
  <si>
    <t>4.03</t>
  </si>
  <si>
    <t>4.04</t>
  </si>
  <si>
    <t>4.05</t>
  </si>
  <si>
    <t>4.06</t>
  </si>
  <si>
    <t>4.07</t>
  </si>
  <si>
    <t>4.08</t>
  </si>
  <si>
    <t>4.09</t>
  </si>
  <si>
    <t>5.00</t>
  </si>
  <si>
    <t>5.01</t>
  </si>
  <si>
    <t>5.02</t>
  </si>
  <si>
    <t>5.03</t>
  </si>
  <si>
    <t>5.04</t>
  </si>
  <si>
    <t>5.05</t>
  </si>
  <si>
    <t>5.06</t>
  </si>
  <si>
    <t>5.07</t>
  </si>
  <si>
    <t>5.08</t>
  </si>
  <si>
    <t>5.09</t>
  </si>
  <si>
    <t>5.10</t>
  </si>
  <si>
    <t>6.00</t>
  </si>
  <si>
    <t>6.01</t>
  </si>
  <si>
    <t>6.02</t>
  </si>
  <si>
    <t>6.03</t>
  </si>
  <si>
    <t>6.04</t>
  </si>
  <si>
    <t>6.05</t>
  </si>
  <si>
    <t>6.06</t>
  </si>
  <si>
    <t>6.07</t>
  </si>
  <si>
    <t>6.08</t>
  </si>
  <si>
    <t>6.09</t>
  </si>
  <si>
    <t>6.10</t>
  </si>
  <si>
    <t>7.00</t>
  </si>
  <si>
    <t>7.01</t>
  </si>
  <si>
    <t>7.02</t>
  </si>
  <si>
    <t>7.03</t>
  </si>
  <si>
    <t>7.04</t>
  </si>
  <si>
    <t>7.05</t>
  </si>
  <si>
    <t>7.06</t>
  </si>
  <si>
    <t>7.07</t>
  </si>
  <si>
    <t>7.08</t>
  </si>
  <si>
    <t>7.09</t>
  </si>
  <si>
    <t>7.10</t>
  </si>
  <si>
    <t>8.01</t>
  </si>
  <si>
    <t>8.00</t>
  </si>
  <si>
    <t>8.02</t>
  </si>
  <si>
    <t>8.03</t>
  </si>
  <si>
    <t>8.04</t>
  </si>
  <si>
    <t>8.05</t>
  </si>
  <si>
    <t>8.06</t>
  </si>
  <si>
    <t>8.07</t>
  </si>
  <si>
    <t>8.08</t>
  </si>
  <si>
    <t>8.09</t>
  </si>
  <si>
    <t>8.10</t>
  </si>
  <si>
    <t>9.00</t>
  </si>
  <si>
    <t>9.01</t>
  </si>
  <si>
    <t>9.02</t>
  </si>
  <si>
    <t>9.03</t>
  </si>
  <si>
    <t>9.04</t>
  </si>
  <si>
    <t>9.05</t>
  </si>
  <si>
    <t>9.06</t>
  </si>
  <si>
    <t>9.07</t>
  </si>
  <si>
    <t>9.08</t>
  </si>
  <si>
    <t>9.09</t>
  </si>
  <si>
    <t>9.10</t>
  </si>
  <si>
    <t>10.00</t>
  </si>
  <si>
    <t>10.01</t>
  </si>
  <si>
    <t>10.02</t>
  </si>
  <si>
    <t>10.03</t>
  </si>
  <si>
    <t>10.04</t>
  </si>
  <si>
    <t>10.05</t>
  </si>
  <si>
    <t>10.06</t>
  </si>
  <si>
    <t>10.07</t>
  </si>
  <si>
    <t>10.08</t>
  </si>
  <si>
    <t>10.09</t>
  </si>
  <si>
    <t>10.10</t>
  </si>
  <si>
    <t>11.00</t>
  </si>
  <si>
    <t>11.01</t>
  </si>
  <si>
    <t>11.02</t>
  </si>
  <si>
    <t>11.03</t>
  </si>
  <si>
    <t>11.04</t>
  </si>
  <si>
    <t>11.05</t>
  </si>
  <si>
    <t>11.06</t>
  </si>
  <si>
    <t>11.07</t>
  </si>
  <si>
    <t>11.08</t>
  </si>
  <si>
    <t>11.09</t>
  </si>
  <si>
    <t>11.10</t>
  </si>
  <si>
    <t>12.00</t>
  </si>
  <si>
    <t>12.01</t>
  </si>
  <si>
    <t>12.02</t>
  </si>
  <si>
    <t>12.03</t>
  </si>
  <si>
    <t>12.04</t>
  </si>
  <si>
    <t>12.05</t>
  </si>
  <si>
    <t>12.06</t>
  </si>
  <si>
    <t>12.07</t>
  </si>
  <si>
    <t>12.08</t>
  </si>
  <si>
    <t>12.09</t>
  </si>
  <si>
    <t>12.10</t>
  </si>
  <si>
    <t>13.00</t>
  </si>
  <si>
    <t>13.01</t>
  </si>
  <si>
    <t>13.02</t>
  </si>
  <si>
    <t>13.03</t>
  </si>
  <si>
    <t>13.04</t>
  </si>
  <si>
    <t>13.05</t>
  </si>
  <si>
    <t>13.06</t>
  </si>
  <si>
    <t>13.07</t>
  </si>
  <si>
    <t>13.08</t>
  </si>
  <si>
    <t>13.09</t>
  </si>
  <si>
    <t>13.10</t>
  </si>
  <si>
    <t>14.00</t>
  </si>
  <si>
    <t>14.01</t>
  </si>
  <si>
    <t>14.02</t>
  </si>
  <si>
    <t>14.03</t>
  </si>
  <si>
    <t>14.04</t>
  </si>
  <si>
    <t>14.05</t>
  </si>
  <si>
    <t>14.06</t>
  </si>
  <si>
    <t>14.07</t>
  </si>
  <si>
    <t>14.08</t>
  </si>
  <si>
    <t>14.09</t>
  </si>
  <si>
    <t>14.10</t>
  </si>
  <si>
    <t>15.00</t>
  </si>
  <si>
    <t>15.01</t>
  </si>
  <si>
    <t>15.02</t>
  </si>
  <si>
    <t>15.03</t>
  </si>
  <si>
    <t>15.04</t>
  </si>
  <si>
    <t>15.05</t>
  </si>
  <si>
    <t>15.06</t>
  </si>
  <si>
    <t>15.07</t>
  </si>
  <si>
    <t>15.08</t>
  </si>
  <si>
    <t>15.09</t>
  </si>
  <si>
    <t>15.10</t>
  </si>
  <si>
    <t>16.01</t>
  </si>
  <si>
    <t>16.00</t>
  </si>
  <si>
    <t>16.02</t>
  </si>
  <si>
    <t>16.03</t>
  </si>
  <si>
    <t>16.04</t>
  </si>
  <si>
    <t>16.05</t>
  </si>
  <si>
    <t>16.06</t>
  </si>
  <si>
    <t>16.07</t>
  </si>
  <si>
    <t>16.08</t>
  </si>
  <si>
    <t>16.09</t>
  </si>
  <si>
    <t>16.10</t>
  </si>
  <si>
    <t>17.00</t>
  </si>
  <si>
    <t>17.01</t>
  </si>
  <si>
    <t>17.02</t>
  </si>
  <si>
    <t>17.03</t>
  </si>
  <si>
    <t>17.04</t>
  </si>
  <si>
    <t>17.05</t>
  </si>
  <si>
    <t>17.06</t>
  </si>
  <si>
    <t>17.07</t>
  </si>
  <si>
    <t>17.08</t>
  </si>
  <si>
    <t>17.09</t>
  </si>
  <si>
    <t>17.10</t>
  </si>
  <si>
    <t>18.00</t>
  </si>
  <si>
    <t>18.01</t>
  </si>
  <si>
    <t>18.02</t>
  </si>
  <si>
    <t>18.03</t>
  </si>
  <si>
    <t>18.04</t>
  </si>
  <si>
    <t>18.05</t>
  </si>
  <si>
    <t>18.06</t>
  </si>
  <si>
    <t>18.07</t>
  </si>
  <si>
    <t>18.08</t>
  </si>
  <si>
    <t>18.09</t>
  </si>
  <si>
    <t>18.10</t>
  </si>
  <si>
    <t>19.00</t>
  </si>
  <si>
    <t>19.01</t>
  </si>
  <si>
    <t>19.02</t>
  </si>
  <si>
    <t>19.03</t>
  </si>
  <si>
    <t>19.04</t>
  </si>
  <si>
    <t>19.05</t>
  </si>
  <si>
    <t>19.06</t>
  </si>
  <si>
    <t>19.07</t>
  </si>
  <si>
    <t>19.08</t>
  </si>
  <si>
    <t>19.09</t>
  </si>
  <si>
    <t>19.10</t>
  </si>
  <si>
    <t>20.00</t>
  </si>
  <si>
    <t>20.01</t>
  </si>
  <si>
    <t>20.02</t>
  </si>
  <si>
    <t>20.03</t>
  </si>
  <si>
    <t>20.04</t>
  </si>
  <si>
    <t>20.05</t>
  </si>
  <si>
    <t>20.06</t>
  </si>
  <si>
    <t>20.07</t>
  </si>
  <si>
    <t>20.08</t>
  </si>
  <si>
    <t>20.09</t>
  </si>
  <si>
    <t>20.10</t>
  </si>
  <si>
    <t>CAMPAMENTO 18 M2</t>
  </si>
  <si>
    <t>C-1</t>
  </si>
  <si>
    <t>C-1.1</t>
  </si>
  <si>
    <t>UN</t>
  </si>
  <si>
    <t>C-1.2</t>
  </si>
  <si>
    <t>CAMPAMENTO 9 M2</t>
  </si>
  <si>
    <t>C-1.3</t>
  </si>
  <si>
    <t>CERCA EN ALAMBRE DE PUA 4 HILOS</t>
  </si>
  <si>
    <t>ML</t>
  </si>
  <si>
    <t>C-1.4</t>
  </si>
  <si>
    <t>CERCA EN ALAMBRE DE PUA 5 HILOS</t>
  </si>
  <si>
    <t>C-1.5</t>
  </si>
  <si>
    <t>CERCA EN ALAMBRE DE PUA 6 HILOS</t>
  </si>
  <si>
    <t>C-1.6</t>
  </si>
  <si>
    <t>CERCA EN TABLA H=2.30 M</t>
  </si>
  <si>
    <t>C-1.7</t>
  </si>
  <si>
    <t>CERCA EN TEJA DE ZINC H=1.80 M</t>
  </si>
  <si>
    <t>C-1.8</t>
  </si>
  <si>
    <t>CERCA EN TELA VERDE H = 2.10 M</t>
  </si>
  <si>
    <t>C-1.9</t>
  </si>
  <si>
    <t>DEMOLICIÓN ESCALERAS EN CONCRETO</t>
  </si>
  <si>
    <t>C-1.10</t>
  </si>
  <si>
    <t>DEMOLICIÓN BALDOSA DE PISO H=0.02 M</t>
  </si>
  <si>
    <t>C-1.11</t>
  </si>
  <si>
    <t>DEMOLICIÓN BALDOSA DE PISO H=0.04 M</t>
  </si>
  <si>
    <t>C-1.12</t>
  </si>
  <si>
    <t>DEMOLICIÓN ENCHAPE MURO</t>
  </si>
  <si>
    <t>C-1.13</t>
  </si>
  <si>
    <t>DEMOLICIÓN PAÑETE MURO</t>
  </si>
  <si>
    <t>C-1.14</t>
  </si>
  <si>
    <t>DEMOLICIÓN CIELO RASO FALSO</t>
  </si>
  <si>
    <t>C-1.15</t>
  </si>
  <si>
    <t>DEMOLICIÓN ADOQUÍN SOBRE ARENA, H=0.15 m</t>
  </si>
  <si>
    <t>C-1.16</t>
  </si>
  <si>
    <t>DEMOLICIÓN MUROS EN MAMPOSTERÍA 0.15 M</t>
  </si>
  <si>
    <t>C-1.17</t>
  </si>
  <si>
    <t>DEMOLICIÓN MUROS EN MAMAPOSTERÍA 0.25 M</t>
  </si>
  <si>
    <t>C-1.18</t>
  </si>
  <si>
    <t>DEMOLICIÓN PLACA ALIGERADA 0.30 M</t>
  </si>
  <si>
    <t>C-1.19</t>
  </si>
  <si>
    <t>DEMOLICIÓN PLACA ALIGERADA 0.40 M</t>
  </si>
  <si>
    <t>C-1.20</t>
  </si>
  <si>
    <t>DEMOLICIÓN PLACA ALIGERADA 0.50 M</t>
  </si>
  <si>
    <t>C-1.21</t>
  </si>
  <si>
    <t>DEMOLICIÓN PLACA MACIZA 0.15 M</t>
  </si>
  <si>
    <t>C-1.22</t>
  </si>
  <si>
    <t>DEMOLICIÓN PLACA MACIZA 0.20 M</t>
  </si>
  <si>
    <t>C-1.23</t>
  </si>
  <si>
    <t>DEMOLICIÓN PLACA MACIZA 0.25 M</t>
  </si>
  <si>
    <t>C-1.24</t>
  </si>
  <si>
    <t>DEMOLICIÓN PLACA MACIZA 0.30 M</t>
  </si>
  <si>
    <t>C-1.25</t>
  </si>
  <si>
    <t>DEMOLICIÓN PLACA PISO 0.05 M</t>
  </si>
  <si>
    <t>C-1.26</t>
  </si>
  <si>
    <t>DEMOLICIÓN PLACA PISO 0.10 M</t>
  </si>
  <si>
    <t>C-1.27</t>
  </si>
  <si>
    <t>DEMOLICIÓN PLACA PISO 0.15 M</t>
  </si>
  <si>
    <t>C-1.28</t>
  </si>
  <si>
    <t>DEMOLICIÓN PLACA PISO 0.20 M</t>
  </si>
  <si>
    <t>C-1.29</t>
  </si>
  <si>
    <t>DEMOLICIÓN VIGAS Y COLUMNAS</t>
  </si>
  <si>
    <t>C-1.30</t>
  </si>
  <si>
    <t>DESCAPOTE A MAQUINA E=0.20 M</t>
  </si>
  <si>
    <t>C-1.31</t>
  </si>
  <si>
    <t>DESCAPOTE MANUAL Y RETIRO  E= 0.20 M APILE A 15 M</t>
  </si>
  <si>
    <t>C-1.32</t>
  </si>
  <si>
    <t>DESMONTE APARATOS SANITARIOS</t>
  </si>
  <si>
    <t>C-1.33</t>
  </si>
  <si>
    <t>DESMONTE DE CUBIERTAS (TEJA DE BARRO)</t>
  </si>
  <si>
    <t>C-1.34</t>
  </si>
  <si>
    <t>DESMONTE DE CUBIERTAS (ASBESTO CEMENTO)</t>
  </si>
  <si>
    <t>C-1.35</t>
  </si>
  <si>
    <t>DESMONTE DE CUBIERTAS (TERMOACÚSTICA)</t>
  </si>
  <si>
    <t>C-1.36</t>
  </si>
  <si>
    <t>DESMONTE DE CUBIERTAS (TEJA DE ZINC)</t>
  </si>
  <si>
    <t>C-1.37</t>
  </si>
  <si>
    <t>DESMONTE MUROS SECOS</t>
  </si>
  <si>
    <t>C-1.38</t>
  </si>
  <si>
    <t>DESMONTE MARCOS Y PUERTAS</t>
  </si>
  <si>
    <t>C-1.39</t>
  </si>
  <si>
    <t>DESMONTE VENTANAS</t>
  </si>
  <si>
    <t>C-1.40</t>
  </si>
  <si>
    <t>LETRINA DE 2.0x1.0</t>
  </si>
  <si>
    <t>C-1.41</t>
  </si>
  <si>
    <t>LOCALIZACIÓN Y REPLANTEO DE CIMIENTOS CON ELEMENTOS DE
PRESICIÓN</t>
  </si>
  <si>
    <t>C-1.42</t>
  </si>
  <si>
    <t>REPLANTEO MANUAL DE CIMIENTOS</t>
  </si>
  <si>
    <t>C-1.43</t>
  </si>
  <si>
    <t>RED ELÉCTRICA PROVISIONAL L=50M</t>
  </si>
  <si>
    <t>C-1.44</t>
  </si>
  <si>
    <t>RED TELEFÓNICA PROVISIONAL</t>
  </si>
  <si>
    <t>C-1.45</t>
  </si>
  <si>
    <t>RETIRO DE SOBRANTES A UNA DISTANCIA DE 5 KM (INCLUYE CARGUE)</t>
  </si>
  <si>
    <t>C-2</t>
  </si>
  <si>
    <t>CIMIENTOS</t>
  </si>
  <si>
    <t>C-2.1</t>
  </si>
  <si>
    <t>BASE AGREGADO PÉTREO (MATERIAL DE AFIRMADO)</t>
  </si>
  <si>
    <t>C-2.2</t>
  </si>
  <si>
    <t>BASE ARENA CEMENTO 1:20</t>
  </si>
  <si>
    <t>C-2.3</t>
  </si>
  <si>
    <t>DEMOLICIÓN CABEZAS DE PILOTES</t>
  </si>
  <si>
    <t>C-2.4</t>
  </si>
  <si>
    <t>DEMOLICIÓN CIMIENTO ENTERRADO</t>
  </si>
  <si>
    <t>C-2.5</t>
  </si>
  <si>
    <t>IMPERMEABILIZACIÓN INTEGRAL MORTERO XYPEX</t>
  </si>
  <si>
    <t>C-2.6</t>
  </si>
  <si>
    <t>SOBRECIMIENTOS CONCRETO 3000 PSI 25x25</t>
  </si>
  <si>
    <t>C-2.7</t>
  </si>
  <si>
    <t>VIGA DE AMARRE EN CONCRETO 3500 PSI</t>
  </si>
  <si>
    <t>C-2.8</t>
  </si>
  <si>
    <t>ZAPATAS EN CONCRETO 3500 PSI</t>
  </si>
  <si>
    <t>C-2.9</t>
  </si>
  <si>
    <t>PILOTE DE MADERA D=20 CM</t>
  </si>
  <si>
    <t>C-2.10</t>
  </si>
  <si>
    <t>PILOTE PRE EXCAVADO D=20 CM (INCLUYE RETIRO DE SOBRANTES A UNA DISTANCIA MENOR
DE 5 KM)</t>
  </si>
  <si>
    <t>C-2.11</t>
  </si>
  <si>
    <t>PILOTE PRE EXCAVADO D=30 CM (INCLUYE RETIRO DE SOBRANTES A UNA DISTANCIA MENOR
DE 5 KM)</t>
  </si>
  <si>
    <t>C-2.12</t>
  </si>
  <si>
    <t>PILOTE PRE EXCAVADO D=40 CM (INCLUYE RETIRO DE SOBRANTES A UNA DISTANCIA MENOR
DE 5 KM)</t>
  </si>
  <si>
    <t>C-2.13</t>
  </si>
  <si>
    <t>PILOTE PRE EXCAVADO D=50 CM (INCLUYE RETIRO DE SOBRANTES A UNA DISTANCIA MENOR
DE 5 KM)</t>
  </si>
  <si>
    <t>C-2.14</t>
  </si>
  <si>
    <t>PILOTE HINCADO 25X25</t>
  </si>
  <si>
    <t>C-2.15</t>
  </si>
  <si>
    <t>PILOTE HINCADO 30X30</t>
  </si>
  <si>
    <t>C-2.16</t>
  </si>
  <si>
    <t>DADOS EN CONCRETO 3500PSI</t>
  </si>
  <si>
    <t>C-2.17</t>
  </si>
  <si>
    <t>MICROPILOTE D=6" (INCLUYE RETIRO DE SOBRANTES A UNA DISTANCIA MENOR DE 5 KM)</t>
  </si>
  <si>
    <t>C-3</t>
  </si>
  <si>
    <t>DESAGÜES E INSTALACIONES SUBTERRÁNEAS</t>
  </si>
  <si>
    <t>C-3.1</t>
  </si>
  <si>
    <t>SIFÓN PARA DRENAJE EN PVC DE 4"</t>
  </si>
  <si>
    <t>C-3.2</t>
  </si>
  <si>
    <t>SIFÓN EN PVC 6"</t>
  </si>
  <si>
    <t>C-3.3</t>
  </si>
  <si>
    <t>CAJA DE INSPECCIÓN DE 100X100</t>
  </si>
  <si>
    <t>C-3.4</t>
  </si>
  <si>
    <t>CAJA DE INSPECCIÓN DE 40X40</t>
  </si>
  <si>
    <t>C-3.5</t>
  </si>
  <si>
    <t>CAJA DE INSPECCIÓN DE 60X60</t>
  </si>
  <si>
    <t>C-3.6</t>
  </si>
  <si>
    <t>CAJA DE INSPECCIÓN DE 80X80</t>
  </si>
  <si>
    <t>C-3.7</t>
  </si>
  <si>
    <t>DUCTO ELÉCTRICO PVC 4"</t>
  </si>
  <si>
    <t>C-3.8</t>
  </si>
  <si>
    <t>POZO SÉPTICO ETERNIT 1000 LT</t>
  </si>
  <si>
    <t>C-3.9</t>
  </si>
  <si>
    <t>TUBERÍA CONCRETO CLASE I SIN REFUERZO 12"</t>
  </si>
  <si>
    <t>C-3.10</t>
  </si>
  <si>
    <t>TUBERÍA CONCRETO CLASE II SIN REFUERZO 8"</t>
  </si>
  <si>
    <t>C-3.11</t>
  </si>
  <si>
    <t>TUBERÍA DRENAJE PVC 110</t>
  </si>
  <si>
    <t>C-3.12</t>
  </si>
  <si>
    <t>TUBERÍA DRENAJE PVC 160</t>
  </si>
  <si>
    <t>C-3.13</t>
  </si>
  <si>
    <t>TUBERÍA DRENAJE PVC 200</t>
  </si>
  <si>
    <t>C-3.14</t>
  </si>
  <si>
    <t>TUBERÍA DRENAJE PVC 250</t>
  </si>
  <si>
    <t>C-3.15</t>
  </si>
  <si>
    <t>TUBERÍA DRENAJE PVC 315</t>
  </si>
  <si>
    <t>C-3.16</t>
  </si>
  <si>
    <t>SISTEMA SÉPTICO CON FILTRO ANAEROBIO 500LT (INCLUYE MATERIAL FILTRANTE)</t>
  </si>
  <si>
    <t>C-3.17</t>
  </si>
  <si>
    <t>SISTEMA SÉPTICO CON FILTRO ANAEROBIO 1000LT (INCLUYE MATERIAL FILTRANTE)</t>
  </si>
  <si>
    <t>C-3.18</t>
  </si>
  <si>
    <t>SISTEMA SÉPTICO CON FILTRO ANAEROBIO 2000LT (INCLUYE MATERIAL FILTRANTE)</t>
  </si>
  <si>
    <t>C-4</t>
  </si>
  <si>
    <t>ESTRUCTURAS EN CONCRETO</t>
  </si>
  <si>
    <t>C-4.1</t>
  </si>
  <si>
    <t>CASETÓN DE LONA 0.8 X 0.35</t>
  </si>
  <si>
    <t>C-4.2</t>
  </si>
  <si>
    <t>CASETÓN DE LONA 0.80X0.70</t>
  </si>
  <si>
    <t>C-4.3</t>
  </si>
  <si>
    <t>COLUMNAS 3500 PSI</t>
  </si>
  <si>
    <t>C-4.4</t>
  </si>
  <si>
    <t>CONCRETO CICLÓPEO 2000 PSI, 40% RAJÓN</t>
  </si>
  <si>
    <t>C-4.5</t>
  </si>
  <si>
    <t>ENTREPISO LÁMINA COLABORANTE 2", CAL 22, H=10 CM,INCL. MALLA DE REFUERZO,
CONCRETO DE 3500 PSI</t>
  </si>
  <si>
    <t>C-4.6</t>
  </si>
  <si>
    <t>ENTREPISO LÁMINA COLABORANTE 3", CAL 22, H=12 CM,INCL. MALLA DE REFUERZO,
CONCRETO DE 3500 PSI</t>
  </si>
  <si>
    <t>C-4.7</t>
  </si>
  <si>
    <t>ENTREPISOS CASETÓN CON VIGAS, 3500 PSI  H=0.30 m (SIN REFUERZO)</t>
  </si>
  <si>
    <t>C-4.8</t>
  </si>
  <si>
    <t>ENTREPISO CASETÓN CON VIGAS 3500 PSI, H=0.35 M (SIN REFUERZO)</t>
  </si>
  <si>
    <t>C-4.9</t>
  </si>
  <si>
    <t>ENTREPISO CASETÓN CON VIGAS 3500 PSI, H=0.40 M (SIN REFUERZO)</t>
  </si>
  <si>
    <t>C-4.10</t>
  </si>
  <si>
    <t>ENTREPISO CASETÓN CON VIGAS 3500 PSI, H=0.45 M (SIN REFUERZO)</t>
  </si>
  <si>
    <t>C-4.11</t>
  </si>
  <si>
    <t>ENTREPISOS CASETÓN CON VIGAS, 3500 PSI  H=0.50 m (SIN REFUERZO)</t>
  </si>
  <si>
    <t>C-4.12</t>
  </si>
  <si>
    <t>ENTREPISO VIGUETA PLACA</t>
  </si>
  <si>
    <t>C-4.13</t>
  </si>
  <si>
    <t>ESCALERA MACIZA 3500 PSI</t>
  </si>
  <si>
    <t>C-4.14</t>
  </si>
  <si>
    <t>MURO LADRILLO ESTRUCTURAL E=0.12 cm</t>
  </si>
  <si>
    <t>C-4.15</t>
  </si>
  <si>
    <t>ENTREPISO PLACA MACIZA 3500 PSI E=0.10 M</t>
  </si>
  <si>
    <t>C-4.16</t>
  </si>
  <si>
    <t>ENTREPISO PLACA MACIZA 3500 PSI E=0.12 M</t>
  </si>
  <si>
    <t>C-4.17</t>
  </si>
  <si>
    <t>ENTREPISO PLACA MACIZA 3500 PSI E=0.15 M</t>
  </si>
  <si>
    <t>C-4.18</t>
  </si>
  <si>
    <t>MURO DE CONTENCIÓN EN CONCRETO 3500 PSI, H=2.0 M</t>
  </si>
  <si>
    <t>C-4.19</t>
  </si>
  <si>
    <t>PASOS PREFABRICADOS ESCALERAS EN CONRETO 2500 PSI (ANCHO 1 M)</t>
  </si>
  <si>
    <t>C-4.20</t>
  </si>
  <si>
    <t>PLACA FLOTANTE 0.9 ESTRUCTURAS 3500 PSI</t>
  </si>
  <si>
    <t>C-4.21</t>
  </si>
  <si>
    <t>ACERO FIGURADO 37000 PSI</t>
  </si>
  <si>
    <t>KG</t>
  </si>
  <si>
    <t>C-4.22</t>
  </si>
  <si>
    <t>ACERO FIGURADO 60000 PSI</t>
  </si>
  <si>
    <t>C-4.23</t>
  </si>
  <si>
    <t>REFUERZO MALLA ELECTROSOLDADA</t>
  </si>
  <si>
    <t>C-4.24</t>
  </si>
  <si>
    <t>TANQUE ELEVADO EN CONCRETO DE 3500 PSI</t>
  </si>
  <si>
    <t>C-4.25</t>
  </si>
  <si>
    <t>TANQUE SUBTERRÁNEO EN CONCRETO DE 3500 PSI</t>
  </si>
  <si>
    <t>C-4.26</t>
  </si>
  <si>
    <t>VIGA AÉREA 3500 PSI</t>
  </si>
  <si>
    <t>C-4.27</t>
  </si>
  <si>
    <t>VIGA  CINTA 3500 PSI</t>
  </si>
  <si>
    <t>C-4.28</t>
  </si>
  <si>
    <t>VIGA CANAL EN CONCRETO 3500 PSI</t>
  </si>
  <si>
    <t>C-4.29</t>
  </si>
  <si>
    <t>BASE EN CONCRETO POBRE 1500 PSI</t>
  </si>
  <si>
    <t>C-5</t>
  </si>
  <si>
    <t>MAMPOSTERÍA</t>
  </si>
  <si>
    <t>C-5.1</t>
  </si>
  <si>
    <t>ALFAJÍAS CONCRETO 2500 PSI E= 0.15 M</t>
  </si>
  <si>
    <t>C-5.2</t>
  </si>
  <si>
    <t>ALFAJÍAS CONCRETO 2500 PSI E= 0.25 M</t>
  </si>
  <si>
    <t>C-5.3</t>
  </si>
  <si>
    <t>ALFAJÍA EN LADRILLO PRENSADO MACIZO</t>
  </si>
  <si>
    <t>C-5.4</t>
  </si>
  <si>
    <t>ARCOS EN LADRILLO PRENSADO</t>
  </si>
  <si>
    <t>C-5.5</t>
  </si>
  <si>
    <t>DINTELES CONCRETO DE 2500 PSI 15x20</t>
  </si>
  <si>
    <t>C-5.6</t>
  </si>
  <si>
    <t>DINTELES EN BLOQUE 0.15 M</t>
  </si>
  <si>
    <t>C-5.7</t>
  </si>
  <si>
    <t>ENCHAPES LADRILLO PRENSADO</t>
  </si>
  <si>
    <t>C-5.8</t>
  </si>
  <si>
    <t>MESONES EN CONCRETO 2500 PSI, E=0.1M (INC. REFUERZO)</t>
  </si>
  <si>
    <t>C-5.9</t>
  </si>
  <si>
    <t>MURO DRYWALL DOBLE CARA 0.12 M</t>
  </si>
  <si>
    <t>C-5.10</t>
  </si>
  <si>
    <t>MURO DRYWALL DOBLE CARA 0.12 M (LINEAL)</t>
  </si>
  <si>
    <t>C-5.11</t>
  </si>
  <si>
    <t>MURO DRYWALL DOBLE CARA 0.10 M</t>
  </si>
  <si>
    <t>C-5.12</t>
  </si>
  <si>
    <t>MURO DRYWALL DOBLE CARA 0.10 M (LINEAL)</t>
  </si>
  <si>
    <t>C-5.13</t>
  </si>
  <si>
    <t>MURO SUPERBOARD DOBLE CARA 0.10 M</t>
  </si>
  <si>
    <t>C-5.14</t>
  </si>
  <si>
    <t>MURO SUPERBOARD DOBLE CARA 0.10 M (LINEAL)</t>
  </si>
  <si>
    <t>C-5.15</t>
  </si>
  <si>
    <t>MURO SUPERBOARD DOBLE CARA 0.12 M</t>
  </si>
  <si>
    <t>C-5.16</t>
  </si>
  <si>
    <t>MURO SUPERBOARD DOBLE CARA 0.12 M (LINEAL)</t>
  </si>
  <si>
    <t>C-5.17</t>
  </si>
  <si>
    <t>MURO EN BLOQUE Nº 5 E=0.12 M</t>
  </si>
  <si>
    <t>C-5.18</t>
  </si>
  <si>
    <t>MURO EN BLOQUE No. 5 E=0.12 (LINEAL)</t>
  </si>
  <si>
    <t>C-5.19</t>
  </si>
  <si>
    <t>MURO EN BLOQUE DE CONCRETO 0.10 M</t>
  </si>
  <si>
    <t>C-5.20</t>
  </si>
  <si>
    <t>MURO EN BLOQUE DE CONCRETO E=0.10 M (LINEAL)</t>
  </si>
  <si>
    <t>C-5.21</t>
  </si>
  <si>
    <t>MURO EN BLOQUE DE CONCRETO 0.12 M</t>
  </si>
  <si>
    <t>C-5.22</t>
  </si>
  <si>
    <t>MURO EN BLOQUE DE CONCRETO E=0.12 M (LINEAL)</t>
  </si>
  <si>
    <t>C-5.23</t>
  </si>
  <si>
    <t>MURO EN BLOQUE DE CONCRETO 0.20 M</t>
  </si>
  <si>
    <t>C-5.24</t>
  </si>
  <si>
    <t>MURO EN BLOQUE DE CONCRETO 0.20 M (LINEAL)</t>
  </si>
  <si>
    <t>C-5.25</t>
  </si>
  <si>
    <t>MURO EN BLOQUE Nº 4 E= 0.10 M</t>
  </si>
  <si>
    <t>C-5.26</t>
  </si>
  <si>
    <t>MURO EN BLOQUE Nº 4  E=0.10 M (LINEAL)</t>
  </si>
  <si>
    <t>C-5.27</t>
  </si>
  <si>
    <t>MURO EN BLOQUE Nº 5 E=0.23 M</t>
  </si>
  <si>
    <t>C-5.28</t>
  </si>
  <si>
    <t>MURO EN BLOQUE Nº 5 E=0.23 M (LINEAL)</t>
  </si>
  <si>
    <t>C-5.29</t>
  </si>
  <si>
    <t>MURO EN LADRILLO ESTRUTURAL E=0.15 M</t>
  </si>
  <si>
    <t>C-5.30</t>
  </si>
  <si>
    <t>MURO EN LADRILLO ESTRUCTURAL 0.15 M (LINEAL)</t>
  </si>
  <si>
    <t>C-5.31</t>
  </si>
  <si>
    <t>MURO EN LADRILLO PRENSADO MACIZO E=0.24 M</t>
  </si>
  <si>
    <t>C-5.32</t>
  </si>
  <si>
    <t>MURO EN LADRILLO PRENSADO MACIZO E=0.24 M (LINEAL)</t>
  </si>
  <si>
    <t>C-5.33</t>
  </si>
  <si>
    <t>MURO EN LADRILLO PRENSADO MACIZO E=0.12 M</t>
  </si>
  <si>
    <t>C-5.34</t>
  </si>
  <si>
    <t>MURO EN LADRILLO PRENSADO MACIZO, E=0.12 M (LINEAL)</t>
  </si>
  <si>
    <t>C-5.35</t>
  </si>
  <si>
    <t>MURO EN LADRILLO TOLETE RECOCIDO 0.12 M</t>
  </si>
  <si>
    <t>C-5.36</t>
  </si>
  <si>
    <t>MURO EN LADRILLO TOLETE RECOCIDO 0.12 M (LINEAL)</t>
  </si>
  <si>
    <t>C-5.37</t>
  </si>
  <si>
    <t>MURO TOLETE COMÚN 0.06 M</t>
  </si>
  <si>
    <t>C-5.38</t>
  </si>
  <si>
    <t>MURO TOLETE COMÚN 0.06 M (LINEAL)</t>
  </si>
  <si>
    <t>C-5.39</t>
  </si>
  <si>
    <t>MURO TOLETE COMÚN 0.12 M</t>
  </si>
  <si>
    <t>C-5.40</t>
  </si>
  <si>
    <t>MURO TOLETE COMÚN 0.12 M (LINEAL)</t>
  </si>
  <si>
    <t>C-5.41</t>
  </si>
  <si>
    <t>MURO TOLETE COMÚN 0.25 M</t>
  </si>
  <si>
    <t>C-5.42</t>
  </si>
  <si>
    <t>MURO TOLETE COMÚN 0.25 M (LINEAL)</t>
  </si>
  <si>
    <t>C-5.43</t>
  </si>
  <si>
    <t>MURO LADRILLO REJILLA 0.12 M, DOS CARAS A LA VISTA</t>
  </si>
  <si>
    <t>C-5.44</t>
  </si>
  <si>
    <t>MURO LADRILLO REJILLA 0.12 M, DOS CARAS A LA VISTA (LINEAL)</t>
  </si>
  <si>
    <t>C-5.45</t>
  </si>
  <si>
    <t>MURO LADRILLO REJILLA 0.25 M, DOS CARAS A LA VISTA</t>
  </si>
  <si>
    <t>C-5.46</t>
  </si>
  <si>
    <t>MURO LADRILLO REJILLA 0.25 M, DOS CARAS A LA VISTA (LINEAL)</t>
  </si>
  <si>
    <t>C-5.47</t>
  </si>
  <si>
    <t>REMATES LADRILLO PRENSADO</t>
  </si>
  <si>
    <t>C-5.48</t>
  </si>
  <si>
    <t>SOBRECIMIENTO 0.15 EN TOLETE RECOCIDO</t>
  </si>
  <si>
    <t>C-5.49</t>
  </si>
  <si>
    <t>SOBRECIMIENTO 0.25 EN TOLETE RECOCIDO</t>
  </si>
  <si>
    <t>C-5.50</t>
  </si>
  <si>
    <t>LAVADA DE FACHADA</t>
  </si>
  <si>
    <t>C-5.51</t>
  </si>
  <si>
    <t>PASAMANOS EN CONCRETO 2500 PSI</t>
  </si>
  <si>
    <t>C-5.52</t>
  </si>
  <si>
    <t>DOVELA, GROUTING 3000 PSI</t>
  </si>
  <si>
    <t>C-5.53</t>
  </si>
  <si>
    <t>ANCLAJE 3/8" L=30CM</t>
  </si>
  <si>
    <t>C-5.54</t>
  </si>
  <si>
    <t>ANCLAJE 1/2" L=50CM</t>
  </si>
  <si>
    <t>C-5.55</t>
  </si>
  <si>
    <t>ANCLAJE 5/8" L=70CM</t>
  </si>
  <si>
    <t>C-5.56</t>
  </si>
  <si>
    <t>ANCLAJE 3/4" L=70CM</t>
  </si>
  <si>
    <t>C-5.57</t>
  </si>
  <si>
    <t>ANCLAJE 1" L= 70CM</t>
  </si>
  <si>
    <t>C-6</t>
  </si>
  <si>
    <t>PAÑETES, REVOQUES Y REPELLOS</t>
  </si>
  <si>
    <t>C-6.1</t>
  </si>
  <si>
    <t>ENTRAMADO MADERA CIELO RASO</t>
  </si>
  <si>
    <t>C-6.2</t>
  </si>
  <si>
    <t>FILOS O DILATACIONES B/PLACA</t>
  </si>
  <si>
    <t>C-6.3</t>
  </si>
  <si>
    <t>FILOS O DILATACIONES S/MURO</t>
  </si>
  <si>
    <t>C-6.4</t>
  </si>
  <si>
    <t>GOTERA EN MORTERO 1:4</t>
  </si>
  <si>
    <t>C-6.5</t>
  </si>
  <si>
    <t>IMPERMEABILIZACIÓN INTEGRAL MORTERO SIKA</t>
  </si>
  <si>
    <t>C-6.6</t>
  </si>
  <si>
    <t>MALLA BAJO ENTRAMADO</t>
  </si>
  <si>
    <t>C-6.7</t>
  </si>
  <si>
    <t>PAÑETE BAJO GUADUA 1:5, E=2 CM</t>
  </si>
  <si>
    <t>C-6.8</t>
  </si>
  <si>
    <t>PAÑETE BAJO GUADUA 1:5, E=2 CM (LINEAL)</t>
  </si>
  <si>
    <t>C-6.9</t>
  </si>
  <si>
    <t>PAÑETE BAJO MALLA 1:4, E=2 CM</t>
  </si>
  <si>
    <t>C-6.10</t>
  </si>
  <si>
    <t>PAÑETE BAJO MALLA 1:4, E=2 CM (LINEAL)</t>
  </si>
  <si>
    <t>C-6.11</t>
  </si>
  <si>
    <t>PAÑETE BAJO MALLA 1:5, E=2 CM</t>
  </si>
  <si>
    <t>C-6.12</t>
  </si>
  <si>
    <t>PAÑETE BAJO MALLA 1:5, E=2 CM (LINEAL)</t>
  </si>
  <si>
    <t>C-6.13</t>
  </si>
  <si>
    <t>PAÑETE CULATAS 1:4, E=2 CM</t>
  </si>
  <si>
    <t>C-6.14</t>
  </si>
  <si>
    <t>PAÑETE CULATAS 1:4, E=2 CM (LINEAL)</t>
  </si>
  <si>
    <t>C-6.15</t>
  </si>
  <si>
    <t>PAÑETE IMPERMEABILIZADO MUROS 1:3, E=1.5 CM</t>
  </si>
  <si>
    <t>C-6.16</t>
  </si>
  <si>
    <t>PAÑETE IMPERMEABILIZADO MUROS 1:3, E=1.5 CM (LINEAL)</t>
  </si>
  <si>
    <t>C-6.17</t>
  </si>
  <si>
    <t>PAÑETE LISO MUROS 1:4, E=1.5 CM</t>
  </si>
  <si>
    <t>C-6.18</t>
  </si>
  <si>
    <t>PAÑETE LISO MUROS 1:4, E=1.5 CM (LINEAL)</t>
  </si>
  <si>
    <t>C-6.19</t>
  </si>
  <si>
    <t>PAÑETE LISO MUROS 1:5, E=1.5 CM</t>
  </si>
  <si>
    <t>C-6.20</t>
  </si>
  <si>
    <t>PAÑETE LISO MUROS 1:5, E=1.5 CM (LINEAL)</t>
  </si>
  <si>
    <t>C-6.21</t>
  </si>
  <si>
    <t>PAÑETE LISO PLACAS 1:4, E=2 CM</t>
  </si>
  <si>
    <t>C-6.22</t>
  </si>
  <si>
    <t>PAÑETE LISO PLACAS 1:4, E=2 CM (LINEAL)</t>
  </si>
  <si>
    <t>C-6.23</t>
  </si>
  <si>
    <t>PAÑETE LISO PLACAS 1:5, E=2 CM</t>
  </si>
  <si>
    <t>C-6.24</t>
  </si>
  <si>
    <t>PAÑETE LISO PLACAS 1:5, E=2 CM (LINEAL)</t>
  </si>
  <si>
    <t>C-6.25</t>
  </si>
  <si>
    <t>PAÑETE RÚSTICO MUROS 1:5, E=1.5 CM</t>
  </si>
  <si>
    <t>C-6.26</t>
  </si>
  <si>
    <t>PAÑETE RÚSTICO MUROS 1:5, E=1.5 CM (LINEAL)</t>
  </si>
  <si>
    <t>C-6.27</t>
  </si>
  <si>
    <t>PAÑETE RÚSTICO PLACAS 1:5, E=2 CM</t>
  </si>
  <si>
    <t>C-6.28</t>
  </si>
  <si>
    <t>PAÑETE RÚSTICO PLACAS 1:5, E=2 CM (LINEAL)</t>
  </si>
  <si>
    <t>C-7</t>
  </si>
  <si>
    <t>CUBIERTAS</t>
  </si>
  <si>
    <t>C-7.1</t>
  </si>
  <si>
    <t>AFINADO CUBIERTAS PLANAS EN MORTERO 1:4 E=0.03 M</t>
  </si>
  <si>
    <t>C-7.2</t>
  </si>
  <si>
    <t>AFINADO IMPERMEABILIZADO PARA TEJA DE BARRO EN ASFALTO (INCLUYE TELA
IMPERMEABLE)</t>
  </si>
  <si>
    <t>C-7.3</t>
  </si>
  <si>
    <t>BAJANTE PVC (AMAZONAS, RAINGO)</t>
  </si>
  <si>
    <t>C-7.4</t>
  </si>
  <si>
    <t>BAJANTE PVC AGUAS LLUVIAS D=3"</t>
  </si>
  <si>
    <t>C-7.5</t>
  </si>
  <si>
    <t>BAJANTE PVC AGUAS LLUVIAS D=4"</t>
  </si>
  <si>
    <t>C-7.6</t>
  </si>
  <si>
    <t>CABALLETE ARTICULADO TEJA FIBROCEMENTO</t>
  </si>
  <si>
    <t>C-7.7</t>
  </si>
  <si>
    <t>CABALLETE FIJO TEJA FIBROCEMENTO</t>
  </si>
  <si>
    <t>C-7.8</t>
  </si>
  <si>
    <t>CABALLETE FIJO CANALETA 43 FIBROCEMENTO</t>
  </si>
  <si>
    <t>C-7.9</t>
  </si>
  <si>
    <t>CABALLETE ARTICULADO CANALETA 43 FIBROCEMENTO</t>
  </si>
  <si>
    <t>C-7.10</t>
  </si>
  <si>
    <t>CABALLETE FIJO CANALETA 90 FIBROCEMENTO</t>
  </si>
  <si>
    <t>C-7.11</t>
  </si>
  <si>
    <t>CABALLETE ARTICULADO CANALETA 90 FIBROCEMENTO</t>
  </si>
  <si>
    <t>C-7.12</t>
  </si>
  <si>
    <t>CABALLETE CUBIERTA TERMOACÚSTICA</t>
  </si>
  <si>
    <t>C-7.13</t>
  </si>
  <si>
    <t>CANAL PVC AMAZONAS</t>
  </si>
  <si>
    <t>C-7.14</t>
  </si>
  <si>
    <t>CANAL PVC RAINGO</t>
  </si>
  <si>
    <t>C-7.15</t>
  </si>
  <si>
    <t>TEJA CANALETA 43 FIBROCEMENTO L=6M</t>
  </si>
  <si>
    <t>C-7.16</t>
  </si>
  <si>
    <t>TEJA CANALETA 90 FIBROCEMENTO L=6M</t>
  </si>
  <si>
    <t>C-7.17</t>
  </si>
  <si>
    <t>TEJA CANALETA 90 LÁMINA GALVANIZADA L=6M</t>
  </si>
  <si>
    <t>C-7.18</t>
  </si>
  <si>
    <t>CANAL EN LÁMINA GALVANIZADA CAL. 22; DS=50</t>
  </si>
  <si>
    <t>C-7.19</t>
  </si>
  <si>
    <t>TEJA DE BARRO</t>
  </si>
  <si>
    <t>C-7.20</t>
  </si>
  <si>
    <t>TEJA EN LÁMINA GALVANIZADA CAL 26 PINTADA</t>
  </si>
  <si>
    <t>C-7.21</t>
  </si>
  <si>
    <t>TEJA EN LÁMINA GALVANIZADA CAL 26</t>
  </si>
  <si>
    <t>C-7.22</t>
  </si>
  <si>
    <t>TEJA FIBROCEMENTO Nº4</t>
  </si>
  <si>
    <t>C-7.23</t>
  </si>
  <si>
    <t>TEJA FIBROCEMENTO No. 6</t>
  </si>
  <si>
    <t>C-7.24</t>
  </si>
  <si>
    <t>TEJA FIBROCEMENTO No. 8</t>
  </si>
  <si>
    <t>C-7.25</t>
  </si>
  <si>
    <t>TEJA TERMOACÚSTICA</t>
  </si>
  <si>
    <t>C-7.26</t>
  </si>
  <si>
    <t>TEJA PLÁSTICA No.6</t>
  </si>
  <si>
    <t>C-7.27</t>
  </si>
  <si>
    <t>TEJA ESPAÑOLA ETERNIT</t>
  </si>
  <si>
    <t>C-7.28</t>
  </si>
  <si>
    <t>TEJA TIPO SANDWICH 525-C CAL. 26, POLIURETANO INYECTADO 30MM</t>
  </si>
  <si>
    <t>C-7.29</t>
  </si>
  <si>
    <t>TEJA SIN TRASLAPO</t>
  </si>
  <si>
    <t>C-7.30</t>
  </si>
  <si>
    <t>ESTRUCTURA DE MADERA PARA TEJA DE BARRO</t>
  </si>
  <si>
    <t>C-7.31</t>
  </si>
  <si>
    <t>ESTRUCTURA DE MADERA PARA TEJA DE FIBROCEMENTO</t>
  </si>
  <si>
    <t>C-7.32</t>
  </si>
  <si>
    <t>ESTRUCTURA METÁLICA PARA TEJA DE FIBROCEMENTO (TUBO ESTRUCTURAL ABIERTO 4"x2",
15 MM)</t>
  </si>
  <si>
    <t>C-7.33</t>
  </si>
  <si>
    <t>FLANCHE EN LÁMINA GALVANIZADA CAL. 22; DS=20</t>
  </si>
  <si>
    <t>C-7.34</t>
  </si>
  <si>
    <t>FLANCHE EN LÁMINA GALVANIZADA CAL. 22; DS=30</t>
  </si>
  <si>
    <t>C-7.35</t>
  </si>
  <si>
    <t>MEMBRANA IMPERMEABLE PARA CUBIERTA, DOS CAPAS</t>
  </si>
  <si>
    <t>C-7.36</t>
  </si>
  <si>
    <t>MEMBRANA IMPERMEABLE PARA CUBIERTA, TRES CAPAS</t>
  </si>
  <si>
    <t>C-7.37</t>
  </si>
  <si>
    <t>BAJANTE EN LÁMINA GALVANIZADA CAL. 22; DS=40</t>
  </si>
  <si>
    <t>C-7.38</t>
  </si>
  <si>
    <t>CANAL EN LÁMINA GALVANIZADA CAL. 22; DS=90</t>
  </si>
  <si>
    <t>C-7.39</t>
  </si>
  <si>
    <t>DOMO TERMOFORMADO PARA CUBIERTA 60 X 60</t>
  </si>
  <si>
    <t>C-7.40</t>
  </si>
  <si>
    <t>CUBIERTA EN POLICARBONATO ALVEOLAR</t>
  </si>
  <si>
    <t>C-7.41</t>
  </si>
  <si>
    <t>CORTASOL TIPO CELOSCREEN 110-M1, PASO 200</t>
  </si>
  <si>
    <t>C-7.42</t>
  </si>
  <si>
    <t>CORTASOL CELOSIA C-23 EN ALUZINC</t>
  </si>
  <si>
    <t>C-7.43</t>
  </si>
  <si>
    <t>TEJA TERMOACUSTICA TRAPEZOIDAL A360</t>
  </si>
  <si>
    <t>C-7.44</t>
  </si>
  <si>
    <t>TEJA TERMOACUSTICA ONDULADA</t>
  </si>
  <si>
    <t>C-7.45</t>
  </si>
  <si>
    <t>TEJA TERMOACUSTICA MADRILEÑA</t>
  </si>
  <si>
    <t>C-8</t>
  </si>
  <si>
    <t>MORTEROS Y CONCRETOS</t>
  </si>
  <si>
    <t>C-8.1</t>
  </si>
  <si>
    <t>CONCRETO 4000 PSI</t>
  </si>
  <si>
    <t>C-8.2</t>
  </si>
  <si>
    <t>CONCRETO 3500 PSI</t>
  </si>
  <si>
    <t>C-8.3</t>
  </si>
  <si>
    <t>CONCRETO 3000 PSI</t>
  </si>
  <si>
    <t>C-8.4</t>
  </si>
  <si>
    <t>CONCRETO 2500 PSI</t>
  </si>
  <si>
    <t>C-8.5</t>
  </si>
  <si>
    <t>CONCRETO 2000 PSI</t>
  </si>
  <si>
    <t>C-8.6</t>
  </si>
  <si>
    <t>CONCRETO 1500 PSI</t>
  </si>
  <si>
    <t>C-8.7</t>
  </si>
  <si>
    <t>MORTERO SECO 1:10</t>
  </si>
  <si>
    <t>C-8.8</t>
  </si>
  <si>
    <t>MORTERO 1:4 ARENA LAVADA DE PEÑA</t>
  </si>
  <si>
    <t>C-8.9</t>
  </si>
  <si>
    <t>MORTERO 1:5 ARENA LAVADA DE PEÑA</t>
  </si>
  <si>
    <t>C-8.10</t>
  </si>
  <si>
    <t>MORTERO 1:3 ARENA LAVADA DE PEÑA</t>
  </si>
  <si>
    <t>C-8.11</t>
  </si>
  <si>
    <t>MORTERO IMPERMEABILIZADO 1:3 ARENA LAVADA DE PEÑA</t>
  </si>
  <si>
    <t>C-9</t>
  </si>
  <si>
    <t>CARPINTERÍA EN MADERA</t>
  </si>
  <si>
    <t>C-9.1</t>
  </si>
  <si>
    <t>BARANDA EN MADERA CEDRO MACHO</t>
  </si>
  <si>
    <t>C-9.2</t>
  </si>
  <si>
    <t>CHAZOS PARA CARPINTERÍA EN MADERA</t>
  </si>
  <si>
    <t>C-9.3</t>
  </si>
  <si>
    <t>DIFUSORES MARCO PARA VIDRIO H= 0.15M</t>
  </si>
  <si>
    <t>C-9.4</t>
  </si>
  <si>
    <t>DIFUSORES MARCO PARA VIDRIO H= 0.20 M</t>
  </si>
  <si>
    <t>C-9.5</t>
  </si>
  <si>
    <t>MARCO PUERTA Y ENCHAPE, TABLA CHAPA x 0.15 M</t>
  </si>
  <si>
    <t>C-9.6</t>
  </si>
  <si>
    <t>MARCO PUERTA Y ENCHAPE, TABLA CHAPA x 0.20 M</t>
  </si>
  <si>
    <t>C-9.7</t>
  </si>
  <si>
    <t>MARCO PUERTA Y ENCHAPE, TABLA CHAPA x 0.25 M</t>
  </si>
  <si>
    <t>C-9.8</t>
  </si>
  <si>
    <t>HOJA PUERTA FORTEC 0.81</t>
  </si>
  <si>
    <t>C-9.9</t>
  </si>
  <si>
    <t>HOJA PUERTA FORTEC 0.91</t>
  </si>
  <si>
    <t>C-9.10</t>
  </si>
  <si>
    <t>HOJA PUERTA FORTEC 1.50</t>
  </si>
  <si>
    <t>C-9.11</t>
  </si>
  <si>
    <t>HOJA ENTAMBORADA PUERTA INTERÉS SOCIAL 0.76-1.10</t>
  </si>
  <si>
    <t>C-9.12</t>
  </si>
  <si>
    <t>HOJA PUERTA ENTAMBORADA TRIPLEX-TABLEX 0.76-1.0 M</t>
  </si>
  <si>
    <t>C-9.13</t>
  </si>
  <si>
    <t>HOJA PUERTA ENTABLERADA  TABLEX 0.76-1.0 M</t>
  </si>
  <si>
    <t>C-9.14</t>
  </si>
  <si>
    <t>HOJA PUERTA ENTABLERADA MADECOR 0.76-1.0 M</t>
  </si>
  <si>
    <t>C-9.15</t>
  </si>
  <si>
    <t>PASAMANOS ESCALERA EN CEDRO MACHO 0.15X0.02 M</t>
  </si>
  <si>
    <t>C-9.16</t>
  </si>
  <si>
    <t>PIRLANES DE MADERA CEDRO MACHO 0.10 M</t>
  </si>
  <si>
    <t>C-9.17</t>
  </si>
  <si>
    <t>VENTANERÍA EN MADERA CEDRO MACHO</t>
  </si>
  <si>
    <t>C-9.18</t>
  </si>
  <si>
    <t>CERRADURA DE ENTRADA PRINCIPAL</t>
  </si>
  <si>
    <t>C-9.19</t>
  </si>
  <si>
    <t>SUMINISTRO E INSTALACIÓN CERROJO DOBLE</t>
  </si>
  <si>
    <t>C-9.20</t>
  </si>
  <si>
    <t>SUMINISTRO E INSTALACIÓN CERRADURA DE POMO ENTRADA</t>
  </si>
  <si>
    <t>C-9.21</t>
  </si>
  <si>
    <t>SUMINISTR E INSTALACIÓN CERRADURA DE POMO ALCOBA</t>
  </si>
  <si>
    <t>C-9.22</t>
  </si>
  <si>
    <t>SUMINISTRO E INSTALACIÓN CERRADURA DE POMO BAÑO</t>
  </si>
  <si>
    <t>C-9.23</t>
  </si>
  <si>
    <t>ESPEJO INCOLORO 3 MM SIN BISELAR</t>
  </si>
  <si>
    <t>C-9.24</t>
  </si>
  <si>
    <t>ESPEJO BISELADO INCOLORO 4 MM</t>
  </si>
  <si>
    <t>C-9.25</t>
  </si>
  <si>
    <t>VIDRIO ESMERILADO INCOLORO 4 MM</t>
  </si>
  <si>
    <t>C-9.26</t>
  </si>
  <si>
    <t>VIDRIO ESMERILADO INCOLORO 5 MM</t>
  </si>
  <si>
    <t>C-9.27</t>
  </si>
  <si>
    <t>VIDRIO TEMPLADO PULIDO 10 MM</t>
  </si>
  <si>
    <t>C-9.28</t>
  </si>
  <si>
    <t>VIDRIO TEMPLADO PULIDO 8 MM</t>
  </si>
  <si>
    <t>C-9.29</t>
  </si>
  <si>
    <t>VIDRIO TRANSPARENTE 3 MM</t>
  </si>
  <si>
    <t>C-9.30</t>
  </si>
  <si>
    <t>VIDRIO TRANSPARENTE 4 MM</t>
  </si>
  <si>
    <t>C-9.31</t>
  </si>
  <si>
    <t>VIDRIO TRANSPARENTE 5 MM</t>
  </si>
  <si>
    <t>C-9.32</t>
  </si>
  <si>
    <t>VIDRIO TRANSPARENTE 6 MM</t>
  </si>
  <si>
    <t>C-10</t>
  </si>
  <si>
    <t>CARPINTERÍA METÁLICA</t>
  </si>
  <si>
    <t>C-10.1</t>
  </si>
  <si>
    <t>CAJA CONTADOR DE AGUA</t>
  </si>
  <si>
    <t>C-10.2</t>
  </si>
  <si>
    <t>CELOSÍA ALUMINIO 100CM X 60 CM</t>
  </si>
  <si>
    <t>C-10.3</t>
  </si>
  <si>
    <t>ESCALERA DE GATO EN TUBO ESTUTRUCTURAL GALVANIZADO DE 1" (INCLUYE
ANTICORROSIVO)</t>
  </si>
  <si>
    <t>C-10.4</t>
  </si>
  <si>
    <t>MARCO PARA PUERTA EN LÁMINA CAL 18 -0.8</t>
  </si>
  <si>
    <t>C-10.5</t>
  </si>
  <si>
    <t>MARCO TAPA CAJA DE INSPECCIÓN</t>
  </si>
  <si>
    <t>C-10.6</t>
  </si>
  <si>
    <t>MARQUESINA EN LÁMINA COLD ROLLED CAL.16</t>
  </si>
  <si>
    <t>C-10.7</t>
  </si>
  <si>
    <t>PUERTA EN LÁMINA CAL 18 INC. ANTICORROSIVO</t>
  </si>
  <si>
    <t>C-10.8</t>
  </si>
  <si>
    <t>PUERTA VENTANA EN LÁMINA CAL 18 INC. ANTICORROSIVO</t>
  </si>
  <si>
    <t>C-10.9</t>
  </si>
  <si>
    <t>CERCHA PARA CUBIERTA EN ÁNGULO INC. ANTICORROSIVO</t>
  </si>
  <si>
    <t>C-10.10</t>
  </si>
  <si>
    <t>CERRAMIENTO MALLA ESLABONADA C. 10 INC. ÁNGULO (PARAL EN TUBO ESTRUCTURAL
GALVANIZADO 2")</t>
  </si>
  <si>
    <t>C-10.11</t>
  </si>
  <si>
    <t>CORREA 2 D=1/2" 1 D=1/2" CELOSÍA EN 3/8" INC. ANTICORROSIVO</t>
  </si>
  <si>
    <t>C-10.12</t>
  </si>
  <si>
    <t>DIVISIÓN DE BAÑO ALUMINIO Y VIDRIO TEMPLADO H= 1.8 M, E=6MM</t>
  </si>
  <si>
    <t>C-10.13</t>
  </si>
  <si>
    <t>DIVISIÓN BAÑO ALUMINIO Y ACRÍLICO H= 1.8 M</t>
  </si>
  <si>
    <t>C-10.14</t>
  </si>
  <si>
    <t>PANEL PARA BAÑO EN COLD ROLLED CAL.18 Y PINTURA ELECTROSTÁTICA</t>
  </si>
  <si>
    <t>C-10.15</t>
  </si>
  <si>
    <t>DIVISIÓN PARA BAÑO EN ACERO INOXIDABLE 304 CAL.20 (INCLUYE PUERTAS Y ACCESORIOS)</t>
  </si>
  <si>
    <t>C-10.16</t>
  </si>
  <si>
    <t>REJA  BANCARIA EN VARILLA CUADRADA DE 1/2" INC. ANTICORROSIVO</t>
  </si>
  <si>
    <t>C-10.17</t>
  </si>
  <si>
    <t>PUERTA CORTINA INCLUYE ESMALTE</t>
  </si>
  <si>
    <t>C-10.18</t>
  </si>
  <si>
    <t>SUMINISTRO E INSTALACIÓN TEMPLETES 3/8" INC. ANTICORROSIVO</t>
  </si>
  <si>
    <t>C-10.19</t>
  </si>
  <si>
    <t>VENTANA EN ALUMINIO  CORREDIZA</t>
  </si>
  <si>
    <t>C-10.20</t>
  </si>
  <si>
    <t>VENTANA LÁMINA CALIBRE 18 INC. ANTICORROSIVO</t>
  </si>
  <si>
    <t>C-10.21</t>
  </si>
  <si>
    <t>REJILLA PISO 0.30 M</t>
  </si>
  <si>
    <t>C-10.22</t>
  </si>
  <si>
    <t>TAPA SHUT EN LÁMINA COLD ROLLED CAL.16</t>
  </si>
  <si>
    <t>C-10.23</t>
  </si>
  <si>
    <t>CELOSÍA ANGULAR PARA POLIDEPORTIVO ASTM-36, INCLUYE: CORREAS, CONTRAVIENTOS,
TENSORES, COLUMNAS, VIGAS DE AMARRE, ANCLAJES, TORNILLERÍA, PINTURA Y PLATINERÍA. CONTEMPLA TAMBIÉN:FABRICACIÓN, SUMINISTRO Y MONTAJE</t>
  </si>
  <si>
    <t>C-10.24</t>
  </si>
  <si>
    <t>CELOSÍA TUBULAR PARA POLIDEPORTIVO, ASTM-4500 GRADO C, INCLUYE:CORREAS,
CONTRAVIENTOS, TENSORES, COLUMNAS ,VIGAS DE AMARRE, ANCLAJES, TORNILLERÍA, PINTURA Y PLATINERÍA.CONTEMPLA TAMBIEN:FABRICACIÓN, SUMINISTRO, MONTAJE</t>
  </si>
  <si>
    <t>C-10.25</t>
  </si>
  <si>
    <t>ESTRUCTURA  EN PERFILES LÁMINA DELGADA (LÁMINA CR),  PARA POLIDEPORTIVO, INCLUYE:CORREAS, CONTRAVIENTOS, TENSORES, COLUMNAS, VIGAS DE AMARRE, ANCLAJES, TORNILLERÍA, PINTURA Y PLATINERÍA. CONTEMPLA TAMBIÉN:FABRICACIÓN, SUMINISTRO Y
MONTAJE</t>
  </si>
  <si>
    <t>C-10.26</t>
  </si>
  <si>
    <t>CERRAMIENTO EN POSTES Y PANELES GALVANIZADOS (REJA CLASICA) H: 2.00 MTS</t>
  </si>
  <si>
    <t>C-10.27</t>
  </si>
  <si>
    <t>CERRAMIENTO EN POSTES Y PANELES GALVANIZADOS (REJA CONTEMPORANEA) H: 4.80 MTS</t>
  </si>
  <si>
    <t>C-11</t>
  </si>
  <si>
    <t>INSTALACIONES HIDROSANITARIAS - RED CONTRA INCENDIO</t>
  </si>
  <si>
    <t>C-11.1</t>
  </si>
  <si>
    <t>ACOMETIDA EN PVC 1/2" 5M</t>
  </si>
  <si>
    <t>C-11.2</t>
  </si>
  <si>
    <t>ACOMETIDA EN PVC 3/4" 5M</t>
  </si>
  <si>
    <t>C-11.3</t>
  </si>
  <si>
    <t>BAJANTE AGUAS LLUVIAS PVC 3"</t>
  </si>
  <si>
    <t>C-11.4</t>
  </si>
  <si>
    <t>BAJANTE AGUAS LLUVIAS PVC 4"</t>
  </si>
  <si>
    <t>C-11.5</t>
  </si>
  <si>
    <t>BAJANTE AGUAS RESIDUALES PVC 3"</t>
  </si>
  <si>
    <t>C-11.6</t>
  </si>
  <si>
    <t>BAJANTE AGUAS RESIDUALES PVC 4"</t>
  </si>
  <si>
    <t>C-11.7</t>
  </si>
  <si>
    <t>BAJANTE AGUAS RESIDUALES PVC 6"</t>
  </si>
  <si>
    <t>C-11.8</t>
  </si>
  <si>
    <t>CONEXIÓN TANQUE ELEVADO PVC</t>
  </si>
  <si>
    <t>C-11.9</t>
  </si>
  <si>
    <t>INSTALACIÓN APARATO SANITARIO</t>
  </si>
  <si>
    <t>C-11.10</t>
  </si>
  <si>
    <t>INSTALACIÓN BOMBAS AGUA</t>
  </si>
  <si>
    <t>C-11.11</t>
  </si>
  <si>
    <t>INSTALACIÓN EQUIPO HIDRONEUMÁTICO</t>
  </si>
  <si>
    <t>C-11.12</t>
  </si>
  <si>
    <t>LLAVE MANGUERA</t>
  </si>
  <si>
    <t>C-11.13</t>
  </si>
  <si>
    <t>NIPLE PASAMURO 2"</t>
  </si>
  <si>
    <t>C-11.14</t>
  </si>
  <si>
    <t>NIPLE PASAMURO 4"</t>
  </si>
  <si>
    <t>C-11.15</t>
  </si>
  <si>
    <t>PUNTO AGUA CALIENTE CPVC</t>
  </si>
  <si>
    <t>C-11.16</t>
  </si>
  <si>
    <t>PUNTO HIDRÁULICO PVC-P/PARAL 1/2"</t>
  </si>
  <si>
    <t>C-11.17</t>
  </si>
  <si>
    <t>PUNTO HIDÁULICO PVC-P/PARAL 3/4"</t>
  </si>
  <si>
    <t>C-11.18</t>
  </si>
  <si>
    <t>PUNTO HIDRÁULICO PVC-P/PARAL 1 1/4"</t>
  </si>
  <si>
    <t>C-11.19</t>
  </si>
  <si>
    <t>SALIDA SANITARIA PVC-S/PARAL 2"</t>
  </si>
  <si>
    <t>C-11.20</t>
  </si>
  <si>
    <t>SALIDA SANITARIA PVC-S/PARAL 3"</t>
  </si>
  <si>
    <t>C-11.21</t>
  </si>
  <si>
    <t>SALIDA SANITARIA PVC-S/PARAL 4"</t>
  </si>
  <si>
    <t>C-11.22</t>
  </si>
  <si>
    <t>SALIDA SANITARIA PVC-S/SIFON 3"</t>
  </si>
  <si>
    <t>C-11.23</t>
  </si>
  <si>
    <t>RED SUMINISTRO CPVC 1/2"</t>
  </si>
  <si>
    <t>C-11.24</t>
  </si>
  <si>
    <t>RED SUMINISTRO CPVC 3/4"</t>
  </si>
  <si>
    <t>C-11.25</t>
  </si>
  <si>
    <t>RED SUMINISTRO PVC 1 1/2"</t>
  </si>
  <si>
    <t>C-11.26</t>
  </si>
  <si>
    <t>RED SUMINISTRO PVC 1"</t>
  </si>
  <si>
    <t>C-11.27</t>
  </si>
  <si>
    <t>RED SUMINISTRO PVC 1/2"</t>
  </si>
  <si>
    <t>C-11.28</t>
  </si>
  <si>
    <t>RED SUMINISTRO PVC 2 1/2"</t>
  </si>
  <si>
    <t>C-11.29</t>
  </si>
  <si>
    <t>RED SUMINISTRO PVC 2"</t>
  </si>
  <si>
    <t>C-11.30</t>
  </si>
  <si>
    <t>RED SUMINISTRO PVC 3/4"</t>
  </si>
  <si>
    <t>C-11.31</t>
  </si>
  <si>
    <t>RED SANITARIA PVC-S 2"</t>
  </si>
  <si>
    <t>C-11.32</t>
  </si>
  <si>
    <t>RED SANITARIA PVC-S 3"</t>
  </si>
  <si>
    <t>C-11.33</t>
  </si>
  <si>
    <t>RED SANITARIA PVC-S 4"</t>
  </si>
  <si>
    <t>C-11.34</t>
  </si>
  <si>
    <t>RED SANITARIA PVC-S 6"</t>
  </si>
  <si>
    <t>C-11.35</t>
  </si>
  <si>
    <t>REGISTRO 1"</t>
  </si>
  <si>
    <t>C-11.36</t>
  </si>
  <si>
    <t>REGISTRO 1/2"</t>
  </si>
  <si>
    <t>C-11.37</t>
  </si>
  <si>
    <t>REGISTRO 3/4"</t>
  </si>
  <si>
    <t>C-11.38</t>
  </si>
  <si>
    <t>REGISTRO 1 1/2"</t>
  </si>
  <si>
    <t>C-11.39</t>
  </si>
  <si>
    <t>REGISTRO 2 1/2"</t>
  </si>
  <si>
    <t>C-11.40</t>
  </si>
  <si>
    <t>REGISTRO 2"</t>
  </si>
  <si>
    <t>C-11.41</t>
  </si>
  <si>
    <t>REVENTILACIÓN 2"</t>
  </si>
  <si>
    <t>C-11.42</t>
  </si>
  <si>
    <t>REVENTILACIÓN 3"</t>
  </si>
  <si>
    <t>C-11.43</t>
  </si>
  <si>
    <t>TANQUE PLÁSTICO ELEVADO 250 LT (INCLUYE ACCESORIOS E INSTALACIÓN)</t>
  </si>
  <si>
    <t>C-11.44</t>
  </si>
  <si>
    <t>TANQUE PLÁSTICO ELEVADO 500 LT (INCLUYE ACCESORIOS E ISNTALACIÓN)</t>
  </si>
  <si>
    <t>C-11.45</t>
  </si>
  <si>
    <t>TANQUE PLÁSTICO ELEVADO 1000 LT (INCLUYE ACCESORIOS E INSTALACIÓN)</t>
  </si>
  <si>
    <t>C-11.46</t>
  </si>
  <si>
    <t>TUBERÍA ACERO NEGRO ROSCADA 1"  SCH-40 (INCLUYE ACCESORIOS Y SOPORTES)</t>
  </si>
  <si>
    <t>C-11.47</t>
  </si>
  <si>
    <t>TUBERÍA ACERO NEGRO ROSCADA  1 1/2" SCH-40  (INCLUYE ACCESORIOS Y SOPORTES)</t>
  </si>
  <si>
    <t>C-11.48</t>
  </si>
  <si>
    <t>TUBERÍA ACERO NEGRO ROSCADA  2" SCH-40  (INCLUYE ACCESORIOS Y SOPORTES)</t>
  </si>
  <si>
    <t>C-11.49</t>
  </si>
  <si>
    <t>TUBERÍA ACERO NEGRO RANURADA  2" SCH-40  (INCLUYE ACCESORIOS Y SOPORTES)</t>
  </si>
  <si>
    <t>C-11.50</t>
  </si>
  <si>
    <t>TUBERÍA ACERO NEGRO RANURADA 2-1/2" SCH-40  (INCLUYE ACCESORIOS Y SOPORTES)</t>
  </si>
  <si>
    <t>C-11.51</t>
  </si>
  <si>
    <t>TUBERÍA ACERO NEGRO RANURADA 3" SCH-40  (INCLUYE ACCESORIOS Y SOPORTES)</t>
  </si>
  <si>
    <t>C-11.52</t>
  </si>
  <si>
    <t>TUBERÍA ACERO NEGRO RANURADA 4" SCH-40  (INCLUYE ACCESORIOS Y SOPORTES)</t>
  </si>
  <si>
    <t>C-11.53</t>
  </si>
  <si>
    <t>PUNTO HIDRÁULICO PARA ROCIADOR AUTOMÁTICO 1/2"</t>
  </si>
  <si>
    <t>C-11.54</t>
  </si>
  <si>
    <t>PUNTO HIDRÁULICO PARA ROCIADOR AUTOMÁTICO 3/4"</t>
  </si>
  <si>
    <t>C-11.55</t>
  </si>
  <si>
    <t>ROCIADOR AUTOMÁTICO 1/2" K=5.6 PENDIENTE UL-FM</t>
  </si>
  <si>
    <t>C-11.56</t>
  </si>
  <si>
    <t>ROCIADOR AUTOMÁTICO 3/4" K=8.1 PENDIENTE UL-FM</t>
  </si>
  <si>
    <t>C-11.57</t>
  </si>
  <si>
    <t>PINTURA PARA TUBERÍA RED DE INCENDIOS CON DIÁMETRO DE HASTA 2"</t>
  </si>
  <si>
    <t>C-11.58</t>
  </si>
  <si>
    <t>PINTURA PARA TUBERÍA RED DE INCENDIOS CON DIÁMETRO MAYOR A 2"</t>
  </si>
  <si>
    <t>C-11.59</t>
  </si>
  <si>
    <t>GABINETE TIPO III</t>
  </si>
  <si>
    <t>C-11.60</t>
  </si>
  <si>
    <t>GABINETE TIPO I</t>
  </si>
  <si>
    <t>C-11.61</t>
  </si>
  <si>
    <t>SIAMESA INYECCIÓN 4" X 2 1/2" X 2 1/2"</t>
  </si>
  <si>
    <t>C-11.62</t>
  </si>
  <si>
    <t>SIAMESA INYECCIÓN 3" X 2 1/2" X 2 1/2"</t>
  </si>
  <si>
    <t>C-11.63</t>
  </si>
  <si>
    <t>VÁLVULA MARIPOSA 3"</t>
  </si>
  <si>
    <t>C-11.64</t>
  </si>
  <si>
    <t>VÁLVULA MARIPOSA 4"</t>
  </si>
  <si>
    <t>C-11.65</t>
  </si>
  <si>
    <t>VÁLVULA DE TOMA Y EXPULSIÓN DE AIRE 1"</t>
  </si>
  <si>
    <t>C-12</t>
  </si>
  <si>
    <t>INSTALACIONES ELÉCTRICAS</t>
  </si>
  <si>
    <t>C-12.1</t>
  </si>
  <si>
    <t>ACOMETIDA AÉREA 10 M. PVC</t>
  </si>
  <si>
    <t>C-12.2</t>
  </si>
  <si>
    <t>SALIDA LÁMPARA TOMA PVC COMPLETA</t>
  </si>
  <si>
    <t>C-12.3</t>
  </si>
  <si>
    <t>SALIDA LÁMPARA TOMA EMT COMPLETA</t>
  </si>
  <si>
    <t>C-12.4</t>
  </si>
  <si>
    <t>SALIDA LÁMPARA. CONMUTABLE PVC COMPLETA</t>
  </si>
  <si>
    <t>C-12.5</t>
  </si>
  <si>
    <t>SALIDA LÁMPARA CONMUTABLE EMT COMPLETA</t>
  </si>
  <si>
    <t>C-12.6</t>
  </si>
  <si>
    <t>SALIDA TELÉFONO PVC COMPLETA</t>
  </si>
  <si>
    <t>C-12.7</t>
  </si>
  <si>
    <t>SALIDA TIMBRE PVC COMPLETA</t>
  </si>
  <si>
    <t>C-12.8</t>
  </si>
  <si>
    <t>STRIP TELEFÓNICO 10 PARES</t>
  </si>
  <si>
    <t>C-12.9</t>
  </si>
  <si>
    <t>SALIDA TOMA DOBLE PVC COMPLETA</t>
  </si>
  <si>
    <t>C-12.10</t>
  </si>
  <si>
    <t>SALIDA TRIFÁSICA PVC  COMPLETA</t>
  </si>
  <si>
    <t>C-12.11</t>
  </si>
  <si>
    <t>SALIDA T.V PVC COMPLETA.</t>
  </si>
  <si>
    <t>C-12.12</t>
  </si>
  <si>
    <t>SALIDA BIFÁSICA C.N.</t>
  </si>
  <si>
    <t>C-12.13</t>
  </si>
  <si>
    <t>TABLERO PARCIAL 4 CIRCUITOS</t>
  </si>
  <si>
    <t>C-12.14</t>
  </si>
  <si>
    <t>TABLERO PARCIALES 12 CIRCUITOS (INCLUYE TACOS DE 30A)</t>
  </si>
  <si>
    <t>C-12.15</t>
  </si>
  <si>
    <t>TABLERO PARCIALES 18 CIRCUITOS (INCLUYE TACOS DE 30A)</t>
  </si>
  <si>
    <t>C-12.16</t>
  </si>
  <si>
    <t>TUBERÍA PVC CONDUIT 1/2"</t>
  </si>
  <si>
    <t>C-12.17</t>
  </si>
  <si>
    <t>TUBERÍA PVC CONDUIT 3/4"</t>
  </si>
  <si>
    <t>C-12.18</t>
  </si>
  <si>
    <t>TUBERÍA PVC CONDUIT 1"</t>
  </si>
  <si>
    <t>C-12.19</t>
  </si>
  <si>
    <t>TUBERÍA PVC CONDUIT 1 1/2"</t>
  </si>
  <si>
    <t>C-12.20</t>
  </si>
  <si>
    <t>LÍNEA A TIERRA TABLERO GENERAL (VARILLA COOPER WELL)</t>
  </si>
  <si>
    <t>C-12.21</t>
  </si>
  <si>
    <t>LÁMPARA 2X32 BAJO PLACA LÁMINA LATERAL INDUSTRIAL</t>
  </si>
  <si>
    <t>C-12.22</t>
  </si>
  <si>
    <t>LÁMPARA 2X48 BAJO PLACA LÁMINA LATERAL INDUSTRIAL</t>
  </si>
  <si>
    <t>C-12.23</t>
  </si>
  <si>
    <t>LÁMPARA A PRUEBA DE HUMEDAD TIPO TORTUGA</t>
  </si>
  <si>
    <t>C-12.24</t>
  </si>
  <si>
    <t>POSTE CONCRETO EXTRAREFORZADO 12 M - 1050 KG</t>
  </si>
  <si>
    <t>C-12.25</t>
  </si>
  <si>
    <t>POSTE CONCRETO EXTRAREFORZADO 12 M - 750 KG</t>
  </si>
  <si>
    <t>C-12.26</t>
  </si>
  <si>
    <t>POSTE METÁLICO 6M</t>
  </si>
  <si>
    <t>C-12.27</t>
  </si>
  <si>
    <t>FAROL COLONIAL CON POSTE 2 1/2" X 3M (INCLUYE LUMINARIA)</t>
  </si>
  <si>
    <t>C-12.28</t>
  </si>
  <si>
    <t>APLIQUE PARED COLONIAL (INCLUYE LUMINARIA)</t>
  </si>
  <si>
    <t>C-12.29</t>
  </si>
  <si>
    <t>LUMINARIA 70W SODIO</t>
  </si>
  <si>
    <t>C-12.30</t>
  </si>
  <si>
    <t>LUMINARIA 150W SODIO</t>
  </si>
  <si>
    <t>C-12.31</t>
  </si>
  <si>
    <t>REFLECTOR 400W CON CAMPANA EN ALUMINIO</t>
  </si>
  <si>
    <t>C-12.32</t>
  </si>
  <si>
    <t>REFLECTOR 250W CON CAMPANA EN ALUMINIO</t>
  </si>
  <si>
    <t>C-13</t>
  </si>
  <si>
    <t>PISOS BASES</t>
  </si>
  <si>
    <t>C-13.1</t>
  </si>
  <si>
    <t>ALISTADO ENDURECIDO 1:3, E=0.04</t>
  </si>
  <si>
    <t>C-13.2</t>
  </si>
  <si>
    <t>ALISTADO IMPERMEABILIZADO PISOS 1:3, E = 0.04</t>
  </si>
  <si>
    <t>C-13.3</t>
  </si>
  <si>
    <t>ALISTADO PARA LISTÓN</t>
  </si>
  <si>
    <t>C-13.4</t>
  </si>
  <si>
    <t>ALISTADO PISOS 1:3, E=0.04</t>
  </si>
  <si>
    <t>C-13.5</t>
  </si>
  <si>
    <t>ALISTADO TERRAZAS 1:3, E= 0.08</t>
  </si>
  <si>
    <t>C-13.6</t>
  </si>
  <si>
    <t>CAÑUELA CONCRETO 2000 PSI 0.20X0.12</t>
  </si>
  <si>
    <t>C-13.7</t>
  </si>
  <si>
    <t>CONCRETO BASE GRADAS 2500 PSI</t>
  </si>
  <si>
    <t>C-13.8</t>
  </si>
  <si>
    <t>CONCRETO ESTRIADO RAMPAS 2500 PSI</t>
  </si>
  <si>
    <t>C-13.9</t>
  </si>
  <si>
    <t>MANTO FIBERGLASS 600X1</t>
  </si>
  <si>
    <t>C-13.10</t>
  </si>
  <si>
    <t>PEGANTE MORTERO-CONCRETO</t>
  </si>
  <si>
    <t>C-13.11</t>
  </si>
  <si>
    <t>PERMA PLY 2 CAPAS</t>
  </si>
  <si>
    <t>C-13.12</t>
  </si>
  <si>
    <t>PLACA BASE CONCRETO 0.08 2500 PSI</t>
  </si>
  <si>
    <t>C-13.13</t>
  </si>
  <si>
    <t>PLACA BASE CONCRETO 0.10 2500 PSI</t>
  </si>
  <si>
    <t>C-13.14</t>
  </si>
  <si>
    <t>PLACA BASE CONCRETO 0.15 2500 PSI</t>
  </si>
  <si>
    <t>C-13.15</t>
  </si>
  <si>
    <t>TRITURADO FINO 1/2</t>
  </si>
  <si>
    <t>C-13.16</t>
  </si>
  <si>
    <t>TRITURADO GRUESO 3/4</t>
  </si>
  <si>
    <t>C-14</t>
  </si>
  <si>
    <t>PISOS,ACABADOS,ENCHAPES Y ACCESORIOS</t>
  </si>
  <si>
    <t>C-14.1</t>
  </si>
  <si>
    <t>BALDOSA CERÁMICA PISO-PARED 20X20 CALIDAD PRIMERA</t>
  </si>
  <si>
    <t>C-14.2</t>
  </si>
  <si>
    <t>BALDOSA CERÁMICA PISO-PARED 20X20 CALIDAD PRIMERA (LINEAL)</t>
  </si>
  <si>
    <t>C-14.3</t>
  </si>
  <si>
    <t>ADOQUÍN CONCRETO 6CM</t>
  </si>
  <si>
    <t>C-14.4</t>
  </si>
  <si>
    <t>ADOQUÍN CONCRETO 8CM</t>
  </si>
  <si>
    <t>C-14.5</t>
  </si>
  <si>
    <t>ADOQUÍN GRES PEATONAL</t>
  </si>
  <si>
    <t>C-14.6</t>
  </si>
  <si>
    <t>BALDOSA INSTITUCIONAL GRANO MARMOL P2; PAYANDE FONDO BLANCO. INCLUYE ALISTADO</t>
  </si>
  <si>
    <t>C-14.7</t>
  </si>
  <si>
    <t>GRAVILLA PARA GRADAS</t>
  </si>
  <si>
    <t>C-14.8</t>
  </si>
  <si>
    <t>ACABADO EN GRANITO (INCLUYE DILATACIÓN EN BRONCE Y PULIDA)</t>
  </si>
  <si>
    <t>C-14.9</t>
  </si>
  <si>
    <t>ACABADO EN GRAVILLA LAVADA</t>
  </si>
  <si>
    <t>C-14.10</t>
  </si>
  <si>
    <t>GUARDAESCOBA EN GRANITO</t>
  </si>
  <si>
    <t>C-14.11</t>
  </si>
  <si>
    <t>GUARDAESCOBA EN GRAVILLA</t>
  </si>
  <si>
    <t>C-14.12</t>
  </si>
  <si>
    <t>GUARDAESCOBA PVC CARAMELO</t>
  </si>
  <si>
    <t>C-14.13</t>
  </si>
  <si>
    <t>GUARDAESCOBA PVC CEDRO</t>
  </si>
  <si>
    <t>C-14.14</t>
  </si>
  <si>
    <t>GUARDAESCOBA PINO CARIBE</t>
  </si>
  <si>
    <t>C-14.15</t>
  </si>
  <si>
    <t>GUARDAESCOBA CEDRO BLANCO</t>
  </si>
  <si>
    <t>C-14.16</t>
  </si>
  <si>
    <t>GUARDAESCOBA EN MADERA SAPAN</t>
  </si>
  <si>
    <t>C-14.17</t>
  </si>
  <si>
    <t>GUARDAESCOBA GRES Y CERÁMICA</t>
  </si>
  <si>
    <t>C-14.18</t>
  </si>
  <si>
    <t>LISTÓN M.H. AMARILLO</t>
  </si>
  <si>
    <t>C-14.19</t>
  </si>
  <si>
    <t>PASO ESCALERA GRANITO</t>
  </si>
  <si>
    <t>C-14.20</t>
  </si>
  <si>
    <t>PIRLANES ALUMINIO</t>
  </si>
  <si>
    <t>C-14.21</t>
  </si>
  <si>
    <t>PIRLANES LADRILLO</t>
  </si>
  <si>
    <t>C-14.22</t>
  </si>
  <si>
    <t>PISO VINILO TRÁFICO RESIDENCIAL</t>
  </si>
  <si>
    <t>C-14.23</t>
  </si>
  <si>
    <t>PISO VINILO TRÁFICO PESADO</t>
  </si>
  <si>
    <t>C-14.24</t>
  </si>
  <si>
    <t>PULIDA LACADA PISO MADERA</t>
  </si>
  <si>
    <t>C-14.25</t>
  </si>
  <si>
    <t>TABLETA DE GRES 25X25</t>
  </si>
  <si>
    <t>C-14.26</t>
  </si>
  <si>
    <t>TABLÓN DE GRES LISO O RÚSTICO 33X 33</t>
  </si>
  <si>
    <t>C-14.27</t>
  </si>
  <si>
    <t>GUARDAESCOBA GRANO MÁRMOL P2; PAYANDE FONDO BLANCO</t>
  </si>
  <si>
    <t>C-14.28</t>
  </si>
  <si>
    <t>ENCHAPE FACHADA EN TABLETA  GRES 7 X 25 CM</t>
  </si>
  <si>
    <t>C-14.29</t>
  </si>
  <si>
    <t>JABONERA PORCELANA ACUARIO</t>
  </si>
  <si>
    <t>C-14.30</t>
  </si>
  <si>
    <t>JUEGOS INCRUSTAR (INCLUYE TOALLERO,PORTA ROLLO, JABONERA,CEPILLERA Y PERCHA
SIMPLE)</t>
  </si>
  <si>
    <t>C-14.31</t>
  </si>
  <si>
    <t>REJILLA PLÁSTICA SOSCO 3X2</t>
  </si>
  <si>
    <t>C-14.32</t>
  </si>
  <si>
    <t>REJILLA SIFÓN CON SOSCO 4.5CM X 3.5CM</t>
  </si>
  <si>
    <t>C-14.33</t>
  </si>
  <si>
    <t>REJILLA METÁLICA TRADICIONAL 3X2 SOSCO</t>
  </si>
  <si>
    <t>C-14.34</t>
  </si>
  <si>
    <t>REJILLA PLÁSTICA VENTILACIÓN 20X20</t>
  </si>
  <si>
    <t>C-14.35</t>
  </si>
  <si>
    <t>REMATES BOCEL ALUMINIO</t>
  </si>
  <si>
    <t>C-14.36</t>
  </si>
  <si>
    <t>REMATES BOCEL PORCELANA</t>
  </si>
  <si>
    <t>C-14.37</t>
  </si>
  <si>
    <t>TAPA REGISTRO 20X20</t>
  </si>
  <si>
    <t>C-14.38</t>
  </si>
  <si>
    <t>TAPA REGISTRO 6X6</t>
  </si>
  <si>
    <t>C-14.39</t>
  </si>
  <si>
    <t>DESTRONQUE Y PULIDO DE PLOMO BALDOSA GRANO DE MÁRMOL N.5</t>
  </si>
  <si>
    <t>C-14.40</t>
  </si>
  <si>
    <t>DESTRONQUE PULIDA DE PLOMO BALDOSA GRANO DE MÁRMOL FUNDIDO EN SITIO</t>
  </si>
  <si>
    <t>C-14.41</t>
  </si>
  <si>
    <t>CERÁMICA PISO TRÁFICO 5, CALIDAD PRIMERA</t>
  </si>
  <si>
    <t>C-14.42</t>
  </si>
  <si>
    <t>MEDIA CAÑA EN GRANITO</t>
  </si>
  <si>
    <t>C-14.43</t>
  </si>
  <si>
    <t>PISO VINILICO EN ROLLO PARA CAMPOS DEPORTIVOS</t>
  </si>
  <si>
    <t>C-14.44</t>
  </si>
  <si>
    <t>PINTURA ACRÍLICA PARA PISOS</t>
  </si>
  <si>
    <t>C-14.45</t>
  </si>
  <si>
    <t>PRADIZACIÓN EN GRAMA BERMUDA PARA CAMPOS DEPORTIVOS</t>
  </si>
  <si>
    <t>C-14.46</t>
  </si>
  <si>
    <t>GRAMA SINTÉTICA PARA CAMPOS DEPORTIVOS</t>
  </si>
  <si>
    <t>C-15</t>
  </si>
  <si>
    <t>CIELO RASO</t>
  </si>
  <si>
    <t>C-15.1</t>
  </si>
  <si>
    <t>APLIQUE YESO</t>
  </si>
  <si>
    <t>C-15.2</t>
  </si>
  <si>
    <t>ARMADURA MADERA Y MALLA</t>
  </si>
  <si>
    <t>C-15.3</t>
  </si>
  <si>
    <t>CIELO RASO BOVEDAS DRYWALL (INCLUYE PINTURA)</t>
  </si>
  <si>
    <t>C-15.4</t>
  </si>
  <si>
    <t>CIELO RASO DURACUSTIC</t>
  </si>
  <si>
    <t>C-15.5</t>
  </si>
  <si>
    <t>CIELO RASO PLANO DRYWALL (INCLUYE PINTURA)</t>
  </si>
  <si>
    <t>C-15.6</t>
  </si>
  <si>
    <t>CIELO RASO TRIPLEX (INCLUYE ESTRUCTURA DE APOYO)</t>
  </si>
  <si>
    <t>C-15.7</t>
  </si>
  <si>
    <t>CORNISAS YESO</t>
  </si>
  <si>
    <t>C-15.8</t>
  </si>
  <si>
    <t>LISTÓN M.H. PINO ROMERÓN (INCLUYE ESTRUCTURA DE APOYO)</t>
  </si>
  <si>
    <t>C-15.9</t>
  </si>
  <si>
    <t>MALLA CON VENA</t>
  </si>
  <si>
    <t>C-16</t>
  </si>
  <si>
    <t>EXCAVACIONES Y RELLENOS</t>
  </si>
  <si>
    <t>C-16.1</t>
  </si>
  <si>
    <t>EXPLANACIÓN Y EXTENDIDA</t>
  </si>
  <si>
    <t>C-16.2</t>
  </si>
  <si>
    <t>EXCAVACIONES VARIAS A MÁQUINA SIN CLASIFICAR (INCLUYE RETIRO DE SOBRANTES A UNA
DISTANCIA MENOR DE 5 KM)</t>
  </si>
  <si>
    <t>C-16.3</t>
  </si>
  <si>
    <t>EXCAVACIÓN MANUAL ZANJA EN TIERRA H=1.0 M</t>
  </si>
  <si>
    <t>C-16.4</t>
  </si>
  <si>
    <t>EXCAVACIÓN MANUAL EN MATERIAL COMÚN H=0.0-2.0 M (INCLUYE
RETIRO DE SOBRANTES A UNA DISTANCIA MENOR DE 5 KM)</t>
  </si>
  <si>
    <t>C-16.5</t>
  </si>
  <si>
    <t>EXCAVACIÓN MANUAL EN CONGLOMERADO H=0.0-2.0 M (INCLUYE
RETIRO DE SOBRANTES A UNA DISTANCIA MENOR DE 5 KM)</t>
  </si>
  <si>
    <t>C-16.6</t>
  </si>
  <si>
    <t>EXCAVACIÓN MANUAL EN ROCA H=0.0-2.0 M (SECO SIN EXPLOSIVOS)</t>
  </si>
  <si>
    <t>C-16.7</t>
  </si>
  <si>
    <t>RELLENO CON MATERIAL DEL SITIO COMPACTADO MECÁNICAMENTE</t>
  </si>
  <si>
    <t>C-16.8</t>
  </si>
  <si>
    <t>RELLENO EN RECEBO COMÚN COMPACTADO MECÁNICAMENTE</t>
  </si>
  <si>
    <t>C-16.9</t>
  </si>
  <si>
    <t>RELLENO GRAVILLA DE RÍO COMPACTADO MECÁNICAMENTE</t>
  </si>
  <si>
    <t>C-16.10</t>
  </si>
  <si>
    <t>RELLENOS AGREGADO EN MATERIAL DE BASE COMPACATADO
MECÁNICAMENTE</t>
  </si>
  <si>
    <t>C-16.11</t>
  </si>
  <si>
    <t>AFRIMADO (NORMA INVIAS 311)</t>
  </si>
  <si>
    <t>C-16.12</t>
  </si>
  <si>
    <t>SUBBASE GRANULAR (NORMA INVIAS 320)</t>
  </si>
  <si>
    <t>C-16.13</t>
  </si>
  <si>
    <t>BASE GRANULAR  (NORMA INVIAS 330)</t>
  </si>
  <si>
    <t>C-17</t>
  </si>
  <si>
    <t>APARATOS SANITARIOS</t>
  </si>
  <si>
    <t>C-17.1</t>
  </si>
  <si>
    <t>SUMINISTRO E INSTALACIÓN SANITARIO TANQUE (INCLUYE GRIFERÍA)</t>
  </si>
  <si>
    <t>C-17.2</t>
  </si>
  <si>
    <t>SUMINISTRO E INSTALACIÓN SANITARIO FLUXÓMETRO (INCLUYE GRIFERÍA)</t>
  </si>
  <si>
    <t>C-17.3</t>
  </si>
  <si>
    <t>SUMINISTRO E INSTALACIÓN SANITARIO INFANTIL (INCLUYE GRIFERÍA)</t>
  </si>
  <si>
    <t>C-17.4</t>
  </si>
  <si>
    <t>SUMINISTRO E INSTALACIÓN LAVAMANOS COLGAR (INCLUYE GRIFERÍA)</t>
  </si>
  <si>
    <t>C-17.5</t>
  </si>
  <si>
    <t>SUMINISTRO E INSTALACIÓN LAVAMANOS PEDESTAL (INCLUYE GRIFERÍA)</t>
  </si>
  <si>
    <t>C-17.6</t>
  </si>
  <si>
    <t>SUMINISTRO E INSTALACIÓN LAVAMANOS DE EMPOTRAR(INCLUYE GRIFERÍA)</t>
  </si>
  <si>
    <t>C-17.7</t>
  </si>
  <si>
    <t>SUMINISTRO E INSTALACIÓN ORINAL DE LLAVE (INCLUYE GRIFERÍA)</t>
  </si>
  <si>
    <t>C-17.8</t>
  </si>
  <si>
    <t>SUMINISTRO E INSTALACIÓN ORINAL DE FLUXÓMETRO (INCLUYE GRIFERÍA)</t>
  </si>
  <si>
    <t>C-17.9</t>
  </si>
  <si>
    <t>SUMINISTRO E INSTALACIÓN ORINAL INFANTIL (INCLUYE GRIFERÍA)</t>
  </si>
  <si>
    <t>C-17.10</t>
  </si>
  <si>
    <t>SUMINISTRO E INSTALACIÓN DUCHA MEZCLADORA SIN SALIDA A BAÑERA</t>
  </si>
  <si>
    <t>C-17.11</t>
  </si>
  <si>
    <t>SUMINISTRO E INSTALACIÓN DUCHA SENCILLA</t>
  </si>
  <si>
    <t>C-17.12</t>
  </si>
  <si>
    <t>SUMINISTRO E INSTALACIÓN LAVAPLATOS DE EMPOTRAR EN ACERO INOXIDABLE 45 X 49 cm
(INCLUYE ACCESORIOS Y GRIFERÍA)</t>
  </si>
  <si>
    <t>C-17.13</t>
  </si>
  <si>
    <t>SUMINISTRO E INSTALACIÓN LAVAPLATOS DE SOBREPONER EN ACERO INOXIDABLE 120 X 60 cm
(INCLUYE ACCESORIOS Y GRIFERÍA)</t>
  </si>
  <si>
    <t>C-18</t>
  </si>
  <si>
    <t>PINTURAS</t>
  </si>
  <si>
    <t>C-18.1</t>
  </si>
  <si>
    <t>IMPERMEABILIZACIÓN  FACHADA EN SIKA TRANSPARENTE O SIMILAR</t>
  </si>
  <si>
    <t>C-18.2</t>
  </si>
  <si>
    <t>ANTICORROSIVO SOBRE LÁMINA LINEAL</t>
  </si>
  <si>
    <t>C-18.3</t>
  </si>
  <si>
    <t>ANTICORROSIVO SOBRE LÁMINA LLENA</t>
  </si>
  <si>
    <t>C-18.4</t>
  </si>
  <si>
    <t>BARNIZ SOBRE MUEBLES</t>
  </si>
  <si>
    <t>C-18.5</t>
  </si>
  <si>
    <t>CARBURO SOBRE PAÑETES</t>
  </si>
  <si>
    <t>C-18.6</t>
  </si>
  <si>
    <t>COLORPLAST FACHADA SOBRE FACHADA</t>
  </si>
  <si>
    <t>C-18.7</t>
  </si>
  <si>
    <t>DEMARCACIÓN CON MARMOLINA</t>
  </si>
  <si>
    <t>C-18.8</t>
  </si>
  <si>
    <t>ESMALTE SOBRE LÁMINA LINEAL</t>
  </si>
  <si>
    <t>C-18.9</t>
  </si>
  <si>
    <t>ESMALTE SOBRE LÁMINA LLENA</t>
  </si>
  <si>
    <t>C-18.10</t>
  </si>
  <si>
    <t>ESMALTE SOBRE MADERA LINEAL</t>
  </si>
  <si>
    <t>C-18.11</t>
  </si>
  <si>
    <t>ESMALTE SOBRE MADERA LLENA</t>
  </si>
  <si>
    <t>C-18.12</t>
  </si>
  <si>
    <t>ESMALTE SOBRE MARCOS LÁMINA</t>
  </si>
  <si>
    <t>C-18.13</t>
  </si>
  <si>
    <t>ESMALTE SOBRE MARCOS MADERA</t>
  </si>
  <si>
    <t>C-18.14</t>
  </si>
  <si>
    <t>ESTUCO</t>
  </si>
  <si>
    <t>C-18.15</t>
  </si>
  <si>
    <t>ESTUCO (LINEAL)</t>
  </si>
  <si>
    <t>C-18.16</t>
  </si>
  <si>
    <t>ESTUCO Y VINILO 3 MANOS</t>
  </si>
  <si>
    <t>C-18.17</t>
  </si>
  <si>
    <t>ESTUCO Y VINILO 3 MANOS (LINEAL)</t>
  </si>
  <si>
    <t>C-18.18</t>
  </si>
  <si>
    <t>LACA PISOS MADERA</t>
  </si>
  <si>
    <t>C-18.19</t>
  </si>
  <si>
    <t>LÍNEAS TRÁFICO 0.10</t>
  </si>
  <si>
    <t>MARMOLINA SOBRE PAÑETE</t>
  </si>
  <si>
    <t>C-18.21</t>
  </si>
  <si>
    <t>TINTILLA SOBRE MADERA LINEAL</t>
  </si>
  <si>
    <t>C-18.22</t>
  </si>
  <si>
    <t>TINTILLA SOBRE MADERA LLENA</t>
  </si>
  <si>
    <t>C-18.23</t>
  </si>
  <si>
    <t>VINILO SOBRE PAÑETE 2 MANOS</t>
  </si>
  <si>
    <t>C-18.24</t>
  </si>
  <si>
    <t>VINILO SOBRE PAÑETE 2 MANOS (LINEAL)</t>
  </si>
  <si>
    <t>C-18.25</t>
  </si>
  <si>
    <t>WASH-PRIMER SOBRE ALUMNIO</t>
  </si>
  <si>
    <t>C-18.26</t>
  </si>
  <si>
    <t>PINTURA EPÓXICA</t>
  </si>
  <si>
    <t>C-18.27</t>
  </si>
  <si>
    <t>PINTURA EPÓXICA (LINEAL)</t>
  </si>
  <si>
    <t>C-19</t>
  </si>
  <si>
    <t>DOTACIONES DEPORTIVAS</t>
  </si>
  <si>
    <t>C-19.1</t>
  </si>
  <si>
    <t>CANCHA MINIBALONCESTO Y/O MINIFÚTBOL (PAR)</t>
  </si>
  <si>
    <t>C-19.2</t>
  </si>
  <si>
    <t>CANCHA MÚLTIPLE TUBO A.N. INCL.TABLERO ACRÍLICO CON RODACHINES Y CILINDRO PARA
MOVILIZAR (PAR)</t>
  </si>
  <si>
    <t>C-19.3</t>
  </si>
  <si>
    <t>CANCHA PARA MICROFÚTBOL (PAR)</t>
  </si>
  <si>
    <t>C-19.4</t>
  </si>
  <si>
    <t>CANCHA PARA BALONCESTO CON RODACHINES Y CILINDRO (PAR)</t>
  </si>
  <si>
    <t>C-19.5</t>
  </si>
  <si>
    <t>CANCHA PARA BALONCESTO DE ANCLAR AL PISO (PAR)</t>
  </si>
  <si>
    <t>C-19.6</t>
  </si>
  <si>
    <t>DEMARCACIÓN CON PINTURA TIPO TRÁFICO E=0.10 M</t>
  </si>
  <si>
    <t>C-19.7</t>
  </si>
  <si>
    <t>TABLERO PARA BALONCESTO EN ACRÍLICO 10 MM (PAR)</t>
  </si>
  <si>
    <t>C-19.8</t>
  </si>
  <si>
    <t>MALLA NYLON PETROLIZADA VOLEIBOL</t>
  </si>
  <si>
    <t>C-19.9</t>
  </si>
  <si>
    <t>SOPORTE MALLA VOLEIBOL CON TENSOR</t>
  </si>
  <si>
    <t>C-19.10</t>
  </si>
  <si>
    <t>CERRAMIENTO CONTRA IMPACTO  H=5.00M TIPO IDRD</t>
  </si>
  <si>
    <t>C-20</t>
  </si>
  <si>
    <t>INSTALACIONES RED GASES</t>
  </si>
  <si>
    <t>C-20.1</t>
  </si>
  <si>
    <t>TUBERÍA COBRE 1/2" TIPO L (INCLUYE ACCESORIOS)</t>
  </si>
  <si>
    <t>C-20.2</t>
  </si>
  <si>
    <t>TUBERÍA COBRE 3/4" TIPO L (INCLUYE ACCESORIOS)</t>
  </si>
  <si>
    <t>C-20.3</t>
  </si>
  <si>
    <t>TUBERÍA COBRE 1" TIPO L (INCLUYE ACCESORIOS)</t>
  </si>
  <si>
    <t>C-20.4</t>
  </si>
  <si>
    <t>TUBERÍA DE ACERO GALVANIZADO 1/2" SCH 40 (INCLUYE ACCESORIOS)</t>
  </si>
  <si>
    <t>C-20.5</t>
  </si>
  <si>
    <t>TUBERÍA DE ACERO GALVANIZADO 3/4" SCH 40 (INCLUYE ACCESORIOS)</t>
  </si>
  <si>
    <t>C-20.6</t>
  </si>
  <si>
    <t>TUBERÍA DE ACERO GALVANIZADO 1" SCH 40 (INCLUYE ACCESORIOS)</t>
  </si>
  <si>
    <t>C-20.7</t>
  </si>
  <si>
    <t>TUBERÍA DE POLIETILENO 1/2" (INCLUYE ACCESORIOS)</t>
  </si>
  <si>
    <t>C-20.8</t>
  </si>
  <si>
    <t>TUBERÍA DE POLIETILENO 3/4" (INCLUYE ACCESORIOS)</t>
  </si>
  <si>
    <t>C-20.9</t>
  </si>
  <si>
    <t>TUBERÍA DE POLIETILENO 1" (INCLUYE ACCESORIOS)</t>
  </si>
  <si>
    <t>C-20.10</t>
  </si>
  <si>
    <t>VÁLVULA DE BOLA GAS 1/2"</t>
  </si>
  <si>
    <t>C-20.11</t>
  </si>
  <si>
    <t>VÁLVULA DE BOLA GAS 3/4"</t>
  </si>
  <si>
    <t>C-20.12</t>
  </si>
  <si>
    <t>VÁLVULA DE BOLA GAS 1"</t>
  </si>
  <si>
    <t>C-20.13</t>
  </si>
  <si>
    <t>VÁLVULA POLIETILENO GAS 1/2"</t>
  </si>
  <si>
    <t>C-20.14</t>
  </si>
  <si>
    <t>VÁLVULA POLIETILENO GAS 3/4"</t>
  </si>
  <si>
    <t>C-20.15</t>
  </si>
  <si>
    <t>VÁLVULA POLIETILENO GAS 1"</t>
  </si>
  <si>
    <t>C-20.16</t>
  </si>
  <si>
    <t>ACOMETIDA GAS 1/2"</t>
  </si>
  <si>
    <t>C-21</t>
  </si>
  <si>
    <t>C-21.1</t>
  </si>
  <si>
    <t>SENSOR DE HUMO FOTOELÉCTRICO</t>
  </si>
  <si>
    <t>C-21.2</t>
  </si>
  <si>
    <t>CABLE DETECTOR LINEAL DE CALOR</t>
  </si>
  <si>
    <t>C-21.3</t>
  </si>
  <si>
    <t>SIRENA DE 110 V</t>
  </si>
  <si>
    <t>C-21.4</t>
  </si>
  <si>
    <t>CÁMARA CCTV</t>
  </si>
  <si>
    <t>C-21.5</t>
  </si>
  <si>
    <t>PARLANTE-CIELO FALSO</t>
  </si>
  <si>
    <t>C-21.6</t>
  </si>
  <si>
    <t>AMPLIFICADOR 100W</t>
  </si>
  <si>
    <t>C-21.7</t>
  </si>
  <si>
    <t>AMPLIFICADOR 300W</t>
  </si>
  <si>
    <t>C-21.8</t>
  </si>
  <si>
    <t>ACOMETIDA CABLE RG-6 PARA MICRÓFONO</t>
  </si>
  <si>
    <t>C-21.9</t>
  </si>
  <si>
    <t>MICRÓFONO PG 48LC (INCLUYE BASE)</t>
  </si>
  <si>
    <t>C-21.10</t>
  </si>
  <si>
    <t>TOMA PARA MICRÓFONO</t>
  </si>
  <si>
    <t>C-21.11</t>
  </si>
  <si>
    <t>CABLE BLINDADO STEREO PARA MICRÓFONO</t>
  </si>
  <si>
    <t>C-21.12</t>
  </si>
  <si>
    <t>SPLITERS</t>
  </si>
  <si>
    <t>C-21.13</t>
  </si>
  <si>
    <t>TUBERÍA CONDUIT EMT GALVANIZADA 1/2".</t>
  </si>
  <si>
    <t>C-21.14</t>
  </si>
  <si>
    <t>TUBERÍA CONDUIT EMT GALVANIZADA 3/4".</t>
  </si>
  <si>
    <t>C-21.15</t>
  </si>
  <si>
    <t>TUBERÍA CONDUIT EMT GALVANIZADA 1".</t>
  </si>
  <si>
    <t>C-21.16</t>
  </si>
  <si>
    <t>BANDEJA PORTACABLE ACERO GALVANIZADO 30x80</t>
  </si>
  <si>
    <t>C-21.17</t>
  </si>
  <si>
    <t>TAPA PARA BANDEJA PORTACABLE ACERO GALVANIZADO 30X120</t>
  </si>
  <si>
    <t>C-21.18</t>
  </si>
  <si>
    <t>BANDEJA PORTACABLES PARA RACK</t>
  </si>
  <si>
    <t>C-21.19</t>
  </si>
  <si>
    <t>RACK 2' X 24"</t>
  </si>
  <si>
    <t>C-21.20</t>
  </si>
  <si>
    <t>RACK 3' X 24"</t>
  </si>
  <si>
    <t>C-21.21</t>
  </si>
  <si>
    <t>RACK 5' X 24"</t>
  </si>
  <si>
    <t>C-21.22</t>
  </si>
  <si>
    <t>RACK 7' X 24"</t>
  </si>
  <si>
    <t>C-21.23</t>
  </si>
  <si>
    <t>PATCH PANEL 48 PUERTOS CATEGORÍA 6A</t>
  </si>
  <si>
    <t>C-21.24</t>
  </si>
  <si>
    <t>PATCH PANEL 24 PUERTOS CATEGORÍA 6A</t>
  </si>
  <si>
    <t>C-21.25</t>
  </si>
  <si>
    <t>SALIDA DE DATOS COMPLETA (INCLUYE FACE PLATE Y MARCACIÓN)</t>
  </si>
  <si>
    <t>C-21.26</t>
  </si>
  <si>
    <t>PATCH CORD 2M CATEGORÍA 6A</t>
  </si>
  <si>
    <t>C-21.27</t>
  </si>
  <si>
    <t>PATCH CORD 5M CATEGORÍA 6A</t>
  </si>
  <si>
    <t>C-21.28</t>
  </si>
  <si>
    <t>CABLE UTP CATEGORÍA 6A</t>
  </si>
  <si>
    <t>C-21.29</t>
  </si>
  <si>
    <t>CANALETA METÁLICA 4X6 CMS</t>
  </si>
  <si>
    <t>C-21.30</t>
  </si>
  <si>
    <t>CANALETA METÁLICA 4X10 CMS</t>
  </si>
  <si>
    <t>C-21.31</t>
  </si>
  <si>
    <t>CANALETA METÁLICA 6X10 CMS</t>
  </si>
  <si>
    <t>C-21.32</t>
  </si>
  <si>
    <t>CANALETA PLÁSTICA 13X7 MM</t>
  </si>
  <si>
    <t>C-21.33</t>
  </si>
  <si>
    <t>CANALETA PLÁSTICA 20X12 MM</t>
  </si>
  <si>
    <t>C-21.34</t>
  </si>
  <si>
    <t>CANALETA PLÁSTICA 32X12 MM</t>
  </si>
  <si>
    <t>C-21.35</t>
  </si>
  <si>
    <t>CANALETA PLÁSTICA 40X60 MM</t>
  </si>
  <si>
    <t>C-21.36</t>
  </si>
  <si>
    <t>SWITCH 10/100/1000 24 PUERTOS</t>
  </si>
  <si>
    <t>C-21.37</t>
  </si>
  <si>
    <t>SWITCH 10/100/1000 16 PUERTOS</t>
  </si>
  <si>
    <t>C-21.38</t>
  </si>
  <si>
    <t>SWITCH 10/100/1000 8 PUERTOS</t>
  </si>
  <si>
    <t>C-21.39</t>
  </si>
  <si>
    <t>CABLE TELEFÓNICO 2 PARES</t>
  </si>
  <si>
    <t>C-21.40</t>
  </si>
  <si>
    <t>CABLE TELEFÓNICO 10 PARES</t>
  </si>
  <si>
    <t>C-21.41</t>
  </si>
  <si>
    <t>CABLE TELEFÓNICO 20 PARES</t>
  </si>
  <si>
    <t>C-21.42</t>
  </si>
  <si>
    <t>CABLE TELEFÓNICO 40 PARES</t>
  </si>
  <si>
    <t>C-21.43</t>
  </si>
  <si>
    <t>CABLE TELEVISIÓN RG6</t>
  </si>
  <si>
    <t>C-21.44</t>
  </si>
  <si>
    <t>ACOMETIDA TELEFÓNICA 1/2"</t>
  </si>
  <si>
    <t>C-21.45</t>
  </si>
  <si>
    <t>ACOMETIDA TELEFÓNICA 1"</t>
  </si>
  <si>
    <t>C-21.46</t>
  </si>
  <si>
    <t>ACOMETIDA TELEVISIÓN 1" RG6"</t>
  </si>
  <si>
    <t>C-21.47</t>
  </si>
  <si>
    <t>CABLE DE FIBRA ÓPTICA 50/125 MULTIMODO (INCLUYE CERTIFICACIÓN)</t>
  </si>
  <si>
    <t>BANDEJA PARA FIBRA ÓPTICA HASTA 24 HILOS</t>
  </si>
  <si>
    <t>U-1</t>
  </si>
  <si>
    <t>ACUEDUCTO</t>
  </si>
  <si>
    <t>U-1.1</t>
  </si>
  <si>
    <t>CODO 45 PVC UNIÓN MECÁNICA 2"</t>
  </si>
  <si>
    <t>U-1.2</t>
  </si>
  <si>
    <t>CODO 45 PVC UNIÓN MECÁNICA 4"</t>
  </si>
  <si>
    <t>U-1.3</t>
  </si>
  <si>
    <t>CODO 45 PVC UNIÓN MECÁNICA 8"</t>
  </si>
  <si>
    <t>U-1.4</t>
  </si>
  <si>
    <t>CODO 45 PVC UNIÓN MECÁNICA 10"</t>
  </si>
  <si>
    <t>U-1.5</t>
  </si>
  <si>
    <t>CODO 90 PVC UNIÓN MECÁNICA 4"</t>
  </si>
  <si>
    <t>U-1.6</t>
  </si>
  <si>
    <t>CODO 90 PVC UNIÓN MECÁNICA 8"</t>
  </si>
  <si>
    <t>U-1.7</t>
  </si>
  <si>
    <t>CODO 90 PVC UNIÓN MECÁNICA 10"</t>
  </si>
  <si>
    <t>U-1.8</t>
  </si>
  <si>
    <t>COLLAR DE DERIVACIÓN PVC UNIÓN MECÁNICA 2" X 1/2"</t>
  </si>
  <si>
    <t>U-1.9</t>
  </si>
  <si>
    <t>COLLAR DE DERIVACIÓN PVC UNIÓN MECÁNICA 2 1/2" X 1/2"</t>
  </si>
  <si>
    <t>U-1.10</t>
  </si>
  <si>
    <t>COLLAR DE DERIVACIÓN PVC UNIÓN MECÁNICA 3" X 1/2"</t>
  </si>
  <si>
    <t>U-1.11</t>
  </si>
  <si>
    <t>COLLAR DE DERIVACIÓN PVC UNIÓN MECÁNICA 4" X 1/2"</t>
  </si>
  <si>
    <t>U-1.12</t>
  </si>
  <si>
    <t>COLLAR DE DERIVACIÓN PVC UNIÓN MECÁNICA 6" X 1/2"</t>
  </si>
  <si>
    <t>U-1.13</t>
  </si>
  <si>
    <t>COLLAR DE DERIVACIÓN PVC UNIÓN MECÁNICA 6" X 2"</t>
  </si>
  <si>
    <t>U-1.14</t>
  </si>
  <si>
    <t>TAPÓN PVC UNIÓN MECÁNICA 3"</t>
  </si>
  <si>
    <t>U-1.15</t>
  </si>
  <si>
    <t>TAPÓN PVC UNIÓN MECÁNICA 4"</t>
  </si>
  <si>
    <t>U-1.16</t>
  </si>
  <si>
    <t>TAPÓN PVC UNIÓN MECÁNICA 8"</t>
  </si>
  <si>
    <t>U-1.17</t>
  </si>
  <si>
    <t>TEE PVC UNIÓN MECÁNICA 2"</t>
  </si>
  <si>
    <t>U-1.18</t>
  </si>
  <si>
    <t>TEE PVC UNIÓN MECÁNICA 4"</t>
  </si>
  <si>
    <t>U-1.19</t>
  </si>
  <si>
    <t>TEE PVC UNIÓN MECÁNICA 8"</t>
  </si>
  <si>
    <t>U-1.20</t>
  </si>
  <si>
    <t>TEE PVC UNIÓN MECÁNICA 10"</t>
  </si>
  <si>
    <t>U-1.21</t>
  </si>
  <si>
    <t>TUBERÍA PVC UNIÓN MECÁNICA RDE 21 2"</t>
  </si>
  <si>
    <t>U-1.22</t>
  </si>
  <si>
    <t>TUBERÍA PVC UNIÓN MECÁNICA RDE 26 2"</t>
  </si>
  <si>
    <t>U-1.23</t>
  </si>
  <si>
    <t>TUBERÍA PVC UNIÓN MECÁNICA RDE 26 4"</t>
  </si>
  <si>
    <t>U-1.24</t>
  </si>
  <si>
    <t>TUBERÍA PVC UNIÓN MECÁNICA RDE 26 8"</t>
  </si>
  <si>
    <t>U-1.25</t>
  </si>
  <si>
    <t>TUBERÍA PVC UNIÓN MECÁNICA RDE 26 10"</t>
  </si>
  <si>
    <t>U-1.26</t>
  </si>
  <si>
    <t>TUBERÍA PVC UNIÓN MECÁNICA RDE 32.5 4"</t>
  </si>
  <si>
    <t>U-1.27</t>
  </si>
  <si>
    <t>TUBERÍA PVC UNIÓN MECÁNICA RDE 32.5 8"</t>
  </si>
  <si>
    <t>U-1.28</t>
  </si>
  <si>
    <t>TUBERÍA PVC UNIÓN MECÁNICA RDE 32.5 10"</t>
  </si>
  <si>
    <t>U-1.29</t>
  </si>
  <si>
    <t>UNIÓN RÁPIDA DE CONSTRUCCIÓN PVC 2 1/2"</t>
  </si>
  <si>
    <t>U-1.30</t>
  </si>
  <si>
    <t>UNIÓN RÁPIDA DE CONSTRUCCIÓN PVC 4"</t>
  </si>
  <si>
    <t>U-1.31</t>
  </si>
  <si>
    <t>UNIÓN RÁPIDA DE CONSTRUCCIÓN PVC 8"</t>
  </si>
  <si>
    <t>U-1.32</t>
  </si>
  <si>
    <t>UNIÓN REPARACION PVC 4"</t>
  </si>
  <si>
    <t>U-1.33</t>
  </si>
  <si>
    <t>UNIÓN REPARACIÓN PVC 8"</t>
  </si>
  <si>
    <t>U-1.34</t>
  </si>
  <si>
    <t>UNIÓN REPARACIÓN UNIÓN Z PVC 6"</t>
  </si>
  <si>
    <t>U-1.35</t>
  </si>
  <si>
    <t>UNIÓN REPARACIÓN UNIÓN Z PVC 10"</t>
  </si>
  <si>
    <t>U-1.36</t>
  </si>
  <si>
    <t>VÁLVULA COMPUERTA ELÁSTICA 6"</t>
  </si>
  <si>
    <t>U-1.37</t>
  </si>
  <si>
    <t>VÁLVULA COMPUERTA ELÁSTICA 8"</t>
  </si>
  <si>
    <t>U-2</t>
  </si>
  <si>
    <t>ALCANTARILLADO - EXCAVACIONES</t>
  </si>
  <si>
    <t>U-2.1</t>
  </si>
  <si>
    <t>ENTIBADO TIPO 1 (1/7 UTILIZACIONES)</t>
  </si>
  <si>
    <t>U-2.2</t>
  </si>
  <si>
    <t>ENTIBADO TIPO 2 (1/7 UTILIZACIONES)</t>
  </si>
  <si>
    <t>U-2.3</t>
  </si>
  <si>
    <t>RELLENO CON MATERIAL DE EXCAVACIÓN</t>
  </si>
  <si>
    <t>U-2.4</t>
  </si>
  <si>
    <t>RELLENO TIPO 1 "GRAVILLA"</t>
  </si>
  <si>
    <t>U-2.5</t>
  </si>
  <si>
    <t>RELLENO TIPO 2 "RECEBO"</t>
  </si>
  <si>
    <t>U-2.6</t>
  </si>
  <si>
    <t>RELLENO TIPO 4 "SUBBASE B-200"</t>
  </si>
  <si>
    <t>U-2.7</t>
  </si>
  <si>
    <t>RELLENO TIPO 5 "TRITURADO GRUESO"</t>
  </si>
  <si>
    <t>U-2.8</t>
  </si>
  <si>
    <t>RELLENO TIPO 6 "RAJÓN-PIEDRA"</t>
  </si>
  <si>
    <t>U-2.9</t>
  </si>
  <si>
    <t>RELLENO TIPO 7 "ARENA DE PEÑA"</t>
  </si>
  <si>
    <t>U-3</t>
  </si>
  <si>
    <t>ALCANTARILLADO - TUBERÍA</t>
  </si>
  <si>
    <t>U-3.1</t>
  </si>
  <si>
    <t>CODO 45 PVC ALCANTARILLADO 8"</t>
  </si>
  <si>
    <t>U-3.2</t>
  </si>
  <si>
    <t>CODO 45 PVC ALCANTARILLADO 16"</t>
  </si>
  <si>
    <t>U-3.3</t>
  </si>
  <si>
    <t>CODO 90 PVC ALCANTARILLADO 8"</t>
  </si>
  <si>
    <t>U-3.4</t>
  </si>
  <si>
    <t>CODO 90 PVC ALCANTARILLADO 16"</t>
  </si>
  <si>
    <t>U-3.5</t>
  </si>
  <si>
    <t>CODO 90 PVC ALCANTARILLADO 24"</t>
  </si>
  <si>
    <t>U-3.6</t>
  </si>
  <si>
    <t>SILLA TEE PVC ALCANTARILLADO 10 X 4"</t>
  </si>
  <si>
    <t>U-3.7</t>
  </si>
  <si>
    <t>SILLA TEE PVC ALCANTARILLADO 10 X 6"</t>
  </si>
  <si>
    <t>U-3.8</t>
  </si>
  <si>
    <t>SILLA TEE PVC ALCANTARILLADO 16 X 4"</t>
  </si>
  <si>
    <t>U-3.9</t>
  </si>
  <si>
    <t>SILLA TEE PVC ALCANTARILLADO 16 X 6"</t>
  </si>
  <si>
    <t>U-3.10</t>
  </si>
  <si>
    <t>SILLA TEE PVC ALCANTARILLADO 20 X 6"</t>
  </si>
  <si>
    <t>U-3.11</t>
  </si>
  <si>
    <t>SILLA YEE PVC ALCANTARILLADO 10 X 4"</t>
  </si>
  <si>
    <t>U-3.12</t>
  </si>
  <si>
    <t>SILLA YEE PVC ALCANTARILLADO 10 X 6"</t>
  </si>
  <si>
    <t>U-3.13</t>
  </si>
  <si>
    <t>SILLA YEE PVC ALCANTARILLADO 16 X 4"</t>
  </si>
  <si>
    <t>U-3.14</t>
  </si>
  <si>
    <t>SILLA YEE PVC ALCANTARILLADO 16 X 6"</t>
  </si>
  <si>
    <t>U-3.15</t>
  </si>
  <si>
    <t>SILLA YEE PVC ALCANTARILLADO 20 X 6"</t>
  </si>
  <si>
    <t>U-3.16</t>
  </si>
  <si>
    <t>TUBERÍA CONCRETO CLASE II REFORZADO 24"</t>
  </si>
  <si>
    <t>U-3.17</t>
  </si>
  <si>
    <t>TUBERÍA CONCRETO CLASE II REFORZADO 30"</t>
  </si>
  <si>
    <t>U-3.18</t>
  </si>
  <si>
    <t>TUBERÍA CONCRETO CLASE II REFORZADO 44"</t>
  </si>
  <si>
    <t>U-3.19</t>
  </si>
  <si>
    <t>TUBERÍA CONCRETO CLASE II SIN REFUERZO 10"</t>
  </si>
  <si>
    <t>U-3.20</t>
  </si>
  <si>
    <t>TUBERÍA CONCRETO CLASE II SIN REFUERZO 24"</t>
  </si>
  <si>
    <t>U-3.21</t>
  </si>
  <si>
    <t>TUBERÍA CONCRETO CLASE III  REFORZADO 24"</t>
  </si>
  <si>
    <t>U-3.22</t>
  </si>
  <si>
    <t>TUBERÍA CONCRETO CLASE III  REFORZADO 44"</t>
  </si>
  <si>
    <t>U-3.23</t>
  </si>
  <si>
    <t>TUBERÍA CONCRETO CLASE I SIN REFUERZO 10"</t>
  </si>
  <si>
    <t>U-3.24</t>
  </si>
  <si>
    <t>TUBERÍA CONCRETO CLASE I SIN REFUERZO 24"</t>
  </si>
  <si>
    <t>U-3.25</t>
  </si>
  <si>
    <t>TUBERÍA PVC ALCANTARILLADO 8"</t>
  </si>
  <si>
    <t>U-3.26</t>
  </si>
  <si>
    <t>TUBERÍA PVC ALCANTARILLADO 10"</t>
  </si>
  <si>
    <t>U-3.27</t>
  </si>
  <si>
    <t>TUBERÍA PVC ALCANTARILLADO 12"</t>
  </si>
  <si>
    <t>U-3.28</t>
  </si>
  <si>
    <t>TUBERÍA PVC ALCANTARILLADO 16"</t>
  </si>
  <si>
    <t>U-3.29</t>
  </si>
  <si>
    <t>TUBERÍA PVC ALCANTARILLADO REFORZADO 20"</t>
  </si>
  <si>
    <t>U-3.30</t>
  </si>
  <si>
    <t>TUBERÍA PVC ALCANTARILLADO REFORZADO 24"</t>
  </si>
  <si>
    <t>U-3.31</t>
  </si>
  <si>
    <t>TUBERÍA PVC ALCANTARILLADO REFORZADO 27"</t>
  </si>
  <si>
    <t>U-3.32</t>
  </si>
  <si>
    <t>TUBERÍA PVC ALCANTARILLADO REFORZADO 33"</t>
  </si>
  <si>
    <t>U-3.33</t>
  </si>
  <si>
    <t>TUBERÍA PVC ALCANTARILLADO REFORZADO 36"</t>
  </si>
  <si>
    <t>U-4</t>
  </si>
  <si>
    <t>ALCANTARILLADO - SUMIDEROS Y POZOS</t>
  </si>
  <si>
    <t>U-4.1</t>
  </si>
  <si>
    <t>PLACA DE FONDO POZO D=1.7M, E=0.25M (CONCRETO 3000 PSI CON REFUERZO)</t>
  </si>
  <si>
    <t>U-4.2</t>
  </si>
  <si>
    <t>CILINDRO POZO EN LADRILLO TOLETE, Di=1.20M, E=0.25M  (INC. PAÑETE INTERNO E=1.5CM Y
CAÑUELA)</t>
  </si>
  <si>
    <t>U-4.3</t>
  </si>
  <si>
    <t>CUBIERTA POZO D= 1.7M, E=0.20M C0NCRETO 3000 PSI CON REFUERZO (INCLUYE ARO Y TAPA
HF)</t>
  </si>
  <si>
    <t>U-4.4</t>
  </si>
  <si>
    <t>PLACA DE FONDO POZO D=1.96M, E=0.25M (CONCRETO 3000 PSI CON REFUERZO)</t>
  </si>
  <si>
    <t>U-4.5</t>
  </si>
  <si>
    <t>CILINDRO POZO EN LADRILLO TOLETE, Di=1.20M, E=0.38M  (INC. PAÑETE INTERNO E=1.5CM Y
CAÑUELA)</t>
  </si>
  <si>
    <t>U-4.6</t>
  </si>
  <si>
    <t>CUBIERTA POZO D= 1.96M, E=0.20M C0NCRETO 3000 PSI CON REFUERZO (INCLUYE ARO Y TAPA
HF)</t>
  </si>
  <si>
    <t>U-4.7</t>
  </si>
  <si>
    <t>SUMIDERO EN LADRILLO SL-100</t>
  </si>
  <si>
    <t>U-4.8</t>
  </si>
  <si>
    <t>SUMIDERO EN LADRILLO SL-250</t>
  </si>
  <si>
    <t>U-4.9</t>
  </si>
  <si>
    <t>SUMIDERO FUNDIDO EN SITIO REFORZADO SL-100</t>
  </si>
  <si>
    <t>U-4.10</t>
  </si>
  <si>
    <t>SUMIDERO FUNDIDO EN SITIO SL-250</t>
  </si>
  <si>
    <t>U-4.11</t>
  </si>
  <si>
    <t>SUMIDERO PREFABRICADO SL-100</t>
  </si>
  <si>
    <t>U-4.12</t>
  </si>
  <si>
    <t>SUMIDERO PREFABRICADO SL-250</t>
  </si>
  <si>
    <t>U-4.13</t>
  </si>
  <si>
    <t>NIVELACIÓN DE POZOS DE INSPECCIÓN Di=1.20M, E=0.25M, H=0,21M(INCLUYE PAÑETE
INTERNO Y DEMOLICIÓN)</t>
  </si>
  <si>
    <t>U-5</t>
  </si>
  <si>
    <t>ANDENES Y SARDINELES</t>
  </si>
  <si>
    <t>U-5.1</t>
  </si>
  <si>
    <t>ADOQUÍN DE ARCILLA 20X10X6CM</t>
  </si>
  <si>
    <t>U-5.2</t>
  </si>
  <si>
    <t>ADOQUÍN DE ARCILLA 20X10X8CM</t>
  </si>
  <si>
    <t>U-5.3</t>
  </si>
  <si>
    <t>ANDÉN CONCRETO 2500 PSI EN SITIO E=0.1M</t>
  </si>
  <si>
    <t>U-5.4</t>
  </si>
  <si>
    <t>ANDÉN CONCRETO 3000 PSI EN SITIO E=0.1M</t>
  </si>
  <si>
    <t>U-5.5</t>
  </si>
  <si>
    <t>ANDÉN CONCRETO 3500 PSI EN SITIO E=0.1M</t>
  </si>
  <si>
    <t>U-5.6</t>
  </si>
  <si>
    <t>BORDE SEPARADOR VERDE A-170</t>
  </si>
  <si>
    <t>U-5.7</t>
  </si>
  <si>
    <t>BORDILLO DE 8X15 CM FUNDIDO EN CONCRETO DE 2500 PSI</t>
  </si>
  <si>
    <t>U-5.8</t>
  </si>
  <si>
    <t>BORDILLO DE 20X35 CM FUNDIDO EN CONCRETO DE 2500 PSI</t>
  </si>
  <si>
    <t>U-5.9</t>
  </si>
  <si>
    <t>CAÑUELA PREFABRICADA TIPO A-120</t>
  </si>
  <si>
    <t>U-5.10</t>
  </si>
  <si>
    <t>CONTENEDOR DE RAÍCES TIPO A B-20</t>
  </si>
  <si>
    <t>U-5.11</t>
  </si>
  <si>
    <t>LOSETA PREFABRICADA A-40</t>
  </si>
  <si>
    <t>U-5.12</t>
  </si>
  <si>
    <t>LOSETA PREFABRICADA A-60</t>
  </si>
  <si>
    <t>U-5.13</t>
  </si>
  <si>
    <t>SARDINEL FUNDIDO IN-SITU H=0.2M, E=0.2M,CONCRETO DE 3000 PSI</t>
  </si>
  <si>
    <t>U-5.14</t>
  </si>
  <si>
    <t>SARDINEL FUNDIDO IN-SITU H=0.4 M, E=0.2M,CONCRETO 3000 PSI</t>
  </si>
  <si>
    <t>U-5.15</t>
  </si>
  <si>
    <t>SARDINEL PREFABRICADO A-10</t>
  </si>
  <si>
    <t>U-5.16</t>
  </si>
  <si>
    <t>TABLETA PREFABRICADA  A-20 (20X20CM )</t>
  </si>
  <si>
    <t>U-6</t>
  </si>
  <si>
    <t>MOBILIARIO URBANO</t>
  </si>
  <si>
    <t>U-6.1</t>
  </si>
  <si>
    <t>BANCA EN CONCRETO M-40</t>
  </si>
  <si>
    <t>U-6.2</t>
  </si>
  <si>
    <t>BANCA EN CONCRETO M-30</t>
  </si>
  <si>
    <t>U-6.3</t>
  </si>
  <si>
    <t>BOLARDO M-63 ALTO/HIERRO</t>
  </si>
  <si>
    <t>U-6.4</t>
  </si>
  <si>
    <t>BOLARDO M-60 CONCRETO</t>
  </si>
  <si>
    <t>U-6.5</t>
  </si>
  <si>
    <t>BOLARDO M-61 BAJO/CONCRETO</t>
  </si>
  <si>
    <t>U-6.6</t>
  </si>
  <si>
    <t>BOLARDO M-62 BAJO/HIERRO</t>
  </si>
  <si>
    <t>U-6.7</t>
  </si>
  <si>
    <t>BORDE CONTENEDOR DE RAICES A-70</t>
  </si>
  <si>
    <t>U-6.8</t>
  </si>
  <si>
    <t>BORDILLO PREFABRICADO A-80</t>
  </si>
  <si>
    <t>U-6.9</t>
  </si>
  <si>
    <t>CANECA M-120</t>
  </si>
  <si>
    <t>U-6.10</t>
  </si>
  <si>
    <t>CANECA EN ACERO INOXIDABLE TIPO BARCELONA</t>
  </si>
  <si>
    <t>U-6.11</t>
  </si>
  <si>
    <t>HIDRANTE EXTREMO BRIDA D=4" TIPO POSTE</t>
  </si>
  <si>
    <t>U-6.12</t>
  </si>
  <si>
    <t>HIDRANTE EXTREMO BRIDA D=4" TIPO TRÁFICO</t>
  </si>
  <si>
    <t>U-6.13</t>
  </si>
  <si>
    <t>CICLOPARQUEADERO M100 TIPO 1</t>
  </si>
  <si>
    <t>U-6.14</t>
  </si>
  <si>
    <t>CICLOPARQUEADERO M101 TIPO 2</t>
  </si>
  <si>
    <t>U-6.15</t>
  </si>
  <si>
    <t>BANCA EN MADERA M-50</t>
  </si>
  <si>
    <t>U-6.16</t>
  </si>
  <si>
    <t>PROTECTOR DE ÁRBOL DE 2 TUBOS M-91</t>
  </si>
  <si>
    <t>U-6.17</t>
  </si>
  <si>
    <t>PROTECTOR DE ÁRBOL CIRCULAR  M-90</t>
  </si>
  <si>
    <t>U-6.18</t>
  </si>
  <si>
    <t>POSTE HISTÓRICO M-131</t>
  </si>
  <si>
    <t>U-7</t>
  </si>
  <si>
    <t>SEÑALIZACIÓN</t>
  </si>
  <si>
    <t>U-7.1</t>
  </si>
  <si>
    <t>LÍNEAS DE DEMARCACIÓN CON PINTURA EN FRÍO</t>
  </si>
  <si>
    <t>U-7.2</t>
  </si>
  <si>
    <t>MARCA VIAL CON PINTURA EN FRÍO</t>
  </si>
  <si>
    <t>U-7.3</t>
  </si>
  <si>
    <t>SEÑAL DOBLE DE CICLORUTA</t>
  </si>
  <si>
    <t>U-7.4</t>
  </si>
  <si>
    <t>SEÑALES DE TRÁNSITO INFORMATIVAS (1.4 X 0.95 M)</t>
  </si>
  <si>
    <t>U-7.5</t>
  </si>
  <si>
    <t>SEÑAL VERTICAL GRUPO I 0.60x0.60M POSTE 3.5M</t>
  </si>
  <si>
    <t>U-7.6</t>
  </si>
  <si>
    <t>SEÑAL DE TRÁNSITO GRUPO I 0.75X0.75M, POSTE 3.5M</t>
  </si>
  <si>
    <t>U-7.7</t>
  </si>
  <si>
    <t>SEÑAL DE TRÁNSITO GRUPO I 0.90X0.90M, POSTE 3.5M</t>
  </si>
  <si>
    <t>U-7.8</t>
  </si>
  <si>
    <t>TACHAS REFLECTIVAS</t>
  </si>
  <si>
    <t>U-7.9</t>
  </si>
  <si>
    <t>SUMINISTRO E INSTALACIÓN DE ESTOPEROLES DE 10x3.0 CM</t>
  </si>
  <si>
    <t>U-7.10</t>
  </si>
  <si>
    <t>TACHON EN CONCRETO L = 0,4 X HI = 0,15 X HS = 0.08 M (INCLUYE SUMINISTRO E INSTALACIÓN)</t>
  </si>
  <si>
    <t>V-1</t>
  </si>
  <si>
    <t>PRELIMILARES</t>
  </si>
  <si>
    <t>V-1.1</t>
  </si>
  <si>
    <t>DEMOLICIÓN CONCRETO ESTRUCTURAL (INCLUYE CARGUE Y RETIRO DE SOBRANTES A UNA
DISTANCIA DE 5KM)</t>
  </si>
  <si>
    <t>V-1.2</t>
  </si>
  <si>
    <t>DEMOLICIÓN CONCRETO SIMPLE  (INCLUYE CARGUE Y RETIRO DE SOBRANTES A UNA
DISTANCIA DE 5KM)</t>
  </si>
  <si>
    <t>V-1.3</t>
  </si>
  <si>
    <t>DESMONTE Y LIMPIEZA EN BOSQUE (INCLUYE CARGUE Y RETIRO DE SOBRANTES A UNA
DISTANCIA DE 5KM)</t>
  </si>
  <si>
    <t>HA</t>
  </si>
  <si>
    <t>V-1.4</t>
  </si>
  <si>
    <t>DESMONTE Y LIMPIEZA EN ZONA NO BOSCOSA (INCLUYE CARGUE Y RETIRO DE SOBRANTES A
UNA DISTANCIA DE 5KM)</t>
  </si>
  <si>
    <t>V-1.5</t>
  </si>
  <si>
    <t>DEMOLICIÓN DE ESTRUCTURAS (INCLUYE CARGUE Y RETIRO DE SOBRANTES A UNA DISTANCIA
DE 5KM)</t>
  </si>
  <si>
    <t>V-1.6</t>
  </si>
  <si>
    <t>TRANSPORTE DE MATERIALES PROV. DE EXLANACIÓN, CANALES, PRESTAMOS, SOBREACARREOS
Y DERRUMBES</t>
  </si>
  <si>
    <t>M3-KM</t>
  </si>
  <si>
    <t>V-2</t>
  </si>
  <si>
    <t>EXPLANACIÓN Y EXCAVACIONES</t>
  </si>
  <si>
    <t>V-2.1</t>
  </si>
  <si>
    <t>EXCAVACIÓN SIN CLASIFICAR DE LA EXPLANACIÓN, CANALES Y PRÉSTAMOS</t>
  </si>
  <si>
    <t>V-2.2</t>
  </si>
  <si>
    <t>EXCAVACIÓN EN ROCA DE LA EXPLANACIÓN, CANALES Y PRÉSTAMOS</t>
  </si>
  <si>
    <t>V-2.3</t>
  </si>
  <si>
    <t>EXCAVACIÓN EN MATERIAL  COMÚN DE LA EXPLANACIÓN, CANALES Y PRÉSTAMOS</t>
  </si>
  <si>
    <t>V-2.4</t>
  </si>
  <si>
    <t>TERRAPLENES</t>
  </si>
  <si>
    <t>V-2.5</t>
  </si>
  <si>
    <t>PEDRAPLÉN COMPACTO</t>
  </si>
  <si>
    <t>V-2.6</t>
  </si>
  <si>
    <t>PEDRAPLÉN SUELTO</t>
  </si>
  <si>
    <t>V-2.7</t>
  </si>
  <si>
    <t>MEJORAMIENTO DE LA SUBRASANTE INVOLUCRANDO EL SUELO EXISTENTE</t>
  </si>
  <si>
    <t>V-2.8</t>
  </si>
  <si>
    <t>MEJORAMIENTO DE LA SUBRASANTE INVOLUCRANDO ÚNICAMENTE
MATERIAL ADICIONADO</t>
  </si>
  <si>
    <t>V-2.9</t>
  </si>
  <si>
    <t>EXCAVACIONES VARIAS SIN CLASIFICAR (INCLUYE RETIRO DE SOBRANTES A UNA DISTANCIA
MENOR DE 5 KM)</t>
  </si>
  <si>
    <t>V-2.10</t>
  </si>
  <si>
    <t>EXCAVACIONES VARIAS EN ROCA EN SECO (INCLUYE RETIRO DE SOBRANTES A UNA DISTANCIA
MENOR DE 5 KM)</t>
  </si>
  <si>
    <t>V-2.11</t>
  </si>
  <si>
    <t>EXCAVACIONES VARIAS EN ROCA BAJO AGUA (INCLUYE RETIRO DE SOBRANTES A UNA
DISTANCIA MENOR DE 5 KM)</t>
  </si>
  <si>
    <t>V-2.12</t>
  </si>
  <si>
    <t>EXCAVACIONES VARIAS EN MATERIAL COMÚN SECO (INCLUYE RETIRO DE SOBRANTES A UNA
DISTANCIA MENOR DE 5 KM)</t>
  </si>
  <si>
    <t>V-2.13</t>
  </si>
  <si>
    <t>EXCAVACIONES VARIAS EN MATERIAL COMÚN SECO A MANO (INCLUYE RETIRO DE SOBRANTES
A UNA DISTANCIA MENOR DE 5 KM)</t>
  </si>
  <si>
    <t>V-2.14</t>
  </si>
  <si>
    <t>EXCAVACIONES VARIAS EN MATERIAL COMÚN BAJO AGUA  (INCLUYE RETIRO DE SOBRANTES A
UNA DISTANCIA MENOR DE 5 KM)</t>
  </si>
  <si>
    <t>V-2.15</t>
  </si>
  <si>
    <t>EXCAVACIONES VARIAS EN MATERIAL COMÚN BAJO AGUA A MANO  (INCLUYE RETIRO DE
SOBRANTES A UNA DISTANCIA MENOR DE 5 KM)</t>
  </si>
  <si>
    <t>V-3</t>
  </si>
  <si>
    <t>ESTRUCTURA DE PAVIMENTO</t>
  </si>
  <si>
    <t>V-3.1</t>
  </si>
  <si>
    <t>FRESADO CONCRETO ASFÁLTICO (E=5-12 cm)</t>
  </si>
  <si>
    <t>V-3.2</t>
  </si>
  <si>
    <t>SUBBASE GRANULAR</t>
  </si>
  <si>
    <t>V-3.3</t>
  </si>
  <si>
    <t>BASE GRANULAR</t>
  </si>
  <si>
    <t>V-3.4</t>
  </si>
  <si>
    <t>EXCAVACIÓN PARA REPARACIÓN DEL PAVIMENTO EXISTENTE (INCLUYE RETIRO DE ESCOMBROS
CON CARGUE MENOR A 5 Km)</t>
  </si>
  <si>
    <t>V-3.5</t>
  </si>
  <si>
    <t>RIEGO DE IMPRIMACIÓN</t>
  </si>
  <si>
    <t>V-3.6</t>
  </si>
  <si>
    <t>RIEGO DE LIGA CON EMULSIÓN ASFÁLTICA CRR-1</t>
  </si>
  <si>
    <t>V-3.7</t>
  </si>
  <si>
    <t>PAVIMENTO RECICLADO EN FRÍO EN EL LUGAR CON EMULSION ASFÁLTICA</t>
  </si>
  <si>
    <t>V-3.8</t>
  </si>
  <si>
    <t>PAVIMENTO DE ADOQUINES DE CONCRETO</t>
  </si>
  <si>
    <t>V-3.9</t>
  </si>
  <si>
    <t>MEZCLA DENSA EN CALIENTE TIPO MDC-25 (INCLUYE CEMENTO ASFÁLTICO)</t>
  </si>
  <si>
    <t>V-3.10</t>
  </si>
  <si>
    <t>MEZCLA DENSA EN CALIENTE TIPO MDC-19  (INCLUYE CEMENTO ASFÁLTICO)</t>
  </si>
  <si>
    <t>V-3.11</t>
  </si>
  <si>
    <t>MEZCLA DENSA EN CALIENTE PARA BACHEO  (INCLUYE CEMENTO ASFÁLTICO)</t>
  </si>
  <si>
    <t>V-3.12</t>
  </si>
  <si>
    <t>MEZCLA DENSA EN CALIENTE  TIPO MDC-10  (INCLUYE CEMENTO ASFÁLTICO)</t>
  </si>
  <si>
    <t>V-3.13</t>
  </si>
  <si>
    <t>BASE ESTABILIZADA CON EMULSIÓN ASFÁLTICA TIPO BEE-1</t>
  </si>
  <si>
    <t>V-3.14</t>
  </si>
  <si>
    <t>BASE ESTABILIZADA CON EMULSIÓN ASFÁLTICA TIPO BEE-2</t>
  </si>
  <si>
    <t>V-3.15</t>
  </si>
  <si>
    <t>AFIRMADO</t>
  </si>
  <si>
    <t>V-3.16</t>
  </si>
  <si>
    <t>TRATAMIENTO SUPERFICIAL DOBLE CON EMULSIÓN CRR-2</t>
  </si>
  <si>
    <t>V-3.17</t>
  </si>
  <si>
    <t>TRATAMIENTO SUPERFICIAL SIMPLE CON EMULSIÓN CRR-2</t>
  </si>
  <si>
    <t>V-3.18</t>
  </si>
  <si>
    <t>CONCRETO PARA PAVIMENTO RÍGIDO MR-38, INCLUYE SELLADO DE JUNTAS Y ACERO DE
TRANSFERENCIA Y UNIÓN</t>
  </si>
  <si>
    <t>V-3.19</t>
  </si>
  <si>
    <t>CONCRETO PARA PAVIMENTO RÍGIDO MR-41, INCLUYE SELLADO DE JUNTAS Y ACERO DE
TRANSFERENCIA Y UNIÓN</t>
  </si>
  <si>
    <t>V-3.20</t>
  </si>
  <si>
    <t>CONCRETO PARA PAVIMENTO RÍGIDO MR-43, INCLUYE SELLADO DE JUNTAS Y ACERO DE
TRANSFERENCIA Y UNIÓN</t>
  </si>
  <si>
    <t>V-3.21</t>
  </si>
  <si>
    <t>SELLADO DE JUNTAS EN PAVIMENTO DE CONCRETO RÍGIDO (INCLUYE LIMPIEZA, SUMINISTRO E INSTALACIÓN DE FONDO Y SELLANTE)</t>
  </si>
  <si>
    <t>V-3.22</t>
  </si>
  <si>
    <t>RAJÓN PARA MEJORAMIENTO DE LA SUBRASANTE</t>
  </si>
  <si>
    <t>V-3.23</t>
  </si>
  <si>
    <t>MEZCLA ASFALTICA NATURAL</t>
  </si>
  <si>
    <t>V-3.24</t>
  </si>
  <si>
    <t>ESTABILIZACION DE SUELOS CON ESTABILIZANTE QUIMICO</t>
  </si>
  <si>
    <t>V-3.25</t>
  </si>
  <si>
    <t>ESTABILIZACION DE SUELOS CON NANO TECNOLOGIA</t>
  </si>
  <si>
    <t>V-4</t>
  </si>
  <si>
    <t>OBRAS DE ARTE</t>
  </si>
  <si>
    <t>V-4.1</t>
  </si>
  <si>
    <t>CONCRETOS CLASE A, f´c =5000 psi.</t>
  </si>
  <si>
    <t>V-4.2</t>
  </si>
  <si>
    <t>CONCRETOS CLASE C, f´c =4000 psi (placas)</t>
  </si>
  <si>
    <t>V-4.3</t>
  </si>
  <si>
    <t>CONCRETOS CLASE C, f´c =4000 psi (vigas en puentes)</t>
  </si>
  <si>
    <t>V-4.4</t>
  </si>
  <si>
    <t>CONCRETOS f´c =3500 psi (bases)</t>
  </si>
  <si>
    <t>V-4.5</t>
  </si>
  <si>
    <t>CONCRETOS f´c =3500 psi (elevaciones)</t>
  </si>
  <si>
    <t>V-4.6</t>
  </si>
  <si>
    <t>CONCRETOS CLASE D, f´c =3000 psi (bases)</t>
  </si>
  <si>
    <t>V-4.7</t>
  </si>
  <si>
    <t>CONCRETOS CLASE D, f´c =3000 psi (elevaciones)</t>
  </si>
  <si>
    <t>V-4.8</t>
  </si>
  <si>
    <t>CONCRETOS CLASE D, f´c =3000 psi (placas)</t>
  </si>
  <si>
    <t>V-4.9</t>
  </si>
  <si>
    <t>CONCRETOS CLASE D, f´c =3000 psi (box-coulvert)</t>
  </si>
  <si>
    <t>V-4.10</t>
  </si>
  <si>
    <t>CONCRETOS CLASE D, f´c =3000 psi (vigas en puentes)</t>
  </si>
  <si>
    <t>V-4.11</t>
  </si>
  <si>
    <t>SUMINISTRO,TRANSPORTE, FABRICACIÓN, ENSAMBLAJE Y MONTAJE DE ACERO A-36</t>
  </si>
  <si>
    <t>V-4.12</t>
  </si>
  <si>
    <t>SUMINISTRO, TRANSPORTE, FABRICACIÓN, ENSAMBLAJE Y MONTAJE DE ACERO A-588 GRADO B</t>
  </si>
  <si>
    <t>V-4.13</t>
  </si>
  <si>
    <t>ACERO DE PREESFUERZO</t>
  </si>
  <si>
    <t>TON-M</t>
  </si>
  <si>
    <t>V-4.14</t>
  </si>
  <si>
    <t>PILOTE PREEXCAVADO FUNDIDO EN SITIO DE DIÁMETRO 1.50M, CONCRETO TREMIE  3000 PSI
(INCLUYE REFUERZO Y ANILLOS)</t>
  </si>
  <si>
    <t>V-4.15</t>
  </si>
  <si>
    <t>PILOTE  EN CONCRETO DE  3000 PSI, DIÁMETRO 1.5M. CONSTRUCCIÓN MANUAL (INCLUYE
EXCAVACIÓN EN CUALQUIER TIPO DE MATERIAL,  REFUERZO Y ANILLOS)</t>
  </si>
  <si>
    <t>V-4.16</t>
  </si>
  <si>
    <t>BASE ACAMPANADA DE PILOTES, CONCRETO 3000 PSI (INCLUYE REFUERZO)</t>
  </si>
  <si>
    <t>V-4.17</t>
  </si>
  <si>
    <t>SUMINISTRO E INSTALACIÓN DE APOYOS ELASTOMÉRICOS</t>
  </si>
  <si>
    <t>U(DM3)</t>
  </si>
  <si>
    <t>V-4.18</t>
  </si>
  <si>
    <t>BARANDAS DE CONCRETO DE 3000 PSI, H=1.05 M, D= 0.35 M</t>
  </si>
  <si>
    <t>V-4.19</t>
  </si>
  <si>
    <t>BARANDA METÁLICA</t>
  </si>
  <si>
    <t>V-4.20</t>
  </si>
  <si>
    <t>DREN EN TUBERÍA PVC SANITARIA, D=4" (PUENTES)</t>
  </si>
  <si>
    <t>V-4.21</t>
  </si>
  <si>
    <t>CUNETA DE CONCRETO CLASE E, 2500 PSI FUNDIDA EN EL LUGAR</t>
  </si>
  <si>
    <t>V-4.22</t>
  </si>
  <si>
    <t>MATERIAL GRANULAR FILTRANTE</t>
  </si>
  <si>
    <t>V-4.23</t>
  </si>
  <si>
    <t>RELLENO PARA ESTRUCTURAS</t>
  </si>
  <si>
    <t>V-4.24</t>
  </si>
  <si>
    <t>CONCRETO CLASE F, 2000 PSI PARA SOLADOS Y ATRAQUES</t>
  </si>
  <si>
    <t>V-4.25</t>
  </si>
  <si>
    <t>CONCRETO CICLÓPEO CLASE G, 2000 PSI 40% RAJÓN PARA BASES</t>
  </si>
  <si>
    <t>V-4.26</t>
  </si>
  <si>
    <t>CONCRETO CICLÓPEO CLASE G, 2000 PSI 40% RAJÓN PARA ELEVACIONES</t>
  </si>
  <si>
    <t>V-4.27</t>
  </si>
  <si>
    <t>CONCRETO CICLÓPEO, 2500 PSI 40% RAJÓN PARA BASES</t>
  </si>
  <si>
    <t>V-4.28</t>
  </si>
  <si>
    <t>CONCRETO CICLÓPEO, 2500 PSI 40% RAJÓN PARA ELEVACIONES</t>
  </si>
  <si>
    <t>V-4.29</t>
  </si>
  <si>
    <t>CONCRETO CLASE E, 2500 PSI PARA BASES</t>
  </si>
  <si>
    <t>V-4.30</t>
  </si>
  <si>
    <t>CONCRETO CLASE E, 2500 PSI PARA ELEVACIONES</t>
  </si>
  <si>
    <t>V-4.31</t>
  </si>
  <si>
    <t>GAVIÓN</t>
  </si>
  <si>
    <t>V-4.32</t>
  </si>
  <si>
    <t>GAVIÓN MALLA PVC</t>
  </si>
  <si>
    <t>V-4.33</t>
  </si>
  <si>
    <t>BORDILLO FUNDIDO EN SITIO DE 15X40 CM  EN CONCRETO CLASE E, 2500 PSI</t>
  </si>
  <si>
    <t>V-4.34</t>
  </si>
  <si>
    <t>BORDILLO FUNDIDO EN SITIO DE 15-20X15 CM  EN CONCRETO CLASE E, 2500 PSI</t>
  </si>
  <si>
    <t>V-4.35</t>
  </si>
  <si>
    <t>SUMINISTRO  E  INSTALACIÓN  DE  GEOMALLA BIAXIAL DE REFUERZO (RESISTENCIA ÚLTIMA 25
KN)</t>
  </si>
  <si>
    <t>V-4.36</t>
  </si>
  <si>
    <t>SUMINISTRO  E  INSTALACIÓN  DE  GEOMALLA DE REFUERZO BX-50</t>
  </si>
  <si>
    <t>V-4.37</t>
  </si>
  <si>
    <t>SUMINISTRO  E  INSTALACIÓN  DE  GEOMALLA DE REFUERZO BX-75</t>
  </si>
  <si>
    <t>V-4.38</t>
  </si>
  <si>
    <t>SUMINISTRO  E  INSTALACIÓN  DE  GEOMALLA UNIAXIAL DE REFUERZO (RESISTENCIA ÚLTIMA
100 KN)</t>
  </si>
  <si>
    <t>V-4.39</t>
  </si>
  <si>
    <t>SUMINISTRO  E  INSTALACIÓN  DE  GEOMALLA UNIAXIAL DE REFUERZO (RESISTENCIA ÚLTIMA
165 KN)</t>
  </si>
  <si>
    <t>V-4.40</t>
  </si>
  <si>
    <t>SUMINISTRO  E  INSTALACIÓN  DE  GEOTEXTIL NT 1800 (ESTABILIZACIÓN, FILTRO Y SEPARACIÓN)</t>
  </si>
  <si>
    <t>V-4.41</t>
  </si>
  <si>
    <t>SUMINISTRO  E  INSTALACIÓN  DE  GEOTEXTIL NT 2000 (ESTABILIZACIÓN, FILTRO Y
SEPARACIÓN)</t>
  </si>
  <si>
    <t>V-4.42</t>
  </si>
  <si>
    <t>SUMINISTRO  E  INSTALACIÓN  DE  GEOTEXTIL NT 2500 (ESTABILIZACIÓN, FILTRO Y
SEPARACIÓN)</t>
  </si>
  <si>
    <t>V-4.43</t>
  </si>
  <si>
    <t>SUMINISTRO  E  INSTALACIÓN  DE  GEOTEXTIL T 1700 (ESTABILIZACIÓN, FILTRO Y SEPARACIÓN)</t>
  </si>
  <si>
    <t>V-4.44</t>
  </si>
  <si>
    <t>SUMINISTRO  E  INSTALACIÓN  DE  GEOTEXTIL T 2100 (ESTABILIZACIÓN, FILTRO Y SEPARACIÓN)</t>
  </si>
  <si>
    <t>V-4.45</t>
  </si>
  <si>
    <t>SUMINISTRO  E  INSTALACIÓN  DE  GEOTEXTIL T 1400 (ESTABILIZACIÓN, FILTRO Y SEPARACIÓN)</t>
  </si>
  <si>
    <t>V-4.46</t>
  </si>
  <si>
    <t>SUMINISTRO  E  INSTALACIÓN  DE  GEOTEXTIL T 2400 (ESTABILIZACIÓN, FILTRO Y SEPARACIÓN)</t>
  </si>
  <si>
    <t>V-4.47</t>
  </si>
  <si>
    <t>SUMINISTRO  E  INSTALACIÓN  DE  GEOTEXTIL TR 4000 (ESTABILIZACIÓN,  FILTRO Y SEPARACIÓN)</t>
  </si>
  <si>
    <t>V-4.48</t>
  </si>
  <si>
    <t>SUMINISTRO E INSTALACIÓN DE TUBERÍA DE CONCRETO REFORZADO Ø=36" CLASE I, INCLUYE
EMBOQUILLADA</t>
  </si>
  <si>
    <t>V-4.49</t>
  </si>
  <si>
    <t>SUMINISTRO E INSTALACIÓN TUBERÍA DE CONCRETO SIMPLE, DIÁMETRO 600 MM</t>
  </si>
  <si>
    <t>V-4.50</t>
  </si>
  <si>
    <t>SUMINISTRO E INSTALACIÓN TUBERÍA EN PVC-ALCANTARILLADO, DIÁMETRO 36"</t>
  </si>
  <si>
    <t>V-4.51</t>
  </si>
  <si>
    <t>RELLENO MATERIAL GRANULAR PARA TIERRA ARMADA</t>
  </si>
  <si>
    <t>V-4.52</t>
  </si>
  <si>
    <t>SUMINISTRO FIGURADO Y ARMADO DE ACERO DE REFUERZO 60000 PSI</t>
  </si>
  <si>
    <t>V-4.53</t>
  </si>
  <si>
    <t>GEODRÉN PLANAR  H = 1.0 M D=100 MM (INCLUYE SUMINISTRO E INSTALACIÓN)</t>
  </si>
  <si>
    <t>V-4.54</t>
  </si>
  <si>
    <t>GEODRÉN PLANAR  H = 2.0 M D=100 MM (INCLUYE SUMINISTRO E INSTALACIÓN)</t>
  </si>
  <si>
    <t>V-4.55</t>
  </si>
  <si>
    <t>SUMINISTRO E INSTALACIÓN DE BOLSACRETO</t>
  </si>
  <si>
    <t>V-4.56</t>
  </si>
  <si>
    <t>COLCHONETA RENO</t>
  </si>
  <si>
    <t>V-4.57</t>
  </si>
  <si>
    <t>TRINCHO EN MADERA</t>
  </si>
  <si>
    <t>V-4.58</t>
  </si>
  <si>
    <t>CUNETAS DE CORONACIÓN PREEMSABLADA ALVEOLAR CON GEOTEXTIL</t>
  </si>
  <si>
    <t>V-4.59</t>
  </si>
  <si>
    <t>FILTRO LATERAL DE VIA ALVEOLAR IMPERMEABLE</t>
  </si>
  <si>
    <t>V-5</t>
  </si>
  <si>
    <t>V-5.1</t>
  </si>
  <si>
    <t>V-5.2</t>
  </si>
  <si>
    <t>V-5.3</t>
  </si>
  <si>
    <t>TOPE DEFENSA METÁLICA</t>
  </si>
  <si>
    <t>V-5.4</t>
  </si>
  <si>
    <t>SECCIÓN FINAL DEFENSA METÁLICA</t>
  </si>
  <si>
    <t>V-5.5</t>
  </si>
  <si>
    <t>DEFENSA METÁLICA</t>
  </si>
  <si>
    <t>V-5.6</t>
  </si>
  <si>
    <t>SUMINISTRO E INSTALACIÓN DE TACHAS REFLECTIVAS UNIDIRECCIONALES</t>
  </si>
  <si>
    <t>V-6</t>
  </si>
  <si>
    <t>MANTENIMIENTO VIAL</t>
  </si>
  <si>
    <t>V-6.1</t>
  </si>
  <si>
    <t>CONFORMACIÓN DE LA CALZADA EXISTENTE</t>
  </si>
  <si>
    <t>V-6.2</t>
  </si>
  <si>
    <t>LIMPIEZA DE ALCANTARILLAS CON DIÁMETRO MENOR O IGUAL A Ø= 36", INCLUYE
RECTIFICACIÓN DE DESCOLES, Y RETIRO DE SOBRANTES A UNA DISTANCIA DE 5 KM</t>
  </si>
  <si>
    <t>V-6.3</t>
  </si>
  <si>
    <t>LIMPIEZA DE PONTONES Y BOX COULVERT, INCLUYE RECTIFICACIÓN DE DESCOLES Y RETIRO DE
SOBRANTES A UNA DISTANCIA DE 5 KM</t>
  </si>
  <si>
    <t>V-6.4</t>
  </si>
  <si>
    <t>REMOCIÓN DE DERRUMBES</t>
  </si>
  <si>
    <t>V-6.5</t>
  </si>
  <si>
    <t>ROCERÍA  (INCLUYE RETIRO DE SOBRANTES A UNA DISTANCIA DE 5 KM)</t>
  </si>
  <si>
    <t>V-6.6</t>
  </si>
  <si>
    <t>LIMPIEZA A MANO DE CUNETAS EN CONCRETO (INCLUYE RETIRO DE SOBRANTES A UNA
DISTANCIA DE 5 KM)</t>
  </si>
  <si>
    <t>V-6.7</t>
  </si>
  <si>
    <t>EMPRADIZACIÓN (INCLUYE 10 CM DE TIERRA NEGRA)</t>
  </si>
  <si>
    <t>V-6.8</t>
  </si>
  <si>
    <t>EMPRADIZACIÓN CON BIOMANTO NATURAL</t>
  </si>
  <si>
    <t>V-6.9</t>
  </si>
  <si>
    <t>PLÁSTICO DE PROTECCIÓN EN TALUD EXPUESTO</t>
  </si>
  <si>
    <t>C-21.48</t>
  </si>
  <si>
    <t>ICCU</t>
  </si>
  <si>
    <t>21.00</t>
  </si>
  <si>
    <t>21.01</t>
  </si>
  <si>
    <t>21.02</t>
  </si>
  <si>
    <t>21.03</t>
  </si>
  <si>
    <t>21.04</t>
  </si>
  <si>
    <t>21.05</t>
  </si>
  <si>
    <t>21.06</t>
  </si>
  <si>
    <t>21.07</t>
  </si>
  <si>
    <t>21.08</t>
  </si>
  <si>
    <t>21.09</t>
  </si>
  <si>
    <t>21.10</t>
  </si>
  <si>
    <t>ALTOS DEL ROSARIO</t>
  </si>
  <si>
    <t>ESTRUTURAS EN CONCRETO</t>
  </si>
  <si>
    <t>4.11</t>
  </si>
  <si>
    <t>4.12</t>
  </si>
  <si>
    <t>Edificacion</t>
  </si>
  <si>
    <t>Tanque</t>
  </si>
  <si>
    <t>Edificacion Estructuras</t>
  </si>
  <si>
    <t>Estructuras edificacion</t>
  </si>
  <si>
    <t>Estructuras Edificacion</t>
  </si>
  <si>
    <t xml:space="preserve">Redes sanitarias </t>
  </si>
  <si>
    <t xml:space="preserve">Redes Sanitarias </t>
  </si>
  <si>
    <t>11.11</t>
  </si>
  <si>
    <t>11.12</t>
  </si>
  <si>
    <t>11.13</t>
  </si>
  <si>
    <t>11.14</t>
  </si>
  <si>
    <t>11.15</t>
  </si>
  <si>
    <t>11.16</t>
  </si>
  <si>
    <t>11.17</t>
  </si>
  <si>
    <t>11.18</t>
  </si>
  <si>
    <t>11.19</t>
  </si>
  <si>
    <t>11.20</t>
  </si>
  <si>
    <t>11.21</t>
  </si>
  <si>
    <t>11.22</t>
  </si>
  <si>
    <t>11.23</t>
  </si>
  <si>
    <t>11.24</t>
  </si>
  <si>
    <t>11.25</t>
  </si>
  <si>
    <t>Red sanitaria</t>
  </si>
  <si>
    <t xml:space="preserve">edificacion </t>
  </si>
  <si>
    <t>OC</t>
  </si>
  <si>
    <t>OC-7.1</t>
  </si>
  <si>
    <t>SUMINISTRO E INSTALACION DE ESTRUCTURA METALICA PARA CUBIERTAS. NORMA NSR10 TITULO F. PERFILERIA ASTM A572 GR50 Y ASTM A37. SOLDADURA E70XX. INC CERCHAS, CORREAS, TENSORES, ANCLAJES Y ACCESORIOS, LIMPIEZA</t>
  </si>
  <si>
    <t>OC-4.1</t>
  </si>
  <si>
    <t>ESCALERAS EN CONCRETO 3000 PSI</t>
  </si>
  <si>
    <t>VOZ Y DATOS</t>
  </si>
  <si>
    <t>ESCALERA DE GATO, TUBERIA EN ACERO INOXIDABLE 1 1/2"</t>
  </si>
  <si>
    <t>OC-10.1</t>
  </si>
  <si>
    <t>FLOTADOR MECANICO 1 1/2"</t>
  </si>
  <si>
    <t>OU-1.1</t>
  </si>
  <si>
    <t>U1.00</t>
  </si>
  <si>
    <t>U1.04</t>
  </si>
  <si>
    <t>Tanque subterraneo</t>
  </si>
  <si>
    <t xml:space="preserve">Tanque </t>
  </si>
  <si>
    <t xml:space="preserve"> </t>
  </si>
  <si>
    <t>OU-1.2</t>
  </si>
  <si>
    <t xml:space="preserve">TAPAS PARA TANQUES </t>
  </si>
  <si>
    <t>TEE SANITARÍA DE 6"</t>
  </si>
  <si>
    <t>TANQUE</t>
  </si>
  <si>
    <t>CODOS DE 45 PVC DE 4"</t>
  </si>
  <si>
    <t>CODOS DE 45 PVC DE 3"</t>
  </si>
  <si>
    <t>CODOS DE 45 PVC DE 2"</t>
  </si>
  <si>
    <t>CODOS DE 90 PVC DE 2"</t>
  </si>
  <si>
    <t>CODOS DE 90 PVC DE 4"</t>
  </si>
  <si>
    <t>YEE PVC DE 2"</t>
  </si>
  <si>
    <t>YEE PVC DE 4"</t>
  </si>
  <si>
    <t>YEE PVC REDUCIDA DE 4X2"</t>
  </si>
  <si>
    <t>YEE PVC REDUCIDA DE 3X2"</t>
  </si>
  <si>
    <t>YEE PVC DOBLE REDUCIDA DE 2X4X2"</t>
  </si>
  <si>
    <t>OC-11.1</t>
  </si>
  <si>
    <t>OC-11.2</t>
  </si>
  <si>
    <t>OC-11.3</t>
  </si>
  <si>
    <t>OC-11.4</t>
  </si>
  <si>
    <t>OC-11.5</t>
  </si>
  <si>
    <t>OC-11.6</t>
  </si>
  <si>
    <t>OC-11.7</t>
  </si>
  <si>
    <t>OC-11.8</t>
  </si>
  <si>
    <t>OC-11.9</t>
  </si>
  <si>
    <t>OC-11.10</t>
  </si>
  <si>
    <t>OC-11.11</t>
  </si>
  <si>
    <t>OTRAS ACTIVIDADES CONSTRUCCION</t>
  </si>
  <si>
    <t>OTRAS ACTIVIDADES URBANISMO</t>
  </si>
  <si>
    <t>OU</t>
  </si>
  <si>
    <t>OC-11.12</t>
  </si>
  <si>
    <t>OC-11.13</t>
  </si>
  <si>
    <t>TUBERIA DE IMPULSION AGUA POTABLE DE 2 1/2"</t>
  </si>
  <si>
    <t>TUBERIA DE IMPULSION AGUA POTABLE DE 1 1/2"</t>
  </si>
  <si>
    <t>TUBERIA DE IMPULSION AGUA POTABLE DE 1"</t>
  </si>
  <si>
    <t>TUBERIA DE IMPULSION AGUA POTABLE DE 3/4"</t>
  </si>
  <si>
    <t>TUBERIA DE IMPULSION AGUA POTABLE DE  1/2"</t>
  </si>
  <si>
    <t>VALVULA DE COMPUERTA 1"</t>
  </si>
  <si>
    <t>VALVULA DE COMPUERTA 3/4"</t>
  </si>
  <si>
    <t>VALVULA DE COMPUERTA 1/2"</t>
  </si>
  <si>
    <t>OC-11.14</t>
  </si>
  <si>
    <t>OC-11.15</t>
  </si>
  <si>
    <t>OC-11.16</t>
  </si>
  <si>
    <t>OC-11.17</t>
  </si>
  <si>
    <t>OC-11.18</t>
  </si>
  <si>
    <t>OC-11.19</t>
  </si>
  <si>
    <t>11.26</t>
  </si>
  <si>
    <t>11.27</t>
  </si>
  <si>
    <t>11.28</t>
  </si>
  <si>
    <t>11.29</t>
  </si>
  <si>
    <t>11.30</t>
  </si>
  <si>
    <t>11.31</t>
  </si>
  <si>
    <t>11.32</t>
  </si>
  <si>
    <t>11.33</t>
  </si>
  <si>
    <t>11.34</t>
  </si>
  <si>
    <t>11.35</t>
  </si>
  <si>
    <t>11.36</t>
  </si>
  <si>
    <t>11.37</t>
  </si>
  <si>
    <t>11.38</t>
  </si>
  <si>
    <t>11.39</t>
  </si>
  <si>
    <t>REJILLA DE PISO DE 6"</t>
  </si>
  <si>
    <t>REJILLA DE PISO DE 4"</t>
  </si>
  <si>
    <t>OC-11.20</t>
  </si>
  <si>
    <t>OC-11.21</t>
  </si>
  <si>
    <t>OC-11.22</t>
  </si>
  <si>
    <t>CODOS DE 45 PVC DE 6"</t>
  </si>
  <si>
    <t>Salida para Luminaria tipo hermética de 2x38W T8 4000K - 6500K o similar, en Cable #12AWG LH FR-LS en tubo SCH40 ½”.</t>
  </si>
  <si>
    <t>Salida para Luminaria tipo panel led redondo de 18W 6000K o similar, en Cable #12AWG LH FR-LS en tubo SCH40 ½”.</t>
  </si>
  <si>
    <t>11</t>
  </si>
  <si>
    <t>12</t>
  </si>
  <si>
    <t>13</t>
  </si>
  <si>
    <t>Salida para Luminaria tipo panel led redondo de 12W 6000K o similar, en Cable #12AWG LH FR-LS en tubo SCH40 ½”.</t>
  </si>
  <si>
    <t>Salida para Luces de emergencia Tipo Mickey Mouse (6W) o similar, en Cable #12AWG LH FR-LS en tubo SCH40 ½”.</t>
  </si>
  <si>
    <t>Salida para Reflector tipo led de hasta 100W a 120V, en Cable #12AWG LH FR-LS en tubo SCH40 ½”.</t>
  </si>
  <si>
    <t>Salida para Extractor de baño hasta 30W a 120V, en Cable #12AWG LH FR-LS en tubo SCH40 ½”.</t>
  </si>
  <si>
    <t>Salida para Ventilador de Techo hasta 200W a 120V, en Cable #12AWG LH FR-LS en tubo SCH40  ½”.</t>
  </si>
  <si>
    <t>Salida para Interruptor Sencillo 10A 250V Blanco, en Cable #12AWG LH FR-LS en tubo SCH40 ½”.</t>
  </si>
  <si>
    <t>Salida para Interruptor doble 10A 250V Blanco, en Cable #12AWG LH FR-LS en tubo SCH40 ½”.</t>
  </si>
  <si>
    <t>Salida para Interruptor triple 10A 250V Blanco, en Cable #12AWG LH FR-LS en tubo SCH40 ½”.</t>
  </si>
  <si>
    <t>Salida para Interruptor Conmutable sencillo 10A 250V Blanco, en Cable #12AWG LH FR-LS en tubo SCH40 ½”.</t>
  </si>
  <si>
    <t xml:space="preserve">Salida para Interruptor Conmutable doble 10A 250V Blanco, en Cable #12AWG LH FR-LS en tubo SCH40 ½”. </t>
  </si>
  <si>
    <t>Salida para Interruptor Conmutable Triple 10 A 250V Blanco, en Cable #12AWG LH FR-LS en tubo SCH40 ½”.</t>
  </si>
  <si>
    <t>Cancha Cubierta</t>
  </si>
  <si>
    <t xml:space="preserve">Cancha cubeirta </t>
  </si>
  <si>
    <t xml:space="preserve">Cancha cubierta </t>
  </si>
  <si>
    <t xml:space="preserve">Cancha Cubierta </t>
  </si>
  <si>
    <t>Edificacion Placa de comtra Piso</t>
  </si>
  <si>
    <t>Cancha Cubierta Placa de comtra Piso</t>
  </si>
  <si>
    <t xml:space="preserve">Estructuras Cancha Cubierta </t>
  </si>
  <si>
    <t>Edificacion Placas</t>
  </si>
  <si>
    <t>OC-4.2</t>
  </si>
  <si>
    <t>ARRANQUE DE COLUMNA/PEDESTAL EN CONCRETO</t>
  </si>
  <si>
    <t>4.13</t>
  </si>
  <si>
    <t>OC-7.2</t>
  </si>
  <si>
    <t>SUMINISTRO E INSTALACIÓN DE CUBIERTA EN TEJA UPVC DE 2 MM</t>
  </si>
  <si>
    <t xml:space="preserve">Estructura cubierta Edificacion </t>
  </si>
  <si>
    <t xml:space="preserve">Estructura cubierta Cancha </t>
  </si>
  <si>
    <t>Cubierta Edificacion</t>
  </si>
  <si>
    <t xml:space="preserve">Cubierta Cancha </t>
  </si>
  <si>
    <t>Cerramiento perimetral</t>
  </si>
  <si>
    <t>cerramiento</t>
  </si>
  <si>
    <t>Estructuras Cerramiento</t>
  </si>
  <si>
    <t>Cerramiento</t>
  </si>
  <si>
    <t>Edificaciones</t>
  </si>
  <si>
    <t>Ceramiento</t>
  </si>
  <si>
    <t>TUBERÍA EN ACERO GALVANIZADO DE 3"</t>
  </si>
  <si>
    <t>TUBERIA EN ACERO GALVANIZADO DE 2"</t>
  </si>
  <si>
    <t>OC-10.2</t>
  </si>
  <si>
    <t>OC-10.3</t>
  </si>
  <si>
    <t>OC-13.01</t>
  </si>
  <si>
    <t xml:space="preserve">PISO EN CEMENTO PULIDO MECÁNICO CON HELICOPTERO COLOR GRIS EXPESOR 3 CMS DILATADO A METRO EN AMBOS SENTIDOS PARA ÁREAS INTERNAS </t>
  </si>
  <si>
    <t>(AULAS, BAÑOS Y ÁREAS ADMINISTRATIVAS). Inferior</t>
  </si>
  <si>
    <t xml:space="preserve">(AULAS, BAÑOS Y ÁREAS ADMINISTRATIVAS). Intermedio y superior </t>
  </si>
  <si>
    <t xml:space="preserve">CONCRETO ESTAMPADO COLOR ROJO (DISEÑO ADOQUIN ESPINA DE PESCADO DE A0 CMS X 20 CMS) PARA ÁREA DE CIRCULACIÓN, CON COLORANTE INTEGRAL DE CONCRETO. SELLADO EN LA CAPA SUPERIOR PARA PROTEGER EL ESTAMPADO, HACERLO IMPERMEABLE Y DAR APARIENCIA DE MEJOR ACABADO </t>
  </si>
  <si>
    <t>OC-13.02</t>
  </si>
  <si>
    <t>Circulacion primer y segundo piso</t>
  </si>
  <si>
    <t>PARCIAL.</t>
  </si>
  <si>
    <t>DIST.(ML)</t>
  </si>
  <si>
    <t>CAPITULO</t>
  </si>
  <si>
    <t>ADMINISTRACIÓN</t>
  </si>
  <si>
    <t>IMPREVISTOS</t>
  </si>
  <si>
    <t>UTILIDADES</t>
  </si>
  <si>
    <t>SAN MARTIN DE LOBA</t>
  </si>
  <si>
    <t>BARRANCO DE LOBA</t>
  </si>
  <si>
    <t>CICUCO</t>
  </si>
  <si>
    <t>CERÁMICA BLANCA FORMATO 30X60 CMS, INSTALADA CON PEGANTE CERÁMICO Y LATEX</t>
  </si>
  <si>
    <t>OC-14.01</t>
  </si>
  <si>
    <t>Edificacion Banos 1</t>
  </si>
  <si>
    <t>Edificacion Banos 2</t>
  </si>
  <si>
    <t>OC-14.02</t>
  </si>
  <si>
    <t xml:space="preserve">ENCHAPE DE 40X40 CMS COLOR GRIS </t>
  </si>
  <si>
    <t>BAÑOS ZONA ADMINISTRATIVA - PISO</t>
  </si>
  <si>
    <t>OC-10.4</t>
  </si>
  <si>
    <t>EDIFICACION</t>
  </si>
  <si>
    <t>PORTÓN PRINCIPAL DE 2,70 X 2,59 MTS EN PERFILERÍA METÁLICA CUADRADA CALIBRE 18 DE 4" X 2"</t>
  </si>
  <si>
    <t>PORTÓN  DE 7,13 X 2,59 MTS EN TUBERÍA METÁLÍCA CUADRADA DE 3" X 3" CALIBRE 16, TUBERÍA DE 3" X 1,1/2", RODACHINAS METÁLICAS, PINTURA ANTICORROSIVA POLIAMIDA, ACABADOEN POLIURETANO GRIS, CERRADURA SOBREPONER CORREDERA CON CAJA 393 ODIS.</t>
  </si>
  <si>
    <t>OC-10.5</t>
  </si>
  <si>
    <t>OC-10.6</t>
  </si>
  <si>
    <t>OC-10.7</t>
  </si>
  <si>
    <t>OC-10.8</t>
  </si>
  <si>
    <t>OC-10.9</t>
  </si>
  <si>
    <t>OC-10.10</t>
  </si>
  <si>
    <t>10.11</t>
  </si>
  <si>
    <t>10.12</t>
  </si>
  <si>
    <t>10.13</t>
  </si>
  <si>
    <t>OC-10.11</t>
  </si>
  <si>
    <t>PUERTAS DE DOS HOJAS ABATIBLES DE 2,20 X 2,42, CON PANEL DE OBSERVACIÓN, ESTO PUEDE SER CONTINUO O SUBDIVIDIDO DESDE LA ALTURA MÍNIMA DE 0,40 M, DESDE EL PISO Y A UNA ALTURA MÁXIMA DE 1,80 MTS</t>
  </si>
  <si>
    <t xml:space="preserve"> SALONES</t>
  </si>
  <si>
    <t>PUERTAS ABATIBLES DE 1,15 X 2,42 MTS, CON PANEL DE ABSERVACIÓN, ESTE PUEDE SER CONTINUO O SUBDIVIDIDO DESDE LA ALTURA MÍNIMA DE 0,40 M, DESDE EL PISO Y A UNA ALTURA MÁXIMA DE 1,80 MTS</t>
  </si>
  <si>
    <t>SALONES</t>
  </si>
  <si>
    <t>PUERTAS ABATBLES TIPO A DE 1,15 X 2,42 MTS</t>
  </si>
  <si>
    <t>BAÑOS DISCAPACITADOS</t>
  </si>
  <si>
    <t>PUERTAS ABATIBLES DE 0,90 X 2,42</t>
  </si>
  <si>
    <t>BAÑOS</t>
  </si>
  <si>
    <t xml:space="preserve">PUERTAS ABATIBLES DE 0,70 X 2,42 </t>
  </si>
  <si>
    <t>BAÑO CASETA DE VIGILANCIA Y ADMINISTRACIÓN</t>
  </si>
  <si>
    <t xml:space="preserve">PUERTAS ABATIBLES DE 1,00 X 2,42 </t>
  </si>
  <si>
    <t>PORTON PRINCIPAL</t>
  </si>
  <si>
    <t>PARQUEOS</t>
  </si>
  <si>
    <t xml:space="preserve"> OFICINAS</t>
  </si>
  <si>
    <t xml:space="preserve">DIVISION BAÑOS </t>
  </si>
  <si>
    <t>DIVISION ORINALES</t>
  </si>
  <si>
    <t>VENTANA EN ALUMINIO DE 2,00 X 1,42 MTS, TONO NATURAL PERFILERÍA 80-25, VIDRIO DE 5 MM TEMPLADO INCOLORO, INCLUYE EMPAQUE, RODACHINAS Y FELPA CON CIERRE DE IMPACTO. HOJA FIJA Y EN MOVIMIENTO. INCLUYE SELLADO DE DILATACIONES CON SILICONA DE ALTO RENDIMIENTO.</t>
  </si>
  <si>
    <t>VENTANA EN ALUMINIO DE 1,30 X 1,42 MTS, TONO NATURAL PERFILERÍA 80-25, VIDRIO DE 5 MM TEMPLADO INCOLORO, INCLUYE EMPAQUE, RODACHINAS Y FELPA CON CIERRE DE IMPACTO. HOJA FIJA Y EN MOVIMIENTO. INCLUYE SELLADO DE DILATACIONES CON SILICONA DE ALTO RENDIMIENTO.</t>
  </si>
  <si>
    <t>VENTANA EN ALUMINIO DE 2,07 X 1,42 MTS, TONO NATURAL PERFILERÍA 80-25, VIDRIO DE 5 MM TEMPLADO INCOLORO, INCLUYE EMPAQUE, RODACHINAS Y FELPA CON CIERRE DE IMPACTO. HOJA FIJA Y EN MOVIMIENTO. INCLUYE SELLADO DE DILATACIONES CON SILICONA DE ALTO RENDIMIENTO.</t>
  </si>
  <si>
    <t>VENTANA EN ALUMINIO DE 2,15 X 1,42 MTS, TONO NATURAL PERFILERÍA 80-25, VIDRIO DE 5 MM TEMPLADO INCOLORO, INCLUYE EMPAQUE, RODACHINAS Y FELPA CON CIERRE DE IMPACTO. HOJA FIJA Y EN MOVIMIENTO. INCLUYE SELLADO DE DILATACIONES CON SILICONA DE ALTO RENDIMIENTO.</t>
  </si>
  <si>
    <t>VENTANA EN ALUMINIO DE 2,35 X 1,42 MTS, TONO NATURAL PERFILERÍA 80-25, VIDRIO DE 5 MM TEMPLADO INCOLORO, INCLUYE EMPAQUE, RODACHINAS Y FELPA CON CIERRE DE IMPACTO. HOJA FIJA Y EN MOVIMIENTO. INCLUYE SELLADO DE DILATACIONES CON SILICONA DE ALTO RENDIMIENTO.</t>
  </si>
  <si>
    <t>OC-10.12</t>
  </si>
  <si>
    <t>OC-10.13</t>
  </si>
  <si>
    <t>OC-10.14</t>
  </si>
  <si>
    <t>OC-10.15</t>
  </si>
  <si>
    <t>OC-10.16</t>
  </si>
  <si>
    <t>10.14</t>
  </si>
  <si>
    <t>10.15</t>
  </si>
  <si>
    <t>10.16</t>
  </si>
  <si>
    <t>10.17</t>
  </si>
  <si>
    <t>10.18</t>
  </si>
  <si>
    <t>10.19</t>
  </si>
  <si>
    <t>VENTANA EN ALUMINIO DE 3,14 X 1,42 MTS, TONO NATURAL PERFILERÍA 80-25, VIDRIO DE 5 MM TEMPLADO INCOLORO, INCLUYE EMPAQUE, RODACHINAS Y FELPA CON CIERRE DE IMPACTO. HOJA FIJA Y EN MOVIMIENTO. INCLUYE SELLADO DE DILATACIONES CON SILICONA DE ALTO RENDIMIENTO.</t>
  </si>
  <si>
    <t>VENTANA EN ALUMINIO DE 1,34 X 1,42 MTS, TONO NATURAL PERFILERÍA 80-25, VIDRIO DE 5 MM TEMPLADO INCOLORO, INCLUYE EMPAQUE, RODACHINAS Y FELPA CON CIERRE DE IMPACTO. HOJA FIJA Y EN MOVIMIENTO. INCLUYE SELLADO DE DILATACIONES CON SILICONA DE ALTO RENDIMIENTO.</t>
  </si>
  <si>
    <t>OC-10.17</t>
  </si>
  <si>
    <t>OC-10.18</t>
  </si>
  <si>
    <t>10.20</t>
  </si>
  <si>
    <t xml:space="preserve">EDIFICACION </t>
  </si>
  <si>
    <t xml:space="preserve">SANITARIOS DISCAPACITADOS </t>
  </si>
  <si>
    <t>caseta cigilancia</t>
  </si>
  <si>
    <t xml:space="preserve">COCINA Y LABORATORIOS </t>
  </si>
  <si>
    <t>OC-17.01</t>
  </si>
  <si>
    <t xml:space="preserve">SUMINISTRO E INSTALACION BARRAS AYUDA DISCAPACITADOS </t>
  </si>
  <si>
    <t>BANOS DISC.</t>
  </si>
  <si>
    <t>FILOS Y DILATACIONES</t>
  </si>
  <si>
    <t xml:space="preserve">EDIFICACION INTERIOR </t>
  </si>
  <si>
    <t xml:space="preserve">EDIFICACION EXTERIOR </t>
  </si>
  <si>
    <t>EXTERIOR</t>
  </si>
  <si>
    <t xml:space="preserve">exterior </t>
  </si>
  <si>
    <t>U5.01</t>
  </si>
  <si>
    <t>U5.00</t>
  </si>
  <si>
    <t>U1.01</t>
  </si>
  <si>
    <t>U1.02</t>
  </si>
  <si>
    <t>U1.03</t>
  </si>
  <si>
    <t>U1.05</t>
  </si>
  <si>
    <t>U1.06</t>
  </si>
  <si>
    <t>U1.07</t>
  </si>
  <si>
    <t>U1.08</t>
  </si>
  <si>
    <t>U1.09</t>
  </si>
  <si>
    <t>U1.10</t>
  </si>
  <si>
    <t>U5.02</t>
  </si>
  <si>
    <t>U5.03</t>
  </si>
  <si>
    <t>U5.04</t>
  </si>
  <si>
    <t>U5.05</t>
  </si>
  <si>
    <t>U5.06</t>
  </si>
  <si>
    <t>U5.07</t>
  </si>
  <si>
    <t>U5.08</t>
  </si>
  <si>
    <t>U5.09</t>
  </si>
  <si>
    <t>U5.10</t>
  </si>
  <si>
    <t>ANDEN</t>
  </si>
  <si>
    <t>U6.00</t>
  </si>
  <si>
    <t>U6.01</t>
  </si>
  <si>
    <t>U6.02</t>
  </si>
  <si>
    <t>U6.03</t>
  </si>
  <si>
    <t>U6.04</t>
  </si>
  <si>
    <t>U6.05</t>
  </si>
  <si>
    <t>U6.06</t>
  </si>
  <si>
    <t>U6.07</t>
  </si>
  <si>
    <t>U6.08</t>
  </si>
  <si>
    <t>U6.09</t>
  </si>
  <si>
    <t>U6.10</t>
  </si>
  <si>
    <t>PROTECTORES DE RAICES EN FORMA DE BANCAS EN CONCRETO PULIDO EN LA PARTE SUPERIOR</t>
  </si>
  <si>
    <t>OU-6.1</t>
  </si>
  <si>
    <t>U3.00</t>
  </si>
  <si>
    <t>U3.01</t>
  </si>
  <si>
    <t>U3.02</t>
  </si>
  <si>
    <t>U3.03</t>
  </si>
  <si>
    <t>U3.04</t>
  </si>
  <si>
    <t>U3.05</t>
  </si>
  <si>
    <t>U3.06</t>
  </si>
  <si>
    <t>U3.07</t>
  </si>
  <si>
    <t>U3.08</t>
  </si>
  <si>
    <t>U3.09</t>
  </si>
  <si>
    <t>U3.10</t>
  </si>
  <si>
    <t xml:space="preserve">TUBERIA ALCANTARILLADO </t>
  </si>
  <si>
    <t>CORTASOL EN PANELES METÁLICOS CON ACABADO LISO, ANCHO=84MM Y BORDES CURVOS (PASILLOS Y ESCALERAS)</t>
  </si>
  <si>
    <t xml:space="preserve">CALADO MASSARI, DIMENSIONES DE 12 X 49 X 8 CMS DE ESPESOR, RESISTENCIA A LA COMMPRESIÓN SEGÚN NORMA ASTM C.140M MÍNIMO 28 MPA A LOS 14 DÍAS, ABSORCIÓN C.140M &lt;5% </t>
  </si>
  <si>
    <t>OC-10.19</t>
  </si>
  <si>
    <t>OC-10.20</t>
  </si>
  <si>
    <t>10.21</t>
  </si>
  <si>
    <t>10.22</t>
  </si>
  <si>
    <t>BOMBAS DE IMPULSIÓN AGUA, CON ACCESORIOS EN LA SUCCIOÓN E IMPULSIÓN</t>
  </si>
  <si>
    <t>BOMBA CONTRAINCENDIO CON ACCESORIOS EN LA SUCCIOÓN E IMPULSIÓN</t>
  </si>
  <si>
    <t>OU-1.3</t>
  </si>
  <si>
    <t>OU-1.4</t>
  </si>
  <si>
    <t xml:space="preserve">taque </t>
  </si>
  <si>
    <t xml:space="preserve">Sistema Contra Insendios </t>
  </si>
  <si>
    <t>V6.00</t>
  </si>
  <si>
    <t>V6.01</t>
  </si>
  <si>
    <t>V6.02</t>
  </si>
  <si>
    <t>V6.03</t>
  </si>
  <si>
    <t>V6.04</t>
  </si>
  <si>
    <t>V6.05</t>
  </si>
  <si>
    <t>V6.06</t>
  </si>
  <si>
    <t>V6.07</t>
  </si>
  <si>
    <t>V6.08</t>
  </si>
  <si>
    <t>V6.09</t>
  </si>
  <si>
    <t>V6.10</t>
  </si>
  <si>
    <t xml:space="preserve">Zonas verdes </t>
  </si>
  <si>
    <t>ARBORIZACION</t>
  </si>
  <si>
    <t>OU-6.2</t>
  </si>
  <si>
    <t xml:space="preserve">Baños </t>
  </si>
  <si>
    <t>V3.00</t>
  </si>
  <si>
    <t>V3.01</t>
  </si>
  <si>
    <t>V3.02</t>
  </si>
  <si>
    <t>V3.03</t>
  </si>
  <si>
    <t>V3.04</t>
  </si>
  <si>
    <t>V3.05</t>
  </si>
  <si>
    <t>V3.06</t>
  </si>
  <si>
    <t>V3.07</t>
  </si>
  <si>
    <t>V3.08</t>
  </si>
  <si>
    <t>V3.09</t>
  </si>
  <si>
    <t>V3.10</t>
  </si>
  <si>
    <t>Vias</t>
  </si>
  <si>
    <t>TOPE LLANTAS DE 0,60 X 0,15 MTS EN CONCRETO PREFABRICADO, INSTALADOS CON ANCLAJE</t>
  </si>
  <si>
    <t>OU-6.3</t>
  </si>
  <si>
    <t>Tomacorriente doble 2P+T - 15A 250VAC – Blanco, en Cable #12AWG LH FR-LS en tubo SCH40 ½”.</t>
  </si>
  <si>
    <t>Tomacorriente Doble GFCI 2P+T - 15A 250VAC – Blanco, en Cable #12AWG LH FR-LS en tubo SCH40 ½”.</t>
  </si>
  <si>
    <t>Tomas de Datos con conector RJ45 – Blanco, en Cable #12AWG LH FR-LS en tubo SCH40 ½”.</t>
  </si>
  <si>
    <t>Tablero Eléctrico de 12 circuitos trifásico, barraje de 225A con tapa</t>
  </si>
  <si>
    <t>Tablero Eléctrico de 18 circuitos trifásico, barraje de 225A con tapa</t>
  </si>
  <si>
    <t>Interruptor Termomagnético Enchufable 20A 1P 120/240 VAC 10 kA</t>
  </si>
  <si>
    <t>Interruptor Termomagnético Enchufable 20A 2P 120/240 VAC 10 kA</t>
  </si>
  <si>
    <t>Interruptor Automático Regulable 140-200 A 3P3D</t>
  </si>
  <si>
    <t>Interruptor Automático Regulable 44-63 A 3P3D</t>
  </si>
  <si>
    <t>Interruptor Automático Regulable 28-40 A 3P3D</t>
  </si>
  <si>
    <t>Interruptor Automático Regulable 420-600 A 3P3D</t>
  </si>
  <si>
    <t>GABINETE ELÉCTRICO DE 1200X800X300MM EN LAMINA CALIBRE 16 CON BARRAJE CU TRIFÁSICO DE 200A, BARRAJE CU PARA TIERRA Y BARRAJE CU PARA NEUTRO, CON TOTALIZADOR DE 250A</t>
  </si>
  <si>
    <t>GABINETE ELÉCTRICO DE 1500X1000X400MM EN LAMINA CALIBRE 16 CON BARRAJE CU TRIFÁSICO DE 500A, BARRAJE CU PARA TIERRA Y BARRAJE CU PARA NEUTRO, CON TOTALIZADOR DE 350A</t>
  </si>
  <si>
    <t>OC-12.01</t>
  </si>
  <si>
    <t>OC-12.02</t>
  </si>
  <si>
    <t>OC-12.03</t>
  </si>
  <si>
    <t>INTERRUPTOR TERMOMAGNÉTICO ENCHUFABLE / INTERRUPTOR AUTOMÁTICO REGULABLE</t>
  </si>
  <si>
    <t>12.11</t>
  </si>
  <si>
    <t>12.12</t>
  </si>
  <si>
    <t>12.13</t>
  </si>
  <si>
    <t>12.14</t>
  </si>
  <si>
    <t>12.15</t>
  </si>
  <si>
    <t>12.16</t>
  </si>
  <si>
    <t>12.17</t>
  </si>
  <si>
    <t>12.18</t>
  </si>
  <si>
    <t>Acometida principal en Baja tensión, desde Transformador 112,5KVA hasta TG-Principal 2x(3N°4/0KCMIL CU(F)+1N°4/0KCMIL( CU(N)+1N°2(T), en tubería de 1∅4" PVC enterrada y tubería Galvanizada 4” en poste.</t>
  </si>
  <si>
    <t>ACOMETIDA PRINCIPAL EN BAJA TENSIÓN, DESDE TRANSFORMADOR 112,5KVA HASTA TG-PRINCIPAL 2X(3N°4/0KCMIL CU(F)+1N°4/0KCMIL( CU(N)+1N°2(T), EN TUBERÍA DE 1∅4" PVC ENTERRADA Y TUBERÍA GALVANIZADA 4” EN POSTE.</t>
  </si>
  <si>
    <t>Acometida de tablero TG-Principal a TG-Piso inferior 3N°4/0KCMIL CU(F)+1N°4/0KCMIL CU(N)+1N°2(T), cable tipo LH FR-LS en tubería de 1∅3" PVC enterrada</t>
  </si>
  <si>
    <t>OC-12.04</t>
  </si>
  <si>
    <t>OC-12.05</t>
  </si>
  <si>
    <t>4/0KCMIL CU(N)+1N°2(T), cable tipo LH FR-LS en tubería de 1∅3" PVC enterrada</t>
  </si>
  <si>
    <t>Acometida de tablero Principal a TG-Piso superior 3N°4/0KCMIL CU(F)+1N°4/0KCMIL CU(N)+1N°2(T), en tubería de 1∅3" PVC enterrada</t>
  </si>
  <si>
    <t>OC-12.06</t>
  </si>
  <si>
    <t>Acometida de tablero TG de piso inferior a Bloques 1, en 3N°2AWG CU(F)+1N°2AWG CU(N)+1N°4(T), cable tipo LH FR-LS en tubería 1∅2" PVC enterrada</t>
  </si>
  <si>
    <t>Acometida de tablero TG de piso inferior a Bloques 2, en 3N°2AWG CU(F)+1N°2AWG CU(N)+1N°4(T), cable tipo LH FR-LS en tubería 1∅2" PVC enterrada</t>
  </si>
  <si>
    <t>Acometida de tablero TG de piso inferior a Bloques 3, en 3N°2AWG CU(F)+1N°2AWG CU(N)+1N°4(T), cable tipo LH FR-LS en tubería 1∅2" PVC enterrada</t>
  </si>
  <si>
    <t>Acometida de tablero TG de piso inferior a Bloques 4, en 3N°2AWG CU(F)+1N°2AWG CU(N)+1N°4(T), cable tipo LH FR-LS en tubería 1∅2" PVC enterrada</t>
  </si>
  <si>
    <t>Acometida de tablero TG de piso intermedio a bloques 5, en 3N°2AWG CU(F)+1N°2AWG CU(N)+1N°4(T), en tubería 1∅2" PVC enterrada</t>
  </si>
  <si>
    <t>Acometida de tablero TG de piso intermedio a bloques 6, en 3N°2AWG CU(F)+1N°2AWG CU(N)+1N°4(T), en tubería 1∅2" PVC enterrada</t>
  </si>
  <si>
    <t>Acometida de tablero TG de piso intermedio a bloques 7, en 3N°2AWG CU(F)+1N°2AWG CU(N)+1N°4(T), en tubería 1∅2" PVC enterrada</t>
  </si>
  <si>
    <t>Acometida de tablero TG de piso intermedio a bloques 8, en 3N°2AWG CU(F)+1N°2AWG CU(N)+1N°4(T), en tubería 1∅2" PVC enterrada</t>
  </si>
  <si>
    <t>Acometida de tablero Tg de piso intermedio a Aula Polivalente y wc, en 3N°2AWG CU(F)+1N°2AWG CU(N)+1N°4(T), en tubería 1∅2" PVC enterrada</t>
  </si>
  <si>
    <t>Acometida de tablero TG de piso intermedio a Comedor y Cocina, en 3N°2AWG CU(F)+1N°2AWG CU(N)+1N°4(T), en tubería 1∅2" PVC enterrada</t>
  </si>
  <si>
    <t>Acometida de tablero TG de piso intermedio a Area de Administración, en 3N°2AWG CU(F)+1N°2AWG CU(N)+1N°4(T), en tubería 1∅2" PVC enterrada</t>
  </si>
  <si>
    <t>Acometida de tablero TG de piso superior a TMB-Administrativa en 3N°2AWG CU(F)+1N°2AWG CU(N)+1N°4(T), cable tipo LH FR-LS en tubería 1∅2" PVC enterrada</t>
  </si>
  <si>
    <t>14</t>
  </si>
  <si>
    <t>Acometida de tablero Principal a TMB-Laboratorio en 3N°1/0AWG CU(F)+1N°1/0AWG CU(N)+1N°4(T), cable tipo LH FR-LS en tubería 1∅3" PVC soportada en placa</t>
  </si>
  <si>
    <t>Acometida de tablero Principal a TMB-Aula Tecnológica en 3N°2AWG CU(F)+1N°2AWG CU(N)+1N°4(T), cable tipo LH FR-LS en tubería 1∅2" soportada en placa</t>
  </si>
  <si>
    <t>OC-12.07</t>
  </si>
  <si>
    <t>ACOMETIDA DESDE TG-PRINCIPAL A DIFERENTES PUNTOS EN 3N°4/0KCMIL CU(F)+1N°4/0KCMIL CU(N)+1N°2(T), CABLE TIPO LH FR-LS EN TUBERÍA DE 1∅3" PVC ENTERRADA</t>
  </si>
  <si>
    <t>ACOMETIDA  DESDE TG-PRINCIPAL A DIFERENTES PUNTOS EN 3N°4/0KCMIL CU(F)+1N°4/0KCMIL CU(N)+1N°2(T), EN TUBERÍA DE 1∅3" PVC ENTERRADA</t>
  </si>
  <si>
    <t>ACOMETIDA DESDE TG-PRINCIPAL A DIFERENTES PUNTOS EN 3N°2AWG CU(F)+1N°2AWG CU(N)+1N°4(T), CABLE TIPO LH FR-LS EN TUBERÍA 1∅2" SOPORTADA EN PLACA</t>
  </si>
  <si>
    <t>Acometida de tablero Principal a TMB-Biblioteca en 3N°2AWG CU(F)+1N°2AWG CU(N)+1N°4(T), cable tipo LH FR-LS en tubería 1∅2" PVC soportada en placa</t>
  </si>
  <si>
    <t>Acometida de tablero TG-Piso 2 a TMB-Bloque 9 en 3N°6AWG CU(F)+1N°6AWG CU(N)+1N°8(T) cable tipo LH FR-LS en tubería 1∅2" soportada en placa</t>
  </si>
  <si>
    <t>Acometida de tablero TG-Piso 2 a TMB-Zona Administrativa en 3N°6AWG CU(F)+1N°6AWG CU(N)+1N°8(T) cable tipo LH FR-LS en tubería 1∅2" soportada en placa</t>
  </si>
  <si>
    <t>CAJA DE INSPECCIÓN BAJA TENSIÓN SB-325 (NORMA ECA)</t>
  </si>
  <si>
    <t>OC-12.08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</si>
  <si>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</si>
  <si>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</si>
  <si>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</si>
  <si>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</si>
  <si>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</si>
  <si>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</si>
  <si>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</si>
  <si>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</si>
  <si>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</si>
  <si>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</si>
  <si>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</si>
  <si>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</si>
  <si>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</si>
  <si>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</si>
  <si>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</si>
  <si>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</si>
  <si>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</si>
  <si>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</si>
  <si>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</si>
  <si>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</si>
  <si>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</si>
  <si>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</si>
  <si>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</si>
  <si>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</si>
  <si>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</si>
  <si>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</si>
  <si>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</si>
  <si>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</si>
  <si>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</si>
  <si>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</si>
  <si>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</si>
  <si>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</si>
  <si>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</si>
  <si>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</si>
  <si>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</si>
  <si>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</si>
  <si>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</si>
  <si>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</si>
  <si>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</si>
  <si>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</si>
  <si>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</si>
  <si>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</si>
  <si>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</si>
  <si>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</si>
  <si>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SALIDA PARA CONEXIÓN DE TOMA SENCILLA PARA CABLEADO ESTRUCTURADO CATEGORÍA 6, INCLUYE FACE PLATE, JACK Y MARQUILLA DE IDENTIFICACIÓN</t>
  </si>
  <si>
    <t>SUMINISTRO DE PACHT CORD CATEGORIA 6 DE 1 METRO CERTIFICADO DE FÁBRICA. INCLUYE MARQUILLAS</t>
  </si>
  <si>
    <t>CABLE UTP CATEGORÍA 6</t>
  </si>
  <si>
    <t>OC-12.09</t>
  </si>
  <si>
    <t>OC-12.10</t>
  </si>
  <si>
    <t>OC-12.11</t>
  </si>
  <si>
    <t>12.63</t>
  </si>
  <si>
    <t>12.64</t>
  </si>
  <si>
    <t>12.65</t>
  </si>
  <si>
    <t>12.66</t>
  </si>
  <si>
    <t>12.67</t>
  </si>
  <si>
    <t>12.68</t>
  </si>
  <si>
    <t>12.69</t>
  </si>
  <si>
    <t>12.70</t>
  </si>
  <si>
    <t>12.71</t>
  </si>
  <si>
    <t>12.72</t>
  </si>
  <si>
    <t>12.73</t>
  </si>
  <si>
    <t>12.74</t>
  </si>
  <si>
    <t>12.75</t>
  </si>
  <si>
    <t>Tomacorriente Doble Regulado 2P+T - 15A 250VAC – Naranja, en Cable #12AWG LH FR-LS en tubo PVC ½”.</t>
  </si>
  <si>
    <t xml:space="preserve">UPS TRIFÁSICA DE 10KVA </t>
  </si>
  <si>
    <t>TABLERO ELÉCTRICO DE 12 CIRCUITOS TRIFÁSICO, BARRAJE DE 225A CON TAPA</t>
  </si>
  <si>
    <t>OC-12.12</t>
  </si>
  <si>
    <t>OC-12.13</t>
  </si>
  <si>
    <t>OC-12.14</t>
  </si>
  <si>
    <t>OC-12.15</t>
  </si>
  <si>
    <t>OC-12.16</t>
  </si>
  <si>
    <t>OC-12.17</t>
  </si>
  <si>
    <t>OC-12.18</t>
  </si>
  <si>
    <t>OC-12.19</t>
  </si>
  <si>
    <t>Varilla para puesta a tierra de CU 5/8" x 2,40 mts</t>
  </si>
  <si>
    <t>PLANTA DE EMERGENCIA 100 KVA 208V</t>
  </si>
  <si>
    <t>TRANSFERENCIA AUTOMÁTICA TRIFÁSICA 600A</t>
  </si>
  <si>
    <t>TRANSFORMADOR TRIFÁSICO 112.5.KVA 13.200/208-120V</t>
  </si>
  <si>
    <t>CORTACIRCUITOS 15 KV 100A 12 KVA</t>
  </si>
  <si>
    <t>PARARRAYO DISTRIBUCIÓN 12KV 10 KA POLIMÉRICO</t>
  </si>
  <si>
    <t>CRUCETA METÁLICA DE 1 1/2" X 1/4" X 2,40 MTS, AUTOSOPORTADA DE COSTA</t>
  </si>
  <si>
    <t>CABLE DESNUDO CU #2 AWG</t>
  </si>
  <si>
    <t>CONECTOR CU PARA VARILLA 5/8" A CABLE</t>
  </si>
  <si>
    <t>ESTRIBO VERTICAL AMPAC 2/0 AWG - 1/0 AWG</t>
  </si>
  <si>
    <t>CONECTOR TIPO CUÑA AMPAC 2-0, 2-0 X 4-0 - 2AWG</t>
  </si>
  <si>
    <t>FLEJE O CINTA METÁLICA EN ACERO INOXIDABLE DE 3/4"</t>
  </si>
  <si>
    <t>HEBILLA EN ACERO INOXIDABLE PARA FLEJE O CINTA MET´LAICA 3/4"</t>
  </si>
  <si>
    <t>ABRAZADERA O COLLARÍN DE 2 SALIDAS 7 - 8 PL 1 - 4 IDEM 180 MM</t>
  </si>
  <si>
    <t>ABRAZADERA O COLLARÍN PARA TRANSFORMADOR DE 8 - 9 PL 1 - 4 IDEM 200 MM</t>
  </si>
  <si>
    <t>ESPARRAGO O TORNILLOS SIN CABEZA, ROSCADOS DE EXTREMOS A EXTREMOS Y ACOMPAÑADOS DE 4 TUERCAS DE 1/2" X 12 " - 4 TUERCAS</t>
  </si>
  <si>
    <t>ESPARRAGO O TORNILLOS CON CABEZA, ACOMPAÑADOS DE 4 TUERCAS DE 5/8" X 12 " - 4 TUERCAS</t>
  </si>
  <si>
    <t>ARANDELA REDONDA 5 - 8 PULGADAS</t>
  </si>
  <si>
    <t>ESPARRAGO O TORNILLOS CON CABEZA Y ACOMPAÑADOS DE CUATRO TUERCAS DE 5/8" X 6" - 4 TUERCAS</t>
  </si>
  <si>
    <t>AMARRE PREFORMADO Z ACSR LINNET 1 - 0</t>
  </si>
  <si>
    <t>OC-12.20</t>
  </si>
  <si>
    <t>OC-12.22</t>
  </si>
  <si>
    <t>OC-12.23</t>
  </si>
  <si>
    <t>OC-12.24</t>
  </si>
  <si>
    <t>OC-12.25</t>
  </si>
  <si>
    <t>OC-12.26</t>
  </si>
  <si>
    <t>OC-12.27</t>
  </si>
  <si>
    <t>OC-12.28</t>
  </si>
  <si>
    <t>OC-12.29</t>
  </si>
  <si>
    <t>OC-12.30</t>
  </si>
  <si>
    <t>OC-12.31</t>
  </si>
  <si>
    <t>OC-12.32</t>
  </si>
  <si>
    <t>OC-12.33</t>
  </si>
  <si>
    <t>OC-12.34</t>
  </si>
  <si>
    <t>TUBO GALVANIZADO O IMC DE 4"</t>
  </si>
  <si>
    <t>CAPACETE GALVANIZADO 4"</t>
  </si>
  <si>
    <t>CURVA PVC CONDUIT DE 4"</t>
  </si>
  <si>
    <t>ALAMBRÓN EN ALUMINIO DE 8 MM PARA APANTALLAMIENTO</t>
  </si>
  <si>
    <t>SOPORTE PLÁSTICO DE 36 MM PARA ALAMBRÓN</t>
  </si>
  <si>
    <t>GRAPA MULTIUSOS PARA CONEXIONES EN CRUZ, EN T O EN PARALELO</t>
  </si>
  <si>
    <t>GRAPAS BIMETÁLICAS PARA ALAMBRÓN 8 MM - CABLE</t>
  </si>
  <si>
    <t>PUNTA CAPTADORA TIPO FRANKLIN DE 60 CMS</t>
  </si>
  <si>
    <t>PUNTA CAPTADORA TIPO FRANKLIN DE 30 CMS</t>
  </si>
  <si>
    <t>AVISO DE RIESGO ELÉCTRICO CONTRA DESCARGAS ATMOSFÉRICAS</t>
  </si>
  <si>
    <t>CABLE AISLADO CUI 100 KV</t>
  </si>
  <si>
    <t>CONDUCTOR DESNUDO CU #1/0 AWG</t>
  </si>
  <si>
    <t>CONDUCTOR DESNUDO CU #4/0 AWG</t>
  </si>
  <si>
    <t>OC-12.35</t>
  </si>
  <si>
    <t>OC-12.36</t>
  </si>
  <si>
    <t>OC-12.37</t>
  </si>
  <si>
    <t>OC-12.38</t>
  </si>
  <si>
    <t>OC-12.39</t>
  </si>
  <si>
    <t>OC-12.40</t>
  </si>
  <si>
    <t>OC-12.41</t>
  </si>
  <si>
    <t>OC-12.42</t>
  </si>
  <si>
    <t>OC-12.43</t>
  </si>
  <si>
    <t>OC-12.44</t>
  </si>
  <si>
    <t>OC-12.45</t>
  </si>
  <si>
    <t>OC-12.46</t>
  </si>
  <si>
    <t>OC-12.47</t>
  </si>
  <si>
    <t>SOLDADURA EXOTÉRMICA 90°</t>
  </si>
  <si>
    <t>SOLDADURA EXOTÉRMICA 115°</t>
  </si>
  <si>
    <t>SOLDADURA EXOTÉRMICA 150°</t>
  </si>
  <si>
    <t>EXTRACTOR DE BAÑO HASTA 30W A 120V</t>
  </si>
  <si>
    <t>VENTILADOR DE TECHO HASTA 200W A 120V</t>
  </si>
  <si>
    <t>INTERRUPTOR SENCILLO 10A 250V BLANCO</t>
  </si>
  <si>
    <t>INTERRUPTOR DOBLE 10A 250V BLANCO,</t>
  </si>
  <si>
    <t>INTERRUPTOR TRIPLE 10A 250V BLANCO</t>
  </si>
  <si>
    <t>INTERRUPTOR CONMUTABLE SENCILLO 10A 250V BLANCO</t>
  </si>
  <si>
    <t>INTERRUPTOR CONMUTABLE DOBLE 10A 250V BLANCO</t>
  </si>
  <si>
    <t>INTERRUPTOR CONMUTABLE TRIPLE 10 A 250V BLANCO</t>
  </si>
  <si>
    <t>SENSOR DE MOVIMIENTO TECHO 100/240VAC 360° 1200W</t>
  </si>
  <si>
    <t>SUMINISTRO E INSTALACION DE EQUIPO DEL TIPO MINISPLIT PISOTECHO DE 5 TR R410A</t>
  </si>
  <si>
    <t>SUMINISTRO E INSTALACION DE EQUIPO DEL TIPO MINISPLIT PISOTECHO DE 3 TR R410A</t>
  </si>
  <si>
    <t>SUMINISTRO E INSTALACION DE EQUIPO DEL TIPO MINISPLIT DE PARED DE 3 TR-R410A-INVERTER</t>
  </si>
  <si>
    <t>SUMINISTRO E INSTALACION DE EQUIPO DEL TIPO MINISPLIT DE PARED DE 2 TR-R410A-INVERTER</t>
  </si>
  <si>
    <t>SISTEMA DE VENTILACIÓN MECÁNICA PARA LA COCINA</t>
  </si>
  <si>
    <t>LUMINARIA TIPO HERMÉTICA DE 2X38W T8 4000K - 6500K O SIMILAR</t>
  </si>
  <si>
    <t>LUMINARIA TIPO PANEL LED REDONDO DE 18W 6000K O SIMILAR</t>
  </si>
  <si>
    <t>LUMINARIA TIPO PANEL LED REDONDO DE 12W 6000K O SIMILAR</t>
  </si>
  <si>
    <t>LUCES DE EMERGENCIA TIPO MICKEY MOUSE (6W) O SIMILAR</t>
  </si>
  <si>
    <t>REFLECTOR TIPO LED DE HASTA 100W A 120V,</t>
  </si>
  <si>
    <t>OC-12.48</t>
  </si>
  <si>
    <t>OC-12.49</t>
  </si>
  <si>
    <t>OC-12.50</t>
  </si>
  <si>
    <t>OC-12.51</t>
  </si>
  <si>
    <t>OC-12.52</t>
  </si>
  <si>
    <t>OC-12.53</t>
  </si>
  <si>
    <t>OC-12.54</t>
  </si>
  <si>
    <t>OC-12.55</t>
  </si>
  <si>
    <t>OC-12.56</t>
  </si>
  <si>
    <t>OC-12.57</t>
  </si>
  <si>
    <t>OC-12.58</t>
  </si>
  <si>
    <t>OC-12.59</t>
  </si>
  <si>
    <t>OC-12.60</t>
  </si>
  <si>
    <t>OC-12.61</t>
  </si>
  <si>
    <t>OC-12.62</t>
  </si>
  <si>
    <t>OC-12.63</t>
  </si>
  <si>
    <t>OC-12.64</t>
  </si>
  <si>
    <t>OC-12.65</t>
  </si>
  <si>
    <t>OC-12.66</t>
  </si>
  <si>
    <t>OC-12.67</t>
  </si>
  <si>
    <t>OC-12.68</t>
  </si>
  <si>
    <t>LOSA MACIZA ENTREPISO H = 12 cm - CONCRETO 3000 PSI</t>
  </si>
  <si>
    <t>PLACAS DE CUBIERTAS RAMPAS</t>
  </si>
  <si>
    <t>REGISTRO SANITARIO  50 x 50 x 50 cm LIBRES (INC. BASE y CAÑUELA Y TAPA CON MARCO METALICO)</t>
  </si>
  <si>
    <t>REGISTRO SANITARIO  60 x 60 x 60 cm LIBRES (INC. BASE y CAÑUELA Y TAPA CON MARCO METALICO)</t>
  </si>
  <si>
    <t>SUB TOTALES - COSTOS DIRECTOS</t>
  </si>
  <si>
    <t>AULAS DE PREESCOLAR</t>
  </si>
  <si>
    <t>AULAS DE BASICA Y MEDIA</t>
  </si>
  <si>
    <t>No de AULAS DE CLASE A</t>
  </si>
  <si>
    <t>LABORATORIO INTEGRADO</t>
  </si>
  <si>
    <t>AULA POLIVALENTE</t>
  </si>
  <si>
    <t>AULA TECNOLOGIA</t>
  </si>
  <si>
    <t>CENTRO DE RECURSOS</t>
  </si>
  <si>
    <t>AULA MULTIPLE - COMEDOR</t>
  </si>
  <si>
    <t>I.E. ALEJAN DRO DURAN DIAZ</t>
  </si>
  <si>
    <t>IND SECTOR EL  MANGO CALLE 14 N° 24-54</t>
  </si>
  <si>
    <t>TOTAL ÁREA CONSTRUIDA</t>
  </si>
  <si>
    <t>NÚMERO DE PISOS</t>
  </si>
  <si>
    <t>ÁREA CONSTRUIDA X ESTUDIANTE</t>
  </si>
  <si>
    <t>AMBIENTES A,B,C,D,F y COMPLEM.</t>
  </si>
  <si>
    <t>AMBIENTES E INCLUYE MUROS Y ESTRUCTURA</t>
  </si>
  <si>
    <t>% AMBIENTES E</t>
  </si>
  <si>
    <t>ÁREA LOTE</t>
  </si>
  <si>
    <t>ÁREA LOTE X ESTUDIANTE</t>
  </si>
  <si>
    <t>ÍNDICE DE OCUPACIÓN</t>
  </si>
  <si>
    <t>ÍNDICE DE CONSTRUCCIÓN</t>
  </si>
  <si>
    <t>6 AULAS PRIMARIA</t>
  </si>
  <si>
    <t>0,26</t>
  </si>
  <si>
    <t>6 AULAS SECUNDARIA</t>
  </si>
  <si>
    <t>0,30</t>
  </si>
  <si>
    <t>12 AULAS</t>
  </si>
  <si>
    <t>0,24</t>
  </si>
  <si>
    <t>24 AULAS</t>
  </si>
  <si>
    <t>0,22</t>
  </si>
  <si>
    <t>ÁREA PRIMER NIVEL</t>
  </si>
  <si>
    <t>TIPOLOGÍAS DE ESTUDIO</t>
  </si>
  <si>
    <t>TIPOLOGÍAS DE COLEGIO 10</t>
  </si>
  <si>
    <t>ESTRUCTURA, MUROS, DUCTOS</t>
  </si>
  <si>
    <t>CIRCULACIONES Y ESCALERAS</t>
  </si>
  <si>
    <t>AMBIENTES TIPO A</t>
  </si>
  <si>
    <t>AMBIENTES TIPO B</t>
  </si>
  <si>
    <t>AMBIENTES TIPO C</t>
  </si>
  <si>
    <t>AMBIENTES TIPO F</t>
  </si>
  <si>
    <t>AMBIENTES COMPLEM. - SERV.</t>
  </si>
  <si>
    <t>AMBIENTES COMPLEM. - BAÑOS</t>
  </si>
  <si>
    <t>AMBIENTES COMPLEM. - ADM. 1</t>
  </si>
  <si>
    <t>BAHÍAS, ZONAS ESTAR Y ESTUDIO Y FORO ACADÉMICO</t>
  </si>
  <si>
    <t>TOTAL AMBIENTES TIPO E</t>
  </si>
  <si>
    <t>SUB TOTAL CON AMBIENTES TIPO E</t>
  </si>
  <si>
    <t>SUB TOTAL AMBIENTES A,B,C,D,F y COMPLEM.</t>
  </si>
  <si>
    <t>TOTAL ÁREA CONSTRUIDA CUBIERTA</t>
  </si>
  <si>
    <t>ÁREA POR ESTUDIANTE</t>
  </si>
  <si>
    <t xml:space="preserve">AMBIENTES COMPLEM. - ADM. </t>
  </si>
  <si>
    <t>COD</t>
  </si>
  <si>
    <t>PARA CAMBIAR DE MUNICIPIO &gt;&gt;&gt;&gt;&gt;</t>
  </si>
  <si>
    <t>PROYECTOS TIPO &gt;&gt;&gt;&gt;&gt;</t>
  </si>
  <si>
    <t>PRESUPUESTO OFICIAL</t>
  </si>
  <si>
    <t>MUNICIPIO DE BARRANCO DE LOBA</t>
  </si>
  <si>
    <t>ITEM PROPUESTO</t>
  </si>
  <si>
    <t>ITEM ORIGINAL</t>
  </si>
  <si>
    <t>UND.</t>
  </si>
  <si>
    <t>VALOR UNITARIO</t>
  </si>
  <si>
    <t xml:space="preserve">VALOR TOTAL                                </t>
  </si>
  <si>
    <t>DESCAPOTE, LIMPIEZA, CARGUE Y RETIRO DE SOBRANTES, INCLUYE EL DESENRAICE SI ES NECESARIO. PROF: 0.30 mts</t>
  </si>
  <si>
    <t>LOCALIZACION Y REPLANTEO</t>
  </si>
  <si>
    <t xml:space="preserve">CERRAMIENTO EN LONA VERDE </t>
  </si>
  <si>
    <t>CONCRETO PARA VIGAS DE CIMENTACIÓN 4000 PSI</t>
  </si>
  <si>
    <t>CONCRETO PARA VIGAS DE CIMENTACIÓN 3000 PSI</t>
  </si>
  <si>
    <t>CONCRETO PARA ZAPATAS 4000 PSI</t>
  </si>
  <si>
    <t>CONCRETO PARA ZAPATAS 3000 PSI</t>
  </si>
  <si>
    <t>CONCRETO PARA ZAPATAS Y COLUMNAS DE CERRAMIENTO DE 3000 PSI</t>
  </si>
  <si>
    <t>UND</t>
  </si>
  <si>
    <t>REGISTRO EN MAMPOSTERIA  60 x 60 x 60 cm LIBRES (INC. BASE y CAÑUELA Y TAPA CON MARCO METALICO)</t>
  </si>
  <si>
    <t>PLACA CONTRAPISO DE 10 cm - CONCRETO 3000 PSI. INCLUYE CORTE Y DILATACION</t>
  </si>
  <si>
    <t>COLUMNAS EN CONCRETO DE 4000 PSI</t>
  </si>
  <si>
    <t>CONCRETO PARA MUROS DE CONTENCION 4000 PSI</t>
  </si>
  <si>
    <t>ACERO DE REFUERZO 60000 PSI</t>
  </si>
  <si>
    <t>MALLA ELECTROSOLDADA ESTÁNDAR</t>
  </si>
  <si>
    <t>VIGAS AÉREAS EN CONCRETO DE 4000 PSI</t>
  </si>
  <si>
    <t>RAMPA - LOSA MACIZA CONCRETO 3000 PSI - H = 15 cm</t>
  </si>
  <si>
    <t>CONCRETO DE LIMPIEZA 2500 PSI</t>
  </si>
  <si>
    <t xml:space="preserve">CONCRETO DE LIMPIEZA 2500 PSI </t>
  </si>
  <si>
    <t>VIGA CANAL PARA DESAGUES DE AGUAS LLUVIAS DE BLOQUES DE AULAS</t>
  </si>
  <si>
    <t>ARRANQUE DE COLUMNA</t>
  </si>
  <si>
    <t>DINTEL CONCRETO 0,15M X 0,10 M</t>
  </si>
  <si>
    <t>Muro en bloque color blanco, dimenciones 9cm x 39 x15 cm de espesor, resistencia a la compresion según la norma ASTM C.140M minimo 13MPA a los 28 dias, absorcion C.140M &lt;9%</t>
  </si>
  <si>
    <t>MURO EN BLOQUE DE CEMENTO</t>
  </si>
  <si>
    <t>MESONES EN CONCRETO DE 60 cm</t>
  </si>
  <si>
    <t>MURO DE CERRAMIENTO EN BLOQUE #6 VIBROPRENSADO, H=3,00 MTS</t>
  </si>
  <si>
    <t>Impermeabilización cubiertas y vigas canales</t>
  </si>
  <si>
    <t>M</t>
  </si>
  <si>
    <t xml:space="preserve">PAÑETE LISO SOBRE MUROS 1:4  </t>
  </si>
  <si>
    <t>Cubierta en lamina termoacustica, AISLAMIENTO: Poliuretano PUR. Libre de CFC y HCFC Densidad 38 +/- 2Kg/m3 Coeficiente de conductividad térmica: 0.023 W/mk. Resistencia al fuego: EN 13823:2010. Formato de la cubierta de 12mts. de longitud y 1 m2 de ancho útil</t>
  </si>
  <si>
    <t>SUMINISTRO E INSTALACION DE ESTRUCTURA METALICA PARA CUBIERTAS. NORMA NSR10 TITULO F. PERFILERIA ASTM A572 GR50 Y ASTM A37. SOLDADURA E70XX. INC CERCHAS, CORREAS, TENSORES, ANCLAJES Y ACCESORIOS, LIMPIEZA SSPC-SP3, PINTURA ANTICORROSIVA 3 MILS Y ACABADO ESMALTE ALQUIDICO 3 MILS</t>
  </si>
  <si>
    <t>SUMINISTRO E INSTALACIÓN DE ESTRUCTURA METÁLICA PARA CUBIERTAS, NORMA NSR10 TÍTULO F, PERFILERÍA ASTM A572 GR50 Y ASTM A37, SOLDADURA E70XX. INC. CERCHAS, CORREAS, TENSORES, ANCLAJES Y ACCESORIOS, LIMPIEZA SSPC-SP3, PINTURA ANTICORROSIVA 3MLS Y ACABADO ESMALTE ALQUIDICO 3 MLS.</t>
  </si>
  <si>
    <t>Suministro e instalación de cubierta en teja UPVC de 2 mm</t>
  </si>
  <si>
    <t>m2</t>
  </si>
  <si>
    <t xml:space="preserve">CONCRETO BAJA PERMEABILIDAD PARA TANQUE F'c 28 MPA </t>
  </si>
  <si>
    <t>Espejo de 6 mm anclado a la pared con silicona o material adhesivo de alta resistencia</t>
  </si>
  <si>
    <t>Puertas abatibles de 1,15 x 2,42 mts, con panel de abservación, este puede ser continuo o subdividido desde la altura mínima de 0,40 m, desde el piso y a una altura máxima de 1,80 mts - salones</t>
  </si>
  <si>
    <t>Puertas abatbles tipo A de 1,15 x 2,42 mts - baños discapacitados</t>
  </si>
  <si>
    <t>Puertas abatibles de 0,90 x 2,42 - baños</t>
  </si>
  <si>
    <t>Puertas abatibles de 0,70 x 2,42 - baño caseta de vigilancia y administración</t>
  </si>
  <si>
    <t>Puertas de dos hojas abatibles de 2,20 x 2,42, con panel de observación, esto puede ser continuo o subdividido desde la altura mínima de 0,40 m, desde el piso y a una altura máxima de 1,80 mts - salones</t>
  </si>
  <si>
    <t>Portón principal de 2,70 x 2,59 mts en perfilería metálica cuadrada calibre 18 de 4" x 2"</t>
  </si>
  <si>
    <t>Portón  de 7,13 x 2,59 mts en tubería metálíca cuadrada de 3" x 3" calibre 16, tubería de 3" x 1,1/2", rodachinas metálicas, pintura anticorrosiva poliamida, acabadoen poliuretano gris, cerradura sobreponer corredera con caja 393 Odis.</t>
  </si>
  <si>
    <t>Puertas abatibles de 1,00 x 2,42 - oficinas</t>
  </si>
  <si>
    <t>Divisiones de baños en acero inoxidable de 1,68 x 0,95 con puertas de 0,60 mts</t>
  </si>
  <si>
    <t>Divisiones de orinales en acero inoxidables</t>
  </si>
  <si>
    <t>Ventana en aluminio de 2,00 x 1,42 mts, tono natural perfilería 80-25, vidrio de 5 mm templado incoloro, incluye empaque, rodachinas y felpa con cierre de impacto. Hoja fija y en movimiento. Incluye sellado de dilataciones con silicona de alto rendimiento.</t>
  </si>
  <si>
    <t>Ventana en aluminio de 1,30 x 1,42 mts, tono natural perfilería 80-25, vidrio de 5 mm templado incoloro, incluye empaque, rodachinas y felpa con cierre de impacto. Hoja fija y en movimiento. Incluye sellado de dilataciones con silicona de alto rendimiento.</t>
  </si>
  <si>
    <t>Ventana en aluminio de 2,07 x 1,42 mts, tono natural perfilería 80-25, vidrio de 5 mm templado incoloro, incluye empaque, rodachinas y felpa con cierre de impacto. Hoja fija y en movimiento. Incluye sellado de dilataciones con silicona de alto rendimiento.</t>
  </si>
  <si>
    <t>Ventana en aluminio de 2,15 x 1,42 mts, tono natural perfilería 80-25, vidrio de 5 mm templado incoloro, incluye empaque, rodachinas y felpa con cierre de impacto. Hoja fija y en movimiento. Incluye sellado de dilataciones con silicona de alto rendimiento.</t>
  </si>
  <si>
    <t>Ventana en aluminio de 2,35 x 1,42 mts, tono natural perfilería 80-25, vidrio de 5 mm templado incoloro, incluye empaque, rodachinas y felpa con cierre de impacto. Hoja fija y en movimiento. Incluye sellado de dilataciones con silicona de alto rendimiento.</t>
  </si>
  <si>
    <t>Ventana en aluminio de 3,14 x 1,42 mts, tono natural perfilería 80-25, vidrio de 5 mm templado incoloro, incluye empaque, rodachinas y felpa con cierre de impacto. Hoja fija y en movimiento. Incluye sellado de dilataciones con silicona de alto rendimiento.</t>
  </si>
  <si>
    <t>Ventana en aluminio de 1,34 x 1,42 mts, tono natural perfilería 80-25, vidrio de 5 mm templado incoloro, incluye empaque, rodachinas y felpa con cierre de impacto. Hoja fija y en movimiento. Incluye sellado de dilataciones con silicona de alto rendimiento.</t>
  </si>
  <si>
    <t>Cortasol en paneles metálicos con acabado liso, ancho=84mm y bordes curvos (pasillos y escaleras)</t>
  </si>
  <si>
    <t xml:space="preserve">Calado Massari, dimensiones de 12 x 49 x 8 cms de espesor, resistencia a la commpresión según norma ASTM C.140M mínimo 28 MPA a los 14 días, absorción c.140M &lt;5% </t>
  </si>
  <si>
    <t>PUNTO AGUA FRIA  PVC (INC. ACCESORIOS)</t>
  </si>
  <si>
    <t>PUNTO DESAGUE PVC Ø 2"</t>
  </si>
  <si>
    <t>TUBERÍA DE 6" SANITARIA</t>
  </si>
  <si>
    <t xml:space="preserve">TUBERIA PVC SANITARIA DE 6" </t>
  </si>
  <si>
    <t>TUBERIA PVC SANITARIA DE 4"</t>
  </si>
  <si>
    <t>TUBERIA PVC SANITARIA DE 3"</t>
  </si>
  <si>
    <t>TUBERIA PVC SANITARIA DE 2"</t>
  </si>
  <si>
    <t>TUBERIA DE VENTILACION  PVC DE 2"</t>
  </si>
  <si>
    <t>TUBERIA DE VENTILACION  PVC DE 3"</t>
  </si>
  <si>
    <t>SIFON PVC DE 2"</t>
  </si>
  <si>
    <t>TUBERIA RED CONTRAINCENDIOS HF 4"</t>
  </si>
  <si>
    <t>GABINETE CONTRAINCENDIO TIPO 1</t>
  </si>
  <si>
    <t>Bombas de impulsión agua, con accesorios en la succioón e impulsión</t>
  </si>
  <si>
    <t>Bomba contraincendio con accesorios en la succioón e impulsión</t>
  </si>
  <si>
    <t>Tomacorriente bifásico a 30A a 120V, en Cable #12AWG LH FR-LS en tubo SCH40 ½”.</t>
  </si>
  <si>
    <t>Gabinete Eléctrico de 1200x800x300mm en lamina Calibre 16 con barraje Cu trifásico de 200A, barraje Cu para Tierra y Barraje Cu para Neutro, con totalizador de 250A</t>
  </si>
  <si>
    <t>Gabinete Eléctrico de 1500x1000x400mm en lamina Calibre 16 con barraje Cu trifásico de 500A, barraje Cu para Tierra y Barraje Cu para Neutro, con totalizador de 350A</t>
  </si>
  <si>
    <t>Acometida de tablero TG-Principal a TG-Piso intermedio 3N°4/0KCMIL CU(F)+1N°4/0KCMIL CU(N)+1N°2(T), cable tipo LH FR-LS en tubería de 1∅3" PVC enterrada</t>
  </si>
  <si>
    <t>Caja de inspección Baja Tensión SB-325 (Norma ECA)</t>
  </si>
  <si>
    <t>Salida para conexión de toma sencilla para cableado estructurado categoría 6, Incluye face plate, jack y marquilla de identificación</t>
  </si>
  <si>
    <t>Suministro de pacht cord categoria 6 de 1 metro certificado de fábrica. Incluye marquillas</t>
  </si>
  <si>
    <t>Cable UTP categoría 6</t>
  </si>
  <si>
    <t xml:space="preserve">UPS Trifásica de 10KVA </t>
  </si>
  <si>
    <t>Planta de emergencia 100 KVA 208V</t>
  </si>
  <si>
    <t>Transferencia automática trifásica 600A</t>
  </si>
  <si>
    <t>Transformador trifásico 112.5.KVA 13.200/208-120V</t>
  </si>
  <si>
    <t>Cortacircuitos 15 KV 100A 12 KVA</t>
  </si>
  <si>
    <t>Pararrayo distribución 12KV 10 KA polimérico</t>
  </si>
  <si>
    <t>Cruceta metálica de 1 1/2" x 1/4" x 2,40 mts, autosoportada de costa</t>
  </si>
  <si>
    <t>Cable desnudo CU #2 AWG</t>
  </si>
  <si>
    <t>Conector CU para varilla 5/8" a cable</t>
  </si>
  <si>
    <t>Estribo vertical AMPAC 2/0 AWG - 1/0 AWG</t>
  </si>
  <si>
    <t>Conector tipo cuña AMPAC 2-0, 2-0 x 4-0 - 2AWG</t>
  </si>
  <si>
    <t>Fleje o Cinta Metálica en Acero Inoxidable de 3/4"</t>
  </si>
  <si>
    <t>Hebilla en Acero Inoxidable para Fleje o Cinta Met´laica 3/4"</t>
  </si>
  <si>
    <t>Abrazadera o Collarín de 2 salidas 7 - 8 pl 1 - 4 idem 180 mm</t>
  </si>
  <si>
    <t>Abrazadera o Collarín para transformador de 8 - 9 pl 1 - 4 idem 200 mm</t>
  </si>
  <si>
    <t>Esparrago o tornillos sin cabeza, roscados de extremos a extremos y acompañados de 4 tuercas de 1/2" x 12 " - 4 tuercas</t>
  </si>
  <si>
    <t>Esparrago o tornillos con cabeza, acompañados de 4 tuercas de 5/8" x 12 " - 4 tuercas</t>
  </si>
  <si>
    <t>Arandela redonda 5 - 8 pulgadas</t>
  </si>
  <si>
    <t>Esparrago o tornillos con cabeza y acompañados de cuatro tuercas de 5/8" x 6" - 4 tuercas</t>
  </si>
  <si>
    <t>Amarre preformado Z ACSR LINNET 1 - 0</t>
  </si>
  <si>
    <t>Poste d concreto pretensado de 14 metros 1.050 Kg.</t>
  </si>
  <si>
    <t>Tubo galvanizado o IMC de 4"</t>
  </si>
  <si>
    <t>Capacete galvanizado 4"</t>
  </si>
  <si>
    <t>Curva PVC Conduit de 4"</t>
  </si>
  <si>
    <t>Alambrón en aluminio de 8 mm para apantallamiento</t>
  </si>
  <si>
    <t>Soporte plástico de 36 mm para alambrón</t>
  </si>
  <si>
    <t>Grapa multiusos para conexiones en cruz, en T o en paralelo</t>
  </si>
  <si>
    <t>Grapas bimetálicas para alambrón 8 mm - cable</t>
  </si>
  <si>
    <t>Punta captadora tipo Franklin de 60 cms</t>
  </si>
  <si>
    <t>Punta captadora tipo Franklin de 30 cms</t>
  </si>
  <si>
    <t>Aviso de riesgo eléctrico contra descargas atmosféricas</t>
  </si>
  <si>
    <t>Cable aislado CUI 100 kv</t>
  </si>
  <si>
    <t>Conductor desnudo CU #1/0 AWG</t>
  </si>
  <si>
    <t>Conductor desnudo CU #4/0 AWG</t>
  </si>
  <si>
    <t>Soldadura Exotérmica 90°</t>
  </si>
  <si>
    <t>Soldadura Exotérmica 115°</t>
  </si>
  <si>
    <t>Soldadura Exotérmica 150°</t>
  </si>
  <si>
    <t>Extractor de baño hasta 30W a 120V</t>
  </si>
  <si>
    <t>Ventilador de Techo hasta 200W a 120V</t>
  </si>
  <si>
    <t>Interruptor Sencillo 10A 250V Blanco</t>
  </si>
  <si>
    <t>Interruptor doble 10A 250V Blanco,</t>
  </si>
  <si>
    <t>Interruptor triple 10A 250V Blanco</t>
  </si>
  <si>
    <t>Interruptor Conmutable sencillo 10A 250V Blanco</t>
  </si>
  <si>
    <t>Interruptor Conmutable doble 10A 250V Blanco</t>
  </si>
  <si>
    <t>Interruptor Conmutable Triple 10 A 250V Blanco</t>
  </si>
  <si>
    <t>Sensor de movimiento Techo 100/240VAC 360° 1200W</t>
  </si>
  <si>
    <t>Suministro e instalacion de equipo del tipo Minisplit PISOTECHO de 5 TR R410A</t>
  </si>
  <si>
    <t>Suministro e instalacion de equipo del tipo Minisplit PISOTECHO de 3 TR R410A</t>
  </si>
  <si>
    <t>Suministro e instalacion de equipo del tipo Minisplit de pared de 3 TR-R410A-INVERTER</t>
  </si>
  <si>
    <t>Suministro e instalacion de equipo del tipo Minisplit de pared de 2 TR-R410A-INVERTER</t>
  </si>
  <si>
    <t>Sistema de ventilación mecánica para la cocina</t>
  </si>
  <si>
    <t>Luminaria tipo hermética de 2x38W T8 4000K - 6500K o similar</t>
  </si>
  <si>
    <t>Luminaria tipo panel led redondo de 18W 6000K o similar</t>
  </si>
  <si>
    <t>Luminaria tipo panel led redondo de 12W 6000K o similar</t>
  </si>
  <si>
    <t>Luces de emergencia Tipo Mickey Mouse (6W) o similar</t>
  </si>
  <si>
    <t>Reflector tipo led de hasta 100W a 120V,</t>
  </si>
  <si>
    <t>Piso en cemento pulido mecánico con helicoptero color gris expesor 3 cms dilatado a metro en ambos sentidos para áreas internas (aulas, baños y áreas administrativas - piso inferior.</t>
  </si>
  <si>
    <t>Piso en cemento pulido mecánico con helicoptero color gris expesor 3 cms dilatado a metro en ambos sentidos para áreas internas (aulas, baños y áreas administrativas - piso intermedio y superior.</t>
  </si>
  <si>
    <t>Concreto estampado color rojo (diseño adoquin espina de pescado de a0 cms x 20 cms) para área de circulación, con colorante integral de concreto. Sellado en la capa superior para proteger el estampado, hacerlo impermeable y dar apariencia de mejor acabado - primer y segundo piso.</t>
  </si>
  <si>
    <t>Baldosa en cemento granito N° 2 color gris formato 40x40 cms instalada con mortero</t>
  </si>
  <si>
    <t>Cerámica blanca formato 30x60 cms, instalada con pegante cerámico y latex</t>
  </si>
  <si>
    <t>Cerámica blanca formato 30x60, instalada con pegante cerámico y latex zona administración - paredes.</t>
  </si>
  <si>
    <t>Enchape de 40x40 cms color gris baños zona administrativa - piso</t>
  </si>
  <si>
    <t>Media caña en granito pulido color gris de 15 cms prefabricada o fundida en sitio</t>
  </si>
  <si>
    <t>CIELO RASO EN YESO CARTÓN</t>
  </si>
  <si>
    <t>EXCAVACIÓN MECÁNICA Y RETIRO DE MATERIAL</t>
  </si>
  <si>
    <t>EXCAVACION MANUAL (INC. CARGUE, TRANSPORTE Y DISPOSICION FINAL)</t>
  </si>
  <si>
    <t>EXCAVACIÓN MANUAL  (INC CARGUE, TRANSPORTE Y DISPOSICIÓN FINAL)</t>
  </si>
  <si>
    <t>EXCAVACIÓN MANUAL (INC CARGUE, TRANSPORTE Y DISPOSICIÓN FINAL)</t>
  </si>
  <si>
    <t>RELLENO CON MATERIAL DE SITIO</t>
  </si>
  <si>
    <t>RELLENO CON MATERIAL SELECCIONADO</t>
  </si>
  <si>
    <t>SUB- BASE GRANULAR</t>
  </si>
  <si>
    <t>LAVAMANOS NOVA 734 + GRIF. 47110 (SUM E INSTALACION)</t>
  </si>
  <si>
    <t>ORINAL MEDIANO DE COLGAR INSTITUCIONAL COLOR BLANCO P´CONEXIÓN Ø 5/8" REF 21-AA-8860 MANCESA Ó SIMILAR.</t>
  </si>
  <si>
    <t>SANITARIO ACUACER BLANCO CORONA (SUM. E INSTALACIÓN)</t>
  </si>
  <si>
    <t>SANITARIO INSTITUCIONAL P´DISCAPACITADOS COLOR BLANCO P´CONEXIÓN SUPERIOR REF 21-AA-2640 MANCESA Ó SIMILAR y KIT VÁLVULA DE DESCARGA ANTIVANDÁLICA  ALTA PRESIÓN P´SANITARIO DE CONEXIÓN SUPERIOR, BOTÓN DE ACCIONAMIENTO CON PALANCA PARA DISCAPACITADOS, SIN TORNILLOS A LA VISTA, METÁLICO CROMADO IMPORTADO, REF 4-AA-880 DOCOL Ó  SIMILAR</t>
  </si>
  <si>
    <t>BARRAS AYUDA DISCAPACITADOS (SUM E INSTALACION)</t>
  </si>
  <si>
    <t>DUCHA PARA CASETA DE VIGILANCIA</t>
  </si>
  <si>
    <t>LAVAPLATOS, COCINA Y LABORATORIO</t>
  </si>
  <si>
    <t>LOCALIZACIÓN</t>
  </si>
  <si>
    <t>INSTITUCIÓN EDUCATIVA</t>
  </si>
  <si>
    <t>I.E.T.A. Y MINERA DE SAN MARTIN DE LOBA</t>
  </si>
  <si>
    <t>I.E.T.A. JULIO R FACIOLINCE</t>
  </si>
  <si>
    <t>I.E. SAN FRANCISCO DE LOBA</t>
  </si>
  <si>
    <t>CABECE RA MUNICIPAL - ALTOS DEL ROSARI O</t>
  </si>
  <si>
    <t>IND CLL. LA SAMARITANA</t>
  </si>
  <si>
    <t>CORREGIMIENTO SAN FRANCI SCO DE LOBA</t>
  </si>
  <si>
    <t>CÓDIGO DANE</t>
  </si>
  <si>
    <t>313074000019</t>
  </si>
  <si>
    <t>IE</t>
  </si>
  <si>
    <t>TIPO 1</t>
  </si>
  <si>
    <t>TIPO 2</t>
  </si>
  <si>
    <t>TIPO 3</t>
  </si>
  <si>
    <t>TIPO 4</t>
  </si>
  <si>
    <t>PRESUPUESTO GENERAL - ICCU 2021</t>
  </si>
  <si>
    <t>113667000016</t>
  </si>
  <si>
    <t>-</t>
  </si>
  <si>
    <t>DATOS GENERALES</t>
  </si>
  <si>
    <t>ZONA RECREATIVA</t>
  </si>
  <si>
    <t>ZONA ADMINISTRATIVA</t>
  </si>
  <si>
    <t>CAPACIDAD NÚMERO DE ESTUDIANTES</t>
  </si>
  <si>
    <t>TIPOLOGIAS COLEGIOS 10</t>
  </si>
  <si>
    <t>ESTUCO SOBRE PAÑETE</t>
  </si>
  <si>
    <t>PINTURA EN VINILO TIPO 1 MUROS INTERIORES 3 MANOS</t>
  </si>
  <si>
    <t xml:space="preserve">PINTURA KORAZA PARA FACHADAS </t>
  </si>
  <si>
    <t>TUBERIA PVC SANITARIA DE 8"</t>
  </si>
  <si>
    <t>Andén peatonal exterior E=10 cms en concreto 3000 psi</t>
  </si>
  <si>
    <t>Viga cinta de 20 cms de ancho para andenes de primer piso</t>
  </si>
  <si>
    <t xml:space="preserve">Bordillo prefabricado </t>
  </si>
  <si>
    <t>Protectores de raices en forma de bancas en concreto pulido en la parte superior</t>
  </si>
  <si>
    <t>Arborizacion</t>
  </si>
  <si>
    <t>Tope llantas de 0,60 x 0,15 mts en concreto prefabricado, instalados con anclaje</t>
  </si>
  <si>
    <t>PAVIMENTO EN CONCRETO RIGIDO MR42</t>
  </si>
  <si>
    <t>PRADIZACION DE ZONAS VERDES</t>
  </si>
  <si>
    <t>Tierra negra abonada</t>
  </si>
  <si>
    <t>N/A</t>
  </si>
  <si>
    <t>ACTIVIDADES PARA TIPOLOGIAS DE ESTUDIO</t>
  </si>
  <si>
    <t>MEMORIAS DE CÁLCULO  PARA TIPOLOGIAS DE ESTUDIO</t>
  </si>
  <si>
    <t>CHOCONTÁ</t>
  </si>
  <si>
    <t>MACHETÁ</t>
  </si>
  <si>
    <t>MANTA</t>
  </si>
  <si>
    <t>SESQUILÉ</t>
  </si>
  <si>
    <t>SUESCA</t>
  </si>
  <si>
    <t>TIRIBITA</t>
  </si>
  <si>
    <t>VPINZÓN</t>
  </si>
  <si>
    <t>AGUA_DE_DIOS</t>
  </si>
  <si>
    <t>GIRARDOT</t>
  </si>
  <si>
    <t>GUATAQUÍ</t>
  </si>
  <si>
    <t>JERUSALÉN</t>
  </si>
  <si>
    <t>NARIÑO</t>
  </si>
  <si>
    <t>NILO</t>
  </si>
  <si>
    <t>RICAURTE</t>
  </si>
  <si>
    <t>TOCAIMA</t>
  </si>
  <si>
    <t>PUERTO_SALGAR</t>
  </si>
  <si>
    <t>GUADUAS</t>
  </si>
  <si>
    <t>CAPARRAPÍ</t>
  </si>
  <si>
    <t>ALBÁN</t>
  </si>
  <si>
    <t>LA_PEÑA</t>
  </si>
  <si>
    <t>LA_VEGA</t>
  </si>
  <si>
    <t>NIMAIMA</t>
  </si>
  <si>
    <t>NOCAIMA</t>
  </si>
  <si>
    <t>QUEBRADA_NEGRA</t>
  </si>
  <si>
    <t>SAN_FRANCISCO</t>
  </si>
  <si>
    <t>SASAIMA</t>
  </si>
  <si>
    <t>SUPATÁ</t>
  </si>
  <si>
    <t>ÚTICA</t>
  </si>
  <si>
    <t>VERGARA</t>
  </si>
  <si>
    <t>VILLETA</t>
  </si>
  <si>
    <t>GACHALÁ</t>
  </si>
  <si>
    <t>GACHETÁ</t>
  </si>
  <si>
    <t>GAMA</t>
  </si>
  <si>
    <t>GUASCA</t>
  </si>
  <si>
    <t>GUATAVITA</t>
  </si>
  <si>
    <t>JUNÍN</t>
  </si>
  <si>
    <t>LA_CALERA</t>
  </si>
  <si>
    <t>UBALÁ</t>
  </si>
  <si>
    <t>BELTRÁN</t>
  </si>
  <si>
    <t>BITUIMA</t>
  </si>
  <si>
    <t>CHAGUANÍ</t>
  </si>
  <si>
    <t>GUAYABAL_DE_SÍQUIMA</t>
  </si>
  <si>
    <t>PULÍ</t>
  </si>
  <si>
    <t>SAN_JUAN_DE_RIOSECO</t>
  </si>
  <si>
    <t>VIANÍ</t>
  </si>
  <si>
    <t>MEDINA</t>
  </si>
  <si>
    <t>PARATEBUENO</t>
  </si>
  <si>
    <t>CÁQUEZA</t>
  </si>
  <si>
    <t>CHIPAQUE</t>
  </si>
  <si>
    <t>CHOACHÍ</t>
  </si>
  <si>
    <t>FÓMEQUE</t>
  </si>
  <si>
    <t>FOSCA</t>
  </si>
  <si>
    <t>GUAYABETAL</t>
  </si>
  <si>
    <t>GUTÍERREZ</t>
  </si>
  <si>
    <t>QUETAME</t>
  </si>
  <si>
    <t>UBAQUE</t>
  </si>
  <si>
    <t>UNE</t>
  </si>
  <si>
    <t>EL_PEÑON</t>
  </si>
  <si>
    <t>LA_PALMA</t>
  </si>
  <si>
    <t>PACHO</t>
  </si>
  <si>
    <t>PAIME</t>
  </si>
  <si>
    <t>SAN_CAYETANO</t>
  </si>
  <si>
    <t>TOPAIPÍ</t>
  </si>
  <si>
    <t>VILLA_GOMEZ</t>
  </si>
  <si>
    <t>YACOPÍ</t>
  </si>
  <si>
    <t>CAJICÁ</t>
  </si>
  <si>
    <t>CHÍA</t>
  </si>
  <si>
    <t>COGUA</t>
  </si>
  <si>
    <t>GACHANCIPÁ</t>
  </si>
  <si>
    <t>NEMOCÓN</t>
  </si>
  <si>
    <t>SOPÓ</t>
  </si>
  <si>
    <t>TABIO</t>
  </si>
  <si>
    <t>TOCANCIPÁ</t>
  </si>
  <si>
    <t>ZIPAQUIRÁ</t>
  </si>
  <si>
    <t>BOJACÁ</t>
  </si>
  <si>
    <t>COTA</t>
  </si>
  <si>
    <t>EL_ROSAL</t>
  </si>
  <si>
    <t>FACATATIVÁ</t>
  </si>
  <si>
    <t>FUNZA</t>
  </si>
  <si>
    <t>MADRID</t>
  </si>
  <si>
    <t>MOSQUERA</t>
  </si>
  <si>
    <t>TENJO</t>
  </si>
  <si>
    <t>ZIPACÓN</t>
  </si>
  <si>
    <t>SIBATÉ</t>
  </si>
  <si>
    <t>SOACHA</t>
  </si>
  <si>
    <t>ARBELAÉZ</t>
  </si>
  <si>
    <t>CABRERA</t>
  </si>
  <si>
    <t>FUSAGASUGA</t>
  </si>
  <si>
    <t>GRANADA</t>
  </si>
  <si>
    <t>PANDI</t>
  </si>
  <si>
    <t>PASCA</t>
  </si>
  <si>
    <t>SAN_BERNARDO</t>
  </si>
  <si>
    <t>SILVANÍA</t>
  </si>
  <si>
    <t>TIBACUY</t>
  </si>
  <si>
    <t>VENECIA</t>
  </si>
  <si>
    <t>ANAPOIMA</t>
  </si>
  <si>
    <t>ANOLAIMA</t>
  </si>
  <si>
    <t>APULO</t>
  </si>
  <si>
    <t>CACHIPAY</t>
  </si>
  <si>
    <t>EL_COLEGIO</t>
  </si>
  <si>
    <t>LA_MESA</t>
  </si>
  <si>
    <t>QUIPILE</t>
  </si>
  <si>
    <t>SAN_ANT_TEQUE
NDAMA</t>
  </si>
  <si>
    <t>TENA</t>
  </si>
  <si>
    <t>VIOTÁ</t>
  </si>
  <si>
    <t>CARMEN_CARUPA</t>
  </si>
  <si>
    <t>CUCUNUBÁ</t>
  </si>
  <si>
    <t>FÚQUENE</t>
  </si>
  <si>
    <t>GUACHETÁ</t>
  </si>
  <si>
    <t>LENGUAZAQUE</t>
  </si>
  <si>
    <t>SIMIJACA</t>
  </si>
  <si>
    <t>SUSA</t>
  </si>
  <si>
    <t>SUTATAUSA</t>
  </si>
  <si>
    <t>TAUSA</t>
  </si>
  <si>
    <t>UBATE</t>
  </si>
  <si>
    <t>PROM</t>
  </si>
  <si>
    <t>PRESUPUESTOS GENERALES ORIGINALES EN ESTRUCTURA ICCU 2021 -  MUNICIPIOS DEL DPTO. BOLÍVAR</t>
  </si>
  <si>
    <t>PRESUPUESTOS TIPIFICADOS CON LISTA ICCU 2021</t>
  </si>
  <si>
    <t>DPTO. BOLÍVAR vs. DPTO. CUNDINAMARCA</t>
  </si>
  <si>
    <t>ALMEIDAS</t>
  </si>
  <si>
    <t>ALM</t>
  </si>
  <si>
    <t>ALTO MAGDALENA</t>
  </si>
  <si>
    <t>AMAG</t>
  </si>
  <si>
    <t>BMAG</t>
  </si>
  <si>
    <t>BAJO MAGDALENA</t>
  </si>
  <si>
    <t>.</t>
  </si>
  <si>
    <t>GUALIVÁ</t>
  </si>
  <si>
    <t>GLV</t>
  </si>
  <si>
    <t>GVIO</t>
  </si>
  <si>
    <t>GUAVIO</t>
  </si>
  <si>
    <t>CMAG</t>
  </si>
  <si>
    <t>CENTRO MAGDALENA</t>
  </si>
  <si>
    <t>MED</t>
  </si>
  <si>
    <t>ORIENTE</t>
  </si>
  <si>
    <t>ORI</t>
  </si>
  <si>
    <t>RIONEGRO</t>
  </si>
  <si>
    <t>RNG</t>
  </si>
  <si>
    <t>SABANA CENTRO</t>
  </si>
  <si>
    <t>SABANA OCCIDENTE</t>
  </si>
  <si>
    <t>SOC</t>
  </si>
  <si>
    <t>SCE</t>
  </si>
  <si>
    <t>SOA</t>
  </si>
  <si>
    <t>SUM</t>
  </si>
  <si>
    <t>SUMAPAZ</t>
  </si>
  <si>
    <t>TEQ</t>
  </si>
  <si>
    <t>TEQUENDAMA</t>
  </si>
  <si>
    <t>UBA</t>
  </si>
  <si>
    <t>UBATÉ</t>
  </si>
  <si>
    <t>PRESUPUESTOS GENERALES TIPIFICADOS CON LISTA ICCU 2021 - DPTO.CUNDINAMARCA</t>
  </si>
  <si>
    <t>COSTOS DIRECTOS</t>
  </si>
  <si>
    <t>CD</t>
  </si>
  <si>
    <t>CI</t>
  </si>
  <si>
    <t>COSTOS INDIRECTOS</t>
  </si>
  <si>
    <t>TOTAL PRESUPUESTO</t>
  </si>
  <si>
    <t>DPTO. BOLÍVAR</t>
  </si>
  <si>
    <t>DPTO. CUNDINAMARCA</t>
  </si>
  <si>
    <t>ANÁLISIS DEL VALOR M2 POR ESTUDIANTE EN LAS TIPOLOGÍAS DE ESTUDIO</t>
  </si>
  <si>
    <t>VR. M2 SOBRE CD</t>
  </si>
  <si>
    <t>VR. M2  SOBRE CI</t>
  </si>
  <si>
    <t>VALOR M2</t>
  </si>
  <si>
    <t>VALOR M2 / ESTUDIANTE</t>
  </si>
  <si>
    <t>PROMEDIO</t>
  </si>
  <si>
    <t>MUNICIPIO ALTOS DEL ROSARIO</t>
  </si>
  <si>
    <t>MUNICIPIO SAN MARTIN DE LOBA</t>
  </si>
  <si>
    <t>PROMEDIO BOLÍVAR</t>
  </si>
  <si>
    <t xml:space="preserve">PROMEDIO </t>
  </si>
  <si>
    <t>SUBACHOQUE</t>
  </si>
  <si>
    <t>PROVINCIA</t>
  </si>
  <si>
    <t>ANÁLISIS DEL VALOR M2 CONSTRUIDO EN LAS TIPOLOGÍAS DE ESTUDIO</t>
  </si>
  <si>
    <t>MIN</t>
  </si>
  <si>
    <t>MAX</t>
  </si>
  <si>
    <t>VALOR M2 TOTAL CONSTRUIDO</t>
  </si>
  <si>
    <t>VR. M2 - AMBIENTES A,B,C,D,F y COMPLEM.</t>
  </si>
  <si>
    <t>VR. M2 AMBIENTES E INC. MUROS Y ESTRUCTURA</t>
  </si>
  <si>
    <t>VR. M2 TOTAL SOBRE CD</t>
  </si>
  <si>
    <t>VR. M2  TOTAL SOBRE CI</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</si>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</sst>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 #,##0.00_-;_-* &quot;-&quot;??_-;_-@_-"/>
    <numFmt numFmtId="164" formatCode="_(&quot;$&quot;\ * #,##0.00_);_(&quot;$&quot;\ * \(#,##0.00\);_(&quot;$&quot;\ * &quot;-&quot;??_);_(@_)"/>
    <numFmt numFmtId="165" formatCode="_(* #,##0.00_);_(* \(#,##0.00\);_(* &quot;-&quot;??_);_(@_)"/>
    <numFmt numFmtId="166" formatCode="&quot;$&quot;#,##0.00;\-&quot;$&quot;#,##0.00"/>
    <numFmt numFmtId="167" formatCode="_ [$€-2]\ * #,##0.00_ ;_ [$€-2]\ * \-#,##0.00_ ;_ [$€-2]\ * &quot;-&quot;??_ "/>
    <numFmt numFmtId="168" formatCode="_ * #,##0.00_ ;_ * \-#,##0.00_ ;_ * &quot;-&quot;??_ ;_ @_ "/>
    <numFmt numFmtId="169" formatCode="#,##0.0"/>
    <numFmt numFmtId="170" formatCode="#,##0.00_ ;\-#,##0.00\ "/>
    <numFmt numFmtId="171" formatCode="_ &quot;$&quot;\ * #,##0_ ;_ &quot;$&quot;\ * \-#,##0_ ;_ &quot;$&quot;\ * &quot;-&quot;_ ;_ @_ "/>
    <numFmt numFmtId="172" formatCode="_ &quot;$&quot;\ * #,##0.00_ ;_ &quot;$&quot;\ * \-#,##0.00_ ;_ &quot;$&quot;\ * &quot;-&quot;??_ ;_ @_ "/>
    <numFmt numFmtId="173" formatCode="_-* #,##0_-;\-* #,##0_-;_-* &quot;-&quot;?_-;_-@_-"/>
    <numFmt numFmtId="174" formatCode="0.0%"/>
    <numFmt numFmtId="175" formatCode="&quot;$&quot;\ #,##0.0"/>
    <numFmt numFmtId="176" formatCode="#,##0.0;[Red]\-#,##0.0"/>
    <numFmt numFmtId="177" formatCode="&quot;$&quot;\ #,##0.00;[Red]&quot;$&quot;\ \-#,##0.00"/>
    <numFmt numFmtId="178" formatCode="&quot;$&quot;\ #,##0.00_);\(&quot;$&quot;\ #,##0.00\)"/>
    <numFmt numFmtId="179" formatCode="_-&quot;$&quot;\ * #,##0.0_-;\-&quot;$&quot;\ * #,##0.0_-;_-&quot;$&quot;\ * &quot;-&quot;?_-;_-@_-"/>
    <numFmt numFmtId="180" formatCode="_-&quot;$&quot;\ * #,##0_-;\-&quot;$&quot;\ * #,##0_-;_-&quot;$&quot;\ * &quot;-&quot;?_-;_-@_-"/>
  </numFmts>
  <fonts count="71" x14ac:knownFonts="1">
    <font>
      <sz val="11"/>
      <color theme="1"/>
      <name val="Calibri"/>
      <family val="2"/>
      <scheme val="minor"/>
    </font>
    <font>
      <sz val="11"/>
      <color indexed="8"/>
      <name val="Calibri"/>
      <family val="2"/>
    </font>
    <font>
      <sz val="10"/>
      <name val="Arial"/>
      <family val="2"/>
    </font>
    <font>
      <sz val="11"/>
      <color indexed="8"/>
      <name val="Calibri"/>
      <family val="2"/>
    </font>
    <font>
      <sz val="10"/>
      <name val="Arial"/>
      <family val="2"/>
    </font>
    <font>
      <sz val="10"/>
      <name val="MS Sans Serif"/>
      <family val="2"/>
    </font>
    <font>
      <sz val="10"/>
      <name val="Arial"/>
      <family val="2"/>
    </font>
    <font>
      <sz val="10"/>
      <name val="Arial Narrow"/>
      <family val="2"/>
    </font>
    <font>
      <sz val="11"/>
      <color theme="1"/>
      <name val="Calibri"/>
      <family val="2"/>
      <scheme val="minor"/>
    </font>
    <font>
      <sz val="11"/>
      <color theme="0"/>
      <name val="Calibri"/>
      <family val="2"/>
      <scheme val="minor"/>
    </font>
    <font>
      <sz val="10"/>
      <name val="Calibri"/>
      <family val="2"/>
      <scheme val="minor"/>
    </font>
    <font>
      <sz val="10"/>
      <color theme="1"/>
      <name val="Calibri"/>
      <family val="2"/>
      <scheme val="minor"/>
    </font>
    <font>
      <sz val="8"/>
      <name val="Calibri"/>
      <family val="2"/>
      <scheme val="minor"/>
    </font>
    <font>
      <b/>
      <sz val="10"/>
      <color theme="1"/>
      <name val="Arial Narrow"/>
      <family val="2"/>
    </font>
    <font>
      <b/>
      <sz val="12"/>
      <color theme="1"/>
      <name val="Arial Narrow"/>
      <family val="2"/>
    </font>
    <font>
      <b/>
      <sz val="14"/>
      <color theme="1"/>
      <name val="Arial Narrow"/>
      <family val="2"/>
    </font>
    <font>
      <sz val="10"/>
      <color theme="1"/>
      <name val="Arial Narrow"/>
      <family val="2"/>
    </font>
    <font>
      <b/>
      <sz val="11"/>
      <color theme="1"/>
      <name val="Arial Narrow"/>
      <family val="2"/>
    </font>
    <font>
      <sz val="11"/>
      <color theme="1"/>
      <name val="Arial Narrow"/>
      <family val="2"/>
    </font>
    <font>
      <sz val="11"/>
      <name val="Arial Narrow"/>
      <family val="2"/>
    </font>
    <font>
      <b/>
      <sz val="16"/>
      <name val="Arial Narrow"/>
      <family val="2"/>
    </font>
    <font>
      <sz val="14"/>
      <color theme="1"/>
      <name val="Arial Narrow"/>
      <family val="2"/>
    </font>
    <font>
      <b/>
      <sz val="10"/>
      <color rgb="FFFF0000"/>
      <name val="Arial Narrow"/>
      <family val="2"/>
    </font>
    <font>
      <b/>
      <sz val="10"/>
      <name val="Arial Narrow"/>
      <family val="2"/>
    </font>
    <font>
      <b/>
      <sz val="11"/>
      <color theme="0"/>
      <name val="Arial Narrow"/>
      <family val="2"/>
    </font>
    <font>
      <b/>
      <sz val="14"/>
      <color theme="0"/>
      <name val="Arial Narrow"/>
      <family val="2"/>
    </font>
    <font>
      <sz val="8"/>
      <color theme="1"/>
      <name val="Arial Narrow"/>
      <family val="2"/>
    </font>
    <font>
      <sz val="10"/>
      <color rgb="FF000000"/>
      <name val="Times New Roman"/>
      <family val="1"/>
    </font>
    <font>
      <b/>
      <sz val="10"/>
      <color theme="0"/>
      <name val="Times New Roman"/>
      <family val="1"/>
    </font>
    <font>
      <sz val="10"/>
      <color theme="0"/>
      <name val="Times New Roman"/>
      <family val="1"/>
    </font>
    <font>
      <sz val="9"/>
      <color theme="1"/>
      <name val="Calibri"/>
      <family val="2"/>
      <scheme val="minor"/>
    </font>
    <font>
      <b/>
      <sz val="14"/>
      <name val="Arial Narrow"/>
      <family val="2"/>
    </font>
    <font>
      <sz val="9"/>
      <color indexed="81"/>
      <name val="Tahoma"/>
      <family val="2"/>
    </font>
    <font>
      <b/>
      <sz val="9"/>
      <color indexed="81"/>
      <name val="Tahoma"/>
      <family val="2"/>
    </font>
    <font>
      <sz val="11"/>
      <name val="Calibri"/>
      <family val="2"/>
      <scheme val="minor"/>
    </font>
    <font>
      <sz val="8"/>
      <name val="Arial Narrow"/>
      <family val="2"/>
    </font>
    <font>
      <sz val="9"/>
      <name val="Calibri"/>
      <family val="2"/>
      <scheme val="minor"/>
    </font>
    <font>
      <b/>
      <sz val="12"/>
      <color theme="0"/>
      <name val="Arial Narrow"/>
      <family val="2"/>
    </font>
    <font>
      <sz val="9"/>
      <color theme="1"/>
      <name val="Arial Narrow"/>
      <family val="2"/>
    </font>
    <font>
      <sz val="14"/>
      <color theme="0"/>
      <name val="Calibri"/>
      <family val="2"/>
      <scheme val="minor"/>
    </font>
    <font>
      <sz val="14"/>
      <color theme="1"/>
      <name val="Calibri"/>
      <family val="2"/>
      <scheme val="minor"/>
    </font>
    <font>
      <b/>
      <sz val="13"/>
      <color theme="0"/>
      <name val="Arial Narrow"/>
      <family val="2"/>
    </font>
    <font>
      <sz val="12"/>
      <color theme="1"/>
      <name val="Arial Narrow"/>
      <family val="2"/>
    </font>
    <font>
      <b/>
      <sz val="10"/>
      <color theme="0"/>
      <name val="Arial Narrow"/>
      <family val="2"/>
    </font>
    <font>
      <sz val="12"/>
      <color theme="1"/>
      <name val="Calibri"/>
      <family val="2"/>
      <scheme val="minor"/>
    </font>
    <font>
      <b/>
      <sz val="12"/>
      <color theme="1"/>
      <name val="Calibri"/>
      <family val="2"/>
      <scheme val="minor"/>
    </font>
    <font>
      <b/>
      <sz val="12"/>
      <color theme="0"/>
      <name val="Arial Black"/>
      <family val="2"/>
    </font>
    <font>
      <b/>
      <sz val="12"/>
      <color rgb="FF000000"/>
      <name val="Times New Roman"/>
      <family val="1"/>
    </font>
    <font>
      <b/>
      <sz val="10"/>
      <color rgb="FFC00000"/>
      <name val="Times New Roman"/>
      <family val="1"/>
    </font>
    <font>
      <sz val="12"/>
      <name val="Arial Narrow"/>
      <family val="2"/>
    </font>
    <font>
      <b/>
      <sz val="11"/>
      <name val="Arial"/>
      <family val="2"/>
    </font>
    <font>
      <b/>
      <sz val="18"/>
      <name val="Arial"/>
      <family val="2"/>
    </font>
    <font>
      <b/>
      <sz val="12"/>
      <color theme="0"/>
      <name val="Arial"/>
      <family val="2"/>
    </font>
    <font>
      <b/>
      <sz val="11"/>
      <color theme="0"/>
      <name val="Arial"/>
      <family val="2"/>
    </font>
    <font>
      <sz val="11"/>
      <name val="Arial"/>
      <family val="2"/>
    </font>
    <font>
      <b/>
      <sz val="9"/>
      <color theme="1"/>
      <name val="Arial Narrow"/>
      <family val="2"/>
    </font>
    <font>
      <b/>
      <sz val="10"/>
      <color theme="0"/>
      <name val="Calibri"/>
      <family val="2"/>
      <scheme val="minor"/>
    </font>
    <font>
      <b/>
      <sz val="12"/>
      <name val="Calibri"/>
      <family val="2"/>
      <scheme val="minor"/>
    </font>
    <font>
      <b/>
      <sz val="11"/>
      <color theme="1"/>
      <name val="Calibri"/>
      <family val="2"/>
      <scheme val="minor"/>
    </font>
    <font>
      <b/>
      <sz val="14"/>
      <color rgb="FF000000"/>
      <name val="Times New Roman"/>
      <family val="1"/>
    </font>
    <font>
      <b/>
      <sz val="14"/>
      <color theme="1"/>
      <name val="Calibri"/>
      <family val="2"/>
      <scheme val="minor"/>
    </font>
    <font>
      <b/>
      <sz val="13"/>
      <color theme="1"/>
      <name val="Arial Narrow"/>
      <family val="2"/>
    </font>
    <font>
      <b/>
      <sz val="13"/>
      <color theme="1"/>
      <name val="Calibri"/>
      <family val="2"/>
      <scheme val="minor"/>
    </font>
    <font>
      <sz val="13"/>
      <color theme="1"/>
      <name val="Arial Narrow"/>
      <family val="2"/>
    </font>
    <font>
      <sz val="13"/>
      <color theme="1"/>
      <name val="Calibri"/>
      <family val="2"/>
      <scheme val="minor"/>
    </font>
    <font>
      <b/>
      <sz val="16"/>
      <color theme="0"/>
      <name val="Arial Narrow"/>
      <family val="2"/>
    </font>
    <font>
      <sz val="16"/>
      <color theme="1"/>
      <name val="Calibri"/>
      <family val="2"/>
      <scheme val="minor"/>
    </font>
    <font>
      <b/>
      <sz val="14"/>
      <name val="Arial"/>
      <family val="2"/>
    </font>
    <font>
      <b/>
      <sz val="10"/>
      <name val="Arial"/>
      <family val="2"/>
    </font>
    <font>
      <sz val="6"/>
      <color rgb="FF000000"/>
      <name val="Times New Roman"/>
      <family val="1"/>
    </font>
    <font>
      <b/>
      <sz val="10"/>
      <color rgb="FF000000"/>
      <name val="Times New Roman"/>
      <family val="1"/>
    </font>
  </fonts>
  <fills count="15">
    <fill>
      <patternFill patternType="none"/>
    </fill>
    <fill>
      <patternFill patternType="gray125"/>
    </fill>
    <fill>
      <patternFill patternType="solid">
        <fgColor theme="4" tint="0.79998168889431442"/>
        <bgColor indexed="65"/>
      </patternFill>
    </fill>
    <fill>
      <patternFill patternType="solid">
        <fgColor theme="3" tint="0.79998168889431442"/>
        <bgColor indexed="64"/>
      </patternFill>
    </fill>
    <fill>
      <patternFill patternType="solid">
        <fgColor rgb="FFC00000"/>
        <bgColor indexed="64"/>
      </patternFill>
    </fill>
    <fill>
      <patternFill patternType="solid">
        <fgColor theme="1"/>
        <bgColor indexed="64"/>
      </patternFill>
    </fill>
    <fill>
      <patternFill patternType="solid">
        <fgColor theme="2"/>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0"/>
        <bgColor indexed="64"/>
      </patternFill>
    </fill>
    <fill>
      <patternFill patternType="solid">
        <fgColor theme="1" tint="4.9989318521683403E-2"/>
        <bgColor indexed="64"/>
      </patternFill>
    </fill>
    <fill>
      <patternFill patternType="solid">
        <fgColor rgb="FFFFFF00"/>
        <bgColor indexed="64"/>
      </patternFill>
    </fill>
  </fills>
  <borders count="7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style="medium">
        <color indexed="64"/>
      </left>
      <right style="thin">
        <color indexed="64"/>
      </right>
      <top/>
      <bottom style="medium">
        <color indexed="64"/>
      </bottom>
      <diagonal/>
    </border>
    <border>
      <left style="hair">
        <color indexed="64"/>
      </left>
      <right style="medium">
        <color indexed="64"/>
      </right>
      <top style="hair">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style="medium">
        <color indexed="64"/>
      </right>
      <top/>
      <bottom style="medium">
        <color indexed="64"/>
      </bottom>
      <diagonal/>
    </border>
    <border>
      <left style="medium">
        <color indexed="64"/>
      </left>
      <right/>
      <top style="hair">
        <color indexed="64"/>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right style="hair">
        <color indexed="64"/>
      </right>
      <top style="medium">
        <color indexed="64"/>
      </top>
      <bottom style="hair">
        <color indexed="64"/>
      </bottom>
      <diagonal/>
    </border>
    <border>
      <left/>
      <right/>
      <top style="medium">
        <color indexed="64"/>
      </top>
      <bottom style="hair">
        <color indexed="64"/>
      </bottom>
      <diagonal/>
    </border>
    <border>
      <left/>
      <right style="hair">
        <color indexed="64"/>
      </right>
      <top style="hair">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diagonal/>
    </border>
    <border>
      <left/>
      <right style="medium">
        <color indexed="64"/>
      </right>
      <top style="medium">
        <color indexed="64"/>
      </top>
      <bottom style="hair">
        <color indexed="64"/>
      </bottom>
      <diagonal/>
    </border>
    <border>
      <left style="medium">
        <color indexed="64"/>
      </left>
      <right/>
      <top style="thin">
        <color indexed="64"/>
      </top>
      <bottom style="hair">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double">
        <color indexed="64"/>
      </left>
      <right/>
      <top/>
      <bottom/>
      <diagonal/>
    </border>
    <border>
      <left/>
      <right style="double">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style="thin">
        <color indexed="64"/>
      </right>
      <top style="medium">
        <color indexed="64"/>
      </top>
      <bottom style="medium">
        <color indexed="64"/>
      </bottom>
      <diagonal/>
    </border>
    <border>
      <left/>
      <right/>
      <top style="thin">
        <color indexed="64"/>
      </top>
      <bottom/>
      <diagonal/>
    </border>
    <border>
      <left style="double">
        <color indexed="64"/>
      </left>
      <right/>
      <top/>
      <bottom style="medium">
        <color indexed="64"/>
      </bottom>
      <diagonal/>
    </border>
    <border>
      <left style="medium">
        <color indexed="64"/>
      </left>
      <right style="thin">
        <color indexed="64"/>
      </right>
      <top/>
      <bottom/>
      <diagonal/>
    </border>
  </borders>
  <cellStyleXfs count="62">
    <xf numFmtId="0" fontId="0" fillId="0" borderId="0"/>
    <xf numFmtId="0" fontId="8" fillId="2" borderId="0" applyNumberFormat="0" applyBorder="0" applyAlignment="0" applyProtection="0"/>
    <xf numFmtId="167" fontId="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 fillId="0" borderId="0" applyFont="0" applyFill="0" applyBorder="0" applyAlignment="0" applyProtection="0"/>
    <xf numFmtId="0" fontId="2" fillId="0" borderId="0" applyFont="0" applyFill="0" applyBorder="0" applyAlignment="0" applyProtection="0"/>
    <xf numFmtId="165" fontId="8"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6" fontId="2" fillId="0" borderId="0" applyFont="0" applyFill="0" applyBorder="0" applyAlignment="0" applyProtection="0"/>
    <xf numFmtId="165" fontId="1" fillId="0" borderId="0" applyFont="0" applyFill="0" applyBorder="0" applyAlignment="0" applyProtection="0"/>
    <xf numFmtId="43" fontId="8" fillId="0" borderId="0" applyFont="0" applyFill="0" applyBorder="0" applyAlignment="0" applyProtection="0"/>
    <xf numFmtId="0" fontId="2" fillId="0" borderId="0" applyFont="0" applyFill="0" applyBorder="0" applyAlignment="0" applyProtection="0"/>
    <xf numFmtId="164" fontId="8" fillId="0" borderId="0" applyFont="0" applyFill="0" applyBorder="0" applyAlignment="0" applyProtection="0"/>
    <xf numFmtId="171" fontId="7"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2" fontId="7"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4" fillId="0" borderId="0"/>
    <xf numFmtId="0" fontId="2" fillId="0" borderId="0"/>
    <xf numFmtId="0" fontId="8" fillId="0" borderId="0"/>
    <xf numFmtId="0" fontId="5" fillId="0" borderId="0"/>
    <xf numFmtId="0" fontId="5" fillId="0" borderId="0"/>
    <xf numFmtId="0" fontId="5" fillId="0" borderId="0"/>
    <xf numFmtId="0" fontId="6" fillId="0" borderId="0"/>
    <xf numFmtId="0" fontId="2" fillId="0" borderId="0"/>
    <xf numFmtId="9" fontId="8"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0" fontId="18" fillId="0" borderId="0"/>
    <xf numFmtId="9" fontId="18" fillId="0" borderId="0" applyFont="0" applyFill="0" applyBorder="0" applyAlignment="0" applyProtection="0"/>
    <xf numFmtId="0" fontId="27" fillId="0" borderId="0"/>
    <xf numFmtId="43" fontId="27" fillId="0" borderId="0" applyFont="0" applyFill="0" applyBorder="0" applyAlignment="0" applyProtection="0"/>
    <xf numFmtId="0" fontId="2" fillId="0" borderId="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0" fontId="8" fillId="0" borderId="0"/>
    <xf numFmtId="0" fontId="8" fillId="0" borderId="0"/>
    <xf numFmtId="171" fontId="2" fillId="0" borderId="0" applyFont="0" applyFill="0" applyBorder="0" applyAlignment="0" applyProtection="0"/>
    <xf numFmtId="177" fontId="2" fillId="0" borderId="0" applyFont="0" applyFill="0" applyBorder="0" applyAlignment="0" applyProtection="0"/>
  </cellStyleXfs>
  <cellXfs count="385">
    <xf numFmtId="0" fontId="0" fillId="0" borderId="0" xfId="0"/>
    <xf numFmtId="0" fontId="0" fillId="0" borderId="0" xfId="0"/>
    <xf numFmtId="0" fontId="18" fillId="0" borderId="0" xfId="46" applyAlignment="1">
      <alignment vertical="center"/>
    </xf>
    <xf numFmtId="4" fontId="18" fillId="0" borderId="0" xfId="46" applyNumberFormat="1" applyAlignment="1">
      <alignment vertical="center"/>
    </xf>
    <xf numFmtId="40" fontId="18" fillId="0" borderId="0" xfId="46" applyNumberFormat="1" applyAlignment="1">
      <alignment vertical="center"/>
    </xf>
    <xf numFmtId="0" fontId="18" fillId="0" borderId="0" xfId="46" applyAlignment="1">
      <alignment horizontal="center" vertical="center"/>
    </xf>
    <xf numFmtId="3" fontId="21" fillId="0" borderId="0" xfId="46" applyNumberFormat="1" applyFont="1" applyAlignment="1">
      <alignment horizontal="center" vertical="center"/>
    </xf>
    <xf numFmtId="3" fontId="18" fillId="0" borderId="0" xfId="46" applyNumberFormat="1" applyAlignment="1">
      <alignment horizontal="center" vertical="center"/>
    </xf>
    <xf numFmtId="169" fontId="18" fillId="0" borderId="17" xfId="46" applyNumberFormat="1" applyBorder="1" applyAlignment="1">
      <alignment vertical="center"/>
    </xf>
    <xf numFmtId="0" fontId="18" fillId="0" borderId="17" xfId="46" applyBorder="1" applyAlignment="1">
      <alignment horizontal="center" vertical="center"/>
    </xf>
    <xf numFmtId="3" fontId="16" fillId="0" borderId="0" xfId="46" applyNumberFormat="1" applyFont="1" applyAlignment="1">
      <alignment horizontal="center" vertical="center"/>
    </xf>
    <xf numFmtId="40" fontId="23" fillId="0" borderId="0" xfId="46" applyNumberFormat="1" applyFont="1" applyAlignment="1">
      <alignment horizontal="center" vertical="center"/>
    </xf>
    <xf numFmtId="174" fontId="22" fillId="0" borderId="0" xfId="46" applyNumberFormat="1" applyFont="1" applyAlignment="1">
      <alignment horizontal="center" vertical="center"/>
    </xf>
    <xf numFmtId="4" fontId="18" fillId="0" borderId="0" xfId="46" applyNumberFormat="1" applyAlignment="1">
      <alignment horizontal="center" vertical="center"/>
    </xf>
    <xf numFmtId="173" fontId="15" fillId="7" borderId="24" xfId="46" applyNumberFormat="1" applyFont="1" applyFill="1" applyBorder="1" applyAlignment="1">
      <alignment vertical="center"/>
    </xf>
    <xf numFmtId="174" fontId="17" fillId="7" borderId="4" xfId="46" applyNumberFormat="1" applyFont="1" applyFill="1" applyBorder="1" applyAlignment="1">
      <alignment vertical="center"/>
    </xf>
    <xf numFmtId="49" fontId="14" fillId="7" borderId="27" xfId="46" applyNumberFormat="1" applyFont="1" applyFill="1" applyBorder="1" applyAlignment="1">
      <alignment horizontal="center" vertical="center"/>
    </xf>
    <xf numFmtId="49" fontId="18" fillId="0" borderId="28" xfId="46" applyNumberFormat="1" applyBorder="1" applyAlignment="1">
      <alignment horizontal="center" vertical="center"/>
    </xf>
    <xf numFmtId="0" fontId="16" fillId="0" borderId="25" xfId="46" applyFont="1" applyBorder="1" applyAlignment="1">
      <alignment horizontal="justify" vertical="center" wrapText="1"/>
    </xf>
    <xf numFmtId="4" fontId="17" fillId="7" borderId="24" xfId="46" applyNumberFormat="1" applyFont="1" applyFill="1" applyBorder="1" applyAlignment="1">
      <alignment horizontal="right" vertical="center"/>
    </xf>
    <xf numFmtId="49" fontId="18" fillId="0" borderId="30" xfId="46" applyNumberFormat="1" applyBorder="1" applyAlignment="1">
      <alignment horizontal="center" vertical="center"/>
    </xf>
    <xf numFmtId="0" fontId="18" fillId="0" borderId="32" xfId="46" applyBorder="1" applyAlignment="1">
      <alignment horizontal="center" vertical="center"/>
    </xf>
    <xf numFmtId="169" fontId="18" fillId="0" borderId="32" xfId="46" applyNumberFormat="1" applyBorder="1" applyAlignment="1">
      <alignment vertical="center"/>
    </xf>
    <xf numFmtId="173" fontId="18" fillId="0" borderId="32" xfId="46" applyNumberFormat="1" applyBorder="1" applyAlignment="1">
      <alignment vertical="center"/>
    </xf>
    <xf numFmtId="3" fontId="13" fillId="6" borderId="22" xfId="46" applyNumberFormat="1" applyFont="1" applyFill="1" applyBorder="1" applyAlignment="1">
      <alignment horizontal="center" vertical="center"/>
    </xf>
    <xf numFmtId="3" fontId="13" fillId="6" borderId="16" xfId="46" applyNumberFormat="1" applyFont="1" applyFill="1" applyBorder="1" applyAlignment="1">
      <alignment horizontal="center" vertical="center"/>
    </xf>
    <xf numFmtId="3" fontId="13" fillId="6" borderId="34" xfId="46" applyNumberFormat="1" applyFont="1" applyFill="1" applyBorder="1" applyAlignment="1">
      <alignment horizontal="center" vertical="center"/>
    </xf>
    <xf numFmtId="4" fontId="13" fillId="6" borderId="34" xfId="46" applyNumberFormat="1" applyFont="1" applyFill="1" applyBorder="1" applyAlignment="1">
      <alignment horizontal="center" vertical="center"/>
    </xf>
    <xf numFmtId="3" fontId="13" fillId="6" borderId="35" xfId="46" applyNumberFormat="1" applyFont="1" applyFill="1" applyBorder="1" applyAlignment="1">
      <alignment horizontal="center" vertical="center"/>
    </xf>
    <xf numFmtId="40" fontId="23" fillId="6" borderId="36" xfId="46" applyNumberFormat="1" applyFont="1" applyFill="1" applyBorder="1" applyAlignment="1">
      <alignment horizontal="center" vertical="center" wrapText="1"/>
    </xf>
    <xf numFmtId="0" fontId="14" fillId="7" borderId="24" xfId="46" applyFont="1" applyFill="1" applyBorder="1" applyAlignment="1">
      <alignment vertical="center" wrapText="1"/>
    </xf>
    <xf numFmtId="170" fontId="15" fillId="7" borderId="24" xfId="46" applyNumberFormat="1" applyFont="1" applyFill="1" applyBorder="1" applyAlignment="1">
      <alignment horizontal="center" vertical="center"/>
    </xf>
    <xf numFmtId="49" fontId="15" fillId="3" borderId="27" xfId="46" applyNumberFormat="1" applyFont="1" applyFill="1" applyBorder="1" applyAlignment="1">
      <alignment horizontal="center" vertical="center"/>
    </xf>
    <xf numFmtId="0" fontId="24" fillId="5" borderId="24" xfId="46" applyNumberFormat="1" applyFont="1" applyFill="1" applyBorder="1" applyAlignment="1">
      <alignment horizontal="center" vertical="center"/>
    </xf>
    <xf numFmtId="0" fontId="9" fillId="4" borderId="0" xfId="0" applyFont="1" applyFill="1"/>
    <xf numFmtId="49" fontId="27" fillId="0" borderId="0" xfId="48" applyNumberFormat="1" applyAlignment="1">
      <alignment horizontal="left" vertical="top"/>
    </xf>
    <xf numFmtId="0" fontId="27" fillId="0" borderId="0" xfId="48" applyAlignment="1">
      <alignment horizontal="left" vertical="top"/>
    </xf>
    <xf numFmtId="3" fontId="0" fillId="0" borderId="0" xfId="49" applyNumberFormat="1" applyFont="1" applyFill="1" applyBorder="1" applyAlignment="1">
      <alignment horizontal="right" vertical="center"/>
    </xf>
    <xf numFmtId="3" fontId="27" fillId="0" borderId="0" xfId="48" applyNumberFormat="1" applyAlignment="1">
      <alignment horizontal="right" vertical="center"/>
    </xf>
    <xf numFmtId="0" fontId="29" fillId="4" borderId="0" xfId="48" applyFont="1" applyFill="1" applyAlignment="1">
      <alignment horizontal="left" vertical="top"/>
    </xf>
    <xf numFmtId="49" fontId="29" fillId="4" borderId="0" xfId="48" applyNumberFormat="1" applyFont="1" applyFill="1" applyAlignment="1">
      <alignment horizontal="left" vertical="top"/>
    </xf>
    <xf numFmtId="3" fontId="9" fillId="4" borderId="0" xfId="49" applyNumberFormat="1" applyFont="1" applyFill="1" applyBorder="1" applyAlignment="1">
      <alignment horizontal="right" vertical="center"/>
    </xf>
    <xf numFmtId="3" fontId="29" fillId="4" borderId="0" xfId="48" applyNumberFormat="1" applyFont="1" applyFill="1" applyAlignment="1">
      <alignment horizontal="right" vertical="center"/>
    </xf>
    <xf numFmtId="0" fontId="26" fillId="0" borderId="2" xfId="46" applyFont="1" applyFill="1" applyBorder="1" applyAlignment="1">
      <alignment horizontal="justify" vertical="center" wrapText="1"/>
    </xf>
    <xf numFmtId="49" fontId="18" fillId="3" borderId="40" xfId="46" applyNumberFormat="1" applyFill="1" applyBorder="1" applyAlignment="1">
      <alignment horizontal="left" vertical="center"/>
    </xf>
    <xf numFmtId="49" fontId="18" fillId="3" borderId="41" xfId="46" applyNumberFormat="1" applyFill="1" applyBorder="1" applyAlignment="1">
      <alignment horizontal="left" vertical="center"/>
    </xf>
    <xf numFmtId="49" fontId="13" fillId="7" borderId="0" xfId="46" applyNumberFormat="1" applyFont="1" applyFill="1" applyBorder="1" applyAlignment="1">
      <alignment horizontal="center" vertical="center"/>
    </xf>
    <xf numFmtId="49" fontId="18" fillId="3" borderId="26" xfId="46" applyNumberFormat="1" applyFill="1" applyBorder="1" applyAlignment="1">
      <alignment horizontal="left" vertical="center"/>
    </xf>
    <xf numFmtId="49" fontId="18" fillId="0" borderId="42" xfId="46" applyNumberFormat="1" applyBorder="1" applyAlignment="1">
      <alignment horizontal="center" vertical="center"/>
    </xf>
    <xf numFmtId="0" fontId="26" fillId="0" borderId="46" xfId="46" applyFont="1" applyFill="1" applyBorder="1" applyAlignment="1">
      <alignment horizontal="justify" vertical="center" wrapText="1"/>
    </xf>
    <xf numFmtId="0" fontId="26" fillId="0" borderId="43" xfId="46" applyFont="1" applyFill="1" applyBorder="1" applyAlignment="1">
      <alignment horizontal="center" vertical="center" wrapText="1"/>
    </xf>
    <xf numFmtId="49" fontId="18" fillId="0" borderId="14" xfId="46" applyNumberFormat="1" applyBorder="1" applyAlignment="1">
      <alignment horizontal="center" vertical="center"/>
    </xf>
    <xf numFmtId="0" fontId="26" fillId="0" borderId="13" xfId="46" applyFont="1" applyFill="1" applyBorder="1" applyAlignment="1">
      <alignment horizontal="center" vertical="center" wrapText="1"/>
    </xf>
    <xf numFmtId="49" fontId="18" fillId="0" borderId="44" xfId="46" applyNumberFormat="1" applyBorder="1" applyAlignment="1">
      <alignment horizontal="center" vertical="center"/>
    </xf>
    <xf numFmtId="0" fontId="26" fillId="0" borderId="11" xfId="46" applyFont="1" applyFill="1" applyBorder="1" applyAlignment="1">
      <alignment horizontal="justify" vertical="center" wrapText="1"/>
    </xf>
    <xf numFmtId="0" fontId="26" fillId="0" borderId="12" xfId="46" applyFont="1" applyFill="1" applyBorder="1" applyAlignment="1">
      <alignment horizontal="center" vertical="center" wrapText="1"/>
    </xf>
    <xf numFmtId="0" fontId="9" fillId="0" borderId="0" xfId="0" applyFont="1" applyAlignment="1">
      <alignment horizontal="center" vertical="center"/>
    </xf>
    <xf numFmtId="0" fontId="27" fillId="0" borderId="0" xfId="48" applyAlignment="1">
      <alignment horizontal="center" vertical="center"/>
    </xf>
    <xf numFmtId="0" fontId="29" fillId="4" borderId="0" xfId="48" applyFont="1" applyFill="1" applyAlignment="1">
      <alignment horizontal="center" vertical="center"/>
    </xf>
    <xf numFmtId="0" fontId="14" fillId="7" borderId="3" xfId="46" applyFont="1" applyFill="1" applyBorder="1" applyAlignment="1">
      <alignment vertical="center" wrapText="1"/>
    </xf>
    <xf numFmtId="174" fontId="20" fillId="0" borderId="0" xfId="46" applyNumberFormat="1" applyFont="1" applyFill="1" applyBorder="1" applyAlignment="1">
      <alignment vertical="center"/>
    </xf>
    <xf numFmtId="175" fontId="30" fillId="0" borderId="42" xfId="0" applyNumberFormat="1" applyFont="1" applyFill="1" applyBorder="1" applyAlignment="1">
      <alignment horizontal="right" vertical="center"/>
    </xf>
    <xf numFmtId="175" fontId="30" fillId="0" borderId="14" xfId="0" applyNumberFormat="1" applyFont="1" applyFill="1" applyBorder="1" applyAlignment="1">
      <alignment horizontal="right" vertical="center"/>
    </xf>
    <xf numFmtId="175" fontId="30" fillId="0" borderId="44" xfId="0" applyNumberFormat="1" applyFont="1" applyFill="1" applyBorder="1" applyAlignment="1">
      <alignment horizontal="right" vertical="center"/>
    </xf>
    <xf numFmtId="49" fontId="0" fillId="0" borderId="0" xfId="0" applyNumberFormat="1"/>
    <xf numFmtId="49" fontId="13" fillId="6" borderId="34" xfId="46" applyNumberFormat="1" applyFont="1" applyFill="1" applyBorder="1" applyAlignment="1">
      <alignment horizontal="center" vertical="center"/>
    </xf>
    <xf numFmtId="49" fontId="14" fillId="7" borderId="0" xfId="46" applyNumberFormat="1" applyFont="1" applyFill="1" applyBorder="1" applyAlignment="1">
      <alignment horizontal="center" vertical="center" wrapText="1"/>
    </xf>
    <xf numFmtId="49" fontId="9" fillId="4" borderId="0" xfId="0" applyNumberFormat="1" applyFont="1" applyFill="1"/>
    <xf numFmtId="49" fontId="27" fillId="0" borderId="1" xfId="48" applyNumberFormat="1" applyBorder="1" applyAlignment="1">
      <alignment horizontal="left" vertical="top"/>
    </xf>
    <xf numFmtId="0" fontId="27" fillId="0" borderId="1" xfId="48" applyBorder="1" applyAlignment="1">
      <alignment horizontal="left" vertical="top"/>
    </xf>
    <xf numFmtId="0" fontId="27" fillId="0" borderId="1" xfId="48" applyBorder="1" applyAlignment="1">
      <alignment horizontal="center" vertical="center"/>
    </xf>
    <xf numFmtId="49" fontId="28" fillId="5" borderId="1" xfId="48" applyNumberFormat="1" applyFont="1" applyFill="1" applyBorder="1" applyAlignment="1">
      <alignment horizontal="left" vertical="top"/>
    </xf>
    <xf numFmtId="0" fontId="28" fillId="5" borderId="1" xfId="48" applyFont="1" applyFill="1" applyBorder="1" applyAlignment="1">
      <alignment horizontal="left" vertical="top"/>
    </xf>
    <xf numFmtId="3" fontId="0" fillId="0" borderId="1" xfId="49" applyNumberFormat="1" applyFont="1" applyFill="1" applyBorder="1" applyAlignment="1">
      <alignment horizontal="right" vertical="center"/>
    </xf>
    <xf numFmtId="0" fontId="14" fillId="7" borderId="0" xfId="46" applyFont="1" applyFill="1" applyBorder="1" applyAlignment="1">
      <alignment vertical="center" wrapText="1"/>
    </xf>
    <xf numFmtId="175" fontId="18" fillId="0" borderId="17" xfId="46" applyNumberFormat="1" applyBorder="1" applyAlignment="1">
      <alignment horizontal="right" vertical="center"/>
    </xf>
    <xf numFmtId="49" fontId="18" fillId="0" borderId="18" xfId="46" applyNumberFormat="1" applyBorder="1" applyAlignment="1">
      <alignment horizontal="center" vertical="center"/>
    </xf>
    <xf numFmtId="0" fontId="26" fillId="0" borderId="1" xfId="46" applyFont="1" applyFill="1" applyBorder="1" applyAlignment="1">
      <alignment horizontal="justify" vertical="center" wrapText="1"/>
    </xf>
    <xf numFmtId="0" fontId="26" fillId="0" borderId="15" xfId="46" applyFont="1" applyFill="1" applyBorder="1" applyAlignment="1">
      <alignment horizontal="center" vertical="center" wrapText="1"/>
    </xf>
    <xf numFmtId="175" fontId="30" fillId="0" borderId="18" xfId="0" applyNumberFormat="1" applyFont="1" applyFill="1" applyBorder="1" applyAlignment="1">
      <alignment horizontal="right" vertical="center"/>
    </xf>
    <xf numFmtId="49" fontId="18" fillId="3" borderId="47" xfId="46" applyNumberFormat="1" applyFill="1" applyBorder="1" applyAlignment="1">
      <alignment horizontal="left" vertical="center"/>
    </xf>
    <xf numFmtId="0" fontId="27" fillId="0" borderId="1" xfId="48" applyBorder="1" applyAlignment="1">
      <alignment horizontal="left" vertical="top" wrapText="1"/>
    </xf>
    <xf numFmtId="49" fontId="27" fillId="0" borderId="1" xfId="48" applyNumberFormat="1" applyBorder="1" applyAlignment="1">
      <alignment horizontal="left" vertical="center"/>
    </xf>
    <xf numFmtId="49" fontId="27" fillId="0" borderId="1" xfId="48" applyNumberFormat="1" applyBorder="1" applyAlignment="1">
      <alignment vertical="center"/>
    </xf>
    <xf numFmtId="49" fontId="18" fillId="3" borderId="48" xfId="46" applyNumberFormat="1" applyFill="1" applyBorder="1" applyAlignment="1">
      <alignment horizontal="left" vertical="center"/>
    </xf>
    <xf numFmtId="0" fontId="27" fillId="0" borderId="1" xfId="48" applyBorder="1" applyAlignment="1">
      <alignment horizontal="left" vertical="center" wrapText="1"/>
    </xf>
    <xf numFmtId="49" fontId="19" fillId="0" borderId="0" xfId="46" applyNumberFormat="1" applyFont="1" applyFill="1" applyBorder="1" applyAlignment="1">
      <alignment horizontal="left" vertical="center"/>
    </xf>
    <xf numFmtId="0" fontId="34" fillId="0" borderId="0" xfId="0" applyFont="1" applyFill="1" applyBorder="1"/>
    <xf numFmtId="49" fontId="19" fillId="0" borderId="0" xfId="46" applyNumberFormat="1" applyFont="1" applyFill="1" applyBorder="1" applyAlignment="1">
      <alignment horizontal="center" vertical="center"/>
    </xf>
    <xf numFmtId="0" fontId="35" fillId="0" borderId="0" xfId="46" applyFont="1" applyFill="1" applyBorder="1" applyAlignment="1">
      <alignment horizontal="justify" vertical="center" wrapText="1"/>
    </xf>
    <xf numFmtId="0" fontId="35" fillId="0" borderId="0" xfId="46" applyFont="1" applyFill="1" applyBorder="1" applyAlignment="1">
      <alignment horizontal="center" vertical="center" wrapText="1"/>
    </xf>
    <xf numFmtId="175" fontId="36" fillId="0" borderId="0" xfId="0" applyNumberFormat="1" applyFont="1" applyFill="1" applyBorder="1" applyAlignment="1">
      <alignment horizontal="right" vertical="center"/>
    </xf>
    <xf numFmtId="4" fontId="10" fillId="0" borderId="0" xfId="14" applyNumberFormat="1" applyFont="1" applyFill="1" applyBorder="1" applyAlignment="1">
      <alignment vertical="center"/>
    </xf>
    <xf numFmtId="49" fontId="13" fillId="3" borderId="42" xfId="46" applyNumberFormat="1" applyFont="1" applyFill="1" applyBorder="1" applyAlignment="1">
      <alignment horizontal="center" vertical="center"/>
    </xf>
    <xf numFmtId="176" fontId="13" fillId="3" borderId="27" xfId="46" applyNumberFormat="1" applyFont="1" applyFill="1" applyBorder="1" applyAlignment="1">
      <alignment horizontal="right" vertical="center"/>
    </xf>
    <xf numFmtId="176" fontId="13" fillId="3" borderId="51" xfId="46" applyNumberFormat="1" applyFont="1" applyFill="1" applyBorder="1" applyAlignment="1">
      <alignment horizontal="right" vertical="center"/>
    </xf>
    <xf numFmtId="176" fontId="13" fillId="3" borderId="52" xfId="46" applyNumberFormat="1" applyFont="1" applyFill="1" applyBorder="1" applyAlignment="1">
      <alignment horizontal="right" vertical="center"/>
    </xf>
    <xf numFmtId="174" fontId="25" fillId="5" borderId="4" xfId="46" applyNumberFormat="1" applyFont="1" applyFill="1" applyBorder="1" applyAlignment="1">
      <alignment horizontal="center" vertical="center"/>
    </xf>
    <xf numFmtId="174" fontId="38" fillId="7" borderId="50" xfId="41" applyNumberFormat="1" applyFont="1" applyFill="1" applyBorder="1" applyAlignment="1">
      <alignment horizontal="right" vertical="center"/>
    </xf>
    <xf numFmtId="174" fontId="38" fillId="7" borderId="20" xfId="41" applyNumberFormat="1" applyFont="1" applyFill="1" applyBorder="1" applyAlignment="1">
      <alignment horizontal="right" vertical="center"/>
    </xf>
    <xf numFmtId="0" fontId="13" fillId="0" borderId="43" xfId="46" applyFont="1" applyFill="1" applyBorder="1" applyAlignment="1">
      <alignment vertical="center" wrapText="1"/>
    </xf>
    <xf numFmtId="0" fontId="37" fillId="5" borderId="45" xfId="46" applyFont="1" applyFill="1" applyBorder="1" applyAlignment="1">
      <alignment horizontal="center" vertical="center" wrapText="1"/>
    </xf>
    <xf numFmtId="174" fontId="38" fillId="7" borderId="21" xfId="41" applyNumberFormat="1" applyFont="1" applyFill="1" applyBorder="1" applyAlignment="1">
      <alignment horizontal="right" vertical="center"/>
    </xf>
    <xf numFmtId="49" fontId="18" fillId="3" borderId="29" xfId="46" applyNumberFormat="1" applyFill="1" applyBorder="1" applyAlignment="1">
      <alignment horizontal="left" vertical="center"/>
    </xf>
    <xf numFmtId="4" fontId="11" fillId="0" borderId="43" xfId="14" applyNumberFormat="1" applyFont="1" applyFill="1" applyBorder="1" applyAlignment="1">
      <alignment vertical="center"/>
    </xf>
    <xf numFmtId="4" fontId="11" fillId="0" borderId="15" xfId="14" applyNumberFormat="1" applyFont="1" applyFill="1" applyBorder="1" applyAlignment="1">
      <alignment horizontal="right" vertical="center"/>
    </xf>
    <xf numFmtId="4" fontId="11" fillId="0" borderId="15" xfId="14" applyNumberFormat="1" applyFont="1" applyFill="1" applyBorder="1" applyAlignment="1">
      <alignment vertical="center"/>
    </xf>
    <xf numFmtId="4" fontId="11" fillId="0" borderId="45" xfId="14" applyNumberFormat="1" applyFont="1" applyFill="1" applyBorder="1" applyAlignment="1">
      <alignment vertical="center"/>
    </xf>
    <xf numFmtId="49" fontId="18" fillId="0" borderId="53" xfId="46" applyNumberFormat="1" applyBorder="1" applyAlignment="1">
      <alignment horizontal="center" vertical="center"/>
    </xf>
    <xf numFmtId="49" fontId="18" fillId="0" borderId="49" xfId="46" applyNumberFormat="1" applyBorder="1" applyAlignment="1">
      <alignment horizontal="center" vertical="center"/>
    </xf>
    <xf numFmtId="0" fontId="26" fillId="0" borderId="54" xfId="46" applyFont="1" applyFill="1" applyBorder="1" applyAlignment="1">
      <alignment horizontal="justify" vertical="center" wrapText="1"/>
    </xf>
    <xf numFmtId="49" fontId="14" fillId="7" borderId="55" xfId="46" applyNumberFormat="1" applyFont="1" applyFill="1" applyBorder="1" applyAlignment="1">
      <alignment horizontal="center" vertical="center"/>
    </xf>
    <xf numFmtId="49" fontId="18" fillId="0" borderId="56" xfId="46" applyNumberFormat="1" applyBorder="1" applyAlignment="1">
      <alignment horizontal="center" vertical="center"/>
    </xf>
    <xf numFmtId="49" fontId="18" fillId="0" borderId="57" xfId="46" applyNumberFormat="1" applyBorder="1" applyAlignment="1">
      <alignment horizontal="center" vertical="center"/>
    </xf>
    <xf numFmtId="0" fontId="16" fillId="0" borderId="25" xfId="46" applyFont="1" applyBorder="1" applyAlignment="1">
      <alignment horizontal="justify" vertical="center"/>
    </xf>
    <xf numFmtId="0" fontId="14" fillId="7" borderId="37" xfId="46" applyFont="1" applyFill="1" applyBorder="1" applyAlignment="1">
      <alignment horizontal="left" vertical="center"/>
    </xf>
    <xf numFmtId="0" fontId="0" fillId="0" borderId="0" xfId="0"/>
    <xf numFmtId="0" fontId="18" fillId="0" borderId="0" xfId="46" applyAlignment="1">
      <alignment vertical="center"/>
    </xf>
    <xf numFmtId="4" fontId="18" fillId="0" borderId="0" xfId="46" applyNumberFormat="1" applyAlignment="1">
      <alignment vertical="center"/>
    </xf>
    <xf numFmtId="0" fontId="18" fillId="0" borderId="0" xfId="46" applyAlignment="1">
      <alignment horizontal="center" vertical="center"/>
    </xf>
    <xf numFmtId="3" fontId="18" fillId="0" borderId="0" xfId="46" applyNumberFormat="1" applyAlignment="1">
      <alignment horizontal="center" vertical="center"/>
    </xf>
    <xf numFmtId="174" fontId="18" fillId="0" borderId="19" xfId="46" applyNumberFormat="1" applyBorder="1" applyAlignment="1">
      <alignment vertical="center"/>
    </xf>
    <xf numFmtId="3" fontId="16" fillId="0" borderId="0" xfId="46" applyNumberFormat="1" applyFont="1" applyAlignment="1">
      <alignment horizontal="center" vertical="center"/>
    </xf>
    <xf numFmtId="4" fontId="18" fillId="0" borderId="0" xfId="46" applyNumberFormat="1" applyAlignment="1">
      <alignment horizontal="center" vertical="center"/>
    </xf>
    <xf numFmtId="4" fontId="18" fillId="0" borderId="17" xfId="46" applyNumberFormat="1" applyBorder="1" applyAlignment="1">
      <alignment horizontal="right" vertical="center"/>
    </xf>
    <xf numFmtId="174" fontId="17" fillId="7" borderId="4" xfId="46" applyNumberFormat="1" applyFont="1" applyFill="1" applyBorder="1" applyAlignment="1">
      <alignment vertical="center"/>
    </xf>
    <xf numFmtId="49" fontId="18" fillId="0" borderId="28" xfId="46" applyNumberFormat="1" applyBorder="1" applyAlignment="1">
      <alignment horizontal="center" vertical="center"/>
    </xf>
    <xf numFmtId="49" fontId="18" fillId="0" borderId="30" xfId="46" applyNumberFormat="1" applyBorder="1" applyAlignment="1">
      <alignment horizontal="center" vertical="center"/>
    </xf>
    <xf numFmtId="0" fontId="16" fillId="0" borderId="31" xfId="46" applyFont="1" applyBorder="1" applyAlignment="1">
      <alignment horizontal="justify" vertical="center" wrapText="1"/>
    </xf>
    <xf numFmtId="4" fontId="18" fillId="0" borderId="32" xfId="46" applyNumberFormat="1" applyBorder="1" applyAlignment="1">
      <alignment horizontal="center" vertical="center"/>
    </xf>
    <xf numFmtId="174" fontId="18" fillId="0" borderId="33" xfId="46" applyNumberFormat="1" applyBorder="1" applyAlignment="1">
      <alignment vertical="center"/>
    </xf>
    <xf numFmtId="3" fontId="13" fillId="6" borderId="22" xfId="46" applyNumberFormat="1" applyFont="1" applyFill="1" applyBorder="1" applyAlignment="1">
      <alignment horizontal="center" vertical="center"/>
    </xf>
    <xf numFmtId="3" fontId="13" fillId="6" borderId="16" xfId="46" applyNumberFormat="1" applyFont="1" applyFill="1" applyBorder="1" applyAlignment="1">
      <alignment horizontal="center" vertical="center"/>
    </xf>
    <xf numFmtId="3" fontId="13" fillId="6" borderId="34" xfId="46" applyNumberFormat="1" applyFont="1" applyFill="1" applyBorder="1" applyAlignment="1">
      <alignment horizontal="center" vertical="center"/>
    </xf>
    <xf numFmtId="4" fontId="13" fillId="6" borderId="34" xfId="46" applyNumberFormat="1" applyFont="1" applyFill="1" applyBorder="1" applyAlignment="1">
      <alignment horizontal="center" vertical="center"/>
    </xf>
    <xf numFmtId="3" fontId="13" fillId="6" borderId="35" xfId="46" applyNumberFormat="1" applyFont="1" applyFill="1" applyBorder="1" applyAlignment="1">
      <alignment horizontal="center" vertical="center"/>
    </xf>
    <xf numFmtId="0" fontId="14" fillId="7" borderId="24" xfId="46" applyFont="1" applyFill="1" applyBorder="1" applyAlignment="1">
      <alignment vertical="center" wrapText="1"/>
    </xf>
    <xf numFmtId="4" fontId="18" fillId="3" borderId="17" xfId="46" applyNumberFormat="1" applyFill="1" applyBorder="1" applyAlignment="1">
      <alignment horizontal="center" vertical="center"/>
    </xf>
    <xf numFmtId="170" fontId="15" fillId="7" borderId="24" xfId="46" applyNumberFormat="1" applyFont="1" applyFill="1" applyBorder="1" applyAlignment="1">
      <alignment horizontal="center" vertical="center"/>
    </xf>
    <xf numFmtId="4" fontId="18" fillId="0" borderId="17" xfId="46" applyNumberFormat="1" applyFill="1" applyBorder="1" applyAlignment="1">
      <alignment horizontal="center" vertical="center"/>
    </xf>
    <xf numFmtId="0" fontId="16" fillId="0" borderId="39" xfId="46" applyFont="1" applyBorder="1" applyAlignment="1">
      <alignment horizontal="justify" vertical="center" wrapText="1"/>
    </xf>
    <xf numFmtId="49" fontId="15" fillId="3" borderId="27" xfId="46" applyNumberFormat="1" applyFont="1" applyFill="1" applyBorder="1" applyAlignment="1">
      <alignment horizontal="center" vertical="center"/>
    </xf>
    <xf numFmtId="0" fontId="24" fillId="5" borderId="24" xfId="46" applyNumberFormat="1" applyFont="1" applyFill="1" applyBorder="1" applyAlignment="1">
      <alignment horizontal="center" vertical="center"/>
    </xf>
    <xf numFmtId="0" fontId="16" fillId="3" borderId="25" xfId="46" applyFont="1" applyFill="1" applyBorder="1" applyAlignment="1">
      <alignment horizontal="justify" vertical="center" wrapText="1"/>
    </xf>
    <xf numFmtId="0" fontId="27" fillId="0" borderId="0" xfId="48" applyAlignment="1">
      <alignment horizontal="left" vertical="top"/>
    </xf>
    <xf numFmtId="0" fontId="26" fillId="0" borderId="2" xfId="46" applyFont="1" applyFill="1" applyBorder="1" applyAlignment="1">
      <alignment horizontal="justify" vertical="center" wrapText="1"/>
    </xf>
    <xf numFmtId="49" fontId="18" fillId="3" borderId="40" xfId="46" applyNumberFormat="1" applyFill="1" applyBorder="1" applyAlignment="1">
      <alignment horizontal="left" vertical="center"/>
    </xf>
    <xf numFmtId="49" fontId="18" fillId="0" borderId="14" xfId="46" applyNumberFormat="1" applyBorder="1" applyAlignment="1">
      <alignment horizontal="center" vertical="center"/>
    </xf>
    <xf numFmtId="0" fontId="26" fillId="0" borderId="13" xfId="46" applyFont="1" applyFill="1" applyBorder="1" applyAlignment="1">
      <alignment horizontal="center" vertical="center" wrapText="1"/>
    </xf>
    <xf numFmtId="49" fontId="18" fillId="0" borderId="44" xfId="46" applyNumberFormat="1" applyBorder="1" applyAlignment="1">
      <alignment horizontal="center" vertical="center"/>
    </xf>
    <xf numFmtId="0" fontId="26" fillId="0" borderId="11" xfId="46" applyFont="1" applyFill="1" applyBorder="1" applyAlignment="1">
      <alignment horizontal="justify" vertical="center" wrapText="1"/>
    </xf>
    <xf numFmtId="0" fontId="26" fillId="0" borderId="12" xfId="46" applyFont="1" applyFill="1" applyBorder="1" applyAlignment="1">
      <alignment horizontal="center" vertical="center" wrapText="1"/>
    </xf>
    <xf numFmtId="175" fontId="30" fillId="0" borderId="14" xfId="0" applyNumberFormat="1" applyFont="1" applyFill="1" applyBorder="1" applyAlignment="1">
      <alignment horizontal="right" vertical="center"/>
    </xf>
    <xf numFmtId="0" fontId="27" fillId="0" borderId="1" xfId="48" applyBorder="1" applyAlignment="1">
      <alignment horizontal="center" vertical="center"/>
    </xf>
    <xf numFmtId="0" fontId="27" fillId="0" borderId="1" xfId="48" applyBorder="1" applyAlignment="1">
      <alignment horizontal="left" vertical="top" wrapText="1"/>
    </xf>
    <xf numFmtId="49" fontId="27" fillId="0" borderId="1" xfId="48" applyNumberFormat="1" applyBorder="1" applyAlignment="1">
      <alignment horizontal="left" vertical="center"/>
    </xf>
    <xf numFmtId="4" fontId="18" fillId="9" borderId="17" xfId="46" applyNumberFormat="1" applyFill="1" applyBorder="1" applyAlignment="1">
      <alignment horizontal="center" vertical="center"/>
    </xf>
    <xf numFmtId="49" fontId="13" fillId="3" borderId="14" xfId="46" applyNumberFormat="1" applyFont="1" applyFill="1" applyBorder="1" applyAlignment="1">
      <alignment horizontal="center" vertical="center"/>
    </xf>
    <xf numFmtId="0" fontId="13" fillId="0" borderId="15" xfId="46" applyFont="1" applyFill="1" applyBorder="1" applyAlignment="1">
      <alignment vertical="center" wrapText="1"/>
    </xf>
    <xf numFmtId="4" fontId="11" fillId="0" borderId="15" xfId="14" applyNumberFormat="1" applyFont="1" applyFill="1" applyBorder="1" applyAlignment="1">
      <alignment vertical="center"/>
    </xf>
    <xf numFmtId="0" fontId="14" fillId="7" borderId="37" xfId="46" applyFont="1" applyFill="1" applyBorder="1" applyAlignment="1">
      <alignment horizontal="left" vertical="center"/>
    </xf>
    <xf numFmtId="4" fontId="13" fillId="6" borderId="36" xfId="46" applyNumberFormat="1" applyFont="1" applyFill="1" applyBorder="1" applyAlignment="1">
      <alignment horizontal="center" vertical="center"/>
    </xf>
    <xf numFmtId="4" fontId="13" fillId="6" borderId="35" xfId="46" applyNumberFormat="1" applyFont="1" applyFill="1" applyBorder="1" applyAlignment="1">
      <alignment horizontal="center" vertical="center"/>
    </xf>
    <xf numFmtId="0" fontId="24" fillId="5" borderId="58" xfId="46" applyNumberFormat="1" applyFont="1" applyFill="1" applyBorder="1" applyAlignment="1">
      <alignment horizontal="center" vertical="center"/>
    </xf>
    <xf numFmtId="0" fontId="18" fillId="0" borderId="19" xfId="46" applyNumberFormat="1" applyFill="1" applyBorder="1" applyAlignment="1">
      <alignment horizontal="center" vertical="center"/>
    </xf>
    <xf numFmtId="0" fontId="18" fillId="0" borderId="33" xfId="46" applyNumberFormat="1" applyBorder="1" applyAlignment="1">
      <alignment vertical="center"/>
    </xf>
    <xf numFmtId="170" fontId="15" fillId="7" borderId="23" xfId="46" applyNumberFormat="1" applyFont="1" applyFill="1" applyBorder="1" applyAlignment="1">
      <alignment horizontal="center" vertical="center"/>
    </xf>
    <xf numFmtId="4" fontId="18" fillId="3" borderId="25" xfId="46" applyNumberFormat="1" applyFill="1" applyBorder="1" applyAlignment="1">
      <alignment horizontal="center" vertical="center"/>
    </xf>
    <xf numFmtId="0" fontId="18" fillId="0" borderId="31" xfId="46" applyNumberFormat="1" applyBorder="1" applyAlignment="1">
      <alignment vertical="center"/>
    </xf>
    <xf numFmtId="4" fontId="18" fillId="0" borderId="0" xfId="46" applyNumberFormat="1" applyAlignment="1">
      <alignment horizontal="right" vertical="center"/>
    </xf>
    <xf numFmtId="4" fontId="13" fillId="6" borderId="34" xfId="46" applyNumberFormat="1" applyFont="1" applyFill="1" applyBorder="1" applyAlignment="1">
      <alignment horizontal="right" vertical="center"/>
    </xf>
    <xf numFmtId="170" fontId="25" fillId="5" borderId="24" xfId="46" applyNumberFormat="1" applyFont="1" applyFill="1" applyBorder="1" applyAlignment="1">
      <alignment horizontal="right" vertical="center"/>
    </xf>
    <xf numFmtId="4" fontId="18" fillId="0" borderId="17" xfId="46" applyNumberFormat="1" applyFill="1" applyBorder="1" applyAlignment="1">
      <alignment horizontal="right" vertical="center"/>
    </xf>
    <xf numFmtId="0" fontId="18" fillId="0" borderId="32" xfId="46" applyNumberFormat="1" applyBorder="1" applyAlignment="1">
      <alignment horizontal="right" vertical="center"/>
    </xf>
    <xf numFmtId="3" fontId="18" fillId="0" borderId="0" xfId="46" applyNumberFormat="1" applyAlignment="1">
      <alignment horizontal="right" vertical="center"/>
    </xf>
    <xf numFmtId="3" fontId="13" fillId="6" borderId="34" xfId="46" applyNumberFormat="1" applyFont="1" applyFill="1" applyBorder="1" applyAlignment="1">
      <alignment horizontal="right" vertical="center"/>
    </xf>
    <xf numFmtId="0" fontId="14" fillId="7" borderId="24" xfId="46" applyFont="1" applyFill="1" applyBorder="1" applyAlignment="1">
      <alignment horizontal="right" vertical="center" wrapText="1"/>
    </xf>
    <xf numFmtId="4" fontId="18" fillId="9" borderId="17" xfId="46" applyNumberFormat="1" applyFill="1" applyBorder="1" applyAlignment="1">
      <alignment horizontal="right" vertical="center"/>
    </xf>
    <xf numFmtId="4" fontId="18" fillId="0" borderId="32" xfId="46" applyNumberFormat="1" applyBorder="1" applyAlignment="1">
      <alignment horizontal="right" vertical="center"/>
    </xf>
    <xf numFmtId="0" fontId="18" fillId="0" borderId="0" xfId="46" applyAlignment="1">
      <alignment horizontal="right" vertical="center"/>
    </xf>
    <xf numFmtId="0" fontId="40" fillId="0" borderId="0" xfId="0" applyFont="1"/>
    <xf numFmtId="0" fontId="14" fillId="7" borderId="23" xfId="46" applyFont="1" applyFill="1" applyBorder="1" applyAlignment="1">
      <alignment vertical="center" wrapText="1"/>
    </xf>
    <xf numFmtId="0" fontId="0" fillId="0" borderId="0" xfId="0" applyNumberFormat="1"/>
    <xf numFmtId="9" fontId="38" fillId="7" borderId="21" xfId="41" applyFont="1" applyFill="1" applyBorder="1" applyAlignment="1">
      <alignment horizontal="right" vertical="center"/>
    </xf>
    <xf numFmtId="175" fontId="41" fillId="5" borderId="52" xfId="46" applyNumberFormat="1" applyFont="1" applyFill="1" applyBorder="1" applyAlignment="1">
      <alignment horizontal="right" vertical="center"/>
    </xf>
    <xf numFmtId="3" fontId="13" fillId="6" borderId="59" xfId="46" applyNumberFormat="1" applyFont="1" applyFill="1" applyBorder="1" applyAlignment="1">
      <alignment horizontal="center" vertical="center"/>
    </xf>
    <xf numFmtId="49" fontId="13" fillId="3" borderId="44" xfId="46" applyNumberFormat="1" applyFont="1" applyFill="1" applyBorder="1" applyAlignment="1">
      <alignment horizontal="center" vertical="center"/>
    </xf>
    <xf numFmtId="0" fontId="13" fillId="0" borderId="45" xfId="46" applyFont="1" applyFill="1" applyBorder="1" applyAlignment="1">
      <alignment vertical="center" wrapText="1"/>
    </xf>
    <xf numFmtId="0" fontId="13" fillId="0" borderId="0" xfId="46" applyFont="1" applyFill="1" applyBorder="1" applyAlignment="1">
      <alignment horizontal="right" vertical="center" wrapText="1"/>
    </xf>
    <xf numFmtId="0" fontId="0" fillId="0" borderId="0" xfId="0" applyBorder="1"/>
    <xf numFmtId="0" fontId="14" fillId="7" borderId="58" xfId="46" applyFont="1" applyFill="1" applyBorder="1" applyAlignment="1">
      <alignment vertical="center" wrapText="1"/>
    </xf>
    <xf numFmtId="0" fontId="18" fillId="0" borderId="19" xfId="46" applyBorder="1" applyAlignment="1">
      <alignment horizontal="center" vertical="center"/>
    </xf>
    <xf numFmtId="0" fontId="18" fillId="0" borderId="33" xfId="46" applyBorder="1" applyAlignment="1">
      <alignment horizontal="center" vertical="center"/>
    </xf>
    <xf numFmtId="175" fontId="18" fillId="0" borderId="25" xfId="46" applyNumberFormat="1" applyBorder="1" applyAlignment="1">
      <alignment horizontal="right" vertical="center"/>
    </xf>
    <xf numFmtId="4" fontId="18" fillId="0" borderId="31" xfId="46" applyNumberFormat="1" applyBorder="1" applyAlignment="1">
      <alignment horizontal="center" vertical="center"/>
    </xf>
    <xf numFmtId="0" fontId="26" fillId="0" borderId="2" xfId="46" applyFont="1" applyFill="1" applyBorder="1" applyAlignment="1">
      <alignment horizontal="justify" vertical="center"/>
    </xf>
    <xf numFmtId="0" fontId="37" fillId="5" borderId="12" xfId="46" applyFont="1" applyFill="1" applyBorder="1" applyAlignment="1">
      <alignment horizontal="right" vertical="center" wrapText="1"/>
    </xf>
    <xf numFmtId="0" fontId="14" fillId="10" borderId="27" xfId="46" applyFont="1" applyFill="1" applyBorder="1" applyAlignment="1">
      <alignment horizontal="center" vertical="center"/>
    </xf>
    <xf numFmtId="0" fontId="43" fillId="5" borderId="58" xfId="46" applyNumberFormat="1" applyFont="1" applyFill="1" applyBorder="1" applyAlignment="1">
      <alignment horizontal="center" vertical="center"/>
    </xf>
    <xf numFmtId="0" fontId="44" fillId="0" borderId="0" xfId="0" applyFont="1"/>
    <xf numFmtId="0" fontId="13" fillId="0" borderId="14" xfId="0" applyFont="1" applyBorder="1" applyAlignment="1">
      <alignment horizontal="center" vertical="center" wrapText="1"/>
    </xf>
    <xf numFmtId="0" fontId="13" fillId="0" borderId="44" xfId="0" applyFont="1" applyBorder="1" applyAlignment="1">
      <alignment horizontal="center" vertical="center" wrapText="1"/>
    </xf>
    <xf numFmtId="0" fontId="43" fillId="5" borderId="35" xfId="46" applyNumberFormat="1" applyFont="1" applyFill="1" applyBorder="1" applyAlignment="1">
      <alignment horizontal="center" vertical="center"/>
    </xf>
    <xf numFmtId="3" fontId="42" fillId="0" borderId="40" xfId="0" applyNumberFormat="1" applyFont="1" applyBorder="1" applyAlignment="1">
      <alignment horizontal="center" wrapText="1"/>
    </xf>
    <xf numFmtId="4" fontId="42" fillId="3" borderId="56" xfId="46" applyNumberFormat="1" applyFont="1" applyFill="1" applyBorder="1" applyAlignment="1">
      <alignment horizontal="center" vertical="center"/>
    </xf>
    <xf numFmtId="169" fontId="18" fillId="9" borderId="56" xfId="46" applyNumberFormat="1" applyFill="1" applyBorder="1" applyAlignment="1">
      <alignment horizontal="center" vertical="center"/>
    </xf>
    <xf numFmtId="4" fontId="44" fillId="0" borderId="0" xfId="0" applyNumberFormat="1" applyFont="1"/>
    <xf numFmtId="4" fontId="42" fillId="0" borderId="40" xfId="0" applyNumberFormat="1" applyFont="1" applyBorder="1" applyAlignment="1">
      <alignment horizontal="center" wrapText="1"/>
    </xf>
    <xf numFmtId="4" fontId="14" fillId="3" borderId="56" xfId="46" applyNumberFormat="1" applyFont="1" applyFill="1" applyBorder="1" applyAlignment="1">
      <alignment horizontal="center" vertical="center"/>
    </xf>
    <xf numFmtId="0" fontId="45" fillId="0" borderId="0" xfId="0" applyFont="1"/>
    <xf numFmtId="4" fontId="42" fillId="0" borderId="56" xfId="46" applyNumberFormat="1" applyFont="1" applyFill="1" applyBorder="1" applyAlignment="1">
      <alignment horizontal="center" vertical="center"/>
    </xf>
    <xf numFmtId="0" fontId="44" fillId="0" borderId="0" xfId="0" applyFont="1" applyFill="1"/>
    <xf numFmtId="4" fontId="42" fillId="0" borderId="57" xfId="46" applyNumberFormat="1" applyFont="1" applyFill="1" applyBorder="1" applyAlignment="1">
      <alignment horizontal="center" vertical="center"/>
    </xf>
    <xf numFmtId="3" fontId="14" fillId="10" borderId="26" xfId="0" applyNumberFormat="1" applyFont="1" applyFill="1" applyBorder="1" applyAlignment="1">
      <alignment horizontal="center" wrapText="1"/>
    </xf>
    <xf numFmtId="9" fontId="43" fillId="5" borderId="58" xfId="46" applyNumberFormat="1" applyFont="1" applyFill="1" applyBorder="1" applyAlignment="1">
      <alignment horizontal="center" vertical="center"/>
    </xf>
    <xf numFmtId="9" fontId="43" fillId="5" borderId="35" xfId="46" applyNumberFormat="1" applyFont="1" applyFill="1" applyBorder="1" applyAlignment="1">
      <alignment horizontal="center" vertical="center"/>
    </xf>
    <xf numFmtId="0" fontId="43" fillId="5" borderId="14" xfId="0" applyFont="1" applyFill="1" applyBorder="1" applyAlignment="1">
      <alignment horizontal="center" vertical="center" wrapText="1"/>
    </xf>
    <xf numFmtId="0" fontId="13" fillId="0" borderId="42" xfId="0" applyFont="1" applyBorder="1" applyAlignment="1">
      <alignment horizontal="center" vertical="center" wrapText="1"/>
    </xf>
    <xf numFmtId="0" fontId="43" fillId="5" borderId="44" xfId="0" applyFont="1" applyFill="1" applyBorder="1" applyAlignment="1">
      <alignment horizontal="center" vertical="center" wrapText="1"/>
    </xf>
    <xf numFmtId="4" fontId="42" fillId="0" borderId="26" xfId="0" applyNumberFormat="1" applyFont="1" applyBorder="1" applyAlignment="1">
      <alignment horizontal="center" wrapText="1"/>
    </xf>
    <xf numFmtId="4" fontId="14" fillId="3" borderId="57" xfId="46" applyNumberFormat="1" applyFont="1" applyFill="1" applyBorder="1" applyAlignment="1">
      <alignment horizontal="center" vertical="center"/>
    </xf>
    <xf numFmtId="2" fontId="0" fillId="0" borderId="41" xfId="0" applyNumberFormat="1" applyBorder="1" applyAlignment="1">
      <alignment horizontal="center" vertical="center"/>
    </xf>
    <xf numFmtId="4" fontId="18" fillId="9" borderId="56" xfId="46" applyNumberFormat="1" applyFont="1" applyFill="1" applyBorder="1" applyAlignment="1">
      <alignment horizontal="center" vertical="center"/>
    </xf>
    <xf numFmtId="0" fontId="0" fillId="0" borderId="0" xfId="0" applyFill="1"/>
    <xf numFmtId="0" fontId="46" fillId="5" borderId="1" xfId="48" applyFont="1" applyFill="1" applyBorder="1" applyAlignment="1">
      <alignment horizontal="center" vertical="center"/>
    </xf>
    <xf numFmtId="49" fontId="47" fillId="0" borderId="1" xfId="48" applyNumberFormat="1" applyFont="1" applyFill="1" applyBorder="1" applyAlignment="1">
      <alignment horizontal="center" vertical="center"/>
    </xf>
    <xf numFmtId="0" fontId="47" fillId="0" borderId="1" xfId="48" applyFont="1" applyFill="1" applyBorder="1" applyAlignment="1">
      <alignment horizontal="center" vertical="center"/>
    </xf>
    <xf numFmtId="3" fontId="8" fillId="0" borderId="1" xfId="49" applyNumberFormat="1" applyFont="1" applyFill="1" applyBorder="1" applyAlignment="1">
      <alignment horizontal="center" vertical="center"/>
    </xf>
    <xf numFmtId="3" fontId="11" fillId="0" borderId="1" xfId="49" applyNumberFormat="1" applyFont="1" applyFill="1" applyBorder="1" applyAlignment="1">
      <alignment horizontal="center" vertical="center" wrapText="1"/>
    </xf>
    <xf numFmtId="3" fontId="27" fillId="0" borderId="1" xfId="48" applyNumberFormat="1" applyFont="1" applyBorder="1" applyAlignment="1">
      <alignment horizontal="center" vertical="center" wrapText="1"/>
    </xf>
    <xf numFmtId="0" fontId="48" fillId="0" borderId="0" xfId="48" applyFont="1" applyAlignment="1">
      <alignment horizontal="right" vertical="center"/>
    </xf>
    <xf numFmtId="40" fontId="23" fillId="6" borderId="59" xfId="46" applyNumberFormat="1" applyFont="1" applyFill="1" applyBorder="1" applyAlignment="1">
      <alignment horizontal="center" vertical="center" wrapText="1"/>
    </xf>
    <xf numFmtId="0" fontId="49" fillId="0" borderId="0" xfId="58" applyFont="1" applyAlignment="1">
      <alignment wrapText="1"/>
    </xf>
    <xf numFmtId="0" fontId="49" fillId="0" borderId="62" xfId="58" applyFont="1" applyBorder="1" applyAlignment="1">
      <alignment wrapText="1"/>
    </xf>
    <xf numFmtId="0" fontId="19" fillId="0" borderId="0" xfId="58" applyFont="1" applyAlignment="1">
      <alignment wrapText="1"/>
    </xf>
    <xf numFmtId="2" fontId="52" fillId="13" borderId="16" xfId="58" applyNumberFormat="1" applyFont="1" applyFill="1" applyBorder="1" applyAlignment="1">
      <alignment horizontal="center" vertical="center" wrapText="1"/>
    </xf>
    <xf numFmtId="0" fontId="53" fillId="13" borderId="16" xfId="26" applyFont="1" applyFill="1" applyBorder="1" applyAlignment="1">
      <alignment vertical="center" wrapText="1"/>
    </xf>
    <xf numFmtId="0" fontId="53" fillId="13" borderId="65" xfId="26" applyFont="1" applyFill="1" applyBorder="1" applyAlignment="1">
      <alignment vertical="center" wrapText="1"/>
    </xf>
    <xf numFmtId="0" fontId="53" fillId="13" borderId="60" xfId="26" applyFont="1" applyFill="1" applyBorder="1" applyAlignment="1">
      <alignment vertical="center" wrapText="1"/>
    </xf>
    <xf numFmtId="4" fontId="50" fillId="12" borderId="60" xfId="26" applyNumberFormat="1" applyFont="1" applyFill="1" applyBorder="1" applyAlignment="1">
      <alignment horizontal="center" vertical="center" wrapText="1"/>
    </xf>
    <xf numFmtId="2" fontId="52" fillId="13" borderId="61" xfId="58" applyNumberFormat="1" applyFont="1" applyFill="1" applyBorder="1" applyAlignment="1">
      <alignment horizontal="center" vertical="center" wrapText="1"/>
    </xf>
    <xf numFmtId="0" fontId="54" fillId="0" borderId="66" xfId="26" applyFont="1" applyBorder="1" applyAlignment="1">
      <alignment horizontal="center" vertical="center" wrapText="1"/>
    </xf>
    <xf numFmtId="0" fontId="54" fillId="0" borderId="2" xfId="50" applyFont="1" applyBorder="1" applyAlignment="1">
      <alignment horizontal="left" vertical="center" wrapText="1"/>
    </xf>
    <xf numFmtId="0" fontId="54" fillId="0" borderId="2" xfId="50" applyFont="1" applyBorder="1" applyAlignment="1">
      <alignment horizontal="center" vertical="center" wrapText="1"/>
    </xf>
    <xf numFmtId="4" fontId="54" fillId="0" borderId="2" xfId="60" applyNumberFormat="1" applyFont="1" applyFill="1" applyBorder="1" applyAlignment="1">
      <alignment vertical="center" wrapText="1"/>
    </xf>
    <xf numFmtId="178" fontId="54" fillId="0" borderId="2" xfId="61" applyNumberFormat="1" applyFont="1" applyFill="1" applyBorder="1" applyAlignment="1">
      <alignment horizontal="right" vertical="center" wrapText="1"/>
    </xf>
    <xf numFmtId="178" fontId="54" fillId="0" borderId="13" xfId="61" applyNumberFormat="1" applyFont="1" applyFill="1" applyBorder="1" applyAlignment="1">
      <alignment horizontal="right" vertical="center" wrapText="1"/>
    </xf>
    <xf numFmtId="0" fontId="54" fillId="0" borderId="1" xfId="50" applyFont="1" applyBorder="1" applyAlignment="1">
      <alignment horizontal="left" vertical="center" wrapText="1"/>
    </xf>
    <xf numFmtId="0" fontId="54" fillId="0" borderId="1" xfId="50" applyFont="1" applyBorder="1" applyAlignment="1">
      <alignment horizontal="center" vertical="center" wrapText="1"/>
    </xf>
    <xf numFmtId="4" fontId="54" fillId="0" borderId="1" xfId="60" applyNumberFormat="1" applyFont="1" applyFill="1" applyBorder="1" applyAlignment="1">
      <alignment vertical="center" wrapText="1"/>
    </xf>
    <xf numFmtId="178" fontId="54" fillId="0" borderId="1" xfId="61" applyNumberFormat="1" applyFont="1" applyFill="1" applyBorder="1" applyAlignment="1">
      <alignment horizontal="right" vertical="center" wrapText="1"/>
    </xf>
    <xf numFmtId="178" fontId="54" fillId="0" borderId="15" xfId="61" applyNumberFormat="1" applyFont="1" applyFill="1" applyBorder="1" applyAlignment="1">
      <alignment horizontal="right" vertical="center" wrapText="1"/>
    </xf>
    <xf numFmtId="0" fontId="0" fillId="0" borderId="0" xfId="0" applyAlignment="1">
      <alignment wrapText="1"/>
    </xf>
    <xf numFmtId="2" fontId="0" fillId="0" borderId="0" xfId="0" applyNumberFormat="1" applyAlignment="1">
      <alignment horizontal="left" wrapText="1" indent="1"/>
    </xf>
    <xf numFmtId="49" fontId="16" fillId="0" borderId="26" xfId="0" applyNumberFormat="1" applyFont="1" applyBorder="1" applyAlignment="1">
      <alignment horizontal="center" vertical="center" wrapText="1"/>
    </xf>
    <xf numFmtId="0" fontId="44" fillId="0" borderId="0" xfId="0" applyFont="1" applyAlignment="1">
      <alignment vertical="center"/>
    </xf>
    <xf numFmtId="49" fontId="16" fillId="0" borderId="40" xfId="0" applyNumberFormat="1" applyFont="1" applyBorder="1" applyAlignment="1">
      <alignment horizontal="center" vertical="center" wrapText="1"/>
    </xf>
    <xf numFmtId="0" fontId="11" fillId="0" borderId="0" xfId="0" applyFont="1" applyAlignment="1">
      <alignment vertical="center"/>
    </xf>
    <xf numFmtId="49" fontId="42" fillId="0" borderId="41" xfId="0" applyNumberFormat="1" applyFont="1" applyBorder="1" applyAlignment="1">
      <alignment horizontal="center" wrapText="1"/>
    </xf>
    <xf numFmtId="9" fontId="43" fillId="5" borderId="58" xfId="46" applyNumberFormat="1" applyFont="1" applyFill="1" applyBorder="1" applyAlignment="1">
      <alignment horizontal="right" vertical="center"/>
    </xf>
    <xf numFmtId="9" fontId="43" fillId="5" borderId="35" xfId="46" applyNumberFormat="1" applyFont="1" applyFill="1" applyBorder="1" applyAlignment="1">
      <alignment horizontal="right" vertical="center"/>
    </xf>
    <xf numFmtId="0" fontId="47" fillId="0" borderId="0" xfId="48" applyFont="1" applyBorder="1" applyAlignment="1">
      <alignment horizontal="right" vertical="center"/>
    </xf>
    <xf numFmtId="40" fontId="43" fillId="5" borderId="35" xfId="46" applyNumberFormat="1" applyFont="1" applyFill="1" applyBorder="1" applyAlignment="1">
      <alignment horizontal="center" vertical="center" wrapText="1"/>
    </xf>
    <xf numFmtId="3" fontId="27" fillId="0" borderId="0" xfId="48" applyNumberFormat="1" applyAlignment="1">
      <alignment horizontal="center" vertical="center"/>
    </xf>
    <xf numFmtId="40" fontId="43" fillId="5" borderId="59" xfId="46" applyNumberFormat="1" applyFont="1" applyFill="1" applyBorder="1" applyAlignment="1">
      <alignment horizontal="center" vertical="center" wrapText="1"/>
    </xf>
    <xf numFmtId="174" fontId="55" fillId="7" borderId="55" xfId="41" applyNumberFormat="1" applyFont="1" applyFill="1" applyBorder="1" applyAlignment="1">
      <alignment horizontal="center" vertical="center"/>
    </xf>
    <xf numFmtId="174" fontId="55" fillId="7" borderId="67" xfId="41" applyNumberFormat="1" applyFont="1" applyFill="1" applyBorder="1" applyAlignment="1">
      <alignment horizontal="center" vertical="center"/>
    </xf>
    <xf numFmtId="174" fontId="55" fillId="7" borderId="41" xfId="41" applyNumberFormat="1" applyFont="1" applyFill="1" applyBorder="1" applyAlignment="1">
      <alignment horizontal="center" vertical="center"/>
    </xf>
    <xf numFmtId="3" fontId="56" fillId="5" borderId="1" xfId="49" applyNumberFormat="1" applyFont="1" applyFill="1" applyBorder="1" applyAlignment="1">
      <alignment horizontal="center" vertical="center" wrapText="1"/>
    </xf>
    <xf numFmtId="3" fontId="57" fillId="0" borderId="1" xfId="49" applyNumberFormat="1" applyFont="1" applyFill="1" applyBorder="1" applyAlignment="1">
      <alignment horizontal="center" vertical="center"/>
    </xf>
    <xf numFmtId="3" fontId="58" fillId="3" borderId="1" xfId="49" applyNumberFormat="1" applyFont="1" applyFill="1" applyBorder="1" applyAlignment="1">
      <alignment horizontal="right" vertical="center"/>
    </xf>
    <xf numFmtId="0" fontId="59" fillId="0" borderId="1" xfId="48" applyFont="1" applyBorder="1" applyAlignment="1">
      <alignment horizontal="center" vertical="center" wrapText="1"/>
    </xf>
    <xf numFmtId="169" fontId="61" fillId="9" borderId="26" xfId="0" applyNumberFormat="1" applyFont="1" applyFill="1" applyBorder="1" applyAlignment="1">
      <alignment horizontal="right" vertical="center" wrapText="1"/>
    </xf>
    <xf numFmtId="0" fontId="62" fillId="0" borderId="0" xfId="0" applyFont="1"/>
    <xf numFmtId="169" fontId="63" fillId="0" borderId="57" xfId="46" applyNumberFormat="1" applyFont="1" applyFill="1" applyBorder="1" applyAlignment="1">
      <alignment horizontal="right" vertical="center"/>
    </xf>
    <xf numFmtId="179" fontId="61" fillId="3" borderId="59" xfId="46" applyNumberFormat="1" applyFont="1" applyFill="1" applyBorder="1" applyAlignment="1">
      <alignment horizontal="right" vertical="center"/>
    </xf>
    <xf numFmtId="0" fontId="64" fillId="0" borderId="0" xfId="0" applyFont="1" applyAlignment="1">
      <alignment vertical="center"/>
    </xf>
    <xf numFmtId="0" fontId="15" fillId="0" borderId="68" xfId="0" applyFont="1" applyBorder="1" applyAlignment="1">
      <alignment horizontal="center" vertical="center" wrapText="1"/>
    </xf>
    <xf numFmtId="4" fontId="14" fillId="0" borderId="56" xfId="46" applyNumberFormat="1" applyFont="1" applyFill="1" applyBorder="1" applyAlignment="1">
      <alignment horizontal="center" vertical="center"/>
    </xf>
    <xf numFmtId="4" fontId="15" fillId="3" borderId="26" xfId="46" applyNumberFormat="1" applyFont="1" applyFill="1" applyBorder="1" applyAlignment="1">
      <alignment horizontal="center" vertical="center"/>
    </xf>
    <xf numFmtId="0" fontId="0" fillId="0" borderId="0" xfId="0" applyAlignment="1">
      <alignment horizontal="right"/>
    </xf>
    <xf numFmtId="0" fontId="0" fillId="0" borderId="69" xfId="0" applyBorder="1"/>
    <xf numFmtId="40" fontId="18" fillId="0" borderId="69" xfId="46" applyNumberFormat="1" applyBorder="1" applyAlignment="1">
      <alignment vertical="center"/>
    </xf>
    <xf numFmtId="4" fontId="17" fillId="9" borderId="56" xfId="46" applyNumberFormat="1" applyFont="1" applyFill="1" applyBorder="1" applyAlignment="1">
      <alignment horizontal="center" vertical="center"/>
    </xf>
    <xf numFmtId="4" fontId="45" fillId="0" borderId="0" xfId="0" applyNumberFormat="1" applyFont="1"/>
    <xf numFmtId="179" fontId="25" fillId="5" borderId="59" xfId="46" applyNumberFormat="1" applyFont="1" applyFill="1" applyBorder="1" applyAlignment="1">
      <alignment horizontal="right" vertical="center"/>
    </xf>
    <xf numFmtId="40" fontId="15" fillId="0" borderId="0" xfId="46" applyNumberFormat="1" applyFont="1" applyAlignment="1">
      <alignment horizontal="center" vertical="center"/>
    </xf>
    <xf numFmtId="0" fontId="60" fillId="0" borderId="0" xfId="0" applyFont="1" applyAlignment="1">
      <alignment horizontal="center"/>
    </xf>
    <xf numFmtId="40" fontId="25" fillId="5" borderId="0" xfId="46" applyNumberFormat="1" applyFont="1" applyFill="1" applyAlignment="1">
      <alignment horizontal="center" vertical="center"/>
    </xf>
    <xf numFmtId="3" fontId="13" fillId="6" borderId="36" xfId="46" applyNumberFormat="1" applyFont="1" applyFill="1" applyBorder="1" applyAlignment="1">
      <alignment horizontal="center" vertical="center"/>
    </xf>
    <xf numFmtId="3" fontId="13" fillId="6" borderId="60" xfId="46" applyNumberFormat="1" applyFont="1" applyFill="1" applyBorder="1" applyAlignment="1">
      <alignment horizontal="center" vertical="center"/>
    </xf>
    <xf numFmtId="0" fontId="66" fillId="0" borderId="0" xfId="0" applyFont="1"/>
    <xf numFmtId="0" fontId="7" fillId="0" borderId="0" xfId="58" applyFont="1" applyAlignment="1">
      <alignment horizontal="center" wrapText="1"/>
    </xf>
    <xf numFmtId="0" fontId="68" fillId="12" borderId="53" xfId="26" applyFont="1" applyFill="1" applyBorder="1" applyAlignment="1">
      <alignment horizontal="center" vertical="center" wrapText="1"/>
    </xf>
    <xf numFmtId="0" fontId="68" fillId="12" borderId="63" xfId="26" applyFont="1" applyFill="1" applyBorder="1" applyAlignment="1">
      <alignment horizontal="center" vertical="center" wrapText="1"/>
    </xf>
    <xf numFmtId="4" fontId="68" fillId="12" borderId="63" xfId="26" applyNumberFormat="1" applyFont="1" applyFill="1" applyBorder="1" applyAlignment="1">
      <alignment horizontal="center" vertical="center" wrapText="1"/>
    </xf>
    <xf numFmtId="4" fontId="68" fillId="12" borderId="64" xfId="26" applyNumberFormat="1" applyFont="1" applyFill="1" applyBorder="1" applyAlignment="1">
      <alignment horizontal="center" vertical="center" wrapText="1"/>
    </xf>
    <xf numFmtId="0" fontId="7" fillId="0" borderId="62" xfId="58" applyFont="1" applyBorder="1" applyAlignment="1">
      <alignment horizontal="center" wrapText="1"/>
    </xf>
    <xf numFmtId="0" fontId="68" fillId="12" borderId="42" xfId="26" applyFont="1" applyFill="1" applyBorder="1" applyAlignment="1">
      <alignment horizontal="center" vertical="center" wrapText="1"/>
    </xf>
    <xf numFmtId="0" fontId="68" fillId="12" borderId="46" xfId="26" applyFont="1" applyFill="1" applyBorder="1" applyAlignment="1">
      <alignment horizontal="center" vertical="center" wrapText="1"/>
    </xf>
    <xf numFmtId="4" fontId="68" fillId="12" borderId="46" xfId="26" applyNumberFormat="1" applyFont="1" applyFill="1" applyBorder="1" applyAlignment="1">
      <alignment horizontal="center" vertical="center" wrapText="1"/>
    </xf>
    <xf numFmtId="4" fontId="68" fillId="12" borderId="43" xfId="26" applyNumberFormat="1" applyFont="1" applyFill="1" applyBorder="1" applyAlignment="1">
      <alignment horizontal="center" vertical="center" wrapText="1"/>
    </xf>
    <xf numFmtId="0" fontId="27" fillId="0" borderId="0" xfId="48" applyFill="1" applyAlignment="1">
      <alignment horizontal="left" vertical="top"/>
    </xf>
    <xf numFmtId="3" fontId="27" fillId="0" borderId="0" xfId="48" applyNumberFormat="1" applyFill="1" applyAlignment="1">
      <alignment horizontal="center" vertical="center"/>
    </xf>
    <xf numFmtId="3" fontId="29" fillId="0" borderId="0" xfId="48" applyNumberFormat="1" applyFont="1" applyFill="1" applyAlignment="1">
      <alignment horizontal="right" vertical="center"/>
    </xf>
    <xf numFmtId="0" fontId="27" fillId="0" borderId="0" xfId="48" applyAlignment="1">
      <alignment horizontal="right" vertical="top"/>
    </xf>
    <xf numFmtId="3" fontId="27" fillId="0" borderId="0" xfId="48" applyNumberFormat="1" applyAlignment="1">
      <alignment horizontal="right" vertical="top"/>
    </xf>
    <xf numFmtId="3" fontId="69" fillId="0" borderId="0" xfId="48" applyNumberFormat="1" applyFont="1" applyAlignment="1">
      <alignment horizontal="center" vertical="center" wrapText="1"/>
    </xf>
    <xf numFmtId="49" fontId="43" fillId="5" borderId="71" xfId="46" applyNumberFormat="1" applyFont="1" applyFill="1" applyBorder="1" applyAlignment="1">
      <alignment horizontal="center" vertical="center"/>
    </xf>
    <xf numFmtId="0" fontId="70" fillId="3" borderId="1" xfId="48" applyFont="1" applyFill="1" applyBorder="1" applyAlignment="1">
      <alignment horizontal="center" vertical="center" wrapText="1"/>
    </xf>
    <xf numFmtId="179" fontId="61" fillId="0" borderId="59" xfId="46" applyNumberFormat="1" applyFont="1" applyFill="1" applyBorder="1" applyAlignment="1">
      <alignment horizontal="right" vertical="center"/>
    </xf>
    <xf numFmtId="0" fontId="64" fillId="0" borderId="0" xfId="0" applyFont="1" applyFill="1" applyAlignment="1">
      <alignment vertical="center"/>
    </xf>
    <xf numFmtId="40" fontId="18" fillId="0" borderId="0" xfId="46" applyNumberFormat="1" applyFill="1" applyAlignment="1">
      <alignment vertical="center"/>
    </xf>
    <xf numFmtId="0" fontId="25" fillId="5" borderId="68" xfId="0" applyFont="1" applyFill="1" applyBorder="1" applyAlignment="1">
      <alignment horizontal="right" vertical="center" wrapText="1"/>
    </xf>
    <xf numFmtId="0" fontId="43" fillId="5" borderId="35" xfId="46" applyNumberFormat="1" applyFont="1" applyFill="1" applyBorder="1" applyAlignment="1">
      <alignment horizontal="right" vertical="center"/>
    </xf>
    <xf numFmtId="179" fontId="0" fillId="0" borderId="0" xfId="0" applyNumberFormat="1"/>
    <xf numFmtId="179" fontId="31" fillId="0" borderId="0" xfId="46" applyNumberFormat="1" applyFont="1" applyFill="1" applyBorder="1" applyAlignment="1">
      <alignment horizontal="right" vertical="center"/>
    </xf>
    <xf numFmtId="0" fontId="0" fillId="0" borderId="1" xfId="0" applyBorder="1"/>
    <xf numFmtId="180" fontId="0" fillId="0" borderId="1" xfId="0" applyNumberFormat="1" applyBorder="1"/>
    <xf numFmtId="10" fontId="0" fillId="0" borderId="0" xfId="41" applyNumberFormat="1" applyFont="1"/>
    <xf numFmtId="0" fontId="14" fillId="7" borderId="37" xfId="46" applyFont="1" applyFill="1" applyBorder="1" applyAlignment="1">
      <alignment horizontal="left" vertical="center"/>
    </xf>
    <xf numFmtId="174" fontId="27" fillId="14" borderId="0" xfId="48" applyNumberFormat="1" applyFill="1" applyAlignment="1">
      <alignment horizontal="center" vertical="center"/>
    </xf>
    <xf numFmtId="4" fontId="45" fillId="0" borderId="0" xfId="0" applyNumberFormat="1" applyFont="1" applyFill="1"/>
    <xf numFmtId="4" fontId="18" fillId="0" borderId="56" xfId="46" applyNumberFormat="1" applyFont="1" applyFill="1" applyBorder="1" applyAlignment="1">
      <alignment horizontal="center" vertical="center"/>
    </xf>
    <xf numFmtId="169" fontId="63" fillId="0" borderId="26" xfId="0" applyNumberFormat="1" applyFont="1" applyFill="1" applyBorder="1" applyAlignment="1">
      <alignment horizontal="right" vertical="center" wrapText="1"/>
    </xf>
    <xf numFmtId="0" fontId="64" fillId="0" borderId="0" xfId="0" applyFont="1" applyFill="1"/>
    <xf numFmtId="0" fontId="64" fillId="0" borderId="0" xfId="0" applyFont="1"/>
    <xf numFmtId="0" fontId="16" fillId="0" borderId="42" xfId="0" applyFont="1" applyBorder="1" applyAlignment="1">
      <alignment horizontal="center" vertical="center" wrapText="1"/>
    </xf>
    <xf numFmtId="0" fontId="16" fillId="0" borderId="44" xfId="0" applyFont="1" applyBorder="1" applyAlignment="1">
      <alignment horizontal="center" vertical="center" wrapText="1"/>
    </xf>
    <xf numFmtId="0" fontId="51" fillId="11" borderId="70" xfId="26" applyFont="1" applyFill="1" applyBorder="1" applyAlignment="1">
      <alignment horizontal="center" vertical="center" wrapText="1"/>
    </xf>
    <xf numFmtId="0" fontId="51" fillId="11" borderId="7" xfId="26" applyFont="1" applyFill="1" applyBorder="1" applyAlignment="1">
      <alignment horizontal="center" vertical="center" wrapText="1"/>
    </xf>
    <xf numFmtId="0" fontId="51" fillId="11" borderId="8" xfId="26" applyFont="1" applyFill="1" applyBorder="1" applyAlignment="1">
      <alignment horizontal="center" vertical="center" wrapText="1"/>
    </xf>
    <xf numFmtId="0" fontId="67" fillId="0" borderId="61" xfId="59" applyFont="1" applyBorder="1" applyAlignment="1">
      <alignment horizontal="center" wrapText="1"/>
    </xf>
    <xf numFmtId="0" fontId="67" fillId="0" borderId="0" xfId="59" applyFont="1" applyBorder="1" applyAlignment="1">
      <alignment horizontal="center" wrapText="1"/>
    </xf>
    <xf numFmtId="3" fontId="14" fillId="6" borderId="16" xfId="46" applyNumberFormat="1" applyFont="1" applyFill="1" applyBorder="1" applyAlignment="1">
      <alignment horizontal="center" vertical="center"/>
    </xf>
    <xf numFmtId="3" fontId="14" fillId="6" borderId="60" xfId="46" applyNumberFormat="1" applyFont="1" applyFill="1" applyBorder="1" applyAlignment="1">
      <alignment horizontal="center" vertical="center"/>
    </xf>
    <xf numFmtId="0" fontId="14" fillId="7" borderId="0" xfId="46" applyFont="1" applyFill="1" applyBorder="1" applyAlignment="1">
      <alignment horizontal="left" vertical="center" wrapText="1"/>
    </xf>
    <xf numFmtId="174" fontId="31" fillId="0" borderId="9" xfId="46" applyNumberFormat="1" applyFont="1" applyFill="1" applyBorder="1" applyAlignment="1">
      <alignment horizontal="center" vertical="center" wrapText="1"/>
    </xf>
    <xf numFmtId="174" fontId="31" fillId="0" borderId="4" xfId="46" applyNumberFormat="1" applyFont="1" applyFill="1" applyBorder="1" applyAlignment="1">
      <alignment horizontal="center" vertical="center" wrapText="1"/>
    </xf>
    <xf numFmtId="174" fontId="31" fillId="0" borderId="6" xfId="46" applyNumberFormat="1" applyFont="1" applyFill="1" applyBorder="1" applyAlignment="1">
      <alignment horizontal="center" vertical="center" wrapText="1"/>
    </xf>
    <xf numFmtId="174" fontId="31" fillId="0" borderId="8" xfId="46" applyNumberFormat="1" applyFont="1" applyFill="1" applyBorder="1" applyAlignment="1">
      <alignment horizontal="center" vertical="center" wrapText="1"/>
    </xf>
    <xf numFmtId="174" fontId="20" fillId="8" borderId="9" xfId="46" applyNumberFormat="1" applyFont="1" applyFill="1" applyBorder="1" applyAlignment="1">
      <alignment horizontal="center" vertical="center"/>
    </xf>
    <xf numFmtId="174" fontId="20" fillId="8" borderId="3" xfId="46" applyNumberFormat="1" applyFont="1" applyFill="1" applyBorder="1" applyAlignment="1">
      <alignment horizontal="center" vertical="center"/>
    </xf>
    <xf numFmtId="174" fontId="20" fillId="8" borderId="4" xfId="46" applyNumberFormat="1" applyFont="1" applyFill="1" applyBorder="1" applyAlignment="1">
      <alignment horizontal="center" vertical="center"/>
    </xf>
    <xf numFmtId="174" fontId="20" fillId="8" borderId="6" xfId="46" applyNumberFormat="1" applyFont="1" applyFill="1" applyBorder="1" applyAlignment="1">
      <alignment horizontal="center" vertical="center"/>
    </xf>
    <xf numFmtId="174" fontId="20" fillId="8" borderId="7" xfId="46" applyNumberFormat="1" applyFont="1" applyFill="1" applyBorder="1" applyAlignment="1">
      <alignment horizontal="center" vertical="center"/>
    </xf>
    <xf numFmtId="174" fontId="20" fillId="8" borderId="8" xfId="46" applyNumberFormat="1" applyFont="1" applyFill="1" applyBorder="1" applyAlignment="1">
      <alignment horizontal="center" vertical="center"/>
    </xf>
    <xf numFmtId="0" fontId="14" fillId="7" borderId="7" xfId="46" applyFont="1" applyFill="1" applyBorder="1" applyAlignment="1">
      <alignment horizontal="left" vertical="center" wrapText="1"/>
    </xf>
    <xf numFmtId="0" fontId="14" fillId="7" borderId="27" xfId="46" applyFont="1" applyFill="1" applyBorder="1" applyAlignment="1">
      <alignment horizontal="left" vertical="center"/>
    </xf>
    <xf numFmtId="0" fontId="14" fillId="7" borderId="38" xfId="46" applyFont="1" applyFill="1" applyBorder="1" applyAlignment="1">
      <alignment horizontal="left" vertical="center"/>
    </xf>
    <xf numFmtId="0" fontId="14" fillId="7" borderId="37" xfId="46" applyFont="1" applyFill="1" applyBorder="1" applyAlignment="1">
      <alignment horizontal="left" vertical="center"/>
    </xf>
    <xf numFmtId="174" fontId="20" fillId="8" borderId="10" xfId="46" applyNumberFormat="1" applyFont="1" applyFill="1" applyBorder="1" applyAlignment="1">
      <alignment horizontal="center" vertical="center"/>
    </xf>
    <xf numFmtId="174" fontId="20" fillId="8" borderId="0" xfId="46" applyNumberFormat="1" applyFont="1" applyFill="1" applyBorder="1" applyAlignment="1">
      <alignment horizontal="center" vertical="center"/>
    </xf>
    <xf numFmtId="174" fontId="20" fillId="8" borderId="5" xfId="46" applyNumberFormat="1" applyFont="1" applyFill="1" applyBorder="1" applyAlignment="1">
      <alignment horizontal="center" vertical="center"/>
    </xf>
    <xf numFmtId="4" fontId="65" fillId="5" borderId="9" xfId="46" applyNumberFormat="1" applyFont="1" applyFill="1" applyBorder="1" applyAlignment="1">
      <alignment horizontal="center" vertical="center" wrapText="1"/>
    </xf>
    <xf numFmtId="4" fontId="65" fillId="5" borderId="3" xfId="46" applyNumberFormat="1" applyFont="1" applyFill="1" applyBorder="1" applyAlignment="1">
      <alignment horizontal="center" vertical="center" wrapText="1"/>
    </xf>
    <xf numFmtId="4" fontId="65" fillId="5" borderId="4" xfId="46" applyNumberFormat="1" applyFont="1" applyFill="1" applyBorder="1" applyAlignment="1">
      <alignment horizontal="center" vertical="center" wrapText="1"/>
    </xf>
    <xf numFmtId="4" fontId="65" fillId="5" borderId="10" xfId="46" applyNumberFormat="1" applyFont="1" applyFill="1" applyBorder="1" applyAlignment="1">
      <alignment horizontal="center" vertical="center" wrapText="1"/>
    </xf>
    <xf numFmtId="4" fontId="65" fillId="5" borderId="0" xfId="46" applyNumberFormat="1" applyFont="1" applyFill="1" applyBorder="1" applyAlignment="1">
      <alignment horizontal="center" vertical="center" wrapText="1"/>
    </xf>
    <xf numFmtId="4" fontId="65" fillId="5" borderId="5" xfId="46" applyNumberFormat="1" applyFont="1" applyFill="1" applyBorder="1" applyAlignment="1">
      <alignment horizontal="center" vertical="center" wrapText="1"/>
    </xf>
    <xf numFmtId="4" fontId="65" fillId="5" borderId="6" xfId="46" applyNumberFormat="1" applyFont="1" applyFill="1" applyBorder="1" applyAlignment="1">
      <alignment horizontal="center" vertical="center" wrapText="1"/>
    </xf>
    <xf numFmtId="4" fontId="65" fillId="5" borderId="7" xfId="46" applyNumberFormat="1" applyFont="1" applyFill="1" applyBorder="1" applyAlignment="1">
      <alignment horizontal="center" vertical="center" wrapText="1"/>
    </xf>
    <xf numFmtId="4" fontId="65" fillId="5" borderId="8" xfId="46" applyNumberFormat="1" applyFont="1" applyFill="1" applyBorder="1" applyAlignment="1">
      <alignment horizontal="center" vertical="center" wrapText="1"/>
    </xf>
    <xf numFmtId="0" fontId="20" fillId="0" borderId="9" xfId="46" applyNumberFormat="1" applyFont="1" applyFill="1" applyBorder="1" applyAlignment="1">
      <alignment horizontal="center" vertical="center"/>
    </xf>
    <xf numFmtId="0" fontId="20" fillId="0" borderId="3" xfId="46" applyNumberFormat="1" applyFont="1" applyFill="1" applyBorder="1" applyAlignment="1">
      <alignment horizontal="center" vertical="center"/>
    </xf>
    <xf numFmtId="0" fontId="20" fillId="0" borderId="4" xfId="46" applyNumberFormat="1" applyFont="1" applyFill="1" applyBorder="1" applyAlignment="1">
      <alignment horizontal="center" vertical="center"/>
    </xf>
    <xf numFmtId="0" fontId="20" fillId="0" borderId="10" xfId="46" applyNumberFormat="1" applyFont="1" applyFill="1" applyBorder="1" applyAlignment="1">
      <alignment horizontal="center" vertical="center"/>
    </xf>
    <xf numFmtId="0" fontId="20" fillId="0" borderId="0" xfId="46" applyNumberFormat="1" applyFont="1" applyFill="1" applyBorder="1" applyAlignment="1">
      <alignment horizontal="center" vertical="center"/>
    </xf>
    <xf numFmtId="0" fontId="20" fillId="0" borderId="5" xfId="46" applyNumberFormat="1" applyFont="1" applyFill="1" applyBorder="1" applyAlignment="1">
      <alignment horizontal="center" vertical="center"/>
    </xf>
    <xf numFmtId="0" fontId="20" fillId="0" borderId="6" xfId="46" applyNumberFormat="1" applyFont="1" applyFill="1" applyBorder="1" applyAlignment="1">
      <alignment horizontal="center" vertical="center"/>
    </xf>
    <xf numFmtId="0" fontId="20" fillId="0" borderId="7" xfId="46" applyNumberFormat="1" applyFont="1" applyFill="1" applyBorder="1" applyAlignment="1">
      <alignment horizontal="center" vertical="center"/>
    </xf>
    <xf numFmtId="0" fontId="20" fillId="0" borderId="8" xfId="46" applyNumberFormat="1" applyFont="1" applyFill="1" applyBorder="1" applyAlignment="1">
      <alignment horizontal="center" vertical="center"/>
    </xf>
    <xf numFmtId="175" fontId="39" fillId="5" borderId="0" xfId="0" applyNumberFormat="1" applyFont="1" applyFill="1" applyAlignment="1">
      <alignment horizontal="center"/>
    </xf>
    <xf numFmtId="174" fontId="31" fillId="8" borderId="9" xfId="46" applyNumberFormat="1" applyFont="1" applyFill="1" applyBorder="1" applyAlignment="1">
      <alignment horizontal="center" vertical="center" wrapText="1"/>
    </xf>
    <xf numFmtId="174" fontId="31" fillId="8" borderId="3" xfId="46" applyNumberFormat="1" applyFont="1" applyFill="1" applyBorder="1" applyAlignment="1">
      <alignment horizontal="center" vertical="center" wrapText="1"/>
    </xf>
    <xf numFmtId="174" fontId="31" fillId="8" borderId="4" xfId="46" applyNumberFormat="1" applyFont="1" applyFill="1" applyBorder="1" applyAlignment="1">
      <alignment horizontal="center" vertical="center" wrapText="1"/>
    </xf>
    <xf numFmtId="174" fontId="31" fillId="8" borderId="10" xfId="46" applyNumberFormat="1" applyFont="1" applyFill="1" applyBorder="1" applyAlignment="1">
      <alignment horizontal="center" vertical="center" wrapText="1"/>
    </xf>
    <xf numFmtId="174" fontId="31" fillId="8" borderId="0" xfId="46" applyNumberFormat="1" applyFont="1" applyFill="1" applyBorder="1" applyAlignment="1">
      <alignment horizontal="center" vertical="center" wrapText="1"/>
    </xf>
    <xf numFmtId="174" fontId="31" fillId="8" borderId="5" xfId="46" applyNumberFormat="1" applyFont="1" applyFill="1" applyBorder="1" applyAlignment="1">
      <alignment horizontal="center" vertical="center" wrapText="1"/>
    </xf>
    <xf numFmtId="174" fontId="31" fillId="8" borderId="6" xfId="46" applyNumberFormat="1" applyFont="1" applyFill="1" applyBorder="1" applyAlignment="1">
      <alignment horizontal="center" vertical="center" wrapText="1"/>
    </xf>
    <xf numFmtId="174" fontId="31" fillId="8" borderId="7" xfId="46" applyNumberFormat="1" applyFont="1" applyFill="1" applyBorder="1" applyAlignment="1">
      <alignment horizontal="center" vertical="center" wrapText="1"/>
    </xf>
    <xf numFmtId="174" fontId="31" fillId="8" borderId="8" xfId="46" applyNumberFormat="1" applyFont="1" applyFill="1" applyBorder="1" applyAlignment="1">
      <alignment horizontal="center" vertical="center" wrapText="1"/>
    </xf>
    <xf numFmtId="174" fontId="20" fillId="8" borderId="16" xfId="46" applyNumberFormat="1" applyFont="1" applyFill="1" applyBorder="1" applyAlignment="1">
      <alignment horizontal="center" vertical="center" wrapText="1"/>
    </xf>
    <xf numFmtId="174" fontId="20" fillId="8" borderId="65" xfId="46" applyNumberFormat="1" applyFont="1" applyFill="1" applyBorder="1" applyAlignment="1">
      <alignment horizontal="center" vertical="center" wrapText="1"/>
    </xf>
    <xf numFmtId="174" fontId="20" fillId="8" borderId="60" xfId="46" applyNumberFormat="1" applyFont="1" applyFill="1" applyBorder="1" applyAlignment="1">
      <alignment horizontal="center" vertical="center" wrapText="1"/>
    </xf>
  </cellXfs>
  <cellStyles count="62">
    <cellStyle name="20% - Énfasis1 2 5" xfId="1" xr:uid="{00000000-0005-0000-0000-000000000000}"/>
    <cellStyle name="Comma 2" xfId="49" xr:uid="{43A7F143-0025-43B3-B8A0-7025C951A78F}"/>
    <cellStyle name="Comma 2 2" xfId="57" xr:uid="{D41B0927-236B-418F-B516-137793E1F719}"/>
    <cellStyle name="Currency" xfId="14" builtinId="4"/>
    <cellStyle name="Euro" xfId="2" xr:uid="{00000000-0005-0000-0000-000003000000}"/>
    <cellStyle name="Millares 10" xfId="3" xr:uid="{00000000-0005-0000-0000-000005000000}"/>
    <cellStyle name="Millares 10 2" xfId="51" xr:uid="{09181550-40C9-4277-B105-02632678CB88}"/>
    <cellStyle name="Millares 13" xfId="4" xr:uid="{00000000-0005-0000-0000-000006000000}"/>
    <cellStyle name="Millares 13 2" xfId="52" xr:uid="{375B0C01-8B26-48CB-9CB4-CA6321AC3541}"/>
    <cellStyle name="Millares 2" xfId="5" xr:uid="{00000000-0005-0000-0000-000007000000}"/>
    <cellStyle name="Millares 2 2" xfId="6" xr:uid="{00000000-0005-0000-0000-000008000000}"/>
    <cellStyle name="Millares 2 3" xfId="7" xr:uid="{00000000-0005-0000-0000-000009000000}"/>
    <cellStyle name="Millares 2 3 2" xfId="54" xr:uid="{845BCC21-BBC8-46E2-880A-EF59C935EE2F}"/>
    <cellStyle name="Millares 2 4" xfId="53" xr:uid="{F883CF31-B333-471A-86F8-59752BB258DA}"/>
    <cellStyle name="Millares 2 5" xfId="8" xr:uid="{00000000-0005-0000-0000-00000A000000}"/>
    <cellStyle name="Millares 2 5 2" xfId="9" xr:uid="{00000000-0005-0000-0000-00000B000000}"/>
    <cellStyle name="Millares 2 6" xfId="60" xr:uid="{D4AEE40B-268A-4376-9B67-1A5628365E94}"/>
    <cellStyle name="Millares 3" xfId="10" xr:uid="{00000000-0005-0000-0000-00000C000000}"/>
    <cellStyle name="Millares 3 2" xfId="11" xr:uid="{00000000-0005-0000-0000-00000D000000}"/>
    <cellStyle name="Millares 3 2 2" xfId="55" xr:uid="{A54B5454-5101-4A3D-91ED-8374AD3809C3}"/>
    <cellStyle name="Millares 4" xfId="12" xr:uid="{00000000-0005-0000-0000-00000E000000}"/>
    <cellStyle name="Millares 4 2" xfId="13" xr:uid="{00000000-0005-0000-0000-00000F000000}"/>
    <cellStyle name="Millares 4 3" xfId="56" xr:uid="{EDB26ACC-2144-497F-B48A-5D4A3D1AF657}"/>
    <cellStyle name="Moneda [0] 2" xfId="15" xr:uid="{00000000-0005-0000-0000-000011000000}"/>
    <cellStyle name="Moneda 10" xfId="16" xr:uid="{00000000-0005-0000-0000-000012000000}"/>
    <cellStyle name="Moneda 10 2" xfId="17" xr:uid="{00000000-0005-0000-0000-000013000000}"/>
    <cellStyle name="Moneda 2" xfId="18" xr:uid="{00000000-0005-0000-0000-000014000000}"/>
    <cellStyle name="Moneda 2 10" xfId="19" xr:uid="{00000000-0005-0000-0000-000015000000}"/>
    <cellStyle name="Moneda 2 2" xfId="20" xr:uid="{00000000-0005-0000-0000-000016000000}"/>
    <cellStyle name="Moneda 2 3" xfId="61" xr:uid="{F4BA6675-E34F-4507-AA4C-1C3C1DF9973F}"/>
    <cellStyle name="Moneda 3" xfId="21" xr:uid="{00000000-0005-0000-0000-000017000000}"/>
    <cellStyle name="Moneda 3 2" xfId="22" xr:uid="{00000000-0005-0000-0000-000018000000}"/>
    <cellStyle name="Moneda 3 2 2" xfId="23" xr:uid="{00000000-0005-0000-0000-000019000000}"/>
    <cellStyle name="Normal" xfId="0" builtinId="0"/>
    <cellStyle name="Normal 19" xfId="24" xr:uid="{00000000-0005-0000-0000-00001B000000}"/>
    <cellStyle name="Normal 19 2" xfId="25" xr:uid="{00000000-0005-0000-0000-00001C000000}"/>
    <cellStyle name="Normal 2" xfId="26" xr:uid="{00000000-0005-0000-0000-00001D000000}"/>
    <cellStyle name="Normal 2 10" xfId="50" xr:uid="{D5A9F794-F511-4874-81F2-D94652043ECF}"/>
    <cellStyle name="Normal 2 2" xfId="27" xr:uid="{00000000-0005-0000-0000-00001E000000}"/>
    <cellStyle name="Normal 2 2 3" xfId="28" xr:uid="{00000000-0005-0000-0000-00001F000000}"/>
    <cellStyle name="Normal 25 7" xfId="29" xr:uid="{00000000-0005-0000-0000-000020000000}"/>
    <cellStyle name="Normal 3" xfId="30" xr:uid="{00000000-0005-0000-0000-000021000000}"/>
    <cellStyle name="Normal 3 11" xfId="59" xr:uid="{22F54565-C06D-4F8E-9BF8-A31619936F97}"/>
    <cellStyle name="Normal 3 2" xfId="31" xr:uid="{00000000-0005-0000-0000-000022000000}"/>
    <cellStyle name="Normal 3 3" xfId="32" xr:uid="{00000000-0005-0000-0000-000023000000}"/>
    <cellStyle name="Normal 3 4" xfId="58" xr:uid="{49EDF4FA-D08F-4589-B3EB-65060D8C0360}"/>
    <cellStyle name="Normal 4" xfId="33" xr:uid="{00000000-0005-0000-0000-000024000000}"/>
    <cellStyle name="Normal 4 2" xfId="34" xr:uid="{00000000-0005-0000-0000-000025000000}"/>
    <cellStyle name="Normal 4 2 2" xfId="35" xr:uid="{00000000-0005-0000-0000-000026000000}"/>
    <cellStyle name="Normal 5" xfId="36" xr:uid="{00000000-0005-0000-0000-000027000000}"/>
    <cellStyle name="Normal 5 2" xfId="37" xr:uid="{00000000-0005-0000-0000-000028000000}"/>
    <cellStyle name="Normal 5 9" xfId="38" xr:uid="{00000000-0005-0000-0000-000029000000}"/>
    <cellStyle name="Normal 6" xfId="39" xr:uid="{00000000-0005-0000-0000-00002A000000}"/>
    <cellStyle name="Normal 6 2" xfId="40" xr:uid="{00000000-0005-0000-0000-00002B000000}"/>
    <cellStyle name="Normal 7" xfId="46" xr:uid="{170A87FE-D44E-4AC2-8ECC-4100C89AE5DA}"/>
    <cellStyle name="Normal 8" xfId="48" xr:uid="{9663A357-D2A1-476E-A11D-6AEB40965A19}"/>
    <cellStyle name="Percent" xfId="41" builtinId="5"/>
    <cellStyle name="Percent 2" xfId="47" xr:uid="{5308F8B9-3FBB-4169-85CC-8B74BE985DEC}"/>
    <cellStyle name="Porcentaje 2" xfId="42" xr:uid="{00000000-0005-0000-0000-00002F000000}"/>
    <cellStyle name="Porcentaje 2 2" xfId="43" xr:uid="{00000000-0005-0000-0000-000030000000}"/>
    <cellStyle name="Porcentaje 4" xfId="44" xr:uid="{00000000-0005-0000-0000-000031000000}"/>
    <cellStyle name="Porcentual_Libro1" xfId="45" xr:uid="{00000000-0005-0000-0000-000032000000}"/>
  </cellStyles>
  <dxfs count="0"/>
  <tableStyles count="0" defaultTableStyle="TableStyleMedium2"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DEPARTAMENTO</a:t>
            </a:r>
            <a:r>
              <a:rPr lang="es-CO" baseline="0"/>
              <a:t> DE BOLÍVAR</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'TIPO-BOL'!$E$6</c:f>
              <c:strCache>
                <c:ptCount val="1"/>
                <c:pt idx="0">
                  <c:v>ALTOS DEL ROSARIO</c:v>
                </c:pt>
              </c:strCache>
            </c:strRef>
          </c:tx>
          <c:spPr>
            <a:solidFill>
              <a:schemeClr val="accent1"/>
            </a:solidFill>
            <a:ln>
              <a:noFill/>
            </a:ln>
            <a:effectLst/>
          </c:spPr>
          <c:invertIfNegative val="0"/>
          <c:val>
            <c:numRef>
              <c:f>'TIPO-BOL'!$E$8:$E$34</c:f>
              <c:numCache>
                <c:formatCode>#,##0.0;[Red]\-#,##0.0</c:formatCode>
                <c:ptCount val="24"/>
                <c:pt idx="0">
                  <c:v>231365296.51319999</c:v>
                </c:pt>
                <c:pt idx="1">
                  <c:v>371756132.32280004</c:v>
                </c:pt>
                <c:pt idx="2">
                  <c:v>20276828</c:v>
                </c:pt>
                <c:pt idx="3">
                  <c:v>5210943258.4337988</c:v>
                </c:pt>
                <c:pt idx="4">
                  <c:v>789012169.75330007</c:v>
                </c:pt>
                <c:pt idx="5">
                  <c:v>149965753.70359999</c:v>
                </c:pt>
                <c:pt idx="6">
                  <c:v>1322721283.9806001</c:v>
                </c:pt>
                <c:pt idx="7">
                  <c:v>104425206.77159998</c:v>
                </c:pt>
                <c:pt idx="8">
                  <c:v>17594438.767000001</c:v>
                </c:pt>
                <c:pt idx="9">
                  <c:v>779522752.06190014</c:v>
                </c:pt>
                <c:pt idx="10">
                  <c:v>194038139.80559993</c:v>
                </c:pt>
                <c:pt idx="11">
                  <c:v>1354749982.6019995</c:v>
                </c:pt>
                <c:pt idx="12">
                  <c:v>512371784.58700001</c:v>
                </c:pt>
                <c:pt idx="13">
                  <c:v>166547173.169</c:v>
                </c:pt>
                <c:pt idx="14">
                  <c:v>259731951.38799998</c:v>
                </c:pt>
                <c:pt idx="15">
                  <c:v>1188331622.2128</c:v>
                </c:pt>
                <c:pt idx="16">
                  <c:v>113209699.2</c:v>
                </c:pt>
                <c:pt idx="17">
                  <c:v>56603319.838</c:v>
                </c:pt>
                <c:pt idx="18">
                  <c:v>6905709.2000000011</c:v>
                </c:pt>
                <c:pt idx="19">
                  <c:v>18540715.964000002</c:v>
                </c:pt>
                <c:pt idx="20">
                  <c:v>152208622.3867</c:v>
                </c:pt>
                <c:pt idx="21">
                  <c:v>65668377.732000001</c:v>
                </c:pt>
                <c:pt idx="22">
                  <c:v>78453336.156000003</c:v>
                </c:pt>
                <c:pt idx="23">
                  <c:v>467993649.10000002</c:v>
                </c:pt>
              </c:numCache>
            </c:numRef>
          </c:val>
          <c:extLst>
            <c:ext xmlns:c15="http://schemas.microsoft.com/office/drawing/2012/chart" uri="{02D57815-91ED-43cb-92C2-25804820EDAC}">
              <c15:filteredCategoryTitle>
                <c15:cat>
                  <c:multiLvlStrRef>
                    <c:extLst>
                      <c:ext uri="{02D57815-91ED-43cb-92C2-25804820EDAC}">
                        <c15:formulaRef>
                          <c15:sqref>'TIPO-BOL'!$C$8:$C$34</c15:sqref>
                        </c15:formulaRef>
                      </c:ext>
                    </c:extLst>
                  </c:multiLvlStrRef>
                </c15:cat>
              </c15:filteredCategoryTitle>
            </c:ext>
            <c:ext xmlns:c16="http://schemas.microsoft.com/office/drawing/2014/chart" uri="{C3380CC4-5D6E-409C-BE32-E72D297353CC}">
              <c16:uniqueId val="{00000000-4125-43D1-94A5-4FD2B666AB0B}"/>
            </c:ext>
          </c:extLst>
        </c:ser>
        <c:ser>
          <c:idx val="1"/>
          <c:order val="1"/>
          <c:tx>
            <c:strRef>
              <c:f>'TIPO-BOL'!$H$6</c:f>
              <c:strCache>
                <c:ptCount val="1"/>
                <c:pt idx="0">
                  <c:v>SAN MARTIN DE LOBA</c:v>
                </c:pt>
              </c:strCache>
            </c:strRef>
          </c:tx>
          <c:spPr>
            <a:solidFill>
              <a:schemeClr val="accent2"/>
            </a:solidFill>
            <a:ln>
              <a:noFill/>
            </a:ln>
            <a:effectLst/>
          </c:spPr>
          <c:invertIfNegative val="0"/>
          <c:val>
            <c:numRef>
              <c:f>'TIPO-BOL'!$H$8:$H$34</c:f>
              <c:numCache>
                <c:formatCode>#,##0.0;[Red]\-#,##0.0</c:formatCode>
                <c:ptCount val="24"/>
                <c:pt idx="0">
                  <c:v>84554116.305999994</c:v>
                </c:pt>
                <c:pt idx="1">
                  <c:v>301148012.58109999</c:v>
                </c:pt>
                <c:pt idx="2">
                  <c:v>16354724.100000001</c:v>
                </c:pt>
                <c:pt idx="3">
                  <c:v>4180953517.5047998</c:v>
                </c:pt>
                <c:pt idx="4">
                  <c:v>711120881.07700014</c:v>
                </c:pt>
                <c:pt idx="5">
                  <c:v>119759590.61479999</c:v>
                </c:pt>
                <c:pt idx="6">
                  <c:v>966095383.21660006</c:v>
                </c:pt>
                <c:pt idx="7">
                  <c:v>83385950.976899981</c:v>
                </c:pt>
                <c:pt idx="8">
                  <c:v>12609676.16</c:v>
                </c:pt>
                <c:pt idx="9">
                  <c:v>587783381.57970011</c:v>
                </c:pt>
                <c:pt idx="10">
                  <c:v>158580767.88589999</c:v>
                </c:pt>
                <c:pt idx="11">
                  <c:v>1228957168.5979996</c:v>
                </c:pt>
                <c:pt idx="12">
                  <c:v>390737464.36400002</c:v>
                </c:pt>
                <c:pt idx="13">
                  <c:v>133001538.25399999</c:v>
                </c:pt>
                <c:pt idx="14">
                  <c:v>207416940.91299999</c:v>
                </c:pt>
                <c:pt idx="15">
                  <c:v>952418815.00689995</c:v>
                </c:pt>
                <c:pt idx="16">
                  <c:v>91077468.300000012</c:v>
                </c:pt>
                <c:pt idx="17">
                  <c:v>45202243.774999999</c:v>
                </c:pt>
                <c:pt idx="18">
                  <c:v>5946749.9000000004</c:v>
                </c:pt>
                <c:pt idx="19">
                  <c:v>14805609.1261</c:v>
                </c:pt>
                <c:pt idx="20">
                  <c:v>78093128.114999995</c:v>
                </c:pt>
                <c:pt idx="21">
                  <c:v>53420103.940000005</c:v>
                </c:pt>
                <c:pt idx="22">
                  <c:v>51448399.600000001</c:v>
                </c:pt>
                <c:pt idx="23">
                  <c:v>266873980.80000001</c:v>
                </c:pt>
              </c:numCache>
            </c:numRef>
          </c:val>
          <c:extLst>
            <c:ext xmlns:c15="http://schemas.microsoft.com/office/drawing/2012/chart" uri="{02D57815-91ED-43cb-92C2-25804820EDAC}">
              <c15:filteredCategoryTitle>
                <c15:cat>
                  <c:multiLvlStrRef>
                    <c:extLst>
                      <c:ext uri="{02D57815-91ED-43cb-92C2-25804820EDAC}">
                        <c15:formulaRef>
                          <c15:sqref>'TIPO-BOL'!$C$8:$C$34</c15:sqref>
                        </c15:formulaRef>
                      </c:ext>
                    </c:extLst>
                  </c:multiLvlStrRef>
                </c15:cat>
              </c15:filteredCategoryTitle>
            </c:ext>
            <c:ext xmlns:c16="http://schemas.microsoft.com/office/drawing/2014/chart" uri="{C3380CC4-5D6E-409C-BE32-E72D297353CC}">
              <c16:uniqueId val="{00000001-4125-43D1-94A5-4FD2B666AB0B}"/>
            </c:ext>
          </c:extLst>
        </c:ser>
        <c:ser>
          <c:idx val="2"/>
          <c:order val="2"/>
          <c:tx>
            <c:strRef>
              <c:f>'TIPO-BOL'!$K$6</c:f>
              <c:strCache>
                <c:ptCount val="1"/>
                <c:pt idx="0">
                  <c:v>BARRANCO DE LOBA</c:v>
                </c:pt>
              </c:strCache>
            </c:strRef>
          </c:tx>
          <c:spPr>
            <a:solidFill>
              <a:schemeClr val="accent3"/>
            </a:solidFill>
            <a:ln>
              <a:noFill/>
            </a:ln>
            <a:effectLst/>
          </c:spPr>
          <c:invertIfNegative val="0"/>
          <c:val>
            <c:numRef>
              <c:f>'TIPO-BOL'!$K$8:$K$34</c:f>
              <c:numCache>
                <c:formatCode>#,##0.0;[Red]\-#,##0.0</c:formatCode>
                <c:ptCount val="24"/>
                <c:pt idx="0">
                  <c:v>100858001.26849999</c:v>
                </c:pt>
                <c:pt idx="1">
                  <c:v>354102228.05650002</c:v>
                </c:pt>
                <c:pt idx="2">
                  <c:v>19745438.700000003</c:v>
                </c:pt>
                <c:pt idx="3">
                  <c:v>4975911270.3535004</c:v>
                </c:pt>
                <c:pt idx="4">
                  <c:v>751586984.51989996</c:v>
                </c:pt>
                <c:pt idx="5">
                  <c:v>142852050.11390001</c:v>
                </c:pt>
                <c:pt idx="6">
                  <c:v>1199599252.4624002</c:v>
                </c:pt>
                <c:pt idx="7">
                  <c:v>99468314.045099989</c:v>
                </c:pt>
                <c:pt idx="8">
                  <c:v>16759047.7214</c:v>
                </c:pt>
                <c:pt idx="9">
                  <c:v>851450773.28359997</c:v>
                </c:pt>
                <c:pt idx="10">
                  <c:v>187306045.69790003</c:v>
                </c:pt>
                <c:pt idx="11">
                  <c:v>1214853892.3330002</c:v>
                </c:pt>
                <c:pt idx="12">
                  <c:v>488065718.84200001</c:v>
                </c:pt>
                <c:pt idx="13">
                  <c:v>158646290.52999997</c:v>
                </c:pt>
                <c:pt idx="14">
                  <c:v>247411395.595</c:v>
                </c:pt>
                <c:pt idx="15">
                  <c:v>1131971003.5862</c:v>
                </c:pt>
                <c:pt idx="16">
                  <c:v>108258488</c:v>
                </c:pt>
                <c:pt idx="17">
                  <c:v>53918304.856000006</c:v>
                </c:pt>
                <c:pt idx="18">
                  <c:v>6905709.2000000011</c:v>
                </c:pt>
                <c:pt idx="19">
                  <c:v>17661187.5405</c:v>
                </c:pt>
                <c:pt idx="20">
                  <c:v>144989981.6737</c:v>
                </c:pt>
                <c:pt idx="21">
                  <c:v>63107797.866000004</c:v>
                </c:pt>
                <c:pt idx="22">
                  <c:v>74731537.035999998</c:v>
                </c:pt>
                <c:pt idx="23">
                  <c:v>445793569.17219996</c:v>
                </c:pt>
              </c:numCache>
            </c:numRef>
          </c:val>
          <c:extLst>
            <c:ext xmlns:c15="http://schemas.microsoft.com/office/drawing/2012/chart" uri="{02D57815-91ED-43cb-92C2-25804820EDAC}">
              <c15:filteredCategoryTitle>
                <c15:cat>
                  <c:multiLvlStrRef>
                    <c:extLst>
                      <c:ext uri="{02D57815-91ED-43cb-92C2-25804820EDAC}">
                        <c15:formulaRef>
                          <c15:sqref>'TIPO-BOL'!$C$8:$C$34</c15:sqref>
                        </c15:formulaRef>
                      </c:ext>
                    </c:extLst>
                  </c:multiLvlStrRef>
                </c15:cat>
              </c15:filteredCategoryTitle>
            </c:ext>
            <c:ext xmlns:c16="http://schemas.microsoft.com/office/drawing/2014/chart" uri="{C3380CC4-5D6E-409C-BE32-E72D297353CC}">
              <c16:uniqueId val="{00000002-4125-43D1-94A5-4FD2B666AB0B}"/>
            </c:ext>
          </c:extLst>
        </c:ser>
        <c:ser>
          <c:idx val="3"/>
          <c:order val="3"/>
          <c:tx>
            <c:strRef>
              <c:f>'TIPO-BOL'!$N$6</c:f>
              <c:strCache>
                <c:ptCount val="1"/>
                <c:pt idx="0">
                  <c:v>CICUCO</c:v>
                </c:pt>
              </c:strCache>
            </c:strRef>
          </c:tx>
          <c:spPr>
            <a:solidFill>
              <a:schemeClr val="accent4"/>
            </a:solidFill>
            <a:ln>
              <a:noFill/>
            </a:ln>
            <a:effectLst/>
          </c:spPr>
          <c:invertIfNegative val="0"/>
          <c:val>
            <c:numRef>
              <c:f>'TIPO-BOL'!$N$8:$N$34</c:f>
              <c:numCache>
                <c:formatCode>#,##0.0;[Red]\-#,##0.0</c:formatCode>
                <c:ptCount val="24"/>
                <c:pt idx="0">
                  <c:v>98446618.998600006</c:v>
                </c:pt>
                <c:pt idx="1">
                  <c:v>345648441.13389999</c:v>
                </c:pt>
                <c:pt idx="2">
                  <c:v>19146589.800000001</c:v>
                </c:pt>
                <c:pt idx="3">
                  <c:v>4851447474.5623999</c:v>
                </c:pt>
                <c:pt idx="4">
                  <c:v>767542999.16589987</c:v>
                </c:pt>
                <c:pt idx="5">
                  <c:v>139436382.92879999</c:v>
                </c:pt>
                <c:pt idx="6">
                  <c:v>1066889864.2157</c:v>
                </c:pt>
                <c:pt idx="7">
                  <c:v>97093901.232899994</c:v>
                </c:pt>
                <c:pt idx="8">
                  <c:v>16357114.2938</c:v>
                </c:pt>
                <c:pt idx="9">
                  <c:v>851466471.36409998</c:v>
                </c:pt>
                <c:pt idx="10">
                  <c:v>183820765.01430008</c:v>
                </c:pt>
                <c:pt idx="11">
                  <c:v>1193153880.5579998</c:v>
                </c:pt>
                <c:pt idx="12">
                  <c:v>476397045.43599999</c:v>
                </c:pt>
                <c:pt idx="13">
                  <c:v>171826963.63300002</c:v>
                </c:pt>
                <c:pt idx="14">
                  <c:v>247217424.99999997</c:v>
                </c:pt>
                <c:pt idx="15">
                  <c:v>1104919394.4954998</c:v>
                </c:pt>
                <c:pt idx="16">
                  <c:v>104476642.40000001</c:v>
                </c:pt>
                <c:pt idx="17">
                  <c:v>52628983.225000001</c:v>
                </c:pt>
                <c:pt idx="18">
                  <c:v>6905709.2000000011</c:v>
                </c:pt>
                <c:pt idx="19">
                  <c:v>17238757.100599997</c:v>
                </c:pt>
                <c:pt idx="20">
                  <c:v>141522012.76549998</c:v>
                </c:pt>
                <c:pt idx="21">
                  <c:v>61976756.005999997</c:v>
                </c:pt>
                <c:pt idx="22">
                  <c:v>83193156.799999997</c:v>
                </c:pt>
                <c:pt idx="23">
                  <c:v>443519139.51999998</c:v>
                </c:pt>
              </c:numCache>
            </c:numRef>
          </c:val>
          <c:extLst>
            <c:ext xmlns:c15="http://schemas.microsoft.com/office/drawing/2012/chart" uri="{02D57815-91ED-43cb-92C2-25804820EDAC}">
              <c15:filteredCategoryTitle>
                <c15:cat>
                  <c:multiLvlStrRef>
                    <c:extLst>
                      <c:ext uri="{02D57815-91ED-43cb-92C2-25804820EDAC}">
                        <c15:formulaRef>
                          <c15:sqref>'TIPO-BOL'!$C$8:$C$34</c15:sqref>
                        </c15:formulaRef>
                      </c:ext>
                    </c:extLst>
                  </c:multiLvlStrRef>
                </c15:cat>
              </c15:filteredCategoryTitle>
            </c:ext>
            <c:ext xmlns:c16="http://schemas.microsoft.com/office/drawing/2014/chart" uri="{C3380CC4-5D6E-409C-BE32-E72D297353CC}">
              <c16:uniqueId val="{00000003-4125-43D1-94A5-4FD2B666AB0B}"/>
            </c:ext>
          </c:extLst>
        </c:ser>
        <c:dLbls>
          <c:showLegendKey val="0"/>
          <c:showVal val="0"/>
          <c:showCatName val="0"/>
          <c:showSerName val="0"/>
          <c:showPercent val="0"/>
          <c:showBubbleSize val="0"/>
        </c:dLbls>
        <c:gapWidth val="219"/>
        <c:overlap val="-27"/>
        <c:axId val="1425655967"/>
        <c:axId val="1479288975"/>
      </c:barChart>
      <c:catAx>
        <c:axId val="14256559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s-CO"/>
          </a:p>
        </c:txPr>
        <c:crossAx val="1479288975"/>
        <c:crosses val="autoZero"/>
        <c:auto val="1"/>
        <c:lblAlgn val="ctr"/>
        <c:lblOffset val="100"/>
        <c:noMultiLvlLbl val="0"/>
      </c:catAx>
      <c:valAx>
        <c:axId val="1479288975"/>
        <c:scaling>
          <c:orientation val="minMax"/>
          <c:max val="5500000000"/>
          <c:min val="0"/>
        </c:scaling>
        <c:delete val="0"/>
        <c:axPos val="l"/>
        <c:majorGridlines>
          <c:spPr>
            <a:ln w="9525" cap="flat" cmpd="sng" algn="ctr">
              <a:solidFill>
                <a:schemeClr val="tx1">
                  <a:lumMod val="15000"/>
                  <a:lumOff val="85000"/>
                </a:schemeClr>
              </a:solidFill>
              <a:round/>
            </a:ln>
            <a:effectLst/>
          </c:spPr>
        </c:majorGridlines>
        <c:numFmt formatCode="#,##0.0;[Red]\-#,##0.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25655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r>
              <a:rPr lang="es-CO"/>
              <a:t>TIPO 4</a:t>
            </a:r>
          </a:p>
        </c:rich>
      </c:tx>
      <c:layout>
        <c:manualLayout>
          <c:xMode val="edge"/>
          <c:yMode val="edge"/>
          <c:x val="0.15622918175951983"/>
          <c:y val="3.8277500424970676E-2"/>
        </c:manualLayout>
      </c:layout>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es-CO"/>
        </a:p>
      </c:txPr>
    </c:title>
    <c:autoTitleDeleted val="0"/>
    <c:plotArea>
      <c:layout/>
      <c:doughnutChart>
        <c:varyColors val="1"/>
        <c:ser>
          <c:idx val="0"/>
          <c:order val="0"/>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01-C2B0-4BB4-97FE-F1AC47505E6B}"/>
              </c:ext>
            </c:extLst>
          </c:dPt>
          <c:dPt>
            <c:idx val="1"/>
            <c:bubble3D val="0"/>
            <c:spPr>
              <a:gradFill>
                <a:gsLst>
                  <a:gs pos="100000">
                    <a:schemeClr val="accent2">
                      <a:lumMod val="60000"/>
                      <a:lumOff val="40000"/>
                    </a:schemeClr>
                  </a:gs>
                  <a:gs pos="0">
                    <a:schemeClr val="accent2"/>
                  </a:gs>
                </a:gsLst>
                <a:lin ang="5400000" scaled="0"/>
              </a:gradFill>
              <a:ln w="19050">
                <a:solidFill>
                  <a:schemeClr val="lt1"/>
                </a:solidFill>
              </a:ln>
              <a:effectLst/>
            </c:spPr>
            <c:extLst>
              <c:ext xmlns:c16="http://schemas.microsoft.com/office/drawing/2014/chart" uri="{C3380CC4-5D6E-409C-BE32-E72D297353CC}">
                <c16:uniqueId val="{00000003-C2B0-4BB4-97FE-F1AC47505E6B}"/>
              </c:ext>
            </c:extLst>
          </c:dPt>
          <c:dPt>
            <c:idx val="2"/>
            <c:bubble3D val="0"/>
            <c:spPr>
              <a:gradFill>
                <a:gsLst>
                  <a:gs pos="100000">
                    <a:schemeClr val="accent3">
                      <a:lumMod val="60000"/>
                      <a:lumOff val="40000"/>
                    </a:schemeClr>
                  </a:gs>
                  <a:gs pos="0">
                    <a:schemeClr val="accent3"/>
                  </a:gs>
                </a:gsLst>
                <a:lin ang="5400000" scaled="0"/>
              </a:gradFill>
              <a:ln w="19050">
                <a:solidFill>
                  <a:schemeClr val="lt1"/>
                </a:solidFill>
              </a:ln>
              <a:effectLst/>
            </c:spPr>
            <c:extLst>
              <c:ext xmlns:c16="http://schemas.microsoft.com/office/drawing/2014/chart" uri="{C3380CC4-5D6E-409C-BE32-E72D297353CC}">
                <c16:uniqueId val="{00000005-C2B0-4BB4-97FE-F1AC47505E6B}"/>
              </c:ext>
            </c:extLst>
          </c:dPt>
          <c:dPt>
            <c:idx val="3"/>
            <c:bubble3D val="0"/>
            <c:spPr>
              <a:gradFill>
                <a:gsLst>
                  <a:gs pos="100000">
                    <a:schemeClr val="accent4">
                      <a:lumMod val="60000"/>
                      <a:lumOff val="40000"/>
                    </a:schemeClr>
                  </a:gs>
                  <a:gs pos="0">
                    <a:schemeClr val="accent4"/>
                  </a:gs>
                </a:gsLst>
                <a:lin ang="5400000" scaled="0"/>
              </a:gradFill>
              <a:ln w="19050">
                <a:solidFill>
                  <a:schemeClr val="lt1"/>
                </a:solidFill>
              </a:ln>
              <a:effectLst/>
            </c:spPr>
            <c:extLst>
              <c:ext xmlns:c16="http://schemas.microsoft.com/office/drawing/2014/chart" uri="{C3380CC4-5D6E-409C-BE32-E72D297353CC}">
                <c16:uniqueId val="{00000007-C2B0-4BB4-97FE-F1AC47505E6B}"/>
              </c:ext>
            </c:extLst>
          </c:dPt>
          <c:dPt>
            <c:idx val="4"/>
            <c:bubble3D val="0"/>
            <c:spPr>
              <a:gradFill>
                <a:gsLst>
                  <a:gs pos="100000">
                    <a:schemeClr val="accent5">
                      <a:lumMod val="60000"/>
                      <a:lumOff val="40000"/>
                    </a:schemeClr>
                  </a:gs>
                  <a:gs pos="0">
                    <a:schemeClr val="accent5"/>
                  </a:gs>
                </a:gsLst>
                <a:lin ang="5400000" scaled="0"/>
              </a:gradFill>
              <a:ln w="19050">
                <a:solidFill>
                  <a:schemeClr val="lt1"/>
                </a:solidFill>
              </a:ln>
              <a:effectLst/>
            </c:spPr>
            <c:extLst>
              <c:ext xmlns:c16="http://schemas.microsoft.com/office/drawing/2014/chart" uri="{C3380CC4-5D6E-409C-BE32-E72D297353CC}">
                <c16:uniqueId val="{00000009-C2B0-4BB4-97FE-F1AC47505E6B}"/>
              </c:ext>
            </c:extLst>
          </c:dPt>
          <c:dPt>
            <c:idx val="5"/>
            <c:bubble3D val="0"/>
            <c:spPr>
              <a:gradFill>
                <a:gsLst>
                  <a:gs pos="100000">
                    <a:schemeClr val="accent6">
                      <a:lumMod val="60000"/>
                      <a:lumOff val="40000"/>
                    </a:schemeClr>
                  </a:gs>
                  <a:gs pos="0">
                    <a:schemeClr val="accent6"/>
                  </a:gs>
                </a:gsLst>
                <a:lin ang="5400000" scaled="0"/>
              </a:gradFill>
              <a:ln w="19050">
                <a:solidFill>
                  <a:schemeClr val="lt1"/>
                </a:solidFill>
              </a:ln>
              <a:effectLst/>
            </c:spPr>
            <c:extLst>
              <c:ext xmlns:c16="http://schemas.microsoft.com/office/drawing/2014/chart" uri="{C3380CC4-5D6E-409C-BE32-E72D297353CC}">
                <c16:uniqueId val="{0000000B-C2B0-4BB4-97FE-F1AC47505E6B}"/>
              </c:ext>
            </c:extLst>
          </c:dPt>
          <c:dPt>
            <c:idx val="6"/>
            <c:bubble3D val="0"/>
            <c:spPr>
              <a:gradFill>
                <a:gsLst>
                  <a:gs pos="100000">
                    <a:schemeClr val="accent1">
                      <a:lumMod val="60000"/>
                      <a:lumMod val="60000"/>
                      <a:lumOff val="40000"/>
                    </a:schemeClr>
                  </a:gs>
                  <a:gs pos="0">
                    <a:schemeClr val="accent1">
                      <a:lumMod val="60000"/>
                    </a:schemeClr>
                  </a:gs>
                </a:gsLst>
                <a:lin ang="5400000" scaled="0"/>
              </a:gradFill>
              <a:ln w="19050">
                <a:solidFill>
                  <a:schemeClr val="lt1"/>
                </a:solidFill>
              </a:ln>
              <a:effectLst/>
            </c:spPr>
            <c:extLst>
              <c:ext xmlns:c16="http://schemas.microsoft.com/office/drawing/2014/chart" uri="{C3380CC4-5D6E-409C-BE32-E72D297353CC}">
                <c16:uniqueId val="{0000000D-C2B0-4BB4-97FE-F1AC47505E6B}"/>
              </c:ext>
            </c:extLst>
          </c:dPt>
          <c:dPt>
            <c:idx val="7"/>
            <c:bubble3D val="0"/>
            <c:spPr>
              <a:gradFill>
                <a:gsLst>
                  <a:gs pos="100000">
                    <a:schemeClr val="accent2">
                      <a:lumMod val="60000"/>
                      <a:lumMod val="60000"/>
                      <a:lumOff val="40000"/>
                    </a:schemeClr>
                  </a:gs>
                  <a:gs pos="0">
                    <a:schemeClr val="accent2">
                      <a:lumMod val="60000"/>
                    </a:schemeClr>
                  </a:gs>
                </a:gsLst>
                <a:lin ang="5400000" scaled="0"/>
              </a:gradFill>
              <a:ln w="19050">
                <a:solidFill>
                  <a:schemeClr val="lt1"/>
                </a:solidFill>
              </a:ln>
              <a:effectLst/>
            </c:spPr>
            <c:extLst>
              <c:ext xmlns:c16="http://schemas.microsoft.com/office/drawing/2014/chart" uri="{C3380CC4-5D6E-409C-BE32-E72D297353CC}">
                <c16:uniqueId val="{0000000F-C2B0-4BB4-97FE-F1AC47505E6B}"/>
              </c:ext>
            </c:extLst>
          </c:dPt>
          <c:dPt>
            <c:idx val="8"/>
            <c:bubble3D val="0"/>
            <c:spPr>
              <a:gradFill>
                <a:gsLst>
                  <a:gs pos="100000">
                    <a:schemeClr val="accent3">
                      <a:lumMod val="60000"/>
                      <a:lumMod val="60000"/>
                      <a:lumOff val="40000"/>
                    </a:schemeClr>
                  </a:gs>
                  <a:gs pos="0">
                    <a:schemeClr val="accent3">
                      <a:lumMod val="60000"/>
                    </a:schemeClr>
                  </a:gs>
                </a:gsLst>
                <a:lin ang="5400000" scaled="0"/>
              </a:gradFill>
              <a:ln w="19050">
                <a:solidFill>
                  <a:schemeClr val="lt1"/>
                </a:solidFill>
              </a:ln>
              <a:effectLst/>
            </c:spPr>
            <c:extLst>
              <c:ext xmlns:c16="http://schemas.microsoft.com/office/drawing/2014/chart" uri="{C3380CC4-5D6E-409C-BE32-E72D297353CC}">
                <c16:uniqueId val="{00000011-C2B0-4BB4-97FE-F1AC47505E6B}"/>
              </c:ext>
            </c:extLst>
          </c:dPt>
          <c:dPt>
            <c:idx val="9"/>
            <c:bubble3D val="0"/>
            <c:spPr>
              <a:gradFill>
                <a:gsLst>
                  <a:gs pos="100000">
                    <a:schemeClr val="accent4">
                      <a:lumMod val="60000"/>
                      <a:lumMod val="60000"/>
                      <a:lumOff val="40000"/>
                    </a:schemeClr>
                  </a:gs>
                  <a:gs pos="0">
                    <a:schemeClr val="accent4">
                      <a:lumMod val="60000"/>
                    </a:schemeClr>
                  </a:gs>
                </a:gsLst>
                <a:lin ang="5400000" scaled="0"/>
              </a:gradFill>
              <a:ln w="19050">
                <a:solidFill>
                  <a:schemeClr val="lt1"/>
                </a:solidFill>
              </a:ln>
              <a:effectLst/>
            </c:spPr>
            <c:extLst>
              <c:ext xmlns:c16="http://schemas.microsoft.com/office/drawing/2014/chart" uri="{C3380CC4-5D6E-409C-BE32-E72D297353CC}">
                <c16:uniqueId val="{00000013-C2B0-4BB4-97FE-F1AC47505E6B}"/>
              </c:ext>
            </c:extLst>
          </c:dPt>
          <c:dPt>
            <c:idx val="10"/>
            <c:bubble3D val="0"/>
            <c:spPr>
              <a:gradFill>
                <a:gsLst>
                  <a:gs pos="100000">
                    <a:schemeClr val="accent5">
                      <a:lumMod val="60000"/>
                      <a:lumMod val="60000"/>
                      <a:lumOff val="40000"/>
                    </a:schemeClr>
                  </a:gs>
                  <a:gs pos="0">
                    <a:schemeClr val="accent5">
                      <a:lumMod val="60000"/>
                    </a:schemeClr>
                  </a:gs>
                </a:gsLst>
                <a:lin ang="5400000" scaled="0"/>
              </a:gradFill>
              <a:ln w="19050">
                <a:solidFill>
                  <a:schemeClr val="lt1"/>
                </a:solidFill>
              </a:ln>
              <a:effectLst/>
            </c:spPr>
            <c:extLst>
              <c:ext xmlns:c16="http://schemas.microsoft.com/office/drawing/2014/chart" uri="{C3380CC4-5D6E-409C-BE32-E72D297353CC}">
                <c16:uniqueId val="{00000015-C2B0-4BB4-97FE-F1AC47505E6B}"/>
              </c:ext>
            </c:extLst>
          </c:dPt>
          <c:dPt>
            <c:idx val="11"/>
            <c:bubble3D val="0"/>
            <c:spPr>
              <a:gradFill>
                <a:gsLst>
                  <a:gs pos="100000">
                    <a:schemeClr val="accent6">
                      <a:lumMod val="60000"/>
                      <a:lumMod val="60000"/>
                      <a:lumOff val="40000"/>
                    </a:schemeClr>
                  </a:gs>
                  <a:gs pos="0">
                    <a:schemeClr val="accent6">
                      <a:lumMod val="60000"/>
                    </a:schemeClr>
                  </a:gs>
                </a:gsLst>
                <a:lin ang="5400000" scaled="0"/>
              </a:gradFill>
              <a:ln w="19050">
                <a:solidFill>
                  <a:schemeClr val="lt1"/>
                </a:solidFill>
              </a:ln>
              <a:effectLst/>
            </c:spPr>
            <c:extLst>
              <c:ext xmlns:c16="http://schemas.microsoft.com/office/drawing/2014/chart" uri="{C3380CC4-5D6E-409C-BE32-E72D297353CC}">
                <c16:uniqueId val="{00000017-C2B0-4BB4-97FE-F1AC47505E6B}"/>
              </c:ext>
            </c:extLst>
          </c:dPt>
          <c:dPt>
            <c:idx val="12"/>
            <c:bubble3D val="0"/>
            <c:spPr>
              <a:gradFill>
                <a:gsLst>
                  <a:gs pos="100000">
                    <a:schemeClr val="accent1">
                      <a:lumMod val="80000"/>
                      <a:lumOff val="20000"/>
                      <a:lumMod val="60000"/>
                      <a:lumOff val="40000"/>
                    </a:schemeClr>
                  </a:gs>
                  <a:gs pos="0">
                    <a:schemeClr val="accent1">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19-C2B0-4BB4-97FE-F1AC47505E6B}"/>
              </c:ext>
            </c:extLst>
          </c:dPt>
          <c:dPt>
            <c:idx val="13"/>
            <c:bubble3D val="0"/>
            <c:spPr>
              <a:gradFill>
                <a:gsLst>
                  <a:gs pos="100000">
                    <a:schemeClr val="accent2">
                      <a:lumMod val="80000"/>
                      <a:lumOff val="20000"/>
                      <a:lumMod val="60000"/>
                      <a:lumOff val="40000"/>
                    </a:schemeClr>
                  </a:gs>
                  <a:gs pos="0">
                    <a:schemeClr val="accent2">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1B-C2B0-4BB4-97FE-F1AC47505E6B}"/>
              </c:ext>
            </c:extLst>
          </c:dPt>
          <c:dPt>
            <c:idx val="14"/>
            <c:bubble3D val="0"/>
            <c:spPr>
              <a:gradFill>
                <a:gsLst>
                  <a:gs pos="100000">
                    <a:schemeClr val="accent3">
                      <a:lumMod val="80000"/>
                      <a:lumOff val="20000"/>
                      <a:lumMod val="60000"/>
                      <a:lumOff val="40000"/>
                    </a:schemeClr>
                  </a:gs>
                  <a:gs pos="0">
                    <a:schemeClr val="accent3">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1D-C2B0-4BB4-97FE-F1AC47505E6B}"/>
              </c:ext>
            </c:extLst>
          </c:dPt>
          <c:dPt>
            <c:idx val="15"/>
            <c:bubble3D val="0"/>
            <c:spPr>
              <a:gradFill>
                <a:gsLst>
                  <a:gs pos="100000">
                    <a:schemeClr val="accent4">
                      <a:lumMod val="80000"/>
                      <a:lumOff val="20000"/>
                      <a:lumMod val="60000"/>
                      <a:lumOff val="40000"/>
                    </a:schemeClr>
                  </a:gs>
                  <a:gs pos="0">
                    <a:schemeClr val="accent4">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1F-C2B0-4BB4-97FE-F1AC47505E6B}"/>
              </c:ext>
            </c:extLst>
          </c:dPt>
          <c:dPt>
            <c:idx val="16"/>
            <c:bubble3D val="0"/>
            <c:spPr>
              <a:gradFill>
                <a:gsLst>
                  <a:gs pos="100000">
                    <a:schemeClr val="accent5">
                      <a:lumMod val="80000"/>
                      <a:lumOff val="20000"/>
                      <a:lumMod val="60000"/>
                      <a:lumOff val="40000"/>
                    </a:schemeClr>
                  </a:gs>
                  <a:gs pos="0">
                    <a:schemeClr val="accent5">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21-C2B0-4BB4-97FE-F1AC47505E6B}"/>
              </c:ext>
            </c:extLst>
          </c:dPt>
          <c:dPt>
            <c:idx val="17"/>
            <c:bubble3D val="0"/>
            <c:spPr>
              <a:gradFill>
                <a:gsLst>
                  <a:gs pos="100000">
                    <a:schemeClr val="accent6">
                      <a:lumMod val="80000"/>
                      <a:lumOff val="20000"/>
                      <a:lumMod val="60000"/>
                      <a:lumOff val="40000"/>
                    </a:schemeClr>
                  </a:gs>
                  <a:gs pos="0">
                    <a:schemeClr val="accent6">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23-C2B0-4BB4-97FE-F1AC47505E6B}"/>
              </c:ext>
            </c:extLst>
          </c:dPt>
          <c:dPt>
            <c:idx val="18"/>
            <c:bubble3D val="0"/>
            <c:spPr>
              <a:gradFill>
                <a:gsLst>
                  <a:gs pos="100000">
                    <a:schemeClr val="accent1">
                      <a:lumMod val="80000"/>
                      <a:lumMod val="60000"/>
                      <a:lumOff val="40000"/>
                    </a:schemeClr>
                  </a:gs>
                  <a:gs pos="0">
                    <a:schemeClr val="accent1">
                      <a:lumMod val="80000"/>
                    </a:schemeClr>
                  </a:gs>
                </a:gsLst>
                <a:lin ang="5400000" scaled="0"/>
              </a:gradFill>
              <a:ln w="19050">
                <a:solidFill>
                  <a:schemeClr val="lt1"/>
                </a:solidFill>
              </a:ln>
              <a:effectLst/>
            </c:spPr>
            <c:extLst>
              <c:ext xmlns:c16="http://schemas.microsoft.com/office/drawing/2014/chart" uri="{C3380CC4-5D6E-409C-BE32-E72D297353CC}">
                <c16:uniqueId val="{00000025-C2B0-4BB4-97FE-F1AC47505E6B}"/>
              </c:ext>
            </c:extLst>
          </c:dPt>
          <c:dPt>
            <c:idx val="19"/>
            <c:bubble3D val="0"/>
            <c:spPr>
              <a:gradFill>
                <a:gsLst>
                  <a:gs pos="100000">
                    <a:schemeClr val="accent2">
                      <a:lumMod val="80000"/>
                      <a:lumMod val="60000"/>
                      <a:lumOff val="40000"/>
                    </a:schemeClr>
                  </a:gs>
                  <a:gs pos="0">
                    <a:schemeClr val="accent2">
                      <a:lumMod val="80000"/>
                    </a:schemeClr>
                  </a:gs>
                </a:gsLst>
                <a:lin ang="5400000" scaled="0"/>
              </a:gradFill>
              <a:ln w="19050">
                <a:solidFill>
                  <a:schemeClr val="lt1"/>
                </a:solidFill>
              </a:ln>
              <a:effectLst/>
            </c:spPr>
            <c:extLst>
              <c:ext xmlns:c16="http://schemas.microsoft.com/office/drawing/2014/chart" uri="{C3380CC4-5D6E-409C-BE32-E72D297353CC}">
                <c16:uniqueId val="{00000027-C2B0-4BB4-97FE-F1AC47505E6B}"/>
              </c:ext>
            </c:extLst>
          </c:dPt>
          <c:dPt>
            <c:idx val="20"/>
            <c:bubble3D val="0"/>
            <c:spPr>
              <a:gradFill>
                <a:gsLst>
                  <a:gs pos="100000">
                    <a:schemeClr val="accent3">
                      <a:lumMod val="80000"/>
                      <a:lumMod val="60000"/>
                      <a:lumOff val="40000"/>
                    </a:schemeClr>
                  </a:gs>
                  <a:gs pos="0">
                    <a:schemeClr val="accent3">
                      <a:lumMod val="80000"/>
                    </a:schemeClr>
                  </a:gs>
                </a:gsLst>
                <a:lin ang="5400000" scaled="0"/>
              </a:gradFill>
              <a:ln w="19050">
                <a:solidFill>
                  <a:schemeClr val="lt1"/>
                </a:solidFill>
              </a:ln>
              <a:effectLst/>
            </c:spPr>
            <c:extLst>
              <c:ext xmlns:c16="http://schemas.microsoft.com/office/drawing/2014/chart" uri="{C3380CC4-5D6E-409C-BE32-E72D297353CC}">
                <c16:uniqueId val="{00000029-C2B0-4BB4-97FE-F1AC47505E6B}"/>
              </c:ext>
            </c:extLst>
          </c:dPt>
          <c:dPt>
            <c:idx val="21"/>
            <c:bubble3D val="0"/>
            <c:spPr>
              <a:gradFill>
                <a:gsLst>
                  <a:gs pos="100000">
                    <a:schemeClr val="accent4">
                      <a:lumMod val="80000"/>
                      <a:lumMod val="60000"/>
                      <a:lumOff val="40000"/>
                    </a:schemeClr>
                  </a:gs>
                  <a:gs pos="0">
                    <a:schemeClr val="accent4">
                      <a:lumMod val="80000"/>
                    </a:schemeClr>
                  </a:gs>
                </a:gsLst>
                <a:lin ang="5400000" scaled="0"/>
              </a:gradFill>
              <a:ln w="19050">
                <a:solidFill>
                  <a:schemeClr val="lt1"/>
                </a:solidFill>
              </a:ln>
              <a:effectLst/>
            </c:spPr>
            <c:extLst>
              <c:ext xmlns:c16="http://schemas.microsoft.com/office/drawing/2014/chart" uri="{C3380CC4-5D6E-409C-BE32-E72D297353CC}">
                <c16:uniqueId val="{0000002B-C2B0-4BB4-97FE-F1AC47505E6B}"/>
              </c:ext>
            </c:extLst>
          </c:dPt>
          <c:dPt>
            <c:idx val="22"/>
            <c:bubble3D val="0"/>
            <c:spPr>
              <a:gradFill>
                <a:gsLst>
                  <a:gs pos="100000">
                    <a:schemeClr val="accent5">
                      <a:lumMod val="80000"/>
                      <a:lumMod val="60000"/>
                      <a:lumOff val="40000"/>
                    </a:schemeClr>
                  </a:gs>
                  <a:gs pos="0">
                    <a:schemeClr val="accent5">
                      <a:lumMod val="80000"/>
                    </a:schemeClr>
                  </a:gs>
                </a:gsLst>
                <a:lin ang="5400000" scaled="0"/>
              </a:gradFill>
              <a:ln w="19050">
                <a:solidFill>
                  <a:schemeClr val="lt1"/>
                </a:solidFill>
              </a:ln>
              <a:effectLst/>
            </c:spPr>
            <c:extLst>
              <c:ext xmlns:c16="http://schemas.microsoft.com/office/drawing/2014/chart" uri="{C3380CC4-5D6E-409C-BE32-E72D297353CC}">
                <c16:uniqueId val="{0000002D-C2B0-4BB4-97FE-F1AC47505E6B}"/>
              </c:ext>
            </c:extLst>
          </c:dPt>
          <c:dPt>
            <c:idx val="23"/>
            <c:bubble3D val="0"/>
            <c:spPr>
              <a:gradFill>
                <a:gsLst>
                  <a:gs pos="100000">
                    <a:schemeClr val="accent6">
                      <a:lumMod val="80000"/>
                      <a:lumMod val="60000"/>
                      <a:lumOff val="40000"/>
                    </a:schemeClr>
                  </a:gs>
                  <a:gs pos="0">
                    <a:schemeClr val="accent6">
                      <a:lumMod val="80000"/>
                    </a:schemeClr>
                  </a:gs>
                </a:gsLst>
                <a:lin ang="5400000" scaled="0"/>
              </a:gradFill>
              <a:ln w="19050">
                <a:solidFill>
                  <a:schemeClr val="lt1"/>
                </a:solidFill>
              </a:ln>
              <a:effectLst/>
            </c:spPr>
            <c:extLst>
              <c:ext xmlns:c16="http://schemas.microsoft.com/office/drawing/2014/chart" uri="{C3380CC4-5D6E-409C-BE32-E72D297353CC}">
                <c16:uniqueId val="{0000002F-C2B0-4BB4-97FE-F1AC47505E6B}"/>
              </c:ext>
            </c:extLst>
          </c:dPt>
          <c:val>
            <c:numRef>
              <c:f>'TIPO-BOL'!$D$8:$D$34</c:f>
              <c:numCache>
                <c:formatCode>General</c:formatCode>
                <c:ptCount val="24"/>
              </c:numCache>
            </c:numRef>
          </c:val>
          <c:extLst>
            <c:ext xmlns:c15="http://schemas.microsoft.com/office/drawing/2012/chart" uri="{02D57815-91ED-43cb-92C2-25804820EDAC}">
              <c15:filteredCategoryTitle>
                <c15:cat>
                  <c:multiLvlStrRef>
                    <c:extLst>
                      <c:ext uri="{02D57815-91ED-43cb-92C2-25804820EDAC}">
                        <c15:formulaRef>
                          <c15:sqref>'TIPO-BOL'!$C$8:$C$34</c15:sqref>
                        </c15:formulaRef>
                      </c:ext>
                    </c:extLst>
                  </c:multiLvlStrRef>
                </c15:cat>
              </c15:filteredCategoryTitle>
            </c:ext>
            <c:ext xmlns:c16="http://schemas.microsoft.com/office/drawing/2014/chart" uri="{C3380CC4-5D6E-409C-BE32-E72D297353CC}">
              <c16:uniqueId val="{00000000-09E8-4CF6-BC49-57BBB39B4DE9}"/>
            </c:ext>
          </c:extLst>
        </c:ser>
        <c:ser>
          <c:idx val="1"/>
          <c:order val="1"/>
          <c:tx>
            <c:strRef>
              <c:f>'TIPO-CUN'!$O$6</c:f>
              <c:strCache>
                <c:ptCount val="1"/>
                <c:pt idx="0">
                  <c:v>TIPO 4</c:v>
                </c:pt>
              </c:strCache>
            </c:strRef>
          </c:tx>
          <c:explosion val="10"/>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02-09E8-4CF6-BC49-57BBB39B4DE9}"/>
              </c:ext>
            </c:extLst>
          </c:dPt>
          <c:dPt>
            <c:idx val="1"/>
            <c:bubble3D val="0"/>
            <c:spPr>
              <a:gradFill>
                <a:gsLst>
                  <a:gs pos="100000">
                    <a:schemeClr val="accent2">
                      <a:lumMod val="60000"/>
                      <a:lumOff val="40000"/>
                    </a:schemeClr>
                  </a:gs>
                  <a:gs pos="0">
                    <a:schemeClr val="accent2"/>
                  </a:gs>
                </a:gsLst>
                <a:lin ang="5400000" scaled="0"/>
              </a:gradFill>
              <a:ln w="19050">
                <a:solidFill>
                  <a:schemeClr val="lt1"/>
                </a:solidFill>
              </a:ln>
              <a:effectLst/>
            </c:spPr>
            <c:extLst>
              <c:ext xmlns:c16="http://schemas.microsoft.com/office/drawing/2014/chart" uri="{C3380CC4-5D6E-409C-BE32-E72D297353CC}">
                <c16:uniqueId val="{00000004-09E8-4CF6-BC49-57BBB39B4DE9}"/>
              </c:ext>
            </c:extLst>
          </c:dPt>
          <c:dPt>
            <c:idx val="2"/>
            <c:bubble3D val="0"/>
            <c:spPr>
              <a:gradFill>
                <a:gsLst>
                  <a:gs pos="100000">
                    <a:schemeClr val="accent3">
                      <a:lumMod val="60000"/>
                      <a:lumOff val="40000"/>
                    </a:schemeClr>
                  </a:gs>
                  <a:gs pos="0">
                    <a:schemeClr val="accent3"/>
                  </a:gs>
                </a:gsLst>
                <a:lin ang="5400000" scaled="0"/>
              </a:gradFill>
              <a:ln w="19050">
                <a:solidFill>
                  <a:schemeClr val="lt1"/>
                </a:solidFill>
              </a:ln>
              <a:effectLst/>
            </c:spPr>
            <c:extLst>
              <c:ext xmlns:c16="http://schemas.microsoft.com/office/drawing/2014/chart" uri="{C3380CC4-5D6E-409C-BE32-E72D297353CC}">
                <c16:uniqueId val="{00000006-09E8-4CF6-BC49-57BBB39B4DE9}"/>
              </c:ext>
            </c:extLst>
          </c:dPt>
          <c:dPt>
            <c:idx val="3"/>
            <c:bubble3D val="0"/>
            <c:spPr>
              <a:gradFill>
                <a:gsLst>
                  <a:gs pos="100000">
                    <a:schemeClr val="accent4">
                      <a:lumMod val="60000"/>
                      <a:lumOff val="40000"/>
                    </a:schemeClr>
                  </a:gs>
                  <a:gs pos="0">
                    <a:schemeClr val="accent4"/>
                  </a:gs>
                </a:gsLst>
                <a:lin ang="5400000" scaled="0"/>
              </a:gradFill>
              <a:ln w="19050">
                <a:solidFill>
                  <a:schemeClr val="lt1"/>
                </a:solidFill>
              </a:ln>
              <a:effectLst/>
            </c:spPr>
            <c:extLst>
              <c:ext xmlns:c16="http://schemas.microsoft.com/office/drawing/2014/chart" uri="{C3380CC4-5D6E-409C-BE32-E72D297353CC}">
                <c16:uniqueId val="{00000008-09E8-4CF6-BC49-57BBB39B4DE9}"/>
              </c:ext>
            </c:extLst>
          </c:dPt>
          <c:dPt>
            <c:idx val="4"/>
            <c:bubble3D val="0"/>
            <c:spPr>
              <a:gradFill>
                <a:gsLst>
                  <a:gs pos="100000">
                    <a:schemeClr val="accent5">
                      <a:lumMod val="60000"/>
                      <a:lumOff val="40000"/>
                    </a:schemeClr>
                  </a:gs>
                  <a:gs pos="0">
                    <a:schemeClr val="accent5"/>
                  </a:gs>
                </a:gsLst>
                <a:lin ang="5400000" scaled="0"/>
              </a:gradFill>
              <a:ln w="19050">
                <a:solidFill>
                  <a:schemeClr val="lt1"/>
                </a:solidFill>
              </a:ln>
              <a:effectLst/>
            </c:spPr>
            <c:extLst>
              <c:ext xmlns:c16="http://schemas.microsoft.com/office/drawing/2014/chart" uri="{C3380CC4-5D6E-409C-BE32-E72D297353CC}">
                <c16:uniqueId val="{0000000A-09E8-4CF6-BC49-57BBB39B4DE9}"/>
              </c:ext>
            </c:extLst>
          </c:dPt>
          <c:dPt>
            <c:idx val="5"/>
            <c:bubble3D val="0"/>
            <c:spPr>
              <a:gradFill>
                <a:gsLst>
                  <a:gs pos="100000">
                    <a:schemeClr val="accent6">
                      <a:lumMod val="60000"/>
                      <a:lumOff val="40000"/>
                    </a:schemeClr>
                  </a:gs>
                  <a:gs pos="0">
                    <a:schemeClr val="accent6"/>
                  </a:gs>
                </a:gsLst>
                <a:lin ang="5400000" scaled="0"/>
              </a:gradFill>
              <a:ln w="19050">
                <a:solidFill>
                  <a:schemeClr val="lt1"/>
                </a:solidFill>
              </a:ln>
              <a:effectLst/>
            </c:spPr>
            <c:extLst>
              <c:ext xmlns:c16="http://schemas.microsoft.com/office/drawing/2014/chart" uri="{C3380CC4-5D6E-409C-BE32-E72D297353CC}">
                <c16:uniqueId val="{0000000C-09E8-4CF6-BC49-57BBB39B4DE9}"/>
              </c:ext>
            </c:extLst>
          </c:dPt>
          <c:dPt>
            <c:idx val="6"/>
            <c:bubble3D val="0"/>
            <c:spPr>
              <a:gradFill>
                <a:gsLst>
                  <a:gs pos="100000">
                    <a:schemeClr val="accent1">
                      <a:lumMod val="60000"/>
                      <a:lumMod val="60000"/>
                      <a:lumOff val="40000"/>
                    </a:schemeClr>
                  </a:gs>
                  <a:gs pos="0">
                    <a:schemeClr val="accent1">
                      <a:lumMod val="60000"/>
                    </a:schemeClr>
                  </a:gs>
                </a:gsLst>
                <a:lin ang="5400000" scaled="0"/>
              </a:gradFill>
              <a:ln w="19050">
                <a:solidFill>
                  <a:schemeClr val="lt1"/>
                </a:solidFill>
              </a:ln>
              <a:effectLst/>
            </c:spPr>
            <c:extLst>
              <c:ext xmlns:c16="http://schemas.microsoft.com/office/drawing/2014/chart" uri="{C3380CC4-5D6E-409C-BE32-E72D297353CC}">
                <c16:uniqueId val="{0000000E-09E8-4CF6-BC49-57BBB39B4DE9}"/>
              </c:ext>
            </c:extLst>
          </c:dPt>
          <c:dPt>
            <c:idx val="7"/>
            <c:bubble3D val="0"/>
            <c:spPr>
              <a:gradFill>
                <a:gsLst>
                  <a:gs pos="100000">
                    <a:schemeClr val="accent2">
                      <a:lumMod val="60000"/>
                      <a:lumMod val="60000"/>
                      <a:lumOff val="40000"/>
                    </a:schemeClr>
                  </a:gs>
                  <a:gs pos="0">
                    <a:schemeClr val="accent2">
                      <a:lumMod val="60000"/>
                    </a:schemeClr>
                  </a:gs>
                </a:gsLst>
                <a:lin ang="5400000" scaled="0"/>
              </a:gradFill>
              <a:ln w="19050">
                <a:solidFill>
                  <a:schemeClr val="lt1"/>
                </a:solidFill>
              </a:ln>
              <a:effectLst/>
            </c:spPr>
            <c:extLst>
              <c:ext xmlns:c16="http://schemas.microsoft.com/office/drawing/2014/chart" uri="{C3380CC4-5D6E-409C-BE32-E72D297353CC}">
                <c16:uniqueId val="{00000010-09E8-4CF6-BC49-57BBB39B4DE9}"/>
              </c:ext>
            </c:extLst>
          </c:dPt>
          <c:dPt>
            <c:idx val="8"/>
            <c:bubble3D val="0"/>
            <c:spPr>
              <a:gradFill>
                <a:gsLst>
                  <a:gs pos="100000">
                    <a:schemeClr val="accent3">
                      <a:lumMod val="60000"/>
                      <a:lumMod val="60000"/>
                      <a:lumOff val="40000"/>
                    </a:schemeClr>
                  </a:gs>
                  <a:gs pos="0">
                    <a:schemeClr val="accent3">
                      <a:lumMod val="60000"/>
                    </a:schemeClr>
                  </a:gs>
                </a:gsLst>
                <a:lin ang="5400000" scaled="0"/>
              </a:gradFill>
              <a:ln w="19050">
                <a:solidFill>
                  <a:schemeClr val="lt1"/>
                </a:solidFill>
              </a:ln>
              <a:effectLst/>
            </c:spPr>
            <c:extLst>
              <c:ext xmlns:c16="http://schemas.microsoft.com/office/drawing/2014/chart" uri="{C3380CC4-5D6E-409C-BE32-E72D297353CC}">
                <c16:uniqueId val="{00000012-09E8-4CF6-BC49-57BBB39B4DE9}"/>
              </c:ext>
            </c:extLst>
          </c:dPt>
          <c:dPt>
            <c:idx val="9"/>
            <c:bubble3D val="0"/>
            <c:spPr>
              <a:gradFill>
                <a:gsLst>
                  <a:gs pos="100000">
                    <a:schemeClr val="accent4">
                      <a:lumMod val="60000"/>
                      <a:lumMod val="60000"/>
                      <a:lumOff val="40000"/>
                    </a:schemeClr>
                  </a:gs>
                  <a:gs pos="0">
                    <a:schemeClr val="accent4">
                      <a:lumMod val="60000"/>
                    </a:schemeClr>
                  </a:gs>
                </a:gsLst>
                <a:lin ang="5400000" scaled="0"/>
              </a:gradFill>
              <a:ln w="19050">
                <a:solidFill>
                  <a:schemeClr val="lt1"/>
                </a:solidFill>
              </a:ln>
              <a:effectLst/>
            </c:spPr>
            <c:extLst>
              <c:ext xmlns:c16="http://schemas.microsoft.com/office/drawing/2014/chart" uri="{C3380CC4-5D6E-409C-BE32-E72D297353CC}">
                <c16:uniqueId val="{00000014-09E8-4CF6-BC49-57BBB39B4DE9}"/>
              </c:ext>
            </c:extLst>
          </c:dPt>
          <c:dPt>
            <c:idx val="10"/>
            <c:bubble3D val="0"/>
            <c:spPr>
              <a:gradFill>
                <a:gsLst>
                  <a:gs pos="100000">
                    <a:schemeClr val="accent5">
                      <a:lumMod val="60000"/>
                      <a:lumMod val="60000"/>
                      <a:lumOff val="40000"/>
                    </a:schemeClr>
                  </a:gs>
                  <a:gs pos="0">
                    <a:schemeClr val="accent5">
                      <a:lumMod val="60000"/>
                    </a:schemeClr>
                  </a:gs>
                </a:gsLst>
                <a:lin ang="5400000" scaled="0"/>
              </a:gradFill>
              <a:ln w="19050">
                <a:solidFill>
                  <a:schemeClr val="lt1"/>
                </a:solidFill>
              </a:ln>
              <a:effectLst/>
            </c:spPr>
            <c:extLst>
              <c:ext xmlns:c16="http://schemas.microsoft.com/office/drawing/2014/chart" uri="{C3380CC4-5D6E-409C-BE32-E72D297353CC}">
                <c16:uniqueId val="{00000016-09E8-4CF6-BC49-57BBB39B4DE9}"/>
              </c:ext>
            </c:extLst>
          </c:dPt>
          <c:dPt>
            <c:idx val="11"/>
            <c:bubble3D val="0"/>
            <c:spPr>
              <a:gradFill>
                <a:gsLst>
                  <a:gs pos="100000">
                    <a:schemeClr val="accent6">
                      <a:lumMod val="60000"/>
                      <a:lumMod val="60000"/>
                      <a:lumOff val="40000"/>
                    </a:schemeClr>
                  </a:gs>
                  <a:gs pos="0">
                    <a:schemeClr val="accent6">
                      <a:lumMod val="60000"/>
                    </a:schemeClr>
                  </a:gs>
                </a:gsLst>
                <a:lin ang="5400000" scaled="0"/>
              </a:gradFill>
              <a:ln w="19050">
                <a:solidFill>
                  <a:schemeClr val="lt1"/>
                </a:solidFill>
              </a:ln>
              <a:effectLst/>
            </c:spPr>
            <c:extLst>
              <c:ext xmlns:c16="http://schemas.microsoft.com/office/drawing/2014/chart" uri="{C3380CC4-5D6E-409C-BE32-E72D297353CC}">
                <c16:uniqueId val="{00000018-09E8-4CF6-BC49-57BBB39B4DE9}"/>
              </c:ext>
            </c:extLst>
          </c:dPt>
          <c:dPt>
            <c:idx val="12"/>
            <c:bubble3D val="0"/>
            <c:spPr>
              <a:gradFill>
                <a:gsLst>
                  <a:gs pos="100000">
                    <a:schemeClr val="accent1">
                      <a:lumMod val="80000"/>
                      <a:lumOff val="20000"/>
                      <a:lumMod val="60000"/>
                      <a:lumOff val="40000"/>
                    </a:schemeClr>
                  </a:gs>
                  <a:gs pos="0">
                    <a:schemeClr val="accent1">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1A-09E8-4CF6-BC49-57BBB39B4DE9}"/>
              </c:ext>
            </c:extLst>
          </c:dPt>
          <c:dPt>
            <c:idx val="13"/>
            <c:bubble3D val="0"/>
            <c:spPr>
              <a:gradFill>
                <a:gsLst>
                  <a:gs pos="100000">
                    <a:schemeClr val="accent2">
                      <a:lumMod val="80000"/>
                      <a:lumOff val="20000"/>
                      <a:lumMod val="60000"/>
                      <a:lumOff val="40000"/>
                    </a:schemeClr>
                  </a:gs>
                  <a:gs pos="0">
                    <a:schemeClr val="accent2">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1C-09E8-4CF6-BC49-57BBB39B4DE9}"/>
              </c:ext>
            </c:extLst>
          </c:dPt>
          <c:dPt>
            <c:idx val="14"/>
            <c:bubble3D val="0"/>
            <c:spPr>
              <a:gradFill>
                <a:gsLst>
                  <a:gs pos="100000">
                    <a:schemeClr val="accent3">
                      <a:lumMod val="80000"/>
                      <a:lumOff val="20000"/>
                      <a:lumMod val="60000"/>
                      <a:lumOff val="40000"/>
                    </a:schemeClr>
                  </a:gs>
                  <a:gs pos="0">
                    <a:schemeClr val="accent3">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1E-09E8-4CF6-BC49-57BBB39B4DE9}"/>
              </c:ext>
            </c:extLst>
          </c:dPt>
          <c:dPt>
            <c:idx val="15"/>
            <c:bubble3D val="0"/>
            <c:spPr>
              <a:gradFill>
                <a:gsLst>
                  <a:gs pos="100000">
                    <a:schemeClr val="accent4">
                      <a:lumMod val="80000"/>
                      <a:lumOff val="20000"/>
                      <a:lumMod val="60000"/>
                      <a:lumOff val="40000"/>
                    </a:schemeClr>
                  </a:gs>
                  <a:gs pos="0">
                    <a:schemeClr val="accent4">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20-09E8-4CF6-BC49-57BBB39B4DE9}"/>
              </c:ext>
            </c:extLst>
          </c:dPt>
          <c:dPt>
            <c:idx val="16"/>
            <c:bubble3D val="0"/>
            <c:spPr>
              <a:gradFill>
                <a:gsLst>
                  <a:gs pos="100000">
                    <a:schemeClr val="accent5">
                      <a:lumMod val="80000"/>
                      <a:lumOff val="20000"/>
                      <a:lumMod val="60000"/>
                      <a:lumOff val="40000"/>
                    </a:schemeClr>
                  </a:gs>
                  <a:gs pos="0">
                    <a:schemeClr val="accent5">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22-09E8-4CF6-BC49-57BBB39B4DE9}"/>
              </c:ext>
            </c:extLst>
          </c:dPt>
          <c:dPt>
            <c:idx val="17"/>
            <c:bubble3D val="0"/>
            <c:spPr>
              <a:gradFill>
                <a:gsLst>
                  <a:gs pos="100000">
                    <a:schemeClr val="accent6">
                      <a:lumMod val="80000"/>
                      <a:lumOff val="20000"/>
                      <a:lumMod val="60000"/>
                      <a:lumOff val="40000"/>
                    </a:schemeClr>
                  </a:gs>
                  <a:gs pos="0">
                    <a:schemeClr val="accent6">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24-09E8-4CF6-BC49-57BBB39B4DE9}"/>
              </c:ext>
            </c:extLst>
          </c:dPt>
          <c:dPt>
            <c:idx val="18"/>
            <c:bubble3D val="0"/>
            <c:spPr>
              <a:gradFill>
                <a:gsLst>
                  <a:gs pos="100000">
                    <a:schemeClr val="accent1">
                      <a:lumMod val="80000"/>
                      <a:lumMod val="60000"/>
                      <a:lumOff val="40000"/>
                    </a:schemeClr>
                  </a:gs>
                  <a:gs pos="0">
                    <a:schemeClr val="accent1">
                      <a:lumMod val="80000"/>
                    </a:schemeClr>
                  </a:gs>
                </a:gsLst>
                <a:lin ang="5400000" scaled="0"/>
              </a:gradFill>
              <a:ln w="19050">
                <a:solidFill>
                  <a:schemeClr val="lt1"/>
                </a:solidFill>
              </a:ln>
              <a:effectLst/>
            </c:spPr>
            <c:extLst>
              <c:ext xmlns:c16="http://schemas.microsoft.com/office/drawing/2014/chart" uri="{C3380CC4-5D6E-409C-BE32-E72D297353CC}">
                <c16:uniqueId val="{00000026-09E8-4CF6-BC49-57BBB39B4DE9}"/>
              </c:ext>
            </c:extLst>
          </c:dPt>
          <c:dPt>
            <c:idx val="19"/>
            <c:bubble3D val="0"/>
            <c:spPr>
              <a:gradFill>
                <a:gsLst>
                  <a:gs pos="100000">
                    <a:schemeClr val="accent2">
                      <a:lumMod val="80000"/>
                      <a:lumMod val="60000"/>
                      <a:lumOff val="40000"/>
                    </a:schemeClr>
                  </a:gs>
                  <a:gs pos="0">
                    <a:schemeClr val="accent2">
                      <a:lumMod val="80000"/>
                    </a:schemeClr>
                  </a:gs>
                </a:gsLst>
                <a:lin ang="5400000" scaled="0"/>
              </a:gradFill>
              <a:ln w="19050">
                <a:solidFill>
                  <a:schemeClr val="lt1"/>
                </a:solidFill>
              </a:ln>
              <a:effectLst/>
            </c:spPr>
            <c:extLst>
              <c:ext xmlns:c16="http://schemas.microsoft.com/office/drawing/2014/chart" uri="{C3380CC4-5D6E-409C-BE32-E72D297353CC}">
                <c16:uniqueId val="{00000028-09E8-4CF6-BC49-57BBB39B4DE9}"/>
              </c:ext>
            </c:extLst>
          </c:dPt>
          <c:dPt>
            <c:idx val="20"/>
            <c:bubble3D val="0"/>
            <c:spPr>
              <a:gradFill>
                <a:gsLst>
                  <a:gs pos="100000">
                    <a:schemeClr val="accent3">
                      <a:lumMod val="80000"/>
                      <a:lumMod val="60000"/>
                      <a:lumOff val="40000"/>
                    </a:schemeClr>
                  </a:gs>
                  <a:gs pos="0">
                    <a:schemeClr val="accent3">
                      <a:lumMod val="80000"/>
                    </a:schemeClr>
                  </a:gs>
                </a:gsLst>
                <a:lin ang="5400000" scaled="0"/>
              </a:gradFill>
              <a:ln w="19050">
                <a:solidFill>
                  <a:schemeClr val="lt1"/>
                </a:solidFill>
              </a:ln>
              <a:effectLst/>
            </c:spPr>
            <c:extLst>
              <c:ext xmlns:c16="http://schemas.microsoft.com/office/drawing/2014/chart" uri="{C3380CC4-5D6E-409C-BE32-E72D297353CC}">
                <c16:uniqueId val="{0000002A-09E8-4CF6-BC49-57BBB39B4DE9}"/>
              </c:ext>
            </c:extLst>
          </c:dPt>
          <c:dPt>
            <c:idx val="21"/>
            <c:bubble3D val="0"/>
            <c:spPr>
              <a:gradFill>
                <a:gsLst>
                  <a:gs pos="100000">
                    <a:schemeClr val="accent4">
                      <a:lumMod val="80000"/>
                      <a:lumMod val="60000"/>
                      <a:lumOff val="40000"/>
                    </a:schemeClr>
                  </a:gs>
                  <a:gs pos="0">
                    <a:schemeClr val="accent4">
                      <a:lumMod val="80000"/>
                    </a:schemeClr>
                  </a:gs>
                </a:gsLst>
                <a:lin ang="5400000" scaled="0"/>
              </a:gradFill>
              <a:ln w="19050">
                <a:solidFill>
                  <a:schemeClr val="lt1"/>
                </a:solidFill>
              </a:ln>
              <a:effectLst/>
            </c:spPr>
            <c:extLst>
              <c:ext xmlns:c16="http://schemas.microsoft.com/office/drawing/2014/chart" uri="{C3380CC4-5D6E-409C-BE32-E72D297353CC}">
                <c16:uniqueId val="{0000002C-09E8-4CF6-BC49-57BBB39B4DE9}"/>
              </c:ext>
            </c:extLst>
          </c:dPt>
          <c:dPt>
            <c:idx val="22"/>
            <c:bubble3D val="0"/>
            <c:spPr>
              <a:gradFill>
                <a:gsLst>
                  <a:gs pos="100000">
                    <a:schemeClr val="accent5">
                      <a:lumMod val="80000"/>
                      <a:lumMod val="60000"/>
                      <a:lumOff val="40000"/>
                    </a:schemeClr>
                  </a:gs>
                  <a:gs pos="0">
                    <a:schemeClr val="accent5">
                      <a:lumMod val="80000"/>
                    </a:schemeClr>
                  </a:gs>
                </a:gsLst>
                <a:lin ang="5400000" scaled="0"/>
              </a:gradFill>
              <a:ln w="19050">
                <a:solidFill>
                  <a:schemeClr val="lt1"/>
                </a:solidFill>
              </a:ln>
              <a:effectLst/>
            </c:spPr>
            <c:extLst>
              <c:ext xmlns:c16="http://schemas.microsoft.com/office/drawing/2014/chart" uri="{C3380CC4-5D6E-409C-BE32-E72D297353CC}">
                <c16:uniqueId val="{0000002E-09E8-4CF6-BC49-57BBB39B4DE9}"/>
              </c:ext>
            </c:extLst>
          </c:dPt>
          <c:dPt>
            <c:idx val="23"/>
            <c:bubble3D val="0"/>
            <c:spPr>
              <a:gradFill>
                <a:gsLst>
                  <a:gs pos="100000">
                    <a:schemeClr val="accent6">
                      <a:lumMod val="80000"/>
                      <a:lumMod val="60000"/>
                      <a:lumOff val="40000"/>
                    </a:schemeClr>
                  </a:gs>
                  <a:gs pos="0">
                    <a:schemeClr val="accent6">
                      <a:lumMod val="80000"/>
                    </a:schemeClr>
                  </a:gs>
                </a:gsLst>
                <a:lin ang="5400000" scaled="0"/>
              </a:gradFill>
              <a:ln w="19050">
                <a:solidFill>
                  <a:schemeClr val="lt1"/>
                </a:solidFill>
              </a:ln>
              <a:effectLst/>
            </c:spPr>
            <c:extLst>
              <c:ext xmlns:c16="http://schemas.microsoft.com/office/drawing/2014/chart" uri="{C3380CC4-5D6E-409C-BE32-E72D297353CC}">
                <c16:uniqueId val="{00000030-09E8-4CF6-BC49-57BBB39B4DE9}"/>
              </c:ext>
            </c:extLst>
          </c:dPt>
          <c:dLbls>
            <c:dLbl>
              <c:idx val="1"/>
              <c:layout>
                <c:manualLayout>
                  <c:x val="2.815485168426345E-2"/>
                  <c:y val="-5.3588500594958968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9E8-4CF6-BC49-57BBB39B4DE9}"/>
                </c:ext>
              </c:extLst>
            </c:dLbl>
            <c:dLbl>
              <c:idx val="2"/>
              <c:layout>
                <c:manualLayout>
                  <c:x val="7.6182578854519636E-2"/>
                  <c:y val="-0.1558986086521453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9E8-4CF6-BC49-57BBB39B4DE9}"/>
                </c:ext>
              </c:extLst>
            </c:dLbl>
            <c:dLbl>
              <c:idx val="5"/>
              <c:layout>
                <c:manualLayout>
                  <c:x val="8.0442433383610228E-3"/>
                  <c:y val="0.1505581683382179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C-09E8-4CF6-BC49-57BBB39B4DE9}"/>
                </c:ext>
              </c:extLst>
            </c:dLbl>
            <c:dLbl>
              <c:idx val="7"/>
              <c:layout>
                <c:manualLayout>
                  <c:x val="-7.6239608482912363E-2"/>
                  <c:y val="0.1302503332172335"/>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0-09E8-4CF6-BC49-57BBB39B4DE9}"/>
                </c:ext>
              </c:extLst>
            </c:dLbl>
            <c:dLbl>
              <c:idx val="8"/>
              <c:layout>
                <c:manualLayout>
                  <c:x val="-0.10031527431962152"/>
                  <c:y val="9.704926788735054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2-09E8-4CF6-BC49-57BBB39B4DE9}"/>
                </c:ext>
              </c:extLst>
            </c:dLbl>
            <c:dLbl>
              <c:idx val="13"/>
              <c:layout>
                <c:manualLayout>
                  <c:x val="-9.0283746887659375E-2"/>
                  <c:y val="-4.5970705841376532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C-09E8-4CF6-BC49-57BBB39B4DE9}"/>
                </c:ext>
              </c:extLst>
            </c:dLbl>
            <c:dLbl>
              <c:idx val="15"/>
              <c:layout>
                <c:manualLayout>
                  <c:x val="-3.6869022720057901E-17"/>
                  <c:y val="5.103666723329423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20-09E8-4CF6-BC49-57BBB39B4DE9}"/>
                </c:ext>
              </c:extLst>
            </c:dLbl>
            <c:dLbl>
              <c:idx val="16"/>
              <c:layout>
                <c:manualLayout>
                  <c:x val="-0.12826956869732012"/>
                  <c:y val="-4.33697307799034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22-09E8-4CF6-BC49-57BBB39B4DE9}"/>
                </c:ext>
              </c:extLst>
            </c:dLbl>
            <c:dLbl>
              <c:idx val="17"/>
              <c:layout>
                <c:manualLayout>
                  <c:x val="-0.11055814539498551"/>
                  <c:y val="-7.39812135043348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24-09E8-4CF6-BC49-57BBB39B4DE9}"/>
                </c:ext>
              </c:extLst>
            </c:dLbl>
            <c:dLbl>
              <c:idx val="18"/>
              <c:layout>
                <c:manualLayout>
                  <c:x val="-8.0358896841594807E-2"/>
                  <c:y val="-0.1071641836596601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26-09E8-4CF6-BC49-57BBB39B4DE9}"/>
                </c:ext>
              </c:extLst>
            </c:dLbl>
            <c:dLbl>
              <c:idx val="19"/>
              <c:layout>
                <c:manualLayout>
                  <c:x val="-5.4265184676937937E-2"/>
                  <c:y val="-0.1403563900468759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28-09E8-4CF6-BC49-57BBB39B4DE9}"/>
                </c:ext>
              </c:extLst>
            </c:dLbl>
            <c:dLbl>
              <c:idx val="20"/>
              <c:layout>
                <c:manualLayout>
                  <c:x val="-2.859380260134094E-5"/>
                  <c:y val="-0.15830794822644775"/>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2A-09E8-4CF6-BC49-57BBB39B4DE9}"/>
                </c:ext>
              </c:extLst>
            </c:dLbl>
            <c:dLbl>
              <c:idx val="21"/>
              <c:layout>
                <c:manualLayout>
                  <c:x val="7.0220692023734987E-2"/>
                  <c:y val="-0.16600532664941525"/>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2C-09E8-4CF6-BC49-57BBB39B4DE9}"/>
                </c:ext>
              </c:extLst>
            </c:dLbl>
            <c:dLbl>
              <c:idx val="22"/>
              <c:layout>
                <c:manualLayout>
                  <c:x val="7.2250807603580935E-2"/>
                  <c:y val="-0.1197471440968631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2E-09E8-4CF6-BC49-57BBB39B4DE9}"/>
                </c:ext>
              </c:extLst>
            </c:dLbl>
            <c:dLbl>
              <c:idx val="23"/>
              <c:layout>
                <c:manualLayout>
                  <c:x val="6.0475102617786325E-3"/>
                  <c:y val="-4.587438052161264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30-09E8-4CF6-BC49-57BBB39B4DE9}"/>
                </c:ext>
              </c:extLst>
            </c:dLbl>
            <c:numFmt formatCode="0.00%" sourceLinked="0"/>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val>
            <c:numRef>
              <c:f>'TIPO-CUN'!$N$8:$N$34</c:f>
              <c:numCache>
                <c:formatCode>#,##0.0;[Red]\-#,##0.0</c:formatCode>
                <c:ptCount val="24"/>
                <c:pt idx="0">
                  <c:v>168292907</c:v>
                </c:pt>
                <c:pt idx="1">
                  <c:v>224125931</c:v>
                </c:pt>
                <c:pt idx="2">
                  <c:v>9862769</c:v>
                </c:pt>
                <c:pt idx="3">
                  <c:v>2832407537</c:v>
                </c:pt>
                <c:pt idx="4">
                  <c:v>580474791</c:v>
                </c:pt>
                <c:pt idx="5">
                  <c:v>46642238</c:v>
                </c:pt>
                <c:pt idx="6">
                  <c:v>1148506626</c:v>
                </c:pt>
                <c:pt idx="7">
                  <c:v>38511778</c:v>
                </c:pt>
                <c:pt idx="8">
                  <c:v>2399586</c:v>
                </c:pt>
                <c:pt idx="9">
                  <c:v>818391089</c:v>
                </c:pt>
                <c:pt idx="10">
                  <c:v>136521010</c:v>
                </c:pt>
                <c:pt idx="11">
                  <c:v>1004301790</c:v>
                </c:pt>
                <c:pt idx="12">
                  <c:v>476296521</c:v>
                </c:pt>
                <c:pt idx="13">
                  <c:v>172776013</c:v>
                </c:pt>
                <c:pt idx="14">
                  <c:v>183066000</c:v>
                </c:pt>
                <c:pt idx="15">
                  <c:v>981807163</c:v>
                </c:pt>
                <c:pt idx="16">
                  <c:v>123185874</c:v>
                </c:pt>
                <c:pt idx="17">
                  <c:v>68497699</c:v>
                </c:pt>
                <c:pt idx="18">
                  <c:v>6905710</c:v>
                </c:pt>
                <c:pt idx="19">
                  <c:v>7386214</c:v>
                </c:pt>
                <c:pt idx="20">
                  <c:v>29754171</c:v>
                </c:pt>
                <c:pt idx="21">
                  <c:v>50237723</c:v>
                </c:pt>
                <c:pt idx="22">
                  <c:v>55973533</c:v>
                </c:pt>
                <c:pt idx="23">
                  <c:v>116384520</c:v>
                </c:pt>
              </c:numCache>
            </c:numRef>
          </c:val>
          <c:extLst>
            <c:ext xmlns:c15="http://schemas.microsoft.com/office/drawing/2012/chart" uri="{02D57815-91ED-43cb-92C2-25804820EDAC}">
              <c15:filteredCategoryTitle>
                <c15:cat>
                  <c:multiLvlStrRef>
                    <c:extLst>
                      <c:ext uri="{02D57815-91ED-43cb-92C2-25804820EDAC}">
                        <c15:formulaRef>
                          <c15:sqref>'TIPO-BOL'!$C$8:$C$34</c15:sqref>
                        </c15:formulaRef>
                      </c:ext>
                    </c:extLst>
                  </c:multiLvlStrRef>
                </c15:cat>
              </c15:filteredCategoryTitle>
            </c:ext>
            <c:ext xmlns:c16="http://schemas.microsoft.com/office/drawing/2014/chart" uri="{C3380CC4-5D6E-409C-BE32-E72D297353CC}">
              <c16:uniqueId val="{00000031-09E8-4CF6-BC49-57BBB39B4DE9}"/>
            </c:ext>
          </c:extLst>
        </c:ser>
        <c:dLbls>
          <c:showLegendKey val="0"/>
          <c:showVal val="0"/>
          <c:showCatName val="0"/>
          <c:showSerName val="0"/>
          <c:showPercent val="0"/>
          <c:showBubbleSize val="0"/>
          <c:showLeaderLines val="1"/>
        </c:dLbls>
        <c:firstSliceAng val="0"/>
        <c:holeSize val="50"/>
      </c:doughnutChart>
      <c:spPr>
        <a:noFill/>
        <a:ln>
          <a:noFill/>
        </a:ln>
        <a:effectLst>
          <a:glow>
            <a:schemeClr val="accent1">
              <a:alpha val="40000"/>
            </a:schemeClr>
          </a:glow>
        </a:effectLst>
      </c:spPr>
    </c:plotArea>
    <c:legend>
      <c:legendPos val="r"/>
      <c:layout>
        <c:manualLayout>
          <c:xMode val="edge"/>
          <c:yMode val="edge"/>
          <c:x val="0.68066111645546568"/>
          <c:y val="3.1605159445380115E-2"/>
          <c:w val="0.30727251853699283"/>
          <c:h val="0.95404007463409324"/>
        </c:manualLayout>
      </c:layout>
      <c:overlay val="0"/>
      <c:spPr>
        <a:solidFill>
          <a:schemeClr val="lt1">
            <a:alpha val="50000"/>
          </a:schemeClr>
        </a:solidFill>
        <a:ln>
          <a:noFill/>
        </a:ln>
        <a:effectLst/>
      </c:spPr>
      <c:txPr>
        <a:bodyPr rot="0" spcFirstLastPara="1" vertOverflow="ellipsis" vert="horz" wrap="square" anchor="ctr" anchorCtr="1"/>
        <a:lstStyle/>
        <a:p>
          <a:pPr>
            <a:defRPr sz="700" b="0" i="0" u="none" strike="noStrike" kern="1200" baseline="0">
              <a:solidFill>
                <a:schemeClr val="dk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pattFill prst="dkDnDiag">
      <a:fgClr>
        <a:schemeClr val="lt1"/>
      </a:fgClr>
      <a:bgClr>
        <a:schemeClr val="dk1">
          <a:lumMod val="10000"/>
          <a:lumOff val="90000"/>
        </a:schemeClr>
      </a:bgClr>
    </a:patt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'TIPO-1'!$E$6</c:f>
              <c:strCache>
                <c:ptCount val="1"/>
                <c:pt idx="0">
                  <c:v>ALTOS DEL ROSARIO</c:v>
                </c:pt>
              </c:strCache>
            </c:strRef>
          </c:tx>
          <c:spPr>
            <a:solidFill>
              <a:schemeClr val="accent1"/>
            </a:solidFill>
            <a:ln>
              <a:noFill/>
            </a:ln>
            <a:effectLst/>
          </c:spPr>
          <c:invertIfNegative val="0"/>
          <c:cat>
            <c:strRef>
              <c:f>'TIPO-1'!$C$8:$C$34</c:f>
              <c:strCache>
                <c:ptCount val="27"/>
                <c:pt idx="0">
                  <c:v>PRELIMINARES</c:v>
                </c:pt>
                <c:pt idx="1">
                  <c:v>CIMENTACIONES</c:v>
                </c:pt>
                <c:pt idx="2">
                  <c:v>DESAGÜES E INSTALACIONES SUBTERRÁNEAS</c:v>
                </c:pt>
                <c:pt idx="3">
                  <c:v>ESTRUTURAS EN CONCRETO</c:v>
                </c:pt>
                <c:pt idx="4">
                  <c:v>MAMPOSTERÍA</c:v>
                </c:pt>
                <c:pt idx="5">
                  <c:v>PAÑETES, REVOQUES Y REPELLOS</c:v>
                </c:pt>
                <c:pt idx="6">
                  <c:v>CUBIERTAS</c:v>
                </c:pt>
                <c:pt idx="7">
                  <c:v>MORTEROS Y CONCRETOS</c:v>
                </c:pt>
                <c:pt idx="8">
                  <c:v>CARPINTERÍA EN MADERA</c:v>
                </c:pt>
                <c:pt idx="9">
                  <c:v>CARPINTERÍA METÁLICA</c:v>
                </c:pt>
                <c:pt idx="10">
                  <c:v>INSTALACIONES HIDROSANITARIAS - RED CONTRA INCENDIO</c:v>
                </c:pt>
                <c:pt idx="11">
                  <c:v>INSTALACIONES ELÉCTRICAS</c:v>
                </c:pt>
                <c:pt idx="12">
                  <c:v>PISOS BASES</c:v>
                </c:pt>
                <c:pt idx="13">
                  <c:v>PISOS,ACABADOS,ENCHAPES Y ACCESORIOS</c:v>
                </c:pt>
                <c:pt idx="14">
                  <c:v>CIELO RASO</c:v>
                </c:pt>
                <c:pt idx="15">
                  <c:v>EXCAVACIONES Y RELLENOS</c:v>
                </c:pt>
                <c:pt idx="16">
                  <c:v>APARATOS SANITARIOS</c:v>
                </c:pt>
                <c:pt idx="17">
                  <c:v>PINTURAS</c:v>
                </c:pt>
                <c:pt idx="18">
                  <c:v>DOTACIONES DEPORTIVAS</c:v>
                </c:pt>
                <c:pt idx="19">
                  <c:v>INSTALACIONES RED GASES</c:v>
                </c:pt>
                <c:pt idx="20">
                  <c:v>VOZ Y DATOS</c:v>
                </c:pt>
                <c:pt idx="21">
                  <c:v>ACUEDUCTO</c:v>
                </c:pt>
                <c:pt idx="22">
                  <c:v>ALCANTARILLADO - TUBERÍA</c:v>
                </c:pt>
                <c:pt idx="23">
                  <c:v>ANDENES Y SARDINELES</c:v>
                </c:pt>
                <c:pt idx="24">
                  <c:v>MOBILIARIO URBANO</c:v>
                </c:pt>
                <c:pt idx="25">
                  <c:v>ESTRUCTURA DE PAVIMENTO</c:v>
                </c:pt>
                <c:pt idx="26">
                  <c:v>MANTENIMIENTO VIAL</c:v>
                </c:pt>
              </c:strCache>
            </c:strRef>
          </c:cat>
          <c:val>
            <c:numRef>
              <c:f>'TIPO-1'!$E$8:$E$34</c:f>
              <c:numCache>
                <c:formatCode>#,##0.0;[Red]\-#,##0.0</c:formatCode>
                <c:ptCount val="27"/>
                <c:pt idx="0">
                  <c:v>231365296.51319999</c:v>
                </c:pt>
                <c:pt idx="1">
                  <c:v>371756132.32280004</c:v>
                </c:pt>
                <c:pt idx="2">
                  <c:v>20276828</c:v>
                </c:pt>
                <c:pt idx="3">
                  <c:v>5210943258.4337988</c:v>
                </c:pt>
                <c:pt idx="4">
                  <c:v>789012169.75330007</c:v>
                </c:pt>
                <c:pt idx="5">
                  <c:v>149965753.70359999</c:v>
                </c:pt>
                <c:pt idx="6">
                  <c:v>1322721283.9806001</c:v>
                </c:pt>
                <c:pt idx="7">
                  <c:v>104425206.77159998</c:v>
                </c:pt>
                <c:pt idx="8">
                  <c:v>17594438.767000001</c:v>
                </c:pt>
                <c:pt idx="9">
                  <c:v>779522752.06190014</c:v>
                </c:pt>
                <c:pt idx="10">
                  <c:v>194038139.80559993</c:v>
                </c:pt>
                <c:pt idx="11">
                  <c:v>1354749982.6019995</c:v>
                </c:pt>
                <c:pt idx="12">
                  <c:v>512371784.58700001</c:v>
                </c:pt>
                <c:pt idx="13">
                  <c:v>166547173.169</c:v>
                </c:pt>
                <c:pt idx="14">
                  <c:v>259731951.38799998</c:v>
                </c:pt>
                <c:pt idx="15">
                  <c:v>1188331622.2128</c:v>
                </c:pt>
                <c:pt idx="16">
                  <c:v>113209699.2</c:v>
                </c:pt>
                <c:pt idx="17">
                  <c:v>56603319.838</c:v>
                </c:pt>
                <c:pt idx="18">
                  <c:v>0</c:v>
                </c:pt>
                <c:pt idx="19">
                  <c:v>0</c:v>
                </c:pt>
                <c:pt idx="20">
                  <c:v>0</c:v>
                </c:pt>
                <c:pt idx="21">
                  <c:v>6905709.2000000011</c:v>
                </c:pt>
                <c:pt idx="22">
                  <c:v>18540715.964000002</c:v>
                </c:pt>
                <c:pt idx="23">
                  <c:v>152208622.3867</c:v>
                </c:pt>
                <c:pt idx="24">
                  <c:v>65668377.732000001</c:v>
                </c:pt>
                <c:pt idx="25">
                  <c:v>78453336.156000003</c:v>
                </c:pt>
                <c:pt idx="26">
                  <c:v>467993649.10000002</c:v>
                </c:pt>
              </c:numCache>
            </c:numRef>
          </c:val>
          <c:extLst>
            <c:ext xmlns:c16="http://schemas.microsoft.com/office/drawing/2014/chart" uri="{C3380CC4-5D6E-409C-BE32-E72D297353CC}">
              <c16:uniqueId val="{00000000-3400-4A8F-A617-90619168379F}"/>
            </c:ext>
          </c:extLst>
        </c:ser>
        <c:ser>
          <c:idx val="1"/>
          <c:order val="1"/>
          <c:tx>
            <c:strRef>
              <c:f>'TIPO-1'!$H$6</c:f>
              <c:strCache>
                <c:ptCount val="1"/>
                <c:pt idx="0">
                  <c:v>ALMEIDAS</c:v>
                </c:pt>
              </c:strCache>
            </c:strRef>
          </c:tx>
          <c:spPr>
            <a:solidFill>
              <a:schemeClr val="accent2"/>
            </a:solidFill>
            <a:ln>
              <a:noFill/>
            </a:ln>
            <a:effectLst/>
          </c:spPr>
          <c:invertIfNegative val="0"/>
          <c:cat>
            <c:strRef>
              <c:f>'TIPO-1'!$C$8:$C$34</c:f>
              <c:strCache>
                <c:ptCount val="27"/>
                <c:pt idx="0">
                  <c:v>PRELIMINARES</c:v>
                </c:pt>
                <c:pt idx="1">
                  <c:v>CIMENTACIONES</c:v>
                </c:pt>
                <c:pt idx="2">
                  <c:v>DESAGÜES E INSTALACIONES SUBTERRÁNEAS</c:v>
                </c:pt>
                <c:pt idx="3">
                  <c:v>ESTRUTURAS EN CONCRETO</c:v>
                </c:pt>
                <c:pt idx="4">
                  <c:v>MAMPOSTERÍA</c:v>
                </c:pt>
                <c:pt idx="5">
                  <c:v>PAÑETES, REVOQUES Y REPELLOS</c:v>
                </c:pt>
                <c:pt idx="6">
                  <c:v>CUBIERTAS</c:v>
                </c:pt>
                <c:pt idx="7">
                  <c:v>MORTEROS Y CONCRETOS</c:v>
                </c:pt>
                <c:pt idx="8">
                  <c:v>CARPINTERÍA EN MADERA</c:v>
                </c:pt>
                <c:pt idx="9">
                  <c:v>CARPINTERÍA METÁLICA</c:v>
                </c:pt>
                <c:pt idx="10">
                  <c:v>INSTALACIONES HIDROSANITARIAS - RED CONTRA INCENDIO</c:v>
                </c:pt>
                <c:pt idx="11">
                  <c:v>INSTALACIONES ELÉCTRICAS</c:v>
                </c:pt>
                <c:pt idx="12">
                  <c:v>PISOS BASES</c:v>
                </c:pt>
                <c:pt idx="13">
                  <c:v>PISOS,ACABADOS,ENCHAPES Y ACCESORIOS</c:v>
                </c:pt>
                <c:pt idx="14">
                  <c:v>CIELO RASO</c:v>
                </c:pt>
                <c:pt idx="15">
                  <c:v>EXCAVACIONES Y RELLENOS</c:v>
                </c:pt>
                <c:pt idx="16">
                  <c:v>APARATOS SANITARIOS</c:v>
                </c:pt>
                <c:pt idx="17">
                  <c:v>PINTURAS</c:v>
                </c:pt>
                <c:pt idx="18">
                  <c:v>DOTACIONES DEPORTIVAS</c:v>
                </c:pt>
                <c:pt idx="19">
                  <c:v>INSTALACIONES RED GASES</c:v>
                </c:pt>
                <c:pt idx="20">
                  <c:v>VOZ Y DATOS</c:v>
                </c:pt>
                <c:pt idx="21">
                  <c:v>ACUEDUCTO</c:v>
                </c:pt>
                <c:pt idx="22">
                  <c:v>ALCANTARILLADO - TUBERÍA</c:v>
                </c:pt>
                <c:pt idx="23">
                  <c:v>ANDENES Y SARDINELES</c:v>
                </c:pt>
                <c:pt idx="24">
                  <c:v>MOBILIARIO URBANO</c:v>
                </c:pt>
                <c:pt idx="25">
                  <c:v>ESTRUCTURA DE PAVIMENTO</c:v>
                </c:pt>
                <c:pt idx="26">
                  <c:v>MANTENIMIENTO VIAL</c:v>
                </c:pt>
              </c:strCache>
            </c:strRef>
          </c:cat>
          <c:val>
            <c:numRef>
              <c:f>'TIPO-1'!$H$8:$H$34</c:f>
              <c:numCache>
                <c:formatCode>#,##0.0;[Red]\-#,##0.0</c:formatCode>
                <c:ptCount val="27"/>
                <c:pt idx="0">
                  <c:v>189628286</c:v>
                </c:pt>
                <c:pt idx="1">
                  <c:v>241137359</c:v>
                </c:pt>
                <c:pt idx="2">
                  <c:v>10442931</c:v>
                </c:pt>
                <c:pt idx="3">
                  <c:v>3051430456</c:v>
                </c:pt>
                <c:pt idx="4">
                  <c:v>595892982</c:v>
                </c:pt>
                <c:pt idx="5">
                  <c:v>50176906</c:v>
                </c:pt>
                <c:pt idx="6">
                  <c:v>1449334138</c:v>
                </c:pt>
                <c:pt idx="7">
                  <c:v>41436723</c:v>
                </c:pt>
                <c:pt idx="8">
                  <c:v>2570985</c:v>
                </c:pt>
                <c:pt idx="9">
                  <c:v>744055859</c:v>
                </c:pt>
                <c:pt idx="10">
                  <c:v>144656157</c:v>
                </c:pt>
                <c:pt idx="11">
                  <c:v>1181065483</c:v>
                </c:pt>
                <c:pt idx="12">
                  <c:v>512376483</c:v>
                </c:pt>
                <c:pt idx="13">
                  <c:v>165850254</c:v>
                </c:pt>
                <c:pt idx="14">
                  <c:v>192360120</c:v>
                </c:pt>
                <c:pt idx="15">
                  <c:v>1055900047</c:v>
                </c:pt>
                <c:pt idx="16">
                  <c:v>132329858</c:v>
                </c:pt>
                <c:pt idx="17">
                  <c:v>73613084</c:v>
                </c:pt>
                <c:pt idx="18">
                  <c:v>0</c:v>
                </c:pt>
                <c:pt idx="19">
                  <c:v>0</c:v>
                </c:pt>
                <c:pt idx="20">
                  <c:v>0</c:v>
                </c:pt>
                <c:pt idx="21">
                  <c:v>6905710</c:v>
                </c:pt>
                <c:pt idx="22">
                  <c:v>7937424</c:v>
                </c:pt>
                <c:pt idx="23">
                  <c:v>32038311</c:v>
                </c:pt>
                <c:pt idx="24">
                  <c:v>53056478</c:v>
                </c:pt>
                <c:pt idx="25">
                  <c:v>53027558</c:v>
                </c:pt>
                <c:pt idx="26">
                  <c:v>122804010</c:v>
                </c:pt>
              </c:numCache>
            </c:numRef>
          </c:val>
          <c:extLst>
            <c:ext xmlns:c16="http://schemas.microsoft.com/office/drawing/2014/chart" uri="{C3380CC4-5D6E-409C-BE32-E72D297353CC}">
              <c16:uniqueId val="{00000001-3400-4A8F-A617-90619168379F}"/>
            </c:ext>
          </c:extLst>
        </c:ser>
        <c:dLbls>
          <c:showLegendKey val="0"/>
          <c:showVal val="0"/>
          <c:showCatName val="0"/>
          <c:showSerName val="0"/>
          <c:showPercent val="0"/>
          <c:showBubbleSize val="0"/>
        </c:dLbls>
        <c:gapWidth val="219"/>
        <c:overlap val="-27"/>
        <c:axId val="1425655967"/>
        <c:axId val="1479288975"/>
      </c:barChart>
      <c:catAx>
        <c:axId val="14256559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s-CO"/>
          </a:p>
        </c:txPr>
        <c:crossAx val="1479288975"/>
        <c:crosses val="autoZero"/>
        <c:auto val="1"/>
        <c:lblAlgn val="ctr"/>
        <c:lblOffset val="100"/>
        <c:noMultiLvlLbl val="0"/>
      </c:catAx>
      <c:valAx>
        <c:axId val="1479288975"/>
        <c:scaling>
          <c:orientation val="minMax"/>
          <c:max val="5500000000"/>
          <c:min val="0"/>
        </c:scaling>
        <c:delete val="0"/>
        <c:axPos val="l"/>
        <c:majorGridlines>
          <c:spPr>
            <a:ln w="9525" cap="flat" cmpd="sng" algn="ctr">
              <a:solidFill>
                <a:schemeClr val="tx1">
                  <a:lumMod val="15000"/>
                  <a:lumOff val="85000"/>
                </a:schemeClr>
              </a:solidFill>
              <a:round/>
            </a:ln>
            <a:effectLst/>
          </c:spPr>
        </c:majorGridlines>
        <c:numFmt formatCode="#,##0.0;[Red]\-#,##0.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25655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'TIPO-2'!$E$6</c:f>
              <c:strCache>
                <c:ptCount val="1"/>
                <c:pt idx="0">
                  <c:v>SAN MARTIN DE LOBA</c:v>
                </c:pt>
              </c:strCache>
            </c:strRef>
          </c:tx>
          <c:spPr>
            <a:solidFill>
              <a:schemeClr val="accent1"/>
            </a:solidFill>
            <a:ln>
              <a:noFill/>
            </a:ln>
            <a:effectLst/>
          </c:spPr>
          <c:invertIfNegative val="0"/>
          <c:cat>
            <c:strRef>
              <c:f>'TIPO-2'!$C$8:$C$34</c:f>
              <c:strCache>
                <c:ptCount val="27"/>
                <c:pt idx="0">
                  <c:v>PRELIMINARES</c:v>
                </c:pt>
                <c:pt idx="1">
                  <c:v>CIMENTACIONES</c:v>
                </c:pt>
                <c:pt idx="2">
                  <c:v>DESAGÜES E INSTALACIONES SUBTERRÁNEAS</c:v>
                </c:pt>
                <c:pt idx="3">
                  <c:v>ESTRUTURAS EN CONCRETO</c:v>
                </c:pt>
                <c:pt idx="4">
                  <c:v>MAMPOSTERÍA</c:v>
                </c:pt>
                <c:pt idx="5">
                  <c:v>PAÑETES, REVOQUES Y REPELLOS</c:v>
                </c:pt>
                <c:pt idx="6">
                  <c:v>CUBIERTAS</c:v>
                </c:pt>
                <c:pt idx="7">
                  <c:v>MORTEROS Y CONCRETOS</c:v>
                </c:pt>
                <c:pt idx="8">
                  <c:v>CARPINTERÍA EN MADERA</c:v>
                </c:pt>
                <c:pt idx="9">
                  <c:v>CARPINTERÍA METÁLICA</c:v>
                </c:pt>
                <c:pt idx="10">
                  <c:v>INSTALACIONES HIDROSANITARIAS - RED CONTRA INCENDIO</c:v>
                </c:pt>
                <c:pt idx="11">
                  <c:v>INSTALACIONES ELÉCTRICAS</c:v>
                </c:pt>
                <c:pt idx="12">
                  <c:v>PISOS BASES</c:v>
                </c:pt>
                <c:pt idx="13">
                  <c:v>PISOS,ACABADOS,ENCHAPES Y ACCESORIOS</c:v>
                </c:pt>
                <c:pt idx="14">
                  <c:v>CIELO RASO</c:v>
                </c:pt>
                <c:pt idx="15">
                  <c:v>EXCAVACIONES Y RELLENOS</c:v>
                </c:pt>
                <c:pt idx="16">
                  <c:v>APARATOS SANITARIOS</c:v>
                </c:pt>
                <c:pt idx="17">
                  <c:v>PINTURAS</c:v>
                </c:pt>
                <c:pt idx="18">
                  <c:v>DOTACIONES DEPORTIVAS</c:v>
                </c:pt>
                <c:pt idx="19">
                  <c:v>INSTALACIONES RED GASES</c:v>
                </c:pt>
                <c:pt idx="20">
                  <c:v>VOZ Y DATOS</c:v>
                </c:pt>
                <c:pt idx="21">
                  <c:v>ACUEDUCTO</c:v>
                </c:pt>
                <c:pt idx="22">
                  <c:v>ALCANTARILLADO - TUBERÍA</c:v>
                </c:pt>
                <c:pt idx="23">
                  <c:v>ANDENES Y SARDINELES</c:v>
                </c:pt>
                <c:pt idx="24">
                  <c:v>MOBILIARIO URBANO</c:v>
                </c:pt>
                <c:pt idx="25">
                  <c:v>ESTRUCTURA DE PAVIMENTO</c:v>
                </c:pt>
                <c:pt idx="26">
                  <c:v>MANTENIMIENTO VIAL</c:v>
                </c:pt>
              </c:strCache>
            </c:strRef>
          </c:cat>
          <c:val>
            <c:numRef>
              <c:f>'TIPO-2'!$E$8:$E$34</c:f>
              <c:numCache>
                <c:formatCode>#,##0.0;[Red]\-#,##0.0</c:formatCode>
                <c:ptCount val="27"/>
                <c:pt idx="0">
                  <c:v>84554116.305999994</c:v>
                </c:pt>
                <c:pt idx="1">
                  <c:v>301148012.58109999</c:v>
                </c:pt>
                <c:pt idx="2">
                  <c:v>16354724.100000001</c:v>
                </c:pt>
                <c:pt idx="3">
                  <c:v>4180953517.5047998</c:v>
                </c:pt>
                <c:pt idx="4">
                  <c:v>711120881.07700014</c:v>
                </c:pt>
                <c:pt idx="5">
                  <c:v>119759590.61479999</c:v>
                </c:pt>
                <c:pt idx="6">
                  <c:v>966095383.21660006</c:v>
                </c:pt>
                <c:pt idx="7">
                  <c:v>83385950.976899981</c:v>
                </c:pt>
                <c:pt idx="8">
                  <c:v>12609676.16</c:v>
                </c:pt>
                <c:pt idx="9">
                  <c:v>587783381.57970011</c:v>
                </c:pt>
                <c:pt idx="10">
                  <c:v>158580767.88589999</c:v>
                </c:pt>
                <c:pt idx="11">
                  <c:v>1228957168.5979996</c:v>
                </c:pt>
                <c:pt idx="12">
                  <c:v>390737464.36400002</c:v>
                </c:pt>
                <c:pt idx="13">
                  <c:v>133001538.25399999</c:v>
                </c:pt>
                <c:pt idx="14">
                  <c:v>207416940.91299999</c:v>
                </c:pt>
                <c:pt idx="15">
                  <c:v>952418815.00689995</c:v>
                </c:pt>
                <c:pt idx="16">
                  <c:v>91077468.300000012</c:v>
                </c:pt>
                <c:pt idx="17">
                  <c:v>45202243.774999999</c:v>
                </c:pt>
                <c:pt idx="18">
                  <c:v>0</c:v>
                </c:pt>
                <c:pt idx="19">
                  <c:v>0</c:v>
                </c:pt>
                <c:pt idx="20">
                  <c:v>0</c:v>
                </c:pt>
                <c:pt idx="21">
                  <c:v>5946749.9000000004</c:v>
                </c:pt>
                <c:pt idx="22">
                  <c:v>14805609.1261</c:v>
                </c:pt>
                <c:pt idx="23">
                  <c:v>78093128.114999995</c:v>
                </c:pt>
                <c:pt idx="24">
                  <c:v>53420103.940000005</c:v>
                </c:pt>
                <c:pt idx="25">
                  <c:v>51448399.600000001</c:v>
                </c:pt>
                <c:pt idx="26">
                  <c:v>266873980.80000001</c:v>
                </c:pt>
              </c:numCache>
            </c:numRef>
          </c:val>
          <c:extLst>
            <c:ext xmlns:c16="http://schemas.microsoft.com/office/drawing/2014/chart" uri="{C3380CC4-5D6E-409C-BE32-E72D297353CC}">
              <c16:uniqueId val="{00000000-E968-4E19-A591-4B0282ADC8D2}"/>
            </c:ext>
          </c:extLst>
        </c:ser>
        <c:ser>
          <c:idx val="1"/>
          <c:order val="1"/>
          <c:tx>
            <c:strRef>
              <c:f>'TIPO-2'!$H$6</c:f>
              <c:strCache>
                <c:ptCount val="1"/>
                <c:pt idx="0">
                  <c:v>ALMEIDAS</c:v>
                </c:pt>
              </c:strCache>
            </c:strRef>
          </c:tx>
          <c:spPr>
            <a:solidFill>
              <a:schemeClr val="accent2"/>
            </a:solidFill>
            <a:ln>
              <a:noFill/>
            </a:ln>
            <a:effectLst/>
          </c:spPr>
          <c:invertIfNegative val="0"/>
          <c:cat>
            <c:strRef>
              <c:f>'TIPO-2'!$C$8:$C$34</c:f>
              <c:strCache>
                <c:ptCount val="27"/>
                <c:pt idx="0">
                  <c:v>PRELIMINARES</c:v>
                </c:pt>
                <c:pt idx="1">
                  <c:v>CIMENTACIONES</c:v>
                </c:pt>
                <c:pt idx="2">
                  <c:v>DESAGÜES E INSTALACIONES SUBTERRÁNEAS</c:v>
                </c:pt>
                <c:pt idx="3">
                  <c:v>ESTRUTURAS EN CONCRETO</c:v>
                </c:pt>
                <c:pt idx="4">
                  <c:v>MAMPOSTERÍA</c:v>
                </c:pt>
                <c:pt idx="5">
                  <c:v>PAÑETES, REVOQUES Y REPELLOS</c:v>
                </c:pt>
                <c:pt idx="6">
                  <c:v>CUBIERTAS</c:v>
                </c:pt>
                <c:pt idx="7">
                  <c:v>MORTEROS Y CONCRETOS</c:v>
                </c:pt>
                <c:pt idx="8">
                  <c:v>CARPINTERÍA EN MADERA</c:v>
                </c:pt>
                <c:pt idx="9">
                  <c:v>CARPINTERÍA METÁLICA</c:v>
                </c:pt>
                <c:pt idx="10">
                  <c:v>INSTALACIONES HIDROSANITARIAS - RED CONTRA INCENDIO</c:v>
                </c:pt>
                <c:pt idx="11">
                  <c:v>INSTALACIONES ELÉCTRICAS</c:v>
                </c:pt>
                <c:pt idx="12">
                  <c:v>PISOS BASES</c:v>
                </c:pt>
                <c:pt idx="13">
                  <c:v>PISOS,ACABADOS,ENCHAPES Y ACCESORIOS</c:v>
                </c:pt>
                <c:pt idx="14">
                  <c:v>CIELO RASO</c:v>
                </c:pt>
                <c:pt idx="15">
                  <c:v>EXCAVACIONES Y RELLENOS</c:v>
                </c:pt>
                <c:pt idx="16">
                  <c:v>APARATOS SANITARIOS</c:v>
                </c:pt>
                <c:pt idx="17">
                  <c:v>PINTURAS</c:v>
                </c:pt>
                <c:pt idx="18">
                  <c:v>DOTACIONES DEPORTIVAS</c:v>
                </c:pt>
                <c:pt idx="19">
                  <c:v>INSTALACIONES RED GASES</c:v>
                </c:pt>
                <c:pt idx="20">
                  <c:v>VOZ Y DATOS</c:v>
                </c:pt>
                <c:pt idx="21">
                  <c:v>ACUEDUCTO</c:v>
                </c:pt>
                <c:pt idx="22">
                  <c:v>ALCANTARILLADO - TUBERÍA</c:v>
                </c:pt>
                <c:pt idx="23">
                  <c:v>ANDENES Y SARDINELES</c:v>
                </c:pt>
                <c:pt idx="24">
                  <c:v>MOBILIARIO URBANO</c:v>
                </c:pt>
                <c:pt idx="25">
                  <c:v>ESTRUCTURA DE PAVIMENTO</c:v>
                </c:pt>
                <c:pt idx="26">
                  <c:v>MANTENIMIENTO VIAL</c:v>
                </c:pt>
              </c:strCache>
            </c:strRef>
          </c:cat>
          <c:val>
            <c:numRef>
              <c:f>'TIPO-2'!$H$8:$H$34</c:f>
              <c:numCache>
                <c:formatCode>#,##0.0;[Red]\-#,##0.0</c:formatCode>
                <c:ptCount val="27"/>
                <c:pt idx="0">
                  <c:v>144543709</c:v>
                </c:pt>
                <c:pt idx="1">
                  <c:v>199790379</c:v>
                </c:pt>
                <c:pt idx="2">
                  <c:v>8412361</c:v>
                </c:pt>
                <c:pt idx="3">
                  <c:v>2461917595</c:v>
                </c:pt>
                <c:pt idx="4">
                  <c:v>541283086</c:v>
                </c:pt>
                <c:pt idx="5">
                  <c:v>40058856</c:v>
                </c:pt>
                <c:pt idx="6">
                  <c:v>1023617351</c:v>
                </c:pt>
                <c:pt idx="7">
                  <c:v>33149378</c:v>
                </c:pt>
                <c:pt idx="8">
                  <c:v>1828256</c:v>
                </c:pt>
                <c:pt idx="9">
                  <c:v>561198352</c:v>
                </c:pt>
                <c:pt idx="10">
                  <c:v>120331162</c:v>
                </c:pt>
                <c:pt idx="11">
                  <c:v>1043146509</c:v>
                </c:pt>
                <c:pt idx="12">
                  <c:v>390726658</c:v>
                </c:pt>
                <c:pt idx="13">
                  <c:v>132412017</c:v>
                </c:pt>
                <c:pt idx="14">
                  <c:v>153606456</c:v>
                </c:pt>
                <c:pt idx="15">
                  <c:v>845760026</c:v>
                </c:pt>
                <c:pt idx="16">
                  <c:v>105984628</c:v>
                </c:pt>
                <c:pt idx="17">
                  <c:v>58791801</c:v>
                </c:pt>
                <c:pt idx="18">
                  <c:v>0</c:v>
                </c:pt>
                <c:pt idx="19">
                  <c:v>0</c:v>
                </c:pt>
                <c:pt idx="20">
                  <c:v>0</c:v>
                </c:pt>
                <c:pt idx="21">
                  <c:v>5946750</c:v>
                </c:pt>
                <c:pt idx="22">
                  <c:v>6338915</c:v>
                </c:pt>
                <c:pt idx="23">
                  <c:v>17158843</c:v>
                </c:pt>
                <c:pt idx="24">
                  <c:v>43341716</c:v>
                </c:pt>
                <c:pt idx="25">
                  <c:v>34615211</c:v>
                </c:pt>
                <c:pt idx="26">
                  <c:v>70030800</c:v>
                </c:pt>
              </c:numCache>
            </c:numRef>
          </c:val>
          <c:extLst>
            <c:ext xmlns:c16="http://schemas.microsoft.com/office/drawing/2014/chart" uri="{C3380CC4-5D6E-409C-BE32-E72D297353CC}">
              <c16:uniqueId val="{00000001-E968-4E19-A591-4B0282ADC8D2}"/>
            </c:ext>
          </c:extLst>
        </c:ser>
        <c:dLbls>
          <c:showLegendKey val="0"/>
          <c:showVal val="0"/>
          <c:showCatName val="0"/>
          <c:showSerName val="0"/>
          <c:showPercent val="0"/>
          <c:showBubbleSize val="0"/>
        </c:dLbls>
        <c:gapWidth val="219"/>
        <c:overlap val="-27"/>
        <c:axId val="1425655967"/>
        <c:axId val="1479288975"/>
      </c:barChart>
      <c:catAx>
        <c:axId val="14256559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s-CO"/>
          </a:p>
        </c:txPr>
        <c:crossAx val="1479288975"/>
        <c:crosses val="autoZero"/>
        <c:auto val="1"/>
        <c:lblAlgn val="ctr"/>
        <c:lblOffset val="100"/>
        <c:noMultiLvlLbl val="0"/>
      </c:catAx>
      <c:valAx>
        <c:axId val="1479288975"/>
        <c:scaling>
          <c:orientation val="minMax"/>
          <c:max val="5500000000"/>
          <c:min val="0"/>
        </c:scaling>
        <c:delete val="0"/>
        <c:axPos val="l"/>
        <c:majorGridlines>
          <c:spPr>
            <a:ln w="9525" cap="flat" cmpd="sng" algn="ctr">
              <a:solidFill>
                <a:schemeClr val="tx1">
                  <a:lumMod val="15000"/>
                  <a:lumOff val="85000"/>
                </a:schemeClr>
              </a:solidFill>
              <a:round/>
            </a:ln>
            <a:effectLst/>
          </c:spPr>
        </c:majorGridlines>
        <c:numFmt formatCode="#,##0.0;[Red]\-#,##0.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25655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'TIPO-3'!$E$6</c:f>
              <c:strCache>
                <c:ptCount val="1"/>
                <c:pt idx="0">
                  <c:v>BARRANCO DE LOBA</c:v>
                </c:pt>
              </c:strCache>
            </c:strRef>
          </c:tx>
          <c:spPr>
            <a:solidFill>
              <a:schemeClr val="accent1"/>
            </a:solidFill>
            <a:ln>
              <a:noFill/>
            </a:ln>
            <a:effectLst/>
          </c:spPr>
          <c:invertIfNegative val="0"/>
          <c:cat>
            <c:strRef>
              <c:f>'TIPO-3'!$C$8:$C$34</c:f>
              <c:strCache>
                <c:ptCount val="27"/>
                <c:pt idx="0">
                  <c:v>PRELIMINARES</c:v>
                </c:pt>
                <c:pt idx="1">
                  <c:v>CIMENTACIONES</c:v>
                </c:pt>
                <c:pt idx="2">
                  <c:v>DESAGÜES E INSTALACIONES SUBTERRÁNEAS</c:v>
                </c:pt>
                <c:pt idx="3">
                  <c:v>ESTRUTURAS EN CONCRETO</c:v>
                </c:pt>
                <c:pt idx="4">
                  <c:v>MAMPOSTERÍA</c:v>
                </c:pt>
                <c:pt idx="5">
                  <c:v>PAÑETES, REVOQUES Y REPELLOS</c:v>
                </c:pt>
                <c:pt idx="6">
                  <c:v>CUBIERTAS</c:v>
                </c:pt>
                <c:pt idx="7">
                  <c:v>MORTEROS Y CONCRETOS</c:v>
                </c:pt>
                <c:pt idx="8">
                  <c:v>CARPINTERÍA EN MADERA</c:v>
                </c:pt>
                <c:pt idx="9">
                  <c:v>CARPINTERÍA METÁLICA</c:v>
                </c:pt>
                <c:pt idx="10">
                  <c:v>INSTALACIONES HIDROSANITARIAS - RED CONTRA INCENDIO</c:v>
                </c:pt>
                <c:pt idx="11">
                  <c:v>INSTALACIONES ELÉCTRICAS</c:v>
                </c:pt>
                <c:pt idx="12">
                  <c:v>PISOS BASES</c:v>
                </c:pt>
                <c:pt idx="13">
                  <c:v>PISOS,ACABADOS,ENCHAPES Y ACCESORIOS</c:v>
                </c:pt>
                <c:pt idx="14">
                  <c:v>CIELO RASO</c:v>
                </c:pt>
                <c:pt idx="15">
                  <c:v>EXCAVACIONES Y RELLENOS</c:v>
                </c:pt>
                <c:pt idx="16">
                  <c:v>APARATOS SANITARIOS</c:v>
                </c:pt>
                <c:pt idx="17">
                  <c:v>PINTURAS</c:v>
                </c:pt>
                <c:pt idx="18">
                  <c:v>DOTACIONES DEPORTIVAS</c:v>
                </c:pt>
                <c:pt idx="19">
                  <c:v>INSTALACIONES RED GASES</c:v>
                </c:pt>
                <c:pt idx="20">
                  <c:v>VOZ Y DATOS</c:v>
                </c:pt>
                <c:pt idx="21">
                  <c:v>ACUEDUCTO</c:v>
                </c:pt>
                <c:pt idx="22">
                  <c:v>ALCANTARILLADO - TUBERÍA</c:v>
                </c:pt>
                <c:pt idx="23">
                  <c:v>ANDENES Y SARDINELES</c:v>
                </c:pt>
                <c:pt idx="24">
                  <c:v>MOBILIARIO URBANO</c:v>
                </c:pt>
                <c:pt idx="25">
                  <c:v>ESTRUCTURA DE PAVIMENTO</c:v>
                </c:pt>
                <c:pt idx="26">
                  <c:v>MANTENIMIENTO VIAL</c:v>
                </c:pt>
              </c:strCache>
            </c:strRef>
          </c:cat>
          <c:val>
            <c:numRef>
              <c:f>'TIPO-3'!$E$8:$E$34</c:f>
              <c:numCache>
                <c:formatCode>#,##0.0;[Red]\-#,##0.0</c:formatCode>
                <c:ptCount val="27"/>
                <c:pt idx="0">
                  <c:v>100858001.26849999</c:v>
                </c:pt>
                <c:pt idx="1">
                  <c:v>354102228.05650002</c:v>
                </c:pt>
                <c:pt idx="2">
                  <c:v>19745438.700000003</c:v>
                </c:pt>
                <c:pt idx="3">
                  <c:v>4975911270.3535004</c:v>
                </c:pt>
                <c:pt idx="4">
                  <c:v>751586984.51989996</c:v>
                </c:pt>
                <c:pt idx="5">
                  <c:v>142852050.11390001</c:v>
                </c:pt>
                <c:pt idx="6">
                  <c:v>1199599252.4624002</c:v>
                </c:pt>
                <c:pt idx="7">
                  <c:v>99468314.045099989</c:v>
                </c:pt>
                <c:pt idx="8">
                  <c:v>16759047.7214</c:v>
                </c:pt>
                <c:pt idx="9">
                  <c:v>851450773.28359997</c:v>
                </c:pt>
                <c:pt idx="10">
                  <c:v>187306045.69790003</c:v>
                </c:pt>
                <c:pt idx="11">
                  <c:v>1214853892.3330002</c:v>
                </c:pt>
                <c:pt idx="12">
                  <c:v>488065718.84200001</c:v>
                </c:pt>
                <c:pt idx="13">
                  <c:v>158646290.52999997</c:v>
                </c:pt>
                <c:pt idx="14">
                  <c:v>247411395.595</c:v>
                </c:pt>
                <c:pt idx="15">
                  <c:v>1131971003.5862</c:v>
                </c:pt>
                <c:pt idx="16">
                  <c:v>108258488</c:v>
                </c:pt>
                <c:pt idx="17">
                  <c:v>53918304.856000006</c:v>
                </c:pt>
                <c:pt idx="18">
                  <c:v>0</c:v>
                </c:pt>
                <c:pt idx="19">
                  <c:v>0</c:v>
                </c:pt>
                <c:pt idx="20">
                  <c:v>0</c:v>
                </c:pt>
                <c:pt idx="21">
                  <c:v>6905709.2000000011</c:v>
                </c:pt>
                <c:pt idx="22">
                  <c:v>17661187.5405</c:v>
                </c:pt>
                <c:pt idx="23">
                  <c:v>144989981.6737</c:v>
                </c:pt>
                <c:pt idx="24">
                  <c:v>63107797.866000004</c:v>
                </c:pt>
                <c:pt idx="25">
                  <c:v>74731537.035999998</c:v>
                </c:pt>
                <c:pt idx="26">
                  <c:v>445793569.17219996</c:v>
                </c:pt>
              </c:numCache>
            </c:numRef>
          </c:val>
          <c:extLst>
            <c:ext xmlns:c16="http://schemas.microsoft.com/office/drawing/2014/chart" uri="{C3380CC4-5D6E-409C-BE32-E72D297353CC}">
              <c16:uniqueId val="{00000000-8938-4F2C-BA24-C2200B6A344A}"/>
            </c:ext>
          </c:extLst>
        </c:ser>
        <c:ser>
          <c:idx val="1"/>
          <c:order val="1"/>
          <c:tx>
            <c:strRef>
              <c:f>'TIPO-2'!$H$6</c:f>
              <c:strCache>
                <c:ptCount val="1"/>
                <c:pt idx="0">
                  <c:v>ALMEIDAS</c:v>
                </c:pt>
              </c:strCache>
            </c:strRef>
          </c:tx>
          <c:spPr>
            <a:solidFill>
              <a:schemeClr val="accent2"/>
            </a:solidFill>
            <a:ln>
              <a:noFill/>
            </a:ln>
            <a:effectLst/>
          </c:spPr>
          <c:invertIfNegative val="0"/>
          <c:cat>
            <c:strRef>
              <c:f>'TIPO-3'!$C$8:$C$34</c:f>
              <c:strCache>
                <c:ptCount val="27"/>
                <c:pt idx="0">
                  <c:v>PRELIMINARES</c:v>
                </c:pt>
                <c:pt idx="1">
                  <c:v>CIMENTACIONES</c:v>
                </c:pt>
                <c:pt idx="2">
                  <c:v>DESAGÜES E INSTALACIONES SUBTERRÁNEAS</c:v>
                </c:pt>
                <c:pt idx="3">
                  <c:v>ESTRUTURAS EN CONCRETO</c:v>
                </c:pt>
                <c:pt idx="4">
                  <c:v>MAMPOSTERÍA</c:v>
                </c:pt>
                <c:pt idx="5">
                  <c:v>PAÑETES, REVOQUES Y REPELLOS</c:v>
                </c:pt>
                <c:pt idx="6">
                  <c:v>CUBIERTAS</c:v>
                </c:pt>
                <c:pt idx="7">
                  <c:v>MORTEROS Y CONCRETOS</c:v>
                </c:pt>
                <c:pt idx="8">
                  <c:v>CARPINTERÍA EN MADERA</c:v>
                </c:pt>
                <c:pt idx="9">
                  <c:v>CARPINTERÍA METÁLICA</c:v>
                </c:pt>
                <c:pt idx="10">
                  <c:v>INSTALACIONES HIDROSANITARIAS - RED CONTRA INCENDIO</c:v>
                </c:pt>
                <c:pt idx="11">
                  <c:v>INSTALACIONES ELÉCTRICAS</c:v>
                </c:pt>
                <c:pt idx="12">
                  <c:v>PISOS BASES</c:v>
                </c:pt>
                <c:pt idx="13">
                  <c:v>PISOS,ACABADOS,ENCHAPES Y ACCESORIOS</c:v>
                </c:pt>
                <c:pt idx="14">
                  <c:v>CIELO RASO</c:v>
                </c:pt>
                <c:pt idx="15">
                  <c:v>EXCAVACIONES Y RELLENOS</c:v>
                </c:pt>
                <c:pt idx="16">
                  <c:v>APARATOS SANITARIOS</c:v>
                </c:pt>
                <c:pt idx="17">
                  <c:v>PINTURAS</c:v>
                </c:pt>
                <c:pt idx="18">
                  <c:v>DOTACIONES DEPORTIVAS</c:v>
                </c:pt>
                <c:pt idx="19">
                  <c:v>INSTALACIONES RED GASES</c:v>
                </c:pt>
                <c:pt idx="20">
                  <c:v>VOZ Y DATOS</c:v>
                </c:pt>
                <c:pt idx="21">
                  <c:v>ACUEDUCTO</c:v>
                </c:pt>
                <c:pt idx="22">
                  <c:v>ALCANTARILLADO - TUBERÍA</c:v>
                </c:pt>
                <c:pt idx="23">
                  <c:v>ANDENES Y SARDINELES</c:v>
                </c:pt>
                <c:pt idx="24">
                  <c:v>MOBILIARIO URBANO</c:v>
                </c:pt>
                <c:pt idx="25">
                  <c:v>ESTRUCTURA DE PAVIMENTO</c:v>
                </c:pt>
                <c:pt idx="26">
                  <c:v>MANTENIMIENTO VIAL</c:v>
                </c:pt>
              </c:strCache>
            </c:strRef>
          </c:cat>
          <c:val>
            <c:numRef>
              <c:f>'TIPO-2'!$H$8:$H$34</c:f>
              <c:numCache>
                <c:formatCode>#,##0.0;[Red]\-#,##0.0</c:formatCode>
                <c:ptCount val="27"/>
                <c:pt idx="0">
                  <c:v>144543709</c:v>
                </c:pt>
                <c:pt idx="1">
                  <c:v>199790379</c:v>
                </c:pt>
                <c:pt idx="2">
                  <c:v>8412361</c:v>
                </c:pt>
                <c:pt idx="3">
                  <c:v>2461917595</c:v>
                </c:pt>
                <c:pt idx="4">
                  <c:v>541283086</c:v>
                </c:pt>
                <c:pt idx="5">
                  <c:v>40058856</c:v>
                </c:pt>
                <c:pt idx="6">
                  <c:v>1023617351</c:v>
                </c:pt>
                <c:pt idx="7">
                  <c:v>33149378</c:v>
                </c:pt>
                <c:pt idx="8">
                  <c:v>1828256</c:v>
                </c:pt>
                <c:pt idx="9">
                  <c:v>561198352</c:v>
                </c:pt>
                <c:pt idx="10">
                  <c:v>120331162</c:v>
                </c:pt>
                <c:pt idx="11">
                  <c:v>1043146509</c:v>
                </c:pt>
                <c:pt idx="12">
                  <c:v>390726658</c:v>
                </c:pt>
                <c:pt idx="13">
                  <c:v>132412017</c:v>
                </c:pt>
                <c:pt idx="14">
                  <c:v>153606456</c:v>
                </c:pt>
                <c:pt idx="15">
                  <c:v>845760026</c:v>
                </c:pt>
                <c:pt idx="16">
                  <c:v>105984628</c:v>
                </c:pt>
                <c:pt idx="17">
                  <c:v>58791801</c:v>
                </c:pt>
                <c:pt idx="18">
                  <c:v>0</c:v>
                </c:pt>
                <c:pt idx="19">
                  <c:v>0</c:v>
                </c:pt>
                <c:pt idx="20">
                  <c:v>0</c:v>
                </c:pt>
                <c:pt idx="21">
                  <c:v>5946750</c:v>
                </c:pt>
                <c:pt idx="22">
                  <c:v>6338915</c:v>
                </c:pt>
                <c:pt idx="23">
                  <c:v>17158843</c:v>
                </c:pt>
                <c:pt idx="24">
                  <c:v>43341716</c:v>
                </c:pt>
                <c:pt idx="25">
                  <c:v>34615211</c:v>
                </c:pt>
                <c:pt idx="26">
                  <c:v>70030800</c:v>
                </c:pt>
              </c:numCache>
            </c:numRef>
          </c:val>
          <c:extLst>
            <c:ext xmlns:c16="http://schemas.microsoft.com/office/drawing/2014/chart" uri="{C3380CC4-5D6E-409C-BE32-E72D297353CC}">
              <c16:uniqueId val="{00000001-8938-4F2C-BA24-C2200B6A344A}"/>
            </c:ext>
          </c:extLst>
        </c:ser>
        <c:dLbls>
          <c:showLegendKey val="0"/>
          <c:showVal val="0"/>
          <c:showCatName val="0"/>
          <c:showSerName val="0"/>
          <c:showPercent val="0"/>
          <c:showBubbleSize val="0"/>
        </c:dLbls>
        <c:gapWidth val="219"/>
        <c:overlap val="-27"/>
        <c:axId val="1425655967"/>
        <c:axId val="1479288975"/>
      </c:barChart>
      <c:catAx>
        <c:axId val="14256559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s-CO"/>
          </a:p>
        </c:txPr>
        <c:crossAx val="1479288975"/>
        <c:crosses val="autoZero"/>
        <c:auto val="1"/>
        <c:lblAlgn val="ctr"/>
        <c:lblOffset val="100"/>
        <c:noMultiLvlLbl val="0"/>
      </c:catAx>
      <c:valAx>
        <c:axId val="1479288975"/>
        <c:scaling>
          <c:orientation val="minMax"/>
          <c:max val="5500000000"/>
          <c:min val="0"/>
        </c:scaling>
        <c:delete val="0"/>
        <c:axPos val="l"/>
        <c:majorGridlines>
          <c:spPr>
            <a:ln w="9525" cap="flat" cmpd="sng" algn="ctr">
              <a:solidFill>
                <a:schemeClr val="tx1">
                  <a:lumMod val="15000"/>
                  <a:lumOff val="85000"/>
                </a:schemeClr>
              </a:solidFill>
              <a:round/>
            </a:ln>
            <a:effectLst/>
          </c:spPr>
        </c:majorGridlines>
        <c:numFmt formatCode="#,##0.0;[Red]\-#,##0.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25655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'TIPO-4'!$E$6</c:f>
              <c:strCache>
                <c:ptCount val="1"/>
                <c:pt idx="0">
                  <c:v>CICUCO</c:v>
                </c:pt>
              </c:strCache>
            </c:strRef>
          </c:tx>
          <c:spPr>
            <a:solidFill>
              <a:schemeClr val="accent1"/>
            </a:solidFill>
            <a:ln>
              <a:noFill/>
            </a:ln>
            <a:effectLst/>
          </c:spPr>
          <c:invertIfNegative val="0"/>
          <c:cat>
            <c:strRef>
              <c:f>'TIPO-4'!$C$8:$C$34</c:f>
              <c:strCache>
                <c:ptCount val="27"/>
                <c:pt idx="0">
                  <c:v>PRELIMINARES</c:v>
                </c:pt>
                <c:pt idx="1">
                  <c:v>CIMENTACIONES</c:v>
                </c:pt>
                <c:pt idx="2">
                  <c:v>DESAGÜES E INSTALACIONES SUBTERRÁNEAS</c:v>
                </c:pt>
                <c:pt idx="3">
                  <c:v>ESTRUTURAS EN CONCRETO</c:v>
                </c:pt>
                <c:pt idx="4">
                  <c:v>MAMPOSTERÍA</c:v>
                </c:pt>
                <c:pt idx="5">
                  <c:v>PAÑETES, REVOQUES Y REPELLOS</c:v>
                </c:pt>
                <c:pt idx="6">
                  <c:v>CUBIERTAS</c:v>
                </c:pt>
                <c:pt idx="7">
                  <c:v>MORTEROS Y CONCRETOS</c:v>
                </c:pt>
                <c:pt idx="8">
                  <c:v>CARPINTERÍA EN MADERA</c:v>
                </c:pt>
                <c:pt idx="9">
                  <c:v>CARPINTERÍA METÁLICA</c:v>
                </c:pt>
                <c:pt idx="10">
                  <c:v>INSTALACIONES HIDROSANITARIAS - RED CONTRA INCENDIO</c:v>
                </c:pt>
                <c:pt idx="11">
                  <c:v>INSTALACIONES ELÉCTRICAS</c:v>
                </c:pt>
                <c:pt idx="12">
                  <c:v>PISOS BASES</c:v>
                </c:pt>
                <c:pt idx="13">
                  <c:v>PISOS,ACABADOS,ENCHAPES Y ACCESORIOS</c:v>
                </c:pt>
                <c:pt idx="14">
                  <c:v>CIELO RASO</c:v>
                </c:pt>
                <c:pt idx="15">
                  <c:v>EXCAVACIONES Y RELLENOS</c:v>
                </c:pt>
                <c:pt idx="16">
                  <c:v>APARATOS SANITARIOS</c:v>
                </c:pt>
                <c:pt idx="17">
                  <c:v>PINTURAS</c:v>
                </c:pt>
                <c:pt idx="18">
                  <c:v>DOTACIONES DEPORTIVAS</c:v>
                </c:pt>
                <c:pt idx="19">
                  <c:v>INSTALACIONES RED GASES</c:v>
                </c:pt>
                <c:pt idx="20">
                  <c:v>VOZ Y DATOS</c:v>
                </c:pt>
                <c:pt idx="21">
                  <c:v>ACUEDUCTO</c:v>
                </c:pt>
                <c:pt idx="22">
                  <c:v>ALCANTARILLADO - TUBERÍA</c:v>
                </c:pt>
                <c:pt idx="23">
                  <c:v>ANDENES Y SARDINELES</c:v>
                </c:pt>
                <c:pt idx="24">
                  <c:v>MOBILIARIO URBANO</c:v>
                </c:pt>
                <c:pt idx="25">
                  <c:v>ESTRUCTURA DE PAVIMENTO</c:v>
                </c:pt>
                <c:pt idx="26">
                  <c:v>MANTENIMIENTO VIAL</c:v>
                </c:pt>
              </c:strCache>
            </c:strRef>
          </c:cat>
          <c:val>
            <c:numRef>
              <c:f>'TIPO-4'!$E$8:$E$34</c:f>
              <c:numCache>
                <c:formatCode>#,##0.0;[Red]\-#,##0.0</c:formatCode>
                <c:ptCount val="27"/>
                <c:pt idx="0">
                  <c:v>98446618.998600006</c:v>
                </c:pt>
                <c:pt idx="1">
                  <c:v>345648441.13389999</c:v>
                </c:pt>
                <c:pt idx="2">
                  <c:v>19146589.800000001</c:v>
                </c:pt>
                <c:pt idx="3">
                  <c:v>4851447474.5623999</c:v>
                </c:pt>
                <c:pt idx="4">
                  <c:v>767542999.16589987</c:v>
                </c:pt>
                <c:pt idx="5">
                  <c:v>139436382.92879999</c:v>
                </c:pt>
                <c:pt idx="6">
                  <c:v>1066889864.2157</c:v>
                </c:pt>
                <c:pt idx="7">
                  <c:v>97093901.232899994</c:v>
                </c:pt>
                <c:pt idx="8">
                  <c:v>16357114.2938</c:v>
                </c:pt>
                <c:pt idx="9">
                  <c:v>851466471.36409998</c:v>
                </c:pt>
                <c:pt idx="10">
                  <c:v>183820765.01430008</c:v>
                </c:pt>
                <c:pt idx="11">
                  <c:v>1193153880.5579998</c:v>
                </c:pt>
                <c:pt idx="12">
                  <c:v>476397045.43599999</c:v>
                </c:pt>
                <c:pt idx="13">
                  <c:v>171826963.63300002</c:v>
                </c:pt>
                <c:pt idx="14">
                  <c:v>247217424.99999997</c:v>
                </c:pt>
                <c:pt idx="15">
                  <c:v>1104919394.4954998</c:v>
                </c:pt>
                <c:pt idx="16">
                  <c:v>104476642.40000001</c:v>
                </c:pt>
                <c:pt idx="17">
                  <c:v>52628983.225000001</c:v>
                </c:pt>
                <c:pt idx="18">
                  <c:v>0</c:v>
                </c:pt>
                <c:pt idx="19">
                  <c:v>0</c:v>
                </c:pt>
                <c:pt idx="20">
                  <c:v>0</c:v>
                </c:pt>
                <c:pt idx="21">
                  <c:v>6905709.2000000011</c:v>
                </c:pt>
                <c:pt idx="22">
                  <c:v>17238757.100599997</c:v>
                </c:pt>
                <c:pt idx="23">
                  <c:v>141522012.76549998</c:v>
                </c:pt>
                <c:pt idx="24">
                  <c:v>61976756.005999997</c:v>
                </c:pt>
                <c:pt idx="25">
                  <c:v>83193156.799999997</c:v>
                </c:pt>
                <c:pt idx="26">
                  <c:v>443519139.51999998</c:v>
                </c:pt>
              </c:numCache>
            </c:numRef>
          </c:val>
          <c:extLst>
            <c:ext xmlns:c16="http://schemas.microsoft.com/office/drawing/2014/chart" uri="{C3380CC4-5D6E-409C-BE32-E72D297353CC}">
              <c16:uniqueId val="{00000000-5AF0-4989-A3AF-E2F138E65606}"/>
            </c:ext>
          </c:extLst>
        </c:ser>
        <c:ser>
          <c:idx val="1"/>
          <c:order val="1"/>
          <c:tx>
            <c:strRef>
              <c:f>'TIPO-2'!$H$6</c:f>
              <c:strCache>
                <c:ptCount val="1"/>
                <c:pt idx="0">
                  <c:v>ALMEIDAS</c:v>
                </c:pt>
              </c:strCache>
            </c:strRef>
          </c:tx>
          <c:spPr>
            <a:solidFill>
              <a:schemeClr val="accent2"/>
            </a:solidFill>
            <a:ln>
              <a:noFill/>
            </a:ln>
            <a:effectLst/>
          </c:spPr>
          <c:invertIfNegative val="0"/>
          <c:cat>
            <c:strRef>
              <c:f>'TIPO-4'!$C$8:$C$34</c:f>
              <c:strCache>
                <c:ptCount val="27"/>
                <c:pt idx="0">
                  <c:v>PRELIMINARES</c:v>
                </c:pt>
                <c:pt idx="1">
                  <c:v>CIMENTACIONES</c:v>
                </c:pt>
                <c:pt idx="2">
                  <c:v>DESAGÜES E INSTALACIONES SUBTERRÁNEAS</c:v>
                </c:pt>
                <c:pt idx="3">
                  <c:v>ESTRUTURAS EN CONCRETO</c:v>
                </c:pt>
                <c:pt idx="4">
                  <c:v>MAMPOSTERÍA</c:v>
                </c:pt>
                <c:pt idx="5">
                  <c:v>PAÑETES, REVOQUES Y REPELLOS</c:v>
                </c:pt>
                <c:pt idx="6">
                  <c:v>CUBIERTAS</c:v>
                </c:pt>
                <c:pt idx="7">
                  <c:v>MORTEROS Y CONCRETOS</c:v>
                </c:pt>
                <c:pt idx="8">
                  <c:v>CARPINTERÍA EN MADERA</c:v>
                </c:pt>
                <c:pt idx="9">
                  <c:v>CARPINTERÍA METÁLICA</c:v>
                </c:pt>
                <c:pt idx="10">
                  <c:v>INSTALACIONES HIDROSANITARIAS - RED CONTRA INCENDIO</c:v>
                </c:pt>
                <c:pt idx="11">
                  <c:v>INSTALACIONES ELÉCTRICAS</c:v>
                </c:pt>
                <c:pt idx="12">
                  <c:v>PISOS BASES</c:v>
                </c:pt>
                <c:pt idx="13">
                  <c:v>PISOS,ACABADOS,ENCHAPES Y ACCESORIOS</c:v>
                </c:pt>
                <c:pt idx="14">
                  <c:v>CIELO RASO</c:v>
                </c:pt>
                <c:pt idx="15">
                  <c:v>EXCAVACIONES Y RELLENOS</c:v>
                </c:pt>
                <c:pt idx="16">
                  <c:v>APARATOS SANITARIOS</c:v>
                </c:pt>
                <c:pt idx="17">
                  <c:v>PINTURAS</c:v>
                </c:pt>
                <c:pt idx="18">
                  <c:v>DOTACIONES DEPORTIVAS</c:v>
                </c:pt>
                <c:pt idx="19">
                  <c:v>INSTALACIONES RED GASES</c:v>
                </c:pt>
                <c:pt idx="20">
                  <c:v>VOZ Y DATOS</c:v>
                </c:pt>
                <c:pt idx="21">
                  <c:v>ACUEDUCTO</c:v>
                </c:pt>
                <c:pt idx="22">
                  <c:v>ALCANTARILLADO - TUBERÍA</c:v>
                </c:pt>
                <c:pt idx="23">
                  <c:v>ANDENES Y SARDINELES</c:v>
                </c:pt>
                <c:pt idx="24">
                  <c:v>MOBILIARIO URBANO</c:v>
                </c:pt>
                <c:pt idx="25">
                  <c:v>ESTRUCTURA DE PAVIMENTO</c:v>
                </c:pt>
                <c:pt idx="26">
                  <c:v>MANTENIMIENTO VIAL</c:v>
                </c:pt>
              </c:strCache>
            </c:strRef>
          </c:cat>
          <c:val>
            <c:numRef>
              <c:f>'TIPO-2'!$H$8:$H$34</c:f>
              <c:numCache>
                <c:formatCode>#,##0.0;[Red]\-#,##0.0</c:formatCode>
                <c:ptCount val="27"/>
                <c:pt idx="0">
                  <c:v>144543709</c:v>
                </c:pt>
                <c:pt idx="1">
                  <c:v>199790379</c:v>
                </c:pt>
                <c:pt idx="2">
                  <c:v>8412361</c:v>
                </c:pt>
                <c:pt idx="3">
                  <c:v>2461917595</c:v>
                </c:pt>
                <c:pt idx="4">
                  <c:v>541283086</c:v>
                </c:pt>
                <c:pt idx="5">
                  <c:v>40058856</c:v>
                </c:pt>
                <c:pt idx="6">
                  <c:v>1023617351</c:v>
                </c:pt>
                <c:pt idx="7">
                  <c:v>33149378</c:v>
                </c:pt>
                <c:pt idx="8">
                  <c:v>1828256</c:v>
                </c:pt>
                <c:pt idx="9">
                  <c:v>561198352</c:v>
                </c:pt>
                <c:pt idx="10">
                  <c:v>120331162</c:v>
                </c:pt>
                <c:pt idx="11">
                  <c:v>1043146509</c:v>
                </c:pt>
                <c:pt idx="12">
                  <c:v>390726658</c:v>
                </c:pt>
                <c:pt idx="13">
                  <c:v>132412017</c:v>
                </c:pt>
                <c:pt idx="14">
                  <c:v>153606456</c:v>
                </c:pt>
                <c:pt idx="15">
                  <c:v>845760026</c:v>
                </c:pt>
                <c:pt idx="16">
                  <c:v>105984628</c:v>
                </c:pt>
                <c:pt idx="17">
                  <c:v>58791801</c:v>
                </c:pt>
                <c:pt idx="18">
                  <c:v>0</c:v>
                </c:pt>
                <c:pt idx="19">
                  <c:v>0</c:v>
                </c:pt>
                <c:pt idx="20">
                  <c:v>0</c:v>
                </c:pt>
                <c:pt idx="21">
                  <c:v>5946750</c:v>
                </c:pt>
                <c:pt idx="22">
                  <c:v>6338915</c:v>
                </c:pt>
                <c:pt idx="23">
                  <c:v>17158843</c:v>
                </c:pt>
                <c:pt idx="24">
                  <c:v>43341716</c:v>
                </c:pt>
                <c:pt idx="25">
                  <c:v>34615211</c:v>
                </c:pt>
                <c:pt idx="26">
                  <c:v>70030800</c:v>
                </c:pt>
              </c:numCache>
            </c:numRef>
          </c:val>
          <c:extLst>
            <c:ext xmlns:c16="http://schemas.microsoft.com/office/drawing/2014/chart" uri="{C3380CC4-5D6E-409C-BE32-E72D297353CC}">
              <c16:uniqueId val="{00000001-5AF0-4989-A3AF-E2F138E65606}"/>
            </c:ext>
          </c:extLst>
        </c:ser>
        <c:dLbls>
          <c:showLegendKey val="0"/>
          <c:showVal val="0"/>
          <c:showCatName val="0"/>
          <c:showSerName val="0"/>
          <c:showPercent val="0"/>
          <c:showBubbleSize val="0"/>
        </c:dLbls>
        <c:gapWidth val="219"/>
        <c:overlap val="-27"/>
        <c:axId val="1425655967"/>
        <c:axId val="1479288975"/>
      </c:barChart>
      <c:catAx>
        <c:axId val="14256559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s-CO"/>
          </a:p>
        </c:txPr>
        <c:crossAx val="1479288975"/>
        <c:crosses val="autoZero"/>
        <c:auto val="1"/>
        <c:lblAlgn val="ctr"/>
        <c:lblOffset val="100"/>
        <c:noMultiLvlLbl val="0"/>
      </c:catAx>
      <c:valAx>
        <c:axId val="1479288975"/>
        <c:scaling>
          <c:orientation val="minMax"/>
          <c:max val="5500000000"/>
          <c:min val="0"/>
        </c:scaling>
        <c:delete val="0"/>
        <c:axPos val="l"/>
        <c:majorGridlines>
          <c:spPr>
            <a:ln w="9525" cap="flat" cmpd="sng" algn="ctr">
              <a:solidFill>
                <a:schemeClr val="tx1">
                  <a:lumMod val="15000"/>
                  <a:lumOff val="85000"/>
                </a:schemeClr>
              </a:solidFill>
              <a:round/>
            </a:ln>
            <a:effectLst/>
          </c:spPr>
        </c:majorGridlines>
        <c:numFmt formatCode="#,##0.0;[Red]\-#,##0.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25655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r>
              <a:rPr lang="es-CO"/>
              <a:t>ALTOS DEL ROSARIO</a:t>
            </a:r>
          </a:p>
        </c:rich>
      </c:tx>
      <c:layout>
        <c:manualLayout>
          <c:xMode val="edge"/>
          <c:yMode val="edge"/>
          <c:x val="0.15622918175951983"/>
          <c:y val="3.8277500424970676E-2"/>
        </c:manualLayout>
      </c:layout>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es-CO"/>
        </a:p>
      </c:txPr>
    </c:title>
    <c:autoTitleDeleted val="0"/>
    <c:plotArea>
      <c:layout/>
      <c:doughnutChart>
        <c:varyColors val="1"/>
        <c:ser>
          <c:idx val="0"/>
          <c:order val="0"/>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01-E1D9-4032-88FF-A7C0CCF3FF45}"/>
              </c:ext>
            </c:extLst>
          </c:dPt>
          <c:dPt>
            <c:idx val="1"/>
            <c:bubble3D val="0"/>
            <c:spPr>
              <a:gradFill>
                <a:gsLst>
                  <a:gs pos="100000">
                    <a:schemeClr val="accent2">
                      <a:lumMod val="60000"/>
                      <a:lumOff val="40000"/>
                    </a:schemeClr>
                  </a:gs>
                  <a:gs pos="0">
                    <a:schemeClr val="accent2"/>
                  </a:gs>
                </a:gsLst>
                <a:lin ang="5400000" scaled="0"/>
              </a:gradFill>
              <a:ln w="19050">
                <a:solidFill>
                  <a:schemeClr val="lt1"/>
                </a:solidFill>
              </a:ln>
              <a:effectLst/>
            </c:spPr>
            <c:extLst>
              <c:ext xmlns:c16="http://schemas.microsoft.com/office/drawing/2014/chart" uri="{C3380CC4-5D6E-409C-BE32-E72D297353CC}">
                <c16:uniqueId val="{00000003-E1D9-4032-88FF-A7C0CCF3FF45}"/>
              </c:ext>
            </c:extLst>
          </c:dPt>
          <c:dPt>
            <c:idx val="2"/>
            <c:bubble3D val="0"/>
            <c:spPr>
              <a:gradFill>
                <a:gsLst>
                  <a:gs pos="100000">
                    <a:schemeClr val="accent3">
                      <a:lumMod val="60000"/>
                      <a:lumOff val="40000"/>
                    </a:schemeClr>
                  </a:gs>
                  <a:gs pos="0">
                    <a:schemeClr val="accent3"/>
                  </a:gs>
                </a:gsLst>
                <a:lin ang="5400000" scaled="0"/>
              </a:gradFill>
              <a:ln w="19050">
                <a:solidFill>
                  <a:schemeClr val="lt1"/>
                </a:solidFill>
              </a:ln>
              <a:effectLst/>
            </c:spPr>
            <c:extLst>
              <c:ext xmlns:c16="http://schemas.microsoft.com/office/drawing/2014/chart" uri="{C3380CC4-5D6E-409C-BE32-E72D297353CC}">
                <c16:uniqueId val="{00000005-E1D9-4032-88FF-A7C0CCF3FF45}"/>
              </c:ext>
            </c:extLst>
          </c:dPt>
          <c:dPt>
            <c:idx val="3"/>
            <c:bubble3D val="0"/>
            <c:spPr>
              <a:gradFill>
                <a:gsLst>
                  <a:gs pos="100000">
                    <a:schemeClr val="accent4">
                      <a:lumMod val="60000"/>
                      <a:lumOff val="40000"/>
                    </a:schemeClr>
                  </a:gs>
                  <a:gs pos="0">
                    <a:schemeClr val="accent4"/>
                  </a:gs>
                </a:gsLst>
                <a:lin ang="5400000" scaled="0"/>
              </a:gradFill>
              <a:ln w="19050">
                <a:solidFill>
                  <a:schemeClr val="lt1"/>
                </a:solidFill>
              </a:ln>
              <a:effectLst/>
            </c:spPr>
            <c:extLst>
              <c:ext xmlns:c16="http://schemas.microsoft.com/office/drawing/2014/chart" uri="{C3380CC4-5D6E-409C-BE32-E72D297353CC}">
                <c16:uniqueId val="{00000007-E1D9-4032-88FF-A7C0CCF3FF45}"/>
              </c:ext>
            </c:extLst>
          </c:dPt>
          <c:dPt>
            <c:idx val="4"/>
            <c:bubble3D val="0"/>
            <c:spPr>
              <a:gradFill>
                <a:gsLst>
                  <a:gs pos="100000">
                    <a:schemeClr val="accent5">
                      <a:lumMod val="60000"/>
                      <a:lumOff val="40000"/>
                    </a:schemeClr>
                  </a:gs>
                  <a:gs pos="0">
                    <a:schemeClr val="accent5"/>
                  </a:gs>
                </a:gsLst>
                <a:lin ang="5400000" scaled="0"/>
              </a:gradFill>
              <a:ln w="19050">
                <a:solidFill>
                  <a:schemeClr val="lt1"/>
                </a:solidFill>
              </a:ln>
              <a:effectLst/>
            </c:spPr>
            <c:extLst>
              <c:ext xmlns:c16="http://schemas.microsoft.com/office/drawing/2014/chart" uri="{C3380CC4-5D6E-409C-BE32-E72D297353CC}">
                <c16:uniqueId val="{00000009-E1D9-4032-88FF-A7C0CCF3FF45}"/>
              </c:ext>
            </c:extLst>
          </c:dPt>
          <c:dPt>
            <c:idx val="5"/>
            <c:bubble3D val="0"/>
            <c:spPr>
              <a:gradFill>
                <a:gsLst>
                  <a:gs pos="100000">
                    <a:schemeClr val="accent6">
                      <a:lumMod val="60000"/>
                      <a:lumOff val="40000"/>
                    </a:schemeClr>
                  </a:gs>
                  <a:gs pos="0">
                    <a:schemeClr val="accent6"/>
                  </a:gs>
                </a:gsLst>
                <a:lin ang="5400000" scaled="0"/>
              </a:gradFill>
              <a:ln w="19050">
                <a:solidFill>
                  <a:schemeClr val="lt1"/>
                </a:solidFill>
              </a:ln>
              <a:effectLst/>
            </c:spPr>
            <c:extLst>
              <c:ext xmlns:c16="http://schemas.microsoft.com/office/drawing/2014/chart" uri="{C3380CC4-5D6E-409C-BE32-E72D297353CC}">
                <c16:uniqueId val="{0000000B-E1D9-4032-88FF-A7C0CCF3FF45}"/>
              </c:ext>
            </c:extLst>
          </c:dPt>
          <c:dPt>
            <c:idx val="6"/>
            <c:bubble3D val="0"/>
            <c:spPr>
              <a:gradFill>
                <a:gsLst>
                  <a:gs pos="100000">
                    <a:schemeClr val="accent1">
                      <a:lumMod val="60000"/>
                      <a:lumMod val="60000"/>
                      <a:lumOff val="40000"/>
                    </a:schemeClr>
                  </a:gs>
                  <a:gs pos="0">
                    <a:schemeClr val="accent1">
                      <a:lumMod val="60000"/>
                    </a:schemeClr>
                  </a:gs>
                </a:gsLst>
                <a:lin ang="5400000" scaled="0"/>
              </a:gradFill>
              <a:ln w="19050">
                <a:solidFill>
                  <a:schemeClr val="lt1"/>
                </a:solidFill>
              </a:ln>
              <a:effectLst/>
            </c:spPr>
            <c:extLst>
              <c:ext xmlns:c16="http://schemas.microsoft.com/office/drawing/2014/chart" uri="{C3380CC4-5D6E-409C-BE32-E72D297353CC}">
                <c16:uniqueId val="{0000000D-E1D9-4032-88FF-A7C0CCF3FF45}"/>
              </c:ext>
            </c:extLst>
          </c:dPt>
          <c:dPt>
            <c:idx val="7"/>
            <c:bubble3D val="0"/>
            <c:spPr>
              <a:gradFill>
                <a:gsLst>
                  <a:gs pos="100000">
                    <a:schemeClr val="accent2">
                      <a:lumMod val="60000"/>
                      <a:lumMod val="60000"/>
                      <a:lumOff val="40000"/>
                    </a:schemeClr>
                  </a:gs>
                  <a:gs pos="0">
                    <a:schemeClr val="accent2">
                      <a:lumMod val="60000"/>
                    </a:schemeClr>
                  </a:gs>
                </a:gsLst>
                <a:lin ang="5400000" scaled="0"/>
              </a:gradFill>
              <a:ln w="19050">
                <a:solidFill>
                  <a:schemeClr val="lt1"/>
                </a:solidFill>
              </a:ln>
              <a:effectLst/>
            </c:spPr>
            <c:extLst>
              <c:ext xmlns:c16="http://schemas.microsoft.com/office/drawing/2014/chart" uri="{C3380CC4-5D6E-409C-BE32-E72D297353CC}">
                <c16:uniqueId val="{0000000F-E1D9-4032-88FF-A7C0CCF3FF45}"/>
              </c:ext>
            </c:extLst>
          </c:dPt>
          <c:dPt>
            <c:idx val="8"/>
            <c:bubble3D val="0"/>
            <c:spPr>
              <a:gradFill>
                <a:gsLst>
                  <a:gs pos="100000">
                    <a:schemeClr val="accent3">
                      <a:lumMod val="60000"/>
                      <a:lumMod val="60000"/>
                      <a:lumOff val="40000"/>
                    </a:schemeClr>
                  </a:gs>
                  <a:gs pos="0">
                    <a:schemeClr val="accent3">
                      <a:lumMod val="60000"/>
                    </a:schemeClr>
                  </a:gs>
                </a:gsLst>
                <a:lin ang="5400000" scaled="0"/>
              </a:gradFill>
              <a:ln w="19050">
                <a:solidFill>
                  <a:schemeClr val="lt1"/>
                </a:solidFill>
              </a:ln>
              <a:effectLst/>
            </c:spPr>
            <c:extLst>
              <c:ext xmlns:c16="http://schemas.microsoft.com/office/drawing/2014/chart" uri="{C3380CC4-5D6E-409C-BE32-E72D297353CC}">
                <c16:uniqueId val="{00000011-E1D9-4032-88FF-A7C0CCF3FF45}"/>
              </c:ext>
            </c:extLst>
          </c:dPt>
          <c:dPt>
            <c:idx val="9"/>
            <c:bubble3D val="0"/>
            <c:spPr>
              <a:gradFill>
                <a:gsLst>
                  <a:gs pos="100000">
                    <a:schemeClr val="accent4">
                      <a:lumMod val="60000"/>
                      <a:lumMod val="60000"/>
                      <a:lumOff val="40000"/>
                    </a:schemeClr>
                  </a:gs>
                  <a:gs pos="0">
                    <a:schemeClr val="accent4">
                      <a:lumMod val="60000"/>
                    </a:schemeClr>
                  </a:gs>
                </a:gsLst>
                <a:lin ang="5400000" scaled="0"/>
              </a:gradFill>
              <a:ln w="19050">
                <a:solidFill>
                  <a:schemeClr val="lt1"/>
                </a:solidFill>
              </a:ln>
              <a:effectLst/>
            </c:spPr>
            <c:extLst>
              <c:ext xmlns:c16="http://schemas.microsoft.com/office/drawing/2014/chart" uri="{C3380CC4-5D6E-409C-BE32-E72D297353CC}">
                <c16:uniqueId val="{00000013-E1D9-4032-88FF-A7C0CCF3FF45}"/>
              </c:ext>
            </c:extLst>
          </c:dPt>
          <c:dPt>
            <c:idx val="10"/>
            <c:bubble3D val="0"/>
            <c:spPr>
              <a:gradFill>
                <a:gsLst>
                  <a:gs pos="100000">
                    <a:schemeClr val="accent5">
                      <a:lumMod val="60000"/>
                      <a:lumMod val="60000"/>
                      <a:lumOff val="40000"/>
                    </a:schemeClr>
                  </a:gs>
                  <a:gs pos="0">
                    <a:schemeClr val="accent5">
                      <a:lumMod val="60000"/>
                    </a:schemeClr>
                  </a:gs>
                </a:gsLst>
                <a:lin ang="5400000" scaled="0"/>
              </a:gradFill>
              <a:ln w="19050">
                <a:solidFill>
                  <a:schemeClr val="lt1"/>
                </a:solidFill>
              </a:ln>
              <a:effectLst/>
            </c:spPr>
            <c:extLst>
              <c:ext xmlns:c16="http://schemas.microsoft.com/office/drawing/2014/chart" uri="{C3380CC4-5D6E-409C-BE32-E72D297353CC}">
                <c16:uniqueId val="{00000015-E1D9-4032-88FF-A7C0CCF3FF45}"/>
              </c:ext>
            </c:extLst>
          </c:dPt>
          <c:dPt>
            <c:idx val="11"/>
            <c:bubble3D val="0"/>
            <c:spPr>
              <a:gradFill>
                <a:gsLst>
                  <a:gs pos="100000">
                    <a:schemeClr val="accent6">
                      <a:lumMod val="60000"/>
                      <a:lumMod val="60000"/>
                      <a:lumOff val="40000"/>
                    </a:schemeClr>
                  </a:gs>
                  <a:gs pos="0">
                    <a:schemeClr val="accent6">
                      <a:lumMod val="60000"/>
                    </a:schemeClr>
                  </a:gs>
                </a:gsLst>
                <a:lin ang="5400000" scaled="0"/>
              </a:gradFill>
              <a:ln w="19050">
                <a:solidFill>
                  <a:schemeClr val="lt1"/>
                </a:solidFill>
              </a:ln>
              <a:effectLst/>
            </c:spPr>
            <c:extLst>
              <c:ext xmlns:c16="http://schemas.microsoft.com/office/drawing/2014/chart" uri="{C3380CC4-5D6E-409C-BE32-E72D297353CC}">
                <c16:uniqueId val="{00000017-E1D9-4032-88FF-A7C0CCF3FF45}"/>
              </c:ext>
            </c:extLst>
          </c:dPt>
          <c:dPt>
            <c:idx val="12"/>
            <c:bubble3D val="0"/>
            <c:spPr>
              <a:gradFill>
                <a:gsLst>
                  <a:gs pos="100000">
                    <a:schemeClr val="accent1">
                      <a:lumMod val="80000"/>
                      <a:lumOff val="20000"/>
                      <a:lumMod val="60000"/>
                      <a:lumOff val="40000"/>
                    </a:schemeClr>
                  </a:gs>
                  <a:gs pos="0">
                    <a:schemeClr val="accent1">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19-E1D9-4032-88FF-A7C0CCF3FF45}"/>
              </c:ext>
            </c:extLst>
          </c:dPt>
          <c:dPt>
            <c:idx val="13"/>
            <c:bubble3D val="0"/>
            <c:spPr>
              <a:gradFill>
                <a:gsLst>
                  <a:gs pos="100000">
                    <a:schemeClr val="accent2">
                      <a:lumMod val="80000"/>
                      <a:lumOff val="20000"/>
                      <a:lumMod val="60000"/>
                      <a:lumOff val="40000"/>
                    </a:schemeClr>
                  </a:gs>
                  <a:gs pos="0">
                    <a:schemeClr val="accent2">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1B-E1D9-4032-88FF-A7C0CCF3FF45}"/>
              </c:ext>
            </c:extLst>
          </c:dPt>
          <c:dPt>
            <c:idx val="14"/>
            <c:bubble3D val="0"/>
            <c:spPr>
              <a:gradFill>
                <a:gsLst>
                  <a:gs pos="100000">
                    <a:schemeClr val="accent3">
                      <a:lumMod val="80000"/>
                      <a:lumOff val="20000"/>
                      <a:lumMod val="60000"/>
                      <a:lumOff val="40000"/>
                    </a:schemeClr>
                  </a:gs>
                  <a:gs pos="0">
                    <a:schemeClr val="accent3">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1D-E1D9-4032-88FF-A7C0CCF3FF45}"/>
              </c:ext>
            </c:extLst>
          </c:dPt>
          <c:dPt>
            <c:idx val="15"/>
            <c:bubble3D val="0"/>
            <c:spPr>
              <a:gradFill>
                <a:gsLst>
                  <a:gs pos="100000">
                    <a:schemeClr val="accent4">
                      <a:lumMod val="80000"/>
                      <a:lumOff val="20000"/>
                      <a:lumMod val="60000"/>
                      <a:lumOff val="40000"/>
                    </a:schemeClr>
                  </a:gs>
                  <a:gs pos="0">
                    <a:schemeClr val="accent4">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1F-E1D9-4032-88FF-A7C0CCF3FF45}"/>
              </c:ext>
            </c:extLst>
          </c:dPt>
          <c:dPt>
            <c:idx val="16"/>
            <c:bubble3D val="0"/>
            <c:spPr>
              <a:gradFill>
                <a:gsLst>
                  <a:gs pos="100000">
                    <a:schemeClr val="accent5">
                      <a:lumMod val="80000"/>
                      <a:lumOff val="20000"/>
                      <a:lumMod val="60000"/>
                      <a:lumOff val="40000"/>
                    </a:schemeClr>
                  </a:gs>
                  <a:gs pos="0">
                    <a:schemeClr val="accent5">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21-E1D9-4032-88FF-A7C0CCF3FF45}"/>
              </c:ext>
            </c:extLst>
          </c:dPt>
          <c:dPt>
            <c:idx val="17"/>
            <c:bubble3D val="0"/>
            <c:spPr>
              <a:gradFill>
                <a:gsLst>
                  <a:gs pos="100000">
                    <a:schemeClr val="accent6">
                      <a:lumMod val="80000"/>
                      <a:lumOff val="20000"/>
                      <a:lumMod val="60000"/>
                      <a:lumOff val="40000"/>
                    </a:schemeClr>
                  </a:gs>
                  <a:gs pos="0">
                    <a:schemeClr val="accent6">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23-E1D9-4032-88FF-A7C0CCF3FF45}"/>
              </c:ext>
            </c:extLst>
          </c:dPt>
          <c:dPt>
            <c:idx val="18"/>
            <c:bubble3D val="0"/>
            <c:spPr>
              <a:gradFill>
                <a:gsLst>
                  <a:gs pos="100000">
                    <a:schemeClr val="accent1">
                      <a:lumMod val="80000"/>
                      <a:lumMod val="60000"/>
                      <a:lumOff val="40000"/>
                    </a:schemeClr>
                  </a:gs>
                  <a:gs pos="0">
                    <a:schemeClr val="accent1">
                      <a:lumMod val="80000"/>
                    </a:schemeClr>
                  </a:gs>
                </a:gsLst>
                <a:lin ang="5400000" scaled="0"/>
              </a:gradFill>
              <a:ln w="19050">
                <a:solidFill>
                  <a:schemeClr val="lt1"/>
                </a:solidFill>
              </a:ln>
              <a:effectLst/>
            </c:spPr>
            <c:extLst>
              <c:ext xmlns:c16="http://schemas.microsoft.com/office/drawing/2014/chart" uri="{C3380CC4-5D6E-409C-BE32-E72D297353CC}">
                <c16:uniqueId val="{00000025-E1D9-4032-88FF-A7C0CCF3FF45}"/>
              </c:ext>
            </c:extLst>
          </c:dPt>
          <c:dPt>
            <c:idx val="19"/>
            <c:bubble3D val="0"/>
            <c:spPr>
              <a:gradFill>
                <a:gsLst>
                  <a:gs pos="100000">
                    <a:schemeClr val="accent2">
                      <a:lumMod val="80000"/>
                      <a:lumMod val="60000"/>
                      <a:lumOff val="40000"/>
                    </a:schemeClr>
                  </a:gs>
                  <a:gs pos="0">
                    <a:schemeClr val="accent2">
                      <a:lumMod val="80000"/>
                    </a:schemeClr>
                  </a:gs>
                </a:gsLst>
                <a:lin ang="5400000" scaled="0"/>
              </a:gradFill>
              <a:ln w="19050">
                <a:solidFill>
                  <a:schemeClr val="lt1"/>
                </a:solidFill>
              </a:ln>
              <a:effectLst/>
            </c:spPr>
            <c:extLst>
              <c:ext xmlns:c16="http://schemas.microsoft.com/office/drawing/2014/chart" uri="{C3380CC4-5D6E-409C-BE32-E72D297353CC}">
                <c16:uniqueId val="{00000027-E1D9-4032-88FF-A7C0CCF3FF45}"/>
              </c:ext>
            </c:extLst>
          </c:dPt>
          <c:dPt>
            <c:idx val="20"/>
            <c:bubble3D val="0"/>
            <c:spPr>
              <a:gradFill>
                <a:gsLst>
                  <a:gs pos="100000">
                    <a:schemeClr val="accent3">
                      <a:lumMod val="80000"/>
                      <a:lumMod val="60000"/>
                      <a:lumOff val="40000"/>
                    </a:schemeClr>
                  </a:gs>
                  <a:gs pos="0">
                    <a:schemeClr val="accent3">
                      <a:lumMod val="80000"/>
                    </a:schemeClr>
                  </a:gs>
                </a:gsLst>
                <a:lin ang="5400000" scaled="0"/>
              </a:gradFill>
              <a:ln w="19050">
                <a:solidFill>
                  <a:schemeClr val="lt1"/>
                </a:solidFill>
              </a:ln>
              <a:effectLst/>
            </c:spPr>
            <c:extLst>
              <c:ext xmlns:c16="http://schemas.microsoft.com/office/drawing/2014/chart" uri="{C3380CC4-5D6E-409C-BE32-E72D297353CC}">
                <c16:uniqueId val="{00000029-E1D9-4032-88FF-A7C0CCF3FF45}"/>
              </c:ext>
            </c:extLst>
          </c:dPt>
          <c:dPt>
            <c:idx val="21"/>
            <c:bubble3D val="0"/>
            <c:spPr>
              <a:gradFill>
                <a:gsLst>
                  <a:gs pos="100000">
                    <a:schemeClr val="accent4">
                      <a:lumMod val="80000"/>
                      <a:lumMod val="60000"/>
                      <a:lumOff val="40000"/>
                    </a:schemeClr>
                  </a:gs>
                  <a:gs pos="0">
                    <a:schemeClr val="accent4">
                      <a:lumMod val="80000"/>
                    </a:schemeClr>
                  </a:gs>
                </a:gsLst>
                <a:lin ang="5400000" scaled="0"/>
              </a:gradFill>
              <a:ln w="19050">
                <a:solidFill>
                  <a:schemeClr val="lt1"/>
                </a:solidFill>
              </a:ln>
              <a:effectLst/>
            </c:spPr>
            <c:extLst>
              <c:ext xmlns:c16="http://schemas.microsoft.com/office/drawing/2014/chart" uri="{C3380CC4-5D6E-409C-BE32-E72D297353CC}">
                <c16:uniqueId val="{0000002B-E1D9-4032-88FF-A7C0CCF3FF45}"/>
              </c:ext>
            </c:extLst>
          </c:dPt>
          <c:dPt>
            <c:idx val="22"/>
            <c:bubble3D val="0"/>
            <c:spPr>
              <a:gradFill>
                <a:gsLst>
                  <a:gs pos="100000">
                    <a:schemeClr val="accent5">
                      <a:lumMod val="80000"/>
                      <a:lumMod val="60000"/>
                      <a:lumOff val="40000"/>
                    </a:schemeClr>
                  </a:gs>
                  <a:gs pos="0">
                    <a:schemeClr val="accent5">
                      <a:lumMod val="80000"/>
                    </a:schemeClr>
                  </a:gs>
                </a:gsLst>
                <a:lin ang="5400000" scaled="0"/>
              </a:gradFill>
              <a:ln w="19050">
                <a:solidFill>
                  <a:schemeClr val="lt1"/>
                </a:solidFill>
              </a:ln>
              <a:effectLst/>
            </c:spPr>
            <c:extLst>
              <c:ext xmlns:c16="http://schemas.microsoft.com/office/drawing/2014/chart" uri="{C3380CC4-5D6E-409C-BE32-E72D297353CC}">
                <c16:uniqueId val="{0000002D-E1D9-4032-88FF-A7C0CCF3FF45}"/>
              </c:ext>
            </c:extLst>
          </c:dPt>
          <c:dPt>
            <c:idx val="23"/>
            <c:bubble3D val="0"/>
            <c:spPr>
              <a:gradFill>
                <a:gsLst>
                  <a:gs pos="100000">
                    <a:schemeClr val="accent6">
                      <a:lumMod val="80000"/>
                      <a:lumMod val="60000"/>
                      <a:lumOff val="40000"/>
                    </a:schemeClr>
                  </a:gs>
                  <a:gs pos="0">
                    <a:schemeClr val="accent6">
                      <a:lumMod val="80000"/>
                    </a:schemeClr>
                  </a:gs>
                </a:gsLst>
                <a:lin ang="5400000" scaled="0"/>
              </a:gradFill>
              <a:ln w="19050">
                <a:solidFill>
                  <a:schemeClr val="lt1"/>
                </a:solidFill>
              </a:ln>
              <a:effectLst/>
            </c:spPr>
            <c:extLst>
              <c:ext xmlns:c16="http://schemas.microsoft.com/office/drawing/2014/chart" uri="{C3380CC4-5D6E-409C-BE32-E72D297353CC}">
                <c16:uniqueId val="{0000002F-E1D9-4032-88FF-A7C0CCF3FF45}"/>
              </c:ext>
            </c:extLst>
          </c:dPt>
          <c:val>
            <c:numRef>
              <c:f>'TIPO-BOL'!$D$8:$D$34</c:f>
              <c:numCache>
                <c:formatCode>General</c:formatCode>
                <c:ptCount val="24"/>
              </c:numCache>
            </c:numRef>
          </c:val>
          <c:extLst>
            <c:ext xmlns:c15="http://schemas.microsoft.com/office/drawing/2012/chart" uri="{02D57815-91ED-43cb-92C2-25804820EDAC}">
              <c15:filteredCategoryTitle>
                <c15:cat>
                  <c:multiLvlStrRef>
                    <c:extLst>
                      <c:ext uri="{02D57815-91ED-43cb-92C2-25804820EDAC}">
                        <c15:formulaRef>
                          <c15:sqref>'TIPO-BOL'!$C$8:$C$34</c15:sqref>
                        </c15:formulaRef>
                      </c:ext>
                    </c:extLst>
                  </c:multiLvlStrRef>
                </c15:cat>
              </c15:filteredCategoryTitle>
            </c:ext>
            <c:ext xmlns:c16="http://schemas.microsoft.com/office/drawing/2014/chart" uri="{C3380CC4-5D6E-409C-BE32-E72D297353CC}">
              <c16:uniqueId val="{00000000-3E21-4FBD-90BB-7C1D5E4B8003}"/>
            </c:ext>
          </c:extLst>
        </c:ser>
        <c:ser>
          <c:idx val="1"/>
          <c:order val="1"/>
          <c:tx>
            <c:strRef>
              <c:f>'TIPO-BOL'!$E$6</c:f>
              <c:strCache>
                <c:ptCount val="1"/>
                <c:pt idx="0">
                  <c:v>ALTOS DEL ROSARIO</c:v>
                </c:pt>
              </c:strCache>
            </c:strRef>
          </c:tx>
          <c:explosion val="10"/>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31-E1D9-4032-88FF-A7C0CCF3FF45}"/>
              </c:ext>
            </c:extLst>
          </c:dPt>
          <c:dPt>
            <c:idx val="1"/>
            <c:bubble3D val="0"/>
            <c:spPr>
              <a:gradFill>
                <a:gsLst>
                  <a:gs pos="100000">
                    <a:schemeClr val="accent2">
                      <a:lumMod val="60000"/>
                      <a:lumOff val="40000"/>
                    </a:schemeClr>
                  </a:gs>
                  <a:gs pos="0">
                    <a:schemeClr val="accent2"/>
                  </a:gs>
                </a:gsLst>
                <a:lin ang="5400000" scaled="0"/>
              </a:gradFill>
              <a:ln w="19050">
                <a:solidFill>
                  <a:schemeClr val="lt1"/>
                </a:solidFill>
              </a:ln>
              <a:effectLst/>
            </c:spPr>
            <c:extLst>
              <c:ext xmlns:c16="http://schemas.microsoft.com/office/drawing/2014/chart" uri="{C3380CC4-5D6E-409C-BE32-E72D297353CC}">
                <c16:uniqueId val="{0000000A-3E21-4FBD-90BB-7C1D5E4B8003}"/>
              </c:ext>
            </c:extLst>
          </c:dPt>
          <c:dPt>
            <c:idx val="2"/>
            <c:bubble3D val="0"/>
            <c:spPr>
              <a:gradFill>
                <a:gsLst>
                  <a:gs pos="100000">
                    <a:schemeClr val="accent3">
                      <a:lumMod val="60000"/>
                      <a:lumOff val="40000"/>
                    </a:schemeClr>
                  </a:gs>
                  <a:gs pos="0">
                    <a:schemeClr val="accent3"/>
                  </a:gs>
                </a:gsLst>
                <a:lin ang="5400000" scaled="0"/>
              </a:gradFill>
              <a:ln w="19050">
                <a:solidFill>
                  <a:schemeClr val="lt1"/>
                </a:solidFill>
              </a:ln>
              <a:effectLst/>
            </c:spPr>
            <c:extLst>
              <c:ext xmlns:c16="http://schemas.microsoft.com/office/drawing/2014/chart" uri="{C3380CC4-5D6E-409C-BE32-E72D297353CC}">
                <c16:uniqueId val="{0000000B-3E21-4FBD-90BB-7C1D5E4B8003}"/>
              </c:ext>
            </c:extLst>
          </c:dPt>
          <c:dPt>
            <c:idx val="3"/>
            <c:bubble3D val="0"/>
            <c:spPr>
              <a:gradFill>
                <a:gsLst>
                  <a:gs pos="100000">
                    <a:schemeClr val="accent4">
                      <a:lumMod val="60000"/>
                      <a:lumOff val="40000"/>
                    </a:schemeClr>
                  </a:gs>
                  <a:gs pos="0">
                    <a:schemeClr val="accent4"/>
                  </a:gs>
                </a:gsLst>
                <a:lin ang="5400000" scaled="0"/>
              </a:gradFill>
              <a:ln w="19050">
                <a:solidFill>
                  <a:schemeClr val="lt1"/>
                </a:solidFill>
              </a:ln>
              <a:effectLst/>
            </c:spPr>
            <c:extLst>
              <c:ext xmlns:c16="http://schemas.microsoft.com/office/drawing/2014/chart" uri="{C3380CC4-5D6E-409C-BE32-E72D297353CC}">
                <c16:uniqueId val="{00000037-E1D9-4032-88FF-A7C0CCF3FF45}"/>
              </c:ext>
            </c:extLst>
          </c:dPt>
          <c:dPt>
            <c:idx val="4"/>
            <c:bubble3D val="0"/>
            <c:spPr>
              <a:gradFill>
                <a:gsLst>
                  <a:gs pos="100000">
                    <a:schemeClr val="accent5">
                      <a:lumMod val="60000"/>
                      <a:lumOff val="40000"/>
                    </a:schemeClr>
                  </a:gs>
                  <a:gs pos="0">
                    <a:schemeClr val="accent5"/>
                  </a:gs>
                </a:gsLst>
                <a:lin ang="5400000" scaled="0"/>
              </a:gradFill>
              <a:ln w="19050">
                <a:solidFill>
                  <a:schemeClr val="lt1"/>
                </a:solidFill>
              </a:ln>
              <a:effectLst/>
            </c:spPr>
            <c:extLst>
              <c:ext xmlns:c16="http://schemas.microsoft.com/office/drawing/2014/chart" uri="{C3380CC4-5D6E-409C-BE32-E72D297353CC}">
                <c16:uniqueId val="{00000039-E1D9-4032-88FF-A7C0CCF3FF45}"/>
              </c:ext>
            </c:extLst>
          </c:dPt>
          <c:dPt>
            <c:idx val="5"/>
            <c:bubble3D val="0"/>
            <c:spPr>
              <a:gradFill>
                <a:gsLst>
                  <a:gs pos="100000">
                    <a:schemeClr val="accent6">
                      <a:lumMod val="60000"/>
                      <a:lumOff val="40000"/>
                    </a:schemeClr>
                  </a:gs>
                  <a:gs pos="0">
                    <a:schemeClr val="accent6"/>
                  </a:gs>
                </a:gsLst>
                <a:lin ang="5400000" scaled="0"/>
              </a:gradFill>
              <a:ln w="19050">
                <a:solidFill>
                  <a:schemeClr val="lt1"/>
                </a:solidFill>
              </a:ln>
              <a:effectLst/>
            </c:spPr>
            <c:extLst>
              <c:ext xmlns:c16="http://schemas.microsoft.com/office/drawing/2014/chart" uri="{C3380CC4-5D6E-409C-BE32-E72D297353CC}">
                <c16:uniqueId val="{00000004-3E21-4FBD-90BB-7C1D5E4B8003}"/>
              </c:ext>
            </c:extLst>
          </c:dPt>
          <c:dPt>
            <c:idx val="6"/>
            <c:bubble3D val="0"/>
            <c:spPr>
              <a:gradFill>
                <a:gsLst>
                  <a:gs pos="100000">
                    <a:schemeClr val="accent1">
                      <a:lumMod val="60000"/>
                      <a:lumMod val="60000"/>
                      <a:lumOff val="40000"/>
                    </a:schemeClr>
                  </a:gs>
                  <a:gs pos="0">
                    <a:schemeClr val="accent1">
                      <a:lumMod val="60000"/>
                    </a:schemeClr>
                  </a:gs>
                </a:gsLst>
                <a:lin ang="5400000" scaled="0"/>
              </a:gradFill>
              <a:ln w="19050">
                <a:solidFill>
                  <a:schemeClr val="lt1"/>
                </a:solidFill>
              </a:ln>
              <a:effectLst/>
            </c:spPr>
            <c:extLst>
              <c:ext xmlns:c16="http://schemas.microsoft.com/office/drawing/2014/chart" uri="{C3380CC4-5D6E-409C-BE32-E72D297353CC}">
                <c16:uniqueId val="{0000003D-E1D9-4032-88FF-A7C0CCF3FF45}"/>
              </c:ext>
            </c:extLst>
          </c:dPt>
          <c:dPt>
            <c:idx val="7"/>
            <c:bubble3D val="0"/>
            <c:spPr>
              <a:gradFill>
                <a:gsLst>
                  <a:gs pos="100000">
                    <a:schemeClr val="accent2">
                      <a:lumMod val="60000"/>
                      <a:lumMod val="60000"/>
                      <a:lumOff val="40000"/>
                    </a:schemeClr>
                  </a:gs>
                  <a:gs pos="0">
                    <a:schemeClr val="accent2">
                      <a:lumMod val="60000"/>
                    </a:schemeClr>
                  </a:gs>
                </a:gsLst>
                <a:lin ang="5400000" scaled="0"/>
              </a:gradFill>
              <a:ln w="19050">
                <a:solidFill>
                  <a:schemeClr val="lt1"/>
                </a:solidFill>
              </a:ln>
              <a:effectLst/>
            </c:spPr>
            <c:extLst>
              <c:ext xmlns:c16="http://schemas.microsoft.com/office/drawing/2014/chart" uri="{C3380CC4-5D6E-409C-BE32-E72D297353CC}">
                <c16:uniqueId val="{0000000F-3E21-4FBD-90BB-7C1D5E4B8003}"/>
              </c:ext>
            </c:extLst>
          </c:dPt>
          <c:dPt>
            <c:idx val="8"/>
            <c:bubble3D val="0"/>
            <c:spPr>
              <a:gradFill>
                <a:gsLst>
                  <a:gs pos="100000">
                    <a:schemeClr val="accent3">
                      <a:lumMod val="60000"/>
                      <a:lumMod val="60000"/>
                      <a:lumOff val="40000"/>
                    </a:schemeClr>
                  </a:gs>
                  <a:gs pos="0">
                    <a:schemeClr val="accent3">
                      <a:lumMod val="60000"/>
                    </a:schemeClr>
                  </a:gs>
                </a:gsLst>
                <a:lin ang="5400000" scaled="0"/>
              </a:gradFill>
              <a:ln w="19050">
                <a:solidFill>
                  <a:schemeClr val="lt1"/>
                </a:solidFill>
              </a:ln>
              <a:effectLst/>
            </c:spPr>
            <c:extLst>
              <c:ext xmlns:c16="http://schemas.microsoft.com/office/drawing/2014/chart" uri="{C3380CC4-5D6E-409C-BE32-E72D297353CC}">
                <c16:uniqueId val="{00000010-3E21-4FBD-90BB-7C1D5E4B8003}"/>
              </c:ext>
            </c:extLst>
          </c:dPt>
          <c:dPt>
            <c:idx val="9"/>
            <c:bubble3D val="0"/>
            <c:spPr>
              <a:gradFill>
                <a:gsLst>
                  <a:gs pos="100000">
                    <a:schemeClr val="accent4">
                      <a:lumMod val="60000"/>
                      <a:lumMod val="60000"/>
                      <a:lumOff val="40000"/>
                    </a:schemeClr>
                  </a:gs>
                  <a:gs pos="0">
                    <a:schemeClr val="accent4">
                      <a:lumMod val="60000"/>
                    </a:schemeClr>
                  </a:gs>
                </a:gsLst>
                <a:lin ang="5400000" scaled="0"/>
              </a:gradFill>
              <a:ln w="19050">
                <a:solidFill>
                  <a:schemeClr val="lt1"/>
                </a:solidFill>
              </a:ln>
              <a:effectLst/>
            </c:spPr>
            <c:extLst>
              <c:ext xmlns:c16="http://schemas.microsoft.com/office/drawing/2014/chart" uri="{C3380CC4-5D6E-409C-BE32-E72D297353CC}">
                <c16:uniqueId val="{00000043-E1D9-4032-88FF-A7C0CCF3FF45}"/>
              </c:ext>
            </c:extLst>
          </c:dPt>
          <c:dPt>
            <c:idx val="10"/>
            <c:bubble3D val="0"/>
            <c:spPr>
              <a:gradFill>
                <a:gsLst>
                  <a:gs pos="100000">
                    <a:schemeClr val="accent5">
                      <a:lumMod val="60000"/>
                      <a:lumMod val="60000"/>
                      <a:lumOff val="40000"/>
                    </a:schemeClr>
                  </a:gs>
                  <a:gs pos="0">
                    <a:schemeClr val="accent5">
                      <a:lumMod val="60000"/>
                    </a:schemeClr>
                  </a:gs>
                </a:gsLst>
                <a:lin ang="5400000" scaled="0"/>
              </a:gradFill>
              <a:ln w="19050">
                <a:solidFill>
                  <a:schemeClr val="lt1"/>
                </a:solidFill>
              </a:ln>
              <a:effectLst/>
            </c:spPr>
            <c:extLst>
              <c:ext xmlns:c16="http://schemas.microsoft.com/office/drawing/2014/chart" uri="{C3380CC4-5D6E-409C-BE32-E72D297353CC}">
                <c16:uniqueId val="{00000045-E1D9-4032-88FF-A7C0CCF3FF45}"/>
              </c:ext>
            </c:extLst>
          </c:dPt>
          <c:dPt>
            <c:idx val="11"/>
            <c:bubble3D val="0"/>
            <c:spPr>
              <a:gradFill>
                <a:gsLst>
                  <a:gs pos="100000">
                    <a:schemeClr val="accent6">
                      <a:lumMod val="60000"/>
                      <a:lumMod val="60000"/>
                      <a:lumOff val="40000"/>
                    </a:schemeClr>
                  </a:gs>
                  <a:gs pos="0">
                    <a:schemeClr val="accent6">
                      <a:lumMod val="60000"/>
                    </a:schemeClr>
                  </a:gs>
                </a:gsLst>
                <a:lin ang="5400000" scaled="0"/>
              </a:gradFill>
              <a:ln w="19050">
                <a:solidFill>
                  <a:schemeClr val="lt1"/>
                </a:solidFill>
              </a:ln>
              <a:effectLst/>
            </c:spPr>
            <c:extLst>
              <c:ext xmlns:c16="http://schemas.microsoft.com/office/drawing/2014/chart" uri="{C3380CC4-5D6E-409C-BE32-E72D297353CC}">
                <c16:uniqueId val="{00000047-E1D9-4032-88FF-A7C0CCF3FF45}"/>
              </c:ext>
            </c:extLst>
          </c:dPt>
          <c:dPt>
            <c:idx val="12"/>
            <c:bubble3D val="0"/>
            <c:spPr>
              <a:gradFill>
                <a:gsLst>
                  <a:gs pos="100000">
                    <a:schemeClr val="accent1">
                      <a:lumMod val="80000"/>
                      <a:lumOff val="20000"/>
                      <a:lumMod val="60000"/>
                      <a:lumOff val="40000"/>
                    </a:schemeClr>
                  </a:gs>
                  <a:gs pos="0">
                    <a:schemeClr val="accent1">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49-E1D9-4032-88FF-A7C0CCF3FF45}"/>
              </c:ext>
            </c:extLst>
          </c:dPt>
          <c:dPt>
            <c:idx val="13"/>
            <c:bubble3D val="0"/>
            <c:spPr>
              <a:gradFill>
                <a:gsLst>
                  <a:gs pos="100000">
                    <a:schemeClr val="accent2">
                      <a:lumMod val="80000"/>
                      <a:lumOff val="20000"/>
                      <a:lumMod val="60000"/>
                      <a:lumOff val="40000"/>
                    </a:schemeClr>
                  </a:gs>
                  <a:gs pos="0">
                    <a:schemeClr val="accent2">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11-3E21-4FBD-90BB-7C1D5E4B8003}"/>
              </c:ext>
            </c:extLst>
          </c:dPt>
          <c:dPt>
            <c:idx val="14"/>
            <c:bubble3D val="0"/>
            <c:spPr>
              <a:gradFill>
                <a:gsLst>
                  <a:gs pos="100000">
                    <a:schemeClr val="accent3">
                      <a:lumMod val="80000"/>
                      <a:lumOff val="20000"/>
                      <a:lumMod val="60000"/>
                      <a:lumOff val="40000"/>
                    </a:schemeClr>
                  </a:gs>
                  <a:gs pos="0">
                    <a:schemeClr val="accent3">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4D-E1D9-4032-88FF-A7C0CCF3FF45}"/>
              </c:ext>
            </c:extLst>
          </c:dPt>
          <c:dPt>
            <c:idx val="15"/>
            <c:bubble3D val="0"/>
            <c:spPr>
              <a:gradFill>
                <a:gsLst>
                  <a:gs pos="100000">
                    <a:schemeClr val="accent4">
                      <a:lumMod val="80000"/>
                      <a:lumOff val="20000"/>
                      <a:lumMod val="60000"/>
                      <a:lumOff val="40000"/>
                    </a:schemeClr>
                  </a:gs>
                  <a:gs pos="0">
                    <a:schemeClr val="accent4">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03-3E21-4FBD-90BB-7C1D5E4B8003}"/>
              </c:ext>
            </c:extLst>
          </c:dPt>
          <c:dPt>
            <c:idx val="16"/>
            <c:bubble3D val="0"/>
            <c:spPr>
              <a:gradFill>
                <a:gsLst>
                  <a:gs pos="100000">
                    <a:schemeClr val="accent5">
                      <a:lumMod val="80000"/>
                      <a:lumOff val="20000"/>
                      <a:lumMod val="60000"/>
                      <a:lumOff val="40000"/>
                    </a:schemeClr>
                  </a:gs>
                  <a:gs pos="0">
                    <a:schemeClr val="accent5">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0D-3E21-4FBD-90BB-7C1D5E4B8003}"/>
              </c:ext>
            </c:extLst>
          </c:dPt>
          <c:dPt>
            <c:idx val="17"/>
            <c:bubble3D val="0"/>
            <c:spPr>
              <a:gradFill>
                <a:gsLst>
                  <a:gs pos="100000">
                    <a:schemeClr val="accent6">
                      <a:lumMod val="80000"/>
                      <a:lumOff val="20000"/>
                      <a:lumMod val="60000"/>
                      <a:lumOff val="40000"/>
                    </a:schemeClr>
                  </a:gs>
                  <a:gs pos="0">
                    <a:schemeClr val="accent6">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08-3E21-4FBD-90BB-7C1D5E4B8003}"/>
              </c:ext>
            </c:extLst>
          </c:dPt>
          <c:dPt>
            <c:idx val="18"/>
            <c:bubble3D val="0"/>
            <c:spPr>
              <a:gradFill>
                <a:gsLst>
                  <a:gs pos="100000">
                    <a:schemeClr val="accent1">
                      <a:lumMod val="80000"/>
                      <a:lumMod val="60000"/>
                      <a:lumOff val="40000"/>
                    </a:schemeClr>
                  </a:gs>
                  <a:gs pos="0">
                    <a:schemeClr val="accent1">
                      <a:lumMod val="80000"/>
                    </a:schemeClr>
                  </a:gs>
                </a:gsLst>
                <a:lin ang="5400000" scaled="0"/>
              </a:gradFill>
              <a:ln w="19050">
                <a:solidFill>
                  <a:schemeClr val="lt1"/>
                </a:solidFill>
              </a:ln>
              <a:effectLst/>
            </c:spPr>
            <c:extLst>
              <c:ext xmlns:c16="http://schemas.microsoft.com/office/drawing/2014/chart" uri="{C3380CC4-5D6E-409C-BE32-E72D297353CC}">
                <c16:uniqueId val="{00000007-3E21-4FBD-90BB-7C1D5E4B8003}"/>
              </c:ext>
            </c:extLst>
          </c:dPt>
          <c:dPt>
            <c:idx val="19"/>
            <c:bubble3D val="0"/>
            <c:spPr>
              <a:gradFill>
                <a:gsLst>
                  <a:gs pos="100000">
                    <a:schemeClr val="accent2">
                      <a:lumMod val="80000"/>
                      <a:lumMod val="60000"/>
                      <a:lumOff val="40000"/>
                    </a:schemeClr>
                  </a:gs>
                  <a:gs pos="0">
                    <a:schemeClr val="accent2">
                      <a:lumMod val="80000"/>
                    </a:schemeClr>
                  </a:gs>
                </a:gsLst>
                <a:lin ang="5400000" scaled="0"/>
              </a:gradFill>
              <a:ln w="19050">
                <a:solidFill>
                  <a:schemeClr val="lt1"/>
                </a:solidFill>
              </a:ln>
              <a:effectLst/>
            </c:spPr>
            <c:extLst>
              <c:ext xmlns:c16="http://schemas.microsoft.com/office/drawing/2014/chart" uri="{C3380CC4-5D6E-409C-BE32-E72D297353CC}">
                <c16:uniqueId val="{00000006-3E21-4FBD-90BB-7C1D5E4B8003}"/>
              </c:ext>
            </c:extLst>
          </c:dPt>
          <c:dPt>
            <c:idx val="20"/>
            <c:bubble3D val="0"/>
            <c:spPr>
              <a:gradFill>
                <a:gsLst>
                  <a:gs pos="100000">
                    <a:schemeClr val="accent3">
                      <a:lumMod val="80000"/>
                      <a:lumMod val="60000"/>
                      <a:lumOff val="40000"/>
                    </a:schemeClr>
                  </a:gs>
                  <a:gs pos="0">
                    <a:schemeClr val="accent3">
                      <a:lumMod val="80000"/>
                    </a:schemeClr>
                  </a:gs>
                </a:gsLst>
                <a:lin ang="5400000" scaled="0"/>
              </a:gradFill>
              <a:ln w="19050">
                <a:solidFill>
                  <a:schemeClr val="lt1"/>
                </a:solidFill>
              </a:ln>
              <a:effectLst/>
            </c:spPr>
            <c:extLst>
              <c:ext xmlns:c16="http://schemas.microsoft.com/office/drawing/2014/chart" uri="{C3380CC4-5D6E-409C-BE32-E72D297353CC}">
                <c16:uniqueId val="{00000005-3E21-4FBD-90BB-7C1D5E4B8003}"/>
              </c:ext>
            </c:extLst>
          </c:dPt>
          <c:dPt>
            <c:idx val="21"/>
            <c:bubble3D val="0"/>
            <c:spPr>
              <a:gradFill>
                <a:gsLst>
                  <a:gs pos="100000">
                    <a:schemeClr val="accent4">
                      <a:lumMod val="80000"/>
                      <a:lumMod val="60000"/>
                      <a:lumOff val="40000"/>
                    </a:schemeClr>
                  </a:gs>
                  <a:gs pos="0">
                    <a:schemeClr val="accent4">
                      <a:lumMod val="80000"/>
                    </a:schemeClr>
                  </a:gs>
                </a:gsLst>
                <a:lin ang="5400000" scaled="0"/>
              </a:gradFill>
              <a:ln w="19050">
                <a:solidFill>
                  <a:schemeClr val="lt1"/>
                </a:solidFill>
              </a:ln>
              <a:effectLst/>
            </c:spPr>
            <c:extLst>
              <c:ext xmlns:c16="http://schemas.microsoft.com/office/drawing/2014/chart" uri="{C3380CC4-5D6E-409C-BE32-E72D297353CC}">
                <c16:uniqueId val="{0000000E-3E21-4FBD-90BB-7C1D5E4B8003}"/>
              </c:ext>
            </c:extLst>
          </c:dPt>
          <c:dPt>
            <c:idx val="22"/>
            <c:bubble3D val="0"/>
            <c:spPr>
              <a:gradFill>
                <a:gsLst>
                  <a:gs pos="100000">
                    <a:schemeClr val="accent5">
                      <a:lumMod val="80000"/>
                      <a:lumMod val="60000"/>
                      <a:lumOff val="40000"/>
                    </a:schemeClr>
                  </a:gs>
                  <a:gs pos="0">
                    <a:schemeClr val="accent5">
                      <a:lumMod val="80000"/>
                    </a:schemeClr>
                  </a:gs>
                </a:gsLst>
                <a:lin ang="5400000" scaled="0"/>
              </a:gradFill>
              <a:ln w="19050">
                <a:solidFill>
                  <a:schemeClr val="lt1"/>
                </a:solidFill>
              </a:ln>
              <a:effectLst/>
            </c:spPr>
            <c:extLst>
              <c:ext xmlns:c16="http://schemas.microsoft.com/office/drawing/2014/chart" uri="{C3380CC4-5D6E-409C-BE32-E72D297353CC}">
                <c16:uniqueId val="{0000000C-3E21-4FBD-90BB-7C1D5E4B8003}"/>
              </c:ext>
            </c:extLst>
          </c:dPt>
          <c:dPt>
            <c:idx val="23"/>
            <c:bubble3D val="0"/>
            <c:spPr>
              <a:gradFill>
                <a:gsLst>
                  <a:gs pos="100000">
                    <a:schemeClr val="accent6">
                      <a:lumMod val="80000"/>
                      <a:lumMod val="60000"/>
                      <a:lumOff val="40000"/>
                    </a:schemeClr>
                  </a:gs>
                  <a:gs pos="0">
                    <a:schemeClr val="accent6">
                      <a:lumMod val="80000"/>
                    </a:schemeClr>
                  </a:gs>
                </a:gsLst>
                <a:lin ang="5400000" scaled="0"/>
              </a:gradFill>
              <a:ln w="19050">
                <a:solidFill>
                  <a:schemeClr val="lt1"/>
                </a:solidFill>
              </a:ln>
              <a:effectLst/>
            </c:spPr>
            <c:extLst>
              <c:ext xmlns:c16="http://schemas.microsoft.com/office/drawing/2014/chart" uri="{C3380CC4-5D6E-409C-BE32-E72D297353CC}">
                <c16:uniqueId val="{00000009-3E21-4FBD-90BB-7C1D5E4B8003}"/>
              </c:ext>
            </c:extLst>
          </c:dPt>
          <c:dLbls>
            <c:dLbl>
              <c:idx val="1"/>
              <c:layout>
                <c:manualLayout>
                  <c:x val="2.815485168426345E-2"/>
                  <c:y val="-5.3588500594958968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A-3E21-4FBD-90BB-7C1D5E4B8003}"/>
                </c:ext>
              </c:extLst>
            </c:dLbl>
            <c:dLbl>
              <c:idx val="2"/>
              <c:layout>
                <c:manualLayout>
                  <c:x val="7.6182578854519636E-2"/>
                  <c:y val="-0.1558986086521453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E21-4FBD-90BB-7C1D5E4B8003}"/>
                </c:ext>
              </c:extLst>
            </c:dLbl>
            <c:dLbl>
              <c:idx val="5"/>
              <c:layout>
                <c:manualLayout>
                  <c:x val="8.0442433383610228E-3"/>
                  <c:y val="0.1505581683382179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E21-4FBD-90BB-7C1D5E4B8003}"/>
                </c:ext>
              </c:extLst>
            </c:dLbl>
            <c:dLbl>
              <c:idx val="7"/>
              <c:layout>
                <c:manualLayout>
                  <c:x val="-7.6239608482912363E-2"/>
                  <c:y val="0.1302503332172335"/>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3E21-4FBD-90BB-7C1D5E4B8003}"/>
                </c:ext>
              </c:extLst>
            </c:dLbl>
            <c:dLbl>
              <c:idx val="8"/>
              <c:layout>
                <c:manualLayout>
                  <c:x val="-0.10031527431962152"/>
                  <c:y val="9.704926788735054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0-3E21-4FBD-90BB-7C1D5E4B8003}"/>
                </c:ext>
              </c:extLst>
            </c:dLbl>
            <c:dLbl>
              <c:idx val="13"/>
              <c:layout>
                <c:manualLayout>
                  <c:x val="-9.0283746887659375E-2"/>
                  <c:y val="-4.5970705841376532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1-3E21-4FBD-90BB-7C1D5E4B8003}"/>
                </c:ext>
              </c:extLst>
            </c:dLbl>
            <c:dLbl>
              <c:idx val="15"/>
              <c:layout>
                <c:manualLayout>
                  <c:x val="-3.6869022720057901E-17"/>
                  <c:y val="5.103666723329423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E21-4FBD-90BB-7C1D5E4B8003}"/>
                </c:ext>
              </c:extLst>
            </c:dLbl>
            <c:dLbl>
              <c:idx val="16"/>
              <c:layout>
                <c:manualLayout>
                  <c:x val="-0.12826956869732012"/>
                  <c:y val="-4.33697307799034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3E21-4FBD-90BB-7C1D5E4B8003}"/>
                </c:ext>
              </c:extLst>
            </c:dLbl>
            <c:dLbl>
              <c:idx val="17"/>
              <c:layout>
                <c:manualLayout>
                  <c:x val="-0.11055814539498551"/>
                  <c:y val="-7.39812135043348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3E21-4FBD-90BB-7C1D5E4B8003}"/>
                </c:ext>
              </c:extLst>
            </c:dLbl>
            <c:dLbl>
              <c:idx val="18"/>
              <c:layout>
                <c:manualLayout>
                  <c:x val="-8.0358896841594807E-2"/>
                  <c:y val="-0.1071641836596601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E21-4FBD-90BB-7C1D5E4B8003}"/>
                </c:ext>
              </c:extLst>
            </c:dLbl>
            <c:dLbl>
              <c:idx val="19"/>
              <c:layout>
                <c:manualLayout>
                  <c:x val="-5.4265184676937937E-2"/>
                  <c:y val="-0.1403563900468759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E21-4FBD-90BB-7C1D5E4B8003}"/>
                </c:ext>
              </c:extLst>
            </c:dLbl>
            <c:dLbl>
              <c:idx val="20"/>
              <c:layout>
                <c:manualLayout>
                  <c:x val="-2.859380260134094E-5"/>
                  <c:y val="-0.15830794822644775"/>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E21-4FBD-90BB-7C1D5E4B8003}"/>
                </c:ext>
              </c:extLst>
            </c:dLbl>
            <c:dLbl>
              <c:idx val="21"/>
              <c:layout>
                <c:manualLayout>
                  <c:x val="7.0220692023734987E-2"/>
                  <c:y val="-0.16600532664941525"/>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E-3E21-4FBD-90BB-7C1D5E4B8003}"/>
                </c:ext>
              </c:extLst>
            </c:dLbl>
            <c:dLbl>
              <c:idx val="22"/>
              <c:layout>
                <c:manualLayout>
                  <c:x val="7.2250807603580935E-2"/>
                  <c:y val="-0.1197471440968631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C-3E21-4FBD-90BB-7C1D5E4B8003}"/>
                </c:ext>
              </c:extLst>
            </c:dLbl>
            <c:dLbl>
              <c:idx val="23"/>
              <c:layout>
                <c:manualLayout>
                  <c:x val="6.0475102617786325E-3"/>
                  <c:y val="-4.587438052161264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E21-4FBD-90BB-7C1D5E4B8003}"/>
                </c:ext>
              </c:extLst>
            </c:dLbl>
            <c:numFmt formatCode="0.00%" sourceLinked="0"/>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val>
            <c:numRef>
              <c:f>'TIPO-BOL'!$E$8:$E$34</c:f>
              <c:numCache>
                <c:formatCode>#,##0.0;[Red]\-#,##0.0</c:formatCode>
                <c:ptCount val="24"/>
                <c:pt idx="0">
                  <c:v>231365296.51319999</c:v>
                </c:pt>
                <c:pt idx="1">
                  <c:v>371756132.32280004</c:v>
                </c:pt>
                <c:pt idx="2">
                  <c:v>20276828</c:v>
                </c:pt>
                <c:pt idx="3">
                  <c:v>5210943258.4337988</c:v>
                </c:pt>
                <c:pt idx="4">
                  <c:v>789012169.75330007</c:v>
                </c:pt>
                <c:pt idx="5">
                  <c:v>149965753.70359999</c:v>
                </c:pt>
                <c:pt idx="6">
                  <c:v>1322721283.9806001</c:v>
                </c:pt>
                <c:pt idx="7">
                  <c:v>104425206.77159998</c:v>
                </c:pt>
                <c:pt idx="8">
                  <c:v>17594438.767000001</c:v>
                </c:pt>
                <c:pt idx="9">
                  <c:v>779522752.06190014</c:v>
                </c:pt>
                <c:pt idx="10">
                  <c:v>194038139.80559993</c:v>
                </c:pt>
                <c:pt idx="11">
                  <c:v>1354749982.6019995</c:v>
                </c:pt>
                <c:pt idx="12">
                  <c:v>512371784.58700001</c:v>
                </c:pt>
                <c:pt idx="13">
                  <c:v>166547173.169</c:v>
                </c:pt>
                <c:pt idx="14">
                  <c:v>259731951.38799998</c:v>
                </c:pt>
                <c:pt idx="15">
                  <c:v>1188331622.2128</c:v>
                </c:pt>
                <c:pt idx="16">
                  <c:v>113209699.2</c:v>
                </c:pt>
                <c:pt idx="17">
                  <c:v>56603319.838</c:v>
                </c:pt>
                <c:pt idx="18">
                  <c:v>6905709.2000000011</c:v>
                </c:pt>
                <c:pt idx="19">
                  <c:v>18540715.964000002</c:v>
                </c:pt>
                <c:pt idx="20">
                  <c:v>152208622.3867</c:v>
                </c:pt>
                <c:pt idx="21">
                  <c:v>65668377.732000001</c:v>
                </c:pt>
                <c:pt idx="22">
                  <c:v>78453336.156000003</c:v>
                </c:pt>
                <c:pt idx="23">
                  <c:v>467993649.10000002</c:v>
                </c:pt>
              </c:numCache>
            </c:numRef>
          </c:val>
          <c:extLst>
            <c:ext xmlns:c15="http://schemas.microsoft.com/office/drawing/2012/chart" uri="{02D57815-91ED-43cb-92C2-25804820EDAC}">
              <c15:filteredCategoryTitle>
                <c15:cat>
                  <c:multiLvlStrRef>
                    <c:extLst>
                      <c:ext uri="{02D57815-91ED-43cb-92C2-25804820EDAC}">
                        <c15:formulaRef>
                          <c15:sqref>'TIPO-BOL'!$C$8:$C$34</c15:sqref>
                        </c15:formulaRef>
                      </c:ext>
                    </c:extLst>
                  </c:multiLvlStrRef>
                </c15:cat>
              </c15:filteredCategoryTitle>
            </c:ext>
            <c:ext xmlns:c16="http://schemas.microsoft.com/office/drawing/2014/chart" uri="{C3380CC4-5D6E-409C-BE32-E72D297353CC}">
              <c16:uniqueId val="{00000001-3E21-4FBD-90BB-7C1D5E4B8003}"/>
            </c:ext>
          </c:extLst>
        </c:ser>
        <c:dLbls>
          <c:showLegendKey val="0"/>
          <c:showVal val="0"/>
          <c:showCatName val="0"/>
          <c:showSerName val="0"/>
          <c:showPercent val="0"/>
          <c:showBubbleSize val="0"/>
          <c:showLeaderLines val="1"/>
        </c:dLbls>
        <c:firstSliceAng val="0"/>
        <c:holeSize val="50"/>
      </c:doughnutChart>
      <c:spPr>
        <a:noFill/>
        <a:ln>
          <a:noFill/>
        </a:ln>
        <a:effectLst>
          <a:glow>
            <a:schemeClr val="accent1">
              <a:alpha val="40000"/>
            </a:schemeClr>
          </a:glow>
        </a:effectLst>
      </c:spPr>
    </c:plotArea>
    <c:legend>
      <c:legendPos val="r"/>
      <c:layout>
        <c:manualLayout>
          <c:xMode val="edge"/>
          <c:yMode val="edge"/>
          <c:x val="0.68066111645546568"/>
          <c:y val="3.1605159445380115E-2"/>
          <c:w val="0.30727251853699283"/>
          <c:h val="0.95404007463409324"/>
        </c:manualLayout>
      </c:layout>
      <c:overlay val="0"/>
      <c:spPr>
        <a:solidFill>
          <a:schemeClr val="lt1">
            <a:alpha val="50000"/>
          </a:schemeClr>
        </a:solidFill>
        <a:ln>
          <a:noFill/>
        </a:ln>
        <a:effectLst/>
      </c:spPr>
      <c:txPr>
        <a:bodyPr rot="0" spcFirstLastPara="1" vertOverflow="ellipsis" vert="horz" wrap="square" anchor="ctr" anchorCtr="1"/>
        <a:lstStyle/>
        <a:p>
          <a:pPr>
            <a:defRPr sz="700" b="0" i="0" u="none" strike="noStrike" kern="1200" baseline="0">
              <a:solidFill>
                <a:schemeClr val="dk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pattFill prst="dkDnDiag">
      <a:fgClr>
        <a:schemeClr val="lt1"/>
      </a:fgClr>
      <a:bgClr>
        <a:schemeClr val="dk1">
          <a:lumMod val="10000"/>
          <a:lumOff val="90000"/>
        </a:schemeClr>
      </a:bgClr>
    </a:patt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r>
              <a:rPr lang="es-CO"/>
              <a:t>SAN MARTÍN DE LOBA</a:t>
            </a:r>
          </a:p>
        </c:rich>
      </c:tx>
      <c:layout>
        <c:manualLayout>
          <c:xMode val="edge"/>
          <c:yMode val="edge"/>
          <c:x val="0.15622918175951983"/>
          <c:y val="3.8277500424970676E-2"/>
        </c:manualLayout>
      </c:layout>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es-CO"/>
        </a:p>
      </c:txPr>
    </c:title>
    <c:autoTitleDeleted val="0"/>
    <c:plotArea>
      <c:layout/>
      <c:doughnutChart>
        <c:varyColors val="1"/>
        <c:ser>
          <c:idx val="0"/>
          <c:order val="0"/>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01-B8BD-4832-9EAC-7CA80A99E9B3}"/>
              </c:ext>
            </c:extLst>
          </c:dPt>
          <c:dPt>
            <c:idx val="1"/>
            <c:bubble3D val="0"/>
            <c:spPr>
              <a:gradFill>
                <a:gsLst>
                  <a:gs pos="100000">
                    <a:schemeClr val="accent2">
                      <a:lumMod val="60000"/>
                      <a:lumOff val="40000"/>
                    </a:schemeClr>
                  </a:gs>
                  <a:gs pos="0">
                    <a:schemeClr val="accent2"/>
                  </a:gs>
                </a:gsLst>
                <a:lin ang="5400000" scaled="0"/>
              </a:gradFill>
              <a:ln w="19050">
                <a:solidFill>
                  <a:schemeClr val="lt1"/>
                </a:solidFill>
              </a:ln>
              <a:effectLst/>
            </c:spPr>
            <c:extLst>
              <c:ext xmlns:c16="http://schemas.microsoft.com/office/drawing/2014/chart" uri="{C3380CC4-5D6E-409C-BE32-E72D297353CC}">
                <c16:uniqueId val="{00000003-B8BD-4832-9EAC-7CA80A99E9B3}"/>
              </c:ext>
            </c:extLst>
          </c:dPt>
          <c:dPt>
            <c:idx val="2"/>
            <c:bubble3D val="0"/>
            <c:spPr>
              <a:gradFill>
                <a:gsLst>
                  <a:gs pos="100000">
                    <a:schemeClr val="accent3">
                      <a:lumMod val="60000"/>
                      <a:lumOff val="40000"/>
                    </a:schemeClr>
                  </a:gs>
                  <a:gs pos="0">
                    <a:schemeClr val="accent3"/>
                  </a:gs>
                </a:gsLst>
                <a:lin ang="5400000" scaled="0"/>
              </a:gradFill>
              <a:ln w="19050">
                <a:solidFill>
                  <a:schemeClr val="lt1"/>
                </a:solidFill>
              </a:ln>
              <a:effectLst/>
            </c:spPr>
            <c:extLst>
              <c:ext xmlns:c16="http://schemas.microsoft.com/office/drawing/2014/chart" uri="{C3380CC4-5D6E-409C-BE32-E72D297353CC}">
                <c16:uniqueId val="{00000005-B8BD-4832-9EAC-7CA80A99E9B3}"/>
              </c:ext>
            </c:extLst>
          </c:dPt>
          <c:dPt>
            <c:idx val="3"/>
            <c:bubble3D val="0"/>
            <c:spPr>
              <a:gradFill>
                <a:gsLst>
                  <a:gs pos="100000">
                    <a:schemeClr val="accent4">
                      <a:lumMod val="60000"/>
                      <a:lumOff val="40000"/>
                    </a:schemeClr>
                  </a:gs>
                  <a:gs pos="0">
                    <a:schemeClr val="accent4"/>
                  </a:gs>
                </a:gsLst>
                <a:lin ang="5400000" scaled="0"/>
              </a:gradFill>
              <a:ln w="19050">
                <a:solidFill>
                  <a:schemeClr val="lt1"/>
                </a:solidFill>
              </a:ln>
              <a:effectLst/>
            </c:spPr>
            <c:extLst>
              <c:ext xmlns:c16="http://schemas.microsoft.com/office/drawing/2014/chart" uri="{C3380CC4-5D6E-409C-BE32-E72D297353CC}">
                <c16:uniqueId val="{00000007-B8BD-4832-9EAC-7CA80A99E9B3}"/>
              </c:ext>
            </c:extLst>
          </c:dPt>
          <c:dPt>
            <c:idx val="4"/>
            <c:bubble3D val="0"/>
            <c:spPr>
              <a:gradFill>
                <a:gsLst>
                  <a:gs pos="100000">
                    <a:schemeClr val="accent5">
                      <a:lumMod val="60000"/>
                      <a:lumOff val="40000"/>
                    </a:schemeClr>
                  </a:gs>
                  <a:gs pos="0">
                    <a:schemeClr val="accent5"/>
                  </a:gs>
                </a:gsLst>
                <a:lin ang="5400000" scaled="0"/>
              </a:gradFill>
              <a:ln w="19050">
                <a:solidFill>
                  <a:schemeClr val="lt1"/>
                </a:solidFill>
              </a:ln>
              <a:effectLst/>
            </c:spPr>
            <c:extLst>
              <c:ext xmlns:c16="http://schemas.microsoft.com/office/drawing/2014/chart" uri="{C3380CC4-5D6E-409C-BE32-E72D297353CC}">
                <c16:uniqueId val="{00000009-B8BD-4832-9EAC-7CA80A99E9B3}"/>
              </c:ext>
            </c:extLst>
          </c:dPt>
          <c:dPt>
            <c:idx val="5"/>
            <c:bubble3D val="0"/>
            <c:spPr>
              <a:gradFill>
                <a:gsLst>
                  <a:gs pos="100000">
                    <a:schemeClr val="accent6">
                      <a:lumMod val="60000"/>
                      <a:lumOff val="40000"/>
                    </a:schemeClr>
                  </a:gs>
                  <a:gs pos="0">
                    <a:schemeClr val="accent6"/>
                  </a:gs>
                </a:gsLst>
                <a:lin ang="5400000" scaled="0"/>
              </a:gradFill>
              <a:ln w="19050">
                <a:solidFill>
                  <a:schemeClr val="lt1"/>
                </a:solidFill>
              </a:ln>
              <a:effectLst/>
            </c:spPr>
            <c:extLst>
              <c:ext xmlns:c16="http://schemas.microsoft.com/office/drawing/2014/chart" uri="{C3380CC4-5D6E-409C-BE32-E72D297353CC}">
                <c16:uniqueId val="{0000000B-B8BD-4832-9EAC-7CA80A99E9B3}"/>
              </c:ext>
            </c:extLst>
          </c:dPt>
          <c:dPt>
            <c:idx val="6"/>
            <c:bubble3D val="0"/>
            <c:spPr>
              <a:gradFill>
                <a:gsLst>
                  <a:gs pos="100000">
                    <a:schemeClr val="accent1">
                      <a:lumMod val="60000"/>
                      <a:lumMod val="60000"/>
                      <a:lumOff val="40000"/>
                    </a:schemeClr>
                  </a:gs>
                  <a:gs pos="0">
                    <a:schemeClr val="accent1">
                      <a:lumMod val="60000"/>
                    </a:schemeClr>
                  </a:gs>
                </a:gsLst>
                <a:lin ang="5400000" scaled="0"/>
              </a:gradFill>
              <a:ln w="19050">
                <a:solidFill>
                  <a:schemeClr val="lt1"/>
                </a:solidFill>
              </a:ln>
              <a:effectLst/>
            </c:spPr>
            <c:extLst>
              <c:ext xmlns:c16="http://schemas.microsoft.com/office/drawing/2014/chart" uri="{C3380CC4-5D6E-409C-BE32-E72D297353CC}">
                <c16:uniqueId val="{0000000D-B8BD-4832-9EAC-7CA80A99E9B3}"/>
              </c:ext>
            </c:extLst>
          </c:dPt>
          <c:dPt>
            <c:idx val="7"/>
            <c:bubble3D val="0"/>
            <c:spPr>
              <a:gradFill>
                <a:gsLst>
                  <a:gs pos="100000">
                    <a:schemeClr val="accent2">
                      <a:lumMod val="60000"/>
                      <a:lumMod val="60000"/>
                      <a:lumOff val="40000"/>
                    </a:schemeClr>
                  </a:gs>
                  <a:gs pos="0">
                    <a:schemeClr val="accent2">
                      <a:lumMod val="60000"/>
                    </a:schemeClr>
                  </a:gs>
                </a:gsLst>
                <a:lin ang="5400000" scaled="0"/>
              </a:gradFill>
              <a:ln w="19050">
                <a:solidFill>
                  <a:schemeClr val="lt1"/>
                </a:solidFill>
              </a:ln>
              <a:effectLst/>
            </c:spPr>
            <c:extLst>
              <c:ext xmlns:c16="http://schemas.microsoft.com/office/drawing/2014/chart" uri="{C3380CC4-5D6E-409C-BE32-E72D297353CC}">
                <c16:uniqueId val="{0000000F-B8BD-4832-9EAC-7CA80A99E9B3}"/>
              </c:ext>
            </c:extLst>
          </c:dPt>
          <c:dPt>
            <c:idx val="8"/>
            <c:bubble3D val="0"/>
            <c:spPr>
              <a:gradFill>
                <a:gsLst>
                  <a:gs pos="100000">
                    <a:schemeClr val="accent3">
                      <a:lumMod val="60000"/>
                      <a:lumMod val="60000"/>
                      <a:lumOff val="40000"/>
                    </a:schemeClr>
                  </a:gs>
                  <a:gs pos="0">
                    <a:schemeClr val="accent3">
                      <a:lumMod val="60000"/>
                    </a:schemeClr>
                  </a:gs>
                </a:gsLst>
                <a:lin ang="5400000" scaled="0"/>
              </a:gradFill>
              <a:ln w="19050">
                <a:solidFill>
                  <a:schemeClr val="lt1"/>
                </a:solidFill>
              </a:ln>
              <a:effectLst/>
            </c:spPr>
            <c:extLst>
              <c:ext xmlns:c16="http://schemas.microsoft.com/office/drawing/2014/chart" uri="{C3380CC4-5D6E-409C-BE32-E72D297353CC}">
                <c16:uniqueId val="{00000011-B8BD-4832-9EAC-7CA80A99E9B3}"/>
              </c:ext>
            </c:extLst>
          </c:dPt>
          <c:dPt>
            <c:idx val="9"/>
            <c:bubble3D val="0"/>
            <c:spPr>
              <a:gradFill>
                <a:gsLst>
                  <a:gs pos="100000">
                    <a:schemeClr val="accent4">
                      <a:lumMod val="60000"/>
                      <a:lumMod val="60000"/>
                      <a:lumOff val="40000"/>
                    </a:schemeClr>
                  </a:gs>
                  <a:gs pos="0">
                    <a:schemeClr val="accent4">
                      <a:lumMod val="60000"/>
                    </a:schemeClr>
                  </a:gs>
                </a:gsLst>
                <a:lin ang="5400000" scaled="0"/>
              </a:gradFill>
              <a:ln w="19050">
                <a:solidFill>
                  <a:schemeClr val="lt1"/>
                </a:solidFill>
              </a:ln>
              <a:effectLst/>
            </c:spPr>
            <c:extLst>
              <c:ext xmlns:c16="http://schemas.microsoft.com/office/drawing/2014/chart" uri="{C3380CC4-5D6E-409C-BE32-E72D297353CC}">
                <c16:uniqueId val="{00000013-B8BD-4832-9EAC-7CA80A99E9B3}"/>
              </c:ext>
            </c:extLst>
          </c:dPt>
          <c:dPt>
            <c:idx val="10"/>
            <c:bubble3D val="0"/>
            <c:spPr>
              <a:gradFill>
                <a:gsLst>
                  <a:gs pos="100000">
                    <a:schemeClr val="accent5">
                      <a:lumMod val="60000"/>
                      <a:lumMod val="60000"/>
                      <a:lumOff val="40000"/>
                    </a:schemeClr>
                  </a:gs>
                  <a:gs pos="0">
                    <a:schemeClr val="accent5">
                      <a:lumMod val="60000"/>
                    </a:schemeClr>
                  </a:gs>
                </a:gsLst>
                <a:lin ang="5400000" scaled="0"/>
              </a:gradFill>
              <a:ln w="19050">
                <a:solidFill>
                  <a:schemeClr val="lt1"/>
                </a:solidFill>
              </a:ln>
              <a:effectLst/>
            </c:spPr>
            <c:extLst>
              <c:ext xmlns:c16="http://schemas.microsoft.com/office/drawing/2014/chart" uri="{C3380CC4-5D6E-409C-BE32-E72D297353CC}">
                <c16:uniqueId val="{00000015-B8BD-4832-9EAC-7CA80A99E9B3}"/>
              </c:ext>
            </c:extLst>
          </c:dPt>
          <c:dPt>
            <c:idx val="11"/>
            <c:bubble3D val="0"/>
            <c:spPr>
              <a:gradFill>
                <a:gsLst>
                  <a:gs pos="100000">
                    <a:schemeClr val="accent6">
                      <a:lumMod val="60000"/>
                      <a:lumMod val="60000"/>
                      <a:lumOff val="40000"/>
                    </a:schemeClr>
                  </a:gs>
                  <a:gs pos="0">
                    <a:schemeClr val="accent6">
                      <a:lumMod val="60000"/>
                    </a:schemeClr>
                  </a:gs>
                </a:gsLst>
                <a:lin ang="5400000" scaled="0"/>
              </a:gradFill>
              <a:ln w="19050">
                <a:solidFill>
                  <a:schemeClr val="lt1"/>
                </a:solidFill>
              </a:ln>
              <a:effectLst/>
            </c:spPr>
            <c:extLst>
              <c:ext xmlns:c16="http://schemas.microsoft.com/office/drawing/2014/chart" uri="{C3380CC4-5D6E-409C-BE32-E72D297353CC}">
                <c16:uniqueId val="{00000017-B8BD-4832-9EAC-7CA80A99E9B3}"/>
              </c:ext>
            </c:extLst>
          </c:dPt>
          <c:dPt>
            <c:idx val="12"/>
            <c:bubble3D val="0"/>
            <c:spPr>
              <a:gradFill>
                <a:gsLst>
                  <a:gs pos="100000">
                    <a:schemeClr val="accent1">
                      <a:lumMod val="80000"/>
                      <a:lumOff val="20000"/>
                      <a:lumMod val="60000"/>
                      <a:lumOff val="40000"/>
                    </a:schemeClr>
                  </a:gs>
                  <a:gs pos="0">
                    <a:schemeClr val="accent1">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19-B8BD-4832-9EAC-7CA80A99E9B3}"/>
              </c:ext>
            </c:extLst>
          </c:dPt>
          <c:dPt>
            <c:idx val="13"/>
            <c:bubble3D val="0"/>
            <c:spPr>
              <a:gradFill>
                <a:gsLst>
                  <a:gs pos="100000">
                    <a:schemeClr val="accent2">
                      <a:lumMod val="80000"/>
                      <a:lumOff val="20000"/>
                      <a:lumMod val="60000"/>
                      <a:lumOff val="40000"/>
                    </a:schemeClr>
                  </a:gs>
                  <a:gs pos="0">
                    <a:schemeClr val="accent2">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1B-B8BD-4832-9EAC-7CA80A99E9B3}"/>
              </c:ext>
            </c:extLst>
          </c:dPt>
          <c:dPt>
            <c:idx val="14"/>
            <c:bubble3D val="0"/>
            <c:spPr>
              <a:gradFill>
                <a:gsLst>
                  <a:gs pos="100000">
                    <a:schemeClr val="accent3">
                      <a:lumMod val="80000"/>
                      <a:lumOff val="20000"/>
                      <a:lumMod val="60000"/>
                      <a:lumOff val="40000"/>
                    </a:schemeClr>
                  </a:gs>
                  <a:gs pos="0">
                    <a:schemeClr val="accent3">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1D-B8BD-4832-9EAC-7CA80A99E9B3}"/>
              </c:ext>
            </c:extLst>
          </c:dPt>
          <c:dPt>
            <c:idx val="15"/>
            <c:bubble3D val="0"/>
            <c:spPr>
              <a:gradFill>
                <a:gsLst>
                  <a:gs pos="100000">
                    <a:schemeClr val="accent4">
                      <a:lumMod val="80000"/>
                      <a:lumOff val="20000"/>
                      <a:lumMod val="60000"/>
                      <a:lumOff val="40000"/>
                    </a:schemeClr>
                  </a:gs>
                  <a:gs pos="0">
                    <a:schemeClr val="accent4">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1F-B8BD-4832-9EAC-7CA80A99E9B3}"/>
              </c:ext>
            </c:extLst>
          </c:dPt>
          <c:dPt>
            <c:idx val="16"/>
            <c:bubble3D val="0"/>
            <c:spPr>
              <a:gradFill>
                <a:gsLst>
                  <a:gs pos="100000">
                    <a:schemeClr val="accent5">
                      <a:lumMod val="80000"/>
                      <a:lumOff val="20000"/>
                      <a:lumMod val="60000"/>
                      <a:lumOff val="40000"/>
                    </a:schemeClr>
                  </a:gs>
                  <a:gs pos="0">
                    <a:schemeClr val="accent5">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21-B8BD-4832-9EAC-7CA80A99E9B3}"/>
              </c:ext>
            </c:extLst>
          </c:dPt>
          <c:dPt>
            <c:idx val="17"/>
            <c:bubble3D val="0"/>
            <c:spPr>
              <a:gradFill>
                <a:gsLst>
                  <a:gs pos="100000">
                    <a:schemeClr val="accent6">
                      <a:lumMod val="80000"/>
                      <a:lumOff val="20000"/>
                      <a:lumMod val="60000"/>
                      <a:lumOff val="40000"/>
                    </a:schemeClr>
                  </a:gs>
                  <a:gs pos="0">
                    <a:schemeClr val="accent6">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23-B8BD-4832-9EAC-7CA80A99E9B3}"/>
              </c:ext>
            </c:extLst>
          </c:dPt>
          <c:dPt>
            <c:idx val="18"/>
            <c:bubble3D val="0"/>
            <c:spPr>
              <a:gradFill>
                <a:gsLst>
                  <a:gs pos="100000">
                    <a:schemeClr val="accent1">
                      <a:lumMod val="80000"/>
                      <a:lumMod val="60000"/>
                      <a:lumOff val="40000"/>
                    </a:schemeClr>
                  </a:gs>
                  <a:gs pos="0">
                    <a:schemeClr val="accent1">
                      <a:lumMod val="80000"/>
                    </a:schemeClr>
                  </a:gs>
                </a:gsLst>
                <a:lin ang="5400000" scaled="0"/>
              </a:gradFill>
              <a:ln w="19050">
                <a:solidFill>
                  <a:schemeClr val="lt1"/>
                </a:solidFill>
              </a:ln>
              <a:effectLst/>
            </c:spPr>
            <c:extLst>
              <c:ext xmlns:c16="http://schemas.microsoft.com/office/drawing/2014/chart" uri="{C3380CC4-5D6E-409C-BE32-E72D297353CC}">
                <c16:uniqueId val="{00000025-B8BD-4832-9EAC-7CA80A99E9B3}"/>
              </c:ext>
            </c:extLst>
          </c:dPt>
          <c:dPt>
            <c:idx val="19"/>
            <c:bubble3D val="0"/>
            <c:spPr>
              <a:gradFill>
                <a:gsLst>
                  <a:gs pos="100000">
                    <a:schemeClr val="accent2">
                      <a:lumMod val="80000"/>
                      <a:lumMod val="60000"/>
                      <a:lumOff val="40000"/>
                    </a:schemeClr>
                  </a:gs>
                  <a:gs pos="0">
                    <a:schemeClr val="accent2">
                      <a:lumMod val="80000"/>
                    </a:schemeClr>
                  </a:gs>
                </a:gsLst>
                <a:lin ang="5400000" scaled="0"/>
              </a:gradFill>
              <a:ln w="19050">
                <a:solidFill>
                  <a:schemeClr val="lt1"/>
                </a:solidFill>
              </a:ln>
              <a:effectLst/>
            </c:spPr>
            <c:extLst>
              <c:ext xmlns:c16="http://schemas.microsoft.com/office/drawing/2014/chart" uri="{C3380CC4-5D6E-409C-BE32-E72D297353CC}">
                <c16:uniqueId val="{00000027-B8BD-4832-9EAC-7CA80A99E9B3}"/>
              </c:ext>
            </c:extLst>
          </c:dPt>
          <c:dPt>
            <c:idx val="20"/>
            <c:bubble3D val="0"/>
            <c:spPr>
              <a:gradFill>
                <a:gsLst>
                  <a:gs pos="100000">
                    <a:schemeClr val="accent3">
                      <a:lumMod val="80000"/>
                      <a:lumMod val="60000"/>
                      <a:lumOff val="40000"/>
                    </a:schemeClr>
                  </a:gs>
                  <a:gs pos="0">
                    <a:schemeClr val="accent3">
                      <a:lumMod val="80000"/>
                    </a:schemeClr>
                  </a:gs>
                </a:gsLst>
                <a:lin ang="5400000" scaled="0"/>
              </a:gradFill>
              <a:ln w="19050">
                <a:solidFill>
                  <a:schemeClr val="lt1"/>
                </a:solidFill>
              </a:ln>
              <a:effectLst/>
            </c:spPr>
            <c:extLst>
              <c:ext xmlns:c16="http://schemas.microsoft.com/office/drawing/2014/chart" uri="{C3380CC4-5D6E-409C-BE32-E72D297353CC}">
                <c16:uniqueId val="{00000029-B8BD-4832-9EAC-7CA80A99E9B3}"/>
              </c:ext>
            </c:extLst>
          </c:dPt>
          <c:dPt>
            <c:idx val="21"/>
            <c:bubble3D val="0"/>
            <c:spPr>
              <a:gradFill>
                <a:gsLst>
                  <a:gs pos="100000">
                    <a:schemeClr val="accent4">
                      <a:lumMod val="80000"/>
                      <a:lumMod val="60000"/>
                      <a:lumOff val="40000"/>
                    </a:schemeClr>
                  </a:gs>
                  <a:gs pos="0">
                    <a:schemeClr val="accent4">
                      <a:lumMod val="80000"/>
                    </a:schemeClr>
                  </a:gs>
                </a:gsLst>
                <a:lin ang="5400000" scaled="0"/>
              </a:gradFill>
              <a:ln w="19050">
                <a:solidFill>
                  <a:schemeClr val="lt1"/>
                </a:solidFill>
              </a:ln>
              <a:effectLst/>
            </c:spPr>
            <c:extLst>
              <c:ext xmlns:c16="http://schemas.microsoft.com/office/drawing/2014/chart" uri="{C3380CC4-5D6E-409C-BE32-E72D297353CC}">
                <c16:uniqueId val="{0000002B-B8BD-4832-9EAC-7CA80A99E9B3}"/>
              </c:ext>
            </c:extLst>
          </c:dPt>
          <c:dPt>
            <c:idx val="22"/>
            <c:bubble3D val="0"/>
            <c:spPr>
              <a:gradFill>
                <a:gsLst>
                  <a:gs pos="100000">
                    <a:schemeClr val="accent5">
                      <a:lumMod val="80000"/>
                      <a:lumMod val="60000"/>
                      <a:lumOff val="40000"/>
                    </a:schemeClr>
                  </a:gs>
                  <a:gs pos="0">
                    <a:schemeClr val="accent5">
                      <a:lumMod val="80000"/>
                    </a:schemeClr>
                  </a:gs>
                </a:gsLst>
                <a:lin ang="5400000" scaled="0"/>
              </a:gradFill>
              <a:ln w="19050">
                <a:solidFill>
                  <a:schemeClr val="lt1"/>
                </a:solidFill>
              </a:ln>
              <a:effectLst/>
            </c:spPr>
            <c:extLst>
              <c:ext xmlns:c16="http://schemas.microsoft.com/office/drawing/2014/chart" uri="{C3380CC4-5D6E-409C-BE32-E72D297353CC}">
                <c16:uniqueId val="{0000002D-B8BD-4832-9EAC-7CA80A99E9B3}"/>
              </c:ext>
            </c:extLst>
          </c:dPt>
          <c:dPt>
            <c:idx val="23"/>
            <c:bubble3D val="0"/>
            <c:spPr>
              <a:gradFill>
                <a:gsLst>
                  <a:gs pos="100000">
                    <a:schemeClr val="accent6">
                      <a:lumMod val="80000"/>
                      <a:lumMod val="60000"/>
                      <a:lumOff val="40000"/>
                    </a:schemeClr>
                  </a:gs>
                  <a:gs pos="0">
                    <a:schemeClr val="accent6">
                      <a:lumMod val="80000"/>
                    </a:schemeClr>
                  </a:gs>
                </a:gsLst>
                <a:lin ang="5400000" scaled="0"/>
              </a:gradFill>
              <a:ln w="19050">
                <a:solidFill>
                  <a:schemeClr val="lt1"/>
                </a:solidFill>
              </a:ln>
              <a:effectLst/>
            </c:spPr>
            <c:extLst>
              <c:ext xmlns:c16="http://schemas.microsoft.com/office/drawing/2014/chart" uri="{C3380CC4-5D6E-409C-BE32-E72D297353CC}">
                <c16:uniqueId val="{0000002F-B8BD-4832-9EAC-7CA80A99E9B3}"/>
              </c:ext>
            </c:extLst>
          </c:dPt>
          <c:val>
            <c:numRef>
              <c:f>'TIPO-BOL'!$D$8:$D$34</c:f>
              <c:numCache>
                <c:formatCode>General</c:formatCode>
                <c:ptCount val="24"/>
              </c:numCache>
            </c:numRef>
          </c:val>
          <c:extLst>
            <c:ext xmlns:c15="http://schemas.microsoft.com/office/drawing/2012/chart" uri="{02D57815-91ED-43cb-92C2-25804820EDAC}">
              <c15:filteredCategoryTitle>
                <c15:cat>
                  <c:multiLvlStrRef>
                    <c:extLst>
                      <c:ext uri="{02D57815-91ED-43cb-92C2-25804820EDAC}">
                        <c15:formulaRef>
                          <c15:sqref>'TIPO-BOL'!$C$8:$C$34</c15:sqref>
                        </c15:formulaRef>
                      </c:ext>
                    </c:extLst>
                  </c:multiLvlStrRef>
                </c15:cat>
              </c15:filteredCategoryTitle>
            </c:ext>
            <c:ext xmlns:c16="http://schemas.microsoft.com/office/drawing/2014/chart" uri="{C3380CC4-5D6E-409C-BE32-E72D297353CC}">
              <c16:uniqueId val="{00000000-1A65-4826-83B6-E444653261B7}"/>
            </c:ext>
          </c:extLst>
        </c:ser>
        <c:ser>
          <c:idx val="1"/>
          <c:order val="1"/>
          <c:tx>
            <c:strRef>
              <c:f>'TIPO-BOL'!$H$6</c:f>
              <c:strCache>
                <c:ptCount val="1"/>
                <c:pt idx="0">
                  <c:v>SAN MARTIN DE LOBA</c:v>
                </c:pt>
              </c:strCache>
            </c:strRef>
          </c:tx>
          <c:explosion val="10"/>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02-1A65-4826-83B6-E444653261B7}"/>
              </c:ext>
            </c:extLst>
          </c:dPt>
          <c:dPt>
            <c:idx val="1"/>
            <c:bubble3D val="0"/>
            <c:spPr>
              <a:gradFill>
                <a:gsLst>
                  <a:gs pos="100000">
                    <a:schemeClr val="accent2">
                      <a:lumMod val="60000"/>
                      <a:lumOff val="40000"/>
                    </a:schemeClr>
                  </a:gs>
                  <a:gs pos="0">
                    <a:schemeClr val="accent2"/>
                  </a:gs>
                </a:gsLst>
                <a:lin ang="5400000" scaled="0"/>
              </a:gradFill>
              <a:ln w="19050">
                <a:solidFill>
                  <a:schemeClr val="lt1"/>
                </a:solidFill>
              </a:ln>
              <a:effectLst/>
            </c:spPr>
            <c:extLst>
              <c:ext xmlns:c16="http://schemas.microsoft.com/office/drawing/2014/chart" uri="{C3380CC4-5D6E-409C-BE32-E72D297353CC}">
                <c16:uniqueId val="{00000004-1A65-4826-83B6-E444653261B7}"/>
              </c:ext>
            </c:extLst>
          </c:dPt>
          <c:dPt>
            <c:idx val="2"/>
            <c:bubble3D val="0"/>
            <c:spPr>
              <a:gradFill>
                <a:gsLst>
                  <a:gs pos="100000">
                    <a:schemeClr val="accent3">
                      <a:lumMod val="60000"/>
                      <a:lumOff val="40000"/>
                    </a:schemeClr>
                  </a:gs>
                  <a:gs pos="0">
                    <a:schemeClr val="accent3"/>
                  </a:gs>
                </a:gsLst>
                <a:lin ang="5400000" scaled="0"/>
              </a:gradFill>
              <a:ln w="19050">
                <a:solidFill>
                  <a:schemeClr val="lt1"/>
                </a:solidFill>
              </a:ln>
              <a:effectLst/>
            </c:spPr>
            <c:extLst>
              <c:ext xmlns:c16="http://schemas.microsoft.com/office/drawing/2014/chart" uri="{C3380CC4-5D6E-409C-BE32-E72D297353CC}">
                <c16:uniqueId val="{00000006-1A65-4826-83B6-E444653261B7}"/>
              </c:ext>
            </c:extLst>
          </c:dPt>
          <c:dPt>
            <c:idx val="3"/>
            <c:bubble3D val="0"/>
            <c:spPr>
              <a:gradFill>
                <a:gsLst>
                  <a:gs pos="100000">
                    <a:schemeClr val="accent4">
                      <a:lumMod val="60000"/>
                      <a:lumOff val="40000"/>
                    </a:schemeClr>
                  </a:gs>
                  <a:gs pos="0">
                    <a:schemeClr val="accent4"/>
                  </a:gs>
                </a:gsLst>
                <a:lin ang="5400000" scaled="0"/>
              </a:gradFill>
              <a:ln w="19050">
                <a:solidFill>
                  <a:schemeClr val="lt1"/>
                </a:solidFill>
              </a:ln>
              <a:effectLst/>
            </c:spPr>
            <c:extLst>
              <c:ext xmlns:c16="http://schemas.microsoft.com/office/drawing/2014/chart" uri="{C3380CC4-5D6E-409C-BE32-E72D297353CC}">
                <c16:uniqueId val="{00000008-1A65-4826-83B6-E444653261B7}"/>
              </c:ext>
            </c:extLst>
          </c:dPt>
          <c:dPt>
            <c:idx val="4"/>
            <c:bubble3D val="0"/>
            <c:spPr>
              <a:gradFill>
                <a:gsLst>
                  <a:gs pos="100000">
                    <a:schemeClr val="accent5">
                      <a:lumMod val="60000"/>
                      <a:lumOff val="40000"/>
                    </a:schemeClr>
                  </a:gs>
                  <a:gs pos="0">
                    <a:schemeClr val="accent5"/>
                  </a:gs>
                </a:gsLst>
                <a:lin ang="5400000" scaled="0"/>
              </a:gradFill>
              <a:ln w="19050">
                <a:solidFill>
                  <a:schemeClr val="lt1"/>
                </a:solidFill>
              </a:ln>
              <a:effectLst/>
            </c:spPr>
            <c:extLst>
              <c:ext xmlns:c16="http://schemas.microsoft.com/office/drawing/2014/chart" uri="{C3380CC4-5D6E-409C-BE32-E72D297353CC}">
                <c16:uniqueId val="{0000000A-1A65-4826-83B6-E444653261B7}"/>
              </c:ext>
            </c:extLst>
          </c:dPt>
          <c:dPt>
            <c:idx val="5"/>
            <c:bubble3D val="0"/>
            <c:spPr>
              <a:gradFill>
                <a:gsLst>
                  <a:gs pos="100000">
                    <a:schemeClr val="accent6">
                      <a:lumMod val="60000"/>
                      <a:lumOff val="40000"/>
                    </a:schemeClr>
                  </a:gs>
                  <a:gs pos="0">
                    <a:schemeClr val="accent6"/>
                  </a:gs>
                </a:gsLst>
                <a:lin ang="5400000" scaled="0"/>
              </a:gradFill>
              <a:ln w="19050">
                <a:solidFill>
                  <a:schemeClr val="lt1"/>
                </a:solidFill>
              </a:ln>
              <a:effectLst/>
            </c:spPr>
            <c:extLst>
              <c:ext xmlns:c16="http://schemas.microsoft.com/office/drawing/2014/chart" uri="{C3380CC4-5D6E-409C-BE32-E72D297353CC}">
                <c16:uniqueId val="{0000000C-1A65-4826-83B6-E444653261B7}"/>
              </c:ext>
            </c:extLst>
          </c:dPt>
          <c:dPt>
            <c:idx val="6"/>
            <c:bubble3D val="0"/>
            <c:spPr>
              <a:gradFill>
                <a:gsLst>
                  <a:gs pos="100000">
                    <a:schemeClr val="accent1">
                      <a:lumMod val="60000"/>
                      <a:lumMod val="60000"/>
                      <a:lumOff val="40000"/>
                    </a:schemeClr>
                  </a:gs>
                  <a:gs pos="0">
                    <a:schemeClr val="accent1">
                      <a:lumMod val="60000"/>
                    </a:schemeClr>
                  </a:gs>
                </a:gsLst>
                <a:lin ang="5400000" scaled="0"/>
              </a:gradFill>
              <a:ln w="19050">
                <a:solidFill>
                  <a:schemeClr val="lt1"/>
                </a:solidFill>
              </a:ln>
              <a:effectLst/>
            </c:spPr>
            <c:extLst>
              <c:ext xmlns:c16="http://schemas.microsoft.com/office/drawing/2014/chart" uri="{C3380CC4-5D6E-409C-BE32-E72D297353CC}">
                <c16:uniqueId val="{0000000E-1A65-4826-83B6-E444653261B7}"/>
              </c:ext>
            </c:extLst>
          </c:dPt>
          <c:dPt>
            <c:idx val="7"/>
            <c:bubble3D val="0"/>
            <c:spPr>
              <a:gradFill>
                <a:gsLst>
                  <a:gs pos="100000">
                    <a:schemeClr val="accent2">
                      <a:lumMod val="60000"/>
                      <a:lumMod val="60000"/>
                      <a:lumOff val="40000"/>
                    </a:schemeClr>
                  </a:gs>
                  <a:gs pos="0">
                    <a:schemeClr val="accent2">
                      <a:lumMod val="60000"/>
                    </a:schemeClr>
                  </a:gs>
                </a:gsLst>
                <a:lin ang="5400000" scaled="0"/>
              </a:gradFill>
              <a:ln w="19050">
                <a:solidFill>
                  <a:schemeClr val="lt1"/>
                </a:solidFill>
              </a:ln>
              <a:effectLst/>
            </c:spPr>
            <c:extLst>
              <c:ext xmlns:c16="http://schemas.microsoft.com/office/drawing/2014/chart" uri="{C3380CC4-5D6E-409C-BE32-E72D297353CC}">
                <c16:uniqueId val="{00000010-1A65-4826-83B6-E444653261B7}"/>
              </c:ext>
            </c:extLst>
          </c:dPt>
          <c:dPt>
            <c:idx val="8"/>
            <c:bubble3D val="0"/>
            <c:spPr>
              <a:gradFill>
                <a:gsLst>
                  <a:gs pos="100000">
                    <a:schemeClr val="accent3">
                      <a:lumMod val="60000"/>
                      <a:lumMod val="60000"/>
                      <a:lumOff val="40000"/>
                    </a:schemeClr>
                  </a:gs>
                  <a:gs pos="0">
                    <a:schemeClr val="accent3">
                      <a:lumMod val="60000"/>
                    </a:schemeClr>
                  </a:gs>
                </a:gsLst>
                <a:lin ang="5400000" scaled="0"/>
              </a:gradFill>
              <a:ln w="19050">
                <a:solidFill>
                  <a:schemeClr val="lt1"/>
                </a:solidFill>
              </a:ln>
              <a:effectLst/>
            </c:spPr>
            <c:extLst>
              <c:ext xmlns:c16="http://schemas.microsoft.com/office/drawing/2014/chart" uri="{C3380CC4-5D6E-409C-BE32-E72D297353CC}">
                <c16:uniqueId val="{00000012-1A65-4826-83B6-E444653261B7}"/>
              </c:ext>
            </c:extLst>
          </c:dPt>
          <c:dPt>
            <c:idx val="9"/>
            <c:bubble3D val="0"/>
            <c:spPr>
              <a:gradFill>
                <a:gsLst>
                  <a:gs pos="100000">
                    <a:schemeClr val="accent4">
                      <a:lumMod val="60000"/>
                      <a:lumMod val="60000"/>
                      <a:lumOff val="40000"/>
                    </a:schemeClr>
                  </a:gs>
                  <a:gs pos="0">
                    <a:schemeClr val="accent4">
                      <a:lumMod val="60000"/>
                    </a:schemeClr>
                  </a:gs>
                </a:gsLst>
                <a:lin ang="5400000" scaled="0"/>
              </a:gradFill>
              <a:ln w="19050">
                <a:solidFill>
                  <a:schemeClr val="lt1"/>
                </a:solidFill>
              </a:ln>
              <a:effectLst/>
            </c:spPr>
            <c:extLst>
              <c:ext xmlns:c16="http://schemas.microsoft.com/office/drawing/2014/chart" uri="{C3380CC4-5D6E-409C-BE32-E72D297353CC}">
                <c16:uniqueId val="{00000014-1A65-4826-83B6-E444653261B7}"/>
              </c:ext>
            </c:extLst>
          </c:dPt>
          <c:dPt>
            <c:idx val="10"/>
            <c:bubble3D val="0"/>
            <c:spPr>
              <a:gradFill>
                <a:gsLst>
                  <a:gs pos="100000">
                    <a:schemeClr val="accent5">
                      <a:lumMod val="60000"/>
                      <a:lumMod val="60000"/>
                      <a:lumOff val="40000"/>
                    </a:schemeClr>
                  </a:gs>
                  <a:gs pos="0">
                    <a:schemeClr val="accent5">
                      <a:lumMod val="60000"/>
                    </a:schemeClr>
                  </a:gs>
                </a:gsLst>
                <a:lin ang="5400000" scaled="0"/>
              </a:gradFill>
              <a:ln w="19050">
                <a:solidFill>
                  <a:schemeClr val="lt1"/>
                </a:solidFill>
              </a:ln>
              <a:effectLst/>
            </c:spPr>
            <c:extLst>
              <c:ext xmlns:c16="http://schemas.microsoft.com/office/drawing/2014/chart" uri="{C3380CC4-5D6E-409C-BE32-E72D297353CC}">
                <c16:uniqueId val="{00000016-1A65-4826-83B6-E444653261B7}"/>
              </c:ext>
            </c:extLst>
          </c:dPt>
          <c:dPt>
            <c:idx val="11"/>
            <c:bubble3D val="0"/>
            <c:spPr>
              <a:gradFill>
                <a:gsLst>
                  <a:gs pos="100000">
                    <a:schemeClr val="accent6">
                      <a:lumMod val="60000"/>
                      <a:lumMod val="60000"/>
                      <a:lumOff val="40000"/>
                    </a:schemeClr>
                  </a:gs>
                  <a:gs pos="0">
                    <a:schemeClr val="accent6">
                      <a:lumMod val="60000"/>
                    </a:schemeClr>
                  </a:gs>
                </a:gsLst>
                <a:lin ang="5400000" scaled="0"/>
              </a:gradFill>
              <a:ln w="19050">
                <a:solidFill>
                  <a:schemeClr val="lt1"/>
                </a:solidFill>
              </a:ln>
              <a:effectLst/>
            </c:spPr>
            <c:extLst>
              <c:ext xmlns:c16="http://schemas.microsoft.com/office/drawing/2014/chart" uri="{C3380CC4-5D6E-409C-BE32-E72D297353CC}">
                <c16:uniqueId val="{00000018-1A65-4826-83B6-E444653261B7}"/>
              </c:ext>
            </c:extLst>
          </c:dPt>
          <c:dPt>
            <c:idx val="12"/>
            <c:bubble3D val="0"/>
            <c:spPr>
              <a:gradFill>
                <a:gsLst>
                  <a:gs pos="100000">
                    <a:schemeClr val="accent1">
                      <a:lumMod val="80000"/>
                      <a:lumOff val="20000"/>
                      <a:lumMod val="60000"/>
                      <a:lumOff val="40000"/>
                    </a:schemeClr>
                  </a:gs>
                  <a:gs pos="0">
                    <a:schemeClr val="accent1">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1A-1A65-4826-83B6-E444653261B7}"/>
              </c:ext>
            </c:extLst>
          </c:dPt>
          <c:dPt>
            <c:idx val="13"/>
            <c:bubble3D val="0"/>
            <c:spPr>
              <a:gradFill>
                <a:gsLst>
                  <a:gs pos="100000">
                    <a:schemeClr val="accent2">
                      <a:lumMod val="80000"/>
                      <a:lumOff val="20000"/>
                      <a:lumMod val="60000"/>
                      <a:lumOff val="40000"/>
                    </a:schemeClr>
                  </a:gs>
                  <a:gs pos="0">
                    <a:schemeClr val="accent2">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1C-1A65-4826-83B6-E444653261B7}"/>
              </c:ext>
            </c:extLst>
          </c:dPt>
          <c:dPt>
            <c:idx val="14"/>
            <c:bubble3D val="0"/>
            <c:spPr>
              <a:gradFill>
                <a:gsLst>
                  <a:gs pos="100000">
                    <a:schemeClr val="accent3">
                      <a:lumMod val="80000"/>
                      <a:lumOff val="20000"/>
                      <a:lumMod val="60000"/>
                      <a:lumOff val="40000"/>
                    </a:schemeClr>
                  </a:gs>
                  <a:gs pos="0">
                    <a:schemeClr val="accent3">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1E-1A65-4826-83B6-E444653261B7}"/>
              </c:ext>
            </c:extLst>
          </c:dPt>
          <c:dPt>
            <c:idx val="15"/>
            <c:bubble3D val="0"/>
            <c:spPr>
              <a:gradFill>
                <a:gsLst>
                  <a:gs pos="100000">
                    <a:schemeClr val="accent4">
                      <a:lumMod val="80000"/>
                      <a:lumOff val="20000"/>
                      <a:lumMod val="60000"/>
                      <a:lumOff val="40000"/>
                    </a:schemeClr>
                  </a:gs>
                  <a:gs pos="0">
                    <a:schemeClr val="accent4">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20-1A65-4826-83B6-E444653261B7}"/>
              </c:ext>
            </c:extLst>
          </c:dPt>
          <c:dPt>
            <c:idx val="16"/>
            <c:bubble3D val="0"/>
            <c:spPr>
              <a:gradFill>
                <a:gsLst>
                  <a:gs pos="100000">
                    <a:schemeClr val="accent5">
                      <a:lumMod val="80000"/>
                      <a:lumOff val="20000"/>
                      <a:lumMod val="60000"/>
                      <a:lumOff val="40000"/>
                    </a:schemeClr>
                  </a:gs>
                  <a:gs pos="0">
                    <a:schemeClr val="accent5">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22-1A65-4826-83B6-E444653261B7}"/>
              </c:ext>
            </c:extLst>
          </c:dPt>
          <c:dPt>
            <c:idx val="17"/>
            <c:bubble3D val="0"/>
            <c:spPr>
              <a:gradFill>
                <a:gsLst>
                  <a:gs pos="100000">
                    <a:schemeClr val="accent6">
                      <a:lumMod val="80000"/>
                      <a:lumOff val="20000"/>
                      <a:lumMod val="60000"/>
                      <a:lumOff val="40000"/>
                    </a:schemeClr>
                  </a:gs>
                  <a:gs pos="0">
                    <a:schemeClr val="accent6">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24-1A65-4826-83B6-E444653261B7}"/>
              </c:ext>
            </c:extLst>
          </c:dPt>
          <c:dPt>
            <c:idx val="18"/>
            <c:bubble3D val="0"/>
            <c:spPr>
              <a:gradFill>
                <a:gsLst>
                  <a:gs pos="100000">
                    <a:schemeClr val="accent1">
                      <a:lumMod val="80000"/>
                      <a:lumMod val="60000"/>
                      <a:lumOff val="40000"/>
                    </a:schemeClr>
                  </a:gs>
                  <a:gs pos="0">
                    <a:schemeClr val="accent1">
                      <a:lumMod val="80000"/>
                    </a:schemeClr>
                  </a:gs>
                </a:gsLst>
                <a:lin ang="5400000" scaled="0"/>
              </a:gradFill>
              <a:ln w="19050">
                <a:solidFill>
                  <a:schemeClr val="lt1"/>
                </a:solidFill>
              </a:ln>
              <a:effectLst/>
            </c:spPr>
            <c:extLst>
              <c:ext xmlns:c16="http://schemas.microsoft.com/office/drawing/2014/chart" uri="{C3380CC4-5D6E-409C-BE32-E72D297353CC}">
                <c16:uniqueId val="{00000026-1A65-4826-83B6-E444653261B7}"/>
              </c:ext>
            </c:extLst>
          </c:dPt>
          <c:dPt>
            <c:idx val="19"/>
            <c:bubble3D val="0"/>
            <c:spPr>
              <a:gradFill>
                <a:gsLst>
                  <a:gs pos="100000">
                    <a:schemeClr val="accent2">
                      <a:lumMod val="80000"/>
                      <a:lumMod val="60000"/>
                      <a:lumOff val="40000"/>
                    </a:schemeClr>
                  </a:gs>
                  <a:gs pos="0">
                    <a:schemeClr val="accent2">
                      <a:lumMod val="80000"/>
                    </a:schemeClr>
                  </a:gs>
                </a:gsLst>
                <a:lin ang="5400000" scaled="0"/>
              </a:gradFill>
              <a:ln w="19050">
                <a:solidFill>
                  <a:schemeClr val="lt1"/>
                </a:solidFill>
              </a:ln>
              <a:effectLst/>
            </c:spPr>
            <c:extLst>
              <c:ext xmlns:c16="http://schemas.microsoft.com/office/drawing/2014/chart" uri="{C3380CC4-5D6E-409C-BE32-E72D297353CC}">
                <c16:uniqueId val="{00000028-1A65-4826-83B6-E444653261B7}"/>
              </c:ext>
            </c:extLst>
          </c:dPt>
          <c:dPt>
            <c:idx val="20"/>
            <c:bubble3D val="0"/>
            <c:spPr>
              <a:gradFill>
                <a:gsLst>
                  <a:gs pos="100000">
                    <a:schemeClr val="accent3">
                      <a:lumMod val="80000"/>
                      <a:lumMod val="60000"/>
                      <a:lumOff val="40000"/>
                    </a:schemeClr>
                  </a:gs>
                  <a:gs pos="0">
                    <a:schemeClr val="accent3">
                      <a:lumMod val="80000"/>
                    </a:schemeClr>
                  </a:gs>
                </a:gsLst>
                <a:lin ang="5400000" scaled="0"/>
              </a:gradFill>
              <a:ln w="19050">
                <a:solidFill>
                  <a:schemeClr val="lt1"/>
                </a:solidFill>
              </a:ln>
              <a:effectLst/>
            </c:spPr>
            <c:extLst>
              <c:ext xmlns:c16="http://schemas.microsoft.com/office/drawing/2014/chart" uri="{C3380CC4-5D6E-409C-BE32-E72D297353CC}">
                <c16:uniqueId val="{0000002A-1A65-4826-83B6-E444653261B7}"/>
              </c:ext>
            </c:extLst>
          </c:dPt>
          <c:dPt>
            <c:idx val="21"/>
            <c:bubble3D val="0"/>
            <c:spPr>
              <a:gradFill>
                <a:gsLst>
                  <a:gs pos="100000">
                    <a:schemeClr val="accent4">
                      <a:lumMod val="80000"/>
                      <a:lumMod val="60000"/>
                      <a:lumOff val="40000"/>
                    </a:schemeClr>
                  </a:gs>
                  <a:gs pos="0">
                    <a:schemeClr val="accent4">
                      <a:lumMod val="80000"/>
                    </a:schemeClr>
                  </a:gs>
                </a:gsLst>
                <a:lin ang="5400000" scaled="0"/>
              </a:gradFill>
              <a:ln w="19050">
                <a:solidFill>
                  <a:schemeClr val="lt1"/>
                </a:solidFill>
              </a:ln>
              <a:effectLst/>
            </c:spPr>
            <c:extLst>
              <c:ext xmlns:c16="http://schemas.microsoft.com/office/drawing/2014/chart" uri="{C3380CC4-5D6E-409C-BE32-E72D297353CC}">
                <c16:uniqueId val="{0000002C-1A65-4826-83B6-E444653261B7}"/>
              </c:ext>
            </c:extLst>
          </c:dPt>
          <c:dPt>
            <c:idx val="22"/>
            <c:bubble3D val="0"/>
            <c:spPr>
              <a:gradFill>
                <a:gsLst>
                  <a:gs pos="100000">
                    <a:schemeClr val="accent5">
                      <a:lumMod val="80000"/>
                      <a:lumMod val="60000"/>
                      <a:lumOff val="40000"/>
                    </a:schemeClr>
                  </a:gs>
                  <a:gs pos="0">
                    <a:schemeClr val="accent5">
                      <a:lumMod val="80000"/>
                    </a:schemeClr>
                  </a:gs>
                </a:gsLst>
                <a:lin ang="5400000" scaled="0"/>
              </a:gradFill>
              <a:ln w="19050">
                <a:solidFill>
                  <a:schemeClr val="lt1"/>
                </a:solidFill>
              </a:ln>
              <a:effectLst/>
            </c:spPr>
            <c:extLst>
              <c:ext xmlns:c16="http://schemas.microsoft.com/office/drawing/2014/chart" uri="{C3380CC4-5D6E-409C-BE32-E72D297353CC}">
                <c16:uniqueId val="{0000002E-1A65-4826-83B6-E444653261B7}"/>
              </c:ext>
            </c:extLst>
          </c:dPt>
          <c:dPt>
            <c:idx val="23"/>
            <c:bubble3D val="0"/>
            <c:spPr>
              <a:gradFill>
                <a:gsLst>
                  <a:gs pos="100000">
                    <a:schemeClr val="accent6">
                      <a:lumMod val="80000"/>
                      <a:lumMod val="60000"/>
                      <a:lumOff val="40000"/>
                    </a:schemeClr>
                  </a:gs>
                  <a:gs pos="0">
                    <a:schemeClr val="accent6">
                      <a:lumMod val="80000"/>
                    </a:schemeClr>
                  </a:gs>
                </a:gsLst>
                <a:lin ang="5400000" scaled="0"/>
              </a:gradFill>
              <a:ln w="19050">
                <a:solidFill>
                  <a:schemeClr val="lt1"/>
                </a:solidFill>
              </a:ln>
              <a:effectLst/>
            </c:spPr>
            <c:extLst>
              <c:ext xmlns:c16="http://schemas.microsoft.com/office/drawing/2014/chart" uri="{C3380CC4-5D6E-409C-BE32-E72D297353CC}">
                <c16:uniqueId val="{00000030-1A65-4826-83B6-E444653261B7}"/>
              </c:ext>
            </c:extLst>
          </c:dPt>
          <c:dLbls>
            <c:dLbl>
              <c:idx val="1"/>
              <c:layout>
                <c:manualLayout>
                  <c:x val="2.815485168426345E-2"/>
                  <c:y val="-5.3588500594958968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1A65-4826-83B6-E444653261B7}"/>
                </c:ext>
              </c:extLst>
            </c:dLbl>
            <c:dLbl>
              <c:idx val="2"/>
              <c:layout>
                <c:manualLayout>
                  <c:x val="7.6182578854519636E-2"/>
                  <c:y val="-0.1558986086521453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1A65-4826-83B6-E444653261B7}"/>
                </c:ext>
              </c:extLst>
            </c:dLbl>
            <c:dLbl>
              <c:idx val="5"/>
              <c:layout>
                <c:manualLayout>
                  <c:x val="8.0442433383610228E-3"/>
                  <c:y val="0.1505581683382179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C-1A65-4826-83B6-E444653261B7}"/>
                </c:ext>
              </c:extLst>
            </c:dLbl>
            <c:dLbl>
              <c:idx val="7"/>
              <c:layout>
                <c:manualLayout>
                  <c:x val="-7.6239608482912363E-2"/>
                  <c:y val="0.1302503332172335"/>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0-1A65-4826-83B6-E444653261B7}"/>
                </c:ext>
              </c:extLst>
            </c:dLbl>
            <c:dLbl>
              <c:idx val="8"/>
              <c:layout>
                <c:manualLayout>
                  <c:x val="-0.10031527431962152"/>
                  <c:y val="9.704926788735054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2-1A65-4826-83B6-E444653261B7}"/>
                </c:ext>
              </c:extLst>
            </c:dLbl>
            <c:dLbl>
              <c:idx val="13"/>
              <c:layout>
                <c:manualLayout>
                  <c:x val="-9.0283746887659375E-2"/>
                  <c:y val="-4.5970705841376532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C-1A65-4826-83B6-E444653261B7}"/>
                </c:ext>
              </c:extLst>
            </c:dLbl>
            <c:dLbl>
              <c:idx val="15"/>
              <c:layout>
                <c:manualLayout>
                  <c:x val="-3.6869022720057901E-17"/>
                  <c:y val="5.103666723329423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20-1A65-4826-83B6-E444653261B7}"/>
                </c:ext>
              </c:extLst>
            </c:dLbl>
            <c:dLbl>
              <c:idx val="16"/>
              <c:layout>
                <c:manualLayout>
                  <c:x val="-0.12826956869732012"/>
                  <c:y val="-4.33697307799034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22-1A65-4826-83B6-E444653261B7}"/>
                </c:ext>
              </c:extLst>
            </c:dLbl>
            <c:dLbl>
              <c:idx val="17"/>
              <c:layout>
                <c:manualLayout>
                  <c:x val="-0.11055814539498551"/>
                  <c:y val="-7.39812135043348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24-1A65-4826-83B6-E444653261B7}"/>
                </c:ext>
              </c:extLst>
            </c:dLbl>
            <c:dLbl>
              <c:idx val="18"/>
              <c:layout>
                <c:manualLayout>
                  <c:x val="-8.0358896841594807E-2"/>
                  <c:y val="-0.1071641836596601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26-1A65-4826-83B6-E444653261B7}"/>
                </c:ext>
              </c:extLst>
            </c:dLbl>
            <c:dLbl>
              <c:idx val="19"/>
              <c:layout>
                <c:manualLayout>
                  <c:x val="-5.4265184676937937E-2"/>
                  <c:y val="-0.1403563900468759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28-1A65-4826-83B6-E444653261B7}"/>
                </c:ext>
              </c:extLst>
            </c:dLbl>
            <c:dLbl>
              <c:idx val="20"/>
              <c:layout>
                <c:manualLayout>
                  <c:x val="-2.859380260134094E-5"/>
                  <c:y val="-0.15830794822644775"/>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2A-1A65-4826-83B6-E444653261B7}"/>
                </c:ext>
              </c:extLst>
            </c:dLbl>
            <c:dLbl>
              <c:idx val="21"/>
              <c:layout>
                <c:manualLayout>
                  <c:x val="7.0220692023734987E-2"/>
                  <c:y val="-0.16600532664941525"/>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2C-1A65-4826-83B6-E444653261B7}"/>
                </c:ext>
              </c:extLst>
            </c:dLbl>
            <c:dLbl>
              <c:idx val="22"/>
              <c:layout>
                <c:manualLayout>
                  <c:x val="7.2250807603580935E-2"/>
                  <c:y val="-0.1197471440968631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2E-1A65-4826-83B6-E444653261B7}"/>
                </c:ext>
              </c:extLst>
            </c:dLbl>
            <c:dLbl>
              <c:idx val="23"/>
              <c:layout>
                <c:manualLayout>
                  <c:x val="6.0475102617786325E-3"/>
                  <c:y val="-4.587438052161264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30-1A65-4826-83B6-E444653261B7}"/>
                </c:ext>
              </c:extLst>
            </c:dLbl>
            <c:numFmt formatCode="0.00%" sourceLinked="0"/>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val>
            <c:numRef>
              <c:f>'TIPO-BOL'!$H$8:$H$34</c:f>
              <c:numCache>
                <c:formatCode>#,##0.0;[Red]\-#,##0.0</c:formatCode>
                <c:ptCount val="24"/>
                <c:pt idx="0">
                  <c:v>84554116.305999994</c:v>
                </c:pt>
                <c:pt idx="1">
                  <c:v>301148012.58109999</c:v>
                </c:pt>
                <c:pt idx="2">
                  <c:v>16354724.100000001</c:v>
                </c:pt>
                <c:pt idx="3">
                  <c:v>4180953517.5047998</c:v>
                </c:pt>
                <c:pt idx="4">
                  <c:v>711120881.07700014</c:v>
                </c:pt>
                <c:pt idx="5">
                  <c:v>119759590.61479999</c:v>
                </c:pt>
                <c:pt idx="6">
                  <c:v>966095383.21660006</c:v>
                </c:pt>
                <c:pt idx="7">
                  <c:v>83385950.976899981</c:v>
                </c:pt>
                <c:pt idx="8">
                  <c:v>12609676.16</c:v>
                </c:pt>
                <c:pt idx="9">
                  <c:v>587783381.57970011</c:v>
                </c:pt>
                <c:pt idx="10">
                  <c:v>158580767.88589999</c:v>
                </c:pt>
                <c:pt idx="11">
                  <c:v>1228957168.5979996</c:v>
                </c:pt>
                <c:pt idx="12">
                  <c:v>390737464.36400002</c:v>
                </c:pt>
                <c:pt idx="13">
                  <c:v>133001538.25399999</c:v>
                </c:pt>
                <c:pt idx="14">
                  <c:v>207416940.91299999</c:v>
                </c:pt>
                <c:pt idx="15">
                  <c:v>952418815.00689995</c:v>
                </c:pt>
                <c:pt idx="16">
                  <c:v>91077468.300000012</c:v>
                </c:pt>
                <c:pt idx="17">
                  <c:v>45202243.774999999</c:v>
                </c:pt>
                <c:pt idx="18">
                  <c:v>5946749.9000000004</c:v>
                </c:pt>
                <c:pt idx="19">
                  <c:v>14805609.1261</c:v>
                </c:pt>
                <c:pt idx="20">
                  <c:v>78093128.114999995</c:v>
                </c:pt>
                <c:pt idx="21">
                  <c:v>53420103.940000005</c:v>
                </c:pt>
                <c:pt idx="22">
                  <c:v>51448399.600000001</c:v>
                </c:pt>
                <c:pt idx="23">
                  <c:v>266873980.80000001</c:v>
                </c:pt>
              </c:numCache>
            </c:numRef>
          </c:val>
          <c:extLst>
            <c:ext xmlns:c15="http://schemas.microsoft.com/office/drawing/2012/chart" uri="{02D57815-91ED-43cb-92C2-25804820EDAC}">
              <c15:filteredCategoryTitle>
                <c15:cat>
                  <c:multiLvlStrRef>
                    <c:extLst>
                      <c:ext uri="{02D57815-91ED-43cb-92C2-25804820EDAC}">
                        <c15:formulaRef>
                          <c15:sqref>'TIPO-BOL'!$C$8:$C$34</c15:sqref>
                        </c15:formulaRef>
                      </c:ext>
                    </c:extLst>
                  </c:multiLvlStrRef>
                </c15:cat>
              </c15:filteredCategoryTitle>
            </c:ext>
            <c:ext xmlns:c16="http://schemas.microsoft.com/office/drawing/2014/chart" uri="{C3380CC4-5D6E-409C-BE32-E72D297353CC}">
              <c16:uniqueId val="{00000031-1A65-4826-83B6-E444653261B7}"/>
            </c:ext>
          </c:extLst>
        </c:ser>
        <c:dLbls>
          <c:showLegendKey val="0"/>
          <c:showVal val="0"/>
          <c:showCatName val="0"/>
          <c:showSerName val="0"/>
          <c:showPercent val="0"/>
          <c:showBubbleSize val="0"/>
          <c:showLeaderLines val="1"/>
        </c:dLbls>
        <c:firstSliceAng val="0"/>
        <c:holeSize val="50"/>
      </c:doughnutChart>
      <c:spPr>
        <a:noFill/>
        <a:ln>
          <a:noFill/>
        </a:ln>
        <a:effectLst>
          <a:glow>
            <a:schemeClr val="accent1">
              <a:alpha val="40000"/>
            </a:schemeClr>
          </a:glow>
        </a:effectLst>
      </c:spPr>
    </c:plotArea>
    <c:legend>
      <c:legendPos val="r"/>
      <c:layout>
        <c:manualLayout>
          <c:xMode val="edge"/>
          <c:yMode val="edge"/>
          <c:x val="0.68066111645546568"/>
          <c:y val="3.1605159445380115E-2"/>
          <c:w val="0.30727251853699283"/>
          <c:h val="0.95404007463409324"/>
        </c:manualLayout>
      </c:layout>
      <c:overlay val="0"/>
      <c:spPr>
        <a:solidFill>
          <a:schemeClr val="lt1">
            <a:alpha val="50000"/>
          </a:schemeClr>
        </a:solidFill>
        <a:ln>
          <a:noFill/>
        </a:ln>
        <a:effectLst/>
      </c:spPr>
      <c:txPr>
        <a:bodyPr rot="0" spcFirstLastPara="1" vertOverflow="ellipsis" vert="horz" wrap="square" anchor="ctr" anchorCtr="1"/>
        <a:lstStyle/>
        <a:p>
          <a:pPr>
            <a:defRPr sz="700" b="0" i="0" u="none" strike="noStrike" kern="1200" baseline="0">
              <a:solidFill>
                <a:schemeClr val="dk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pattFill prst="dkDnDiag">
      <a:fgClr>
        <a:schemeClr val="lt1"/>
      </a:fgClr>
      <a:bgClr>
        <a:schemeClr val="dk1">
          <a:lumMod val="10000"/>
          <a:lumOff val="90000"/>
        </a:schemeClr>
      </a:bgClr>
    </a:patt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r>
              <a:rPr lang="es-CO"/>
              <a:t>BARRANCO DE LOBA</a:t>
            </a:r>
          </a:p>
        </c:rich>
      </c:tx>
      <c:layout>
        <c:manualLayout>
          <c:xMode val="edge"/>
          <c:yMode val="edge"/>
          <c:x val="0.15622918175951983"/>
          <c:y val="3.8277500424970676E-2"/>
        </c:manualLayout>
      </c:layout>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es-CO"/>
        </a:p>
      </c:txPr>
    </c:title>
    <c:autoTitleDeleted val="0"/>
    <c:plotArea>
      <c:layout/>
      <c:doughnutChart>
        <c:varyColors val="1"/>
        <c:ser>
          <c:idx val="0"/>
          <c:order val="0"/>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01-1562-457A-AF9D-480D12FC9187}"/>
              </c:ext>
            </c:extLst>
          </c:dPt>
          <c:dPt>
            <c:idx val="1"/>
            <c:bubble3D val="0"/>
            <c:spPr>
              <a:gradFill>
                <a:gsLst>
                  <a:gs pos="100000">
                    <a:schemeClr val="accent2">
                      <a:lumMod val="60000"/>
                      <a:lumOff val="40000"/>
                    </a:schemeClr>
                  </a:gs>
                  <a:gs pos="0">
                    <a:schemeClr val="accent2"/>
                  </a:gs>
                </a:gsLst>
                <a:lin ang="5400000" scaled="0"/>
              </a:gradFill>
              <a:ln w="19050">
                <a:solidFill>
                  <a:schemeClr val="lt1"/>
                </a:solidFill>
              </a:ln>
              <a:effectLst/>
            </c:spPr>
            <c:extLst>
              <c:ext xmlns:c16="http://schemas.microsoft.com/office/drawing/2014/chart" uri="{C3380CC4-5D6E-409C-BE32-E72D297353CC}">
                <c16:uniqueId val="{00000003-1562-457A-AF9D-480D12FC9187}"/>
              </c:ext>
            </c:extLst>
          </c:dPt>
          <c:dPt>
            <c:idx val="2"/>
            <c:bubble3D val="0"/>
            <c:spPr>
              <a:gradFill>
                <a:gsLst>
                  <a:gs pos="100000">
                    <a:schemeClr val="accent3">
                      <a:lumMod val="60000"/>
                      <a:lumOff val="40000"/>
                    </a:schemeClr>
                  </a:gs>
                  <a:gs pos="0">
                    <a:schemeClr val="accent3"/>
                  </a:gs>
                </a:gsLst>
                <a:lin ang="5400000" scaled="0"/>
              </a:gradFill>
              <a:ln w="19050">
                <a:solidFill>
                  <a:schemeClr val="lt1"/>
                </a:solidFill>
              </a:ln>
              <a:effectLst/>
            </c:spPr>
            <c:extLst>
              <c:ext xmlns:c16="http://schemas.microsoft.com/office/drawing/2014/chart" uri="{C3380CC4-5D6E-409C-BE32-E72D297353CC}">
                <c16:uniqueId val="{00000005-1562-457A-AF9D-480D12FC9187}"/>
              </c:ext>
            </c:extLst>
          </c:dPt>
          <c:dPt>
            <c:idx val="3"/>
            <c:bubble3D val="0"/>
            <c:spPr>
              <a:gradFill>
                <a:gsLst>
                  <a:gs pos="100000">
                    <a:schemeClr val="accent4">
                      <a:lumMod val="60000"/>
                      <a:lumOff val="40000"/>
                    </a:schemeClr>
                  </a:gs>
                  <a:gs pos="0">
                    <a:schemeClr val="accent4"/>
                  </a:gs>
                </a:gsLst>
                <a:lin ang="5400000" scaled="0"/>
              </a:gradFill>
              <a:ln w="19050">
                <a:solidFill>
                  <a:schemeClr val="lt1"/>
                </a:solidFill>
              </a:ln>
              <a:effectLst/>
            </c:spPr>
            <c:extLst>
              <c:ext xmlns:c16="http://schemas.microsoft.com/office/drawing/2014/chart" uri="{C3380CC4-5D6E-409C-BE32-E72D297353CC}">
                <c16:uniqueId val="{00000007-1562-457A-AF9D-480D12FC9187}"/>
              </c:ext>
            </c:extLst>
          </c:dPt>
          <c:dPt>
            <c:idx val="4"/>
            <c:bubble3D val="0"/>
            <c:spPr>
              <a:gradFill>
                <a:gsLst>
                  <a:gs pos="100000">
                    <a:schemeClr val="accent5">
                      <a:lumMod val="60000"/>
                      <a:lumOff val="40000"/>
                    </a:schemeClr>
                  </a:gs>
                  <a:gs pos="0">
                    <a:schemeClr val="accent5"/>
                  </a:gs>
                </a:gsLst>
                <a:lin ang="5400000" scaled="0"/>
              </a:gradFill>
              <a:ln w="19050">
                <a:solidFill>
                  <a:schemeClr val="lt1"/>
                </a:solidFill>
              </a:ln>
              <a:effectLst/>
            </c:spPr>
            <c:extLst>
              <c:ext xmlns:c16="http://schemas.microsoft.com/office/drawing/2014/chart" uri="{C3380CC4-5D6E-409C-BE32-E72D297353CC}">
                <c16:uniqueId val="{00000009-1562-457A-AF9D-480D12FC9187}"/>
              </c:ext>
            </c:extLst>
          </c:dPt>
          <c:dPt>
            <c:idx val="5"/>
            <c:bubble3D val="0"/>
            <c:spPr>
              <a:gradFill>
                <a:gsLst>
                  <a:gs pos="100000">
                    <a:schemeClr val="accent6">
                      <a:lumMod val="60000"/>
                      <a:lumOff val="40000"/>
                    </a:schemeClr>
                  </a:gs>
                  <a:gs pos="0">
                    <a:schemeClr val="accent6"/>
                  </a:gs>
                </a:gsLst>
                <a:lin ang="5400000" scaled="0"/>
              </a:gradFill>
              <a:ln w="19050">
                <a:solidFill>
                  <a:schemeClr val="lt1"/>
                </a:solidFill>
              </a:ln>
              <a:effectLst/>
            </c:spPr>
            <c:extLst>
              <c:ext xmlns:c16="http://schemas.microsoft.com/office/drawing/2014/chart" uri="{C3380CC4-5D6E-409C-BE32-E72D297353CC}">
                <c16:uniqueId val="{0000000B-1562-457A-AF9D-480D12FC9187}"/>
              </c:ext>
            </c:extLst>
          </c:dPt>
          <c:dPt>
            <c:idx val="6"/>
            <c:bubble3D val="0"/>
            <c:spPr>
              <a:gradFill>
                <a:gsLst>
                  <a:gs pos="100000">
                    <a:schemeClr val="accent1">
                      <a:lumMod val="60000"/>
                      <a:lumMod val="60000"/>
                      <a:lumOff val="40000"/>
                    </a:schemeClr>
                  </a:gs>
                  <a:gs pos="0">
                    <a:schemeClr val="accent1">
                      <a:lumMod val="60000"/>
                    </a:schemeClr>
                  </a:gs>
                </a:gsLst>
                <a:lin ang="5400000" scaled="0"/>
              </a:gradFill>
              <a:ln w="19050">
                <a:solidFill>
                  <a:schemeClr val="lt1"/>
                </a:solidFill>
              </a:ln>
              <a:effectLst/>
            </c:spPr>
            <c:extLst>
              <c:ext xmlns:c16="http://schemas.microsoft.com/office/drawing/2014/chart" uri="{C3380CC4-5D6E-409C-BE32-E72D297353CC}">
                <c16:uniqueId val="{0000000D-1562-457A-AF9D-480D12FC9187}"/>
              </c:ext>
            </c:extLst>
          </c:dPt>
          <c:dPt>
            <c:idx val="7"/>
            <c:bubble3D val="0"/>
            <c:spPr>
              <a:gradFill>
                <a:gsLst>
                  <a:gs pos="100000">
                    <a:schemeClr val="accent2">
                      <a:lumMod val="60000"/>
                      <a:lumMod val="60000"/>
                      <a:lumOff val="40000"/>
                    </a:schemeClr>
                  </a:gs>
                  <a:gs pos="0">
                    <a:schemeClr val="accent2">
                      <a:lumMod val="60000"/>
                    </a:schemeClr>
                  </a:gs>
                </a:gsLst>
                <a:lin ang="5400000" scaled="0"/>
              </a:gradFill>
              <a:ln w="19050">
                <a:solidFill>
                  <a:schemeClr val="lt1"/>
                </a:solidFill>
              </a:ln>
              <a:effectLst/>
            </c:spPr>
            <c:extLst>
              <c:ext xmlns:c16="http://schemas.microsoft.com/office/drawing/2014/chart" uri="{C3380CC4-5D6E-409C-BE32-E72D297353CC}">
                <c16:uniqueId val="{0000000F-1562-457A-AF9D-480D12FC9187}"/>
              </c:ext>
            </c:extLst>
          </c:dPt>
          <c:dPt>
            <c:idx val="8"/>
            <c:bubble3D val="0"/>
            <c:spPr>
              <a:gradFill>
                <a:gsLst>
                  <a:gs pos="100000">
                    <a:schemeClr val="accent3">
                      <a:lumMod val="60000"/>
                      <a:lumMod val="60000"/>
                      <a:lumOff val="40000"/>
                    </a:schemeClr>
                  </a:gs>
                  <a:gs pos="0">
                    <a:schemeClr val="accent3">
                      <a:lumMod val="60000"/>
                    </a:schemeClr>
                  </a:gs>
                </a:gsLst>
                <a:lin ang="5400000" scaled="0"/>
              </a:gradFill>
              <a:ln w="19050">
                <a:solidFill>
                  <a:schemeClr val="lt1"/>
                </a:solidFill>
              </a:ln>
              <a:effectLst/>
            </c:spPr>
            <c:extLst>
              <c:ext xmlns:c16="http://schemas.microsoft.com/office/drawing/2014/chart" uri="{C3380CC4-5D6E-409C-BE32-E72D297353CC}">
                <c16:uniqueId val="{00000011-1562-457A-AF9D-480D12FC9187}"/>
              </c:ext>
            </c:extLst>
          </c:dPt>
          <c:dPt>
            <c:idx val="9"/>
            <c:bubble3D val="0"/>
            <c:spPr>
              <a:gradFill>
                <a:gsLst>
                  <a:gs pos="100000">
                    <a:schemeClr val="accent4">
                      <a:lumMod val="60000"/>
                      <a:lumMod val="60000"/>
                      <a:lumOff val="40000"/>
                    </a:schemeClr>
                  </a:gs>
                  <a:gs pos="0">
                    <a:schemeClr val="accent4">
                      <a:lumMod val="60000"/>
                    </a:schemeClr>
                  </a:gs>
                </a:gsLst>
                <a:lin ang="5400000" scaled="0"/>
              </a:gradFill>
              <a:ln w="19050">
                <a:solidFill>
                  <a:schemeClr val="lt1"/>
                </a:solidFill>
              </a:ln>
              <a:effectLst/>
            </c:spPr>
            <c:extLst>
              <c:ext xmlns:c16="http://schemas.microsoft.com/office/drawing/2014/chart" uri="{C3380CC4-5D6E-409C-BE32-E72D297353CC}">
                <c16:uniqueId val="{00000013-1562-457A-AF9D-480D12FC9187}"/>
              </c:ext>
            </c:extLst>
          </c:dPt>
          <c:dPt>
            <c:idx val="10"/>
            <c:bubble3D val="0"/>
            <c:spPr>
              <a:gradFill>
                <a:gsLst>
                  <a:gs pos="100000">
                    <a:schemeClr val="accent5">
                      <a:lumMod val="60000"/>
                      <a:lumMod val="60000"/>
                      <a:lumOff val="40000"/>
                    </a:schemeClr>
                  </a:gs>
                  <a:gs pos="0">
                    <a:schemeClr val="accent5">
                      <a:lumMod val="60000"/>
                    </a:schemeClr>
                  </a:gs>
                </a:gsLst>
                <a:lin ang="5400000" scaled="0"/>
              </a:gradFill>
              <a:ln w="19050">
                <a:solidFill>
                  <a:schemeClr val="lt1"/>
                </a:solidFill>
              </a:ln>
              <a:effectLst/>
            </c:spPr>
            <c:extLst>
              <c:ext xmlns:c16="http://schemas.microsoft.com/office/drawing/2014/chart" uri="{C3380CC4-5D6E-409C-BE32-E72D297353CC}">
                <c16:uniqueId val="{00000015-1562-457A-AF9D-480D12FC9187}"/>
              </c:ext>
            </c:extLst>
          </c:dPt>
          <c:dPt>
            <c:idx val="11"/>
            <c:bubble3D val="0"/>
            <c:spPr>
              <a:gradFill>
                <a:gsLst>
                  <a:gs pos="100000">
                    <a:schemeClr val="accent6">
                      <a:lumMod val="60000"/>
                      <a:lumMod val="60000"/>
                      <a:lumOff val="40000"/>
                    </a:schemeClr>
                  </a:gs>
                  <a:gs pos="0">
                    <a:schemeClr val="accent6">
                      <a:lumMod val="60000"/>
                    </a:schemeClr>
                  </a:gs>
                </a:gsLst>
                <a:lin ang="5400000" scaled="0"/>
              </a:gradFill>
              <a:ln w="19050">
                <a:solidFill>
                  <a:schemeClr val="lt1"/>
                </a:solidFill>
              </a:ln>
              <a:effectLst/>
            </c:spPr>
            <c:extLst>
              <c:ext xmlns:c16="http://schemas.microsoft.com/office/drawing/2014/chart" uri="{C3380CC4-5D6E-409C-BE32-E72D297353CC}">
                <c16:uniqueId val="{00000017-1562-457A-AF9D-480D12FC9187}"/>
              </c:ext>
            </c:extLst>
          </c:dPt>
          <c:dPt>
            <c:idx val="12"/>
            <c:bubble3D val="0"/>
            <c:spPr>
              <a:gradFill>
                <a:gsLst>
                  <a:gs pos="100000">
                    <a:schemeClr val="accent1">
                      <a:lumMod val="80000"/>
                      <a:lumOff val="20000"/>
                      <a:lumMod val="60000"/>
                      <a:lumOff val="40000"/>
                    </a:schemeClr>
                  </a:gs>
                  <a:gs pos="0">
                    <a:schemeClr val="accent1">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19-1562-457A-AF9D-480D12FC9187}"/>
              </c:ext>
            </c:extLst>
          </c:dPt>
          <c:dPt>
            <c:idx val="13"/>
            <c:bubble3D val="0"/>
            <c:spPr>
              <a:gradFill>
                <a:gsLst>
                  <a:gs pos="100000">
                    <a:schemeClr val="accent2">
                      <a:lumMod val="80000"/>
                      <a:lumOff val="20000"/>
                      <a:lumMod val="60000"/>
                      <a:lumOff val="40000"/>
                    </a:schemeClr>
                  </a:gs>
                  <a:gs pos="0">
                    <a:schemeClr val="accent2">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1B-1562-457A-AF9D-480D12FC9187}"/>
              </c:ext>
            </c:extLst>
          </c:dPt>
          <c:dPt>
            <c:idx val="14"/>
            <c:bubble3D val="0"/>
            <c:spPr>
              <a:gradFill>
                <a:gsLst>
                  <a:gs pos="100000">
                    <a:schemeClr val="accent3">
                      <a:lumMod val="80000"/>
                      <a:lumOff val="20000"/>
                      <a:lumMod val="60000"/>
                      <a:lumOff val="40000"/>
                    </a:schemeClr>
                  </a:gs>
                  <a:gs pos="0">
                    <a:schemeClr val="accent3">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1D-1562-457A-AF9D-480D12FC9187}"/>
              </c:ext>
            </c:extLst>
          </c:dPt>
          <c:dPt>
            <c:idx val="15"/>
            <c:bubble3D val="0"/>
            <c:spPr>
              <a:gradFill>
                <a:gsLst>
                  <a:gs pos="100000">
                    <a:schemeClr val="accent4">
                      <a:lumMod val="80000"/>
                      <a:lumOff val="20000"/>
                      <a:lumMod val="60000"/>
                      <a:lumOff val="40000"/>
                    </a:schemeClr>
                  </a:gs>
                  <a:gs pos="0">
                    <a:schemeClr val="accent4">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1F-1562-457A-AF9D-480D12FC9187}"/>
              </c:ext>
            </c:extLst>
          </c:dPt>
          <c:dPt>
            <c:idx val="16"/>
            <c:bubble3D val="0"/>
            <c:spPr>
              <a:gradFill>
                <a:gsLst>
                  <a:gs pos="100000">
                    <a:schemeClr val="accent5">
                      <a:lumMod val="80000"/>
                      <a:lumOff val="20000"/>
                      <a:lumMod val="60000"/>
                      <a:lumOff val="40000"/>
                    </a:schemeClr>
                  </a:gs>
                  <a:gs pos="0">
                    <a:schemeClr val="accent5">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21-1562-457A-AF9D-480D12FC9187}"/>
              </c:ext>
            </c:extLst>
          </c:dPt>
          <c:dPt>
            <c:idx val="17"/>
            <c:bubble3D val="0"/>
            <c:spPr>
              <a:gradFill>
                <a:gsLst>
                  <a:gs pos="100000">
                    <a:schemeClr val="accent6">
                      <a:lumMod val="80000"/>
                      <a:lumOff val="20000"/>
                      <a:lumMod val="60000"/>
                      <a:lumOff val="40000"/>
                    </a:schemeClr>
                  </a:gs>
                  <a:gs pos="0">
                    <a:schemeClr val="accent6">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23-1562-457A-AF9D-480D12FC9187}"/>
              </c:ext>
            </c:extLst>
          </c:dPt>
          <c:dPt>
            <c:idx val="18"/>
            <c:bubble3D val="0"/>
            <c:spPr>
              <a:gradFill>
                <a:gsLst>
                  <a:gs pos="100000">
                    <a:schemeClr val="accent1">
                      <a:lumMod val="80000"/>
                      <a:lumMod val="60000"/>
                      <a:lumOff val="40000"/>
                    </a:schemeClr>
                  </a:gs>
                  <a:gs pos="0">
                    <a:schemeClr val="accent1">
                      <a:lumMod val="80000"/>
                    </a:schemeClr>
                  </a:gs>
                </a:gsLst>
                <a:lin ang="5400000" scaled="0"/>
              </a:gradFill>
              <a:ln w="19050">
                <a:solidFill>
                  <a:schemeClr val="lt1"/>
                </a:solidFill>
              </a:ln>
              <a:effectLst/>
            </c:spPr>
            <c:extLst>
              <c:ext xmlns:c16="http://schemas.microsoft.com/office/drawing/2014/chart" uri="{C3380CC4-5D6E-409C-BE32-E72D297353CC}">
                <c16:uniqueId val="{00000025-1562-457A-AF9D-480D12FC9187}"/>
              </c:ext>
            </c:extLst>
          </c:dPt>
          <c:dPt>
            <c:idx val="19"/>
            <c:bubble3D val="0"/>
            <c:spPr>
              <a:gradFill>
                <a:gsLst>
                  <a:gs pos="100000">
                    <a:schemeClr val="accent2">
                      <a:lumMod val="80000"/>
                      <a:lumMod val="60000"/>
                      <a:lumOff val="40000"/>
                    </a:schemeClr>
                  </a:gs>
                  <a:gs pos="0">
                    <a:schemeClr val="accent2">
                      <a:lumMod val="80000"/>
                    </a:schemeClr>
                  </a:gs>
                </a:gsLst>
                <a:lin ang="5400000" scaled="0"/>
              </a:gradFill>
              <a:ln w="19050">
                <a:solidFill>
                  <a:schemeClr val="lt1"/>
                </a:solidFill>
              </a:ln>
              <a:effectLst/>
            </c:spPr>
            <c:extLst>
              <c:ext xmlns:c16="http://schemas.microsoft.com/office/drawing/2014/chart" uri="{C3380CC4-5D6E-409C-BE32-E72D297353CC}">
                <c16:uniqueId val="{00000027-1562-457A-AF9D-480D12FC9187}"/>
              </c:ext>
            </c:extLst>
          </c:dPt>
          <c:dPt>
            <c:idx val="20"/>
            <c:bubble3D val="0"/>
            <c:spPr>
              <a:gradFill>
                <a:gsLst>
                  <a:gs pos="100000">
                    <a:schemeClr val="accent3">
                      <a:lumMod val="80000"/>
                      <a:lumMod val="60000"/>
                      <a:lumOff val="40000"/>
                    </a:schemeClr>
                  </a:gs>
                  <a:gs pos="0">
                    <a:schemeClr val="accent3">
                      <a:lumMod val="80000"/>
                    </a:schemeClr>
                  </a:gs>
                </a:gsLst>
                <a:lin ang="5400000" scaled="0"/>
              </a:gradFill>
              <a:ln w="19050">
                <a:solidFill>
                  <a:schemeClr val="lt1"/>
                </a:solidFill>
              </a:ln>
              <a:effectLst/>
            </c:spPr>
            <c:extLst>
              <c:ext xmlns:c16="http://schemas.microsoft.com/office/drawing/2014/chart" uri="{C3380CC4-5D6E-409C-BE32-E72D297353CC}">
                <c16:uniqueId val="{00000029-1562-457A-AF9D-480D12FC9187}"/>
              </c:ext>
            </c:extLst>
          </c:dPt>
          <c:dPt>
            <c:idx val="21"/>
            <c:bubble3D val="0"/>
            <c:spPr>
              <a:gradFill>
                <a:gsLst>
                  <a:gs pos="100000">
                    <a:schemeClr val="accent4">
                      <a:lumMod val="80000"/>
                      <a:lumMod val="60000"/>
                      <a:lumOff val="40000"/>
                    </a:schemeClr>
                  </a:gs>
                  <a:gs pos="0">
                    <a:schemeClr val="accent4">
                      <a:lumMod val="80000"/>
                    </a:schemeClr>
                  </a:gs>
                </a:gsLst>
                <a:lin ang="5400000" scaled="0"/>
              </a:gradFill>
              <a:ln w="19050">
                <a:solidFill>
                  <a:schemeClr val="lt1"/>
                </a:solidFill>
              </a:ln>
              <a:effectLst/>
            </c:spPr>
            <c:extLst>
              <c:ext xmlns:c16="http://schemas.microsoft.com/office/drawing/2014/chart" uri="{C3380CC4-5D6E-409C-BE32-E72D297353CC}">
                <c16:uniqueId val="{0000002B-1562-457A-AF9D-480D12FC9187}"/>
              </c:ext>
            </c:extLst>
          </c:dPt>
          <c:dPt>
            <c:idx val="22"/>
            <c:bubble3D val="0"/>
            <c:spPr>
              <a:gradFill>
                <a:gsLst>
                  <a:gs pos="100000">
                    <a:schemeClr val="accent5">
                      <a:lumMod val="80000"/>
                      <a:lumMod val="60000"/>
                      <a:lumOff val="40000"/>
                    </a:schemeClr>
                  </a:gs>
                  <a:gs pos="0">
                    <a:schemeClr val="accent5">
                      <a:lumMod val="80000"/>
                    </a:schemeClr>
                  </a:gs>
                </a:gsLst>
                <a:lin ang="5400000" scaled="0"/>
              </a:gradFill>
              <a:ln w="19050">
                <a:solidFill>
                  <a:schemeClr val="lt1"/>
                </a:solidFill>
              </a:ln>
              <a:effectLst/>
            </c:spPr>
            <c:extLst>
              <c:ext xmlns:c16="http://schemas.microsoft.com/office/drawing/2014/chart" uri="{C3380CC4-5D6E-409C-BE32-E72D297353CC}">
                <c16:uniqueId val="{0000002D-1562-457A-AF9D-480D12FC9187}"/>
              </c:ext>
            </c:extLst>
          </c:dPt>
          <c:dPt>
            <c:idx val="23"/>
            <c:bubble3D val="0"/>
            <c:spPr>
              <a:gradFill>
                <a:gsLst>
                  <a:gs pos="100000">
                    <a:schemeClr val="accent6">
                      <a:lumMod val="80000"/>
                      <a:lumMod val="60000"/>
                      <a:lumOff val="40000"/>
                    </a:schemeClr>
                  </a:gs>
                  <a:gs pos="0">
                    <a:schemeClr val="accent6">
                      <a:lumMod val="80000"/>
                    </a:schemeClr>
                  </a:gs>
                </a:gsLst>
                <a:lin ang="5400000" scaled="0"/>
              </a:gradFill>
              <a:ln w="19050">
                <a:solidFill>
                  <a:schemeClr val="lt1"/>
                </a:solidFill>
              </a:ln>
              <a:effectLst/>
            </c:spPr>
            <c:extLst>
              <c:ext xmlns:c16="http://schemas.microsoft.com/office/drawing/2014/chart" uri="{C3380CC4-5D6E-409C-BE32-E72D297353CC}">
                <c16:uniqueId val="{0000002F-1562-457A-AF9D-480D12FC9187}"/>
              </c:ext>
            </c:extLst>
          </c:dPt>
          <c:val>
            <c:numRef>
              <c:f>'TIPO-BOL'!$D$8:$D$34</c:f>
              <c:numCache>
                <c:formatCode>General</c:formatCode>
                <c:ptCount val="24"/>
              </c:numCache>
            </c:numRef>
          </c:val>
          <c:extLst>
            <c:ext xmlns:c15="http://schemas.microsoft.com/office/drawing/2012/chart" uri="{02D57815-91ED-43cb-92C2-25804820EDAC}">
              <c15:filteredCategoryTitle>
                <c15:cat>
                  <c:multiLvlStrRef>
                    <c:extLst>
                      <c:ext uri="{02D57815-91ED-43cb-92C2-25804820EDAC}">
                        <c15:formulaRef>
                          <c15:sqref>'TIPO-BOL'!$C$8:$C$34</c15:sqref>
                        </c15:formulaRef>
                      </c:ext>
                    </c:extLst>
                  </c:multiLvlStrRef>
                </c15:cat>
              </c15:filteredCategoryTitle>
            </c:ext>
            <c:ext xmlns:c16="http://schemas.microsoft.com/office/drawing/2014/chart" uri="{C3380CC4-5D6E-409C-BE32-E72D297353CC}">
              <c16:uniqueId val="{00000000-9B66-4591-A61A-6BA58CAF7DD8}"/>
            </c:ext>
          </c:extLst>
        </c:ser>
        <c:ser>
          <c:idx val="1"/>
          <c:order val="1"/>
          <c:tx>
            <c:strRef>
              <c:f>'TIPO-BOL'!$K$6</c:f>
              <c:strCache>
                <c:ptCount val="1"/>
                <c:pt idx="0">
                  <c:v>BARRANCO DE LOBA</c:v>
                </c:pt>
              </c:strCache>
            </c:strRef>
          </c:tx>
          <c:explosion val="10"/>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02-9B66-4591-A61A-6BA58CAF7DD8}"/>
              </c:ext>
            </c:extLst>
          </c:dPt>
          <c:dPt>
            <c:idx val="1"/>
            <c:bubble3D val="0"/>
            <c:spPr>
              <a:gradFill>
                <a:gsLst>
                  <a:gs pos="100000">
                    <a:schemeClr val="accent2">
                      <a:lumMod val="60000"/>
                      <a:lumOff val="40000"/>
                    </a:schemeClr>
                  </a:gs>
                  <a:gs pos="0">
                    <a:schemeClr val="accent2"/>
                  </a:gs>
                </a:gsLst>
                <a:lin ang="5400000" scaled="0"/>
              </a:gradFill>
              <a:ln w="19050">
                <a:solidFill>
                  <a:schemeClr val="lt1"/>
                </a:solidFill>
              </a:ln>
              <a:effectLst/>
            </c:spPr>
            <c:extLst>
              <c:ext xmlns:c16="http://schemas.microsoft.com/office/drawing/2014/chart" uri="{C3380CC4-5D6E-409C-BE32-E72D297353CC}">
                <c16:uniqueId val="{00000004-9B66-4591-A61A-6BA58CAF7DD8}"/>
              </c:ext>
            </c:extLst>
          </c:dPt>
          <c:dPt>
            <c:idx val="2"/>
            <c:bubble3D val="0"/>
            <c:spPr>
              <a:gradFill>
                <a:gsLst>
                  <a:gs pos="100000">
                    <a:schemeClr val="accent3">
                      <a:lumMod val="60000"/>
                      <a:lumOff val="40000"/>
                    </a:schemeClr>
                  </a:gs>
                  <a:gs pos="0">
                    <a:schemeClr val="accent3"/>
                  </a:gs>
                </a:gsLst>
                <a:lin ang="5400000" scaled="0"/>
              </a:gradFill>
              <a:ln w="19050">
                <a:solidFill>
                  <a:schemeClr val="lt1"/>
                </a:solidFill>
              </a:ln>
              <a:effectLst/>
            </c:spPr>
            <c:extLst>
              <c:ext xmlns:c16="http://schemas.microsoft.com/office/drawing/2014/chart" uri="{C3380CC4-5D6E-409C-BE32-E72D297353CC}">
                <c16:uniqueId val="{00000006-9B66-4591-A61A-6BA58CAF7DD8}"/>
              </c:ext>
            </c:extLst>
          </c:dPt>
          <c:dPt>
            <c:idx val="3"/>
            <c:bubble3D val="0"/>
            <c:spPr>
              <a:gradFill>
                <a:gsLst>
                  <a:gs pos="100000">
                    <a:schemeClr val="accent4">
                      <a:lumMod val="60000"/>
                      <a:lumOff val="40000"/>
                    </a:schemeClr>
                  </a:gs>
                  <a:gs pos="0">
                    <a:schemeClr val="accent4"/>
                  </a:gs>
                </a:gsLst>
                <a:lin ang="5400000" scaled="0"/>
              </a:gradFill>
              <a:ln w="19050">
                <a:solidFill>
                  <a:schemeClr val="lt1"/>
                </a:solidFill>
              </a:ln>
              <a:effectLst/>
            </c:spPr>
            <c:extLst>
              <c:ext xmlns:c16="http://schemas.microsoft.com/office/drawing/2014/chart" uri="{C3380CC4-5D6E-409C-BE32-E72D297353CC}">
                <c16:uniqueId val="{00000008-9B66-4591-A61A-6BA58CAF7DD8}"/>
              </c:ext>
            </c:extLst>
          </c:dPt>
          <c:dPt>
            <c:idx val="4"/>
            <c:bubble3D val="0"/>
            <c:spPr>
              <a:gradFill>
                <a:gsLst>
                  <a:gs pos="100000">
                    <a:schemeClr val="accent5">
                      <a:lumMod val="60000"/>
                      <a:lumOff val="40000"/>
                    </a:schemeClr>
                  </a:gs>
                  <a:gs pos="0">
                    <a:schemeClr val="accent5"/>
                  </a:gs>
                </a:gsLst>
                <a:lin ang="5400000" scaled="0"/>
              </a:gradFill>
              <a:ln w="19050">
                <a:solidFill>
                  <a:schemeClr val="lt1"/>
                </a:solidFill>
              </a:ln>
              <a:effectLst/>
            </c:spPr>
            <c:extLst>
              <c:ext xmlns:c16="http://schemas.microsoft.com/office/drawing/2014/chart" uri="{C3380CC4-5D6E-409C-BE32-E72D297353CC}">
                <c16:uniqueId val="{0000000A-9B66-4591-A61A-6BA58CAF7DD8}"/>
              </c:ext>
            </c:extLst>
          </c:dPt>
          <c:dPt>
            <c:idx val="5"/>
            <c:bubble3D val="0"/>
            <c:spPr>
              <a:gradFill>
                <a:gsLst>
                  <a:gs pos="100000">
                    <a:schemeClr val="accent6">
                      <a:lumMod val="60000"/>
                      <a:lumOff val="40000"/>
                    </a:schemeClr>
                  </a:gs>
                  <a:gs pos="0">
                    <a:schemeClr val="accent6"/>
                  </a:gs>
                </a:gsLst>
                <a:lin ang="5400000" scaled="0"/>
              </a:gradFill>
              <a:ln w="19050">
                <a:solidFill>
                  <a:schemeClr val="lt1"/>
                </a:solidFill>
              </a:ln>
              <a:effectLst/>
            </c:spPr>
            <c:extLst>
              <c:ext xmlns:c16="http://schemas.microsoft.com/office/drawing/2014/chart" uri="{C3380CC4-5D6E-409C-BE32-E72D297353CC}">
                <c16:uniqueId val="{0000000C-9B66-4591-A61A-6BA58CAF7DD8}"/>
              </c:ext>
            </c:extLst>
          </c:dPt>
          <c:dPt>
            <c:idx val="6"/>
            <c:bubble3D val="0"/>
            <c:spPr>
              <a:gradFill>
                <a:gsLst>
                  <a:gs pos="100000">
                    <a:schemeClr val="accent1">
                      <a:lumMod val="60000"/>
                      <a:lumMod val="60000"/>
                      <a:lumOff val="40000"/>
                    </a:schemeClr>
                  </a:gs>
                  <a:gs pos="0">
                    <a:schemeClr val="accent1">
                      <a:lumMod val="60000"/>
                    </a:schemeClr>
                  </a:gs>
                </a:gsLst>
                <a:lin ang="5400000" scaled="0"/>
              </a:gradFill>
              <a:ln w="19050">
                <a:solidFill>
                  <a:schemeClr val="lt1"/>
                </a:solidFill>
              </a:ln>
              <a:effectLst/>
            </c:spPr>
            <c:extLst>
              <c:ext xmlns:c16="http://schemas.microsoft.com/office/drawing/2014/chart" uri="{C3380CC4-5D6E-409C-BE32-E72D297353CC}">
                <c16:uniqueId val="{0000000E-9B66-4591-A61A-6BA58CAF7DD8}"/>
              </c:ext>
            </c:extLst>
          </c:dPt>
          <c:dPt>
            <c:idx val="7"/>
            <c:bubble3D val="0"/>
            <c:spPr>
              <a:gradFill>
                <a:gsLst>
                  <a:gs pos="100000">
                    <a:schemeClr val="accent2">
                      <a:lumMod val="60000"/>
                      <a:lumMod val="60000"/>
                      <a:lumOff val="40000"/>
                    </a:schemeClr>
                  </a:gs>
                  <a:gs pos="0">
                    <a:schemeClr val="accent2">
                      <a:lumMod val="60000"/>
                    </a:schemeClr>
                  </a:gs>
                </a:gsLst>
                <a:lin ang="5400000" scaled="0"/>
              </a:gradFill>
              <a:ln w="19050">
                <a:solidFill>
                  <a:schemeClr val="lt1"/>
                </a:solidFill>
              </a:ln>
              <a:effectLst/>
            </c:spPr>
            <c:extLst>
              <c:ext xmlns:c16="http://schemas.microsoft.com/office/drawing/2014/chart" uri="{C3380CC4-5D6E-409C-BE32-E72D297353CC}">
                <c16:uniqueId val="{00000010-9B66-4591-A61A-6BA58CAF7DD8}"/>
              </c:ext>
            </c:extLst>
          </c:dPt>
          <c:dPt>
            <c:idx val="8"/>
            <c:bubble3D val="0"/>
            <c:spPr>
              <a:gradFill>
                <a:gsLst>
                  <a:gs pos="100000">
                    <a:schemeClr val="accent3">
                      <a:lumMod val="60000"/>
                      <a:lumMod val="60000"/>
                      <a:lumOff val="40000"/>
                    </a:schemeClr>
                  </a:gs>
                  <a:gs pos="0">
                    <a:schemeClr val="accent3">
                      <a:lumMod val="60000"/>
                    </a:schemeClr>
                  </a:gs>
                </a:gsLst>
                <a:lin ang="5400000" scaled="0"/>
              </a:gradFill>
              <a:ln w="19050">
                <a:solidFill>
                  <a:schemeClr val="lt1"/>
                </a:solidFill>
              </a:ln>
              <a:effectLst/>
            </c:spPr>
            <c:extLst>
              <c:ext xmlns:c16="http://schemas.microsoft.com/office/drawing/2014/chart" uri="{C3380CC4-5D6E-409C-BE32-E72D297353CC}">
                <c16:uniqueId val="{00000012-9B66-4591-A61A-6BA58CAF7DD8}"/>
              </c:ext>
            </c:extLst>
          </c:dPt>
          <c:dPt>
            <c:idx val="9"/>
            <c:bubble3D val="0"/>
            <c:spPr>
              <a:gradFill>
                <a:gsLst>
                  <a:gs pos="100000">
                    <a:schemeClr val="accent4">
                      <a:lumMod val="60000"/>
                      <a:lumMod val="60000"/>
                      <a:lumOff val="40000"/>
                    </a:schemeClr>
                  </a:gs>
                  <a:gs pos="0">
                    <a:schemeClr val="accent4">
                      <a:lumMod val="60000"/>
                    </a:schemeClr>
                  </a:gs>
                </a:gsLst>
                <a:lin ang="5400000" scaled="0"/>
              </a:gradFill>
              <a:ln w="19050">
                <a:solidFill>
                  <a:schemeClr val="lt1"/>
                </a:solidFill>
              </a:ln>
              <a:effectLst/>
            </c:spPr>
            <c:extLst>
              <c:ext xmlns:c16="http://schemas.microsoft.com/office/drawing/2014/chart" uri="{C3380CC4-5D6E-409C-BE32-E72D297353CC}">
                <c16:uniqueId val="{00000014-9B66-4591-A61A-6BA58CAF7DD8}"/>
              </c:ext>
            </c:extLst>
          </c:dPt>
          <c:dPt>
            <c:idx val="10"/>
            <c:bubble3D val="0"/>
            <c:spPr>
              <a:gradFill>
                <a:gsLst>
                  <a:gs pos="100000">
                    <a:schemeClr val="accent5">
                      <a:lumMod val="60000"/>
                      <a:lumMod val="60000"/>
                      <a:lumOff val="40000"/>
                    </a:schemeClr>
                  </a:gs>
                  <a:gs pos="0">
                    <a:schemeClr val="accent5">
                      <a:lumMod val="60000"/>
                    </a:schemeClr>
                  </a:gs>
                </a:gsLst>
                <a:lin ang="5400000" scaled="0"/>
              </a:gradFill>
              <a:ln w="19050">
                <a:solidFill>
                  <a:schemeClr val="lt1"/>
                </a:solidFill>
              </a:ln>
              <a:effectLst/>
            </c:spPr>
            <c:extLst>
              <c:ext xmlns:c16="http://schemas.microsoft.com/office/drawing/2014/chart" uri="{C3380CC4-5D6E-409C-BE32-E72D297353CC}">
                <c16:uniqueId val="{00000016-9B66-4591-A61A-6BA58CAF7DD8}"/>
              </c:ext>
            </c:extLst>
          </c:dPt>
          <c:dPt>
            <c:idx val="11"/>
            <c:bubble3D val="0"/>
            <c:spPr>
              <a:gradFill>
                <a:gsLst>
                  <a:gs pos="100000">
                    <a:schemeClr val="accent6">
                      <a:lumMod val="60000"/>
                      <a:lumMod val="60000"/>
                      <a:lumOff val="40000"/>
                    </a:schemeClr>
                  </a:gs>
                  <a:gs pos="0">
                    <a:schemeClr val="accent6">
                      <a:lumMod val="60000"/>
                    </a:schemeClr>
                  </a:gs>
                </a:gsLst>
                <a:lin ang="5400000" scaled="0"/>
              </a:gradFill>
              <a:ln w="19050">
                <a:solidFill>
                  <a:schemeClr val="lt1"/>
                </a:solidFill>
              </a:ln>
              <a:effectLst/>
            </c:spPr>
            <c:extLst>
              <c:ext xmlns:c16="http://schemas.microsoft.com/office/drawing/2014/chart" uri="{C3380CC4-5D6E-409C-BE32-E72D297353CC}">
                <c16:uniqueId val="{00000018-9B66-4591-A61A-6BA58CAF7DD8}"/>
              </c:ext>
            </c:extLst>
          </c:dPt>
          <c:dPt>
            <c:idx val="12"/>
            <c:bubble3D val="0"/>
            <c:spPr>
              <a:gradFill>
                <a:gsLst>
                  <a:gs pos="100000">
                    <a:schemeClr val="accent1">
                      <a:lumMod val="80000"/>
                      <a:lumOff val="20000"/>
                      <a:lumMod val="60000"/>
                      <a:lumOff val="40000"/>
                    </a:schemeClr>
                  </a:gs>
                  <a:gs pos="0">
                    <a:schemeClr val="accent1">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1A-9B66-4591-A61A-6BA58CAF7DD8}"/>
              </c:ext>
            </c:extLst>
          </c:dPt>
          <c:dPt>
            <c:idx val="13"/>
            <c:bubble3D val="0"/>
            <c:spPr>
              <a:gradFill>
                <a:gsLst>
                  <a:gs pos="100000">
                    <a:schemeClr val="accent2">
                      <a:lumMod val="80000"/>
                      <a:lumOff val="20000"/>
                      <a:lumMod val="60000"/>
                      <a:lumOff val="40000"/>
                    </a:schemeClr>
                  </a:gs>
                  <a:gs pos="0">
                    <a:schemeClr val="accent2">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1C-9B66-4591-A61A-6BA58CAF7DD8}"/>
              </c:ext>
            </c:extLst>
          </c:dPt>
          <c:dPt>
            <c:idx val="14"/>
            <c:bubble3D val="0"/>
            <c:spPr>
              <a:gradFill>
                <a:gsLst>
                  <a:gs pos="100000">
                    <a:schemeClr val="accent3">
                      <a:lumMod val="80000"/>
                      <a:lumOff val="20000"/>
                      <a:lumMod val="60000"/>
                      <a:lumOff val="40000"/>
                    </a:schemeClr>
                  </a:gs>
                  <a:gs pos="0">
                    <a:schemeClr val="accent3">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1E-9B66-4591-A61A-6BA58CAF7DD8}"/>
              </c:ext>
            </c:extLst>
          </c:dPt>
          <c:dPt>
            <c:idx val="15"/>
            <c:bubble3D val="0"/>
            <c:spPr>
              <a:gradFill>
                <a:gsLst>
                  <a:gs pos="100000">
                    <a:schemeClr val="accent4">
                      <a:lumMod val="80000"/>
                      <a:lumOff val="20000"/>
                      <a:lumMod val="60000"/>
                      <a:lumOff val="40000"/>
                    </a:schemeClr>
                  </a:gs>
                  <a:gs pos="0">
                    <a:schemeClr val="accent4">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20-9B66-4591-A61A-6BA58CAF7DD8}"/>
              </c:ext>
            </c:extLst>
          </c:dPt>
          <c:dPt>
            <c:idx val="16"/>
            <c:bubble3D val="0"/>
            <c:spPr>
              <a:gradFill>
                <a:gsLst>
                  <a:gs pos="100000">
                    <a:schemeClr val="accent5">
                      <a:lumMod val="80000"/>
                      <a:lumOff val="20000"/>
                      <a:lumMod val="60000"/>
                      <a:lumOff val="40000"/>
                    </a:schemeClr>
                  </a:gs>
                  <a:gs pos="0">
                    <a:schemeClr val="accent5">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22-9B66-4591-A61A-6BA58CAF7DD8}"/>
              </c:ext>
            </c:extLst>
          </c:dPt>
          <c:dPt>
            <c:idx val="17"/>
            <c:bubble3D val="0"/>
            <c:spPr>
              <a:gradFill>
                <a:gsLst>
                  <a:gs pos="100000">
                    <a:schemeClr val="accent6">
                      <a:lumMod val="80000"/>
                      <a:lumOff val="20000"/>
                      <a:lumMod val="60000"/>
                      <a:lumOff val="40000"/>
                    </a:schemeClr>
                  </a:gs>
                  <a:gs pos="0">
                    <a:schemeClr val="accent6">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24-9B66-4591-A61A-6BA58CAF7DD8}"/>
              </c:ext>
            </c:extLst>
          </c:dPt>
          <c:dPt>
            <c:idx val="18"/>
            <c:bubble3D val="0"/>
            <c:spPr>
              <a:gradFill>
                <a:gsLst>
                  <a:gs pos="100000">
                    <a:schemeClr val="accent1">
                      <a:lumMod val="80000"/>
                      <a:lumMod val="60000"/>
                      <a:lumOff val="40000"/>
                    </a:schemeClr>
                  </a:gs>
                  <a:gs pos="0">
                    <a:schemeClr val="accent1">
                      <a:lumMod val="80000"/>
                    </a:schemeClr>
                  </a:gs>
                </a:gsLst>
                <a:lin ang="5400000" scaled="0"/>
              </a:gradFill>
              <a:ln w="19050">
                <a:solidFill>
                  <a:schemeClr val="lt1"/>
                </a:solidFill>
              </a:ln>
              <a:effectLst/>
            </c:spPr>
            <c:extLst>
              <c:ext xmlns:c16="http://schemas.microsoft.com/office/drawing/2014/chart" uri="{C3380CC4-5D6E-409C-BE32-E72D297353CC}">
                <c16:uniqueId val="{00000026-9B66-4591-A61A-6BA58CAF7DD8}"/>
              </c:ext>
            </c:extLst>
          </c:dPt>
          <c:dPt>
            <c:idx val="19"/>
            <c:bubble3D val="0"/>
            <c:spPr>
              <a:gradFill>
                <a:gsLst>
                  <a:gs pos="100000">
                    <a:schemeClr val="accent2">
                      <a:lumMod val="80000"/>
                      <a:lumMod val="60000"/>
                      <a:lumOff val="40000"/>
                    </a:schemeClr>
                  </a:gs>
                  <a:gs pos="0">
                    <a:schemeClr val="accent2">
                      <a:lumMod val="80000"/>
                    </a:schemeClr>
                  </a:gs>
                </a:gsLst>
                <a:lin ang="5400000" scaled="0"/>
              </a:gradFill>
              <a:ln w="19050">
                <a:solidFill>
                  <a:schemeClr val="lt1"/>
                </a:solidFill>
              </a:ln>
              <a:effectLst/>
            </c:spPr>
            <c:extLst>
              <c:ext xmlns:c16="http://schemas.microsoft.com/office/drawing/2014/chart" uri="{C3380CC4-5D6E-409C-BE32-E72D297353CC}">
                <c16:uniqueId val="{00000028-9B66-4591-A61A-6BA58CAF7DD8}"/>
              </c:ext>
            </c:extLst>
          </c:dPt>
          <c:dPt>
            <c:idx val="20"/>
            <c:bubble3D val="0"/>
            <c:spPr>
              <a:gradFill>
                <a:gsLst>
                  <a:gs pos="100000">
                    <a:schemeClr val="accent3">
                      <a:lumMod val="80000"/>
                      <a:lumMod val="60000"/>
                      <a:lumOff val="40000"/>
                    </a:schemeClr>
                  </a:gs>
                  <a:gs pos="0">
                    <a:schemeClr val="accent3">
                      <a:lumMod val="80000"/>
                    </a:schemeClr>
                  </a:gs>
                </a:gsLst>
                <a:lin ang="5400000" scaled="0"/>
              </a:gradFill>
              <a:ln w="19050">
                <a:solidFill>
                  <a:schemeClr val="lt1"/>
                </a:solidFill>
              </a:ln>
              <a:effectLst/>
            </c:spPr>
            <c:extLst>
              <c:ext xmlns:c16="http://schemas.microsoft.com/office/drawing/2014/chart" uri="{C3380CC4-5D6E-409C-BE32-E72D297353CC}">
                <c16:uniqueId val="{0000002A-9B66-4591-A61A-6BA58CAF7DD8}"/>
              </c:ext>
            </c:extLst>
          </c:dPt>
          <c:dPt>
            <c:idx val="21"/>
            <c:bubble3D val="0"/>
            <c:spPr>
              <a:gradFill>
                <a:gsLst>
                  <a:gs pos="100000">
                    <a:schemeClr val="accent4">
                      <a:lumMod val="80000"/>
                      <a:lumMod val="60000"/>
                      <a:lumOff val="40000"/>
                    </a:schemeClr>
                  </a:gs>
                  <a:gs pos="0">
                    <a:schemeClr val="accent4">
                      <a:lumMod val="80000"/>
                    </a:schemeClr>
                  </a:gs>
                </a:gsLst>
                <a:lin ang="5400000" scaled="0"/>
              </a:gradFill>
              <a:ln w="19050">
                <a:solidFill>
                  <a:schemeClr val="lt1"/>
                </a:solidFill>
              </a:ln>
              <a:effectLst/>
            </c:spPr>
            <c:extLst>
              <c:ext xmlns:c16="http://schemas.microsoft.com/office/drawing/2014/chart" uri="{C3380CC4-5D6E-409C-BE32-E72D297353CC}">
                <c16:uniqueId val="{0000002C-9B66-4591-A61A-6BA58CAF7DD8}"/>
              </c:ext>
            </c:extLst>
          </c:dPt>
          <c:dPt>
            <c:idx val="22"/>
            <c:bubble3D val="0"/>
            <c:spPr>
              <a:gradFill>
                <a:gsLst>
                  <a:gs pos="100000">
                    <a:schemeClr val="accent5">
                      <a:lumMod val="80000"/>
                      <a:lumMod val="60000"/>
                      <a:lumOff val="40000"/>
                    </a:schemeClr>
                  </a:gs>
                  <a:gs pos="0">
                    <a:schemeClr val="accent5">
                      <a:lumMod val="80000"/>
                    </a:schemeClr>
                  </a:gs>
                </a:gsLst>
                <a:lin ang="5400000" scaled="0"/>
              </a:gradFill>
              <a:ln w="19050">
                <a:solidFill>
                  <a:schemeClr val="lt1"/>
                </a:solidFill>
              </a:ln>
              <a:effectLst/>
            </c:spPr>
            <c:extLst>
              <c:ext xmlns:c16="http://schemas.microsoft.com/office/drawing/2014/chart" uri="{C3380CC4-5D6E-409C-BE32-E72D297353CC}">
                <c16:uniqueId val="{0000002E-9B66-4591-A61A-6BA58CAF7DD8}"/>
              </c:ext>
            </c:extLst>
          </c:dPt>
          <c:dPt>
            <c:idx val="23"/>
            <c:bubble3D val="0"/>
            <c:spPr>
              <a:gradFill>
                <a:gsLst>
                  <a:gs pos="100000">
                    <a:schemeClr val="accent6">
                      <a:lumMod val="80000"/>
                      <a:lumMod val="60000"/>
                      <a:lumOff val="40000"/>
                    </a:schemeClr>
                  </a:gs>
                  <a:gs pos="0">
                    <a:schemeClr val="accent6">
                      <a:lumMod val="80000"/>
                    </a:schemeClr>
                  </a:gs>
                </a:gsLst>
                <a:lin ang="5400000" scaled="0"/>
              </a:gradFill>
              <a:ln w="19050">
                <a:solidFill>
                  <a:schemeClr val="lt1"/>
                </a:solidFill>
              </a:ln>
              <a:effectLst/>
            </c:spPr>
            <c:extLst>
              <c:ext xmlns:c16="http://schemas.microsoft.com/office/drawing/2014/chart" uri="{C3380CC4-5D6E-409C-BE32-E72D297353CC}">
                <c16:uniqueId val="{00000030-9B66-4591-A61A-6BA58CAF7DD8}"/>
              </c:ext>
            </c:extLst>
          </c:dPt>
          <c:dLbls>
            <c:dLbl>
              <c:idx val="1"/>
              <c:layout>
                <c:manualLayout>
                  <c:x val="2.815485168426345E-2"/>
                  <c:y val="-5.3588500594958968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9B66-4591-A61A-6BA58CAF7DD8}"/>
                </c:ext>
              </c:extLst>
            </c:dLbl>
            <c:dLbl>
              <c:idx val="2"/>
              <c:layout>
                <c:manualLayout>
                  <c:x val="7.6182578854519636E-2"/>
                  <c:y val="-0.1558986086521453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9B66-4591-A61A-6BA58CAF7DD8}"/>
                </c:ext>
              </c:extLst>
            </c:dLbl>
            <c:dLbl>
              <c:idx val="5"/>
              <c:layout>
                <c:manualLayout>
                  <c:x val="8.0442433383610228E-3"/>
                  <c:y val="0.1505581683382179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C-9B66-4591-A61A-6BA58CAF7DD8}"/>
                </c:ext>
              </c:extLst>
            </c:dLbl>
            <c:dLbl>
              <c:idx val="7"/>
              <c:layout>
                <c:manualLayout>
                  <c:x val="-7.6239608482912363E-2"/>
                  <c:y val="0.1302503332172335"/>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0-9B66-4591-A61A-6BA58CAF7DD8}"/>
                </c:ext>
              </c:extLst>
            </c:dLbl>
            <c:dLbl>
              <c:idx val="8"/>
              <c:layout>
                <c:manualLayout>
                  <c:x val="-0.10031527431962152"/>
                  <c:y val="9.704926788735054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2-9B66-4591-A61A-6BA58CAF7DD8}"/>
                </c:ext>
              </c:extLst>
            </c:dLbl>
            <c:dLbl>
              <c:idx val="13"/>
              <c:layout>
                <c:manualLayout>
                  <c:x val="-9.0283746887659375E-2"/>
                  <c:y val="-4.5970705841376532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C-9B66-4591-A61A-6BA58CAF7DD8}"/>
                </c:ext>
              </c:extLst>
            </c:dLbl>
            <c:dLbl>
              <c:idx val="15"/>
              <c:layout>
                <c:manualLayout>
                  <c:x val="-3.6869022720057901E-17"/>
                  <c:y val="5.103666723329423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20-9B66-4591-A61A-6BA58CAF7DD8}"/>
                </c:ext>
              </c:extLst>
            </c:dLbl>
            <c:dLbl>
              <c:idx val="16"/>
              <c:layout>
                <c:manualLayout>
                  <c:x val="-0.12826956869732012"/>
                  <c:y val="-4.33697307799034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22-9B66-4591-A61A-6BA58CAF7DD8}"/>
                </c:ext>
              </c:extLst>
            </c:dLbl>
            <c:dLbl>
              <c:idx val="17"/>
              <c:layout>
                <c:manualLayout>
                  <c:x val="-0.11055814539498551"/>
                  <c:y val="-7.39812135043348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24-9B66-4591-A61A-6BA58CAF7DD8}"/>
                </c:ext>
              </c:extLst>
            </c:dLbl>
            <c:dLbl>
              <c:idx val="18"/>
              <c:layout>
                <c:manualLayout>
                  <c:x val="-8.0358896841594807E-2"/>
                  <c:y val="-0.1071641836596601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26-9B66-4591-A61A-6BA58CAF7DD8}"/>
                </c:ext>
              </c:extLst>
            </c:dLbl>
            <c:dLbl>
              <c:idx val="19"/>
              <c:layout>
                <c:manualLayout>
                  <c:x val="-5.4265184676937937E-2"/>
                  <c:y val="-0.1403563900468759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28-9B66-4591-A61A-6BA58CAF7DD8}"/>
                </c:ext>
              </c:extLst>
            </c:dLbl>
            <c:dLbl>
              <c:idx val="20"/>
              <c:layout>
                <c:manualLayout>
                  <c:x val="-2.859380260134094E-5"/>
                  <c:y val="-0.15830794822644775"/>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2A-9B66-4591-A61A-6BA58CAF7DD8}"/>
                </c:ext>
              </c:extLst>
            </c:dLbl>
            <c:dLbl>
              <c:idx val="21"/>
              <c:layout>
                <c:manualLayout>
                  <c:x val="7.0220692023734987E-2"/>
                  <c:y val="-0.16600532664941525"/>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2C-9B66-4591-A61A-6BA58CAF7DD8}"/>
                </c:ext>
              </c:extLst>
            </c:dLbl>
            <c:dLbl>
              <c:idx val="22"/>
              <c:layout>
                <c:manualLayout>
                  <c:x val="7.2250807603580935E-2"/>
                  <c:y val="-0.1197471440968631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2E-9B66-4591-A61A-6BA58CAF7DD8}"/>
                </c:ext>
              </c:extLst>
            </c:dLbl>
            <c:dLbl>
              <c:idx val="23"/>
              <c:layout>
                <c:manualLayout>
                  <c:x val="6.0475102617786325E-3"/>
                  <c:y val="-4.587438052161264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30-9B66-4591-A61A-6BA58CAF7DD8}"/>
                </c:ext>
              </c:extLst>
            </c:dLbl>
            <c:numFmt formatCode="0.00%" sourceLinked="0"/>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val>
            <c:numRef>
              <c:f>'TIPO-BOL'!$K$8:$K$34</c:f>
              <c:numCache>
                <c:formatCode>#,##0.0;[Red]\-#,##0.0</c:formatCode>
                <c:ptCount val="24"/>
                <c:pt idx="0">
                  <c:v>100858001.26849999</c:v>
                </c:pt>
                <c:pt idx="1">
                  <c:v>354102228.05650002</c:v>
                </c:pt>
                <c:pt idx="2">
                  <c:v>19745438.700000003</c:v>
                </c:pt>
                <c:pt idx="3">
                  <c:v>4975911270.3535004</c:v>
                </c:pt>
                <c:pt idx="4">
                  <c:v>751586984.51989996</c:v>
                </c:pt>
                <c:pt idx="5">
                  <c:v>142852050.11390001</c:v>
                </c:pt>
                <c:pt idx="6">
                  <c:v>1199599252.4624002</c:v>
                </c:pt>
                <c:pt idx="7">
                  <c:v>99468314.045099989</c:v>
                </c:pt>
                <c:pt idx="8">
                  <c:v>16759047.7214</c:v>
                </c:pt>
                <c:pt idx="9">
                  <c:v>851450773.28359997</c:v>
                </c:pt>
                <c:pt idx="10">
                  <c:v>187306045.69790003</c:v>
                </c:pt>
                <c:pt idx="11">
                  <c:v>1214853892.3330002</c:v>
                </c:pt>
                <c:pt idx="12">
                  <c:v>488065718.84200001</c:v>
                </c:pt>
                <c:pt idx="13">
                  <c:v>158646290.52999997</c:v>
                </c:pt>
                <c:pt idx="14">
                  <c:v>247411395.595</c:v>
                </c:pt>
                <c:pt idx="15">
                  <c:v>1131971003.5862</c:v>
                </c:pt>
                <c:pt idx="16">
                  <c:v>108258488</c:v>
                </c:pt>
                <c:pt idx="17">
                  <c:v>53918304.856000006</c:v>
                </c:pt>
                <c:pt idx="18">
                  <c:v>6905709.2000000011</c:v>
                </c:pt>
                <c:pt idx="19">
                  <c:v>17661187.5405</c:v>
                </c:pt>
                <c:pt idx="20">
                  <c:v>144989981.6737</c:v>
                </c:pt>
                <c:pt idx="21">
                  <c:v>63107797.866000004</c:v>
                </c:pt>
                <c:pt idx="22">
                  <c:v>74731537.035999998</c:v>
                </c:pt>
                <c:pt idx="23">
                  <c:v>445793569.17219996</c:v>
                </c:pt>
              </c:numCache>
            </c:numRef>
          </c:val>
          <c:extLst>
            <c:ext xmlns:c15="http://schemas.microsoft.com/office/drawing/2012/chart" uri="{02D57815-91ED-43cb-92C2-25804820EDAC}">
              <c15:filteredCategoryTitle>
                <c15:cat>
                  <c:multiLvlStrRef>
                    <c:extLst>
                      <c:ext uri="{02D57815-91ED-43cb-92C2-25804820EDAC}">
                        <c15:formulaRef>
                          <c15:sqref>'TIPO-BOL'!$C$8:$C$34</c15:sqref>
                        </c15:formulaRef>
                      </c:ext>
                    </c:extLst>
                  </c:multiLvlStrRef>
                </c15:cat>
              </c15:filteredCategoryTitle>
            </c:ext>
            <c:ext xmlns:c16="http://schemas.microsoft.com/office/drawing/2014/chart" uri="{C3380CC4-5D6E-409C-BE32-E72D297353CC}">
              <c16:uniqueId val="{00000031-9B66-4591-A61A-6BA58CAF7DD8}"/>
            </c:ext>
          </c:extLst>
        </c:ser>
        <c:dLbls>
          <c:showLegendKey val="0"/>
          <c:showVal val="0"/>
          <c:showCatName val="0"/>
          <c:showSerName val="0"/>
          <c:showPercent val="0"/>
          <c:showBubbleSize val="0"/>
          <c:showLeaderLines val="1"/>
        </c:dLbls>
        <c:firstSliceAng val="0"/>
        <c:holeSize val="50"/>
      </c:doughnutChart>
      <c:spPr>
        <a:noFill/>
        <a:ln>
          <a:noFill/>
        </a:ln>
        <a:effectLst>
          <a:glow>
            <a:schemeClr val="accent1">
              <a:alpha val="40000"/>
            </a:schemeClr>
          </a:glow>
        </a:effectLst>
      </c:spPr>
    </c:plotArea>
    <c:legend>
      <c:legendPos val="r"/>
      <c:layout>
        <c:manualLayout>
          <c:xMode val="edge"/>
          <c:yMode val="edge"/>
          <c:x val="0.68066111645546568"/>
          <c:y val="3.1605159445380115E-2"/>
          <c:w val="0.30727251853699283"/>
          <c:h val="0.95404007463409324"/>
        </c:manualLayout>
      </c:layout>
      <c:overlay val="0"/>
      <c:spPr>
        <a:solidFill>
          <a:schemeClr val="lt1">
            <a:alpha val="50000"/>
          </a:schemeClr>
        </a:solidFill>
        <a:ln>
          <a:noFill/>
        </a:ln>
        <a:effectLst/>
      </c:spPr>
      <c:txPr>
        <a:bodyPr rot="0" spcFirstLastPara="1" vertOverflow="ellipsis" vert="horz" wrap="square" anchor="ctr" anchorCtr="1"/>
        <a:lstStyle/>
        <a:p>
          <a:pPr>
            <a:defRPr sz="700" b="0" i="0" u="none" strike="noStrike" kern="1200" baseline="0">
              <a:solidFill>
                <a:schemeClr val="dk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pattFill prst="dkDnDiag">
      <a:fgClr>
        <a:schemeClr val="lt1"/>
      </a:fgClr>
      <a:bgClr>
        <a:schemeClr val="dk1">
          <a:lumMod val="10000"/>
          <a:lumOff val="90000"/>
        </a:schemeClr>
      </a:bgClr>
    </a:patt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r>
              <a:rPr lang="es-CO"/>
              <a:t>CICUCO</a:t>
            </a:r>
          </a:p>
        </c:rich>
      </c:tx>
      <c:layout>
        <c:manualLayout>
          <c:xMode val="edge"/>
          <c:yMode val="edge"/>
          <c:x val="0.15622918175951983"/>
          <c:y val="3.8277500424970676E-2"/>
        </c:manualLayout>
      </c:layout>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es-CO"/>
        </a:p>
      </c:txPr>
    </c:title>
    <c:autoTitleDeleted val="0"/>
    <c:plotArea>
      <c:layout/>
      <c:doughnutChart>
        <c:varyColors val="1"/>
        <c:ser>
          <c:idx val="0"/>
          <c:order val="0"/>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01-050A-4D37-ADD4-01AEA69AD0FC}"/>
              </c:ext>
            </c:extLst>
          </c:dPt>
          <c:dPt>
            <c:idx val="1"/>
            <c:bubble3D val="0"/>
            <c:spPr>
              <a:gradFill>
                <a:gsLst>
                  <a:gs pos="100000">
                    <a:schemeClr val="accent2">
                      <a:lumMod val="60000"/>
                      <a:lumOff val="40000"/>
                    </a:schemeClr>
                  </a:gs>
                  <a:gs pos="0">
                    <a:schemeClr val="accent2"/>
                  </a:gs>
                </a:gsLst>
                <a:lin ang="5400000" scaled="0"/>
              </a:gradFill>
              <a:ln w="19050">
                <a:solidFill>
                  <a:schemeClr val="lt1"/>
                </a:solidFill>
              </a:ln>
              <a:effectLst/>
            </c:spPr>
            <c:extLst>
              <c:ext xmlns:c16="http://schemas.microsoft.com/office/drawing/2014/chart" uri="{C3380CC4-5D6E-409C-BE32-E72D297353CC}">
                <c16:uniqueId val="{00000003-050A-4D37-ADD4-01AEA69AD0FC}"/>
              </c:ext>
            </c:extLst>
          </c:dPt>
          <c:dPt>
            <c:idx val="2"/>
            <c:bubble3D val="0"/>
            <c:spPr>
              <a:gradFill>
                <a:gsLst>
                  <a:gs pos="100000">
                    <a:schemeClr val="accent3">
                      <a:lumMod val="60000"/>
                      <a:lumOff val="40000"/>
                    </a:schemeClr>
                  </a:gs>
                  <a:gs pos="0">
                    <a:schemeClr val="accent3"/>
                  </a:gs>
                </a:gsLst>
                <a:lin ang="5400000" scaled="0"/>
              </a:gradFill>
              <a:ln w="19050">
                <a:solidFill>
                  <a:schemeClr val="lt1"/>
                </a:solidFill>
              </a:ln>
              <a:effectLst/>
            </c:spPr>
            <c:extLst>
              <c:ext xmlns:c16="http://schemas.microsoft.com/office/drawing/2014/chart" uri="{C3380CC4-5D6E-409C-BE32-E72D297353CC}">
                <c16:uniqueId val="{00000005-050A-4D37-ADD4-01AEA69AD0FC}"/>
              </c:ext>
            </c:extLst>
          </c:dPt>
          <c:dPt>
            <c:idx val="3"/>
            <c:bubble3D val="0"/>
            <c:spPr>
              <a:gradFill>
                <a:gsLst>
                  <a:gs pos="100000">
                    <a:schemeClr val="accent4">
                      <a:lumMod val="60000"/>
                      <a:lumOff val="40000"/>
                    </a:schemeClr>
                  </a:gs>
                  <a:gs pos="0">
                    <a:schemeClr val="accent4"/>
                  </a:gs>
                </a:gsLst>
                <a:lin ang="5400000" scaled="0"/>
              </a:gradFill>
              <a:ln w="19050">
                <a:solidFill>
                  <a:schemeClr val="lt1"/>
                </a:solidFill>
              </a:ln>
              <a:effectLst/>
            </c:spPr>
            <c:extLst>
              <c:ext xmlns:c16="http://schemas.microsoft.com/office/drawing/2014/chart" uri="{C3380CC4-5D6E-409C-BE32-E72D297353CC}">
                <c16:uniqueId val="{00000007-050A-4D37-ADD4-01AEA69AD0FC}"/>
              </c:ext>
            </c:extLst>
          </c:dPt>
          <c:dPt>
            <c:idx val="4"/>
            <c:bubble3D val="0"/>
            <c:spPr>
              <a:gradFill>
                <a:gsLst>
                  <a:gs pos="100000">
                    <a:schemeClr val="accent5">
                      <a:lumMod val="60000"/>
                      <a:lumOff val="40000"/>
                    </a:schemeClr>
                  </a:gs>
                  <a:gs pos="0">
                    <a:schemeClr val="accent5"/>
                  </a:gs>
                </a:gsLst>
                <a:lin ang="5400000" scaled="0"/>
              </a:gradFill>
              <a:ln w="19050">
                <a:solidFill>
                  <a:schemeClr val="lt1"/>
                </a:solidFill>
              </a:ln>
              <a:effectLst/>
            </c:spPr>
            <c:extLst>
              <c:ext xmlns:c16="http://schemas.microsoft.com/office/drawing/2014/chart" uri="{C3380CC4-5D6E-409C-BE32-E72D297353CC}">
                <c16:uniqueId val="{00000009-050A-4D37-ADD4-01AEA69AD0FC}"/>
              </c:ext>
            </c:extLst>
          </c:dPt>
          <c:dPt>
            <c:idx val="5"/>
            <c:bubble3D val="0"/>
            <c:spPr>
              <a:gradFill>
                <a:gsLst>
                  <a:gs pos="100000">
                    <a:schemeClr val="accent6">
                      <a:lumMod val="60000"/>
                      <a:lumOff val="40000"/>
                    </a:schemeClr>
                  </a:gs>
                  <a:gs pos="0">
                    <a:schemeClr val="accent6"/>
                  </a:gs>
                </a:gsLst>
                <a:lin ang="5400000" scaled="0"/>
              </a:gradFill>
              <a:ln w="19050">
                <a:solidFill>
                  <a:schemeClr val="lt1"/>
                </a:solidFill>
              </a:ln>
              <a:effectLst/>
            </c:spPr>
            <c:extLst>
              <c:ext xmlns:c16="http://schemas.microsoft.com/office/drawing/2014/chart" uri="{C3380CC4-5D6E-409C-BE32-E72D297353CC}">
                <c16:uniqueId val="{0000000B-050A-4D37-ADD4-01AEA69AD0FC}"/>
              </c:ext>
            </c:extLst>
          </c:dPt>
          <c:dPt>
            <c:idx val="6"/>
            <c:bubble3D val="0"/>
            <c:spPr>
              <a:gradFill>
                <a:gsLst>
                  <a:gs pos="100000">
                    <a:schemeClr val="accent1">
                      <a:lumMod val="60000"/>
                      <a:lumMod val="60000"/>
                      <a:lumOff val="40000"/>
                    </a:schemeClr>
                  </a:gs>
                  <a:gs pos="0">
                    <a:schemeClr val="accent1">
                      <a:lumMod val="60000"/>
                    </a:schemeClr>
                  </a:gs>
                </a:gsLst>
                <a:lin ang="5400000" scaled="0"/>
              </a:gradFill>
              <a:ln w="19050">
                <a:solidFill>
                  <a:schemeClr val="lt1"/>
                </a:solidFill>
              </a:ln>
              <a:effectLst/>
            </c:spPr>
            <c:extLst>
              <c:ext xmlns:c16="http://schemas.microsoft.com/office/drawing/2014/chart" uri="{C3380CC4-5D6E-409C-BE32-E72D297353CC}">
                <c16:uniqueId val="{0000000D-050A-4D37-ADD4-01AEA69AD0FC}"/>
              </c:ext>
            </c:extLst>
          </c:dPt>
          <c:dPt>
            <c:idx val="7"/>
            <c:bubble3D val="0"/>
            <c:spPr>
              <a:gradFill>
                <a:gsLst>
                  <a:gs pos="100000">
                    <a:schemeClr val="accent2">
                      <a:lumMod val="60000"/>
                      <a:lumMod val="60000"/>
                      <a:lumOff val="40000"/>
                    </a:schemeClr>
                  </a:gs>
                  <a:gs pos="0">
                    <a:schemeClr val="accent2">
                      <a:lumMod val="60000"/>
                    </a:schemeClr>
                  </a:gs>
                </a:gsLst>
                <a:lin ang="5400000" scaled="0"/>
              </a:gradFill>
              <a:ln w="19050">
                <a:solidFill>
                  <a:schemeClr val="lt1"/>
                </a:solidFill>
              </a:ln>
              <a:effectLst/>
            </c:spPr>
            <c:extLst>
              <c:ext xmlns:c16="http://schemas.microsoft.com/office/drawing/2014/chart" uri="{C3380CC4-5D6E-409C-BE32-E72D297353CC}">
                <c16:uniqueId val="{0000000F-050A-4D37-ADD4-01AEA69AD0FC}"/>
              </c:ext>
            </c:extLst>
          </c:dPt>
          <c:dPt>
            <c:idx val="8"/>
            <c:bubble3D val="0"/>
            <c:spPr>
              <a:gradFill>
                <a:gsLst>
                  <a:gs pos="100000">
                    <a:schemeClr val="accent3">
                      <a:lumMod val="60000"/>
                      <a:lumMod val="60000"/>
                      <a:lumOff val="40000"/>
                    </a:schemeClr>
                  </a:gs>
                  <a:gs pos="0">
                    <a:schemeClr val="accent3">
                      <a:lumMod val="60000"/>
                    </a:schemeClr>
                  </a:gs>
                </a:gsLst>
                <a:lin ang="5400000" scaled="0"/>
              </a:gradFill>
              <a:ln w="19050">
                <a:solidFill>
                  <a:schemeClr val="lt1"/>
                </a:solidFill>
              </a:ln>
              <a:effectLst/>
            </c:spPr>
            <c:extLst>
              <c:ext xmlns:c16="http://schemas.microsoft.com/office/drawing/2014/chart" uri="{C3380CC4-5D6E-409C-BE32-E72D297353CC}">
                <c16:uniqueId val="{00000011-050A-4D37-ADD4-01AEA69AD0FC}"/>
              </c:ext>
            </c:extLst>
          </c:dPt>
          <c:dPt>
            <c:idx val="9"/>
            <c:bubble3D val="0"/>
            <c:spPr>
              <a:gradFill>
                <a:gsLst>
                  <a:gs pos="100000">
                    <a:schemeClr val="accent4">
                      <a:lumMod val="60000"/>
                      <a:lumMod val="60000"/>
                      <a:lumOff val="40000"/>
                    </a:schemeClr>
                  </a:gs>
                  <a:gs pos="0">
                    <a:schemeClr val="accent4">
                      <a:lumMod val="60000"/>
                    </a:schemeClr>
                  </a:gs>
                </a:gsLst>
                <a:lin ang="5400000" scaled="0"/>
              </a:gradFill>
              <a:ln w="19050">
                <a:solidFill>
                  <a:schemeClr val="lt1"/>
                </a:solidFill>
              </a:ln>
              <a:effectLst/>
            </c:spPr>
            <c:extLst>
              <c:ext xmlns:c16="http://schemas.microsoft.com/office/drawing/2014/chart" uri="{C3380CC4-5D6E-409C-BE32-E72D297353CC}">
                <c16:uniqueId val="{00000013-050A-4D37-ADD4-01AEA69AD0FC}"/>
              </c:ext>
            </c:extLst>
          </c:dPt>
          <c:dPt>
            <c:idx val="10"/>
            <c:bubble3D val="0"/>
            <c:spPr>
              <a:gradFill>
                <a:gsLst>
                  <a:gs pos="100000">
                    <a:schemeClr val="accent5">
                      <a:lumMod val="60000"/>
                      <a:lumMod val="60000"/>
                      <a:lumOff val="40000"/>
                    </a:schemeClr>
                  </a:gs>
                  <a:gs pos="0">
                    <a:schemeClr val="accent5">
                      <a:lumMod val="60000"/>
                    </a:schemeClr>
                  </a:gs>
                </a:gsLst>
                <a:lin ang="5400000" scaled="0"/>
              </a:gradFill>
              <a:ln w="19050">
                <a:solidFill>
                  <a:schemeClr val="lt1"/>
                </a:solidFill>
              </a:ln>
              <a:effectLst/>
            </c:spPr>
            <c:extLst>
              <c:ext xmlns:c16="http://schemas.microsoft.com/office/drawing/2014/chart" uri="{C3380CC4-5D6E-409C-BE32-E72D297353CC}">
                <c16:uniqueId val="{00000015-050A-4D37-ADD4-01AEA69AD0FC}"/>
              </c:ext>
            </c:extLst>
          </c:dPt>
          <c:dPt>
            <c:idx val="11"/>
            <c:bubble3D val="0"/>
            <c:spPr>
              <a:gradFill>
                <a:gsLst>
                  <a:gs pos="100000">
                    <a:schemeClr val="accent6">
                      <a:lumMod val="60000"/>
                      <a:lumMod val="60000"/>
                      <a:lumOff val="40000"/>
                    </a:schemeClr>
                  </a:gs>
                  <a:gs pos="0">
                    <a:schemeClr val="accent6">
                      <a:lumMod val="60000"/>
                    </a:schemeClr>
                  </a:gs>
                </a:gsLst>
                <a:lin ang="5400000" scaled="0"/>
              </a:gradFill>
              <a:ln w="19050">
                <a:solidFill>
                  <a:schemeClr val="lt1"/>
                </a:solidFill>
              </a:ln>
              <a:effectLst/>
            </c:spPr>
            <c:extLst>
              <c:ext xmlns:c16="http://schemas.microsoft.com/office/drawing/2014/chart" uri="{C3380CC4-5D6E-409C-BE32-E72D297353CC}">
                <c16:uniqueId val="{00000017-050A-4D37-ADD4-01AEA69AD0FC}"/>
              </c:ext>
            </c:extLst>
          </c:dPt>
          <c:dPt>
            <c:idx val="12"/>
            <c:bubble3D val="0"/>
            <c:spPr>
              <a:gradFill>
                <a:gsLst>
                  <a:gs pos="100000">
                    <a:schemeClr val="accent1">
                      <a:lumMod val="80000"/>
                      <a:lumOff val="20000"/>
                      <a:lumMod val="60000"/>
                      <a:lumOff val="40000"/>
                    </a:schemeClr>
                  </a:gs>
                  <a:gs pos="0">
                    <a:schemeClr val="accent1">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19-050A-4D37-ADD4-01AEA69AD0FC}"/>
              </c:ext>
            </c:extLst>
          </c:dPt>
          <c:dPt>
            <c:idx val="13"/>
            <c:bubble3D val="0"/>
            <c:spPr>
              <a:gradFill>
                <a:gsLst>
                  <a:gs pos="100000">
                    <a:schemeClr val="accent2">
                      <a:lumMod val="80000"/>
                      <a:lumOff val="20000"/>
                      <a:lumMod val="60000"/>
                      <a:lumOff val="40000"/>
                    </a:schemeClr>
                  </a:gs>
                  <a:gs pos="0">
                    <a:schemeClr val="accent2">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1B-050A-4D37-ADD4-01AEA69AD0FC}"/>
              </c:ext>
            </c:extLst>
          </c:dPt>
          <c:dPt>
            <c:idx val="14"/>
            <c:bubble3D val="0"/>
            <c:spPr>
              <a:gradFill>
                <a:gsLst>
                  <a:gs pos="100000">
                    <a:schemeClr val="accent3">
                      <a:lumMod val="80000"/>
                      <a:lumOff val="20000"/>
                      <a:lumMod val="60000"/>
                      <a:lumOff val="40000"/>
                    </a:schemeClr>
                  </a:gs>
                  <a:gs pos="0">
                    <a:schemeClr val="accent3">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1D-050A-4D37-ADD4-01AEA69AD0FC}"/>
              </c:ext>
            </c:extLst>
          </c:dPt>
          <c:dPt>
            <c:idx val="15"/>
            <c:bubble3D val="0"/>
            <c:spPr>
              <a:gradFill>
                <a:gsLst>
                  <a:gs pos="100000">
                    <a:schemeClr val="accent4">
                      <a:lumMod val="80000"/>
                      <a:lumOff val="20000"/>
                      <a:lumMod val="60000"/>
                      <a:lumOff val="40000"/>
                    </a:schemeClr>
                  </a:gs>
                  <a:gs pos="0">
                    <a:schemeClr val="accent4">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1F-050A-4D37-ADD4-01AEA69AD0FC}"/>
              </c:ext>
            </c:extLst>
          </c:dPt>
          <c:dPt>
            <c:idx val="16"/>
            <c:bubble3D val="0"/>
            <c:spPr>
              <a:gradFill>
                <a:gsLst>
                  <a:gs pos="100000">
                    <a:schemeClr val="accent5">
                      <a:lumMod val="80000"/>
                      <a:lumOff val="20000"/>
                      <a:lumMod val="60000"/>
                      <a:lumOff val="40000"/>
                    </a:schemeClr>
                  </a:gs>
                  <a:gs pos="0">
                    <a:schemeClr val="accent5">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21-050A-4D37-ADD4-01AEA69AD0FC}"/>
              </c:ext>
            </c:extLst>
          </c:dPt>
          <c:dPt>
            <c:idx val="17"/>
            <c:bubble3D val="0"/>
            <c:spPr>
              <a:gradFill>
                <a:gsLst>
                  <a:gs pos="100000">
                    <a:schemeClr val="accent6">
                      <a:lumMod val="80000"/>
                      <a:lumOff val="20000"/>
                      <a:lumMod val="60000"/>
                      <a:lumOff val="40000"/>
                    </a:schemeClr>
                  </a:gs>
                  <a:gs pos="0">
                    <a:schemeClr val="accent6">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23-050A-4D37-ADD4-01AEA69AD0FC}"/>
              </c:ext>
            </c:extLst>
          </c:dPt>
          <c:dPt>
            <c:idx val="18"/>
            <c:bubble3D val="0"/>
            <c:spPr>
              <a:gradFill>
                <a:gsLst>
                  <a:gs pos="100000">
                    <a:schemeClr val="accent1">
                      <a:lumMod val="80000"/>
                      <a:lumMod val="60000"/>
                      <a:lumOff val="40000"/>
                    </a:schemeClr>
                  </a:gs>
                  <a:gs pos="0">
                    <a:schemeClr val="accent1">
                      <a:lumMod val="80000"/>
                    </a:schemeClr>
                  </a:gs>
                </a:gsLst>
                <a:lin ang="5400000" scaled="0"/>
              </a:gradFill>
              <a:ln w="19050">
                <a:solidFill>
                  <a:schemeClr val="lt1"/>
                </a:solidFill>
              </a:ln>
              <a:effectLst/>
            </c:spPr>
            <c:extLst>
              <c:ext xmlns:c16="http://schemas.microsoft.com/office/drawing/2014/chart" uri="{C3380CC4-5D6E-409C-BE32-E72D297353CC}">
                <c16:uniqueId val="{00000025-050A-4D37-ADD4-01AEA69AD0FC}"/>
              </c:ext>
            </c:extLst>
          </c:dPt>
          <c:dPt>
            <c:idx val="19"/>
            <c:bubble3D val="0"/>
            <c:spPr>
              <a:gradFill>
                <a:gsLst>
                  <a:gs pos="100000">
                    <a:schemeClr val="accent2">
                      <a:lumMod val="80000"/>
                      <a:lumMod val="60000"/>
                      <a:lumOff val="40000"/>
                    </a:schemeClr>
                  </a:gs>
                  <a:gs pos="0">
                    <a:schemeClr val="accent2">
                      <a:lumMod val="80000"/>
                    </a:schemeClr>
                  </a:gs>
                </a:gsLst>
                <a:lin ang="5400000" scaled="0"/>
              </a:gradFill>
              <a:ln w="19050">
                <a:solidFill>
                  <a:schemeClr val="lt1"/>
                </a:solidFill>
              </a:ln>
              <a:effectLst/>
            </c:spPr>
            <c:extLst>
              <c:ext xmlns:c16="http://schemas.microsoft.com/office/drawing/2014/chart" uri="{C3380CC4-5D6E-409C-BE32-E72D297353CC}">
                <c16:uniqueId val="{00000027-050A-4D37-ADD4-01AEA69AD0FC}"/>
              </c:ext>
            </c:extLst>
          </c:dPt>
          <c:dPt>
            <c:idx val="20"/>
            <c:bubble3D val="0"/>
            <c:spPr>
              <a:gradFill>
                <a:gsLst>
                  <a:gs pos="100000">
                    <a:schemeClr val="accent3">
                      <a:lumMod val="80000"/>
                      <a:lumMod val="60000"/>
                      <a:lumOff val="40000"/>
                    </a:schemeClr>
                  </a:gs>
                  <a:gs pos="0">
                    <a:schemeClr val="accent3">
                      <a:lumMod val="80000"/>
                    </a:schemeClr>
                  </a:gs>
                </a:gsLst>
                <a:lin ang="5400000" scaled="0"/>
              </a:gradFill>
              <a:ln w="19050">
                <a:solidFill>
                  <a:schemeClr val="lt1"/>
                </a:solidFill>
              </a:ln>
              <a:effectLst/>
            </c:spPr>
            <c:extLst>
              <c:ext xmlns:c16="http://schemas.microsoft.com/office/drawing/2014/chart" uri="{C3380CC4-5D6E-409C-BE32-E72D297353CC}">
                <c16:uniqueId val="{00000029-050A-4D37-ADD4-01AEA69AD0FC}"/>
              </c:ext>
            </c:extLst>
          </c:dPt>
          <c:dPt>
            <c:idx val="21"/>
            <c:bubble3D val="0"/>
            <c:spPr>
              <a:gradFill>
                <a:gsLst>
                  <a:gs pos="100000">
                    <a:schemeClr val="accent4">
                      <a:lumMod val="80000"/>
                      <a:lumMod val="60000"/>
                      <a:lumOff val="40000"/>
                    </a:schemeClr>
                  </a:gs>
                  <a:gs pos="0">
                    <a:schemeClr val="accent4">
                      <a:lumMod val="80000"/>
                    </a:schemeClr>
                  </a:gs>
                </a:gsLst>
                <a:lin ang="5400000" scaled="0"/>
              </a:gradFill>
              <a:ln w="19050">
                <a:solidFill>
                  <a:schemeClr val="lt1"/>
                </a:solidFill>
              </a:ln>
              <a:effectLst/>
            </c:spPr>
            <c:extLst>
              <c:ext xmlns:c16="http://schemas.microsoft.com/office/drawing/2014/chart" uri="{C3380CC4-5D6E-409C-BE32-E72D297353CC}">
                <c16:uniqueId val="{0000002B-050A-4D37-ADD4-01AEA69AD0FC}"/>
              </c:ext>
            </c:extLst>
          </c:dPt>
          <c:dPt>
            <c:idx val="22"/>
            <c:bubble3D val="0"/>
            <c:spPr>
              <a:gradFill>
                <a:gsLst>
                  <a:gs pos="100000">
                    <a:schemeClr val="accent5">
                      <a:lumMod val="80000"/>
                      <a:lumMod val="60000"/>
                      <a:lumOff val="40000"/>
                    </a:schemeClr>
                  </a:gs>
                  <a:gs pos="0">
                    <a:schemeClr val="accent5">
                      <a:lumMod val="80000"/>
                    </a:schemeClr>
                  </a:gs>
                </a:gsLst>
                <a:lin ang="5400000" scaled="0"/>
              </a:gradFill>
              <a:ln w="19050">
                <a:solidFill>
                  <a:schemeClr val="lt1"/>
                </a:solidFill>
              </a:ln>
              <a:effectLst/>
            </c:spPr>
            <c:extLst>
              <c:ext xmlns:c16="http://schemas.microsoft.com/office/drawing/2014/chart" uri="{C3380CC4-5D6E-409C-BE32-E72D297353CC}">
                <c16:uniqueId val="{0000002D-050A-4D37-ADD4-01AEA69AD0FC}"/>
              </c:ext>
            </c:extLst>
          </c:dPt>
          <c:dPt>
            <c:idx val="23"/>
            <c:bubble3D val="0"/>
            <c:spPr>
              <a:gradFill>
                <a:gsLst>
                  <a:gs pos="100000">
                    <a:schemeClr val="accent6">
                      <a:lumMod val="80000"/>
                      <a:lumMod val="60000"/>
                      <a:lumOff val="40000"/>
                    </a:schemeClr>
                  </a:gs>
                  <a:gs pos="0">
                    <a:schemeClr val="accent6">
                      <a:lumMod val="80000"/>
                    </a:schemeClr>
                  </a:gs>
                </a:gsLst>
                <a:lin ang="5400000" scaled="0"/>
              </a:gradFill>
              <a:ln w="19050">
                <a:solidFill>
                  <a:schemeClr val="lt1"/>
                </a:solidFill>
              </a:ln>
              <a:effectLst/>
            </c:spPr>
            <c:extLst>
              <c:ext xmlns:c16="http://schemas.microsoft.com/office/drawing/2014/chart" uri="{C3380CC4-5D6E-409C-BE32-E72D297353CC}">
                <c16:uniqueId val="{0000002F-050A-4D37-ADD4-01AEA69AD0FC}"/>
              </c:ext>
            </c:extLst>
          </c:dPt>
          <c:val>
            <c:numRef>
              <c:f>'TIPO-BOL'!$D$8:$D$34</c:f>
              <c:numCache>
                <c:formatCode>General</c:formatCode>
                <c:ptCount val="24"/>
              </c:numCache>
            </c:numRef>
          </c:val>
          <c:extLst>
            <c:ext xmlns:c15="http://schemas.microsoft.com/office/drawing/2012/chart" uri="{02D57815-91ED-43cb-92C2-25804820EDAC}">
              <c15:filteredCategoryTitle>
                <c15:cat>
                  <c:multiLvlStrRef>
                    <c:extLst>
                      <c:ext uri="{02D57815-91ED-43cb-92C2-25804820EDAC}">
                        <c15:formulaRef>
                          <c15:sqref>'TIPO-BOL'!$C$8:$C$34</c15:sqref>
                        </c15:formulaRef>
                      </c:ext>
                    </c:extLst>
                  </c:multiLvlStrRef>
                </c15:cat>
              </c15:filteredCategoryTitle>
            </c:ext>
            <c:ext xmlns:c16="http://schemas.microsoft.com/office/drawing/2014/chart" uri="{C3380CC4-5D6E-409C-BE32-E72D297353CC}">
              <c16:uniqueId val="{00000000-9FC8-4290-87AB-536E01D3CB73}"/>
            </c:ext>
          </c:extLst>
        </c:ser>
        <c:ser>
          <c:idx val="1"/>
          <c:order val="1"/>
          <c:tx>
            <c:strRef>
              <c:f>'TIPO-BOL'!$N$6</c:f>
              <c:strCache>
                <c:ptCount val="1"/>
                <c:pt idx="0">
                  <c:v>CICUCO</c:v>
                </c:pt>
              </c:strCache>
            </c:strRef>
          </c:tx>
          <c:explosion val="10"/>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02-9FC8-4290-87AB-536E01D3CB73}"/>
              </c:ext>
            </c:extLst>
          </c:dPt>
          <c:dPt>
            <c:idx val="1"/>
            <c:bubble3D val="0"/>
            <c:spPr>
              <a:gradFill>
                <a:gsLst>
                  <a:gs pos="100000">
                    <a:schemeClr val="accent2">
                      <a:lumMod val="60000"/>
                      <a:lumOff val="40000"/>
                    </a:schemeClr>
                  </a:gs>
                  <a:gs pos="0">
                    <a:schemeClr val="accent2"/>
                  </a:gs>
                </a:gsLst>
                <a:lin ang="5400000" scaled="0"/>
              </a:gradFill>
              <a:ln w="19050">
                <a:solidFill>
                  <a:schemeClr val="lt1"/>
                </a:solidFill>
              </a:ln>
              <a:effectLst/>
            </c:spPr>
            <c:extLst>
              <c:ext xmlns:c16="http://schemas.microsoft.com/office/drawing/2014/chart" uri="{C3380CC4-5D6E-409C-BE32-E72D297353CC}">
                <c16:uniqueId val="{00000004-9FC8-4290-87AB-536E01D3CB73}"/>
              </c:ext>
            </c:extLst>
          </c:dPt>
          <c:dPt>
            <c:idx val="2"/>
            <c:bubble3D val="0"/>
            <c:spPr>
              <a:gradFill>
                <a:gsLst>
                  <a:gs pos="100000">
                    <a:schemeClr val="accent3">
                      <a:lumMod val="60000"/>
                      <a:lumOff val="40000"/>
                    </a:schemeClr>
                  </a:gs>
                  <a:gs pos="0">
                    <a:schemeClr val="accent3"/>
                  </a:gs>
                </a:gsLst>
                <a:lin ang="5400000" scaled="0"/>
              </a:gradFill>
              <a:ln w="19050">
                <a:solidFill>
                  <a:schemeClr val="lt1"/>
                </a:solidFill>
              </a:ln>
              <a:effectLst/>
            </c:spPr>
            <c:extLst>
              <c:ext xmlns:c16="http://schemas.microsoft.com/office/drawing/2014/chart" uri="{C3380CC4-5D6E-409C-BE32-E72D297353CC}">
                <c16:uniqueId val="{00000006-9FC8-4290-87AB-536E01D3CB73}"/>
              </c:ext>
            </c:extLst>
          </c:dPt>
          <c:dPt>
            <c:idx val="3"/>
            <c:bubble3D val="0"/>
            <c:spPr>
              <a:gradFill>
                <a:gsLst>
                  <a:gs pos="100000">
                    <a:schemeClr val="accent4">
                      <a:lumMod val="60000"/>
                      <a:lumOff val="40000"/>
                    </a:schemeClr>
                  </a:gs>
                  <a:gs pos="0">
                    <a:schemeClr val="accent4"/>
                  </a:gs>
                </a:gsLst>
                <a:lin ang="5400000" scaled="0"/>
              </a:gradFill>
              <a:ln w="19050">
                <a:solidFill>
                  <a:schemeClr val="lt1"/>
                </a:solidFill>
              </a:ln>
              <a:effectLst/>
            </c:spPr>
            <c:extLst>
              <c:ext xmlns:c16="http://schemas.microsoft.com/office/drawing/2014/chart" uri="{C3380CC4-5D6E-409C-BE32-E72D297353CC}">
                <c16:uniqueId val="{00000008-9FC8-4290-87AB-536E01D3CB73}"/>
              </c:ext>
            </c:extLst>
          </c:dPt>
          <c:dPt>
            <c:idx val="4"/>
            <c:bubble3D val="0"/>
            <c:spPr>
              <a:gradFill>
                <a:gsLst>
                  <a:gs pos="100000">
                    <a:schemeClr val="accent5">
                      <a:lumMod val="60000"/>
                      <a:lumOff val="40000"/>
                    </a:schemeClr>
                  </a:gs>
                  <a:gs pos="0">
                    <a:schemeClr val="accent5"/>
                  </a:gs>
                </a:gsLst>
                <a:lin ang="5400000" scaled="0"/>
              </a:gradFill>
              <a:ln w="19050">
                <a:solidFill>
                  <a:schemeClr val="lt1"/>
                </a:solidFill>
              </a:ln>
              <a:effectLst/>
            </c:spPr>
            <c:extLst>
              <c:ext xmlns:c16="http://schemas.microsoft.com/office/drawing/2014/chart" uri="{C3380CC4-5D6E-409C-BE32-E72D297353CC}">
                <c16:uniqueId val="{0000000A-9FC8-4290-87AB-536E01D3CB73}"/>
              </c:ext>
            </c:extLst>
          </c:dPt>
          <c:dPt>
            <c:idx val="5"/>
            <c:bubble3D val="0"/>
            <c:spPr>
              <a:gradFill>
                <a:gsLst>
                  <a:gs pos="100000">
                    <a:schemeClr val="accent6">
                      <a:lumMod val="60000"/>
                      <a:lumOff val="40000"/>
                    </a:schemeClr>
                  </a:gs>
                  <a:gs pos="0">
                    <a:schemeClr val="accent6"/>
                  </a:gs>
                </a:gsLst>
                <a:lin ang="5400000" scaled="0"/>
              </a:gradFill>
              <a:ln w="19050">
                <a:solidFill>
                  <a:schemeClr val="lt1"/>
                </a:solidFill>
              </a:ln>
              <a:effectLst/>
            </c:spPr>
            <c:extLst>
              <c:ext xmlns:c16="http://schemas.microsoft.com/office/drawing/2014/chart" uri="{C3380CC4-5D6E-409C-BE32-E72D297353CC}">
                <c16:uniqueId val="{0000000C-9FC8-4290-87AB-536E01D3CB73}"/>
              </c:ext>
            </c:extLst>
          </c:dPt>
          <c:dPt>
            <c:idx val="6"/>
            <c:bubble3D val="0"/>
            <c:spPr>
              <a:gradFill>
                <a:gsLst>
                  <a:gs pos="100000">
                    <a:schemeClr val="accent1">
                      <a:lumMod val="60000"/>
                      <a:lumMod val="60000"/>
                      <a:lumOff val="40000"/>
                    </a:schemeClr>
                  </a:gs>
                  <a:gs pos="0">
                    <a:schemeClr val="accent1">
                      <a:lumMod val="60000"/>
                    </a:schemeClr>
                  </a:gs>
                </a:gsLst>
                <a:lin ang="5400000" scaled="0"/>
              </a:gradFill>
              <a:ln w="19050">
                <a:solidFill>
                  <a:schemeClr val="lt1"/>
                </a:solidFill>
              </a:ln>
              <a:effectLst/>
            </c:spPr>
            <c:extLst>
              <c:ext xmlns:c16="http://schemas.microsoft.com/office/drawing/2014/chart" uri="{C3380CC4-5D6E-409C-BE32-E72D297353CC}">
                <c16:uniqueId val="{0000000E-9FC8-4290-87AB-536E01D3CB73}"/>
              </c:ext>
            </c:extLst>
          </c:dPt>
          <c:dPt>
            <c:idx val="7"/>
            <c:bubble3D val="0"/>
            <c:spPr>
              <a:gradFill>
                <a:gsLst>
                  <a:gs pos="100000">
                    <a:schemeClr val="accent2">
                      <a:lumMod val="60000"/>
                      <a:lumMod val="60000"/>
                      <a:lumOff val="40000"/>
                    </a:schemeClr>
                  </a:gs>
                  <a:gs pos="0">
                    <a:schemeClr val="accent2">
                      <a:lumMod val="60000"/>
                    </a:schemeClr>
                  </a:gs>
                </a:gsLst>
                <a:lin ang="5400000" scaled="0"/>
              </a:gradFill>
              <a:ln w="19050">
                <a:solidFill>
                  <a:schemeClr val="lt1"/>
                </a:solidFill>
              </a:ln>
              <a:effectLst/>
            </c:spPr>
            <c:extLst>
              <c:ext xmlns:c16="http://schemas.microsoft.com/office/drawing/2014/chart" uri="{C3380CC4-5D6E-409C-BE32-E72D297353CC}">
                <c16:uniqueId val="{00000010-9FC8-4290-87AB-536E01D3CB73}"/>
              </c:ext>
            </c:extLst>
          </c:dPt>
          <c:dPt>
            <c:idx val="8"/>
            <c:bubble3D val="0"/>
            <c:spPr>
              <a:gradFill>
                <a:gsLst>
                  <a:gs pos="100000">
                    <a:schemeClr val="accent3">
                      <a:lumMod val="60000"/>
                      <a:lumMod val="60000"/>
                      <a:lumOff val="40000"/>
                    </a:schemeClr>
                  </a:gs>
                  <a:gs pos="0">
                    <a:schemeClr val="accent3">
                      <a:lumMod val="60000"/>
                    </a:schemeClr>
                  </a:gs>
                </a:gsLst>
                <a:lin ang="5400000" scaled="0"/>
              </a:gradFill>
              <a:ln w="19050">
                <a:solidFill>
                  <a:schemeClr val="lt1"/>
                </a:solidFill>
              </a:ln>
              <a:effectLst/>
            </c:spPr>
            <c:extLst>
              <c:ext xmlns:c16="http://schemas.microsoft.com/office/drawing/2014/chart" uri="{C3380CC4-5D6E-409C-BE32-E72D297353CC}">
                <c16:uniqueId val="{00000012-9FC8-4290-87AB-536E01D3CB73}"/>
              </c:ext>
            </c:extLst>
          </c:dPt>
          <c:dPt>
            <c:idx val="9"/>
            <c:bubble3D val="0"/>
            <c:spPr>
              <a:gradFill>
                <a:gsLst>
                  <a:gs pos="100000">
                    <a:schemeClr val="accent4">
                      <a:lumMod val="60000"/>
                      <a:lumMod val="60000"/>
                      <a:lumOff val="40000"/>
                    </a:schemeClr>
                  </a:gs>
                  <a:gs pos="0">
                    <a:schemeClr val="accent4">
                      <a:lumMod val="60000"/>
                    </a:schemeClr>
                  </a:gs>
                </a:gsLst>
                <a:lin ang="5400000" scaled="0"/>
              </a:gradFill>
              <a:ln w="19050">
                <a:solidFill>
                  <a:schemeClr val="lt1"/>
                </a:solidFill>
              </a:ln>
              <a:effectLst/>
            </c:spPr>
            <c:extLst>
              <c:ext xmlns:c16="http://schemas.microsoft.com/office/drawing/2014/chart" uri="{C3380CC4-5D6E-409C-BE32-E72D297353CC}">
                <c16:uniqueId val="{00000014-9FC8-4290-87AB-536E01D3CB73}"/>
              </c:ext>
            </c:extLst>
          </c:dPt>
          <c:dPt>
            <c:idx val="10"/>
            <c:bubble3D val="0"/>
            <c:spPr>
              <a:gradFill>
                <a:gsLst>
                  <a:gs pos="100000">
                    <a:schemeClr val="accent5">
                      <a:lumMod val="60000"/>
                      <a:lumMod val="60000"/>
                      <a:lumOff val="40000"/>
                    </a:schemeClr>
                  </a:gs>
                  <a:gs pos="0">
                    <a:schemeClr val="accent5">
                      <a:lumMod val="60000"/>
                    </a:schemeClr>
                  </a:gs>
                </a:gsLst>
                <a:lin ang="5400000" scaled="0"/>
              </a:gradFill>
              <a:ln w="19050">
                <a:solidFill>
                  <a:schemeClr val="lt1"/>
                </a:solidFill>
              </a:ln>
              <a:effectLst/>
            </c:spPr>
            <c:extLst>
              <c:ext xmlns:c16="http://schemas.microsoft.com/office/drawing/2014/chart" uri="{C3380CC4-5D6E-409C-BE32-E72D297353CC}">
                <c16:uniqueId val="{00000016-9FC8-4290-87AB-536E01D3CB73}"/>
              </c:ext>
            </c:extLst>
          </c:dPt>
          <c:dPt>
            <c:idx val="11"/>
            <c:bubble3D val="0"/>
            <c:spPr>
              <a:gradFill>
                <a:gsLst>
                  <a:gs pos="100000">
                    <a:schemeClr val="accent6">
                      <a:lumMod val="60000"/>
                      <a:lumMod val="60000"/>
                      <a:lumOff val="40000"/>
                    </a:schemeClr>
                  </a:gs>
                  <a:gs pos="0">
                    <a:schemeClr val="accent6">
                      <a:lumMod val="60000"/>
                    </a:schemeClr>
                  </a:gs>
                </a:gsLst>
                <a:lin ang="5400000" scaled="0"/>
              </a:gradFill>
              <a:ln w="19050">
                <a:solidFill>
                  <a:schemeClr val="lt1"/>
                </a:solidFill>
              </a:ln>
              <a:effectLst/>
            </c:spPr>
            <c:extLst>
              <c:ext xmlns:c16="http://schemas.microsoft.com/office/drawing/2014/chart" uri="{C3380CC4-5D6E-409C-BE32-E72D297353CC}">
                <c16:uniqueId val="{00000018-9FC8-4290-87AB-536E01D3CB73}"/>
              </c:ext>
            </c:extLst>
          </c:dPt>
          <c:dPt>
            <c:idx val="12"/>
            <c:bubble3D val="0"/>
            <c:spPr>
              <a:gradFill>
                <a:gsLst>
                  <a:gs pos="100000">
                    <a:schemeClr val="accent1">
                      <a:lumMod val="80000"/>
                      <a:lumOff val="20000"/>
                      <a:lumMod val="60000"/>
                      <a:lumOff val="40000"/>
                    </a:schemeClr>
                  </a:gs>
                  <a:gs pos="0">
                    <a:schemeClr val="accent1">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1A-9FC8-4290-87AB-536E01D3CB73}"/>
              </c:ext>
            </c:extLst>
          </c:dPt>
          <c:dPt>
            <c:idx val="13"/>
            <c:bubble3D val="0"/>
            <c:spPr>
              <a:gradFill>
                <a:gsLst>
                  <a:gs pos="100000">
                    <a:schemeClr val="accent2">
                      <a:lumMod val="80000"/>
                      <a:lumOff val="20000"/>
                      <a:lumMod val="60000"/>
                      <a:lumOff val="40000"/>
                    </a:schemeClr>
                  </a:gs>
                  <a:gs pos="0">
                    <a:schemeClr val="accent2">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1C-9FC8-4290-87AB-536E01D3CB73}"/>
              </c:ext>
            </c:extLst>
          </c:dPt>
          <c:dPt>
            <c:idx val="14"/>
            <c:bubble3D val="0"/>
            <c:spPr>
              <a:gradFill>
                <a:gsLst>
                  <a:gs pos="100000">
                    <a:schemeClr val="accent3">
                      <a:lumMod val="80000"/>
                      <a:lumOff val="20000"/>
                      <a:lumMod val="60000"/>
                      <a:lumOff val="40000"/>
                    </a:schemeClr>
                  </a:gs>
                  <a:gs pos="0">
                    <a:schemeClr val="accent3">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1E-9FC8-4290-87AB-536E01D3CB73}"/>
              </c:ext>
            </c:extLst>
          </c:dPt>
          <c:dPt>
            <c:idx val="15"/>
            <c:bubble3D val="0"/>
            <c:spPr>
              <a:gradFill>
                <a:gsLst>
                  <a:gs pos="100000">
                    <a:schemeClr val="accent4">
                      <a:lumMod val="80000"/>
                      <a:lumOff val="20000"/>
                      <a:lumMod val="60000"/>
                      <a:lumOff val="40000"/>
                    </a:schemeClr>
                  </a:gs>
                  <a:gs pos="0">
                    <a:schemeClr val="accent4">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20-9FC8-4290-87AB-536E01D3CB73}"/>
              </c:ext>
            </c:extLst>
          </c:dPt>
          <c:dPt>
            <c:idx val="16"/>
            <c:bubble3D val="0"/>
            <c:spPr>
              <a:gradFill>
                <a:gsLst>
                  <a:gs pos="100000">
                    <a:schemeClr val="accent5">
                      <a:lumMod val="80000"/>
                      <a:lumOff val="20000"/>
                      <a:lumMod val="60000"/>
                      <a:lumOff val="40000"/>
                    </a:schemeClr>
                  </a:gs>
                  <a:gs pos="0">
                    <a:schemeClr val="accent5">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22-9FC8-4290-87AB-536E01D3CB73}"/>
              </c:ext>
            </c:extLst>
          </c:dPt>
          <c:dPt>
            <c:idx val="17"/>
            <c:bubble3D val="0"/>
            <c:spPr>
              <a:gradFill>
                <a:gsLst>
                  <a:gs pos="100000">
                    <a:schemeClr val="accent6">
                      <a:lumMod val="80000"/>
                      <a:lumOff val="20000"/>
                      <a:lumMod val="60000"/>
                      <a:lumOff val="40000"/>
                    </a:schemeClr>
                  </a:gs>
                  <a:gs pos="0">
                    <a:schemeClr val="accent6">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24-9FC8-4290-87AB-536E01D3CB73}"/>
              </c:ext>
            </c:extLst>
          </c:dPt>
          <c:dPt>
            <c:idx val="18"/>
            <c:bubble3D val="0"/>
            <c:spPr>
              <a:gradFill>
                <a:gsLst>
                  <a:gs pos="100000">
                    <a:schemeClr val="accent1">
                      <a:lumMod val="80000"/>
                      <a:lumMod val="60000"/>
                      <a:lumOff val="40000"/>
                    </a:schemeClr>
                  </a:gs>
                  <a:gs pos="0">
                    <a:schemeClr val="accent1">
                      <a:lumMod val="80000"/>
                    </a:schemeClr>
                  </a:gs>
                </a:gsLst>
                <a:lin ang="5400000" scaled="0"/>
              </a:gradFill>
              <a:ln w="19050">
                <a:solidFill>
                  <a:schemeClr val="lt1"/>
                </a:solidFill>
              </a:ln>
              <a:effectLst/>
            </c:spPr>
            <c:extLst>
              <c:ext xmlns:c16="http://schemas.microsoft.com/office/drawing/2014/chart" uri="{C3380CC4-5D6E-409C-BE32-E72D297353CC}">
                <c16:uniqueId val="{00000026-9FC8-4290-87AB-536E01D3CB73}"/>
              </c:ext>
            </c:extLst>
          </c:dPt>
          <c:dPt>
            <c:idx val="19"/>
            <c:bubble3D val="0"/>
            <c:spPr>
              <a:gradFill>
                <a:gsLst>
                  <a:gs pos="100000">
                    <a:schemeClr val="accent2">
                      <a:lumMod val="80000"/>
                      <a:lumMod val="60000"/>
                      <a:lumOff val="40000"/>
                    </a:schemeClr>
                  </a:gs>
                  <a:gs pos="0">
                    <a:schemeClr val="accent2">
                      <a:lumMod val="80000"/>
                    </a:schemeClr>
                  </a:gs>
                </a:gsLst>
                <a:lin ang="5400000" scaled="0"/>
              </a:gradFill>
              <a:ln w="19050">
                <a:solidFill>
                  <a:schemeClr val="lt1"/>
                </a:solidFill>
              </a:ln>
              <a:effectLst/>
            </c:spPr>
            <c:extLst>
              <c:ext xmlns:c16="http://schemas.microsoft.com/office/drawing/2014/chart" uri="{C3380CC4-5D6E-409C-BE32-E72D297353CC}">
                <c16:uniqueId val="{00000028-9FC8-4290-87AB-536E01D3CB73}"/>
              </c:ext>
            </c:extLst>
          </c:dPt>
          <c:dPt>
            <c:idx val="20"/>
            <c:bubble3D val="0"/>
            <c:spPr>
              <a:gradFill>
                <a:gsLst>
                  <a:gs pos="100000">
                    <a:schemeClr val="accent3">
                      <a:lumMod val="80000"/>
                      <a:lumMod val="60000"/>
                      <a:lumOff val="40000"/>
                    </a:schemeClr>
                  </a:gs>
                  <a:gs pos="0">
                    <a:schemeClr val="accent3">
                      <a:lumMod val="80000"/>
                    </a:schemeClr>
                  </a:gs>
                </a:gsLst>
                <a:lin ang="5400000" scaled="0"/>
              </a:gradFill>
              <a:ln w="19050">
                <a:solidFill>
                  <a:schemeClr val="lt1"/>
                </a:solidFill>
              </a:ln>
              <a:effectLst/>
            </c:spPr>
            <c:extLst>
              <c:ext xmlns:c16="http://schemas.microsoft.com/office/drawing/2014/chart" uri="{C3380CC4-5D6E-409C-BE32-E72D297353CC}">
                <c16:uniqueId val="{0000002A-9FC8-4290-87AB-536E01D3CB73}"/>
              </c:ext>
            </c:extLst>
          </c:dPt>
          <c:dPt>
            <c:idx val="21"/>
            <c:bubble3D val="0"/>
            <c:spPr>
              <a:gradFill>
                <a:gsLst>
                  <a:gs pos="100000">
                    <a:schemeClr val="accent4">
                      <a:lumMod val="80000"/>
                      <a:lumMod val="60000"/>
                      <a:lumOff val="40000"/>
                    </a:schemeClr>
                  </a:gs>
                  <a:gs pos="0">
                    <a:schemeClr val="accent4">
                      <a:lumMod val="80000"/>
                    </a:schemeClr>
                  </a:gs>
                </a:gsLst>
                <a:lin ang="5400000" scaled="0"/>
              </a:gradFill>
              <a:ln w="19050">
                <a:solidFill>
                  <a:schemeClr val="lt1"/>
                </a:solidFill>
              </a:ln>
              <a:effectLst/>
            </c:spPr>
            <c:extLst>
              <c:ext xmlns:c16="http://schemas.microsoft.com/office/drawing/2014/chart" uri="{C3380CC4-5D6E-409C-BE32-E72D297353CC}">
                <c16:uniqueId val="{0000002C-9FC8-4290-87AB-536E01D3CB73}"/>
              </c:ext>
            </c:extLst>
          </c:dPt>
          <c:dPt>
            <c:idx val="22"/>
            <c:bubble3D val="0"/>
            <c:spPr>
              <a:gradFill>
                <a:gsLst>
                  <a:gs pos="100000">
                    <a:schemeClr val="accent5">
                      <a:lumMod val="80000"/>
                      <a:lumMod val="60000"/>
                      <a:lumOff val="40000"/>
                    </a:schemeClr>
                  </a:gs>
                  <a:gs pos="0">
                    <a:schemeClr val="accent5">
                      <a:lumMod val="80000"/>
                    </a:schemeClr>
                  </a:gs>
                </a:gsLst>
                <a:lin ang="5400000" scaled="0"/>
              </a:gradFill>
              <a:ln w="19050">
                <a:solidFill>
                  <a:schemeClr val="lt1"/>
                </a:solidFill>
              </a:ln>
              <a:effectLst/>
            </c:spPr>
            <c:extLst>
              <c:ext xmlns:c16="http://schemas.microsoft.com/office/drawing/2014/chart" uri="{C3380CC4-5D6E-409C-BE32-E72D297353CC}">
                <c16:uniqueId val="{0000002E-9FC8-4290-87AB-536E01D3CB73}"/>
              </c:ext>
            </c:extLst>
          </c:dPt>
          <c:dPt>
            <c:idx val="23"/>
            <c:bubble3D val="0"/>
            <c:spPr>
              <a:gradFill>
                <a:gsLst>
                  <a:gs pos="100000">
                    <a:schemeClr val="accent6">
                      <a:lumMod val="80000"/>
                      <a:lumMod val="60000"/>
                      <a:lumOff val="40000"/>
                    </a:schemeClr>
                  </a:gs>
                  <a:gs pos="0">
                    <a:schemeClr val="accent6">
                      <a:lumMod val="80000"/>
                    </a:schemeClr>
                  </a:gs>
                </a:gsLst>
                <a:lin ang="5400000" scaled="0"/>
              </a:gradFill>
              <a:ln w="19050">
                <a:solidFill>
                  <a:schemeClr val="lt1"/>
                </a:solidFill>
              </a:ln>
              <a:effectLst/>
            </c:spPr>
            <c:extLst>
              <c:ext xmlns:c16="http://schemas.microsoft.com/office/drawing/2014/chart" uri="{C3380CC4-5D6E-409C-BE32-E72D297353CC}">
                <c16:uniqueId val="{00000030-9FC8-4290-87AB-536E01D3CB73}"/>
              </c:ext>
            </c:extLst>
          </c:dPt>
          <c:dLbls>
            <c:dLbl>
              <c:idx val="1"/>
              <c:layout>
                <c:manualLayout>
                  <c:x val="2.815485168426345E-2"/>
                  <c:y val="-5.3588500594958968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9FC8-4290-87AB-536E01D3CB73}"/>
                </c:ext>
              </c:extLst>
            </c:dLbl>
            <c:dLbl>
              <c:idx val="2"/>
              <c:layout>
                <c:manualLayout>
                  <c:x val="7.6182578854519636E-2"/>
                  <c:y val="-0.1558986086521453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9FC8-4290-87AB-536E01D3CB73}"/>
                </c:ext>
              </c:extLst>
            </c:dLbl>
            <c:dLbl>
              <c:idx val="5"/>
              <c:layout>
                <c:manualLayout>
                  <c:x val="8.0442433383610228E-3"/>
                  <c:y val="0.1505581683382179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C-9FC8-4290-87AB-536E01D3CB73}"/>
                </c:ext>
              </c:extLst>
            </c:dLbl>
            <c:dLbl>
              <c:idx val="7"/>
              <c:layout>
                <c:manualLayout>
                  <c:x val="-7.6239608482912363E-2"/>
                  <c:y val="0.1302503332172335"/>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0-9FC8-4290-87AB-536E01D3CB73}"/>
                </c:ext>
              </c:extLst>
            </c:dLbl>
            <c:dLbl>
              <c:idx val="8"/>
              <c:layout>
                <c:manualLayout>
                  <c:x val="-0.10031527431962152"/>
                  <c:y val="9.704926788735054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2-9FC8-4290-87AB-536E01D3CB73}"/>
                </c:ext>
              </c:extLst>
            </c:dLbl>
            <c:dLbl>
              <c:idx val="13"/>
              <c:layout>
                <c:manualLayout>
                  <c:x val="-9.0283746887659375E-2"/>
                  <c:y val="-4.5970705841376532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C-9FC8-4290-87AB-536E01D3CB73}"/>
                </c:ext>
              </c:extLst>
            </c:dLbl>
            <c:dLbl>
              <c:idx val="15"/>
              <c:layout>
                <c:manualLayout>
                  <c:x val="-3.6869022720057901E-17"/>
                  <c:y val="5.103666723329423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20-9FC8-4290-87AB-536E01D3CB73}"/>
                </c:ext>
              </c:extLst>
            </c:dLbl>
            <c:dLbl>
              <c:idx val="16"/>
              <c:layout>
                <c:manualLayout>
                  <c:x val="-0.12826956869732012"/>
                  <c:y val="-4.33697307799034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22-9FC8-4290-87AB-536E01D3CB73}"/>
                </c:ext>
              </c:extLst>
            </c:dLbl>
            <c:dLbl>
              <c:idx val="17"/>
              <c:layout>
                <c:manualLayout>
                  <c:x val="-0.11055814539498551"/>
                  <c:y val="-7.39812135043348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24-9FC8-4290-87AB-536E01D3CB73}"/>
                </c:ext>
              </c:extLst>
            </c:dLbl>
            <c:dLbl>
              <c:idx val="18"/>
              <c:layout>
                <c:manualLayout>
                  <c:x val="-8.0358896841594807E-2"/>
                  <c:y val="-0.1071641836596601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26-9FC8-4290-87AB-536E01D3CB73}"/>
                </c:ext>
              </c:extLst>
            </c:dLbl>
            <c:dLbl>
              <c:idx val="19"/>
              <c:layout>
                <c:manualLayout>
                  <c:x val="-5.4265184676937937E-2"/>
                  <c:y val="-0.1403563900468759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28-9FC8-4290-87AB-536E01D3CB73}"/>
                </c:ext>
              </c:extLst>
            </c:dLbl>
            <c:dLbl>
              <c:idx val="20"/>
              <c:layout>
                <c:manualLayout>
                  <c:x val="-2.859380260134094E-5"/>
                  <c:y val="-0.15830794822644775"/>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2A-9FC8-4290-87AB-536E01D3CB73}"/>
                </c:ext>
              </c:extLst>
            </c:dLbl>
            <c:dLbl>
              <c:idx val="21"/>
              <c:layout>
                <c:manualLayout>
                  <c:x val="7.0220692023734987E-2"/>
                  <c:y val="-0.16600532664941525"/>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2C-9FC8-4290-87AB-536E01D3CB73}"/>
                </c:ext>
              </c:extLst>
            </c:dLbl>
            <c:dLbl>
              <c:idx val="22"/>
              <c:layout>
                <c:manualLayout>
                  <c:x val="7.2250807603580935E-2"/>
                  <c:y val="-0.1197471440968631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2E-9FC8-4290-87AB-536E01D3CB73}"/>
                </c:ext>
              </c:extLst>
            </c:dLbl>
            <c:dLbl>
              <c:idx val="23"/>
              <c:layout>
                <c:manualLayout>
                  <c:x val="6.0475102617786325E-3"/>
                  <c:y val="-4.587438052161264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30-9FC8-4290-87AB-536E01D3CB73}"/>
                </c:ext>
              </c:extLst>
            </c:dLbl>
            <c:numFmt formatCode="0.00%" sourceLinked="0"/>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val>
            <c:numRef>
              <c:f>'TIPO-BOL'!$N$8:$N$34</c:f>
              <c:numCache>
                <c:formatCode>#,##0.0;[Red]\-#,##0.0</c:formatCode>
                <c:ptCount val="24"/>
                <c:pt idx="0">
                  <c:v>98446618.998600006</c:v>
                </c:pt>
                <c:pt idx="1">
                  <c:v>345648441.13389999</c:v>
                </c:pt>
                <c:pt idx="2">
                  <c:v>19146589.800000001</c:v>
                </c:pt>
                <c:pt idx="3">
                  <c:v>4851447474.5623999</c:v>
                </c:pt>
                <c:pt idx="4">
                  <c:v>767542999.16589987</c:v>
                </c:pt>
                <c:pt idx="5">
                  <c:v>139436382.92879999</c:v>
                </c:pt>
                <c:pt idx="6">
                  <c:v>1066889864.2157</c:v>
                </c:pt>
                <c:pt idx="7">
                  <c:v>97093901.232899994</c:v>
                </c:pt>
                <c:pt idx="8">
                  <c:v>16357114.2938</c:v>
                </c:pt>
                <c:pt idx="9">
                  <c:v>851466471.36409998</c:v>
                </c:pt>
                <c:pt idx="10">
                  <c:v>183820765.01430008</c:v>
                </c:pt>
                <c:pt idx="11">
                  <c:v>1193153880.5579998</c:v>
                </c:pt>
                <c:pt idx="12">
                  <c:v>476397045.43599999</c:v>
                </c:pt>
                <c:pt idx="13">
                  <c:v>171826963.63300002</c:v>
                </c:pt>
                <c:pt idx="14">
                  <c:v>247217424.99999997</c:v>
                </c:pt>
                <c:pt idx="15">
                  <c:v>1104919394.4954998</c:v>
                </c:pt>
                <c:pt idx="16">
                  <c:v>104476642.40000001</c:v>
                </c:pt>
                <c:pt idx="17">
                  <c:v>52628983.225000001</c:v>
                </c:pt>
                <c:pt idx="18">
                  <c:v>6905709.2000000011</c:v>
                </c:pt>
                <c:pt idx="19">
                  <c:v>17238757.100599997</c:v>
                </c:pt>
                <c:pt idx="20">
                  <c:v>141522012.76549998</c:v>
                </c:pt>
                <c:pt idx="21">
                  <c:v>61976756.005999997</c:v>
                </c:pt>
                <c:pt idx="22">
                  <c:v>83193156.799999997</c:v>
                </c:pt>
                <c:pt idx="23">
                  <c:v>443519139.51999998</c:v>
                </c:pt>
              </c:numCache>
            </c:numRef>
          </c:val>
          <c:extLst>
            <c:ext xmlns:c15="http://schemas.microsoft.com/office/drawing/2012/chart" uri="{02D57815-91ED-43cb-92C2-25804820EDAC}">
              <c15:filteredCategoryTitle>
                <c15:cat>
                  <c:multiLvlStrRef>
                    <c:extLst>
                      <c:ext uri="{02D57815-91ED-43cb-92C2-25804820EDAC}">
                        <c15:formulaRef>
                          <c15:sqref>'TIPO-BOL'!$C$8:$C$34</c15:sqref>
                        </c15:formulaRef>
                      </c:ext>
                    </c:extLst>
                  </c:multiLvlStrRef>
                </c15:cat>
              </c15:filteredCategoryTitle>
            </c:ext>
            <c:ext xmlns:c16="http://schemas.microsoft.com/office/drawing/2014/chart" uri="{C3380CC4-5D6E-409C-BE32-E72D297353CC}">
              <c16:uniqueId val="{00000031-9FC8-4290-87AB-536E01D3CB73}"/>
            </c:ext>
          </c:extLst>
        </c:ser>
        <c:dLbls>
          <c:showLegendKey val="0"/>
          <c:showVal val="0"/>
          <c:showCatName val="0"/>
          <c:showSerName val="0"/>
          <c:showPercent val="0"/>
          <c:showBubbleSize val="0"/>
          <c:showLeaderLines val="1"/>
        </c:dLbls>
        <c:firstSliceAng val="0"/>
        <c:holeSize val="50"/>
      </c:doughnutChart>
      <c:spPr>
        <a:noFill/>
        <a:ln>
          <a:noFill/>
        </a:ln>
        <a:effectLst>
          <a:glow>
            <a:schemeClr val="accent1">
              <a:alpha val="40000"/>
            </a:schemeClr>
          </a:glow>
        </a:effectLst>
      </c:spPr>
    </c:plotArea>
    <c:legend>
      <c:legendPos val="r"/>
      <c:layout>
        <c:manualLayout>
          <c:xMode val="edge"/>
          <c:yMode val="edge"/>
          <c:x val="0.68066111645546568"/>
          <c:y val="3.1605159445380115E-2"/>
          <c:w val="0.30727251853699283"/>
          <c:h val="0.95404007463409324"/>
        </c:manualLayout>
      </c:layout>
      <c:overlay val="0"/>
      <c:spPr>
        <a:solidFill>
          <a:schemeClr val="lt1">
            <a:alpha val="50000"/>
          </a:schemeClr>
        </a:solidFill>
        <a:ln>
          <a:noFill/>
        </a:ln>
        <a:effectLst/>
      </c:spPr>
      <c:txPr>
        <a:bodyPr rot="0" spcFirstLastPara="1" vertOverflow="ellipsis" vert="horz" wrap="square" anchor="ctr" anchorCtr="1"/>
        <a:lstStyle/>
        <a:p>
          <a:pPr>
            <a:defRPr sz="700" b="0" i="0" u="none" strike="noStrike" kern="1200" baseline="0">
              <a:solidFill>
                <a:schemeClr val="dk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pattFill prst="dkDnDiag">
      <a:fgClr>
        <a:schemeClr val="lt1"/>
      </a:fgClr>
      <a:bgClr>
        <a:schemeClr val="dk1">
          <a:lumMod val="10000"/>
          <a:lumOff val="90000"/>
        </a:schemeClr>
      </a:bgClr>
    </a:patt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'TIPO-CUN'!$F$6</c:f>
              <c:strCache>
                <c:ptCount val="1"/>
                <c:pt idx="0">
                  <c:v>TIPO 1</c:v>
                </c:pt>
              </c:strCache>
            </c:strRef>
          </c:tx>
          <c:spPr>
            <a:solidFill>
              <a:schemeClr val="accent1"/>
            </a:solidFill>
            <a:ln>
              <a:noFill/>
            </a:ln>
            <a:effectLst/>
          </c:spPr>
          <c:invertIfNegative val="0"/>
          <c:val>
            <c:numRef>
              <c:f>'TIPO-CUN'!$E$8:$E$34</c:f>
              <c:numCache>
                <c:formatCode>#,##0.0;[Red]\-#,##0.0</c:formatCode>
                <c:ptCount val="24"/>
                <c:pt idx="0">
                  <c:v>189628286</c:v>
                </c:pt>
                <c:pt idx="1">
                  <c:v>241137359</c:v>
                </c:pt>
                <c:pt idx="2">
                  <c:v>10442931</c:v>
                </c:pt>
                <c:pt idx="3">
                  <c:v>3051430456</c:v>
                </c:pt>
                <c:pt idx="4">
                  <c:v>595892982</c:v>
                </c:pt>
                <c:pt idx="5">
                  <c:v>50176906</c:v>
                </c:pt>
                <c:pt idx="6">
                  <c:v>1449334138</c:v>
                </c:pt>
                <c:pt idx="7">
                  <c:v>41436723</c:v>
                </c:pt>
                <c:pt idx="8">
                  <c:v>2570985</c:v>
                </c:pt>
                <c:pt idx="9">
                  <c:v>744055859</c:v>
                </c:pt>
                <c:pt idx="10">
                  <c:v>144656157</c:v>
                </c:pt>
                <c:pt idx="11">
                  <c:v>1181065483</c:v>
                </c:pt>
                <c:pt idx="12">
                  <c:v>512376483</c:v>
                </c:pt>
                <c:pt idx="13">
                  <c:v>165850254</c:v>
                </c:pt>
                <c:pt idx="14">
                  <c:v>192360120</c:v>
                </c:pt>
                <c:pt idx="15">
                  <c:v>1055900047</c:v>
                </c:pt>
                <c:pt idx="16">
                  <c:v>132329858</c:v>
                </c:pt>
                <c:pt idx="17">
                  <c:v>73613084</c:v>
                </c:pt>
                <c:pt idx="18">
                  <c:v>6905710</c:v>
                </c:pt>
                <c:pt idx="19">
                  <c:v>7937424</c:v>
                </c:pt>
                <c:pt idx="20">
                  <c:v>32038311</c:v>
                </c:pt>
                <c:pt idx="21">
                  <c:v>53056478</c:v>
                </c:pt>
                <c:pt idx="22">
                  <c:v>53027558</c:v>
                </c:pt>
                <c:pt idx="23">
                  <c:v>122804010</c:v>
                </c:pt>
              </c:numCache>
            </c:numRef>
          </c:val>
          <c:extLst>
            <c:ext xmlns:c15="http://schemas.microsoft.com/office/drawing/2012/chart" uri="{02D57815-91ED-43cb-92C2-25804820EDAC}">
              <c15:filteredCategoryTitle>
                <c15:cat>
                  <c:multiLvlStrRef>
                    <c:extLst>
                      <c:ext uri="{02D57815-91ED-43cb-92C2-25804820EDAC}">
                        <c15:formulaRef>
                          <c15:sqref>'TIPO-CUN'!$C$8:$C$34</c15:sqref>
                        </c15:formulaRef>
                      </c:ext>
                    </c:extLst>
                  </c:multiLvlStrRef>
                </c15:cat>
              </c15:filteredCategoryTitle>
            </c:ext>
            <c:ext xmlns:c16="http://schemas.microsoft.com/office/drawing/2014/chart" uri="{C3380CC4-5D6E-409C-BE32-E72D297353CC}">
              <c16:uniqueId val="{00000000-60DB-489B-81D6-99DFE1AA97D4}"/>
            </c:ext>
          </c:extLst>
        </c:ser>
        <c:ser>
          <c:idx val="1"/>
          <c:order val="1"/>
          <c:tx>
            <c:strRef>
              <c:f>'TIPO-CUN'!$I$6</c:f>
              <c:strCache>
                <c:ptCount val="1"/>
                <c:pt idx="0">
                  <c:v>TIPO 2</c:v>
                </c:pt>
              </c:strCache>
            </c:strRef>
          </c:tx>
          <c:spPr>
            <a:solidFill>
              <a:schemeClr val="accent2"/>
            </a:solidFill>
            <a:ln>
              <a:noFill/>
            </a:ln>
            <a:effectLst/>
          </c:spPr>
          <c:invertIfNegative val="0"/>
          <c:val>
            <c:numRef>
              <c:f>'TIPO-CUN'!$H$8:$H$34</c:f>
              <c:numCache>
                <c:formatCode>#,##0.0;[Red]\-#,##0.0</c:formatCode>
                <c:ptCount val="24"/>
                <c:pt idx="0">
                  <c:v>144543709</c:v>
                </c:pt>
                <c:pt idx="1">
                  <c:v>199790379</c:v>
                </c:pt>
                <c:pt idx="2">
                  <c:v>8412361</c:v>
                </c:pt>
                <c:pt idx="3">
                  <c:v>2461917595</c:v>
                </c:pt>
                <c:pt idx="4">
                  <c:v>541283086</c:v>
                </c:pt>
                <c:pt idx="5">
                  <c:v>40058856</c:v>
                </c:pt>
                <c:pt idx="6">
                  <c:v>1023617351</c:v>
                </c:pt>
                <c:pt idx="7">
                  <c:v>33149378</c:v>
                </c:pt>
                <c:pt idx="8">
                  <c:v>1828256</c:v>
                </c:pt>
                <c:pt idx="9">
                  <c:v>561198352</c:v>
                </c:pt>
                <c:pt idx="10">
                  <c:v>120331162</c:v>
                </c:pt>
                <c:pt idx="11">
                  <c:v>1043146509</c:v>
                </c:pt>
                <c:pt idx="12">
                  <c:v>390726658</c:v>
                </c:pt>
                <c:pt idx="13">
                  <c:v>132412017</c:v>
                </c:pt>
                <c:pt idx="14">
                  <c:v>153606456</c:v>
                </c:pt>
                <c:pt idx="15">
                  <c:v>845760026</c:v>
                </c:pt>
                <c:pt idx="16">
                  <c:v>105984628</c:v>
                </c:pt>
                <c:pt idx="17">
                  <c:v>58791801</c:v>
                </c:pt>
                <c:pt idx="18">
                  <c:v>5946750</c:v>
                </c:pt>
                <c:pt idx="19">
                  <c:v>6338915</c:v>
                </c:pt>
                <c:pt idx="20">
                  <c:v>17158843</c:v>
                </c:pt>
                <c:pt idx="21">
                  <c:v>43341716</c:v>
                </c:pt>
                <c:pt idx="22">
                  <c:v>34615211</c:v>
                </c:pt>
                <c:pt idx="23">
                  <c:v>70030800</c:v>
                </c:pt>
              </c:numCache>
            </c:numRef>
          </c:val>
          <c:extLst>
            <c:ext xmlns:c15="http://schemas.microsoft.com/office/drawing/2012/chart" uri="{02D57815-91ED-43cb-92C2-25804820EDAC}">
              <c15:filteredCategoryTitle>
                <c15:cat>
                  <c:multiLvlStrRef>
                    <c:extLst>
                      <c:ext uri="{02D57815-91ED-43cb-92C2-25804820EDAC}">
                        <c15:formulaRef>
                          <c15:sqref>'TIPO-CUN'!$C$8:$C$34</c15:sqref>
                        </c15:formulaRef>
                      </c:ext>
                    </c:extLst>
                  </c:multiLvlStrRef>
                </c15:cat>
              </c15:filteredCategoryTitle>
            </c:ext>
            <c:ext xmlns:c16="http://schemas.microsoft.com/office/drawing/2014/chart" uri="{C3380CC4-5D6E-409C-BE32-E72D297353CC}">
              <c16:uniqueId val="{00000002-60DB-489B-81D6-99DFE1AA97D4}"/>
            </c:ext>
          </c:extLst>
        </c:ser>
        <c:ser>
          <c:idx val="2"/>
          <c:order val="2"/>
          <c:tx>
            <c:strRef>
              <c:f>'TIPO-CUN'!$L$6</c:f>
              <c:strCache>
                <c:ptCount val="1"/>
                <c:pt idx="0">
                  <c:v>TIPO 3</c:v>
                </c:pt>
              </c:strCache>
            </c:strRef>
          </c:tx>
          <c:spPr>
            <a:solidFill>
              <a:schemeClr val="accent3"/>
            </a:solidFill>
            <a:ln>
              <a:noFill/>
            </a:ln>
            <a:effectLst/>
          </c:spPr>
          <c:invertIfNegative val="0"/>
          <c:val>
            <c:numRef>
              <c:f>'TIPO-CUN'!$K$8:$K$34</c:f>
              <c:numCache>
                <c:formatCode>#,##0.0;[Red]\-#,##0.0</c:formatCode>
                <c:ptCount val="24"/>
                <c:pt idx="0">
                  <c:v>172406859</c:v>
                </c:pt>
                <c:pt idx="1">
                  <c:v>229560123</c:v>
                </c:pt>
                <c:pt idx="2">
                  <c:v>10152850</c:v>
                </c:pt>
                <c:pt idx="3">
                  <c:v>2911002533</c:v>
                </c:pt>
                <c:pt idx="4">
                  <c:v>567649931</c:v>
                </c:pt>
                <c:pt idx="5">
                  <c:v>47799772</c:v>
                </c:pt>
                <c:pt idx="6">
                  <c:v>1306763099</c:v>
                </c:pt>
                <c:pt idx="7">
                  <c:v>39486759</c:v>
                </c:pt>
                <c:pt idx="8">
                  <c:v>2456719</c:v>
                </c:pt>
                <c:pt idx="9">
                  <c:v>817689577</c:v>
                </c:pt>
                <c:pt idx="10">
                  <c:v>139279345</c:v>
                </c:pt>
                <c:pt idx="11">
                  <c:v>1048474877</c:v>
                </c:pt>
                <c:pt idx="12">
                  <c:v>488108138</c:v>
                </c:pt>
                <c:pt idx="13">
                  <c:v>157800806</c:v>
                </c:pt>
                <c:pt idx="14">
                  <c:v>183234984</c:v>
                </c:pt>
                <c:pt idx="15">
                  <c:v>1005769354</c:v>
                </c:pt>
                <c:pt idx="16">
                  <c:v>126409806</c:v>
                </c:pt>
                <c:pt idx="17">
                  <c:v>70142045</c:v>
                </c:pt>
                <c:pt idx="18">
                  <c:v>6905710</c:v>
                </c:pt>
                <c:pt idx="19">
                  <c:v>7606698</c:v>
                </c:pt>
                <c:pt idx="20">
                  <c:v>30494222</c:v>
                </c:pt>
                <c:pt idx="21">
                  <c:v>51059060</c:v>
                </c:pt>
                <c:pt idx="22">
                  <c:v>50081582</c:v>
                </c:pt>
                <c:pt idx="23">
                  <c:v>116984784</c:v>
                </c:pt>
              </c:numCache>
            </c:numRef>
          </c:val>
          <c:extLst>
            <c:ext xmlns:c15="http://schemas.microsoft.com/office/drawing/2012/chart" uri="{02D57815-91ED-43cb-92C2-25804820EDAC}">
              <c15:filteredCategoryTitle>
                <c15:cat>
                  <c:multiLvlStrRef>
                    <c:extLst>
                      <c:ext uri="{02D57815-91ED-43cb-92C2-25804820EDAC}">
                        <c15:formulaRef>
                          <c15:sqref>'TIPO-CUN'!$C$8:$C$34</c15:sqref>
                        </c15:formulaRef>
                      </c:ext>
                    </c:extLst>
                  </c:multiLvlStrRef>
                </c15:cat>
              </c15:filteredCategoryTitle>
            </c:ext>
            <c:ext xmlns:c16="http://schemas.microsoft.com/office/drawing/2014/chart" uri="{C3380CC4-5D6E-409C-BE32-E72D297353CC}">
              <c16:uniqueId val="{00000003-60DB-489B-81D6-99DFE1AA97D4}"/>
            </c:ext>
          </c:extLst>
        </c:ser>
        <c:ser>
          <c:idx val="3"/>
          <c:order val="3"/>
          <c:tx>
            <c:strRef>
              <c:f>'TIPO-CUN'!$O$6</c:f>
              <c:strCache>
                <c:ptCount val="1"/>
                <c:pt idx="0">
                  <c:v>TIPO 4</c:v>
                </c:pt>
              </c:strCache>
            </c:strRef>
          </c:tx>
          <c:spPr>
            <a:solidFill>
              <a:schemeClr val="accent4"/>
            </a:solidFill>
            <a:ln>
              <a:noFill/>
            </a:ln>
            <a:effectLst/>
          </c:spPr>
          <c:invertIfNegative val="0"/>
          <c:val>
            <c:numRef>
              <c:f>'TIPO-CUN'!$N$8:$N$34</c:f>
              <c:numCache>
                <c:formatCode>#,##0.0;[Red]\-#,##0.0</c:formatCode>
                <c:ptCount val="24"/>
                <c:pt idx="0">
                  <c:v>168292907</c:v>
                </c:pt>
                <c:pt idx="1">
                  <c:v>224125931</c:v>
                </c:pt>
                <c:pt idx="2">
                  <c:v>9862769</c:v>
                </c:pt>
                <c:pt idx="3">
                  <c:v>2832407537</c:v>
                </c:pt>
                <c:pt idx="4">
                  <c:v>580474791</c:v>
                </c:pt>
                <c:pt idx="5">
                  <c:v>46642238</c:v>
                </c:pt>
                <c:pt idx="6">
                  <c:v>1148506626</c:v>
                </c:pt>
                <c:pt idx="7">
                  <c:v>38511778</c:v>
                </c:pt>
                <c:pt idx="8">
                  <c:v>2399586</c:v>
                </c:pt>
                <c:pt idx="9">
                  <c:v>818391089</c:v>
                </c:pt>
                <c:pt idx="10">
                  <c:v>136521010</c:v>
                </c:pt>
                <c:pt idx="11">
                  <c:v>1004301790</c:v>
                </c:pt>
                <c:pt idx="12">
                  <c:v>476296521</c:v>
                </c:pt>
                <c:pt idx="13">
                  <c:v>172776013</c:v>
                </c:pt>
                <c:pt idx="14">
                  <c:v>183066000</c:v>
                </c:pt>
                <c:pt idx="15">
                  <c:v>981807163</c:v>
                </c:pt>
                <c:pt idx="16">
                  <c:v>123185874</c:v>
                </c:pt>
                <c:pt idx="17">
                  <c:v>68497699</c:v>
                </c:pt>
                <c:pt idx="18">
                  <c:v>6905710</c:v>
                </c:pt>
                <c:pt idx="19">
                  <c:v>7386214</c:v>
                </c:pt>
                <c:pt idx="20">
                  <c:v>29754171</c:v>
                </c:pt>
                <c:pt idx="21">
                  <c:v>50237723</c:v>
                </c:pt>
                <c:pt idx="22">
                  <c:v>55973533</c:v>
                </c:pt>
                <c:pt idx="23">
                  <c:v>116384520</c:v>
                </c:pt>
              </c:numCache>
            </c:numRef>
          </c:val>
          <c:extLst>
            <c:ext xmlns:c15="http://schemas.microsoft.com/office/drawing/2012/chart" uri="{02D57815-91ED-43cb-92C2-25804820EDAC}">
              <c15:filteredCategoryTitle>
                <c15:cat>
                  <c:multiLvlStrRef>
                    <c:extLst>
                      <c:ext uri="{02D57815-91ED-43cb-92C2-25804820EDAC}">
                        <c15:formulaRef>
                          <c15:sqref>'TIPO-CUN'!$C$8:$C$34</c15:sqref>
                        </c15:formulaRef>
                      </c:ext>
                    </c:extLst>
                  </c:multiLvlStrRef>
                </c15:cat>
              </c15:filteredCategoryTitle>
            </c:ext>
            <c:ext xmlns:c16="http://schemas.microsoft.com/office/drawing/2014/chart" uri="{C3380CC4-5D6E-409C-BE32-E72D297353CC}">
              <c16:uniqueId val="{00000004-60DB-489B-81D6-99DFE1AA97D4}"/>
            </c:ext>
          </c:extLst>
        </c:ser>
        <c:dLbls>
          <c:showLegendKey val="0"/>
          <c:showVal val="0"/>
          <c:showCatName val="0"/>
          <c:showSerName val="0"/>
          <c:showPercent val="0"/>
          <c:showBubbleSize val="0"/>
        </c:dLbls>
        <c:gapWidth val="219"/>
        <c:overlap val="-27"/>
        <c:axId val="1425655967"/>
        <c:axId val="1479288975"/>
      </c:barChart>
      <c:catAx>
        <c:axId val="14256559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s-CO"/>
          </a:p>
        </c:txPr>
        <c:crossAx val="1479288975"/>
        <c:crosses val="autoZero"/>
        <c:auto val="1"/>
        <c:lblAlgn val="ctr"/>
        <c:lblOffset val="100"/>
        <c:noMultiLvlLbl val="0"/>
      </c:catAx>
      <c:valAx>
        <c:axId val="1479288975"/>
        <c:scaling>
          <c:orientation val="minMax"/>
          <c:max val="5000000000"/>
        </c:scaling>
        <c:delete val="0"/>
        <c:axPos val="l"/>
        <c:majorGridlines>
          <c:spPr>
            <a:ln w="9525" cap="flat" cmpd="sng" algn="ctr">
              <a:solidFill>
                <a:schemeClr val="tx1">
                  <a:lumMod val="15000"/>
                  <a:lumOff val="85000"/>
                </a:schemeClr>
              </a:solidFill>
              <a:round/>
            </a:ln>
            <a:effectLst/>
          </c:spPr>
        </c:majorGridlines>
        <c:numFmt formatCode="#,##0.0;[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25655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4803149606299213" l="0.70866141732283472" r="0.70866141732283472" t="0.74803149606299213" header="0.31496062992125984" footer="0.31496062992125984"/>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r>
              <a:rPr lang="es-CO"/>
              <a:t>TIPO 1</a:t>
            </a:r>
          </a:p>
        </c:rich>
      </c:tx>
      <c:layout>
        <c:manualLayout>
          <c:xMode val="edge"/>
          <c:yMode val="edge"/>
          <c:x val="0.15622918175951983"/>
          <c:y val="3.8277500424970676E-2"/>
        </c:manualLayout>
      </c:layout>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es-CO"/>
        </a:p>
      </c:txPr>
    </c:title>
    <c:autoTitleDeleted val="0"/>
    <c:plotArea>
      <c:layout/>
      <c:doughnutChart>
        <c:varyColors val="1"/>
        <c:ser>
          <c:idx val="0"/>
          <c:order val="0"/>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01-0C87-41E2-9A85-B182BA32B1C2}"/>
              </c:ext>
            </c:extLst>
          </c:dPt>
          <c:dPt>
            <c:idx val="1"/>
            <c:bubble3D val="0"/>
            <c:spPr>
              <a:gradFill>
                <a:gsLst>
                  <a:gs pos="100000">
                    <a:schemeClr val="accent2">
                      <a:lumMod val="60000"/>
                      <a:lumOff val="40000"/>
                    </a:schemeClr>
                  </a:gs>
                  <a:gs pos="0">
                    <a:schemeClr val="accent2"/>
                  </a:gs>
                </a:gsLst>
                <a:lin ang="5400000" scaled="0"/>
              </a:gradFill>
              <a:ln w="19050">
                <a:solidFill>
                  <a:schemeClr val="lt1"/>
                </a:solidFill>
              </a:ln>
              <a:effectLst/>
            </c:spPr>
            <c:extLst>
              <c:ext xmlns:c16="http://schemas.microsoft.com/office/drawing/2014/chart" uri="{C3380CC4-5D6E-409C-BE32-E72D297353CC}">
                <c16:uniqueId val="{00000003-0C87-41E2-9A85-B182BA32B1C2}"/>
              </c:ext>
            </c:extLst>
          </c:dPt>
          <c:dPt>
            <c:idx val="2"/>
            <c:bubble3D val="0"/>
            <c:spPr>
              <a:gradFill>
                <a:gsLst>
                  <a:gs pos="100000">
                    <a:schemeClr val="accent3">
                      <a:lumMod val="60000"/>
                      <a:lumOff val="40000"/>
                    </a:schemeClr>
                  </a:gs>
                  <a:gs pos="0">
                    <a:schemeClr val="accent3"/>
                  </a:gs>
                </a:gsLst>
                <a:lin ang="5400000" scaled="0"/>
              </a:gradFill>
              <a:ln w="19050">
                <a:solidFill>
                  <a:schemeClr val="lt1"/>
                </a:solidFill>
              </a:ln>
              <a:effectLst/>
            </c:spPr>
            <c:extLst>
              <c:ext xmlns:c16="http://schemas.microsoft.com/office/drawing/2014/chart" uri="{C3380CC4-5D6E-409C-BE32-E72D297353CC}">
                <c16:uniqueId val="{00000005-0C87-41E2-9A85-B182BA32B1C2}"/>
              </c:ext>
            </c:extLst>
          </c:dPt>
          <c:dPt>
            <c:idx val="3"/>
            <c:bubble3D val="0"/>
            <c:spPr>
              <a:gradFill>
                <a:gsLst>
                  <a:gs pos="100000">
                    <a:schemeClr val="accent4">
                      <a:lumMod val="60000"/>
                      <a:lumOff val="40000"/>
                    </a:schemeClr>
                  </a:gs>
                  <a:gs pos="0">
                    <a:schemeClr val="accent4"/>
                  </a:gs>
                </a:gsLst>
                <a:lin ang="5400000" scaled="0"/>
              </a:gradFill>
              <a:ln w="19050">
                <a:solidFill>
                  <a:schemeClr val="lt1"/>
                </a:solidFill>
              </a:ln>
              <a:effectLst/>
            </c:spPr>
            <c:extLst>
              <c:ext xmlns:c16="http://schemas.microsoft.com/office/drawing/2014/chart" uri="{C3380CC4-5D6E-409C-BE32-E72D297353CC}">
                <c16:uniqueId val="{00000007-0C87-41E2-9A85-B182BA32B1C2}"/>
              </c:ext>
            </c:extLst>
          </c:dPt>
          <c:dPt>
            <c:idx val="4"/>
            <c:bubble3D val="0"/>
            <c:spPr>
              <a:gradFill>
                <a:gsLst>
                  <a:gs pos="100000">
                    <a:schemeClr val="accent5">
                      <a:lumMod val="60000"/>
                      <a:lumOff val="40000"/>
                    </a:schemeClr>
                  </a:gs>
                  <a:gs pos="0">
                    <a:schemeClr val="accent5"/>
                  </a:gs>
                </a:gsLst>
                <a:lin ang="5400000" scaled="0"/>
              </a:gradFill>
              <a:ln w="19050">
                <a:solidFill>
                  <a:schemeClr val="lt1"/>
                </a:solidFill>
              </a:ln>
              <a:effectLst/>
            </c:spPr>
            <c:extLst>
              <c:ext xmlns:c16="http://schemas.microsoft.com/office/drawing/2014/chart" uri="{C3380CC4-5D6E-409C-BE32-E72D297353CC}">
                <c16:uniqueId val="{00000009-0C87-41E2-9A85-B182BA32B1C2}"/>
              </c:ext>
            </c:extLst>
          </c:dPt>
          <c:dPt>
            <c:idx val="5"/>
            <c:bubble3D val="0"/>
            <c:spPr>
              <a:gradFill>
                <a:gsLst>
                  <a:gs pos="100000">
                    <a:schemeClr val="accent6">
                      <a:lumMod val="60000"/>
                      <a:lumOff val="40000"/>
                    </a:schemeClr>
                  </a:gs>
                  <a:gs pos="0">
                    <a:schemeClr val="accent6"/>
                  </a:gs>
                </a:gsLst>
                <a:lin ang="5400000" scaled="0"/>
              </a:gradFill>
              <a:ln w="19050">
                <a:solidFill>
                  <a:schemeClr val="lt1"/>
                </a:solidFill>
              </a:ln>
              <a:effectLst/>
            </c:spPr>
            <c:extLst>
              <c:ext xmlns:c16="http://schemas.microsoft.com/office/drawing/2014/chart" uri="{C3380CC4-5D6E-409C-BE32-E72D297353CC}">
                <c16:uniqueId val="{0000000B-0C87-41E2-9A85-B182BA32B1C2}"/>
              </c:ext>
            </c:extLst>
          </c:dPt>
          <c:dPt>
            <c:idx val="6"/>
            <c:bubble3D val="0"/>
            <c:spPr>
              <a:gradFill>
                <a:gsLst>
                  <a:gs pos="100000">
                    <a:schemeClr val="accent1">
                      <a:lumMod val="60000"/>
                      <a:lumMod val="60000"/>
                      <a:lumOff val="40000"/>
                    </a:schemeClr>
                  </a:gs>
                  <a:gs pos="0">
                    <a:schemeClr val="accent1">
                      <a:lumMod val="60000"/>
                    </a:schemeClr>
                  </a:gs>
                </a:gsLst>
                <a:lin ang="5400000" scaled="0"/>
              </a:gradFill>
              <a:ln w="19050">
                <a:solidFill>
                  <a:schemeClr val="lt1"/>
                </a:solidFill>
              </a:ln>
              <a:effectLst/>
            </c:spPr>
            <c:extLst>
              <c:ext xmlns:c16="http://schemas.microsoft.com/office/drawing/2014/chart" uri="{C3380CC4-5D6E-409C-BE32-E72D297353CC}">
                <c16:uniqueId val="{0000000D-0C87-41E2-9A85-B182BA32B1C2}"/>
              </c:ext>
            </c:extLst>
          </c:dPt>
          <c:dPt>
            <c:idx val="7"/>
            <c:bubble3D val="0"/>
            <c:spPr>
              <a:gradFill>
                <a:gsLst>
                  <a:gs pos="100000">
                    <a:schemeClr val="accent2">
                      <a:lumMod val="60000"/>
                      <a:lumMod val="60000"/>
                      <a:lumOff val="40000"/>
                    </a:schemeClr>
                  </a:gs>
                  <a:gs pos="0">
                    <a:schemeClr val="accent2">
                      <a:lumMod val="60000"/>
                    </a:schemeClr>
                  </a:gs>
                </a:gsLst>
                <a:lin ang="5400000" scaled="0"/>
              </a:gradFill>
              <a:ln w="19050">
                <a:solidFill>
                  <a:schemeClr val="lt1"/>
                </a:solidFill>
              </a:ln>
              <a:effectLst/>
            </c:spPr>
            <c:extLst>
              <c:ext xmlns:c16="http://schemas.microsoft.com/office/drawing/2014/chart" uri="{C3380CC4-5D6E-409C-BE32-E72D297353CC}">
                <c16:uniqueId val="{0000000F-0C87-41E2-9A85-B182BA32B1C2}"/>
              </c:ext>
            </c:extLst>
          </c:dPt>
          <c:dPt>
            <c:idx val="8"/>
            <c:bubble3D val="0"/>
            <c:spPr>
              <a:gradFill>
                <a:gsLst>
                  <a:gs pos="100000">
                    <a:schemeClr val="accent3">
                      <a:lumMod val="60000"/>
                      <a:lumMod val="60000"/>
                      <a:lumOff val="40000"/>
                    </a:schemeClr>
                  </a:gs>
                  <a:gs pos="0">
                    <a:schemeClr val="accent3">
                      <a:lumMod val="60000"/>
                    </a:schemeClr>
                  </a:gs>
                </a:gsLst>
                <a:lin ang="5400000" scaled="0"/>
              </a:gradFill>
              <a:ln w="19050">
                <a:solidFill>
                  <a:schemeClr val="lt1"/>
                </a:solidFill>
              </a:ln>
              <a:effectLst/>
            </c:spPr>
            <c:extLst>
              <c:ext xmlns:c16="http://schemas.microsoft.com/office/drawing/2014/chart" uri="{C3380CC4-5D6E-409C-BE32-E72D297353CC}">
                <c16:uniqueId val="{00000011-0C87-41E2-9A85-B182BA32B1C2}"/>
              </c:ext>
            </c:extLst>
          </c:dPt>
          <c:dPt>
            <c:idx val="9"/>
            <c:bubble3D val="0"/>
            <c:spPr>
              <a:gradFill>
                <a:gsLst>
                  <a:gs pos="100000">
                    <a:schemeClr val="accent4">
                      <a:lumMod val="60000"/>
                      <a:lumMod val="60000"/>
                      <a:lumOff val="40000"/>
                    </a:schemeClr>
                  </a:gs>
                  <a:gs pos="0">
                    <a:schemeClr val="accent4">
                      <a:lumMod val="60000"/>
                    </a:schemeClr>
                  </a:gs>
                </a:gsLst>
                <a:lin ang="5400000" scaled="0"/>
              </a:gradFill>
              <a:ln w="19050">
                <a:solidFill>
                  <a:schemeClr val="lt1"/>
                </a:solidFill>
              </a:ln>
              <a:effectLst/>
            </c:spPr>
            <c:extLst>
              <c:ext xmlns:c16="http://schemas.microsoft.com/office/drawing/2014/chart" uri="{C3380CC4-5D6E-409C-BE32-E72D297353CC}">
                <c16:uniqueId val="{00000013-0C87-41E2-9A85-B182BA32B1C2}"/>
              </c:ext>
            </c:extLst>
          </c:dPt>
          <c:dPt>
            <c:idx val="10"/>
            <c:bubble3D val="0"/>
            <c:spPr>
              <a:gradFill>
                <a:gsLst>
                  <a:gs pos="100000">
                    <a:schemeClr val="accent5">
                      <a:lumMod val="60000"/>
                      <a:lumMod val="60000"/>
                      <a:lumOff val="40000"/>
                    </a:schemeClr>
                  </a:gs>
                  <a:gs pos="0">
                    <a:schemeClr val="accent5">
                      <a:lumMod val="60000"/>
                    </a:schemeClr>
                  </a:gs>
                </a:gsLst>
                <a:lin ang="5400000" scaled="0"/>
              </a:gradFill>
              <a:ln w="19050">
                <a:solidFill>
                  <a:schemeClr val="lt1"/>
                </a:solidFill>
              </a:ln>
              <a:effectLst/>
            </c:spPr>
            <c:extLst>
              <c:ext xmlns:c16="http://schemas.microsoft.com/office/drawing/2014/chart" uri="{C3380CC4-5D6E-409C-BE32-E72D297353CC}">
                <c16:uniqueId val="{00000015-0C87-41E2-9A85-B182BA32B1C2}"/>
              </c:ext>
            </c:extLst>
          </c:dPt>
          <c:dPt>
            <c:idx val="11"/>
            <c:bubble3D val="0"/>
            <c:spPr>
              <a:gradFill>
                <a:gsLst>
                  <a:gs pos="100000">
                    <a:schemeClr val="accent6">
                      <a:lumMod val="60000"/>
                      <a:lumMod val="60000"/>
                      <a:lumOff val="40000"/>
                    </a:schemeClr>
                  </a:gs>
                  <a:gs pos="0">
                    <a:schemeClr val="accent6">
                      <a:lumMod val="60000"/>
                    </a:schemeClr>
                  </a:gs>
                </a:gsLst>
                <a:lin ang="5400000" scaled="0"/>
              </a:gradFill>
              <a:ln w="19050">
                <a:solidFill>
                  <a:schemeClr val="lt1"/>
                </a:solidFill>
              </a:ln>
              <a:effectLst/>
            </c:spPr>
            <c:extLst>
              <c:ext xmlns:c16="http://schemas.microsoft.com/office/drawing/2014/chart" uri="{C3380CC4-5D6E-409C-BE32-E72D297353CC}">
                <c16:uniqueId val="{00000017-0C87-41E2-9A85-B182BA32B1C2}"/>
              </c:ext>
            </c:extLst>
          </c:dPt>
          <c:dPt>
            <c:idx val="12"/>
            <c:bubble3D val="0"/>
            <c:spPr>
              <a:gradFill>
                <a:gsLst>
                  <a:gs pos="100000">
                    <a:schemeClr val="accent1">
                      <a:lumMod val="80000"/>
                      <a:lumOff val="20000"/>
                      <a:lumMod val="60000"/>
                      <a:lumOff val="40000"/>
                    </a:schemeClr>
                  </a:gs>
                  <a:gs pos="0">
                    <a:schemeClr val="accent1">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19-0C87-41E2-9A85-B182BA32B1C2}"/>
              </c:ext>
            </c:extLst>
          </c:dPt>
          <c:dPt>
            <c:idx val="13"/>
            <c:bubble3D val="0"/>
            <c:spPr>
              <a:gradFill>
                <a:gsLst>
                  <a:gs pos="100000">
                    <a:schemeClr val="accent2">
                      <a:lumMod val="80000"/>
                      <a:lumOff val="20000"/>
                      <a:lumMod val="60000"/>
                      <a:lumOff val="40000"/>
                    </a:schemeClr>
                  </a:gs>
                  <a:gs pos="0">
                    <a:schemeClr val="accent2">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1B-0C87-41E2-9A85-B182BA32B1C2}"/>
              </c:ext>
            </c:extLst>
          </c:dPt>
          <c:dPt>
            <c:idx val="14"/>
            <c:bubble3D val="0"/>
            <c:spPr>
              <a:gradFill>
                <a:gsLst>
                  <a:gs pos="100000">
                    <a:schemeClr val="accent3">
                      <a:lumMod val="80000"/>
                      <a:lumOff val="20000"/>
                      <a:lumMod val="60000"/>
                      <a:lumOff val="40000"/>
                    </a:schemeClr>
                  </a:gs>
                  <a:gs pos="0">
                    <a:schemeClr val="accent3">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1D-0C87-41E2-9A85-B182BA32B1C2}"/>
              </c:ext>
            </c:extLst>
          </c:dPt>
          <c:dPt>
            <c:idx val="15"/>
            <c:bubble3D val="0"/>
            <c:spPr>
              <a:gradFill>
                <a:gsLst>
                  <a:gs pos="100000">
                    <a:schemeClr val="accent4">
                      <a:lumMod val="80000"/>
                      <a:lumOff val="20000"/>
                      <a:lumMod val="60000"/>
                      <a:lumOff val="40000"/>
                    </a:schemeClr>
                  </a:gs>
                  <a:gs pos="0">
                    <a:schemeClr val="accent4">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1F-0C87-41E2-9A85-B182BA32B1C2}"/>
              </c:ext>
            </c:extLst>
          </c:dPt>
          <c:dPt>
            <c:idx val="16"/>
            <c:bubble3D val="0"/>
            <c:spPr>
              <a:gradFill>
                <a:gsLst>
                  <a:gs pos="100000">
                    <a:schemeClr val="accent5">
                      <a:lumMod val="80000"/>
                      <a:lumOff val="20000"/>
                      <a:lumMod val="60000"/>
                      <a:lumOff val="40000"/>
                    </a:schemeClr>
                  </a:gs>
                  <a:gs pos="0">
                    <a:schemeClr val="accent5">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21-0C87-41E2-9A85-B182BA32B1C2}"/>
              </c:ext>
            </c:extLst>
          </c:dPt>
          <c:dPt>
            <c:idx val="17"/>
            <c:bubble3D val="0"/>
            <c:spPr>
              <a:gradFill>
                <a:gsLst>
                  <a:gs pos="100000">
                    <a:schemeClr val="accent6">
                      <a:lumMod val="80000"/>
                      <a:lumOff val="20000"/>
                      <a:lumMod val="60000"/>
                      <a:lumOff val="40000"/>
                    </a:schemeClr>
                  </a:gs>
                  <a:gs pos="0">
                    <a:schemeClr val="accent6">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23-0C87-41E2-9A85-B182BA32B1C2}"/>
              </c:ext>
            </c:extLst>
          </c:dPt>
          <c:dPt>
            <c:idx val="18"/>
            <c:bubble3D val="0"/>
            <c:spPr>
              <a:gradFill>
                <a:gsLst>
                  <a:gs pos="100000">
                    <a:schemeClr val="accent1">
                      <a:lumMod val="80000"/>
                      <a:lumMod val="60000"/>
                      <a:lumOff val="40000"/>
                    </a:schemeClr>
                  </a:gs>
                  <a:gs pos="0">
                    <a:schemeClr val="accent1">
                      <a:lumMod val="80000"/>
                    </a:schemeClr>
                  </a:gs>
                </a:gsLst>
                <a:lin ang="5400000" scaled="0"/>
              </a:gradFill>
              <a:ln w="19050">
                <a:solidFill>
                  <a:schemeClr val="lt1"/>
                </a:solidFill>
              </a:ln>
              <a:effectLst/>
            </c:spPr>
            <c:extLst>
              <c:ext xmlns:c16="http://schemas.microsoft.com/office/drawing/2014/chart" uri="{C3380CC4-5D6E-409C-BE32-E72D297353CC}">
                <c16:uniqueId val="{00000025-0C87-41E2-9A85-B182BA32B1C2}"/>
              </c:ext>
            </c:extLst>
          </c:dPt>
          <c:dPt>
            <c:idx val="19"/>
            <c:bubble3D val="0"/>
            <c:spPr>
              <a:gradFill>
                <a:gsLst>
                  <a:gs pos="100000">
                    <a:schemeClr val="accent2">
                      <a:lumMod val="80000"/>
                      <a:lumMod val="60000"/>
                      <a:lumOff val="40000"/>
                    </a:schemeClr>
                  </a:gs>
                  <a:gs pos="0">
                    <a:schemeClr val="accent2">
                      <a:lumMod val="80000"/>
                    </a:schemeClr>
                  </a:gs>
                </a:gsLst>
                <a:lin ang="5400000" scaled="0"/>
              </a:gradFill>
              <a:ln w="19050">
                <a:solidFill>
                  <a:schemeClr val="lt1"/>
                </a:solidFill>
              </a:ln>
              <a:effectLst/>
            </c:spPr>
            <c:extLst>
              <c:ext xmlns:c16="http://schemas.microsoft.com/office/drawing/2014/chart" uri="{C3380CC4-5D6E-409C-BE32-E72D297353CC}">
                <c16:uniqueId val="{00000027-0C87-41E2-9A85-B182BA32B1C2}"/>
              </c:ext>
            </c:extLst>
          </c:dPt>
          <c:dPt>
            <c:idx val="20"/>
            <c:bubble3D val="0"/>
            <c:spPr>
              <a:gradFill>
                <a:gsLst>
                  <a:gs pos="100000">
                    <a:schemeClr val="accent3">
                      <a:lumMod val="80000"/>
                      <a:lumMod val="60000"/>
                      <a:lumOff val="40000"/>
                    </a:schemeClr>
                  </a:gs>
                  <a:gs pos="0">
                    <a:schemeClr val="accent3">
                      <a:lumMod val="80000"/>
                    </a:schemeClr>
                  </a:gs>
                </a:gsLst>
                <a:lin ang="5400000" scaled="0"/>
              </a:gradFill>
              <a:ln w="19050">
                <a:solidFill>
                  <a:schemeClr val="lt1"/>
                </a:solidFill>
              </a:ln>
              <a:effectLst/>
            </c:spPr>
            <c:extLst>
              <c:ext xmlns:c16="http://schemas.microsoft.com/office/drawing/2014/chart" uri="{C3380CC4-5D6E-409C-BE32-E72D297353CC}">
                <c16:uniqueId val="{00000029-0C87-41E2-9A85-B182BA32B1C2}"/>
              </c:ext>
            </c:extLst>
          </c:dPt>
          <c:dPt>
            <c:idx val="21"/>
            <c:bubble3D val="0"/>
            <c:spPr>
              <a:gradFill>
                <a:gsLst>
                  <a:gs pos="100000">
                    <a:schemeClr val="accent4">
                      <a:lumMod val="80000"/>
                      <a:lumMod val="60000"/>
                      <a:lumOff val="40000"/>
                    </a:schemeClr>
                  </a:gs>
                  <a:gs pos="0">
                    <a:schemeClr val="accent4">
                      <a:lumMod val="80000"/>
                    </a:schemeClr>
                  </a:gs>
                </a:gsLst>
                <a:lin ang="5400000" scaled="0"/>
              </a:gradFill>
              <a:ln w="19050">
                <a:solidFill>
                  <a:schemeClr val="lt1"/>
                </a:solidFill>
              </a:ln>
              <a:effectLst/>
            </c:spPr>
            <c:extLst>
              <c:ext xmlns:c16="http://schemas.microsoft.com/office/drawing/2014/chart" uri="{C3380CC4-5D6E-409C-BE32-E72D297353CC}">
                <c16:uniqueId val="{0000002B-0C87-41E2-9A85-B182BA32B1C2}"/>
              </c:ext>
            </c:extLst>
          </c:dPt>
          <c:dPt>
            <c:idx val="22"/>
            <c:bubble3D val="0"/>
            <c:spPr>
              <a:gradFill>
                <a:gsLst>
                  <a:gs pos="100000">
                    <a:schemeClr val="accent5">
                      <a:lumMod val="80000"/>
                      <a:lumMod val="60000"/>
                      <a:lumOff val="40000"/>
                    </a:schemeClr>
                  </a:gs>
                  <a:gs pos="0">
                    <a:schemeClr val="accent5">
                      <a:lumMod val="80000"/>
                    </a:schemeClr>
                  </a:gs>
                </a:gsLst>
                <a:lin ang="5400000" scaled="0"/>
              </a:gradFill>
              <a:ln w="19050">
                <a:solidFill>
                  <a:schemeClr val="lt1"/>
                </a:solidFill>
              </a:ln>
              <a:effectLst/>
            </c:spPr>
            <c:extLst>
              <c:ext xmlns:c16="http://schemas.microsoft.com/office/drawing/2014/chart" uri="{C3380CC4-5D6E-409C-BE32-E72D297353CC}">
                <c16:uniqueId val="{0000002D-0C87-41E2-9A85-B182BA32B1C2}"/>
              </c:ext>
            </c:extLst>
          </c:dPt>
          <c:dPt>
            <c:idx val="23"/>
            <c:bubble3D val="0"/>
            <c:spPr>
              <a:gradFill>
                <a:gsLst>
                  <a:gs pos="100000">
                    <a:schemeClr val="accent6">
                      <a:lumMod val="80000"/>
                      <a:lumMod val="60000"/>
                      <a:lumOff val="40000"/>
                    </a:schemeClr>
                  </a:gs>
                  <a:gs pos="0">
                    <a:schemeClr val="accent6">
                      <a:lumMod val="80000"/>
                    </a:schemeClr>
                  </a:gs>
                </a:gsLst>
                <a:lin ang="5400000" scaled="0"/>
              </a:gradFill>
              <a:ln w="19050">
                <a:solidFill>
                  <a:schemeClr val="lt1"/>
                </a:solidFill>
              </a:ln>
              <a:effectLst/>
            </c:spPr>
            <c:extLst>
              <c:ext xmlns:c16="http://schemas.microsoft.com/office/drawing/2014/chart" uri="{C3380CC4-5D6E-409C-BE32-E72D297353CC}">
                <c16:uniqueId val="{0000002F-0C87-41E2-9A85-B182BA32B1C2}"/>
              </c:ext>
            </c:extLst>
          </c:dPt>
          <c:val>
            <c:numRef>
              <c:f>'TIPO-CUN'!$D$8:$D$34</c:f>
              <c:numCache>
                <c:formatCode>General</c:formatCode>
                <c:ptCount val="24"/>
              </c:numCache>
            </c:numRef>
          </c:val>
          <c:extLst>
            <c:ext xmlns:c15="http://schemas.microsoft.com/office/drawing/2012/chart" uri="{02D57815-91ED-43cb-92C2-25804820EDAC}">
              <c15:filteredCategoryTitle>
                <c15:cat>
                  <c:multiLvlStrRef>
                    <c:extLst>
                      <c:ext uri="{02D57815-91ED-43cb-92C2-25804820EDAC}">
                        <c15:formulaRef>
                          <c15:sqref>'TIPO-BOL'!$C$8:$C$34</c15:sqref>
                        </c15:formulaRef>
                      </c:ext>
                    </c:extLst>
                  </c:multiLvlStrRef>
                </c15:cat>
              </c15:filteredCategoryTitle>
            </c:ext>
            <c:ext xmlns:c16="http://schemas.microsoft.com/office/drawing/2014/chart" uri="{C3380CC4-5D6E-409C-BE32-E72D297353CC}">
              <c16:uniqueId val="{00000000-03E0-473B-8D39-4B27F6F64FCE}"/>
            </c:ext>
          </c:extLst>
        </c:ser>
        <c:ser>
          <c:idx val="1"/>
          <c:order val="1"/>
          <c:tx>
            <c:strRef>
              <c:f>'TIPO-CUN'!$F$6</c:f>
              <c:strCache>
                <c:ptCount val="1"/>
                <c:pt idx="0">
                  <c:v>TIPO 1</c:v>
                </c:pt>
              </c:strCache>
            </c:strRef>
          </c:tx>
          <c:explosion val="10"/>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02-03E0-473B-8D39-4B27F6F64FCE}"/>
              </c:ext>
            </c:extLst>
          </c:dPt>
          <c:dPt>
            <c:idx val="1"/>
            <c:bubble3D val="0"/>
            <c:spPr>
              <a:gradFill>
                <a:gsLst>
                  <a:gs pos="100000">
                    <a:schemeClr val="accent2">
                      <a:lumMod val="60000"/>
                      <a:lumOff val="40000"/>
                    </a:schemeClr>
                  </a:gs>
                  <a:gs pos="0">
                    <a:schemeClr val="accent2"/>
                  </a:gs>
                </a:gsLst>
                <a:lin ang="5400000" scaled="0"/>
              </a:gradFill>
              <a:ln w="19050">
                <a:solidFill>
                  <a:schemeClr val="lt1"/>
                </a:solidFill>
              </a:ln>
              <a:effectLst/>
            </c:spPr>
            <c:extLst>
              <c:ext xmlns:c16="http://schemas.microsoft.com/office/drawing/2014/chart" uri="{C3380CC4-5D6E-409C-BE32-E72D297353CC}">
                <c16:uniqueId val="{00000004-03E0-473B-8D39-4B27F6F64FCE}"/>
              </c:ext>
            </c:extLst>
          </c:dPt>
          <c:dPt>
            <c:idx val="2"/>
            <c:bubble3D val="0"/>
            <c:spPr>
              <a:gradFill>
                <a:gsLst>
                  <a:gs pos="100000">
                    <a:schemeClr val="accent3">
                      <a:lumMod val="60000"/>
                      <a:lumOff val="40000"/>
                    </a:schemeClr>
                  </a:gs>
                  <a:gs pos="0">
                    <a:schemeClr val="accent3"/>
                  </a:gs>
                </a:gsLst>
                <a:lin ang="5400000" scaled="0"/>
              </a:gradFill>
              <a:ln w="19050">
                <a:solidFill>
                  <a:schemeClr val="lt1"/>
                </a:solidFill>
              </a:ln>
              <a:effectLst/>
            </c:spPr>
            <c:extLst>
              <c:ext xmlns:c16="http://schemas.microsoft.com/office/drawing/2014/chart" uri="{C3380CC4-5D6E-409C-BE32-E72D297353CC}">
                <c16:uniqueId val="{00000006-03E0-473B-8D39-4B27F6F64FCE}"/>
              </c:ext>
            </c:extLst>
          </c:dPt>
          <c:dPt>
            <c:idx val="3"/>
            <c:bubble3D val="0"/>
            <c:spPr>
              <a:gradFill>
                <a:gsLst>
                  <a:gs pos="100000">
                    <a:schemeClr val="accent4">
                      <a:lumMod val="60000"/>
                      <a:lumOff val="40000"/>
                    </a:schemeClr>
                  </a:gs>
                  <a:gs pos="0">
                    <a:schemeClr val="accent4"/>
                  </a:gs>
                </a:gsLst>
                <a:lin ang="5400000" scaled="0"/>
              </a:gradFill>
              <a:ln w="19050">
                <a:solidFill>
                  <a:schemeClr val="lt1"/>
                </a:solidFill>
              </a:ln>
              <a:effectLst/>
            </c:spPr>
            <c:extLst>
              <c:ext xmlns:c16="http://schemas.microsoft.com/office/drawing/2014/chart" uri="{C3380CC4-5D6E-409C-BE32-E72D297353CC}">
                <c16:uniqueId val="{00000008-03E0-473B-8D39-4B27F6F64FCE}"/>
              </c:ext>
            </c:extLst>
          </c:dPt>
          <c:dPt>
            <c:idx val="4"/>
            <c:bubble3D val="0"/>
            <c:spPr>
              <a:gradFill>
                <a:gsLst>
                  <a:gs pos="100000">
                    <a:schemeClr val="accent5">
                      <a:lumMod val="60000"/>
                      <a:lumOff val="40000"/>
                    </a:schemeClr>
                  </a:gs>
                  <a:gs pos="0">
                    <a:schemeClr val="accent5"/>
                  </a:gs>
                </a:gsLst>
                <a:lin ang="5400000" scaled="0"/>
              </a:gradFill>
              <a:ln w="19050">
                <a:solidFill>
                  <a:schemeClr val="lt1"/>
                </a:solidFill>
              </a:ln>
              <a:effectLst/>
            </c:spPr>
            <c:extLst>
              <c:ext xmlns:c16="http://schemas.microsoft.com/office/drawing/2014/chart" uri="{C3380CC4-5D6E-409C-BE32-E72D297353CC}">
                <c16:uniqueId val="{0000000A-03E0-473B-8D39-4B27F6F64FCE}"/>
              </c:ext>
            </c:extLst>
          </c:dPt>
          <c:dPt>
            <c:idx val="5"/>
            <c:bubble3D val="0"/>
            <c:spPr>
              <a:gradFill>
                <a:gsLst>
                  <a:gs pos="100000">
                    <a:schemeClr val="accent6">
                      <a:lumMod val="60000"/>
                      <a:lumOff val="40000"/>
                    </a:schemeClr>
                  </a:gs>
                  <a:gs pos="0">
                    <a:schemeClr val="accent6"/>
                  </a:gs>
                </a:gsLst>
                <a:lin ang="5400000" scaled="0"/>
              </a:gradFill>
              <a:ln w="19050">
                <a:solidFill>
                  <a:schemeClr val="lt1"/>
                </a:solidFill>
              </a:ln>
              <a:effectLst/>
            </c:spPr>
            <c:extLst>
              <c:ext xmlns:c16="http://schemas.microsoft.com/office/drawing/2014/chart" uri="{C3380CC4-5D6E-409C-BE32-E72D297353CC}">
                <c16:uniqueId val="{0000000C-03E0-473B-8D39-4B27F6F64FCE}"/>
              </c:ext>
            </c:extLst>
          </c:dPt>
          <c:dPt>
            <c:idx val="6"/>
            <c:bubble3D val="0"/>
            <c:spPr>
              <a:gradFill>
                <a:gsLst>
                  <a:gs pos="100000">
                    <a:schemeClr val="accent1">
                      <a:lumMod val="60000"/>
                      <a:lumMod val="60000"/>
                      <a:lumOff val="40000"/>
                    </a:schemeClr>
                  </a:gs>
                  <a:gs pos="0">
                    <a:schemeClr val="accent1">
                      <a:lumMod val="60000"/>
                    </a:schemeClr>
                  </a:gs>
                </a:gsLst>
                <a:lin ang="5400000" scaled="0"/>
              </a:gradFill>
              <a:ln w="19050">
                <a:solidFill>
                  <a:schemeClr val="lt1"/>
                </a:solidFill>
              </a:ln>
              <a:effectLst/>
            </c:spPr>
            <c:extLst>
              <c:ext xmlns:c16="http://schemas.microsoft.com/office/drawing/2014/chart" uri="{C3380CC4-5D6E-409C-BE32-E72D297353CC}">
                <c16:uniqueId val="{0000000E-03E0-473B-8D39-4B27F6F64FCE}"/>
              </c:ext>
            </c:extLst>
          </c:dPt>
          <c:dPt>
            <c:idx val="7"/>
            <c:bubble3D val="0"/>
            <c:spPr>
              <a:gradFill>
                <a:gsLst>
                  <a:gs pos="100000">
                    <a:schemeClr val="accent2">
                      <a:lumMod val="60000"/>
                      <a:lumMod val="60000"/>
                      <a:lumOff val="40000"/>
                    </a:schemeClr>
                  </a:gs>
                  <a:gs pos="0">
                    <a:schemeClr val="accent2">
                      <a:lumMod val="60000"/>
                    </a:schemeClr>
                  </a:gs>
                </a:gsLst>
                <a:lin ang="5400000" scaled="0"/>
              </a:gradFill>
              <a:ln w="19050">
                <a:solidFill>
                  <a:schemeClr val="lt1"/>
                </a:solidFill>
              </a:ln>
              <a:effectLst/>
            </c:spPr>
            <c:extLst>
              <c:ext xmlns:c16="http://schemas.microsoft.com/office/drawing/2014/chart" uri="{C3380CC4-5D6E-409C-BE32-E72D297353CC}">
                <c16:uniqueId val="{00000010-03E0-473B-8D39-4B27F6F64FCE}"/>
              </c:ext>
            </c:extLst>
          </c:dPt>
          <c:dPt>
            <c:idx val="8"/>
            <c:bubble3D val="0"/>
            <c:spPr>
              <a:gradFill>
                <a:gsLst>
                  <a:gs pos="100000">
                    <a:schemeClr val="accent3">
                      <a:lumMod val="60000"/>
                      <a:lumMod val="60000"/>
                      <a:lumOff val="40000"/>
                    </a:schemeClr>
                  </a:gs>
                  <a:gs pos="0">
                    <a:schemeClr val="accent3">
                      <a:lumMod val="60000"/>
                    </a:schemeClr>
                  </a:gs>
                </a:gsLst>
                <a:lin ang="5400000" scaled="0"/>
              </a:gradFill>
              <a:ln w="19050">
                <a:solidFill>
                  <a:schemeClr val="lt1"/>
                </a:solidFill>
              </a:ln>
              <a:effectLst/>
            </c:spPr>
            <c:extLst>
              <c:ext xmlns:c16="http://schemas.microsoft.com/office/drawing/2014/chart" uri="{C3380CC4-5D6E-409C-BE32-E72D297353CC}">
                <c16:uniqueId val="{00000012-03E0-473B-8D39-4B27F6F64FCE}"/>
              </c:ext>
            </c:extLst>
          </c:dPt>
          <c:dPt>
            <c:idx val="9"/>
            <c:bubble3D val="0"/>
            <c:spPr>
              <a:gradFill>
                <a:gsLst>
                  <a:gs pos="100000">
                    <a:schemeClr val="accent4">
                      <a:lumMod val="60000"/>
                      <a:lumMod val="60000"/>
                      <a:lumOff val="40000"/>
                    </a:schemeClr>
                  </a:gs>
                  <a:gs pos="0">
                    <a:schemeClr val="accent4">
                      <a:lumMod val="60000"/>
                    </a:schemeClr>
                  </a:gs>
                </a:gsLst>
                <a:lin ang="5400000" scaled="0"/>
              </a:gradFill>
              <a:ln w="19050">
                <a:solidFill>
                  <a:schemeClr val="lt1"/>
                </a:solidFill>
              </a:ln>
              <a:effectLst/>
            </c:spPr>
            <c:extLst>
              <c:ext xmlns:c16="http://schemas.microsoft.com/office/drawing/2014/chart" uri="{C3380CC4-5D6E-409C-BE32-E72D297353CC}">
                <c16:uniqueId val="{00000014-03E0-473B-8D39-4B27F6F64FCE}"/>
              </c:ext>
            </c:extLst>
          </c:dPt>
          <c:dPt>
            <c:idx val="10"/>
            <c:bubble3D val="0"/>
            <c:spPr>
              <a:gradFill>
                <a:gsLst>
                  <a:gs pos="100000">
                    <a:schemeClr val="accent5">
                      <a:lumMod val="60000"/>
                      <a:lumMod val="60000"/>
                      <a:lumOff val="40000"/>
                    </a:schemeClr>
                  </a:gs>
                  <a:gs pos="0">
                    <a:schemeClr val="accent5">
                      <a:lumMod val="60000"/>
                    </a:schemeClr>
                  </a:gs>
                </a:gsLst>
                <a:lin ang="5400000" scaled="0"/>
              </a:gradFill>
              <a:ln w="19050">
                <a:solidFill>
                  <a:schemeClr val="lt1"/>
                </a:solidFill>
              </a:ln>
              <a:effectLst/>
            </c:spPr>
            <c:extLst>
              <c:ext xmlns:c16="http://schemas.microsoft.com/office/drawing/2014/chart" uri="{C3380CC4-5D6E-409C-BE32-E72D297353CC}">
                <c16:uniqueId val="{00000016-03E0-473B-8D39-4B27F6F64FCE}"/>
              </c:ext>
            </c:extLst>
          </c:dPt>
          <c:dPt>
            <c:idx val="11"/>
            <c:bubble3D val="0"/>
            <c:spPr>
              <a:gradFill>
                <a:gsLst>
                  <a:gs pos="100000">
                    <a:schemeClr val="accent6">
                      <a:lumMod val="60000"/>
                      <a:lumMod val="60000"/>
                      <a:lumOff val="40000"/>
                    </a:schemeClr>
                  </a:gs>
                  <a:gs pos="0">
                    <a:schemeClr val="accent6">
                      <a:lumMod val="60000"/>
                    </a:schemeClr>
                  </a:gs>
                </a:gsLst>
                <a:lin ang="5400000" scaled="0"/>
              </a:gradFill>
              <a:ln w="19050">
                <a:solidFill>
                  <a:schemeClr val="lt1"/>
                </a:solidFill>
              </a:ln>
              <a:effectLst/>
            </c:spPr>
            <c:extLst>
              <c:ext xmlns:c16="http://schemas.microsoft.com/office/drawing/2014/chart" uri="{C3380CC4-5D6E-409C-BE32-E72D297353CC}">
                <c16:uniqueId val="{00000018-03E0-473B-8D39-4B27F6F64FCE}"/>
              </c:ext>
            </c:extLst>
          </c:dPt>
          <c:dPt>
            <c:idx val="12"/>
            <c:bubble3D val="0"/>
            <c:spPr>
              <a:gradFill>
                <a:gsLst>
                  <a:gs pos="100000">
                    <a:schemeClr val="accent1">
                      <a:lumMod val="80000"/>
                      <a:lumOff val="20000"/>
                      <a:lumMod val="60000"/>
                      <a:lumOff val="40000"/>
                    </a:schemeClr>
                  </a:gs>
                  <a:gs pos="0">
                    <a:schemeClr val="accent1">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1A-03E0-473B-8D39-4B27F6F64FCE}"/>
              </c:ext>
            </c:extLst>
          </c:dPt>
          <c:dPt>
            <c:idx val="13"/>
            <c:bubble3D val="0"/>
            <c:spPr>
              <a:gradFill>
                <a:gsLst>
                  <a:gs pos="100000">
                    <a:schemeClr val="accent2">
                      <a:lumMod val="80000"/>
                      <a:lumOff val="20000"/>
                      <a:lumMod val="60000"/>
                      <a:lumOff val="40000"/>
                    </a:schemeClr>
                  </a:gs>
                  <a:gs pos="0">
                    <a:schemeClr val="accent2">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1C-03E0-473B-8D39-4B27F6F64FCE}"/>
              </c:ext>
            </c:extLst>
          </c:dPt>
          <c:dPt>
            <c:idx val="14"/>
            <c:bubble3D val="0"/>
            <c:spPr>
              <a:gradFill>
                <a:gsLst>
                  <a:gs pos="100000">
                    <a:schemeClr val="accent3">
                      <a:lumMod val="80000"/>
                      <a:lumOff val="20000"/>
                      <a:lumMod val="60000"/>
                      <a:lumOff val="40000"/>
                    </a:schemeClr>
                  </a:gs>
                  <a:gs pos="0">
                    <a:schemeClr val="accent3">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1E-03E0-473B-8D39-4B27F6F64FCE}"/>
              </c:ext>
            </c:extLst>
          </c:dPt>
          <c:dPt>
            <c:idx val="15"/>
            <c:bubble3D val="0"/>
            <c:spPr>
              <a:gradFill>
                <a:gsLst>
                  <a:gs pos="100000">
                    <a:schemeClr val="accent4">
                      <a:lumMod val="80000"/>
                      <a:lumOff val="20000"/>
                      <a:lumMod val="60000"/>
                      <a:lumOff val="40000"/>
                    </a:schemeClr>
                  </a:gs>
                  <a:gs pos="0">
                    <a:schemeClr val="accent4">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20-03E0-473B-8D39-4B27F6F64FCE}"/>
              </c:ext>
            </c:extLst>
          </c:dPt>
          <c:dPt>
            <c:idx val="16"/>
            <c:bubble3D val="0"/>
            <c:spPr>
              <a:gradFill>
                <a:gsLst>
                  <a:gs pos="100000">
                    <a:schemeClr val="accent5">
                      <a:lumMod val="80000"/>
                      <a:lumOff val="20000"/>
                      <a:lumMod val="60000"/>
                      <a:lumOff val="40000"/>
                    </a:schemeClr>
                  </a:gs>
                  <a:gs pos="0">
                    <a:schemeClr val="accent5">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22-03E0-473B-8D39-4B27F6F64FCE}"/>
              </c:ext>
            </c:extLst>
          </c:dPt>
          <c:dPt>
            <c:idx val="17"/>
            <c:bubble3D val="0"/>
            <c:spPr>
              <a:gradFill>
                <a:gsLst>
                  <a:gs pos="100000">
                    <a:schemeClr val="accent6">
                      <a:lumMod val="80000"/>
                      <a:lumOff val="20000"/>
                      <a:lumMod val="60000"/>
                      <a:lumOff val="40000"/>
                    </a:schemeClr>
                  </a:gs>
                  <a:gs pos="0">
                    <a:schemeClr val="accent6">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24-03E0-473B-8D39-4B27F6F64FCE}"/>
              </c:ext>
            </c:extLst>
          </c:dPt>
          <c:dPt>
            <c:idx val="18"/>
            <c:bubble3D val="0"/>
            <c:spPr>
              <a:gradFill>
                <a:gsLst>
                  <a:gs pos="100000">
                    <a:schemeClr val="accent1">
                      <a:lumMod val="80000"/>
                      <a:lumMod val="60000"/>
                      <a:lumOff val="40000"/>
                    </a:schemeClr>
                  </a:gs>
                  <a:gs pos="0">
                    <a:schemeClr val="accent1">
                      <a:lumMod val="80000"/>
                    </a:schemeClr>
                  </a:gs>
                </a:gsLst>
                <a:lin ang="5400000" scaled="0"/>
              </a:gradFill>
              <a:ln w="19050">
                <a:solidFill>
                  <a:schemeClr val="lt1"/>
                </a:solidFill>
              </a:ln>
              <a:effectLst/>
            </c:spPr>
            <c:extLst>
              <c:ext xmlns:c16="http://schemas.microsoft.com/office/drawing/2014/chart" uri="{C3380CC4-5D6E-409C-BE32-E72D297353CC}">
                <c16:uniqueId val="{00000026-03E0-473B-8D39-4B27F6F64FCE}"/>
              </c:ext>
            </c:extLst>
          </c:dPt>
          <c:dPt>
            <c:idx val="19"/>
            <c:bubble3D val="0"/>
            <c:spPr>
              <a:gradFill>
                <a:gsLst>
                  <a:gs pos="100000">
                    <a:schemeClr val="accent2">
                      <a:lumMod val="80000"/>
                      <a:lumMod val="60000"/>
                      <a:lumOff val="40000"/>
                    </a:schemeClr>
                  </a:gs>
                  <a:gs pos="0">
                    <a:schemeClr val="accent2">
                      <a:lumMod val="80000"/>
                    </a:schemeClr>
                  </a:gs>
                </a:gsLst>
                <a:lin ang="5400000" scaled="0"/>
              </a:gradFill>
              <a:ln w="19050">
                <a:solidFill>
                  <a:schemeClr val="lt1"/>
                </a:solidFill>
              </a:ln>
              <a:effectLst/>
            </c:spPr>
            <c:extLst>
              <c:ext xmlns:c16="http://schemas.microsoft.com/office/drawing/2014/chart" uri="{C3380CC4-5D6E-409C-BE32-E72D297353CC}">
                <c16:uniqueId val="{00000028-03E0-473B-8D39-4B27F6F64FCE}"/>
              </c:ext>
            </c:extLst>
          </c:dPt>
          <c:dPt>
            <c:idx val="20"/>
            <c:bubble3D val="0"/>
            <c:spPr>
              <a:gradFill>
                <a:gsLst>
                  <a:gs pos="100000">
                    <a:schemeClr val="accent3">
                      <a:lumMod val="80000"/>
                      <a:lumMod val="60000"/>
                      <a:lumOff val="40000"/>
                    </a:schemeClr>
                  </a:gs>
                  <a:gs pos="0">
                    <a:schemeClr val="accent3">
                      <a:lumMod val="80000"/>
                    </a:schemeClr>
                  </a:gs>
                </a:gsLst>
                <a:lin ang="5400000" scaled="0"/>
              </a:gradFill>
              <a:ln w="19050">
                <a:solidFill>
                  <a:schemeClr val="lt1"/>
                </a:solidFill>
              </a:ln>
              <a:effectLst/>
            </c:spPr>
            <c:extLst>
              <c:ext xmlns:c16="http://schemas.microsoft.com/office/drawing/2014/chart" uri="{C3380CC4-5D6E-409C-BE32-E72D297353CC}">
                <c16:uniqueId val="{0000002A-03E0-473B-8D39-4B27F6F64FCE}"/>
              </c:ext>
            </c:extLst>
          </c:dPt>
          <c:dPt>
            <c:idx val="21"/>
            <c:bubble3D val="0"/>
            <c:spPr>
              <a:gradFill>
                <a:gsLst>
                  <a:gs pos="100000">
                    <a:schemeClr val="accent4">
                      <a:lumMod val="80000"/>
                      <a:lumMod val="60000"/>
                      <a:lumOff val="40000"/>
                    </a:schemeClr>
                  </a:gs>
                  <a:gs pos="0">
                    <a:schemeClr val="accent4">
                      <a:lumMod val="80000"/>
                    </a:schemeClr>
                  </a:gs>
                </a:gsLst>
                <a:lin ang="5400000" scaled="0"/>
              </a:gradFill>
              <a:ln w="19050">
                <a:solidFill>
                  <a:schemeClr val="lt1"/>
                </a:solidFill>
              </a:ln>
              <a:effectLst/>
            </c:spPr>
            <c:extLst>
              <c:ext xmlns:c16="http://schemas.microsoft.com/office/drawing/2014/chart" uri="{C3380CC4-5D6E-409C-BE32-E72D297353CC}">
                <c16:uniqueId val="{0000002C-03E0-473B-8D39-4B27F6F64FCE}"/>
              </c:ext>
            </c:extLst>
          </c:dPt>
          <c:dPt>
            <c:idx val="22"/>
            <c:bubble3D val="0"/>
            <c:spPr>
              <a:gradFill>
                <a:gsLst>
                  <a:gs pos="100000">
                    <a:schemeClr val="accent5">
                      <a:lumMod val="80000"/>
                      <a:lumMod val="60000"/>
                      <a:lumOff val="40000"/>
                    </a:schemeClr>
                  </a:gs>
                  <a:gs pos="0">
                    <a:schemeClr val="accent5">
                      <a:lumMod val="80000"/>
                    </a:schemeClr>
                  </a:gs>
                </a:gsLst>
                <a:lin ang="5400000" scaled="0"/>
              </a:gradFill>
              <a:ln w="19050">
                <a:solidFill>
                  <a:schemeClr val="lt1"/>
                </a:solidFill>
              </a:ln>
              <a:effectLst/>
            </c:spPr>
            <c:extLst>
              <c:ext xmlns:c16="http://schemas.microsoft.com/office/drawing/2014/chart" uri="{C3380CC4-5D6E-409C-BE32-E72D297353CC}">
                <c16:uniqueId val="{0000002E-03E0-473B-8D39-4B27F6F64FCE}"/>
              </c:ext>
            </c:extLst>
          </c:dPt>
          <c:dPt>
            <c:idx val="23"/>
            <c:bubble3D val="0"/>
            <c:spPr>
              <a:gradFill>
                <a:gsLst>
                  <a:gs pos="100000">
                    <a:schemeClr val="accent6">
                      <a:lumMod val="80000"/>
                      <a:lumMod val="60000"/>
                      <a:lumOff val="40000"/>
                    </a:schemeClr>
                  </a:gs>
                  <a:gs pos="0">
                    <a:schemeClr val="accent6">
                      <a:lumMod val="80000"/>
                    </a:schemeClr>
                  </a:gs>
                </a:gsLst>
                <a:lin ang="5400000" scaled="0"/>
              </a:gradFill>
              <a:ln w="19050">
                <a:solidFill>
                  <a:schemeClr val="lt1"/>
                </a:solidFill>
              </a:ln>
              <a:effectLst/>
            </c:spPr>
            <c:extLst>
              <c:ext xmlns:c16="http://schemas.microsoft.com/office/drawing/2014/chart" uri="{C3380CC4-5D6E-409C-BE32-E72D297353CC}">
                <c16:uniqueId val="{00000030-03E0-473B-8D39-4B27F6F64FCE}"/>
              </c:ext>
            </c:extLst>
          </c:dPt>
          <c:dLbls>
            <c:dLbl>
              <c:idx val="1"/>
              <c:layout>
                <c:manualLayout>
                  <c:x val="2.815485168426345E-2"/>
                  <c:y val="-5.3588500594958968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3E0-473B-8D39-4B27F6F64FCE}"/>
                </c:ext>
              </c:extLst>
            </c:dLbl>
            <c:dLbl>
              <c:idx val="2"/>
              <c:layout>
                <c:manualLayout>
                  <c:x val="7.6182578854519636E-2"/>
                  <c:y val="-0.1558986086521453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3E0-473B-8D39-4B27F6F64FCE}"/>
                </c:ext>
              </c:extLst>
            </c:dLbl>
            <c:dLbl>
              <c:idx val="5"/>
              <c:layout>
                <c:manualLayout>
                  <c:x val="8.0442433383610228E-3"/>
                  <c:y val="0.1505581683382179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C-03E0-473B-8D39-4B27F6F64FCE}"/>
                </c:ext>
              </c:extLst>
            </c:dLbl>
            <c:dLbl>
              <c:idx val="7"/>
              <c:layout>
                <c:manualLayout>
                  <c:x val="-7.6239608482912363E-2"/>
                  <c:y val="0.1302503332172335"/>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0-03E0-473B-8D39-4B27F6F64FCE}"/>
                </c:ext>
              </c:extLst>
            </c:dLbl>
            <c:dLbl>
              <c:idx val="8"/>
              <c:layout>
                <c:manualLayout>
                  <c:x val="-0.10031527431962152"/>
                  <c:y val="9.704926788735054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2-03E0-473B-8D39-4B27F6F64FCE}"/>
                </c:ext>
              </c:extLst>
            </c:dLbl>
            <c:dLbl>
              <c:idx val="13"/>
              <c:layout>
                <c:manualLayout>
                  <c:x val="-9.0283746887659375E-2"/>
                  <c:y val="-4.5970705841376532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C-03E0-473B-8D39-4B27F6F64FCE}"/>
                </c:ext>
              </c:extLst>
            </c:dLbl>
            <c:dLbl>
              <c:idx val="15"/>
              <c:layout>
                <c:manualLayout>
                  <c:x val="-3.6869022720057901E-17"/>
                  <c:y val="5.103666723329423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20-03E0-473B-8D39-4B27F6F64FCE}"/>
                </c:ext>
              </c:extLst>
            </c:dLbl>
            <c:dLbl>
              <c:idx val="16"/>
              <c:layout>
                <c:manualLayout>
                  <c:x val="-0.12826956869732012"/>
                  <c:y val="-4.33697307799034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22-03E0-473B-8D39-4B27F6F64FCE}"/>
                </c:ext>
              </c:extLst>
            </c:dLbl>
            <c:dLbl>
              <c:idx val="17"/>
              <c:layout>
                <c:manualLayout>
                  <c:x val="-0.11055814539498551"/>
                  <c:y val="-7.39812135043348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24-03E0-473B-8D39-4B27F6F64FCE}"/>
                </c:ext>
              </c:extLst>
            </c:dLbl>
            <c:dLbl>
              <c:idx val="18"/>
              <c:layout>
                <c:manualLayout>
                  <c:x val="-8.0358896841594807E-2"/>
                  <c:y val="-0.1071641836596601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26-03E0-473B-8D39-4B27F6F64FCE}"/>
                </c:ext>
              </c:extLst>
            </c:dLbl>
            <c:dLbl>
              <c:idx val="19"/>
              <c:layout>
                <c:manualLayout>
                  <c:x val="-5.4265184676937937E-2"/>
                  <c:y val="-0.1403563900468759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28-03E0-473B-8D39-4B27F6F64FCE}"/>
                </c:ext>
              </c:extLst>
            </c:dLbl>
            <c:dLbl>
              <c:idx val="20"/>
              <c:layout>
                <c:manualLayout>
                  <c:x val="-2.859380260134094E-5"/>
                  <c:y val="-0.15830794822644775"/>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2A-03E0-473B-8D39-4B27F6F64FCE}"/>
                </c:ext>
              </c:extLst>
            </c:dLbl>
            <c:dLbl>
              <c:idx val="21"/>
              <c:layout>
                <c:manualLayout>
                  <c:x val="7.0220692023734987E-2"/>
                  <c:y val="-0.16600532664941525"/>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2C-03E0-473B-8D39-4B27F6F64FCE}"/>
                </c:ext>
              </c:extLst>
            </c:dLbl>
            <c:dLbl>
              <c:idx val="22"/>
              <c:layout>
                <c:manualLayout>
                  <c:x val="7.2250807603580935E-2"/>
                  <c:y val="-0.1197471440968631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2E-03E0-473B-8D39-4B27F6F64FCE}"/>
                </c:ext>
              </c:extLst>
            </c:dLbl>
            <c:dLbl>
              <c:idx val="23"/>
              <c:layout>
                <c:manualLayout>
                  <c:x val="6.0475102617786325E-3"/>
                  <c:y val="-4.587438052161264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30-03E0-473B-8D39-4B27F6F64FCE}"/>
                </c:ext>
              </c:extLst>
            </c:dLbl>
            <c:numFmt formatCode="0.00%" sourceLinked="0"/>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val>
            <c:numRef>
              <c:f>'TIPO-CUN'!$E$8:$E$34</c:f>
              <c:numCache>
                <c:formatCode>#,##0.0;[Red]\-#,##0.0</c:formatCode>
                <c:ptCount val="24"/>
                <c:pt idx="0">
                  <c:v>189628286</c:v>
                </c:pt>
                <c:pt idx="1">
                  <c:v>241137359</c:v>
                </c:pt>
                <c:pt idx="2">
                  <c:v>10442931</c:v>
                </c:pt>
                <c:pt idx="3">
                  <c:v>3051430456</c:v>
                </c:pt>
                <c:pt idx="4">
                  <c:v>595892982</c:v>
                </c:pt>
                <c:pt idx="5">
                  <c:v>50176906</c:v>
                </c:pt>
                <c:pt idx="6">
                  <c:v>1449334138</c:v>
                </c:pt>
                <c:pt idx="7">
                  <c:v>41436723</c:v>
                </c:pt>
                <c:pt idx="8">
                  <c:v>2570985</c:v>
                </c:pt>
                <c:pt idx="9">
                  <c:v>744055859</c:v>
                </c:pt>
                <c:pt idx="10">
                  <c:v>144656157</c:v>
                </c:pt>
                <c:pt idx="11">
                  <c:v>1181065483</c:v>
                </c:pt>
                <c:pt idx="12">
                  <c:v>512376483</c:v>
                </c:pt>
                <c:pt idx="13">
                  <c:v>165850254</c:v>
                </c:pt>
                <c:pt idx="14">
                  <c:v>192360120</c:v>
                </c:pt>
                <c:pt idx="15">
                  <c:v>1055900047</c:v>
                </c:pt>
                <c:pt idx="16">
                  <c:v>132329858</c:v>
                </c:pt>
                <c:pt idx="17">
                  <c:v>73613084</c:v>
                </c:pt>
                <c:pt idx="18">
                  <c:v>6905710</c:v>
                </c:pt>
                <c:pt idx="19">
                  <c:v>7937424</c:v>
                </c:pt>
                <c:pt idx="20">
                  <c:v>32038311</c:v>
                </c:pt>
                <c:pt idx="21">
                  <c:v>53056478</c:v>
                </c:pt>
                <c:pt idx="22">
                  <c:v>53027558</c:v>
                </c:pt>
                <c:pt idx="23">
                  <c:v>122804010</c:v>
                </c:pt>
              </c:numCache>
            </c:numRef>
          </c:val>
          <c:extLst>
            <c:ext xmlns:c15="http://schemas.microsoft.com/office/drawing/2012/chart" uri="{02D57815-91ED-43cb-92C2-25804820EDAC}">
              <c15:filteredCategoryTitle>
                <c15:cat>
                  <c:multiLvlStrRef>
                    <c:extLst>
                      <c:ext uri="{02D57815-91ED-43cb-92C2-25804820EDAC}">
                        <c15:formulaRef>
                          <c15:sqref>'TIPO-BOL'!$C$8:$C$34</c15:sqref>
                        </c15:formulaRef>
                      </c:ext>
                    </c:extLst>
                  </c:multiLvlStrRef>
                </c15:cat>
              </c15:filteredCategoryTitle>
            </c:ext>
            <c:ext xmlns:c16="http://schemas.microsoft.com/office/drawing/2014/chart" uri="{C3380CC4-5D6E-409C-BE32-E72D297353CC}">
              <c16:uniqueId val="{00000031-03E0-473B-8D39-4B27F6F64FCE}"/>
            </c:ext>
          </c:extLst>
        </c:ser>
        <c:dLbls>
          <c:showLegendKey val="0"/>
          <c:showVal val="0"/>
          <c:showCatName val="0"/>
          <c:showSerName val="0"/>
          <c:showPercent val="0"/>
          <c:showBubbleSize val="0"/>
          <c:showLeaderLines val="1"/>
        </c:dLbls>
        <c:firstSliceAng val="0"/>
        <c:holeSize val="50"/>
      </c:doughnutChart>
      <c:spPr>
        <a:noFill/>
        <a:ln>
          <a:noFill/>
        </a:ln>
        <a:effectLst>
          <a:glow>
            <a:schemeClr val="accent1">
              <a:alpha val="40000"/>
            </a:schemeClr>
          </a:glow>
        </a:effectLst>
      </c:spPr>
    </c:plotArea>
    <c:legend>
      <c:legendPos val="r"/>
      <c:layout>
        <c:manualLayout>
          <c:xMode val="edge"/>
          <c:yMode val="edge"/>
          <c:x val="0.68066111645546568"/>
          <c:y val="3.1605159445380115E-2"/>
          <c:w val="0.30727251853699283"/>
          <c:h val="0.95404007463409324"/>
        </c:manualLayout>
      </c:layout>
      <c:overlay val="0"/>
      <c:spPr>
        <a:solidFill>
          <a:schemeClr val="lt1">
            <a:alpha val="50000"/>
          </a:schemeClr>
        </a:solidFill>
        <a:ln>
          <a:noFill/>
        </a:ln>
        <a:effectLst/>
      </c:spPr>
      <c:txPr>
        <a:bodyPr rot="0" spcFirstLastPara="1" vertOverflow="ellipsis" vert="horz" wrap="square" anchor="ctr" anchorCtr="1"/>
        <a:lstStyle/>
        <a:p>
          <a:pPr>
            <a:defRPr sz="700" b="0" i="0" u="none" strike="noStrike" kern="1200" baseline="0">
              <a:solidFill>
                <a:schemeClr val="dk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pattFill prst="dkDnDiag">
      <a:fgClr>
        <a:schemeClr val="lt1"/>
      </a:fgClr>
      <a:bgClr>
        <a:schemeClr val="dk1">
          <a:lumMod val="10000"/>
          <a:lumOff val="90000"/>
        </a:schemeClr>
      </a:bgClr>
    </a:patt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r>
              <a:rPr lang="es-CO"/>
              <a:t>TIPO 2</a:t>
            </a:r>
          </a:p>
        </c:rich>
      </c:tx>
      <c:layout>
        <c:manualLayout>
          <c:xMode val="edge"/>
          <c:yMode val="edge"/>
          <c:x val="0.15622918175951983"/>
          <c:y val="3.8277500424970676E-2"/>
        </c:manualLayout>
      </c:layout>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es-CO"/>
        </a:p>
      </c:txPr>
    </c:title>
    <c:autoTitleDeleted val="0"/>
    <c:plotArea>
      <c:layout/>
      <c:doughnutChart>
        <c:varyColors val="1"/>
        <c:ser>
          <c:idx val="0"/>
          <c:order val="0"/>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01-A7C9-4DEC-9F13-18DAEC16E2AD}"/>
              </c:ext>
            </c:extLst>
          </c:dPt>
          <c:dPt>
            <c:idx val="1"/>
            <c:bubble3D val="0"/>
            <c:spPr>
              <a:gradFill>
                <a:gsLst>
                  <a:gs pos="100000">
                    <a:schemeClr val="accent2">
                      <a:lumMod val="60000"/>
                      <a:lumOff val="40000"/>
                    </a:schemeClr>
                  </a:gs>
                  <a:gs pos="0">
                    <a:schemeClr val="accent2"/>
                  </a:gs>
                </a:gsLst>
                <a:lin ang="5400000" scaled="0"/>
              </a:gradFill>
              <a:ln w="19050">
                <a:solidFill>
                  <a:schemeClr val="lt1"/>
                </a:solidFill>
              </a:ln>
              <a:effectLst/>
            </c:spPr>
            <c:extLst>
              <c:ext xmlns:c16="http://schemas.microsoft.com/office/drawing/2014/chart" uri="{C3380CC4-5D6E-409C-BE32-E72D297353CC}">
                <c16:uniqueId val="{00000003-A7C9-4DEC-9F13-18DAEC16E2AD}"/>
              </c:ext>
            </c:extLst>
          </c:dPt>
          <c:dPt>
            <c:idx val="2"/>
            <c:bubble3D val="0"/>
            <c:spPr>
              <a:gradFill>
                <a:gsLst>
                  <a:gs pos="100000">
                    <a:schemeClr val="accent3">
                      <a:lumMod val="60000"/>
                      <a:lumOff val="40000"/>
                    </a:schemeClr>
                  </a:gs>
                  <a:gs pos="0">
                    <a:schemeClr val="accent3"/>
                  </a:gs>
                </a:gsLst>
                <a:lin ang="5400000" scaled="0"/>
              </a:gradFill>
              <a:ln w="19050">
                <a:solidFill>
                  <a:schemeClr val="lt1"/>
                </a:solidFill>
              </a:ln>
              <a:effectLst/>
            </c:spPr>
            <c:extLst>
              <c:ext xmlns:c16="http://schemas.microsoft.com/office/drawing/2014/chart" uri="{C3380CC4-5D6E-409C-BE32-E72D297353CC}">
                <c16:uniqueId val="{00000005-A7C9-4DEC-9F13-18DAEC16E2AD}"/>
              </c:ext>
            </c:extLst>
          </c:dPt>
          <c:dPt>
            <c:idx val="3"/>
            <c:bubble3D val="0"/>
            <c:spPr>
              <a:gradFill>
                <a:gsLst>
                  <a:gs pos="100000">
                    <a:schemeClr val="accent4">
                      <a:lumMod val="60000"/>
                      <a:lumOff val="40000"/>
                    </a:schemeClr>
                  </a:gs>
                  <a:gs pos="0">
                    <a:schemeClr val="accent4"/>
                  </a:gs>
                </a:gsLst>
                <a:lin ang="5400000" scaled="0"/>
              </a:gradFill>
              <a:ln w="19050">
                <a:solidFill>
                  <a:schemeClr val="lt1"/>
                </a:solidFill>
              </a:ln>
              <a:effectLst/>
            </c:spPr>
            <c:extLst>
              <c:ext xmlns:c16="http://schemas.microsoft.com/office/drawing/2014/chart" uri="{C3380CC4-5D6E-409C-BE32-E72D297353CC}">
                <c16:uniqueId val="{00000007-A7C9-4DEC-9F13-18DAEC16E2AD}"/>
              </c:ext>
            </c:extLst>
          </c:dPt>
          <c:dPt>
            <c:idx val="4"/>
            <c:bubble3D val="0"/>
            <c:spPr>
              <a:gradFill>
                <a:gsLst>
                  <a:gs pos="100000">
                    <a:schemeClr val="accent5">
                      <a:lumMod val="60000"/>
                      <a:lumOff val="40000"/>
                    </a:schemeClr>
                  </a:gs>
                  <a:gs pos="0">
                    <a:schemeClr val="accent5"/>
                  </a:gs>
                </a:gsLst>
                <a:lin ang="5400000" scaled="0"/>
              </a:gradFill>
              <a:ln w="19050">
                <a:solidFill>
                  <a:schemeClr val="lt1"/>
                </a:solidFill>
              </a:ln>
              <a:effectLst/>
            </c:spPr>
            <c:extLst>
              <c:ext xmlns:c16="http://schemas.microsoft.com/office/drawing/2014/chart" uri="{C3380CC4-5D6E-409C-BE32-E72D297353CC}">
                <c16:uniqueId val="{00000009-A7C9-4DEC-9F13-18DAEC16E2AD}"/>
              </c:ext>
            </c:extLst>
          </c:dPt>
          <c:dPt>
            <c:idx val="5"/>
            <c:bubble3D val="0"/>
            <c:spPr>
              <a:gradFill>
                <a:gsLst>
                  <a:gs pos="100000">
                    <a:schemeClr val="accent6">
                      <a:lumMod val="60000"/>
                      <a:lumOff val="40000"/>
                    </a:schemeClr>
                  </a:gs>
                  <a:gs pos="0">
                    <a:schemeClr val="accent6"/>
                  </a:gs>
                </a:gsLst>
                <a:lin ang="5400000" scaled="0"/>
              </a:gradFill>
              <a:ln w="19050">
                <a:solidFill>
                  <a:schemeClr val="lt1"/>
                </a:solidFill>
              </a:ln>
              <a:effectLst/>
            </c:spPr>
            <c:extLst>
              <c:ext xmlns:c16="http://schemas.microsoft.com/office/drawing/2014/chart" uri="{C3380CC4-5D6E-409C-BE32-E72D297353CC}">
                <c16:uniqueId val="{0000000B-A7C9-4DEC-9F13-18DAEC16E2AD}"/>
              </c:ext>
            </c:extLst>
          </c:dPt>
          <c:dPt>
            <c:idx val="6"/>
            <c:bubble3D val="0"/>
            <c:spPr>
              <a:gradFill>
                <a:gsLst>
                  <a:gs pos="100000">
                    <a:schemeClr val="accent1">
                      <a:lumMod val="60000"/>
                      <a:lumMod val="60000"/>
                      <a:lumOff val="40000"/>
                    </a:schemeClr>
                  </a:gs>
                  <a:gs pos="0">
                    <a:schemeClr val="accent1">
                      <a:lumMod val="60000"/>
                    </a:schemeClr>
                  </a:gs>
                </a:gsLst>
                <a:lin ang="5400000" scaled="0"/>
              </a:gradFill>
              <a:ln w="19050">
                <a:solidFill>
                  <a:schemeClr val="lt1"/>
                </a:solidFill>
              </a:ln>
              <a:effectLst/>
            </c:spPr>
            <c:extLst>
              <c:ext xmlns:c16="http://schemas.microsoft.com/office/drawing/2014/chart" uri="{C3380CC4-5D6E-409C-BE32-E72D297353CC}">
                <c16:uniqueId val="{0000000D-A7C9-4DEC-9F13-18DAEC16E2AD}"/>
              </c:ext>
            </c:extLst>
          </c:dPt>
          <c:dPt>
            <c:idx val="7"/>
            <c:bubble3D val="0"/>
            <c:spPr>
              <a:gradFill>
                <a:gsLst>
                  <a:gs pos="100000">
                    <a:schemeClr val="accent2">
                      <a:lumMod val="60000"/>
                      <a:lumMod val="60000"/>
                      <a:lumOff val="40000"/>
                    </a:schemeClr>
                  </a:gs>
                  <a:gs pos="0">
                    <a:schemeClr val="accent2">
                      <a:lumMod val="60000"/>
                    </a:schemeClr>
                  </a:gs>
                </a:gsLst>
                <a:lin ang="5400000" scaled="0"/>
              </a:gradFill>
              <a:ln w="19050">
                <a:solidFill>
                  <a:schemeClr val="lt1"/>
                </a:solidFill>
              </a:ln>
              <a:effectLst/>
            </c:spPr>
            <c:extLst>
              <c:ext xmlns:c16="http://schemas.microsoft.com/office/drawing/2014/chart" uri="{C3380CC4-5D6E-409C-BE32-E72D297353CC}">
                <c16:uniqueId val="{0000000F-A7C9-4DEC-9F13-18DAEC16E2AD}"/>
              </c:ext>
            </c:extLst>
          </c:dPt>
          <c:dPt>
            <c:idx val="8"/>
            <c:bubble3D val="0"/>
            <c:spPr>
              <a:gradFill>
                <a:gsLst>
                  <a:gs pos="100000">
                    <a:schemeClr val="accent3">
                      <a:lumMod val="60000"/>
                      <a:lumMod val="60000"/>
                      <a:lumOff val="40000"/>
                    </a:schemeClr>
                  </a:gs>
                  <a:gs pos="0">
                    <a:schemeClr val="accent3">
                      <a:lumMod val="60000"/>
                    </a:schemeClr>
                  </a:gs>
                </a:gsLst>
                <a:lin ang="5400000" scaled="0"/>
              </a:gradFill>
              <a:ln w="19050">
                <a:solidFill>
                  <a:schemeClr val="lt1"/>
                </a:solidFill>
              </a:ln>
              <a:effectLst/>
            </c:spPr>
            <c:extLst>
              <c:ext xmlns:c16="http://schemas.microsoft.com/office/drawing/2014/chart" uri="{C3380CC4-5D6E-409C-BE32-E72D297353CC}">
                <c16:uniqueId val="{00000011-A7C9-4DEC-9F13-18DAEC16E2AD}"/>
              </c:ext>
            </c:extLst>
          </c:dPt>
          <c:dPt>
            <c:idx val="9"/>
            <c:bubble3D val="0"/>
            <c:spPr>
              <a:gradFill>
                <a:gsLst>
                  <a:gs pos="100000">
                    <a:schemeClr val="accent4">
                      <a:lumMod val="60000"/>
                      <a:lumMod val="60000"/>
                      <a:lumOff val="40000"/>
                    </a:schemeClr>
                  </a:gs>
                  <a:gs pos="0">
                    <a:schemeClr val="accent4">
                      <a:lumMod val="60000"/>
                    </a:schemeClr>
                  </a:gs>
                </a:gsLst>
                <a:lin ang="5400000" scaled="0"/>
              </a:gradFill>
              <a:ln w="19050">
                <a:solidFill>
                  <a:schemeClr val="lt1"/>
                </a:solidFill>
              </a:ln>
              <a:effectLst/>
            </c:spPr>
            <c:extLst>
              <c:ext xmlns:c16="http://schemas.microsoft.com/office/drawing/2014/chart" uri="{C3380CC4-5D6E-409C-BE32-E72D297353CC}">
                <c16:uniqueId val="{00000013-A7C9-4DEC-9F13-18DAEC16E2AD}"/>
              </c:ext>
            </c:extLst>
          </c:dPt>
          <c:dPt>
            <c:idx val="10"/>
            <c:bubble3D val="0"/>
            <c:spPr>
              <a:gradFill>
                <a:gsLst>
                  <a:gs pos="100000">
                    <a:schemeClr val="accent5">
                      <a:lumMod val="60000"/>
                      <a:lumMod val="60000"/>
                      <a:lumOff val="40000"/>
                    </a:schemeClr>
                  </a:gs>
                  <a:gs pos="0">
                    <a:schemeClr val="accent5">
                      <a:lumMod val="60000"/>
                    </a:schemeClr>
                  </a:gs>
                </a:gsLst>
                <a:lin ang="5400000" scaled="0"/>
              </a:gradFill>
              <a:ln w="19050">
                <a:solidFill>
                  <a:schemeClr val="lt1"/>
                </a:solidFill>
              </a:ln>
              <a:effectLst/>
            </c:spPr>
            <c:extLst>
              <c:ext xmlns:c16="http://schemas.microsoft.com/office/drawing/2014/chart" uri="{C3380CC4-5D6E-409C-BE32-E72D297353CC}">
                <c16:uniqueId val="{00000015-A7C9-4DEC-9F13-18DAEC16E2AD}"/>
              </c:ext>
            </c:extLst>
          </c:dPt>
          <c:dPt>
            <c:idx val="11"/>
            <c:bubble3D val="0"/>
            <c:spPr>
              <a:gradFill>
                <a:gsLst>
                  <a:gs pos="100000">
                    <a:schemeClr val="accent6">
                      <a:lumMod val="60000"/>
                      <a:lumMod val="60000"/>
                      <a:lumOff val="40000"/>
                    </a:schemeClr>
                  </a:gs>
                  <a:gs pos="0">
                    <a:schemeClr val="accent6">
                      <a:lumMod val="60000"/>
                    </a:schemeClr>
                  </a:gs>
                </a:gsLst>
                <a:lin ang="5400000" scaled="0"/>
              </a:gradFill>
              <a:ln w="19050">
                <a:solidFill>
                  <a:schemeClr val="lt1"/>
                </a:solidFill>
              </a:ln>
              <a:effectLst/>
            </c:spPr>
            <c:extLst>
              <c:ext xmlns:c16="http://schemas.microsoft.com/office/drawing/2014/chart" uri="{C3380CC4-5D6E-409C-BE32-E72D297353CC}">
                <c16:uniqueId val="{00000017-A7C9-4DEC-9F13-18DAEC16E2AD}"/>
              </c:ext>
            </c:extLst>
          </c:dPt>
          <c:dPt>
            <c:idx val="12"/>
            <c:bubble3D val="0"/>
            <c:spPr>
              <a:gradFill>
                <a:gsLst>
                  <a:gs pos="100000">
                    <a:schemeClr val="accent1">
                      <a:lumMod val="80000"/>
                      <a:lumOff val="20000"/>
                      <a:lumMod val="60000"/>
                      <a:lumOff val="40000"/>
                    </a:schemeClr>
                  </a:gs>
                  <a:gs pos="0">
                    <a:schemeClr val="accent1">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19-A7C9-4DEC-9F13-18DAEC16E2AD}"/>
              </c:ext>
            </c:extLst>
          </c:dPt>
          <c:dPt>
            <c:idx val="13"/>
            <c:bubble3D val="0"/>
            <c:spPr>
              <a:gradFill>
                <a:gsLst>
                  <a:gs pos="100000">
                    <a:schemeClr val="accent2">
                      <a:lumMod val="80000"/>
                      <a:lumOff val="20000"/>
                      <a:lumMod val="60000"/>
                      <a:lumOff val="40000"/>
                    </a:schemeClr>
                  </a:gs>
                  <a:gs pos="0">
                    <a:schemeClr val="accent2">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1B-A7C9-4DEC-9F13-18DAEC16E2AD}"/>
              </c:ext>
            </c:extLst>
          </c:dPt>
          <c:dPt>
            <c:idx val="14"/>
            <c:bubble3D val="0"/>
            <c:spPr>
              <a:gradFill>
                <a:gsLst>
                  <a:gs pos="100000">
                    <a:schemeClr val="accent3">
                      <a:lumMod val="80000"/>
                      <a:lumOff val="20000"/>
                      <a:lumMod val="60000"/>
                      <a:lumOff val="40000"/>
                    </a:schemeClr>
                  </a:gs>
                  <a:gs pos="0">
                    <a:schemeClr val="accent3">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1D-A7C9-4DEC-9F13-18DAEC16E2AD}"/>
              </c:ext>
            </c:extLst>
          </c:dPt>
          <c:dPt>
            <c:idx val="15"/>
            <c:bubble3D val="0"/>
            <c:spPr>
              <a:gradFill>
                <a:gsLst>
                  <a:gs pos="100000">
                    <a:schemeClr val="accent4">
                      <a:lumMod val="80000"/>
                      <a:lumOff val="20000"/>
                      <a:lumMod val="60000"/>
                      <a:lumOff val="40000"/>
                    </a:schemeClr>
                  </a:gs>
                  <a:gs pos="0">
                    <a:schemeClr val="accent4">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1F-A7C9-4DEC-9F13-18DAEC16E2AD}"/>
              </c:ext>
            </c:extLst>
          </c:dPt>
          <c:dPt>
            <c:idx val="16"/>
            <c:bubble3D val="0"/>
            <c:spPr>
              <a:gradFill>
                <a:gsLst>
                  <a:gs pos="100000">
                    <a:schemeClr val="accent5">
                      <a:lumMod val="80000"/>
                      <a:lumOff val="20000"/>
                      <a:lumMod val="60000"/>
                      <a:lumOff val="40000"/>
                    </a:schemeClr>
                  </a:gs>
                  <a:gs pos="0">
                    <a:schemeClr val="accent5">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21-A7C9-4DEC-9F13-18DAEC16E2AD}"/>
              </c:ext>
            </c:extLst>
          </c:dPt>
          <c:dPt>
            <c:idx val="17"/>
            <c:bubble3D val="0"/>
            <c:spPr>
              <a:gradFill>
                <a:gsLst>
                  <a:gs pos="100000">
                    <a:schemeClr val="accent6">
                      <a:lumMod val="80000"/>
                      <a:lumOff val="20000"/>
                      <a:lumMod val="60000"/>
                      <a:lumOff val="40000"/>
                    </a:schemeClr>
                  </a:gs>
                  <a:gs pos="0">
                    <a:schemeClr val="accent6">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23-A7C9-4DEC-9F13-18DAEC16E2AD}"/>
              </c:ext>
            </c:extLst>
          </c:dPt>
          <c:dPt>
            <c:idx val="18"/>
            <c:bubble3D val="0"/>
            <c:spPr>
              <a:gradFill>
                <a:gsLst>
                  <a:gs pos="100000">
                    <a:schemeClr val="accent1">
                      <a:lumMod val="80000"/>
                      <a:lumMod val="60000"/>
                      <a:lumOff val="40000"/>
                    </a:schemeClr>
                  </a:gs>
                  <a:gs pos="0">
                    <a:schemeClr val="accent1">
                      <a:lumMod val="80000"/>
                    </a:schemeClr>
                  </a:gs>
                </a:gsLst>
                <a:lin ang="5400000" scaled="0"/>
              </a:gradFill>
              <a:ln w="19050">
                <a:solidFill>
                  <a:schemeClr val="lt1"/>
                </a:solidFill>
              </a:ln>
              <a:effectLst/>
            </c:spPr>
            <c:extLst>
              <c:ext xmlns:c16="http://schemas.microsoft.com/office/drawing/2014/chart" uri="{C3380CC4-5D6E-409C-BE32-E72D297353CC}">
                <c16:uniqueId val="{00000025-A7C9-4DEC-9F13-18DAEC16E2AD}"/>
              </c:ext>
            </c:extLst>
          </c:dPt>
          <c:dPt>
            <c:idx val="19"/>
            <c:bubble3D val="0"/>
            <c:spPr>
              <a:gradFill>
                <a:gsLst>
                  <a:gs pos="100000">
                    <a:schemeClr val="accent2">
                      <a:lumMod val="80000"/>
                      <a:lumMod val="60000"/>
                      <a:lumOff val="40000"/>
                    </a:schemeClr>
                  </a:gs>
                  <a:gs pos="0">
                    <a:schemeClr val="accent2">
                      <a:lumMod val="80000"/>
                    </a:schemeClr>
                  </a:gs>
                </a:gsLst>
                <a:lin ang="5400000" scaled="0"/>
              </a:gradFill>
              <a:ln w="19050">
                <a:solidFill>
                  <a:schemeClr val="lt1"/>
                </a:solidFill>
              </a:ln>
              <a:effectLst/>
            </c:spPr>
            <c:extLst>
              <c:ext xmlns:c16="http://schemas.microsoft.com/office/drawing/2014/chart" uri="{C3380CC4-5D6E-409C-BE32-E72D297353CC}">
                <c16:uniqueId val="{00000027-A7C9-4DEC-9F13-18DAEC16E2AD}"/>
              </c:ext>
            </c:extLst>
          </c:dPt>
          <c:dPt>
            <c:idx val="20"/>
            <c:bubble3D val="0"/>
            <c:spPr>
              <a:gradFill>
                <a:gsLst>
                  <a:gs pos="100000">
                    <a:schemeClr val="accent3">
                      <a:lumMod val="80000"/>
                      <a:lumMod val="60000"/>
                      <a:lumOff val="40000"/>
                    </a:schemeClr>
                  </a:gs>
                  <a:gs pos="0">
                    <a:schemeClr val="accent3">
                      <a:lumMod val="80000"/>
                    </a:schemeClr>
                  </a:gs>
                </a:gsLst>
                <a:lin ang="5400000" scaled="0"/>
              </a:gradFill>
              <a:ln w="19050">
                <a:solidFill>
                  <a:schemeClr val="lt1"/>
                </a:solidFill>
              </a:ln>
              <a:effectLst/>
            </c:spPr>
            <c:extLst>
              <c:ext xmlns:c16="http://schemas.microsoft.com/office/drawing/2014/chart" uri="{C3380CC4-5D6E-409C-BE32-E72D297353CC}">
                <c16:uniqueId val="{00000029-A7C9-4DEC-9F13-18DAEC16E2AD}"/>
              </c:ext>
            </c:extLst>
          </c:dPt>
          <c:dPt>
            <c:idx val="21"/>
            <c:bubble3D val="0"/>
            <c:spPr>
              <a:gradFill>
                <a:gsLst>
                  <a:gs pos="100000">
                    <a:schemeClr val="accent4">
                      <a:lumMod val="80000"/>
                      <a:lumMod val="60000"/>
                      <a:lumOff val="40000"/>
                    </a:schemeClr>
                  </a:gs>
                  <a:gs pos="0">
                    <a:schemeClr val="accent4">
                      <a:lumMod val="80000"/>
                    </a:schemeClr>
                  </a:gs>
                </a:gsLst>
                <a:lin ang="5400000" scaled="0"/>
              </a:gradFill>
              <a:ln w="19050">
                <a:solidFill>
                  <a:schemeClr val="lt1"/>
                </a:solidFill>
              </a:ln>
              <a:effectLst/>
            </c:spPr>
            <c:extLst>
              <c:ext xmlns:c16="http://schemas.microsoft.com/office/drawing/2014/chart" uri="{C3380CC4-5D6E-409C-BE32-E72D297353CC}">
                <c16:uniqueId val="{0000002B-A7C9-4DEC-9F13-18DAEC16E2AD}"/>
              </c:ext>
            </c:extLst>
          </c:dPt>
          <c:dPt>
            <c:idx val="22"/>
            <c:bubble3D val="0"/>
            <c:spPr>
              <a:gradFill>
                <a:gsLst>
                  <a:gs pos="100000">
                    <a:schemeClr val="accent5">
                      <a:lumMod val="80000"/>
                      <a:lumMod val="60000"/>
                      <a:lumOff val="40000"/>
                    </a:schemeClr>
                  </a:gs>
                  <a:gs pos="0">
                    <a:schemeClr val="accent5">
                      <a:lumMod val="80000"/>
                    </a:schemeClr>
                  </a:gs>
                </a:gsLst>
                <a:lin ang="5400000" scaled="0"/>
              </a:gradFill>
              <a:ln w="19050">
                <a:solidFill>
                  <a:schemeClr val="lt1"/>
                </a:solidFill>
              </a:ln>
              <a:effectLst/>
            </c:spPr>
            <c:extLst>
              <c:ext xmlns:c16="http://schemas.microsoft.com/office/drawing/2014/chart" uri="{C3380CC4-5D6E-409C-BE32-E72D297353CC}">
                <c16:uniqueId val="{0000002D-A7C9-4DEC-9F13-18DAEC16E2AD}"/>
              </c:ext>
            </c:extLst>
          </c:dPt>
          <c:dPt>
            <c:idx val="23"/>
            <c:bubble3D val="0"/>
            <c:spPr>
              <a:gradFill>
                <a:gsLst>
                  <a:gs pos="100000">
                    <a:schemeClr val="accent6">
                      <a:lumMod val="80000"/>
                      <a:lumMod val="60000"/>
                      <a:lumOff val="40000"/>
                    </a:schemeClr>
                  </a:gs>
                  <a:gs pos="0">
                    <a:schemeClr val="accent6">
                      <a:lumMod val="80000"/>
                    </a:schemeClr>
                  </a:gs>
                </a:gsLst>
                <a:lin ang="5400000" scaled="0"/>
              </a:gradFill>
              <a:ln w="19050">
                <a:solidFill>
                  <a:schemeClr val="lt1"/>
                </a:solidFill>
              </a:ln>
              <a:effectLst/>
            </c:spPr>
            <c:extLst>
              <c:ext xmlns:c16="http://schemas.microsoft.com/office/drawing/2014/chart" uri="{C3380CC4-5D6E-409C-BE32-E72D297353CC}">
                <c16:uniqueId val="{0000002F-A7C9-4DEC-9F13-18DAEC16E2AD}"/>
              </c:ext>
            </c:extLst>
          </c:dPt>
          <c:val>
            <c:numRef>
              <c:f>'TIPO-BOL'!$D$8:$D$34</c:f>
              <c:numCache>
                <c:formatCode>General</c:formatCode>
                <c:ptCount val="24"/>
              </c:numCache>
            </c:numRef>
          </c:val>
          <c:extLst>
            <c:ext xmlns:c15="http://schemas.microsoft.com/office/drawing/2012/chart" uri="{02D57815-91ED-43cb-92C2-25804820EDAC}">
              <c15:filteredCategoryTitle>
                <c15:cat>
                  <c:multiLvlStrRef>
                    <c:extLst>
                      <c:ext uri="{02D57815-91ED-43cb-92C2-25804820EDAC}">
                        <c15:formulaRef>
                          <c15:sqref>'TIPO-BOL'!$C$8:$C$34</c15:sqref>
                        </c15:formulaRef>
                      </c:ext>
                    </c:extLst>
                  </c:multiLvlStrRef>
                </c15:cat>
              </c15:filteredCategoryTitle>
            </c:ext>
            <c:ext xmlns:c16="http://schemas.microsoft.com/office/drawing/2014/chart" uri="{C3380CC4-5D6E-409C-BE32-E72D297353CC}">
              <c16:uniqueId val="{00000000-1D8E-40D2-8CD1-C846F32A3438}"/>
            </c:ext>
          </c:extLst>
        </c:ser>
        <c:ser>
          <c:idx val="1"/>
          <c:order val="1"/>
          <c:tx>
            <c:strRef>
              <c:f>'TIPO-CUN'!$I$6</c:f>
              <c:strCache>
                <c:ptCount val="1"/>
                <c:pt idx="0">
                  <c:v>TIPO 2</c:v>
                </c:pt>
              </c:strCache>
            </c:strRef>
          </c:tx>
          <c:explosion val="10"/>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02-1D8E-40D2-8CD1-C846F32A3438}"/>
              </c:ext>
            </c:extLst>
          </c:dPt>
          <c:dPt>
            <c:idx val="1"/>
            <c:bubble3D val="0"/>
            <c:spPr>
              <a:gradFill>
                <a:gsLst>
                  <a:gs pos="100000">
                    <a:schemeClr val="accent2">
                      <a:lumMod val="60000"/>
                      <a:lumOff val="40000"/>
                    </a:schemeClr>
                  </a:gs>
                  <a:gs pos="0">
                    <a:schemeClr val="accent2"/>
                  </a:gs>
                </a:gsLst>
                <a:lin ang="5400000" scaled="0"/>
              </a:gradFill>
              <a:ln w="19050">
                <a:solidFill>
                  <a:schemeClr val="lt1"/>
                </a:solidFill>
              </a:ln>
              <a:effectLst/>
            </c:spPr>
            <c:extLst>
              <c:ext xmlns:c16="http://schemas.microsoft.com/office/drawing/2014/chart" uri="{C3380CC4-5D6E-409C-BE32-E72D297353CC}">
                <c16:uniqueId val="{00000004-1D8E-40D2-8CD1-C846F32A3438}"/>
              </c:ext>
            </c:extLst>
          </c:dPt>
          <c:dPt>
            <c:idx val="2"/>
            <c:bubble3D val="0"/>
            <c:spPr>
              <a:gradFill>
                <a:gsLst>
                  <a:gs pos="100000">
                    <a:schemeClr val="accent3">
                      <a:lumMod val="60000"/>
                      <a:lumOff val="40000"/>
                    </a:schemeClr>
                  </a:gs>
                  <a:gs pos="0">
                    <a:schemeClr val="accent3"/>
                  </a:gs>
                </a:gsLst>
                <a:lin ang="5400000" scaled="0"/>
              </a:gradFill>
              <a:ln w="19050">
                <a:solidFill>
                  <a:schemeClr val="lt1"/>
                </a:solidFill>
              </a:ln>
              <a:effectLst/>
            </c:spPr>
            <c:extLst>
              <c:ext xmlns:c16="http://schemas.microsoft.com/office/drawing/2014/chart" uri="{C3380CC4-5D6E-409C-BE32-E72D297353CC}">
                <c16:uniqueId val="{00000006-1D8E-40D2-8CD1-C846F32A3438}"/>
              </c:ext>
            </c:extLst>
          </c:dPt>
          <c:dPt>
            <c:idx val="3"/>
            <c:bubble3D val="0"/>
            <c:spPr>
              <a:gradFill>
                <a:gsLst>
                  <a:gs pos="100000">
                    <a:schemeClr val="accent4">
                      <a:lumMod val="60000"/>
                      <a:lumOff val="40000"/>
                    </a:schemeClr>
                  </a:gs>
                  <a:gs pos="0">
                    <a:schemeClr val="accent4"/>
                  </a:gs>
                </a:gsLst>
                <a:lin ang="5400000" scaled="0"/>
              </a:gradFill>
              <a:ln w="19050">
                <a:solidFill>
                  <a:schemeClr val="lt1"/>
                </a:solidFill>
              </a:ln>
              <a:effectLst/>
            </c:spPr>
            <c:extLst>
              <c:ext xmlns:c16="http://schemas.microsoft.com/office/drawing/2014/chart" uri="{C3380CC4-5D6E-409C-BE32-E72D297353CC}">
                <c16:uniqueId val="{00000008-1D8E-40D2-8CD1-C846F32A3438}"/>
              </c:ext>
            </c:extLst>
          </c:dPt>
          <c:dPt>
            <c:idx val="4"/>
            <c:bubble3D val="0"/>
            <c:spPr>
              <a:gradFill>
                <a:gsLst>
                  <a:gs pos="100000">
                    <a:schemeClr val="accent5">
                      <a:lumMod val="60000"/>
                      <a:lumOff val="40000"/>
                    </a:schemeClr>
                  </a:gs>
                  <a:gs pos="0">
                    <a:schemeClr val="accent5"/>
                  </a:gs>
                </a:gsLst>
                <a:lin ang="5400000" scaled="0"/>
              </a:gradFill>
              <a:ln w="19050">
                <a:solidFill>
                  <a:schemeClr val="lt1"/>
                </a:solidFill>
              </a:ln>
              <a:effectLst/>
            </c:spPr>
            <c:extLst>
              <c:ext xmlns:c16="http://schemas.microsoft.com/office/drawing/2014/chart" uri="{C3380CC4-5D6E-409C-BE32-E72D297353CC}">
                <c16:uniqueId val="{0000000A-1D8E-40D2-8CD1-C846F32A3438}"/>
              </c:ext>
            </c:extLst>
          </c:dPt>
          <c:dPt>
            <c:idx val="5"/>
            <c:bubble3D val="0"/>
            <c:spPr>
              <a:gradFill>
                <a:gsLst>
                  <a:gs pos="100000">
                    <a:schemeClr val="accent6">
                      <a:lumMod val="60000"/>
                      <a:lumOff val="40000"/>
                    </a:schemeClr>
                  </a:gs>
                  <a:gs pos="0">
                    <a:schemeClr val="accent6"/>
                  </a:gs>
                </a:gsLst>
                <a:lin ang="5400000" scaled="0"/>
              </a:gradFill>
              <a:ln w="19050">
                <a:solidFill>
                  <a:schemeClr val="lt1"/>
                </a:solidFill>
              </a:ln>
              <a:effectLst/>
            </c:spPr>
            <c:extLst>
              <c:ext xmlns:c16="http://schemas.microsoft.com/office/drawing/2014/chart" uri="{C3380CC4-5D6E-409C-BE32-E72D297353CC}">
                <c16:uniqueId val="{0000000C-1D8E-40D2-8CD1-C846F32A3438}"/>
              </c:ext>
            </c:extLst>
          </c:dPt>
          <c:dPt>
            <c:idx val="6"/>
            <c:bubble3D val="0"/>
            <c:spPr>
              <a:gradFill>
                <a:gsLst>
                  <a:gs pos="100000">
                    <a:schemeClr val="accent1">
                      <a:lumMod val="60000"/>
                      <a:lumMod val="60000"/>
                      <a:lumOff val="40000"/>
                    </a:schemeClr>
                  </a:gs>
                  <a:gs pos="0">
                    <a:schemeClr val="accent1">
                      <a:lumMod val="60000"/>
                    </a:schemeClr>
                  </a:gs>
                </a:gsLst>
                <a:lin ang="5400000" scaled="0"/>
              </a:gradFill>
              <a:ln w="19050">
                <a:solidFill>
                  <a:schemeClr val="lt1"/>
                </a:solidFill>
              </a:ln>
              <a:effectLst/>
            </c:spPr>
            <c:extLst>
              <c:ext xmlns:c16="http://schemas.microsoft.com/office/drawing/2014/chart" uri="{C3380CC4-5D6E-409C-BE32-E72D297353CC}">
                <c16:uniqueId val="{0000000E-1D8E-40D2-8CD1-C846F32A3438}"/>
              </c:ext>
            </c:extLst>
          </c:dPt>
          <c:dPt>
            <c:idx val="7"/>
            <c:bubble3D val="0"/>
            <c:spPr>
              <a:gradFill>
                <a:gsLst>
                  <a:gs pos="100000">
                    <a:schemeClr val="accent2">
                      <a:lumMod val="60000"/>
                      <a:lumMod val="60000"/>
                      <a:lumOff val="40000"/>
                    </a:schemeClr>
                  </a:gs>
                  <a:gs pos="0">
                    <a:schemeClr val="accent2">
                      <a:lumMod val="60000"/>
                    </a:schemeClr>
                  </a:gs>
                </a:gsLst>
                <a:lin ang="5400000" scaled="0"/>
              </a:gradFill>
              <a:ln w="19050">
                <a:solidFill>
                  <a:schemeClr val="lt1"/>
                </a:solidFill>
              </a:ln>
              <a:effectLst/>
            </c:spPr>
            <c:extLst>
              <c:ext xmlns:c16="http://schemas.microsoft.com/office/drawing/2014/chart" uri="{C3380CC4-5D6E-409C-BE32-E72D297353CC}">
                <c16:uniqueId val="{00000010-1D8E-40D2-8CD1-C846F32A3438}"/>
              </c:ext>
            </c:extLst>
          </c:dPt>
          <c:dPt>
            <c:idx val="8"/>
            <c:bubble3D val="0"/>
            <c:spPr>
              <a:gradFill>
                <a:gsLst>
                  <a:gs pos="100000">
                    <a:schemeClr val="accent3">
                      <a:lumMod val="60000"/>
                      <a:lumMod val="60000"/>
                      <a:lumOff val="40000"/>
                    </a:schemeClr>
                  </a:gs>
                  <a:gs pos="0">
                    <a:schemeClr val="accent3">
                      <a:lumMod val="60000"/>
                    </a:schemeClr>
                  </a:gs>
                </a:gsLst>
                <a:lin ang="5400000" scaled="0"/>
              </a:gradFill>
              <a:ln w="19050">
                <a:solidFill>
                  <a:schemeClr val="lt1"/>
                </a:solidFill>
              </a:ln>
              <a:effectLst/>
            </c:spPr>
            <c:extLst>
              <c:ext xmlns:c16="http://schemas.microsoft.com/office/drawing/2014/chart" uri="{C3380CC4-5D6E-409C-BE32-E72D297353CC}">
                <c16:uniqueId val="{00000012-1D8E-40D2-8CD1-C846F32A3438}"/>
              </c:ext>
            </c:extLst>
          </c:dPt>
          <c:dPt>
            <c:idx val="9"/>
            <c:bubble3D val="0"/>
            <c:spPr>
              <a:gradFill>
                <a:gsLst>
                  <a:gs pos="100000">
                    <a:schemeClr val="accent4">
                      <a:lumMod val="60000"/>
                      <a:lumMod val="60000"/>
                      <a:lumOff val="40000"/>
                    </a:schemeClr>
                  </a:gs>
                  <a:gs pos="0">
                    <a:schemeClr val="accent4">
                      <a:lumMod val="60000"/>
                    </a:schemeClr>
                  </a:gs>
                </a:gsLst>
                <a:lin ang="5400000" scaled="0"/>
              </a:gradFill>
              <a:ln w="19050">
                <a:solidFill>
                  <a:schemeClr val="lt1"/>
                </a:solidFill>
              </a:ln>
              <a:effectLst/>
            </c:spPr>
            <c:extLst>
              <c:ext xmlns:c16="http://schemas.microsoft.com/office/drawing/2014/chart" uri="{C3380CC4-5D6E-409C-BE32-E72D297353CC}">
                <c16:uniqueId val="{00000014-1D8E-40D2-8CD1-C846F32A3438}"/>
              </c:ext>
            </c:extLst>
          </c:dPt>
          <c:dPt>
            <c:idx val="10"/>
            <c:bubble3D val="0"/>
            <c:spPr>
              <a:gradFill>
                <a:gsLst>
                  <a:gs pos="100000">
                    <a:schemeClr val="accent5">
                      <a:lumMod val="60000"/>
                      <a:lumMod val="60000"/>
                      <a:lumOff val="40000"/>
                    </a:schemeClr>
                  </a:gs>
                  <a:gs pos="0">
                    <a:schemeClr val="accent5">
                      <a:lumMod val="60000"/>
                    </a:schemeClr>
                  </a:gs>
                </a:gsLst>
                <a:lin ang="5400000" scaled="0"/>
              </a:gradFill>
              <a:ln w="19050">
                <a:solidFill>
                  <a:schemeClr val="lt1"/>
                </a:solidFill>
              </a:ln>
              <a:effectLst/>
            </c:spPr>
            <c:extLst>
              <c:ext xmlns:c16="http://schemas.microsoft.com/office/drawing/2014/chart" uri="{C3380CC4-5D6E-409C-BE32-E72D297353CC}">
                <c16:uniqueId val="{00000016-1D8E-40D2-8CD1-C846F32A3438}"/>
              </c:ext>
            </c:extLst>
          </c:dPt>
          <c:dPt>
            <c:idx val="11"/>
            <c:bubble3D val="0"/>
            <c:spPr>
              <a:gradFill>
                <a:gsLst>
                  <a:gs pos="100000">
                    <a:schemeClr val="accent6">
                      <a:lumMod val="60000"/>
                      <a:lumMod val="60000"/>
                      <a:lumOff val="40000"/>
                    </a:schemeClr>
                  </a:gs>
                  <a:gs pos="0">
                    <a:schemeClr val="accent6">
                      <a:lumMod val="60000"/>
                    </a:schemeClr>
                  </a:gs>
                </a:gsLst>
                <a:lin ang="5400000" scaled="0"/>
              </a:gradFill>
              <a:ln w="19050">
                <a:solidFill>
                  <a:schemeClr val="lt1"/>
                </a:solidFill>
              </a:ln>
              <a:effectLst/>
            </c:spPr>
            <c:extLst>
              <c:ext xmlns:c16="http://schemas.microsoft.com/office/drawing/2014/chart" uri="{C3380CC4-5D6E-409C-BE32-E72D297353CC}">
                <c16:uniqueId val="{00000018-1D8E-40D2-8CD1-C846F32A3438}"/>
              </c:ext>
            </c:extLst>
          </c:dPt>
          <c:dPt>
            <c:idx val="12"/>
            <c:bubble3D val="0"/>
            <c:spPr>
              <a:gradFill>
                <a:gsLst>
                  <a:gs pos="100000">
                    <a:schemeClr val="accent1">
                      <a:lumMod val="80000"/>
                      <a:lumOff val="20000"/>
                      <a:lumMod val="60000"/>
                      <a:lumOff val="40000"/>
                    </a:schemeClr>
                  </a:gs>
                  <a:gs pos="0">
                    <a:schemeClr val="accent1">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1A-1D8E-40D2-8CD1-C846F32A3438}"/>
              </c:ext>
            </c:extLst>
          </c:dPt>
          <c:dPt>
            <c:idx val="13"/>
            <c:bubble3D val="0"/>
            <c:spPr>
              <a:gradFill>
                <a:gsLst>
                  <a:gs pos="100000">
                    <a:schemeClr val="accent2">
                      <a:lumMod val="80000"/>
                      <a:lumOff val="20000"/>
                      <a:lumMod val="60000"/>
                      <a:lumOff val="40000"/>
                    </a:schemeClr>
                  </a:gs>
                  <a:gs pos="0">
                    <a:schemeClr val="accent2">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1C-1D8E-40D2-8CD1-C846F32A3438}"/>
              </c:ext>
            </c:extLst>
          </c:dPt>
          <c:dPt>
            <c:idx val="14"/>
            <c:bubble3D val="0"/>
            <c:spPr>
              <a:gradFill>
                <a:gsLst>
                  <a:gs pos="100000">
                    <a:schemeClr val="accent3">
                      <a:lumMod val="80000"/>
                      <a:lumOff val="20000"/>
                      <a:lumMod val="60000"/>
                      <a:lumOff val="40000"/>
                    </a:schemeClr>
                  </a:gs>
                  <a:gs pos="0">
                    <a:schemeClr val="accent3">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1E-1D8E-40D2-8CD1-C846F32A3438}"/>
              </c:ext>
            </c:extLst>
          </c:dPt>
          <c:dPt>
            <c:idx val="15"/>
            <c:bubble3D val="0"/>
            <c:spPr>
              <a:gradFill>
                <a:gsLst>
                  <a:gs pos="100000">
                    <a:schemeClr val="accent4">
                      <a:lumMod val="80000"/>
                      <a:lumOff val="20000"/>
                      <a:lumMod val="60000"/>
                      <a:lumOff val="40000"/>
                    </a:schemeClr>
                  </a:gs>
                  <a:gs pos="0">
                    <a:schemeClr val="accent4">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20-1D8E-40D2-8CD1-C846F32A3438}"/>
              </c:ext>
            </c:extLst>
          </c:dPt>
          <c:dPt>
            <c:idx val="16"/>
            <c:bubble3D val="0"/>
            <c:spPr>
              <a:gradFill>
                <a:gsLst>
                  <a:gs pos="100000">
                    <a:schemeClr val="accent5">
                      <a:lumMod val="80000"/>
                      <a:lumOff val="20000"/>
                      <a:lumMod val="60000"/>
                      <a:lumOff val="40000"/>
                    </a:schemeClr>
                  </a:gs>
                  <a:gs pos="0">
                    <a:schemeClr val="accent5">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22-1D8E-40D2-8CD1-C846F32A3438}"/>
              </c:ext>
            </c:extLst>
          </c:dPt>
          <c:dPt>
            <c:idx val="17"/>
            <c:bubble3D val="0"/>
            <c:spPr>
              <a:gradFill>
                <a:gsLst>
                  <a:gs pos="100000">
                    <a:schemeClr val="accent6">
                      <a:lumMod val="80000"/>
                      <a:lumOff val="20000"/>
                      <a:lumMod val="60000"/>
                      <a:lumOff val="40000"/>
                    </a:schemeClr>
                  </a:gs>
                  <a:gs pos="0">
                    <a:schemeClr val="accent6">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24-1D8E-40D2-8CD1-C846F32A3438}"/>
              </c:ext>
            </c:extLst>
          </c:dPt>
          <c:dPt>
            <c:idx val="18"/>
            <c:bubble3D val="0"/>
            <c:spPr>
              <a:gradFill>
                <a:gsLst>
                  <a:gs pos="100000">
                    <a:schemeClr val="accent1">
                      <a:lumMod val="80000"/>
                      <a:lumMod val="60000"/>
                      <a:lumOff val="40000"/>
                    </a:schemeClr>
                  </a:gs>
                  <a:gs pos="0">
                    <a:schemeClr val="accent1">
                      <a:lumMod val="80000"/>
                    </a:schemeClr>
                  </a:gs>
                </a:gsLst>
                <a:lin ang="5400000" scaled="0"/>
              </a:gradFill>
              <a:ln w="19050">
                <a:solidFill>
                  <a:schemeClr val="lt1"/>
                </a:solidFill>
              </a:ln>
              <a:effectLst/>
            </c:spPr>
            <c:extLst>
              <c:ext xmlns:c16="http://schemas.microsoft.com/office/drawing/2014/chart" uri="{C3380CC4-5D6E-409C-BE32-E72D297353CC}">
                <c16:uniqueId val="{00000026-1D8E-40D2-8CD1-C846F32A3438}"/>
              </c:ext>
            </c:extLst>
          </c:dPt>
          <c:dPt>
            <c:idx val="19"/>
            <c:bubble3D val="0"/>
            <c:spPr>
              <a:gradFill>
                <a:gsLst>
                  <a:gs pos="100000">
                    <a:schemeClr val="accent2">
                      <a:lumMod val="80000"/>
                      <a:lumMod val="60000"/>
                      <a:lumOff val="40000"/>
                    </a:schemeClr>
                  </a:gs>
                  <a:gs pos="0">
                    <a:schemeClr val="accent2">
                      <a:lumMod val="80000"/>
                    </a:schemeClr>
                  </a:gs>
                </a:gsLst>
                <a:lin ang="5400000" scaled="0"/>
              </a:gradFill>
              <a:ln w="19050">
                <a:solidFill>
                  <a:schemeClr val="lt1"/>
                </a:solidFill>
              </a:ln>
              <a:effectLst/>
            </c:spPr>
            <c:extLst>
              <c:ext xmlns:c16="http://schemas.microsoft.com/office/drawing/2014/chart" uri="{C3380CC4-5D6E-409C-BE32-E72D297353CC}">
                <c16:uniqueId val="{00000028-1D8E-40D2-8CD1-C846F32A3438}"/>
              </c:ext>
            </c:extLst>
          </c:dPt>
          <c:dPt>
            <c:idx val="20"/>
            <c:bubble3D val="0"/>
            <c:spPr>
              <a:gradFill>
                <a:gsLst>
                  <a:gs pos="100000">
                    <a:schemeClr val="accent3">
                      <a:lumMod val="80000"/>
                      <a:lumMod val="60000"/>
                      <a:lumOff val="40000"/>
                    </a:schemeClr>
                  </a:gs>
                  <a:gs pos="0">
                    <a:schemeClr val="accent3">
                      <a:lumMod val="80000"/>
                    </a:schemeClr>
                  </a:gs>
                </a:gsLst>
                <a:lin ang="5400000" scaled="0"/>
              </a:gradFill>
              <a:ln w="19050">
                <a:solidFill>
                  <a:schemeClr val="lt1"/>
                </a:solidFill>
              </a:ln>
              <a:effectLst/>
            </c:spPr>
            <c:extLst>
              <c:ext xmlns:c16="http://schemas.microsoft.com/office/drawing/2014/chart" uri="{C3380CC4-5D6E-409C-BE32-E72D297353CC}">
                <c16:uniqueId val="{0000002A-1D8E-40D2-8CD1-C846F32A3438}"/>
              </c:ext>
            </c:extLst>
          </c:dPt>
          <c:dPt>
            <c:idx val="21"/>
            <c:bubble3D val="0"/>
            <c:spPr>
              <a:gradFill>
                <a:gsLst>
                  <a:gs pos="100000">
                    <a:schemeClr val="accent4">
                      <a:lumMod val="80000"/>
                      <a:lumMod val="60000"/>
                      <a:lumOff val="40000"/>
                    </a:schemeClr>
                  </a:gs>
                  <a:gs pos="0">
                    <a:schemeClr val="accent4">
                      <a:lumMod val="80000"/>
                    </a:schemeClr>
                  </a:gs>
                </a:gsLst>
                <a:lin ang="5400000" scaled="0"/>
              </a:gradFill>
              <a:ln w="19050">
                <a:solidFill>
                  <a:schemeClr val="lt1"/>
                </a:solidFill>
              </a:ln>
              <a:effectLst/>
            </c:spPr>
            <c:extLst>
              <c:ext xmlns:c16="http://schemas.microsoft.com/office/drawing/2014/chart" uri="{C3380CC4-5D6E-409C-BE32-E72D297353CC}">
                <c16:uniqueId val="{0000002C-1D8E-40D2-8CD1-C846F32A3438}"/>
              </c:ext>
            </c:extLst>
          </c:dPt>
          <c:dPt>
            <c:idx val="22"/>
            <c:bubble3D val="0"/>
            <c:spPr>
              <a:gradFill>
                <a:gsLst>
                  <a:gs pos="100000">
                    <a:schemeClr val="accent5">
                      <a:lumMod val="80000"/>
                      <a:lumMod val="60000"/>
                      <a:lumOff val="40000"/>
                    </a:schemeClr>
                  </a:gs>
                  <a:gs pos="0">
                    <a:schemeClr val="accent5">
                      <a:lumMod val="80000"/>
                    </a:schemeClr>
                  </a:gs>
                </a:gsLst>
                <a:lin ang="5400000" scaled="0"/>
              </a:gradFill>
              <a:ln w="19050">
                <a:solidFill>
                  <a:schemeClr val="lt1"/>
                </a:solidFill>
              </a:ln>
              <a:effectLst/>
            </c:spPr>
            <c:extLst>
              <c:ext xmlns:c16="http://schemas.microsoft.com/office/drawing/2014/chart" uri="{C3380CC4-5D6E-409C-BE32-E72D297353CC}">
                <c16:uniqueId val="{0000002E-1D8E-40D2-8CD1-C846F32A3438}"/>
              </c:ext>
            </c:extLst>
          </c:dPt>
          <c:dPt>
            <c:idx val="23"/>
            <c:bubble3D val="0"/>
            <c:spPr>
              <a:gradFill>
                <a:gsLst>
                  <a:gs pos="100000">
                    <a:schemeClr val="accent6">
                      <a:lumMod val="80000"/>
                      <a:lumMod val="60000"/>
                      <a:lumOff val="40000"/>
                    </a:schemeClr>
                  </a:gs>
                  <a:gs pos="0">
                    <a:schemeClr val="accent6">
                      <a:lumMod val="80000"/>
                    </a:schemeClr>
                  </a:gs>
                </a:gsLst>
                <a:lin ang="5400000" scaled="0"/>
              </a:gradFill>
              <a:ln w="19050">
                <a:solidFill>
                  <a:schemeClr val="lt1"/>
                </a:solidFill>
              </a:ln>
              <a:effectLst/>
            </c:spPr>
            <c:extLst>
              <c:ext xmlns:c16="http://schemas.microsoft.com/office/drawing/2014/chart" uri="{C3380CC4-5D6E-409C-BE32-E72D297353CC}">
                <c16:uniqueId val="{00000030-1D8E-40D2-8CD1-C846F32A3438}"/>
              </c:ext>
            </c:extLst>
          </c:dPt>
          <c:dLbls>
            <c:dLbl>
              <c:idx val="1"/>
              <c:layout>
                <c:manualLayout>
                  <c:x val="2.815485168426345E-2"/>
                  <c:y val="-5.3588500594958968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1D8E-40D2-8CD1-C846F32A3438}"/>
                </c:ext>
              </c:extLst>
            </c:dLbl>
            <c:dLbl>
              <c:idx val="2"/>
              <c:layout>
                <c:manualLayout>
                  <c:x val="7.6182578854519636E-2"/>
                  <c:y val="-0.1558986086521453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1D8E-40D2-8CD1-C846F32A3438}"/>
                </c:ext>
              </c:extLst>
            </c:dLbl>
            <c:dLbl>
              <c:idx val="5"/>
              <c:layout>
                <c:manualLayout>
                  <c:x val="8.0442433383610228E-3"/>
                  <c:y val="0.1505581683382179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C-1D8E-40D2-8CD1-C846F32A3438}"/>
                </c:ext>
              </c:extLst>
            </c:dLbl>
            <c:dLbl>
              <c:idx val="7"/>
              <c:layout>
                <c:manualLayout>
                  <c:x val="-7.6239608482912363E-2"/>
                  <c:y val="0.1302503332172335"/>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0-1D8E-40D2-8CD1-C846F32A3438}"/>
                </c:ext>
              </c:extLst>
            </c:dLbl>
            <c:dLbl>
              <c:idx val="8"/>
              <c:layout>
                <c:manualLayout>
                  <c:x val="-0.10031527431962152"/>
                  <c:y val="9.704926788735054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2-1D8E-40D2-8CD1-C846F32A3438}"/>
                </c:ext>
              </c:extLst>
            </c:dLbl>
            <c:dLbl>
              <c:idx val="13"/>
              <c:layout>
                <c:manualLayout>
                  <c:x val="-9.0283746887659375E-2"/>
                  <c:y val="-4.5970705841376532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C-1D8E-40D2-8CD1-C846F32A3438}"/>
                </c:ext>
              </c:extLst>
            </c:dLbl>
            <c:dLbl>
              <c:idx val="15"/>
              <c:layout>
                <c:manualLayout>
                  <c:x val="-3.6869022720057901E-17"/>
                  <c:y val="5.103666723329423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20-1D8E-40D2-8CD1-C846F32A3438}"/>
                </c:ext>
              </c:extLst>
            </c:dLbl>
            <c:dLbl>
              <c:idx val="16"/>
              <c:layout>
                <c:manualLayout>
                  <c:x val="-0.12826956869732012"/>
                  <c:y val="-4.33697307799034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22-1D8E-40D2-8CD1-C846F32A3438}"/>
                </c:ext>
              </c:extLst>
            </c:dLbl>
            <c:dLbl>
              <c:idx val="17"/>
              <c:layout>
                <c:manualLayout>
                  <c:x val="-0.11055814539498551"/>
                  <c:y val="-7.39812135043348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24-1D8E-40D2-8CD1-C846F32A3438}"/>
                </c:ext>
              </c:extLst>
            </c:dLbl>
            <c:dLbl>
              <c:idx val="18"/>
              <c:layout>
                <c:manualLayout>
                  <c:x val="-8.0358896841594807E-2"/>
                  <c:y val="-0.1071641836596601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26-1D8E-40D2-8CD1-C846F32A3438}"/>
                </c:ext>
              </c:extLst>
            </c:dLbl>
            <c:dLbl>
              <c:idx val="19"/>
              <c:layout>
                <c:manualLayout>
                  <c:x val="-5.4265184676937937E-2"/>
                  <c:y val="-0.1403563900468759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28-1D8E-40D2-8CD1-C846F32A3438}"/>
                </c:ext>
              </c:extLst>
            </c:dLbl>
            <c:dLbl>
              <c:idx val="20"/>
              <c:layout>
                <c:manualLayout>
                  <c:x val="-2.859380260134094E-5"/>
                  <c:y val="-0.15830794822644775"/>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2A-1D8E-40D2-8CD1-C846F32A3438}"/>
                </c:ext>
              </c:extLst>
            </c:dLbl>
            <c:dLbl>
              <c:idx val="21"/>
              <c:layout>
                <c:manualLayout>
                  <c:x val="7.0220692023734987E-2"/>
                  <c:y val="-0.16600532664941525"/>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2C-1D8E-40D2-8CD1-C846F32A3438}"/>
                </c:ext>
              </c:extLst>
            </c:dLbl>
            <c:dLbl>
              <c:idx val="22"/>
              <c:layout>
                <c:manualLayout>
                  <c:x val="7.2250807603580935E-2"/>
                  <c:y val="-0.1197471440968631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2E-1D8E-40D2-8CD1-C846F32A3438}"/>
                </c:ext>
              </c:extLst>
            </c:dLbl>
            <c:dLbl>
              <c:idx val="23"/>
              <c:layout>
                <c:manualLayout>
                  <c:x val="6.0475102617786325E-3"/>
                  <c:y val="-4.587438052161264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30-1D8E-40D2-8CD1-C846F32A3438}"/>
                </c:ext>
              </c:extLst>
            </c:dLbl>
            <c:numFmt formatCode="0.00%" sourceLinked="0"/>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val>
            <c:numRef>
              <c:f>'TIPO-CUN'!$H$8:$H$34</c:f>
              <c:numCache>
                <c:formatCode>#,##0.0;[Red]\-#,##0.0</c:formatCode>
                <c:ptCount val="24"/>
                <c:pt idx="0">
                  <c:v>144543709</c:v>
                </c:pt>
                <c:pt idx="1">
                  <c:v>199790379</c:v>
                </c:pt>
                <c:pt idx="2">
                  <c:v>8412361</c:v>
                </c:pt>
                <c:pt idx="3">
                  <c:v>2461917595</c:v>
                </c:pt>
                <c:pt idx="4">
                  <c:v>541283086</c:v>
                </c:pt>
                <c:pt idx="5">
                  <c:v>40058856</c:v>
                </c:pt>
                <c:pt idx="6">
                  <c:v>1023617351</c:v>
                </c:pt>
                <c:pt idx="7">
                  <c:v>33149378</c:v>
                </c:pt>
                <c:pt idx="8">
                  <c:v>1828256</c:v>
                </c:pt>
                <c:pt idx="9">
                  <c:v>561198352</c:v>
                </c:pt>
                <c:pt idx="10">
                  <c:v>120331162</c:v>
                </c:pt>
                <c:pt idx="11">
                  <c:v>1043146509</c:v>
                </c:pt>
                <c:pt idx="12">
                  <c:v>390726658</c:v>
                </c:pt>
                <c:pt idx="13">
                  <c:v>132412017</c:v>
                </c:pt>
                <c:pt idx="14">
                  <c:v>153606456</c:v>
                </c:pt>
                <c:pt idx="15">
                  <c:v>845760026</c:v>
                </c:pt>
                <c:pt idx="16">
                  <c:v>105984628</c:v>
                </c:pt>
                <c:pt idx="17">
                  <c:v>58791801</c:v>
                </c:pt>
                <c:pt idx="18">
                  <c:v>5946750</c:v>
                </c:pt>
                <c:pt idx="19">
                  <c:v>6338915</c:v>
                </c:pt>
                <c:pt idx="20">
                  <c:v>17158843</c:v>
                </c:pt>
                <c:pt idx="21">
                  <c:v>43341716</c:v>
                </c:pt>
                <c:pt idx="22">
                  <c:v>34615211</c:v>
                </c:pt>
                <c:pt idx="23">
                  <c:v>70030800</c:v>
                </c:pt>
              </c:numCache>
            </c:numRef>
          </c:val>
          <c:extLst>
            <c:ext xmlns:c15="http://schemas.microsoft.com/office/drawing/2012/chart" uri="{02D57815-91ED-43cb-92C2-25804820EDAC}">
              <c15:filteredCategoryTitle>
                <c15:cat>
                  <c:multiLvlStrRef>
                    <c:extLst>
                      <c:ext uri="{02D57815-91ED-43cb-92C2-25804820EDAC}">
                        <c15:formulaRef>
                          <c15:sqref>'TIPO-BOL'!$C$8:$C$34</c15:sqref>
                        </c15:formulaRef>
                      </c:ext>
                    </c:extLst>
                  </c:multiLvlStrRef>
                </c15:cat>
              </c15:filteredCategoryTitle>
            </c:ext>
            <c:ext xmlns:c16="http://schemas.microsoft.com/office/drawing/2014/chart" uri="{C3380CC4-5D6E-409C-BE32-E72D297353CC}">
              <c16:uniqueId val="{00000031-1D8E-40D2-8CD1-C846F32A3438}"/>
            </c:ext>
          </c:extLst>
        </c:ser>
        <c:dLbls>
          <c:showLegendKey val="0"/>
          <c:showVal val="0"/>
          <c:showCatName val="0"/>
          <c:showSerName val="0"/>
          <c:showPercent val="0"/>
          <c:showBubbleSize val="0"/>
          <c:showLeaderLines val="1"/>
        </c:dLbls>
        <c:firstSliceAng val="0"/>
        <c:holeSize val="50"/>
      </c:doughnutChart>
      <c:spPr>
        <a:noFill/>
        <a:ln>
          <a:noFill/>
        </a:ln>
        <a:effectLst>
          <a:glow>
            <a:schemeClr val="accent1">
              <a:alpha val="40000"/>
            </a:schemeClr>
          </a:glow>
        </a:effectLst>
      </c:spPr>
    </c:plotArea>
    <c:legend>
      <c:legendPos val="r"/>
      <c:layout>
        <c:manualLayout>
          <c:xMode val="edge"/>
          <c:yMode val="edge"/>
          <c:x val="0.68066111645546568"/>
          <c:y val="3.1605159445380115E-2"/>
          <c:w val="0.30727251853699283"/>
          <c:h val="0.95404007463409324"/>
        </c:manualLayout>
      </c:layout>
      <c:overlay val="0"/>
      <c:spPr>
        <a:solidFill>
          <a:schemeClr val="lt1">
            <a:alpha val="50000"/>
          </a:schemeClr>
        </a:solidFill>
        <a:ln>
          <a:noFill/>
        </a:ln>
        <a:effectLst/>
      </c:spPr>
      <c:txPr>
        <a:bodyPr rot="0" spcFirstLastPara="1" vertOverflow="ellipsis" vert="horz" wrap="square" anchor="ctr" anchorCtr="1"/>
        <a:lstStyle/>
        <a:p>
          <a:pPr>
            <a:defRPr sz="700" b="0" i="0" u="none" strike="noStrike" kern="1200" baseline="0">
              <a:solidFill>
                <a:schemeClr val="dk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pattFill prst="dkDnDiag">
      <a:fgClr>
        <a:schemeClr val="lt1"/>
      </a:fgClr>
      <a:bgClr>
        <a:schemeClr val="dk1">
          <a:lumMod val="10000"/>
          <a:lumOff val="90000"/>
        </a:schemeClr>
      </a:bgClr>
    </a:patt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r>
              <a:rPr lang="es-CO"/>
              <a:t>TIPO 3</a:t>
            </a:r>
          </a:p>
        </c:rich>
      </c:tx>
      <c:layout>
        <c:manualLayout>
          <c:xMode val="edge"/>
          <c:yMode val="edge"/>
          <c:x val="0.15622918175951983"/>
          <c:y val="3.8277500424970676E-2"/>
        </c:manualLayout>
      </c:layout>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es-CO"/>
        </a:p>
      </c:txPr>
    </c:title>
    <c:autoTitleDeleted val="0"/>
    <c:plotArea>
      <c:layout/>
      <c:doughnutChart>
        <c:varyColors val="1"/>
        <c:ser>
          <c:idx val="0"/>
          <c:order val="0"/>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01-B03F-408C-A459-8585007453E1}"/>
              </c:ext>
            </c:extLst>
          </c:dPt>
          <c:dPt>
            <c:idx val="1"/>
            <c:bubble3D val="0"/>
            <c:spPr>
              <a:gradFill>
                <a:gsLst>
                  <a:gs pos="100000">
                    <a:schemeClr val="accent2">
                      <a:lumMod val="60000"/>
                      <a:lumOff val="40000"/>
                    </a:schemeClr>
                  </a:gs>
                  <a:gs pos="0">
                    <a:schemeClr val="accent2"/>
                  </a:gs>
                </a:gsLst>
                <a:lin ang="5400000" scaled="0"/>
              </a:gradFill>
              <a:ln w="19050">
                <a:solidFill>
                  <a:schemeClr val="lt1"/>
                </a:solidFill>
              </a:ln>
              <a:effectLst/>
            </c:spPr>
            <c:extLst>
              <c:ext xmlns:c16="http://schemas.microsoft.com/office/drawing/2014/chart" uri="{C3380CC4-5D6E-409C-BE32-E72D297353CC}">
                <c16:uniqueId val="{00000003-B03F-408C-A459-8585007453E1}"/>
              </c:ext>
            </c:extLst>
          </c:dPt>
          <c:dPt>
            <c:idx val="2"/>
            <c:bubble3D val="0"/>
            <c:spPr>
              <a:gradFill>
                <a:gsLst>
                  <a:gs pos="100000">
                    <a:schemeClr val="accent3">
                      <a:lumMod val="60000"/>
                      <a:lumOff val="40000"/>
                    </a:schemeClr>
                  </a:gs>
                  <a:gs pos="0">
                    <a:schemeClr val="accent3"/>
                  </a:gs>
                </a:gsLst>
                <a:lin ang="5400000" scaled="0"/>
              </a:gradFill>
              <a:ln w="19050">
                <a:solidFill>
                  <a:schemeClr val="lt1"/>
                </a:solidFill>
              </a:ln>
              <a:effectLst/>
            </c:spPr>
            <c:extLst>
              <c:ext xmlns:c16="http://schemas.microsoft.com/office/drawing/2014/chart" uri="{C3380CC4-5D6E-409C-BE32-E72D297353CC}">
                <c16:uniqueId val="{00000005-B03F-408C-A459-8585007453E1}"/>
              </c:ext>
            </c:extLst>
          </c:dPt>
          <c:dPt>
            <c:idx val="3"/>
            <c:bubble3D val="0"/>
            <c:spPr>
              <a:gradFill>
                <a:gsLst>
                  <a:gs pos="100000">
                    <a:schemeClr val="accent4">
                      <a:lumMod val="60000"/>
                      <a:lumOff val="40000"/>
                    </a:schemeClr>
                  </a:gs>
                  <a:gs pos="0">
                    <a:schemeClr val="accent4"/>
                  </a:gs>
                </a:gsLst>
                <a:lin ang="5400000" scaled="0"/>
              </a:gradFill>
              <a:ln w="19050">
                <a:solidFill>
                  <a:schemeClr val="lt1"/>
                </a:solidFill>
              </a:ln>
              <a:effectLst/>
            </c:spPr>
            <c:extLst>
              <c:ext xmlns:c16="http://schemas.microsoft.com/office/drawing/2014/chart" uri="{C3380CC4-5D6E-409C-BE32-E72D297353CC}">
                <c16:uniqueId val="{00000007-B03F-408C-A459-8585007453E1}"/>
              </c:ext>
            </c:extLst>
          </c:dPt>
          <c:dPt>
            <c:idx val="4"/>
            <c:bubble3D val="0"/>
            <c:spPr>
              <a:gradFill>
                <a:gsLst>
                  <a:gs pos="100000">
                    <a:schemeClr val="accent5">
                      <a:lumMod val="60000"/>
                      <a:lumOff val="40000"/>
                    </a:schemeClr>
                  </a:gs>
                  <a:gs pos="0">
                    <a:schemeClr val="accent5"/>
                  </a:gs>
                </a:gsLst>
                <a:lin ang="5400000" scaled="0"/>
              </a:gradFill>
              <a:ln w="19050">
                <a:solidFill>
                  <a:schemeClr val="lt1"/>
                </a:solidFill>
              </a:ln>
              <a:effectLst/>
            </c:spPr>
            <c:extLst>
              <c:ext xmlns:c16="http://schemas.microsoft.com/office/drawing/2014/chart" uri="{C3380CC4-5D6E-409C-BE32-E72D297353CC}">
                <c16:uniqueId val="{00000009-B03F-408C-A459-8585007453E1}"/>
              </c:ext>
            </c:extLst>
          </c:dPt>
          <c:dPt>
            <c:idx val="5"/>
            <c:bubble3D val="0"/>
            <c:spPr>
              <a:gradFill>
                <a:gsLst>
                  <a:gs pos="100000">
                    <a:schemeClr val="accent6">
                      <a:lumMod val="60000"/>
                      <a:lumOff val="40000"/>
                    </a:schemeClr>
                  </a:gs>
                  <a:gs pos="0">
                    <a:schemeClr val="accent6"/>
                  </a:gs>
                </a:gsLst>
                <a:lin ang="5400000" scaled="0"/>
              </a:gradFill>
              <a:ln w="19050">
                <a:solidFill>
                  <a:schemeClr val="lt1"/>
                </a:solidFill>
              </a:ln>
              <a:effectLst/>
            </c:spPr>
            <c:extLst>
              <c:ext xmlns:c16="http://schemas.microsoft.com/office/drawing/2014/chart" uri="{C3380CC4-5D6E-409C-BE32-E72D297353CC}">
                <c16:uniqueId val="{0000000B-B03F-408C-A459-8585007453E1}"/>
              </c:ext>
            </c:extLst>
          </c:dPt>
          <c:dPt>
            <c:idx val="6"/>
            <c:bubble3D val="0"/>
            <c:spPr>
              <a:gradFill>
                <a:gsLst>
                  <a:gs pos="100000">
                    <a:schemeClr val="accent1">
                      <a:lumMod val="60000"/>
                      <a:lumMod val="60000"/>
                      <a:lumOff val="40000"/>
                    </a:schemeClr>
                  </a:gs>
                  <a:gs pos="0">
                    <a:schemeClr val="accent1">
                      <a:lumMod val="60000"/>
                    </a:schemeClr>
                  </a:gs>
                </a:gsLst>
                <a:lin ang="5400000" scaled="0"/>
              </a:gradFill>
              <a:ln w="19050">
                <a:solidFill>
                  <a:schemeClr val="lt1"/>
                </a:solidFill>
              </a:ln>
              <a:effectLst/>
            </c:spPr>
            <c:extLst>
              <c:ext xmlns:c16="http://schemas.microsoft.com/office/drawing/2014/chart" uri="{C3380CC4-5D6E-409C-BE32-E72D297353CC}">
                <c16:uniqueId val="{0000000D-B03F-408C-A459-8585007453E1}"/>
              </c:ext>
            </c:extLst>
          </c:dPt>
          <c:dPt>
            <c:idx val="7"/>
            <c:bubble3D val="0"/>
            <c:spPr>
              <a:gradFill>
                <a:gsLst>
                  <a:gs pos="100000">
                    <a:schemeClr val="accent2">
                      <a:lumMod val="60000"/>
                      <a:lumMod val="60000"/>
                      <a:lumOff val="40000"/>
                    </a:schemeClr>
                  </a:gs>
                  <a:gs pos="0">
                    <a:schemeClr val="accent2">
                      <a:lumMod val="60000"/>
                    </a:schemeClr>
                  </a:gs>
                </a:gsLst>
                <a:lin ang="5400000" scaled="0"/>
              </a:gradFill>
              <a:ln w="19050">
                <a:solidFill>
                  <a:schemeClr val="lt1"/>
                </a:solidFill>
              </a:ln>
              <a:effectLst/>
            </c:spPr>
            <c:extLst>
              <c:ext xmlns:c16="http://schemas.microsoft.com/office/drawing/2014/chart" uri="{C3380CC4-5D6E-409C-BE32-E72D297353CC}">
                <c16:uniqueId val="{0000000F-B03F-408C-A459-8585007453E1}"/>
              </c:ext>
            </c:extLst>
          </c:dPt>
          <c:dPt>
            <c:idx val="8"/>
            <c:bubble3D val="0"/>
            <c:spPr>
              <a:gradFill>
                <a:gsLst>
                  <a:gs pos="100000">
                    <a:schemeClr val="accent3">
                      <a:lumMod val="60000"/>
                      <a:lumMod val="60000"/>
                      <a:lumOff val="40000"/>
                    </a:schemeClr>
                  </a:gs>
                  <a:gs pos="0">
                    <a:schemeClr val="accent3">
                      <a:lumMod val="60000"/>
                    </a:schemeClr>
                  </a:gs>
                </a:gsLst>
                <a:lin ang="5400000" scaled="0"/>
              </a:gradFill>
              <a:ln w="19050">
                <a:solidFill>
                  <a:schemeClr val="lt1"/>
                </a:solidFill>
              </a:ln>
              <a:effectLst/>
            </c:spPr>
            <c:extLst>
              <c:ext xmlns:c16="http://schemas.microsoft.com/office/drawing/2014/chart" uri="{C3380CC4-5D6E-409C-BE32-E72D297353CC}">
                <c16:uniqueId val="{00000011-B03F-408C-A459-8585007453E1}"/>
              </c:ext>
            </c:extLst>
          </c:dPt>
          <c:dPt>
            <c:idx val="9"/>
            <c:bubble3D val="0"/>
            <c:spPr>
              <a:gradFill>
                <a:gsLst>
                  <a:gs pos="100000">
                    <a:schemeClr val="accent4">
                      <a:lumMod val="60000"/>
                      <a:lumMod val="60000"/>
                      <a:lumOff val="40000"/>
                    </a:schemeClr>
                  </a:gs>
                  <a:gs pos="0">
                    <a:schemeClr val="accent4">
                      <a:lumMod val="60000"/>
                    </a:schemeClr>
                  </a:gs>
                </a:gsLst>
                <a:lin ang="5400000" scaled="0"/>
              </a:gradFill>
              <a:ln w="19050">
                <a:solidFill>
                  <a:schemeClr val="lt1"/>
                </a:solidFill>
              </a:ln>
              <a:effectLst/>
            </c:spPr>
            <c:extLst>
              <c:ext xmlns:c16="http://schemas.microsoft.com/office/drawing/2014/chart" uri="{C3380CC4-5D6E-409C-BE32-E72D297353CC}">
                <c16:uniqueId val="{00000013-B03F-408C-A459-8585007453E1}"/>
              </c:ext>
            </c:extLst>
          </c:dPt>
          <c:dPt>
            <c:idx val="10"/>
            <c:bubble3D val="0"/>
            <c:spPr>
              <a:gradFill>
                <a:gsLst>
                  <a:gs pos="100000">
                    <a:schemeClr val="accent5">
                      <a:lumMod val="60000"/>
                      <a:lumMod val="60000"/>
                      <a:lumOff val="40000"/>
                    </a:schemeClr>
                  </a:gs>
                  <a:gs pos="0">
                    <a:schemeClr val="accent5">
                      <a:lumMod val="60000"/>
                    </a:schemeClr>
                  </a:gs>
                </a:gsLst>
                <a:lin ang="5400000" scaled="0"/>
              </a:gradFill>
              <a:ln w="19050">
                <a:solidFill>
                  <a:schemeClr val="lt1"/>
                </a:solidFill>
              </a:ln>
              <a:effectLst/>
            </c:spPr>
            <c:extLst>
              <c:ext xmlns:c16="http://schemas.microsoft.com/office/drawing/2014/chart" uri="{C3380CC4-5D6E-409C-BE32-E72D297353CC}">
                <c16:uniqueId val="{00000015-B03F-408C-A459-8585007453E1}"/>
              </c:ext>
            </c:extLst>
          </c:dPt>
          <c:dPt>
            <c:idx val="11"/>
            <c:bubble3D val="0"/>
            <c:spPr>
              <a:gradFill>
                <a:gsLst>
                  <a:gs pos="100000">
                    <a:schemeClr val="accent6">
                      <a:lumMod val="60000"/>
                      <a:lumMod val="60000"/>
                      <a:lumOff val="40000"/>
                    </a:schemeClr>
                  </a:gs>
                  <a:gs pos="0">
                    <a:schemeClr val="accent6">
                      <a:lumMod val="60000"/>
                    </a:schemeClr>
                  </a:gs>
                </a:gsLst>
                <a:lin ang="5400000" scaled="0"/>
              </a:gradFill>
              <a:ln w="19050">
                <a:solidFill>
                  <a:schemeClr val="lt1"/>
                </a:solidFill>
              </a:ln>
              <a:effectLst/>
            </c:spPr>
            <c:extLst>
              <c:ext xmlns:c16="http://schemas.microsoft.com/office/drawing/2014/chart" uri="{C3380CC4-5D6E-409C-BE32-E72D297353CC}">
                <c16:uniqueId val="{00000017-B03F-408C-A459-8585007453E1}"/>
              </c:ext>
            </c:extLst>
          </c:dPt>
          <c:dPt>
            <c:idx val="12"/>
            <c:bubble3D val="0"/>
            <c:spPr>
              <a:gradFill>
                <a:gsLst>
                  <a:gs pos="100000">
                    <a:schemeClr val="accent1">
                      <a:lumMod val="80000"/>
                      <a:lumOff val="20000"/>
                      <a:lumMod val="60000"/>
                      <a:lumOff val="40000"/>
                    </a:schemeClr>
                  </a:gs>
                  <a:gs pos="0">
                    <a:schemeClr val="accent1">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19-B03F-408C-A459-8585007453E1}"/>
              </c:ext>
            </c:extLst>
          </c:dPt>
          <c:dPt>
            <c:idx val="13"/>
            <c:bubble3D val="0"/>
            <c:spPr>
              <a:gradFill>
                <a:gsLst>
                  <a:gs pos="100000">
                    <a:schemeClr val="accent2">
                      <a:lumMod val="80000"/>
                      <a:lumOff val="20000"/>
                      <a:lumMod val="60000"/>
                      <a:lumOff val="40000"/>
                    </a:schemeClr>
                  </a:gs>
                  <a:gs pos="0">
                    <a:schemeClr val="accent2">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1B-B03F-408C-A459-8585007453E1}"/>
              </c:ext>
            </c:extLst>
          </c:dPt>
          <c:dPt>
            <c:idx val="14"/>
            <c:bubble3D val="0"/>
            <c:spPr>
              <a:gradFill>
                <a:gsLst>
                  <a:gs pos="100000">
                    <a:schemeClr val="accent3">
                      <a:lumMod val="80000"/>
                      <a:lumOff val="20000"/>
                      <a:lumMod val="60000"/>
                      <a:lumOff val="40000"/>
                    </a:schemeClr>
                  </a:gs>
                  <a:gs pos="0">
                    <a:schemeClr val="accent3">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1D-B03F-408C-A459-8585007453E1}"/>
              </c:ext>
            </c:extLst>
          </c:dPt>
          <c:dPt>
            <c:idx val="15"/>
            <c:bubble3D val="0"/>
            <c:spPr>
              <a:gradFill>
                <a:gsLst>
                  <a:gs pos="100000">
                    <a:schemeClr val="accent4">
                      <a:lumMod val="80000"/>
                      <a:lumOff val="20000"/>
                      <a:lumMod val="60000"/>
                      <a:lumOff val="40000"/>
                    </a:schemeClr>
                  </a:gs>
                  <a:gs pos="0">
                    <a:schemeClr val="accent4">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1F-B03F-408C-A459-8585007453E1}"/>
              </c:ext>
            </c:extLst>
          </c:dPt>
          <c:dPt>
            <c:idx val="16"/>
            <c:bubble3D val="0"/>
            <c:spPr>
              <a:gradFill>
                <a:gsLst>
                  <a:gs pos="100000">
                    <a:schemeClr val="accent5">
                      <a:lumMod val="80000"/>
                      <a:lumOff val="20000"/>
                      <a:lumMod val="60000"/>
                      <a:lumOff val="40000"/>
                    </a:schemeClr>
                  </a:gs>
                  <a:gs pos="0">
                    <a:schemeClr val="accent5">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21-B03F-408C-A459-8585007453E1}"/>
              </c:ext>
            </c:extLst>
          </c:dPt>
          <c:dPt>
            <c:idx val="17"/>
            <c:bubble3D val="0"/>
            <c:spPr>
              <a:gradFill>
                <a:gsLst>
                  <a:gs pos="100000">
                    <a:schemeClr val="accent6">
                      <a:lumMod val="80000"/>
                      <a:lumOff val="20000"/>
                      <a:lumMod val="60000"/>
                      <a:lumOff val="40000"/>
                    </a:schemeClr>
                  </a:gs>
                  <a:gs pos="0">
                    <a:schemeClr val="accent6">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23-B03F-408C-A459-8585007453E1}"/>
              </c:ext>
            </c:extLst>
          </c:dPt>
          <c:dPt>
            <c:idx val="18"/>
            <c:bubble3D val="0"/>
            <c:spPr>
              <a:gradFill>
                <a:gsLst>
                  <a:gs pos="100000">
                    <a:schemeClr val="accent1">
                      <a:lumMod val="80000"/>
                      <a:lumMod val="60000"/>
                      <a:lumOff val="40000"/>
                    </a:schemeClr>
                  </a:gs>
                  <a:gs pos="0">
                    <a:schemeClr val="accent1">
                      <a:lumMod val="80000"/>
                    </a:schemeClr>
                  </a:gs>
                </a:gsLst>
                <a:lin ang="5400000" scaled="0"/>
              </a:gradFill>
              <a:ln w="19050">
                <a:solidFill>
                  <a:schemeClr val="lt1"/>
                </a:solidFill>
              </a:ln>
              <a:effectLst/>
            </c:spPr>
            <c:extLst>
              <c:ext xmlns:c16="http://schemas.microsoft.com/office/drawing/2014/chart" uri="{C3380CC4-5D6E-409C-BE32-E72D297353CC}">
                <c16:uniqueId val="{00000025-B03F-408C-A459-8585007453E1}"/>
              </c:ext>
            </c:extLst>
          </c:dPt>
          <c:dPt>
            <c:idx val="19"/>
            <c:bubble3D val="0"/>
            <c:spPr>
              <a:gradFill>
                <a:gsLst>
                  <a:gs pos="100000">
                    <a:schemeClr val="accent2">
                      <a:lumMod val="80000"/>
                      <a:lumMod val="60000"/>
                      <a:lumOff val="40000"/>
                    </a:schemeClr>
                  </a:gs>
                  <a:gs pos="0">
                    <a:schemeClr val="accent2">
                      <a:lumMod val="80000"/>
                    </a:schemeClr>
                  </a:gs>
                </a:gsLst>
                <a:lin ang="5400000" scaled="0"/>
              </a:gradFill>
              <a:ln w="19050">
                <a:solidFill>
                  <a:schemeClr val="lt1"/>
                </a:solidFill>
              </a:ln>
              <a:effectLst/>
            </c:spPr>
            <c:extLst>
              <c:ext xmlns:c16="http://schemas.microsoft.com/office/drawing/2014/chart" uri="{C3380CC4-5D6E-409C-BE32-E72D297353CC}">
                <c16:uniqueId val="{00000027-B03F-408C-A459-8585007453E1}"/>
              </c:ext>
            </c:extLst>
          </c:dPt>
          <c:dPt>
            <c:idx val="20"/>
            <c:bubble3D val="0"/>
            <c:spPr>
              <a:gradFill>
                <a:gsLst>
                  <a:gs pos="100000">
                    <a:schemeClr val="accent3">
                      <a:lumMod val="80000"/>
                      <a:lumMod val="60000"/>
                      <a:lumOff val="40000"/>
                    </a:schemeClr>
                  </a:gs>
                  <a:gs pos="0">
                    <a:schemeClr val="accent3">
                      <a:lumMod val="80000"/>
                    </a:schemeClr>
                  </a:gs>
                </a:gsLst>
                <a:lin ang="5400000" scaled="0"/>
              </a:gradFill>
              <a:ln w="19050">
                <a:solidFill>
                  <a:schemeClr val="lt1"/>
                </a:solidFill>
              </a:ln>
              <a:effectLst/>
            </c:spPr>
            <c:extLst>
              <c:ext xmlns:c16="http://schemas.microsoft.com/office/drawing/2014/chart" uri="{C3380CC4-5D6E-409C-BE32-E72D297353CC}">
                <c16:uniqueId val="{00000029-B03F-408C-A459-8585007453E1}"/>
              </c:ext>
            </c:extLst>
          </c:dPt>
          <c:dPt>
            <c:idx val="21"/>
            <c:bubble3D val="0"/>
            <c:spPr>
              <a:gradFill>
                <a:gsLst>
                  <a:gs pos="100000">
                    <a:schemeClr val="accent4">
                      <a:lumMod val="80000"/>
                      <a:lumMod val="60000"/>
                      <a:lumOff val="40000"/>
                    </a:schemeClr>
                  </a:gs>
                  <a:gs pos="0">
                    <a:schemeClr val="accent4">
                      <a:lumMod val="80000"/>
                    </a:schemeClr>
                  </a:gs>
                </a:gsLst>
                <a:lin ang="5400000" scaled="0"/>
              </a:gradFill>
              <a:ln w="19050">
                <a:solidFill>
                  <a:schemeClr val="lt1"/>
                </a:solidFill>
              </a:ln>
              <a:effectLst/>
            </c:spPr>
            <c:extLst>
              <c:ext xmlns:c16="http://schemas.microsoft.com/office/drawing/2014/chart" uri="{C3380CC4-5D6E-409C-BE32-E72D297353CC}">
                <c16:uniqueId val="{0000002B-B03F-408C-A459-8585007453E1}"/>
              </c:ext>
            </c:extLst>
          </c:dPt>
          <c:dPt>
            <c:idx val="22"/>
            <c:bubble3D val="0"/>
            <c:spPr>
              <a:gradFill>
                <a:gsLst>
                  <a:gs pos="100000">
                    <a:schemeClr val="accent5">
                      <a:lumMod val="80000"/>
                      <a:lumMod val="60000"/>
                      <a:lumOff val="40000"/>
                    </a:schemeClr>
                  </a:gs>
                  <a:gs pos="0">
                    <a:schemeClr val="accent5">
                      <a:lumMod val="80000"/>
                    </a:schemeClr>
                  </a:gs>
                </a:gsLst>
                <a:lin ang="5400000" scaled="0"/>
              </a:gradFill>
              <a:ln w="19050">
                <a:solidFill>
                  <a:schemeClr val="lt1"/>
                </a:solidFill>
              </a:ln>
              <a:effectLst/>
            </c:spPr>
            <c:extLst>
              <c:ext xmlns:c16="http://schemas.microsoft.com/office/drawing/2014/chart" uri="{C3380CC4-5D6E-409C-BE32-E72D297353CC}">
                <c16:uniqueId val="{0000002D-B03F-408C-A459-8585007453E1}"/>
              </c:ext>
            </c:extLst>
          </c:dPt>
          <c:dPt>
            <c:idx val="23"/>
            <c:bubble3D val="0"/>
            <c:spPr>
              <a:gradFill>
                <a:gsLst>
                  <a:gs pos="100000">
                    <a:schemeClr val="accent6">
                      <a:lumMod val="80000"/>
                      <a:lumMod val="60000"/>
                      <a:lumOff val="40000"/>
                    </a:schemeClr>
                  </a:gs>
                  <a:gs pos="0">
                    <a:schemeClr val="accent6">
                      <a:lumMod val="80000"/>
                    </a:schemeClr>
                  </a:gs>
                </a:gsLst>
                <a:lin ang="5400000" scaled="0"/>
              </a:gradFill>
              <a:ln w="19050">
                <a:solidFill>
                  <a:schemeClr val="lt1"/>
                </a:solidFill>
              </a:ln>
              <a:effectLst/>
            </c:spPr>
            <c:extLst>
              <c:ext xmlns:c16="http://schemas.microsoft.com/office/drawing/2014/chart" uri="{C3380CC4-5D6E-409C-BE32-E72D297353CC}">
                <c16:uniqueId val="{0000002F-B03F-408C-A459-8585007453E1}"/>
              </c:ext>
            </c:extLst>
          </c:dPt>
          <c:val>
            <c:numRef>
              <c:f>'TIPO-BOL'!$D$8:$D$34</c:f>
              <c:numCache>
                <c:formatCode>General</c:formatCode>
                <c:ptCount val="24"/>
              </c:numCache>
            </c:numRef>
          </c:val>
          <c:extLst>
            <c:ext xmlns:c15="http://schemas.microsoft.com/office/drawing/2012/chart" uri="{02D57815-91ED-43cb-92C2-25804820EDAC}">
              <c15:filteredCategoryTitle>
                <c15:cat>
                  <c:multiLvlStrRef>
                    <c:extLst>
                      <c:ext uri="{02D57815-91ED-43cb-92C2-25804820EDAC}">
                        <c15:formulaRef>
                          <c15:sqref>'TIPO-BOL'!$C$8:$C$34</c15:sqref>
                        </c15:formulaRef>
                      </c:ext>
                    </c:extLst>
                  </c:multiLvlStrRef>
                </c15:cat>
              </c15:filteredCategoryTitle>
            </c:ext>
            <c:ext xmlns:c16="http://schemas.microsoft.com/office/drawing/2014/chart" uri="{C3380CC4-5D6E-409C-BE32-E72D297353CC}">
              <c16:uniqueId val="{00000000-DB15-4AB4-90D9-0A7085E2A974}"/>
            </c:ext>
          </c:extLst>
        </c:ser>
        <c:ser>
          <c:idx val="1"/>
          <c:order val="1"/>
          <c:tx>
            <c:strRef>
              <c:f>'TIPO-CUN'!$L$6</c:f>
              <c:strCache>
                <c:ptCount val="1"/>
                <c:pt idx="0">
                  <c:v>TIPO 3</c:v>
                </c:pt>
              </c:strCache>
            </c:strRef>
          </c:tx>
          <c:explosion val="10"/>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02-DB15-4AB4-90D9-0A7085E2A974}"/>
              </c:ext>
            </c:extLst>
          </c:dPt>
          <c:dPt>
            <c:idx val="1"/>
            <c:bubble3D val="0"/>
            <c:spPr>
              <a:gradFill>
                <a:gsLst>
                  <a:gs pos="100000">
                    <a:schemeClr val="accent2">
                      <a:lumMod val="60000"/>
                      <a:lumOff val="40000"/>
                    </a:schemeClr>
                  </a:gs>
                  <a:gs pos="0">
                    <a:schemeClr val="accent2"/>
                  </a:gs>
                </a:gsLst>
                <a:lin ang="5400000" scaled="0"/>
              </a:gradFill>
              <a:ln w="19050">
                <a:solidFill>
                  <a:schemeClr val="lt1"/>
                </a:solidFill>
              </a:ln>
              <a:effectLst/>
            </c:spPr>
            <c:extLst>
              <c:ext xmlns:c16="http://schemas.microsoft.com/office/drawing/2014/chart" uri="{C3380CC4-5D6E-409C-BE32-E72D297353CC}">
                <c16:uniqueId val="{00000004-DB15-4AB4-90D9-0A7085E2A974}"/>
              </c:ext>
            </c:extLst>
          </c:dPt>
          <c:dPt>
            <c:idx val="2"/>
            <c:bubble3D val="0"/>
            <c:spPr>
              <a:gradFill>
                <a:gsLst>
                  <a:gs pos="100000">
                    <a:schemeClr val="accent3">
                      <a:lumMod val="60000"/>
                      <a:lumOff val="40000"/>
                    </a:schemeClr>
                  </a:gs>
                  <a:gs pos="0">
                    <a:schemeClr val="accent3"/>
                  </a:gs>
                </a:gsLst>
                <a:lin ang="5400000" scaled="0"/>
              </a:gradFill>
              <a:ln w="19050">
                <a:solidFill>
                  <a:schemeClr val="lt1"/>
                </a:solidFill>
              </a:ln>
              <a:effectLst/>
            </c:spPr>
            <c:extLst>
              <c:ext xmlns:c16="http://schemas.microsoft.com/office/drawing/2014/chart" uri="{C3380CC4-5D6E-409C-BE32-E72D297353CC}">
                <c16:uniqueId val="{00000006-DB15-4AB4-90D9-0A7085E2A974}"/>
              </c:ext>
            </c:extLst>
          </c:dPt>
          <c:dPt>
            <c:idx val="3"/>
            <c:bubble3D val="0"/>
            <c:spPr>
              <a:gradFill>
                <a:gsLst>
                  <a:gs pos="100000">
                    <a:schemeClr val="accent4">
                      <a:lumMod val="60000"/>
                      <a:lumOff val="40000"/>
                    </a:schemeClr>
                  </a:gs>
                  <a:gs pos="0">
                    <a:schemeClr val="accent4"/>
                  </a:gs>
                </a:gsLst>
                <a:lin ang="5400000" scaled="0"/>
              </a:gradFill>
              <a:ln w="19050">
                <a:solidFill>
                  <a:schemeClr val="lt1"/>
                </a:solidFill>
              </a:ln>
              <a:effectLst/>
            </c:spPr>
            <c:extLst>
              <c:ext xmlns:c16="http://schemas.microsoft.com/office/drawing/2014/chart" uri="{C3380CC4-5D6E-409C-BE32-E72D297353CC}">
                <c16:uniqueId val="{00000008-DB15-4AB4-90D9-0A7085E2A974}"/>
              </c:ext>
            </c:extLst>
          </c:dPt>
          <c:dPt>
            <c:idx val="4"/>
            <c:bubble3D val="0"/>
            <c:spPr>
              <a:gradFill>
                <a:gsLst>
                  <a:gs pos="100000">
                    <a:schemeClr val="accent5">
                      <a:lumMod val="60000"/>
                      <a:lumOff val="40000"/>
                    </a:schemeClr>
                  </a:gs>
                  <a:gs pos="0">
                    <a:schemeClr val="accent5"/>
                  </a:gs>
                </a:gsLst>
                <a:lin ang="5400000" scaled="0"/>
              </a:gradFill>
              <a:ln w="19050">
                <a:solidFill>
                  <a:schemeClr val="lt1"/>
                </a:solidFill>
              </a:ln>
              <a:effectLst/>
            </c:spPr>
            <c:extLst>
              <c:ext xmlns:c16="http://schemas.microsoft.com/office/drawing/2014/chart" uri="{C3380CC4-5D6E-409C-BE32-E72D297353CC}">
                <c16:uniqueId val="{0000000A-DB15-4AB4-90D9-0A7085E2A974}"/>
              </c:ext>
            </c:extLst>
          </c:dPt>
          <c:dPt>
            <c:idx val="5"/>
            <c:bubble3D val="0"/>
            <c:spPr>
              <a:gradFill>
                <a:gsLst>
                  <a:gs pos="100000">
                    <a:schemeClr val="accent6">
                      <a:lumMod val="60000"/>
                      <a:lumOff val="40000"/>
                    </a:schemeClr>
                  </a:gs>
                  <a:gs pos="0">
                    <a:schemeClr val="accent6"/>
                  </a:gs>
                </a:gsLst>
                <a:lin ang="5400000" scaled="0"/>
              </a:gradFill>
              <a:ln w="19050">
                <a:solidFill>
                  <a:schemeClr val="lt1"/>
                </a:solidFill>
              </a:ln>
              <a:effectLst/>
            </c:spPr>
            <c:extLst>
              <c:ext xmlns:c16="http://schemas.microsoft.com/office/drawing/2014/chart" uri="{C3380CC4-5D6E-409C-BE32-E72D297353CC}">
                <c16:uniqueId val="{0000000C-DB15-4AB4-90D9-0A7085E2A974}"/>
              </c:ext>
            </c:extLst>
          </c:dPt>
          <c:dPt>
            <c:idx val="6"/>
            <c:bubble3D val="0"/>
            <c:spPr>
              <a:gradFill>
                <a:gsLst>
                  <a:gs pos="100000">
                    <a:schemeClr val="accent1">
                      <a:lumMod val="60000"/>
                      <a:lumMod val="60000"/>
                      <a:lumOff val="40000"/>
                    </a:schemeClr>
                  </a:gs>
                  <a:gs pos="0">
                    <a:schemeClr val="accent1">
                      <a:lumMod val="60000"/>
                    </a:schemeClr>
                  </a:gs>
                </a:gsLst>
                <a:lin ang="5400000" scaled="0"/>
              </a:gradFill>
              <a:ln w="19050">
                <a:solidFill>
                  <a:schemeClr val="lt1"/>
                </a:solidFill>
              </a:ln>
              <a:effectLst/>
            </c:spPr>
            <c:extLst>
              <c:ext xmlns:c16="http://schemas.microsoft.com/office/drawing/2014/chart" uri="{C3380CC4-5D6E-409C-BE32-E72D297353CC}">
                <c16:uniqueId val="{0000000E-DB15-4AB4-90D9-0A7085E2A974}"/>
              </c:ext>
            </c:extLst>
          </c:dPt>
          <c:dPt>
            <c:idx val="7"/>
            <c:bubble3D val="0"/>
            <c:spPr>
              <a:gradFill>
                <a:gsLst>
                  <a:gs pos="100000">
                    <a:schemeClr val="accent2">
                      <a:lumMod val="60000"/>
                      <a:lumMod val="60000"/>
                      <a:lumOff val="40000"/>
                    </a:schemeClr>
                  </a:gs>
                  <a:gs pos="0">
                    <a:schemeClr val="accent2">
                      <a:lumMod val="60000"/>
                    </a:schemeClr>
                  </a:gs>
                </a:gsLst>
                <a:lin ang="5400000" scaled="0"/>
              </a:gradFill>
              <a:ln w="19050">
                <a:solidFill>
                  <a:schemeClr val="lt1"/>
                </a:solidFill>
              </a:ln>
              <a:effectLst/>
            </c:spPr>
            <c:extLst>
              <c:ext xmlns:c16="http://schemas.microsoft.com/office/drawing/2014/chart" uri="{C3380CC4-5D6E-409C-BE32-E72D297353CC}">
                <c16:uniqueId val="{00000010-DB15-4AB4-90D9-0A7085E2A974}"/>
              </c:ext>
            </c:extLst>
          </c:dPt>
          <c:dPt>
            <c:idx val="8"/>
            <c:bubble3D val="0"/>
            <c:spPr>
              <a:gradFill>
                <a:gsLst>
                  <a:gs pos="100000">
                    <a:schemeClr val="accent3">
                      <a:lumMod val="60000"/>
                      <a:lumMod val="60000"/>
                      <a:lumOff val="40000"/>
                    </a:schemeClr>
                  </a:gs>
                  <a:gs pos="0">
                    <a:schemeClr val="accent3">
                      <a:lumMod val="60000"/>
                    </a:schemeClr>
                  </a:gs>
                </a:gsLst>
                <a:lin ang="5400000" scaled="0"/>
              </a:gradFill>
              <a:ln w="19050">
                <a:solidFill>
                  <a:schemeClr val="lt1"/>
                </a:solidFill>
              </a:ln>
              <a:effectLst/>
            </c:spPr>
            <c:extLst>
              <c:ext xmlns:c16="http://schemas.microsoft.com/office/drawing/2014/chart" uri="{C3380CC4-5D6E-409C-BE32-E72D297353CC}">
                <c16:uniqueId val="{00000012-DB15-4AB4-90D9-0A7085E2A974}"/>
              </c:ext>
            </c:extLst>
          </c:dPt>
          <c:dPt>
            <c:idx val="9"/>
            <c:bubble3D val="0"/>
            <c:spPr>
              <a:gradFill>
                <a:gsLst>
                  <a:gs pos="100000">
                    <a:schemeClr val="accent4">
                      <a:lumMod val="60000"/>
                      <a:lumMod val="60000"/>
                      <a:lumOff val="40000"/>
                    </a:schemeClr>
                  </a:gs>
                  <a:gs pos="0">
                    <a:schemeClr val="accent4">
                      <a:lumMod val="60000"/>
                    </a:schemeClr>
                  </a:gs>
                </a:gsLst>
                <a:lin ang="5400000" scaled="0"/>
              </a:gradFill>
              <a:ln w="19050">
                <a:solidFill>
                  <a:schemeClr val="lt1"/>
                </a:solidFill>
              </a:ln>
              <a:effectLst/>
            </c:spPr>
            <c:extLst>
              <c:ext xmlns:c16="http://schemas.microsoft.com/office/drawing/2014/chart" uri="{C3380CC4-5D6E-409C-BE32-E72D297353CC}">
                <c16:uniqueId val="{00000014-DB15-4AB4-90D9-0A7085E2A974}"/>
              </c:ext>
            </c:extLst>
          </c:dPt>
          <c:dPt>
            <c:idx val="10"/>
            <c:bubble3D val="0"/>
            <c:spPr>
              <a:gradFill>
                <a:gsLst>
                  <a:gs pos="100000">
                    <a:schemeClr val="accent5">
                      <a:lumMod val="60000"/>
                      <a:lumMod val="60000"/>
                      <a:lumOff val="40000"/>
                    </a:schemeClr>
                  </a:gs>
                  <a:gs pos="0">
                    <a:schemeClr val="accent5">
                      <a:lumMod val="60000"/>
                    </a:schemeClr>
                  </a:gs>
                </a:gsLst>
                <a:lin ang="5400000" scaled="0"/>
              </a:gradFill>
              <a:ln w="19050">
                <a:solidFill>
                  <a:schemeClr val="lt1"/>
                </a:solidFill>
              </a:ln>
              <a:effectLst/>
            </c:spPr>
            <c:extLst>
              <c:ext xmlns:c16="http://schemas.microsoft.com/office/drawing/2014/chart" uri="{C3380CC4-5D6E-409C-BE32-E72D297353CC}">
                <c16:uniqueId val="{00000016-DB15-4AB4-90D9-0A7085E2A974}"/>
              </c:ext>
            </c:extLst>
          </c:dPt>
          <c:dPt>
            <c:idx val="11"/>
            <c:bubble3D val="0"/>
            <c:spPr>
              <a:gradFill>
                <a:gsLst>
                  <a:gs pos="100000">
                    <a:schemeClr val="accent6">
                      <a:lumMod val="60000"/>
                      <a:lumMod val="60000"/>
                      <a:lumOff val="40000"/>
                    </a:schemeClr>
                  </a:gs>
                  <a:gs pos="0">
                    <a:schemeClr val="accent6">
                      <a:lumMod val="60000"/>
                    </a:schemeClr>
                  </a:gs>
                </a:gsLst>
                <a:lin ang="5400000" scaled="0"/>
              </a:gradFill>
              <a:ln w="19050">
                <a:solidFill>
                  <a:schemeClr val="lt1"/>
                </a:solidFill>
              </a:ln>
              <a:effectLst/>
            </c:spPr>
            <c:extLst>
              <c:ext xmlns:c16="http://schemas.microsoft.com/office/drawing/2014/chart" uri="{C3380CC4-5D6E-409C-BE32-E72D297353CC}">
                <c16:uniqueId val="{00000018-DB15-4AB4-90D9-0A7085E2A974}"/>
              </c:ext>
            </c:extLst>
          </c:dPt>
          <c:dPt>
            <c:idx val="12"/>
            <c:bubble3D val="0"/>
            <c:spPr>
              <a:gradFill>
                <a:gsLst>
                  <a:gs pos="100000">
                    <a:schemeClr val="accent1">
                      <a:lumMod val="80000"/>
                      <a:lumOff val="20000"/>
                      <a:lumMod val="60000"/>
                      <a:lumOff val="40000"/>
                    </a:schemeClr>
                  </a:gs>
                  <a:gs pos="0">
                    <a:schemeClr val="accent1">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1A-DB15-4AB4-90D9-0A7085E2A974}"/>
              </c:ext>
            </c:extLst>
          </c:dPt>
          <c:dPt>
            <c:idx val="13"/>
            <c:bubble3D val="0"/>
            <c:spPr>
              <a:gradFill>
                <a:gsLst>
                  <a:gs pos="100000">
                    <a:schemeClr val="accent2">
                      <a:lumMod val="80000"/>
                      <a:lumOff val="20000"/>
                      <a:lumMod val="60000"/>
                      <a:lumOff val="40000"/>
                    </a:schemeClr>
                  </a:gs>
                  <a:gs pos="0">
                    <a:schemeClr val="accent2">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1C-DB15-4AB4-90D9-0A7085E2A974}"/>
              </c:ext>
            </c:extLst>
          </c:dPt>
          <c:dPt>
            <c:idx val="14"/>
            <c:bubble3D val="0"/>
            <c:spPr>
              <a:gradFill>
                <a:gsLst>
                  <a:gs pos="100000">
                    <a:schemeClr val="accent3">
                      <a:lumMod val="80000"/>
                      <a:lumOff val="20000"/>
                      <a:lumMod val="60000"/>
                      <a:lumOff val="40000"/>
                    </a:schemeClr>
                  </a:gs>
                  <a:gs pos="0">
                    <a:schemeClr val="accent3">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1E-DB15-4AB4-90D9-0A7085E2A974}"/>
              </c:ext>
            </c:extLst>
          </c:dPt>
          <c:dPt>
            <c:idx val="15"/>
            <c:bubble3D val="0"/>
            <c:spPr>
              <a:gradFill>
                <a:gsLst>
                  <a:gs pos="100000">
                    <a:schemeClr val="accent4">
                      <a:lumMod val="80000"/>
                      <a:lumOff val="20000"/>
                      <a:lumMod val="60000"/>
                      <a:lumOff val="40000"/>
                    </a:schemeClr>
                  </a:gs>
                  <a:gs pos="0">
                    <a:schemeClr val="accent4">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20-DB15-4AB4-90D9-0A7085E2A974}"/>
              </c:ext>
            </c:extLst>
          </c:dPt>
          <c:dPt>
            <c:idx val="16"/>
            <c:bubble3D val="0"/>
            <c:spPr>
              <a:gradFill>
                <a:gsLst>
                  <a:gs pos="100000">
                    <a:schemeClr val="accent5">
                      <a:lumMod val="80000"/>
                      <a:lumOff val="20000"/>
                      <a:lumMod val="60000"/>
                      <a:lumOff val="40000"/>
                    </a:schemeClr>
                  </a:gs>
                  <a:gs pos="0">
                    <a:schemeClr val="accent5">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22-DB15-4AB4-90D9-0A7085E2A974}"/>
              </c:ext>
            </c:extLst>
          </c:dPt>
          <c:dPt>
            <c:idx val="17"/>
            <c:bubble3D val="0"/>
            <c:spPr>
              <a:gradFill>
                <a:gsLst>
                  <a:gs pos="100000">
                    <a:schemeClr val="accent6">
                      <a:lumMod val="80000"/>
                      <a:lumOff val="20000"/>
                      <a:lumMod val="60000"/>
                      <a:lumOff val="40000"/>
                    </a:schemeClr>
                  </a:gs>
                  <a:gs pos="0">
                    <a:schemeClr val="accent6">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24-DB15-4AB4-90D9-0A7085E2A974}"/>
              </c:ext>
            </c:extLst>
          </c:dPt>
          <c:dPt>
            <c:idx val="18"/>
            <c:bubble3D val="0"/>
            <c:spPr>
              <a:gradFill>
                <a:gsLst>
                  <a:gs pos="100000">
                    <a:schemeClr val="accent1">
                      <a:lumMod val="80000"/>
                      <a:lumMod val="60000"/>
                      <a:lumOff val="40000"/>
                    </a:schemeClr>
                  </a:gs>
                  <a:gs pos="0">
                    <a:schemeClr val="accent1">
                      <a:lumMod val="80000"/>
                    </a:schemeClr>
                  </a:gs>
                </a:gsLst>
                <a:lin ang="5400000" scaled="0"/>
              </a:gradFill>
              <a:ln w="19050">
                <a:solidFill>
                  <a:schemeClr val="lt1"/>
                </a:solidFill>
              </a:ln>
              <a:effectLst/>
            </c:spPr>
            <c:extLst>
              <c:ext xmlns:c16="http://schemas.microsoft.com/office/drawing/2014/chart" uri="{C3380CC4-5D6E-409C-BE32-E72D297353CC}">
                <c16:uniqueId val="{00000026-DB15-4AB4-90D9-0A7085E2A974}"/>
              </c:ext>
            </c:extLst>
          </c:dPt>
          <c:dPt>
            <c:idx val="19"/>
            <c:bubble3D val="0"/>
            <c:spPr>
              <a:gradFill>
                <a:gsLst>
                  <a:gs pos="100000">
                    <a:schemeClr val="accent2">
                      <a:lumMod val="80000"/>
                      <a:lumMod val="60000"/>
                      <a:lumOff val="40000"/>
                    </a:schemeClr>
                  </a:gs>
                  <a:gs pos="0">
                    <a:schemeClr val="accent2">
                      <a:lumMod val="80000"/>
                    </a:schemeClr>
                  </a:gs>
                </a:gsLst>
                <a:lin ang="5400000" scaled="0"/>
              </a:gradFill>
              <a:ln w="19050">
                <a:solidFill>
                  <a:schemeClr val="lt1"/>
                </a:solidFill>
              </a:ln>
              <a:effectLst/>
            </c:spPr>
            <c:extLst>
              <c:ext xmlns:c16="http://schemas.microsoft.com/office/drawing/2014/chart" uri="{C3380CC4-5D6E-409C-BE32-E72D297353CC}">
                <c16:uniqueId val="{00000028-DB15-4AB4-90D9-0A7085E2A974}"/>
              </c:ext>
            </c:extLst>
          </c:dPt>
          <c:dPt>
            <c:idx val="20"/>
            <c:bubble3D val="0"/>
            <c:spPr>
              <a:gradFill>
                <a:gsLst>
                  <a:gs pos="100000">
                    <a:schemeClr val="accent3">
                      <a:lumMod val="80000"/>
                      <a:lumMod val="60000"/>
                      <a:lumOff val="40000"/>
                    </a:schemeClr>
                  </a:gs>
                  <a:gs pos="0">
                    <a:schemeClr val="accent3">
                      <a:lumMod val="80000"/>
                    </a:schemeClr>
                  </a:gs>
                </a:gsLst>
                <a:lin ang="5400000" scaled="0"/>
              </a:gradFill>
              <a:ln w="19050">
                <a:solidFill>
                  <a:schemeClr val="lt1"/>
                </a:solidFill>
              </a:ln>
              <a:effectLst/>
            </c:spPr>
            <c:extLst>
              <c:ext xmlns:c16="http://schemas.microsoft.com/office/drawing/2014/chart" uri="{C3380CC4-5D6E-409C-BE32-E72D297353CC}">
                <c16:uniqueId val="{0000002A-DB15-4AB4-90D9-0A7085E2A974}"/>
              </c:ext>
            </c:extLst>
          </c:dPt>
          <c:dPt>
            <c:idx val="21"/>
            <c:bubble3D val="0"/>
            <c:spPr>
              <a:gradFill>
                <a:gsLst>
                  <a:gs pos="100000">
                    <a:schemeClr val="accent4">
                      <a:lumMod val="80000"/>
                      <a:lumMod val="60000"/>
                      <a:lumOff val="40000"/>
                    </a:schemeClr>
                  </a:gs>
                  <a:gs pos="0">
                    <a:schemeClr val="accent4">
                      <a:lumMod val="80000"/>
                    </a:schemeClr>
                  </a:gs>
                </a:gsLst>
                <a:lin ang="5400000" scaled="0"/>
              </a:gradFill>
              <a:ln w="19050">
                <a:solidFill>
                  <a:schemeClr val="lt1"/>
                </a:solidFill>
              </a:ln>
              <a:effectLst/>
            </c:spPr>
            <c:extLst>
              <c:ext xmlns:c16="http://schemas.microsoft.com/office/drawing/2014/chart" uri="{C3380CC4-5D6E-409C-BE32-E72D297353CC}">
                <c16:uniqueId val="{0000002C-DB15-4AB4-90D9-0A7085E2A974}"/>
              </c:ext>
            </c:extLst>
          </c:dPt>
          <c:dPt>
            <c:idx val="22"/>
            <c:bubble3D val="0"/>
            <c:spPr>
              <a:gradFill>
                <a:gsLst>
                  <a:gs pos="100000">
                    <a:schemeClr val="accent5">
                      <a:lumMod val="80000"/>
                      <a:lumMod val="60000"/>
                      <a:lumOff val="40000"/>
                    </a:schemeClr>
                  </a:gs>
                  <a:gs pos="0">
                    <a:schemeClr val="accent5">
                      <a:lumMod val="80000"/>
                    </a:schemeClr>
                  </a:gs>
                </a:gsLst>
                <a:lin ang="5400000" scaled="0"/>
              </a:gradFill>
              <a:ln w="19050">
                <a:solidFill>
                  <a:schemeClr val="lt1"/>
                </a:solidFill>
              </a:ln>
              <a:effectLst/>
            </c:spPr>
            <c:extLst>
              <c:ext xmlns:c16="http://schemas.microsoft.com/office/drawing/2014/chart" uri="{C3380CC4-5D6E-409C-BE32-E72D297353CC}">
                <c16:uniqueId val="{0000002E-DB15-4AB4-90D9-0A7085E2A974}"/>
              </c:ext>
            </c:extLst>
          </c:dPt>
          <c:dPt>
            <c:idx val="23"/>
            <c:bubble3D val="0"/>
            <c:spPr>
              <a:gradFill>
                <a:gsLst>
                  <a:gs pos="100000">
                    <a:schemeClr val="accent6">
                      <a:lumMod val="80000"/>
                      <a:lumMod val="60000"/>
                      <a:lumOff val="40000"/>
                    </a:schemeClr>
                  </a:gs>
                  <a:gs pos="0">
                    <a:schemeClr val="accent6">
                      <a:lumMod val="80000"/>
                    </a:schemeClr>
                  </a:gs>
                </a:gsLst>
                <a:lin ang="5400000" scaled="0"/>
              </a:gradFill>
              <a:ln w="19050">
                <a:solidFill>
                  <a:schemeClr val="lt1"/>
                </a:solidFill>
              </a:ln>
              <a:effectLst/>
            </c:spPr>
            <c:extLst>
              <c:ext xmlns:c16="http://schemas.microsoft.com/office/drawing/2014/chart" uri="{C3380CC4-5D6E-409C-BE32-E72D297353CC}">
                <c16:uniqueId val="{00000030-DB15-4AB4-90D9-0A7085E2A974}"/>
              </c:ext>
            </c:extLst>
          </c:dPt>
          <c:dLbls>
            <c:dLbl>
              <c:idx val="1"/>
              <c:layout>
                <c:manualLayout>
                  <c:x val="2.815485168426345E-2"/>
                  <c:y val="-5.3588500594958968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B15-4AB4-90D9-0A7085E2A974}"/>
                </c:ext>
              </c:extLst>
            </c:dLbl>
            <c:dLbl>
              <c:idx val="2"/>
              <c:layout>
                <c:manualLayout>
                  <c:x val="7.6182578854519636E-2"/>
                  <c:y val="-0.1558986086521453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B15-4AB4-90D9-0A7085E2A974}"/>
                </c:ext>
              </c:extLst>
            </c:dLbl>
            <c:dLbl>
              <c:idx val="5"/>
              <c:layout>
                <c:manualLayout>
                  <c:x val="8.0442433383610228E-3"/>
                  <c:y val="0.1505581683382179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C-DB15-4AB4-90D9-0A7085E2A974}"/>
                </c:ext>
              </c:extLst>
            </c:dLbl>
            <c:dLbl>
              <c:idx val="7"/>
              <c:layout>
                <c:manualLayout>
                  <c:x val="-7.6239608482912363E-2"/>
                  <c:y val="0.1302503332172335"/>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0-DB15-4AB4-90D9-0A7085E2A974}"/>
                </c:ext>
              </c:extLst>
            </c:dLbl>
            <c:dLbl>
              <c:idx val="8"/>
              <c:layout>
                <c:manualLayout>
                  <c:x val="-0.10031527431962152"/>
                  <c:y val="9.704926788735054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2-DB15-4AB4-90D9-0A7085E2A974}"/>
                </c:ext>
              </c:extLst>
            </c:dLbl>
            <c:dLbl>
              <c:idx val="13"/>
              <c:layout>
                <c:manualLayout>
                  <c:x val="-9.0283746887659375E-2"/>
                  <c:y val="-4.5970705841376532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C-DB15-4AB4-90D9-0A7085E2A974}"/>
                </c:ext>
              </c:extLst>
            </c:dLbl>
            <c:dLbl>
              <c:idx val="15"/>
              <c:layout>
                <c:manualLayout>
                  <c:x val="-3.6869022720057901E-17"/>
                  <c:y val="5.103666723329423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20-DB15-4AB4-90D9-0A7085E2A974}"/>
                </c:ext>
              </c:extLst>
            </c:dLbl>
            <c:dLbl>
              <c:idx val="16"/>
              <c:layout>
                <c:manualLayout>
                  <c:x val="-0.12826956869732012"/>
                  <c:y val="-4.33697307799034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22-DB15-4AB4-90D9-0A7085E2A974}"/>
                </c:ext>
              </c:extLst>
            </c:dLbl>
            <c:dLbl>
              <c:idx val="17"/>
              <c:layout>
                <c:manualLayout>
                  <c:x val="-0.11055814539498551"/>
                  <c:y val="-7.39812135043348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24-DB15-4AB4-90D9-0A7085E2A974}"/>
                </c:ext>
              </c:extLst>
            </c:dLbl>
            <c:dLbl>
              <c:idx val="18"/>
              <c:layout>
                <c:manualLayout>
                  <c:x val="-8.0358896841594807E-2"/>
                  <c:y val="-0.1071641836596601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26-DB15-4AB4-90D9-0A7085E2A974}"/>
                </c:ext>
              </c:extLst>
            </c:dLbl>
            <c:dLbl>
              <c:idx val="19"/>
              <c:layout>
                <c:manualLayout>
                  <c:x val="-5.4265184676937937E-2"/>
                  <c:y val="-0.1403563900468759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28-DB15-4AB4-90D9-0A7085E2A974}"/>
                </c:ext>
              </c:extLst>
            </c:dLbl>
            <c:dLbl>
              <c:idx val="20"/>
              <c:layout>
                <c:manualLayout>
                  <c:x val="-2.859380260134094E-5"/>
                  <c:y val="-0.15830794822644775"/>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2A-DB15-4AB4-90D9-0A7085E2A974}"/>
                </c:ext>
              </c:extLst>
            </c:dLbl>
            <c:dLbl>
              <c:idx val="21"/>
              <c:layout>
                <c:manualLayout>
                  <c:x val="7.0220692023734987E-2"/>
                  <c:y val="-0.16600532664941525"/>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2C-DB15-4AB4-90D9-0A7085E2A974}"/>
                </c:ext>
              </c:extLst>
            </c:dLbl>
            <c:dLbl>
              <c:idx val="22"/>
              <c:layout>
                <c:manualLayout>
                  <c:x val="7.2250807603580935E-2"/>
                  <c:y val="-0.1197471440968631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2E-DB15-4AB4-90D9-0A7085E2A974}"/>
                </c:ext>
              </c:extLst>
            </c:dLbl>
            <c:dLbl>
              <c:idx val="23"/>
              <c:layout>
                <c:manualLayout>
                  <c:x val="6.0475102617786325E-3"/>
                  <c:y val="-4.587438052161264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30-DB15-4AB4-90D9-0A7085E2A974}"/>
                </c:ext>
              </c:extLst>
            </c:dLbl>
            <c:numFmt formatCode="0.00%" sourceLinked="0"/>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val>
            <c:numRef>
              <c:f>'TIPO-CUN'!$K$8:$K$34</c:f>
              <c:numCache>
                <c:formatCode>#,##0.0;[Red]\-#,##0.0</c:formatCode>
                <c:ptCount val="24"/>
                <c:pt idx="0">
                  <c:v>172406859</c:v>
                </c:pt>
                <c:pt idx="1">
                  <c:v>229560123</c:v>
                </c:pt>
                <c:pt idx="2">
                  <c:v>10152850</c:v>
                </c:pt>
                <c:pt idx="3">
                  <c:v>2911002533</c:v>
                </c:pt>
                <c:pt idx="4">
                  <c:v>567649931</c:v>
                </c:pt>
                <c:pt idx="5">
                  <c:v>47799772</c:v>
                </c:pt>
                <c:pt idx="6">
                  <c:v>1306763099</c:v>
                </c:pt>
                <c:pt idx="7">
                  <c:v>39486759</c:v>
                </c:pt>
                <c:pt idx="8">
                  <c:v>2456719</c:v>
                </c:pt>
                <c:pt idx="9">
                  <c:v>817689577</c:v>
                </c:pt>
                <c:pt idx="10">
                  <c:v>139279345</c:v>
                </c:pt>
                <c:pt idx="11">
                  <c:v>1048474877</c:v>
                </c:pt>
                <c:pt idx="12">
                  <c:v>488108138</c:v>
                </c:pt>
                <c:pt idx="13">
                  <c:v>157800806</c:v>
                </c:pt>
                <c:pt idx="14">
                  <c:v>183234984</c:v>
                </c:pt>
                <c:pt idx="15">
                  <c:v>1005769354</c:v>
                </c:pt>
                <c:pt idx="16">
                  <c:v>126409806</c:v>
                </c:pt>
                <c:pt idx="17">
                  <c:v>70142045</c:v>
                </c:pt>
                <c:pt idx="18">
                  <c:v>6905710</c:v>
                </c:pt>
                <c:pt idx="19">
                  <c:v>7606698</c:v>
                </c:pt>
                <c:pt idx="20">
                  <c:v>30494222</c:v>
                </c:pt>
                <c:pt idx="21">
                  <c:v>51059060</c:v>
                </c:pt>
                <c:pt idx="22">
                  <c:v>50081582</c:v>
                </c:pt>
                <c:pt idx="23">
                  <c:v>116984784</c:v>
                </c:pt>
              </c:numCache>
            </c:numRef>
          </c:val>
          <c:extLst>
            <c:ext xmlns:c15="http://schemas.microsoft.com/office/drawing/2012/chart" uri="{02D57815-91ED-43cb-92C2-25804820EDAC}">
              <c15:filteredCategoryTitle>
                <c15:cat>
                  <c:multiLvlStrRef>
                    <c:extLst>
                      <c:ext uri="{02D57815-91ED-43cb-92C2-25804820EDAC}">
                        <c15:formulaRef>
                          <c15:sqref>'TIPO-BOL'!$C$8:$C$34</c15:sqref>
                        </c15:formulaRef>
                      </c:ext>
                    </c:extLst>
                  </c:multiLvlStrRef>
                </c15:cat>
              </c15:filteredCategoryTitle>
            </c:ext>
            <c:ext xmlns:c16="http://schemas.microsoft.com/office/drawing/2014/chart" uri="{C3380CC4-5D6E-409C-BE32-E72D297353CC}">
              <c16:uniqueId val="{00000031-DB15-4AB4-90D9-0A7085E2A974}"/>
            </c:ext>
          </c:extLst>
        </c:ser>
        <c:dLbls>
          <c:showLegendKey val="0"/>
          <c:showVal val="0"/>
          <c:showCatName val="0"/>
          <c:showSerName val="0"/>
          <c:showPercent val="0"/>
          <c:showBubbleSize val="0"/>
          <c:showLeaderLines val="1"/>
        </c:dLbls>
        <c:firstSliceAng val="0"/>
        <c:holeSize val="50"/>
      </c:doughnutChart>
      <c:spPr>
        <a:noFill/>
        <a:ln>
          <a:noFill/>
        </a:ln>
        <a:effectLst>
          <a:glow>
            <a:schemeClr val="accent1">
              <a:alpha val="40000"/>
            </a:schemeClr>
          </a:glow>
        </a:effectLst>
      </c:spPr>
    </c:plotArea>
    <c:legend>
      <c:legendPos val="r"/>
      <c:layout>
        <c:manualLayout>
          <c:xMode val="edge"/>
          <c:yMode val="edge"/>
          <c:x val="0.68066111645546568"/>
          <c:y val="3.1605159445380115E-2"/>
          <c:w val="0.30727251853699283"/>
          <c:h val="0.95404007463409324"/>
        </c:manualLayout>
      </c:layout>
      <c:overlay val="0"/>
      <c:spPr>
        <a:solidFill>
          <a:schemeClr val="lt1">
            <a:alpha val="50000"/>
          </a:schemeClr>
        </a:solidFill>
        <a:ln>
          <a:noFill/>
        </a:ln>
        <a:effectLst/>
      </c:spPr>
      <c:txPr>
        <a:bodyPr rot="0" spcFirstLastPara="1" vertOverflow="ellipsis" vert="horz" wrap="square" anchor="ctr" anchorCtr="1"/>
        <a:lstStyle/>
        <a:p>
          <a:pPr>
            <a:defRPr sz="700" b="0" i="0" u="none" strike="noStrike" kern="1200" baseline="0">
              <a:solidFill>
                <a:schemeClr val="dk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pattFill prst="dkDnDiag">
      <a:fgClr>
        <a:schemeClr val="lt1"/>
      </a:fgClr>
      <a:bgClr>
        <a:schemeClr val="dk1">
          <a:lumMod val="10000"/>
          <a:lumOff val="90000"/>
        </a:schemeClr>
      </a:bgClr>
    </a:patt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chart" Target="../charts/chart10.xml"/><Relationship Id="rId4" Type="http://schemas.openxmlformats.org/officeDocument/2006/relationships/chart" Target="../charts/chart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xdr:from>
      <xdr:col>17</xdr:col>
      <xdr:colOff>436789</xdr:colOff>
      <xdr:row>1</xdr:row>
      <xdr:rowOff>148317</xdr:rowOff>
    </xdr:from>
    <xdr:to>
      <xdr:col>35</xdr:col>
      <xdr:colOff>379640</xdr:colOff>
      <xdr:row>42</xdr:row>
      <xdr:rowOff>96610</xdr:rowOff>
    </xdr:to>
    <xdr:graphicFrame macro="">
      <xdr:nvGraphicFramePr>
        <xdr:cNvPr id="2" name="Chart 1">
          <a:extLst>
            <a:ext uri="{FF2B5EF4-FFF2-40B4-BE49-F238E27FC236}">
              <a16:creationId xmlns:a16="http://schemas.microsoft.com/office/drawing/2014/main" id="{CE092AC7-081A-48B8-A698-E73909E6A8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247649</xdr:colOff>
      <xdr:row>54</xdr:row>
      <xdr:rowOff>166686</xdr:rowOff>
    </xdr:from>
    <xdr:to>
      <xdr:col>7</xdr:col>
      <xdr:colOff>423862</xdr:colOff>
      <xdr:row>80</xdr:row>
      <xdr:rowOff>176212</xdr:rowOff>
    </xdr:to>
    <xdr:graphicFrame macro="">
      <xdr:nvGraphicFramePr>
        <xdr:cNvPr id="6" name="Chart 5">
          <a:extLst>
            <a:ext uri="{FF2B5EF4-FFF2-40B4-BE49-F238E27FC236}">
              <a16:creationId xmlns:a16="http://schemas.microsoft.com/office/drawing/2014/main" id="{3204AB22-DFDE-42F7-8D9B-617E1B6BBB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928688</xdr:colOff>
      <xdr:row>55</xdr:row>
      <xdr:rowOff>23812</xdr:rowOff>
    </xdr:from>
    <xdr:to>
      <xdr:col>18</xdr:col>
      <xdr:colOff>461962</xdr:colOff>
      <xdr:row>81</xdr:row>
      <xdr:rowOff>33339</xdr:rowOff>
    </xdr:to>
    <xdr:graphicFrame macro="">
      <xdr:nvGraphicFramePr>
        <xdr:cNvPr id="7" name="Chart 6">
          <a:extLst>
            <a:ext uri="{FF2B5EF4-FFF2-40B4-BE49-F238E27FC236}">
              <a16:creationId xmlns:a16="http://schemas.microsoft.com/office/drawing/2014/main" id="{00F779D9-74E0-4D64-9606-BCBDC6D05A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435429</xdr:colOff>
      <xdr:row>55</xdr:row>
      <xdr:rowOff>13607</xdr:rowOff>
    </xdr:from>
    <xdr:to>
      <xdr:col>30</xdr:col>
      <xdr:colOff>264659</xdr:colOff>
      <xdr:row>81</xdr:row>
      <xdr:rowOff>23134</xdr:rowOff>
    </xdr:to>
    <xdr:graphicFrame macro="">
      <xdr:nvGraphicFramePr>
        <xdr:cNvPr id="8" name="Chart 7">
          <a:extLst>
            <a:ext uri="{FF2B5EF4-FFF2-40B4-BE49-F238E27FC236}">
              <a16:creationId xmlns:a16="http://schemas.microsoft.com/office/drawing/2014/main" id="{8435F031-5A1A-4AC0-A0BD-2921B8FE27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31</xdr:col>
      <xdr:colOff>394607</xdr:colOff>
      <xdr:row>55</xdr:row>
      <xdr:rowOff>0</xdr:rowOff>
    </xdr:from>
    <xdr:to>
      <xdr:col>42</xdr:col>
      <xdr:colOff>223838</xdr:colOff>
      <xdr:row>81</xdr:row>
      <xdr:rowOff>9527</xdr:rowOff>
    </xdr:to>
    <xdr:graphicFrame macro="">
      <xdr:nvGraphicFramePr>
        <xdr:cNvPr id="9" name="Chart 8">
          <a:extLst>
            <a:ext uri="{FF2B5EF4-FFF2-40B4-BE49-F238E27FC236}">
              <a16:creationId xmlns:a16="http://schemas.microsoft.com/office/drawing/2014/main" id="{6B38DBF0-8EA0-4454-BB00-AD7BFC32B6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17</xdr:col>
      <xdr:colOff>323851</xdr:colOff>
      <xdr:row>1</xdr:row>
      <xdr:rowOff>47624</xdr:rowOff>
    </xdr:from>
    <xdr:to>
      <xdr:col>35</xdr:col>
      <xdr:colOff>400051</xdr:colOff>
      <xdr:row>41</xdr:row>
      <xdr:rowOff>219074</xdr:rowOff>
    </xdr:to>
    <xdr:graphicFrame macro="">
      <xdr:nvGraphicFramePr>
        <xdr:cNvPr id="2" name="Chart 1">
          <a:extLst>
            <a:ext uri="{FF2B5EF4-FFF2-40B4-BE49-F238E27FC236}">
              <a16:creationId xmlns:a16="http://schemas.microsoft.com/office/drawing/2014/main" id="{BCB3C869-3718-4AB7-A1F8-9E09984334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55</xdr:row>
      <xdr:rowOff>0</xdr:rowOff>
    </xdr:from>
    <xdr:to>
      <xdr:col>7</xdr:col>
      <xdr:colOff>55449</xdr:colOff>
      <xdr:row>81</xdr:row>
      <xdr:rowOff>9526</xdr:rowOff>
    </xdr:to>
    <xdr:graphicFrame macro="">
      <xdr:nvGraphicFramePr>
        <xdr:cNvPr id="4" name="Chart 3">
          <a:extLst>
            <a:ext uri="{FF2B5EF4-FFF2-40B4-BE49-F238E27FC236}">
              <a16:creationId xmlns:a16="http://schemas.microsoft.com/office/drawing/2014/main" id="{646F5F8D-F4A8-46FF-97FC-54098C7332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642938</xdr:colOff>
      <xdr:row>55</xdr:row>
      <xdr:rowOff>11907</xdr:rowOff>
    </xdr:from>
    <xdr:to>
      <xdr:col>18</xdr:col>
      <xdr:colOff>210230</xdr:colOff>
      <xdr:row>81</xdr:row>
      <xdr:rowOff>21433</xdr:rowOff>
    </xdr:to>
    <xdr:graphicFrame macro="">
      <xdr:nvGraphicFramePr>
        <xdr:cNvPr id="5" name="Chart 4">
          <a:extLst>
            <a:ext uri="{FF2B5EF4-FFF2-40B4-BE49-F238E27FC236}">
              <a16:creationId xmlns:a16="http://schemas.microsoft.com/office/drawing/2014/main" id="{2877B67E-BD76-4AD5-B85C-442E5CD41B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0</xdr:colOff>
      <xdr:row>55</xdr:row>
      <xdr:rowOff>0</xdr:rowOff>
    </xdr:from>
    <xdr:to>
      <xdr:col>29</xdr:col>
      <xdr:colOff>400730</xdr:colOff>
      <xdr:row>81</xdr:row>
      <xdr:rowOff>9526</xdr:rowOff>
    </xdr:to>
    <xdr:graphicFrame macro="">
      <xdr:nvGraphicFramePr>
        <xdr:cNvPr id="6" name="Chart 5">
          <a:extLst>
            <a:ext uri="{FF2B5EF4-FFF2-40B4-BE49-F238E27FC236}">
              <a16:creationId xmlns:a16="http://schemas.microsoft.com/office/drawing/2014/main" id="{1CB3B00E-DD2C-4EED-A45A-B1BDFB5737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31</xdr:col>
      <xdr:colOff>0</xdr:colOff>
      <xdr:row>55</xdr:row>
      <xdr:rowOff>0</xdr:rowOff>
    </xdr:from>
    <xdr:to>
      <xdr:col>41</xdr:col>
      <xdr:colOff>400730</xdr:colOff>
      <xdr:row>81</xdr:row>
      <xdr:rowOff>9526</xdr:rowOff>
    </xdr:to>
    <xdr:graphicFrame macro="">
      <xdr:nvGraphicFramePr>
        <xdr:cNvPr id="7" name="Chart 6">
          <a:extLst>
            <a:ext uri="{FF2B5EF4-FFF2-40B4-BE49-F238E27FC236}">
              <a16:creationId xmlns:a16="http://schemas.microsoft.com/office/drawing/2014/main" id="{E43CCFE5-EA87-4A26-974E-8B9F466A3B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10</xdr:col>
      <xdr:colOff>38099</xdr:colOff>
      <xdr:row>5</xdr:row>
      <xdr:rowOff>9524</xdr:rowOff>
    </xdr:from>
    <xdr:to>
      <xdr:col>25</xdr:col>
      <xdr:colOff>257174</xdr:colOff>
      <xdr:row>37</xdr:row>
      <xdr:rowOff>19049</xdr:rowOff>
    </xdr:to>
    <xdr:graphicFrame macro="">
      <xdr:nvGraphicFramePr>
        <xdr:cNvPr id="3" name="Chart 2">
          <a:extLst>
            <a:ext uri="{FF2B5EF4-FFF2-40B4-BE49-F238E27FC236}">
              <a16:creationId xmlns:a16="http://schemas.microsoft.com/office/drawing/2014/main" id="{DEB704C3-79E3-4A31-B52F-0176AC2D9A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10</xdr:col>
      <xdr:colOff>0</xdr:colOff>
      <xdr:row>5</xdr:row>
      <xdr:rowOff>0</xdr:rowOff>
    </xdr:from>
    <xdr:to>
      <xdr:col>25</xdr:col>
      <xdr:colOff>219075</xdr:colOff>
      <xdr:row>37</xdr:row>
      <xdr:rowOff>9525</xdr:rowOff>
    </xdr:to>
    <xdr:graphicFrame macro="">
      <xdr:nvGraphicFramePr>
        <xdr:cNvPr id="2" name="Chart 1">
          <a:extLst>
            <a:ext uri="{FF2B5EF4-FFF2-40B4-BE49-F238E27FC236}">
              <a16:creationId xmlns:a16="http://schemas.microsoft.com/office/drawing/2014/main" id="{866B0639-4718-46A5-A50E-68FF650502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10</xdr:col>
      <xdr:colOff>0</xdr:colOff>
      <xdr:row>5</xdr:row>
      <xdr:rowOff>0</xdr:rowOff>
    </xdr:from>
    <xdr:to>
      <xdr:col>25</xdr:col>
      <xdr:colOff>219075</xdr:colOff>
      <xdr:row>37</xdr:row>
      <xdr:rowOff>9525</xdr:rowOff>
    </xdr:to>
    <xdr:graphicFrame macro="">
      <xdr:nvGraphicFramePr>
        <xdr:cNvPr id="2" name="Chart 1">
          <a:extLst>
            <a:ext uri="{FF2B5EF4-FFF2-40B4-BE49-F238E27FC236}">
              <a16:creationId xmlns:a16="http://schemas.microsoft.com/office/drawing/2014/main" id="{B3A3705D-F437-4546-9882-D55B74BBFB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10</xdr:col>
      <xdr:colOff>0</xdr:colOff>
      <xdr:row>5</xdr:row>
      <xdr:rowOff>0</xdr:rowOff>
    </xdr:from>
    <xdr:to>
      <xdr:col>25</xdr:col>
      <xdr:colOff>219075</xdr:colOff>
      <xdr:row>37</xdr:row>
      <xdr:rowOff>9525</xdr:rowOff>
    </xdr:to>
    <xdr:graphicFrame macro="">
      <xdr:nvGraphicFramePr>
        <xdr:cNvPr id="2" name="Chart 1">
          <a:extLst>
            <a:ext uri="{FF2B5EF4-FFF2-40B4-BE49-F238E27FC236}">
              <a16:creationId xmlns:a16="http://schemas.microsoft.com/office/drawing/2014/main" id="{3410D929-3E9C-4D69-83A2-C482D95CC9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VILLA%20TAKOA\Presupuesto\APUS%20VILLA%20TAKO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UNITARIOS"/>
      <sheetName val="MATERIAL"/>
      <sheetName val="EQUIPO"/>
      <sheetName val="TRANSPORTE"/>
      <sheetName val="MANO OBRA"/>
      <sheetName val="MEMORIAS"/>
    </sheetNames>
    <sheetDataSet>
      <sheetData sheetId="0"/>
      <sheetData sheetId="1"/>
      <sheetData sheetId="2">
        <row r="2">
          <cell r="B2">
            <v>0</v>
          </cell>
          <cell r="C2" t="str">
            <v xml:space="preserve"> </v>
          </cell>
        </row>
        <row r="3">
          <cell r="B3" t="str">
            <v>ACCESORIOS ACERO INOXIDABLE</v>
          </cell>
          <cell r="C3" t="str">
            <v>m2</v>
          </cell>
          <cell r="D3">
            <v>150000</v>
          </cell>
        </row>
        <row r="4">
          <cell r="B4" t="str">
            <v>ABRAZADERAS 4"</v>
          </cell>
          <cell r="C4" t="str">
            <v>un</v>
          </cell>
          <cell r="D4">
            <v>2000</v>
          </cell>
        </row>
        <row r="5">
          <cell r="B5" t="str">
            <v>ACCESORIO PVC P 1/2"</v>
          </cell>
          <cell r="C5" t="str">
            <v>un</v>
          </cell>
          <cell r="D5">
            <v>550</v>
          </cell>
        </row>
        <row r="6">
          <cell r="B6" t="str">
            <v>ACCESORIO PVC S 2"</v>
          </cell>
          <cell r="C6" t="str">
            <v>un</v>
          </cell>
          <cell r="D6">
            <v>4100</v>
          </cell>
        </row>
        <row r="7">
          <cell r="B7" t="str">
            <v>ACCESORIO PVC S 3"</v>
          </cell>
          <cell r="C7" t="str">
            <v>un</v>
          </cell>
          <cell r="D7">
            <v>6850</v>
          </cell>
        </row>
        <row r="8">
          <cell r="B8" t="str">
            <v>ACCESORIO PVC S 4"</v>
          </cell>
          <cell r="C8" t="str">
            <v>un</v>
          </cell>
          <cell r="D8">
            <v>12600</v>
          </cell>
        </row>
        <row r="9">
          <cell r="B9" t="str">
            <v>ACCESORIOS</v>
          </cell>
          <cell r="C9" t="str">
            <v>un</v>
          </cell>
          <cell r="D9">
            <v>18000</v>
          </cell>
        </row>
        <row r="10">
          <cell r="B10" t="str">
            <v>ACCESORIOS CONEXIÓN Y DERIVACION CABLE COAXIAL</v>
          </cell>
          <cell r="C10" t="str">
            <v>gb</v>
          </cell>
          <cell r="D10">
            <v>190</v>
          </cell>
        </row>
        <row r="11">
          <cell r="B11" t="str">
            <v>Accesorios de conexion por atras SanitarioDO-TCDIC</v>
          </cell>
          <cell r="C11" t="str">
            <v>un</v>
          </cell>
          <cell r="D11">
            <v>5000</v>
          </cell>
        </row>
        <row r="12">
          <cell r="B12" t="str">
            <v>ACCESORIOS DE CONEXIÓN Y SUJECION PARA CABLE AMTIFRAU</v>
          </cell>
          <cell r="C12" t="str">
            <v>gb</v>
          </cell>
          <cell r="D12">
            <v>6500</v>
          </cell>
        </row>
        <row r="13">
          <cell r="B13" t="str">
            <v>ACCESORIOS DE SUJECION</v>
          </cell>
          <cell r="C13" t="str">
            <v>gb</v>
          </cell>
          <cell r="D13">
            <v>400</v>
          </cell>
        </row>
        <row r="14">
          <cell r="B14" t="str">
            <v>ACCESORIOS EMT</v>
          </cell>
          <cell r="C14" t="str">
            <v>un</v>
          </cell>
          <cell r="D14">
            <v>500</v>
          </cell>
        </row>
        <row r="15">
          <cell r="B15" t="str">
            <v xml:space="preserve">ACCESORIOS GALVANIZADOS PARA CONEXIÓN EQUIPO DE PRESION </v>
          </cell>
          <cell r="C15" t="str">
            <v>gl</v>
          </cell>
          <cell r="D15">
            <v>150000</v>
          </cell>
        </row>
        <row r="16">
          <cell r="B16" t="str">
            <v>ACCESORIOS CPVC-P 1/2" ( Codo , unión y tapón )</v>
          </cell>
          <cell r="C16" t="str">
            <v>un</v>
          </cell>
          <cell r="D16">
            <v>1200</v>
          </cell>
        </row>
        <row r="17">
          <cell r="B17" t="str">
            <v>ACCESORIOS PVC P 21/2"</v>
          </cell>
          <cell r="C17" t="str">
            <v>un</v>
          </cell>
          <cell r="D17">
            <v>15000</v>
          </cell>
        </row>
        <row r="18">
          <cell r="B18" t="str">
            <v>ACCESORIOS PVC-P 1 1/2" ( Codo , unión y tapón )</v>
          </cell>
          <cell r="C18" t="str">
            <v>un</v>
          </cell>
          <cell r="D18">
            <v>2650</v>
          </cell>
        </row>
        <row r="19">
          <cell r="B19" t="str">
            <v>ACCESORIOS PVC-P 1 1/4" ( Codo , unión y tapón )</v>
          </cell>
          <cell r="C19" t="str">
            <v>un</v>
          </cell>
          <cell r="D19">
            <v>2500</v>
          </cell>
        </row>
        <row r="20">
          <cell r="B20" t="str">
            <v>ACCESORIOS PVC-P 1/2" ( Codo , unión y tapón )</v>
          </cell>
          <cell r="C20" t="str">
            <v>un</v>
          </cell>
          <cell r="D20">
            <v>450</v>
          </cell>
        </row>
        <row r="21">
          <cell r="B21" t="str">
            <v>ACCESORIOS PVC-P 2" ( Codo , unión y tapón )</v>
          </cell>
          <cell r="C21" t="str">
            <v>un</v>
          </cell>
          <cell r="D21">
            <v>5000</v>
          </cell>
        </row>
        <row r="22">
          <cell r="B22" t="str">
            <v>ACCESORIOS PVC-P 3/4" ( Codo, unión y tapón )</v>
          </cell>
          <cell r="C22" t="str">
            <v>un</v>
          </cell>
          <cell r="D22">
            <v>1200</v>
          </cell>
        </row>
        <row r="23">
          <cell r="B23" t="str">
            <v>ACCESORIOS SUJECION TRANFORMADOR</v>
          </cell>
          <cell r="C23" t="str">
            <v>un</v>
          </cell>
          <cell r="D23">
            <v>50000</v>
          </cell>
        </row>
        <row r="24">
          <cell r="B24" t="str">
            <v>ACERO 37.000 PSI</v>
          </cell>
          <cell r="C24" t="str">
            <v>kg</v>
          </cell>
          <cell r="D24">
            <v>1900</v>
          </cell>
        </row>
        <row r="25">
          <cell r="B25" t="str">
            <v xml:space="preserve">ACERO 60.000 PSI </v>
          </cell>
          <cell r="C25" t="str">
            <v>kg</v>
          </cell>
          <cell r="D25">
            <v>1900</v>
          </cell>
        </row>
        <row r="26">
          <cell r="B26" t="str">
            <v>ACERO ESTRUCTURAL ACESCO PHR Cal. 12</v>
          </cell>
          <cell r="C26" t="str">
            <v>kg</v>
          </cell>
          <cell r="D26">
            <v>4500</v>
          </cell>
        </row>
        <row r="27">
          <cell r="B27" t="str">
            <v>ACIDO FLORIDRICO</v>
          </cell>
          <cell r="C27" t="str">
            <v>lt</v>
          </cell>
          <cell r="D27">
            <v>15500</v>
          </cell>
        </row>
        <row r="28">
          <cell r="B28" t="str">
            <v>ACIDO NITRICO</v>
          </cell>
          <cell r="C28" t="str">
            <v>lt</v>
          </cell>
          <cell r="D28">
            <v>4500</v>
          </cell>
        </row>
        <row r="29">
          <cell r="B29" t="str">
            <v>ACONDICIONADOR NOVAFORT 250ML  Pavco</v>
          </cell>
          <cell r="C29" t="str">
            <v>un</v>
          </cell>
          <cell r="D29">
            <v>15000</v>
          </cell>
        </row>
        <row r="30">
          <cell r="B30" t="str">
            <v>ACPM</v>
          </cell>
          <cell r="C30" t="str">
            <v>gl</v>
          </cell>
          <cell r="D30">
            <v>8500</v>
          </cell>
        </row>
        <row r="31">
          <cell r="B31" t="str">
            <v>ADAPTADOR CONDUIT PVC 1/2"</v>
          </cell>
          <cell r="C31" t="str">
            <v>un</v>
          </cell>
          <cell r="D31">
            <v>500</v>
          </cell>
        </row>
        <row r="32">
          <cell r="B32" t="str">
            <v>ADAPTADOR MACHO   3/4"</v>
          </cell>
          <cell r="C32" t="str">
            <v>un</v>
          </cell>
          <cell r="D32">
            <v>600</v>
          </cell>
        </row>
        <row r="33">
          <cell r="B33" t="str">
            <v>ADAPTADOR TERMINAL CONDUIT 3/4"</v>
          </cell>
          <cell r="C33" t="str">
            <v>un</v>
          </cell>
          <cell r="D33">
            <v>300</v>
          </cell>
        </row>
        <row r="34">
          <cell r="B34" t="str">
            <v>ADAPTADORES MACHO 1/2"</v>
          </cell>
          <cell r="C34" t="str">
            <v>un</v>
          </cell>
          <cell r="D34">
            <v>300</v>
          </cell>
        </row>
        <row r="35">
          <cell r="B35" t="str">
            <v>ADHESIVO EPOXICO G5 DE 651 ml</v>
          </cell>
          <cell r="C35" t="str">
            <v>un</v>
          </cell>
          <cell r="D35">
            <v>55000</v>
          </cell>
        </row>
        <row r="36">
          <cell r="B36" t="str">
            <v>ADHESIVO NOVAFORT 310 ML  Pavco</v>
          </cell>
          <cell r="C36" t="str">
            <v>un</v>
          </cell>
          <cell r="D36">
            <v>15000</v>
          </cell>
        </row>
        <row r="37">
          <cell r="B37" t="str">
            <v>AGUA</v>
          </cell>
          <cell r="C37" t="str">
            <v>lt</v>
          </cell>
          <cell r="D37">
            <v>500</v>
          </cell>
        </row>
        <row r="38">
          <cell r="B38" t="str">
            <v>AISLADORES</v>
          </cell>
          <cell r="C38" t="str">
            <v>un</v>
          </cell>
          <cell r="D38">
            <v>4500</v>
          </cell>
        </row>
        <row r="39">
          <cell r="B39" t="str">
            <v>AISLADORES DE PIN CON ESPIGO</v>
          </cell>
          <cell r="C39" t="str">
            <v>un</v>
          </cell>
          <cell r="D39">
            <v>42000</v>
          </cell>
        </row>
        <row r="40">
          <cell r="B40" t="str">
            <v>AISLADORES DE RETENCION</v>
          </cell>
          <cell r="C40" t="str">
            <v>un</v>
          </cell>
          <cell r="D40">
            <v>72500</v>
          </cell>
        </row>
        <row r="41">
          <cell r="B41" t="str">
            <v>AISLADORES EMISORES</v>
          </cell>
          <cell r="C41" t="str">
            <v>un</v>
          </cell>
          <cell r="D41">
            <v>85000</v>
          </cell>
        </row>
        <row r="42">
          <cell r="B42" t="str">
            <v>ALAMBRE COBRE DESNUDO AWG  12</v>
          </cell>
          <cell r="C42" t="str">
            <v>ml</v>
          </cell>
          <cell r="D42">
            <v>1700</v>
          </cell>
        </row>
        <row r="43">
          <cell r="B43" t="str">
            <v>ALAMBRE COBRE THHN 12 AWG</v>
          </cell>
          <cell r="C43" t="str">
            <v>ml</v>
          </cell>
          <cell r="D43">
            <v>1900</v>
          </cell>
        </row>
        <row r="44">
          <cell r="B44" t="str">
            <v>ALAMBRE NEGRO       No.18</v>
          </cell>
          <cell r="C44" t="str">
            <v>kg</v>
          </cell>
          <cell r="D44">
            <v>3000</v>
          </cell>
        </row>
        <row r="45">
          <cell r="B45" t="str">
            <v>ALFACOLOR 3-15</v>
          </cell>
          <cell r="C45" t="str">
            <v>kg</v>
          </cell>
          <cell r="D45">
            <v>2000</v>
          </cell>
        </row>
        <row r="46">
          <cell r="B46" t="str">
            <v>ALFAJIAS CONCRETO     .25</v>
          </cell>
          <cell r="C46" t="str">
            <v>ml</v>
          </cell>
          <cell r="D46">
            <v>25000</v>
          </cell>
        </row>
        <row r="47">
          <cell r="B47" t="str">
            <v>ALUMINIO PARA CIELO RASO INC ESTRUCTURA</v>
          </cell>
          <cell r="C47" t="str">
            <v>m2</v>
          </cell>
          <cell r="D47">
            <v>10500</v>
          </cell>
        </row>
        <row r="48">
          <cell r="B48" t="str">
            <v>ALUMINIO PARA DIVISION BAÑO</v>
          </cell>
          <cell r="C48" t="str">
            <v>m2</v>
          </cell>
          <cell r="D48">
            <v>40000</v>
          </cell>
        </row>
        <row r="49">
          <cell r="B49" t="str">
            <v>AMPLIFICADOR TV CON 20 SALIDAS</v>
          </cell>
          <cell r="C49" t="str">
            <v>un</v>
          </cell>
          <cell r="D49">
            <v>450000</v>
          </cell>
        </row>
        <row r="50">
          <cell r="B50" t="str">
            <v>ANCLAJE CAMISA DE 3/8"</v>
          </cell>
          <cell r="C50" t="str">
            <v>un</v>
          </cell>
          <cell r="D50">
            <v>1200</v>
          </cell>
        </row>
        <row r="51">
          <cell r="B51" t="str">
            <v>ÁNGULO     1 x 1 x 1/8" de 6 mts</v>
          </cell>
          <cell r="C51" t="str">
            <v>un</v>
          </cell>
          <cell r="D51">
            <v>17500</v>
          </cell>
        </row>
        <row r="52">
          <cell r="B52" t="str">
            <v>ÁNGULO     1 x 1 x 3/16" de 6 mts</v>
          </cell>
          <cell r="C52" t="str">
            <v>un</v>
          </cell>
          <cell r="D52">
            <v>20450</v>
          </cell>
        </row>
        <row r="53">
          <cell r="B53" t="str">
            <v>ANGULO 1 1/2X3/16</v>
          </cell>
          <cell r="C53" t="str">
            <v>un</v>
          </cell>
          <cell r="D53">
            <v>42000</v>
          </cell>
        </row>
        <row r="54">
          <cell r="B54" t="str">
            <v>ANGULO 1"X1/8"</v>
          </cell>
          <cell r="C54" t="str">
            <v>ml</v>
          </cell>
          <cell r="D54">
            <v>3500</v>
          </cell>
        </row>
        <row r="55">
          <cell r="B55" t="str">
            <v xml:space="preserve">ANGULO 2" * 2" * 1/8" </v>
          </cell>
          <cell r="C55" t="str">
            <v>kg</v>
          </cell>
          <cell r="D55">
            <v>2800</v>
          </cell>
        </row>
        <row r="56">
          <cell r="B56" t="str">
            <v xml:space="preserve">ANGULO 2" * 2" * 3/16" </v>
          </cell>
          <cell r="C56" t="str">
            <v>un</v>
          </cell>
          <cell r="D56">
            <v>50000</v>
          </cell>
        </row>
        <row r="57">
          <cell r="B57" t="str">
            <v>ANGULO 3/4"</v>
          </cell>
          <cell r="C57" t="str">
            <v>ml</v>
          </cell>
          <cell r="D57">
            <v>2000</v>
          </cell>
        </row>
        <row r="58">
          <cell r="B58" t="str">
            <v>ANGULO DE 1"x1/8"</v>
          </cell>
          <cell r="C58" t="str">
            <v>ml</v>
          </cell>
          <cell r="D58">
            <v>4250</v>
          </cell>
        </row>
        <row r="59">
          <cell r="B59" t="str">
            <v>ANGULOS DE ENSAMBLE</v>
          </cell>
          <cell r="C59" t="str">
            <v>gb</v>
          </cell>
          <cell r="D59">
            <v>20000</v>
          </cell>
        </row>
        <row r="60">
          <cell r="B60" t="str">
            <v>ANGULOS EN ALUMINIO BLANCO DE 3m</v>
          </cell>
          <cell r="C60" t="str">
            <v>un</v>
          </cell>
          <cell r="D60">
            <v>7000</v>
          </cell>
        </row>
        <row r="61">
          <cell r="B61" t="str">
            <v xml:space="preserve">ANTENA EXTERNA COMUNAL TV </v>
          </cell>
          <cell r="C61" t="str">
            <v>un</v>
          </cell>
          <cell r="D61">
            <v>75000</v>
          </cell>
        </row>
        <row r="62">
          <cell r="B62" t="str">
            <v>ANTICORROSIVO</v>
          </cell>
          <cell r="C62" t="str">
            <v>gl</v>
          </cell>
          <cell r="D62">
            <v>28500</v>
          </cell>
        </row>
        <row r="63">
          <cell r="B63" t="str">
            <v xml:space="preserve">ANTICORROSIVO </v>
          </cell>
          <cell r="C63" t="str">
            <v>gl</v>
          </cell>
          <cell r="D63">
            <v>28500</v>
          </cell>
        </row>
        <row r="64">
          <cell r="B64" t="str">
            <v>ARENA DE RIO</v>
          </cell>
          <cell r="C64" t="str">
            <v>m3</v>
          </cell>
          <cell r="D64">
            <v>110000</v>
          </cell>
        </row>
        <row r="65">
          <cell r="B65" t="str">
            <v>ARENA LAVADA DE PEÑA</v>
          </cell>
          <cell r="C65" t="str">
            <v>m3</v>
          </cell>
          <cell r="D65">
            <v>35000</v>
          </cell>
        </row>
        <row r="66">
          <cell r="B66" t="str">
            <v>ARBOL</v>
          </cell>
          <cell r="C66" t="str">
            <v>un</v>
          </cell>
          <cell r="D66">
            <v>352000</v>
          </cell>
        </row>
        <row r="67">
          <cell r="B67" t="str">
            <v>ASFALTO TIPO 190/220 200 kg</v>
          </cell>
          <cell r="C67" t="str">
            <v>kg</v>
          </cell>
          <cell r="D67">
            <v>2500</v>
          </cell>
        </row>
        <row r="68">
          <cell r="B68" t="str">
            <v>BALA DULUX 2X20W, REFLECTOR EN ALUMINIO BRILLADO. DIAMETRO 20,5 CMS, ACABADO BLANCO. INCLUYE 2 BOMBILLOS DULUX 20W ROSCA, LUZ 6500K</v>
          </cell>
          <cell r="C68" t="str">
            <v>un</v>
          </cell>
          <cell r="D68">
            <v>37000</v>
          </cell>
        </row>
        <row r="69">
          <cell r="B69" t="str">
            <v>BALA FLUORESCENTE 2X26 CON BOMBILLOS AHORRADORES</v>
          </cell>
          <cell r="C69" t="str">
            <v>un</v>
          </cell>
          <cell r="D69">
            <v>95000</v>
          </cell>
        </row>
        <row r="70">
          <cell r="B70" t="str">
            <v>BALDOSA EN GRANITO ALFA</v>
          </cell>
          <cell r="C70" t="str">
            <v>m2</v>
          </cell>
          <cell r="D70">
            <v>40000</v>
          </cell>
        </row>
        <row r="71">
          <cell r="B71" t="str">
            <v>BALDOSA PORCELANATICO</v>
          </cell>
          <cell r="C71" t="str">
            <v>m2</v>
          </cell>
          <cell r="D71">
            <v>50000</v>
          </cell>
        </row>
        <row r="72">
          <cell r="B72" t="str">
            <v>BARNIZ</v>
          </cell>
          <cell r="C72" t="str">
            <v>gl</v>
          </cell>
          <cell r="D72">
            <v>60000</v>
          </cell>
        </row>
        <row r="73">
          <cell r="B73" t="str">
            <v>BANDEJA PORTACABLES 60X8</v>
          </cell>
          <cell r="C73" t="str">
            <v>ML</v>
          </cell>
          <cell r="D73">
            <v>95000</v>
          </cell>
        </row>
        <row r="74">
          <cell r="B74" t="str">
            <v>BASE PARA FOTOCELDA CON SOPORTE</v>
          </cell>
          <cell r="C74" t="str">
            <v>un</v>
          </cell>
          <cell r="D74">
            <v>5000</v>
          </cell>
        </row>
        <row r="75">
          <cell r="B75" t="str">
            <v>BISAGRAS</v>
          </cell>
          <cell r="C75" t="str">
            <v>un</v>
          </cell>
          <cell r="D75">
            <v>3500</v>
          </cell>
        </row>
        <row r="76">
          <cell r="B76" t="str">
            <v>BISAGRAS PARA VENTANAS METALICAS</v>
          </cell>
          <cell r="C76" t="str">
            <v>par</v>
          </cell>
          <cell r="D76">
            <v>2000</v>
          </cell>
        </row>
        <row r="77">
          <cell r="B77" t="str">
            <v>BISAGRAS PUERTAS COCINA</v>
          </cell>
          <cell r="C77" t="str">
            <v>un</v>
          </cell>
          <cell r="D77">
            <v>1250</v>
          </cell>
        </row>
        <row r="78">
          <cell r="B78" t="str">
            <v>BISEL PARA VIDRIO ESPEJO</v>
          </cell>
          <cell r="C78" t="str">
            <v>ml</v>
          </cell>
          <cell r="D78">
            <v>5000</v>
          </cell>
        </row>
        <row r="79">
          <cell r="B79" t="str">
            <v>BLOQUE No. 3</v>
          </cell>
          <cell r="C79" t="str">
            <v>un</v>
          </cell>
          <cell r="D79">
            <v>850</v>
          </cell>
        </row>
        <row r="80">
          <cell r="B80" t="str">
            <v xml:space="preserve">BLOQUE No. 4 </v>
          </cell>
          <cell r="C80" t="str">
            <v>un</v>
          </cell>
          <cell r="D80">
            <v>800</v>
          </cell>
        </row>
        <row r="81">
          <cell r="B81" t="str">
            <v xml:space="preserve">BLOQUE No. 5 </v>
          </cell>
          <cell r="C81" t="str">
            <v>un</v>
          </cell>
          <cell r="D81">
            <v>850</v>
          </cell>
        </row>
        <row r="82">
          <cell r="B82" t="str">
            <v xml:space="preserve">Boca puerta en mármol,  incluye nariz redonda </v>
          </cell>
          <cell r="C82" t="str">
            <v>ml</v>
          </cell>
          <cell r="D82">
            <v>40000</v>
          </cell>
        </row>
        <row r="83">
          <cell r="B83" t="str">
            <v>BOQUILLA TERMINAL PVC 1"</v>
          </cell>
          <cell r="C83" t="str">
            <v>un</v>
          </cell>
          <cell r="D83">
            <v>2000</v>
          </cell>
        </row>
        <row r="84">
          <cell r="B84" t="str">
            <v>BOSEL</v>
          </cell>
          <cell r="C84" t="str">
            <v>ml</v>
          </cell>
          <cell r="D84">
            <v>500</v>
          </cell>
        </row>
        <row r="85">
          <cell r="B85" t="str">
            <v>BOMBAS PARA SISTEMA DE PLANTA TRATAMIENTO</v>
          </cell>
          <cell r="C85" t="str">
            <v>un</v>
          </cell>
          <cell r="D85">
            <v>9500000</v>
          </cell>
        </row>
        <row r="86">
          <cell r="B86" t="str">
            <v>BRAZO HIDRAULICO</v>
          </cell>
          <cell r="C86" t="str">
            <v>un</v>
          </cell>
          <cell r="D86">
            <v>220000</v>
          </cell>
        </row>
        <row r="87">
          <cell r="B87" t="str">
            <v>BROCA DE 5/8"</v>
          </cell>
          <cell r="C87" t="str">
            <v>un</v>
          </cell>
          <cell r="D87">
            <v>70000</v>
          </cell>
        </row>
        <row r="88">
          <cell r="B88" t="str">
            <v>BROCAS 1/2"</v>
          </cell>
          <cell r="C88" t="str">
            <v>un</v>
          </cell>
          <cell r="D88">
            <v>60000</v>
          </cell>
        </row>
        <row r="89">
          <cell r="B89" t="str">
            <v>BROCAS 1/4"</v>
          </cell>
          <cell r="C89" t="str">
            <v>un</v>
          </cell>
          <cell r="D89">
            <v>4500</v>
          </cell>
        </row>
        <row r="90">
          <cell r="B90" t="str">
            <v>BROCAS, GRAPAS, CHAZOS Y TORNILLOS</v>
          </cell>
          <cell r="C90" t="str">
            <v>global</v>
          </cell>
          <cell r="D90">
            <v>10000</v>
          </cell>
        </row>
        <row r="91">
          <cell r="B91" t="str">
            <v>BUSHING 4"X2" A.C.</v>
          </cell>
          <cell r="C91" t="str">
            <v>un</v>
          </cell>
          <cell r="D91">
            <v>32480</v>
          </cell>
        </row>
        <row r="92">
          <cell r="B92" t="str">
            <v>CABALLETE ETERNIT</v>
          </cell>
          <cell r="C92" t="str">
            <v>un</v>
          </cell>
          <cell r="D92">
            <v>14500</v>
          </cell>
        </row>
        <row r="93">
          <cell r="B93" t="str">
            <v>CABALLETE THERMOACUSTICA DE 2.00X0.70</v>
          </cell>
          <cell r="C93" t="str">
            <v>un</v>
          </cell>
          <cell r="D93">
            <v>55000</v>
          </cell>
        </row>
        <row r="94">
          <cell r="B94" t="str">
            <v>CABLE #4 COBRE DESNUDO</v>
          </cell>
          <cell r="C94" t="str">
            <v>ml</v>
          </cell>
          <cell r="D94">
            <v>8500</v>
          </cell>
        </row>
        <row r="95">
          <cell r="B95" t="str">
            <v>Cable 10 THWN/THHN Cu-AWG 600V</v>
          </cell>
          <cell r="C95" t="str">
            <v>ml</v>
          </cell>
          <cell r="D95">
            <v>6500</v>
          </cell>
        </row>
        <row r="96">
          <cell r="B96" t="str">
            <v>cable 2/0</v>
          </cell>
          <cell r="C96" t="str">
            <v>ml</v>
          </cell>
          <cell r="D96">
            <v>23500</v>
          </cell>
        </row>
        <row r="97">
          <cell r="B97" t="str">
            <v>Cable 8 THWN/THHN Cu-AWG 600V</v>
          </cell>
          <cell r="C97" t="str">
            <v>ml</v>
          </cell>
          <cell r="D97">
            <v>3800</v>
          </cell>
        </row>
        <row r="98">
          <cell r="B98" t="str">
            <v>CABLE ANTIFRAUDE #8</v>
          </cell>
          <cell r="C98" t="str">
            <v>ml</v>
          </cell>
          <cell r="D98">
            <v>4500</v>
          </cell>
        </row>
        <row r="99">
          <cell r="B99" t="str">
            <v xml:space="preserve">CABLE BLINDADO COAXIAL RG59 U TV </v>
          </cell>
          <cell r="C99" t="str">
            <v>ml</v>
          </cell>
          <cell r="D99">
            <v>1500</v>
          </cell>
        </row>
        <row r="100">
          <cell r="B100" t="str">
            <v>CABLE DUPLEX DE 2X16</v>
          </cell>
          <cell r="C100" t="str">
            <v>ml</v>
          </cell>
          <cell r="D100">
            <v>2500</v>
          </cell>
        </row>
        <row r="101">
          <cell r="B101" t="str">
            <v>Cable 12 THWN/THHN Cu-AWG 600V</v>
          </cell>
          <cell r="C101" t="str">
            <v>ml</v>
          </cell>
          <cell r="D101">
            <v>2500</v>
          </cell>
        </row>
        <row r="102">
          <cell r="B102" t="str">
            <v>Cable 14 THWN/THHN Cu-AWG 600V</v>
          </cell>
          <cell r="C102" t="str">
            <v>ml</v>
          </cell>
          <cell r="D102">
            <v>1500</v>
          </cell>
        </row>
        <row r="103">
          <cell r="B103" t="str">
            <v>Cable 8 THWN/THHN Cu-AWG 600V</v>
          </cell>
          <cell r="C103" t="str">
            <v>ml</v>
          </cell>
          <cell r="D103">
            <v>3800</v>
          </cell>
        </row>
        <row r="104">
          <cell r="B104" t="str">
            <v>CABLE ENCAUCHETADO 3#4+1#6 T</v>
          </cell>
          <cell r="C104" t="str">
            <v>ml</v>
          </cell>
          <cell r="D104">
            <v>55500</v>
          </cell>
        </row>
        <row r="105">
          <cell r="B105" t="str">
            <v>CABLE DE COBRE DESNUDO No.12 AWG</v>
          </cell>
          <cell r="C105" t="str">
            <v>ml</v>
          </cell>
          <cell r="D105">
            <v>2600</v>
          </cell>
        </row>
        <row r="106">
          <cell r="B106" t="str">
            <v>CABLE No. 12 T</v>
          </cell>
          <cell r="C106" t="str">
            <v>ml</v>
          </cell>
          <cell r="D106">
            <v>3000</v>
          </cell>
        </row>
        <row r="107">
          <cell r="B107" t="str">
            <v>CABLE PARA SEÑALES SISTEMA CONTRA INCENDIO  2 PARES (2X22AWG) NPLF AISLAMIENTO EN PVC DE ACUERDO A LAS NORMAS IEC189, IEC708</v>
          </cell>
          <cell r="C107" t="str">
            <v>m</v>
          </cell>
          <cell r="D107">
            <v>3950</v>
          </cell>
        </row>
        <row r="108">
          <cell r="B108" t="str">
            <v>CABLE TELEFONICO 2 PARES</v>
          </cell>
          <cell r="C108" t="str">
            <v>ml</v>
          </cell>
          <cell r="D108">
            <v>1200</v>
          </cell>
        </row>
        <row r="109">
          <cell r="B109" t="str">
            <v>CAJA 2400</v>
          </cell>
          <cell r="C109" t="str">
            <v>un</v>
          </cell>
          <cell r="D109">
            <v>2000</v>
          </cell>
        </row>
        <row r="110">
          <cell r="B110" t="str">
            <v>CAJA 5800</v>
          </cell>
          <cell r="C110" t="str">
            <v>un</v>
          </cell>
          <cell r="D110">
            <v>1500</v>
          </cell>
        </row>
        <row r="111">
          <cell r="B111" t="str">
            <v>CAJA MEDIDOR ACUEDUCTO CON TAPA Y CERRADURA</v>
          </cell>
          <cell r="C111" t="str">
            <v>un</v>
          </cell>
          <cell r="D111">
            <v>70000</v>
          </cell>
        </row>
        <row r="112">
          <cell r="B112" t="str">
            <v>CAJA MEDIDOR DE AGUA 60*28*14</v>
          </cell>
          <cell r="C112" t="str">
            <v>un</v>
          </cell>
          <cell r="D112">
            <v>50000</v>
          </cell>
        </row>
        <row r="113">
          <cell r="B113" t="str">
            <v>CAJA MONOFASICA DE 4 CIRCUITOS CON TACOS</v>
          </cell>
          <cell r="C113" t="str">
            <v>un</v>
          </cell>
          <cell r="D113">
            <v>100000</v>
          </cell>
        </row>
        <row r="114">
          <cell r="B114" t="str">
            <v>CAJA OCTOGONAL GALVANIZADA (CAJA EMP GALV.OCTAGONAL 4")</v>
          </cell>
          <cell r="C114" t="str">
            <v>un</v>
          </cell>
          <cell r="D114">
            <v>2500</v>
          </cell>
        </row>
        <row r="115">
          <cell r="B115" t="str">
            <v>CAJA METALICA AMPLIFICADOR TV</v>
          </cell>
          <cell r="C115" t="str">
            <v>un</v>
          </cell>
          <cell r="D115">
            <v>220000</v>
          </cell>
        </row>
        <row r="116">
          <cell r="B116" t="str">
            <v>CAJA SENCILLA CONDUIT (CAJA EMP GALV.RECTANG. 2X4")</v>
          </cell>
          <cell r="C116" t="str">
            <v>un</v>
          </cell>
          <cell r="D116">
            <v>2000</v>
          </cell>
        </row>
        <row r="117">
          <cell r="B117" t="str">
            <v xml:space="preserve">CAJAS DE 20X25X10 CM PARA CONEXIÓN </v>
          </cell>
          <cell r="C117" t="str">
            <v>un</v>
          </cell>
          <cell r="D117">
            <v>49500</v>
          </cell>
        </row>
        <row r="118">
          <cell r="B118" t="str">
            <v>CALENTADOR ELECTRICO 20 GL 120 V HACEB</v>
          </cell>
          <cell r="C118" t="str">
            <v>un</v>
          </cell>
          <cell r="D118">
            <v>579900</v>
          </cell>
        </row>
        <row r="119">
          <cell r="B119" t="str">
            <v>CARBURO BLANCO</v>
          </cell>
          <cell r="C119" t="str">
            <v>gl</v>
          </cell>
          <cell r="D119">
            <v>55000</v>
          </cell>
        </row>
        <row r="120">
          <cell r="B120" t="str">
            <v>CAOLÍN</v>
          </cell>
          <cell r="C120" t="str">
            <v>bt</v>
          </cell>
          <cell r="D120">
            <v>12000</v>
          </cell>
        </row>
        <row r="121">
          <cell r="B121" t="str">
            <v>CAPACETE 1"</v>
          </cell>
          <cell r="C121" t="str">
            <v>un</v>
          </cell>
          <cell r="D121">
            <v>53333.333333333336</v>
          </cell>
        </row>
        <row r="122">
          <cell r="B122" t="str">
            <v>CASETÓN DE GUADUA h=0.42</v>
          </cell>
          <cell r="C122" t="str">
            <v>ml</v>
          </cell>
          <cell r="D122">
            <v>15000</v>
          </cell>
        </row>
        <row r="124">
          <cell r="B124" t="str">
            <v>CEDRO CAQUETA</v>
          </cell>
          <cell r="C124" t="str">
            <v>pieza</v>
          </cell>
          <cell r="D124">
            <v>35000</v>
          </cell>
        </row>
        <row r="125">
          <cell r="B125" t="str">
            <v xml:space="preserve">CELDA METÁLICA -LÁMINA COLD-ROLLED PARA  TRANSFORMADOR </v>
          </cell>
          <cell r="C125" t="str">
            <v>un</v>
          </cell>
          <cell r="D125">
            <v>2300000</v>
          </cell>
        </row>
        <row r="126">
          <cell r="B126" t="str">
            <v>CEMENTO MARINO</v>
          </cell>
          <cell r="C126" t="str">
            <v>gl</v>
          </cell>
          <cell r="D126">
            <v>38000</v>
          </cell>
        </row>
        <row r="127">
          <cell r="B127" t="str">
            <v>CEMENTO BLANCO</v>
          </cell>
          <cell r="C127" t="str">
            <v>kg</v>
          </cell>
          <cell r="D127">
            <v>1200</v>
          </cell>
        </row>
        <row r="128">
          <cell r="B128" t="str">
            <v>CEMENTO GRIS</v>
          </cell>
          <cell r="C128" t="str">
            <v>bt</v>
          </cell>
          <cell r="D128">
            <v>25000</v>
          </cell>
        </row>
        <row r="129">
          <cell r="B129" t="str">
            <v xml:space="preserve">CERAMICA </v>
          </cell>
          <cell r="C129" t="str">
            <v>m2</v>
          </cell>
          <cell r="D129">
            <v>25000</v>
          </cell>
        </row>
        <row r="130">
          <cell r="B130" t="str">
            <v>CERRADURA INAFER</v>
          </cell>
          <cell r="C130" t="str">
            <v>un</v>
          </cell>
          <cell r="D130">
            <v>22000</v>
          </cell>
        </row>
        <row r="131">
          <cell r="B131" t="str">
            <v>CERRADURA POMA MADERA ALCOBA</v>
          </cell>
          <cell r="C131" t="str">
            <v>un</v>
          </cell>
          <cell r="D131">
            <v>28500</v>
          </cell>
        </row>
        <row r="132">
          <cell r="B132" t="str">
            <v>CERRADURA POMA PUERTAS</v>
          </cell>
          <cell r="C132" t="str">
            <v>un</v>
          </cell>
          <cell r="D132">
            <v>15000</v>
          </cell>
        </row>
        <row r="133">
          <cell r="B133" t="str">
            <v>CENEFA EN MADERA DE 0.12 TINTADA</v>
          </cell>
          <cell r="C133" t="str">
            <v>ml</v>
          </cell>
          <cell r="D133">
            <v>45000</v>
          </cell>
        </row>
        <row r="134">
          <cell r="B134" t="str">
            <v>CERROJO EN ACERO INOXIDABLE</v>
          </cell>
          <cell r="C134" t="str">
            <v>un</v>
          </cell>
          <cell r="D134">
            <v>60000</v>
          </cell>
        </row>
        <row r="135">
          <cell r="B135" t="str">
            <v>CERRADURA SCHLAGE BAÑO  A40S Cromado Mate</v>
          </cell>
          <cell r="C135" t="str">
            <v>un</v>
          </cell>
          <cell r="D135">
            <v>36000</v>
          </cell>
        </row>
        <row r="136">
          <cell r="B136" t="str">
            <v>CHEQUE HORIZONTAL 1/2"</v>
          </cell>
          <cell r="C136" t="str">
            <v>un</v>
          </cell>
          <cell r="D136">
            <v>10000</v>
          </cell>
        </row>
        <row r="137">
          <cell r="B137" t="str">
            <v>CHEQUE R&amp;W Roscado 3/4" Ref. 236</v>
          </cell>
          <cell r="C137" t="str">
            <v>un</v>
          </cell>
          <cell r="D137">
            <v>37000</v>
          </cell>
        </row>
        <row r="138">
          <cell r="B138" t="str">
            <v>CIELO RASO Star Orion ( perfileria aluminio 1" )</v>
          </cell>
          <cell r="C138" t="str">
            <v>m2</v>
          </cell>
          <cell r="D138">
            <v>25000</v>
          </cell>
        </row>
        <row r="139">
          <cell r="B139" t="str">
            <v>CILINDRO DE GAS PROPANO</v>
          </cell>
          <cell r="C139" t="str">
            <v>un</v>
          </cell>
          <cell r="D139">
            <v>25000</v>
          </cell>
        </row>
        <row r="140">
          <cell r="B140" t="str">
            <v>CINTA BANDIT 1/2" CON GRAPAS</v>
          </cell>
          <cell r="C140" t="str">
            <v>un</v>
          </cell>
          <cell r="D140">
            <v>105000</v>
          </cell>
        </row>
        <row r="141">
          <cell r="B141" t="str">
            <v>CINTA PAPEL</v>
          </cell>
          <cell r="C141" t="str">
            <v>rl</v>
          </cell>
          <cell r="D141">
            <v>8000</v>
          </cell>
        </row>
        <row r="142">
          <cell r="B142" t="str">
            <v>CINTA TEFLÓN 10 m 1/2"</v>
          </cell>
          <cell r="C142" t="str">
            <v>un</v>
          </cell>
          <cell r="D142">
            <v>2000</v>
          </cell>
        </row>
        <row r="143">
          <cell r="B143" t="str">
            <v>CLOSET</v>
          </cell>
          <cell r="C143" t="str">
            <v>m2</v>
          </cell>
          <cell r="D143">
            <v>170000</v>
          </cell>
        </row>
        <row r="144">
          <cell r="B144" t="str">
            <v>COCINA INTEGRAL</v>
          </cell>
          <cell r="C144" t="str">
            <v>ml</v>
          </cell>
          <cell r="D144">
            <v>1180000</v>
          </cell>
        </row>
        <row r="145">
          <cell r="B145" t="str">
            <v>CODO 90° 1/4 CxC SANITARIO 3" Pavco</v>
          </cell>
          <cell r="C145" t="str">
            <v>un</v>
          </cell>
          <cell r="D145">
            <v>15000</v>
          </cell>
        </row>
        <row r="146">
          <cell r="B146" t="str">
            <v>CODO 90° 1/4 CxC SANITARIO 4" Pavco</v>
          </cell>
          <cell r="C146" t="str">
            <v>un</v>
          </cell>
          <cell r="D146">
            <v>16500</v>
          </cell>
        </row>
        <row r="147">
          <cell r="B147" t="str">
            <v>CODO 90° 1/4 CxE SANITARIO 2"</v>
          </cell>
          <cell r="C147" t="str">
            <v>un</v>
          </cell>
          <cell r="D147">
            <v>190000</v>
          </cell>
        </row>
        <row r="148">
          <cell r="B148" t="str">
            <v>CODO 90° 4" EXTREMO BRIDADO</v>
          </cell>
          <cell r="C148" t="str">
            <v>un</v>
          </cell>
          <cell r="D148">
            <v>190000</v>
          </cell>
        </row>
        <row r="149">
          <cell r="B149" t="str">
            <v>CODO 90° PRESIÓN PVC   3/4" Pavco</v>
          </cell>
          <cell r="C149" t="str">
            <v>un</v>
          </cell>
          <cell r="D149">
            <v>1850</v>
          </cell>
        </row>
        <row r="150">
          <cell r="B150" t="str">
            <v>CODO 90° PRESIÓN PVC 1 1/2" Pavco</v>
          </cell>
          <cell r="C150" t="str">
            <v>un</v>
          </cell>
          <cell r="D150">
            <v>3500</v>
          </cell>
        </row>
        <row r="151">
          <cell r="B151" t="str">
            <v>CODO PRESIÓN           1"</v>
          </cell>
          <cell r="C151" t="str">
            <v>un</v>
          </cell>
          <cell r="D151">
            <v>2500</v>
          </cell>
        </row>
        <row r="152">
          <cell r="B152" t="str">
            <v>COMBO SANITARIO BLANCO AHORRADOR</v>
          </cell>
          <cell r="C152" t="str">
            <v>un</v>
          </cell>
          <cell r="D152">
            <v>310000</v>
          </cell>
        </row>
        <row r="153">
          <cell r="B153" t="str">
            <v>CONCERTINA EN ACERO INOXIDABLE DE 18"</v>
          </cell>
          <cell r="C153" t="str">
            <v>ml</v>
          </cell>
          <cell r="D153">
            <v>16500</v>
          </cell>
        </row>
        <row r="154">
          <cell r="B154" t="str">
            <v>CONCRETO DE 1500 PSI</v>
          </cell>
          <cell r="C154" t="str">
            <v>m3</v>
          </cell>
          <cell r="D154">
            <v>270000</v>
          </cell>
        </row>
        <row r="155">
          <cell r="B155" t="str">
            <v>CONCRETO DE 2000 PSI</v>
          </cell>
          <cell r="C155" t="str">
            <v>m3</v>
          </cell>
          <cell r="D155">
            <v>280000</v>
          </cell>
        </row>
        <row r="156">
          <cell r="B156" t="str">
            <v>CONCRETO DE 2500 PSI</v>
          </cell>
          <cell r="C156" t="str">
            <v>m3</v>
          </cell>
          <cell r="D156">
            <v>290000</v>
          </cell>
        </row>
        <row r="157">
          <cell r="B157" t="str">
            <v>CONCRETO DE 3000 PSI</v>
          </cell>
          <cell r="C157" t="str">
            <v>m3</v>
          </cell>
          <cell r="D157">
            <v>320000</v>
          </cell>
        </row>
        <row r="158">
          <cell r="B158" t="str">
            <v>CONCRETO DE 3500 PSI</v>
          </cell>
          <cell r="C158" t="str">
            <v>m3</v>
          </cell>
          <cell r="D158">
            <v>330000</v>
          </cell>
        </row>
        <row r="159">
          <cell r="B159" t="str">
            <v>CONCRETO DE 4000 PSI</v>
          </cell>
          <cell r="C159" t="str">
            <v>m3</v>
          </cell>
          <cell r="D159">
            <v>360000</v>
          </cell>
        </row>
        <row r="160">
          <cell r="B160" t="str">
            <v>CONCRETO TREMIE TORNILLO DE 3000 PSI</v>
          </cell>
          <cell r="C160" t="str">
            <v>m3</v>
          </cell>
          <cell r="D160">
            <v>350000</v>
          </cell>
        </row>
        <row r="161">
          <cell r="B161" t="str">
            <v>CONCRETO TREMIE TORNILLO DE 4000 PSI</v>
          </cell>
          <cell r="C161" t="str">
            <v>m3</v>
          </cell>
          <cell r="D161">
            <v>380000</v>
          </cell>
        </row>
        <row r="162">
          <cell r="B162" t="str">
            <v>CONCRETO DE 3500 PSI BAJA PERMEABILIDAD</v>
          </cell>
          <cell r="C162" t="str">
            <v>m3</v>
          </cell>
          <cell r="D162">
            <v>350000</v>
          </cell>
        </row>
        <row r="163">
          <cell r="B163" t="str">
            <v>COPA ESMERIL</v>
          </cell>
          <cell r="C163" t="str">
            <v>un</v>
          </cell>
          <cell r="D163">
            <v>60000</v>
          </cell>
        </row>
        <row r="164">
          <cell r="B164" t="str">
            <v>COPA SIERRA</v>
          </cell>
          <cell r="C164" t="str">
            <v>un</v>
          </cell>
          <cell r="D164">
            <v>14500</v>
          </cell>
        </row>
        <row r="165">
          <cell r="B165" t="str">
            <v>CORREA EN MADERA</v>
          </cell>
          <cell r="C165" t="str">
            <v>ml</v>
          </cell>
          <cell r="D165">
            <v>35000</v>
          </cell>
        </row>
        <row r="166">
          <cell r="B166" t="str">
            <v>CORREA METALICA</v>
          </cell>
          <cell r="C166" t="str">
            <v>ml</v>
          </cell>
          <cell r="D166">
            <v>12500</v>
          </cell>
        </row>
        <row r="167">
          <cell r="B167" t="str">
            <v>CORTACIRCUITOS 15 KV-100 AMPERIOS-</v>
          </cell>
          <cell r="C167" t="str">
            <v>un</v>
          </cell>
          <cell r="D167">
            <v>550000</v>
          </cell>
        </row>
        <row r="168">
          <cell r="B168" t="str">
            <v xml:space="preserve">Cortina corrida Automática tipo Blackout, h= 1.10 m </v>
          </cell>
          <cell r="C168" t="str">
            <v>ml</v>
          </cell>
          <cell r="D168">
            <v>180000</v>
          </cell>
        </row>
        <row r="169">
          <cell r="B169" t="str">
            <v>CURVA 90º PVC 1/2"</v>
          </cell>
          <cell r="C169" t="str">
            <v>un</v>
          </cell>
          <cell r="D169">
            <v>500</v>
          </cell>
        </row>
        <row r="170">
          <cell r="B170" t="str">
            <v>DESAGUE LAVAMANOS SENCILLO Gerfor GF-581084</v>
          </cell>
          <cell r="C170" t="str">
            <v>un</v>
          </cell>
          <cell r="D170">
            <v>15000</v>
          </cell>
        </row>
        <row r="171">
          <cell r="B171" t="str">
            <v>DESAGUE ORINAL 1 1/2"</v>
          </cell>
          <cell r="C171" t="str">
            <v>un</v>
          </cell>
          <cell r="D171">
            <v>14500</v>
          </cell>
        </row>
        <row r="172">
          <cell r="B172" t="str">
            <v>DESCARGADOR DE SOBRETENSION TIPO  LINEA 12 KV- 10 KA-</v>
          </cell>
          <cell r="C172" t="str">
            <v>un</v>
          </cell>
          <cell r="D172">
            <v>480000</v>
          </cell>
        </row>
        <row r="173">
          <cell r="B173" t="str">
            <v xml:space="preserve">DESCARGADOR FRANKLIN DE 5 PUNTAS </v>
          </cell>
          <cell r="C173" t="str">
            <v>un</v>
          </cell>
          <cell r="D173">
            <v>950000</v>
          </cell>
        </row>
        <row r="174">
          <cell r="B174" t="str">
            <v>DIAGONALES</v>
          </cell>
          <cell r="C174" t="str">
            <v>un</v>
          </cell>
          <cell r="D174">
            <v>8500</v>
          </cell>
        </row>
        <row r="175">
          <cell r="B175" t="str">
            <v>DILATACION BRONCE</v>
          </cell>
          <cell r="C175" t="str">
            <v>ml</v>
          </cell>
          <cell r="D175">
            <v>4500</v>
          </cell>
        </row>
        <row r="176">
          <cell r="B176" t="str">
            <v>DILATACIÓN EN BRONCE PC13</v>
          </cell>
          <cell r="C176" t="str">
            <v>ml</v>
          </cell>
          <cell r="D176">
            <v>18500</v>
          </cell>
        </row>
        <row r="177">
          <cell r="B177" t="str">
            <v>DINTELES EN CONCRETO h=0.15m x 0.2m (2500 PSI Mezcla 1:3:3)</v>
          </cell>
          <cell r="C177" t="str">
            <v>ml</v>
          </cell>
          <cell r="D177">
            <v>25000</v>
          </cell>
        </row>
        <row r="178">
          <cell r="B178" t="str">
            <v>DISCO CORTE LADRILLO Y7O CONCRETO</v>
          </cell>
          <cell r="C178" t="str">
            <v>un</v>
          </cell>
          <cell r="D178">
            <v>12500</v>
          </cell>
        </row>
        <row r="179">
          <cell r="B179" t="str">
            <v>DISCO PARA CORTE METAL</v>
          </cell>
          <cell r="C179" t="str">
            <v>un</v>
          </cell>
          <cell r="D179">
            <v>7500</v>
          </cell>
        </row>
        <row r="180">
          <cell r="B180" t="str">
            <v>DISPENSADOR JABON</v>
          </cell>
          <cell r="C180" t="str">
            <v>un</v>
          </cell>
          <cell r="D180">
            <v>32000</v>
          </cell>
        </row>
        <row r="181">
          <cell r="B181" t="str">
            <v>DUCHA Antivandalica Docol DO-17125106</v>
          </cell>
          <cell r="C181" t="str">
            <v>un</v>
          </cell>
          <cell r="D181">
            <v>150000</v>
          </cell>
        </row>
        <row r="182">
          <cell r="B182" t="str">
            <v>DUCHA CON MEZCLADOR</v>
          </cell>
          <cell r="C182" t="str">
            <v>un</v>
          </cell>
          <cell r="D182">
            <v>60000</v>
          </cell>
        </row>
        <row r="183">
          <cell r="B183" t="str">
            <v>DUCHA CON REGISTRO</v>
          </cell>
          <cell r="C183" t="str">
            <v>un</v>
          </cell>
          <cell r="D183">
            <v>35000</v>
          </cell>
        </row>
        <row r="184">
          <cell r="B184" t="str">
            <v>DUCHA ELECTRICA</v>
          </cell>
          <cell r="C184" t="str">
            <v>un</v>
          </cell>
          <cell r="D184">
            <v>55000</v>
          </cell>
        </row>
        <row r="185">
          <cell r="B185" t="str">
            <v>DURMIENTE ABARCO 4 m</v>
          </cell>
          <cell r="C185" t="str">
            <v>ml</v>
          </cell>
          <cell r="D185">
            <v>4200</v>
          </cell>
        </row>
        <row r="186">
          <cell r="B186" t="str">
            <v>DURMIENTE ORDINARIO DE 3 MTS</v>
          </cell>
          <cell r="C186" t="str">
            <v>un</v>
          </cell>
          <cell r="D186">
            <v>4500</v>
          </cell>
        </row>
        <row r="187">
          <cell r="B187" t="str">
            <v>ELEMENTOS FIJACION MANTO</v>
          </cell>
          <cell r="C187" t="str">
            <v>m2</v>
          </cell>
          <cell r="D187">
            <v>1000</v>
          </cell>
        </row>
        <row r="188">
          <cell r="B188" t="str">
            <v>EMPAQUES</v>
          </cell>
          <cell r="C188" t="str">
            <v>ml</v>
          </cell>
          <cell r="D188">
            <v>500</v>
          </cell>
        </row>
        <row r="189">
          <cell r="B189" t="str">
            <v>EMULSION ASFALTICA</v>
          </cell>
          <cell r="C189" t="str">
            <v>caneca</v>
          </cell>
          <cell r="D189">
            <v>75000</v>
          </cell>
        </row>
        <row r="190">
          <cell r="B190" t="str">
            <v>ENCHAPE  DE 20X30</v>
          </cell>
          <cell r="C190" t="str">
            <v>m2</v>
          </cell>
          <cell r="D190">
            <v>28500</v>
          </cell>
        </row>
        <row r="191">
          <cell r="B191" t="str">
            <v>ENCHAPE CERAMICA BLANCO</v>
          </cell>
          <cell r="C191" t="str">
            <v>m2</v>
          </cell>
          <cell r="D191">
            <v>27500</v>
          </cell>
        </row>
        <row r="192">
          <cell r="B192" t="str">
            <v>Enchape paredes interiores Triplex Cedro Tintillad</v>
          </cell>
          <cell r="C192" t="str">
            <v>m2</v>
          </cell>
          <cell r="D192">
            <v>60000</v>
          </cell>
        </row>
        <row r="193">
          <cell r="B193" t="str">
            <v xml:space="preserve">EQUIPO AUTOMÁTICO PARA ALUMBRADO DE EMERGENCIA REFERENCIA ILURAM IL3-2H  </v>
          </cell>
          <cell r="C193" t="str">
            <v>un</v>
          </cell>
          <cell r="D193">
            <v>340000</v>
          </cell>
        </row>
        <row r="194">
          <cell r="B194" t="str">
            <v xml:space="preserve">EQUIPO DE MEDICION  EN MEDIA TENSION </v>
          </cell>
          <cell r="C194" t="str">
            <v>un</v>
          </cell>
          <cell r="D194">
            <v>15500000</v>
          </cell>
        </row>
        <row r="195">
          <cell r="B195" t="str">
            <v>ESGRAFIADO PINTUCO 4 GALONES 30 KG</v>
          </cell>
          <cell r="C195" t="str">
            <v>un</v>
          </cell>
          <cell r="D195">
            <v>65000</v>
          </cell>
        </row>
        <row r="196">
          <cell r="B196" t="str">
            <v>ESMALTE  Sobre lamina lineal Tipo pintulx anoloc verde bronce.</v>
          </cell>
          <cell r="C196" t="str">
            <v>ml</v>
          </cell>
          <cell r="D196">
            <v>4500</v>
          </cell>
        </row>
        <row r="197">
          <cell r="B197" t="str">
            <v>ESMALTE  Sobre lamina llena Tipo pintulx</v>
          </cell>
          <cell r="C197" t="str">
            <v>m2</v>
          </cell>
          <cell r="D197">
            <v>8000</v>
          </cell>
        </row>
        <row r="198">
          <cell r="B198" t="str">
            <v>ESMALTE ANTIHUMEDAD LAVABLE</v>
          </cell>
          <cell r="C198" t="str">
            <v>gl</v>
          </cell>
          <cell r="D198">
            <v>65000</v>
          </cell>
        </row>
        <row r="199">
          <cell r="B199" t="str">
            <v>ESMALTE SINTÉTICO PINTULUX</v>
          </cell>
          <cell r="C199" t="str">
            <v>gl</v>
          </cell>
          <cell r="D199">
            <v>65000</v>
          </cell>
        </row>
        <row r="200">
          <cell r="B200" t="str">
            <v>ESPEJO BORDE BISELADO DE 0.70X1.00</v>
          </cell>
          <cell r="C200" t="str">
            <v>un</v>
          </cell>
          <cell r="D200">
            <v>75000</v>
          </cell>
        </row>
        <row r="201">
          <cell r="B201" t="str">
            <v>ESPEJO DE SEGURIDAD DE 40 CM</v>
          </cell>
          <cell r="C201" t="str">
            <v>un</v>
          </cell>
          <cell r="D201">
            <v>40000</v>
          </cell>
        </row>
        <row r="202">
          <cell r="B202" t="str">
            <v>ESTACAS</v>
          </cell>
          <cell r="C202" t="str">
            <v>un</v>
          </cell>
          <cell r="D202">
            <v>50</v>
          </cell>
        </row>
        <row r="203">
          <cell r="B203" t="str">
            <v>ESTACIUON MANUAL DE APERTURA REF. BDS121/e SIEMENS o similar en marca reconocida</v>
          </cell>
          <cell r="C203" t="str">
            <v>un</v>
          </cell>
          <cell r="D203">
            <v>120000</v>
          </cell>
        </row>
        <row r="204">
          <cell r="B204" t="str">
            <v>ESTRUCTURA CIELORASO DRYWALL(OMEGA-ANGULO-PARAL-TORNILLOS)</v>
          </cell>
          <cell r="C204" t="str">
            <v>m2</v>
          </cell>
          <cell r="D204">
            <v>15000</v>
          </cell>
        </row>
        <row r="205">
          <cell r="B205" t="str">
            <v>ESTRUCTURA CONEXIÓN RED TRENZADA CONJUNTO LA 320</v>
          </cell>
          <cell r="C205" t="str">
            <v>un</v>
          </cell>
          <cell r="D205">
            <v>115000</v>
          </cell>
        </row>
        <row r="206">
          <cell r="B206" t="str">
            <v>ESTRUCTURA CONEXIÓN RED TRENZADA CONJUNTO LA 321</v>
          </cell>
          <cell r="C206" t="str">
            <v>un</v>
          </cell>
          <cell r="D206">
            <v>200000</v>
          </cell>
        </row>
        <row r="207">
          <cell r="B207" t="str">
            <v>ESTRUCTURA CONEXIÓN RED TRENZADA CONJUNTO LA 324</v>
          </cell>
          <cell r="C207" t="str">
            <v>un</v>
          </cell>
          <cell r="D207">
            <v>263500</v>
          </cell>
        </row>
        <row r="208">
          <cell r="B208" t="str">
            <v>ESQUINERO PLASTICO 2m</v>
          </cell>
          <cell r="C208" t="str">
            <v>un</v>
          </cell>
          <cell r="D208">
            <v>3500</v>
          </cell>
        </row>
        <row r="209">
          <cell r="B209" t="str">
            <v>ESTUCO PLASTICO</v>
          </cell>
          <cell r="C209" t="str">
            <v>caneca</v>
          </cell>
          <cell r="D209">
            <v>50000</v>
          </cell>
        </row>
        <row r="210">
          <cell r="B210" t="str">
            <v>ESTUFA CHALLENGER DE EMPOTRAR 4 PUESTOS ELECTRICA</v>
          </cell>
          <cell r="C210" t="str">
            <v>un</v>
          </cell>
          <cell r="D210">
            <v>527684</v>
          </cell>
        </row>
        <row r="211">
          <cell r="B211" t="str">
            <v>ESTUFA DE EMPOTRAR MIXTA 4 PUESTOS</v>
          </cell>
          <cell r="C211" t="str">
            <v>un</v>
          </cell>
          <cell r="D211">
            <v>775000</v>
          </cell>
        </row>
        <row r="212">
          <cell r="B212" t="str">
            <v>ESTUFA ELECTRICA 2 PUESTOS</v>
          </cell>
          <cell r="C212" t="str">
            <v>un</v>
          </cell>
          <cell r="D212">
            <v>285000</v>
          </cell>
        </row>
        <row r="213">
          <cell r="B213" t="str">
            <v>EXTRAXTOR DE OLOR DE 20X20</v>
          </cell>
          <cell r="C213" t="str">
            <v>un</v>
          </cell>
          <cell r="D213">
            <v>162284</v>
          </cell>
        </row>
        <row r="214">
          <cell r="B214" t="str">
            <v>Fachada Closet 4 Ptas Cedro ( Tintillado )</v>
          </cell>
          <cell r="C214" t="str">
            <v>m2</v>
          </cell>
          <cell r="D214">
            <v>300000</v>
          </cell>
        </row>
        <row r="215">
          <cell r="B215" t="str">
            <v>FIJADORES DE ALA</v>
          </cell>
          <cell r="C215" t="str">
            <v>un</v>
          </cell>
          <cell r="D215">
            <v>1200</v>
          </cell>
        </row>
        <row r="216">
          <cell r="B216" t="str">
            <v>FILTRO AEROBICO CON ACC.</v>
          </cell>
          <cell r="C216" t="str">
            <v>un</v>
          </cell>
          <cell r="D216">
            <v>35000</v>
          </cell>
        </row>
        <row r="217">
          <cell r="B217" t="str">
            <v>FILTRO DE DRENAJE 0.5 x 0.5 CON RELLENO EN GRAVILLA DE RIO 3/4" - 1" (SIN EXCAVACIÓN)</v>
          </cell>
          <cell r="C217" t="str">
            <v>ml</v>
          </cell>
          <cell r="D217">
            <v>65000</v>
          </cell>
        </row>
        <row r="218">
          <cell r="B218" t="str">
            <v>FORMALETA ENTREPISOS, con camilla</v>
          </cell>
          <cell r="C218" t="str">
            <v>ms</v>
          </cell>
          <cell r="D218">
            <v>2500</v>
          </cell>
        </row>
        <row r="219">
          <cell r="B219" t="str">
            <v>GANCHOS ANCLAJES TEJA THERMOACUSTICA</v>
          </cell>
          <cell r="C219" t="str">
            <v>M2</v>
          </cell>
          <cell r="D219">
            <v>2000</v>
          </cell>
        </row>
        <row r="220">
          <cell r="B220" t="str">
            <v>GANCHO TEJA ETERNIT 55 mm</v>
          </cell>
          <cell r="C220" t="str">
            <v>un</v>
          </cell>
          <cell r="D220">
            <v>1500</v>
          </cell>
        </row>
        <row r="221">
          <cell r="B221" t="str">
            <v>GEOTEXTIL NO TEJIDO</v>
          </cell>
          <cell r="C221" t="str">
            <v>m2</v>
          </cell>
          <cell r="D221">
            <v>8000</v>
          </cell>
        </row>
        <row r="222">
          <cell r="B222" t="str">
            <v>GEOTEXTIL TR 4000</v>
          </cell>
          <cell r="C222" t="str">
            <v>m2</v>
          </cell>
          <cell r="D222">
            <v>9500</v>
          </cell>
        </row>
        <row r="223">
          <cell r="B223" t="str">
            <v>GRANITO TRAVERTINO</v>
          </cell>
          <cell r="C223" t="str">
            <v>bto</v>
          </cell>
          <cell r="D223">
            <v>18500</v>
          </cell>
        </row>
        <row r="224">
          <cell r="B224" t="str">
            <v xml:space="preserve">GRAVILLA </v>
          </cell>
          <cell r="C224" t="str">
            <v>m3</v>
          </cell>
          <cell r="D224">
            <v>75000</v>
          </cell>
        </row>
        <row r="225">
          <cell r="B225" t="str">
            <v>GRIFERIA AHORRADORA TIPO PUSH</v>
          </cell>
          <cell r="C225" t="str">
            <v>un</v>
          </cell>
          <cell r="D225">
            <v>125000</v>
          </cell>
        </row>
        <row r="226">
          <cell r="B226" t="str">
            <v>GRIFERIA LAVAMANOS LINEA FENIX 4"</v>
          </cell>
          <cell r="C226" t="str">
            <v>un</v>
          </cell>
          <cell r="D226">
            <v>115000</v>
          </cell>
        </row>
        <row r="227">
          <cell r="B227" t="str">
            <v>GUARDAESCOBA EN CERAMICA</v>
          </cell>
          <cell r="C227" t="str">
            <v>ml</v>
          </cell>
          <cell r="D227">
            <v>7500</v>
          </cell>
        </row>
        <row r="228">
          <cell r="B228" t="str">
            <v>GUARDAESCOBA EN GRANADILLO</v>
          </cell>
          <cell r="C228" t="str">
            <v>ml</v>
          </cell>
          <cell r="D228">
            <v>13000</v>
          </cell>
        </row>
        <row r="229">
          <cell r="B229" t="str">
            <v>GRIFERIA LAVAPLATOS GRIVAL LINEA AMARETO</v>
          </cell>
          <cell r="C229" t="str">
            <v>un</v>
          </cell>
          <cell r="D229">
            <v>105000</v>
          </cell>
        </row>
        <row r="230">
          <cell r="B230" t="str">
            <v>GUARDAESCOBA PORCELANATO</v>
          </cell>
          <cell r="C230" t="str">
            <v>ml</v>
          </cell>
          <cell r="D230">
            <v>10000</v>
          </cell>
        </row>
        <row r="231">
          <cell r="B231" t="str">
            <v>IGAS GRIS - Masilla plastica 25210351</v>
          </cell>
          <cell r="C231" t="str">
            <v>kg</v>
          </cell>
          <cell r="D231">
            <v>800</v>
          </cell>
        </row>
        <row r="232">
          <cell r="B232" t="str">
            <v>IMPRIMANTE DE VINILO</v>
          </cell>
          <cell r="C232" t="str">
            <v>gl</v>
          </cell>
          <cell r="D232">
            <v>25000</v>
          </cell>
        </row>
        <row r="233">
          <cell r="B233" t="str">
            <v>HERRAJES MUEBLES MADERA</v>
          </cell>
          <cell r="C233" t="str">
            <v>un</v>
          </cell>
          <cell r="D233">
            <v>8500</v>
          </cell>
        </row>
        <row r="234">
          <cell r="B234" t="str">
            <v>Interior Closet en triplex cedro (Tintillado )</v>
          </cell>
          <cell r="C234" t="str">
            <v>m2</v>
          </cell>
          <cell r="D234">
            <v>65000</v>
          </cell>
        </row>
        <row r="235">
          <cell r="B235" t="str">
            <v>INTERRUPTOR CAJA MOLDEADA 3X40A / 25KA. CALIDAD MERLIN GERIN, SIEMENS O SUPERIOR</v>
          </cell>
          <cell r="C235" t="str">
            <v>un</v>
          </cell>
          <cell r="D235">
            <v>140000</v>
          </cell>
        </row>
        <row r="236">
          <cell r="B236" t="str">
            <v>INTERRUPTOR CAJA MOLDEADA 3X80A / 50KA - 240V.</v>
          </cell>
          <cell r="C236" t="str">
            <v>un</v>
          </cell>
          <cell r="D236">
            <v>410000</v>
          </cell>
        </row>
        <row r="237">
          <cell r="B237" t="str">
            <v>INTERRUPTOR DE TRANSFERENCIA TIPO SECCIONADOR TRIPOLAR</v>
          </cell>
          <cell r="C237" t="str">
            <v>un</v>
          </cell>
          <cell r="D237">
            <v>12900000</v>
          </cell>
        </row>
        <row r="238">
          <cell r="B238" t="str">
            <v xml:space="preserve">INTERRUPTOR DOBLE </v>
          </cell>
          <cell r="C238" t="str">
            <v>un</v>
          </cell>
          <cell r="D238">
            <v>5500</v>
          </cell>
        </row>
        <row r="239">
          <cell r="B239" t="str">
            <v>INTERRUPTOR DOBLE CONMUTABLE</v>
          </cell>
          <cell r="C239" t="str">
            <v>un</v>
          </cell>
          <cell r="D239">
            <v>6500</v>
          </cell>
        </row>
        <row r="240">
          <cell r="B240" t="str">
            <v>INTERRUPTOR ENCHUFABLE DE 2X20  A - 240 v - 10 ka</v>
          </cell>
          <cell r="C240" t="str">
            <v>un</v>
          </cell>
          <cell r="D240">
            <v>18000</v>
          </cell>
        </row>
        <row r="241">
          <cell r="B241" t="str">
            <v>INTERRUPTOR ENCHUFABLE DE 2X30  A - 240 v - 10 ka</v>
          </cell>
          <cell r="C241" t="str">
            <v>un</v>
          </cell>
          <cell r="D241">
            <v>18000</v>
          </cell>
        </row>
        <row r="242">
          <cell r="B242" t="str">
            <v xml:space="preserve">INTERRUPTOR SENCILLO </v>
          </cell>
          <cell r="C242" t="str">
            <v>un</v>
          </cell>
          <cell r="D242">
            <v>7500</v>
          </cell>
        </row>
        <row r="243">
          <cell r="B243" t="str">
            <v>INTERRUPTOR SENCILLO CONMUTABLE CON LUZ PILOTO</v>
          </cell>
          <cell r="C243" t="str">
            <v>un</v>
          </cell>
          <cell r="D243">
            <v>12500</v>
          </cell>
        </row>
        <row r="244">
          <cell r="B244" t="str">
            <v>INTERRUPTOR SENCILLOCON LUZ PILOTO</v>
          </cell>
          <cell r="C244" t="str">
            <v>un</v>
          </cell>
          <cell r="D244">
            <v>8500</v>
          </cell>
        </row>
        <row r="245">
          <cell r="B245" t="str">
            <v>INTERRUPTORES ENCHUFABLES DE 1X15  A - 240 v - 10 ka</v>
          </cell>
          <cell r="C245" t="str">
            <v>un</v>
          </cell>
          <cell r="D245">
            <v>8100</v>
          </cell>
        </row>
        <row r="246">
          <cell r="B246" t="str">
            <v>INTERRUPTORES ENCHUFABLES DE 1X20  A - 240 v - 10 kA</v>
          </cell>
          <cell r="C246" t="str">
            <v>un</v>
          </cell>
          <cell r="D246">
            <v>8100</v>
          </cell>
        </row>
        <row r="247">
          <cell r="B247" t="str">
            <v>INTERRUPTORES ENCHUFABLES DE 3X30  A - 240 v - 10 ka</v>
          </cell>
          <cell r="C247" t="str">
            <v>un</v>
          </cell>
          <cell r="D247">
            <v>50000</v>
          </cell>
        </row>
        <row r="248">
          <cell r="B248" t="str">
            <v>Jabonera - GRIVAL</v>
          </cell>
          <cell r="C248" t="str">
            <v>un</v>
          </cell>
          <cell r="D248">
            <v>70000</v>
          </cell>
        </row>
        <row r="249">
          <cell r="B249" t="str">
            <v>Jabonera Ducha - GRIVAL</v>
          </cell>
          <cell r="C249" t="str">
            <v>un</v>
          </cell>
          <cell r="D249">
            <v>65000</v>
          </cell>
        </row>
        <row r="250">
          <cell r="B250" t="str">
            <v>KORAZA Pintuco</v>
          </cell>
          <cell r="C250" t="str">
            <v>gl</v>
          </cell>
          <cell r="D250">
            <v>30000</v>
          </cell>
        </row>
        <row r="251">
          <cell r="B251" t="str">
            <v>LACA</v>
          </cell>
          <cell r="C251" t="str">
            <v>gl</v>
          </cell>
          <cell r="D251">
            <v>45000</v>
          </cell>
        </row>
        <row r="252">
          <cell r="B252" t="str">
            <v>LACA PARA MADERA</v>
          </cell>
          <cell r="C252" t="str">
            <v>gl</v>
          </cell>
          <cell r="D252">
            <v>50000</v>
          </cell>
        </row>
        <row r="253">
          <cell r="B253" t="str">
            <v>LADRILLO PORTANTE 12X29X9</v>
          </cell>
          <cell r="C253" t="str">
            <v>un</v>
          </cell>
          <cell r="D253">
            <v>1050</v>
          </cell>
        </row>
        <row r="254">
          <cell r="B254" t="str">
            <v>Ladrillo Prensado</v>
          </cell>
          <cell r="C254" t="str">
            <v>un</v>
          </cell>
          <cell r="D254">
            <v>650</v>
          </cell>
        </row>
        <row r="255">
          <cell r="B255" t="str">
            <v>LADRILLO RECOCIDO</v>
          </cell>
          <cell r="C255" t="str">
            <v>un</v>
          </cell>
          <cell r="D255">
            <v>450</v>
          </cell>
        </row>
        <row r="256">
          <cell r="B256" t="str">
            <v>LADRILLO TOLETE COMUN RECOCIDO</v>
          </cell>
          <cell r="C256" t="str">
            <v>un</v>
          </cell>
          <cell r="D256">
            <v>350</v>
          </cell>
        </row>
        <row r="257">
          <cell r="B257" t="str">
            <v>LÁMINA COLD ROLLED Cal.16 (1.22x 2.44 )</v>
          </cell>
          <cell r="C257" t="str">
            <v>un</v>
          </cell>
          <cell r="D257">
            <v>170000</v>
          </cell>
        </row>
        <row r="258">
          <cell r="B258" t="str">
            <v xml:space="preserve">LÁMINA COLD ROLLED Cal.18 </v>
          </cell>
          <cell r="C258" t="str">
            <v>un</v>
          </cell>
          <cell r="D258">
            <v>105000</v>
          </cell>
        </row>
        <row r="259">
          <cell r="B259" t="str">
            <v>LÁMINA COLD ROLLED Cal.18 (1.22x 2.44 )</v>
          </cell>
          <cell r="C259" t="str">
            <v>un</v>
          </cell>
          <cell r="D259">
            <v>56000</v>
          </cell>
        </row>
        <row r="260">
          <cell r="B260" t="str">
            <v>LÁMINA COLD ROLLED Cal.20 (1.00x 2.00 )</v>
          </cell>
          <cell r="C260" t="str">
            <v>un</v>
          </cell>
          <cell r="D260">
            <v>30100</v>
          </cell>
        </row>
        <row r="261">
          <cell r="B261" t="str">
            <v>LÁMINA COLD ROLLED Cal.20 (1.22x 2.44 )</v>
          </cell>
          <cell r="C261" t="str">
            <v>un</v>
          </cell>
          <cell r="D261">
            <v>40600</v>
          </cell>
        </row>
        <row r="262">
          <cell r="B262" t="str">
            <v>LAMINA DE ACRILICO DE 0.60X2.44 DE 1.80 mm</v>
          </cell>
          <cell r="C262" t="str">
            <v>un</v>
          </cell>
          <cell r="D262">
            <v>30100</v>
          </cell>
        </row>
        <row r="263">
          <cell r="B263" t="str">
            <v>LAMINA COLABORANTE METALDECK 2" GRADO 40 CAL 22</v>
          </cell>
          <cell r="C263" t="str">
            <v>m2</v>
          </cell>
          <cell r="D263">
            <v>26000</v>
          </cell>
        </row>
        <row r="264">
          <cell r="B264" t="str">
            <v>LAMINA DE ACRILICO DE 1.20X1.80 DE 3.0 mm con color</v>
          </cell>
          <cell r="C264" t="str">
            <v>un</v>
          </cell>
          <cell r="D264">
            <v>45000</v>
          </cell>
        </row>
        <row r="265">
          <cell r="B265" t="str">
            <v>LAMINA DE ACRILICO DE 1.20X1.80 DE 3.0 mm sin color</v>
          </cell>
          <cell r="C265" t="str">
            <v>un</v>
          </cell>
          <cell r="D265">
            <v>64000</v>
          </cell>
        </row>
        <row r="266">
          <cell r="B266" t="str">
            <v>LAMINA DE ACRILICO DE 1.20X1.80 DE 3.00 mm</v>
          </cell>
          <cell r="C266" t="str">
            <v>un</v>
          </cell>
          <cell r="D266">
            <v>100000</v>
          </cell>
        </row>
        <row r="267">
          <cell r="B267" t="str">
            <v>LAMINA DRY WALL 1.22X2.44</v>
          </cell>
          <cell r="C267" t="str">
            <v>un</v>
          </cell>
          <cell r="D267">
            <v>22500</v>
          </cell>
        </row>
        <row r="268">
          <cell r="B268" t="str">
            <v>LAMINA EN ACRILICO DE 0.61X2,44 DE 1,8 mm</v>
          </cell>
          <cell r="C268" t="str">
            <v>un</v>
          </cell>
          <cell r="D268">
            <v>28000</v>
          </cell>
        </row>
        <row r="269">
          <cell r="B269" t="str">
            <v>LAMINA GALVANIZADA DE 1.00X2.00 CAL  22</v>
          </cell>
          <cell r="C269" t="str">
            <v>un</v>
          </cell>
          <cell r="D269">
            <v>32900</v>
          </cell>
        </row>
        <row r="270">
          <cell r="B270" t="str">
            <v>LAMINA GALVANIZADA DE 1.00X2.00 CAL  24</v>
          </cell>
          <cell r="C270" t="str">
            <v>un</v>
          </cell>
          <cell r="D270">
            <v>25500</v>
          </cell>
        </row>
        <row r="271">
          <cell r="B271" t="str">
            <v>LAMINA GALVANIZADA DE 1.00X2.00 CAL  26</v>
          </cell>
          <cell r="C271" t="str">
            <v>un</v>
          </cell>
          <cell r="D271">
            <v>19500</v>
          </cell>
        </row>
        <row r="272">
          <cell r="B272" t="str">
            <v>LAMINA GALVANIZADA DE 1.22X2.44 CAL  22</v>
          </cell>
          <cell r="C272" t="str">
            <v>un</v>
          </cell>
          <cell r="D272">
            <v>60000</v>
          </cell>
        </row>
        <row r="273">
          <cell r="B273" t="str">
            <v>LAMINA SUPERBOARD 1.22X2.44</v>
          </cell>
          <cell r="C273" t="str">
            <v>un</v>
          </cell>
          <cell r="D273">
            <v>38500</v>
          </cell>
        </row>
        <row r="274">
          <cell r="B274" t="str">
            <v>LIMATESA ETERNIT P7 L=1.14</v>
          </cell>
          <cell r="C274" t="str">
            <v>un</v>
          </cell>
          <cell r="D274">
            <v>15000</v>
          </cell>
        </row>
        <row r="275">
          <cell r="B275" t="str">
            <v>LAMINAS DURACUSTIC</v>
          </cell>
          <cell r="C275" t="str">
            <v>m2</v>
          </cell>
          <cell r="D275">
            <v>25000</v>
          </cell>
        </row>
        <row r="276">
          <cell r="B276" t="str">
            <v>LAMINAS EN ACRILICO DE 60X60</v>
          </cell>
          <cell r="C276" t="str">
            <v>un</v>
          </cell>
          <cell r="D276">
            <v>9500</v>
          </cell>
        </row>
        <row r="277">
          <cell r="B277" t="str">
            <v>LAMPARA DE 2x32</v>
          </cell>
          <cell r="C277" t="str">
            <v>un</v>
          </cell>
          <cell r="D277">
            <v>125000</v>
          </cell>
        </row>
        <row r="278">
          <cell r="B278" t="str">
            <v xml:space="preserve">Lampara para luminaria - sodio 150 WATTS. </v>
          </cell>
          <cell r="C278" t="str">
            <v>un</v>
          </cell>
          <cell r="D278">
            <v>40000</v>
          </cell>
        </row>
        <row r="279">
          <cell r="B279" t="str">
            <v>LAMPARA TIPO INCANDESCENTE DE 32 W</v>
          </cell>
          <cell r="C279" t="str">
            <v>un</v>
          </cell>
          <cell r="D279">
            <v>45000</v>
          </cell>
        </row>
        <row r="280">
          <cell r="B280" t="str">
            <v>LAMPARA OJO DE BUEY</v>
          </cell>
          <cell r="C280" t="str">
            <v>un</v>
          </cell>
          <cell r="D280">
            <v>45000</v>
          </cell>
        </row>
        <row r="281">
          <cell r="B281" t="str">
            <v>LAVAMANOS DE INCRUSTAR LINEA SAN LORENZO</v>
          </cell>
          <cell r="C281" t="str">
            <v>un</v>
          </cell>
          <cell r="D281">
            <v>160000</v>
          </cell>
        </row>
        <row r="282">
          <cell r="B282" t="str">
            <v>LAVAPLATOS EN ACERO</v>
          </cell>
          <cell r="C282" t="str">
            <v>un</v>
          </cell>
          <cell r="D282">
            <v>95000</v>
          </cell>
        </row>
        <row r="283">
          <cell r="B283" t="str">
            <v>LIJA</v>
          </cell>
          <cell r="C283" t="str">
            <v>un</v>
          </cell>
          <cell r="D283">
            <v>2000</v>
          </cell>
        </row>
        <row r="284">
          <cell r="B284" t="str">
            <v xml:space="preserve">LIJA </v>
          </cell>
          <cell r="C284" t="str">
            <v>un</v>
          </cell>
          <cell r="D284">
            <v>2000</v>
          </cell>
        </row>
        <row r="285">
          <cell r="B285" t="str">
            <v>LIMPIADOR PVC DE 1/4</v>
          </cell>
          <cell r="C285" t="str">
            <v>un</v>
          </cell>
          <cell r="D285">
            <v>25000</v>
          </cell>
        </row>
        <row r="286">
          <cell r="B286" t="str">
            <v>LISTON ORDINARIO</v>
          </cell>
          <cell r="C286" t="str">
            <v>ml</v>
          </cell>
          <cell r="D286">
            <v>1500</v>
          </cell>
        </row>
        <row r="287">
          <cell r="B287" t="str">
            <v>LISTÓN CEDRO MACHO 5x2 cm.</v>
          </cell>
          <cell r="C287" t="str">
            <v>ml</v>
          </cell>
          <cell r="D287">
            <v>3500</v>
          </cell>
        </row>
        <row r="288">
          <cell r="B288" t="str">
            <v>LISTON EN OTOBO PARA CIELORRASO</v>
          </cell>
          <cell r="C288" t="str">
            <v>m2</v>
          </cell>
          <cell r="D288">
            <v>55000</v>
          </cell>
        </row>
        <row r="289">
          <cell r="B289" t="str">
            <v>LLAVE MANGUERA DE 1/2"</v>
          </cell>
          <cell r="C289" t="str">
            <v>un</v>
          </cell>
          <cell r="D289">
            <v>20000</v>
          </cell>
        </row>
        <row r="290">
          <cell r="B290" t="str">
            <v>LLAVE PARA URINARIO</v>
          </cell>
          <cell r="C290" t="str">
            <v>un</v>
          </cell>
          <cell r="D290">
            <v>65000</v>
          </cell>
        </row>
        <row r="291">
          <cell r="B291" t="str">
            <v>LOCKER METALICO DE 0.45X2.00</v>
          </cell>
          <cell r="C291" t="str">
            <v>un</v>
          </cell>
          <cell r="D291">
            <v>225000</v>
          </cell>
        </row>
        <row r="292">
          <cell r="B292" t="str">
            <v>LOGO ACUEDUCTO EN ACERO DE 2.00X0.80</v>
          </cell>
          <cell r="C292" t="str">
            <v>un</v>
          </cell>
          <cell r="D292">
            <v>2500000</v>
          </cell>
        </row>
        <row r="293">
          <cell r="B293" t="str">
            <v>Luminaria abierta tipo INDULUX AA Sodio 400 WATTS.Pantalla de aluminio o policarbonato prismático, 633mmX482mm</v>
          </cell>
          <cell r="C293" t="str">
            <v>un</v>
          </cell>
          <cell r="D293">
            <v>265000</v>
          </cell>
        </row>
        <row r="294">
          <cell r="B294" t="str">
            <v xml:space="preserve">Luminaria completa fluorescente  TMS028 2xTL-D36W HFS 20 CMx 120 cm 120 voltios. </v>
          </cell>
          <cell r="C294" t="str">
            <v>un</v>
          </cell>
          <cell r="D294">
            <v>110000</v>
          </cell>
        </row>
        <row r="295">
          <cell r="B295" t="str">
            <v>Luminaria horizontal cerrada carcaza enteriza Sodio de alta presion  Potencia: 150W 208/220 Voltios . Incluye lampara y fotocelda</v>
          </cell>
          <cell r="C295" t="str">
            <v>un</v>
          </cell>
          <cell r="D295">
            <v>265000</v>
          </cell>
        </row>
        <row r="296">
          <cell r="B296" t="str">
            <v>LUMINARIA HORIZONTAL CERRADA DE 150 VATIOS-BOMBILLO SODIO ALTA PRESION</v>
          </cell>
          <cell r="C296" t="str">
            <v>un</v>
          </cell>
          <cell r="D296">
            <v>287500</v>
          </cell>
        </row>
        <row r="297">
          <cell r="B297" t="str">
            <v>LUMINARIA HORIZONTAL CERRADA DE 70 VATIOS-BOMBILLO SODIO ALTA PRESION</v>
          </cell>
          <cell r="C297" t="str">
            <v>un</v>
          </cell>
          <cell r="D297">
            <v>248000</v>
          </cell>
        </row>
        <row r="298">
          <cell r="B298" t="str">
            <v xml:space="preserve">Luminaria tipo reflector ROY ALHPA Ref: QUIMBAYA 70 WATTS 208 V. </v>
          </cell>
          <cell r="C298" t="str">
            <v>un</v>
          </cell>
          <cell r="D298">
            <v>120000</v>
          </cell>
        </row>
        <row r="299">
          <cell r="B299" t="str">
            <v>MADERA GRANADILLO</v>
          </cell>
          <cell r="C299" t="str">
            <v>m2</v>
          </cell>
          <cell r="D299">
            <v>85000</v>
          </cell>
        </row>
        <row r="300">
          <cell r="B300" t="str">
            <v xml:space="preserve">MALLA ELECTROSOLDADA </v>
          </cell>
          <cell r="C300" t="str">
            <v>kg</v>
          </cell>
          <cell r="D300">
            <v>2700</v>
          </cell>
        </row>
        <row r="301">
          <cell r="B301" t="str">
            <v>MALLA ELECTROSOLDADA M-084</v>
          </cell>
          <cell r="C301" t="str">
            <v>m2</v>
          </cell>
          <cell r="D301">
            <v>3900</v>
          </cell>
        </row>
        <row r="302">
          <cell r="B302" t="str">
            <v xml:space="preserve">MALLA ELECTROSOLDADA  6mm 15X15  6.00X2.35  42.20 KG </v>
          </cell>
          <cell r="C302" t="str">
            <v>un</v>
          </cell>
          <cell r="D302">
            <v>120000</v>
          </cell>
        </row>
        <row r="303">
          <cell r="B303" t="str">
            <v>MALLA PROTECCION Ancho = 4 m</v>
          </cell>
          <cell r="C303" t="str">
            <v>ml</v>
          </cell>
          <cell r="D303">
            <v>4500</v>
          </cell>
        </row>
        <row r="304">
          <cell r="B304" t="str">
            <v>MALLA GALLINERO</v>
          </cell>
          <cell r="C304" t="str">
            <v>m2</v>
          </cell>
          <cell r="D304">
            <v>1200</v>
          </cell>
        </row>
        <row r="305">
          <cell r="B305" t="str">
            <v>MALLA ONDULADA CAL 10 DE 1 1/2" x 1 1/2"</v>
          </cell>
          <cell r="C305" t="str">
            <v>m2</v>
          </cell>
          <cell r="D305">
            <v>30000</v>
          </cell>
        </row>
        <row r="306">
          <cell r="B306" t="str">
            <v>MALLA ONDULADA Cal. 12 1 1/2" (Alambre galv.)</v>
          </cell>
          <cell r="C306" t="str">
            <v>m2</v>
          </cell>
          <cell r="D306">
            <v>35000</v>
          </cell>
        </row>
        <row r="307">
          <cell r="B307" t="str">
            <v>MALLA ONDULADA Cal. 8 1 3/4" (Alambre galv.)</v>
          </cell>
          <cell r="C307" t="str">
            <v>m2</v>
          </cell>
          <cell r="D307">
            <v>32500</v>
          </cell>
        </row>
        <row r="308">
          <cell r="B308" t="str">
            <v>MANGUERA FLEXIBLE DE CONEXIÓN</v>
          </cell>
          <cell r="C308" t="str">
            <v>un</v>
          </cell>
          <cell r="D308">
            <v>15000</v>
          </cell>
        </row>
        <row r="309">
          <cell r="B309" t="str">
            <v>MANGUERAS DE LUCES TIPO AMERICANA</v>
          </cell>
          <cell r="C309" t="str">
            <v>ml</v>
          </cell>
          <cell r="D309">
            <v>30000</v>
          </cell>
        </row>
        <row r="310">
          <cell r="B310" t="str">
            <v>MANIJA VENTANA METALICA</v>
          </cell>
          <cell r="C310" t="str">
            <v>un</v>
          </cell>
          <cell r="D310">
            <v>1500</v>
          </cell>
        </row>
        <row r="311">
          <cell r="B311" t="str">
            <v>MANIOBRA DE TRANSFORMADOR</v>
          </cell>
          <cell r="C311" t="str">
            <v>un</v>
          </cell>
          <cell r="D311">
            <v>200000</v>
          </cell>
        </row>
        <row r="313">
          <cell r="B313" t="str">
            <v>MANTO ASFALTICO 10 M2</v>
          </cell>
          <cell r="C313" t="str">
            <v>rollo</v>
          </cell>
          <cell r="D313">
            <v>110000</v>
          </cell>
        </row>
        <row r="314">
          <cell r="B314" t="str">
            <v>MARCO CAJA INSP. 40 x 40</v>
          </cell>
          <cell r="C314" t="str">
            <v>un</v>
          </cell>
          <cell r="D314">
            <v>25000</v>
          </cell>
        </row>
        <row r="315">
          <cell r="B315" t="str">
            <v>MARCO CAJA INSP. 60 x 60</v>
          </cell>
          <cell r="C315" t="str">
            <v>un</v>
          </cell>
          <cell r="D315">
            <v>30000</v>
          </cell>
        </row>
        <row r="316">
          <cell r="B316" t="str">
            <v>MARCO EN ACERO PARA TAPA CAJA CS 276</v>
          </cell>
          <cell r="C316" t="str">
            <v>un</v>
          </cell>
          <cell r="D316">
            <v>180000</v>
          </cell>
        </row>
        <row r="317">
          <cell r="B317" t="str">
            <v>MARCO PUERTA MADERA</v>
          </cell>
          <cell r="C317" t="str">
            <v>un</v>
          </cell>
          <cell r="D317">
            <v>90000</v>
          </cell>
        </row>
        <row r="318">
          <cell r="B318" t="str">
            <v>MARCO PUERTA METALICA</v>
          </cell>
          <cell r="C318" t="str">
            <v>ml</v>
          </cell>
          <cell r="D318">
            <v>14500</v>
          </cell>
        </row>
        <row r="319">
          <cell r="B319" t="str">
            <v>MARCO SENCILLO EN ANGULO EN ACERO A-37</v>
          </cell>
          <cell r="C319" t="str">
            <v>un</v>
          </cell>
          <cell r="D319">
            <v>85000</v>
          </cell>
        </row>
        <row r="320">
          <cell r="B320" t="str">
            <v>MARCO VENTANA METALICA</v>
          </cell>
          <cell r="C320" t="str">
            <v>ml</v>
          </cell>
          <cell r="D320">
            <v>11500</v>
          </cell>
        </row>
        <row r="321">
          <cell r="B321" t="str">
            <v>MARCO Y CONTRAMARCO</v>
          </cell>
          <cell r="C321" t="str">
            <v>un</v>
          </cell>
          <cell r="D321">
            <v>100000</v>
          </cell>
        </row>
        <row r="322">
          <cell r="B322" t="str">
            <v>MARCO Y TAPA EN ALFAJOR DE 0,30X0,30</v>
          </cell>
          <cell r="C322" t="str">
            <v>un</v>
          </cell>
          <cell r="D322">
            <v>95000</v>
          </cell>
        </row>
        <row r="323">
          <cell r="B323" t="str">
            <v>MARMOLINA</v>
          </cell>
          <cell r="C323" t="str">
            <v>bto</v>
          </cell>
          <cell r="D323">
            <v>18500</v>
          </cell>
        </row>
        <row r="324">
          <cell r="B324" t="str">
            <v xml:space="preserve">MASILLA </v>
          </cell>
          <cell r="C324" t="str">
            <v>gl</v>
          </cell>
          <cell r="D324">
            <v>12500</v>
          </cell>
        </row>
        <row r="325">
          <cell r="B325" t="str">
            <v>MASTIL EN TUBO CONDUIT GALVANIZADO DE Ø1</v>
          </cell>
          <cell r="C325" t="str">
            <v>un</v>
          </cell>
          <cell r="D325">
            <v>40000</v>
          </cell>
        </row>
        <row r="326">
          <cell r="B326" t="str">
            <v>MASTIQUE PARA JUNTAS</v>
          </cell>
          <cell r="C326" t="str">
            <v>gl</v>
          </cell>
          <cell r="D326">
            <v>18500</v>
          </cell>
        </row>
        <row r="327">
          <cell r="B327" t="str">
            <v>MATERIAL GRANULAR</v>
          </cell>
          <cell r="C327" t="str">
            <v>m3</v>
          </cell>
          <cell r="D327">
            <v>25000</v>
          </cell>
        </row>
        <row r="328">
          <cell r="B328" t="str">
            <v>MEDIDOR DE 1/2"</v>
          </cell>
          <cell r="C328" t="str">
            <v>un</v>
          </cell>
          <cell r="D328">
            <v>68000</v>
          </cell>
        </row>
        <row r="329">
          <cell r="B329" t="str">
            <v>MEDIDOR DE AGUA      1/2"</v>
          </cell>
          <cell r="C329" t="str">
            <v>un</v>
          </cell>
          <cell r="D329">
            <v>68000</v>
          </cell>
        </row>
        <row r="330">
          <cell r="B330" t="str">
            <v>MEDIDOR TRIFASICO TETRAFILAR 50(150)A 208-120V;</v>
          </cell>
          <cell r="C330" t="str">
            <v>un</v>
          </cell>
          <cell r="D330">
            <v>1150000</v>
          </cell>
        </row>
        <row r="331">
          <cell r="B331" t="str">
            <v>MEDIDORES DE 4"</v>
          </cell>
          <cell r="C331" t="str">
            <v>un</v>
          </cell>
          <cell r="D331">
            <v>1800000</v>
          </cell>
        </row>
        <row r="332">
          <cell r="B332" t="str">
            <v>MESON EN ACERO INOXIDABLE DE 60 cm CAL 20</v>
          </cell>
          <cell r="C332" t="str">
            <v>ml</v>
          </cell>
          <cell r="D332">
            <v>300000</v>
          </cell>
        </row>
        <row r="333">
          <cell r="B333" t="str">
            <v xml:space="preserve">MEZCLADOR LAVAPLATOS </v>
          </cell>
          <cell r="C333" t="str">
            <v>un</v>
          </cell>
          <cell r="D333">
            <v>245000</v>
          </cell>
        </row>
        <row r="334">
          <cell r="B334" t="str">
            <v>MINISPLIT LG 18000 BTU</v>
          </cell>
          <cell r="C334" t="str">
            <v>un</v>
          </cell>
          <cell r="D334">
            <v>1700000</v>
          </cell>
        </row>
        <row r="335">
          <cell r="B335" t="str">
            <v>MORTERO 1:3 ( arena semilavada de peña )</v>
          </cell>
          <cell r="C335" t="str">
            <v>m3</v>
          </cell>
          <cell r="D335">
            <v>245000</v>
          </cell>
        </row>
        <row r="336">
          <cell r="B336" t="str">
            <v>MORTERO 1:4 ( arena semilavada )</v>
          </cell>
          <cell r="C336" t="str">
            <v>m3</v>
          </cell>
          <cell r="D336">
            <v>225000</v>
          </cell>
        </row>
        <row r="337">
          <cell r="B337" t="str">
            <v>MORTERO 1:3 IMPERMEABILIZADO</v>
          </cell>
          <cell r="C337" t="str">
            <v>m3</v>
          </cell>
          <cell r="D337">
            <v>265000</v>
          </cell>
        </row>
        <row r="338">
          <cell r="B338" t="str">
            <v>MORTERO 1:5</v>
          </cell>
          <cell r="C338" t="str">
            <v>m3</v>
          </cell>
          <cell r="D338">
            <v>215000</v>
          </cell>
        </row>
        <row r="339">
          <cell r="B339" t="str">
            <v>MURO EN LADRILLO TOLETE COMUN EN 0.125 CON PEGA DE MORTERO 1:5</v>
          </cell>
          <cell r="C339" t="str">
            <v>m2</v>
          </cell>
          <cell r="D339">
            <v>38000</v>
          </cell>
        </row>
        <row r="340">
          <cell r="B340" t="str">
            <v>NIPLE GALAVANIZADO DE 4" SH 40</v>
          </cell>
          <cell r="C340" t="str">
            <v>un</v>
          </cell>
          <cell r="D340">
            <v>69600</v>
          </cell>
        </row>
        <row r="341">
          <cell r="B341" t="str">
            <v>ORINAL MEDIANO BLANCO PORCELANA</v>
          </cell>
          <cell r="C341" t="str">
            <v>un</v>
          </cell>
          <cell r="D341">
            <v>195000</v>
          </cell>
        </row>
        <row r="342">
          <cell r="B342" t="str">
            <v>PABMERIL PLIEGO 9" x 11"</v>
          </cell>
          <cell r="C342" t="str">
            <v>un</v>
          </cell>
          <cell r="D342">
            <v>2000</v>
          </cell>
        </row>
        <row r="343">
          <cell r="B343" t="str">
            <v>PARLANTE</v>
          </cell>
          <cell r="C343" t="str">
            <v>un</v>
          </cell>
          <cell r="D343">
            <v>250000</v>
          </cell>
        </row>
        <row r="344">
          <cell r="B344" t="str">
            <v xml:space="preserve">PALETAS REFLECTIVAS DE SEÑALIZACION -CONOS-CINTA SEÑALI </v>
          </cell>
          <cell r="C344" t="str">
            <v>gl</v>
          </cell>
          <cell r="D344">
            <v>200000</v>
          </cell>
        </row>
        <row r="345">
          <cell r="B345" t="str">
            <v>PASTO</v>
          </cell>
          <cell r="C345" t="str">
            <v>m2</v>
          </cell>
          <cell r="D345">
            <v>3000</v>
          </cell>
        </row>
        <row r="346">
          <cell r="B346" t="str">
            <v>PEGACOR BLANCO</v>
          </cell>
          <cell r="C346" t="str">
            <v>kg</v>
          </cell>
          <cell r="D346">
            <v>1000</v>
          </cell>
        </row>
        <row r="347">
          <cell r="B347" t="str">
            <v>PEGACOR E-50</v>
          </cell>
          <cell r="C347" t="str">
            <v>kg</v>
          </cell>
          <cell r="D347">
            <v>800</v>
          </cell>
        </row>
        <row r="348">
          <cell r="B348" t="str">
            <v>PEGANTE PARA GAS FUERZA MEDIA</v>
          </cell>
          <cell r="C348" t="str">
            <v>un</v>
          </cell>
          <cell r="D348">
            <v>5000</v>
          </cell>
        </row>
        <row r="349">
          <cell r="B349" t="str">
            <v>PELICULA SAN BLASTING</v>
          </cell>
          <cell r="C349" t="str">
            <v>m2</v>
          </cell>
          <cell r="D349">
            <v>20000</v>
          </cell>
        </row>
        <row r="350">
          <cell r="B350" t="str">
            <v>Percha simple - GRIVAL</v>
          </cell>
          <cell r="C350" t="str">
            <v>un</v>
          </cell>
          <cell r="D350">
            <v>40000</v>
          </cell>
        </row>
        <row r="351">
          <cell r="B351" t="str">
            <v>PERFIL ALN 173 DE 6 mts</v>
          </cell>
          <cell r="C351" t="str">
            <v>un</v>
          </cell>
          <cell r="D351">
            <v>40000</v>
          </cell>
        </row>
        <row r="352">
          <cell r="B352" t="str">
            <v>PERFIL ALN 177 DE 6 mts</v>
          </cell>
          <cell r="C352" t="str">
            <v>un</v>
          </cell>
          <cell r="D352">
            <v>25000</v>
          </cell>
        </row>
        <row r="353">
          <cell r="B353" t="str">
            <v>PERFIL ALN 292 DE 6 mts</v>
          </cell>
          <cell r="C353" t="str">
            <v>un</v>
          </cell>
          <cell r="D353">
            <v>75000</v>
          </cell>
        </row>
        <row r="354">
          <cell r="B354" t="str">
            <v>PERFIL ESTRUCTURAL EN C 160*60 1.5mm</v>
          </cell>
          <cell r="C354" t="str">
            <v>kg</v>
          </cell>
          <cell r="D354">
            <v>7000</v>
          </cell>
        </row>
        <row r="355">
          <cell r="B355" t="str">
            <v>PIBOTES, RODACHINES, PARALES, OMEGAS</v>
          </cell>
          <cell r="C355" t="str">
            <v>m2</v>
          </cell>
          <cell r="D355">
            <v>25000</v>
          </cell>
        </row>
        <row r="356">
          <cell r="B356" t="str">
            <v>PIEDRA ESMERIL</v>
          </cell>
          <cell r="C356" t="str">
            <v>un</v>
          </cell>
          <cell r="D356">
            <v>40000</v>
          </cell>
        </row>
        <row r="357">
          <cell r="B357" t="str">
            <v>PIEDRA MEDIA ZONGA</v>
          </cell>
          <cell r="C357" t="str">
            <v>m3</v>
          </cell>
          <cell r="D357">
            <v>35000</v>
          </cell>
        </row>
        <row r="358">
          <cell r="B358" t="str">
            <v>PIEDRA RAJON</v>
          </cell>
          <cell r="C358" t="str">
            <v>m3</v>
          </cell>
          <cell r="D358">
            <v>70000</v>
          </cell>
        </row>
        <row r="359">
          <cell r="B359" t="str">
            <v>PINTURA ACRILTEX</v>
          </cell>
          <cell r="C359" t="str">
            <v>gl</v>
          </cell>
          <cell r="D359">
            <v>94500</v>
          </cell>
        </row>
        <row r="360">
          <cell r="B360" t="str">
            <v>PINTURA Electrostatica (poliester gris )</v>
          </cell>
          <cell r="C360" t="str">
            <v>m2</v>
          </cell>
          <cell r="D360">
            <v>50000</v>
          </cell>
        </row>
        <row r="361">
          <cell r="B361" t="str">
            <v>PINTURA EPOXICA</v>
          </cell>
          <cell r="C361" t="str">
            <v>gl</v>
          </cell>
          <cell r="D361">
            <v>85000</v>
          </cell>
        </row>
        <row r="362">
          <cell r="B362" t="str">
            <v>PINTURA KORAZA</v>
          </cell>
          <cell r="C362" t="str">
            <v>gl</v>
          </cell>
          <cell r="D362">
            <v>60000</v>
          </cell>
        </row>
        <row r="363">
          <cell r="B363" t="str">
            <v>PINTURA BITUMINOSA</v>
          </cell>
          <cell r="C363" t="str">
            <v>gl</v>
          </cell>
          <cell r="D363">
            <v>70000</v>
          </cell>
        </row>
        <row r="364">
          <cell r="B364" t="str">
            <v>PINTURA VINILO TIPO 1</v>
          </cell>
          <cell r="C364" t="str">
            <v>gl</v>
          </cell>
          <cell r="D364">
            <v>60000</v>
          </cell>
        </row>
        <row r="365">
          <cell r="B365" t="str">
            <v>PISO EN CERAMICA DE 30X30</v>
          </cell>
          <cell r="C365" t="str">
            <v>m2</v>
          </cell>
          <cell r="D365">
            <v>28500</v>
          </cell>
        </row>
        <row r="366">
          <cell r="B366" t="str">
            <v>PISO EN MADERA GRANADILLO</v>
          </cell>
          <cell r="C366" t="str">
            <v>m2</v>
          </cell>
          <cell r="D366">
            <v>120000</v>
          </cell>
        </row>
        <row r="367">
          <cell r="B367" t="str">
            <v>PINTURA VINILO TIPO 2</v>
          </cell>
          <cell r="C367" t="str">
            <v>gl</v>
          </cell>
          <cell r="D367">
            <v>40000</v>
          </cell>
        </row>
        <row r="368">
          <cell r="B368" t="str">
            <v>PISO PORCELANATO</v>
          </cell>
          <cell r="C368" t="str">
            <v>m2</v>
          </cell>
          <cell r="D368">
            <v>52500</v>
          </cell>
        </row>
        <row r="369">
          <cell r="B369" t="str">
            <v>Porta rollos - GRIVAL Línea STYLO,</v>
          </cell>
          <cell r="C369" t="str">
            <v>un</v>
          </cell>
          <cell r="D369">
            <v>60000</v>
          </cell>
        </row>
        <row r="370">
          <cell r="B370" t="str">
            <v>PLATINA DE  1/2" * 1/8</v>
          </cell>
          <cell r="C370" t="str">
            <v>un</v>
          </cell>
          <cell r="D370">
            <v>6000</v>
          </cell>
        </row>
        <row r="371">
          <cell r="B371" t="str">
            <v xml:space="preserve">PLATINA DE  3/4" </v>
          </cell>
          <cell r="C371" t="str">
            <v>un</v>
          </cell>
          <cell r="D371">
            <v>7500</v>
          </cell>
        </row>
        <row r="372">
          <cell r="B372" t="str">
            <v>PLATINA DE  3/4" X 1/8"</v>
          </cell>
          <cell r="C372" t="str">
            <v>ml</v>
          </cell>
          <cell r="D372">
            <v>2000</v>
          </cell>
        </row>
        <row r="373">
          <cell r="B373" t="str">
            <v>POLIETILENO No. 4</v>
          </cell>
          <cell r="C373" t="str">
            <v>m2</v>
          </cell>
          <cell r="D373">
            <v>2500</v>
          </cell>
        </row>
        <row r="374">
          <cell r="B374" t="str">
            <v>POLIETILENO No. 6</v>
          </cell>
          <cell r="C374" t="str">
            <v>m2</v>
          </cell>
          <cell r="D374">
            <v>2800</v>
          </cell>
        </row>
        <row r="375">
          <cell r="B375" t="str">
            <v>PRIMER ANTICORROSIVO</v>
          </cell>
          <cell r="C375" t="str">
            <v>gl</v>
          </cell>
          <cell r="D375">
            <v>61700</v>
          </cell>
        </row>
        <row r="376">
          <cell r="B376" t="str">
            <v>PUNTILLA 3/4"</v>
          </cell>
          <cell r="C376" t="str">
            <v>lb</v>
          </cell>
          <cell r="D376">
            <v>2600</v>
          </cell>
        </row>
        <row r="377">
          <cell r="B377" t="str">
            <v>PUNTILLA 1"</v>
          </cell>
          <cell r="C377" t="str">
            <v>lb</v>
          </cell>
          <cell r="D377">
            <v>2600</v>
          </cell>
        </row>
        <row r="378">
          <cell r="B378" t="str">
            <v>PUNTILLA 11/4"</v>
          </cell>
          <cell r="C378" t="str">
            <v>lb</v>
          </cell>
          <cell r="D378">
            <v>2400</v>
          </cell>
        </row>
        <row r="379">
          <cell r="B379" t="str">
            <v>PUNTILLA 11/2"</v>
          </cell>
          <cell r="C379" t="str">
            <v>lb</v>
          </cell>
          <cell r="D379">
            <v>2200</v>
          </cell>
        </row>
        <row r="380">
          <cell r="B380" t="str">
            <v>PUNTILLA 2"</v>
          </cell>
          <cell r="C380" t="str">
            <v>lb</v>
          </cell>
          <cell r="D380">
            <v>2200</v>
          </cell>
        </row>
        <row r="381">
          <cell r="B381" t="str">
            <v>PUNTILLA 21/2"</v>
          </cell>
          <cell r="C381" t="str">
            <v>lb</v>
          </cell>
          <cell r="D381">
            <v>2200</v>
          </cell>
        </row>
        <row r="382">
          <cell r="C382" t="str">
            <v>lb</v>
          </cell>
          <cell r="D382">
            <v>2200</v>
          </cell>
        </row>
        <row r="383">
          <cell r="C383" t="str">
            <v>lb</v>
          </cell>
          <cell r="D383">
            <v>2100</v>
          </cell>
        </row>
        <row r="384">
          <cell r="C384" t="str">
            <v>un</v>
          </cell>
          <cell r="D384">
            <v>5900</v>
          </cell>
        </row>
        <row r="385">
          <cell r="C385" t="str">
            <v>un</v>
          </cell>
          <cell r="D385">
            <v>5900</v>
          </cell>
        </row>
        <row r="386">
          <cell r="B386" t="str">
            <v>RECEBO B-200</v>
          </cell>
          <cell r="C386" t="str">
            <v>m3</v>
          </cell>
          <cell r="D386">
            <v>32000</v>
          </cell>
        </row>
        <row r="387">
          <cell r="B387" t="str">
            <v>RECEBO B-600</v>
          </cell>
          <cell r="C387" t="str">
            <v>m3</v>
          </cell>
          <cell r="D387">
            <v>41500</v>
          </cell>
        </row>
        <row r="388">
          <cell r="B388" t="str">
            <v>RECEBO COMÚN</v>
          </cell>
          <cell r="C388" t="str">
            <v>m3</v>
          </cell>
          <cell r="D388">
            <v>28000</v>
          </cell>
        </row>
        <row r="389">
          <cell r="B389" t="str">
            <v>RECEBO B-400</v>
          </cell>
          <cell r="C389" t="str">
            <v>m3</v>
          </cell>
          <cell r="D389">
            <v>36000</v>
          </cell>
        </row>
        <row r="390">
          <cell r="B390" t="str">
            <v>RED PARA ATERRIZAR SUBESTACION</v>
          </cell>
          <cell r="C390" t="str">
            <v>gl</v>
          </cell>
          <cell r="D390">
            <v>3500000</v>
          </cell>
        </row>
        <row r="391">
          <cell r="B391" t="str">
            <v>RED TRENZADA CABLE 2X2+2</v>
          </cell>
          <cell r="C391" t="str">
            <v>ml</v>
          </cell>
          <cell r="D391">
            <v>13500</v>
          </cell>
        </row>
        <row r="392">
          <cell r="B392" t="str">
            <v>RED TRENZADA CABLE 3x1/0+1/0</v>
          </cell>
          <cell r="C392" t="str">
            <v>ml</v>
          </cell>
          <cell r="D392">
            <v>23500</v>
          </cell>
        </row>
        <row r="393">
          <cell r="B393" t="str">
            <v xml:space="preserve">REFLECTOR DE 250 VATIOS-SODIO ALTA PRESION -220 VOLTIOS-SODIO ALTA </v>
          </cell>
          <cell r="C393" t="str">
            <v>un</v>
          </cell>
          <cell r="D393">
            <v>1450000</v>
          </cell>
        </row>
        <row r="394">
          <cell r="B394" t="str">
            <v>REFLECTOR DE 400 W</v>
          </cell>
          <cell r="C394" t="str">
            <v>un</v>
          </cell>
          <cell r="D394">
            <v>400000</v>
          </cell>
        </row>
        <row r="395">
          <cell r="B395" t="str">
            <v>REGISTRO DE 3/4"</v>
          </cell>
          <cell r="C395" t="str">
            <v>un</v>
          </cell>
          <cell r="D395">
            <v>22500</v>
          </cell>
        </row>
        <row r="396">
          <cell r="B396" t="str">
            <v>REGISTRO DE BOLA 1/2"</v>
          </cell>
          <cell r="C396" t="str">
            <v>un</v>
          </cell>
          <cell r="D396">
            <v>14500</v>
          </cell>
        </row>
        <row r="397">
          <cell r="B397" t="str">
            <v>REGISTRO P.D.  R&amp;W - 2 1/2 " ( de cortina )</v>
          </cell>
          <cell r="C397" t="str">
            <v>un</v>
          </cell>
          <cell r="D397">
            <v>268000</v>
          </cell>
        </row>
        <row r="398">
          <cell r="B398" t="str">
            <v>REGISTRO R&amp;W - 1" ( de cortina ) Ref. 206</v>
          </cell>
          <cell r="C398" t="str">
            <v>un</v>
          </cell>
          <cell r="D398">
            <v>60000</v>
          </cell>
        </row>
        <row r="399">
          <cell r="B399" t="str">
            <v>REGISTRO R&amp;W - 1/2" ( de cortina ) Ref. 206</v>
          </cell>
          <cell r="C399" t="str">
            <v>un</v>
          </cell>
          <cell r="D399">
            <v>35000</v>
          </cell>
        </row>
        <row r="400">
          <cell r="B400" t="str">
            <v>REGISTRO R&amp;W - 3/4" ( de cortina ) Ref. 206</v>
          </cell>
          <cell r="C400" t="str">
            <v>un</v>
          </cell>
          <cell r="D400">
            <v>45000</v>
          </cell>
        </row>
        <row r="401">
          <cell r="B401" t="str">
            <v xml:space="preserve">REJILLA Aluminio 3"x2" </v>
          </cell>
          <cell r="C401" t="str">
            <v>un</v>
          </cell>
          <cell r="D401">
            <v>5900</v>
          </cell>
        </row>
        <row r="402">
          <cell r="B402" t="str">
            <v>REJILLA VENTILACION PLASTICA DE 25X25</v>
          </cell>
          <cell r="C402" t="str">
            <v>un</v>
          </cell>
          <cell r="D402">
            <v>12644</v>
          </cell>
        </row>
        <row r="403">
          <cell r="B403" t="str">
            <v>Rejillas de piso en aluminio de 3x2 con sosco</v>
          </cell>
          <cell r="C403" t="str">
            <v>un</v>
          </cell>
          <cell r="D403">
            <v>5900</v>
          </cell>
        </row>
        <row r="404">
          <cell r="B404" t="str">
            <v>RELLENO ARENA DE PEÑA</v>
          </cell>
          <cell r="C404" t="str">
            <v>m3</v>
          </cell>
          <cell r="D404">
            <v>40000</v>
          </cell>
        </row>
        <row r="405">
          <cell r="B405" t="str">
            <v>Repisa vidrio Baño Línea STYLO</v>
          </cell>
          <cell r="C405" t="str">
            <v>un</v>
          </cell>
          <cell r="D405">
            <v>115000</v>
          </cell>
        </row>
        <row r="406">
          <cell r="B406" t="str">
            <v>REMOVEDOR PVC</v>
          </cell>
          <cell r="C406" t="str">
            <v>un</v>
          </cell>
          <cell r="D406">
            <v>3750</v>
          </cell>
        </row>
        <row r="408">
          <cell r="B408" t="str">
            <v>REPISA ORDINARIO 3 m</v>
          </cell>
          <cell r="C408" t="str">
            <v>un</v>
          </cell>
          <cell r="D408">
            <v>8000</v>
          </cell>
        </row>
        <row r="409">
          <cell r="B409" t="str">
            <v xml:space="preserve">ROCKTOP </v>
          </cell>
          <cell r="C409" t="str">
            <v>kg</v>
          </cell>
          <cell r="D409">
            <v>2500</v>
          </cell>
        </row>
        <row r="410">
          <cell r="B410" t="str">
            <v>SANITARIO LINEA MONTECARLO CON GRIFERIA</v>
          </cell>
          <cell r="C410" t="str">
            <v>un</v>
          </cell>
          <cell r="D410">
            <v>430000</v>
          </cell>
        </row>
        <row r="411">
          <cell r="B411" t="str">
            <v xml:space="preserve">SECCIONADOR TRIPOLAR EN AIRE 400A-17,5 kV DE OPERACIÓN BAJO </v>
          </cell>
          <cell r="C411" t="str">
            <v>un</v>
          </cell>
          <cell r="D411">
            <v>10200000</v>
          </cell>
        </row>
        <row r="412">
          <cell r="B412" t="str">
            <v>SELLADOR</v>
          </cell>
          <cell r="C412" t="str">
            <v>gl</v>
          </cell>
          <cell r="D412">
            <v>18000</v>
          </cell>
        </row>
        <row r="413">
          <cell r="B413" t="str">
            <v>SELLADOR O CERA DE PISO</v>
          </cell>
          <cell r="C413" t="str">
            <v>m2</v>
          </cell>
          <cell r="D413">
            <v>1800</v>
          </cell>
        </row>
        <row r="414">
          <cell r="B414" t="str">
            <v>SELLADOR Y TINTILLA</v>
          </cell>
          <cell r="C414" t="str">
            <v>gl</v>
          </cell>
          <cell r="D414">
            <v>15000</v>
          </cell>
        </row>
        <row r="415">
          <cell r="B415" t="str">
            <v>SENSOR FOTOELECTRICO DETECTOR DE HUMO</v>
          </cell>
          <cell r="C415" t="str">
            <v>un</v>
          </cell>
          <cell r="D415">
            <v>90000</v>
          </cell>
        </row>
        <row r="416">
          <cell r="B416" t="str">
            <v>SIFON LAVAMANOS plastico gerfor GF-580322</v>
          </cell>
          <cell r="C416" t="str">
            <v>un</v>
          </cell>
          <cell r="D416">
            <v>12000</v>
          </cell>
        </row>
        <row r="417">
          <cell r="B417" t="str">
            <v>SIKA 1</v>
          </cell>
          <cell r="C417" t="str">
            <v>kg</v>
          </cell>
          <cell r="D417">
            <v>8500</v>
          </cell>
        </row>
        <row r="418">
          <cell r="B418" t="str">
            <v>SIKADUR 32</v>
          </cell>
          <cell r="C418" t="str">
            <v>kg</v>
          </cell>
          <cell r="D418">
            <v>50000</v>
          </cell>
        </row>
        <row r="419">
          <cell r="B419" t="str">
            <v xml:space="preserve">SIKAFLEX-1a cartu </v>
          </cell>
          <cell r="C419" t="str">
            <v>un</v>
          </cell>
          <cell r="D419">
            <v>25000</v>
          </cell>
        </row>
        <row r="420">
          <cell r="B420" t="str">
            <v>SILICONA</v>
          </cell>
          <cell r="C420" t="str">
            <v>un</v>
          </cell>
          <cell r="D420">
            <v>15000</v>
          </cell>
        </row>
        <row r="421">
          <cell r="B421" t="str">
            <v>SISTEMA DESINFECCION AGUA TRATADA</v>
          </cell>
          <cell r="C421" t="str">
            <v>un</v>
          </cell>
          <cell r="D421">
            <v>3800000</v>
          </cell>
        </row>
        <row r="422">
          <cell r="B422" t="str">
            <v>SISTEMA CONTROL ELECTRICO TODO INCLUIDO PARA LA PLANTA TRATAMIENTO</v>
          </cell>
          <cell r="C422" t="str">
            <v>un</v>
          </cell>
          <cell r="D422">
            <v>13000000</v>
          </cell>
        </row>
        <row r="423">
          <cell r="B423" t="str">
            <v>SOLDADOR PVC 1/4</v>
          </cell>
          <cell r="C423" t="str">
            <v>un</v>
          </cell>
          <cell r="D423">
            <v>45000</v>
          </cell>
        </row>
        <row r="424">
          <cell r="B424" t="str">
            <v xml:space="preserve">SOLDADURA E - 70  </v>
          </cell>
          <cell r="C424" t="str">
            <v>kg</v>
          </cell>
          <cell r="D424">
            <v>7500</v>
          </cell>
        </row>
        <row r="425">
          <cell r="B425" t="str">
            <v>SOLDADURA ESTAÑO</v>
          </cell>
          <cell r="C425" t="str">
            <v>un</v>
          </cell>
          <cell r="D425">
            <v>35000</v>
          </cell>
        </row>
        <row r="426">
          <cell r="B426" t="str">
            <v>SOLDADURA EXOTERMICA TIPO CADWELD o SIMILAR  de 90 GRAMOS</v>
          </cell>
          <cell r="C426" t="str">
            <v>un</v>
          </cell>
          <cell r="D426">
            <v>17000</v>
          </cell>
        </row>
        <row r="427">
          <cell r="B427" t="str">
            <v>SOPORTE PARA TUBERIA DE 4"</v>
          </cell>
          <cell r="C427" t="str">
            <v>un</v>
          </cell>
          <cell r="D427">
            <v>17980</v>
          </cell>
        </row>
        <row r="428">
          <cell r="B428" t="str">
            <v>SOPORTES LAVAMANOS</v>
          </cell>
          <cell r="C428" t="str">
            <v>jg</v>
          </cell>
          <cell r="D428">
            <v>2500</v>
          </cell>
        </row>
        <row r="429">
          <cell r="B429" t="str">
            <v>SOPORTES ORINAL</v>
          </cell>
          <cell r="C429" t="str">
            <v>un</v>
          </cell>
          <cell r="D429">
            <v>8500</v>
          </cell>
        </row>
        <row r="430">
          <cell r="B430" t="str">
            <v>TABLA BURRA ORDINARIA 0.20 DE 3.0 MTS</v>
          </cell>
          <cell r="C430" t="str">
            <v>un</v>
          </cell>
          <cell r="D430">
            <v>13500</v>
          </cell>
        </row>
        <row r="431">
          <cell r="B431" t="str">
            <v>TABLA BURRA ORDINARIA 0.30 DE 3.0 MTS</v>
          </cell>
          <cell r="C431" t="str">
            <v>un</v>
          </cell>
          <cell r="D431">
            <v>16000</v>
          </cell>
        </row>
        <row r="432">
          <cell r="B432" t="str">
            <v>TABLA CHAPA ORDINARIA 0.25 DE 3.0 MTS</v>
          </cell>
          <cell r="C432" t="str">
            <v>un</v>
          </cell>
          <cell r="D432">
            <v>13000</v>
          </cell>
        </row>
        <row r="433">
          <cell r="B433" t="str">
            <v>TABLA CHAPA ORDINARIA 0.20 DE 3.0 MTS</v>
          </cell>
          <cell r="C433" t="str">
            <v>un</v>
          </cell>
          <cell r="D433">
            <v>10000</v>
          </cell>
        </row>
        <row r="434">
          <cell r="B434" t="str">
            <v>TABLA CHAPA ORDINARIA 0.15 DE 3.0 MTS</v>
          </cell>
          <cell r="C434" t="str">
            <v>un</v>
          </cell>
          <cell r="D434">
            <v>7500</v>
          </cell>
        </row>
        <row r="435">
          <cell r="C435" t="str">
            <v>un</v>
          </cell>
        </row>
        <row r="436">
          <cell r="C436" t="str">
            <v>ml</v>
          </cell>
        </row>
        <row r="437">
          <cell r="B437" t="str">
            <v xml:space="preserve">TABLERO DE 12 CIRCUITOS CON ESPACIO PARA TOTALIZADOR, PUERTA Y CHAPA  -208 V - 3F5H-60HZ </v>
          </cell>
          <cell r="C437" t="str">
            <v>un</v>
          </cell>
        </row>
        <row r="438">
          <cell r="B438" t="str">
            <v>TABLERO DE 12 CTOS</v>
          </cell>
          <cell r="C438" t="str">
            <v>un</v>
          </cell>
          <cell r="D438">
            <v>165000</v>
          </cell>
        </row>
        <row r="439">
          <cell r="B439" t="str">
            <v>TABLERO 24 CIRCUITOS, PUERTA Y CHAPA, ESP TOTALIZADOR</v>
          </cell>
          <cell r="C439" t="str">
            <v>un</v>
          </cell>
          <cell r="D439">
            <v>225000</v>
          </cell>
        </row>
        <row r="440">
          <cell r="B440" t="str">
            <v xml:space="preserve">TABLERO 36 CIRCUITOS, PUERTA Y CHAPA, ESP TOTALIZADOR  </v>
          </cell>
          <cell r="C440" t="str">
            <v>un</v>
          </cell>
          <cell r="D440">
            <v>420000</v>
          </cell>
        </row>
        <row r="441">
          <cell r="B441" t="str">
            <v>TABLERO TRIFASICO DE 6 CIRCUITOS</v>
          </cell>
          <cell r="C441" t="str">
            <v>un</v>
          </cell>
          <cell r="D441">
            <v>89800</v>
          </cell>
        </row>
        <row r="442">
          <cell r="B442" t="str">
            <v>TABLETA GRES DE 25X25</v>
          </cell>
          <cell r="C442" t="str">
            <v>m2</v>
          </cell>
          <cell r="D442">
            <v>12500</v>
          </cell>
        </row>
        <row r="443">
          <cell r="B443" t="str">
            <v>TABLEX, LISTONES, PALOS</v>
          </cell>
          <cell r="C443" t="str">
            <v>m2</v>
          </cell>
          <cell r="D443">
            <v>250000</v>
          </cell>
        </row>
        <row r="444">
          <cell r="B444" t="str">
            <v>TABLÓN DE GRES  25X25</v>
          </cell>
          <cell r="C444" t="str">
            <v>m2</v>
          </cell>
          <cell r="D444">
            <v>26000</v>
          </cell>
        </row>
        <row r="445">
          <cell r="B445" t="str">
            <v>TABLON DE GRESS DE 33X33</v>
          </cell>
          <cell r="C445" t="str">
            <v>m2</v>
          </cell>
          <cell r="D445">
            <v>30000</v>
          </cell>
        </row>
        <row r="446">
          <cell r="B446" t="str">
            <v>TANQUE COLEMPAQUES 500 LT (incluye tapa y accesorios)</v>
          </cell>
          <cell r="C446" t="str">
            <v>ml</v>
          </cell>
          <cell r="D446">
            <v>185000</v>
          </cell>
        </row>
        <row r="447">
          <cell r="B447" t="str">
            <v>TABLERO MELAMINICO DE 1.83X2.44</v>
          </cell>
          <cell r="C447" t="str">
            <v>un</v>
          </cell>
          <cell r="D447">
            <v>125000</v>
          </cell>
        </row>
        <row r="448">
          <cell r="B448" t="str">
            <v>TABLERO EN AMARILLO</v>
          </cell>
          <cell r="C448" t="str">
            <v>m2</v>
          </cell>
          <cell r="D448">
            <v>180000</v>
          </cell>
        </row>
        <row r="449">
          <cell r="B449" t="str">
            <v>TAPA CAJA INSP. 60 x 60</v>
          </cell>
          <cell r="C449" t="str">
            <v>un</v>
          </cell>
          <cell r="D449">
            <v>8000</v>
          </cell>
        </row>
        <row r="450">
          <cell r="B450" t="str">
            <v>TABLETA MARMOL</v>
          </cell>
          <cell r="C450" t="str">
            <v>m2</v>
          </cell>
          <cell r="D450">
            <v>80000</v>
          </cell>
        </row>
        <row r="451">
          <cell r="B451" t="str">
            <v>TAPA CIEGA CON IMPACTO GALVANIZADA CUADRADA 4X4"</v>
          </cell>
          <cell r="C451" t="str">
            <v>un</v>
          </cell>
          <cell r="D451">
            <v>2500</v>
          </cell>
        </row>
        <row r="452">
          <cell r="B452" t="str">
            <v>TAPA EN CONCRETO (4000 PSI)</v>
          </cell>
          <cell r="C452" t="str">
            <v>un</v>
          </cell>
          <cell r="D452">
            <v>65000</v>
          </cell>
        </row>
        <row r="453">
          <cell r="B453" t="str">
            <v>TAPA EN CONCRETO CAJA CS 276</v>
          </cell>
          <cell r="C453" t="str">
            <v>un</v>
          </cell>
          <cell r="D453">
            <v>250000</v>
          </cell>
        </row>
        <row r="454">
          <cell r="B454" t="str">
            <v>TAPA REGISTRO PLASTICO DE 20X20</v>
          </cell>
          <cell r="C454" t="str">
            <v>un</v>
          </cell>
          <cell r="D454">
            <v>10500</v>
          </cell>
        </row>
        <row r="455">
          <cell r="B455" t="str">
            <v>TAPON GALVANIZADO MACHO DE 2"</v>
          </cell>
          <cell r="C455" t="str">
            <v>un</v>
          </cell>
          <cell r="D455">
            <v>14500</v>
          </cell>
        </row>
        <row r="456">
          <cell r="B456" t="str">
            <v>TAPÓN SOLDADO PRESIÓN 1 1/2"</v>
          </cell>
          <cell r="C456" t="str">
            <v>un</v>
          </cell>
          <cell r="D456">
            <v>3500</v>
          </cell>
        </row>
        <row r="457">
          <cell r="B457" t="str">
            <v>TAZA Institucional blanca Mancesa IC-IP41</v>
          </cell>
          <cell r="C457" t="str">
            <v>un</v>
          </cell>
          <cell r="D457">
            <v>90000</v>
          </cell>
        </row>
        <row r="458">
          <cell r="B458" t="str">
            <v>TEE EN ALUMINIO BLANCO</v>
          </cell>
          <cell r="C458" t="str">
            <v>un</v>
          </cell>
          <cell r="D458">
            <v>6500</v>
          </cell>
        </row>
        <row r="459">
          <cell r="B459" t="str">
            <v>TEE GALVANIZADA DE 4"</v>
          </cell>
          <cell r="C459" t="str">
            <v>un</v>
          </cell>
          <cell r="D459">
            <v>56260</v>
          </cell>
        </row>
        <row r="460">
          <cell r="B460" t="str">
            <v>TEE PRESIÓN  1 1/2" Pavco</v>
          </cell>
          <cell r="C460" t="str">
            <v>un</v>
          </cell>
          <cell r="D460">
            <v>6000</v>
          </cell>
        </row>
        <row r="461">
          <cell r="B461" t="str">
            <v>TEE PRESIÓN SOLDADA  1"</v>
          </cell>
          <cell r="C461" t="str">
            <v>un</v>
          </cell>
          <cell r="D461">
            <v>6500</v>
          </cell>
        </row>
        <row r="462">
          <cell r="B462" t="str">
            <v>TEJA DE ZINC 0.80X2.43</v>
          </cell>
          <cell r="C462" t="str">
            <v>un</v>
          </cell>
          <cell r="D462">
            <v>15400</v>
          </cell>
        </row>
        <row r="463">
          <cell r="B463" t="str">
            <v>TEJA CANALETA 90</v>
          </cell>
          <cell r="C463" t="str">
            <v>m2</v>
          </cell>
          <cell r="D463">
            <v>25000</v>
          </cell>
        </row>
        <row r="464">
          <cell r="B464" t="str">
            <v xml:space="preserve">TEJA DE BARRO </v>
          </cell>
          <cell r="C464" t="str">
            <v>un</v>
          </cell>
          <cell r="D464">
            <v>1850</v>
          </cell>
        </row>
        <row r="465">
          <cell r="B465" t="str">
            <v>TEJA ONDULADA ETERNIT No. 6 DE 0.92X1.83</v>
          </cell>
          <cell r="C465" t="str">
            <v>un</v>
          </cell>
          <cell r="D465">
            <v>26500</v>
          </cell>
        </row>
        <row r="466">
          <cell r="B466" t="str">
            <v>TEJA THERMOACUSTICA TRAPEZOIDAL  2.44X0.82</v>
          </cell>
          <cell r="C466" t="str">
            <v>un</v>
          </cell>
          <cell r="D466">
            <v>48000</v>
          </cell>
        </row>
        <row r="467">
          <cell r="B467" t="str">
            <v>TELA ASFALTICA DE 15 M2</v>
          </cell>
          <cell r="C467" t="str">
            <v>rollo</v>
          </cell>
          <cell r="D467">
            <v>30000</v>
          </cell>
        </row>
        <row r="468">
          <cell r="B468" t="str">
            <v>TELA VERDE CERRAMIENTO</v>
          </cell>
          <cell r="C468" t="str">
            <v>ML</v>
          </cell>
          <cell r="D468">
            <v>2500</v>
          </cell>
        </row>
        <row r="469">
          <cell r="B469" t="str">
            <v>TERMINAL PONCHAR 2 AWG</v>
          </cell>
          <cell r="C469" t="str">
            <v>un</v>
          </cell>
          <cell r="D469">
            <v>5900</v>
          </cell>
        </row>
        <row r="470">
          <cell r="B470" t="str">
            <v xml:space="preserve">Terminal preformado uso interior 15 kV para cable 2 – 3/0 AWG; </v>
          </cell>
          <cell r="C470" t="str">
            <v>juego</v>
          </cell>
          <cell r="D470">
            <v>220000</v>
          </cell>
        </row>
        <row r="471">
          <cell r="B471" t="str">
            <v>Terminal Soldar/Ponchar barril largo para cable 8. Calidad 3M, Panduit o superior.</v>
          </cell>
          <cell r="C471" t="str">
            <v>gb</v>
          </cell>
          <cell r="D471">
            <v>12500</v>
          </cell>
        </row>
        <row r="472">
          <cell r="B472" t="str">
            <v>Thiner</v>
          </cell>
          <cell r="C472" t="str">
            <v>gl</v>
          </cell>
          <cell r="D472">
            <v>20000</v>
          </cell>
        </row>
        <row r="473">
          <cell r="B473" t="str">
            <v>TIERRA NEGRA</v>
          </cell>
          <cell r="C473" t="str">
            <v>m3</v>
          </cell>
          <cell r="D473">
            <v>45000</v>
          </cell>
        </row>
        <row r="474">
          <cell r="B474" t="str">
            <v>TINTILLA</v>
          </cell>
          <cell r="C474" t="str">
            <v>1/4 gl</v>
          </cell>
          <cell r="D474">
            <v>24000</v>
          </cell>
        </row>
        <row r="475">
          <cell r="B475" t="str">
            <v>TIRAS ALISTADO 3 x 3 x 3</v>
          </cell>
          <cell r="C475" t="str">
            <v>ml</v>
          </cell>
          <cell r="D475">
            <v>2500</v>
          </cell>
        </row>
        <row r="476">
          <cell r="B476" t="str">
            <v>TOMA BIFASICA 2P+T</v>
          </cell>
          <cell r="C476" t="str">
            <v>un</v>
          </cell>
          <cell r="D476">
            <v>9500</v>
          </cell>
        </row>
        <row r="477">
          <cell r="B477" t="str">
            <v>TOMA CORRIENTE DOBLE</v>
          </cell>
          <cell r="C477" t="str">
            <v>un</v>
          </cell>
          <cell r="D477">
            <v>3500</v>
          </cell>
        </row>
        <row r="478">
          <cell r="B478" t="str">
            <v>TOMA COAXIAL PARA TV TIPO AMERICANA</v>
          </cell>
          <cell r="C478" t="str">
            <v>un</v>
          </cell>
          <cell r="D478">
            <v>5000</v>
          </cell>
        </row>
        <row r="479">
          <cell r="B479" t="str">
            <v>TOMA TV+TELEFONO</v>
          </cell>
          <cell r="C479" t="str">
            <v>un</v>
          </cell>
          <cell r="D479">
            <v>18000</v>
          </cell>
        </row>
        <row r="480">
          <cell r="B480" t="str">
            <v>Toallero Barra - GRIVAL Línea STYLO,</v>
          </cell>
          <cell r="C480" t="str">
            <v>un</v>
          </cell>
          <cell r="D480">
            <v>70000</v>
          </cell>
        </row>
        <row r="481">
          <cell r="B481" t="str">
            <v>Toallero Argolla - GRIVAL Línea STYLO</v>
          </cell>
          <cell r="C481" t="str">
            <v>un</v>
          </cell>
          <cell r="D481">
            <v>60000</v>
          </cell>
        </row>
        <row r="482">
          <cell r="B482" t="str">
            <v xml:space="preserve">TORNILLOS </v>
          </cell>
          <cell r="C482" t="str">
            <v>un</v>
          </cell>
          <cell r="D482">
            <v>100</v>
          </cell>
        </row>
        <row r="483">
          <cell r="B483" t="str">
            <v>TRIPLEX FORMALETA DE 1.22X2.44 DE 18 mm</v>
          </cell>
          <cell r="C483" t="str">
            <v>un</v>
          </cell>
          <cell r="D483">
            <v>85000</v>
          </cell>
        </row>
        <row r="484">
          <cell r="C484" t="str">
            <v>un</v>
          </cell>
          <cell r="D484">
            <v>20000</v>
          </cell>
        </row>
        <row r="485">
          <cell r="C485" t="str">
            <v>un</v>
          </cell>
          <cell r="D485">
            <v>19500000</v>
          </cell>
        </row>
        <row r="486">
          <cell r="C486" t="str">
            <v>gl</v>
          </cell>
          <cell r="D486">
            <v>2500000</v>
          </cell>
        </row>
        <row r="487">
          <cell r="C487" t="str">
            <v>un</v>
          </cell>
          <cell r="D487">
            <v>350000</v>
          </cell>
        </row>
        <row r="488">
          <cell r="C488" t="str">
            <v>un</v>
          </cell>
          <cell r="D488">
            <v>715000</v>
          </cell>
        </row>
        <row r="489">
          <cell r="C489" t="str">
            <v>un</v>
          </cell>
          <cell r="D489">
            <v>590000</v>
          </cell>
        </row>
        <row r="490">
          <cell r="B490" t="str">
            <v>TUBERIA GALVANIZADA 2"</v>
          </cell>
          <cell r="C490" t="str">
            <v>ml</v>
          </cell>
          <cell r="D490">
            <v>8600</v>
          </cell>
        </row>
        <row r="491">
          <cell r="B491" t="str">
            <v>TUBERIA GALVANIZADA 2" DE 0.098</v>
          </cell>
          <cell r="C491" t="str">
            <v>un</v>
          </cell>
          <cell r="D491">
            <v>83900</v>
          </cell>
        </row>
        <row r="492">
          <cell r="B492" t="str">
            <v>TUBERIA HIERRO DUCTIL DE 4" ESP 3.2 mm</v>
          </cell>
          <cell r="C492" t="str">
            <v>ml</v>
          </cell>
          <cell r="D492">
            <v>100000</v>
          </cell>
        </row>
        <row r="493">
          <cell r="B493" t="str">
            <v>TUBERIAS, VALVULAS, ACCESORIOS</v>
          </cell>
          <cell r="C493" t="str">
            <v>global</v>
          </cell>
          <cell r="D493">
            <v>5000000</v>
          </cell>
        </row>
        <row r="494">
          <cell r="B494" t="str">
            <v>TUBERIA NOVAFORT DE 6"</v>
          </cell>
          <cell r="C494" t="str">
            <v>un</v>
          </cell>
          <cell r="D494">
            <v>220000</v>
          </cell>
        </row>
        <row r="495">
          <cell r="B495" t="str">
            <v>TUBERIA PEX AL PEX 1/2"</v>
          </cell>
          <cell r="C495" t="str">
            <v>ml</v>
          </cell>
          <cell r="D495">
            <v>2500</v>
          </cell>
        </row>
        <row r="496">
          <cell r="B496" t="str">
            <v>TUBERIA CONDUCCION AGUAS RESIDUALES INC ACCESORIOS</v>
          </cell>
          <cell r="C496" t="str">
            <v>ml</v>
          </cell>
          <cell r="D496">
            <v>50000</v>
          </cell>
        </row>
        <row r="497">
          <cell r="B497" t="str">
            <v>TUBERIA RECTANGULAR DE 3 1/2" X 1 1/2"</v>
          </cell>
          <cell r="C497" t="str">
            <v>un</v>
          </cell>
          <cell r="D497">
            <v>92000</v>
          </cell>
        </row>
        <row r="498">
          <cell r="B498" t="str">
            <v>TUBO 4X8 EN COLD ROLLED CAL 18</v>
          </cell>
          <cell r="C498" t="str">
            <v>ml</v>
          </cell>
          <cell r="D498">
            <v>28500</v>
          </cell>
        </row>
        <row r="499">
          <cell r="B499" t="str">
            <v>TUBO alcantarillado  PVC   160 MM ( 6" ) Pavco</v>
          </cell>
          <cell r="C499" t="str">
            <v>ml</v>
          </cell>
          <cell r="D499">
            <v>22000</v>
          </cell>
        </row>
        <row r="500">
          <cell r="B500" t="str">
            <v>TUBO alcantarillado  PVC   160 MM ( 8" ) Pavco</v>
          </cell>
          <cell r="C500" t="str">
            <v>ml</v>
          </cell>
          <cell r="D500">
            <v>32000</v>
          </cell>
        </row>
        <row r="501">
          <cell r="B501" t="str">
            <v>TUBO alcantarillado PVC   110MM  ( 4") Pavco</v>
          </cell>
          <cell r="C501" t="str">
            <v>ml</v>
          </cell>
          <cell r="D501">
            <v>15000</v>
          </cell>
        </row>
        <row r="502">
          <cell r="B502" t="str">
            <v>TUBO alcantarillado PVC   250MM  ( 10") Pavco</v>
          </cell>
          <cell r="C502" t="str">
            <v>ml</v>
          </cell>
          <cell r="D502">
            <v>55000</v>
          </cell>
        </row>
        <row r="503">
          <cell r="B503" t="str">
            <v>TUBO CONDUIT EMT 1"</v>
          </cell>
          <cell r="C503" t="str">
            <v>ml</v>
          </cell>
          <cell r="D503">
            <v>6500</v>
          </cell>
        </row>
        <row r="504">
          <cell r="B504" t="str">
            <v>TUBO CONDUIT EMT1/2"</v>
          </cell>
          <cell r="C504" t="str">
            <v>ml</v>
          </cell>
          <cell r="D504">
            <v>1500</v>
          </cell>
        </row>
        <row r="505">
          <cell r="B505" t="str">
            <v>TUBO CONDUIT GALVANIZADO PESADO 1" CON UNIÓN</v>
          </cell>
          <cell r="C505" t="str">
            <v>ml</v>
          </cell>
          <cell r="D505">
            <v>9500</v>
          </cell>
        </row>
        <row r="506">
          <cell r="B506" t="str">
            <v>TUBO CONDUIT PVC 1"  3m</v>
          </cell>
          <cell r="C506" t="str">
            <v>un</v>
          </cell>
          <cell r="D506">
            <v>5500</v>
          </cell>
        </row>
        <row r="507">
          <cell r="B507" t="str">
            <v>TUBO CONDUIT PVC 1/2" 3m</v>
          </cell>
          <cell r="C507" t="str">
            <v>un</v>
          </cell>
          <cell r="D507">
            <v>2500</v>
          </cell>
        </row>
        <row r="508">
          <cell r="B508" t="str">
            <v>TUBO CONDUIT PVC 3/4" 3m</v>
          </cell>
          <cell r="C508" t="str">
            <v>un</v>
          </cell>
          <cell r="D508">
            <v>3500</v>
          </cell>
        </row>
        <row r="509">
          <cell r="B509" t="str">
            <v>TUBO CUADRADO DE 1 1/2" x 1 1/2"</v>
          </cell>
          <cell r="C509" t="str">
            <v>un</v>
          </cell>
          <cell r="D509">
            <v>25000</v>
          </cell>
        </row>
        <row r="510">
          <cell r="B510" t="str">
            <v>TUBO CPVC 1/2" DE 3 M</v>
          </cell>
          <cell r="C510" t="str">
            <v>un</v>
          </cell>
          <cell r="D510">
            <v>9000</v>
          </cell>
        </row>
        <row r="511">
          <cell r="B511" t="str">
            <v>TUBO GALVANIZADO 2"  2.0mm</v>
          </cell>
          <cell r="C511" t="str">
            <v>ml</v>
          </cell>
          <cell r="D511">
            <v>18500</v>
          </cell>
        </row>
        <row r="512">
          <cell r="B512" t="str">
            <v>TUBO GALVANIZADO 3"  2.0mm</v>
          </cell>
          <cell r="C512" t="str">
            <v>ml</v>
          </cell>
          <cell r="D512">
            <v>60000</v>
          </cell>
        </row>
        <row r="513">
          <cell r="B513" t="str">
            <v xml:space="preserve">TUBO GALVANIZADO 3/4"  </v>
          </cell>
          <cell r="C513" t="str">
            <v>ml</v>
          </cell>
          <cell r="D513">
            <v>10500</v>
          </cell>
        </row>
        <row r="514">
          <cell r="B514" t="str">
            <v>TUBO NOVAFOR DE 4" PERFORADO</v>
          </cell>
          <cell r="C514" t="str">
            <v>ml</v>
          </cell>
          <cell r="D514">
            <v>14000</v>
          </cell>
        </row>
        <row r="515">
          <cell r="B515" t="str">
            <v>TUBO NOVAFORT 6"</v>
          </cell>
          <cell r="C515" t="str">
            <v>un</v>
          </cell>
          <cell r="D515">
            <v>32000</v>
          </cell>
        </row>
        <row r="516">
          <cell r="B516" t="str">
            <v>TUBO PRESIÓN /13.5 PVC  1/2" Pavco</v>
          </cell>
          <cell r="C516" t="str">
            <v>un</v>
          </cell>
          <cell r="D516">
            <v>10500</v>
          </cell>
        </row>
        <row r="517">
          <cell r="B517" t="str">
            <v>TUBO PRESIÓN /13.5 PVC  3/4" Pavco</v>
          </cell>
          <cell r="C517" t="str">
            <v>ml</v>
          </cell>
          <cell r="D517">
            <v>12000</v>
          </cell>
        </row>
        <row r="518">
          <cell r="B518" t="str">
            <v>TUBO PRESIÓN /21 PVC    1"</v>
          </cell>
          <cell r="C518" t="str">
            <v>ml</v>
          </cell>
          <cell r="D518">
            <v>5250</v>
          </cell>
        </row>
        <row r="519">
          <cell r="B519" t="str">
            <v>TUBO PRESIÓN /21 PVC    2" Pavco</v>
          </cell>
          <cell r="C519" t="str">
            <v>ml</v>
          </cell>
          <cell r="D519">
            <v>12500</v>
          </cell>
        </row>
        <row r="520">
          <cell r="B520" t="str">
            <v>TUBO PRESIÓN /21 PVC  1 1/2" Pavco</v>
          </cell>
          <cell r="C520" t="str">
            <v>ml</v>
          </cell>
          <cell r="D520">
            <v>9500</v>
          </cell>
        </row>
        <row r="521">
          <cell r="B521" t="str">
            <v>TUBO PRESIÓN /21 PVC  1 1/4" Pavco</v>
          </cell>
          <cell r="C521" t="str">
            <v>ml</v>
          </cell>
          <cell r="D521">
            <v>8500</v>
          </cell>
        </row>
        <row r="522">
          <cell r="B522" t="str">
            <v>TUBO PVC A.LL. 2" DE  6 MTS</v>
          </cell>
          <cell r="C522" t="str">
            <v>un</v>
          </cell>
          <cell r="D522">
            <v>25000</v>
          </cell>
        </row>
        <row r="523">
          <cell r="B523" t="str">
            <v>TUBO PVC A.LL. 3" DE  6 MTS</v>
          </cell>
          <cell r="C523" t="str">
            <v>un</v>
          </cell>
          <cell r="D523">
            <v>40500</v>
          </cell>
        </row>
        <row r="524">
          <cell r="B524" t="str">
            <v>TUBO PVC A.LL. 4" DE 6 MTS</v>
          </cell>
          <cell r="C524" t="str">
            <v>un</v>
          </cell>
          <cell r="D524">
            <v>65100</v>
          </cell>
        </row>
        <row r="525">
          <cell r="B525" t="str">
            <v>TUBO PVC SANITARIO 2" DE 6 MTS</v>
          </cell>
          <cell r="C525" t="str">
            <v>un</v>
          </cell>
          <cell r="D525">
            <v>40000</v>
          </cell>
        </row>
        <row r="526">
          <cell r="B526" t="str">
            <v>TUBO PVC SANITARIO 3" DE 6 MTS</v>
          </cell>
          <cell r="C526" t="str">
            <v>un</v>
          </cell>
          <cell r="D526">
            <v>55000</v>
          </cell>
        </row>
        <row r="527">
          <cell r="B527" t="str">
            <v>TUBO PVC SANITARIO 4" DE 6 MTS</v>
          </cell>
          <cell r="C527" t="str">
            <v>un</v>
          </cell>
          <cell r="D527">
            <v>80000</v>
          </cell>
        </row>
        <row r="528">
          <cell r="B528" t="str">
            <v>TUBOS PVC DB 1"</v>
          </cell>
          <cell r="C528" t="str">
            <v>ml</v>
          </cell>
          <cell r="D528">
            <v>8500</v>
          </cell>
        </row>
        <row r="529">
          <cell r="B529" t="str">
            <v xml:space="preserve">UNION  GALVANIZADA 2 1/2" </v>
          </cell>
          <cell r="C529" t="str">
            <v>un</v>
          </cell>
          <cell r="D529">
            <v>18000</v>
          </cell>
        </row>
        <row r="530">
          <cell r="B530" t="str">
            <v>UNIÓN alcantarillado PVC  110MM ( 4" ) Pavco</v>
          </cell>
          <cell r="C530" t="str">
            <v>un</v>
          </cell>
          <cell r="D530">
            <v>12000</v>
          </cell>
        </row>
        <row r="531">
          <cell r="B531" t="str">
            <v>UNIÓN alcantarillado PVC 160MM  ( 6") Pavco</v>
          </cell>
          <cell r="C531" t="str">
            <v>un</v>
          </cell>
          <cell r="D531">
            <v>17000</v>
          </cell>
        </row>
        <row r="532">
          <cell r="B532" t="str">
            <v>UNIÓN alcantarillado PVC 160MM  ( 8") Pavco</v>
          </cell>
          <cell r="C532" t="str">
            <v>un</v>
          </cell>
          <cell r="D532">
            <v>25000</v>
          </cell>
        </row>
        <row r="533">
          <cell r="B533" t="str">
            <v>UNIÓN alcantarillado PVC 250MM  ( 10") Pavco</v>
          </cell>
          <cell r="C533" t="str">
            <v>un</v>
          </cell>
          <cell r="D533">
            <v>45000</v>
          </cell>
        </row>
        <row r="534">
          <cell r="B534" t="str">
            <v>UNIÓN GALVANIZADA      3"</v>
          </cell>
          <cell r="C534" t="str">
            <v>un</v>
          </cell>
          <cell r="D534">
            <v>45000</v>
          </cell>
        </row>
        <row r="535">
          <cell r="B535" t="str">
            <v>UNION GALVANIZADA DE 1/2"</v>
          </cell>
          <cell r="C535" t="str">
            <v>un</v>
          </cell>
          <cell r="D535">
            <v>1500</v>
          </cell>
        </row>
        <row r="536">
          <cell r="B536" t="str">
            <v>UNION GALVANIZADA DE 4" SH 40</v>
          </cell>
          <cell r="C536" t="str">
            <v>un</v>
          </cell>
          <cell r="D536">
            <v>34800</v>
          </cell>
        </row>
        <row r="537">
          <cell r="B537" t="str">
            <v>UNIÓN SANITARIA  2" Pavco</v>
          </cell>
          <cell r="C537" t="str">
            <v>un</v>
          </cell>
          <cell r="D537">
            <v>12500</v>
          </cell>
        </row>
        <row r="538">
          <cell r="B538" t="str">
            <v>UNIÓN SANITARIA 4" Pavco</v>
          </cell>
          <cell r="C538" t="str">
            <v>un</v>
          </cell>
          <cell r="D538">
            <v>17500</v>
          </cell>
        </row>
        <row r="539">
          <cell r="B539" t="str">
            <v>UNIÓN SANITARIA 6" Pavco</v>
          </cell>
          <cell r="C539" t="str">
            <v>un</v>
          </cell>
          <cell r="D539">
            <v>22000</v>
          </cell>
        </row>
        <row r="540">
          <cell r="B540" t="str">
            <v>UNIVERSAL GALVANIZADA 3/4"</v>
          </cell>
          <cell r="C540" t="str">
            <v>un</v>
          </cell>
          <cell r="D540">
            <v>4000</v>
          </cell>
        </row>
        <row r="541">
          <cell r="B541" t="str">
            <v xml:space="preserve">VALVULA BETA COMPUERTA ELASTICA 4" </v>
          </cell>
          <cell r="C541" t="str">
            <v>un</v>
          </cell>
          <cell r="D541">
            <v>755000</v>
          </cell>
        </row>
        <row r="542">
          <cell r="B542" t="str">
            <v>VALVULA DE CHEQUE OPERACIÓN HORIZONTAL 4" EXT BRIDADO</v>
          </cell>
          <cell r="C542" t="str">
            <v>un</v>
          </cell>
          <cell r="D542">
            <v>650000</v>
          </cell>
        </row>
        <row r="543">
          <cell r="B543" t="str">
            <v>VALVULA DE CIERRE RAPIDO DE 4"</v>
          </cell>
          <cell r="C543" t="str">
            <v>un</v>
          </cell>
          <cell r="D543">
            <v>700000</v>
          </cell>
        </row>
        <row r="544">
          <cell r="B544" t="str">
            <v>VALVULA DE COMPUERTA  VASTAGO NO ASCENTE EXTREMO BRIDA</v>
          </cell>
          <cell r="C544" t="str">
            <v>un</v>
          </cell>
          <cell r="D544">
            <v>475000</v>
          </cell>
        </row>
        <row r="545">
          <cell r="B545" t="str">
            <v>VALVULA Descarga sanitario DO-01051300</v>
          </cell>
          <cell r="C545" t="str">
            <v>un</v>
          </cell>
          <cell r="D545">
            <v>115000</v>
          </cell>
        </row>
        <row r="546">
          <cell r="B546" t="str">
            <v>VARA DE CLAVO</v>
          </cell>
          <cell r="C546" t="str">
            <v>ml</v>
          </cell>
          <cell r="D546">
            <v>3500</v>
          </cell>
        </row>
        <row r="547">
          <cell r="B547" t="str">
            <v>VARILLA CORRUGADA DE 1/2" DE 12 MTS</v>
          </cell>
          <cell r="C547" t="str">
            <v>un</v>
          </cell>
          <cell r="D547">
            <v>19488</v>
          </cell>
        </row>
        <row r="548">
          <cell r="B548" t="str">
            <v>VARILLA CORRUGADA DE 1/2" DE 6 MTS</v>
          </cell>
          <cell r="C548" t="str">
            <v>un</v>
          </cell>
          <cell r="D548">
            <v>9300</v>
          </cell>
        </row>
        <row r="549">
          <cell r="B549" t="str">
            <v>VARILLA CORRUGADA DE 3/8" DE 12 MTS</v>
          </cell>
          <cell r="C549" t="str">
            <v>un</v>
          </cell>
          <cell r="D549">
            <v>10913.279999999999</v>
          </cell>
        </row>
        <row r="550">
          <cell r="B550" t="str">
            <v>VARILLA CORRUGADA DE 5/8" DE 12 MTS</v>
          </cell>
          <cell r="C550" t="str">
            <v>un</v>
          </cell>
          <cell r="D550">
            <v>30401.279999999999</v>
          </cell>
        </row>
        <row r="551">
          <cell r="B551" t="str">
            <v>VARILLA CUADRADA DE 1/2"</v>
          </cell>
          <cell r="C551" t="str">
            <v>ml</v>
          </cell>
          <cell r="D551">
            <v>3000</v>
          </cell>
        </row>
        <row r="552">
          <cell r="B552" t="str">
            <v>VARILLA CUADRADA DE 3/8"</v>
          </cell>
          <cell r="C552" t="str">
            <v>ml</v>
          </cell>
          <cell r="D552">
            <v>1800</v>
          </cell>
        </row>
        <row r="553">
          <cell r="B553" t="str">
            <v>VARILLA DE COBRE-COBRE Ø5/8" X 2.40 m</v>
          </cell>
          <cell r="C553" t="str">
            <v>un</v>
          </cell>
          <cell r="D553">
            <v>72000</v>
          </cell>
        </row>
        <row r="554">
          <cell r="B554" t="str">
            <v>VARILLA DE COBRE-COBRE Ø5/8" X 2.40 m COOPER WELL</v>
          </cell>
          <cell r="C554" t="str">
            <v>un</v>
          </cell>
          <cell r="D554">
            <v>125000</v>
          </cell>
        </row>
        <row r="555">
          <cell r="B555" t="str">
            <v>VARILLA EN ACERO DE 3/8"</v>
          </cell>
          <cell r="C555" t="str">
            <v>un</v>
          </cell>
          <cell r="D555">
            <v>11700</v>
          </cell>
        </row>
        <row r="556">
          <cell r="B556" t="str">
            <v>VARILLA EN ACERO DE 5/8"</v>
          </cell>
          <cell r="C556" t="str">
            <v>un</v>
          </cell>
          <cell r="D556">
            <v>32700</v>
          </cell>
        </row>
        <row r="557">
          <cell r="B557" t="str">
            <v>VARILLA LISA DE 1/2" DE 6 MTS</v>
          </cell>
          <cell r="C557" t="str">
            <v>un</v>
          </cell>
          <cell r="D557">
            <v>12152</v>
          </cell>
        </row>
        <row r="558">
          <cell r="B558" t="str">
            <v>VARILLA LISA DE 3/8" DE 6 MTS</v>
          </cell>
          <cell r="C558" t="str">
            <v>un</v>
          </cell>
          <cell r="D558">
            <v>6902</v>
          </cell>
        </row>
        <row r="559">
          <cell r="B559" t="str">
            <v>VIDRIO TEMPLADO DE 10 mm</v>
          </cell>
          <cell r="C559" t="str">
            <v>m2</v>
          </cell>
          <cell r="D559">
            <v>320000</v>
          </cell>
        </row>
        <row r="560">
          <cell r="B560" t="str">
            <v>VIDRIO DE 4 mm</v>
          </cell>
          <cell r="C560" t="str">
            <v>m2</v>
          </cell>
          <cell r="D560">
            <v>30000</v>
          </cell>
        </row>
        <row r="561">
          <cell r="B561" t="str">
            <v>VIDRIO TEMPLADO DE 8 mm</v>
          </cell>
          <cell r="C561" t="str">
            <v>m2</v>
          </cell>
          <cell r="D561">
            <v>250000</v>
          </cell>
        </row>
        <row r="562">
          <cell r="B562" t="str">
            <v>VINILTEX Pintuco</v>
          </cell>
          <cell r="C562" t="str">
            <v>gl</v>
          </cell>
          <cell r="D562">
            <v>55000</v>
          </cell>
        </row>
        <row r="563">
          <cell r="B563" t="str">
            <v>Wash Primer A Pintura</v>
          </cell>
          <cell r="C563" t="str">
            <v>gl</v>
          </cell>
          <cell r="D563">
            <v>98000</v>
          </cell>
        </row>
        <row r="564">
          <cell r="B564" t="str">
            <v>WASH PRIMER ANTICORROSIVO</v>
          </cell>
          <cell r="C564" t="str">
            <v>gl</v>
          </cell>
          <cell r="D564">
            <v>45000</v>
          </cell>
        </row>
        <row r="565">
          <cell r="B565" t="str">
            <v>Wash Primer B Catalizador</v>
          </cell>
          <cell r="C565" t="str">
            <v>gl</v>
          </cell>
          <cell r="D565">
            <v>92000</v>
          </cell>
        </row>
        <row r="566">
          <cell r="B566" t="str">
            <v>WASH PRIMER PINTURA</v>
          </cell>
          <cell r="C566" t="str">
            <v>gl</v>
          </cell>
          <cell r="D566">
            <v>60000</v>
          </cell>
        </row>
        <row r="567">
          <cell r="B567" t="str">
            <v>WIN Aluminio x 6 mts</v>
          </cell>
          <cell r="C567" t="str">
            <v>un</v>
          </cell>
          <cell r="D567">
            <v>14000</v>
          </cell>
        </row>
        <row r="568">
          <cell r="B568" t="str">
            <v>Xypes concentrado</v>
          </cell>
          <cell r="C568" t="str">
            <v>kg</v>
          </cell>
          <cell r="D568">
            <v>20900</v>
          </cell>
        </row>
        <row r="569">
          <cell r="B569" t="str">
            <v>Xypes Patch and Plug por 1.25 kg</v>
          </cell>
          <cell r="C569" t="str">
            <v>un</v>
          </cell>
          <cell r="D569">
            <v>19500</v>
          </cell>
        </row>
        <row r="570">
          <cell r="B570" t="str">
            <v>YEE SANITARIA 2"  Pavco</v>
          </cell>
          <cell r="C570" t="str">
            <v>un</v>
          </cell>
          <cell r="D570">
            <v>7500</v>
          </cell>
        </row>
        <row r="571">
          <cell r="B571" t="str">
            <v>YEE SANITARIA 4"  Pavco</v>
          </cell>
          <cell r="C571" t="str">
            <v>un</v>
          </cell>
          <cell r="D571">
            <v>18000</v>
          </cell>
        </row>
        <row r="572">
          <cell r="B572" t="str">
            <v>YESO CORRIENTE VENCEDOR</v>
          </cell>
          <cell r="C572" t="str">
            <v>bt</v>
          </cell>
          <cell r="D572">
            <v>15000</v>
          </cell>
        </row>
        <row r="573">
          <cell r="B573" t="str">
            <v>ZÓCALO Baldosa grano de marmol 30x7 Fondo blanco</v>
          </cell>
          <cell r="C573" t="str">
            <v>ml</v>
          </cell>
          <cell r="D573">
            <v>12500</v>
          </cell>
        </row>
        <row r="574">
          <cell r="B574" t="str">
            <v>ZÓCALO en ceramica pompei color coral  30*7</v>
          </cell>
          <cell r="C574" t="str">
            <v>ml</v>
          </cell>
          <cell r="D574">
            <v>7000</v>
          </cell>
        </row>
      </sheetData>
      <sheetData sheetId="3">
        <row r="2">
          <cell r="B2">
            <v>0</v>
          </cell>
          <cell r="C2" t="str">
            <v xml:space="preserve"> </v>
          </cell>
        </row>
        <row r="3">
          <cell r="B3" t="str">
            <v>ANDAMIO TUBULAR</v>
          </cell>
          <cell r="C3" t="str">
            <v>dd</v>
          </cell>
          <cell r="D3">
            <v>500</v>
          </cell>
        </row>
        <row r="4">
          <cell r="B4" t="str">
            <v>ALLANADORA GASOLINA HELICOPTERO</v>
          </cell>
          <cell r="C4" t="str">
            <v>dd</v>
          </cell>
          <cell r="D4">
            <v>55000</v>
          </cell>
        </row>
        <row r="5">
          <cell r="B5" t="str">
            <v>BAÑOS PORTATILES</v>
          </cell>
          <cell r="C5" t="str">
            <v>Mes</v>
          </cell>
          <cell r="D5">
            <v>525000</v>
          </cell>
        </row>
        <row r="6">
          <cell r="B6" t="str">
            <v xml:space="preserve">BOMBAS </v>
          </cell>
          <cell r="C6" t="str">
            <v>dd</v>
          </cell>
          <cell r="D6">
            <v>40000</v>
          </cell>
        </row>
        <row r="7">
          <cell r="B7" t="str">
            <v>COMPRESOR DE DOS MARTILLOS</v>
          </cell>
          <cell r="C7" t="str">
            <v>dd</v>
          </cell>
          <cell r="D7">
            <v>145000</v>
          </cell>
        </row>
        <row r="8">
          <cell r="B8" t="str">
            <v>CRUCETAS, PARALES Y CERCHAS</v>
          </cell>
          <cell r="C8" t="str">
            <v>Mes</v>
          </cell>
          <cell r="D8">
            <v>4500</v>
          </cell>
        </row>
        <row r="9">
          <cell r="B9" t="str">
            <v>EQUIPO BÁSICO ( Construcción )</v>
          </cell>
          <cell r="C9" t="str">
            <v>dd</v>
          </cell>
          <cell r="D9">
            <v>1000</v>
          </cell>
        </row>
        <row r="10">
          <cell r="B10" t="str">
            <v>EQUIPO BÁSICO ( Herramienta menor )</v>
          </cell>
          <cell r="C10" t="str">
            <v>dd</v>
          </cell>
          <cell r="D10">
            <v>1000</v>
          </cell>
        </row>
        <row r="11">
          <cell r="B11" t="str">
            <v>EQUIPO DE CARPINTERIA</v>
          </cell>
          <cell r="C11" t="str">
            <v>dd</v>
          </cell>
          <cell r="D11">
            <v>25000</v>
          </cell>
        </row>
        <row r="12">
          <cell r="B12" t="str">
            <v>EQUIPO DE ORNAMENTACION</v>
          </cell>
          <cell r="C12" t="str">
            <v>dd</v>
          </cell>
          <cell r="D12">
            <v>65000</v>
          </cell>
        </row>
        <row r="13">
          <cell r="B13" t="str">
            <v>EQUIPO SOLDADURA</v>
          </cell>
          <cell r="C13" t="str">
            <v>dd</v>
          </cell>
          <cell r="D13">
            <v>30000</v>
          </cell>
        </row>
        <row r="14">
          <cell r="B14" t="str">
            <v>EQUIPO TOPOGRAFICO</v>
          </cell>
          <cell r="C14" t="str">
            <v>dd</v>
          </cell>
          <cell r="D14">
            <v>250000</v>
          </cell>
        </row>
        <row r="15">
          <cell r="B15" t="str">
            <v>FORMALETA CANAL EN LAMINA</v>
          </cell>
          <cell r="C15" t="str">
            <v>dd</v>
          </cell>
          <cell r="D15">
            <v>5000</v>
          </cell>
        </row>
        <row r="16">
          <cell r="B16" t="str">
            <v>FORMALETA DE ENTREPISO POR M2</v>
          </cell>
          <cell r="C16" t="str">
            <v>Mes</v>
          </cell>
          <cell r="D16">
            <v>6500</v>
          </cell>
        </row>
        <row r="17">
          <cell r="B17" t="str">
            <v>FORK CLAMP</v>
          </cell>
          <cell r="C17" t="str">
            <v>dd</v>
          </cell>
          <cell r="D17">
            <v>90</v>
          </cell>
        </row>
        <row r="18">
          <cell r="B18" t="str">
            <v>LABORATORISTAS</v>
          </cell>
          <cell r="C18" t="str">
            <v>dd</v>
          </cell>
          <cell r="D18">
            <v>250000</v>
          </cell>
        </row>
        <row r="19">
          <cell r="B19" t="str">
            <v>GUADAÑA</v>
          </cell>
          <cell r="C19" t="str">
            <v>dd</v>
          </cell>
          <cell r="D19">
            <v>15000</v>
          </cell>
        </row>
        <row r="20">
          <cell r="B20" t="str">
            <v>ENSAYO PROCTOR MODIFICADO</v>
          </cell>
          <cell r="C20" t="str">
            <v>un</v>
          </cell>
          <cell r="D20">
            <v>95000</v>
          </cell>
        </row>
        <row r="21">
          <cell r="B21" t="str">
            <v>MEZCLADORA CONCRETO</v>
          </cell>
          <cell r="C21" t="str">
            <v>dd</v>
          </cell>
          <cell r="D21">
            <v>35000</v>
          </cell>
        </row>
        <row r="22">
          <cell r="B22" t="str">
            <v>MINICARGADOR BOBCAT 753</v>
          </cell>
          <cell r="C22" t="str">
            <v>hr</v>
          </cell>
          <cell r="D22">
            <v>60000</v>
          </cell>
        </row>
        <row r="23">
          <cell r="B23" t="str">
            <v>MORDAZA METÁLICA</v>
          </cell>
          <cell r="C23" t="str">
            <v>dd</v>
          </cell>
          <cell r="D23">
            <v>150</v>
          </cell>
        </row>
        <row r="24">
          <cell r="B24" t="str">
            <v>EQUIPOS LABORATORIOS</v>
          </cell>
          <cell r="C24" t="str">
            <v>dd</v>
          </cell>
          <cell r="D24">
            <v>80000</v>
          </cell>
        </row>
        <row r="25">
          <cell r="B25" t="str">
            <v>PARAL CORIENTE 2 a 3.50 m</v>
          </cell>
          <cell r="C25" t="str">
            <v>dd</v>
          </cell>
          <cell r="D25">
            <v>100</v>
          </cell>
        </row>
        <row r="26">
          <cell r="B26" t="str">
            <v>PISTOLA PARA EPOXICO</v>
          </cell>
          <cell r="C26" t="str">
            <v>dd</v>
          </cell>
          <cell r="D26">
            <v>7500</v>
          </cell>
        </row>
        <row r="27">
          <cell r="B27" t="str">
            <v>ENSAYO DENSIDAD DEL TERRENO</v>
          </cell>
          <cell r="C27" t="str">
            <v>un</v>
          </cell>
          <cell r="D27">
            <v>50000</v>
          </cell>
        </row>
        <row r="28">
          <cell r="B28" t="str">
            <v>PULIDORA</v>
          </cell>
          <cell r="C28" t="str">
            <v>dd</v>
          </cell>
          <cell r="D28">
            <v>25000</v>
          </cell>
        </row>
        <row r="29">
          <cell r="B29" t="str">
            <v>RANA</v>
          </cell>
          <cell r="C29" t="str">
            <v>dd</v>
          </cell>
          <cell r="D29">
            <v>30000</v>
          </cell>
        </row>
        <row r="30">
          <cell r="B30" t="str">
            <v>RETROEXCAVADORA + combustible+operario</v>
          </cell>
          <cell r="C30" t="str">
            <v>hr</v>
          </cell>
          <cell r="D30">
            <v>125000</v>
          </cell>
        </row>
        <row r="31">
          <cell r="B31" t="str">
            <v>SOPLETE</v>
          </cell>
          <cell r="C31" t="str">
            <v>dd</v>
          </cell>
          <cell r="D31">
            <v>15000</v>
          </cell>
        </row>
        <row r="32">
          <cell r="B32" t="str">
            <v>TALADRO</v>
          </cell>
          <cell r="C32" t="str">
            <v>dd</v>
          </cell>
          <cell r="D32">
            <v>15000</v>
          </cell>
        </row>
        <row r="33">
          <cell r="B33" t="str">
            <v>VIBRADOR A GASOLINA</v>
          </cell>
          <cell r="C33" t="str">
            <v>dd</v>
          </cell>
          <cell r="D33">
            <v>30000</v>
          </cell>
        </row>
        <row r="34">
          <cell r="B34" t="str">
            <v>EQUIPO DE EXCAVACION Y HORMIGADO PILOTES(Combustible+operario+Transporte)</v>
          </cell>
          <cell r="C34" t="str">
            <v>hr</v>
          </cell>
          <cell r="D34">
            <v>650000</v>
          </cell>
        </row>
        <row r="35">
          <cell r="B35" t="str">
            <v>VIBROCOMPACTADOR</v>
          </cell>
          <cell r="C35" t="str">
            <v>dd</v>
          </cell>
          <cell r="D35">
            <v>40000</v>
          </cell>
        </row>
        <row r="36">
          <cell r="B36" t="str">
            <v>HIDROLAVADORA</v>
          </cell>
          <cell r="C36" t="str">
            <v>dd</v>
          </cell>
          <cell r="D36">
            <v>25000</v>
          </cell>
        </row>
      </sheetData>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83AE3-1AB8-4110-8E43-903444963ACB}">
  <dimension ref="A1:AF295"/>
  <sheetViews>
    <sheetView zoomScaleNormal="100" workbookViewId="0">
      <selection activeCell="Z3" sqref="Z1:AF1048576"/>
    </sheetView>
  </sheetViews>
  <sheetFormatPr defaultColWidth="11.5546875" defaultRowHeight="14.4" x14ac:dyDescent="0.3"/>
  <cols>
    <col min="1" max="1" width="11.5546875" style="252"/>
    <col min="2" max="2" width="15.6640625" style="253" bestFit="1" customWidth="1"/>
    <col min="3" max="3" width="15.109375" style="252" bestFit="1" customWidth="1"/>
    <col min="4" max="4" width="64" style="252" bestFit="1" customWidth="1"/>
    <col min="5" max="5" width="9.44140625" style="252" customWidth="1"/>
    <col min="6" max="6" width="13.6640625" style="252" bestFit="1" customWidth="1"/>
    <col min="7" max="7" width="20.88671875" style="252" bestFit="1" customWidth="1"/>
    <col min="8" max="8" width="23.5546875" style="252" bestFit="1" customWidth="1"/>
    <col min="9" max="9" width="11.5546875" style="252" customWidth="1"/>
    <col min="10" max="10" width="15.6640625" style="253" bestFit="1" customWidth="1"/>
    <col min="11" max="11" width="12.88671875" style="252" bestFit="1" customWidth="1"/>
    <col min="12" max="12" width="64.5546875" style="252" customWidth="1"/>
    <col min="13" max="13" width="9.44140625" style="252" customWidth="1"/>
    <col min="14" max="14" width="13.6640625" style="252" bestFit="1" customWidth="1"/>
    <col min="15" max="15" width="20.88671875" style="252" bestFit="1" customWidth="1"/>
    <col min="16" max="16" width="22.6640625" style="252" bestFit="1" customWidth="1"/>
    <col min="17" max="17" width="11.5546875" style="252"/>
    <col min="18" max="18" width="15.6640625" style="253" bestFit="1" customWidth="1"/>
    <col min="19" max="19" width="12.88671875" style="252" bestFit="1" customWidth="1"/>
    <col min="20" max="20" width="64" style="252" customWidth="1"/>
    <col min="21" max="21" width="9.33203125" style="252" customWidth="1"/>
    <col min="22" max="22" width="13.6640625" style="252" bestFit="1" customWidth="1"/>
    <col min="23" max="23" width="20.88671875" style="252" bestFit="1" customWidth="1"/>
    <col min="24" max="24" width="23.33203125" style="252" bestFit="1" customWidth="1"/>
    <col min="25" max="25" width="11.5546875" style="252"/>
    <col min="26" max="26" width="15.6640625" style="253" bestFit="1" customWidth="1"/>
    <col min="27" max="27" width="12.88671875" style="252" bestFit="1" customWidth="1"/>
    <col min="28" max="28" width="64" style="252" customWidth="1"/>
    <col min="29" max="29" width="9.44140625" style="252" customWidth="1"/>
    <col min="30" max="30" width="13.6640625" style="252" bestFit="1" customWidth="1"/>
    <col min="31" max="31" width="20.88671875" style="252" bestFit="1" customWidth="1"/>
    <col min="32" max="32" width="24" style="252" bestFit="1" customWidth="1"/>
    <col min="33" max="16384" width="11.5546875" style="116"/>
  </cols>
  <sheetData>
    <row r="1" spans="1:32" s="234" customFormat="1" ht="17.399999999999999" x14ac:dyDescent="0.3">
      <c r="A1" s="232"/>
      <c r="B1" s="332" t="s">
        <v>2668</v>
      </c>
      <c r="C1" s="333"/>
      <c r="D1" s="333"/>
      <c r="E1" s="333"/>
      <c r="F1" s="333"/>
      <c r="G1" s="333"/>
      <c r="H1" s="333"/>
      <c r="I1" s="233"/>
      <c r="J1" s="332" t="s">
        <v>2668</v>
      </c>
      <c r="K1" s="333"/>
      <c r="L1" s="333"/>
      <c r="M1" s="333"/>
      <c r="N1" s="333"/>
      <c r="O1" s="333"/>
      <c r="P1" s="333"/>
      <c r="R1" s="332" t="s">
        <v>2668</v>
      </c>
      <c r="S1" s="333"/>
      <c r="T1" s="333"/>
      <c r="U1" s="333"/>
      <c r="V1" s="333"/>
      <c r="W1" s="333"/>
      <c r="X1" s="333"/>
      <c r="Z1" s="332" t="s">
        <v>2668</v>
      </c>
      <c r="AA1" s="333"/>
      <c r="AB1" s="333"/>
      <c r="AC1" s="333"/>
      <c r="AD1" s="333"/>
      <c r="AE1" s="333"/>
      <c r="AF1" s="333"/>
    </row>
    <row r="2" spans="1:32" s="234" customFormat="1" ht="23.4" customHeight="1" thickBot="1" x14ac:dyDescent="0.35">
      <c r="A2" s="232"/>
      <c r="B2" s="329" t="s">
        <v>3032</v>
      </c>
      <c r="C2" s="330"/>
      <c r="D2" s="330"/>
      <c r="E2" s="330"/>
      <c r="F2" s="330"/>
      <c r="G2" s="330"/>
      <c r="H2" s="331"/>
      <c r="I2" s="233"/>
      <c r="J2" s="329" t="s">
        <v>3033</v>
      </c>
      <c r="K2" s="330"/>
      <c r="L2" s="330"/>
      <c r="M2" s="330"/>
      <c r="N2" s="330"/>
      <c r="O2" s="330"/>
      <c r="P2" s="331"/>
      <c r="R2" s="329" t="s">
        <v>2669</v>
      </c>
      <c r="S2" s="330"/>
      <c r="T2" s="330"/>
      <c r="U2" s="330"/>
      <c r="V2" s="330"/>
      <c r="W2" s="330"/>
      <c r="X2" s="331"/>
      <c r="Z2" s="329" t="s">
        <v>2221</v>
      </c>
      <c r="AA2" s="330"/>
      <c r="AB2" s="330"/>
      <c r="AC2" s="330"/>
      <c r="AD2" s="330"/>
      <c r="AE2" s="330"/>
      <c r="AF2" s="331"/>
    </row>
    <row r="3" spans="1:32" s="292" customFormat="1" ht="27" thickBot="1" x14ac:dyDescent="0.35">
      <c r="B3" s="293" t="s">
        <v>2670</v>
      </c>
      <c r="C3" s="293" t="s">
        <v>2671</v>
      </c>
      <c r="D3" s="293" t="s">
        <v>9</v>
      </c>
      <c r="E3" s="294" t="s">
        <v>2672</v>
      </c>
      <c r="F3" s="294" t="s">
        <v>2</v>
      </c>
      <c r="G3" s="295" t="s">
        <v>2673</v>
      </c>
      <c r="H3" s="296" t="s">
        <v>2674</v>
      </c>
      <c r="I3" s="297"/>
      <c r="J3" s="293" t="s">
        <v>2670</v>
      </c>
      <c r="K3" s="298" t="s">
        <v>2671</v>
      </c>
      <c r="L3" s="298" t="s">
        <v>9</v>
      </c>
      <c r="M3" s="299" t="s">
        <v>2672</v>
      </c>
      <c r="N3" s="299" t="s">
        <v>2</v>
      </c>
      <c r="O3" s="300" t="s">
        <v>2673</v>
      </c>
      <c r="P3" s="301" t="s">
        <v>2674</v>
      </c>
      <c r="R3" s="293" t="s">
        <v>2670</v>
      </c>
      <c r="S3" s="298" t="s">
        <v>2671</v>
      </c>
      <c r="T3" s="298" t="s">
        <v>9</v>
      </c>
      <c r="U3" s="299" t="s">
        <v>2672</v>
      </c>
      <c r="V3" s="299" t="s">
        <v>2</v>
      </c>
      <c r="W3" s="300" t="s">
        <v>2673</v>
      </c>
      <c r="X3" s="301" t="s">
        <v>2674</v>
      </c>
      <c r="Z3" s="293" t="s">
        <v>2670</v>
      </c>
      <c r="AA3" s="298" t="s">
        <v>2671</v>
      </c>
      <c r="AB3" s="298" t="s">
        <v>9</v>
      </c>
      <c r="AC3" s="299" t="s">
        <v>2672</v>
      </c>
      <c r="AD3" s="299" t="s">
        <v>2</v>
      </c>
      <c r="AE3" s="300" t="s">
        <v>2673</v>
      </c>
      <c r="AF3" s="301" t="s">
        <v>2674</v>
      </c>
    </row>
    <row r="4" spans="1:32" s="234" customFormat="1" ht="16.2" customHeight="1" thickBot="1" x14ac:dyDescent="0.35">
      <c r="A4" s="232"/>
      <c r="B4" s="235" t="s">
        <v>31</v>
      </c>
      <c r="C4" s="236"/>
      <c r="D4" s="236" t="s">
        <v>30</v>
      </c>
      <c r="E4" s="237"/>
      <c r="F4" s="237"/>
      <c r="G4" s="238"/>
      <c r="H4" s="239">
        <f>SUM(H5:H7)</f>
        <v>231365296.51319999</v>
      </c>
      <c r="I4" s="233"/>
      <c r="J4" s="235">
        <v>1</v>
      </c>
      <c r="K4" s="236"/>
      <c r="L4" s="236" t="s">
        <v>30</v>
      </c>
      <c r="M4" s="237"/>
      <c r="N4" s="237"/>
      <c r="O4" s="238"/>
      <c r="P4" s="239">
        <f>SUM(P5:P7)</f>
        <v>84554116.305999994</v>
      </c>
      <c r="R4" s="235">
        <v>1</v>
      </c>
      <c r="S4" s="236"/>
      <c r="T4" s="236" t="s">
        <v>30</v>
      </c>
      <c r="U4" s="237"/>
      <c r="V4" s="237"/>
      <c r="W4" s="238"/>
      <c r="X4" s="239">
        <f>SUM(X5:X7)</f>
        <v>100858001.26849999</v>
      </c>
      <c r="Z4" s="235">
        <v>1</v>
      </c>
      <c r="AA4" s="236"/>
      <c r="AB4" s="236" t="s">
        <v>30</v>
      </c>
      <c r="AC4" s="237"/>
      <c r="AD4" s="237"/>
      <c r="AE4" s="238"/>
      <c r="AF4" s="239">
        <f>SUM(AF5:AF7)</f>
        <v>98446618.998600006</v>
      </c>
    </row>
    <row r="5" spans="1:32" s="234" customFormat="1" ht="27.6" x14ac:dyDescent="0.3">
      <c r="A5" s="232"/>
      <c r="B5" s="240" t="s">
        <v>34</v>
      </c>
      <c r="C5" s="241">
        <v>2.1</v>
      </c>
      <c r="D5" s="242" t="s">
        <v>2675</v>
      </c>
      <c r="E5" s="243" t="s">
        <v>13</v>
      </c>
      <c r="F5" s="244">
        <f>2258.99/0.3</f>
        <v>7529.9666666666662</v>
      </c>
      <c r="G5" s="245">
        <v>23806.71</v>
      </c>
      <c r="H5" s="246">
        <f>F5*G5</f>
        <v>179263732.74299997</v>
      </c>
      <c r="I5" s="233"/>
      <c r="J5" s="240" t="s">
        <v>34</v>
      </c>
      <c r="K5" s="241">
        <v>2.1</v>
      </c>
      <c r="L5" s="242" t="s">
        <v>2675</v>
      </c>
      <c r="M5" s="243" t="s">
        <v>10</v>
      </c>
      <c r="N5" s="244">
        <v>1803.98</v>
      </c>
      <c r="O5" s="245">
        <v>23806.71</v>
      </c>
      <c r="P5" s="246">
        <f>N5*O5</f>
        <v>42946828.705799997</v>
      </c>
      <c r="R5" s="240" t="s">
        <v>34</v>
      </c>
      <c r="S5" s="241">
        <v>2.1</v>
      </c>
      <c r="T5" s="247" t="s">
        <v>2675</v>
      </c>
      <c r="U5" s="248" t="s">
        <v>10</v>
      </c>
      <c r="V5" s="249">
        <v>2151.83</v>
      </c>
      <c r="W5" s="250">
        <v>23806.71</v>
      </c>
      <c r="X5" s="251">
        <f>V5*W5</f>
        <v>51227992.779299997</v>
      </c>
      <c r="Z5" s="240" t="s">
        <v>34</v>
      </c>
      <c r="AA5" s="241">
        <v>2.1</v>
      </c>
      <c r="AB5" s="247" t="s">
        <v>2675</v>
      </c>
      <c r="AC5" s="248" t="s">
        <v>10</v>
      </c>
      <c r="AD5" s="249">
        <v>2100.38</v>
      </c>
      <c r="AE5" s="250">
        <v>23806.71</v>
      </c>
      <c r="AF5" s="251">
        <f>AD5*AE5</f>
        <v>50003137.549800001</v>
      </c>
    </row>
    <row r="6" spans="1:32" s="234" customFormat="1" ht="15.6" x14ac:dyDescent="0.3">
      <c r="A6" s="232"/>
      <c r="B6" s="240" t="s">
        <v>35</v>
      </c>
      <c r="C6" s="241">
        <v>1.1000000000000001</v>
      </c>
      <c r="D6" s="247" t="s">
        <v>2676</v>
      </c>
      <c r="E6" s="248" t="s">
        <v>13</v>
      </c>
      <c r="F6" s="249">
        <v>15059.91</v>
      </c>
      <c r="G6" s="250">
        <v>2856.1</v>
      </c>
      <c r="H6" s="251">
        <f>F6*G6</f>
        <v>43012608.950999998</v>
      </c>
      <c r="I6" s="233"/>
      <c r="J6" s="240" t="s">
        <v>35</v>
      </c>
      <c r="K6" s="241">
        <v>1.1000000000000001</v>
      </c>
      <c r="L6" s="247" t="s">
        <v>2676</v>
      </c>
      <c r="M6" s="248" t="s">
        <v>13</v>
      </c>
      <c r="N6" s="249">
        <v>12026.53</v>
      </c>
      <c r="O6" s="250">
        <v>2856.1</v>
      </c>
      <c r="P6" s="251">
        <f>N6*O6</f>
        <v>34348972.333000004</v>
      </c>
      <c r="R6" s="240" t="s">
        <v>35</v>
      </c>
      <c r="S6" s="241">
        <v>1.1000000000000001</v>
      </c>
      <c r="T6" s="247" t="s">
        <v>2676</v>
      </c>
      <c r="U6" s="248" t="s">
        <v>13</v>
      </c>
      <c r="V6" s="249">
        <v>14345.5</v>
      </c>
      <c r="W6" s="250">
        <v>2856.1</v>
      </c>
      <c r="X6" s="251">
        <f>V6*W6</f>
        <v>40972182.549999997</v>
      </c>
      <c r="Z6" s="240" t="s">
        <v>35</v>
      </c>
      <c r="AA6" s="241">
        <v>1.1000000000000001</v>
      </c>
      <c r="AB6" s="247" t="s">
        <v>2676</v>
      </c>
      <c r="AC6" s="248" t="s">
        <v>13</v>
      </c>
      <c r="AD6" s="249">
        <v>14002.52</v>
      </c>
      <c r="AE6" s="250">
        <v>2856.1</v>
      </c>
      <c r="AF6" s="251">
        <f>AD6*AE6</f>
        <v>39992597.372000001</v>
      </c>
    </row>
    <row r="7" spans="1:32" s="234" customFormat="1" ht="16.2" thickBot="1" x14ac:dyDescent="0.35">
      <c r="A7" s="232"/>
      <c r="B7" s="240" t="s">
        <v>36</v>
      </c>
      <c r="C7" s="241">
        <v>1.2</v>
      </c>
      <c r="D7" s="247" t="s">
        <v>2677</v>
      </c>
      <c r="E7" s="248" t="s">
        <v>263</v>
      </c>
      <c r="F7" s="249">
        <v>479.61</v>
      </c>
      <c r="G7" s="250">
        <v>18950.72</v>
      </c>
      <c r="H7" s="251">
        <f t="shared" ref="H7" si="0">F7*G7</f>
        <v>9088954.8192000017</v>
      </c>
      <c r="I7" s="233"/>
      <c r="J7" s="240" t="s">
        <v>36</v>
      </c>
      <c r="K7" s="241">
        <v>1.2</v>
      </c>
      <c r="L7" s="247" t="s">
        <v>2677</v>
      </c>
      <c r="M7" s="248" t="s">
        <v>263</v>
      </c>
      <c r="N7" s="249">
        <v>383.01</v>
      </c>
      <c r="O7" s="250">
        <v>18950.72</v>
      </c>
      <c r="P7" s="251">
        <f t="shared" ref="P7" si="1">N7*O7</f>
        <v>7258315.2672000006</v>
      </c>
      <c r="R7" s="240" t="s">
        <v>36</v>
      </c>
      <c r="S7" s="241">
        <v>1.2</v>
      </c>
      <c r="T7" s="247" t="s">
        <v>2677</v>
      </c>
      <c r="U7" s="248" t="s">
        <v>263</v>
      </c>
      <c r="V7" s="249">
        <v>456.86</v>
      </c>
      <c r="W7" s="250">
        <v>18950.72</v>
      </c>
      <c r="X7" s="251">
        <f t="shared" ref="X7" si="2">V7*W7</f>
        <v>8657825.9392000008</v>
      </c>
      <c r="Z7" s="240" t="s">
        <v>36</v>
      </c>
      <c r="AA7" s="241">
        <v>1.2</v>
      </c>
      <c r="AB7" s="247" t="s">
        <v>2677</v>
      </c>
      <c r="AC7" s="248" t="s">
        <v>263</v>
      </c>
      <c r="AD7" s="249">
        <v>445.94</v>
      </c>
      <c r="AE7" s="250">
        <v>18950.72</v>
      </c>
      <c r="AF7" s="251">
        <f t="shared" ref="AF7" si="3">AD7*AE7</f>
        <v>8450884.0767999999</v>
      </c>
    </row>
    <row r="8" spans="1:32" ht="16.2" thickBot="1" x14ac:dyDescent="0.35">
      <c r="B8" s="235" t="s">
        <v>32</v>
      </c>
      <c r="C8" s="236"/>
      <c r="D8" s="236" t="s">
        <v>57</v>
      </c>
      <c r="E8" s="237"/>
      <c r="F8" s="237"/>
      <c r="G8" s="238"/>
      <c r="H8" s="239">
        <f>SUM(H9:H14)</f>
        <v>371756132.32280004</v>
      </c>
      <c r="J8" s="235" t="s">
        <v>32</v>
      </c>
      <c r="K8" s="236"/>
      <c r="L8" s="236" t="s">
        <v>57</v>
      </c>
      <c r="M8" s="237"/>
      <c r="N8" s="237"/>
      <c r="O8" s="238"/>
      <c r="P8" s="239">
        <f>SUM(P9:P14)</f>
        <v>301148012.58109999</v>
      </c>
      <c r="R8" s="235" t="s">
        <v>32</v>
      </c>
      <c r="S8" s="236"/>
      <c r="T8" s="236" t="s">
        <v>57</v>
      </c>
      <c r="U8" s="237"/>
      <c r="V8" s="237"/>
      <c r="W8" s="238"/>
      <c r="X8" s="239">
        <f>SUM(X9:X14)</f>
        <v>354102228.05650002</v>
      </c>
      <c r="Z8" s="235" t="s">
        <v>32</v>
      </c>
      <c r="AA8" s="236"/>
      <c r="AB8" s="236" t="s">
        <v>57</v>
      </c>
      <c r="AC8" s="237"/>
      <c r="AD8" s="237"/>
      <c r="AE8" s="238"/>
      <c r="AF8" s="239">
        <f>SUM(AF9:AF14)</f>
        <v>345648441.13389999</v>
      </c>
    </row>
    <row r="9" spans="1:32" s="234" customFormat="1" ht="15.6" x14ac:dyDescent="0.3">
      <c r="A9" s="232"/>
      <c r="B9" s="240" t="s">
        <v>43</v>
      </c>
      <c r="C9" s="241">
        <v>3.4</v>
      </c>
      <c r="D9" s="247" t="s">
        <v>2678</v>
      </c>
      <c r="E9" s="248" t="s">
        <v>10</v>
      </c>
      <c r="F9" s="249">
        <v>108.08</v>
      </c>
      <c r="G9" s="250">
        <v>1059809.21</v>
      </c>
      <c r="H9" s="251">
        <f>F9*G9</f>
        <v>114544179.41679999</v>
      </c>
      <c r="I9" s="233"/>
      <c r="J9" s="240" t="s">
        <v>43</v>
      </c>
      <c r="K9" s="241">
        <v>3.4</v>
      </c>
      <c r="L9" s="247" t="s">
        <v>2678</v>
      </c>
      <c r="M9" s="248" t="s">
        <v>10</v>
      </c>
      <c r="N9" s="249">
        <v>86.31</v>
      </c>
      <c r="O9" s="250">
        <v>1059809.21</v>
      </c>
      <c r="P9" s="251">
        <f t="shared" ref="P9:P14" si="4">N9*O9</f>
        <v>91472132.915099993</v>
      </c>
      <c r="R9" s="240" t="s">
        <v>43</v>
      </c>
      <c r="S9" s="241">
        <v>3.4</v>
      </c>
      <c r="T9" s="247" t="s">
        <v>2678</v>
      </c>
      <c r="U9" s="248" t="s">
        <v>10</v>
      </c>
      <c r="V9" s="249">
        <v>102.95</v>
      </c>
      <c r="W9" s="250">
        <v>1059809.21</v>
      </c>
      <c r="X9" s="251">
        <f t="shared" ref="X9:X14" si="5">V9*W9</f>
        <v>109107358.16949999</v>
      </c>
      <c r="Z9" s="240" t="s">
        <v>43</v>
      </c>
      <c r="AA9" s="241">
        <v>3.4</v>
      </c>
      <c r="AB9" s="247" t="s">
        <v>2678</v>
      </c>
      <c r="AC9" s="248" t="s">
        <v>10</v>
      </c>
      <c r="AD9" s="249">
        <v>100.49</v>
      </c>
      <c r="AE9" s="250">
        <v>1059809.21</v>
      </c>
      <c r="AF9" s="251">
        <f t="shared" ref="AF9:AF14" si="6">AD9*AE9</f>
        <v>106500227.51289999</v>
      </c>
    </row>
    <row r="10" spans="1:32" s="234" customFormat="1" ht="15.6" x14ac:dyDescent="0.3">
      <c r="A10" s="232"/>
      <c r="B10" s="240" t="s">
        <v>43</v>
      </c>
      <c r="C10" s="241">
        <v>8.4</v>
      </c>
      <c r="D10" s="247" t="s">
        <v>2679</v>
      </c>
      <c r="E10" s="248" t="s">
        <v>10</v>
      </c>
      <c r="F10" s="249">
        <v>11.57</v>
      </c>
      <c r="G10" s="250">
        <v>1052801.1000000001</v>
      </c>
      <c r="H10" s="251">
        <f>F10*G10</f>
        <v>12180908.727000002</v>
      </c>
      <c r="I10" s="233"/>
      <c r="J10" s="240" t="s">
        <v>43</v>
      </c>
      <c r="K10" s="241">
        <v>8.4</v>
      </c>
      <c r="L10" s="247" t="s">
        <v>2679</v>
      </c>
      <c r="M10" s="248" t="s">
        <v>10</v>
      </c>
      <c r="N10" s="249">
        <v>11.57</v>
      </c>
      <c r="O10" s="250">
        <v>1052801.1000000001</v>
      </c>
      <c r="P10" s="251">
        <f t="shared" si="4"/>
        <v>12180908.727000002</v>
      </c>
      <c r="R10" s="240" t="s">
        <v>43</v>
      </c>
      <c r="S10" s="241">
        <v>8.4</v>
      </c>
      <c r="T10" s="247" t="s">
        <v>2679</v>
      </c>
      <c r="U10" s="248" t="s">
        <v>10</v>
      </c>
      <c r="V10" s="249">
        <v>11.02</v>
      </c>
      <c r="W10" s="250">
        <v>1052801.1000000001</v>
      </c>
      <c r="X10" s="251">
        <f t="shared" si="5"/>
        <v>11601868.122000001</v>
      </c>
      <c r="Z10" s="240" t="s">
        <v>43</v>
      </c>
      <c r="AA10" s="241">
        <v>8.4</v>
      </c>
      <c r="AB10" s="247" t="s">
        <v>2679</v>
      </c>
      <c r="AC10" s="248" t="s">
        <v>10</v>
      </c>
      <c r="AD10" s="249">
        <v>10.76</v>
      </c>
      <c r="AE10" s="250">
        <v>1052801.1000000001</v>
      </c>
      <c r="AF10" s="251">
        <f t="shared" si="6"/>
        <v>11328139.836000001</v>
      </c>
    </row>
    <row r="11" spans="1:32" s="234" customFormat="1" ht="15.6" x14ac:dyDescent="0.3">
      <c r="A11" s="232"/>
      <c r="B11" s="240" t="s">
        <v>43</v>
      </c>
      <c r="C11" s="241">
        <v>9.3000000000000007</v>
      </c>
      <c r="D11" s="247" t="s">
        <v>2679</v>
      </c>
      <c r="E11" s="248" t="s">
        <v>10</v>
      </c>
      <c r="F11" s="249">
        <v>27.29</v>
      </c>
      <c r="G11" s="250">
        <v>1043701.1</v>
      </c>
      <c r="H11" s="251">
        <f t="shared" ref="H11:H14" si="7">F11*G11</f>
        <v>28482603.018999998</v>
      </c>
      <c r="I11" s="233"/>
      <c r="J11" s="240" t="s">
        <v>43</v>
      </c>
      <c r="K11" s="241">
        <v>9.3000000000000007</v>
      </c>
      <c r="L11" s="247" t="s">
        <v>2679</v>
      </c>
      <c r="M11" s="248" t="s">
        <v>10</v>
      </c>
      <c r="N11" s="249">
        <v>21.79</v>
      </c>
      <c r="O11" s="250">
        <v>1043701.1</v>
      </c>
      <c r="P11" s="251">
        <f t="shared" si="4"/>
        <v>22742246.968999997</v>
      </c>
      <c r="R11" s="240" t="s">
        <v>43</v>
      </c>
      <c r="S11" s="241">
        <v>9.3000000000000007</v>
      </c>
      <c r="T11" s="247" t="s">
        <v>2679</v>
      </c>
      <c r="U11" s="248" t="s">
        <v>10</v>
      </c>
      <c r="V11" s="249">
        <v>25.99</v>
      </c>
      <c r="W11" s="250">
        <v>1043701.1</v>
      </c>
      <c r="X11" s="251">
        <f t="shared" si="5"/>
        <v>27125791.588999998</v>
      </c>
      <c r="Z11" s="240" t="s">
        <v>43</v>
      </c>
      <c r="AA11" s="241">
        <v>9.3000000000000007</v>
      </c>
      <c r="AB11" s="247" t="s">
        <v>2679</v>
      </c>
      <c r="AC11" s="248" t="s">
        <v>10</v>
      </c>
      <c r="AD11" s="249">
        <v>25.37</v>
      </c>
      <c r="AE11" s="250">
        <v>1043701.1</v>
      </c>
      <c r="AF11" s="251">
        <f t="shared" si="6"/>
        <v>26478696.907000002</v>
      </c>
    </row>
    <row r="12" spans="1:32" s="234" customFormat="1" ht="15.6" x14ac:dyDescent="0.3">
      <c r="A12" s="232"/>
      <c r="B12" s="240" t="s">
        <v>44</v>
      </c>
      <c r="C12" s="241">
        <v>3.5</v>
      </c>
      <c r="D12" s="247" t="s">
        <v>2680</v>
      </c>
      <c r="E12" s="248" t="s">
        <v>10</v>
      </c>
      <c r="F12" s="249">
        <v>183.76</v>
      </c>
      <c r="G12" s="250">
        <v>1051407.3</v>
      </c>
      <c r="H12" s="251">
        <f t="shared" si="7"/>
        <v>193206605.44800001</v>
      </c>
      <c r="I12" s="233"/>
      <c r="J12" s="240" t="s">
        <v>44</v>
      </c>
      <c r="K12" s="241">
        <v>3.5</v>
      </c>
      <c r="L12" s="247" t="s">
        <v>2680</v>
      </c>
      <c r="M12" s="248" t="s">
        <v>10</v>
      </c>
      <c r="N12" s="249">
        <v>146.74</v>
      </c>
      <c r="O12" s="250">
        <v>1051407.3</v>
      </c>
      <c r="P12" s="251">
        <f t="shared" si="4"/>
        <v>154283507.20200002</v>
      </c>
      <c r="R12" s="240" t="s">
        <v>44</v>
      </c>
      <c r="S12" s="241">
        <v>3.5</v>
      </c>
      <c r="T12" s="247" t="s">
        <v>2680</v>
      </c>
      <c r="U12" s="248" t="s">
        <v>10</v>
      </c>
      <c r="V12" s="249">
        <v>175.04</v>
      </c>
      <c r="W12" s="250">
        <v>1051407.3</v>
      </c>
      <c r="X12" s="251">
        <f t="shared" si="5"/>
        <v>184038333.792</v>
      </c>
      <c r="Z12" s="240" t="s">
        <v>44</v>
      </c>
      <c r="AA12" s="241">
        <v>3.5</v>
      </c>
      <c r="AB12" s="247" t="s">
        <v>2680</v>
      </c>
      <c r="AC12" s="248" t="s">
        <v>10</v>
      </c>
      <c r="AD12" s="249">
        <v>170.86</v>
      </c>
      <c r="AE12" s="250">
        <v>1051407.3</v>
      </c>
      <c r="AF12" s="251">
        <f t="shared" si="6"/>
        <v>179643451.27800003</v>
      </c>
    </row>
    <row r="13" spans="1:32" s="234" customFormat="1" ht="15.6" x14ac:dyDescent="0.3">
      <c r="A13" s="232"/>
      <c r="B13" s="240" t="s">
        <v>44</v>
      </c>
      <c r="C13" s="241">
        <v>8.5</v>
      </c>
      <c r="D13" s="247" t="s">
        <v>2681</v>
      </c>
      <c r="E13" s="248" t="s">
        <v>10</v>
      </c>
      <c r="F13" s="249">
        <v>8.86</v>
      </c>
      <c r="G13" s="250">
        <v>1024899.2</v>
      </c>
      <c r="H13" s="251">
        <f t="shared" si="7"/>
        <v>9080606.9119999986</v>
      </c>
      <c r="I13" s="233"/>
      <c r="J13" s="240" t="s">
        <v>44</v>
      </c>
      <c r="K13" s="241">
        <v>8.5</v>
      </c>
      <c r="L13" s="247" t="s">
        <v>2681</v>
      </c>
      <c r="M13" s="248" t="s">
        <v>10</v>
      </c>
      <c r="N13" s="249">
        <v>8.86</v>
      </c>
      <c r="O13" s="250">
        <v>1024899.2</v>
      </c>
      <c r="P13" s="251">
        <f t="shared" si="4"/>
        <v>9080606.9119999986</v>
      </c>
      <c r="R13" s="240" t="s">
        <v>44</v>
      </c>
      <c r="S13" s="241">
        <v>8.5</v>
      </c>
      <c r="T13" s="247" t="s">
        <v>2681</v>
      </c>
      <c r="U13" s="248" t="s">
        <v>10</v>
      </c>
      <c r="V13" s="249">
        <v>8.44</v>
      </c>
      <c r="W13" s="250">
        <v>1024899.2</v>
      </c>
      <c r="X13" s="251">
        <f t="shared" si="5"/>
        <v>8650149.2479999997</v>
      </c>
      <c r="Z13" s="240" t="s">
        <v>44</v>
      </c>
      <c r="AA13" s="241">
        <v>8.5</v>
      </c>
      <c r="AB13" s="247" t="s">
        <v>2681</v>
      </c>
      <c r="AC13" s="248" t="s">
        <v>10</v>
      </c>
      <c r="AD13" s="249">
        <v>8.24</v>
      </c>
      <c r="AE13" s="250">
        <v>1024899.2</v>
      </c>
      <c r="AF13" s="251">
        <f t="shared" si="6"/>
        <v>8445169.4079999998</v>
      </c>
    </row>
    <row r="14" spans="1:32" s="234" customFormat="1" ht="28.2" thickBot="1" x14ac:dyDescent="0.35">
      <c r="A14" s="232"/>
      <c r="B14" s="240" t="s">
        <v>44</v>
      </c>
      <c r="C14" s="241">
        <v>9.4</v>
      </c>
      <c r="D14" s="247" t="s">
        <v>2682</v>
      </c>
      <c r="E14" s="248" t="s">
        <v>10</v>
      </c>
      <c r="F14" s="249">
        <v>14</v>
      </c>
      <c r="G14" s="250">
        <v>1018659.2</v>
      </c>
      <c r="H14" s="251">
        <f t="shared" si="7"/>
        <v>14261228.799999999</v>
      </c>
      <c r="I14" s="233"/>
      <c r="J14" s="240" t="s">
        <v>44</v>
      </c>
      <c r="K14" s="241">
        <v>9.4</v>
      </c>
      <c r="L14" s="247" t="s">
        <v>2682</v>
      </c>
      <c r="M14" s="248" t="s">
        <v>10</v>
      </c>
      <c r="N14" s="249">
        <v>11.18</v>
      </c>
      <c r="O14" s="250">
        <v>1018659.2</v>
      </c>
      <c r="P14" s="251">
        <f t="shared" si="4"/>
        <v>11388609.855999999</v>
      </c>
      <c r="R14" s="240" t="s">
        <v>44</v>
      </c>
      <c r="S14" s="241">
        <v>9.4</v>
      </c>
      <c r="T14" s="247" t="s">
        <v>2682</v>
      </c>
      <c r="U14" s="248" t="s">
        <v>10</v>
      </c>
      <c r="V14" s="249">
        <v>13.33</v>
      </c>
      <c r="W14" s="250">
        <v>1018659.2</v>
      </c>
      <c r="X14" s="251">
        <f t="shared" si="5"/>
        <v>13578727.136</v>
      </c>
      <c r="Z14" s="240" t="s">
        <v>44</v>
      </c>
      <c r="AA14" s="241">
        <v>9.4</v>
      </c>
      <c r="AB14" s="247" t="s">
        <v>2682</v>
      </c>
      <c r="AC14" s="248" t="s">
        <v>10</v>
      </c>
      <c r="AD14" s="249">
        <v>13.01</v>
      </c>
      <c r="AE14" s="250">
        <v>1018659.2</v>
      </c>
      <c r="AF14" s="251">
        <f t="shared" si="6"/>
        <v>13252756.192</v>
      </c>
    </row>
    <row r="15" spans="1:32" ht="16.2" thickBot="1" x14ac:dyDescent="0.35">
      <c r="B15" s="235" t="s">
        <v>68</v>
      </c>
      <c r="C15" s="236"/>
      <c r="D15" s="236" t="s">
        <v>385</v>
      </c>
      <c r="E15" s="237"/>
      <c r="F15" s="237"/>
      <c r="G15" s="238"/>
      <c r="H15" s="239">
        <f>SUM(H16:H17)</f>
        <v>20276828</v>
      </c>
      <c r="J15" s="235" t="s">
        <v>68</v>
      </c>
      <c r="K15" s="236"/>
      <c r="L15" s="236" t="s">
        <v>385</v>
      </c>
      <c r="M15" s="237"/>
      <c r="N15" s="237"/>
      <c r="O15" s="238"/>
      <c r="P15" s="239">
        <f>SUM(P16:P17)</f>
        <v>16354724.100000001</v>
      </c>
      <c r="R15" s="235" t="s">
        <v>68</v>
      </c>
      <c r="S15" s="236"/>
      <c r="T15" s="236"/>
      <c r="U15" s="237"/>
      <c r="V15" s="237"/>
      <c r="W15" s="238"/>
      <c r="X15" s="239">
        <f>SUM(X16:X17)</f>
        <v>19745438.700000003</v>
      </c>
      <c r="Z15" s="235" t="s">
        <v>68</v>
      </c>
      <c r="AA15" s="236"/>
      <c r="AB15" s="236"/>
      <c r="AC15" s="237"/>
      <c r="AD15" s="237"/>
      <c r="AE15" s="238"/>
      <c r="AF15" s="239">
        <f>SUM(AF16:AF17)</f>
        <v>19146589.800000001</v>
      </c>
    </row>
    <row r="16" spans="1:32" s="234" customFormat="1" ht="27.6" x14ac:dyDescent="0.3">
      <c r="A16" s="232"/>
      <c r="B16" s="240" t="s">
        <v>58</v>
      </c>
      <c r="C16" s="241">
        <v>6.19</v>
      </c>
      <c r="D16" s="247" t="s">
        <v>2615</v>
      </c>
      <c r="E16" s="248" t="s">
        <v>2683</v>
      </c>
      <c r="F16" s="249">
        <v>19</v>
      </c>
      <c r="G16" s="250">
        <v>531389.30000000005</v>
      </c>
      <c r="H16" s="251">
        <f t="shared" ref="H16:H17" si="8">F16*G16</f>
        <v>10096396.700000001</v>
      </c>
      <c r="I16" s="233"/>
      <c r="J16" s="240" t="s">
        <v>58</v>
      </c>
      <c r="K16" s="241">
        <v>6.19</v>
      </c>
      <c r="L16" s="247" t="s">
        <v>2615</v>
      </c>
      <c r="M16" s="248" t="s">
        <v>2683</v>
      </c>
      <c r="N16" s="249">
        <v>15</v>
      </c>
      <c r="O16" s="250">
        <v>531389.30000000005</v>
      </c>
      <c r="P16" s="251">
        <f t="shared" ref="P16:P17" si="9">N16*O16</f>
        <v>7970839.5000000009</v>
      </c>
      <c r="R16" s="240" t="s">
        <v>58</v>
      </c>
      <c r="S16" s="241">
        <v>6.19</v>
      </c>
      <c r="T16" s="247" t="s">
        <v>2615</v>
      </c>
      <c r="U16" s="248" t="s">
        <v>2683</v>
      </c>
      <c r="V16" s="249">
        <v>18</v>
      </c>
      <c r="W16" s="250">
        <v>531389.30000000005</v>
      </c>
      <c r="X16" s="251">
        <f t="shared" ref="X16:X17" si="10">V16*W16</f>
        <v>9565007.4000000004</v>
      </c>
      <c r="Z16" s="240" t="s">
        <v>58</v>
      </c>
      <c r="AA16" s="241">
        <v>6.19</v>
      </c>
      <c r="AB16" s="247" t="s">
        <v>2615</v>
      </c>
      <c r="AC16" s="248" t="s">
        <v>2683</v>
      </c>
      <c r="AD16" s="249">
        <v>18</v>
      </c>
      <c r="AE16" s="250">
        <v>531389.30000000005</v>
      </c>
      <c r="AF16" s="251">
        <f t="shared" ref="AF16:AF17" si="11">AD16*AE16</f>
        <v>9565007.4000000004</v>
      </c>
    </row>
    <row r="17" spans="1:32" s="234" customFormat="1" ht="28.2" thickBot="1" x14ac:dyDescent="0.35">
      <c r="A17" s="232"/>
      <c r="B17" s="240" t="s">
        <v>58</v>
      </c>
      <c r="C17" s="241">
        <v>6.3699999999999797</v>
      </c>
      <c r="D17" s="247" t="s">
        <v>2684</v>
      </c>
      <c r="E17" s="248" t="s">
        <v>258</v>
      </c>
      <c r="F17" s="249">
        <v>17</v>
      </c>
      <c r="G17" s="250">
        <v>598848.9</v>
      </c>
      <c r="H17" s="251">
        <f t="shared" si="8"/>
        <v>10180431.300000001</v>
      </c>
      <c r="I17" s="233"/>
      <c r="J17" s="240" t="s">
        <v>58</v>
      </c>
      <c r="K17" s="241">
        <v>6.3699999999999797</v>
      </c>
      <c r="L17" s="247" t="s">
        <v>2684</v>
      </c>
      <c r="M17" s="248" t="s">
        <v>258</v>
      </c>
      <c r="N17" s="249">
        <v>14</v>
      </c>
      <c r="O17" s="250">
        <v>598848.9</v>
      </c>
      <c r="P17" s="251">
        <f t="shared" si="9"/>
        <v>8383884.6000000006</v>
      </c>
      <c r="R17" s="240" t="s">
        <v>58</v>
      </c>
      <c r="S17" s="241">
        <v>6.3699999999999797</v>
      </c>
      <c r="T17" s="247" t="s">
        <v>2684</v>
      </c>
      <c r="U17" s="248" t="s">
        <v>258</v>
      </c>
      <c r="V17" s="249">
        <v>17</v>
      </c>
      <c r="W17" s="250">
        <v>598848.9</v>
      </c>
      <c r="X17" s="251">
        <f t="shared" si="10"/>
        <v>10180431.300000001</v>
      </c>
      <c r="Z17" s="240" t="s">
        <v>58</v>
      </c>
      <c r="AA17" s="241">
        <v>6.3699999999999797</v>
      </c>
      <c r="AB17" s="247" t="s">
        <v>2684</v>
      </c>
      <c r="AC17" s="248" t="s">
        <v>258</v>
      </c>
      <c r="AD17" s="249">
        <v>16</v>
      </c>
      <c r="AE17" s="250">
        <v>598848.9</v>
      </c>
      <c r="AF17" s="251">
        <f t="shared" si="11"/>
        <v>9581582.4000000004</v>
      </c>
    </row>
    <row r="18" spans="1:32" ht="16.2" thickBot="1" x14ac:dyDescent="0.35">
      <c r="B18" s="235" t="s">
        <v>69</v>
      </c>
      <c r="C18" s="236"/>
      <c r="D18" s="236" t="s">
        <v>423</v>
      </c>
      <c r="E18" s="237"/>
      <c r="F18" s="237"/>
      <c r="G18" s="238"/>
      <c r="H18" s="239">
        <f>SUM(H19:H41)</f>
        <v>5210943258.4337988</v>
      </c>
      <c r="J18" s="235" t="s">
        <v>69</v>
      </c>
      <c r="K18" s="236"/>
      <c r="L18" s="236" t="s">
        <v>423</v>
      </c>
      <c r="M18" s="237"/>
      <c r="N18" s="237"/>
      <c r="O18" s="238"/>
      <c r="P18" s="239">
        <f>SUM(P19:P41)</f>
        <v>4180953517.5047998</v>
      </c>
      <c r="R18" s="235" t="s">
        <v>69</v>
      </c>
      <c r="S18" s="236"/>
      <c r="T18" s="236" t="s">
        <v>423</v>
      </c>
      <c r="U18" s="237"/>
      <c r="V18" s="237"/>
      <c r="W18" s="238"/>
      <c r="X18" s="239">
        <f>SUM(X19:X41)</f>
        <v>4975911270.3535004</v>
      </c>
      <c r="Z18" s="235" t="s">
        <v>69</v>
      </c>
      <c r="AA18" s="236"/>
      <c r="AB18" s="236" t="s">
        <v>423</v>
      </c>
      <c r="AC18" s="237"/>
      <c r="AD18" s="237"/>
      <c r="AE18" s="238"/>
      <c r="AF18" s="239">
        <f>SUM(AF19:AF41)</f>
        <v>4851447474.5623999</v>
      </c>
    </row>
    <row r="19" spans="1:32" s="234" customFormat="1" ht="27.6" x14ac:dyDescent="0.3">
      <c r="A19" s="232"/>
      <c r="B19" s="240" t="s">
        <v>70</v>
      </c>
      <c r="C19" s="241">
        <v>3.7</v>
      </c>
      <c r="D19" s="247" t="s">
        <v>2685</v>
      </c>
      <c r="E19" s="248" t="s">
        <v>13</v>
      </c>
      <c r="F19" s="249">
        <v>2889.82</v>
      </c>
      <c r="G19" s="250">
        <v>108652.7</v>
      </c>
      <c r="H19" s="251">
        <f t="shared" ref="H19:H45" si="12">F19*G19</f>
        <v>313986745.514</v>
      </c>
      <c r="I19" s="233"/>
      <c r="J19" s="240" t="s">
        <v>70</v>
      </c>
      <c r="K19" s="241">
        <v>3.7</v>
      </c>
      <c r="L19" s="247" t="s">
        <v>2685</v>
      </c>
      <c r="M19" s="248" t="s">
        <v>13</v>
      </c>
      <c r="N19" s="249">
        <v>2307.75</v>
      </c>
      <c r="O19" s="250">
        <v>108652.7</v>
      </c>
      <c r="P19" s="251">
        <f t="shared" ref="P19:P45" si="13">N19*O19</f>
        <v>250743268.42499998</v>
      </c>
      <c r="R19" s="240" t="s">
        <v>70</v>
      </c>
      <c r="S19" s="241">
        <v>3.7</v>
      </c>
      <c r="T19" s="247" t="s">
        <v>2685</v>
      </c>
      <c r="U19" s="248" t="s">
        <v>13</v>
      </c>
      <c r="V19" s="249">
        <v>2752.73</v>
      </c>
      <c r="W19" s="250">
        <v>108652.7</v>
      </c>
      <c r="X19" s="251">
        <f t="shared" ref="X19:X45" si="14">V19*W19</f>
        <v>299091546.87099999</v>
      </c>
      <c r="Z19" s="240" t="s">
        <v>70</v>
      </c>
      <c r="AA19" s="241">
        <v>3.7</v>
      </c>
      <c r="AB19" s="247" t="s">
        <v>2685</v>
      </c>
      <c r="AC19" s="248" t="s">
        <v>13</v>
      </c>
      <c r="AD19" s="249">
        <v>2686.92</v>
      </c>
      <c r="AE19" s="250">
        <v>108652.7</v>
      </c>
      <c r="AF19" s="251">
        <f t="shared" ref="AF19:AF45" si="15">AD19*AE19</f>
        <v>291941112.68400002</v>
      </c>
    </row>
    <row r="20" spans="1:32" s="234" customFormat="1" ht="27.6" x14ac:dyDescent="0.3">
      <c r="A20" s="232"/>
      <c r="B20" s="240" t="s">
        <v>70</v>
      </c>
      <c r="C20" s="241">
        <v>8.6</v>
      </c>
      <c r="D20" s="247" t="s">
        <v>2685</v>
      </c>
      <c r="E20" s="248" t="s">
        <v>13</v>
      </c>
      <c r="F20" s="249">
        <v>803.49</v>
      </c>
      <c r="G20" s="250">
        <v>108652.7</v>
      </c>
      <c r="H20" s="251">
        <f t="shared" si="12"/>
        <v>87301357.922999993</v>
      </c>
      <c r="I20" s="233"/>
      <c r="J20" s="240" t="s">
        <v>70</v>
      </c>
      <c r="K20" s="241">
        <v>8.6</v>
      </c>
      <c r="L20" s="247" t="s">
        <v>2685</v>
      </c>
      <c r="M20" s="248" t="s">
        <v>13</v>
      </c>
      <c r="N20" s="249">
        <v>803.49</v>
      </c>
      <c r="O20" s="250">
        <v>108652.7</v>
      </c>
      <c r="P20" s="251">
        <f t="shared" si="13"/>
        <v>87301357.922999993</v>
      </c>
      <c r="R20" s="240" t="s">
        <v>70</v>
      </c>
      <c r="S20" s="241">
        <v>8.6</v>
      </c>
      <c r="T20" s="247" t="s">
        <v>2685</v>
      </c>
      <c r="U20" s="248" t="s">
        <v>13</v>
      </c>
      <c r="V20" s="249">
        <v>765.37</v>
      </c>
      <c r="W20" s="250">
        <v>108652.7</v>
      </c>
      <c r="X20" s="251">
        <f t="shared" si="14"/>
        <v>83159516.998999998</v>
      </c>
      <c r="Z20" s="240" t="s">
        <v>70</v>
      </c>
      <c r="AA20" s="241">
        <v>8.6</v>
      </c>
      <c r="AB20" s="247" t="s">
        <v>2685</v>
      </c>
      <c r="AC20" s="248" t="s">
        <v>13</v>
      </c>
      <c r="AD20" s="249">
        <v>747.08</v>
      </c>
      <c r="AE20" s="250">
        <v>108652.7</v>
      </c>
      <c r="AF20" s="251">
        <f t="shared" si="15"/>
        <v>81172259.115999997</v>
      </c>
    </row>
    <row r="21" spans="1:32" s="234" customFormat="1" ht="15.6" x14ac:dyDescent="0.3">
      <c r="A21" s="232"/>
      <c r="B21" s="240" t="s">
        <v>71</v>
      </c>
      <c r="C21" s="241">
        <v>3.1</v>
      </c>
      <c r="D21" s="247" t="s">
        <v>2686</v>
      </c>
      <c r="E21" s="248" t="s">
        <v>10</v>
      </c>
      <c r="F21" s="249">
        <v>99.7</v>
      </c>
      <c r="G21" s="250">
        <v>1212339.7</v>
      </c>
      <c r="H21" s="251">
        <f t="shared" si="12"/>
        <v>120870268.09</v>
      </c>
      <c r="I21" s="233"/>
      <c r="J21" s="240" t="s">
        <v>71</v>
      </c>
      <c r="K21" s="241">
        <v>3.1</v>
      </c>
      <c r="L21" s="247" t="s">
        <v>2686</v>
      </c>
      <c r="M21" s="248" t="s">
        <v>10</v>
      </c>
      <c r="N21" s="249">
        <v>79.62</v>
      </c>
      <c r="O21" s="250">
        <v>1212339.7</v>
      </c>
      <c r="P21" s="251">
        <f t="shared" si="13"/>
        <v>96526486.914000005</v>
      </c>
      <c r="R21" s="240" t="s">
        <v>71</v>
      </c>
      <c r="S21" s="241">
        <v>3.1</v>
      </c>
      <c r="T21" s="247" t="s">
        <v>2686</v>
      </c>
      <c r="U21" s="248" t="s">
        <v>10</v>
      </c>
      <c r="V21" s="249">
        <v>94.97</v>
      </c>
      <c r="W21" s="250">
        <v>1212339.7</v>
      </c>
      <c r="X21" s="251">
        <f t="shared" si="14"/>
        <v>115135901.309</v>
      </c>
      <c r="Z21" s="240" t="s">
        <v>71</v>
      </c>
      <c r="AA21" s="241">
        <v>3.1</v>
      </c>
      <c r="AB21" s="247" t="s">
        <v>2686</v>
      </c>
      <c r="AC21" s="248" t="s">
        <v>10</v>
      </c>
      <c r="AD21" s="249">
        <v>92.7</v>
      </c>
      <c r="AE21" s="250">
        <v>1212339.7</v>
      </c>
      <c r="AF21" s="251">
        <f t="shared" si="15"/>
        <v>112383890.19</v>
      </c>
    </row>
    <row r="22" spans="1:32" s="234" customFormat="1" ht="15.6" x14ac:dyDescent="0.3">
      <c r="A22" s="232"/>
      <c r="B22" s="240" t="s">
        <v>72</v>
      </c>
      <c r="C22" s="241">
        <v>3.13</v>
      </c>
      <c r="D22" s="247" t="s">
        <v>2613</v>
      </c>
      <c r="E22" s="248" t="s">
        <v>13</v>
      </c>
      <c r="F22" s="249">
        <v>2267.2199999999998</v>
      </c>
      <c r="G22" s="250">
        <v>152285.97</v>
      </c>
      <c r="H22" s="251">
        <f t="shared" si="12"/>
        <v>345265796.90339994</v>
      </c>
      <c r="I22" s="233"/>
      <c r="J22" s="240" t="s">
        <v>72</v>
      </c>
      <c r="K22" s="241">
        <v>3.13</v>
      </c>
      <c r="L22" s="247" t="s">
        <v>2613</v>
      </c>
      <c r="M22" s="248" t="s">
        <v>13</v>
      </c>
      <c r="N22" s="249">
        <v>1810.56</v>
      </c>
      <c r="O22" s="250">
        <v>152285.97</v>
      </c>
      <c r="P22" s="251">
        <f t="shared" si="13"/>
        <v>275722885.84319997</v>
      </c>
      <c r="R22" s="240" t="s">
        <v>72</v>
      </c>
      <c r="S22" s="241">
        <v>3.13</v>
      </c>
      <c r="T22" s="247" t="s">
        <v>2613</v>
      </c>
      <c r="U22" s="248" t="s">
        <v>13</v>
      </c>
      <c r="V22" s="249">
        <v>2159.67</v>
      </c>
      <c r="W22" s="250">
        <v>152285.97</v>
      </c>
      <c r="X22" s="251">
        <f t="shared" si="14"/>
        <v>328887440.82990003</v>
      </c>
      <c r="Z22" s="240" t="s">
        <v>72</v>
      </c>
      <c r="AA22" s="241">
        <v>3.13</v>
      </c>
      <c r="AB22" s="247" t="s">
        <v>2613</v>
      </c>
      <c r="AC22" s="248" t="s">
        <v>13</v>
      </c>
      <c r="AD22" s="249">
        <v>2108.04</v>
      </c>
      <c r="AE22" s="250">
        <v>152285.97</v>
      </c>
      <c r="AF22" s="251">
        <f t="shared" si="15"/>
        <v>321024916.19879997</v>
      </c>
    </row>
    <row r="23" spans="1:32" s="234" customFormat="1" ht="15.6" x14ac:dyDescent="0.3">
      <c r="A23" s="232"/>
      <c r="B23" s="240" t="s">
        <v>73</v>
      </c>
      <c r="C23" s="241">
        <v>3.6</v>
      </c>
      <c r="D23" s="247" t="s">
        <v>2687</v>
      </c>
      <c r="E23" s="248" t="s">
        <v>10</v>
      </c>
      <c r="F23" s="249">
        <v>86.37</v>
      </c>
      <c r="G23" s="250">
        <v>1525030.65</v>
      </c>
      <c r="H23" s="251">
        <f t="shared" si="12"/>
        <v>131716897.2405</v>
      </c>
      <c r="I23" s="233"/>
      <c r="J23" s="240" t="s">
        <v>73</v>
      </c>
      <c r="K23" s="241">
        <v>3.6</v>
      </c>
      <c r="L23" s="247" t="s">
        <v>2687</v>
      </c>
      <c r="M23" s="248" t="s">
        <v>10</v>
      </c>
      <c r="N23" s="249">
        <v>68.98</v>
      </c>
      <c r="O23" s="250">
        <v>1525030.65</v>
      </c>
      <c r="P23" s="251">
        <f t="shared" si="13"/>
        <v>105196614.237</v>
      </c>
      <c r="R23" s="240" t="s">
        <v>73</v>
      </c>
      <c r="S23" s="241">
        <v>3.6</v>
      </c>
      <c r="T23" s="247" t="s">
        <v>2687</v>
      </c>
      <c r="U23" s="248" t="s">
        <v>10</v>
      </c>
      <c r="V23" s="249">
        <v>82.28</v>
      </c>
      <c r="W23" s="250">
        <v>1525030.65</v>
      </c>
      <c r="X23" s="251">
        <f t="shared" si="14"/>
        <v>125479521.882</v>
      </c>
      <c r="Z23" s="240" t="s">
        <v>73</v>
      </c>
      <c r="AA23" s="241">
        <v>3.6</v>
      </c>
      <c r="AB23" s="247" t="s">
        <v>2687</v>
      </c>
      <c r="AC23" s="248" t="s">
        <v>10</v>
      </c>
      <c r="AD23" s="249">
        <v>80.31</v>
      </c>
      <c r="AE23" s="250">
        <v>1525030.65</v>
      </c>
      <c r="AF23" s="251">
        <f t="shared" si="15"/>
        <v>122475211.5015</v>
      </c>
    </row>
    <row r="24" spans="1:32" s="234" customFormat="1" ht="15.6" x14ac:dyDescent="0.3">
      <c r="A24" s="232"/>
      <c r="B24" s="240" t="s">
        <v>74</v>
      </c>
      <c r="C24" s="241">
        <v>3.8</v>
      </c>
      <c r="D24" s="247" t="s">
        <v>2688</v>
      </c>
      <c r="E24" s="248" t="s">
        <v>466</v>
      </c>
      <c r="F24" s="249">
        <v>15736.62</v>
      </c>
      <c r="G24" s="250">
        <v>11949.6</v>
      </c>
      <c r="H24" s="251">
        <f t="shared" si="12"/>
        <v>188046314.35200003</v>
      </c>
      <c r="I24" s="233"/>
      <c r="J24" s="240" t="s">
        <v>74</v>
      </c>
      <c r="K24" s="241">
        <v>3.8</v>
      </c>
      <c r="L24" s="247" t="s">
        <v>2688</v>
      </c>
      <c r="M24" s="248" t="s">
        <v>466</v>
      </c>
      <c r="N24" s="249">
        <v>12566.95</v>
      </c>
      <c r="O24" s="250">
        <v>11949.6</v>
      </c>
      <c r="P24" s="251">
        <f t="shared" si="13"/>
        <v>150170025.72</v>
      </c>
      <c r="R24" s="240" t="s">
        <v>74</v>
      </c>
      <c r="S24" s="241">
        <v>3.8</v>
      </c>
      <c r="T24" s="247" t="s">
        <v>2688</v>
      </c>
      <c r="U24" s="248" t="s">
        <v>466</v>
      </c>
      <c r="V24" s="249">
        <v>14990.11</v>
      </c>
      <c r="W24" s="250">
        <v>11949.6</v>
      </c>
      <c r="X24" s="251">
        <f t="shared" si="14"/>
        <v>179125818.456</v>
      </c>
      <c r="Z24" s="240" t="s">
        <v>74</v>
      </c>
      <c r="AA24" s="241">
        <v>3.8</v>
      </c>
      <c r="AB24" s="247" t="s">
        <v>2688</v>
      </c>
      <c r="AC24" s="248" t="s">
        <v>466</v>
      </c>
      <c r="AD24" s="249">
        <v>14631.73</v>
      </c>
      <c r="AE24" s="250">
        <v>11949.6</v>
      </c>
      <c r="AF24" s="251">
        <f t="shared" si="15"/>
        <v>174843320.808</v>
      </c>
    </row>
    <row r="25" spans="1:32" s="234" customFormat="1" ht="15.6" x14ac:dyDescent="0.3">
      <c r="A25" s="232"/>
      <c r="B25" s="240" t="s">
        <v>74</v>
      </c>
      <c r="C25" s="241">
        <v>3.12</v>
      </c>
      <c r="D25" s="247" t="s">
        <v>2688</v>
      </c>
      <c r="E25" s="248" t="s">
        <v>466</v>
      </c>
      <c r="F25" s="249">
        <v>142513.31</v>
      </c>
      <c r="G25" s="250">
        <v>11949.6</v>
      </c>
      <c r="H25" s="251">
        <f t="shared" si="12"/>
        <v>1702977049.1760001</v>
      </c>
      <c r="I25" s="233"/>
      <c r="J25" s="240" t="s">
        <v>74</v>
      </c>
      <c r="K25" s="241">
        <v>3.12</v>
      </c>
      <c r="L25" s="247" t="s">
        <v>2688</v>
      </c>
      <c r="M25" s="248" t="s">
        <v>466</v>
      </c>
      <c r="N25" s="249">
        <v>113808.24</v>
      </c>
      <c r="O25" s="250">
        <v>11949.6</v>
      </c>
      <c r="P25" s="251">
        <f t="shared" si="13"/>
        <v>1359962944.704</v>
      </c>
      <c r="R25" s="240" t="s">
        <v>74</v>
      </c>
      <c r="S25" s="241">
        <v>3.12</v>
      </c>
      <c r="T25" s="247" t="s">
        <v>2688</v>
      </c>
      <c r="U25" s="248" t="s">
        <v>466</v>
      </c>
      <c r="V25" s="249">
        <v>135752.82999999999</v>
      </c>
      <c r="W25" s="250">
        <v>11949.6</v>
      </c>
      <c r="X25" s="251">
        <f t="shared" si="14"/>
        <v>1622192017.3679998</v>
      </c>
      <c r="Z25" s="240" t="s">
        <v>74</v>
      </c>
      <c r="AA25" s="241">
        <v>3.12</v>
      </c>
      <c r="AB25" s="247" t="s">
        <v>2688</v>
      </c>
      <c r="AC25" s="248" t="s">
        <v>466</v>
      </c>
      <c r="AD25" s="249">
        <v>132507.22</v>
      </c>
      <c r="AE25" s="250">
        <v>11949.6</v>
      </c>
      <c r="AF25" s="251">
        <f t="shared" si="15"/>
        <v>1583408276.112</v>
      </c>
    </row>
    <row r="26" spans="1:32" s="234" customFormat="1" ht="15.6" x14ac:dyDescent="0.3">
      <c r="A26" s="232"/>
      <c r="B26" s="240" t="s">
        <v>74</v>
      </c>
      <c r="C26" s="241">
        <v>5.6</v>
      </c>
      <c r="D26" s="247" t="s">
        <v>2688</v>
      </c>
      <c r="E26" s="248" t="s">
        <v>466</v>
      </c>
      <c r="F26" s="249">
        <v>19832.09</v>
      </c>
      <c r="G26" s="250">
        <v>11949.6</v>
      </c>
      <c r="H26" s="251">
        <f t="shared" si="12"/>
        <v>236985542.664</v>
      </c>
      <c r="I26" s="233"/>
      <c r="J26" s="240" t="s">
        <v>74</v>
      </c>
      <c r="K26" s="241">
        <v>5.6</v>
      </c>
      <c r="L26" s="247" t="s">
        <v>2688</v>
      </c>
      <c r="M26" s="248" t="s">
        <v>466</v>
      </c>
      <c r="N26" s="249">
        <v>15837.51</v>
      </c>
      <c r="O26" s="250">
        <v>11949.6</v>
      </c>
      <c r="P26" s="251">
        <f t="shared" si="13"/>
        <v>189251909.49600002</v>
      </c>
      <c r="R26" s="240" t="s">
        <v>74</v>
      </c>
      <c r="S26" s="241">
        <v>5.6</v>
      </c>
      <c r="T26" s="247" t="s">
        <v>2688</v>
      </c>
      <c r="U26" s="248" t="s">
        <v>466</v>
      </c>
      <c r="V26" s="249">
        <v>18891.310000000001</v>
      </c>
      <c r="W26" s="250">
        <v>11949.6</v>
      </c>
      <c r="X26" s="251">
        <f t="shared" si="14"/>
        <v>225743597.97600001</v>
      </c>
      <c r="Z26" s="240" t="s">
        <v>74</v>
      </c>
      <c r="AA26" s="241">
        <v>5.6</v>
      </c>
      <c r="AB26" s="247" t="s">
        <v>2688</v>
      </c>
      <c r="AC26" s="248" t="s">
        <v>466</v>
      </c>
      <c r="AD26" s="249">
        <v>18439.650000000001</v>
      </c>
      <c r="AE26" s="250">
        <v>11949.6</v>
      </c>
      <c r="AF26" s="251">
        <f t="shared" si="15"/>
        <v>220346441.64000002</v>
      </c>
    </row>
    <row r="27" spans="1:32" s="234" customFormat="1" ht="15.6" x14ac:dyDescent="0.3">
      <c r="A27" s="232"/>
      <c r="B27" s="240" t="s">
        <v>74</v>
      </c>
      <c r="C27" s="241">
        <v>8.6999999999999993</v>
      </c>
      <c r="D27" s="247" t="s">
        <v>2688</v>
      </c>
      <c r="E27" s="248" t="s">
        <v>466</v>
      </c>
      <c r="F27" s="249">
        <v>2156.0500000000002</v>
      </c>
      <c r="G27" s="250">
        <v>11949.6</v>
      </c>
      <c r="H27" s="251">
        <f t="shared" si="12"/>
        <v>25763935.080000002</v>
      </c>
      <c r="I27" s="233"/>
      <c r="J27" s="240" t="s">
        <v>74</v>
      </c>
      <c r="K27" s="241">
        <v>8.6999999999999993</v>
      </c>
      <c r="L27" s="247" t="s">
        <v>2688</v>
      </c>
      <c r="M27" s="248" t="s">
        <v>466</v>
      </c>
      <c r="N27" s="249">
        <v>2156.0500000000002</v>
      </c>
      <c r="O27" s="250">
        <v>11949.6</v>
      </c>
      <c r="P27" s="251">
        <f t="shared" si="13"/>
        <v>25763935.080000002</v>
      </c>
      <c r="R27" s="240" t="s">
        <v>74</v>
      </c>
      <c r="S27" s="241">
        <v>8.6999999999999993</v>
      </c>
      <c r="T27" s="247" t="s">
        <v>2688</v>
      </c>
      <c r="U27" s="248" t="s">
        <v>466</v>
      </c>
      <c r="V27" s="249">
        <v>2053.77</v>
      </c>
      <c r="W27" s="250">
        <v>11949.6</v>
      </c>
      <c r="X27" s="251">
        <f t="shared" si="14"/>
        <v>24541729.991999999</v>
      </c>
      <c r="Z27" s="240" t="s">
        <v>74</v>
      </c>
      <c r="AA27" s="241">
        <v>8.6999999999999993</v>
      </c>
      <c r="AB27" s="247" t="s">
        <v>2688</v>
      </c>
      <c r="AC27" s="248" t="s">
        <v>466</v>
      </c>
      <c r="AD27" s="249">
        <v>2004.67</v>
      </c>
      <c r="AE27" s="250">
        <v>11949.6</v>
      </c>
      <c r="AF27" s="251">
        <f t="shared" si="15"/>
        <v>23955004.632000003</v>
      </c>
    </row>
    <row r="28" spans="1:32" s="234" customFormat="1" ht="15.6" x14ac:dyDescent="0.3">
      <c r="A28" s="232"/>
      <c r="B28" s="240" t="s">
        <v>74</v>
      </c>
      <c r="C28" s="241">
        <v>9.5</v>
      </c>
      <c r="D28" s="247" t="s">
        <v>2688</v>
      </c>
      <c r="E28" s="248" t="s">
        <v>466</v>
      </c>
      <c r="F28" s="249">
        <v>1727.46</v>
      </c>
      <c r="G28" s="250">
        <v>11949.6</v>
      </c>
      <c r="H28" s="251">
        <f t="shared" si="12"/>
        <v>20642456.016000003</v>
      </c>
      <c r="I28" s="233"/>
      <c r="J28" s="240" t="s">
        <v>74</v>
      </c>
      <c r="K28" s="241">
        <v>9.5</v>
      </c>
      <c r="L28" s="247" t="s">
        <v>2688</v>
      </c>
      <c r="M28" s="248" t="s">
        <v>466</v>
      </c>
      <c r="N28" s="249">
        <v>1379.51</v>
      </c>
      <c r="O28" s="250">
        <v>11949.6</v>
      </c>
      <c r="P28" s="251">
        <f t="shared" si="13"/>
        <v>16484592.696</v>
      </c>
      <c r="R28" s="240" t="s">
        <v>74</v>
      </c>
      <c r="S28" s="241">
        <v>9.5</v>
      </c>
      <c r="T28" s="247" t="s">
        <v>2688</v>
      </c>
      <c r="U28" s="248" t="s">
        <v>466</v>
      </c>
      <c r="V28" s="249">
        <v>1645.51</v>
      </c>
      <c r="W28" s="250">
        <v>11949.6</v>
      </c>
      <c r="X28" s="251">
        <f t="shared" si="14"/>
        <v>19663186.296</v>
      </c>
      <c r="Z28" s="240" t="s">
        <v>74</v>
      </c>
      <c r="AA28" s="241">
        <v>9.5</v>
      </c>
      <c r="AB28" s="247" t="s">
        <v>2688</v>
      </c>
      <c r="AC28" s="248" t="s">
        <v>466</v>
      </c>
      <c r="AD28" s="249">
        <v>1606.17</v>
      </c>
      <c r="AE28" s="250">
        <v>11949.6</v>
      </c>
      <c r="AF28" s="251">
        <f t="shared" si="15"/>
        <v>19193089.032000002</v>
      </c>
    </row>
    <row r="29" spans="1:32" s="234" customFormat="1" ht="15.6" x14ac:dyDescent="0.3">
      <c r="A29" s="232"/>
      <c r="B29" s="240" t="s">
        <v>74</v>
      </c>
      <c r="C29" s="241">
        <v>10.56</v>
      </c>
      <c r="D29" s="247" t="s">
        <v>2688</v>
      </c>
      <c r="E29" s="248" t="s">
        <v>466</v>
      </c>
      <c r="F29" s="249">
        <v>788.34</v>
      </c>
      <c r="G29" s="250">
        <v>11949.6</v>
      </c>
      <c r="H29" s="251">
        <f t="shared" si="12"/>
        <v>9420347.6640000008</v>
      </c>
      <c r="I29" s="233"/>
      <c r="J29" s="240" t="s">
        <v>74</v>
      </c>
      <c r="K29" s="241">
        <v>10.56</v>
      </c>
      <c r="L29" s="247" t="s">
        <v>2688</v>
      </c>
      <c r="M29" s="248" t="s">
        <v>466</v>
      </c>
      <c r="N29" s="249">
        <v>625.37</v>
      </c>
      <c r="O29" s="250">
        <v>11949.6</v>
      </c>
      <c r="P29" s="251">
        <f t="shared" si="13"/>
        <v>7472921.352</v>
      </c>
      <c r="R29" s="240" t="s">
        <v>74</v>
      </c>
      <c r="S29" s="241">
        <v>10.56</v>
      </c>
      <c r="T29" s="247" t="s">
        <v>2688</v>
      </c>
      <c r="U29" s="248" t="s">
        <v>466</v>
      </c>
      <c r="V29" s="249">
        <v>750.94</v>
      </c>
      <c r="W29" s="250">
        <v>11949.6</v>
      </c>
      <c r="X29" s="251">
        <f t="shared" si="14"/>
        <v>8973432.6240000017</v>
      </c>
      <c r="Z29" s="240" t="s">
        <v>74</v>
      </c>
      <c r="AA29" s="241">
        <v>10.56</v>
      </c>
      <c r="AB29" s="247" t="s">
        <v>2688</v>
      </c>
      <c r="AC29" s="248" t="s">
        <v>466</v>
      </c>
      <c r="AD29" s="249">
        <v>730.28</v>
      </c>
      <c r="AE29" s="250">
        <v>11949.6</v>
      </c>
      <c r="AF29" s="251">
        <f t="shared" si="15"/>
        <v>8726553.8880000003</v>
      </c>
    </row>
    <row r="30" spans="1:32" s="234" customFormat="1" ht="15.6" x14ac:dyDescent="0.3">
      <c r="A30" s="232"/>
      <c r="B30" s="240" t="s">
        <v>75</v>
      </c>
      <c r="C30" s="241">
        <v>3.9</v>
      </c>
      <c r="D30" s="247" t="s">
        <v>2689</v>
      </c>
      <c r="E30" s="248" t="s">
        <v>466</v>
      </c>
      <c r="F30" s="249">
        <v>8091.49</v>
      </c>
      <c r="G30" s="250">
        <v>13599.3</v>
      </c>
      <c r="H30" s="251">
        <f t="shared" si="12"/>
        <v>110038599.95699999</v>
      </c>
      <c r="I30" s="233"/>
      <c r="J30" s="240" t="s">
        <v>75</v>
      </c>
      <c r="K30" s="241">
        <v>3.9</v>
      </c>
      <c r="L30" s="247" t="s">
        <v>2689</v>
      </c>
      <c r="M30" s="248" t="s">
        <v>466</v>
      </c>
      <c r="N30" s="249">
        <v>6461.7</v>
      </c>
      <c r="O30" s="250">
        <v>13599.3</v>
      </c>
      <c r="P30" s="251">
        <f t="shared" si="13"/>
        <v>87874596.809999987</v>
      </c>
      <c r="R30" s="240" t="s">
        <v>75</v>
      </c>
      <c r="S30" s="241">
        <v>3.9</v>
      </c>
      <c r="T30" s="247" t="s">
        <v>2689</v>
      </c>
      <c r="U30" s="248" t="s">
        <v>466</v>
      </c>
      <c r="V30" s="249">
        <v>7707.65</v>
      </c>
      <c r="W30" s="250">
        <v>13599.3</v>
      </c>
      <c r="X30" s="251">
        <f t="shared" si="14"/>
        <v>104818644.645</v>
      </c>
      <c r="Z30" s="240" t="s">
        <v>75</v>
      </c>
      <c r="AA30" s="241">
        <v>3.9</v>
      </c>
      <c r="AB30" s="247" t="s">
        <v>2689</v>
      </c>
      <c r="AC30" s="248" t="s">
        <v>466</v>
      </c>
      <c r="AD30" s="249">
        <v>7523.38</v>
      </c>
      <c r="AE30" s="250">
        <v>13599.3</v>
      </c>
      <c r="AF30" s="251">
        <f t="shared" si="15"/>
        <v>102312701.634</v>
      </c>
    </row>
    <row r="31" spans="1:32" s="234" customFormat="1" ht="15.6" x14ac:dyDescent="0.3">
      <c r="A31" s="232"/>
      <c r="B31" s="240" t="s">
        <v>75</v>
      </c>
      <c r="C31" s="241">
        <v>8.8000000000000007</v>
      </c>
      <c r="D31" s="247" t="s">
        <v>2689</v>
      </c>
      <c r="E31" s="248" t="s">
        <v>466</v>
      </c>
      <c r="F31" s="249">
        <v>951.96</v>
      </c>
      <c r="G31" s="250">
        <v>13599.3</v>
      </c>
      <c r="H31" s="251">
        <f t="shared" si="12"/>
        <v>12945989.628</v>
      </c>
      <c r="I31" s="233"/>
      <c r="J31" s="240" t="s">
        <v>75</v>
      </c>
      <c r="K31" s="241">
        <v>8.8000000000000007</v>
      </c>
      <c r="L31" s="247" t="s">
        <v>2689</v>
      </c>
      <c r="M31" s="248" t="s">
        <v>466</v>
      </c>
      <c r="N31" s="249">
        <v>951.96</v>
      </c>
      <c r="O31" s="250">
        <v>13599.3</v>
      </c>
      <c r="P31" s="251">
        <f t="shared" si="13"/>
        <v>12945989.628</v>
      </c>
      <c r="R31" s="240" t="s">
        <v>75</v>
      </c>
      <c r="S31" s="241">
        <v>8.8000000000000007</v>
      </c>
      <c r="T31" s="247" t="s">
        <v>2689</v>
      </c>
      <c r="U31" s="248" t="s">
        <v>466</v>
      </c>
      <c r="V31" s="249">
        <v>906.8</v>
      </c>
      <c r="W31" s="250">
        <v>13599.3</v>
      </c>
      <c r="X31" s="251">
        <f t="shared" si="14"/>
        <v>12331845.239999998</v>
      </c>
      <c r="Z31" s="240" t="s">
        <v>75</v>
      </c>
      <c r="AA31" s="241">
        <v>8.8000000000000007</v>
      </c>
      <c r="AB31" s="247" t="s">
        <v>2689</v>
      </c>
      <c r="AC31" s="248" t="s">
        <v>466</v>
      </c>
      <c r="AD31" s="249">
        <v>885.12</v>
      </c>
      <c r="AE31" s="250">
        <v>13599.3</v>
      </c>
      <c r="AF31" s="251">
        <f t="shared" si="15"/>
        <v>12037012.415999999</v>
      </c>
    </row>
    <row r="32" spans="1:32" s="234" customFormat="1" ht="15.6" x14ac:dyDescent="0.3">
      <c r="A32" s="232"/>
      <c r="B32" s="240" t="s">
        <v>76</v>
      </c>
      <c r="C32" s="241">
        <v>3.11</v>
      </c>
      <c r="D32" s="247" t="s">
        <v>2690</v>
      </c>
      <c r="E32" s="248" t="s">
        <v>10</v>
      </c>
      <c r="F32" s="249">
        <v>593.79999999999995</v>
      </c>
      <c r="G32" s="250">
        <v>1171222.6499999999</v>
      </c>
      <c r="H32" s="251">
        <f t="shared" si="12"/>
        <v>695472009.56999993</v>
      </c>
      <c r="I32" s="233"/>
      <c r="J32" s="240" t="s">
        <v>76</v>
      </c>
      <c r="K32" s="241">
        <v>3.11</v>
      </c>
      <c r="L32" s="247" t="s">
        <v>2690</v>
      </c>
      <c r="M32" s="248" t="s">
        <v>10</v>
      </c>
      <c r="N32" s="249">
        <v>474.2</v>
      </c>
      <c r="O32" s="250">
        <v>1171222.6499999999</v>
      </c>
      <c r="P32" s="251">
        <f t="shared" si="13"/>
        <v>555393780.63</v>
      </c>
      <c r="R32" s="240" t="s">
        <v>76</v>
      </c>
      <c r="S32" s="241">
        <v>3.11</v>
      </c>
      <c r="T32" s="247" t="s">
        <v>2690</v>
      </c>
      <c r="U32" s="248" t="s">
        <v>10</v>
      </c>
      <c r="V32" s="249">
        <v>565.63</v>
      </c>
      <c r="W32" s="250">
        <v>1171222.6499999999</v>
      </c>
      <c r="X32" s="251">
        <f t="shared" si="14"/>
        <v>662478667.5194999</v>
      </c>
      <c r="Z32" s="240" t="s">
        <v>76</v>
      </c>
      <c r="AA32" s="241">
        <v>3.11</v>
      </c>
      <c r="AB32" s="247" t="s">
        <v>2690</v>
      </c>
      <c r="AC32" s="248" t="s">
        <v>10</v>
      </c>
      <c r="AD32" s="249">
        <v>552.11</v>
      </c>
      <c r="AE32" s="250">
        <v>1171222.6499999999</v>
      </c>
      <c r="AF32" s="251">
        <f t="shared" si="15"/>
        <v>646643737.29149997</v>
      </c>
    </row>
    <row r="33" spans="1:32" s="234" customFormat="1" ht="15.6" x14ac:dyDescent="0.3">
      <c r="A33" s="232"/>
      <c r="B33" s="240" t="s">
        <v>77</v>
      </c>
      <c r="C33" s="241">
        <v>3.14</v>
      </c>
      <c r="D33" s="247" t="s">
        <v>2691</v>
      </c>
      <c r="E33" s="248" t="s">
        <v>2683</v>
      </c>
      <c r="F33" s="249">
        <v>4</v>
      </c>
      <c r="G33" s="250">
        <v>46050175.890000001</v>
      </c>
      <c r="H33" s="251">
        <f t="shared" si="12"/>
        <v>184200703.56</v>
      </c>
      <c r="I33" s="233"/>
      <c r="J33" s="240" t="s">
        <v>77</v>
      </c>
      <c r="K33" s="241">
        <v>3.14</v>
      </c>
      <c r="L33" s="247" t="s">
        <v>2691</v>
      </c>
      <c r="M33" s="248" t="s">
        <v>2683</v>
      </c>
      <c r="N33" s="249">
        <v>3</v>
      </c>
      <c r="O33" s="250">
        <v>46050175.890000001</v>
      </c>
      <c r="P33" s="251">
        <f t="shared" si="13"/>
        <v>138150527.67000002</v>
      </c>
      <c r="R33" s="240" t="s">
        <v>77</v>
      </c>
      <c r="S33" s="241">
        <v>3.14</v>
      </c>
      <c r="T33" s="247" t="s">
        <v>2691</v>
      </c>
      <c r="U33" s="248" t="s">
        <v>2683</v>
      </c>
      <c r="V33" s="249">
        <v>4</v>
      </c>
      <c r="W33" s="250">
        <v>46050175.890000001</v>
      </c>
      <c r="X33" s="251">
        <f t="shared" si="14"/>
        <v>184200703.56</v>
      </c>
      <c r="Z33" s="240" t="s">
        <v>77</v>
      </c>
      <c r="AA33" s="241">
        <v>3.14</v>
      </c>
      <c r="AB33" s="247" t="s">
        <v>2691</v>
      </c>
      <c r="AC33" s="248" t="s">
        <v>2683</v>
      </c>
      <c r="AD33" s="249">
        <v>4</v>
      </c>
      <c r="AE33" s="250">
        <v>46050175.890000001</v>
      </c>
      <c r="AF33" s="251">
        <f t="shared" si="15"/>
        <v>184200703.56</v>
      </c>
    </row>
    <row r="34" spans="1:32" s="234" customFormat="1" ht="15.6" x14ac:dyDescent="0.3">
      <c r="A34" s="232"/>
      <c r="B34" s="240" t="s">
        <v>78</v>
      </c>
      <c r="C34" s="241">
        <v>3.15</v>
      </c>
      <c r="D34" s="247" t="s">
        <v>2088</v>
      </c>
      <c r="E34" s="248" t="s">
        <v>2683</v>
      </c>
      <c r="F34" s="249">
        <v>6</v>
      </c>
      <c r="G34" s="250">
        <v>11590675.1</v>
      </c>
      <c r="H34" s="251">
        <f t="shared" si="12"/>
        <v>69544050.599999994</v>
      </c>
      <c r="I34" s="233"/>
      <c r="J34" s="240" t="s">
        <v>78</v>
      </c>
      <c r="K34" s="241">
        <v>3.15</v>
      </c>
      <c r="L34" s="247" t="s">
        <v>2088</v>
      </c>
      <c r="M34" s="248" t="s">
        <v>2683</v>
      </c>
      <c r="N34" s="249">
        <v>5</v>
      </c>
      <c r="O34" s="250">
        <v>11590675.1</v>
      </c>
      <c r="P34" s="251">
        <f t="shared" si="13"/>
        <v>57953375.5</v>
      </c>
      <c r="R34" s="240" t="s">
        <v>78</v>
      </c>
      <c r="S34" s="241">
        <v>3.15</v>
      </c>
      <c r="T34" s="247" t="s">
        <v>2088</v>
      </c>
      <c r="U34" s="248" t="s">
        <v>2683</v>
      </c>
      <c r="V34" s="249">
        <v>6</v>
      </c>
      <c r="W34" s="250">
        <v>11590675.1</v>
      </c>
      <c r="X34" s="251">
        <f t="shared" si="14"/>
        <v>69544050.599999994</v>
      </c>
      <c r="Z34" s="240" t="s">
        <v>78</v>
      </c>
      <c r="AA34" s="241">
        <v>3.15</v>
      </c>
      <c r="AB34" s="247" t="s">
        <v>2088</v>
      </c>
      <c r="AC34" s="248" t="s">
        <v>2683</v>
      </c>
      <c r="AD34" s="249">
        <v>5</v>
      </c>
      <c r="AE34" s="250">
        <v>11590675.1</v>
      </c>
      <c r="AF34" s="251">
        <f t="shared" si="15"/>
        <v>57953375.5</v>
      </c>
    </row>
    <row r="35" spans="1:32" s="234" customFormat="1" ht="15.6" x14ac:dyDescent="0.3">
      <c r="A35" s="232"/>
      <c r="B35" s="240" t="s">
        <v>6</v>
      </c>
      <c r="C35" s="241">
        <v>3.16</v>
      </c>
      <c r="D35" s="247" t="s">
        <v>2614</v>
      </c>
      <c r="E35" s="248" t="s">
        <v>13</v>
      </c>
      <c r="F35" s="249">
        <v>312.8</v>
      </c>
      <c r="G35" s="250">
        <v>152285.97</v>
      </c>
      <c r="H35" s="251">
        <f t="shared" si="12"/>
        <v>47635051.416000001</v>
      </c>
      <c r="I35" s="233"/>
      <c r="J35" s="240" t="s">
        <v>6</v>
      </c>
      <c r="K35" s="241">
        <v>3.16</v>
      </c>
      <c r="L35" s="247" t="s">
        <v>2614</v>
      </c>
      <c r="M35" s="248" t="s">
        <v>13</v>
      </c>
      <c r="N35" s="249">
        <v>249.8</v>
      </c>
      <c r="O35" s="250">
        <v>152285.97</v>
      </c>
      <c r="P35" s="251">
        <f t="shared" si="13"/>
        <v>38041035.306000002</v>
      </c>
      <c r="R35" s="240" t="s">
        <v>6</v>
      </c>
      <c r="S35" s="241">
        <v>3.16</v>
      </c>
      <c r="T35" s="247" t="s">
        <v>2614</v>
      </c>
      <c r="U35" s="248" t="s">
        <v>13</v>
      </c>
      <c r="V35" s="249">
        <v>297.95999999999998</v>
      </c>
      <c r="W35" s="250">
        <v>152285.97</v>
      </c>
      <c r="X35" s="251">
        <f t="shared" si="14"/>
        <v>45375127.621199995</v>
      </c>
      <c r="Z35" s="240" t="s">
        <v>6</v>
      </c>
      <c r="AA35" s="241">
        <v>3.16</v>
      </c>
      <c r="AB35" s="247" t="s">
        <v>2614</v>
      </c>
      <c r="AC35" s="248" t="s">
        <v>13</v>
      </c>
      <c r="AD35" s="249">
        <v>290.83999999999997</v>
      </c>
      <c r="AE35" s="250">
        <v>152285.97</v>
      </c>
      <c r="AF35" s="251">
        <f t="shared" si="15"/>
        <v>44290851.514799997</v>
      </c>
    </row>
    <row r="36" spans="1:32" s="234" customFormat="1" ht="15.6" x14ac:dyDescent="0.3">
      <c r="A36" s="232"/>
      <c r="B36" s="240" t="s">
        <v>6</v>
      </c>
      <c r="C36" s="241">
        <v>3.13</v>
      </c>
      <c r="D36" s="247" t="s">
        <v>2613</v>
      </c>
      <c r="E36" s="248" t="s">
        <v>13</v>
      </c>
      <c r="F36" s="249">
        <v>2267.2199999999998</v>
      </c>
      <c r="G36" s="250">
        <v>152285.97</v>
      </c>
      <c r="H36" s="251">
        <f t="shared" si="12"/>
        <v>345265796.90339994</v>
      </c>
      <c r="I36" s="233"/>
      <c r="J36" s="240" t="s">
        <v>6</v>
      </c>
      <c r="K36" s="241">
        <v>3.13</v>
      </c>
      <c r="L36" s="247" t="s">
        <v>2613</v>
      </c>
      <c r="M36" s="248" t="s">
        <v>13</v>
      </c>
      <c r="N36" s="249">
        <v>1810.56</v>
      </c>
      <c r="O36" s="250">
        <v>152285.97</v>
      </c>
      <c r="P36" s="251">
        <f t="shared" si="13"/>
        <v>275722885.84319997</v>
      </c>
      <c r="R36" s="240" t="s">
        <v>6</v>
      </c>
      <c r="S36" s="241">
        <v>3.13</v>
      </c>
      <c r="T36" s="247" t="s">
        <v>2613</v>
      </c>
      <c r="U36" s="248" t="s">
        <v>13</v>
      </c>
      <c r="V36" s="249">
        <v>2159.67</v>
      </c>
      <c r="W36" s="250">
        <v>152285.97</v>
      </c>
      <c r="X36" s="251">
        <f t="shared" si="14"/>
        <v>328887440.82990003</v>
      </c>
      <c r="Z36" s="240" t="s">
        <v>6</v>
      </c>
      <c r="AA36" s="241">
        <v>3.13</v>
      </c>
      <c r="AB36" s="247" t="s">
        <v>2613</v>
      </c>
      <c r="AC36" s="248" t="s">
        <v>13</v>
      </c>
      <c r="AD36" s="249">
        <v>2108.04</v>
      </c>
      <c r="AE36" s="250">
        <v>152285.97</v>
      </c>
      <c r="AF36" s="251">
        <f t="shared" si="15"/>
        <v>321024916.19879997</v>
      </c>
    </row>
    <row r="37" spans="1:32" s="234" customFormat="1" ht="15.6" x14ac:dyDescent="0.3">
      <c r="A37" s="232"/>
      <c r="B37" s="240" t="s">
        <v>2058</v>
      </c>
      <c r="C37" s="241">
        <v>3.3</v>
      </c>
      <c r="D37" s="247" t="s">
        <v>2692</v>
      </c>
      <c r="E37" s="248" t="s">
        <v>10</v>
      </c>
      <c r="F37" s="249">
        <v>36.28</v>
      </c>
      <c r="G37" s="250">
        <v>500209.69</v>
      </c>
      <c r="H37" s="251">
        <f t="shared" si="12"/>
        <v>18147607.553199999</v>
      </c>
      <c r="I37" s="233"/>
      <c r="J37" s="240" t="s">
        <v>2058</v>
      </c>
      <c r="K37" s="241">
        <v>3.3</v>
      </c>
      <c r="L37" s="247" t="s">
        <v>2692</v>
      </c>
      <c r="M37" s="248" t="s">
        <v>10</v>
      </c>
      <c r="N37" s="249">
        <v>28.97</v>
      </c>
      <c r="O37" s="250">
        <v>500209.69</v>
      </c>
      <c r="P37" s="251">
        <f t="shared" si="13"/>
        <v>14491074.7193</v>
      </c>
      <c r="R37" s="240" t="s">
        <v>2058</v>
      </c>
      <c r="S37" s="241">
        <v>3.3</v>
      </c>
      <c r="T37" s="247" t="s">
        <v>2692</v>
      </c>
      <c r="U37" s="248" t="s">
        <v>10</v>
      </c>
      <c r="V37" s="249">
        <v>34.56</v>
      </c>
      <c r="W37" s="250">
        <v>500209.69</v>
      </c>
      <c r="X37" s="251">
        <f t="shared" si="14"/>
        <v>17287246.886400003</v>
      </c>
      <c r="Z37" s="240" t="s">
        <v>2058</v>
      </c>
      <c r="AA37" s="241">
        <v>3.3</v>
      </c>
      <c r="AB37" s="247" t="s">
        <v>2692</v>
      </c>
      <c r="AC37" s="248" t="s">
        <v>10</v>
      </c>
      <c r="AD37" s="249">
        <v>33.729999999999997</v>
      </c>
      <c r="AE37" s="250">
        <v>500209.69</v>
      </c>
      <c r="AF37" s="251">
        <f t="shared" si="15"/>
        <v>16872072.843699999</v>
      </c>
    </row>
    <row r="38" spans="1:32" s="234" customFormat="1" ht="15.6" x14ac:dyDescent="0.3">
      <c r="A38" s="232"/>
      <c r="B38" s="240" t="s">
        <v>2058</v>
      </c>
      <c r="C38" s="241">
        <v>5.3</v>
      </c>
      <c r="D38" s="247" t="s">
        <v>2693</v>
      </c>
      <c r="E38" s="248" t="s">
        <v>10</v>
      </c>
      <c r="F38" s="249">
        <v>116.05</v>
      </c>
      <c r="G38" s="250">
        <v>500209.76</v>
      </c>
      <c r="H38" s="251">
        <f t="shared" si="12"/>
        <v>58049342.648000002</v>
      </c>
      <c r="I38" s="233"/>
      <c r="J38" s="240" t="s">
        <v>2058</v>
      </c>
      <c r="K38" s="241">
        <v>5.3</v>
      </c>
      <c r="L38" s="247" t="s">
        <v>2693</v>
      </c>
      <c r="M38" s="248" t="s">
        <v>10</v>
      </c>
      <c r="N38" s="249">
        <v>92.68</v>
      </c>
      <c r="O38" s="250">
        <v>500209.76</v>
      </c>
      <c r="P38" s="251">
        <f t="shared" si="13"/>
        <v>46359440.556800008</v>
      </c>
      <c r="R38" s="240" t="s">
        <v>2058</v>
      </c>
      <c r="S38" s="241">
        <v>5.3</v>
      </c>
      <c r="T38" s="247" t="s">
        <v>2693</v>
      </c>
      <c r="U38" s="248" t="s">
        <v>10</v>
      </c>
      <c r="V38" s="249">
        <v>110.54</v>
      </c>
      <c r="W38" s="250">
        <v>500209.76</v>
      </c>
      <c r="X38" s="251">
        <f t="shared" si="14"/>
        <v>55293186.870400004</v>
      </c>
      <c r="Z38" s="240" t="s">
        <v>2058</v>
      </c>
      <c r="AA38" s="241">
        <v>5.3</v>
      </c>
      <c r="AB38" s="247" t="s">
        <v>2693</v>
      </c>
      <c r="AC38" s="248" t="s">
        <v>10</v>
      </c>
      <c r="AD38" s="249">
        <v>107.9</v>
      </c>
      <c r="AE38" s="250">
        <v>500209.76</v>
      </c>
      <c r="AF38" s="251">
        <f t="shared" si="15"/>
        <v>53972633.104000002</v>
      </c>
    </row>
    <row r="39" spans="1:32" s="234" customFormat="1" ht="15.6" x14ac:dyDescent="0.3">
      <c r="A39" s="232"/>
      <c r="B39" s="240" t="s">
        <v>2058</v>
      </c>
      <c r="C39" s="241">
        <v>8.3000000000000007</v>
      </c>
      <c r="D39" s="247" t="s">
        <v>2693</v>
      </c>
      <c r="E39" s="248" t="s">
        <v>10</v>
      </c>
      <c r="F39" s="249">
        <v>2.79</v>
      </c>
      <c r="G39" s="250">
        <v>500210.07</v>
      </c>
      <c r="H39" s="251">
        <f t="shared" si="12"/>
        <v>1395586.0952999999</v>
      </c>
      <c r="I39" s="233"/>
      <c r="J39" s="240" t="s">
        <v>2058</v>
      </c>
      <c r="K39" s="241">
        <v>8.3000000000000007</v>
      </c>
      <c r="L39" s="247" t="s">
        <v>2693</v>
      </c>
      <c r="M39" s="248" t="s">
        <v>10</v>
      </c>
      <c r="N39" s="249">
        <v>2.79</v>
      </c>
      <c r="O39" s="250">
        <v>500210.07</v>
      </c>
      <c r="P39" s="251">
        <f t="shared" si="13"/>
        <v>1395586.0952999999</v>
      </c>
      <c r="R39" s="240" t="s">
        <v>2058</v>
      </c>
      <c r="S39" s="241">
        <v>8.3000000000000007</v>
      </c>
      <c r="T39" s="247" t="s">
        <v>2693</v>
      </c>
      <c r="U39" s="248" t="s">
        <v>10</v>
      </c>
      <c r="V39" s="249">
        <v>2.66</v>
      </c>
      <c r="W39" s="250">
        <v>500210.07</v>
      </c>
      <c r="X39" s="251">
        <f t="shared" si="14"/>
        <v>1330558.7862000002</v>
      </c>
      <c r="Z39" s="240" t="s">
        <v>2058</v>
      </c>
      <c r="AA39" s="241">
        <v>8.3000000000000007</v>
      </c>
      <c r="AB39" s="247" t="s">
        <v>2693</v>
      </c>
      <c r="AC39" s="248" t="s">
        <v>10</v>
      </c>
      <c r="AD39" s="249">
        <v>2.59</v>
      </c>
      <c r="AE39" s="250">
        <v>500210.07</v>
      </c>
      <c r="AF39" s="251">
        <f t="shared" si="15"/>
        <v>1295544.0813</v>
      </c>
    </row>
    <row r="40" spans="1:32" s="234" customFormat="1" ht="27.6" x14ac:dyDescent="0.3">
      <c r="A40" s="232"/>
      <c r="B40" s="240" t="s">
        <v>2059</v>
      </c>
      <c r="C40" s="241">
        <v>4.3</v>
      </c>
      <c r="D40" s="247" t="s">
        <v>2694</v>
      </c>
      <c r="E40" s="248" t="s">
        <v>13</v>
      </c>
      <c r="F40" s="249">
        <v>1359.3</v>
      </c>
      <c r="G40" s="250">
        <v>355175.6</v>
      </c>
      <c r="H40" s="251">
        <f t="shared" si="12"/>
        <v>482790193.07999992</v>
      </c>
      <c r="I40" s="233"/>
      <c r="J40" s="240" t="s">
        <v>2059</v>
      </c>
      <c r="K40" s="241">
        <v>4.3</v>
      </c>
      <c r="L40" s="247" t="s">
        <v>2694</v>
      </c>
      <c r="M40" s="248" t="s">
        <v>13</v>
      </c>
      <c r="N40" s="249">
        <v>1085.51</v>
      </c>
      <c r="O40" s="250">
        <v>355175.6</v>
      </c>
      <c r="P40" s="251">
        <f t="shared" si="13"/>
        <v>385546665.55599999</v>
      </c>
      <c r="R40" s="240" t="s">
        <v>2059</v>
      </c>
      <c r="S40" s="241">
        <v>4.3</v>
      </c>
      <c r="T40" s="247" t="s">
        <v>2694</v>
      </c>
      <c r="U40" s="248" t="s">
        <v>13</v>
      </c>
      <c r="V40" s="249">
        <v>1294.82</v>
      </c>
      <c r="W40" s="250">
        <v>355175.6</v>
      </c>
      <c r="X40" s="251">
        <f t="shared" si="14"/>
        <v>459888470.39199996</v>
      </c>
      <c r="Z40" s="240" t="s">
        <v>2059</v>
      </c>
      <c r="AA40" s="241">
        <v>4.3</v>
      </c>
      <c r="AB40" s="247" t="s">
        <v>2694</v>
      </c>
      <c r="AC40" s="248" t="s">
        <v>13</v>
      </c>
      <c r="AD40" s="249">
        <v>1263.8599999999999</v>
      </c>
      <c r="AE40" s="250">
        <v>355175.6</v>
      </c>
      <c r="AF40" s="251">
        <f t="shared" si="15"/>
        <v>448892233.81599993</v>
      </c>
    </row>
    <row r="41" spans="1:32" s="234" customFormat="1" ht="16.2" thickBot="1" x14ac:dyDescent="0.35">
      <c r="A41" s="232"/>
      <c r="B41" s="240" t="s">
        <v>2189</v>
      </c>
      <c r="C41" s="241">
        <v>8.9</v>
      </c>
      <c r="D41" s="247" t="s">
        <v>2695</v>
      </c>
      <c r="E41" s="248" t="s">
        <v>2683</v>
      </c>
      <c r="F41" s="249">
        <v>9</v>
      </c>
      <c r="G41" s="250">
        <v>275735.2</v>
      </c>
      <c r="H41" s="251">
        <f>F41*G41</f>
        <v>2481616.8000000003</v>
      </c>
      <c r="I41" s="233"/>
      <c r="J41" s="240" t="s">
        <v>2189</v>
      </c>
      <c r="K41" s="241">
        <v>8.9</v>
      </c>
      <c r="L41" s="247" t="s">
        <v>2695</v>
      </c>
      <c r="M41" s="248" t="s">
        <v>2683</v>
      </c>
      <c r="N41" s="249">
        <v>9</v>
      </c>
      <c r="O41" s="250">
        <v>275735.2</v>
      </c>
      <c r="P41" s="251">
        <f>N41*O41</f>
        <v>2481616.8000000003</v>
      </c>
      <c r="R41" s="240" t="s">
        <v>2189</v>
      </c>
      <c r="S41" s="241">
        <v>8.9</v>
      </c>
      <c r="T41" s="247" t="s">
        <v>2695</v>
      </c>
      <c r="U41" s="248" t="s">
        <v>2683</v>
      </c>
      <c r="V41" s="249">
        <v>9</v>
      </c>
      <c r="W41" s="250">
        <v>275735.2</v>
      </c>
      <c r="X41" s="251">
        <f>V41*W41</f>
        <v>2481616.8000000003</v>
      </c>
      <c r="Z41" s="240" t="s">
        <v>2189</v>
      </c>
      <c r="AA41" s="241">
        <v>8.9</v>
      </c>
      <c r="AB41" s="247" t="s">
        <v>2695</v>
      </c>
      <c r="AC41" s="248" t="s">
        <v>2683</v>
      </c>
      <c r="AD41" s="249">
        <v>9</v>
      </c>
      <c r="AE41" s="250">
        <v>275735.2</v>
      </c>
      <c r="AF41" s="251">
        <f>AD41*AE41</f>
        <v>2481616.8000000003</v>
      </c>
    </row>
    <row r="42" spans="1:32" ht="16.2" thickBot="1" x14ac:dyDescent="0.35">
      <c r="B42" s="235" t="s">
        <v>79</v>
      </c>
      <c r="C42" s="236"/>
      <c r="D42" s="236" t="s">
        <v>484</v>
      </c>
      <c r="E42" s="237"/>
      <c r="F42" s="237"/>
      <c r="G42" s="238"/>
      <c r="H42" s="239">
        <f>SUM(H43:H47)</f>
        <v>789012169.75330007</v>
      </c>
      <c r="J42" s="235" t="s">
        <v>79</v>
      </c>
      <c r="K42" s="236"/>
      <c r="L42" s="236" t="s">
        <v>484</v>
      </c>
      <c r="M42" s="237"/>
      <c r="N42" s="237"/>
      <c r="O42" s="238"/>
      <c r="P42" s="239">
        <f>SUM(P43:P47)</f>
        <v>711120881.07700014</v>
      </c>
      <c r="R42" s="235" t="s">
        <v>79</v>
      </c>
      <c r="S42" s="236"/>
      <c r="T42" s="236" t="s">
        <v>484</v>
      </c>
      <c r="U42" s="237"/>
      <c r="V42" s="237"/>
      <c r="W42" s="238"/>
      <c r="X42" s="239">
        <f>SUM(X43:X47)</f>
        <v>751586984.51989996</v>
      </c>
      <c r="Z42" s="235" t="s">
        <v>79</v>
      </c>
      <c r="AA42" s="236"/>
      <c r="AB42" s="236" t="s">
        <v>484</v>
      </c>
      <c r="AC42" s="237"/>
      <c r="AD42" s="237"/>
      <c r="AE42" s="238"/>
      <c r="AF42" s="239">
        <f>SUM(AF43:AF47)</f>
        <v>767542999.16589987</v>
      </c>
    </row>
    <row r="43" spans="1:32" s="234" customFormat="1" ht="15.6" x14ac:dyDescent="0.3">
      <c r="A43" s="232"/>
      <c r="B43" s="240" t="s">
        <v>80</v>
      </c>
      <c r="C43" s="241">
        <v>3.18</v>
      </c>
      <c r="D43" s="247" t="s">
        <v>2696</v>
      </c>
      <c r="E43" s="248" t="s">
        <v>263</v>
      </c>
      <c r="F43" s="249">
        <v>135.54</v>
      </c>
      <c r="G43" s="250">
        <v>86612.32</v>
      </c>
      <c r="H43" s="251">
        <f t="shared" si="12"/>
        <v>11739433.8528</v>
      </c>
      <c r="I43" s="233"/>
      <c r="J43" s="240" t="s">
        <v>80</v>
      </c>
      <c r="K43" s="241">
        <v>3.18</v>
      </c>
      <c r="L43" s="247" t="s">
        <v>2696</v>
      </c>
      <c r="M43" s="248" t="s">
        <v>263</v>
      </c>
      <c r="N43" s="249">
        <v>108.24</v>
      </c>
      <c r="O43" s="250">
        <v>86612.32</v>
      </c>
      <c r="P43" s="251">
        <f t="shared" si="13"/>
        <v>9374917.5167999994</v>
      </c>
      <c r="R43" s="240" t="s">
        <v>80</v>
      </c>
      <c r="S43" s="241">
        <v>3.18</v>
      </c>
      <c r="T43" s="247" t="s">
        <v>2696</v>
      </c>
      <c r="U43" s="248" t="s">
        <v>263</v>
      </c>
      <c r="V43" s="249">
        <v>129.11000000000001</v>
      </c>
      <c r="W43" s="250">
        <v>86612.32</v>
      </c>
      <c r="X43" s="251">
        <f t="shared" si="14"/>
        <v>11182516.635200001</v>
      </c>
      <c r="Z43" s="240" t="s">
        <v>80</v>
      </c>
      <c r="AA43" s="241">
        <v>3.18</v>
      </c>
      <c r="AB43" s="247" t="s">
        <v>2696</v>
      </c>
      <c r="AC43" s="248" t="s">
        <v>263</v>
      </c>
      <c r="AD43" s="249">
        <v>129.11000000000001</v>
      </c>
      <c r="AE43" s="250">
        <v>86612.32</v>
      </c>
      <c r="AF43" s="251">
        <f t="shared" si="15"/>
        <v>11182516.635200001</v>
      </c>
    </row>
    <row r="44" spans="1:32" s="234" customFormat="1" ht="41.4" x14ac:dyDescent="0.3">
      <c r="A44" s="232"/>
      <c r="B44" s="240" t="s">
        <v>81</v>
      </c>
      <c r="C44" s="241">
        <v>3.17</v>
      </c>
      <c r="D44" s="247" t="s">
        <v>2697</v>
      </c>
      <c r="E44" s="248" t="s">
        <v>13</v>
      </c>
      <c r="F44" s="249">
        <v>8444.35</v>
      </c>
      <c r="G44" s="250">
        <v>81030.3</v>
      </c>
      <c r="H44" s="251">
        <f t="shared" si="12"/>
        <v>684248213.80500007</v>
      </c>
      <c r="I44" s="233"/>
      <c r="J44" s="240" t="s">
        <v>81</v>
      </c>
      <c r="K44" s="241">
        <v>3.17</v>
      </c>
      <c r="L44" s="247" t="s">
        <v>2697</v>
      </c>
      <c r="M44" s="248" t="s">
        <v>13</v>
      </c>
      <c r="N44" s="249">
        <v>7743.48</v>
      </c>
      <c r="O44" s="250">
        <v>81030.3</v>
      </c>
      <c r="P44" s="251">
        <f t="shared" si="13"/>
        <v>627456507.44400001</v>
      </c>
      <c r="R44" s="240" t="s">
        <v>81</v>
      </c>
      <c r="S44" s="241">
        <v>3.17</v>
      </c>
      <c r="T44" s="247" t="s">
        <v>2697</v>
      </c>
      <c r="U44" s="248" t="s">
        <v>13</v>
      </c>
      <c r="V44" s="249">
        <v>8043.77</v>
      </c>
      <c r="W44" s="250">
        <v>81030.3</v>
      </c>
      <c r="X44" s="251">
        <f t="shared" si="14"/>
        <v>651789096.23100007</v>
      </c>
      <c r="Z44" s="240" t="s">
        <v>81</v>
      </c>
      <c r="AA44" s="241">
        <v>3.17</v>
      </c>
      <c r="AB44" s="247" t="s">
        <v>2697</v>
      </c>
      <c r="AC44" s="248" t="s">
        <v>13</v>
      </c>
      <c r="AD44" s="249">
        <v>8250</v>
      </c>
      <c r="AE44" s="250">
        <v>81030.3</v>
      </c>
      <c r="AF44" s="251">
        <f t="shared" si="15"/>
        <v>668499975</v>
      </c>
    </row>
    <row r="45" spans="1:32" s="234" customFormat="1" ht="15.6" x14ac:dyDescent="0.3">
      <c r="A45" s="232"/>
      <c r="B45" s="240" t="s">
        <v>81</v>
      </c>
      <c r="C45" s="241">
        <v>9.6</v>
      </c>
      <c r="D45" s="247" t="s">
        <v>2698</v>
      </c>
      <c r="E45" s="248" t="s">
        <v>13</v>
      </c>
      <c r="F45" s="249">
        <v>288.52999999999997</v>
      </c>
      <c r="G45" s="250">
        <v>68971.5</v>
      </c>
      <c r="H45" s="251">
        <f t="shared" si="12"/>
        <v>19900346.895</v>
      </c>
      <c r="I45" s="233"/>
      <c r="J45" s="240" t="s">
        <v>81</v>
      </c>
      <c r="K45" s="241">
        <v>9.6</v>
      </c>
      <c r="L45" s="247" t="s">
        <v>2698</v>
      </c>
      <c r="M45" s="248" t="s">
        <v>13</v>
      </c>
      <c r="N45" s="249">
        <v>230.41</v>
      </c>
      <c r="O45" s="250">
        <v>68971.5</v>
      </c>
      <c r="P45" s="251">
        <f t="shared" si="13"/>
        <v>15891723.314999999</v>
      </c>
      <c r="R45" s="240" t="s">
        <v>81</v>
      </c>
      <c r="S45" s="241">
        <v>9.6</v>
      </c>
      <c r="T45" s="247" t="s">
        <v>2698</v>
      </c>
      <c r="U45" s="248" t="s">
        <v>13</v>
      </c>
      <c r="V45" s="249">
        <v>274.83999999999997</v>
      </c>
      <c r="W45" s="250">
        <v>68971.5</v>
      </c>
      <c r="X45" s="251">
        <f t="shared" si="14"/>
        <v>18956127.059999999</v>
      </c>
      <c r="Z45" s="240" t="s">
        <v>81</v>
      </c>
      <c r="AA45" s="241">
        <v>9.6</v>
      </c>
      <c r="AB45" s="247" t="s">
        <v>2698</v>
      </c>
      <c r="AC45" s="248" t="s">
        <v>13</v>
      </c>
      <c r="AD45" s="249">
        <v>268.27</v>
      </c>
      <c r="AE45" s="250">
        <v>68971.5</v>
      </c>
      <c r="AF45" s="251">
        <f t="shared" si="15"/>
        <v>18502984.305</v>
      </c>
    </row>
    <row r="46" spans="1:32" s="234" customFormat="1" ht="15.6" x14ac:dyDescent="0.3">
      <c r="A46" s="232"/>
      <c r="B46" s="240" t="s">
        <v>82</v>
      </c>
      <c r="C46" s="241">
        <v>3.19</v>
      </c>
      <c r="D46" s="247" t="s">
        <v>2699</v>
      </c>
      <c r="E46" s="248" t="s">
        <v>263</v>
      </c>
      <c r="F46" s="249">
        <v>115.25</v>
      </c>
      <c r="G46" s="250">
        <v>519648.83</v>
      </c>
      <c r="H46" s="251">
        <f>F46*G46</f>
        <v>59889527.657499999</v>
      </c>
      <c r="I46" s="233"/>
      <c r="J46" s="240" t="s">
        <v>82</v>
      </c>
      <c r="K46" s="241">
        <v>3.19</v>
      </c>
      <c r="L46" s="247" t="s">
        <v>2699</v>
      </c>
      <c r="M46" s="248" t="s">
        <v>263</v>
      </c>
      <c r="N46" s="249">
        <v>92.04</v>
      </c>
      <c r="O46" s="250">
        <v>519648.83</v>
      </c>
      <c r="P46" s="251">
        <f>N46*O46</f>
        <v>47828478.313200004</v>
      </c>
      <c r="R46" s="240" t="s">
        <v>82</v>
      </c>
      <c r="S46" s="241">
        <v>3.19</v>
      </c>
      <c r="T46" s="247" t="s">
        <v>2699</v>
      </c>
      <c r="U46" s="248" t="s">
        <v>263</v>
      </c>
      <c r="V46" s="249">
        <v>109.79</v>
      </c>
      <c r="W46" s="250">
        <v>519648.83</v>
      </c>
      <c r="X46" s="251">
        <f>V46*W46</f>
        <v>57052245.045700006</v>
      </c>
      <c r="Z46" s="240" t="s">
        <v>82</v>
      </c>
      <c r="AA46" s="241">
        <v>3.19</v>
      </c>
      <c r="AB46" s="247" t="s">
        <v>2699</v>
      </c>
      <c r="AC46" s="248" t="s">
        <v>263</v>
      </c>
      <c r="AD46" s="249">
        <v>109.79</v>
      </c>
      <c r="AE46" s="250">
        <v>519648.83</v>
      </c>
      <c r="AF46" s="251">
        <f>AD46*AE46</f>
        <v>57052245.045700006</v>
      </c>
    </row>
    <row r="47" spans="1:32" s="234" customFormat="1" ht="28.2" thickBot="1" x14ac:dyDescent="0.35">
      <c r="A47" s="232"/>
      <c r="B47" s="240" t="s">
        <v>83</v>
      </c>
      <c r="C47" s="241">
        <v>9.9</v>
      </c>
      <c r="D47" s="247" t="s">
        <v>2700</v>
      </c>
      <c r="E47" s="248" t="s">
        <v>263</v>
      </c>
      <c r="F47" s="249">
        <v>235.11</v>
      </c>
      <c r="G47" s="250">
        <v>56291.3</v>
      </c>
      <c r="H47" s="251">
        <f t="shared" ref="H47" si="16">F47*G47</f>
        <v>13234647.543000001</v>
      </c>
      <c r="I47" s="233"/>
      <c r="J47" s="240" t="s">
        <v>83</v>
      </c>
      <c r="K47" s="241">
        <v>9.9</v>
      </c>
      <c r="L47" s="247" t="s">
        <v>2700</v>
      </c>
      <c r="M47" s="248" t="s">
        <v>263</v>
      </c>
      <c r="N47" s="249">
        <v>187.76</v>
      </c>
      <c r="O47" s="250">
        <v>56291.3</v>
      </c>
      <c r="P47" s="251">
        <f t="shared" ref="P47" si="17">N47*O47</f>
        <v>10569254.488</v>
      </c>
      <c r="R47" s="240" t="s">
        <v>83</v>
      </c>
      <c r="S47" s="241">
        <v>9.9</v>
      </c>
      <c r="T47" s="247" t="s">
        <v>2700</v>
      </c>
      <c r="U47" s="248" t="s">
        <v>263</v>
      </c>
      <c r="V47" s="249">
        <v>223.96</v>
      </c>
      <c r="W47" s="250">
        <v>56291.3</v>
      </c>
      <c r="X47" s="251">
        <f t="shared" ref="X47" si="18">V47*W47</f>
        <v>12606999.548</v>
      </c>
      <c r="Z47" s="240" t="s">
        <v>83</v>
      </c>
      <c r="AA47" s="241">
        <v>9.9</v>
      </c>
      <c r="AB47" s="247" t="s">
        <v>2700</v>
      </c>
      <c r="AC47" s="248" t="s">
        <v>263</v>
      </c>
      <c r="AD47" s="249">
        <v>218.6</v>
      </c>
      <c r="AE47" s="250">
        <v>56291.3</v>
      </c>
      <c r="AF47" s="251">
        <f t="shared" ref="AF47" si="19">AD47*AE47</f>
        <v>12305278.18</v>
      </c>
    </row>
    <row r="48" spans="1:32" ht="16.2" thickBot="1" x14ac:dyDescent="0.35">
      <c r="B48" s="235" t="s">
        <v>90</v>
      </c>
      <c r="C48" s="236"/>
      <c r="D48" s="236" t="s">
        <v>600</v>
      </c>
      <c r="E48" s="237"/>
      <c r="F48" s="237"/>
      <c r="G48" s="238"/>
      <c r="H48" s="239">
        <f>SUM(H49:H51)</f>
        <v>149965753.70359999</v>
      </c>
      <c r="J48" s="235" t="s">
        <v>90</v>
      </c>
      <c r="K48" s="236"/>
      <c r="L48" s="236" t="s">
        <v>600</v>
      </c>
      <c r="M48" s="237"/>
      <c r="N48" s="237"/>
      <c r="O48" s="238"/>
      <c r="P48" s="239">
        <f>SUM(P49:P51)</f>
        <v>119759590.61479999</v>
      </c>
      <c r="R48" s="235" t="s">
        <v>90</v>
      </c>
      <c r="S48" s="236"/>
      <c r="T48" s="236" t="s">
        <v>600</v>
      </c>
      <c r="U48" s="237"/>
      <c r="V48" s="237"/>
      <c r="W48" s="238"/>
      <c r="X48" s="239">
        <f>SUM(X49:X51)</f>
        <v>142852050.11390001</v>
      </c>
      <c r="Z48" s="235" t="s">
        <v>90</v>
      </c>
      <c r="AA48" s="236"/>
      <c r="AB48" s="236" t="s">
        <v>600</v>
      </c>
      <c r="AC48" s="237"/>
      <c r="AD48" s="237"/>
      <c r="AE48" s="238"/>
      <c r="AF48" s="239">
        <f>SUM(AF49:AF51)</f>
        <v>139436382.92879999</v>
      </c>
    </row>
    <row r="49" spans="1:32" s="234" customFormat="1" ht="15.6" x14ac:dyDescent="0.3">
      <c r="A49" s="232"/>
      <c r="B49" s="240" t="s">
        <v>91</v>
      </c>
      <c r="C49" s="241">
        <v>4.4000000000000004</v>
      </c>
      <c r="D49" s="247" t="s">
        <v>2701</v>
      </c>
      <c r="E49" s="248" t="s">
        <v>13</v>
      </c>
      <c r="F49" s="249">
        <v>1359.3</v>
      </c>
      <c r="G49" s="250">
        <v>64989.599999999999</v>
      </c>
      <c r="H49" s="251">
        <f t="shared" ref="H49" si="20">F49*G49</f>
        <v>88340363.280000001</v>
      </c>
      <c r="I49" s="233"/>
      <c r="J49" s="240" t="s">
        <v>91</v>
      </c>
      <c r="K49" s="241">
        <v>4.4000000000000004</v>
      </c>
      <c r="L49" s="247" t="s">
        <v>2701</v>
      </c>
      <c r="M49" s="248" t="s">
        <v>13</v>
      </c>
      <c r="N49" s="249">
        <v>1085.51</v>
      </c>
      <c r="O49" s="250">
        <v>64989.599999999999</v>
      </c>
      <c r="P49" s="251">
        <f t="shared" ref="P49" si="21">N49*O49</f>
        <v>70546860.695999995</v>
      </c>
      <c r="R49" s="240" t="s">
        <v>91</v>
      </c>
      <c r="S49" s="241">
        <v>4.4000000000000004</v>
      </c>
      <c r="T49" s="247" t="s">
        <v>2701</v>
      </c>
      <c r="U49" s="248" t="s">
        <v>13</v>
      </c>
      <c r="V49" s="249">
        <v>1294.82</v>
      </c>
      <c r="W49" s="250">
        <v>64989.599999999999</v>
      </c>
      <c r="X49" s="251">
        <f t="shared" ref="X49" si="22">V49*W49</f>
        <v>84149833.871999994</v>
      </c>
      <c r="Z49" s="240" t="s">
        <v>91</v>
      </c>
      <c r="AA49" s="241">
        <v>4.4000000000000004</v>
      </c>
      <c r="AB49" s="247" t="s">
        <v>2701</v>
      </c>
      <c r="AC49" s="248" t="s">
        <v>13</v>
      </c>
      <c r="AD49" s="249">
        <v>1263.8599999999999</v>
      </c>
      <c r="AE49" s="250">
        <v>64989.599999999999</v>
      </c>
      <c r="AF49" s="251">
        <f t="shared" ref="AF49" si="23">AD49*AE49</f>
        <v>82137755.855999991</v>
      </c>
    </row>
    <row r="50" spans="1:32" s="234" customFormat="1" ht="15.6" x14ac:dyDescent="0.3">
      <c r="A50" s="232"/>
      <c r="B50" s="240" t="s">
        <v>92</v>
      </c>
      <c r="C50" s="241">
        <v>10.1</v>
      </c>
      <c r="D50" s="247" t="s">
        <v>2287</v>
      </c>
      <c r="E50" s="248" t="s">
        <v>2702</v>
      </c>
      <c r="F50" s="249">
        <v>777.76</v>
      </c>
      <c r="G50" s="250">
        <v>7170.2</v>
      </c>
      <c r="H50" s="251">
        <f>F50*G50</f>
        <v>5576694.7519999994</v>
      </c>
      <c r="I50" s="233"/>
      <c r="J50" s="240" t="s">
        <v>92</v>
      </c>
      <c r="K50" s="241">
        <v>10.1</v>
      </c>
      <c r="L50" s="247" t="s">
        <v>2287</v>
      </c>
      <c r="M50" s="248" t="s">
        <v>2702</v>
      </c>
      <c r="N50" s="249">
        <v>621.1</v>
      </c>
      <c r="O50" s="250">
        <v>7170.2</v>
      </c>
      <c r="P50" s="251">
        <f>N50*O50</f>
        <v>4453411.22</v>
      </c>
      <c r="R50" s="240" t="s">
        <v>92</v>
      </c>
      <c r="S50" s="241">
        <v>10.1</v>
      </c>
      <c r="T50" s="247" t="s">
        <v>2287</v>
      </c>
      <c r="U50" s="248" t="s">
        <v>2702</v>
      </c>
      <c r="V50" s="249">
        <v>740.86</v>
      </c>
      <c r="W50" s="250">
        <v>7170.2</v>
      </c>
      <c r="X50" s="251">
        <f>V50*W50</f>
        <v>5312114.3719999995</v>
      </c>
      <c r="Z50" s="240" t="s">
        <v>92</v>
      </c>
      <c r="AA50" s="241">
        <v>10.1</v>
      </c>
      <c r="AB50" s="247" t="s">
        <v>2287</v>
      </c>
      <c r="AC50" s="248" t="s">
        <v>2702</v>
      </c>
      <c r="AD50" s="249">
        <v>723.15</v>
      </c>
      <c r="AE50" s="250">
        <v>7170.2</v>
      </c>
      <c r="AF50" s="251">
        <f>AD50*AE50</f>
        <v>5185130.13</v>
      </c>
    </row>
    <row r="51" spans="1:32" s="234" customFormat="1" ht="16.2" thickBot="1" x14ac:dyDescent="0.35">
      <c r="A51" s="232"/>
      <c r="B51" s="240" t="s">
        <v>93</v>
      </c>
      <c r="C51" s="241">
        <v>10.199999999999999</v>
      </c>
      <c r="D51" s="247" t="s">
        <v>2703</v>
      </c>
      <c r="E51" s="248" t="s">
        <v>13</v>
      </c>
      <c r="F51" s="249">
        <v>1728.52</v>
      </c>
      <c r="G51" s="250">
        <v>32425.83</v>
      </c>
      <c r="H51" s="251">
        <f t="shared" ref="H51" si="24">F51*G51</f>
        <v>56048695.671599999</v>
      </c>
      <c r="I51" s="233"/>
      <c r="J51" s="240" t="s">
        <v>93</v>
      </c>
      <c r="K51" s="241">
        <v>10.199999999999999</v>
      </c>
      <c r="L51" s="247" t="s">
        <v>2703</v>
      </c>
      <c r="M51" s="248" t="s">
        <v>13</v>
      </c>
      <c r="N51" s="249">
        <v>1380.36</v>
      </c>
      <c r="O51" s="250">
        <v>32425.83</v>
      </c>
      <c r="P51" s="251">
        <f t="shared" ref="P51" si="25">N51*O51</f>
        <v>44759318.698799998</v>
      </c>
      <c r="R51" s="240" t="s">
        <v>93</v>
      </c>
      <c r="S51" s="241">
        <v>10.199999999999999</v>
      </c>
      <c r="T51" s="247" t="s">
        <v>2703</v>
      </c>
      <c r="U51" s="248" t="s">
        <v>13</v>
      </c>
      <c r="V51" s="249">
        <v>1646.53</v>
      </c>
      <c r="W51" s="250">
        <v>32425.83</v>
      </c>
      <c r="X51" s="251">
        <f t="shared" ref="X51" si="26">V51*W51</f>
        <v>53390101.869900003</v>
      </c>
      <c r="Z51" s="240" t="s">
        <v>93</v>
      </c>
      <c r="AA51" s="241">
        <v>10.199999999999999</v>
      </c>
      <c r="AB51" s="247" t="s">
        <v>2703</v>
      </c>
      <c r="AC51" s="248" t="s">
        <v>13</v>
      </c>
      <c r="AD51" s="249">
        <v>1607.16</v>
      </c>
      <c r="AE51" s="250">
        <v>32425.83</v>
      </c>
      <c r="AF51" s="251">
        <f t="shared" ref="AF51" si="27">AD51*AE51</f>
        <v>52113496.942800008</v>
      </c>
    </row>
    <row r="52" spans="1:32" ht="16.2" thickBot="1" x14ac:dyDescent="0.35">
      <c r="B52" s="235" t="s">
        <v>101</v>
      </c>
      <c r="C52" s="236"/>
      <c r="D52" s="236" t="s">
        <v>658</v>
      </c>
      <c r="E52" s="237"/>
      <c r="F52" s="237"/>
      <c r="G52" s="238"/>
      <c r="H52" s="239">
        <f>SUM(H53:H56)</f>
        <v>1322721283.9806001</v>
      </c>
      <c r="J52" s="235" t="s">
        <v>101</v>
      </c>
      <c r="K52" s="236"/>
      <c r="L52" s="236" t="s">
        <v>658</v>
      </c>
      <c r="M52" s="237"/>
      <c r="N52" s="237"/>
      <c r="O52" s="238"/>
      <c r="P52" s="239">
        <f>SUM(P53:P56)</f>
        <v>966095383.21660006</v>
      </c>
      <c r="R52" s="235" t="s">
        <v>101</v>
      </c>
      <c r="S52" s="236"/>
      <c r="T52" s="236" t="s">
        <v>658</v>
      </c>
      <c r="U52" s="237"/>
      <c r="V52" s="237"/>
      <c r="W52" s="238"/>
      <c r="X52" s="239">
        <f>SUM(X53:X56)</f>
        <v>1199599252.4624002</v>
      </c>
      <c r="Z52" s="235" t="s">
        <v>101</v>
      </c>
      <c r="AA52" s="236"/>
      <c r="AB52" s="236" t="s">
        <v>658</v>
      </c>
      <c r="AC52" s="237"/>
      <c r="AD52" s="237"/>
      <c r="AE52" s="238"/>
      <c r="AF52" s="239">
        <f>SUM(AF53:AF56)</f>
        <v>1066889864.2157</v>
      </c>
    </row>
    <row r="53" spans="1:32" s="234" customFormat="1" ht="69" x14ac:dyDescent="0.3">
      <c r="A53" s="232"/>
      <c r="B53" s="240" t="s">
        <v>102</v>
      </c>
      <c r="C53" s="241">
        <v>4.0999999999999996</v>
      </c>
      <c r="D53" s="247" t="s">
        <v>2704</v>
      </c>
      <c r="E53" s="248" t="s">
        <v>13</v>
      </c>
      <c r="F53" s="249">
        <v>1458.12</v>
      </c>
      <c r="G53" s="250">
        <v>221101.82</v>
      </c>
      <c r="H53" s="251">
        <f>F53*G53</f>
        <v>322392985.7784</v>
      </c>
      <c r="I53" s="233"/>
      <c r="J53" s="240" t="s">
        <v>102</v>
      </c>
      <c r="K53" s="241">
        <v>4.0999999999999996</v>
      </c>
      <c r="L53" s="247" t="s">
        <v>2704</v>
      </c>
      <c r="M53" s="248" t="s">
        <v>13</v>
      </c>
      <c r="N53" s="249">
        <v>1364.42</v>
      </c>
      <c r="O53" s="250">
        <v>221101.82</v>
      </c>
      <c r="P53" s="251">
        <f>N53*O53</f>
        <v>301675745.24440002</v>
      </c>
      <c r="R53" s="240" t="s">
        <v>102</v>
      </c>
      <c r="S53" s="241">
        <v>4.0999999999999996</v>
      </c>
      <c r="T53" s="247" t="s">
        <v>2704</v>
      </c>
      <c r="U53" s="248" t="s">
        <v>13</v>
      </c>
      <c r="V53" s="249">
        <v>1388.95</v>
      </c>
      <c r="W53" s="250">
        <v>221101.82</v>
      </c>
      <c r="X53" s="251">
        <f>V53*W53</f>
        <v>307099372.889</v>
      </c>
      <c r="Z53" s="240" t="s">
        <v>102</v>
      </c>
      <c r="AA53" s="241">
        <v>4.0999999999999996</v>
      </c>
      <c r="AB53" s="247" t="s">
        <v>2704</v>
      </c>
      <c r="AC53" s="248" t="s">
        <v>13</v>
      </c>
      <c r="AD53" s="249">
        <v>1355.74</v>
      </c>
      <c r="AE53" s="250">
        <v>221101.82</v>
      </c>
      <c r="AF53" s="251">
        <f>AD53*AE53</f>
        <v>299756581.44679999</v>
      </c>
    </row>
    <row r="54" spans="1:32" s="234" customFormat="1" ht="82.8" x14ac:dyDescent="0.3">
      <c r="A54" s="232"/>
      <c r="B54" s="240" t="s">
        <v>103</v>
      </c>
      <c r="C54" s="241">
        <v>4.2</v>
      </c>
      <c r="D54" s="247" t="s">
        <v>2705</v>
      </c>
      <c r="E54" s="248" t="s">
        <v>466</v>
      </c>
      <c r="F54" s="249">
        <v>29887.99</v>
      </c>
      <c r="G54" s="250">
        <v>24453</v>
      </c>
      <c r="H54" s="251">
        <f t="shared" ref="H54:H56" si="28">F54*G54</f>
        <v>730851019.47000003</v>
      </c>
      <c r="I54" s="233"/>
      <c r="J54" s="240" t="s">
        <v>103</v>
      </c>
      <c r="K54" s="241">
        <v>4.2</v>
      </c>
      <c r="L54" s="247" t="s">
        <v>2705</v>
      </c>
      <c r="M54" s="248" t="s">
        <v>466</v>
      </c>
      <c r="N54" s="249">
        <v>16151.08</v>
      </c>
      <c r="O54" s="250">
        <v>24453</v>
      </c>
      <c r="P54" s="251">
        <f t="shared" ref="P54:P56" si="29">N54*O54</f>
        <v>394942359.24000001</v>
      </c>
      <c r="R54" s="240" t="s">
        <v>103</v>
      </c>
      <c r="S54" s="241">
        <v>4.2</v>
      </c>
      <c r="T54" s="247" t="s">
        <v>2705</v>
      </c>
      <c r="U54" s="248" t="s">
        <v>466</v>
      </c>
      <c r="V54" s="249">
        <v>26001.13</v>
      </c>
      <c r="W54" s="250">
        <v>24453</v>
      </c>
      <c r="X54" s="251">
        <f t="shared" ref="X54:X56" si="30">V54*W54</f>
        <v>635805631.88999999</v>
      </c>
      <c r="Z54" s="240" t="s">
        <v>103</v>
      </c>
      <c r="AA54" s="241">
        <v>4.2</v>
      </c>
      <c r="AB54" s="247" t="s">
        <v>2705</v>
      </c>
      <c r="AC54" s="248" t="s">
        <v>466</v>
      </c>
      <c r="AD54" s="249">
        <v>21125.29</v>
      </c>
      <c r="AE54" s="250">
        <v>24453</v>
      </c>
      <c r="AF54" s="251">
        <f t="shared" ref="AF54:AF56" si="31">AD54*AE54</f>
        <v>516576716.37</v>
      </c>
    </row>
    <row r="55" spans="1:32" s="234" customFormat="1" ht="82.8" x14ac:dyDescent="0.3">
      <c r="A55" s="232"/>
      <c r="B55" s="240" t="s">
        <v>103</v>
      </c>
      <c r="C55" s="241">
        <v>8.11</v>
      </c>
      <c r="D55" s="247" t="s">
        <v>2706</v>
      </c>
      <c r="E55" s="248" t="s">
        <v>466</v>
      </c>
      <c r="F55" s="249">
        <v>9499.7000000000007</v>
      </c>
      <c r="G55" s="250">
        <v>24453</v>
      </c>
      <c r="H55" s="251">
        <f t="shared" si="28"/>
        <v>232296164.10000002</v>
      </c>
      <c r="I55" s="233"/>
      <c r="J55" s="240" t="s">
        <v>103</v>
      </c>
      <c r="K55" s="241">
        <v>8.11</v>
      </c>
      <c r="L55" s="247" t="s">
        <v>2706</v>
      </c>
      <c r="M55" s="248" t="s">
        <v>466</v>
      </c>
      <c r="N55" s="249">
        <v>9499.7000000000007</v>
      </c>
      <c r="O55" s="250">
        <v>24453</v>
      </c>
      <c r="P55" s="251">
        <f t="shared" si="29"/>
        <v>232296164.10000002</v>
      </c>
      <c r="R55" s="240" t="s">
        <v>103</v>
      </c>
      <c r="S55" s="241">
        <v>8.11</v>
      </c>
      <c r="T55" s="247" t="s">
        <v>2706</v>
      </c>
      <c r="U55" s="248" t="s">
        <v>466</v>
      </c>
      <c r="V55" s="249">
        <v>9049.06</v>
      </c>
      <c r="W55" s="250">
        <v>24453</v>
      </c>
      <c r="X55" s="251">
        <f t="shared" si="30"/>
        <v>221276664.17999998</v>
      </c>
      <c r="Z55" s="240" t="s">
        <v>103</v>
      </c>
      <c r="AA55" s="241">
        <v>8.11</v>
      </c>
      <c r="AB55" s="247" t="s">
        <v>2706</v>
      </c>
      <c r="AC55" s="248" t="s">
        <v>466</v>
      </c>
      <c r="AD55" s="249">
        <v>8832.7099999999991</v>
      </c>
      <c r="AE55" s="250">
        <v>24453</v>
      </c>
      <c r="AF55" s="251">
        <f t="shared" si="31"/>
        <v>215986257.62999997</v>
      </c>
    </row>
    <row r="56" spans="1:32" s="234" customFormat="1" ht="16.2" thickBot="1" x14ac:dyDescent="0.35">
      <c r="A56" s="232"/>
      <c r="B56" s="240" t="s">
        <v>104</v>
      </c>
      <c r="C56" s="241">
        <v>8.1</v>
      </c>
      <c r="D56" s="247" t="s">
        <v>2707</v>
      </c>
      <c r="E56" s="248" t="s">
        <v>2708</v>
      </c>
      <c r="F56" s="249">
        <v>247.94</v>
      </c>
      <c r="G56" s="250">
        <v>149960.13</v>
      </c>
      <c r="H56" s="251">
        <f t="shared" si="28"/>
        <v>37181114.632200003</v>
      </c>
      <c r="I56" s="233"/>
      <c r="J56" s="240" t="s">
        <v>104</v>
      </c>
      <c r="K56" s="241">
        <v>8.1</v>
      </c>
      <c r="L56" s="247" t="s">
        <v>2707</v>
      </c>
      <c r="M56" s="248" t="s">
        <v>2708</v>
      </c>
      <c r="N56" s="249">
        <v>247.94</v>
      </c>
      <c r="O56" s="250">
        <v>149960.13</v>
      </c>
      <c r="P56" s="251">
        <f t="shared" si="29"/>
        <v>37181114.632200003</v>
      </c>
      <c r="R56" s="240" t="s">
        <v>104</v>
      </c>
      <c r="S56" s="241">
        <v>8.1</v>
      </c>
      <c r="T56" s="247" t="s">
        <v>2707</v>
      </c>
      <c r="U56" s="248" t="s">
        <v>2708</v>
      </c>
      <c r="V56" s="249">
        <v>236.18</v>
      </c>
      <c r="W56" s="250">
        <v>149960.13</v>
      </c>
      <c r="X56" s="251">
        <f t="shared" si="30"/>
        <v>35417583.503400005</v>
      </c>
      <c r="Z56" s="240" t="s">
        <v>104</v>
      </c>
      <c r="AA56" s="241">
        <v>8.1</v>
      </c>
      <c r="AB56" s="247" t="s">
        <v>2707</v>
      </c>
      <c r="AC56" s="248" t="s">
        <v>2708</v>
      </c>
      <c r="AD56" s="249">
        <v>230.53</v>
      </c>
      <c r="AE56" s="250">
        <v>149960.13</v>
      </c>
      <c r="AF56" s="251">
        <f t="shared" si="31"/>
        <v>34570308.7689</v>
      </c>
    </row>
    <row r="57" spans="1:32" ht="16.2" thickBot="1" x14ac:dyDescent="0.35">
      <c r="B57" s="235" t="s">
        <v>113</v>
      </c>
      <c r="C57" s="236"/>
      <c r="D57" s="236" t="s">
        <v>750</v>
      </c>
      <c r="E57" s="237"/>
      <c r="F57" s="237"/>
      <c r="G57" s="238"/>
      <c r="H57" s="239">
        <f>SUM(H58)</f>
        <v>104425206.77159998</v>
      </c>
      <c r="J57" s="235" t="s">
        <v>113</v>
      </c>
      <c r="K57" s="236"/>
      <c r="L57" s="236" t="s">
        <v>750</v>
      </c>
      <c r="M57" s="237"/>
      <c r="N57" s="237"/>
      <c r="O57" s="238"/>
      <c r="P57" s="239">
        <f>SUM(P58)</f>
        <v>83385950.976899981</v>
      </c>
      <c r="R57" s="235" t="s">
        <v>113</v>
      </c>
      <c r="S57" s="236"/>
      <c r="T57" s="236" t="s">
        <v>750</v>
      </c>
      <c r="U57" s="237"/>
      <c r="V57" s="237"/>
      <c r="W57" s="238"/>
      <c r="X57" s="239">
        <f>SUM(X58)</f>
        <v>99468314.045099989</v>
      </c>
      <c r="Z57" s="235" t="s">
        <v>113</v>
      </c>
      <c r="AA57" s="236"/>
      <c r="AB57" s="236" t="s">
        <v>750</v>
      </c>
      <c r="AC57" s="237"/>
      <c r="AD57" s="237"/>
      <c r="AE57" s="238"/>
      <c r="AF57" s="239">
        <f>SUM(AF58)</f>
        <v>97093901.232899994</v>
      </c>
    </row>
    <row r="58" spans="1:32" s="234" customFormat="1" ht="16.2" thickBot="1" x14ac:dyDescent="0.35">
      <c r="A58" s="232"/>
      <c r="B58" s="240" t="s">
        <v>112</v>
      </c>
      <c r="C58" s="241">
        <v>5.9</v>
      </c>
      <c r="D58" s="247" t="s">
        <v>2709</v>
      </c>
      <c r="E58" s="248" t="s">
        <v>10</v>
      </c>
      <c r="F58" s="249">
        <v>85.32</v>
      </c>
      <c r="G58" s="250">
        <v>1223924.1299999999</v>
      </c>
      <c r="H58" s="251">
        <f t="shared" ref="H58" si="32">F58*G58</f>
        <v>104425206.77159998</v>
      </c>
      <c r="I58" s="233"/>
      <c r="J58" s="240" t="s">
        <v>112</v>
      </c>
      <c r="K58" s="241">
        <v>5.9</v>
      </c>
      <c r="L58" s="247" t="s">
        <v>2709</v>
      </c>
      <c r="M58" s="248" t="s">
        <v>10</v>
      </c>
      <c r="N58" s="249">
        <v>68.13</v>
      </c>
      <c r="O58" s="250">
        <v>1223924.1299999999</v>
      </c>
      <c r="P58" s="251">
        <f t="shared" ref="P58" si="33">N58*O58</f>
        <v>83385950.976899981</v>
      </c>
      <c r="R58" s="240" t="s">
        <v>112</v>
      </c>
      <c r="S58" s="241">
        <v>5.9</v>
      </c>
      <c r="T58" s="247" t="s">
        <v>2709</v>
      </c>
      <c r="U58" s="248" t="s">
        <v>10</v>
      </c>
      <c r="V58" s="249">
        <v>81.27</v>
      </c>
      <c r="W58" s="250">
        <v>1223924.1299999999</v>
      </c>
      <c r="X58" s="251">
        <f t="shared" ref="X58" si="34">V58*W58</f>
        <v>99468314.045099989</v>
      </c>
      <c r="Z58" s="240" t="s">
        <v>112</v>
      </c>
      <c r="AA58" s="241">
        <v>5.9</v>
      </c>
      <c r="AB58" s="247" t="s">
        <v>2709</v>
      </c>
      <c r="AC58" s="248" t="s">
        <v>10</v>
      </c>
      <c r="AD58" s="249">
        <v>79.33</v>
      </c>
      <c r="AE58" s="250">
        <v>1223924.1299999999</v>
      </c>
      <c r="AF58" s="251">
        <f t="shared" ref="AF58" si="35">AD58*AE58</f>
        <v>97093901.232899994</v>
      </c>
    </row>
    <row r="59" spans="1:32" ht="16.2" thickBot="1" x14ac:dyDescent="0.35">
      <c r="B59" s="235" t="s">
        <v>123</v>
      </c>
      <c r="C59" s="236"/>
      <c r="D59" s="236" t="s">
        <v>774</v>
      </c>
      <c r="E59" s="237"/>
      <c r="F59" s="237"/>
      <c r="G59" s="238"/>
      <c r="H59" s="239">
        <f>SUM(H60)</f>
        <v>17594438.767000001</v>
      </c>
      <c r="J59" s="235" t="s">
        <v>123</v>
      </c>
      <c r="K59" s="236"/>
      <c r="L59" s="236" t="s">
        <v>774</v>
      </c>
      <c r="M59" s="237"/>
      <c r="N59" s="237"/>
      <c r="O59" s="238"/>
      <c r="P59" s="239">
        <f>SUM(P60)</f>
        <v>12609676.16</v>
      </c>
      <c r="R59" s="235" t="s">
        <v>123</v>
      </c>
      <c r="S59" s="236"/>
      <c r="T59" s="236" t="s">
        <v>774</v>
      </c>
      <c r="U59" s="237"/>
      <c r="V59" s="237"/>
      <c r="W59" s="238"/>
      <c r="X59" s="239">
        <f>SUM(X60)</f>
        <v>16759047.7214</v>
      </c>
      <c r="Z59" s="235" t="s">
        <v>123</v>
      </c>
      <c r="AA59" s="236"/>
      <c r="AB59" s="236" t="s">
        <v>774</v>
      </c>
      <c r="AC59" s="237"/>
      <c r="AD59" s="237"/>
      <c r="AE59" s="238"/>
      <c r="AF59" s="239">
        <f>SUM(AF60)</f>
        <v>16357114.2938</v>
      </c>
    </row>
    <row r="60" spans="1:32" s="234" customFormat="1" ht="28.2" thickBot="1" x14ac:dyDescent="0.35">
      <c r="A60" s="232"/>
      <c r="B60" s="240" t="s">
        <v>124</v>
      </c>
      <c r="C60" s="241">
        <v>10.49</v>
      </c>
      <c r="D60" s="247" t="s">
        <v>2710</v>
      </c>
      <c r="E60" s="248" t="s">
        <v>13</v>
      </c>
      <c r="F60" s="249">
        <v>44.65</v>
      </c>
      <c r="G60" s="250">
        <v>394052.38</v>
      </c>
      <c r="H60" s="251">
        <f t="shared" ref="H60" si="36">F60*G60</f>
        <v>17594438.767000001</v>
      </c>
      <c r="I60" s="233"/>
      <c r="J60" s="240" t="s">
        <v>124</v>
      </c>
      <c r="K60" s="241">
        <v>10.49</v>
      </c>
      <c r="L60" s="247" t="s">
        <v>2710</v>
      </c>
      <c r="M60" s="248" t="s">
        <v>13</v>
      </c>
      <c r="N60" s="249">
        <v>32</v>
      </c>
      <c r="O60" s="250">
        <v>394052.38</v>
      </c>
      <c r="P60" s="251">
        <f t="shared" ref="P60" si="37">N60*O60</f>
        <v>12609676.16</v>
      </c>
      <c r="R60" s="240" t="s">
        <v>124</v>
      </c>
      <c r="S60" s="241">
        <v>10.49</v>
      </c>
      <c r="T60" s="247" t="s">
        <v>2710</v>
      </c>
      <c r="U60" s="248" t="s">
        <v>13</v>
      </c>
      <c r="V60" s="249">
        <v>42.53</v>
      </c>
      <c r="W60" s="250">
        <v>394052.38</v>
      </c>
      <c r="X60" s="251">
        <f t="shared" ref="X60" si="38">V60*W60</f>
        <v>16759047.7214</v>
      </c>
      <c r="Z60" s="240" t="s">
        <v>124</v>
      </c>
      <c r="AA60" s="241">
        <v>10.49</v>
      </c>
      <c r="AB60" s="247" t="s">
        <v>2710</v>
      </c>
      <c r="AC60" s="248" t="s">
        <v>13</v>
      </c>
      <c r="AD60" s="249">
        <v>41.51</v>
      </c>
      <c r="AE60" s="250">
        <v>394052.38</v>
      </c>
      <c r="AF60" s="251">
        <f t="shared" ref="AF60" si="39">AD60*AE60</f>
        <v>16357114.2938</v>
      </c>
    </row>
    <row r="61" spans="1:32" ht="16.2" thickBot="1" x14ac:dyDescent="0.35">
      <c r="B61" s="235" t="s">
        <v>134</v>
      </c>
      <c r="C61" s="236"/>
      <c r="D61" s="236" t="s">
        <v>840</v>
      </c>
      <c r="E61" s="237"/>
      <c r="F61" s="237"/>
      <c r="G61" s="238"/>
      <c r="H61" s="239">
        <f>SUM(H62:H83)</f>
        <v>779522752.06190014</v>
      </c>
      <c r="J61" s="235" t="s">
        <v>134</v>
      </c>
      <c r="K61" s="236"/>
      <c r="L61" s="236" t="s">
        <v>840</v>
      </c>
      <c r="M61" s="237"/>
      <c r="N61" s="237"/>
      <c r="O61" s="238"/>
      <c r="P61" s="239">
        <f>SUM(P62:P83)</f>
        <v>587783381.57970011</v>
      </c>
      <c r="R61" s="235" t="s">
        <v>134</v>
      </c>
      <c r="S61" s="236"/>
      <c r="T61" s="236" t="s">
        <v>840</v>
      </c>
      <c r="U61" s="237"/>
      <c r="V61" s="237"/>
      <c r="W61" s="238"/>
      <c r="X61" s="239">
        <f>SUM(X62:X83)</f>
        <v>851450773.28359997</v>
      </c>
      <c r="Z61" s="235" t="s">
        <v>134</v>
      </c>
      <c r="AA61" s="236"/>
      <c r="AB61" s="236" t="s">
        <v>840</v>
      </c>
      <c r="AC61" s="237"/>
      <c r="AD61" s="237"/>
      <c r="AE61" s="238"/>
      <c r="AF61" s="239">
        <f>SUM(AF62:AF83)</f>
        <v>851466471.36409998</v>
      </c>
    </row>
    <row r="62" spans="1:32" s="234" customFormat="1" ht="15.6" x14ac:dyDescent="0.3">
      <c r="A62" s="232"/>
      <c r="B62" s="240" t="s">
        <v>135</v>
      </c>
      <c r="C62" s="241">
        <v>5.7</v>
      </c>
      <c r="D62" s="247" t="s">
        <v>2090</v>
      </c>
      <c r="E62" s="248" t="s">
        <v>2683</v>
      </c>
      <c r="F62" s="249">
        <v>4</v>
      </c>
      <c r="G62" s="250">
        <v>234991.9</v>
      </c>
      <c r="H62" s="251">
        <f t="shared" ref="H62:H83" si="40">F62*G62</f>
        <v>939967.6</v>
      </c>
      <c r="I62" s="233"/>
      <c r="J62" s="240" t="s">
        <v>135</v>
      </c>
      <c r="K62" s="241">
        <v>5.7</v>
      </c>
      <c r="L62" s="247" t="s">
        <v>2090</v>
      </c>
      <c r="M62" s="248" t="s">
        <v>2683</v>
      </c>
      <c r="N62" s="249">
        <v>3</v>
      </c>
      <c r="O62" s="250">
        <v>234991.9</v>
      </c>
      <c r="P62" s="251">
        <f t="shared" ref="P62:P83" si="41">N62*O62</f>
        <v>704975.7</v>
      </c>
      <c r="R62" s="240" t="s">
        <v>135</v>
      </c>
      <c r="S62" s="241">
        <v>5.7</v>
      </c>
      <c r="T62" s="247" t="s">
        <v>2090</v>
      </c>
      <c r="U62" s="248" t="s">
        <v>2683</v>
      </c>
      <c r="V62" s="249">
        <v>4</v>
      </c>
      <c r="W62" s="250">
        <v>234991.9</v>
      </c>
      <c r="X62" s="251">
        <f t="shared" ref="X62:X83" si="42">V62*W62</f>
        <v>939967.6</v>
      </c>
      <c r="Z62" s="240" t="s">
        <v>135</v>
      </c>
      <c r="AA62" s="241">
        <v>5.7</v>
      </c>
      <c r="AB62" s="247" t="s">
        <v>2090</v>
      </c>
      <c r="AC62" s="248" t="s">
        <v>2683</v>
      </c>
      <c r="AD62" s="249">
        <v>4</v>
      </c>
      <c r="AE62" s="250">
        <v>234991.9</v>
      </c>
      <c r="AF62" s="251">
        <f t="shared" ref="AF62:AF83" si="43">AD62*AE62</f>
        <v>939967.6</v>
      </c>
    </row>
    <row r="63" spans="1:32" s="234" customFormat="1" ht="15.6" x14ac:dyDescent="0.3">
      <c r="A63" s="232"/>
      <c r="B63" s="240" t="s">
        <v>136</v>
      </c>
      <c r="C63" s="241">
        <v>9.6999999999999993</v>
      </c>
      <c r="D63" s="247" t="s">
        <v>2202</v>
      </c>
      <c r="E63" s="248" t="s">
        <v>263</v>
      </c>
      <c r="F63" s="249">
        <v>70.87</v>
      </c>
      <c r="G63" s="250">
        <v>126293.7</v>
      </c>
      <c r="H63" s="251">
        <f t="shared" si="40"/>
        <v>8950434.5190000013</v>
      </c>
      <c r="I63" s="233"/>
      <c r="J63" s="240" t="s">
        <v>136</v>
      </c>
      <c r="K63" s="241">
        <v>9.6999999999999993</v>
      </c>
      <c r="L63" s="247" t="s">
        <v>2202</v>
      </c>
      <c r="M63" s="248" t="s">
        <v>263</v>
      </c>
      <c r="N63" s="249">
        <v>56.6</v>
      </c>
      <c r="O63" s="250">
        <v>126293.7</v>
      </c>
      <c r="P63" s="251">
        <f t="shared" si="41"/>
        <v>7148223.4199999999</v>
      </c>
      <c r="R63" s="240" t="s">
        <v>136</v>
      </c>
      <c r="S63" s="241">
        <v>9.6999999999999993</v>
      </c>
      <c r="T63" s="247" t="s">
        <v>2202</v>
      </c>
      <c r="U63" s="248" t="s">
        <v>263</v>
      </c>
      <c r="V63" s="249">
        <v>67.510000000000005</v>
      </c>
      <c r="W63" s="250">
        <v>126293.7</v>
      </c>
      <c r="X63" s="251">
        <f t="shared" si="42"/>
        <v>8526087.6870000008</v>
      </c>
      <c r="Z63" s="240" t="s">
        <v>136</v>
      </c>
      <c r="AA63" s="241">
        <v>9.6999999999999993</v>
      </c>
      <c r="AB63" s="247" t="s">
        <v>2202</v>
      </c>
      <c r="AC63" s="248" t="s">
        <v>263</v>
      </c>
      <c r="AD63" s="249">
        <v>65.89</v>
      </c>
      <c r="AE63" s="250">
        <v>126293.7</v>
      </c>
      <c r="AF63" s="251">
        <f t="shared" si="43"/>
        <v>8321491.8930000002</v>
      </c>
    </row>
    <row r="64" spans="1:32" s="234" customFormat="1" ht="15.6" x14ac:dyDescent="0.3">
      <c r="A64" s="232"/>
      <c r="B64" s="240" t="s">
        <v>137</v>
      </c>
      <c r="C64" s="241">
        <v>9.8000000000000007</v>
      </c>
      <c r="D64" s="247" t="s">
        <v>2203</v>
      </c>
      <c r="E64" s="248" t="s">
        <v>263</v>
      </c>
      <c r="F64" s="249">
        <v>1375.77</v>
      </c>
      <c r="G64" s="250">
        <v>98993.7</v>
      </c>
      <c r="H64" s="251">
        <f t="shared" si="40"/>
        <v>136192562.64899999</v>
      </c>
      <c r="I64" s="233"/>
      <c r="J64" s="240" t="s">
        <v>137</v>
      </c>
      <c r="K64" s="241">
        <v>9.8000000000000007</v>
      </c>
      <c r="L64" s="247" t="s">
        <v>2203</v>
      </c>
      <c r="M64" s="248" t="s">
        <v>263</v>
      </c>
      <c r="N64" s="249">
        <v>1098.6600000000001</v>
      </c>
      <c r="O64" s="250">
        <v>98993.7</v>
      </c>
      <c r="P64" s="251">
        <f t="shared" si="41"/>
        <v>108760418.442</v>
      </c>
      <c r="R64" s="240" t="s">
        <v>137</v>
      </c>
      <c r="S64" s="241">
        <v>9.8000000000000007</v>
      </c>
      <c r="T64" s="247" t="s">
        <v>2203</v>
      </c>
      <c r="U64" s="248" t="s">
        <v>263</v>
      </c>
      <c r="V64" s="249">
        <v>1310.5</v>
      </c>
      <c r="W64" s="250">
        <v>98993.7</v>
      </c>
      <c r="X64" s="251">
        <f t="shared" si="42"/>
        <v>129731243.84999999</v>
      </c>
      <c r="Z64" s="240" t="s">
        <v>137</v>
      </c>
      <c r="AA64" s="241">
        <v>9.8000000000000007</v>
      </c>
      <c r="AB64" s="247" t="s">
        <v>2203</v>
      </c>
      <c r="AC64" s="248" t="s">
        <v>263</v>
      </c>
      <c r="AD64" s="249">
        <v>1279.17</v>
      </c>
      <c r="AE64" s="250">
        <v>98993.7</v>
      </c>
      <c r="AF64" s="251">
        <f t="shared" si="43"/>
        <v>126629771.229</v>
      </c>
    </row>
    <row r="65" spans="1:32" s="234" customFormat="1" ht="41.4" x14ac:dyDescent="0.3">
      <c r="A65" s="232"/>
      <c r="B65" s="240" t="s">
        <v>138</v>
      </c>
      <c r="C65" s="241">
        <v>10.18</v>
      </c>
      <c r="D65" s="247" t="s">
        <v>2711</v>
      </c>
      <c r="E65" s="248" t="s">
        <v>2683</v>
      </c>
      <c r="F65" s="249">
        <v>32</v>
      </c>
      <c r="G65" s="250">
        <v>1762014.8</v>
      </c>
      <c r="H65" s="251">
        <f t="shared" si="40"/>
        <v>56384473.600000001</v>
      </c>
      <c r="I65" s="233"/>
      <c r="J65" s="240" t="s">
        <v>138</v>
      </c>
      <c r="K65" s="241">
        <v>10.18</v>
      </c>
      <c r="L65" s="247" t="s">
        <v>2711</v>
      </c>
      <c r="M65" s="248" t="s">
        <v>2683</v>
      </c>
      <c r="N65" s="249">
        <v>26</v>
      </c>
      <c r="O65" s="250">
        <v>1762014.8</v>
      </c>
      <c r="P65" s="251">
        <f t="shared" si="41"/>
        <v>45812384.800000004</v>
      </c>
      <c r="R65" s="240" t="s">
        <v>138</v>
      </c>
      <c r="S65" s="241">
        <v>10.18</v>
      </c>
      <c r="T65" s="247" t="s">
        <v>2711</v>
      </c>
      <c r="U65" s="248" t="s">
        <v>2683</v>
      </c>
      <c r="V65" s="249">
        <v>31</v>
      </c>
      <c r="W65" s="250">
        <v>1762014.8</v>
      </c>
      <c r="X65" s="251">
        <f t="shared" si="42"/>
        <v>54622458.800000004</v>
      </c>
      <c r="Z65" s="240" t="s">
        <v>138</v>
      </c>
      <c r="AA65" s="241">
        <v>10.18</v>
      </c>
      <c r="AB65" s="247" t="s">
        <v>2711</v>
      </c>
      <c r="AC65" s="248" t="s">
        <v>2683</v>
      </c>
      <c r="AD65" s="249">
        <v>30</v>
      </c>
      <c r="AE65" s="250">
        <v>1762014.8</v>
      </c>
      <c r="AF65" s="251">
        <f t="shared" si="43"/>
        <v>52860444</v>
      </c>
    </row>
    <row r="66" spans="1:32" s="234" customFormat="1" ht="15.6" x14ac:dyDescent="0.3">
      <c r="A66" s="232"/>
      <c r="B66" s="240" t="s">
        <v>139</v>
      </c>
      <c r="C66" s="241">
        <v>10.19</v>
      </c>
      <c r="D66" s="247" t="s">
        <v>2712</v>
      </c>
      <c r="E66" s="248" t="s">
        <v>2683</v>
      </c>
      <c r="F66" s="249">
        <v>7</v>
      </c>
      <c r="G66" s="250">
        <v>1013968.8</v>
      </c>
      <c r="H66" s="251">
        <f t="shared" si="40"/>
        <v>7097781.6000000006</v>
      </c>
      <c r="I66" s="233"/>
      <c r="J66" s="240" t="s">
        <v>139</v>
      </c>
      <c r="K66" s="241">
        <v>10.19</v>
      </c>
      <c r="L66" s="247" t="s">
        <v>2712</v>
      </c>
      <c r="M66" s="248" t="s">
        <v>2683</v>
      </c>
      <c r="N66" s="249">
        <v>5</v>
      </c>
      <c r="O66" s="250">
        <v>1013968.8</v>
      </c>
      <c r="P66" s="251">
        <f t="shared" si="41"/>
        <v>5069844</v>
      </c>
      <c r="R66" s="240" t="s">
        <v>139</v>
      </c>
      <c r="S66" s="241">
        <v>10.19</v>
      </c>
      <c r="T66" s="247" t="s">
        <v>2712</v>
      </c>
      <c r="U66" s="248" t="s">
        <v>2683</v>
      </c>
      <c r="V66" s="249">
        <v>6</v>
      </c>
      <c r="W66" s="250">
        <v>1013968.8</v>
      </c>
      <c r="X66" s="251">
        <f t="shared" si="42"/>
        <v>6083812.8000000007</v>
      </c>
      <c r="Z66" s="240" t="s">
        <v>139</v>
      </c>
      <c r="AA66" s="241">
        <v>10.19</v>
      </c>
      <c r="AB66" s="247" t="s">
        <v>2712</v>
      </c>
      <c r="AC66" s="248" t="s">
        <v>2683</v>
      </c>
      <c r="AD66" s="249">
        <v>6</v>
      </c>
      <c r="AE66" s="250">
        <v>1013968.8</v>
      </c>
      <c r="AF66" s="251">
        <f t="shared" si="43"/>
        <v>6083812.8000000007</v>
      </c>
    </row>
    <row r="67" spans="1:32" s="234" customFormat="1" ht="15.6" x14ac:dyDescent="0.3">
      <c r="A67" s="232"/>
      <c r="B67" s="240" t="s">
        <v>140</v>
      </c>
      <c r="C67" s="241">
        <v>10.199999999999999</v>
      </c>
      <c r="D67" s="247" t="s">
        <v>2713</v>
      </c>
      <c r="E67" s="248" t="s">
        <v>2683</v>
      </c>
      <c r="F67" s="249">
        <v>23</v>
      </c>
      <c r="G67" s="250">
        <v>925568.8</v>
      </c>
      <c r="H67" s="251">
        <f t="shared" si="40"/>
        <v>21288082.400000002</v>
      </c>
      <c r="I67" s="233"/>
      <c r="J67" s="240" t="s">
        <v>140</v>
      </c>
      <c r="K67" s="241">
        <v>10.199999999999999</v>
      </c>
      <c r="L67" s="247" t="s">
        <v>2713</v>
      </c>
      <c r="M67" s="248" t="s">
        <v>2683</v>
      </c>
      <c r="N67" s="249">
        <v>18</v>
      </c>
      <c r="O67" s="250">
        <v>925568.8</v>
      </c>
      <c r="P67" s="251">
        <f t="shared" si="41"/>
        <v>16660238.4</v>
      </c>
      <c r="R67" s="240" t="s">
        <v>140</v>
      </c>
      <c r="S67" s="241">
        <v>10.199999999999999</v>
      </c>
      <c r="T67" s="247" t="s">
        <v>2713</v>
      </c>
      <c r="U67" s="248" t="s">
        <v>2683</v>
      </c>
      <c r="V67" s="249">
        <v>22</v>
      </c>
      <c r="W67" s="250">
        <v>925568.8</v>
      </c>
      <c r="X67" s="251">
        <f t="shared" si="42"/>
        <v>20362513.600000001</v>
      </c>
      <c r="Z67" s="240" t="s">
        <v>140</v>
      </c>
      <c r="AA67" s="241">
        <v>10.199999999999999</v>
      </c>
      <c r="AB67" s="247" t="s">
        <v>2713</v>
      </c>
      <c r="AC67" s="248" t="s">
        <v>2683</v>
      </c>
      <c r="AD67" s="249">
        <v>21</v>
      </c>
      <c r="AE67" s="250">
        <v>925568.8</v>
      </c>
      <c r="AF67" s="251">
        <f t="shared" si="43"/>
        <v>19436944.800000001</v>
      </c>
    </row>
    <row r="68" spans="1:32" s="234" customFormat="1" ht="27.6" x14ac:dyDescent="0.3">
      <c r="A68" s="232"/>
      <c r="B68" s="240" t="s">
        <v>141</v>
      </c>
      <c r="C68" s="241">
        <v>10.210000000000001</v>
      </c>
      <c r="D68" s="247" t="s">
        <v>2714</v>
      </c>
      <c r="E68" s="248" t="s">
        <v>2683</v>
      </c>
      <c r="F68" s="249">
        <v>3</v>
      </c>
      <c r="G68" s="250">
        <v>781918.8</v>
      </c>
      <c r="H68" s="251">
        <f t="shared" si="40"/>
        <v>2345756.4000000004</v>
      </c>
      <c r="I68" s="233"/>
      <c r="J68" s="240" t="s">
        <v>141</v>
      </c>
      <c r="K68" s="241">
        <v>10.210000000000001</v>
      </c>
      <c r="L68" s="247" t="s">
        <v>2714</v>
      </c>
      <c r="M68" s="248" t="s">
        <v>2683</v>
      </c>
      <c r="N68" s="249">
        <v>3</v>
      </c>
      <c r="O68" s="250">
        <v>781918.8</v>
      </c>
      <c r="P68" s="251">
        <f t="shared" si="41"/>
        <v>2345756.4000000004</v>
      </c>
      <c r="R68" s="240" t="s">
        <v>141</v>
      </c>
      <c r="S68" s="241">
        <v>10.210000000000001</v>
      </c>
      <c r="T68" s="247" t="s">
        <v>2714</v>
      </c>
      <c r="U68" s="248" t="s">
        <v>2683</v>
      </c>
      <c r="V68" s="249">
        <v>3</v>
      </c>
      <c r="W68" s="250">
        <v>781918.8</v>
      </c>
      <c r="X68" s="251">
        <f t="shared" si="42"/>
        <v>2345756.4000000004</v>
      </c>
      <c r="Z68" s="240" t="s">
        <v>141</v>
      </c>
      <c r="AA68" s="241">
        <v>10.210000000000001</v>
      </c>
      <c r="AB68" s="247" t="s">
        <v>2714</v>
      </c>
      <c r="AC68" s="248" t="s">
        <v>2683</v>
      </c>
      <c r="AD68" s="249">
        <v>3</v>
      </c>
      <c r="AE68" s="250">
        <v>781918.8</v>
      </c>
      <c r="AF68" s="251">
        <f t="shared" si="43"/>
        <v>2345756.4000000004</v>
      </c>
    </row>
    <row r="69" spans="1:32" s="234" customFormat="1" ht="55.2" x14ac:dyDescent="0.3">
      <c r="A69" s="232"/>
      <c r="B69" s="240" t="s">
        <v>142</v>
      </c>
      <c r="C69" s="241">
        <v>10.220000000000001</v>
      </c>
      <c r="D69" s="247" t="s">
        <v>2715</v>
      </c>
      <c r="E69" s="248" t="s">
        <v>2683</v>
      </c>
      <c r="F69" s="249">
        <v>8</v>
      </c>
      <c r="G69" s="250">
        <v>2215064.7999999998</v>
      </c>
      <c r="H69" s="251">
        <f t="shared" si="40"/>
        <v>17720518.399999999</v>
      </c>
      <c r="I69" s="233"/>
      <c r="J69" s="240" t="s">
        <v>142</v>
      </c>
      <c r="K69" s="241">
        <v>10.220000000000001</v>
      </c>
      <c r="L69" s="247" t="s">
        <v>2715</v>
      </c>
      <c r="M69" s="248" t="s">
        <v>2683</v>
      </c>
      <c r="N69" s="249">
        <v>7</v>
      </c>
      <c r="O69" s="250">
        <v>2215064.7999999998</v>
      </c>
      <c r="P69" s="251">
        <f t="shared" si="41"/>
        <v>15505453.599999998</v>
      </c>
      <c r="R69" s="240" t="s">
        <v>142</v>
      </c>
      <c r="S69" s="241">
        <v>10.220000000000001</v>
      </c>
      <c r="T69" s="247" t="s">
        <v>2715</v>
      </c>
      <c r="U69" s="248" t="s">
        <v>2683</v>
      </c>
      <c r="V69" s="249">
        <v>8</v>
      </c>
      <c r="W69" s="250">
        <v>2215064.7999999998</v>
      </c>
      <c r="X69" s="251">
        <f t="shared" si="42"/>
        <v>17720518.399999999</v>
      </c>
      <c r="Z69" s="240" t="s">
        <v>142</v>
      </c>
      <c r="AA69" s="241">
        <v>10.220000000000001</v>
      </c>
      <c r="AB69" s="247" t="s">
        <v>2715</v>
      </c>
      <c r="AC69" s="248" t="s">
        <v>2683</v>
      </c>
      <c r="AD69" s="249">
        <v>8</v>
      </c>
      <c r="AE69" s="250">
        <v>2215064.7999999998</v>
      </c>
      <c r="AF69" s="251">
        <f t="shared" si="43"/>
        <v>17720518.399999999</v>
      </c>
    </row>
    <row r="70" spans="1:32" s="234" customFormat="1" ht="27.6" x14ac:dyDescent="0.3">
      <c r="A70" s="232"/>
      <c r="B70" s="240" t="s">
        <v>143</v>
      </c>
      <c r="C70" s="241">
        <v>10.23</v>
      </c>
      <c r="D70" s="247" t="s">
        <v>2716</v>
      </c>
      <c r="E70" s="248" t="s">
        <v>2683</v>
      </c>
      <c r="F70" s="249">
        <v>1</v>
      </c>
      <c r="G70" s="250">
        <v>7552201.7999999998</v>
      </c>
      <c r="H70" s="251">
        <f t="shared" si="40"/>
        <v>7552201.7999999998</v>
      </c>
      <c r="I70" s="233"/>
      <c r="J70" s="240" t="s">
        <v>143</v>
      </c>
      <c r="K70" s="241">
        <v>10.23</v>
      </c>
      <c r="L70" s="247" t="s">
        <v>2716</v>
      </c>
      <c r="M70" s="248" t="s">
        <v>2683</v>
      </c>
      <c r="N70" s="249">
        <v>1</v>
      </c>
      <c r="O70" s="250">
        <v>7552201.7999999998</v>
      </c>
      <c r="P70" s="251">
        <f t="shared" si="41"/>
        <v>7552201.7999999998</v>
      </c>
      <c r="R70" s="240" t="s">
        <v>143</v>
      </c>
      <c r="S70" s="241">
        <v>10.23</v>
      </c>
      <c r="T70" s="247" t="s">
        <v>2716</v>
      </c>
      <c r="U70" s="248" t="s">
        <v>2683</v>
      </c>
      <c r="V70" s="249">
        <v>1</v>
      </c>
      <c r="W70" s="250">
        <v>7552201.7999999998</v>
      </c>
      <c r="X70" s="251">
        <f t="shared" si="42"/>
        <v>7552201.7999999998</v>
      </c>
      <c r="Z70" s="240" t="s">
        <v>143</v>
      </c>
      <c r="AA70" s="241">
        <v>10.23</v>
      </c>
      <c r="AB70" s="247" t="s">
        <v>2716</v>
      </c>
      <c r="AC70" s="248" t="s">
        <v>2683</v>
      </c>
      <c r="AD70" s="249">
        <v>1</v>
      </c>
      <c r="AE70" s="250">
        <v>7552201.7999999998</v>
      </c>
      <c r="AF70" s="251">
        <f t="shared" si="43"/>
        <v>7552201.7999999998</v>
      </c>
    </row>
    <row r="71" spans="1:32" s="234" customFormat="1" ht="55.2" x14ac:dyDescent="0.3">
      <c r="A71" s="232"/>
      <c r="B71" s="240" t="s">
        <v>144</v>
      </c>
      <c r="C71" s="241">
        <v>10.24</v>
      </c>
      <c r="D71" s="247" t="s">
        <v>2717</v>
      </c>
      <c r="E71" s="248" t="s">
        <v>2683</v>
      </c>
      <c r="F71" s="249">
        <v>1</v>
      </c>
      <c r="G71" s="250">
        <v>15254272.800000001</v>
      </c>
      <c r="H71" s="251">
        <f t="shared" si="40"/>
        <v>15254272.800000001</v>
      </c>
      <c r="I71" s="233"/>
      <c r="J71" s="240" t="s">
        <v>144</v>
      </c>
      <c r="K71" s="241">
        <v>10.24</v>
      </c>
      <c r="L71" s="247" t="s">
        <v>2717</v>
      </c>
      <c r="M71" s="248" t="s">
        <v>2683</v>
      </c>
      <c r="N71" s="249">
        <v>1</v>
      </c>
      <c r="O71" s="250">
        <v>15254272.800000001</v>
      </c>
      <c r="P71" s="251">
        <f t="shared" si="41"/>
        <v>15254272.800000001</v>
      </c>
      <c r="R71" s="240" t="s">
        <v>144</v>
      </c>
      <c r="S71" s="241">
        <v>10.24</v>
      </c>
      <c r="T71" s="247" t="s">
        <v>2717</v>
      </c>
      <c r="U71" s="248" t="s">
        <v>2683</v>
      </c>
      <c r="V71" s="249">
        <v>1</v>
      </c>
      <c r="W71" s="250">
        <v>15254272.800000001</v>
      </c>
      <c r="X71" s="251">
        <f t="shared" si="42"/>
        <v>15254272.800000001</v>
      </c>
      <c r="Z71" s="240" t="s">
        <v>144</v>
      </c>
      <c r="AA71" s="241">
        <v>10.24</v>
      </c>
      <c r="AB71" s="247" t="s">
        <v>2717</v>
      </c>
      <c r="AC71" s="248" t="s">
        <v>2683</v>
      </c>
      <c r="AD71" s="249">
        <v>1</v>
      </c>
      <c r="AE71" s="250">
        <v>15254272.800000001</v>
      </c>
      <c r="AF71" s="251">
        <f t="shared" si="43"/>
        <v>15254272.800000001</v>
      </c>
    </row>
    <row r="72" spans="1:32" s="234" customFormat="1" ht="15.6" x14ac:dyDescent="0.3">
      <c r="A72" s="232"/>
      <c r="B72" s="240" t="s">
        <v>2239</v>
      </c>
      <c r="C72" s="241">
        <v>10.25</v>
      </c>
      <c r="D72" s="247" t="s">
        <v>2718</v>
      </c>
      <c r="E72" s="248" t="s">
        <v>2683</v>
      </c>
      <c r="F72" s="249">
        <v>10</v>
      </c>
      <c r="G72" s="250">
        <v>891989.45</v>
      </c>
      <c r="H72" s="251">
        <f t="shared" si="40"/>
        <v>8919894.5</v>
      </c>
      <c r="I72" s="233"/>
      <c r="J72" s="240" t="s">
        <v>2239</v>
      </c>
      <c r="K72" s="241">
        <v>10.25</v>
      </c>
      <c r="L72" s="247" t="s">
        <v>2718</v>
      </c>
      <c r="M72" s="248" t="s">
        <v>2683</v>
      </c>
      <c r="N72" s="249">
        <v>8</v>
      </c>
      <c r="O72" s="250">
        <v>891989.45</v>
      </c>
      <c r="P72" s="251">
        <f t="shared" si="41"/>
        <v>7135915.5999999996</v>
      </c>
      <c r="R72" s="240" t="s">
        <v>2239</v>
      </c>
      <c r="S72" s="241">
        <v>10.25</v>
      </c>
      <c r="T72" s="247" t="s">
        <v>2718</v>
      </c>
      <c r="U72" s="248" t="s">
        <v>2683</v>
      </c>
      <c r="V72" s="249">
        <v>10</v>
      </c>
      <c r="W72" s="250">
        <v>891989.45</v>
      </c>
      <c r="X72" s="251">
        <f t="shared" si="42"/>
        <v>8919894.5</v>
      </c>
      <c r="Z72" s="240" t="s">
        <v>2239</v>
      </c>
      <c r="AA72" s="241">
        <v>10.25</v>
      </c>
      <c r="AB72" s="247" t="s">
        <v>2718</v>
      </c>
      <c r="AC72" s="248" t="s">
        <v>2683</v>
      </c>
      <c r="AD72" s="249">
        <v>10</v>
      </c>
      <c r="AE72" s="250">
        <v>891989.45</v>
      </c>
      <c r="AF72" s="251">
        <f t="shared" si="43"/>
        <v>8919894.5</v>
      </c>
    </row>
    <row r="73" spans="1:32" s="234" customFormat="1" ht="27.6" x14ac:dyDescent="0.3">
      <c r="A73" s="232"/>
      <c r="B73" s="240" t="s">
        <v>2240</v>
      </c>
      <c r="C73" s="241">
        <v>10.31</v>
      </c>
      <c r="D73" s="247" t="s">
        <v>2719</v>
      </c>
      <c r="E73" s="248" t="s">
        <v>13</v>
      </c>
      <c r="F73" s="249">
        <v>37.21</v>
      </c>
      <c r="G73" s="250">
        <v>1045808.39</v>
      </c>
      <c r="H73" s="251">
        <f t="shared" si="40"/>
        <v>38914530.1919</v>
      </c>
      <c r="I73" s="233"/>
      <c r="J73" s="240" t="s">
        <v>2240</v>
      </c>
      <c r="K73" s="241">
        <v>10.31</v>
      </c>
      <c r="L73" s="247" t="s">
        <v>2719</v>
      </c>
      <c r="M73" s="248" t="s">
        <v>13</v>
      </c>
      <c r="N73" s="249">
        <v>29.71</v>
      </c>
      <c r="O73" s="250">
        <v>1045808.39</v>
      </c>
      <c r="P73" s="251">
        <f t="shared" si="41"/>
        <v>31070967.266900003</v>
      </c>
      <c r="R73" s="240" t="s">
        <v>2240</v>
      </c>
      <c r="S73" s="241">
        <v>10.31</v>
      </c>
      <c r="T73" s="247" t="s">
        <v>2719</v>
      </c>
      <c r="U73" s="248" t="s">
        <v>13</v>
      </c>
      <c r="V73" s="249">
        <v>35.44</v>
      </c>
      <c r="W73" s="250">
        <v>1045808.39</v>
      </c>
      <c r="X73" s="251">
        <f t="shared" si="42"/>
        <v>37063449.341600001</v>
      </c>
      <c r="Z73" s="240" t="s">
        <v>2240</v>
      </c>
      <c r="AA73" s="241">
        <v>10.31</v>
      </c>
      <c r="AB73" s="247" t="s">
        <v>2719</v>
      </c>
      <c r="AC73" s="248" t="s">
        <v>13</v>
      </c>
      <c r="AD73" s="249">
        <v>34.590000000000003</v>
      </c>
      <c r="AE73" s="250">
        <v>1045808.39</v>
      </c>
      <c r="AF73" s="251">
        <f t="shared" si="43"/>
        <v>36174512.210100003</v>
      </c>
    </row>
    <row r="74" spans="1:32" s="234" customFormat="1" ht="15.6" x14ac:dyDescent="0.3">
      <c r="A74" s="232"/>
      <c r="B74" s="240" t="s">
        <v>2240</v>
      </c>
      <c r="C74" s="241">
        <v>10.32</v>
      </c>
      <c r="D74" s="247" t="s">
        <v>2720</v>
      </c>
      <c r="E74" s="248" t="s">
        <v>13</v>
      </c>
      <c r="F74" s="249">
        <v>31.01</v>
      </c>
      <c r="G74" s="250">
        <v>1045808.4</v>
      </c>
      <c r="H74" s="251">
        <f t="shared" si="40"/>
        <v>32430518.484000001</v>
      </c>
      <c r="I74" s="233"/>
      <c r="J74" s="240" t="s">
        <v>2240</v>
      </c>
      <c r="K74" s="241">
        <v>10.32</v>
      </c>
      <c r="L74" s="247" t="s">
        <v>2720</v>
      </c>
      <c r="M74" s="248" t="s">
        <v>13</v>
      </c>
      <c r="N74" s="249">
        <v>24.76</v>
      </c>
      <c r="O74" s="250">
        <v>1045808.4</v>
      </c>
      <c r="P74" s="251">
        <f t="shared" si="41"/>
        <v>25894215.984000001</v>
      </c>
      <c r="R74" s="240" t="s">
        <v>2240</v>
      </c>
      <c r="S74" s="241">
        <v>10.32</v>
      </c>
      <c r="T74" s="247" t="s">
        <v>2720</v>
      </c>
      <c r="U74" s="248" t="s">
        <v>13</v>
      </c>
      <c r="V74" s="249">
        <v>29.53</v>
      </c>
      <c r="W74" s="250">
        <v>1045808.4</v>
      </c>
      <c r="X74" s="251">
        <f t="shared" si="42"/>
        <v>30882722.052000001</v>
      </c>
      <c r="Z74" s="240" t="s">
        <v>2240</v>
      </c>
      <c r="AA74" s="241">
        <v>10.32</v>
      </c>
      <c r="AB74" s="247" t="s">
        <v>2720</v>
      </c>
      <c r="AC74" s="248" t="s">
        <v>13</v>
      </c>
      <c r="AD74" s="249">
        <v>28.83</v>
      </c>
      <c r="AE74" s="250">
        <v>1045808.4</v>
      </c>
      <c r="AF74" s="251">
        <f t="shared" si="43"/>
        <v>30150656.171999998</v>
      </c>
    </row>
    <row r="75" spans="1:32" s="234" customFormat="1" ht="55.2" x14ac:dyDescent="0.3">
      <c r="A75" s="232"/>
      <c r="B75" s="240" t="s">
        <v>2241</v>
      </c>
      <c r="C75" s="241">
        <v>10.26</v>
      </c>
      <c r="D75" s="247" t="s">
        <v>2721</v>
      </c>
      <c r="E75" s="248" t="s">
        <v>2683</v>
      </c>
      <c r="F75" s="249">
        <v>15</v>
      </c>
      <c r="G75" s="250">
        <v>729809.6</v>
      </c>
      <c r="H75" s="251">
        <f t="shared" si="40"/>
        <v>10947144</v>
      </c>
      <c r="I75" s="233"/>
      <c r="J75" s="240" t="s">
        <v>2241</v>
      </c>
      <c r="K75" s="241">
        <v>10.26</v>
      </c>
      <c r="L75" s="247" t="s">
        <v>2721</v>
      </c>
      <c r="M75" s="248" t="s">
        <v>2683</v>
      </c>
      <c r="N75" s="249">
        <v>12</v>
      </c>
      <c r="O75" s="250">
        <v>729809.6</v>
      </c>
      <c r="P75" s="251">
        <f t="shared" si="41"/>
        <v>8757715.1999999993</v>
      </c>
      <c r="R75" s="240" t="s">
        <v>2241</v>
      </c>
      <c r="S75" s="241">
        <v>10.26</v>
      </c>
      <c r="T75" s="247" t="s">
        <v>2721</v>
      </c>
      <c r="U75" s="248" t="s">
        <v>2683</v>
      </c>
      <c r="V75" s="249">
        <v>14</v>
      </c>
      <c r="W75" s="250">
        <v>729809.6</v>
      </c>
      <c r="X75" s="251">
        <f t="shared" si="42"/>
        <v>10217334.4</v>
      </c>
      <c r="Z75" s="240" t="s">
        <v>2241</v>
      </c>
      <c r="AA75" s="241">
        <v>10.26</v>
      </c>
      <c r="AB75" s="247" t="s">
        <v>2721</v>
      </c>
      <c r="AC75" s="248" t="s">
        <v>2683</v>
      </c>
      <c r="AD75" s="249">
        <v>14</v>
      </c>
      <c r="AE75" s="250">
        <v>729809.6</v>
      </c>
      <c r="AF75" s="251">
        <f t="shared" si="43"/>
        <v>10217334.4</v>
      </c>
    </row>
    <row r="76" spans="1:32" s="234" customFormat="1" ht="55.2" x14ac:dyDescent="0.3">
      <c r="A76" s="232"/>
      <c r="B76" s="240" t="s">
        <v>2269</v>
      </c>
      <c r="C76" s="241">
        <v>10.27</v>
      </c>
      <c r="D76" s="247" t="s">
        <v>2722</v>
      </c>
      <c r="E76" s="248" t="s">
        <v>2683</v>
      </c>
      <c r="F76" s="249">
        <v>16</v>
      </c>
      <c r="G76" s="250">
        <v>685609.6</v>
      </c>
      <c r="H76" s="251">
        <f t="shared" si="40"/>
        <v>10969753.6</v>
      </c>
      <c r="I76" s="233"/>
      <c r="J76" s="240" t="s">
        <v>2269</v>
      </c>
      <c r="K76" s="241">
        <v>10.27</v>
      </c>
      <c r="L76" s="247" t="s">
        <v>2722</v>
      </c>
      <c r="M76" s="248" t="s">
        <v>2683</v>
      </c>
      <c r="N76" s="249">
        <v>13</v>
      </c>
      <c r="O76" s="250">
        <v>685609.6</v>
      </c>
      <c r="P76" s="251">
        <f t="shared" si="41"/>
        <v>8912924.7999999989</v>
      </c>
      <c r="R76" s="240" t="s">
        <v>2269</v>
      </c>
      <c r="S76" s="241">
        <v>10.27</v>
      </c>
      <c r="T76" s="247" t="s">
        <v>2722</v>
      </c>
      <c r="U76" s="248" t="s">
        <v>2683</v>
      </c>
      <c r="V76" s="249">
        <v>15</v>
      </c>
      <c r="W76" s="250">
        <v>685609.6</v>
      </c>
      <c r="X76" s="251">
        <f t="shared" si="42"/>
        <v>10284144</v>
      </c>
      <c r="Z76" s="240" t="s">
        <v>2269</v>
      </c>
      <c r="AA76" s="241">
        <v>10.27</v>
      </c>
      <c r="AB76" s="247" t="s">
        <v>2722</v>
      </c>
      <c r="AC76" s="248" t="s">
        <v>2683</v>
      </c>
      <c r="AD76" s="249">
        <v>14</v>
      </c>
      <c r="AE76" s="250">
        <v>685609.6</v>
      </c>
      <c r="AF76" s="251">
        <f t="shared" si="43"/>
        <v>9598534.4000000004</v>
      </c>
    </row>
    <row r="77" spans="1:32" s="234" customFormat="1" ht="55.2" x14ac:dyDescent="0.3">
      <c r="A77" s="232"/>
      <c r="B77" s="240" t="s">
        <v>2270</v>
      </c>
      <c r="C77" s="241">
        <v>10.28</v>
      </c>
      <c r="D77" s="247" t="s">
        <v>2723</v>
      </c>
      <c r="E77" s="248" t="s">
        <v>2683</v>
      </c>
      <c r="F77" s="249">
        <v>4</v>
      </c>
      <c r="G77" s="250">
        <v>729809.6</v>
      </c>
      <c r="H77" s="251">
        <f t="shared" si="40"/>
        <v>2919238.4</v>
      </c>
      <c r="I77" s="233"/>
      <c r="J77" s="240" t="s">
        <v>2270</v>
      </c>
      <c r="K77" s="241">
        <v>10.28</v>
      </c>
      <c r="L77" s="247" t="s">
        <v>2723</v>
      </c>
      <c r="M77" s="248" t="s">
        <v>2683</v>
      </c>
      <c r="N77" s="249">
        <v>3</v>
      </c>
      <c r="O77" s="250">
        <v>729809.6</v>
      </c>
      <c r="P77" s="251">
        <f t="shared" si="41"/>
        <v>2189428.7999999998</v>
      </c>
      <c r="R77" s="240" t="s">
        <v>2270</v>
      </c>
      <c r="S77" s="241">
        <v>10.28</v>
      </c>
      <c r="T77" s="247" t="s">
        <v>2723</v>
      </c>
      <c r="U77" s="248" t="s">
        <v>2683</v>
      </c>
      <c r="V77" s="249">
        <v>4</v>
      </c>
      <c r="W77" s="250">
        <v>729809.6</v>
      </c>
      <c r="X77" s="251">
        <f t="shared" si="42"/>
        <v>2919238.4</v>
      </c>
      <c r="Z77" s="240" t="s">
        <v>2270</v>
      </c>
      <c r="AA77" s="241">
        <v>10.28</v>
      </c>
      <c r="AB77" s="247" t="s">
        <v>2723</v>
      </c>
      <c r="AC77" s="248" t="s">
        <v>2683</v>
      </c>
      <c r="AD77" s="249">
        <v>4</v>
      </c>
      <c r="AE77" s="250">
        <v>729809.6</v>
      </c>
      <c r="AF77" s="251">
        <f t="shared" si="43"/>
        <v>2919238.4</v>
      </c>
    </row>
    <row r="78" spans="1:32" s="234" customFormat="1" ht="55.2" x14ac:dyDescent="0.3">
      <c r="A78" s="232"/>
      <c r="B78" s="240" t="s">
        <v>2271</v>
      </c>
      <c r="C78" s="241">
        <v>10.29</v>
      </c>
      <c r="D78" s="247" t="s">
        <v>2724</v>
      </c>
      <c r="E78" s="248" t="s">
        <v>2683</v>
      </c>
      <c r="F78" s="249">
        <v>2</v>
      </c>
      <c r="G78" s="250">
        <v>751909.6</v>
      </c>
      <c r="H78" s="251">
        <f t="shared" si="40"/>
        <v>1503819.2</v>
      </c>
      <c r="I78" s="233"/>
      <c r="J78" s="240" t="s">
        <v>2271</v>
      </c>
      <c r="K78" s="241">
        <v>10.29</v>
      </c>
      <c r="L78" s="247" t="s">
        <v>2724</v>
      </c>
      <c r="M78" s="248" t="s">
        <v>2683</v>
      </c>
      <c r="N78" s="249">
        <v>2</v>
      </c>
      <c r="O78" s="250">
        <v>751909.6</v>
      </c>
      <c r="P78" s="251">
        <f t="shared" si="41"/>
        <v>1503819.2</v>
      </c>
      <c r="R78" s="240" t="s">
        <v>2271</v>
      </c>
      <c r="S78" s="241">
        <v>10.29</v>
      </c>
      <c r="T78" s="247" t="s">
        <v>2724</v>
      </c>
      <c r="U78" s="248" t="s">
        <v>2683</v>
      </c>
      <c r="V78" s="249">
        <v>2</v>
      </c>
      <c r="W78" s="250">
        <v>751909.6</v>
      </c>
      <c r="X78" s="251">
        <f t="shared" si="42"/>
        <v>1503819.2</v>
      </c>
      <c r="Z78" s="240" t="s">
        <v>2271</v>
      </c>
      <c r="AA78" s="241">
        <v>10.29</v>
      </c>
      <c r="AB78" s="247" t="s">
        <v>2724</v>
      </c>
      <c r="AC78" s="248" t="s">
        <v>2683</v>
      </c>
      <c r="AD78" s="249">
        <v>2</v>
      </c>
      <c r="AE78" s="250">
        <v>751909.6</v>
      </c>
      <c r="AF78" s="251">
        <f t="shared" si="43"/>
        <v>1503819.2</v>
      </c>
    </row>
    <row r="79" spans="1:32" s="234" customFormat="1" ht="55.2" x14ac:dyDescent="0.3">
      <c r="A79" s="232"/>
      <c r="B79" s="240" t="s">
        <v>2272</v>
      </c>
      <c r="C79" s="241">
        <v>10.3</v>
      </c>
      <c r="D79" s="247" t="s">
        <v>2725</v>
      </c>
      <c r="E79" s="248" t="s">
        <v>2683</v>
      </c>
      <c r="F79" s="249">
        <v>1</v>
      </c>
      <c r="G79" s="250">
        <v>808459.6</v>
      </c>
      <c r="H79" s="251">
        <f t="shared" si="40"/>
        <v>808459.6</v>
      </c>
      <c r="I79" s="233"/>
      <c r="J79" s="240" t="s">
        <v>2272</v>
      </c>
      <c r="K79" s="241">
        <v>10.3</v>
      </c>
      <c r="L79" s="247" t="s">
        <v>2725</v>
      </c>
      <c r="M79" s="248" t="s">
        <v>2683</v>
      </c>
      <c r="N79" s="249">
        <v>1</v>
      </c>
      <c r="O79" s="250">
        <v>808459.6</v>
      </c>
      <c r="P79" s="251">
        <f t="shared" si="41"/>
        <v>808459.6</v>
      </c>
      <c r="R79" s="240" t="s">
        <v>2272</v>
      </c>
      <c r="S79" s="241">
        <v>10.3</v>
      </c>
      <c r="T79" s="247" t="s">
        <v>2725</v>
      </c>
      <c r="U79" s="248" t="s">
        <v>2683</v>
      </c>
      <c r="V79" s="249">
        <v>1</v>
      </c>
      <c r="W79" s="250">
        <v>808459.6</v>
      </c>
      <c r="X79" s="251">
        <f t="shared" si="42"/>
        <v>808459.6</v>
      </c>
      <c r="Z79" s="240" t="s">
        <v>2272</v>
      </c>
      <c r="AA79" s="241">
        <v>10.3</v>
      </c>
      <c r="AB79" s="247" t="s">
        <v>2725</v>
      </c>
      <c r="AC79" s="248" t="s">
        <v>2683</v>
      </c>
      <c r="AD79" s="249">
        <v>1</v>
      </c>
      <c r="AE79" s="250">
        <v>808459.6</v>
      </c>
      <c r="AF79" s="251">
        <f t="shared" si="43"/>
        <v>808459.6</v>
      </c>
    </row>
    <row r="80" spans="1:32" s="234" customFormat="1" ht="55.2" x14ac:dyDescent="0.3">
      <c r="A80" s="232"/>
      <c r="B80" s="240" t="s">
        <v>2273</v>
      </c>
      <c r="C80" s="241">
        <v>10.33</v>
      </c>
      <c r="D80" s="247" t="s">
        <v>2726</v>
      </c>
      <c r="E80" s="248" t="s">
        <v>2683</v>
      </c>
      <c r="F80" s="249">
        <v>4</v>
      </c>
      <c r="G80" s="250">
        <v>1020500</v>
      </c>
      <c r="H80" s="251">
        <f t="shared" si="40"/>
        <v>4082000</v>
      </c>
      <c r="I80" s="233"/>
      <c r="J80" s="240" t="s">
        <v>2273</v>
      </c>
      <c r="K80" s="241">
        <v>10.33</v>
      </c>
      <c r="L80" s="247" t="s">
        <v>2726</v>
      </c>
      <c r="M80" s="248" t="s">
        <v>2683</v>
      </c>
      <c r="N80" s="249">
        <v>3</v>
      </c>
      <c r="O80" s="250">
        <v>1020500</v>
      </c>
      <c r="P80" s="251">
        <f t="shared" si="41"/>
        <v>3061500</v>
      </c>
      <c r="R80" s="240" t="s">
        <v>2273</v>
      </c>
      <c r="S80" s="241">
        <v>10.33</v>
      </c>
      <c r="T80" s="247" t="s">
        <v>2726</v>
      </c>
      <c r="U80" s="248" t="s">
        <v>2683</v>
      </c>
      <c r="V80" s="249">
        <v>4</v>
      </c>
      <c r="W80" s="250">
        <v>1020500</v>
      </c>
      <c r="X80" s="251">
        <f t="shared" si="42"/>
        <v>4082000</v>
      </c>
      <c r="Z80" s="240" t="s">
        <v>2273</v>
      </c>
      <c r="AA80" s="241">
        <v>10.33</v>
      </c>
      <c r="AB80" s="247" t="s">
        <v>2726</v>
      </c>
      <c r="AC80" s="248" t="s">
        <v>2683</v>
      </c>
      <c r="AD80" s="249">
        <v>4</v>
      </c>
      <c r="AE80" s="250">
        <v>1020500</v>
      </c>
      <c r="AF80" s="251">
        <f t="shared" si="43"/>
        <v>4082000</v>
      </c>
    </row>
    <row r="81" spans="1:32" s="234" customFormat="1" ht="55.2" x14ac:dyDescent="0.3">
      <c r="A81" s="232"/>
      <c r="B81" s="240" t="s">
        <v>2274</v>
      </c>
      <c r="C81" s="241">
        <v>10.34</v>
      </c>
      <c r="D81" s="247" t="s">
        <v>2727</v>
      </c>
      <c r="E81" s="248" t="s">
        <v>2683</v>
      </c>
      <c r="F81" s="249">
        <v>4</v>
      </c>
      <c r="G81" s="250">
        <v>494000</v>
      </c>
      <c r="H81" s="251">
        <f t="shared" si="40"/>
        <v>1976000</v>
      </c>
      <c r="I81" s="233"/>
      <c r="J81" s="240" t="s">
        <v>2274</v>
      </c>
      <c r="K81" s="241">
        <v>10.34</v>
      </c>
      <c r="L81" s="247" t="s">
        <v>2727</v>
      </c>
      <c r="M81" s="248" t="s">
        <v>2683</v>
      </c>
      <c r="N81" s="249">
        <v>3</v>
      </c>
      <c r="O81" s="250">
        <v>494000</v>
      </c>
      <c r="P81" s="251">
        <f t="shared" si="41"/>
        <v>1482000</v>
      </c>
      <c r="R81" s="240" t="s">
        <v>2274</v>
      </c>
      <c r="S81" s="241">
        <v>10.34</v>
      </c>
      <c r="T81" s="247" t="s">
        <v>2727</v>
      </c>
      <c r="U81" s="248" t="s">
        <v>2683</v>
      </c>
      <c r="V81" s="249">
        <v>4</v>
      </c>
      <c r="W81" s="250">
        <v>494000</v>
      </c>
      <c r="X81" s="251">
        <f t="shared" si="42"/>
        <v>1976000</v>
      </c>
      <c r="Z81" s="240" t="s">
        <v>2274</v>
      </c>
      <c r="AA81" s="241">
        <v>10.34</v>
      </c>
      <c r="AB81" s="247" t="s">
        <v>2727</v>
      </c>
      <c r="AC81" s="248" t="s">
        <v>2683</v>
      </c>
      <c r="AD81" s="249">
        <v>4</v>
      </c>
      <c r="AE81" s="250">
        <v>494000</v>
      </c>
      <c r="AF81" s="251">
        <f t="shared" si="43"/>
        <v>1976000</v>
      </c>
    </row>
    <row r="82" spans="1:32" s="234" customFormat="1" ht="27.6" x14ac:dyDescent="0.3">
      <c r="A82" s="232"/>
      <c r="B82" s="240" t="s">
        <v>2279</v>
      </c>
      <c r="C82" s="241">
        <v>10.47</v>
      </c>
      <c r="D82" s="247" t="s">
        <v>2728</v>
      </c>
      <c r="E82" s="248" t="s">
        <v>13</v>
      </c>
      <c r="F82" s="249">
        <v>651.08000000000004</v>
      </c>
      <c r="G82" s="250">
        <v>526529.25</v>
      </c>
      <c r="H82" s="251">
        <f t="shared" si="40"/>
        <v>342812664.09000003</v>
      </c>
      <c r="I82" s="233"/>
      <c r="J82" s="240" t="s">
        <v>2279</v>
      </c>
      <c r="K82" s="241">
        <v>10.47</v>
      </c>
      <c r="L82" s="247" t="s">
        <v>2728</v>
      </c>
      <c r="M82" s="248" t="s">
        <v>13</v>
      </c>
      <c r="N82" s="249">
        <v>460</v>
      </c>
      <c r="O82" s="250">
        <v>526529.25</v>
      </c>
      <c r="P82" s="251">
        <f t="shared" si="41"/>
        <v>242203455</v>
      </c>
      <c r="R82" s="240" t="s">
        <v>2279</v>
      </c>
      <c r="S82" s="241">
        <v>10.47</v>
      </c>
      <c r="T82" s="247" t="s">
        <v>2728</v>
      </c>
      <c r="U82" s="248" t="s">
        <v>13</v>
      </c>
      <c r="V82" s="249">
        <v>821.4</v>
      </c>
      <c r="W82" s="250">
        <v>526529.25</v>
      </c>
      <c r="X82" s="251">
        <f t="shared" si="42"/>
        <v>432491125.94999999</v>
      </c>
      <c r="Z82" s="240" t="s">
        <v>2279</v>
      </c>
      <c r="AA82" s="241">
        <v>10.47</v>
      </c>
      <c r="AB82" s="247" t="s">
        <v>2728</v>
      </c>
      <c r="AC82" s="248" t="s">
        <v>13</v>
      </c>
      <c r="AD82" s="249">
        <v>830</v>
      </c>
      <c r="AE82" s="250">
        <v>526529.25</v>
      </c>
      <c r="AF82" s="251">
        <f t="shared" si="43"/>
        <v>437019277.5</v>
      </c>
    </row>
    <row r="83" spans="1:32" s="234" customFormat="1" ht="42" thickBot="1" x14ac:dyDescent="0.35">
      <c r="A83" s="232"/>
      <c r="B83" s="240" t="s">
        <v>2342</v>
      </c>
      <c r="C83" s="241">
        <v>10.48</v>
      </c>
      <c r="D83" s="247" t="s">
        <v>2729</v>
      </c>
      <c r="E83" s="248" t="s">
        <v>13</v>
      </c>
      <c r="F83" s="249">
        <v>922.2</v>
      </c>
      <c r="G83" s="250">
        <v>53689.74</v>
      </c>
      <c r="H83" s="251">
        <f t="shared" si="40"/>
        <v>49512678.228</v>
      </c>
      <c r="I83" s="233"/>
      <c r="J83" s="240" t="s">
        <v>2342</v>
      </c>
      <c r="K83" s="241">
        <v>10.48</v>
      </c>
      <c r="L83" s="247" t="s">
        <v>2729</v>
      </c>
      <c r="M83" s="248" t="s">
        <v>13</v>
      </c>
      <c r="N83" s="249">
        <v>557.82000000000005</v>
      </c>
      <c r="O83" s="250">
        <v>53689.74</v>
      </c>
      <c r="P83" s="251">
        <f t="shared" si="41"/>
        <v>29949210.766800001</v>
      </c>
      <c r="R83" s="240" t="s">
        <v>2342</v>
      </c>
      <c r="S83" s="241">
        <v>10.48</v>
      </c>
      <c r="T83" s="247" t="s">
        <v>2729</v>
      </c>
      <c r="U83" s="248" t="s">
        <v>13</v>
      </c>
      <c r="V83" s="249">
        <v>878.45</v>
      </c>
      <c r="W83" s="250">
        <v>53689.74</v>
      </c>
      <c r="X83" s="251">
        <f t="shared" si="42"/>
        <v>47163752.103</v>
      </c>
      <c r="Z83" s="240" t="s">
        <v>2342</v>
      </c>
      <c r="AA83" s="241">
        <v>10.48</v>
      </c>
      <c r="AB83" s="247" t="s">
        <v>2729</v>
      </c>
      <c r="AC83" s="248" t="s">
        <v>13</v>
      </c>
      <c r="AD83" s="249">
        <v>949</v>
      </c>
      <c r="AE83" s="250">
        <v>53689.74</v>
      </c>
      <c r="AF83" s="251">
        <f t="shared" si="43"/>
        <v>50951563.259999998</v>
      </c>
    </row>
    <row r="84" spans="1:32" ht="16.2" thickBot="1" x14ac:dyDescent="0.35">
      <c r="B84" s="235" t="s">
        <v>145</v>
      </c>
      <c r="C84" s="236"/>
      <c r="D84" s="236" t="s">
        <v>896</v>
      </c>
      <c r="E84" s="237"/>
      <c r="F84" s="237"/>
      <c r="G84" s="238"/>
      <c r="H84" s="239">
        <f>SUM(H85:H123)</f>
        <v>194038139.80559993</v>
      </c>
      <c r="J84" s="235" t="s">
        <v>145</v>
      </c>
      <c r="K84" s="236"/>
      <c r="L84" s="236" t="s">
        <v>896</v>
      </c>
      <c r="M84" s="237"/>
      <c r="N84" s="237"/>
      <c r="O84" s="238"/>
      <c r="P84" s="239">
        <f>SUM(P85:P123)</f>
        <v>158580767.88589999</v>
      </c>
      <c r="R84" s="235" t="s">
        <v>145</v>
      </c>
      <c r="S84" s="236"/>
      <c r="T84" s="236" t="s">
        <v>896</v>
      </c>
      <c r="U84" s="237"/>
      <c r="V84" s="237"/>
      <c r="W84" s="238"/>
      <c r="X84" s="239">
        <f>SUM(X85:X123)</f>
        <v>187306045.69790003</v>
      </c>
      <c r="Z84" s="235" t="s">
        <v>145</v>
      </c>
      <c r="AA84" s="236"/>
      <c r="AB84" s="236" t="s">
        <v>896</v>
      </c>
      <c r="AC84" s="237"/>
      <c r="AD84" s="237"/>
      <c r="AE84" s="238"/>
      <c r="AF84" s="239">
        <f>SUM(AF85:AF123)</f>
        <v>183820765.01430008</v>
      </c>
    </row>
    <row r="85" spans="1:32" s="234" customFormat="1" ht="15.6" x14ac:dyDescent="0.3">
      <c r="A85" s="232"/>
      <c r="B85" s="240" t="s">
        <v>146</v>
      </c>
      <c r="C85" s="241">
        <v>5.4</v>
      </c>
      <c r="D85" s="247" t="s">
        <v>2730</v>
      </c>
      <c r="E85" s="248" t="s">
        <v>258</v>
      </c>
      <c r="F85" s="249">
        <v>6</v>
      </c>
      <c r="G85" s="250">
        <v>98139.6</v>
      </c>
      <c r="H85" s="251">
        <f t="shared" ref="H85:H123" si="44">F85*G85</f>
        <v>588837.60000000009</v>
      </c>
      <c r="I85" s="233"/>
      <c r="J85" s="240" t="s">
        <v>146</v>
      </c>
      <c r="K85" s="241">
        <v>5.4</v>
      </c>
      <c r="L85" s="247" t="s">
        <v>2730</v>
      </c>
      <c r="M85" s="248" t="s">
        <v>258</v>
      </c>
      <c r="N85" s="249">
        <v>5</v>
      </c>
      <c r="O85" s="250">
        <v>98139.6</v>
      </c>
      <c r="P85" s="251">
        <f t="shared" ref="P85:P123" si="45">N85*O85</f>
        <v>490698</v>
      </c>
      <c r="R85" s="240" t="s">
        <v>146</v>
      </c>
      <c r="S85" s="241">
        <v>5.4</v>
      </c>
      <c r="T85" s="247" t="s">
        <v>2730</v>
      </c>
      <c r="U85" s="248" t="s">
        <v>258</v>
      </c>
      <c r="V85" s="249">
        <v>6</v>
      </c>
      <c r="W85" s="250">
        <v>98139.6</v>
      </c>
      <c r="X85" s="251">
        <f t="shared" ref="X85:X123" si="46">V85*W85</f>
        <v>588837.60000000009</v>
      </c>
      <c r="Z85" s="240" t="s">
        <v>146</v>
      </c>
      <c r="AA85" s="241">
        <v>5.4</v>
      </c>
      <c r="AB85" s="247" t="s">
        <v>2730</v>
      </c>
      <c r="AC85" s="248" t="s">
        <v>258</v>
      </c>
      <c r="AD85" s="249">
        <v>5</v>
      </c>
      <c r="AE85" s="250">
        <v>98139.6</v>
      </c>
      <c r="AF85" s="251">
        <f t="shared" ref="AF85:AF123" si="47">AD85*AE85</f>
        <v>490698</v>
      </c>
    </row>
    <row r="86" spans="1:32" s="234" customFormat="1" ht="15.6" x14ac:dyDescent="0.3">
      <c r="A86" s="232"/>
      <c r="B86" s="240" t="s">
        <v>147</v>
      </c>
      <c r="C86" s="241">
        <v>5.5</v>
      </c>
      <c r="D86" s="247" t="s">
        <v>2731</v>
      </c>
      <c r="E86" s="248" t="s">
        <v>258</v>
      </c>
      <c r="F86" s="249">
        <v>6</v>
      </c>
      <c r="G86" s="250">
        <v>84503.9</v>
      </c>
      <c r="H86" s="251">
        <f t="shared" si="44"/>
        <v>507023.39999999997</v>
      </c>
      <c r="I86" s="233"/>
      <c r="J86" s="240" t="s">
        <v>147</v>
      </c>
      <c r="K86" s="241">
        <v>5.5</v>
      </c>
      <c r="L86" s="247" t="s">
        <v>2731</v>
      </c>
      <c r="M86" s="248" t="s">
        <v>258</v>
      </c>
      <c r="N86" s="249">
        <v>5</v>
      </c>
      <c r="O86" s="250">
        <v>84503.9</v>
      </c>
      <c r="P86" s="251">
        <f t="shared" si="45"/>
        <v>422519.5</v>
      </c>
      <c r="R86" s="240" t="s">
        <v>147</v>
      </c>
      <c r="S86" s="241">
        <v>5.5</v>
      </c>
      <c r="T86" s="247" t="s">
        <v>2731</v>
      </c>
      <c r="U86" s="248" t="s">
        <v>258</v>
      </c>
      <c r="V86" s="249">
        <v>6</v>
      </c>
      <c r="W86" s="250">
        <v>84503.9</v>
      </c>
      <c r="X86" s="251">
        <f t="shared" si="46"/>
        <v>507023.39999999997</v>
      </c>
      <c r="Z86" s="240" t="s">
        <v>147</v>
      </c>
      <c r="AA86" s="241">
        <v>5.5</v>
      </c>
      <c r="AB86" s="247" t="s">
        <v>2731</v>
      </c>
      <c r="AC86" s="248" t="s">
        <v>258</v>
      </c>
      <c r="AD86" s="249">
        <v>5</v>
      </c>
      <c r="AE86" s="250">
        <v>84503.9</v>
      </c>
      <c r="AF86" s="251">
        <f t="shared" si="47"/>
        <v>422519.5</v>
      </c>
    </row>
    <row r="87" spans="1:32" s="234" customFormat="1" ht="15.6" x14ac:dyDescent="0.3">
      <c r="A87" s="232"/>
      <c r="B87" s="240" t="s">
        <v>148</v>
      </c>
      <c r="C87" s="241">
        <v>5.1100000000000003</v>
      </c>
      <c r="D87" s="247" t="s">
        <v>2732</v>
      </c>
      <c r="E87" s="248" t="s">
        <v>263</v>
      </c>
      <c r="F87" s="249">
        <v>5.32</v>
      </c>
      <c r="G87" s="250">
        <v>113311.9</v>
      </c>
      <c r="H87" s="251">
        <f t="shared" si="44"/>
        <v>602819.30799999996</v>
      </c>
      <c r="I87" s="233"/>
      <c r="J87" s="240" t="s">
        <v>148</v>
      </c>
      <c r="K87" s="241">
        <v>5.1100000000000003</v>
      </c>
      <c r="L87" s="247" t="s">
        <v>2732</v>
      </c>
      <c r="M87" s="248" t="s">
        <v>263</v>
      </c>
      <c r="N87" s="249">
        <v>4.24</v>
      </c>
      <c r="O87" s="250">
        <v>113311.9</v>
      </c>
      <c r="P87" s="251">
        <f t="shared" si="45"/>
        <v>480442.45600000001</v>
      </c>
      <c r="R87" s="240" t="s">
        <v>148</v>
      </c>
      <c r="S87" s="241">
        <v>5.1100000000000003</v>
      </c>
      <c r="T87" s="247" t="s">
        <v>2732</v>
      </c>
      <c r="U87" s="248" t="s">
        <v>263</v>
      </c>
      <c r="V87" s="249">
        <v>5.0599999999999996</v>
      </c>
      <c r="W87" s="250">
        <v>113311.9</v>
      </c>
      <c r="X87" s="251">
        <f t="shared" si="46"/>
        <v>573358.21399999992</v>
      </c>
      <c r="Z87" s="240" t="s">
        <v>148</v>
      </c>
      <c r="AA87" s="241">
        <v>5.1100000000000003</v>
      </c>
      <c r="AB87" s="247" t="s">
        <v>2732</v>
      </c>
      <c r="AC87" s="248" t="s">
        <v>263</v>
      </c>
      <c r="AD87" s="249">
        <v>4.9400000000000004</v>
      </c>
      <c r="AE87" s="250">
        <v>113311.9</v>
      </c>
      <c r="AF87" s="251">
        <f t="shared" si="47"/>
        <v>559760.78599999996</v>
      </c>
    </row>
    <row r="88" spans="1:32" s="234" customFormat="1" ht="15.6" x14ac:dyDescent="0.3">
      <c r="A88" s="232"/>
      <c r="B88" s="240" t="s">
        <v>148</v>
      </c>
      <c r="C88" s="241">
        <v>6.2</v>
      </c>
      <c r="D88" s="247" t="s">
        <v>2733</v>
      </c>
      <c r="E88" s="248" t="s">
        <v>263</v>
      </c>
      <c r="F88" s="249">
        <v>79.73</v>
      </c>
      <c r="G88" s="250">
        <v>113311.9</v>
      </c>
      <c r="H88" s="251">
        <f t="shared" si="44"/>
        <v>9034357.7870000005</v>
      </c>
      <c r="I88" s="233"/>
      <c r="J88" s="240" t="s">
        <v>148</v>
      </c>
      <c r="K88" s="241">
        <v>6.2</v>
      </c>
      <c r="L88" s="247" t="s">
        <v>2733</v>
      </c>
      <c r="M88" s="248" t="s">
        <v>263</v>
      </c>
      <c r="N88" s="249">
        <v>63.67</v>
      </c>
      <c r="O88" s="250">
        <v>113311.9</v>
      </c>
      <c r="P88" s="251">
        <f t="shared" si="45"/>
        <v>7214568.6729999995</v>
      </c>
      <c r="R88" s="240" t="s">
        <v>148</v>
      </c>
      <c r="S88" s="241">
        <v>6.2</v>
      </c>
      <c r="T88" s="247" t="s">
        <v>2733</v>
      </c>
      <c r="U88" s="248" t="s">
        <v>263</v>
      </c>
      <c r="V88" s="249">
        <v>75.95</v>
      </c>
      <c r="W88" s="250">
        <v>113311.9</v>
      </c>
      <c r="X88" s="251">
        <f t="shared" si="46"/>
        <v>8606038.8049999997</v>
      </c>
      <c r="Z88" s="240" t="s">
        <v>148</v>
      </c>
      <c r="AA88" s="241">
        <v>6.2</v>
      </c>
      <c r="AB88" s="247" t="s">
        <v>2733</v>
      </c>
      <c r="AC88" s="248" t="s">
        <v>263</v>
      </c>
      <c r="AD88" s="249">
        <v>74.13</v>
      </c>
      <c r="AE88" s="250">
        <v>113311.9</v>
      </c>
      <c r="AF88" s="251">
        <f t="shared" si="47"/>
        <v>8399811.1469999999</v>
      </c>
    </row>
    <row r="89" spans="1:32" s="234" customFormat="1" ht="15.6" x14ac:dyDescent="0.3">
      <c r="A89" s="232"/>
      <c r="B89" s="240" t="s">
        <v>148</v>
      </c>
      <c r="C89" s="241">
        <v>6.31</v>
      </c>
      <c r="D89" s="247" t="s">
        <v>2733</v>
      </c>
      <c r="E89" s="248" t="s">
        <v>2702</v>
      </c>
      <c r="F89" s="249">
        <v>161.22999999999999</v>
      </c>
      <c r="G89" s="250">
        <v>113311.9</v>
      </c>
      <c r="H89" s="251">
        <f t="shared" si="44"/>
        <v>18269277.636999998</v>
      </c>
      <c r="I89" s="233"/>
      <c r="J89" s="240" t="s">
        <v>148</v>
      </c>
      <c r="K89" s="241">
        <v>6.31</v>
      </c>
      <c r="L89" s="247" t="s">
        <v>2733</v>
      </c>
      <c r="M89" s="248" t="s">
        <v>2702</v>
      </c>
      <c r="N89" s="249">
        <v>128.75</v>
      </c>
      <c r="O89" s="250">
        <v>113311.9</v>
      </c>
      <c r="P89" s="251">
        <f t="shared" si="45"/>
        <v>14588907.125</v>
      </c>
      <c r="R89" s="240" t="s">
        <v>148</v>
      </c>
      <c r="S89" s="241">
        <v>6.31</v>
      </c>
      <c r="T89" s="247" t="s">
        <v>2733</v>
      </c>
      <c r="U89" s="248" t="s">
        <v>2702</v>
      </c>
      <c r="V89" s="249">
        <v>153.58000000000001</v>
      </c>
      <c r="W89" s="250">
        <v>113311.9</v>
      </c>
      <c r="X89" s="251">
        <f t="shared" si="46"/>
        <v>17402441.602000002</v>
      </c>
      <c r="Z89" s="240" t="s">
        <v>148</v>
      </c>
      <c r="AA89" s="241">
        <v>6.31</v>
      </c>
      <c r="AB89" s="247" t="s">
        <v>2733</v>
      </c>
      <c r="AC89" s="248" t="s">
        <v>2702</v>
      </c>
      <c r="AD89" s="249">
        <v>149.91</v>
      </c>
      <c r="AE89" s="250">
        <v>113311.9</v>
      </c>
      <c r="AF89" s="251">
        <f t="shared" si="47"/>
        <v>16986586.928999998</v>
      </c>
    </row>
    <row r="90" spans="1:32" s="234" customFormat="1" ht="15.6" x14ac:dyDescent="0.3">
      <c r="A90" s="232"/>
      <c r="B90" s="240" t="s">
        <v>149</v>
      </c>
      <c r="C90" s="241">
        <v>6.3</v>
      </c>
      <c r="D90" s="247" t="s">
        <v>2734</v>
      </c>
      <c r="E90" s="248" t="s">
        <v>263</v>
      </c>
      <c r="F90" s="249">
        <v>301.2</v>
      </c>
      <c r="G90" s="250">
        <v>82664.399999999994</v>
      </c>
      <c r="H90" s="251">
        <f t="shared" si="44"/>
        <v>24898517.279999997</v>
      </c>
      <c r="I90" s="233"/>
      <c r="J90" s="240" t="s">
        <v>149</v>
      </c>
      <c r="K90" s="241">
        <v>6.3</v>
      </c>
      <c r="L90" s="247" t="s">
        <v>2734</v>
      </c>
      <c r="M90" s="248" t="s">
        <v>263</v>
      </c>
      <c r="N90" s="249">
        <v>240.53</v>
      </c>
      <c r="O90" s="250">
        <v>82664.399999999994</v>
      </c>
      <c r="P90" s="251">
        <f t="shared" si="45"/>
        <v>19883268.131999999</v>
      </c>
      <c r="R90" s="240" t="s">
        <v>149</v>
      </c>
      <c r="S90" s="241">
        <v>6.3</v>
      </c>
      <c r="T90" s="247" t="s">
        <v>2734</v>
      </c>
      <c r="U90" s="248" t="s">
        <v>263</v>
      </c>
      <c r="V90" s="249">
        <v>286.91000000000003</v>
      </c>
      <c r="W90" s="250">
        <v>82664.399999999994</v>
      </c>
      <c r="X90" s="251">
        <f t="shared" si="46"/>
        <v>23717243.004000001</v>
      </c>
      <c r="Z90" s="240" t="s">
        <v>149</v>
      </c>
      <c r="AA90" s="241">
        <v>6.3</v>
      </c>
      <c r="AB90" s="247" t="s">
        <v>2734</v>
      </c>
      <c r="AC90" s="248" t="s">
        <v>263</v>
      </c>
      <c r="AD90" s="249">
        <v>280.05</v>
      </c>
      <c r="AE90" s="250">
        <v>82664.399999999994</v>
      </c>
      <c r="AF90" s="251">
        <f t="shared" si="47"/>
        <v>23150165.219999999</v>
      </c>
    </row>
    <row r="91" spans="1:32" s="234" customFormat="1" ht="15.6" x14ac:dyDescent="0.3">
      <c r="A91" s="232"/>
      <c r="B91" s="240" t="s">
        <v>149</v>
      </c>
      <c r="C91" s="241">
        <v>6.32</v>
      </c>
      <c r="D91" s="247" t="s">
        <v>2734</v>
      </c>
      <c r="E91" s="248" t="s">
        <v>2702</v>
      </c>
      <c r="F91" s="249">
        <v>95.67</v>
      </c>
      <c r="G91" s="250">
        <v>82664.399999999994</v>
      </c>
      <c r="H91" s="251">
        <f t="shared" si="44"/>
        <v>7908503.148</v>
      </c>
      <c r="I91" s="233"/>
      <c r="J91" s="240" t="s">
        <v>149</v>
      </c>
      <c r="K91" s="241">
        <v>6.32</v>
      </c>
      <c r="L91" s="247" t="s">
        <v>2734</v>
      </c>
      <c r="M91" s="248" t="s">
        <v>2702</v>
      </c>
      <c r="N91" s="249">
        <v>76.400000000000006</v>
      </c>
      <c r="O91" s="250">
        <v>82664.399999999994</v>
      </c>
      <c r="P91" s="251">
        <f t="shared" si="45"/>
        <v>6315560.1600000001</v>
      </c>
      <c r="R91" s="240" t="s">
        <v>149</v>
      </c>
      <c r="S91" s="241">
        <v>6.32</v>
      </c>
      <c r="T91" s="247" t="s">
        <v>2734</v>
      </c>
      <c r="U91" s="248" t="s">
        <v>2702</v>
      </c>
      <c r="V91" s="249">
        <v>91.14</v>
      </c>
      <c r="W91" s="250">
        <v>82664.399999999994</v>
      </c>
      <c r="X91" s="251">
        <f t="shared" si="46"/>
        <v>7534033.4159999993</v>
      </c>
      <c r="Z91" s="240" t="s">
        <v>149</v>
      </c>
      <c r="AA91" s="241">
        <v>6.32</v>
      </c>
      <c r="AB91" s="247" t="s">
        <v>2734</v>
      </c>
      <c r="AC91" s="248" t="s">
        <v>2702</v>
      </c>
      <c r="AD91" s="249">
        <v>88.96</v>
      </c>
      <c r="AE91" s="250">
        <v>82664.399999999994</v>
      </c>
      <c r="AF91" s="251">
        <f t="shared" si="47"/>
        <v>7353825.0239999993</v>
      </c>
    </row>
    <row r="92" spans="1:32" s="234" customFormat="1" ht="15.6" x14ac:dyDescent="0.3">
      <c r="A92" s="232"/>
      <c r="B92" s="240" t="s">
        <v>150</v>
      </c>
      <c r="C92" s="241">
        <v>6.4</v>
      </c>
      <c r="D92" s="247" t="s">
        <v>2735</v>
      </c>
      <c r="E92" s="248" t="s">
        <v>263</v>
      </c>
      <c r="F92" s="249">
        <v>65.55</v>
      </c>
      <c r="G92" s="250">
        <v>63700</v>
      </c>
      <c r="H92" s="251">
        <f t="shared" si="44"/>
        <v>4175535</v>
      </c>
      <c r="I92" s="233"/>
      <c r="J92" s="240" t="s">
        <v>150</v>
      </c>
      <c r="K92" s="241">
        <v>6.4</v>
      </c>
      <c r="L92" s="247" t="s">
        <v>2735</v>
      </c>
      <c r="M92" s="248" t="s">
        <v>263</v>
      </c>
      <c r="N92" s="249">
        <v>52.35</v>
      </c>
      <c r="O92" s="250">
        <v>63700</v>
      </c>
      <c r="P92" s="251">
        <f t="shared" si="45"/>
        <v>3334695</v>
      </c>
      <c r="R92" s="240" t="s">
        <v>150</v>
      </c>
      <c r="S92" s="241">
        <v>6.4</v>
      </c>
      <c r="T92" s="247" t="s">
        <v>2735</v>
      </c>
      <c r="U92" s="248" t="s">
        <v>263</v>
      </c>
      <c r="V92" s="249">
        <v>62.45</v>
      </c>
      <c r="W92" s="250">
        <v>63700</v>
      </c>
      <c r="X92" s="251">
        <f t="shared" si="46"/>
        <v>3978065</v>
      </c>
      <c r="Z92" s="240" t="s">
        <v>150</v>
      </c>
      <c r="AA92" s="241">
        <v>6.4</v>
      </c>
      <c r="AB92" s="247" t="s">
        <v>2735</v>
      </c>
      <c r="AC92" s="248" t="s">
        <v>263</v>
      </c>
      <c r="AD92" s="249">
        <v>60.95</v>
      </c>
      <c r="AE92" s="250">
        <v>63700</v>
      </c>
      <c r="AF92" s="251">
        <f t="shared" si="47"/>
        <v>3882515</v>
      </c>
    </row>
    <row r="93" spans="1:32" s="234" customFormat="1" ht="15.6" x14ac:dyDescent="0.3">
      <c r="A93" s="232"/>
      <c r="B93" s="240" t="s">
        <v>151</v>
      </c>
      <c r="C93" s="241">
        <v>6.5</v>
      </c>
      <c r="D93" s="247" t="s">
        <v>2736</v>
      </c>
      <c r="E93" s="248" t="s">
        <v>263</v>
      </c>
      <c r="F93" s="249">
        <v>85.04</v>
      </c>
      <c r="G93" s="250">
        <v>54725.29</v>
      </c>
      <c r="H93" s="251">
        <f t="shared" si="44"/>
        <v>4653838.6616000002</v>
      </c>
      <c r="I93" s="233"/>
      <c r="J93" s="240" t="s">
        <v>151</v>
      </c>
      <c r="K93" s="241">
        <v>6.5</v>
      </c>
      <c r="L93" s="247" t="s">
        <v>2736</v>
      </c>
      <c r="M93" s="248" t="s">
        <v>263</v>
      </c>
      <c r="N93" s="249">
        <v>67.91</v>
      </c>
      <c r="O93" s="250">
        <v>54725.29</v>
      </c>
      <c r="P93" s="251">
        <f t="shared" si="45"/>
        <v>3716394.4438999998</v>
      </c>
      <c r="R93" s="240" t="s">
        <v>151</v>
      </c>
      <c r="S93" s="241">
        <v>6.5</v>
      </c>
      <c r="T93" s="247" t="s">
        <v>2736</v>
      </c>
      <c r="U93" s="248" t="s">
        <v>263</v>
      </c>
      <c r="V93" s="249">
        <v>81.010000000000005</v>
      </c>
      <c r="W93" s="250">
        <v>54725.29</v>
      </c>
      <c r="X93" s="251">
        <f t="shared" si="46"/>
        <v>4433295.7429</v>
      </c>
      <c r="Z93" s="240" t="s">
        <v>151</v>
      </c>
      <c r="AA93" s="241">
        <v>6.5</v>
      </c>
      <c r="AB93" s="247" t="s">
        <v>2736</v>
      </c>
      <c r="AC93" s="248" t="s">
        <v>263</v>
      </c>
      <c r="AD93" s="249">
        <v>79.069999999999993</v>
      </c>
      <c r="AE93" s="250">
        <v>54725.29</v>
      </c>
      <c r="AF93" s="251">
        <f t="shared" si="47"/>
        <v>4327128.6803000001</v>
      </c>
    </row>
    <row r="94" spans="1:32" s="234" customFormat="1" ht="15.6" x14ac:dyDescent="0.3">
      <c r="A94" s="232"/>
      <c r="B94" s="240" t="s">
        <v>152</v>
      </c>
      <c r="C94" s="241">
        <v>6.7</v>
      </c>
      <c r="D94" s="247" t="s">
        <v>2737</v>
      </c>
      <c r="E94" s="248" t="s">
        <v>263</v>
      </c>
      <c r="F94" s="249">
        <v>116.94</v>
      </c>
      <c r="G94" s="250">
        <v>49350.6</v>
      </c>
      <c r="H94" s="251">
        <f t="shared" si="44"/>
        <v>5771059.1639999999</v>
      </c>
      <c r="I94" s="233"/>
      <c r="J94" s="240" t="s">
        <v>152</v>
      </c>
      <c r="K94" s="241">
        <v>6.7</v>
      </c>
      <c r="L94" s="247" t="s">
        <v>2737</v>
      </c>
      <c r="M94" s="248" t="s">
        <v>263</v>
      </c>
      <c r="N94" s="249">
        <v>93.38</v>
      </c>
      <c r="O94" s="250">
        <v>49350.6</v>
      </c>
      <c r="P94" s="251">
        <f t="shared" si="45"/>
        <v>4608359.0279999999</v>
      </c>
      <c r="R94" s="240" t="s">
        <v>152</v>
      </c>
      <c r="S94" s="241">
        <v>6.7</v>
      </c>
      <c r="T94" s="247" t="s">
        <v>2737</v>
      </c>
      <c r="U94" s="248" t="s">
        <v>263</v>
      </c>
      <c r="V94" s="249">
        <v>111.39</v>
      </c>
      <c r="W94" s="250">
        <v>49350.6</v>
      </c>
      <c r="X94" s="251">
        <f t="shared" si="46"/>
        <v>5497163.3339999998</v>
      </c>
      <c r="Z94" s="240" t="s">
        <v>152</v>
      </c>
      <c r="AA94" s="241">
        <v>6.7</v>
      </c>
      <c r="AB94" s="247" t="s">
        <v>2737</v>
      </c>
      <c r="AC94" s="248" t="s">
        <v>263</v>
      </c>
      <c r="AD94" s="249">
        <v>108.73</v>
      </c>
      <c r="AE94" s="250">
        <v>49350.6</v>
      </c>
      <c r="AF94" s="251">
        <f t="shared" si="47"/>
        <v>5365890.7379999999</v>
      </c>
    </row>
    <row r="95" spans="1:32" s="234" customFormat="1" ht="15.6" x14ac:dyDescent="0.3">
      <c r="A95" s="232"/>
      <c r="B95" s="240" t="s">
        <v>153</v>
      </c>
      <c r="C95" s="241">
        <v>6.6</v>
      </c>
      <c r="D95" s="247" t="s">
        <v>2738</v>
      </c>
      <c r="E95" s="248" t="s">
        <v>263</v>
      </c>
      <c r="F95" s="249">
        <v>18.600000000000001</v>
      </c>
      <c r="G95" s="250">
        <v>53038.7</v>
      </c>
      <c r="H95" s="251">
        <f t="shared" si="44"/>
        <v>986519.82000000007</v>
      </c>
      <c r="I95" s="233"/>
      <c r="J95" s="240" t="s">
        <v>153</v>
      </c>
      <c r="K95" s="241">
        <v>6.6</v>
      </c>
      <c r="L95" s="247" t="s">
        <v>2738</v>
      </c>
      <c r="M95" s="248" t="s">
        <v>263</v>
      </c>
      <c r="N95" s="249">
        <v>14.86</v>
      </c>
      <c r="O95" s="250">
        <v>53038.7</v>
      </c>
      <c r="P95" s="251">
        <f t="shared" si="45"/>
        <v>788155.08199999994</v>
      </c>
      <c r="R95" s="240" t="s">
        <v>153</v>
      </c>
      <c r="S95" s="241">
        <v>6.6</v>
      </c>
      <c r="T95" s="247" t="s">
        <v>2738</v>
      </c>
      <c r="U95" s="248" t="s">
        <v>263</v>
      </c>
      <c r="V95" s="249">
        <v>17.72</v>
      </c>
      <c r="W95" s="250">
        <v>53038.7</v>
      </c>
      <c r="X95" s="251">
        <f t="shared" si="46"/>
        <v>939845.76399999985</v>
      </c>
      <c r="Z95" s="240" t="s">
        <v>153</v>
      </c>
      <c r="AA95" s="241">
        <v>6.6</v>
      </c>
      <c r="AB95" s="247" t="s">
        <v>2738</v>
      </c>
      <c r="AC95" s="248" t="s">
        <v>263</v>
      </c>
      <c r="AD95" s="249">
        <v>17.3</v>
      </c>
      <c r="AE95" s="250">
        <v>53038.7</v>
      </c>
      <c r="AF95" s="251">
        <f t="shared" si="47"/>
        <v>917569.51</v>
      </c>
    </row>
    <row r="96" spans="1:32" s="234" customFormat="1" ht="15.6" x14ac:dyDescent="0.3">
      <c r="A96" s="232"/>
      <c r="B96" s="240" t="s">
        <v>154</v>
      </c>
      <c r="C96" s="241">
        <v>6.18</v>
      </c>
      <c r="D96" s="247" t="s">
        <v>2739</v>
      </c>
      <c r="E96" s="248" t="s">
        <v>2683</v>
      </c>
      <c r="F96" s="249">
        <v>33</v>
      </c>
      <c r="G96" s="250">
        <v>25457.9</v>
      </c>
      <c r="H96" s="251">
        <f t="shared" si="44"/>
        <v>840110.70000000007</v>
      </c>
      <c r="I96" s="233"/>
      <c r="J96" s="240" t="s">
        <v>154</v>
      </c>
      <c r="K96" s="241">
        <v>6.18</v>
      </c>
      <c r="L96" s="247" t="s">
        <v>2739</v>
      </c>
      <c r="M96" s="248" t="s">
        <v>2683</v>
      </c>
      <c r="N96" s="249">
        <v>27</v>
      </c>
      <c r="O96" s="250">
        <v>25457.9</v>
      </c>
      <c r="P96" s="251">
        <f t="shared" si="45"/>
        <v>687363.3</v>
      </c>
      <c r="R96" s="240" t="s">
        <v>154</v>
      </c>
      <c r="S96" s="241">
        <v>6.18</v>
      </c>
      <c r="T96" s="247" t="s">
        <v>2739</v>
      </c>
      <c r="U96" s="248" t="s">
        <v>2683</v>
      </c>
      <c r="V96" s="249">
        <v>32</v>
      </c>
      <c r="W96" s="250">
        <v>25457.9</v>
      </c>
      <c r="X96" s="251">
        <f t="shared" si="46"/>
        <v>814652.8</v>
      </c>
      <c r="Z96" s="240" t="s">
        <v>154</v>
      </c>
      <c r="AA96" s="241">
        <v>6.18</v>
      </c>
      <c r="AB96" s="247" t="s">
        <v>2739</v>
      </c>
      <c r="AC96" s="248" t="s">
        <v>2683</v>
      </c>
      <c r="AD96" s="249">
        <v>31</v>
      </c>
      <c r="AE96" s="250">
        <v>25457.9</v>
      </c>
      <c r="AF96" s="251">
        <f t="shared" si="47"/>
        <v>789194.9</v>
      </c>
    </row>
    <row r="97" spans="1:32" s="234" customFormat="1" ht="15.6" x14ac:dyDescent="0.3">
      <c r="A97" s="232"/>
      <c r="B97" s="240" t="s">
        <v>155</v>
      </c>
      <c r="C97" s="241">
        <v>6.22</v>
      </c>
      <c r="D97" s="247" t="s">
        <v>2740</v>
      </c>
      <c r="E97" s="248" t="s">
        <v>263</v>
      </c>
      <c r="F97" s="249">
        <v>131.11000000000001</v>
      </c>
      <c r="G97" s="250">
        <v>197815.8</v>
      </c>
      <c r="H97" s="251">
        <f t="shared" si="44"/>
        <v>25935629.538000003</v>
      </c>
      <c r="I97" s="233"/>
      <c r="J97" s="240" t="s">
        <v>155</v>
      </c>
      <c r="K97" s="241">
        <v>6.22</v>
      </c>
      <c r="L97" s="247" t="s">
        <v>2740</v>
      </c>
      <c r="M97" s="248" t="s">
        <v>263</v>
      </c>
      <c r="N97" s="249">
        <v>104.7</v>
      </c>
      <c r="O97" s="250">
        <v>197815.8</v>
      </c>
      <c r="P97" s="251">
        <f t="shared" si="45"/>
        <v>20711314.259999998</v>
      </c>
      <c r="R97" s="240" t="s">
        <v>155</v>
      </c>
      <c r="S97" s="241">
        <v>6.22</v>
      </c>
      <c r="T97" s="247" t="s">
        <v>2740</v>
      </c>
      <c r="U97" s="248" t="s">
        <v>263</v>
      </c>
      <c r="V97" s="249">
        <v>124.89</v>
      </c>
      <c r="W97" s="250">
        <v>197815.8</v>
      </c>
      <c r="X97" s="251">
        <f t="shared" si="46"/>
        <v>24705215.261999998</v>
      </c>
      <c r="Z97" s="240" t="s">
        <v>155</v>
      </c>
      <c r="AA97" s="241">
        <v>6.22</v>
      </c>
      <c r="AB97" s="247" t="s">
        <v>2740</v>
      </c>
      <c r="AC97" s="248" t="s">
        <v>263</v>
      </c>
      <c r="AD97" s="249">
        <v>121.9</v>
      </c>
      <c r="AE97" s="250">
        <v>197815.8</v>
      </c>
      <c r="AF97" s="251">
        <f t="shared" si="47"/>
        <v>24113746.02</v>
      </c>
    </row>
    <row r="98" spans="1:32" s="234" customFormat="1" ht="15.6" x14ac:dyDescent="0.3">
      <c r="A98" s="232"/>
      <c r="B98" s="240" t="s">
        <v>2067</v>
      </c>
      <c r="C98" s="241">
        <v>6.3</v>
      </c>
      <c r="D98" s="247" t="s">
        <v>2741</v>
      </c>
      <c r="E98" s="248" t="s">
        <v>2683</v>
      </c>
      <c r="F98" s="249">
        <v>4</v>
      </c>
      <c r="G98" s="250">
        <v>6430798.4000000004</v>
      </c>
      <c r="H98" s="251">
        <f t="shared" si="44"/>
        <v>25723193.600000001</v>
      </c>
      <c r="I98" s="233"/>
      <c r="J98" s="240" t="s">
        <v>2067</v>
      </c>
      <c r="K98" s="241">
        <v>6.3</v>
      </c>
      <c r="L98" s="247" t="s">
        <v>2741</v>
      </c>
      <c r="M98" s="248" t="s">
        <v>2683</v>
      </c>
      <c r="N98" s="249">
        <v>3</v>
      </c>
      <c r="O98" s="250">
        <v>6430798.4000000004</v>
      </c>
      <c r="P98" s="251">
        <f t="shared" si="45"/>
        <v>19292395.200000003</v>
      </c>
      <c r="R98" s="240" t="s">
        <v>2067</v>
      </c>
      <c r="S98" s="241">
        <v>6.3</v>
      </c>
      <c r="T98" s="247" t="s">
        <v>2741</v>
      </c>
      <c r="U98" s="248" t="s">
        <v>2683</v>
      </c>
      <c r="V98" s="249">
        <v>4</v>
      </c>
      <c r="W98" s="250">
        <v>6430798.4000000004</v>
      </c>
      <c r="X98" s="251">
        <f t="shared" si="46"/>
        <v>25723193.600000001</v>
      </c>
      <c r="Z98" s="240" t="s">
        <v>2067</v>
      </c>
      <c r="AA98" s="241">
        <v>6.3</v>
      </c>
      <c r="AB98" s="247" t="s">
        <v>2741</v>
      </c>
      <c r="AC98" s="248" t="s">
        <v>2683</v>
      </c>
      <c r="AD98" s="249">
        <v>4</v>
      </c>
      <c r="AE98" s="250">
        <v>6430798.4000000004</v>
      </c>
      <c r="AF98" s="251">
        <f t="shared" si="47"/>
        <v>25723193.600000001</v>
      </c>
    </row>
    <row r="99" spans="1:32" s="234" customFormat="1" ht="15.6" x14ac:dyDescent="0.3">
      <c r="A99" s="232"/>
      <c r="B99" s="240" t="s">
        <v>2068</v>
      </c>
      <c r="C99" s="241">
        <v>5.12</v>
      </c>
      <c r="D99" s="247" t="s">
        <v>2101</v>
      </c>
      <c r="E99" s="248" t="s">
        <v>2683</v>
      </c>
      <c r="F99" s="249">
        <v>2</v>
      </c>
      <c r="G99" s="250">
        <v>94016</v>
      </c>
      <c r="H99" s="251">
        <f t="shared" si="44"/>
        <v>188032</v>
      </c>
      <c r="I99" s="233"/>
      <c r="J99" s="240" t="s">
        <v>2068</v>
      </c>
      <c r="K99" s="241">
        <v>5.12</v>
      </c>
      <c r="L99" s="247" t="s">
        <v>2101</v>
      </c>
      <c r="M99" s="248" t="s">
        <v>2683</v>
      </c>
      <c r="N99" s="249">
        <v>2</v>
      </c>
      <c r="O99" s="250">
        <v>94016</v>
      </c>
      <c r="P99" s="251">
        <f t="shared" si="45"/>
        <v>188032</v>
      </c>
      <c r="R99" s="240" t="s">
        <v>2068</v>
      </c>
      <c r="S99" s="241">
        <v>5.12</v>
      </c>
      <c r="T99" s="247" t="s">
        <v>2101</v>
      </c>
      <c r="U99" s="248" t="s">
        <v>2683</v>
      </c>
      <c r="V99" s="249">
        <v>2</v>
      </c>
      <c r="W99" s="250">
        <v>94016</v>
      </c>
      <c r="X99" s="251">
        <f t="shared" si="46"/>
        <v>188032</v>
      </c>
      <c r="Z99" s="240" t="s">
        <v>2068</v>
      </c>
      <c r="AA99" s="241">
        <v>5.12</v>
      </c>
      <c r="AB99" s="247" t="s">
        <v>2101</v>
      </c>
      <c r="AC99" s="248" t="s">
        <v>2683</v>
      </c>
      <c r="AD99" s="249">
        <v>2</v>
      </c>
      <c r="AE99" s="250">
        <v>94016</v>
      </c>
      <c r="AF99" s="251">
        <f t="shared" si="47"/>
        <v>188032</v>
      </c>
    </row>
    <row r="100" spans="1:32" s="234" customFormat="1" ht="15.6" x14ac:dyDescent="0.3">
      <c r="A100" s="232"/>
      <c r="B100" s="240" t="s">
        <v>2069</v>
      </c>
      <c r="C100" s="241">
        <v>6.8</v>
      </c>
      <c r="D100" s="247" t="s">
        <v>2103</v>
      </c>
      <c r="E100" s="248" t="s">
        <v>2683</v>
      </c>
      <c r="F100" s="249">
        <v>30</v>
      </c>
      <c r="G100" s="250">
        <v>58500</v>
      </c>
      <c r="H100" s="251">
        <f t="shared" si="44"/>
        <v>1755000</v>
      </c>
      <c r="I100" s="233"/>
      <c r="J100" s="240" t="s">
        <v>2069</v>
      </c>
      <c r="K100" s="241">
        <v>6.8</v>
      </c>
      <c r="L100" s="247" t="s">
        <v>2103</v>
      </c>
      <c r="M100" s="248" t="s">
        <v>2683</v>
      </c>
      <c r="N100" s="249">
        <v>24</v>
      </c>
      <c r="O100" s="250">
        <v>58500</v>
      </c>
      <c r="P100" s="251">
        <f t="shared" si="45"/>
        <v>1404000</v>
      </c>
      <c r="R100" s="240" t="s">
        <v>2069</v>
      </c>
      <c r="S100" s="241">
        <v>6.8</v>
      </c>
      <c r="T100" s="247" t="s">
        <v>2103</v>
      </c>
      <c r="U100" s="248" t="s">
        <v>2683</v>
      </c>
      <c r="V100" s="249">
        <v>28</v>
      </c>
      <c r="W100" s="250">
        <v>58500</v>
      </c>
      <c r="X100" s="251">
        <f t="shared" si="46"/>
        <v>1638000</v>
      </c>
      <c r="Z100" s="240" t="s">
        <v>2069</v>
      </c>
      <c r="AA100" s="241">
        <v>6.8</v>
      </c>
      <c r="AB100" s="247" t="s">
        <v>2103</v>
      </c>
      <c r="AC100" s="248" t="s">
        <v>2683</v>
      </c>
      <c r="AD100" s="249">
        <v>28</v>
      </c>
      <c r="AE100" s="250">
        <v>58500</v>
      </c>
      <c r="AF100" s="251">
        <f t="shared" si="47"/>
        <v>1638000</v>
      </c>
    </row>
    <row r="101" spans="1:32" s="234" customFormat="1" ht="15.6" x14ac:dyDescent="0.3">
      <c r="A101" s="232"/>
      <c r="B101" s="240" t="s">
        <v>2069</v>
      </c>
      <c r="C101" s="241">
        <v>6.3599999999999897</v>
      </c>
      <c r="D101" s="247" t="s">
        <v>2103</v>
      </c>
      <c r="E101" s="248" t="s">
        <v>2683</v>
      </c>
      <c r="F101" s="249">
        <v>8</v>
      </c>
      <c r="G101" s="250">
        <v>58500</v>
      </c>
      <c r="H101" s="251">
        <f t="shared" si="44"/>
        <v>468000</v>
      </c>
      <c r="I101" s="233"/>
      <c r="J101" s="240" t="s">
        <v>2069</v>
      </c>
      <c r="K101" s="241">
        <v>6.3599999999999897</v>
      </c>
      <c r="L101" s="247" t="s">
        <v>2103</v>
      </c>
      <c r="M101" s="248" t="s">
        <v>2683</v>
      </c>
      <c r="N101" s="249">
        <v>7</v>
      </c>
      <c r="O101" s="250">
        <v>58500</v>
      </c>
      <c r="P101" s="251">
        <f t="shared" si="45"/>
        <v>409500</v>
      </c>
      <c r="R101" s="240" t="s">
        <v>2069</v>
      </c>
      <c r="S101" s="241">
        <v>6.3599999999999897</v>
      </c>
      <c r="T101" s="247" t="s">
        <v>2103</v>
      </c>
      <c r="U101" s="248" t="s">
        <v>2683</v>
      </c>
      <c r="V101" s="249">
        <v>8</v>
      </c>
      <c r="W101" s="250">
        <v>58500</v>
      </c>
      <c r="X101" s="251">
        <f t="shared" si="46"/>
        <v>468000</v>
      </c>
      <c r="Z101" s="240" t="s">
        <v>2069</v>
      </c>
      <c r="AA101" s="241">
        <v>6.3599999999999897</v>
      </c>
      <c r="AB101" s="247" t="s">
        <v>2103</v>
      </c>
      <c r="AC101" s="248" t="s">
        <v>2683</v>
      </c>
      <c r="AD101" s="249">
        <v>8</v>
      </c>
      <c r="AE101" s="250">
        <v>58500</v>
      </c>
      <c r="AF101" s="251">
        <f t="shared" si="47"/>
        <v>468000</v>
      </c>
    </row>
    <row r="102" spans="1:32" s="234" customFormat="1" ht="15.6" x14ac:dyDescent="0.3">
      <c r="A102" s="232"/>
      <c r="B102" s="240" t="s">
        <v>2070</v>
      </c>
      <c r="C102" s="241">
        <v>6.9</v>
      </c>
      <c r="D102" s="247" t="s">
        <v>2104</v>
      </c>
      <c r="E102" s="248" t="s">
        <v>2683</v>
      </c>
      <c r="F102" s="249">
        <v>9</v>
      </c>
      <c r="G102" s="250">
        <v>53563.9</v>
      </c>
      <c r="H102" s="251">
        <f t="shared" si="44"/>
        <v>482075.10000000003</v>
      </c>
      <c r="I102" s="233"/>
      <c r="J102" s="240" t="s">
        <v>2070</v>
      </c>
      <c r="K102" s="241">
        <v>6.9</v>
      </c>
      <c r="L102" s="247" t="s">
        <v>2104</v>
      </c>
      <c r="M102" s="248" t="s">
        <v>2683</v>
      </c>
      <c r="N102" s="249">
        <v>8</v>
      </c>
      <c r="O102" s="250">
        <v>53563.9</v>
      </c>
      <c r="P102" s="251">
        <f t="shared" si="45"/>
        <v>428511.2</v>
      </c>
      <c r="R102" s="240" t="s">
        <v>2070</v>
      </c>
      <c r="S102" s="241">
        <v>6.9</v>
      </c>
      <c r="T102" s="247" t="s">
        <v>2104</v>
      </c>
      <c r="U102" s="248" t="s">
        <v>2683</v>
      </c>
      <c r="V102" s="249">
        <v>9</v>
      </c>
      <c r="W102" s="250">
        <v>53563.9</v>
      </c>
      <c r="X102" s="251">
        <f t="shared" si="46"/>
        <v>482075.10000000003</v>
      </c>
      <c r="Z102" s="240" t="s">
        <v>2070</v>
      </c>
      <c r="AA102" s="241">
        <v>6.9</v>
      </c>
      <c r="AB102" s="247" t="s">
        <v>2104</v>
      </c>
      <c r="AC102" s="248" t="s">
        <v>2683</v>
      </c>
      <c r="AD102" s="249">
        <v>9</v>
      </c>
      <c r="AE102" s="250">
        <v>53563.9</v>
      </c>
      <c r="AF102" s="251">
        <f t="shared" si="47"/>
        <v>482075.10000000003</v>
      </c>
    </row>
    <row r="103" spans="1:32" s="234" customFormat="1" ht="15.6" x14ac:dyDescent="0.3">
      <c r="A103" s="232"/>
      <c r="B103" s="240" t="s">
        <v>2071</v>
      </c>
      <c r="C103" s="241">
        <v>6.1</v>
      </c>
      <c r="D103" s="247" t="s">
        <v>2105</v>
      </c>
      <c r="E103" s="248" t="s">
        <v>2683</v>
      </c>
      <c r="F103" s="249">
        <v>89</v>
      </c>
      <c r="G103" s="250">
        <v>33153.9</v>
      </c>
      <c r="H103" s="251">
        <f>F103*G103</f>
        <v>2950697.1</v>
      </c>
      <c r="I103" s="233"/>
      <c r="J103" s="240" t="s">
        <v>2071</v>
      </c>
      <c r="K103" s="241">
        <v>6.1</v>
      </c>
      <c r="L103" s="247" t="s">
        <v>2105</v>
      </c>
      <c r="M103" s="248" t="s">
        <v>2683</v>
      </c>
      <c r="N103" s="249">
        <v>71</v>
      </c>
      <c r="O103" s="250">
        <v>33153.9</v>
      </c>
      <c r="P103" s="251">
        <f t="shared" si="45"/>
        <v>2353926.9</v>
      </c>
      <c r="R103" s="240" t="s">
        <v>2071</v>
      </c>
      <c r="S103" s="241">
        <v>6.1</v>
      </c>
      <c r="T103" s="247" t="s">
        <v>2105</v>
      </c>
      <c r="U103" s="248" t="s">
        <v>2683</v>
      </c>
      <c r="V103" s="249">
        <v>85</v>
      </c>
      <c r="W103" s="250">
        <v>33153.9</v>
      </c>
      <c r="X103" s="251">
        <f t="shared" si="46"/>
        <v>2818081.5</v>
      </c>
      <c r="Z103" s="240" t="s">
        <v>2071</v>
      </c>
      <c r="AA103" s="241">
        <v>6.1</v>
      </c>
      <c r="AB103" s="247" t="s">
        <v>2105</v>
      </c>
      <c r="AC103" s="248" t="s">
        <v>2683</v>
      </c>
      <c r="AD103" s="249">
        <v>83</v>
      </c>
      <c r="AE103" s="250">
        <v>33153.9</v>
      </c>
      <c r="AF103" s="251">
        <f t="shared" si="47"/>
        <v>2751773.7</v>
      </c>
    </row>
    <row r="104" spans="1:32" s="234" customFormat="1" ht="15.6" x14ac:dyDescent="0.3">
      <c r="A104" s="232"/>
      <c r="B104" s="240" t="s">
        <v>2072</v>
      </c>
      <c r="C104" s="241">
        <v>6.11</v>
      </c>
      <c r="D104" s="247" t="s">
        <v>2106</v>
      </c>
      <c r="E104" s="248" t="s">
        <v>2683</v>
      </c>
      <c r="F104" s="249">
        <v>94</v>
      </c>
      <c r="G104" s="250">
        <v>33153.9</v>
      </c>
      <c r="H104" s="251">
        <f t="shared" si="44"/>
        <v>3116466.6</v>
      </c>
      <c r="I104" s="233"/>
      <c r="J104" s="240" t="s">
        <v>2072</v>
      </c>
      <c r="K104" s="241">
        <v>6.11</v>
      </c>
      <c r="L104" s="247" t="s">
        <v>2106</v>
      </c>
      <c r="M104" s="248" t="s">
        <v>2683</v>
      </c>
      <c r="N104" s="249">
        <v>75</v>
      </c>
      <c r="O104" s="250">
        <v>33153.9</v>
      </c>
      <c r="P104" s="251">
        <f t="shared" si="45"/>
        <v>2486542.5</v>
      </c>
      <c r="R104" s="240" t="s">
        <v>2072</v>
      </c>
      <c r="S104" s="241">
        <v>6.11</v>
      </c>
      <c r="T104" s="247" t="s">
        <v>2106</v>
      </c>
      <c r="U104" s="248" t="s">
        <v>2683</v>
      </c>
      <c r="V104" s="249">
        <v>90</v>
      </c>
      <c r="W104" s="250">
        <v>33153.9</v>
      </c>
      <c r="X104" s="251">
        <f t="shared" si="46"/>
        <v>2983851</v>
      </c>
      <c r="Z104" s="240" t="s">
        <v>2072</v>
      </c>
      <c r="AA104" s="241">
        <v>6.11</v>
      </c>
      <c r="AB104" s="247" t="s">
        <v>2106</v>
      </c>
      <c r="AC104" s="248" t="s">
        <v>2683</v>
      </c>
      <c r="AD104" s="249">
        <v>88</v>
      </c>
      <c r="AE104" s="250">
        <v>33153.9</v>
      </c>
      <c r="AF104" s="251">
        <f t="shared" si="47"/>
        <v>2917543.2</v>
      </c>
    </row>
    <row r="105" spans="1:32" s="234" customFormat="1" ht="15.6" x14ac:dyDescent="0.3">
      <c r="A105" s="232"/>
      <c r="B105" s="240" t="s">
        <v>2073</v>
      </c>
      <c r="C105" s="241">
        <v>6.12</v>
      </c>
      <c r="D105" s="247" t="s">
        <v>2107</v>
      </c>
      <c r="E105" s="248" t="s">
        <v>2683</v>
      </c>
      <c r="F105" s="249">
        <v>4</v>
      </c>
      <c r="G105" s="250">
        <v>58500</v>
      </c>
      <c r="H105" s="251">
        <f t="shared" si="44"/>
        <v>234000</v>
      </c>
      <c r="I105" s="233"/>
      <c r="J105" s="240" t="s">
        <v>2073</v>
      </c>
      <c r="K105" s="241">
        <v>6.12</v>
      </c>
      <c r="L105" s="247" t="s">
        <v>2107</v>
      </c>
      <c r="M105" s="248" t="s">
        <v>2683</v>
      </c>
      <c r="N105" s="249">
        <v>3</v>
      </c>
      <c r="O105" s="250">
        <v>58500</v>
      </c>
      <c r="P105" s="251">
        <f t="shared" si="45"/>
        <v>175500</v>
      </c>
      <c r="R105" s="240" t="s">
        <v>2073</v>
      </c>
      <c r="S105" s="241">
        <v>6.12</v>
      </c>
      <c r="T105" s="247" t="s">
        <v>2107</v>
      </c>
      <c r="U105" s="248" t="s">
        <v>2683</v>
      </c>
      <c r="V105" s="249">
        <v>4</v>
      </c>
      <c r="W105" s="250">
        <v>58500</v>
      </c>
      <c r="X105" s="251">
        <f t="shared" si="46"/>
        <v>234000</v>
      </c>
      <c r="Z105" s="240" t="s">
        <v>2073</v>
      </c>
      <c r="AA105" s="241">
        <v>6.12</v>
      </c>
      <c r="AB105" s="247" t="s">
        <v>2107</v>
      </c>
      <c r="AC105" s="248" t="s">
        <v>2683</v>
      </c>
      <c r="AD105" s="249">
        <v>4</v>
      </c>
      <c r="AE105" s="250">
        <v>58500</v>
      </c>
      <c r="AF105" s="251">
        <f t="shared" si="47"/>
        <v>234000</v>
      </c>
    </row>
    <row r="106" spans="1:32" s="234" customFormat="1" ht="15.6" x14ac:dyDescent="0.3">
      <c r="A106" s="232"/>
      <c r="B106" s="240" t="s">
        <v>2074</v>
      </c>
      <c r="C106" s="241">
        <v>6.13</v>
      </c>
      <c r="D106" s="247" t="s">
        <v>2108</v>
      </c>
      <c r="E106" s="248" t="s">
        <v>2683</v>
      </c>
      <c r="F106" s="249">
        <v>13</v>
      </c>
      <c r="G106" s="250">
        <v>32503.9</v>
      </c>
      <c r="H106" s="251">
        <f t="shared" si="44"/>
        <v>422550.7</v>
      </c>
      <c r="I106" s="233"/>
      <c r="J106" s="240" t="s">
        <v>2074</v>
      </c>
      <c r="K106" s="241">
        <v>6.13</v>
      </c>
      <c r="L106" s="247" t="s">
        <v>2108</v>
      </c>
      <c r="M106" s="248" t="s">
        <v>2683</v>
      </c>
      <c r="N106" s="249">
        <v>10</v>
      </c>
      <c r="O106" s="250">
        <v>32503.9</v>
      </c>
      <c r="P106" s="251">
        <f t="shared" si="45"/>
        <v>325039</v>
      </c>
      <c r="R106" s="240" t="s">
        <v>2074</v>
      </c>
      <c r="S106" s="241">
        <v>6.13</v>
      </c>
      <c r="T106" s="247" t="s">
        <v>2108</v>
      </c>
      <c r="U106" s="248" t="s">
        <v>2683</v>
      </c>
      <c r="V106" s="249">
        <v>12</v>
      </c>
      <c r="W106" s="250">
        <v>32503.9</v>
      </c>
      <c r="X106" s="251">
        <f t="shared" si="46"/>
        <v>390046.80000000005</v>
      </c>
      <c r="Z106" s="240" t="s">
        <v>2074</v>
      </c>
      <c r="AA106" s="241">
        <v>6.13</v>
      </c>
      <c r="AB106" s="247" t="s">
        <v>2108</v>
      </c>
      <c r="AC106" s="248" t="s">
        <v>2683</v>
      </c>
      <c r="AD106" s="249">
        <v>12</v>
      </c>
      <c r="AE106" s="250">
        <v>32503.9</v>
      </c>
      <c r="AF106" s="251">
        <f t="shared" si="47"/>
        <v>390046.80000000005</v>
      </c>
    </row>
    <row r="107" spans="1:32" s="234" customFormat="1" ht="15.6" x14ac:dyDescent="0.3">
      <c r="A107" s="232"/>
      <c r="B107" s="240" t="s">
        <v>2075</v>
      </c>
      <c r="C107" s="241">
        <v>6.14</v>
      </c>
      <c r="D107" s="247" t="s">
        <v>2109</v>
      </c>
      <c r="E107" s="248" t="s">
        <v>2683</v>
      </c>
      <c r="F107" s="249">
        <v>68</v>
      </c>
      <c r="G107" s="250">
        <v>43849</v>
      </c>
      <c r="H107" s="251">
        <f t="shared" si="44"/>
        <v>2981732</v>
      </c>
      <c r="I107" s="233"/>
      <c r="J107" s="240" t="s">
        <v>2075</v>
      </c>
      <c r="K107" s="241">
        <v>6.14</v>
      </c>
      <c r="L107" s="247" t="s">
        <v>2109</v>
      </c>
      <c r="M107" s="248" t="s">
        <v>2683</v>
      </c>
      <c r="N107" s="249">
        <v>54</v>
      </c>
      <c r="O107" s="250">
        <v>43849</v>
      </c>
      <c r="P107" s="251">
        <f t="shared" si="45"/>
        <v>2367846</v>
      </c>
      <c r="R107" s="240" t="s">
        <v>2075</v>
      </c>
      <c r="S107" s="241">
        <v>6.14</v>
      </c>
      <c r="T107" s="247" t="s">
        <v>2109</v>
      </c>
      <c r="U107" s="248" t="s">
        <v>2683</v>
      </c>
      <c r="V107" s="249">
        <v>65</v>
      </c>
      <c r="W107" s="250">
        <v>43849</v>
      </c>
      <c r="X107" s="251">
        <f t="shared" si="46"/>
        <v>2850185</v>
      </c>
      <c r="Z107" s="240" t="s">
        <v>2075</v>
      </c>
      <c r="AA107" s="241">
        <v>6.14</v>
      </c>
      <c r="AB107" s="247" t="s">
        <v>2109</v>
      </c>
      <c r="AC107" s="248" t="s">
        <v>2683</v>
      </c>
      <c r="AD107" s="249">
        <v>63</v>
      </c>
      <c r="AE107" s="250">
        <v>43849</v>
      </c>
      <c r="AF107" s="251">
        <f t="shared" si="47"/>
        <v>2762487</v>
      </c>
    </row>
    <row r="108" spans="1:32" s="234" customFormat="1" ht="15.6" x14ac:dyDescent="0.3">
      <c r="A108" s="232"/>
      <c r="B108" s="240" t="s">
        <v>2076</v>
      </c>
      <c r="C108" s="241">
        <v>6.15</v>
      </c>
      <c r="D108" s="247" t="s">
        <v>2110</v>
      </c>
      <c r="E108" s="248" t="s">
        <v>2683</v>
      </c>
      <c r="F108" s="249">
        <v>49</v>
      </c>
      <c r="G108" s="250">
        <v>47876.4</v>
      </c>
      <c r="H108" s="251">
        <f t="shared" si="44"/>
        <v>2345943.6</v>
      </c>
      <c r="I108" s="233"/>
      <c r="J108" s="240" t="s">
        <v>2076</v>
      </c>
      <c r="K108" s="241">
        <v>6.15</v>
      </c>
      <c r="L108" s="247" t="s">
        <v>2110</v>
      </c>
      <c r="M108" s="248" t="s">
        <v>2683</v>
      </c>
      <c r="N108" s="249">
        <v>39</v>
      </c>
      <c r="O108" s="250">
        <v>47876.4</v>
      </c>
      <c r="P108" s="251">
        <f t="shared" si="45"/>
        <v>1867179.6</v>
      </c>
      <c r="R108" s="240" t="s">
        <v>2076</v>
      </c>
      <c r="S108" s="241">
        <v>6.15</v>
      </c>
      <c r="T108" s="247" t="s">
        <v>2110</v>
      </c>
      <c r="U108" s="248" t="s">
        <v>2683</v>
      </c>
      <c r="V108" s="249">
        <v>47</v>
      </c>
      <c r="W108" s="250">
        <v>47876.4</v>
      </c>
      <c r="X108" s="251">
        <f t="shared" si="46"/>
        <v>2250190.8000000003</v>
      </c>
      <c r="Z108" s="240" t="s">
        <v>2076</v>
      </c>
      <c r="AA108" s="241">
        <v>6.15</v>
      </c>
      <c r="AB108" s="247" t="s">
        <v>2110</v>
      </c>
      <c r="AC108" s="248" t="s">
        <v>2683</v>
      </c>
      <c r="AD108" s="249">
        <v>46</v>
      </c>
      <c r="AE108" s="250">
        <v>47876.4</v>
      </c>
      <c r="AF108" s="251">
        <f t="shared" si="47"/>
        <v>2202314.4</v>
      </c>
    </row>
    <row r="109" spans="1:32" s="234" customFormat="1" ht="15.6" x14ac:dyDescent="0.3">
      <c r="A109" s="232"/>
      <c r="B109" s="240" t="s">
        <v>2077</v>
      </c>
      <c r="C109" s="241">
        <v>6.16</v>
      </c>
      <c r="D109" s="247" t="s">
        <v>2111</v>
      </c>
      <c r="E109" s="248" t="s">
        <v>2683</v>
      </c>
      <c r="F109" s="249">
        <v>45</v>
      </c>
      <c r="G109" s="250">
        <v>40937</v>
      </c>
      <c r="H109" s="251">
        <f t="shared" si="44"/>
        <v>1842165</v>
      </c>
      <c r="I109" s="233"/>
      <c r="J109" s="240" t="s">
        <v>2077</v>
      </c>
      <c r="K109" s="241">
        <v>6.16</v>
      </c>
      <c r="L109" s="247" t="s">
        <v>2111</v>
      </c>
      <c r="M109" s="248" t="s">
        <v>2683</v>
      </c>
      <c r="N109" s="249">
        <v>36</v>
      </c>
      <c r="O109" s="250">
        <v>40937</v>
      </c>
      <c r="P109" s="251">
        <f t="shared" si="45"/>
        <v>1473732</v>
      </c>
      <c r="R109" s="240" t="s">
        <v>2077</v>
      </c>
      <c r="S109" s="241">
        <v>6.16</v>
      </c>
      <c r="T109" s="247" t="s">
        <v>2111</v>
      </c>
      <c r="U109" s="248" t="s">
        <v>2683</v>
      </c>
      <c r="V109" s="249">
        <v>43</v>
      </c>
      <c r="W109" s="250">
        <v>40937</v>
      </c>
      <c r="X109" s="251">
        <f t="shared" si="46"/>
        <v>1760291</v>
      </c>
      <c r="Z109" s="240" t="s">
        <v>2077</v>
      </c>
      <c r="AA109" s="241">
        <v>6.16</v>
      </c>
      <c r="AB109" s="247" t="s">
        <v>2111</v>
      </c>
      <c r="AC109" s="248" t="s">
        <v>2683</v>
      </c>
      <c r="AD109" s="249">
        <v>42</v>
      </c>
      <c r="AE109" s="250">
        <v>40937</v>
      </c>
      <c r="AF109" s="251">
        <f t="shared" si="47"/>
        <v>1719354</v>
      </c>
    </row>
    <row r="110" spans="1:32" s="234" customFormat="1" ht="15.6" x14ac:dyDescent="0.3">
      <c r="A110" s="232"/>
      <c r="B110" s="240" t="s">
        <v>2078</v>
      </c>
      <c r="C110" s="241">
        <v>6.17</v>
      </c>
      <c r="D110" s="247" t="s">
        <v>2112</v>
      </c>
      <c r="E110" s="248" t="s">
        <v>2683</v>
      </c>
      <c r="F110" s="249">
        <v>11</v>
      </c>
      <c r="G110" s="250">
        <v>56680</v>
      </c>
      <c r="H110" s="251">
        <f t="shared" si="44"/>
        <v>623480</v>
      </c>
      <c r="I110" s="233"/>
      <c r="J110" s="240" t="s">
        <v>2078</v>
      </c>
      <c r="K110" s="241">
        <v>6.17</v>
      </c>
      <c r="L110" s="247" t="s">
        <v>2112</v>
      </c>
      <c r="M110" s="248" t="s">
        <v>2683</v>
      </c>
      <c r="N110" s="249">
        <v>9</v>
      </c>
      <c r="O110" s="250">
        <v>56680</v>
      </c>
      <c r="P110" s="251">
        <f t="shared" si="45"/>
        <v>510120</v>
      </c>
      <c r="R110" s="240" t="s">
        <v>2078</v>
      </c>
      <c r="S110" s="241">
        <v>6.17</v>
      </c>
      <c r="T110" s="247" t="s">
        <v>2112</v>
      </c>
      <c r="U110" s="248" t="s">
        <v>2683</v>
      </c>
      <c r="V110" s="249">
        <v>11</v>
      </c>
      <c r="W110" s="250">
        <v>56680</v>
      </c>
      <c r="X110" s="251">
        <f t="shared" si="46"/>
        <v>623480</v>
      </c>
      <c r="Z110" s="240" t="s">
        <v>2078</v>
      </c>
      <c r="AA110" s="241">
        <v>6.17</v>
      </c>
      <c r="AB110" s="247" t="s">
        <v>2112</v>
      </c>
      <c r="AC110" s="248" t="s">
        <v>2683</v>
      </c>
      <c r="AD110" s="249">
        <v>10</v>
      </c>
      <c r="AE110" s="250">
        <v>56680</v>
      </c>
      <c r="AF110" s="251">
        <f t="shared" si="47"/>
        <v>566800</v>
      </c>
    </row>
    <row r="111" spans="1:32" s="234" customFormat="1" ht="15.6" x14ac:dyDescent="0.3">
      <c r="A111" s="232"/>
      <c r="B111" s="240" t="s">
        <v>2079</v>
      </c>
      <c r="C111" s="241">
        <v>6.21</v>
      </c>
      <c r="D111" s="247" t="s">
        <v>2129</v>
      </c>
      <c r="E111" s="248" t="s">
        <v>263</v>
      </c>
      <c r="F111" s="249">
        <v>205.52</v>
      </c>
      <c r="G111" s="250">
        <v>46787</v>
      </c>
      <c r="H111" s="251">
        <f t="shared" si="44"/>
        <v>9615664.2400000002</v>
      </c>
      <c r="I111" s="233"/>
      <c r="J111" s="240" t="s">
        <v>2079</v>
      </c>
      <c r="K111" s="241">
        <v>6.21</v>
      </c>
      <c r="L111" s="247" t="s">
        <v>2129</v>
      </c>
      <c r="M111" s="248" t="s">
        <v>263</v>
      </c>
      <c r="N111" s="249">
        <v>164.13</v>
      </c>
      <c r="O111" s="250">
        <v>46787</v>
      </c>
      <c r="P111" s="251">
        <f t="shared" si="45"/>
        <v>7679150.3099999996</v>
      </c>
      <c r="R111" s="240" t="s">
        <v>2079</v>
      </c>
      <c r="S111" s="241">
        <v>6.21</v>
      </c>
      <c r="T111" s="247" t="s">
        <v>2129</v>
      </c>
      <c r="U111" s="248" t="s">
        <v>263</v>
      </c>
      <c r="V111" s="249">
        <v>195.77</v>
      </c>
      <c r="W111" s="250">
        <v>46787</v>
      </c>
      <c r="X111" s="251">
        <f t="shared" si="46"/>
        <v>9159490.9900000002</v>
      </c>
      <c r="Z111" s="240" t="s">
        <v>2079</v>
      </c>
      <c r="AA111" s="241">
        <v>6.21</v>
      </c>
      <c r="AB111" s="247" t="s">
        <v>2129</v>
      </c>
      <c r="AC111" s="248" t="s">
        <v>263</v>
      </c>
      <c r="AD111" s="249">
        <v>191.09</v>
      </c>
      <c r="AE111" s="250">
        <v>46787</v>
      </c>
      <c r="AF111" s="251">
        <f t="shared" si="47"/>
        <v>8940527.8300000001</v>
      </c>
    </row>
    <row r="112" spans="1:32" s="234" customFormat="1" ht="15.6" x14ac:dyDescent="0.3">
      <c r="A112" s="232"/>
      <c r="B112" s="240" t="s">
        <v>2080</v>
      </c>
      <c r="C112" s="241">
        <v>6.23</v>
      </c>
      <c r="D112" s="247" t="s">
        <v>2130</v>
      </c>
      <c r="E112" s="248" t="s">
        <v>263</v>
      </c>
      <c r="F112" s="249">
        <v>82.83</v>
      </c>
      <c r="G112" s="250">
        <v>25932.400000000001</v>
      </c>
      <c r="H112" s="251">
        <f>F112*G112</f>
        <v>2147980.6920000003</v>
      </c>
      <c r="I112" s="233"/>
      <c r="J112" s="240" t="s">
        <v>2080</v>
      </c>
      <c r="K112" s="241">
        <v>6.23</v>
      </c>
      <c r="L112" s="247" t="s">
        <v>2130</v>
      </c>
      <c r="M112" s="248" t="s">
        <v>263</v>
      </c>
      <c r="N112" s="249">
        <v>66.150000000000006</v>
      </c>
      <c r="O112" s="250">
        <v>25932.400000000001</v>
      </c>
      <c r="P112" s="251">
        <f>N112*O112</f>
        <v>1715428.2600000002</v>
      </c>
      <c r="R112" s="240" t="s">
        <v>2080</v>
      </c>
      <c r="S112" s="241">
        <v>6.23</v>
      </c>
      <c r="T112" s="247" t="s">
        <v>2130</v>
      </c>
      <c r="U112" s="248" t="s">
        <v>263</v>
      </c>
      <c r="V112" s="249">
        <v>78.900000000000006</v>
      </c>
      <c r="W112" s="250">
        <v>25932.400000000001</v>
      </c>
      <c r="X112" s="251">
        <f>V112*W112</f>
        <v>2046066.3600000003</v>
      </c>
      <c r="Z112" s="240" t="s">
        <v>2080</v>
      </c>
      <c r="AA112" s="241">
        <v>6.23</v>
      </c>
      <c r="AB112" s="247" t="s">
        <v>2130</v>
      </c>
      <c r="AC112" s="248" t="s">
        <v>263</v>
      </c>
      <c r="AD112" s="249">
        <v>77.010000000000005</v>
      </c>
      <c r="AE112" s="250">
        <v>25932.400000000001</v>
      </c>
      <c r="AF112" s="251">
        <f>AD112*AE112</f>
        <v>1997054.1240000003</v>
      </c>
    </row>
    <row r="113" spans="1:32" s="234" customFormat="1" ht="15.6" x14ac:dyDescent="0.3">
      <c r="A113" s="232"/>
      <c r="B113" s="240" t="s">
        <v>2081</v>
      </c>
      <c r="C113" s="241">
        <v>6.24</v>
      </c>
      <c r="D113" s="247" t="s">
        <v>2131</v>
      </c>
      <c r="E113" s="248" t="s">
        <v>263</v>
      </c>
      <c r="F113" s="249">
        <v>13.38</v>
      </c>
      <c r="G113" s="250">
        <v>18309.2</v>
      </c>
      <c r="H113" s="251">
        <f t="shared" si="44"/>
        <v>244977.09600000002</v>
      </c>
      <c r="I113" s="233"/>
      <c r="J113" s="240" t="s">
        <v>2081</v>
      </c>
      <c r="K113" s="241">
        <v>6.24</v>
      </c>
      <c r="L113" s="247" t="s">
        <v>2131</v>
      </c>
      <c r="M113" s="248" t="s">
        <v>263</v>
      </c>
      <c r="N113" s="249">
        <v>10.68</v>
      </c>
      <c r="O113" s="250">
        <v>18309.2</v>
      </c>
      <c r="P113" s="251">
        <f t="shared" si="45"/>
        <v>195542.25599999999</v>
      </c>
      <c r="R113" s="240" t="s">
        <v>2081</v>
      </c>
      <c r="S113" s="241">
        <v>6.24</v>
      </c>
      <c r="T113" s="247" t="s">
        <v>2131</v>
      </c>
      <c r="U113" s="248" t="s">
        <v>263</v>
      </c>
      <c r="V113" s="249">
        <v>12.74</v>
      </c>
      <c r="W113" s="250">
        <v>18309.2</v>
      </c>
      <c r="X113" s="251">
        <f t="shared" si="46"/>
        <v>233259.20800000001</v>
      </c>
      <c r="Z113" s="240" t="s">
        <v>2081</v>
      </c>
      <c r="AA113" s="241">
        <v>6.24</v>
      </c>
      <c r="AB113" s="247" t="s">
        <v>2131</v>
      </c>
      <c r="AC113" s="248" t="s">
        <v>263</v>
      </c>
      <c r="AD113" s="249">
        <v>12.44</v>
      </c>
      <c r="AE113" s="250">
        <v>18309.2</v>
      </c>
      <c r="AF113" s="251">
        <f t="shared" si="47"/>
        <v>227766.448</v>
      </c>
    </row>
    <row r="114" spans="1:32" s="234" customFormat="1" ht="15.6" x14ac:dyDescent="0.3">
      <c r="A114" s="232"/>
      <c r="B114" s="240" t="s">
        <v>2143</v>
      </c>
      <c r="C114" s="241">
        <v>6.25</v>
      </c>
      <c r="D114" s="247" t="s">
        <v>2132</v>
      </c>
      <c r="E114" s="248" t="s">
        <v>263</v>
      </c>
      <c r="F114" s="249">
        <v>315.37</v>
      </c>
      <c r="G114" s="250">
        <v>16861</v>
      </c>
      <c r="H114" s="251">
        <f t="shared" si="44"/>
        <v>5317453.57</v>
      </c>
      <c r="I114" s="233"/>
      <c r="J114" s="240" t="s">
        <v>2143</v>
      </c>
      <c r="K114" s="241">
        <v>6.25</v>
      </c>
      <c r="L114" s="247" t="s">
        <v>2132</v>
      </c>
      <c r="M114" s="248" t="s">
        <v>263</v>
      </c>
      <c r="N114" s="249">
        <v>251.85</v>
      </c>
      <c r="O114" s="250">
        <v>16861</v>
      </c>
      <c r="P114" s="251">
        <f t="shared" si="45"/>
        <v>4246442.8499999996</v>
      </c>
      <c r="R114" s="240" t="s">
        <v>2143</v>
      </c>
      <c r="S114" s="241">
        <v>6.25</v>
      </c>
      <c r="T114" s="247" t="s">
        <v>2132</v>
      </c>
      <c r="U114" s="248" t="s">
        <v>263</v>
      </c>
      <c r="V114" s="249">
        <v>300.41000000000003</v>
      </c>
      <c r="W114" s="250">
        <v>16861</v>
      </c>
      <c r="X114" s="251">
        <f t="shared" si="46"/>
        <v>5065213.0100000007</v>
      </c>
      <c r="Z114" s="240" t="s">
        <v>2143</v>
      </c>
      <c r="AA114" s="241">
        <v>6.25</v>
      </c>
      <c r="AB114" s="247" t="s">
        <v>2132</v>
      </c>
      <c r="AC114" s="248" t="s">
        <v>263</v>
      </c>
      <c r="AD114" s="249">
        <v>293.23</v>
      </c>
      <c r="AE114" s="250">
        <v>16861</v>
      </c>
      <c r="AF114" s="251">
        <f t="shared" si="47"/>
        <v>4944151.03</v>
      </c>
    </row>
    <row r="115" spans="1:32" s="234" customFormat="1" ht="15.6" x14ac:dyDescent="0.3">
      <c r="A115" s="232"/>
      <c r="B115" s="240" t="s">
        <v>2144</v>
      </c>
      <c r="C115" s="241">
        <v>6.26</v>
      </c>
      <c r="D115" s="247" t="s">
        <v>2133</v>
      </c>
      <c r="E115" s="248" t="s">
        <v>263</v>
      </c>
      <c r="F115" s="249">
        <v>23.92</v>
      </c>
      <c r="G115" s="250">
        <v>14987.7</v>
      </c>
      <c r="H115" s="251">
        <f t="shared" si="44"/>
        <v>358505.78400000004</v>
      </c>
      <c r="I115" s="233"/>
      <c r="J115" s="240" t="s">
        <v>2144</v>
      </c>
      <c r="K115" s="241">
        <v>6.26</v>
      </c>
      <c r="L115" s="247" t="s">
        <v>2133</v>
      </c>
      <c r="M115" s="248" t="s">
        <v>263</v>
      </c>
      <c r="N115" s="249">
        <v>19.100000000000001</v>
      </c>
      <c r="O115" s="250">
        <v>14987.7</v>
      </c>
      <c r="P115" s="251">
        <f t="shared" si="45"/>
        <v>286265.07</v>
      </c>
      <c r="R115" s="240" t="s">
        <v>2144</v>
      </c>
      <c r="S115" s="241">
        <v>6.26</v>
      </c>
      <c r="T115" s="247" t="s">
        <v>2133</v>
      </c>
      <c r="U115" s="248" t="s">
        <v>263</v>
      </c>
      <c r="V115" s="249">
        <v>22.78</v>
      </c>
      <c r="W115" s="250">
        <v>14987.7</v>
      </c>
      <c r="X115" s="251">
        <f t="shared" si="46"/>
        <v>341419.80600000004</v>
      </c>
      <c r="Z115" s="240" t="s">
        <v>2144</v>
      </c>
      <c r="AA115" s="241">
        <v>6.26</v>
      </c>
      <c r="AB115" s="247" t="s">
        <v>2133</v>
      </c>
      <c r="AC115" s="248" t="s">
        <v>263</v>
      </c>
      <c r="AD115" s="249">
        <v>22.24</v>
      </c>
      <c r="AE115" s="250">
        <v>14987.7</v>
      </c>
      <c r="AF115" s="251">
        <f t="shared" si="47"/>
        <v>333326.44799999997</v>
      </c>
    </row>
    <row r="116" spans="1:32" s="234" customFormat="1" ht="15.6" x14ac:dyDescent="0.3">
      <c r="A116" s="232"/>
      <c r="B116" s="240" t="s">
        <v>2145</v>
      </c>
      <c r="C116" s="241">
        <v>6.27</v>
      </c>
      <c r="D116" s="247" t="s">
        <v>2134</v>
      </c>
      <c r="E116" s="248" t="s">
        <v>2683</v>
      </c>
      <c r="F116" s="249">
        <v>1</v>
      </c>
      <c r="G116" s="250">
        <v>84792.5</v>
      </c>
      <c r="H116" s="251">
        <f t="shared" si="44"/>
        <v>84792.5</v>
      </c>
      <c r="I116" s="233"/>
      <c r="J116" s="240" t="s">
        <v>2145</v>
      </c>
      <c r="K116" s="241">
        <v>6.27</v>
      </c>
      <c r="L116" s="247" t="s">
        <v>2134</v>
      </c>
      <c r="M116" s="248" t="s">
        <v>2683</v>
      </c>
      <c r="N116" s="249">
        <v>1</v>
      </c>
      <c r="O116" s="250">
        <v>84792.5</v>
      </c>
      <c r="P116" s="251">
        <f t="shared" si="45"/>
        <v>84792.5</v>
      </c>
      <c r="R116" s="240" t="s">
        <v>2145</v>
      </c>
      <c r="S116" s="241">
        <v>6.27</v>
      </c>
      <c r="T116" s="247" t="s">
        <v>2134</v>
      </c>
      <c r="U116" s="248" t="s">
        <v>2683</v>
      </c>
      <c r="V116" s="249">
        <v>1</v>
      </c>
      <c r="W116" s="250">
        <v>84792.5</v>
      </c>
      <c r="X116" s="251">
        <f t="shared" si="46"/>
        <v>84792.5</v>
      </c>
      <c r="Z116" s="240" t="s">
        <v>2145</v>
      </c>
      <c r="AA116" s="241">
        <v>6.27</v>
      </c>
      <c r="AB116" s="247" t="s">
        <v>2134</v>
      </c>
      <c r="AC116" s="248" t="s">
        <v>2683</v>
      </c>
      <c r="AD116" s="249">
        <v>1</v>
      </c>
      <c r="AE116" s="250">
        <v>84792.5</v>
      </c>
      <c r="AF116" s="251">
        <f t="shared" si="47"/>
        <v>84792.5</v>
      </c>
    </row>
    <row r="117" spans="1:32" s="234" customFormat="1" ht="15.6" x14ac:dyDescent="0.3">
      <c r="A117" s="232"/>
      <c r="B117" s="240" t="s">
        <v>2146</v>
      </c>
      <c r="C117" s="241">
        <v>6.28</v>
      </c>
      <c r="D117" s="247" t="s">
        <v>2135</v>
      </c>
      <c r="E117" s="248" t="s">
        <v>2683</v>
      </c>
      <c r="F117" s="249">
        <v>23</v>
      </c>
      <c r="G117" s="250">
        <v>62835.5</v>
      </c>
      <c r="H117" s="251">
        <f t="shared" si="44"/>
        <v>1445216.5</v>
      </c>
      <c r="I117" s="233"/>
      <c r="J117" s="240" t="s">
        <v>2146</v>
      </c>
      <c r="K117" s="241">
        <v>6.28</v>
      </c>
      <c r="L117" s="247" t="s">
        <v>2135</v>
      </c>
      <c r="M117" s="248" t="s">
        <v>2683</v>
      </c>
      <c r="N117" s="249">
        <v>18</v>
      </c>
      <c r="O117" s="250">
        <v>62835.5</v>
      </c>
      <c r="P117" s="251">
        <f t="shared" si="45"/>
        <v>1131039</v>
      </c>
      <c r="R117" s="240" t="s">
        <v>2146</v>
      </c>
      <c r="S117" s="241">
        <v>6.28</v>
      </c>
      <c r="T117" s="247" t="s">
        <v>2135</v>
      </c>
      <c r="U117" s="248" t="s">
        <v>2683</v>
      </c>
      <c r="V117" s="249">
        <v>22</v>
      </c>
      <c r="W117" s="250">
        <v>62835.5</v>
      </c>
      <c r="X117" s="251">
        <f t="shared" si="46"/>
        <v>1382381</v>
      </c>
      <c r="Z117" s="240" t="s">
        <v>2146</v>
      </c>
      <c r="AA117" s="241">
        <v>6.28</v>
      </c>
      <c r="AB117" s="247" t="s">
        <v>2135</v>
      </c>
      <c r="AC117" s="248" t="s">
        <v>2683</v>
      </c>
      <c r="AD117" s="249">
        <v>21</v>
      </c>
      <c r="AE117" s="250">
        <v>62835.5</v>
      </c>
      <c r="AF117" s="251">
        <f t="shared" si="47"/>
        <v>1319545.5</v>
      </c>
    </row>
    <row r="118" spans="1:32" s="234" customFormat="1" ht="15.6" x14ac:dyDescent="0.3">
      <c r="A118" s="232"/>
      <c r="B118" s="240" t="s">
        <v>2147</v>
      </c>
      <c r="C118" s="241">
        <v>6.29</v>
      </c>
      <c r="D118" s="247" t="s">
        <v>2136</v>
      </c>
      <c r="E118" s="248" t="s">
        <v>2683</v>
      </c>
      <c r="F118" s="249">
        <v>3</v>
      </c>
      <c r="G118" s="250">
        <v>55053.7</v>
      </c>
      <c r="H118" s="251">
        <f t="shared" si="44"/>
        <v>165161.09999999998</v>
      </c>
      <c r="I118" s="233"/>
      <c r="J118" s="240" t="s">
        <v>2147</v>
      </c>
      <c r="K118" s="241">
        <v>6.29</v>
      </c>
      <c r="L118" s="247" t="s">
        <v>2136</v>
      </c>
      <c r="M118" s="248" t="s">
        <v>2683</v>
      </c>
      <c r="N118" s="249">
        <v>3</v>
      </c>
      <c r="O118" s="250">
        <v>55053.7</v>
      </c>
      <c r="P118" s="251">
        <f t="shared" si="45"/>
        <v>165161.09999999998</v>
      </c>
      <c r="R118" s="240" t="s">
        <v>2147</v>
      </c>
      <c r="S118" s="241">
        <v>6.29</v>
      </c>
      <c r="T118" s="247" t="s">
        <v>2136</v>
      </c>
      <c r="U118" s="248" t="s">
        <v>2683</v>
      </c>
      <c r="V118" s="249">
        <v>3</v>
      </c>
      <c r="W118" s="250">
        <v>55053.7</v>
      </c>
      <c r="X118" s="251">
        <f t="shared" si="46"/>
        <v>165161.09999999998</v>
      </c>
      <c r="Z118" s="240" t="s">
        <v>2147</v>
      </c>
      <c r="AA118" s="241">
        <v>6.29</v>
      </c>
      <c r="AB118" s="247" t="s">
        <v>2136</v>
      </c>
      <c r="AC118" s="248" t="s">
        <v>2683</v>
      </c>
      <c r="AD118" s="249">
        <v>3</v>
      </c>
      <c r="AE118" s="250">
        <v>55053.7</v>
      </c>
      <c r="AF118" s="251">
        <f t="shared" si="47"/>
        <v>165161.09999999998</v>
      </c>
    </row>
    <row r="119" spans="1:32" s="234" customFormat="1" ht="15.6" x14ac:dyDescent="0.3">
      <c r="A119" s="232"/>
      <c r="B119" s="240" t="s">
        <v>2148</v>
      </c>
      <c r="C119" s="241">
        <v>6.33</v>
      </c>
      <c r="D119" s="247" t="s">
        <v>2157</v>
      </c>
      <c r="E119" s="248" t="s">
        <v>2683</v>
      </c>
      <c r="F119" s="249">
        <v>8</v>
      </c>
      <c r="G119" s="250">
        <v>157526.20000000001</v>
      </c>
      <c r="H119" s="251">
        <f t="shared" si="44"/>
        <v>1260209.6000000001</v>
      </c>
      <c r="I119" s="233"/>
      <c r="J119" s="240" t="s">
        <v>2148</v>
      </c>
      <c r="K119" s="241">
        <v>6.33</v>
      </c>
      <c r="L119" s="247" t="s">
        <v>2157</v>
      </c>
      <c r="M119" s="248" t="s">
        <v>2683</v>
      </c>
      <c r="N119" s="249">
        <v>6</v>
      </c>
      <c r="O119" s="250">
        <v>157526.20000000001</v>
      </c>
      <c r="P119" s="251">
        <f t="shared" si="45"/>
        <v>945157.20000000007</v>
      </c>
      <c r="R119" s="240" t="s">
        <v>2148</v>
      </c>
      <c r="S119" s="241">
        <v>6.33</v>
      </c>
      <c r="T119" s="247" t="s">
        <v>2157</v>
      </c>
      <c r="U119" s="248" t="s">
        <v>2683</v>
      </c>
      <c r="V119" s="249">
        <v>7</v>
      </c>
      <c r="W119" s="250">
        <v>157526.20000000001</v>
      </c>
      <c r="X119" s="251">
        <f t="shared" si="46"/>
        <v>1102683.4000000001</v>
      </c>
      <c r="Z119" s="240" t="s">
        <v>2148</v>
      </c>
      <c r="AA119" s="241">
        <v>6.33</v>
      </c>
      <c r="AB119" s="247" t="s">
        <v>2157</v>
      </c>
      <c r="AC119" s="248" t="s">
        <v>2683</v>
      </c>
      <c r="AD119" s="249">
        <v>7</v>
      </c>
      <c r="AE119" s="250">
        <v>157526.20000000001</v>
      </c>
      <c r="AF119" s="251">
        <f t="shared" si="47"/>
        <v>1102683.4000000001</v>
      </c>
    </row>
    <row r="120" spans="1:32" s="234" customFormat="1" ht="15.6" x14ac:dyDescent="0.3">
      <c r="A120" s="232"/>
      <c r="B120" s="240" t="s">
        <v>2149</v>
      </c>
      <c r="C120" s="241">
        <v>6.34</v>
      </c>
      <c r="D120" s="247" t="s">
        <v>2158</v>
      </c>
      <c r="E120" s="248" t="s">
        <v>2683</v>
      </c>
      <c r="F120" s="249">
        <v>6</v>
      </c>
      <c r="G120" s="250">
        <v>116212.2</v>
      </c>
      <c r="H120" s="251">
        <f t="shared" si="44"/>
        <v>697273.2</v>
      </c>
      <c r="I120" s="233"/>
      <c r="J120" s="240" t="s">
        <v>2149</v>
      </c>
      <c r="K120" s="241">
        <v>6.34</v>
      </c>
      <c r="L120" s="247" t="s">
        <v>2158</v>
      </c>
      <c r="M120" s="248" t="s">
        <v>2683</v>
      </c>
      <c r="N120" s="249">
        <v>5</v>
      </c>
      <c r="O120" s="250">
        <v>116212.2</v>
      </c>
      <c r="P120" s="251">
        <f t="shared" si="45"/>
        <v>581061</v>
      </c>
      <c r="R120" s="240" t="s">
        <v>2149</v>
      </c>
      <c r="S120" s="241">
        <v>6.34</v>
      </c>
      <c r="T120" s="247" t="s">
        <v>2158</v>
      </c>
      <c r="U120" s="248" t="s">
        <v>2683</v>
      </c>
      <c r="V120" s="249">
        <v>6</v>
      </c>
      <c r="W120" s="250">
        <v>116212.2</v>
      </c>
      <c r="X120" s="251">
        <f t="shared" si="46"/>
        <v>697273.2</v>
      </c>
      <c r="Z120" s="240" t="s">
        <v>2149</v>
      </c>
      <c r="AA120" s="241">
        <v>6.34</v>
      </c>
      <c r="AB120" s="247" t="s">
        <v>2158</v>
      </c>
      <c r="AC120" s="248" t="s">
        <v>2683</v>
      </c>
      <c r="AD120" s="249">
        <v>5</v>
      </c>
      <c r="AE120" s="250">
        <v>116212.2</v>
      </c>
      <c r="AF120" s="251">
        <f t="shared" si="47"/>
        <v>581061</v>
      </c>
    </row>
    <row r="121" spans="1:32" s="234" customFormat="1" ht="15.6" x14ac:dyDescent="0.3">
      <c r="A121" s="232"/>
      <c r="B121" s="240" t="s">
        <v>2150</v>
      </c>
      <c r="C121" s="241">
        <v>6.35</v>
      </c>
      <c r="D121" s="247" t="s">
        <v>2162</v>
      </c>
      <c r="E121" s="248" t="s">
        <v>2683</v>
      </c>
      <c r="F121" s="249">
        <v>25</v>
      </c>
      <c r="G121" s="250">
        <v>73876.399999999994</v>
      </c>
      <c r="H121" s="251">
        <f t="shared" si="44"/>
        <v>1846909.9999999998</v>
      </c>
      <c r="I121" s="233"/>
      <c r="J121" s="240" t="s">
        <v>2150</v>
      </c>
      <c r="K121" s="241">
        <v>6.35</v>
      </c>
      <c r="L121" s="247" t="s">
        <v>2162</v>
      </c>
      <c r="M121" s="248" t="s">
        <v>2683</v>
      </c>
      <c r="N121" s="249">
        <v>20</v>
      </c>
      <c r="O121" s="250">
        <v>73876.399999999994</v>
      </c>
      <c r="P121" s="251">
        <f t="shared" si="45"/>
        <v>1477528</v>
      </c>
      <c r="R121" s="240" t="s">
        <v>2150</v>
      </c>
      <c r="S121" s="241">
        <v>6.35</v>
      </c>
      <c r="T121" s="247" t="s">
        <v>2162</v>
      </c>
      <c r="U121" s="248" t="s">
        <v>2683</v>
      </c>
      <c r="V121" s="249">
        <v>24</v>
      </c>
      <c r="W121" s="250">
        <v>73876.399999999994</v>
      </c>
      <c r="X121" s="251">
        <f t="shared" si="46"/>
        <v>1773033.5999999999</v>
      </c>
      <c r="Z121" s="240" t="s">
        <v>2150</v>
      </c>
      <c r="AA121" s="241">
        <v>6.35</v>
      </c>
      <c r="AB121" s="247" t="s">
        <v>2162</v>
      </c>
      <c r="AC121" s="248" t="s">
        <v>2683</v>
      </c>
      <c r="AD121" s="249">
        <v>24</v>
      </c>
      <c r="AE121" s="250">
        <v>73876.399999999994</v>
      </c>
      <c r="AF121" s="251">
        <f t="shared" si="47"/>
        <v>1773033.5999999999</v>
      </c>
    </row>
    <row r="122" spans="1:32" s="234" customFormat="1" ht="27.6" x14ac:dyDescent="0.3">
      <c r="A122" s="232"/>
      <c r="B122" s="240" t="s">
        <v>2151</v>
      </c>
      <c r="C122" s="241">
        <v>10.5</v>
      </c>
      <c r="D122" s="247" t="s">
        <v>2742</v>
      </c>
      <c r="E122" s="248" t="s">
        <v>2683</v>
      </c>
      <c r="F122" s="249">
        <v>2</v>
      </c>
      <c r="G122" s="250">
        <v>5765406.5899999999</v>
      </c>
      <c r="H122" s="251">
        <f t="shared" si="44"/>
        <v>11530813.18</v>
      </c>
      <c r="I122" s="233"/>
      <c r="J122" s="240" t="s">
        <v>2151</v>
      </c>
      <c r="K122" s="241">
        <v>10.5</v>
      </c>
      <c r="L122" s="247" t="s">
        <v>2742</v>
      </c>
      <c r="M122" s="248" t="s">
        <v>2683</v>
      </c>
      <c r="N122" s="249">
        <v>2</v>
      </c>
      <c r="O122" s="250">
        <v>5765406.5899999999</v>
      </c>
      <c r="P122" s="251">
        <f t="shared" si="45"/>
        <v>11530813.18</v>
      </c>
      <c r="R122" s="240" t="s">
        <v>2151</v>
      </c>
      <c r="S122" s="241">
        <v>10.5</v>
      </c>
      <c r="T122" s="247" t="s">
        <v>2742</v>
      </c>
      <c r="U122" s="248" t="s">
        <v>2683</v>
      </c>
      <c r="V122" s="249">
        <v>2</v>
      </c>
      <c r="W122" s="250">
        <v>5765406.5899999999</v>
      </c>
      <c r="X122" s="251">
        <f t="shared" si="46"/>
        <v>11530813.18</v>
      </c>
      <c r="Z122" s="240" t="s">
        <v>2151</v>
      </c>
      <c r="AA122" s="241">
        <v>10.5</v>
      </c>
      <c r="AB122" s="247" t="s">
        <v>2742</v>
      </c>
      <c r="AC122" s="248" t="s">
        <v>2683</v>
      </c>
      <c r="AD122" s="249">
        <v>2</v>
      </c>
      <c r="AE122" s="250">
        <v>5765406.5899999999</v>
      </c>
      <c r="AF122" s="251">
        <f t="shared" si="47"/>
        <v>11530813.18</v>
      </c>
    </row>
    <row r="123" spans="1:32" s="234" customFormat="1" ht="16.2" thickBot="1" x14ac:dyDescent="0.35">
      <c r="A123" s="232"/>
      <c r="B123" s="240" t="s">
        <v>2152</v>
      </c>
      <c r="C123" s="241">
        <v>10.51</v>
      </c>
      <c r="D123" s="247" t="s">
        <v>2743</v>
      </c>
      <c r="E123" s="248" t="s">
        <v>2683</v>
      </c>
      <c r="F123" s="249">
        <v>1</v>
      </c>
      <c r="G123" s="250">
        <v>12017817.6</v>
      </c>
      <c r="H123" s="251">
        <f t="shared" si="44"/>
        <v>12017817.6</v>
      </c>
      <c r="I123" s="233"/>
      <c r="J123" s="240" t="s">
        <v>2152</v>
      </c>
      <c r="K123" s="241">
        <v>10.51</v>
      </c>
      <c r="L123" s="247" t="s">
        <v>2743</v>
      </c>
      <c r="M123" s="248" t="s">
        <v>2683</v>
      </c>
      <c r="N123" s="249">
        <v>1</v>
      </c>
      <c r="O123" s="250">
        <v>12017817.6</v>
      </c>
      <c r="P123" s="251">
        <f t="shared" si="45"/>
        <v>12017817.6</v>
      </c>
      <c r="R123" s="240" t="s">
        <v>2152</v>
      </c>
      <c r="S123" s="241">
        <v>10.51</v>
      </c>
      <c r="T123" s="247" t="s">
        <v>2743</v>
      </c>
      <c r="U123" s="248" t="s">
        <v>2683</v>
      </c>
      <c r="V123" s="249">
        <v>1</v>
      </c>
      <c r="W123" s="250">
        <v>12017817.6</v>
      </c>
      <c r="X123" s="251">
        <f t="shared" si="46"/>
        <v>12017817.6</v>
      </c>
      <c r="Z123" s="240" t="s">
        <v>2152</v>
      </c>
      <c r="AA123" s="241">
        <v>10.51</v>
      </c>
      <c r="AB123" s="247" t="s">
        <v>2743</v>
      </c>
      <c r="AC123" s="248" t="s">
        <v>2683</v>
      </c>
      <c r="AD123" s="249">
        <v>1</v>
      </c>
      <c r="AE123" s="250">
        <v>12017817.6</v>
      </c>
      <c r="AF123" s="251">
        <f t="shared" si="47"/>
        <v>12017817.6</v>
      </c>
    </row>
    <row r="124" spans="1:32" ht="16.2" thickBot="1" x14ac:dyDescent="0.35">
      <c r="B124" s="235" t="s">
        <v>156</v>
      </c>
      <c r="C124" s="236"/>
      <c r="D124" s="236" t="s">
        <v>1028</v>
      </c>
      <c r="E124" s="237"/>
      <c r="F124" s="237"/>
      <c r="G124" s="238"/>
      <c r="H124" s="239">
        <f>SUM(H125:H237)</f>
        <v>1354749982.6019995</v>
      </c>
      <c r="J124" s="235" t="s">
        <v>156</v>
      </c>
      <c r="K124" s="236"/>
      <c r="L124" s="236" t="s">
        <v>1028</v>
      </c>
      <c r="M124" s="237"/>
      <c r="N124" s="237"/>
      <c r="O124" s="238"/>
      <c r="P124" s="239">
        <f>SUM(P125:P237)</f>
        <v>1228957168.5979996</v>
      </c>
      <c r="R124" s="235" t="s">
        <v>156</v>
      </c>
      <c r="S124" s="236"/>
      <c r="T124" s="236" t="s">
        <v>1028</v>
      </c>
      <c r="U124" s="237"/>
      <c r="V124" s="237"/>
      <c r="W124" s="238"/>
      <c r="X124" s="239">
        <f>SUM(X125:X237)</f>
        <v>1214853892.3330002</v>
      </c>
      <c r="Z124" s="235" t="s">
        <v>156</v>
      </c>
      <c r="AA124" s="236"/>
      <c r="AB124" s="236" t="s">
        <v>1028</v>
      </c>
      <c r="AC124" s="237"/>
      <c r="AD124" s="237"/>
      <c r="AE124" s="238"/>
      <c r="AF124" s="239">
        <f>SUM(AF125:AF237)</f>
        <v>1193153880.5579998</v>
      </c>
    </row>
    <row r="125" spans="1:32" s="234" customFormat="1" ht="28.2" thickBot="1" x14ac:dyDescent="0.35">
      <c r="A125" s="232"/>
      <c r="B125" s="235" t="s">
        <v>157</v>
      </c>
      <c r="C125" s="241">
        <v>7.1</v>
      </c>
      <c r="D125" s="247" t="s">
        <v>2163</v>
      </c>
      <c r="E125" s="248" t="s">
        <v>2683</v>
      </c>
      <c r="F125" s="249">
        <v>226</v>
      </c>
      <c r="G125" s="250">
        <v>227581.9</v>
      </c>
      <c r="H125" s="251">
        <f>F125*G125</f>
        <v>51433509.399999999</v>
      </c>
      <c r="I125" s="233"/>
      <c r="J125" s="235" t="s">
        <v>157</v>
      </c>
      <c r="K125" s="241">
        <v>7.1</v>
      </c>
      <c r="L125" s="247" t="s">
        <v>2163</v>
      </c>
      <c r="M125" s="248" t="s">
        <v>2683</v>
      </c>
      <c r="N125" s="249">
        <v>231</v>
      </c>
      <c r="O125" s="250">
        <v>227581.9</v>
      </c>
      <c r="P125" s="251">
        <f>N125*O125</f>
        <v>52571418.899999999</v>
      </c>
      <c r="R125" s="235" t="s">
        <v>157</v>
      </c>
      <c r="S125" s="241">
        <v>7.1</v>
      </c>
      <c r="T125" s="247" t="s">
        <v>2163</v>
      </c>
      <c r="U125" s="248" t="s">
        <v>2683</v>
      </c>
      <c r="V125" s="249">
        <v>216</v>
      </c>
      <c r="W125" s="250">
        <v>227581.9</v>
      </c>
      <c r="X125" s="251">
        <f>V125*W125</f>
        <v>49157690.399999999</v>
      </c>
      <c r="Z125" s="235" t="s">
        <v>157</v>
      </c>
      <c r="AA125" s="241">
        <v>7.1</v>
      </c>
      <c r="AB125" s="247" t="s">
        <v>2163</v>
      </c>
      <c r="AC125" s="248" t="s">
        <v>2683</v>
      </c>
      <c r="AD125" s="249">
        <v>211</v>
      </c>
      <c r="AE125" s="250">
        <v>227581.9</v>
      </c>
      <c r="AF125" s="251">
        <f>AD125*AE125</f>
        <v>48019780.899999999</v>
      </c>
    </row>
    <row r="126" spans="1:32" s="234" customFormat="1" ht="28.2" thickBot="1" x14ac:dyDescent="0.35">
      <c r="A126" s="232"/>
      <c r="B126" s="235" t="s">
        <v>157</v>
      </c>
      <c r="C126" s="241">
        <v>7.2</v>
      </c>
      <c r="D126" s="247" t="s">
        <v>2164</v>
      </c>
      <c r="E126" s="248" t="s">
        <v>2683</v>
      </c>
      <c r="F126" s="249">
        <v>230</v>
      </c>
      <c r="G126" s="250">
        <v>227581.9</v>
      </c>
      <c r="H126" s="251">
        <f t="shared" ref="H126:H189" si="48">F126*G126</f>
        <v>52343837</v>
      </c>
      <c r="I126" s="233"/>
      <c r="J126" s="235" t="s">
        <v>157</v>
      </c>
      <c r="K126" s="241">
        <v>7.2</v>
      </c>
      <c r="L126" s="247" t="s">
        <v>2164</v>
      </c>
      <c r="M126" s="248" t="s">
        <v>2683</v>
      </c>
      <c r="N126" s="249">
        <v>234</v>
      </c>
      <c r="O126" s="250">
        <v>227581.9</v>
      </c>
      <c r="P126" s="251">
        <f t="shared" ref="P126:P189" si="49">N126*O126</f>
        <v>53254164.600000001</v>
      </c>
      <c r="R126" s="235" t="s">
        <v>157</v>
      </c>
      <c r="S126" s="241">
        <v>7.2</v>
      </c>
      <c r="T126" s="247" t="s">
        <v>2164</v>
      </c>
      <c r="U126" s="248" t="s">
        <v>2683</v>
      </c>
      <c r="V126" s="249">
        <v>219</v>
      </c>
      <c r="W126" s="250">
        <v>227581.9</v>
      </c>
      <c r="X126" s="251">
        <f t="shared" ref="X126:X189" si="50">V126*W126</f>
        <v>49840436.100000001</v>
      </c>
      <c r="Z126" s="235" t="s">
        <v>157</v>
      </c>
      <c r="AA126" s="241">
        <v>7.2</v>
      </c>
      <c r="AB126" s="247" t="s">
        <v>2164</v>
      </c>
      <c r="AC126" s="248" t="s">
        <v>2683</v>
      </c>
      <c r="AD126" s="249">
        <v>214</v>
      </c>
      <c r="AE126" s="250">
        <v>227581.9</v>
      </c>
      <c r="AF126" s="251">
        <f t="shared" ref="AF126:AF189" si="51">AD126*AE126</f>
        <v>48702526.600000001</v>
      </c>
    </row>
    <row r="127" spans="1:32" s="234" customFormat="1" ht="28.2" thickBot="1" x14ac:dyDescent="0.35">
      <c r="A127" s="232"/>
      <c r="B127" s="235" t="s">
        <v>157</v>
      </c>
      <c r="C127" s="241">
        <v>7.3</v>
      </c>
      <c r="D127" s="247" t="s">
        <v>2168</v>
      </c>
      <c r="E127" s="248" t="s">
        <v>2683</v>
      </c>
      <c r="F127" s="249">
        <v>117</v>
      </c>
      <c r="G127" s="250">
        <v>227581.9</v>
      </c>
      <c r="H127" s="251">
        <f t="shared" si="48"/>
        <v>26627082.300000001</v>
      </c>
      <c r="I127" s="233"/>
      <c r="J127" s="235" t="s">
        <v>157</v>
      </c>
      <c r="K127" s="241">
        <v>7.3</v>
      </c>
      <c r="L127" s="247" t="s">
        <v>2168</v>
      </c>
      <c r="M127" s="248" t="s">
        <v>2683</v>
      </c>
      <c r="N127" s="249">
        <v>143</v>
      </c>
      <c r="O127" s="250">
        <v>227581.9</v>
      </c>
      <c r="P127" s="251">
        <f t="shared" si="49"/>
        <v>32544211.699999999</v>
      </c>
      <c r="R127" s="235" t="s">
        <v>157</v>
      </c>
      <c r="S127" s="241">
        <v>7.3</v>
      </c>
      <c r="T127" s="247" t="s">
        <v>2168</v>
      </c>
      <c r="U127" s="248" t="s">
        <v>2683</v>
      </c>
      <c r="V127" s="249">
        <v>111</v>
      </c>
      <c r="W127" s="250">
        <v>227581.9</v>
      </c>
      <c r="X127" s="251">
        <f t="shared" si="50"/>
        <v>25261590.899999999</v>
      </c>
      <c r="Z127" s="235" t="s">
        <v>157</v>
      </c>
      <c r="AA127" s="241">
        <v>7.3</v>
      </c>
      <c r="AB127" s="247" t="s">
        <v>2168</v>
      </c>
      <c r="AC127" s="248" t="s">
        <v>2683</v>
      </c>
      <c r="AD127" s="249">
        <v>108</v>
      </c>
      <c r="AE127" s="250">
        <v>227581.9</v>
      </c>
      <c r="AF127" s="251">
        <f t="shared" si="51"/>
        <v>24578845.199999999</v>
      </c>
    </row>
    <row r="128" spans="1:32" s="234" customFormat="1" ht="28.2" thickBot="1" x14ac:dyDescent="0.35">
      <c r="A128" s="232"/>
      <c r="B128" s="235" t="s">
        <v>157</v>
      </c>
      <c r="C128" s="241">
        <v>7.4</v>
      </c>
      <c r="D128" s="247" t="s">
        <v>2169</v>
      </c>
      <c r="E128" s="248" t="s">
        <v>2683</v>
      </c>
      <c r="F128" s="249">
        <v>85</v>
      </c>
      <c r="G128" s="250">
        <v>227581.9</v>
      </c>
      <c r="H128" s="251">
        <f t="shared" si="48"/>
        <v>19344461.5</v>
      </c>
      <c r="I128" s="233"/>
      <c r="J128" s="235" t="s">
        <v>157</v>
      </c>
      <c r="K128" s="241">
        <v>7.4</v>
      </c>
      <c r="L128" s="247" t="s">
        <v>2169</v>
      </c>
      <c r="M128" s="248" t="s">
        <v>2683</v>
      </c>
      <c r="N128" s="249">
        <v>118</v>
      </c>
      <c r="O128" s="250">
        <v>227581.9</v>
      </c>
      <c r="P128" s="251">
        <f t="shared" si="49"/>
        <v>26854664.199999999</v>
      </c>
      <c r="R128" s="235" t="s">
        <v>157</v>
      </c>
      <c r="S128" s="241">
        <v>7.4</v>
      </c>
      <c r="T128" s="247" t="s">
        <v>2169</v>
      </c>
      <c r="U128" s="248" t="s">
        <v>2683</v>
      </c>
      <c r="V128" s="249">
        <v>81</v>
      </c>
      <c r="W128" s="250">
        <v>227581.9</v>
      </c>
      <c r="X128" s="251">
        <f t="shared" si="50"/>
        <v>18434133.899999999</v>
      </c>
      <c r="Z128" s="235" t="s">
        <v>157</v>
      </c>
      <c r="AA128" s="241">
        <v>7.4</v>
      </c>
      <c r="AB128" s="247" t="s">
        <v>2169</v>
      </c>
      <c r="AC128" s="248" t="s">
        <v>2683</v>
      </c>
      <c r="AD128" s="249">
        <v>79</v>
      </c>
      <c r="AE128" s="250">
        <v>227581.9</v>
      </c>
      <c r="AF128" s="251">
        <f t="shared" si="51"/>
        <v>17978970.099999998</v>
      </c>
    </row>
    <row r="129" spans="1:32" s="234" customFormat="1" ht="28.2" thickBot="1" x14ac:dyDescent="0.35">
      <c r="A129" s="232"/>
      <c r="B129" s="235" t="s">
        <v>157</v>
      </c>
      <c r="C129" s="241">
        <v>7.5</v>
      </c>
      <c r="D129" s="247" t="s">
        <v>2170</v>
      </c>
      <c r="E129" s="248" t="s">
        <v>2683</v>
      </c>
      <c r="F129" s="249">
        <v>11</v>
      </c>
      <c r="G129" s="250">
        <v>227581.9</v>
      </c>
      <c r="H129" s="251">
        <f t="shared" si="48"/>
        <v>2503400.9</v>
      </c>
      <c r="I129" s="233"/>
      <c r="J129" s="235" t="s">
        <v>157</v>
      </c>
      <c r="K129" s="241">
        <v>7.5</v>
      </c>
      <c r="L129" s="247" t="s">
        <v>2170</v>
      </c>
      <c r="M129" s="248" t="s">
        <v>2683</v>
      </c>
      <c r="N129" s="249">
        <v>9</v>
      </c>
      <c r="O129" s="250">
        <v>227581.9</v>
      </c>
      <c r="P129" s="251">
        <f t="shared" si="49"/>
        <v>2048237.0999999999</v>
      </c>
      <c r="R129" s="235" t="s">
        <v>157</v>
      </c>
      <c r="S129" s="241">
        <v>7.5</v>
      </c>
      <c r="T129" s="247" t="s">
        <v>2170</v>
      </c>
      <c r="U129" s="248" t="s">
        <v>2683</v>
      </c>
      <c r="V129" s="249">
        <v>11</v>
      </c>
      <c r="W129" s="250">
        <v>227581.9</v>
      </c>
      <c r="X129" s="251">
        <f t="shared" si="50"/>
        <v>2503400.9</v>
      </c>
      <c r="Z129" s="235" t="s">
        <v>157</v>
      </c>
      <c r="AA129" s="241">
        <v>7.5</v>
      </c>
      <c r="AB129" s="247" t="s">
        <v>2170</v>
      </c>
      <c r="AC129" s="248" t="s">
        <v>2683</v>
      </c>
      <c r="AD129" s="249">
        <v>10</v>
      </c>
      <c r="AE129" s="250">
        <v>227581.9</v>
      </c>
      <c r="AF129" s="251">
        <f t="shared" si="51"/>
        <v>2275819</v>
      </c>
    </row>
    <row r="130" spans="1:32" s="234" customFormat="1" ht="28.2" thickBot="1" x14ac:dyDescent="0.35">
      <c r="A130" s="232"/>
      <c r="B130" s="235" t="s">
        <v>157</v>
      </c>
      <c r="C130" s="241">
        <v>7.6</v>
      </c>
      <c r="D130" s="247" t="s">
        <v>2171</v>
      </c>
      <c r="E130" s="248" t="s">
        <v>2683</v>
      </c>
      <c r="F130" s="249">
        <v>16</v>
      </c>
      <c r="G130" s="250">
        <v>227581.9</v>
      </c>
      <c r="H130" s="251">
        <f t="shared" si="48"/>
        <v>3641310.4</v>
      </c>
      <c r="I130" s="233"/>
      <c r="J130" s="235" t="s">
        <v>157</v>
      </c>
      <c r="K130" s="241">
        <v>7.6</v>
      </c>
      <c r="L130" s="247" t="s">
        <v>2171</v>
      </c>
      <c r="M130" s="248" t="s">
        <v>2683</v>
      </c>
      <c r="N130" s="249">
        <v>13</v>
      </c>
      <c r="O130" s="250">
        <v>227581.9</v>
      </c>
      <c r="P130" s="251">
        <f t="shared" si="49"/>
        <v>2958564.6999999997</v>
      </c>
      <c r="R130" s="235" t="s">
        <v>157</v>
      </c>
      <c r="S130" s="241">
        <v>7.6</v>
      </c>
      <c r="T130" s="247" t="s">
        <v>2171</v>
      </c>
      <c r="U130" s="248" t="s">
        <v>2683</v>
      </c>
      <c r="V130" s="249">
        <v>15</v>
      </c>
      <c r="W130" s="250">
        <v>227581.9</v>
      </c>
      <c r="X130" s="251">
        <f t="shared" si="50"/>
        <v>3413728.5</v>
      </c>
      <c r="Z130" s="235" t="s">
        <v>157</v>
      </c>
      <c r="AA130" s="241">
        <v>7.6</v>
      </c>
      <c r="AB130" s="247" t="s">
        <v>2171</v>
      </c>
      <c r="AC130" s="248" t="s">
        <v>2683</v>
      </c>
      <c r="AD130" s="249">
        <v>14</v>
      </c>
      <c r="AE130" s="250">
        <v>227581.9</v>
      </c>
      <c r="AF130" s="251">
        <f t="shared" si="51"/>
        <v>3186146.6</v>
      </c>
    </row>
    <row r="131" spans="1:32" s="234" customFormat="1" ht="28.2" thickBot="1" x14ac:dyDescent="0.35">
      <c r="A131" s="232"/>
      <c r="B131" s="235" t="s">
        <v>157</v>
      </c>
      <c r="C131" s="241">
        <v>7.7</v>
      </c>
      <c r="D131" s="247" t="s">
        <v>2172</v>
      </c>
      <c r="E131" s="248" t="s">
        <v>2683</v>
      </c>
      <c r="F131" s="249">
        <v>54</v>
      </c>
      <c r="G131" s="250">
        <v>227581.9</v>
      </c>
      <c r="H131" s="251">
        <f t="shared" si="48"/>
        <v>12289422.6</v>
      </c>
      <c r="I131" s="233"/>
      <c r="J131" s="235" t="s">
        <v>157</v>
      </c>
      <c r="K131" s="241">
        <v>7.7</v>
      </c>
      <c r="L131" s="247" t="s">
        <v>2172</v>
      </c>
      <c r="M131" s="248" t="s">
        <v>2683</v>
      </c>
      <c r="N131" s="249">
        <v>143</v>
      </c>
      <c r="O131" s="250">
        <v>227581.9</v>
      </c>
      <c r="P131" s="251">
        <f t="shared" si="49"/>
        <v>32544211.699999999</v>
      </c>
      <c r="R131" s="235" t="s">
        <v>157</v>
      </c>
      <c r="S131" s="241">
        <v>7.7</v>
      </c>
      <c r="T131" s="247" t="s">
        <v>2172</v>
      </c>
      <c r="U131" s="248" t="s">
        <v>2683</v>
      </c>
      <c r="V131" s="249">
        <v>51</v>
      </c>
      <c r="W131" s="250">
        <v>227581.9</v>
      </c>
      <c r="X131" s="251">
        <f t="shared" si="50"/>
        <v>11606676.9</v>
      </c>
      <c r="Z131" s="235" t="s">
        <v>157</v>
      </c>
      <c r="AA131" s="241">
        <v>7.7</v>
      </c>
      <c r="AB131" s="247" t="s">
        <v>2172</v>
      </c>
      <c r="AC131" s="248" t="s">
        <v>2683</v>
      </c>
      <c r="AD131" s="249">
        <v>50</v>
      </c>
      <c r="AE131" s="250">
        <v>227581.9</v>
      </c>
      <c r="AF131" s="251">
        <f t="shared" si="51"/>
        <v>11379095</v>
      </c>
    </row>
    <row r="132" spans="1:32" s="234" customFormat="1" ht="28.2" thickBot="1" x14ac:dyDescent="0.35">
      <c r="A132" s="232"/>
      <c r="B132" s="235" t="s">
        <v>157</v>
      </c>
      <c r="C132" s="241">
        <v>7.8</v>
      </c>
      <c r="D132" s="247" t="s">
        <v>2173</v>
      </c>
      <c r="E132" s="248" t="s">
        <v>2683</v>
      </c>
      <c r="F132" s="249">
        <v>32</v>
      </c>
      <c r="G132" s="250">
        <v>227581.9</v>
      </c>
      <c r="H132" s="251">
        <f t="shared" si="48"/>
        <v>7282620.7999999998</v>
      </c>
      <c r="I132" s="233"/>
      <c r="J132" s="235" t="s">
        <v>157</v>
      </c>
      <c r="K132" s="241">
        <v>7.8</v>
      </c>
      <c r="L132" s="247" t="s">
        <v>2173</v>
      </c>
      <c r="M132" s="248" t="s">
        <v>2683</v>
      </c>
      <c r="N132" s="249">
        <v>25</v>
      </c>
      <c r="O132" s="250">
        <v>227581.9</v>
      </c>
      <c r="P132" s="251">
        <f t="shared" si="49"/>
        <v>5689547.5</v>
      </c>
      <c r="R132" s="235" t="s">
        <v>157</v>
      </c>
      <c r="S132" s="241">
        <v>7.8</v>
      </c>
      <c r="T132" s="247" t="s">
        <v>2173</v>
      </c>
      <c r="U132" s="248" t="s">
        <v>2683</v>
      </c>
      <c r="V132" s="249">
        <v>30</v>
      </c>
      <c r="W132" s="250">
        <v>227581.9</v>
      </c>
      <c r="X132" s="251">
        <f t="shared" si="50"/>
        <v>6827457</v>
      </c>
      <c r="Z132" s="235" t="s">
        <v>157</v>
      </c>
      <c r="AA132" s="241">
        <v>7.8</v>
      </c>
      <c r="AB132" s="247" t="s">
        <v>2173</v>
      </c>
      <c r="AC132" s="248" t="s">
        <v>2683</v>
      </c>
      <c r="AD132" s="249">
        <v>29</v>
      </c>
      <c r="AE132" s="250">
        <v>227581.9</v>
      </c>
      <c r="AF132" s="251">
        <f t="shared" si="51"/>
        <v>6599875.0999999996</v>
      </c>
    </row>
    <row r="133" spans="1:32" s="234" customFormat="1" ht="28.2" thickBot="1" x14ac:dyDescent="0.35">
      <c r="A133" s="232"/>
      <c r="B133" s="235" t="s">
        <v>157</v>
      </c>
      <c r="C133" s="241">
        <v>7.9</v>
      </c>
      <c r="D133" s="247" t="s">
        <v>2174</v>
      </c>
      <c r="E133" s="248" t="s">
        <v>2683</v>
      </c>
      <c r="F133" s="249">
        <v>27</v>
      </c>
      <c r="G133" s="250">
        <v>227581.9</v>
      </c>
      <c r="H133" s="251">
        <f t="shared" si="48"/>
        <v>6144711.2999999998</v>
      </c>
      <c r="I133" s="233"/>
      <c r="J133" s="235" t="s">
        <v>157</v>
      </c>
      <c r="K133" s="241">
        <v>7.9</v>
      </c>
      <c r="L133" s="247" t="s">
        <v>2174</v>
      </c>
      <c r="M133" s="248" t="s">
        <v>2683</v>
      </c>
      <c r="N133" s="249">
        <v>22</v>
      </c>
      <c r="O133" s="250">
        <v>227581.9</v>
      </c>
      <c r="P133" s="251">
        <f t="shared" si="49"/>
        <v>5006801.8</v>
      </c>
      <c r="R133" s="235" t="s">
        <v>157</v>
      </c>
      <c r="S133" s="241">
        <v>7.9</v>
      </c>
      <c r="T133" s="247" t="s">
        <v>2174</v>
      </c>
      <c r="U133" s="248" t="s">
        <v>2683</v>
      </c>
      <c r="V133" s="249">
        <v>26</v>
      </c>
      <c r="W133" s="250">
        <v>227581.9</v>
      </c>
      <c r="X133" s="251">
        <f t="shared" si="50"/>
        <v>5917129.3999999994</v>
      </c>
      <c r="Z133" s="235" t="s">
        <v>157</v>
      </c>
      <c r="AA133" s="241">
        <v>7.9</v>
      </c>
      <c r="AB133" s="247" t="s">
        <v>2174</v>
      </c>
      <c r="AC133" s="248" t="s">
        <v>2683</v>
      </c>
      <c r="AD133" s="249">
        <v>25</v>
      </c>
      <c r="AE133" s="250">
        <v>227581.9</v>
      </c>
      <c r="AF133" s="251">
        <f t="shared" si="51"/>
        <v>5689547.5</v>
      </c>
    </row>
    <row r="134" spans="1:32" s="234" customFormat="1" ht="28.2" thickBot="1" x14ac:dyDescent="0.35">
      <c r="A134" s="232"/>
      <c r="B134" s="235" t="s">
        <v>157</v>
      </c>
      <c r="C134" s="241">
        <v>7.1</v>
      </c>
      <c r="D134" s="247" t="s">
        <v>2175</v>
      </c>
      <c r="E134" s="248" t="s">
        <v>2683</v>
      </c>
      <c r="F134" s="249">
        <v>1</v>
      </c>
      <c r="G134" s="250">
        <v>227581.9</v>
      </c>
      <c r="H134" s="251">
        <f t="shared" si="48"/>
        <v>227581.9</v>
      </c>
      <c r="I134" s="233"/>
      <c r="J134" s="235" t="s">
        <v>157</v>
      </c>
      <c r="K134" s="241">
        <v>7.1</v>
      </c>
      <c r="L134" s="247" t="s">
        <v>2175</v>
      </c>
      <c r="M134" s="248" t="s">
        <v>2683</v>
      </c>
      <c r="N134" s="249">
        <v>1</v>
      </c>
      <c r="O134" s="250">
        <v>227581.9</v>
      </c>
      <c r="P134" s="251">
        <f t="shared" si="49"/>
        <v>227581.9</v>
      </c>
      <c r="R134" s="235" t="s">
        <v>157</v>
      </c>
      <c r="S134" s="241">
        <v>7.1</v>
      </c>
      <c r="T134" s="247" t="s">
        <v>2175</v>
      </c>
      <c r="U134" s="248" t="s">
        <v>2683</v>
      </c>
      <c r="V134" s="249">
        <v>1</v>
      </c>
      <c r="W134" s="250">
        <v>227581.9</v>
      </c>
      <c r="X134" s="251">
        <f t="shared" si="50"/>
        <v>227581.9</v>
      </c>
      <c r="Z134" s="235" t="s">
        <v>157</v>
      </c>
      <c r="AA134" s="241">
        <v>7.1</v>
      </c>
      <c r="AB134" s="247" t="s">
        <v>2175</v>
      </c>
      <c r="AC134" s="248" t="s">
        <v>2683</v>
      </c>
      <c r="AD134" s="249">
        <v>1</v>
      </c>
      <c r="AE134" s="250">
        <v>227581.9</v>
      </c>
      <c r="AF134" s="251">
        <f t="shared" si="51"/>
        <v>227581.9</v>
      </c>
    </row>
    <row r="135" spans="1:32" s="234" customFormat="1" ht="28.2" thickBot="1" x14ac:dyDescent="0.35">
      <c r="A135" s="232"/>
      <c r="B135" s="235" t="s">
        <v>157</v>
      </c>
      <c r="C135" s="241">
        <v>7.11</v>
      </c>
      <c r="D135" s="247" t="s">
        <v>2176</v>
      </c>
      <c r="E135" s="248" t="s">
        <v>2683</v>
      </c>
      <c r="F135" s="249">
        <v>2</v>
      </c>
      <c r="G135" s="250">
        <v>227581.9</v>
      </c>
      <c r="H135" s="251">
        <f t="shared" si="48"/>
        <v>455163.8</v>
      </c>
      <c r="I135" s="233"/>
      <c r="J135" s="235" t="s">
        <v>157</v>
      </c>
      <c r="K135" s="241">
        <v>7.11</v>
      </c>
      <c r="L135" s="247" t="s">
        <v>2176</v>
      </c>
      <c r="M135" s="248" t="s">
        <v>2683</v>
      </c>
      <c r="N135" s="249">
        <v>2</v>
      </c>
      <c r="O135" s="250">
        <v>227581.9</v>
      </c>
      <c r="P135" s="251">
        <f t="shared" si="49"/>
        <v>455163.8</v>
      </c>
      <c r="R135" s="235" t="s">
        <v>157</v>
      </c>
      <c r="S135" s="241">
        <v>7.11</v>
      </c>
      <c r="T135" s="247" t="s">
        <v>2176</v>
      </c>
      <c r="U135" s="248" t="s">
        <v>2683</v>
      </c>
      <c r="V135" s="249">
        <v>2</v>
      </c>
      <c r="W135" s="250">
        <v>227581.9</v>
      </c>
      <c r="X135" s="251">
        <f t="shared" si="50"/>
        <v>455163.8</v>
      </c>
      <c r="Z135" s="235" t="s">
        <v>157</v>
      </c>
      <c r="AA135" s="241">
        <v>7.11</v>
      </c>
      <c r="AB135" s="247" t="s">
        <v>2176</v>
      </c>
      <c r="AC135" s="248" t="s">
        <v>2683</v>
      </c>
      <c r="AD135" s="249">
        <v>2</v>
      </c>
      <c r="AE135" s="250">
        <v>227581.9</v>
      </c>
      <c r="AF135" s="251">
        <f t="shared" si="51"/>
        <v>455163.8</v>
      </c>
    </row>
    <row r="136" spans="1:32" s="234" customFormat="1" ht="28.2" thickBot="1" x14ac:dyDescent="0.35">
      <c r="A136" s="232"/>
      <c r="B136" s="235" t="s">
        <v>157</v>
      </c>
      <c r="C136" s="241">
        <v>7.12</v>
      </c>
      <c r="D136" s="247" t="s">
        <v>2177</v>
      </c>
      <c r="E136" s="248" t="s">
        <v>2683</v>
      </c>
      <c r="F136" s="249">
        <v>6</v>
      </c>
      <c r="G136" s="250">
        <v>227581.9</v>
      </c>
      <c r="H136" s="251">
        <f t="shared" si="48"/>
        <v>1365491.4</v>
      </c>
      <c r="I136" s="233"/>
      <c r="J136" s="235" t="s">
        <v>157</v>
      </c>
      <c r="K136" s="241">
        <v>7.12</v>
      </c>
      <c r="L136" s="247" t="s">
        <v>2177</v>
      </c>
      <c r="M136" s="248" t="s">
        <v>2683</v>
      </c>
      <c r="N136" s="249">
        <v>5</v>
      </c>
      <c r="O136" s="250">
        <v>227581.9</v>
      </c>
      <c r="P136" s="251">
        <f t="shared" si="49"/>
        <v>1137909.5</v>
      </c>
      <c r="R136" s="235" t="s">
        <v>157</v>
      </c>
      <c r="S136" s="241">
        <v>7.12</v>
      </c>
      <c r="T136" s="247" t="s">
        <v>2177</v>
      </c>
      <c r="U136" s="248" t="s">
        <v>2683</v>
      </c>
      <c r="V136" s="249">
        <v>6</v>
      </c>
      <c r="W136" s="250">
        <v>227581.9</v>
      </c>
      <c r="X136" s="251">
        <f t="shared" si="50"/>
        <v>1365491.4</v>
      </c>
      <c r="Z136" s="235" t="s">
        <v>157</v>
      </c>
      <c r="AA136" s="241">
        <v>7.12</v>
      </c>
      <c r="AB136" s="247" t="s">
        <v>2177</v>
      </c>
      <c r="AC136" s="248" t="s">
        <v>2683</v>
      </c>
      <c r="AD136" s="249">
        <v>5</v>
      </c>
      <c r="AE136" s="250">
        <v>227581.9</v>
      </c>
      <c r="AF136" s="251">
        <f t="shared" si="51"/>
        <v>1137909.5</v>
      </c>
    </row>
    <row r="137" spans="1:32" s="234" customFormat="1" ht="28.2" thickBot="1" x14ac:dyDescent="0.35">
      <c r="A137" s="232"/>
      <c r="B137" s="235" t="s">
        <v>157</v>
      </c>
      <c r="C137" s="241">
        <v>7.13</v>
      </c>
      <c r="D137" s="247" t="s">
        <v>2178</v>
      </c>
      <c r="E137" s="248" t="s">
        <v>2683</v>
      </c>
      <c r="F137" s="249">
        <v>2</v>
      </c>
      <c r="G137" s="250">
        <v>227581.9</v>
      </c>
      <c r="H137" s="251">
        <f t="shared" si="48"/>
        <v>455163.8</v>
      </c>
      <c r="I137" s="233"/>
      <c r="J137" s="235" t="s">
        <v>157</v>
      </c>
      <c r="K137" s="241">
        <v>7.13</v>
      </c>
      <c r="L137" s="247" t="s">
        <v>2178</v>
      </c>
      <c r="M137" s="248" t="s">
        <v>2683</v>
      </c>
      <c r="N137" s="249">
        <v>2</v>
      </c>
      <c r="O137" s="250">
        <v>227581.9</v>
      </c>
      <c r="P137" s="251">
        <f t="shared" si="49"/>
        <v>455163.8</v>
      </c>
      <c r="R137" s="235" t="s">
        <v>157</v>
      </c>
      <c r="S137" s="241">
        <v>7.13</v>
      </c>
      <c r="T137" s="247" t="s">
        <v>2178</v>
      </c>
      <c r="U137" s="248" t="s">
        <v>2683</v>
      </c>
      <c r="V137" s="249">
        <v>2</v>
      </c>
      <c r="W137" s="250">
        <v>227581.9</v>
      </c>
      <c r="X137" s="251">
        <f t="shared" si="50"/>
        <v>455163.8</v>
      </c>
      <c r="Z137" s="235" t="s">
        <v>157</v>
      </c>
      <c r="AA137" s="241">
        <v>7.13</v>
      </c>
      <c r="AB137" s="247" t="s">
        <v>2178</v>
      </c>
      <c r="AC137" s="248" t="s">
        <v>2683</v>
      </c>
      <c r="AD137" s="249">
        <v>2</v>
      </c>
      <c r="AE137" s="250">
        <v>227581.9</v>
      </c>
      <c r="AF137" s="251">
        <f t="shared" si="51"/>
        <v>455163.8</v>
      </c>
    </row>
    <row r="138" spans="1:32" s="234" customFormat="1" ht="28.2" thickBot="1" x14ac:dyDescent="0.35">
      <c r="A138" s="232"/>
      <c r="B138" s="235" t="s">
        <v>158</v>
      </c>
      <c r="C138" s="241">
        <v>7.14</v>
      </c>
      <c r="D138" s="247" t="s">
        <v>2379</v>
      </c>
      <c r="E138" s="248" t="s">
        <v>2683</v>
      </c>
      <c r="F138" s="249">
        <v>280</v>
      </c>
      <c r="G138" s="250">
        <v>222058.2</v>
      </c>
      <c r="H138" s="251">
        <f t="shared" si="48"/>
        <v>62176296</v>
      </c>
      <c r="I138" s="233"/>
      <c r="J138" s="235" t="s">
        <v>158</v>
      </c>
      <c r="K138" s="241">
        <v>7.14</v>
      </c>
      <c r="L138" s="247" t="s">
        <v>2379</v>
      </c>
      <c r="M138" s="248" t="s">
        <v>2683</v>
      </c>
      <c r="N138" s="249">
        <v>224</v>
      </c>
      <c r="O138" s="250">
        <v>222058.2</v>
      </c>
      <c r="P138" s="251">
        <f t="shared" si="49"/>
        <v>49741036.800000004</v>
      </c>
      <c r="R138" s="235" t="s">
        <v>158</v>
      </c>
      <c r="S138" s="241">
        <v>7.14</v>
      </c>
      <c r="T138" s="247" t="s">
        <v>2379</v>
      </c>
      <c r="U138" s="248" t="s">
        <v>2683</v>
      </c>
      <c r="V138" s="249">
        <v>267</v>
      </c>
      <c r="W138" s="250">
        <v>222058.2</v>
      </c>
      <c r="X138" s="251">
        <f t="shared" si="50"/>
        <v>59289539.400000006</v>
      </c>
      <c r="Z138" s="235" t="s">
        <v>158</v>
      </c>
      <c r="AA138" s="241">
        <v>7.14</v>
      </c>
      <c r="AB138" s="247" t="s">
        <v>2379</v>
      </c>
      <c r="AC138" s="248" t="s">
        <v>2683</v>
      </c>
      <c r="AD138" s="249">
        <v>261</v>
      </c>
      <c r="AE138" s="250">
        <v>222058.2</v>
      </c>
      <c r="AF138" s="251">
        <f t="shared" si="51"/>
        <v>57957190.200000003</v>
      </c>
    </row>
    <row r="139" spans="1:32" s="234" customFormat="1" ht="28.2" thickBot="1" x14ac:dyDescent="0.35">
      <c r="A139" s="232"/>
      <c r="B139" s="235" t="s">
        <v>158</v>
      </c>
      <c r="C139" s="241">
        <v>7.15</v>
      </c>
      <c r="D139" s="247" t="s">
        <v>2380</v>
      </c>
      <c r="E139" s="248" t="s">
        <v>2683</v>
      </c>
      <c r="F139" s="249">
        <v>33</v>
      </c>
      <c r="G139" s="250">
        <v>222058.2</v>
      </c>
      <c r="H139" s="251">
        <f t="shared" si="48"/>
        <v>7327920.6000000006</v>
      </c>
      <c r="I139" s="233"/>
      <c r="J139" s="235" t="s">
        <v>158</v>
      </c>
      <c r="K139" s="241">
        <v>7.15</v>
      </c>
      <c r="L139" s="247" t="s">
        <v>2380</v>
      </c>
      <c r="M139" s="248" t="s">
        <v>2683</v>
      </c>
      <c r="N139" s="249">
        <v>27</v>
      </c>
      <c r="O139" s="250">
        <v>222058.2</v>
      </c>
      <c r="P139" s="251">
        <f t="shared" si="49"/>
        <v>5995571.4000000004</v>
      </c>
      <c r="R139" s="235" t="s">
        <v>158</v>
      </c>
      <c r="S139" s="241">
        <v>7.15</v>
      </c>
      <c r="T139" s="247" t="s">
        <v>2380</v>
      </c>
      <c r="U139" s="248" t="s">
        <v>2683</v>
      </c>
      <c r="V139" s="249">
        <v>32</v>
      </c>
      <c r="W139" s="250">
        <v>222058.2</v>
      </c>
      <c r="X139" s="251">
        <f t="shared" si="50"/>
        <v>7105862.4000000004</v>
      </c>
      <c r="Z139" s="235" t="s">
        <v>158</v>
      </c>
      <c r="AA139" s="241">
        <v>7.15</v>
      </c>
      <c r="AB139" s="247" t="s">
        <v>2380</v>
      </c>
      <c r="AC139" s="248" t="s">
        <v>2683</v>
      </c>
      <c r="AD139" s="249">
        <v>31</v>
      </c>
      <c r="AE139" s="250">
        <v>222058.2</v>
      </c>
      <c r="AF139" s="251">
        <f t="shared" si="51"/>
        <v>6883804.2000000002</v>
      </c>
    </row>
    <row r="140" spans="1:32" s="234" customFormat="1" ht="28.2" thickBot="1" x14ac:dyDescent="0.35">
      <c r="A140" s="232"/>
      <c r="B140" s="235" t="s">
        <v>158</v>
      </c>
      <c r="C140" s="241">
        <v>7.17</v>
      </c>
      <c r="D140" s="247" t="s">
        <v>2381</v>
      </c>
      <c r="E140" s="248" t="s">
        <v>2683</v>
      </c>
      <c r="F140" s="249">
        <v>64</v>
      </c>
      <c r="G140" s="250">
        <v>98257.9</v>
      </c>
      <c r="H140" s="251">
        <f t="shared" si="48"/>
        <v>6288505.5999999996</v>
      </c>
      <c r="I140" s="233"/>
      <c r="J140" s="235" t="s">
        <v>158</v>
      </c>
      <c r="K140" s="241">
        <v>7.17</v>
      </c>
      <c r="L140" s="247" t="s">
        <v>2381</v>
      </c>
      <c r="M140" s="248" t="s">
        <v>2683</v>
      </c>
      <c r="N140" s="249">
        <v>51</v>
      </c>
      <c r="O140" s="250">
        <v>98257.9</v>
      </c>
      <c r="P140" s="251">
        <f t="shared" si="49"/>
        <v>5011152.8999999994</v>
      </c>
      <c r="R140" s="235" t="s">
        <v>158</v>
      </c>
      <c r="S140" s="241">
        <v>7.17</v>
      </c>
      <c r="T140" s="247" t="s">
        <v>2381</v>
      </c>
      <c r="U140" s="248" t="s">
        <v>2683</v>
      </c>
      <c r="V140" s="249">
        <v>61</v>
      </c>
      <c r="W140" s="250">
        <v>98257.9</v>
      </c>
      <c r="X140" s="251">
        <f t="shared" si="50"/>
        <v>5993731.8999999994</v>
      </c>
      <c r="Z140" s="235" t="s">
        <v>158</v>
      </c>
      <c r="AA140" s="241">
        <v>7.17</v>
      </c>
      <c r="AB140" s="247" t="s">
        <v>2381</v>
      </c>
      <c r="AC140" s="248" t="s">
        <v>2683</v>
      </c>
      <c r="AD140" s="249">
        <v>60</v>
      </c>
      <c r="AE140" s="250">
        <v>98257.9</v>
      </c>
      <c r="AF140" s="251">
        <f t="shared" si="51"/>
        <v>5895474</v>
      </c>
    </row>
    <row r="141" spans="1:32" s="234" customFormat="1" ht="28.2" thickBot="1" x14ac:dyDescent="0.35">
      <c r="A141" s="232"/>
      <c r="B141" s="235" t="s">
        <v>158</v>
      </c>
      <c r="C141" s="241">
        <v>7.5299999999999896</v>
      </c>
      <c r="D141" s="247" t="s">
        <v>2499</v>
      </c>
      <c r="E141" s="248" t="s">
        <v>2683</v>
      </c>
      <c r="F141" s="249">
        <v>64</v>
      </c>
      <c r="G141" s="250">
        <v>56989.4</v>
      </c>
      <c r="H141" s="251">
        <f t="shared" si="48"/>
        <v>3647321.6</v>
      </c>
      <c r="I141" s="233"/>
      <c r="J141" s="235" t="s">
        <v>158</v>
      </c>
      <c r="K141" s="241">
        <v>7.5299999999999896</v>
      </c>
      <c r="L141" s="247" t="s">
        <v>2499</v>
      </c>
      <c r="M141" s="248" t="s">
        <v>2683</v>
      </c>
      <c r="N141" s="249">
        <v>51</v>
      </c>
      <c r="O141" s="250">
        <v>56989.4</v>
      </c>
      <c r="P141" s="251">
        <f t="shared" si="49"/>
        <v>2906459.4</v>
      </c>
      <c r="R141" s="235" t="s">
        <v>158</v>
      </c>
      <c r="S141" s="241">
        <v>7.5299999999999896</v>
      </c>
      <c r="T141" s="247" t="s">
        <v>2499</v>
      </c>
      <c r="U141" s="248" t="s">
        <v>2683</v>
      </c>
      <c r="V141" s="249">
        <v>61</v>
      </c>
      <c r="W141" s="250">
        <v>56989.4</v>
      </c>
      <c r="X141" s="251">
        <f t="shared" si="50"/>
        <v>3476353.4</v>
      </c>
      <c r="Z141" s="235" t="s">
        <v>158</v>
      </c>
      <c r="AA141" s="241">
        <v>7.5299999999999896</v>
      </c>
      <c r="AB141" s="247" t="s">
        <v>2499</v>
      </c>
      <c r="AC141" s="248" t="s">
        <v>2683</v>
      </c>
      <c r="AD141" s="249">
        <v>60</v>
      </c>
      <c r="AE141" s="250">
        <v>56989.4</v>
      </c>
      <c r="AF141" s="251">
        <f t="shared" si="51"/>
        <v>3419364</v>
      </c>
    </row>
    <row r="142" spans="1:32" s="234" customFormat="1" ht="28.2" thickBot="1" x14ac:dyDescent="0.35">
      <c r="A142" s="232"/>
      <c r="B142" s="235" t="s">
        <v>159</v>
      </c>
      <c r="C142" s="241">
        <v>7.16</v>
      </c>
      <c r="D142" s="247" t="s">
        <v>2744</v>
      </c>
      <c r="E142" s="248" t="s">
        <v>2683</v>
      </c>
      <c r="F142" s="249">
        <v>5</v>
      </c>
      <c r="G142" s="250">
        <v>232198.2</v>
      </c>
      <c r="H142" s="251">
        <f t="shared" si="48"/>
        <v>1160991</v>
      </c>
      <c r="I142" s="233"/>
      <c r="J142" s="235" t="s">
        <v>159</v>
      </c>
      <c r="K142" s="241">
        <v>7.16</v>
      </c>
      <c r="L142" s="247" t="s">
        <v>2744</v>
      </c>
      <c r="M142" s="248" t="s">
        <v>2683</v>
      </c>
      <c r="N142" s="249">
        <v>4</v>
      </c>
      <c r="O142" s="250">
        <v>232198.2</v>
      </c>
      <c r="P142" s="251">
        <f t="shared" si="49"/>
        <v>928792.8</v>
      </c>
      <c r="R142" s="235" t="s">
        <v>159</v>
      </c>
      <c r="S142" s="241">
        <v>7.16</v>
      </c>
      <c r="T142" s="247" t="s">
        <v>2744</v>
      </c>
      <c r="U142" s="248" t="s">
        <v>2683</v>
      </c>
      <c r="V142" s="249">
        <v>5</v>
      </c>
      <c r="W142" s="250">
        <v>232198.2</v>
      </c>
      <c r="X142" s="251">
        <f t="shared" si="50"/>
        <v>1160991</v>
      </c>
      <c r="Z142" s="235" t="s">
        <v>159</v>
      </c>
      <c r="AA142" s="241">
        <v>7.16</v>
      </c>
      <c r="AB142" s="247" t="s">
        <v>2744</v>
      </c>
      <c r="AC142" s="248" t="s">
        <v>2683</v>
      </c>
      <c r="AD142" s="249">
        <v>5</v>
      </c>
      <c r="AE142" s="250">
        <v>232198.2</v>
      </c>
      <c r="AF142" s="251">
        <f t="shared" si="51"/>
        <v>1160991</v>
      </c>
    </row>
    <row r="143" spans="1:32" s="234" customFormat="1" ht="16.2" thickBot="1" x14ac:dyDescent="0.35">
      <c r="A143" s="232"/>
      <c r="B143" s="235" t="s">
        <v>160</v>
      </c>
      <c r="C143" s="241">
        <v>7.18</v>
      </c>
      <c r="D143" s="247" t="s">
        <v>2382</v>
      </c>
      <c r="E143" s="248" t="s">
        <v>2683</v>
      </c>
      <c r="F143" s="249">
        <v>17</v>
      </c>
      <c r="G143" s="250">
        <v>607360</v>
      </c>
      <c r="H143" s="251">
        <f t="shared" si="48"/>
        <v>10325120</v>
      </c>
      <c r="I143" s="233"/>
      <c r="J143" s="235" t="s">
        <v>160</v>
      </c>
      <c r="K143" s="241">
        <v>7.18</v>
      </c>
      <c r="L143" s="247" t="s">
        <v>2382</v>
      </c>
      <c r="M143" s="248" t="s">
        <v>2683</v>
      </c>
      <c r="N143" s="249">
        <v>14</v>
      </c>
      <c r="O143" s="250">
        <v>607360</v>
      </c>
      <c r="P143" s="251">
        <f t="shared" si="49"/>
        <v>8503040</v>
      </c>
      <c r="R143" s="235" t="s">
        <v>160</v>
      </c>
      <c r="S143" s="241">
        <v>7.18</v>
      </c>
      <c r="T143" s="247" t="s">
        <v>2382</v>
      </c>
      <c r="U143" s="248" t="s">
        <v>2683</v>
      </c>
      <c r="V143" s="249">
        <v>17</v>
      </c>
      <c r="W143" s="250">
        <v>607360</v>
      </c>
      <c r="X143" s="251">
        <f t="shared" si="50"/>
        <v>10325120</v>
      </c>
      <c r="Z143" s="235" t="s">
        <v>160</v>
      </c>
      <c r="AA143" s="241">
        <v>7.18</v>
      </c>
      <c r="AB143" s="247" t="s">
        <v>2382</v>
      </c>
      <c r="AC143" s="248" t="s">
        <v>2683</v>
      </c>
      <c r="AD143" s="249">
        <v>16</v>
      </c>
      <c r="AE143" s="250">
        <v>607360</v>
      </c>
      <c r="AF143" s="251">
        <f t="shared" si="51"/>
        <v>9717760</v>
      </c>
    </row>
    <row r="144" spans="1:32" s="234" customFormat="1" ht="16.2" thickBot="1" x14ac:dyDescent="0.35">
      <c r="A144" s="232"/>
      <c r="B144" s="235" t="s">
        <v>161</v>
      </c>
      <c r="C144" s="241">
        <v>7.19</v>
      </c>
      <c r="D144" s="247" t="s">
        <v>2383</v>
      </c>
      <c r="E144" s="248" t="s">
        <v>2683</v>
      </c>
      <c r="F144" s="249">
        <v>3</v>
      </c>
      <c r="G144" s="250">
        <v>687294.4</v>
      </c>
      <c r="H144" s="251">
        <f t="shared" si="48"/>
        <v>2061883.2000000002</v>
      </c>
      <c r="I144" s="233"/>
      <c r="J144" s="235" t="s">
        <v>161</v>
      </c>
      <c r="K144" s="241">
        <v>7.19</v>
      </c>
      <c r="L144" s="247" t="s">
        <v>2383</v>
      </c>
      <c r="M144" s="248" t="s">
        <v>2683</v>
      </c>
      <c r="N144" s="249">
        <v>3</v>
      </c>
      <c r="O144" s="250">
        <v>687294.4</v>
      </c>
      <c r="P144" s="251">
        <f t="shared" si="49"/>
        <v>2061883.2000000002</v>
      </c>
      <c r="R144" s="235" t="s">
        <v>161</v>
      </c>
      <c r="S144" s="241">
        <v>7.19</v>
      </c>
      <c r="T144" s="247" t="s">
        <v>2383</v>
      </c>
      <c r="U144" s="248" t="s">
        <v>2683</v>
      </c>
      <c r="V144" s="249">
        <v>3</v>
      </c>
      <c r="W144" s="250">
        <v>687294.4</v>
      </c>
      <c r="X144" s="251">
        <f t="shared" si="50"/>
        <v>2061883.2000000002</v>
      </c>
      <c r="Z144" s="235" t="s">
        <v>161</v>
      </c>
      <c r="AA144" s="241">
        <v>7.19</v>
      </c>
      <c r="AB144" s="247" t="s">
        <v>2383</v>
      </c>
      <c r="AC144" s="248" t="s">
        <v>2683</v>
      </c>
      <c r="AD144" s="249">
        <v>3</v>
      </c>
      <c r="AE144" s="250">
        <v>687294.4</v>
      </c>
      <c r="AF144" s="251">
        <f t="shared" si="51"/>
        <v>2061883.2000000002</v>
      </c>
    </row>
    <row r="145" spans="1:32" s="234" customFormat="1" ht="42" thickBot="1" x14ac:dyDescent="0.35">
      <c r="A145" s="232"/>
      <c r="B145" s="235" t="s">
        <v>162</v>
      </c>
      <c r="C145" s="241">
        <v>7.2</v>
      </c>
      <c r="D145" s="247" t="s">
        <v>2745</v>
      </c>
      <c r="E145" s="248" t="s">
        <v>2683</v>
      </c>
      <c r="F145" s="249">
        <v>3</v>
      </c>
      <c r="G145" s="250">
        <v>2082600</v>
      </c>
      <c r="H145" s="251">
        <f t="shared" si="48"/>
        <v>6247800</v>
      </c>
      <c r="I145" s="233"/>
      <c r="J145" s="235" t="s">
        <v>162</v>
      </c>
      <c r="K145" s="241">
        <v>7.2</v>
      </c>
      <c r="L145" s="247" t="s">
        <v>2745</v>
      </c>
      <c r="M145" s="248" t="s">
        <v>2683</v>
      </c>
      <c r="N145" s="249">
        <v>3</v>
      </c>
      <c r="O145" s="250">
        <v>2082600</v>
      </c>
      <c r="P145" s="251">
        <f t="shared" si="49"/>
        <v>6247800</v>
      </c>
      <c r="R145" s="235" t="s">
        <v>162</v>
      </c>
      <c r="S145" s="241">
        <v>7.2</v>
      </c>
      <c r="T145" s="247" t="s">
        <v>2745</v>
      </c>
      <c r="U145" s="248" t="s">
        <v>2683</v>
      </c>
      <c r="V145" s="249">
        <v>3</v>
      </c>
      <c r="W145" s="250">
        <v>2082600</v>
      </c>
      <c r="X145" s="251">
        <f t="shared" si="50"/>
        <v>6247800</v>
      </c>
      <c r="Z145" s="235" t="s">
        <v>162</v>
      </c>
      <c r="AA145" s="241">
        <v>7.2</v>
      </c>
      <c r="AB145" s="247" t="s">
        <v>2745</v>
      </c>
      <c r="AC145" s="248" t="s">
        <v>2683</v>
      </c>
      <c r="AD145" s="249">
        <v>3</v>
      </c>
      <c r="AE145" s="250">
        <v>2082600</v>
      </c>
      <c r="AF145" s="251">
        <f t="shared" si="51"/>
        <v>6247800</v>
      </c>
    </row>
    <row r="146" spans="1:32" s="234" customFormat="1" ht="42" thickBot="1" x14ac:dyDescent="0.35">
      <c r="A146" s="232"/>
      <c r="B146" s="235" t="s">
        <v>163</v>
      </c>
      <c r="C146" s="241">
        <v>7.21</v>
      </c>
      <c r="D146" s="247" t="s">
        <v>2746</v>
      </c>
      <c r="E146" s="248" t="s">
        <v>2683</v>
      </c>
      <c r="F146" s="249">
        <v>1</v>
      </c>
      <c r="G146" s="250">
        <v>2541240</v>
      </c>
      <c r="H146" s="251">
        <f t="shared" si="48"/>
        <v>2541240</v>
      </c>
      <c r="I146" s="233"/>
      <c r="J146" s="235" t="s">
        <v>163</v>
      </c>
      <c r="K146" s="241">
        <v>7.21</v>
      </c>
      <c r="L146" s="247" t="s">
        <v>2746</v>
      </c>
      <c r="M146" s="248" t="s">
        <v>2683</v>
      </c>
      <c r="N146" s="249">
        <v>1</v>
      </c>
      <c r="O146" s="250">
        <v>2541240</v>
      </c>
      <c r="P146" s="251">
        <f t="shared" si="49"/>
        <v>2541240</v>
      </c>
      <c r="R146" s="235" t="s">
        <v>163</v>
      </c>
      <c r="S146" s="241">
        <v>7.21</v>
      </c>
      <c r="T146" s="247" t="s">
        <v>2746</v>
      </c>
      <c r="U146" s="248" t="s">
        <v>2683</v>
      </c>
      <c r="V146" s="249">
        <v>1</v>
      </c>
      <c r="W146" s="250">
        <v>2541240</v>
      </c>
      <c r="X146" s="251">
        <f t="shared" si="50"/>
        <v>2541240</v>
      </c>
      <c r="Z146" s="235" t="s">
        <v>163</v>
      </c>
      <c r="AA146" s="241">
        <v>7.21</v>
      </c>
      <c r="AB146" s="247" t="s">
        <v>2746</v>
      </c>
      <c r="AC146" s="248" t="s">
        <v>2683</v>
      </c>
      <c r="AD146" s="249">
        <v>1</v>
      </c>
      <c r="AE146" s="250">
        <v>2541240</v>
      </c>
      <c r="AF146" s="251">
        <f t="shared" si="51"/>
        <v>2541240</v>
      </c>
    </row>
    <row r="147" spans="1:32" s="234" customFormat="1" ht="16.2" thickBot="1" x14ac:dyDescent="0.35">
      <c r="A147" s="232"/>
      <c r="B147" s="235" t="s">
        <v>164</v>
      </c>
      <c r="C147" s="241">
        <v>7.22</v>
      </c>
      <c r="D147" s="247" t="s">
        <v>2384</v>
      </c>
      <c r="E147" s="248" t="s">
        <v>2683</v>
      </c>
      <c r="F147" s="249">
        <v>117</v>
      </c>
      <c r="G147" s="250">
        <v>62660</v>
      </c>
      <c r="H147" s="251">
        <f t="shared" si="48"/>
        <v>7331220</v>
      </c>
      <c r="I147" s="233"/>
      <c r="J147" s="235" t="s">
        <v>164</v>
      </c>
      <c r="K147" s="241">
        <v>7.22</v>
      </c>
      <c r="L147" s="247" t="s">
        <v>2384</v>
      </c>
      <c r="M147" s="248" t="s">
        <v>2683</v>
      </c>
      <c r="N147" s="249">
        <v>93</v>
      </c>
      <c r="O147" s="250">
        <v>62660</v>
      </c>
      <c r="P147" s="251">
        <f t="shared" si="49"/>
        <v>5827380</v>
      </c>
      <c r="R147" s="235" t="s">
        <v>164</v>
      </c>
      <c r="S147" s="241">
        <v>7.22</v>
      </c>
      <c r="T147" s="247" t="s">
        <v>2384</v>
      </c>
      <c r="U147" s="248" t="s">
        <v>2683</v>
      </c>
      <c r="V147" s="249">
        <v>111</v>
      </c>
      <c r="W147" s="250">
        <v>62660</v>
      </c>
      <c r="X147" s="251">
        <f t="shared" si="50"/>
        <v>6955260</v>
      </c>
      <c r="Z147" s="235" t="s">
        <v>164</v>
      </c>
      <c r="AA147" s="241">
        <v>7.22</v>
      </c>
      <c r="AB147" s="247" t="s">
        <v>2384</v>
      </c>
      <c r="AC147" s="248" t="s">
        <v>2683</v>
      </c>
      <c r="AD147" s="249">
        <v>108</v>
      </c>
      <c r="AE147" s="250">
        <v>62660</v>
      </c>
      <c r="AF147" s="251">
        <f t="shared" si="51"/>
        <v>6767280</v>
      </c>
    </row>
    <row r="148" spans="1:32" s="234" customFormat="1" ht="16.2" thickBot="1" x14ac:dyDescent="0.35">
      <c r="A148" s="232"/>
      <c r="B148" s="235" t="s">
        <v>164</v>
      </c>
      <c r="C148" s="241">
        <v>7.23</v>
      </c>
      <c r="D148" s="247" t="s">
        <v>2385</v>
      </c>
      <c r="E148" s="248" t="s">
        <v>2683</v>
      </c>
      <c r="F148" s="249">
        <v>10</v>
      </c>
      <c r="G148" s="250">
        <v>62660</v>
      </c>
      <c r="H148" s="251">
        <f t="shared" si="48"/>
        <v>626600</v>
      </c>
      <c r="I148" s="233"/>
      <c r="J148" s="235" t="s">
        <v>164</v>
      </c>
      <c r="K148" s="241">
        <v>7.23</v>
      </c>
      <c r="L148" s="247" t="s">
        <v>2385</v>
      </c>
      <c r="M148" s="248" t="s">
        <v>2683</v>
      </c>
      <c r="N148" s="249">
        <v>8</v>
      </c>
      <c r="O148" s="250">
        <v>62660</v>
      </c>
      <c r="P148" s="251">
        <f t="shared" si="49"/>
        <v>501280</v>
      </c>
      <c r="R148" s="235" t="s">
        <v>164</v>
      </c>
      <c r="S148" s="241">
        <v>7.23</v>
      </c>
      <c r="T148" s="247" t="s">
        <v>2385</v>
      </c>
      <c r="U148" s="248" t="s">
        <v>2683</v>
      </c>
      <c r="V148" s="249">
        <v>10</v>
      </c>
      <c r="W148" s="250">
        <v>62660</v>
      </c>
      <c r="X148" s="251">
        <f t="shared" si="50"/>
        <v>626600</v>
      </c>
      <c r="Z148" s="235" t="s">
        <v>164</v>
      </c>
      <c r="AA148" s="241">
        <v>7.23</v>
      </c>
      <c r="AB148" s="247" t="s">
        <v>2385</v>
      </c>
      <c r="AC148" s="248" t="s">
        <v>2683</v>
      </c>
      <c r="AD148" s="249">
        <v>10</v>
      </c>
      <c r="AE148" s="250">
        <v>62660</v>
      </c>
      <c r="AF148" s="251">
        <f t="shared" si="51"/>
        <v>626600</v>
      </c>
    </row>
    <row r="149" spans="1:32" s="234" customFormat="1" ht="16.2" thickBot="1" x14ac:dyDescent="0.35">
      <c r="A149" s="232"/>
      <c r="B149" s="235" t="s">
        <v>164</v>
      </c>
      <c r="C149" s="241">
        <v>7.24</v>
      </c>
      <c r="D149" s="247" t="s">
        <v>2386</v>
      </c>
      <c r="E149" s="248" t="s">
        <v>2683</v>
      </c>
      <c r="F149" s="249">
        <v>2</v>
      </c>
      <c r="G149" s="250">
        <v>62660</v>
      </c>
      <c r="H149" s="251">
        <f t="shared" si="48"/>
        <v>125320</v>
      </c>
      <c r="I149" s="233"/>
      <c r="J149" s="235" t="s">
        <v>164</v>
      </c>
      <c r="K149" s="241">
        <v>7.24</v>
      </c>
      <c r="L149" s="247" t="s">
        <v>2386</v>
      </c>
      <c r="M149" s="248" t="s">
        <v>2683</v>
      </c>
      <c r="N149" s="249">
        <v>2</v>
      </c>
      <c r="O149" s="250">
        <v>62660</v>
      </c>
      <c r="P149" s="251">
        <f t="shared" si="49"/>
        <v>125320</v>
      </c>
      <c r="R149" s="235" t="s">
        <v>164</v>
      </c>
      <c r="S149" s="241">
        <v>7.24</v>
      </c>
      <c r="T149" s="247" t="s">
        <v>2386</v>
      </c>
      <c r="U149" s="248" t="s">
        <v>2683</v>
      </c>
      <c r="V149" s="249">
        <v>2</v>
      </c>
      <c r="W149" s="250">
        <v>62660</v>
      </c>
      <c r="X149" s="251">
        <f t="shared" si="50"/>
        <v>125320</v>
      </c>
      <c r="Z149" s="235" t="s">
        <v>164</v>
      </c>
      <c r="AA149" s="241">
        <v>7.24</v>
      </c>
      <c r="AB149" s="247" t="s">
        <v>2386</v>
      </c>
      <c r="AC149" s="248" t="s">
        <v>2683</v>
      </c>
      <c r="AD149" s="249">
        <v>2</v>
      </c>
      <c r="AE149" s="250">
        <v>62660</v>
      </c>
      <c r="AF149" s="251">
        <f t="shared" si="51"/>
        <v>125320</v>
      </c>
    </row>
    <row r="150" spans="1:32" s="234" customFormat="1" ht="16.2" thickBot="1" x14ac:dyDescent="0.35">
      <c r="A150" s="232"/>
      <c r="B150" s="235" t="s">
        <v>164</v>
      </c>
      <c r="C150" s="241">
        <v>7.25</v>
      </c>
      <c r="D150" s="247" t="s">
        <v>2387</v>
      </c>
      <c r="E150" s="248" t="s">
        <v>2683</v>
      </c>
      <c r="F150" s="249">
        <v>19</v>
      </c>
      <c r="G150" s="250">
        <v>62660</v>
      </c>
      <c r="H150" s="251">
        <f t="shared" si="48"/>
        <v>1190540</v>
      </c>
      <c r="I150" s="233"/>
      <c r="J150" s="235" t="s">
        <v>164</v>
      </c>
      <c r="K150" s="241">
        <v>7.25</v>
      </c>
      <c r="L150" s="247" t="s">
        <v>2387</v>
      </c>
      <c r="M150" s="248" t="s">
        <v>2683</v>
      </c>
      <c r="N150" s="249">
        <v>15</v>
      </c>
      <c r="O150" s="250">
        <v>62660</v>
      </c>
      <c r="P150" s="251">
        <f t="shared" si="49"/>
        <v>939900</v>
      </c>
      <c r="R150" s="235" t="s">
        <v>164</v>
      </c>
      <c r="S150" s="241">
        <v>7.25</v>
      </c>
      <c r="T150" s="247" t="s">
        <v>2387</v>
      </c>
      <c r="U150" s="248" t="s">
        <v>2683</v>
      </c>
      <c r="V150" s="249">
        <v>18</v>
      </c>
      <c r="W150" s="250">
        <v>62660</v>
      </c>
      <c r="X150" s="251">
        <f t="shared" si="50"/>
        <v>1127880</v>
      </c>
      <c r="Z150" s="235" t="s">
        <v>164</v>
      </c>
      <c r="AA150" s="241">
        <v>7.25</v>
      </c>
      <c r="AB150" s="247" t="s">
        <v>2387</v>
      </c>
      <c r="AC150" s="248" t="s">
        <v>2683</v>
      </c>
      <c r="AD150" s="249">
        <v>18</v>
      </c>
      <c r="AE150" s="250">
        <v>62660</v>
      </c>
      <c r="AF150" s="251">
        <f t="shared" si="51"/>
        <v>1127880</v>
      </c>
    </row>
    <row r="151" spans="1:32" s="234" customFormat="1" ht="16.2" thickBot="1" x14ac:dyDescent="0.35">
      <c r="A151" s="232"/>
      <c r="B151" s="235" t="s">
        <v>164</v>
      </c>
      <c r="C151" s="241">
        <v>7.26</v>
      </c>
      <c r="D151" s="247" t="s">
        <v>2388</v>
      </c>
      <c r="E151" s="248" t="s">
        <v>2683</v>
      </c>
      <c r="F151" s="249">
        <v>3</v>
      </c>
      <c r="G151" s="250">
        <v>62660</v>
      </c>
      <c r="H151" s="251">
        <f t="shared" si="48"/>
        <v>187980</v>
      </c>
      <c r="I151" s="233"/>
      <c r="J151" s="235" t="s">
        <v>164</v>
      </c>
      <c r="K151" s="241">
        <v>7.26</v>
      </c>
      <c r="L151" s="247" t="s">
        <v>2388</v>
      </c>
      <c r="M151" s="248" t="s">
        <v>2683</v>
      </c>
      <c r="N151" s="249">
        <v>3</v>
      </c>
      <c r="O151" s="250">
        <v>62660</v>
      </c>
      <c r="P151" s="251">
        <f t="shared" si="49"/>
        <v>187980</v>
      </c>
      <c r="R151" s="235" t="s">
        <v>164</v>
      </c>
      <c r="S151" s="241">
        <v>7.26</v>
      </c>
      <c r="T151" s="247" t="s">
        <v>2388</v>
      </c>
      <c r="U151" s="248" t="s">
        <v>2683</v>
      </c>
      <c r="V151" s="249">
        <v>3</v>
      </c>
      <c r="W151" s="250">
        <v>62660</v>
      </c>
      <c r="X151" s="251">
        <f t="shared" si="50"/>
        <v>187980</v>
      </c>
      <c r="Z151" s="235" t="s">
        <v>164</v>
      </c>
      <c r="AA151" s="241">
        <v>7.26</v>
      </c>
      <c r="AB151" s="247" t="s">
        <v>2388</v>
      </c>
      <c r="AC151" s="248" t="s">
        <v>2683</v>
      </c>
      <c r="AD151" s="249">
        <v>3</v>
      </c>
      <c r="AE151" s="250">
        <v>62660</v>
      </c>
      <c r="AF151" s="251">
        <f t="shared" si="51"/>
        <v>187980</v>
      </c>
    </row>
    <row r="152" spans="1:32" s="234" customFormat="1" ht="16.2" thickBot="1" x14ac:dyDescent="0.35">
      <c r="A152" s="232"/>
      <c r="B152" s="235" t="s">
        <v>164</v>
      </c>
      <c r="C152" s="241">
        <v>7.27</v>
      </c>
      <c r="D152" s="247" t="s">
        <v>2389</v>
      </c>
      <c r="E152" s="248" t="s">
        <v>2683</v>
      </c>
      <c r="F152" s="249">
        <v>1</v>
      </c>
      <c r="G152" s="250">
        <v>62660</v>
      </c>
      <c r="H152" s="251">
        <f t="shared" si="48"/>
        <v>62660</v>
      </c>
      <c r="I152" s="233"/>
      <c r="J152" s="235" t="s">
        <v>164</v>
      </c>
      <c r="K152" s="241">
        <v>7.27</v>
      </c>
      <c r="L152" s="247" t="s">
        <v>2389</v>
      </c>
      <c r="M152" s="248" t="s">
        <v>2683</v>
      </c>
      <c r="N152" s="249">
        <v>1</v>
      </c>
      <c r="O152" s="250">
        <v>62660</v>
      </c>
      <c r="P152" s="251">
        <f t="shared" si="49"/>
        <v>62660</v>
      </c>
      <c r="R152" s="235" t="s">
        <v>164</v>
      </c>
      <c r="S152" s="241">
        <v>7.27</v>
      </c>
      <c r="T152" s="247" t="s">
        <v>2389</v>
      </c>
      <c r="U152" s="248" t="s">
        <v>2683</v>
      </c>
      <c r="V152" s="249">
        <v>1</v>
      </c>
      <c r="W152" s="250">
        <v>62660</v>
      </c>
      <c r="X152" s="251">
        <f t="shared" si="50"/>
        <v>62660</v>
      </c>
      <c r="Z152" s="235" t="s">
        <v>164</v>
      </c>
      <c r="AA152" s="241">
        <v>7.27</v>
      </c>
      <c r="AB152" s="247" t="s">
        <v>2389</v>
      </c>
      <c r="AC152" s="248" t="s">
        <v>2683</v>
      </c>
      <c r="AD152" s="249">
        <v>1</v>
      </c>
      <c r="AE152" s="250">
        <v>62660</v>
      </c>
      <c r="AF152" s="251">
        <f t="shared" si="51"/>
        <v>62660</v>
      </c>
    </row>
    <row r="153" spans="1:32" s="234" customFormat="1" ht="16.2" thickBot="1" x14ac:dyDescent="0.35">
      <c r="A153" s="232"/>
      <c r="B153" s="235" t="s">
        <v>164</v>
      </c>
      <c r="C153" s="241">
        <v>7.5599999999999898</v>
      </c>
      <c r="D153" s="247" t="s">
        <v>2384</v>
      </c>
      <c r="E153" s="248" t="s">
        <v>2683</v>
      </c>
      <c r="F153" s="249">
        <v>16</v>
      </c>
      <c r="G153" s="250">
        <v>61204</v>
      </c>
      <c r="H153" s="251">
        <f t="shared" si="48"/>
        <v>979264</v>
      </c>
      <c r="I153" s="233"/>
      <c r="J153" s="235" t="s">
        <v>164</v>
      </c>
      <c r="K153" s="241">
        <v>7.5599999999999898</v>
      </c>
      <c r="L153" s="247" t="s">
        <v>2384</v>
      </c>
      <c r="M153" s="248" t="s">
        <v>2683</v>
      </c>
      <c r="N153" s="249">
        <v>13</v>
      </c>
      <c r="O153" s="250">
        <v>61204</v>
      </c>
      <c r="P153" s="251">
        <f t="shared" si="49"/>
        <v>795652</v>
      </c>
      <c r="R153" s="235" t="s">
        <v>164</v>
      </c>
      <c r="S153" s="241">
        <v>7.5599999999999898</v>
      </c>
      <c r="T153" s="247" t="s">
        <v>2384</v>
      </c>
      <c r="U153" s="248" t="s">
        <v>2683</v>
      </c>
      <c r="V153" s="249">
        <v>16</v>
      </c>
      <c r="W153" s="250">
        <v>61204</v>
      </c>
      <c r="X153" s="251">
        <f t="shared" si="50"/>
        <v>979264</v>
      </c>
      <c r="Z153" s="235" t="s">
        <v>164</v>
      </c>
      <c r="AA153" s="241">
        <v>7.5599999999999898</v>
      </c>
      <c r="AB153" s="247" t="s">
        <v>2384</v>
      </c>
      <c r="AC153" s="248" t="s">
        <v>2683</v>
      </c>
      <c r="AD153" s="249">
        <v>15</v>
      </c>
      <c r="AE153" s="250">
        <v>61204</v>
      </c>
      <c r="AF153" s="251">
        <f t="shared" si="51"/>
        <v>918060</v>
      </c>
    </row>
    <row r="154" spans="1:32" s="234" customFormat="1" ht="55.8" thickBot="1" x14ac:dyDescent="0.35">
      <c r="A154" s="232"/>
      <c r="B154" s="235" t="s">
        <v>165</v>
      </c>
      <c r="C154" s="241">
        <v>7.28</v>
      </c>
      <c r="D154" s="247" t="s">
        <v>2404</v>
      </c>
      <c r="E154" s="248" t="s">
        <v>263</v>
      </c>
      <c r="F154" s="249">
        <v>294.27999999999997</v>
      </c>
      <c r="G154" s="250">
        <v>404079</v>
      </c>
      <c r="H154" s="251">
        <f t="shared" si="48"/>
        <v>118912368.11999999</v>
      </c>
      <c r="I154" s="233"/>
      <c r="J154" s="235" t="s">
        <v>165</v>
      </c>
      <c r="K154" s="241">
        <v>7.28</v>
      </c>
      <c r="L154" s="247" t="s">
        <v>2404</v>
      </c>
      <c r="M154" s="248" t="s">
        <v>263</v>
      </c>
      <c r="N154" s="249">
        <v>138.91</v>
      </c>
      <c r="O154" s="250">
        <v>404079</v>
      </c>
      <c r="P154" s="251">
        <f t="shared" si="49"/>
        <v>56130613.890000001</v>
      </c>
      <c r="R154" s="235" t="s">
        <v>165</v>
      </c>
      <c r="S154" s="241">
        <v>7.28</v>
      </c>
      <c r="T154" s="247" t="s">
        <v>2404</v>
      </c>
      <c r="U154" s="248" t="s">
        <v>263</v>
      </c>
      <c r="V154" s="249">
        <v>46.41</v>
      </c>
      <c r="W154" s="250">
        <v>404079</v>
      </c>
      <c r="X154" s="251">
        <f t="shared" si="50"/>
        <v>18753306.389999997</v>
      </c>
      <c r="Z154" s="235" t="s">
        <v>165</v>
      </c>
      <c r="AA154" s="241">
        <v>7.28</v>
      </c>
      <c r="AB154" s="247" t="s">
        <v>2404</v>
      </c>
      <c r="AC154" s="248" t="s">
        <v>263</v>
      </c>
      <c r="AD154" s="249">
        <v>45.3</v>
      </c>
      <c r="AE154" s="250">
        <v>404079</v>
      </c>
      <c r="AF154" s="251">
        <f t="shared" si="51"/>
        <v>18304778.699999999</v>
      </c>
    </row>
    <row r="155" spans="1:32" s="234" customFormat="1" ht="42" thickBot="1" x14ac:dyDescent="0.35">
      <c r="A155" s="232"/>
      <c r="B155" s="235" t="s">
        <v>166</v>
      </c>
      <c r="C155" s="241">
        <v>7.29</v>
      </c>
      <c r="D155" s="247" t="s">
        <v>2406</v>
      </c>
      <c r="E155" s="248" t="s">
        <v>263</v>
      </c>
      <c r="F155" s="249">
        <v>79.73</v>
      </c>
      <c r="G155" s="250">
        <v>199810</v>
      </c>
      <c r="H155" s="251">
        <f t="shared" si="48"/>
        <v>15930851.300000001</v>
      </c>
      <c r="I155" s="233"/>
      <c r="J155" s="235" t="s">
        <v>166</v>
      </c>
      <c r="K155" s="241">
        <v>7.29</v>
      </c>
      <c r="L155" s="247" t="s">
        <v>2406</v>
      </c>
      <c r="M155" s="248" t="s">
        <v>263</v>
      </c>
      <c r="N155" s="249">
        <v>63.67</v>
      </c>
      <c r="O155" s="250">
        <v>199810</v>
      </c>
      <c r="P155" s="251">
        <f t="shared" si="49"/>
        <v>12721902.700000001</v>
      </c>
      <c r="R155" s="235" t="s">
        <v>166</v>
      </c>
      <c r="S155" s="241">
        <v>7.29</v>
      </c>
      <c r="T155" s="247" t="s">
        <v>2406</v>
      </c>
      <c r="U155" s="248" t="s">
        <v>263</v>
      </c>
      <c r="V155" s="249">
        <v>75.95</v>
      </c>
      <c r="W155" s="250">
        <v>199810</v>
      </c>
      <c r="X155" s="251">
        <f t="shared" si="50"/>
        <v>15175569.5</v>
      </c>
      <c r="Z155" s="235" t="s">
        <v>166</v>
      </c>
      <c r="AA155" s="241">
        <v>7.29</v>
      </c>
      <c r="AB155" s="247" t="s">
        <v>2406</v>
      </c>
      <c r="AC155" s="248" t="s">
        <v>263</v>
      </c>
      <c r="AD155" s="249">
        <v>74.13</v>
      </c>
      <c r="AE155" s="250">
        <v>199810</v>
      </c>
      <c r="AF155" s="251">
        <f t="shared" si="51"/>
        <v>14811915.299999999</v>
      </c>
    </row>
    <row r="156" spans="1:32" s="234" customFormat="1" ht="42" thickBot="1" x14ac:dyDescent="0.35">
      <c r="A156" s="232"/>
      <c r="B156" s="235" t="s">
        <v>166</v>
      </c>
      <c r="C156" s="241">
        <v>7.3</v>
      </c>
      <c r="D156" s="247" t="s">
        <v>2747</v>
      </c>
      <c r="E156" s="248" t="s">
        <v>263</v>
      </c>
      <c r="F156" s="249">
        <v>53.15</v>
      </c>
      <c r="G156" s="250">
        <v>199810</v>
      </c>
      <c r="H156" s="251">
        <f t="shared" si="48"/>
        <v>10619901.5</v>
      </c>
      <c r="I156" s="233"/>
      <c r="J156" s="235" t="s">
        <v>166</v>
      </c>
      <c r="K156" s="241">
        <v>7.3</v>
      </c>
      <c r="L156" s="247" t="s">
        <v>2747</v>
      </c>
      <c r="M156" s="248" t="s">
        <v>263</v>
      </c>
      <c r="N156" s="249">
        <v>42.45</v>
      </c>
      <c r="O156" s="250">
        <v>199810</v>
      </c>
      <c r="P156" s="251">
        <f t="shared" si="49"/>
        <v>8481934.5</v>
      </c>
      <c r="R156" s="235" t="s">
        <v>166</v>
      </c>
      <c r="S156" s="241">
        <v>7.3</v>
      </c>
      <c r="T156" s="247" t="s">
        <v>2747</v>
      </c>
      <c r="U156" s="248" t="s">
        <v>263</v>
      </c>
      <c r="V156" s="249">
        <v>50.63</v>
      </c>
      <c r="W156" s="250">
        <v>199810</v>
      </c>
      <c r="X156" s="251">
        <f t="shared" si="50"/>
        <v>10116380.300000001</v>
      </c>
      <c r="Z156" s="235" t="s">
        <v>166</v>
      </c>
      <c r="AA156" s="241">
        <v>7.3</v>
      </c>
      <c r="AB156" s="247" t="s">
        <v>2747</v>
      </c>
      <c r="AC156" s="248" t="s">
        <v>263</v>
      </c>
      <c r="AD156" s="249">
        <v>49.42</v>
      </c>
      <c r="AE156" s="250">
        <v>199810</v>
      </c>
      <c r="AF156" s="251">
        <f t="shared" si="51"/>
        <v>9874610.2000000011</v>
      </c>
    </row>
    <row r="157" spans="1:32" s="234" customFormat="1" ht="42" thickBot="1" x14ac:dyDescent="0.35">
      <c r="A157" s="232"/>
      <c r="B157" s="235" t="s">
        <v>2396</v>
      </c>
      <c r="C157" s="241">
        <v>7.31</v>
      </c>
      <c r="D157" s="247" t="s">
        <v>2410</v>
      </c>
      <c r="E157" s="248" t="s">
        <v>263</v>
      </c>
      <c r="F157" s="249">
        <v>106.31</v>
      </c>
      <c r="G157" s="250">
        <v>262275</v>
      </c>
      <c r="H157" s="251">
        <f t="shared" si="48"/>
        <v>27882455.25</v>
      </c>
      <c r="I157" s="233"/>
      <c r="J157" s="235" t="s">
        <v>2396</v>
      </c>
      <c r="K157" s="241">
        <v>7.31</v>
      </c>
      <c r="L157" s="247" t="s">
        <v>2410</v>
      </c>
      <c r="M157" s="248" t="s">
        <v>263</v>
      </c>
      <c r="N157" s="249">
        <v>84.89</v>
      </c>
      <c r="O157" s="250">
        <v>262275</v>
      </c>
      <c r="P157" s="251">
        <f t="shared" si="49"/>
        <v>22264524.75</v>
      </c>
      <c r="R157" s="235" t="s">
        <v>2396</v>
      </c>
      <c r="S157" s="241">
        <v>7.31</v>
      </c>
      <c r="T157" s="247" t="s">
        <v>2410</v>
      </c>
      <c r="U157" s="248" t="s">
        <v>263</v>
      </c>
      <c r="V157" s="249">
        <v>101.26</v>
      </c>
      <c r="W157" s="250">
        <v>262275</v>
      </c>
      <c r="X157" s="251">
        <f t="shared" si="50"/>
        <v>26557966.5</v>
      </c>
      <c r="Z157" s="235" t="s">
        <v>2396</v>
      </c>
      <c r="AA157" s="241">
        <v>7.31</v>
      </c>
      <c r="AB157" s="247" t="s">
        <v>2410</v>
      </c>
      <c r="AC157" s="248" t="s">
        <v>263</v>
      </c>
      <c r="AD157" s="249">
        <v>98.84</v>
      </c>
      <c r="AE157" s="250">
        <v>262275</v>
      </c>
      <c r="AF157" s="251">
        <f t="shared" si="51"/>
        <v>25923261</v>
      </c>
    </row>
    <row r="158" spans="1:32" s="234" customFormat="1" ht="42" thickBot="1" x14ac:dyDescent="0.35">
      <c r="A158" s="232"/>
      <c r="B158" s="235" t="s">
        <v>2396</v>
      </c>
      <c r="C158" s="241">
        <v>7.32</v>
      </c>
      <c r="D158" s="247" t="s">
        <v>2412</v>
      </c>
      <c r="E158" s="248" t="s">
        <v>263</v>
      </c>
      <c r="F158" s="249">
        <v>66.44</v>
      </c>
      <c r="G158" s="250">
        <v>262275</v>
      </c>
      <c r="H158" s="251">
        <f t="shared" si="48"/>
        <v>17425551</v>
      </c>
      <c r="I158" s="233"/>
      <c r="J158" s="235" t="s">
        <v>2396</v>
      </c>
      <c r="K158" s="241">
        <v>7.32</v>
      </c>
      <c r="L158" s="247" t="s">
        <v>2412</v>
      </c>
      <c r="M158" s="248" t="s">
        <v>263</v>
      </c>
      <c r="N158" s="249">
        <v>53.06</v>
      </c>
      <c r="O158" s="250">
        <v>262275</v>
      </c>
      <c r="P158" s="251">
        <f t="shared" si="49"/>
        <v>13916311.5</v>
      </c>
      <c r="R158" s="235" t="s">
        <v>2396</v>
      </c>
      <c r="S158" s="241">
        <v>7.32</v>
      </c>
      <c r="T158" s="247" t="s">
        <v>2412</v>
      </c>
      <c r="U158" s="248" t="s">
        <v>263</v>
      </c>
      <c r="V158" s="249">
        <v>63.29</v>
      </c>
      <c r="W158" s="250">
        <v>262275</v>
      </c>
      <c r="X158" s="251">
        <f t="shared" si="50"/>
        <v>16599384.75</v>
      </c>
      <c r="Z158" s="235" t="s">
        <v>2396</v>
      </c>
      <c r="AA158" s="241">
        <v>7.32</v>
      </c>
      <c r="AB158" s="247" t="s">
        <v>2412</v>
      </c>
      <c r="AC158" s="248" t="s">
        <v>263</v>
      </c>
      <c r="AD158" s="249">
        <v>61.78</v>
      </c>
      <c r="AE158" s="250">
        <v>262275</v>
      </c>
      <c r="AF158" s="251">
        <f t="shared" si="51"/>
        <v>16203349.5</v>
      </c>
    </row>
    <row r="159" spans="1:32" s="234" customFormat="1" ht="42" thickBot="1" x14ac:dyDescent="0.35">
      <c r="A159" s="232"/>
      <c r="B159" s="235" t="s">
        <v>2396</v>
      </c>
      <c r="C159" s="241">
        <v>7.33</v>
      </c>
      <c r="D159" s="247" t="s">
        <v>2413</v>
      </c>
      <c r="E159" s="248" t="s">
        <v>263</v>
      </c>
      <c r="F159" s="249">
        <v>84.16</v>
      </c>
      <c r="G159" s="250">
        <v>262275</v>
      </c>
      <c r="H159" s="251">
        <f t="shared" si="48"/>
        <v>22073064</v>
      </c>
      <c r="I159" s="233"/>
      <c r="J159" s="235" t="s">
        <v>2396</v>
      </c>
      <c r="K159" s="241">
        <v>7.33</v>
      </c>
      <c r="L159" s="247" t="s">
        <v>2413</v>
      </c>
      <c r="M159" s="248" t="s">
        <v>263</v>
      </c>
      <c r="N159" s="249">
        <v>67.209999999999994</v>
      </c>
      <c r="O159" s="250">
        <v>262275</v>
      </c>
      <c r="P159" s="251">
        <f t="shared" si="49"/>
        <v>17627502.75</v>
      </c>
      <c r="R159" s="235" t="s">
        <v>2396</v>
      </c>
      <c r="S159" s="241">
        <v>7.33</v>
      </c>
      <c r="T159" s="247" t="s">
        <v>2413</v>
      </c>
      <c r="U159" s="248" t="s">
        <v>263</v>
      </c>
      <c r="V159" s="249">
        <v>80.17</v>
      </c>
      <c r="W159" s="250">
        <v>262275</v>
      </c>
      <c r="X159" s="251">
        <f t="shared" si="50"/>
        <v>21026586.75</v>
      </c>
      <c r="Z159" s="235" t="s">
        <v>2396</v>
      </c>
      <c r="AA159" s="241">
        <v>7.33</v>
      </c>
      <c r="AB159" s="247" t="s">
        <v>2413</v>
      </c>
      <c r="AC159" s="248" t="s">
        <v>263</v>
      </c>
      <c r="AD159" s="249">
        <v>78.25</v>
      </c>
      <c r="AE159" s="250">
        <v>262275</v>
      </c>
      <c r="AF159" s="251">
        <f t="shared" si="51"/>
        <v>20523018.75</v>
      </c>
    </row>
    <row r="160" spans="1:32" s="234" customFormat="1" ht="42" thickBot="1" x14ac:dyDescent="0.35">
      <c r="A160" s="232"/>
      <c r="B160" s="235" t="s">
        <v>2396</v>
      </c>
      <c r="C160" s="241">
        <v>7.34</v>
      </c>
      <c r="D160" s="247" t="s">
        <v>2414</v>
      </c>
      <c r="E160" s="248" t="s">
        <v>263</v>
      </c>
      <c r="F160" s="249">
        <v>79.73</v>
      </c>
      <c r="G160" s="250">
        <v>262275</v>
      </c>
      <c r="H160" s="251">
        <f t="shared" si="48"/>
        <v>20911185.75</v>
      </c>
      <c r="I160" s="233"/>
      <c r="J160" s="235" t="s">
        <v>2396</v>
      </c>
      <c r="K160" s="241">
        <v>7.34</v>
      </c>
      <c r="L160" s="247" t="s">
        <v>2414</v>
      </c>
      <c r="M160" s="248" t="s">
        <v>263</v>
      </c>
      <c r="N160" s="249">
        <v>63.67</v>
      </c>
      <c r="O160" s="250">
        <v>262275</v>
      </c>
      <c r="P160" s="251">
        <f t="shared" si="49"/>
        <v>16699049.25</v>
      </c>
      <c r="R160" s="235" t="s">
        <v>2396</v>
      </c>
      <c r="S160" s="241">
        <v>7.34</v>
      </c>
      <c r="T160" s="247" t="s">
        <v>2414</v>
      </c>
      <c r="U160" s="248" t="s">
        <v>263</v>
      </c>
      <c r="V160" s="249">
        <v>75.95</v>
      </c>
      <c r="W160" s="250">
        <v>262275</v>
      </c>
      <c r="X160" s="251">
        <f t="shared" si="50"/>
        <v>19919786.25</v>
      </c>
      <c r="Z160" s="235" t="s">
        <v>2396</v>
      </c>
      <c r="AA160" s="241">
        <v>7.34</v>
      </c>
      <c r="AB160" s="247" t="s">
        <v>2414</v>
      </c>
      <c r="AC160" s="248" t="s">
        <v>263</v>
      </c>
      <c r="AD160" s="249">
        <v>74.13</v>
      </c>
      <c r="AE160" s="250">
        <v>262275</v>
      </c>
      <c r="AF160" s="251">
        <f t="shared" si="51"/>
        <v>19442445.75</v>
      </c>
    </row>
    <row r="161" spans="1:32" s="234" customFormat="1" ht="42" thickBot="1" x14ac:dyDescent="0.35">
      <c r="A161" s="232"/>
      <c r="B161" s="235" t="s">
        <v>2396</v>
      </c>
      <c r="C161" s="241">
        <v>7.35</v>
      </c>
      <c r="D161" s="247" t="s">
        <v>2415</v>
      </c>
      <c r="E161" s="248" t="s">
        <v>263</v>
      </c>
      <c r="F161" s="249">
        <v>79.73</v>
      </c>
      <c r="G161" s="250">
        <v>262275</v>
      </c>
      <c r="H161" s="251">
        <f t="shared" si="48"/>
        <v>20911185.75</v>
      </c>
      <c r="I161" s="233"/>
      <c r="J161" s="235" t="s">
        <v>2396</v>
      </c>
      <c r="K161" s="241">
        <v>7.35</v>
      </c>
      <c r="L161" s="247" t="s">
        <v>2415</v>
      </c>
      <c r="M161" s="248" t="s">
        <v>263</v>
      </c>
      <c r="N161" s="249">
        <v>63.67</v>
      </c>
      <c r="O161" s="250">
        <v>262275</v>
      </c>
      <c r="P161" s="251">
        <f t="shared" si="49"/>
        <v>16699049.25</v>
      </c>
      <c r="R161" s="235" t="s">
        <v>2396</v>
      </c>
      <c r="S161" s="241">
        <v>7.35</v>
      </c>
      <c r="T161" s="247" t="s">
        <v>2415</v>
      </c>
      <c r="U161" s="248" t="s">
        <v>263</v>
      </c>
      <c r="V161" s="249">
        <v>75.95</v>
      </c>
      <c r="W161" s="250">
        <v>262275</v>
      </c>
      <c r="X161" s="251">
        <f t="shared" si="50"/>
        <v>19919786.25</v>
      </c>
      <c r="Z161" s="235" t="s">
        <v>2396</v>
      </c>
      <c r="AA161" s="241">
        <v>7.35</v>
      </c>
      <c r="AB161" s="247" t="s">
        <v>2415</v>
      </c>
      <c r="AC161" s="248" t="s">
        <v>263</v>
      </c>
      <c r="AD161" s="249">
        <v>74.13</v>
      </c>
      <c r="AE161" s="250">
        <v>262275</v>
      </c>
      <c r="AF161" s="251">
        <f t="shared" si="51"/>
        <v>19442445.75</v>
      </c>
    </row>
    <row r="162" spans="1:32" s="234" customFormat="1" ht="42" thickBot="1" x14ac:dyDescent="0.35">
      <c r="A162" s="232"/>
      <c r="B162" s="235" t="s">
        <v>2396</v>
      </c>
      <c r="C162" s="241">
        <v>7.3599999999999897</v>
      </c>
      <c r="D162" s="247" t="s">
        <v>2416</v>
      </c>
      <c r="E162" s="248" t="s">
        <v>263</v>
      </c>
      <c r="F162" s="249">
        <v>75.3</v>
      </c>
      <c r="G162" s="250">
        <v>262275</v>
      </c>
      <c r="H162" s="251">
        <f t="shared" si="48"/>
        <v>19749307.5</v>
      </c>
      <c r="I162" s="233"/>
      <c r="J162" s="235" t="s">
        <v>2396</v>
      </c>
      <c r="K162" s="241">
        <v>7.3599999999999897</v>
      </c>
      <c r="L162" s="247" t="s">
        <v>2416</v>
      </c>
      <c r="M162" s="248" t="s">
        <v>263</v>
      </c>
      <c r="N162" s="249">
        <v>60.13</v>
      </c>
      <c r="O162" s="250">
        <v>262275</v>
      </c>
      <c r="P162" s="251">
        <f t="shared" si="49"/>
        <v>15770595.75</v>
      </c>
      <c r="R162" s="235" t="s">
        <v>2396</v>
      </c>
      <c r="S162" s="241">
        <v>7.3599999999999897</v>
      </c>
      <c r="T162" s="247" t="s">
        <v>2416</v>
      </c>
      <c r="U162" s="248" t="s">
        <v>263</v>
      </c>
      <c r="V162" s="249">
        <v>71.73</v>
      </c>
      <c r="W162" s="250">
        <v>262275</v>
      </c>
      <c r="X162" s="251">
        <f t="shared" si="50"/>
        <v>18812985.75</v>
      </c>
      <c r="Z162" s="235" t="s">
        <v>2396</v>
      </c>
      <c r="AA162" s="241">
        <v>7.3599999999999897</v>
      </c>
      <c r="AB162" s="247" t="s">
        <v>2416</v>
      </c>
      <c r="AC162" s="248" t="s">
        <v>263</v>
      </c>
      <c r="AD162" s="249">
        <v>70.010000000000005</v>
      </c>
      <c r="AE162" s="250">
        <v>262275</v>
      </c>
      <c r="AF162" s="251">
        <f t="shared" si="51"/>
        <v>18361872.75</v>
      </c>
    </row>
    <row r="163" spans="1:32" s="234" customFormat="1" ht="42" thickBot="1" x14ac:dyDescent="0.35">
      <c r="A163" s="232"/>
      <c r="B163" s="235" t="s">
        <v>2396</v>
      </c>
      <c r="C163" s="241">
        <v>7.3699999999999903</v>
      </c>
      <c r="D163" s="247" t="s">
        <v>2417</v>
      </c>
      <c r="E163" s="248" t="s">
        <v>263</v>
      </c>
      <c r="F163" s="249">
        <v>106.31</v>
      </c>
      <c r="G163" s="250">
        <v>262275</v>
      </c>
      <c r="H163" s="251">
        <f t="shared" si="48"/>
        <v>27882455.25</v>
      </c>
      <c r="I163" s="233"/>
      <c r="J163" s="235" t="s">
        <v>2396</v>
      </c>
      <c r="K163" s="241">
        <v>7.3699999999999903</v>
      </c>
      <c r="L163" s="247" t="s">
        <v>2417</v>
      </c>
      <c r="M163" s="248" t="s">
        <v>263</v>
      </c>
      <c r="N163" s="249">
        <v>84.89</v>
      </c>
      <c r="O163" s="250">
        <v>262275</v>
      </c>
      <c r="P163" s="251">
        <f t="shared" si="49"/>
        <v>22264524.75</v>
      </c>
      <c r="R163" s="235" t="s">
        <v>2396</v>
      </c>
      <c r="S163" s="241">
        <v>7.3699999999999903</v>
      </c>
      <c r="T163" s="247" t="s">
        <v>2417</v>
      </c>
      <c r="U163" s="248" t="s">
        <v>263</v>
      </c>
      <c r="V163" s="249">
        <v>101.26</v>
      </c>
      <c r="W163" s="250">
        <v>262275</v>
      </c>
      <c r="X163" s="251">
        <f t="shared" si="50"/>
        <v>26557966.5</v>
      </c>
      <c r="Z163" s="235" t="s">
        <v>2396</v>
      </c>
      <c r="AA163" s="241">
        <v>7.3699999999999903</v>
      </c>
      <c r="AB163" s="247" t="s">
        <v>2417</v>
      </c>
      <c r="AC163" s="248" t="s">
        <v>263</v>
      </c>
      <c r="AD163" s="249">
        <v>98.84</v>
      </c>
      <c r="AE163" s="250">
        <v>262275</v>
      </c>
      <c r="AF163" s="251">
        <f t="shared" si="51"/>
        <v>25923261</v>
      </c>
    </row>
    <row r="164" spans="1:32" s="234" customFormat="1" ht="42" thickBot="1" x14ac:dyDescent="0.35">
      <c r="A164" s="232"/>
      <c r="B164" s="235" t="s">
        <v>2396</v>
      </c>
      <c r="C164" s="241">
        <v>7.3799999999999901</v>
      </c>
      <c r="D164" s="247" t="s">
        <v>2418</v>
      </c>
      <c r="E164" s="248" t="s">
        <v>263</v>
      </c>
      <c r="F164" s="249">
        <v>84.16</v>
      </c>
      <c r="G164" s="250">
        <v>262275</v>
      </c>
      <c r="H164" s="251">
        <f t="shared" si="48"/>
        <v>22073064</v>
      </c>
      <c r="I164" s="233"/>
      <c r="J164" s="235" t="s">
        <v>2396</v>
      </c>
      <c r="K164" s="241">
        <v>7.3799999999999901</v>
      </c>
      <c r="L164" s="247" t="s">
        <v>2418</v>
      </c>
      <c r="M164" s="248" t="s">
        <v>263</v>
      </c>
      <c r="N164" s="249">
        <v>67.209999999999994</v>
      </c>
      <c r="O164" s="250">
        <v>262275</v>
      </c>
      <c r="P164" s="251">
        <f t="shared" si="49"/>
        <v>17627502.75</v>
      </c>
      <c r="R164" s="235" t="s">
        <v>2396</v>
      </c>
      <c r="S164" s="241">
        <v>7.3799999999999901</v>
      </c>
      <c r="T164" s="247" t="s">
        <v>2418</v>
      </c>
      <c r="U164" s="248" t="s">
        <v>263</v>
      </c>
      <c r="V164" s="249">
        <v>80.17</v>
      </c>
      <c r="W164" s="250">
        <v>262275</v>
      </c>
      <c r="X164" s="251">
        <f t="shared" si="50"/>
        <v>21026586.75</v>
      </c>
      <c r="Z164" s="235" t="s">
        <v>2396</v>
      </c>
      <c r="AA164" s="241">
        <v>7.3799999999999901</v>
      </c>
      <c r="AB164" s="247" t="s">
        <v>2418</v>
      </c>
      <c r="AC164" s="248" t="s">
        <v>263</v>
      </c>
      <c r="AD164" s="249">
        <v>78.25</v>
      </c>
      <c r="AE164" s="250">
        <v>262275</v>
      </c>
      <c r="AF164" s="251">
        <f t="shared" si="51"/>
        <v>20523018.75</v>
      </c>
    </row>
    <row r="165" spans="1:32" s="234" customFormat="1" ht="42" thickBot="1" x14ac:dyDescent="0.35">
      <c r="A165" s="232"/>
      <c r="B165" s="235" t="s">
        <v>2396</v>
      </c>
      <c r="C165" s="241">
        <v>7.3899999999999899</v>
      </c>
      <c r="D165" s="247" t="s">
        <v>2419</v>
      </c>
      <c r="E165" s="248" t="s">
        <v>263</v>
      </c>
      <c r="F165" s="249">
        <v>84.16</v>
      </c>
      <c r="G165" s="250">
        <v>262275</v>
      </c>
      <c r="H165" s="251">
        <f t="shared" si="48"/>
        <v>22073064</v>
      </c>
      <c r="I165" s="233"/>
      <c r="J165" s="235" t="s">
        <v>2396</v>
      </c>
      <c r="K165" s="241">
        <v>7.3899999999999899</v>
      </c>
      <c r="L165" s="247" t="s">
        <v>2419</v>
      </c>
      <c r="M165" s="248" t="s">
        <v>263</v>
      </c>
      <c r="N165" s="249">
        <v>67.209999999999994</v>
      </c>
      <c r="O165" s="250">
        <v>262275</v>
      </c>
      <c r="P165" s="251">
        <f t="shared" si="49"/>
        <v>17627502.75</v>
      </c>
      <c r="R165" s="235" t="s">
        <v>2396</v>
      </c>
      <c r="S165" s="241">
        <v>7.3899999999999899</v>
      </c>
      <c r="T165" s="247" t="s">
        <v>2419</v>
      </c>
      <c r="U165" s="248" t="s">
        <v>263</v>
      </c>
      <c r="V165" s="249">
        <v>80.17</v>
      </c>
      <c r="W165" s="250">
        <v>262275</v>
      </c>
      <c r="X165" s="251">
        <f t="shared" si="50"/>
        <v>21026586.75</v>
      </c>
      <c r="Z165" s="235" t="s">
        <v>2396</v>
      </c>
      <c r="AA165" s="241">
        <v>7.3899999999999899</v>
      </c>
      <c r="AB165" s="247" t="s">
        <v>2419</v>
      </c>
      <c r="AC165" s="248" t="s">
        <v>263</v>
      </c>
      <c r="AD165" s="249">
        <v>78.25</v>
      </c>
      <c r="AE165" s="250">
        <v>262275</v>
      </c>
      <c r="AF165" s="251">
        <f t="shared" si="51"/>
        <v>20523018.75</v>
      </c>
    </row>
    <row r="166" spans="1:32" s="234" customFormat="1" ht="42" thickBot="1" x14ac:dyDescent="0.35">
      <c r="A166" s="232"/>
      <c r="B166" s="235" t="s">
        <v>2396</v>
      </c>
      <c r="C166" s="241">
        <v>7.3999999999999897</v>
      </c>
      <c r="D166" s="247" t="s">
        <v>2420</v>
      </c>
      <c r="E166" s="248" t="s">
        <v>263</v>
      </c>
      <c r="F166" s="249">
        <v>26.58</v>
      </c>
      <c r="G166" s="250">
        <v>262275</v>
      </c>
      <c r="H166" s="251">
        <f t="shared" si="48"/>
        <v>6971269.5</v>
      </c>
      <c r="I166" s="233"/>
      <c r="J166" s="235" t="s">
        <v>2396</v>
      </c>
      <c r="K166" s="241">
        <v>7.3999999999999897</v>
      </c>
      <c r="L166" s="247" t="s">
        <v>2420</v>
      </c>
      <c r="M166" s="248" t="s">
        <v>263</v>
      </c>
      <c r="N166" s="249">
        <v>21.22</v>
      </c>
      <c r="O166" s="250">
        <v>262275</v>
      </c>
      <c r="P166" s="251">
        <f t="shared" si="49"/>
        <v>5565475.5</v>
      </c>
      <c r="R166" s="235" t="s">
        <v>2396</v>
      </c>
      <c r="S166" s="241">
        <v>7.3999999999999897</v>
      </c>
      <c r="T166" s="247" t="s">
        <v>2420</v>
      </c>
      <c r="U166" s="248" t="s">
        <v>263</v>
      </c>
      <c r="V166" s="249">
        <v>25.32</v>
      </c>
      <c r="W166" s="250">
        <v>262275</v>
      </c>
      <c r="X166" s="251">
        <f t="shared" si="50"/>
        <v>6640803</v>
      </c>
      <c r="Z166" s="235" t="s">
        <v>2396</v>
      </c>
      <c r="AA166" s="241">
        <v>7.3999999999999897</v>
      </c>
      <c r="AB166" s="247" t="s">
        <v>2420</v>
      </c>
      <c r="AC166" s="248" t="s">
        <v>263</v>
      </c>
      <c r="AD166" s="249">
        <v>24.71</v>
      </c>
      <c r="AE166" s="250">
        <v>262275</v>
      </c>
      <c r="AF166" s="251">
        <f t="shared" si="51"/>
        <v>6480815.25</v>
      </c>
    </row>
    <row r="167" spans="1:32" s="234" customFormat="1" ht="42" thickBot="1" x14ac:dyDescent="0.35">
      <c r="A167" s="232"/>
      <c r="B167" s="235" t="s">
        <v>2396</v>
      </c>
      <c r="C167" s="241">
        <v>7.4099999999999904</v>
      </c>
      <c r="D167" s="247" t="s">
        <v>2421</v>
      </c>
      <c r="E167" s="248" t="s">
        <v>263</v>
      </c>
      <c r="F167" s="249">
        <v>39.86</v>
      </c>
      <c r="G167" s="250">
        <v>262275</v>
      </c>
      <c r="H167" s="251">
        <f t="shared" si="48"/>
        <v>10454281.5</v>
      </c>
      <c r="I167" s="233"/>
      <c r="J167" s="235" t="s">
        <v>2396</v>
      </c>
      <c r="K167" s="241">
        <v>7.4099999999999904</v>
      </c>
      <c r="L167" s="247" t="s">
        <v>2421</v>
      </c>
      <c r="M167" s="248" t="s">
        <v>263</v>
      </c>
      <c r="N167" s="249">
        <v>31.83</v>
      </c>
      <c r="O167" s="250">
        <v>262275</v>
      </c>
      <c r="P167" s="251">
        <f t="shared" si="49"/>
        <v>8348213.25</v>
      </c>
      <c r="R167" s="235" t="s">
        <v>2396</v>
      </c>
      <c r="S167" s="241">
        <v>7.4099999999999904</v>
      </c>
      <c r="T167" s="247" t="s">
        <v>2421</v>
      </c>
      <c r="U167" s="248" t="s">
        <v>263</v>
      </c>
      <c r="V167" s="249">
        <v>37.97</v>
      </c>
      <c r="W167" s="250">
        <v>262275</v>
      </c>
      <c r="X167" s="251">
        <f t="shared" si="50"/>
        <v>9958581.75</v>
      </c>
      <c r="Z167" s="235" t="s">
        <v>2396</v>
      </c>
      <c r="AA167" s="241">
        <v>7.4099999999999904</v>
      </c>
      <c r="AB167" s="247" t="s">
        <v>2421</v>
      </c>
      <c r="AC167" s="248" t="s">
        <v>263</v>
      </c>
      <c r="AD167" s="249">
        <v>37.07</v>
      </c>
      <c r="AE167" s="250">
        <v>262275</v>
      </c>
      <c r="AF167" s="251">
        <f t="shared" si="51"/>
        <v>9722534.25</v>
      </c>
    </row>
    <row r="168" spans="1:32" s="234" customFormat="1" ht="42" thickBot="1" x14ac:dyDescent="0.35">
      <c r="A168" s="232"/>
      <c r="B168" s="235" t="s">
        <v>2396</v>
      </c>
      <c r="C168" s="241">
        <v>7.4199999999999902</v>
      </c>
      <c r="D168" s="247" t="s">
        <v>2422</v>
      </c>
      <c r="E168" s="248" t="s">
        <v>263</v>
      </c>
      <c r="F168" s="249">
        <v>35.44</v>
      </c>
      <c r="G168" s="250">
        <v>262275</v>
      </c>
      <c r="H168" s="251">
        <f t="shared" si="48"/>
        <v>9295026</v>
      </c>
      <c r="I168" s="233"/>
      <c r="J168" s="235" t="s">
        <v>2396</v>
      </c>
      <c r="K168" s="241">
        <v>7.4199999999999902</v>
      </c>
      <c r="L168" s="247" t="s">
        <v>2422</v>
      </c>
      <c r="M168" s="248" t="s">
        <v>263</v>
      </c>
      <c r="N168" s="249">
        <v>28.3</v>
      </c>
      <c r="O168" s="250">
        <v>262275</v>
      </c>
      <c r="P168" s="251">
        <f t="shared" si="49"/>
        <v>7422382.5</v>
      </c>
      <c r="R168" s="235" t="s">
        <v>2396</v>
      </c>
      <c r="S168" s="241">
        <v>7.4199999999999902</v>
      </c>
      <c r="T168" s="247" t="s">
        <v>2422</v>
      </c>
      <c r="U168" s="248" t="s">
        <v>263</v>
      </c>
      <c r="V168" s="249">
        <v>33.75</v>
      </c>
      <c r="W168" s="250">
        <v>262275</v>
      </c>
      <c r="X168" s="251">
        <f t="shared" si="50"/>
        <v>8851781.25</v>
      </c>
      <c r="Z168" s="235" t="s">
        <v>2396</v>
      </c>
      <c r="AA168" s="241">
        <v>7.4199999999999902</v>
      </c>
      <c r="AB168" s="247" t="s">
        <v>2422</v>
      </c>
      <c r="AC168" s="248" t="s">
        <v>263</v>
      </c>
      <c r="AD168" s="249">
        <v>32.950000000000003</v>
      </c>
      <c r="AE168" s="250">
        <v>262275</v>
      </c>
      <c r="AF168" s="251">
        <f t="shared" si="51"/>
        <v>8641961.25</v>
      </c>
    </row>
    <row r="169" spans="1:32" s="234" customFormat="1" ht="42" thickBot="1" x14ac:dyDescent="0.35">
      <c r="A169" s="232"/>
      <c r="B169" s="235" t="s">
        <v>2396</v>
      </c>
      <c r="C169" s="241">
        <v>7.4299999999999899</v>
      </c>
      <c r="D169" s="247" t="s">
        <v>2423</v>
      </c>
      <c r="E169" s="248" t="s">
        <v>263</v>
      </c>
      <c r="F169" s="249">
        <v>26.58</v>
      </c>
      <c r="G169" s="250">
        <v>262275</v>
      </c>
      <c r="H169" s="251">
        <f t="shared" si="48"/>
        <v>6971269.5</v>
      </c>
      <c r="I169" s="233"/>
      <c r="J169" s="235" t="s">
        <v>2396</v>
      </c>
      <c r="K169" s="241">
        <v>7.4299999999999899</v>
      </c>
      <c r="L169" s="247" t="s">
        <v>2423</v>
      </c>
      <c r="M169" s="248" t="s">
        <v>263</v>
      </c>
      <c r="N169" s="249">
        <v>21.22</v>
      </c>
      <c r="O169" s="250">
        <v>262275</v>
      </c>
      <c r="P169" s="251">
        <f t="shared" si="49"/>
        <v>5565475.5</v>
      </c>
      <c r="R169" s="235" t="s">
        <v>2396</v>
      </c>
      <c r="S169" s="241">
        <v>7.4299999999999899</v>
      </c>
      <c r="T169" s="247" t="s">
        <v>2423</v>
      </c>
      <c r="U169" s="248" t="s">
        <v>263</v>
      </c>
      <c r="V169" s="249">
        <v>25.32</v>
      </c>
      <c r="W169" s="250">
        <v>262275</v>
      </c>
      <c r="X169" s="251">
        <f t="shared" si="50"/>
        <v>6640803</v>
      </c>
      <c r="Z169" s="235" t="s">
        <v>2396</v>
      </c>
      <c r="AA169" s="241">
        <v>7.4299999999999899</v>
      </c>
      <c r="AB169" s="247" t="s">
        <v>2423</v>
      </c>
      <c r="AC169" s="248" t="s">
        <v>263</v>
      </c>
      <c r="AD169" s="249">
        <v>24.71</v>
      </c>
      <c r="AE169" s="250">
        <v>262275</v>
      </c>
      <c r="AF169" s="251">
        <f t="shared" si="51"/>
        <v>6480815.25</v>
      </c>
    </row>
    <row r="170" spans="1:32" s="234" customFormat="1" ht="42" thickBot="1" x14ac:dyDescent="0.35">
      <c r="A170" s="232"/>
      <c r="B170" s="235" t="s">
        <v>2397</v>
      </c>
      <c r="C170" s="241">
        <v>7.4499999999999904</v>
      </c>
      <c r="D170" s="247" t="s">
        <v>2431</v>
      </c>
      <c r="E170" s="248" t="s">
        <v>263</v>
      </c>
      <c r="F170" s="249">
        <v>39.86</v>
      </c>
      <c r="G170" s="250">
        <v>256035</v>
      </c>
      <c r="H170" s="251">
        <f t="shared" si="48"/>
        <v>10205555.1</v>
      </c>
      <c r="I170" s="233"/>
      <c r="J170" s="235" t="s">
        <v>2397</v>
      </c>
      <c r="K170" s="241">
        <v>7.4499999999999904</v>
      </c>
      <c r="L170" s="247" t="s">
        <v>2431</v>
      </c>
      <c r="M170" s="248" t="s">
        <v>263</v>
      </c>
      <c r="N170" s="249">
        <v>31.83</v>
      </c>
      <c r="O170" s="250">
        <v>256035</v>
      </c>
      <c r="P170" s="251">
        <f t="shared" si="49"/>
        <v>8149594.0499999998</v>
      </c>
      <c r="R170" s="235" t="s">
        <v>2397</v>
      </c>
      <c r="S170" s="241">
        <v>7.4499999999999904</v>
      </c>
      <c r="T170" s="247" t="s">
        <v>2431</v>
      </c>
      <c r="U170" s="248" t="s">
        <v>263</v>
      </c>
      <c r="V170" s="249">
        <v>37.97</v>
      </c>
      <c r="W170" s="250">
        <v>256035</v>
      </c>
      <c r="X170" s="251">
        <f t="shared" si="50"/>
        <v>9721648.9499999993</v>
      </c>
      <c r="Z170" s="235" t="s">
        <v>2397</v>
      </c>
      <c r="AA170" s="241">
        <v>7.4499999999999904</v>
      </c>
      <c r="AB170" s="247" t="s">
        <v>2431</v>
      </c>
      <c r="AC170" s="248" t="s">
        <v>263</v>
      </c>
      <c r="AD170" s="249">
        <v>37.07</v>
      </c>
      <c r="AE170" s="250">
        <v>256035</v>
      </c>
      <c r="AF170" s="251">
        <f t="shared" si="51"/>
        <v>9491217.4499999993</v>
      </c>
    </row>
    <row r="171" spans="1:32" s="234" customFormat="1" ht="42" thickBot="1" x14ac:dyDescent="0.35">
      <c r="A171" s="232"/>
      <c r="B171" s="235" t="s">
        <v>2397</v>
      </c>
      <c r="C171" s="241">
        <v>7.4599999999999902</v>
      </c>
      <c r="D171" s="247" t="s">
        <v>2425</v>
      </c>
      <c r="E171" s="248" t="s">
        <v>263</v>
      </c>
      <c r="F171" s="249">
        <v>31.01</v>
      </c>
      <c r="G171" s="250">
        <v>262405</v>
      </c>
      <c r="H171" s="251">
        <f t="shared" si="48"/>
        <v>8137179.0500000007</v>
      </c>
      <c r="I171" s="233"/>
      <c r="J171" s="235" t="s">
        <v>2397</v>
      </c>
      <c r="K171" s="241">
        <v>7.4599999999999902</v>
      </c>
      <c r="L171" s="247" t="s">
        <v>2425</v>
      </c>
      <c r="M171" s="248" t="s">
        <v>263</v>
      </c>
      <c r="N171" s="249">
        <v>24.76</v>
      </c>
      <c r="O171" s="250">
        <v>262405</v>
      </c>
      <c r="P171" s="251">
        <f t="shared" si="49"/>
        <v>6497147.8000000007</v>
      </c>
      <c r="R171" s="235" t="s">
        <v>2397</v>
      </c>
      <c r="S171" s="241">
        <v>7.4599999999999902</v>
      </c>
      <c r="T171" s="247" t="s">
        <v>2425</v>
      </c>
      <c r="U171" s="248" t="s">
        <v>263</v>
      </c>
      <c r="V171" s="249">
        <v>29.53</v>
      </c>
      <c r="W171" s="250">
        <v>262405</v>
      </c>
      <c r="X171" s="251">
        <f t="shared" si="50"/>
        <v>7748819.6500000004</v>
      </c>
      <c r="Z171" s="235" t="s">
        <v>2397</v>
      </c>
      <c r="AA171" s="241">
        <v>7.4599999999999902</v>
      </c>
      <c r="AB171" s="247" t="s">
        <v>2425</v>
      </c>
      <c r="AC171" s="248" t="s">
        <v>263</v>
      </c>
      <c r="AD171" s="249">
        <v>28.83</v>
      </c>
      <c r="AE171" s="250">
        <v>262405</v>
      </c>
      <c r="AF171" s="251">
        <f t="shared" si="51"/>
        <v>7565136.1499999994</v>
      </c>
    </row>
    <row r="172" spans="1:32" s="234" customFormat="1" ht="42" thickBot="1" x14ac:dyDescent="0.35">
      <c r="A172" s="232"/>
      <c r="B172" s="235" t="s">
        <v>2397</v>
      </c>
      <c r="C172" s="241">
        <v>7.46999999999999</v>
      </c>
      <c r="D172" s="247" t="s">
        <v>2426</v>
      </c>
      <c r="E172" s="248" t="s">
        <v>263</v>
      </c>
      <c r="F172" s="249">
        <v>26.58</v>
      </c>
      <c r="G172" s="250">
        <v>256035</v>
      </c>
      <c r="H172" s="251">
        <f t="shared" si="48"/>
        <v>6805410.2999999998</v>
      </c>
      <c r="I172" s="233"/>
      <c r="J172" s="235" t="s">
        <v>2397</v>
      </c>
      <c r="K172" s="241">
        <v>7.46999999999999</v>
      </c>
      <c r="L172" s="247" t="s">
        <v>2426</v>
      </c>
      <c r="M172" s="248" t="s">
        <v>263</v>
      </c>
      <c r="N172" s="249">
        <v>21.22</v>
      </c>
      <c r="O172" s="250">
        <v>256035</v>
      </c>
      <c r="P172" s="251">
        <f t="shared" si="49"/>
        <v>5433062.6999999993</v>
      </c>
      <c r="R172" s="235" t="s">
        <v>2397</v>
      </c>
      <c r="S172" s="241">
        <v>7.46999999999999</v>
      </c>
      <c r="T172" s="247" t="s">
        <v>2426</v>
      </c>
      <c r="U172" s="248" t="s">
        <v>263</v>
      </c>
      <c r="V172" s="249">
        <v>25.32</v>
      </c>
      <c r="W172" s="250">
        <v>256035</v>
      </c>
      <c r="X172" s="251">
        <f t="shared" si="50"/>
        <v>6482806.2000000002</v>
      </c>
      <c r="Z172" s="235" t="s">
        <v>2397</v>
      </c>
      <c r="AA172" s="241">
        <v>7.46999999999999</v>
      </c>
      <c r="AB172" s="247" t="s">
        <v>2426</v>
      </c>
      <c r="AC172" s="248" t="s">
        <v>263</v>
      </c>
      <c r="AD172" s="249">
        <v>24.71</v>
      </c>
      <c r="AE172" s="250">
        <v>256035</v>
      </c>
      <c r="AF172" s="251">
        <f t="shared" si="51"/>
        <v>6326624.8500000006</v>
      </c>
    </row>
    <row r="173" spans="1:32" s="234" customFormat="1" ht="42" thickBot="1" x14ac:dyDescent="0.35">
      <c r="A173" s="232"/>
      <c r="B173" s="235" t="s">
        <v>2397</v>
      </c>
      <c r="C173" s="241">
        <v>7.4799999999999898</v>
      </c>
      <c r="D173" s="247" t="s">
        <v>2432</v>
      </c>
      <c r="E173" s="248" t="s">
        <v>263</v>
      </c>
      <c r="F173" s="249">
        <v>53.15</v>
      </c>
      <c r="G173" s="250">
        <v>256035</v>
      </c>
      <c r="H173" s="251">
        <f t="shared" si="48"/>
        <v>13608260.25</v>
      </c>
      <c r="I173" s="233"/>
      <c r="J173" s="235" t="s">
        <v>2397</v>
      </c>
      <c r="K173" s="241">
        <v>7.4799999999999898</v>
      </c>
      <c r="L173" s="247" t="s">
        <v>2432</v>
      </c>
      <c r="M173" s="248" t="s">
        <v>263</v>
      </c>
      <c r="N173" s="249">
        <v>42.45</v>
      </c>
      <c r="O173" s="250">
        <v>256035</v>
      </c>
      <c r="P173" s="251">
        <f t="shared" si="49"/>
        <v>10868685.75</v>
      </c>
      <c r="R173" s="235" t="s">
        <v>2397</v>
      </c>
      <c r="S173" s="241">
        <v>7.4799999999999898</v>
      </c>
      <c r="T173" s="247" t="s">
        <v>2432</v>
      </c>
      <c r="U173" s="248" t="s">
        <v>263</v>
      </c>
      <c r="V173" s="249">
        <v>50.63</v>
      </c>
      <c r="W173" s="250">
        <v>256035</v>
      </c>
      <c r="X173" s="251">
        <f t="shared" si="50"/>
        <v>12963052.050000001</v>
      </c>
      <c r="Z173" s="235" t="s">
        <v>2397</v>
      </c>
      <c r="AA173" s="241">
        <v>7.4799999999999898</v>
      </c>
      <c r="AB173" s="247" t="s">
        <v>2432</v>
      </c>
      <c r="AC173" s="248" t="s">
        <v>263</v>
      </c>
      <c r="AD173" s="249">
        <v>49.42</v>
      </c>
      <c r="AE173" s="250">
        <v>256035</v>
      </c>
      <c r="AF173" s="251">
        <f t="shared" si="51"/>
        <v>12653249.700000001</v>
      </c>
    </row>
    <row r="174" spans="1:32" s="234" customFormat="1" ht="42" thickBot="1" x14ac:dyDescent="0.35">
      <c r="A174" s="232"/>
      <c r="B174" s="235" t="s">
        <v>2397</v>
      </c>
      <c r="C174" s="241">
        <v>7.4899999999999904</v>
      </c>
      <c r="D174" s="247" t="s">
        <v>2433</v>
      </c>
      <c r="E174" s="248" t="s">
        <v>263</v>
      </c>
      <c r="F174" s="249">
        <v>35.44</v>
      </c>
      <c r="G174" s="250">
        <v>117487.5</v>
      </c>
      <c r="H174" s="251">
        <f t="shared" si="48"/>
        <v>4163756.9999999995</v>
      </c>
      <c r="I174" s="233"/>
      <c r="J174" s="235" t="s">
        <v>2397</v>
      </c>
      <c r="K174" s="241">
        <v>7.4899999999999904</v>
      </c>
      <c r="L174" s="247" t="s">
        <v>2433</v>
      </c>
      <c r="M174" s="248" t="s">
        <v>263</v>
      </c>
      <c r="N174" s="249">
        <v>28.3</v>
      </c>
      <c r="O174" s="250">
        <v>117487.5</v>
      </c>
      <c r="P174" s="251">
        <f t="shared" si="49"/>
        <v>3324896.25</v>
      </c>
      <c r="R174" s="235" t="s">
        <v>2397</v>
      </c>
      <c r="S174" s="241">
        <v>7.4899999999999904</v>
      </c>
      <c r="T174" s="247" t="s">
        <v>2433</v>
      </c>
      <c r="U174" s="248" t="s">
        <v>263</v>
      </c>
      <c r="V174" s="249">
        <v>33.75</v>
      </c>
      <c r="W174" s="250">
        <v>117487.5</v>
      </c>
      <c r="X174" s="251">
        <f t="shared" si="50"/>
        <v>3965203.125</v>
      </c>
      <c r="Z174" s="235" t="s">
        <v>2397</v>
      </c>
      <c r="AA174" s="241">
        <v>7.4899999999999904</v>
      </c>
      <c r="AB174" s="247" t="s">
        <v>2433</v>
      </c>
      <c r="AC174" s="248" t="s">
        <v>263</v>
      </c>
      <c r="AD174" s="249">
        <v>32.950000000000003</v>
      </c>
      <c r="AE174" s="250">
        <v>117487.5</v>
      </c>
      <c r="AF174" s="251">
        <f t="shared" si="51"/>
        <v>3871213.1250000005</v>
      </c>
    </row>
    <row r="175" spans="1:32" s="234" customFormat="1" ht="16.2" thickBot="1" x14ac:dyDescent="0.35">
      <c r="A175" s="232"/>
      <c r="B175" s="235" t="s">
        <v>2398</v>
      </c>
      <c r="C175" s="241">
        <v>7.4399999999999897</v>
      </c>
      <c r="D175" s="247" t="s">
        <v>2748</v>
      </c>
      <c r="E175" s="248" t="s">
        <v>2683</v>
      </c>
      <c r="F175" s="249">
        <v>13</v>
      </c>
      <c r="G175" s="250">
        <v>679640</v>
      </c>
      <c r="H175" s="251">
        <f t="shared" si="48"/>
        <v>8835320</v>
      </c>
      <c r="I175" s="233"/>
      <c r="J175" s="235" t="s">
        <v>2398</v>
      </c>
      <c r="K175" s="241">
        <v>7.4399999999999897</v>
      </c>
      <c r="L175" s="247" t="s">
        <v>2748</v>
      </c>
      <c r="M175" s="248" t="s">
        <v>2683</v>
      </c>
      <c r="N175" s="249">
        <v>12</v>
      </c>
      <c r="O175" s="250">
        <v>679640</v>
      </c>
      <c r="P175" s="251">
        <f t="shared" si="49"/>
        <v>8155680</v>
      </c>
      <c r="R175" s="235" t="s">
        <v>2398</v>
      </c>
      <c r="S175" s="241">
        <v>7.4399999999999897</v>
      </c>
      <c r="T175" s="247" t="s">
        <v>2748</v>
      </c>
      <c r="U175" s="248" t="s">
        <v>2683</v>
      </c>
      <c r="V175" s="249">
        <v>12</v>
      </c>
      <c r="W175" s="250">
        <v>679640</v>
      </c>
      <c r="X175" s="251">
        <f t="shared" si="50"/>
        <v>8155680</v>
      </c>
      <c r="Z175" s="235" t="s">
        <v>2398</v>
      </c>
      <c r="AA175" s="241">
        <v>7.4399999999999897</v>
      </c>
      <c r="AB175" s="247" t="s">
        <v>2748</v>
      </c>
      <c r="AC175" s="248" t="s">
        <v>2683</v>
      </c>
      <c r="AD175" s="249">
        <v>12</v>
      </c>
      <c r="AE175" s="250">
        <v>679640</v>
      </c>
      <c r="AF175" s="251">
        <f t="shared" si="51"/>
        <v>8155680</v>
      </c>
    </row>
    <row r="176" spans="1:32" s="234" customFormat="1" ht="28.2" thickBot="1" x14ac:dyDescent="0.35">
      <c r="A176" s="232"/>
      <c r="B176" s="235" t="s">
        <v>2399</v>
      </c>
      <c r="C176" s="241">
        <v>7.4999999999999902</v>
      </c>
      <c r="D176" s="247" t="s">
        <v>2749</v>
      </c>
      <c r="E176" s="248" t="s">
        <v>2683</v>
      </c>
      <c r="F176" s="249">
        <v>64</v>
      </c>
      <c r="G176" s="250">
        <v>61539.4</v>
      </c>
      <c r="H176" s="251">
        <f t="shared" si="48"/>
        <v>3938521.6</v>
      </c>
      <c r="I176" s="233"/>
      <c r="J176" s="235" t="s">
        <v>2399</v>
      </c>
      <c r="K176" s="241">
        <v>7.4999999999999902</v>
      </c>
      <c r="L176" s="247" t="s">
        <v>2749</v>
      </c>
      <c r="M176" s="248" t="s">
        <v>2683</v>
      </c>
      <c r="N176" s="249">
        <v>51</v>
      </c>
      <c r="O176" s="250">
        <v>61539.4</v>
      </c>
      <c r="P176" s="251">
        <f t="shared" si="49"/>
        <v>3138509.4</v>
      </c>
      <c r="R176" s="235" t="s">
        <v>2399</v>
      </c>
      <c r="S176" s="241">
        <v>7.4999999999999902</v>
      </c>
      <c r="T176" s="247" t="s">
        <v>2749</v>
      </c>
      <c r="U176" s="248" t="s">
        <v>2683</v>
      </c>
      <c r="V176" s="249">
        <v>61</v>
      </c>
      <c r="W176" s="250">
        <v>61539.4</v>
      </c>
      <c r="X176" s="251">
        <f t="shared" si="50"/>
        <v>3753903.4</v>
      </c>
      <c r="Z176" s="235" t="s">
        <v>2399</v>
      </c>
      <c r="AA176" s="241">
        <v>7.4999999999999902</v>
      </c>
      <c r="AB176" s="247" t="s">
        <v>2749</v>
      </c>
      <c r="AC176" s="248" t="s">
        <v>2683</v>
      </c>
      <c r="AD176" s="249">
        <v>60</v>
      </c>
      <c r="AE176" s="250">
        <v>61539.4</v>
      </c>
      <c r="AF176" s="251">
        <f t="shared" si="51"/>
        <v>3692364</v>
      </c>
    </row>
    <row r="177" spans="1:32" s="234" customFormat="1" ht="28.2" thickBot="1" x14ac:dyDescent="0.35">
      <c r="A177" s="232"/>
      <c r="B177" s="235" t="s">
        <v>2400</v>
      </c>
      <c r="C177" s="241">
        <v>7.50999999999999</v>
      </c>
      <c r="D177" s="247" t="s">
        <v>2750</v>
      </c>
      <c r="E177" s="248" t="s">
        <v>2683</v>
      </c>
      <c r="F177" s="249">
        <v>64</v>
      </c>
      <c r="G177" s="250">
        <v>61308</v>
      </c>
      <c r="H177" s="251">
        <f t="shared" si="48"/>
        <v>3923712</v>
      </c>
      <c r="I177" s="233"/>
      <c r="J177" s="235" t="s">
        <v>2400</v>
      </c>
      <c r="K177" s="241">
        <v>7.50999999999999</v>
      </c>
      <c r="L177" s="247" t="s">
        <v>2750</v>
      </c>
      <c r="M177" s="248" t="s">
        <v>2683</v>
      </c>
      <c r="N177" s="249">
        <v>51</v>
      </c>
      <c r="O177" s="250">
        <v>61308</v>
      </c>
      <c r="P177" s="251">
        <f t="shared" si="49"/>
        <v>3126708</v>
      </c>
      <c r="R177" s="235" t="s">
        <v>2400</v>
      </c>
      <c r="S177" s="241">
        <v>7.50999999999999</v>
      </c>
      <c r="T177" s="247" t="s">
        <v>2750</v>
      </c>
      <c r="U177" s="248" t="s">
        <v>2683</v>
      </c>
      <c r="V177" s="249">
        <v>61</v>
      </c>
      <c r="W177" s="250">
        <v>61308</v>
      </c>
      <c r="X177" s="251">
        <f t="shared" si="50"/>
        <v>3739788</v>
      </c>
      <c r="Z177" s="235" t="s">
        <v>2400</v>
      </c>
      <c r="AA177" s="241">
        <v>7.50999999999999</v>
      </c>
      <c r="AB177" s="247" t="s">
        <v>2750</v>
      </c>
      <c r="AC177" s="248" t="s">
        <v>2683</v>
      </c>
      <c r="AD177" s="249">
        <v>60</v>
      </c>
      <c r="AE177" s="250">
        <v>61308</v>
      </c>
      <c r="AF177" s="251">
        <f t="shared" si="51"/>
        <v>3678480</v>
      </c>
    </row>
    <row r="178" spans="1:32" s="234" customFormat="1" ht="16.2" thickBot="1" x14ac:dyDescent="0.35">
      <c r="A178" s="232"/>
      <c r="B178" s="235" t="s">
        <v>2401</v>
      </c>
      <c r="C178" s="241">
        <v>7.5199999999999898</v>
      </c>
      <c r="D178" s="247" t="s">
        <v>2751</v>
      </c>
      <c r="E178" s="248" t="s">
        <v>2683</v>
      </c>
      <c r="F178" s="249">
        <v>2640</v>
      </c>
      <c r="G178" s="250">
        <v>6571.5</v>
      </c>
      <c r="H178" s="251">
        <f t="shared" si="48"/>
        <v>17348760</v>
      </c>
      <c r="I178" s="233"/>
      <c r="J178" s="235" t="s">
        <v>2401</v>
      </c>
      <c r="K178" s="241">
        <v>7.5199999999999898</v>
      </c>
      <c r="L178" s="247" t="s">
        <v>2751</v>
      </c>
      <c r="M178" s="248" t="s">
        <v>2683</v>
      </c>
      <c r="N178" s="249">
        <v>2109</v>
      </c>
      <c r="O178" s="250">
        <v>6571.5</v>
      </c>
      <c r="P178" s="251">
        <f t="shared" si="49"/>
        <v>13859293.5</v>
      </c>
      <c r="R178" s="235" t="s">
        <v>2401</v>
      </c>
      <c r="S178" s="241">
        <v>7.5199999999999898</v>
      </c>
      <c r="T178" s="247" t="s">
        <v>2751</v>
      </c>
      <c r="U178" s="248" t="s">
        <v>2683</v>
      </c>
      <c r="V178" s="249">
        <v>2515</v>
      </c>
      <c r="W178" s="250">
        <v>6571.5</v>
      </c>
      <c r="X178" s="251">
        <f t="shared" si="50"/>
        <v>16527322.5</v>
      </c>
      <c r="Z178" s="235" t="s">
        <v>2401</v>
      </c>
      <c r="AA178" s="241">
        <v>7.5199999999999898</v>
      </c>
      <c r="AB178" s="247" t="s">
        <v>2751</v>
      </c>
      <c r="AC178" s="248" t="s">
        <v>2683</v>
      </c>
      <c r="AD178" s="249">
        <v>2455</v>
      </c>
      <c r="AE178" s="250">
        <v>6571.5</v>
      </c>
      <c r="AF178" s="251">
        <f t="shared" si="51"/>
        <v>16133032.5</v>
      </c>
    </row>
    <row r="179" spans="1:32" s="234" customFormat="1" ht="16.2" thickBot="1" x14ac:dyDescent="0.35">
      <c r="A179" s="232"/>
      <c r="B179" s="235" t="s">
        <v>2402</v>
      </c>
      <c r="C179" s="241">
        <v>7.5399999999999903</v>
      </c>
      <c r="D179" s="247" t="s">
        <v>2752</v>
      </c>
      <c r="E179" s="248" t="s">
        <v>2683</v>
      </c>
      <c r="F179" s="249">
        <v>2</v>
      </c>
      <c r="G179" s="250">
        <v>17991140.699999999</v>
      </c>
      <c r="H179" s="251">
        <f t="shared" si="48"/>
        <v>35982281.399999999</v>
      </c>
      <c r="I179" s="233"/>
      <c r="J179" s="235" t="s">
        <v>2402</v>
      </c>
      <c r="K179" s="241">
        <v>7.5399999999999903</v>
      </c>
      <c r="L179" s="247" t="s">
        <v>2752</v>
      </c>
      <c r="M179" s="248" t="s">
        <v>2683</v>
      </c>
      <c r="N179" s="249">
        <v>2</v>
      </c>
      <c r="O179" s="250">
        <v>17991140.699999999</v>
      </c>
      <c r="P179" s="251">
        <f t="shared" si="49"/>
        <v>35982281.399999999</v>
      </c>
      <c r="R179" s="235" t="s">
        <v>2402</v>
      </c>
      <c r="S179" s="241">
        <v>7.5399999999999903</v>
      </c>
      <c r="T179" s="247" t="s">
        <v>2752</v>
      </c>
      <c r="U179" s="248" t="s">
        <v>2683</v>
      </c>
      <c r="V179" s="249">
        <v>2</v>
      </c>
      <c r="W179" s="250">
        <v>17991140.699999999</v>
      </c>
      <c r="X179" s="251">
        <f t="shared" si="50"/>
        <v>35982281.399999999</v>
      </c>
      <c r="Z179" s="235" t="s">
        <v>2402</v>
      </c>
      <c r="AA179" s="241">
        <v>7.5399999999999903</v>
      </c>
      <c r="AB179" s="247" t="s">
        <v>2752</v>
      </c>
      <c r="AC179" s="248" t="s">
        <v>2683</v>
      </c>
      <c r="AD179" s="249">
        <v>2</v>
      </c>
      <c r="AE179" s="250">
        <v>17991140.699999999</v>
      </c>
      <c r="AF179" s="251">
        <f t="shared" si="51"/>
        <v>35982281.399999999</v>
      </c>
    </row>
    <row r="180" spans="1:32" s="234" customFormat="1" ht="16.2" thickBot="1" x14ac:dyDescent="0.35">
      <c r="A180" s="232"/>
      <c r="B180" s="235" t="s">
        <v>2403</v>
      </c>
      <c r="C180" s="241">
        <v>7.5499999999999901</v>
      </c>
      <c r="D180" s="247" t="s">
        <v>2382</v>
      </c>
      <c r="E180" s="248" t="s">
        <v>2683</v>
      </c>
      <c r="F180" s="249">
        <v>2</v>
      </c>
      <c r="G180" s="250">
        <v>555360</v>
      </c>
      <c r="H180" s="251">
        <f t="shared" si="48"/>
        <v>1110720</v>
      </c>
      <c r="I180" s="233"/>
      <c r="J180" s="235" t="s">
        <v>2403</v>
      </c>
      <c r="K180" s="241">
        <v>7.5499999999999901</v>
      </c>
      <c r="L180" s="247" t="s">
        <v>2382</v>
      </c>
      <c r="M180" s="248" t="s">
        <v>2683</v>
      </c>
      <c r="N180" s="249">
        <v>2</v>
      </c>
      <c r="O180" s="250">
        <v>555360</v>
      </c>
      <c r="P180" s="251">
        <f t="shared" si="49"/>
        <v>1110720</v>
      </c>
      <c r="R180" s="235" t="s">
        <v>2403</v>
      </c>
      <c r="S180" s="241">
        <v>7.5499999999999901</v>
      </c>
      <c r="T180" s="247" t="s">
        <v>2382</v>
      </c>
      <c r="U180" s="248" t="s">
        <v>2683</v>
      </c>
      <c r="V180" s="249">
        <v>2</v>
      </c>
      <c r="W180" s="250">
        <v>555360</v>
      </c>
      <c r="X180" s="251">
        <f t="shared" si="50"/>
        <v>1110720</v>
      </c>
      <c r="Z180" s="235" t="s">
        <v>2403</v>
      </c>
      <c r="AA180" s="241">
        <v>7.5499999999999901</v>
      </c>
      <c r="AB180" s="247" t="s">
        <v>2382</v>
      </c>
      <c r="AC180" s="248" t="s">
        <v>2683</v>
      </c>
      <c r="AD180" s="249">
        <v>2</v>
      </c>
      <c r="AE180" s="250">
        <v>555360</v>
      </c>
      <c r="AF180" s="251">
        <f t="shared" si="51"/>
        <v>1110720</v>
      </c>
    </row>
    <row r="181" spans="1:32" s="234" customFormat="1" ht="16.2" thickBot="1" x14ac:dyDescent="0.35">
      <c r="A181" s="232"/>
      <c r="B181" s="235" t="s">
        <v>2436</v>
      </c>
      <c r="C181" s="241">
        <v>7.5699999999999896</v>
      </c>
      <c r="D181" s="247" t="s">
        <v>2753</v>
      </c>
      <c r="E181" s="248" t="s">
        <v>2683</v>
      </c>
      <c r="F181" s="249">
        <v>1</v>
      </c>
      <c r="G181" s="250">
        <v>131821684.8</v>
      </c>
      <c r="H181" s="251">
        <f t="shared" si="48"/>
        <v>131821684.8</v>
      </c>
      <c r="I181" s="233"/>
      <c r="J181" s="235" t="s">
        <v>2436</v>
      </c>
      <c r="K181" s="241">
        <v>7.5699999999999896</v>
      </c>
      <c r="L181" s="247" t="s">
        <v>2753</v>
      </c>
      <c r="M181" s="248" t="s">
        <v>2683</v>
      </c>
      <c r="N181" s="249">
        <v>1</v>
      </c>
      <c r="O181" s="250">
        <v>131821684.8</v>
      </c>
      <c r="P181" s="251">
        <f t="shared" si="49"/>
        <v>131821684.8</v>
      </c>
      <c r="R181" s="235" t="s">
        <v>2436</v>
      </c>
      <c r="S181" s="241">
        <v>7.5699999999999896</v>
      </c>
      <c r="T181" s="247" t="s">
        <v>2753</v>
      </c>
      <c r="U181" s="248" t="s">
        <v>2683</v>
      </c>
      <c r="V181" s="249">
        <v>1</v>
      </c>
      <c r="W181" s="250">
        <v>131821684.8</v>
      </c>
      <c r="X181" s="251">
        <f t="shared" si="50"/>
        <v>131821684.8</v>
      </c>
      <c r="Z181" s="235" t="s">
        <v>2436</v>
      </c>
      <c r="AA181" s="241">
        <v>7.5699999999999896</v>
      </c>
      <c r="AB181" s="247" t="s">
        <v>2753</v>
      </c>
      <c r="AC181" s="248" t="s">
        <v>2683</v>
      </c>
      <c r="AD181" s="249">
        <v>1</v>
      </c>
      <c r="AE181" s="250">
        <v>131821684.8</v>
      </c>
      <c r="AF181" s="251">
        <f t="shared" si="51"/>
        <v>131821684.8</v>
      </c>
    </row>
    <row r="182" spans="1:32" s="234" customFormat="1" ht="16.2" thickBot="1" x14ac:dyDescent="0.35">
      <c r="A182" s="232"/>
      <c r="B182" s="235" t="s">
        <v>2437</v>
      </c>
      <c r="C182" s="241">
        <v>7.5799999999999903</v>
      </c>
      <c r="D182" s="247" t="s">
        <v>2754</v>
      </c>
      <c r="E182" s="248" t="s">
        <v>2683</v>
      </c>
      <c r="F182" s="249">
        <v>1</v>
      </c>
      <c r="G182" s="250">
        <v>1536080</v>
      </c>
      <c r="H182" s="251">
        <f t="shared" si="48"/>
        <v>1536080</v>
      </c>
      <c r="I182" s="233"/>
      <c r="J182" s="235" t="s">
        <v>2437</v>
      </c>
      <c r="K182" s="241">
        <v>7.5799999999999903</v>
      </c>
      <c r="L182" s="247" t="s">
        <v>2754</v>
      </c>
      <c r="M182" s="248" t="s">
        <v>2683</v>
      </c>
      <c r="N182" s="249">
        <v>1</v>
      </c>
      <c r="O182" s="250">
        <v>1536080</v>
      </c>
      <c r="P182" s="251">
        <f t="shared" si="49"/>
        <v>1536080</v>
      </c>
      <c r="R182" s="235" t="s">
        <v>2437</v>
      </c>
      <c r="S182" s="241">
        <v>7.5799999999999903</v>
      </c>
      <c r="T182" s="247" t="s">
        <v>2754</v>
      </c>
      <c r="U182" s="248" t="s">
        <v>2683</v>
      </c>
      <c r="V182" s="249">
        <v>1</v>
      </c>
      <c r="W182" s="250">
        <v>1536080</v>
      </c>
      <c r="X182" s="251">
        <f t="shared" si="50"/>
        <v>1536080</v>
      </c>
      <c r="Z182" s="235" t="s">
        <v>2437</v>
      </c>
      <c r="AA182" s="241">
        <v>7.5799999999999903</v>
      </c>
      <c r="AB182" s="247" t="s">
        <v>2754</v>
      </c>
      <c r="AC182" s="248" t="s">
        <v>2683</v>
      </c>
      <c r="AD182" s="249">
        <v>1</v>
      </c>
      <c r="AE182" s="250">
        <v>1536080</v>
      </c>
      <c r="AF182" s="251">
        <f t="shared" si="51"/>
        <v>1536080</v>
      </c>
    </row>
    <row r="183" spans="1:32" s="234" customFormat="1" ht="16.2" thickBot="1" x14ac:dyDescent="0.35">
      <c r="A183" s="232"/>
      <c r="B183" s="235" t="s">
        <v>2438</v>
      </c>
      <c r="C183" s="241">
        <v>7.5899999999999901</v>
      </c>
      <c r="D183" s="247" t="s">
        <v>2755</v>
      </c>
      <c r="E183" s="248" t="s">
        <v>2683</v>
      </c>
      <c r="F183" s="249">
        <v>1</v>
      </c>
      <c r="G183" s="250">
        <v>11809418.4</v>
      </c>
      <c r="H183" s="251">
        <f t="shared" si="48"/>
        <v>11809418.4</v>
      </c>
      <c r="I183" s="233"/>
      <c r="J183" s="235" t="s">
        <v>2438</v>
      </c>
      <c r="K183" s="241">
        <v>7.5899999999999901</v>
      </c>
      <c r="L183" s="247" t="s">
        <v>2755</v>
      </c>
      <c r="M183" s="248" t="s">
        <v>2683</v>
      </c>
      <c r="N183" s="249">
        <v>1</v>
      </c>
      <c r="O183" s="250">
        <v>11809418.4</v>
      </c>
      <c r="P183" s="251">
        <f t="shared" si="49"/>
        <v>11809418.4</v>
      </c>
      <c r="R183" s="235" t="s">
        <v>2438</v>
      </c>
      <c r="S183" s="241">
        <v>7.5899999999999901</v>
      </c>
      <c r="T183" s="247" t="s">
        <v>2755</v>
      </c>
      <c r="U183" s="248" t="s">
        <v>2683</v>
      </c>
      <c r="V183" s="249">
        <v>1</v>
      </c>
      <c r="W183" s="250">
        <v>11809418.4</v>
      </c>
      <c r="X183" s="251">
        <f t="shared" si="50"/>
        <v>11809418.4</v>
      </c>
      <c r="Z183" s="235" t="s">
        <v>2438</v>
      </c>
      <c r="AA183" s="241">
        <v>7.5899999999999901</v>
      </c>
      <c r="AB183" s="247" t="s">
        <v>2755</v>
      </c>
      <c r="AC183" s="248" t="s">
        <v>2683</v>
      </c>
      <c r="AD183" s="249">
        <v>1</v>
      </c>
      <c r="AE183" s="250">
        <v>11809418.4</v>
      </c>
      <c r="AF183" s="251">
        <f t="shared" si="51"/>
        <v>11809418.4</v>
      </c>
    </row>
    <row r="184" spans="1:32" s="234" customFormat="1" ht="16.2" thickBot="1" x14ac:dyDescent="0.35">
      <c r="A184" s="232"/>
      <c r="B184" s="235" t="s">
        <v>2439</v>
      </c>
      <c r="C184" s="241">
        <v>7.5999999999999899</v>
      </c>
      <c r="D184" s="247" t="s">
        <v>2756</v>
      </c>
      <c r="E184" s="248" t="s">
        <v>2683</v>
      </c>
      <c r="F184" s="249">
        <v>3</v>
      </c>
      <c r="G184" s="250">
        <v>224289</v>
      </c>
      <c r="H184" s="251">
        <f t="shared" si="48"/>
        <v>672867</v>
      </c>
      <c r="I184" s="233"/>
      <c r="J184" s="235" t="s">
        <v>2439</v>
      </c>
      <c r="K184" s="241">
        <v>7.5999999999999899</v>
      </c>
      <c r="L184" s="247" t="s">
        <v>2756</v>
      </c>
      <c r="M184" s="248" t="s">
        <v>2683</v>
      </c>
      <c r="N184" s="249">
        <v>3</v>
      </c>
      <c r="O184" s="250">
        <v>224289</v>
      </c>
      <c r="P184" s="251">
        <f t="shared" si="49"/>
        <v>672867</v>
      </c>
      <c r="R184" s="235" t="s">
        <v>2439</v>
      </c>
      <c r="S184" s="241">
        <v>7.5999999999999899</v>
      </c>
      <c r="T184" s="247" t="s">
        <v>2756</v>
      </c>
      <c r="U184" s="248" t="s">
        <v>2683</v>
      </c>
      <c r="V184" s="249">
        <v>3</v>
      </c>
      <c r="W184" s="250">
        <v>224289</v>
      </c>
      <c r="X184" s="251">
        <f t="shared" si="50"/>
        <v>672867</v>
      </c>
      <c r="Z184" s="235" t="s">
        <v>2439</v>
      </c>
      <c r="AA184" s="241">
        <v>7.5999999999999899</v>
      </c>
      <c r="AB184" s="247" t="s">
        <v>2756</v>
      </c>
      <c r="AC184" s="248" t="s">
        <v>2683</v>
      </c>
      <c r="AD184" s="249">
        <v>3</v>
      </c>
      <c r="AE184" s="250">
        <v>224289</v>
      </c>
      <c r="AF184" s="251">
        <f t="shared" si="51"/>
        <v>672867</v>
      </c>
    </row>
    <row r="185" spans="1:32" s="234" customFormat="1" ht="16.2" thickBot="1" x14ac:dyDescent="0.35">
      <c r="A185" s="232"/>
      <c r="B185" s="235" t="s">
        <v>2440</v>
      </c>
      <c r="C185" s="241">
        <v>7.6099999999999897</v>
      </c>
      <c r="D185" s="247" t="s">
        <v>2757</v>
      </c>
      <c r="E185" s="248" t="s">
        <v>2683</v>
      </c>
      <c r="F185" s="249">
        <v>3</v>
      </c>
      <c r="G185" s="250">
        <v>150564.70000000001</v>
      </c>
      <c r="H185" s="251">
        <f t="shared" si="48"/>
        <v>451694.10000000003</v>
      </c>
      <c r="I185" s="233"/>
      <c r="J185" s="235" t="s">
        <v>2440</v>
      </c>
      <c r="K185" s="241">
        <v>7.6099999999999897</v>
      </c>
      <c r="L185" s="247" t="s">
        <v>2757</v>
      </c>
      <c r="M185" s="248" t="s">
        <v>2683</v>
      </c>
      <c r="N185" s="249">
        <v>3</v>
      </c>
      <c r="O185" s="250">
        <v>150564.70000000001</v>
      </c>
      <c r="P185" s="251">
        <f t="shared" si="49"/>
        <v>451694.10000000003</v>
      </c>
      <c r="R185" s="235" t="s">
        <v>2440</v>
      </c>
      <c r="S185" s="241">
        <v>7.6099999999999897</v>
      </c>
      <c r="T185" s="247" t="s">
        <v>2757</v>
      </c>
      <c r="U185" s="248" t="s">
        <v>2683</v>
      </c>
      <c r="V185" s="249">
        <v>3</v>
      </c>
      <c r="W185" s="250">
        <v>150564.70000000001</v>
      </c>
      <c r="X185" s="251">
        <f t="shared" si="50"/>
        <v>451694.10000000003</v>
      </c>
      <c r="Z185" s="235" t="s">
        <v>2440</v>
      </c>
      <c r="AA185" s="241">
        <v>7.6099999999999897</v>
      </c>
      <c r="AB185" s="247" t="s">
        <v>2757</v>
      </c>
      <c r="AC185" s="248" t="s">
        <v>2683</v>
      </c>
      <c r="AD185" s="249">
        <v>3</v>
      </c>
      <c r="AE185" s="250">
        <v>150564.70000000001</v>
      </c>
      <c r="AF185" s="251">
        <f t="shared" si="51"/>
        <v>451694.10000000003</v>
      </c>
    </row>
    <row r="186" spans="1:32" s="234" customFormat="1" ht="16.2" thickBot="1" x14ac:dyDescent="0.35">
      <c r="A186" s="232"/>
      <c r="B186" s="235" t="s">
        <v>2441</v>
      </c>
      <c r="C186" s="241">
        <v>7.6199999999999903</v>
      </c>
      <c r="D186" s="247" t="s">
        <v>2758</v>
      </c>
      <c r="E186" s="248" t="s">
        <v>2683</v>
      </c>
      <c r="F186" s="249">
        <v>2</v>
      </c>
      <c r="G186" s="250">
        <v>313675.7</v>
      </c>
      <c r="H186" s="251">
        <f t="shared" si="48"/>
        <v>627351.4</v>
      </c>
      <c r="I186" s="233"/>
      <c r="J186" s="235" t="s">
        <v>2441</v>
      </c>
      <c r="K186" s="241">
        <v>7.6199999999999903</v>
      </c>
      <c r="L186" s="247" t="s">
        <v>2758</v>
      </c>
      <c r="M186" s="248" t="s">
        <v>2683</v>
      </c>
      <c r="N186" s="249">
        <v>2</v>
      </c>
      <c r="O186" s="250">
        <v>313675.7</v>
      </c>
      <c r="P186" s="251">
        <f t="shared" si="49"/>
        <v>627351.4</v>
      </c>
      <c r="R186" s="235" t="s">
        <v>2441</v>
      </c>
      <c r="S186" s="241">
        <v>7.6199999999999903</v>
      </c>
      <c r="T186" s="247" t="s">
        <v>2758</v>
      </c>
      <c r="U186" s="248" t="s">
        <v>2683</v>
      </c>
      <c r="V186" s="249">
        <v>2</v>
      </c>
      <c r="W186" s="250">
        <v>313675.7</v>
      </c>
      <c r="X186" s="251">
        <f t="shared" si="50"/>
        <v>627351.4</v>
      </c>
      <c r="Z186" s="235" t="s">
        <v>2441</v>
      </c>
      <c r="AA186" s="241">
        <v>7.6199999999999903</v>
      </c>
      <c r="AB186" s="247" t="s">
        <v>2758</v>
      </c>
      <c r="AC186" s="248" t="s">
        <v>2683</v>
      </c>
      <c r="AD186" s="249">
        <v>2</v>
      </c>
      <c r="AE186" s="250">
        <v>313675.7</v>
      </c>
      <c r="AF186" s="251">
        <f t="shared" si="51"/>
        <v>627351.4</v>
      </c>
    </row>
    <row r="187" spans="1:32" s="234" customFormat="1" ht="16.2" thickBot="1" x14ac:dyDescent="0.35">
      <c r="A187" s="232"/>
      <c r="B187" s="235" t="s">
        <v>2442</v>
      </c>
      <c r="C187" s="241">
        <v>7.6299999999999901</v>
      </c>
      <c r="D187" s="247" t="s">
        <v>2759</v>
      </c>
      <c r="E187" s="248" t="s">
        <v>263</v>
      </c>
      <c r="F187" s="249">
        <v>35.44</v>
      </c>
      <c r="G187" s="250">
        <v>24596</v>
      </c>
      <c r="H187" s="251">
        <f t="shared" si="48"/>
        <v>871682.24</v>
      </c>
      <c r="I187" s="233"/>
      <c r="J187" s="235" t="s">
        <v>2442</v>
      </c>
      <c r="K187" s="241">
        <v>7.6299999999999901</v>
      </c>
      <c r="L187" s="247" t="s">
        <v>2759</v>
      </c>
      <c r="M187" s="248" t="s">
        <v>263</v>
      </c>
      <c r="N187" s="249">
        <v>28.3</v>
      </c>
      <c r="O187" s="250">
        <v>24596</v>
      </c>
      <c r="P187" s="251">
        <f t="shared" si="49"/>
        <v>696066.8</v>
      </c>
      <c r="R187" s="235" t="s">
        <v>2442</v>
      </c>
      <c r="S187" s="241">
        <v>7.6299999999999901</v>
      </c>
      <c r="T187" s="247" t="s">
        <v>2759</v>
      </c>
      <c r="U187" s="248" t="s">
        <v>263</v>
      </c>
      <c r="V187" s="249">
        <v>33.75</v>
      </c>
      <c r="W187" s="250">
        <v>24596</v>
      </c>
      <c r="X187" s="251">
        <f t="shared" si="50"/>
        <v>830115</v>
      </c>
      <c r="Z187" s="235" t="s">
        <v>2442</v>
      </c>
      <c r="AA187" s="241">
        <v>7.6299999999999901</v>
      </c>
      <c r="AB187" s="247" t="s">
        <v>2759</v>
      </c>
      <c r="AC187" s="248" t="s">
        <v>263</v>
      </c>
      <c r="AD187" s="249">
        <v>32.950000000000003</v>
      </c>
      <c r="AE187" s="250">
        <v>24596</v>
      </c>
      <c r="AF187" s="251">
        <f t="shared" si="51"/>
        <v>810438.20000000007</v>
      </c>
    </row>
    <row r="188" spans="1:32" s="234" customFormat="1" ht="16.2" thickBot="1" x14ac:dyDescent="0.35">
      <c r="A188" s="232"/>
      <c r="B188" s="235" t="s">
        <v>2443</v>
      </c>
      <c r="C188" s="241">
        <v>7.6399999999999899</v>
      </c>
      <c r="D188" s="247" t="s">
        <v>2510</v>
      </c>
      <c r="E188" s="248" t="s">
        <v>2683</v>
      </c>
      <c r="F188" s="249">
        <v>1</v>
      </c>
      <c r="G188" s="250">
        <v>213150.6</v>
      </c>
      <c r="H188" s="251">
        <f t="shared" si="48"/>
        <v>213150.6</v>
      </c>
      <c r="I188" s="233"/>
      <c r="J188" s="235" t="s">
        <v>2443</v>
      </c>
      <c r="K188" s="241">
        <v>7.6399999999999899</v>
      </c>
      <c r="L188" s="247" t="s">
        <v>2510</v>
      </c>
      <c r="M188" s="248" t="s">
        <v>2683</v>
      </c>
      <c r="N188" s="249">
        <v>1</v>
      </c>
      <c r="O188" s="250">
        <v>213150.6</v>
      </c>
      <c r="P188" s="251">
        <f t="shared" si="49"/>
        <v>213150.6</v>
      </c>
      <c r="R188" s="235" t="s">
        <v>2443</v>
      </c>
      <c r="S188" s="241">
        <v>7.6399999999999899</v>
      </c>
      <c r="T188" s="247" t="s">
        <v>2510</v>
      </c>
      <c r="U188" s="248" t="s">
        <v>2683</v>
      </c>
      <c r="V188" s="249">
        <v>1</v>
      </c>
      <c r="W188" s="250">
        <v>213150.6</v>
      </c>
      <c r="X188" s="251">
        <f t="shared" si="50"/>
        <v>213150.6</v>
      </c>
      <c r="Z188" s="235" t="s">
        <v>2443</v>
      </c>
      <c r="AA188" s="241">
        <v>7.6399999999999899</v>
      </c>
      <c r="AB188" s="247" t="s">
        <v>2510</v>
      </c>
      <c r="AC188" s="248" t="s">
        <v>2683</v>
      </c>
      <c r="AD188" s="249">
        <v>1</v>
      </c>
      <c r="AE188" s="250">
        <v>213150.6</v>
      </c>
      <c r="AF188" s="251">
        <f t="shared" si="51"/>
        <v>213150.6</v>
      </c>
    </row>
    <row r="189" spans="1:32" s="234" customFormat="1" ht="16.2" thickBot="1" x14ac:dyDescent="0.35">
      <c r="A189" s="232"/>
      <c r="B189" s="235" t="s">
        <v>2443</v>
      </c>
      <c r="C189" s="241">
        <v>7.9099999999999797</v>
      </c>
      <c r="D189" s="247" t="s">
        <v>2510</v>
      </c>
      <c r="E189" s="248" t="s">
        <v>2683</v>
      </c>
      <c r="F189" s="249">
        <v>41</v>
      </c>
      <c r="G189" s="250">
        <v>213150.6</v>
      </c>
      <c r="H189" s="251">
        <f t="shared" si="48"/>
        <v>8739174.5999999996</v>
      </c>
      <c r="I189" s="233"/>
      <c r="J189" s="235" t="s">
        <v>2443</v>
      </c>
      <c r="K189" s="241">
        <v>7.9099999999999797</v>
      </c>
      <c r="L189" s="247" t="s">
        <v>2510</v>
      </c>
      <c r="M189" s="248" t="s">
        <v>2683</v>
      </c>
      <c r="N189" s="249">
        <v>33</v>
      </c>
      <c r="O189" s="250">
        <v>213150.6</v>
      </c>
      <c r="P189" s="251">
        <f t="shared" si="49"/>
        <v>7033969.7999999998</v>
      </c>
      <c r="R189" s="235" t="s">
        <v>2443</v>
      </c>
      <c r="S189" s="241">
        <v>7.9099999999999797</v>
      </c>
      <c r="T189" s="247" t="s">
        <v>2510</v>
      </c>
      <c r="U189" s="248" t="s">
        <v>2683</v>
      </c>
      <c r="V189" s="249">
        <v>39</v>
      </c>
      <c r="W189" s="250">
        <v>213150.6</v>
      </c>
      <c r="X189" s="251">
        <f t="shared" si="50"/>
        <v>8312873.4000000004</v>
      </c>
      <c r="Z189" s="235" t="s">
        <v>2443</v>
      </c>
      <c r="AA189" s="241">
        <v>7.9099999999999797</v>
      </c>
      <c r="AB189" s="247" t="s">
        <v>2510</v>
      </c>
      <c r="AC189" s="248" t="s">
        <v>2683</v>
      </c>
      <c r="AD189" s="249">
        <v>38</v>
      </c>
      <c r="AE189" s="250">
        <v>213150.6</v>
      </c>
      <c r="AF189" s="251">
        <f t="shared" si="51"/>
        <v>8099722.7999999998</v>
      </c>
    </row>
    <row r="190" spans="1:32" s="234" customFormat="1" ht="16.2" thickBot="1" x14ac:dyDescent="0.35">
      <c r="A190" s="232"/>
      <c r="B190" s="235" t="s">
        <v>2444</v>
      </c>
      <c r="C190" s="241">
        <v>7.6499999999999897</v>
      </c>
      <c r="D190" s="247" t="s">
        <v>2760</v>
      </c>
      <c r="E190" s="248" t="s">
        <v>2683</v>
      </c>
      <c r="F190" s="249">
        <v>1</v>
      </c>
      <c r="G190" s="250">
        <v>11583</v>
      </c>
      <c r="H190" s="251">
        <f t="shared" ref="H190:H237" si="52">F190*G190</f>
        <v>11583</v>
      </c>
      <c r="I190" s="233"/>
      <c r="J190" s="235" t="s">
        <v>2444</v>
      </c>
      <c r="K190" s="241">
        <v>7.6499999999999897</v>
      </c>
      <c r="L190" s="247" t="s">
        <v>2760</v>
      </c>
      <c r="M190" s="248" t="s">
        <v>2683</v>
      </c>
      <c r="N190" s="249">
        <v>1</v>
      </c>
      <c r="O190" s="250">
        <v>11583</v>
      </c>
      <c r="P190" s="251">
        <f t="shared" ref="P190:P237" si="53">N190*O190</f>
        <v>11583</v>
      </c>
      <c r="R190" s="235" t="s">
        <v>2444</v>
      </c>
      <c r="S190" s="241">
        <v>7.6499999999999897</v>
      </c>
      <c r="T190" s="247" t="s">
        <v>2760</v>
      </c>
      <c r="U190" s="248" t="s">
        <v>2683</v>
      </c>
      <c r="V190" s="249">
        <v>1</v>
      </c>
      <c r="W190" s="250">
        <v>11583</v>
      </c>
      <c r="X190" s="251">
        <f t="shared" ref="X190:X237" si="54">V190*W190</f>
        <v>11583</v>
      </c>
      <c r="Z190" s="235" t="s">
        <v>2444</v>
      </c>
      <c r="AA190" s="241">
        <v>7.6499999999999897</v>
      </c>
      <c r="AB190" s="247" t="s">
        <v>2760</v>
      </c>
      <c r="AC190" s="248" t="s">
        <v>2683</v>
      </c>
      <c r="AD190" s="249">
        <v>1</v>
      </c>
      <c r="AE190" s="250">
        <v>11583</v>
      </c>
      <c r="AF190" s="251">
        <f t="shared" ref="AF190:AF237" si="55">AD190*AE190</f>
        <v>11583</v>
      </c>
    </row>
    <row r="191" spans="1:32" s="234" customFormat="1" ht="16.2" thickBot="1" x14ac:dyDescent="0.35">
      <c r="A191" s="232"/>
      <c r="B191" s="235" t="s">
        <v>2445</v>
      </c>
      <c r="C191" s="241">
        <v>7.6599999999999904</v>
      </c>
      <c r="D191" s="247" t="s">
        <v>2761</v>
      </c>
      <c r="E191" s="248" t="s">
        <v>2683</v>
      </c>
      <c r="F191" s="249">
        <v>3</v>
      </c>
      <c r="G191" s="250">
        <v>35653.800000000003</v>
      </c>
      <c r="H191" s="251">
        <f t="shared" si="52"/>
        <v>106961.40000000001</v>
      </c>
      <c r="I191" s="233"/>
      <c r="J191" s="235" t="s">
        <v>2445</v>
      </c>
      <c r="K191" s="241">
        <v>7.6599999999999904</v>
      </c>
      <c r="L191" s="247" t="s">
        <v>2761</v>
      </c>
      <c r="M191" s="248" t="s">
        <v>2683</v>
      </c>
      <c r="N191" s="249">
        <v>3</v>
      </c>
      <c r="O191" s="250">
        <v>35653.800000000003</v>
      </c>
      <c r="P191" s="251">
        <f t="shared" si="53"/>
        <v>106961.40000000001</v>
      </c>
      <c r="R191" s="235" t="s">
        <v>2445</v>
      </c>
      <c r="S191" s="241">
        <v>7.6599999999999904</v>
      </c>
      <c r="T191" s="247" t="s">
        <v>2761</v>
      </c>
      <c r="U191" s="248" t="s">
        <v>2683</v>
      </c>
      <c r="V191" s="249">
        <v>3</v>
      </c>
      <c r="W191" s="250">
        <v>35653.800000000003</v>
      </c>
      <c r="X191" s="251">
        <f t="shared" si="54"/>
        <v>106961.40000000001</v>
      </c>
      <c r="Z191" s="235" t="s">
        <v>2445</v>
      </c>
      <c r="AA191" s="241">
        <v>7.6599999999999904</v>
      </c>
      <c r="AB191" s="247" t="s">
        <v>2761</v>
      </c>
      <c r="AC191" s="248" t="s">
        <v>2683</v>
      </c>
      <c r="AD191" s="249">
        <v>3</v>
      </c>
      <c r="AE191" s="250">
        <v>35653.800000000003</v>
      </c>
      <c r="AF191" s="251">
        <f t="shared" si="55"/>
        <v>106961.40000000001</v>
      </c>
    </row>
    <row r="192" spans="1:32" s="234" customFormat="1" ht="16.2" thickBot="1" x14ac:dyDescent="0.35">
      <c r="A192" s="232"/>
      <c r="B192" s="235" t="s">
        <v>2446</v>
      </c>
      <c r="C192" s="241">
        <v>7.6699999999999902</v>
      </c>
      <c r="D192" s="247" t="s">
        <v>2762</v>
      </c>
      <c r="E192" s="248" t="s">
        <v>2683</v>
      </c>
      <c r="F192" s="249">
        <v>3</v>
      </c>
      <c r="G192" s="250">
        <v>18714.8</v>
      </c>
      <c r="H192" s="251">
        <f t="shared" si="52"/>
        <v>56144.399999999994</v>
      </c>
      <c r="I192" s="233"/>
      <c r="J192" s="235" t="s">
        <v>2446</v>
      </c>
      <c r="K192" s="241">
        <v>7.6699999999999902</v>
      </c>
      <c r="L192" s="247" t="s">
        <v>2762</v>
      </c>
      <c r="M192" s="248" t="s">
        <v>2683</v>
      </c>
      <c r="N192" s="249">
        <v>3</v>
      </c>
      <c r="O192" s="250">
        <v>18714.8</v>
      </c>
      <c r="P192" s="251">
        <f t="shared" si="53"/>
        <v>56144.399999999994</v>
      </c>
      <c r="R192" s="235" t="s">
        <v>2446</v>
      </c>
      <c r="S192" s="241">
        <v>7.6699999999999902</v>
      </c>
      <c r="T192" s="247" t="s">
        <v>2762</v>
      </c>
      <c r="U192" s="248" t="s">
        <v>2683</v>
      </c>
      <c r="V192" s="249">
        <v>3</v>
      </c>
      <c r="W192" s="250">
        <v>18714.8</v>
      </c>
      <c r="X192" s="251">
        <f t="shared" si="54"/>
        <v>56144.399999999994</v>
      </c>
      <c r="Z192" s="235" t="s">
        <v>2446</v>
      </c>
      <c r="AA192" s="241">
        <v>7.6699999999999902</v>
      </c>
      <c r="AB192" s="247" t="s">
        <v>2762</v>
      </c>
      <c r="AC192" s="248" t="s">
        <v>2683</v>
      </c>
      <c r="AD192" s="249">
        <v>3</v>
      </c>
      <c r="AE192" s="250">
        <v>18714.8</v>
      </c>
      <c r="AF192" s="251">
        <f t="shared" si="55"/>
        <v>56144.399999999994</v>
      </c>
    </row>
    <row r="193" spans="1:32" s="234" customFormat="1" ht="16.2" thickBot="1" x14ac:dyDescent="0.35">
      <c r="A193" s="232"/>
      <c r="B193" s="235" t="s">
        <v>2447</v>
      </c>
      <c r="C193" s="241">
        <v>7.6799999999999899</v>
      </c>
      <c r="D193" s="247" t="s">
        <v>2763</v>
      </c>
      <c r="E193" s="248" t="s">
        <v>263</v>
      </c>
      <c r="F193" s="249">
        <v>13.29</v>
      </c>
      <c r="G193" s="250">
        <v>3738.8</v>
      </c>
      <c r="H193" s="251">
        <f t="shared" si="52"/>
        <v>49688.652000000002</v>
      </c>
      <c r="I193" s="233"/>
      <c r="J193" s="235" t="s">
        <v>2447</v>
      </c>
      <c r="K193" s="241">
        <v>7.6799999999999899</v>
      </c>
      <c r="L193" s="247" t="s">
        <v>2763</v>
      </c>
      <c r="M193" s="248" t="s">
        <v>263</v>
      </c>
      <c r="N193" s="249">
        <v>10.61</v>
      </c>
      <c r="O193" s="250">
        <v>3738.8</v>
      </c>
      <c r="P193" s="251">
        <f t="shared" si="53"/>
        <v>39668.667999999998</v>
      </c>
      <c r="R193" s="235" t="s">
        <v>2447</v>
      </c>
      <c r="S193" s="241">
        <v>7.6799999999999899</v>
      </c>
      <c r="T193" s="247" t="s">
        <v>2763</v>
      </c>
      <c r="U193" s="248" t="s">
        <v>263</v>
      </c>
      <c r="V193" s="249">
        <v>12.66</v>
      </c>
      <c r="W193" s="250">
        <v>3738.8</v>
      </c>
      <c r="X193" s="251">
        <f t="shared" si="54"/>
        <v>47333.208000000006</v>
      </c>
      <c r="Z193" s="235" t="s">
        <v>2447</v>
      </c>
      <c r="AA193" s="241">
        <v>7.6799999999999899</v>
      </c>
      <c r="AB193" s="247" t="s">
        <v>2763</v>
      </c>
      <c r="AC193" s="248" t="s">
        <v>263</v>
      </c>
      <c r="AD193" s="249">
        <v>12.36</v>
      </c>
      <c r="AE193" s="250">
        <v>3738.8</v>
      </c>
      <c r="AF193" s="251">
        <f t="shared" si="55"/>
        <v>46211.567999999999</v>
      </c>
    </row>
    <row r="194" spans="1:32" s="234" customFormat="1" ht="16.2" thickBot="1" x14ac:dyDescent="0.35">
      <c r="A194" s="232"/>
      <c r="B194" s="235" t="s">
        <v>2448</v>
      </c>
      <c r="C194" s="241">
        <v>7.6899999999999897</v>
      </c>
      <c r="D194" s="247" t="s">
        <v>2764</v>
      </c>
      <c r="E194" s="248" t="s">
        <v>2683</v>
      </c>
      <c r="F194" s="249">
        <v>9</v>
      </c>
      <c r="G194" s="250">
        <v>1001</v>
      </c>
      <c r="H194" s="251">
        <f t="shared" si="52"/>
        <v>9009</v>
      </c>
      <c r="I194" s="233"/>
      <c r="J194" s="235" t="s">
        <v>2448</v>
      </c>
      <c r="K194" s="241">
        <v>7.6899999999999897</v>
      </c>
      <c r="L194" s="247" t="s">
        <v>2764</v>
      </c>
      <c r="M194" s="248" t="s">
        <v>2683</v>
      </c>
      <c r="N194" s="249">
        <v>8</v>
      </c>
      <c r="O194" s="250">
        <v>1001</v>
      </c>
      <c r="P194" s="251">
        <f t="shared" si="53"/>
        <v>8008</v>
      </c>
      <c r="R194" s="235" t="s">
        <v>2448</v>
      </c>
      <c r="S194" s="241">
        <v>7.6899999999999897</v>
      </c>
      <c r="T194" s="247" t="s">
        <v>2764</v>
      </c>
      <c r="U194" s="248" t="s">
        <v>2683</v>
      </c>
      <c r="V194" s="249">
        <v>9</v>
      </c>
      <c r="W194" s="250">
        <v>1001</v>
      </c>
      <c r="X194" s="251">
        <f t="shared" si="54"/>
        <v>9009</v>
      </c>
      <c r="Z194" s="235" t="s">
        <v>2448</v>
      </c>
      <c r="AA194" s="241">
        <v>7.6899999999999897</v>
      </c>
      <c r="AB194" s="247" t="s">
        <v>2764</v>
      </c>
      <c r="AC194" s="248" t="s">
        <v>2683</v>
      </c>
      <c r="AD194" s="249">
        <v>9</v>
      </c>
      <c r="AE194" s="250">
        <v>1001</v>
      </c>
      <c r="AF194" s="251">
        <f t="shared" si="55"/>
        <v>9009</v>
      </c>
    </row>
    <row r="195" spans="1:32" s="234" customFormat="1" ht="16.2" thickBot="1" x14ac:dyDescent="0.35">
      <c r="A195" s="232"/>
      <c r="B195" s="235" t="s">
        <v>2449</v>
      </c>
      <c r="C195" s="241">
        <v>7.6999999999999904</v>
      </c>
      <c r="D195" s="247" t="s">
        <v>2765</v>
      </c>
      <c r="E195" s="248" t="s">
        <v>2683</v>
      </c>
      <c r="F195" s="249">
        <v>1</v>
      </c>
      <c r="G195" s="250">
        <v>26380.9</v>
      </c>
      <c r="H195" s="251">
        <f t="shared" si="52"/>
        <v>26380.9</v>
      </c>
      <c r="I195" s="233"/>
      <c r="J195" s="235" t="s">
        <v>2449</v>
      </c>
      <c r="K195" s="241">
        <v>7.6999999999999904</v>
      </c>
      <c r="L195" s="247" t="s">
        <v>2765</v>
      </c>
      <c r="M195" s="248" t="s">
        <v>2683</v>
      </c>
      <c r="N195" s="249">
        <v>1</v>
      </c>
      <c r="O195" s="250">
        <v>26380.9</v>
      </c>
      <c r="P195" s="251">
        <f t="shared" si="53"/>
        <v>26380.9</v>
      </c>
      <c r="R195" s="235" t="s">
        <v>2449</v>
      </c>
      <c r="S195" s="241">
        <v>7.6999999999999904</v>
      </c>
      <c r="T195" s="247" t="s">
        <v>2765</v>
      </c>
      <c r="U195" s="248" t="s">
        <v>2683</v>
      </c>
      <c r="V195" s="249">
        <v>1</v>
      </c>
      <c r="W195" s="250">
        <v>26380.9</v>
      </c>
      <c r="X195" s="251">
        <f t="shared" si="54"/>
        <v>26380.9</v>
      </c>
      <c r="Z195" s="235" t="s">
        <v>2449</v>
      </c>
      <c r="AA195" s="241">
        <v>7.6999999999999904</v>
      </c>
      <c r="AB195" s="247" t="s">
        <v>2765</v>
      </c>
      <c r="AC195" s="248" t="s">
        <v>2683</v>
      </c>
      <c r="AD195" s="249">
        <v>1</v>
      </c>
      <c r="AE195" s="250">
        <v>26380.9</v>
      </c>
      <c r="AF195" s="251">
        <f t="shared" si="55"/>
        <v>26380.9</v>
      </c>
    </row>
    <row r="196" spans="1:32" s="234" customFormat="1" ht="28.2" thickBot="1" x14ac:dyDescent="0.35">
      <c r="A196" s="232"/>
      <c r="B196" s="235" t="s">
        <v>2450</v>
      </c>
      <c r="C196" s="241">
        <v>7.7099999999999902</v>
      </c>
      <c r="D196" s="247" t="s">
        <v>2766</v>
      </c>
      <c r="E196" s="248" t="s">
        <v>2683</v>
      </c>
      <c r="F196" s="249">
        <v>2</v>
      </c>
      <c r="G196" s="250">
        <v>28405</v>
      </c>
      <c r="H196" s="251">
        <f t="shared" si="52"/>
        <v>56810</v>
      </c>
      <c r="I196" s="233"/>
      <c r="J196" s="235" t="s">
        <v>2450</v>
      </c>
      <c r="K196" s="241">
        <v>7.7099999999999902</v>
      </c>
      <c r="L196" s="247" t="s">
        <v>2766</v>
      </c>
      <c r="M196" s="248" t="s">
        <v>2683</v>
      </c>
      <c r="N196" s="249">
        <v>2</v>
      </c>
      <c r="O196" s="250">
        <v>28405</v>
      </c>
      <c r="P196" s="251">
        <f t="shared" si="53"/>
        <v>56810</v>
      </c>
      <c r="R196" s="235" t="s">
        <v>2450</v>
      </c>
      <c r="S196" s="241">
        <v>7.7099999999999902</v>
      </c>
      <c r="T196" s="247" t="s">
        <v>2766</v>
      </c>
      <c r="U196" s="248" t="s">
        <v>2683</v>
      </c>
      <c r="V196" s="249">
        <v>2</v>
      </c>
      <c r="W196" s="250">
        <v>28405</v>
      </c>
      <c r="X196" s="251">
        <f t="shared" si="54"/>
        <v>56810</v>
      </c>
      <c r="Z196" s="235" t="s">
        <v>2450</v>
      </c>
      <c r="AA196" s="241">
        <v>7.7099999999999902</v>
      </c>
      <c r="AB196" s="247" t="s">
        <v>2766</v>
      </c>
      <c r="AC196" s="248" t="s">
        <v>2683</v>
      </c>
      <c r="AD196" s="249">
        <v>2</v>
      </c>
      <c r="AE196" s="250">
        <v>28405</v>
      </c>
      <c r="AF196" s="251">
        <f t="shared" si="55"/>
        <v>56810</v>
      </c>
    </row>
    <row r="197" spans="1:32" s="234" customFormat="1" ht="28.2" thickBot="1" x14ac:dyDescent="0.35">
      <c r="A197" s="232"/>
      <c r="B197" s="235" t="s">
        <v>2451</v>
      </c>
      <c r="C197" s="241">
        <v>7.71999999999999</v>
      </c>
      <c r="D197" s="247" t="s">
        <v>2767</v>
      </c>
      <c r="E197" s="248" t="s">
        <v>2683</v>
      </c>
      <c r="F197" s="249">
        <v>2</v>
      </c>
      <c r="G197" s="250">
        <v>9149.4</v>
      </c>
      <c r="H197" s="251">
        <f t="shared" si="52"/>
        <v>18298.8</v>
      </c>
      <c r="I197" s="233"/>
      <c r="J197" s="235" t="s">
        <v>2451</v>
      </c>
      <c r="K197" s="241">
        <v>7.71999999999999</v>
      </c>
      <c r="L197" s="247" t="s">
        <v>2767</v>
      </c>
      <c r="M197" s="248" t="s">
        <v>2683</v>
      </c>
      <c r="N197" s="249">
        <v>2</v>
      </c>
      <c r="O197" s="250">
        <v>9149.4</v>
      </c>
      <c r="P197" s="251">
        <f t="shared" si="53"/>
        <v>18298.8</v>
      </c>
      <c r="R197" s="235" t="s">
        <v>2451</v>
      </c>
      <c r="S197" s="241">
        <v>7.71999999999999</v>
      </c>
      <c r="T197" s="247" t="s">
        <v>2767</v>
      </c>
      <c r="U197" s="248" t="s">
        <v>2683</v>
      </c>
      <c r="V197" s="249">
        <v>2</v>
      </c>
      <c r="W197" s="250">
        <v>9149.4</v>
      </c>
      <c r="X197" s="251">
        <f t="shared" si="54"/>
        <v>18298.8</v>
      </c>
      <c r="Z197" s="235" t="s">
        <v>2451</v>
      </c>
      <c r="AA197" s="241">
        <v>7.71999999999999</v>
      </c>
      <c r="AB197" s="247" t="s">
        <v>2767</v>
      </c>
      <c r="AC197" s="248" t="s">
        <v>2683</v>
      </c>
      <c r="AD197" s="249">
        <v>2</v>
      </c>
      <c r="AE197" s="250">
        <v>9149.4</v>
      </c>
      <c r="AF197" s="251">
        <f t="shared" si="55"/>
        <v>18298.8</v>
      </c>
    </row>
    <row r="198" spans="1:32" s="234" customFormat="1" ht="28.2" thickBot="1" x14ac:dyDescent="0.35">
      <c r="A198" s="232"/>
      <c r="B198" s="235" t="s">
        <v>2452</v>
      </c>
      <c r="C198" s="241">
        <v>7.7299999999999898</v>
      </c>
      <c r="D198" s="247" t="s">
        <v>2768</v>
      </c>
      <c r="E198" s="248" t="s">
        <v>2683</v>
      </c>
      <c r="F198" s="249">
        <v>3</v>
      </c>
      <c r="G198" s="250">
        <v>9292.4</v>
      </c>
      <c r="H198" s="251">
        <f t="shared" si="52"/>
        <v>27877.199999999997</v>
      </c>
      <c r="I198" s="233"/>
      <c r="J198" s="235" t="s">
        <v>2452</v>
      </c>
      <c r="K198" s="241">
        <v>7.7299999999999898</v>
      </c>
      <c r="L198" s="247" t="s">
        <v>2768</v>
      </c>
      <c r="M198" s="248" t="s">
        <v>2683</v>
      </c>
      <c r="N198" s="249">
        <v>3</v>
      </c>
      <c r="O198" s="250">
        <v>9292.4</v>
      </c>
      <c r="P198" s="251">
        <f t="shared" si="53"/>
        <v>27877.199999999997</v>
      </c>
      <c r="R198" s="235" t="s">
        <v>2452</v>
      </c>
      <c r="S198" s="241">
        <v>7.7299999999999898</v>
      </c>
      <c r="T198" s="247" t="s">
        <v>2768</v>
      </c>
      <c r="U198" s="248" t="s">
        <v>2683</v>
      </c>
      <c r="V198" s="249">
        <v>3</v>
      </c>
      <c r="W198" s="250">
        <v>9292.4</v>
      </c>
      <c r="X198" s="251">
        <f t="shared" si="54"/>
        <v>27877.199999999997</v>
      </c>
      <c r="Z198" s="235" t="s">
        <v>2452</v>
      </c>
      <c r="AA198" s="241">
        <v>7.7299999999999898</v>
      </c>
      <c r="AB198" s="247" t="s">
        <v>2768</v>
      </c>
      <c r="AC198" s="248" t="s">
        <v>2683</v>
      </c>
      <c r="AD198" s="249">
        <v>3</v>
      </c>
      <c r="AE198" s="250">
        <v>9292.4</v>
      </c>
      <c r="AF198" s="251">
        <f t="shared" si="55"/>
        <v>27877.199999999997</v>
      </c>
    </row>
    <row r="199" spans="1:32" s="234" customFormat="1" ht="16.2" thickBot="1" x14ac:dyDescent="0.35">
      <c r="A199" s="232"/>
      <c r="B199" s="235" t="s">
        <v>2453</v>
      </c>
      <c r="C199" s="241">
        <v>7.7399999999999904</v>
      </c>
      <c r="D199" s="247" t="s">
        <v>2769</v>
      </c>
      <c r="E199" s="248" t="s">
        <v>2683</v>
      </c>
      <c r="F199" s="249">
        <v>6</v>
      </c>
      <c r="G199" s="250">
        <v>429</v>
      </c>
      <c r="H199" s="251">
        <f t="shared" si="52"/>
        <v>2574</v>
      </c>
      <c r="I199" s="233"/>
      <c r="J199" s="235" t="s">
        <v>2453</v>
      </c>
      <c r="K199" s="241">
        <v>7.7399999999999904</v>
      </c>
      <c r="L199" s="247" t="s">
        <v>2769</v>
      </c>
      <c r="M199" s="248" t="s">
        <v>2683</v>
      </c>
      <c r="N199" s="249">
        <v>5</v>
      </c>
      <c r="O199" s="250">
        <v>429</v>
      </c>
      <c r="P199" s="251">
        <f t="shared" si="53"/>
        <v>2145</v>
      </c>
      <c r="R199" s="235" t="s">
        <v>2453</v>
      </c>
      <c r="S199" s="241">
        <v>7.7399999999999904</v>
      </c>
      <c r="T199" s="247" t="s">
        <v>2769</v>
      </c>
      <c r="U199" s="248" t="s">
        <v>2683</v>
      </c>
      <c r="V199" s="249">
        <v>6</v>
      </c>
      <c r="W199" s="250">
        <v>429</v>
      </c>
      <c r="X199" s="251">
        <f t="shared" si="54"/>
        <v>2574</v>
      </c>
      <c r="Z199" s="235" t="s">
        <v>2453</v>
      </c>
      <c r="AA199" s="241">
        <v>7.7399999999999904</v>
      </c>
      <c r="AB199" s="247" t="s">
        <v>2769</v>
      </c>
      <c r="AC199" s="248" t="s">
        <v>2683</v>
      </c>
      <c r="AD199" s="249">
        <v>5</v>
      </c>
      <c r="AE199" s="250">
        <v>429</v>
      </c>
      <c r="AF199" s="251">
        <f t="shared" si="55"/>
        <v>2145</v>
      </c>
    </row>
    <row r="200" spans="1:32" s="234" customFormat="1" ht="28.2" thickBot="1" x14ac:dyDescent="0.35">
      <c r="A200" s="232"/>
      <c r="B200" s="235" t="s">
        <v>2454</v>
      </c>
      <c r="C200" s="241">
        <v>7.7499999999999902</v>
      </c>
      <c r="D200" s="247" t="s">
        <v>2770</v>
      </c>
      <c r="E200" s="248" t="s">
        <v>2683</v>
      </c>
      <c r="F200" s="249">
        <v>4</v>
      </c>
      <c r="G200" s="250">
        <v>6123</v>
      </c>
      <c r="H200" s="251">
        <f t="shared" si="52"/>
        <v>24492</v>
      </c>
      <c r="I200" s="233"/>
      <c r="J200" s="235" t="s">
        <v>2454</v>
      </c>
      <c r="K200" s="241">
        <v>7.7499999999999902</v>
      </c>
      <c r="L200" s="247" t="s">
        <v>2770</v>
      </c>
      <c r="M200" s="248" t="s">
        <v>2683</v>
      </c>
      <c r="N200" s="249">
        <v>3</v>
      </c>
      <c r="O200" s="250">
        <v>6123</v>
      </c>
      <c r="P200" s="251">
        <f t="shared" si="53"/>
        <v>18369</v>
      </c>
      <c r="R200" s="235" t="s">
        <v>2454</v>
      </c>
      <c r="S200" s="241">
        <v>7.7499999999999902</v>
      </c>
      <c r="T200" s="247" t="s">
        <v>2770</v>
      </c>
      <c r="U200" s="248" t="s">
        <v>2683</v>
      </c>
      <c r="V200" s="249">
        <v>4</v>
      </c>
      <c r="W200" s="250">
        <v>6123</v>
      </c>
      <c r="X200" s="251">
        <f t="shared" si="54"/>
        <v>24492</v>
      </c>
      <c r="Z200" s="235" t="s">
        <v>2454</v>
      </c>
      <c r="AA200" s="241">
        <v>7.7499999999999902</v>
      </c>
      <c r="AB200" s="247" t="s">
        <v>2770</v>
      </c>
      <c r="AC200" s="248" t="s">
        <v>2683</v>
      </c>
      <c r="AD200" s="249">
        <v>4</v>
      </c>
      <c r="AE200" s="250">
        <v>6123</v>
      </c>
      <c r="AF200" s="251">
        <f t="shared" si="55"/>
        <v>24492</v>
      </c>
    </row>
    <row r="201" spans="1:32" s="234" customFormat="1" ht="16.2" thickBot="1" x14ac:dyDescent="0.35">
      <c r="A201" s="232"/>
      <c r="B201" s="235" t="s">
        <v>2455</v>
      </c>
      <c r="C201" s="241">
        <v>7.75999999999999</v>
      </c>
      <c r="D201" s="247" t="s">
        <v>2771</v>
      </c>
      <c r="E201" s="248" t="s">
        <v>2683</v>
      </c>
      <c r="F201" s="249">
        <v>3</v>
      </c>
      <c r="G201" s="250">
        <v>28535</v>
      </c>
      <c r="H201" s="251">
        <f t="shared" si="52"/>
        <v>85605</v>
      </c>
      <c r="I201" s="233"/>
      <c r="J201" s="235" t="s">
        <v>2455</v>
      </c>
      <c r="K201" s="241">
        <v>7.75999999999999</v>
      </c>
      <c r="L201" s="247" t="s">
        <v>2771</v>
      </c>
      <c r="M201" s="248" t="s">
        <v>2683</v>
      </c>
      <c r="N201" s="249">
        <v>3</v>
      </c>
      <c r="O201" s="250">
        <v>28535</v>
      </c>
      <c r="P201" s="251">
        <f t="shared" si="53"/>
        <v>85605</v>
      </c>
      <c r="R201" s="235" t="s">
        <v>2455</v>
      </c>
      <c r="S201" s="241">
        <v>7.75999999999999</v>
      </c>
      <c r="T201" s="247" t="s">
        <v>2771</v>
      </c>
      <c r="U201" s="248" t="s">
        <v>2683</v>
      </c>
      <c r="V201" s="249">
        <v>3</v>
      </c>
      <c r="W201" s="250">
        <v>28535</v>
      </c>
      <c r="X201" s="251">
        <f t="shared" si="54"/>
        <v>85605</v>
      </c>
      <c r="Z201" s="235" t="s">
        <v>2455</v>
      </c>
      <c r="AA201" s="241">
        <v>7.75999999999999</v>
      </c>
      <c r="AB201" s="247" t="s">
        <v>2771</v>
      </c>
      <c r="AC201" s="248" t="s">
        <v>2683</v>
      </c>
      <c r="AD201" s="249">
        <v>3</v>
      </c>
      <c r="AE201" s="250">
        <v>28535</v>
      </c>
      <c r="AF201" s="251">
        <f t="shared" si="55"/>
        <v>85605</v>
      </c>
    </row>
    <row r="202" spans="1:32" s="234" customFormat="1" ht="16.2" thickBot="1" x14ac:dyDescent="0.35">
      <c r="A202" s="232"/>
      <c r="B202" s="235" t="s">
        <v>2456</v>
      </c>
      <c r="C202" s="241">
        <v>7.7699999999999898</v>
      </c>
      <c r="D202" s="247" t="s">
        <v>2772</v>
      </c>
      <c r="E202" s="248" t="s">
        <v>2683</v>
      </c>
      <c r="F202" s="249">
        <v>1</v>
      </c>
      <c r="G202" s="250">
        <v>2402400</v>
      </c>
      <c r="H202" s="251">
        <f t="shared" si="52"/>
        <v>2402400</v>
      </c>
      <c r="I202" s="233"/>
      <c r="J202" s="235" t="s">
        <v>2456</v>
      </c>
      <c r="K202" s="241">
        <v>7.7699999999999898</v>
      </c>
      <c r="L202" s="247" t="s">
        <v>2772</v>
      </c>
      <c r="M202" s="248" t="s">
        <v>2683</v>
      </c>
      <c r="N202" s="249">
        <v>1</v>
      </c>
      <c r="O202" s="250">
        <v>2402400</v>
      </c>
      <c r="P202" s="251">
        <f t="shared" si="53"/>
        <v>2402400</v>
      </c>
      <c r="R202" s="235" t="s">
        <v>2456</v>
      </c>
      <c r="S202" s="241">
        <v>7.7699999999999898</v>
      </c>
      <c r="T202" s="247" t="s">
        <v>2772</v>
      </c>
      <c r="U202" s="248" t="s">
        <v>2683</v>
      </c>
      <c r="V202" s="249">
        <v>1</v>
      </c>
      <c r="W202" s="250">
        <v>2402400</v>
      </c>
      <c r="X202" s="251">
        <f t="shared" si="54"/>
        <v>2402400</v>
      </c>
      <c r="Z202" s="235" t="s">
        <v>2456</v>
      </c>
      <c r="AA202" s="241">
        <v>7.7699999999999898</v>
      </c>
      <c r="AB202" s="247" t="s">
        <v>2772</v>
      </c>
      <c r="AC202" s="248" t="s">
        <v>2683</v>
      </c>
      <c r="AD202" s="249">
        <v>1</v>
      </c>
      <c r="AE202" s="250">
        <v>2402400</v>
      </c>
      <c r="AF202" s="251">
        <f t="shared" si="55"/>
        <v>2402400</v>
      </c>
    </row>
    <row r="203" spans="1:32" s="234" customFormat="1" ht="16.2" thickBot="1" x14ac:dyDescent="0.35">
      <c r="A203" s="232"/>
      <c r="B203" s="235" t="s">
        <v>2457</v>
      </c>
      <c r="C203" s="241">
        <v>7.7799999999999896</v>
      </c>
      <c r="D203" s="247" t="s">
        <v>2773</v>
      </c>
      <c r="E203" s="248" t="s">
        <v>2683</v>
      </c>
      <c r="F203" s="249">
        <v>2</v>
      </c>
      <c r="G203" s="250">
        <v>492897.6</v>
      </c>
      <c r="H203" s="251">
        <f t="shared" si="52"/>
        <v>985795.2</v>
      </c>
      <c r="I203" s="233"/>
      <c r="J203" s="235" t="s">
        <v>2457</v>
      </c>
      <c r="K203" s="241">
        <v>7.7799999999999896</v>
      </c>
      <c r="L203" s="247" t="s">
        <v>2773</v>
      </c>
      <c r="M203" s="248" t="s">
        <v>2683</v>
      </c>
      <c r="N203" s="249">
        <v>2</v>
      </c>
      <c r="O203" s="250">
        <v>492897.6</v>
      </c>
      <c r="P203" s="251">
        <f t="shared" si="53"/>
        <v>985795.2</v>
      </c>
      <c r="R203" s="235" t="s">
        <v>2457</v>
      </c>
      <c r="S203" s="241">
        <v>7.7799999999999896</v>
      </c>
      <c r="T203" s="247" t="s">
        <v>2773</v>
      </c>
      <c r="U203" s="248" t="s">
        <v>2683</v>
      </c>
      <c r="V203" s="249">
        <v>2</v>
      </c>
      <c r="W203" s="250">
        <v>492897.6</v>
      </c>
      <c r="X203" s="251">
        <f t="shared" si="54"/>
        <v>985795.2</v>
      </c>
      <c r="Z203" s="235" t="s">
        <v>2457</v>
      </c>
      <c r="AA203" s="241">
        <v>7.7799999999999896</v>
      </c>
      <c r="AB203" s="247" t="s">
        <v>2773</v>
      </c>
      <c r="AC203" s="248" t="s">
        <v>2683</v>
      </c>
      <c r="AD203" s="249">
        <v>2</v>
      </c>
      <c r="AE203" s="250">
        <v>492897.6</v>
      </c>
      <c r="AF203" s="251">
        <f t="shared" si="55"/>
        <v>985795.2</v>
      </c>
    </row>
    <row r="204" spans="1:32" s="234" customFormat="1" ht="16.2" thickBot="1" x14ac:dyDescent="0.35">
      <c r="A204" s="232"/>
      <c r="B204" s="235" t="s">
        <v>2458</v>
      </c>
      <c r="C204" s="241">
        <v>7.7899999999999903</v>
      </c>
      <c r="D204" s="247" t="s">
        <v>2774</v>
      </c>
      <c r="E204" s="248" t="s">
        <v>2683</v>
      </c>
      <c r="F204" s="249">
        <v>1</v>
      </c>
      <c r="G204" s="250">
        <v>66253.2</v>
      </c>
      <c r="H204" s="251">
        <f t="shared" si="52"/>
        <v>66253.2</v>
      </c>
      <c r="I204" s="233"/>
      <c r="J204" s="235" t="s">
        <v>2458</v>
      </c>
      <c r="K204" s="241">
        <v>7.7899999999999903</v>
      </c>
      <c r="L204" s="247" t="s">
        <v>2774</v>
      </c>
      <c r="M204" s="248" t="s">
        <v>2683</v>
      </c>
      <c r="N204" s="249">
        <v>1</v>
      </c>
      <c r="O204" s="250">
        <v>66253.2</v>
      </c>
      <c r="P204" s="251">
        <f t="shared" si="53"/>
        <v>66253.2</v>
      </c>
      <c r="R204" s="235" t="s">
        <v>2458</v>
      </c>
      <c r="S204" s="241">
        <v>7.7899999999999903</v>
      </c>
      <c r="T204" s="247" t="s">
        <v>2774</v>
      </c>
      <c r="U204" s="248" t="s">
        <v>2683</v>
      </c>
      <c r="V204" s="249">
        <v>1</v>
      </c>
      <c r="W204" s="250">
        <v>66253.2</v>
      </c>
      <c r="X204" s="251">
        <f t="shared" si="54"/>
        <v>66253.2</v>
      </c>
      <c r="Z204" s="235" t="s">
        <v>2458</v>
      </c>
      <c r="AA204" s="241">
        <v>7.7899999999999903</v>
      </c>
      <c r="AB204" s="247" t="s">
        <v>2774</v>
      </c>
      <c r="AC204" s="248" t="s">
        <v>2683</v>
      </c>
      <c r="AD204" s="249">
        <v>1</v>
      </c>
      <c r="AE204" s="250">
        <v>66253.2</v>
      </c>
      <c r="AF204" s="251">
        <f t="shared" si="55"/>
        <v>66253.2</v>
      </c>
    </row>
    <row r="205" spans="1:32" s="234" customFormat="1" ht="16.2" thickBot="1" x14ac:dyDescent="0.35">
      <c r="A205" s="232"/>
      <c r="B205" s="235" t="s">
        <v>2459</v>
      </c>
      <c r="C205" s="241">
        <v>7.7999999999999901</v>
      </c>
      <c r="D205" s="247" t="s">
        <v>2775</v>
      </c>
      <c r="E205" s="248" t="s">
        <v>2683</v>
      </c>
      <c r="F205" s="249">
        <v>1</v>
      </c>
      <c r="G205" s="250">
        <v>46462</v>
      </c>
      <c r="H205" s="251">
        <f t="shared" si="52"/>
        <v>46462</v>
      </c>
      <c r="I205" s="233"/>
      <c r="J205" s="235" t="s">
        <v>2459</v>
      </c>
      <c r="K205" s="241">
        <v>7.7999999999999901</v>
      </c>
      <c r="L205" s="247" t="s">
        <v>2775</v>
      </c>
      <c r="M205" s="248" t="s">
        <v>2683</v>
      </c>
      <c r="N205" s="249">
        <v>1</v>
      </c>
      <c r="O205" s="250">
        <v>46462</v>
      </c>
      <c r="P205" s="251">
        <f t="shared" si="53"/>
        <v>46462</v>
      </c>
      <c r="R205" s="235" t="s">
        <v>2459</v>
      </c>
      <c r="S205" s="241">
        <v>7.7999999999999901</v>
      </c>
      <c r="T205" s="247" t="s">
        <v>2775</v>
      </c>
      <c r="U205" s="248" t="s">
        <v>2683</v>
      </c>
      <c r="V205" s="249">
        <v>1</v>
      </c>
      <c r="W205" s="250">
        <v>46462</v>
      </c>
      <c r="X205" s="251">
        <f t="shared" si="54"/>
        <v>46462</v>
      </c>
      <c r="Z205" s="235" t="s">
        <v>2459</v>
      </c>
      <c r="AA205" s="241">
        <v>7.7999999999999901</v>
      </c>
      <c r="AB205" s="247" t="s">
        <v>2775</v>
      </c>
      <c r="AC205" s="248" t="s">
        <v>2683</v>
      </c>
      <c r="AD205" s="249">
        <v>1</v>
      </c>
      <c r="AE205" s="250">
        <v>46462</v>
      </c>
      <c r="AF205" s="251">
        <f t="shared" si="55"/>
        <v>46462</v>
      </c>
    </row>
    <row r="206" spans="1:32" s="234" customFormat="1" ht="16.2" thickBot="1" x14ac:dyDescent="0.35">
      <c r="A206" s="232"/>
      <c r="B206" s="235" t="s">
        <v>2460</v>
      </c>
      <c r="C206" s="241">
        <v>7.8099999999999898</v>
      </c>
      <c r="D206" s="247" t="s">
        <v>2776</v>
      </c>
      <c r="E206" s="248" t="s">
        <v>263</v>
      </c>
      <c r="F206" s="249">
        <v>937.26</v>
      </c>
      <c r="G206" s="250">
        <v>4433</v>
      </c>
      <c r="H206" s="251">
        <f t="shared" si="52"/>
        <v>4154873.58</v>
      </c>
      <c r="I206" s="233"/>
      <c r="J206" s="235" t="s">
        <v>2460</v>
      </c>
      <c r="K206" s="241">
        <v>7.8099999999999898</v>
      </c>
      <c r="L206" s="247" t="s">
        <v>2776</v>
      </c>
      <c r="M206" s="248" t="s">
        <v>263</v>
      </c>
      <c r="N206" s="249">
        <v>748.47</v>
      </c>
      <c r="O206" s="250">
        <v>4433</v>
      </c>
      <c r="P206" s="251">
        <f t="shared" si="53"/>
        <v>3317967.5100000002</v>
      </c>
      <c r="R206" s="235" t="s">
        <v>2460</v>
      </c>
      <c r="S206" s="241">
        <v>7.8099999999999898</v>
      </c>
      <c r="T206" s="247" t="s">
        <v>2776</v>
      </c>
      <c r="U206" s="248" t="s">
        <v>263</v>
      </c>
      <c r="V206" s="249">
        <v>892.8</v>
      </c>
      <c r="W206" s="250">
        <v>4433</v>
      </c>
      <c r="X206" s="251">
        <f t="shared" si="54"/>
        <v>3957782.4</v>
      </c>
      <c r="Z206" s="235" t="s">
        <v>2460</v>
      </c>
      <c r="AA206" s="241">
        <v>7.8099999999999898</v>
      </c>
      <c r="AB206" s="247" t="s">
        <v>2776</v>
      </c>
      <c r="AC206" s="248" t="s">
        <v>263</v>
      </c>
      <c r="AD206" s="249">
        <v>871.45</v>
      </c>
      <c r="AE206" s="250">
        <v>4433</v>
      </c>
      <c r="AF206" s="251">
        <f t="shared" si="55"/>
        <v>3863137.85</v>
      </c>
    </row>
    <row r="207" spans="1:32" s="234" customFormat="1" ht="16.2" thickBot="1" x14ac:dyDescent="0.35">
      <c r="A207" s="232"/>
      <c r="B207" s="235" t="s">
        <v>2461</v>
      </c>
      <c r="C207" s="241">
        <v>7.8199999999999896</v>
      </c>
      <c r="D207" s="247" t="s">
        <v>2777</v>
      </c>
      <c r="E207" s="248" t="s">
        <v>2683</v>
      </c>
      <c r="F207" s="249">
        <v>699</v>
      </c>
      <c r="G207" s="250">
        <v>9824.1</v>
      </c>
      <c r="H207" s="251">
        <f t="shared" si="52"/>
        <v>6867045.9000000004</v>
      </c>
      <c r="I207" s="233"/>
      <c r="J207" s="235" t="s">
        <v>2461</v>
      </c>
      <c r="K207" s="241">
        <v>7.8199999999999896</v>
      </c>
      <c r="L207" s="247" t="s">
        <v>2777</v>
      </c>
      <c r="M207" s="248" t="s">
        <v>2683</v>
      </c>
      <c r="N207" s="249">
        <v>558</v>
      </c>
      <c r="O207" s="250">
        <v>9824.1</v>
      </c>
      <c r="P207" s="251">
        <f t="shared" si="53"/>
        <v>5481847.7999999998</v>
      </c>
      <c r="R207" s="235" t="s">
        <v>2461</v>
      </c>
      <c r="S207" s="241">
        <v>7.8199999999999896</v>
      </c>
      <c r="T207" s="247" t="s">
        <v>2777</v>
      </c>
      <c r="U207" s="248" t="s">
        <v>2683</v>
      </c>
      <c r="V207" s="249">
        <v>665</v>
      </c>
      <c r="W207" s="250">
        <v>9824.1</v>
      </c>
      <c r="X207" s="251">
        <f t="shared" si="54"/>
        <v>6533026.5</v>
      </c>
      <c r="Z207" s="235" t="s">
        <v>2461</v>
      </c>
      <c r="AA207" s="241">
        <v>7.8199999999999896</v>
      </c>
      <c r="AB207" s="247" t="s">
        <v>2777</v>
      </c>
      <c r="AC207" s="248" t="s">
        <v>2683</v>
      </c>
      <c r="AD207" s="249">
        <v>650</v>
      </c>
      <c r="AE207" s="250">
        <v>9824.1</v>
      </c>
      <c r="AF207" s="251">
        <f t="shared" si="55"/>
        <v>6385665</v>
      </c>
    </row>
    <row r="208" spans="1:32" s="234" customFormat="1" ht="16.2" thickBot="1" x14ac:dyDescent="0.35">
      <c r="A208" s="232"/>
      <c r="B208" s="235" t="s">
        <v>2462</v>
      </c>
      <c r="C208" s="241">
        <v>7.8299999999999796</v>
      </c>
      <c r="D208" s="247" t="s">
        <v>2778</v>
      </c>
      <c r="E208" s="248" t="s">
        <v>2683</v>
      </c>
      <c r="F208" s="249">
        <v>50</v>
      </c>
      <c r="G208" s="250">
        <v>28792.400000000001</v>
      </c>
      <c r="H208" s="251">
        <f t="shared" si="52"/>
        <v>1439620</v>
      </c>
      <c r="I208" s="233"/>
      <c r="J208" s="235" t="s">
        <v>2462</v>
      </c>
      <c r="K208" s="241">
        <v>7.8299999999999796</v>
      </c>
      <c r="L208" s="247" t="s">
        <v>2778</v>
      </c>
      <c r="M208" s="248" t="s">
        <v>2683</v>
      </c>
      <c r="N208" s="249">
        <v>40</v>
      </c>
      <c r="O208" s="250">
        <v>28792.400000000001</v>
      </c>
      <c r="P208" s="251">
        <f t="shared" si="53"/>
        <v>1151696</v>
      </c>
      <c r="R208" s="235" t="s">
        <v>2462</v>
      </c>
      <c r="S208" s="241">
        <v>7.8299999999999796</v>
      </c>
      <c r="T208" s="247" t="s">
        <v>2778</v>
      </c>
      <c r="U208" s="248" t="s">
        <v>2683</v>
      </c>
      <c r="V208" s="249">
        <v>48</v>
      </c>
      <c r="W208" s="250">
        <v>28792.400000000001</v>
      </c>
      <c r="X208" s="251">
        <f t="shared" si="54"/>
        <v>1382035.2000000002</v>
      </c>
      <c r="Z208" s="235" t="s">
        <v>2462</v>
      </c>
      <c r="AA208" s="241">
        <v>7.8299999999999796</v>
      </c>
      <c r="AB208" s="247" t="s">
        <v>2778</v>
      </c>
      <c r="AC208" s="248" t="s">
        <v>2683</v>
      </c>
      <c r="AD208" s="249">
        <v>47</v>
      </c>
      <c r="AE208" s="250">
        <v>28792.400000000001</v>
      </c>
      <c r="AF208" s="251">
        <f t="shared" si="55"/>
        <v>1353242.8</v>
      </c>
    </row>
    <row r="209" spans="1:32" s="234" customFormat="1" ht="16.2" thickBot="1" x14ac:dyDescent="0.35">
      <c r="A209" s="232"/>
      <c r="B209" s="235" t="s">
        <v>2463</v>
      </c>
      <c r="C209" s="241">
        <v>7.8399999999999803</v>
      </c>
      <c r="D209" s="247" t="s">
        <v>2779</v>
      </c>
      <c r="E209" s="248" t="s">
        <v>2683</v>
      </c>
      <c r="F209" s="249">
        <v>38</v>
      </c>
      <c r="G209" s="250">
        <v>62718.5</v>
      </c>
      <c r="H209" s="251">
        <f t="shared" si="52"/>
        <v>2383303</v>
      </c>
      <c r="I209" s="233"/>
      <c r="J209" s="235" t="s">
        <v>2463</v>
      </c>
      <c r="K209" s="241">
        <v>7.8399999999999803</v>
      </c>
      <c r="L209" s="247" t="s">
        <v>2779</v>
      </c>
      <c r="M209" s="248" t="s">
        <v>2683</v>
      </c>
      <c r="N209" s="249">
        <v>30</v>
      </c>
      <c r="O209" s="250">
        <v>62718.5</v>
      </c>
      <c r="P209" s="251">
        <f t="shared" si="53"/>
        <v>1881555</v>
      </c>
      <c r="R209" s="235" t="s">
        <v>2463</v>
      </c>
      <c r="S209" s="241">
        <v>7.8399999999999803</v>
      </c>
      <c r="T209" s="247" t="s">
        <v>2779</v>
      </c>
      <c r="U209" s="248" t="s">
        <v>2683</v>
      </c>
      <c r="V209" s="249">
        <v>36</v>
      </c>
      <c r="W209" s="250">
        <v>62718.5</v>
      </c>
      <c r="X209" s="251">
        <f t="shared" si="54"/>
        <v>2257866</v>
      </c>
      <c r="Z209" s="235" t="s">
        <v>2463</v>
      </c>
      <c r="AA209" s="241">
        <v>7.8399999999999803</v>
      </c>
      <c r="AB209" s="247" t="s">
        <v>2779</v>
      </c>
      <c r="AC209" s="248" t="s">
        <v>2683</v>
      </c>
      <c r="AD209" s="249">
        <v>35</v>
      </c>
      <c r="AE209" s="250">
        <v>62718.5</v>
      </c>
      <c r="AF209" s="251">
        <f t="shared" si="55"/>
        <v>2195147.5</v>
      </c>
    </row>
    <row r="210" spans="1:32" s="234" customFormat="1" ht="16.2" thickBot="1" x14ac:dyDescent="0.35">
      <c r="A210" s="232"/>
      <c r="B210" s="235" t="s">
        <v>2464</v>
      </c>
      <c r="C210" s="241">
        <v>7.8499999999999801</v>
      </c>
      <c r="D210" s="247" t="s">
        <v>2780</v>
      </c>
      <c r="E210" s="248" t="s">
        <v>2683</v>
      </c>
      <c r="F210" s="249">
        <v>38</v>
      </c>
      <c r="G210" s="250">
        <v>101455.9</v>
      </c>
      <c r="H210" s="251">
        <f t="shared" si="52"/>
        <v>3855324.1999999997</v>
      </c>
      <c r="I210" s="233"/>
      <c r="J210" s="235" t="s">
        <v>2464</v>
      </c>
      <c r="K210" s="241">
        <v>7.8499999999999801</v>
      </c>
      <c r="L210" s="247" t="s">
        <v>2780</v>
      </c>
      <c r="M210" s="248" t="s">
        <v>2683</v>
      </c>
      <c r="N210" s="249">
        <v>30</v>
      </c>
      <c r="O210" s="250">
        <v>101455.9</v>
      </c>
      <c r="P210" s="251">
        <f t="shared" si="53"/>
        <v>3043677</v>
      </c>
      <c r="R210" s="235" t="s">
        <v>2464</v>
      </c>
      <c r="S210" s="241">
        <v>7.8499999999999801</v>
      </c>
      <c r="T210" s="247" t="s">
        <v>2780</v>
      </c>
      <c r="U210" s="248" t="s">
        <v>2683</v>
      </c>
      <c r="V210" s="249">
        <v>36</v>
      </c>
      <c r="W210" s="250">
        <v>101455.9</v>
      </c>
      <c r="X210" s="251">
        <f t="shared" si="54"/>
        <v>3652412.4</v>
      </c>
      <c r="Z210" s="235" t="s">
        <v>2464</v>
      </c>
      <c r="AA210" s="241">
        <v>7.8499999999999801</v>
      </c>
      <c r="AB210" s="247" t="s">
        <v>2780</v>
      </c>
      <c r="AC210" s="248" t="s">
        <v>2683</v>
      </c>
      <c r="AD210" s="249">
        <v>35</v>
      </c>
      <c r="AE210" s="250">
        <v>101455.9</v>
      </c>
      <c r="AF210" s="251">
        <f t="shared" si="55"/>
        <v>3550956.5</v>
      </c>
    </row>
    <row r="211" spans="1:32" s="234" customFormat="1" ht="16.2" thickBot="1" x14ac:dyDescent="0.35">
      <c r="A211" s="232"/>
      <c r="B211" s="235" t="s">
        <v>2465</v>
      </c>
      <c r="C211" s="241">
        <v>7.8599999999999799</v>
      </c>
      <c r="D211" s="247" t="s">
        <v>2781</v>
      </c>
      <c r="E211" s="248" t="s">
        <v>2683</v>
      </c>
      <c r="F211" s="249">
        <v>80</v>
      </c>
      <c r="G211" s="250">
        <v>44502.9</v>
      </c>
      <c r="H211" s="251">
        <f t="shared" si="52"/>
        <v>3560232</v>
      </c>
      <c r="I211" s="233"/>
      <c r="J211" s="235" t="s">
        <v>2465</v>
      </c>
      <c r="K211" s="241">
        <v>7.8599999999999799</v>
      </c>
      <c r="L211" s="247" t="s">
        <v>2781</v>
      </c>
      <c r="M211" s="248" t="s">
        <v>2683</v>
      </c>
      <c r="N211" s="249">
        <v>64</v>
      </c>
      <c r="O211" s="250">
        <v>44502.9</v>
      </c>
      <c r="P211" s="251">
        <f t="shared" si="53"/>
        <v>2848185.6</v>
      </c>
      <c r="R211" s="235" t="s">
        <v>2465</v>
      </c>
      <c r="S211" s="241">
        <v>7.8599999999999799</v>
      </c>
      <c r="T211" s="247" t="s">
        <v>2781</v>
      </c>
      <c r="U211" s="248" t="s">
        <v>2683</v>
      </c>
      <c r="V211" s="249">
        <v>76</v>
      </c>
      <c r="W211" s="250">
        <v>44502.9</v>
      </c>
      <c r="X211" s="251">
        <f t="shared" si="54"/>
        <v>3382220.4</v>
      </c>
      <c r="Z211" s="235" t="s">
        <v>2465</v>
      </c>
      <c r="AA211" s="241">
        <v>7.8599999999999799</v>
      </c>
      <c r="AB211" s="247" t="s">
        <v>2781</v>
      </c>
      <c r="AC211" s="248" t="s">
        <v>2683</v>
      </c>
      <c r="AD211" s="249">
        <v>75</v>
      </c>
      <c r="AE211" s="250">
        <v>44502.9</v>
      </c>
      <c r="AF211" s="251">
        <f t="shared" si="55"/>
        <v>3337717.5</v>
      </c>
    </row>
    <row r="212" spans="1:32" s="234" customFormat="1" ht="16.2" thickBot="1" x14ac:dyDescent="0.35">
      <c r="A212" s="232"/>
      <c r="B212" s="235" t="s">
        <v>2466</v>
      </c>
      <c r="C212" s="241">
        <v>7.8699999999999797</v>
      </c>
      <c r="D212" s="247" t="s">
        <v>2782</v>
      </c>
      <c r="E212" s="248" t="s">
        <v>2683</v>
      </c>
      <c r="F212" s="249">
        <v>27</v>
      </c>
      <c r="G212" s="250">
        <v>19305</v>
      </c>
      <c r="H212" s="251">
        <f t="shared" si="52"/>
        <v>521235</v>
      </c>
      <c r="I212" s="233"/>
      <c r="J212" s="235" t="s">
        <v>2466</v>
      </c>
      <c r="K212" s="241">
        <v>7.8699999999999797</v>
      </c>
      <c r="L212" s="247" t="s">
        <v>2782</v>
      </c>
      <c r="M212" s="248" t="s">
        <v>2683</v>
      </c>
      <c r="N212" s="249">
        <v>22</v>
      </c>
      <c r="O212" s="250">
        <v>19305</v>
      </c>
      <c r="P212" s="251">
        <f t="shared" si="53"/>
        <v>424710</v>
      </c>
      <c r="R212" s="235" t="s">
        <v>2466</v>
      </c>
      <c r="S212" s="241">
        <v>7.8699999999999797</v>
      </c>
      <c r="T212" s="247" t="s">
        <v>2782</v>
      </c>
      <c r="U212" s="248" t="s">
        <v>2683</v>
      </c>
      <c r="V212" s="249">
        <v>26</v>
      </c>
      <c r="W212" s="250">
        <v>19305</v>
      </c>
      <c r="X212" s="251">
        <f t="shared" si="54"/>
        <v>501930</v>
      </c>
      <c r="Z212" s="235" t="s">
        <v>2466</v>
      </c>
      <c r="AA212" s="241">
        <v>7.8699999999999797</v>
      </c>
      <c r="AB212" s="247" t="s">
        <v>2782</v>
      </c>
      <c r="AC212" s="248" t="s">
        <v>2683</v>
      </c>
      <c r="AD212" s="249">
        <v>25</v>
      </c>
      <c r="AE212" s="250">
        <v>19305</v>
      </c>
      <c r="AF212" s="251">
        <f t="shared" si="55"/>
        <v>482625</v>
      </c>
    </row>
    <row r="213" spans="1:32" s="234" customFormat="1" ht="16.2" thickBot="1" x14ac:dyDescent="0.35">
      <c r="A213" s="232"/>
      <c r="B213" s="235" t="s">
        <v>2467</v>
      </c>
      <c r="C213" s="241">
        <v>7.8799999999999804</v>
      </c>
      <c r="D213" s="247" t="s">
        <v>2783</v>
      </c>
      <c r="E213" s="248" t="s">
        <v>263</v>
      </c>
      <c r="F213" s="249">
        <v>26.58</v>
      </c>
      <c r="G213" s="250">
        <v>482066</v>
      </c>
      <c r="H213" s="251">
        <f t="shared" si="52"/>
        <v>12813314.279999999</v>
      </c>
      <c r="I213" s="233"/>
      <c r="J213" s="235" t="s">
        <v>2467</v>
      </c>
      <c r="K213" s="241">
        <v>7.8799999999999804</v>
      </c>
      <c r="L213" s="247" t="s">
        <v>2783</v>
      </c>
      <c r="M213" s="248" t="s">
        <v>263</v>
      </c>
      <c r="N213" s="249">
        <v>21.22</v>
      </c>
      <c r="O213" s="250">
        <v>482066</v>
      </c>
      <c r="P213" s="251">
        <f t="shared" si="53"/>
        <v>10229440.52</v>
      </c>
      <c r="R213" s="235" t="s">
        <v>2467</v>
      </c>
      <c r="S213" s="241">
        <v>7.8799999999999804</v>
      </c>
      <c r="T213" s="247" t="s">
        <v>2783</v>
      </c>
      <c r="U213" s="248" t="s">
        <v>263</v>
      </c>
      <c r="V213" s="249">
        <v>25.32</v>
      </c>
      <c r="W213" s="250">
        <v>482066</v>
      </c>
      <c r="X213" s="251">
        <f t="shared" si="54"/>
        <v>12205911.120000001</v>
      </c>
      <c r="Z213" s="235" t="s">
        <v>2467</v>
      </c>
      <c r="AA213" s="241">
        <v>7.8799999999999804</v>
      </c>
      <c r="AB213" s="247" t="s">
        <v>2783</v>
      </c>
      <c r="AC213" s="248" t="s">
        <v>263</v>
      </c>
      <c r="AD213" s="249">
        <v>24.71</v>
      </c>
      <c r="AE213" s="250">
        <v>482066</v>
      </c>
      <c r="AF213" s="251">
        <f t="shared" si="55"/>
        <v>11911850.860000001</v>
      </c>
    </row>
    <row r="214" spans="1:32" s="234" customFormat="1" ht="16.2" thickBot="1" x14ac:dyDescent="0.35">
      <c r="A214" s="232"/>
      <c r="B214" s="235" t="s">
        <v>2468</v>
      </c>
      <c r="C214" s="241">
        <v>7.8899999999999801</v>
      </c>
      <c r="D214" s="247" t="s">
        <v>2784</v>
      </c>
      <c r="E214" s="248" t="s">
        <v>263</v>
      </c>
      <c r="F214" s="249">
        <v>509.38</v>
      </c>
      <c r="G214" s="250">
        <v>42542.5</v>
      </c>
      <c r="H214" s="251">
        <f t="shared" si="52"/>
        <v>21670298.649999999</v>
      </c>
      <c r="I214" s="233"/>
      <c r="J214" s="235" t="s">
        <v>2468</v>
      </c>
      <c r="K214" s="241">
        <v>7.8899999999999801</v>
      </c>
      <c r="L214" s="247" t="s">
        <v>2784</v>
      </c>
      <c r="M214" s="248" t="s">
        <v>263</v>
      </c>
      <c r="N214" s="249">
        <v>406.78</v>
      </c>
      <c r="O214" s="250">
        <v>42542.5</v>
      </c>
      <c r="P214" s="251">
        <f t="shared" si="53"/>
        <v>17305438.149999999</v>
      </c>
      <c r="R214" s="235" t="s">
        <v>2468</v>
      </c>
      <c r="S214" s="241">
        <v>7.8899999999999801</v>
      </c>
      <c r="T214" s="247" t="s">
        <v>2784</v>
      </c>
      <c r="U214" s="248" t="s">
        <v>263</v>
      </c>
      <c r="V214" s="249">
        <v>485.22</v>
      </c>
      <c r="W214" s="250">
        <v>42542.5</v>
      </c>
      <c r="X214" s="251">
        <f t="shared" si="54"/>
        <v>20642471.850000001</v>
      </c>
      <c r="Z214" s="235" t="s">
        <v>2468</v>
      </c>
      <c r="AA214" s="241">
        <v>7.8899999999999801</v>
      </c>
      <c r="AB214" s="247" t="s">
        <v>2784</v>
      </c>
      <c r="AC214" s="248" t="s">
        <v>263</v>
      </c>
      <c r="AD214" s="249">
        <v>473.61</v>
      </c>
      <c r="AE214" s="250">
        <v>42542.5</v>
      </c>
      <c r="AF214" s="251">
        <f t="shared" si="55"/>
        <v>20148553.425000001</v>
      </c>
    </row>
    <row r="215" spans="1:32" s="234" customFormat="1" ht="16.2" thickBot="1" x14ac:dyDescent="0.35">
      <c r="A215" s="232"/>
      <c r="B215" s="235" t="s">
        <v>2469</v>
      </c>
      <c r="C215" s="241">
        <v>7.8999999999999799</v>
      </c>
      <c r="D215" s="247" t="s">
        <v>2785</v>
      </c>
      <c r="E215" s="248" t="s">
        <v>263</v>
      </c>
      <c r="F215" s="249">
        <v>18.600000000000001</v>
      </c>
      <c r="G215" s="250">
        <v>84513</v>
      </c>
      <c r="H215" s="251">
        <f t="shared" si="52"/>
        <v>1571941.8</v>
      </c>
      <c r="I215" s="233"/>
      <c r="J215" s="235" t="s">
        <v>2469</v>
      </c>
      <c r="K215" s="241">
        <v>7.8999999999999799</v>
      </c>
      <c r="L215" s="247" t="s">
        <v>2785</v>
      </c>
      <c r="M215" s="248" t="s">
        <v>263</v>
      </c>
      <c r="N215" s="249">
        <v>14.86</v>
      </c>
      <c r="O215" s="250">
        <v>84513</v>
      </c>
      <c r="P215" s="251">
        <f t="shared" si="53"/>
        <v>1255863.18</v>
      </c>
      <c r="R215" s="235" t="s">
        <v>2469</v>
      </c>
      <c r="S215" s="241">
        <v>7.8999999999999799</v>
      </c>
      <c r="T215" s="247" t="s">
        <v>2785</v>
      </c>
      <c r="U215" s="248" t="s">
        <v>263</v>
      </c>
      <c r="V215" s="249">
        <v>17.72</v>
      </c>
      <c r="W215" s="250">
        <v>84513</v>
      </c>
      <c r="X215" s="251">
        <f t="shared" si="54"/>
        <v>1497570.3599999999</v>
      </c>
      <c r="Z215" s="235" t="s">
        <v>2469</v>
      </c>
      <c r="AA215" s="241">
        <v>7.8999999999999799</v>
      </c>
      <c r="AB215" s="247" t="s">
        <v>2785</v>
      </c>
      <c r="AC215" s="248" t="s">
        <v>263</v>
      </c>
      <c r="AD215" s="249">
        <v>17.3</v>
      </c>
      <c r="AE215" s="250">
        <v>84513</v>
      </c>
      <c r="AF215" s="251">
        <f t="shared" si="55"/>
        <v>1462074.9000000001</v>
      </c>
    </row>
    <row r="216" spans="1:32" s="234" customFormat="1" ht="16.2" thickBot="1" x14ac:dyDescent="0.35">
      <c r="A216" s="232"/>
      <c r="B216" s="235" t="s">
        <v>2470</v>
      </c>
      <c r="C216" s="241">
        <v>7.9199999999999804</v>
      </c>
      <c r="D216" s="247" t="s">
        <v>2786</v>
      </c>
      <c r="E216" s="248" t="s">
        <v>2683</v>
      </c>
      <c r="F216" s="249">
        <v>9</v>
      </c>
      <c r="G216" s="250">
        <v>18382</v>
      </c>
      <c r="H216" s="251">
        <f t="shared" si="52"/>
        <v>165438</v>
      </c>
      <c r="I216" s="233"/>
      <c r="J216" s="235" t="s">
        <v>2470</v>
      </c>
      <c r="K216" s="241">
        <v>7.9199999999999804</v>
      </c>
      <c r="L216" s="247" t="s">
        <v>2786</v>
      </c>
      <c r="M216" s="248" t="s">
        <v>2683</v>
      </c>
      <c r="N216" s="249">
        <v>8</v>
      </c>
      <c r="O216" s="250">
        <v>18382</v>
      </c>
      <c r="P216" s="251">
        <f t="shared" si="53"/>
        <v>147056</v>
      </c>
      <c r="R216" s="235" t="s">
        <v>2470</v>
      </c>
      <c r="S216" s="241">
        <v>7.9199999999999804</v>
      </c>
      <c r="T216" s="247" t="s">
        <v>2786</v>
      </c>
      <c r="U216" s="248" t="s">
        <v>2683</v>
      </c>
      <c r="V216" s="249">
        <v>9</v>
      </c>
      <c r="W216" s="250">
        <v>18382</v>
      </c>
      <c r="X216" s="251">
        <f t="shared" si="54"/>
        <v>165438</v>
      </c>
      <c r="Z216" s="235" t="s">
        <v>2470</v>
      </c>
      <c r="AA216" s="241">
        <v>7.9199999999999804</v>
      </c>
      <c r="AB216" s="247" t="s">
        <v>2786</v>
      </c>
      <c r="AC216" s="248" t="s">
        <v>2683</v>
      </c>
      <c r="AD216" s="249">
        <v>9</v>
      </c>
      <c r="AE216" s="250">
        <v>18382</v>
      </c>
      <c r="AF216" s="251">
        <f t="shared" si="55"/>
        <v>165438</v>
      </c>
    </row>
    <row r="217" spans="1:32" s="234" customFormat="1" ht="16.2" thickBot="1" x14ac:dyDescent="0.35">
      <c r="A217" s="232"/>
      <c r="B217" s="235" t="s">
        <v>2471</v>
      </c>
      <c r="C217" s="241">
        <v>7.9299999999999802</v>
      </c>
      <c r="D217" s="247" t="s">
        <v>2787</v>
      </c>
      <c r="E217" s="248" t="s">
        <v>2683</v>
      </c>
      <c r="F217" s="249">
        <v>48</v>
      </c>
      <c r="G217" s="250">
        <v>27745.9</v>
      </c>
      <c r="H217" s="251">
        <f t="shared" si="52"/>
        <v>1331803.2000000002</v>
      </c>
      <c r="I217" s="233"/>
      <c r="J217" s="235" t="s">
        <v>2471</v>
      </c>
      <c r="K217" s="241">
        <v>7.9299999999999802</v>
      </c>
      <c r="L217" s="247" t="s">
        <v>2787</v>
      </c>
      <c r="M217" s="248" t="s">
        <v>2683</v>
      </c>
      <c r="N217" s="249">
        <v>39</v>
      </c>
      <c r="O217" s="250">
        <v>27745.9</v>
      </c>
      <c r="P217" s="251">
        <f t="shared" si="53"/>
        <v>1082090.1000000001</v>
      </c>
      <c r="R217" s="235" t="s">
        <v>2471</v>
      </c>
      <c r="S217" s="241">
        <v>7.9299999999999802</v>
      </c>
      <c r="T217" s="247" t="s">
        <v>2787</v>
      </c>
      <c r="U217" s="248" t="s">
        <v>2683</v>
      </c>
      <c r="V217" s="249">
        <v>46</v>
      </c>
      <c r="W217" s="250">
        <v>27745.9</v>
      </c>
      <c r="X217" s="251">
        <f t="shared" si="54"/>
        <v>1276311.4000000001</v>
      </c>
      <c r="Z217" s="235" t="s">
        <v>2471</v>
      </c>
      <c r="AA217" s="241">
        <v>7.9299999999999802</v>
      </c>
      <c r="AB217" s="247" t="s">
        <v>2787</v>
      </c>
      <c r="AC217" s="248" t="s">
        <v>2683</v>
      </c>
      <c r="AD217" s="249">
        <v>45</v>
      </c>
      <c r="AE217" s="250">
        <v>27745.9</v>
      </c>
      <c r="AF217" s="251">
        <f t="shared" si="55"/>
        <v>1248565.5</v>
      </c>
    </row>
    <row r="218" spans="1:32" s="234" customFormat="1" ht="16.2" thickBot="1" x14ac:dyDescent="0.35">
      <c r="A218" s="232"/>
      <c r="B218" s="235" t="s">
        <v>2472</v>
      </c>
      <c r="C218" s="241">
        <v>7.93999999999998</v>
      </c>
      <c r="D218" s="247" t="s">
        <v>2788</v>
      </c>
      <c r="E218" s="248" t="s">
        <v>2683</v>
      </c>
      <c r="F218" s="249">
        <v>8</v>
      </c>
      <c r="G218" s="250">
        <v>33826</v>
      </c>
      <c r="H218" s="251">
        <f t="shared" si="52"/>
        <v>270608</v>
      </c>
      <c r="I218" s="233"/>
      <c r="J218" s="235" t="s">
        <v>2472</v>
      </c>
      <c r="K218" s="241">
        <v>7.93999999999998</v>
      </c>
      <c r="L218" s="247" t="s">
        <v>2788</v>
      </c>
      <c r="M218" s="248" t="s">
        <v>2683</v>
      </c>
      <c r="N218" s="249">
        <v>6</v>
      </c>
      <c r="O218" s="250">
        <v>33826</v>
      </c>
      <c r="P218" s="251">
        <f t="shared" si="53"/>
        <v>202956</v>
      </c>
      <c r="R218" s="235" t="s">
        <v>2472</v>
      </c>
      <c r="S218" s="241">
        <v>7.93999999999998</v>
      </c>
      <c r="T218" s="247" t="s">
        <v>2788</v>
      </c>
      <c r="U218" s="248" t="s">
        <v>2683</v>
      </c>
      <c r="V218" s="249">
        <v>7</v>
      </c>
      <c r="W218" s="250">
        <v>33826</v>
      </c>
      <c r="X218" s="251">
        <f t="shared" si="54"/>
        <v>236782</v>
      </c>
      <c r="Z218" s="235" t="s">
        <v>2472</v>
      </c>
      <c r="AA218" s="241">
        <v>7.93999999999998</v>
      </c>
      <c r="AB218" s="247" t="s">
        <v>2788</v>
      </c>
      <c r="AC218" s="248" t="s">
        <v>2683</v>
      </c>
      <c r="AD218" s="249">
        <v>7</v>
      </c>
      <c r="AE218" s="250">
        <v>33826</v>
      </c>
      <c r="AF218" s="251">
        <f t="shared" si="55"/>
        <v>236782</v>
      </c>
    </row>
    <row r="219" spans="1:32" s="234" customFormat="1" ht="16.2" thickBot="1" x14ac:dyDescent="0.35">
      <c r="A219" s="232"/>
      <c r="B219" s="235" t="s">
        <v>2473</v>
      </c>
      <c r="C219" s="241">
        <v>7.9499999999999797</v>
      </c>
      <c r="D219" s="247" t="s">
        <v>2789</v>
      </c>
      <c r="E219" s="248" t="s">
        <v>2683</v>
      </c>
      <c r="F219" s="249">
        <v>16</v>
      </c>
      <c r="G219" s="250">
        <v>213798</v>
      </c>
      <c r="H219" s="251">
        <f t="shared" si="52"/>
        <v>3420768</v>
      </c>
      <c r="I219" s="233"/>
      <c r="J219" s="235" t="s">
        <v>2473</v>
      </c>
      <c r="K219" s="241">
        <v>7.9499999999999797</v>
      </c>
      <c r="L219" s="247" t="s">
        <v>2789</v>
      </c>
      <c r="M219" s="248" t="s">
        <v>2683</v>
      </c>
      <c r="N219" s="249">
        <v>13</v>
      </c>
      <c r="O219" s="250">
        <v>213798</v>
      </c>
      <c r="P219" s="251">
        <f t="shared" si="53"/>
        <v>2779374</v>
      </c>
      <c r="R219" s="235" t="s">
        <v>2473</v>
      </c>
      <c r="S219" s="241">
        <v>7.9499999999999797</v>
      </c>
      <c r="T219" s="247" t="s">
        <v>2789</v>
      </c>
      <c r="U219" s="248" t="s">
        <v>2683</v>
      </c>
      <c r="V219" s="249">
        <v>15</v>
      </c>
      <c r="W219" s="250">
        <v>213798</v>
      </c>
      <c r="X219" s="251">
        <f t="shared" si="54"/>
        <v>3206970</v>
      </c>
      <c r="Z219" s="235" t="s">
        <v>2473</v>
      </c>
      <c r="AA219" s="241">
        <v>7.9499999999999797</v>
      </c>
      <c r="AB219" s="247" t="s">
        <v>2789</v>
      </c>
      <c r="AC219" s="248" t="s">
        <v>2683</v>
      </c>
      <c r="AD219" s="249">
        <v>14</v>
      </c>
      <c r="AE219" s="250">
        <v>213798</v>
      </c>
      <c r="AF219" s="251">
        <f t="shared" si="55"/>
        <v>2993172</v>
      </c>
    </row>
    <row r="220" spans="1:32" s="234" customFormat="1" ht="16.2" thickBot="1" x14ac:dyDescent="0.35">
      <c r="A220" s="232"/>
      <c r="B220" s="235" t="s">
        <v>2474</v>
      </c>
      <c r="C220" s="241">
        <v>7.9599999999999804</v>
      </c>
      <c r="D220" s="247" t="s">
        <v>2790</v>
      </c>
      <c r="E220" s="248" t="s">
        <v>2683</v>
      </c>
      <c r="F220" s="249">
        <v>54</v>
      </c>
      <c r="G220" s="250">
        <v>394628</v>
      </c>
      <c r="H220" s="251">
        <f t="shared" si="52"/>
        <v>21309912</v>
      </c>
      <c r="I220" s="233"/>
      <c r="J220" s="235" t="s">
        <v>2474</v>
      </c>
      <c r="K220" s="241">
        <v>7.9599999999999804</v>
      </c>
      <c r="L220" s="247" t="s">
        <v>2790</v>
      </c>
      <c r="M220" s="248" t="s">
        <v>2683</v>
      </c>
      <c r="N220" s="249">
        <v>43</v>
      </c>
      <c r="O220" s="250">
        <v>394628</v>
      </c>
      <c r="P220" s="251">
        <f t="shared" si="53"/>
        <v>16969004</v>
      </c>
      <c r="R220" s="235" t="s">
        <v>2474</v>
      </c>
      <c r="S220" s="241">
        <v>7.9599999999999804</v>
      </c>
      <c r="T220" s="247" t="s">
        <v>2790</v>
      </c>
      <c r="U220" s="248" t="s">
        <v>2683</v>
      </c>
      <c r="V220" s="249">
        <v>51</v>
      </c>
      <c r="W220" s="250">
        <v>394628</v>
      </c>
      <c r="X220" s="251">
        <f t="shared" si="54"/>
        <v>20126028</v>
      </c>
      <c r="Z220" s="235" t="s">
        <v>2474</v>
      </c>
      <c r="AA220" s="241">
        <v>7.9599999999999804</v>
      </c>
      <c r="AB220" s="247" t="s">
        <v>2790</v>
      </c>
      <c r="AC220" s="248" t="s">
        <v>2683</v>
      </c>
      <c r="AD220" s="249">
        <v>50</v>
      </c>
      <c r="AE220" s="250">
        <v>394628</v>
      </c>
      <c r="AF220" s="251">
        <f t="shared" si="55"/>
        <v>19731400</v>
      </c>
    </row>
    <row r="221" spans="1:32" s="234" customFormat="1" ht="16.2" thickBot="1" x14ac:dyDescent="0.35">
      <c r="A221" s="232"/>
      <c r="B221" s="235" t="s">
        <v>2475</v>
      </c>
      <c r="C221" s="241">
        <v>7.9699999999999802</v>
      </c>
      <c r="D221" s="247" t="s">
        <v>2791</v>
      </c>
      <c r="E221" s="248" t="s">
        <v>2683</v>
      </c>
      <c r="F221" s="249">
        <v>32</v>
      </c>
      <c r="G221" s="250">
        <v>52608.4</v>
      </c>
      <c r="H221" s="251">
        <f t="shared" si="52"/>
        <v>1683468.8</v>
      </c>
      <c r="I221" s="233"/>
      <c r="J221" s="235" t="s">
        <v>2475</v>
      </c>
      <c r="K221" s="241">
        <v>7.9699999999999802</v>
      </c>
      <c r="L221" s="247" t="s">
        <v>2791</v>
      </c>
      <c r="M221" s="248" t="s">
        <v>2683</v>
      </c>
      <c r="N221" s="249">
        <v>25</v>
      </c>
      <c r="O221" s="250">
        <v>52608.4</v>
      </c>
      <c r="P221" s="251">
        <f t="shared" si="53"/>
        <v>1315210</v>
      </c>
      <c r="R221" s="235" t="s">
        <v>2475</v>
      </c>
      <c r="S221" s="241">
        <v>7.9699999999999802</v>
      </c>
      <c r="T221" s="247" t="s">
        <v>2791</v>
      </c>
      <c r="U221" s="248" t="s">
        <v>2683</v>
      </c>
      <c r="V221" s="249">
        <v>30</v>
      </c>
      <c r="W221" s="250">
        <v>52608.4</v>
      </c>
      <c r="X221" s="251">
        <f t="shared" si="54"/>
        <v>1578252</v>
      </c>
      <c r="Z221" s="235" t="s">
        <v>2475</v>
      </c>
      <c r="AA221" s="241">
        <v>7.9699999999999802</v>
      </c>
      <c r="AB221" s="247" t="s">
        <v>2791</v>
      </c>
      <c r="AC221" s="248" t="s">
        <v>2683</v>
      </c>
      <c r="AD221" s="249">
        <v>29</v>
      </c>
      <c r="AE221" s="250">
        <v>52608.4</v>
      </c>
      <c r="AF221" s="251">
        <f t="shared" si="55"/>
        <v>1525643.6</v>
      </c>
    </row>
    <row r="222" spans="1:32" s="234" customFormat="1" ht="16.2" thickBot="1" x14ac:dyDescent="0.35">
      <c r="A222" s="232"/>
      <c r="B222" s="235" t="s">
        <v>2476</v>
      </c>
      <c r="C222" s="241">
        <v>7.97999999999998</v>
      </c>
      <c r="D222" s="247" t="s">
        <v>2792</v>
      </c>
      <c r="E222" s="248" t="s">
        <v>2683</v>
      </c>
      <c r="F222" s="249">
        <v>27</v>
      </c>
      <c r="G222" s="250">
        <v>61643.4</v>
      </c>
      <c r="H222" s="251">
        <f t="shared" si="52"/>
        <v>1664371.8</v>
      </c>
      <c r="I222" s="233"/>
      <c r="J222" s="235" t="s">
        <v>2476</v>
      </c>
      <c r="K222" s="241">
        <v>7.97999999999998</v>
      </c>
      <c r="L222" s="247" t="s">
        <v>2792</v>
      </c>
      <c r="M222" s="248" t="s">
        <v>2683</v>
      </c>
      <c r="N222" s="249">
        <v>22</v>
      </c>
      <c r="O222" s="250">
        <v>61643.4</v>
      </c>
      <c r="P222" s="251">
        <f t="shared" si="53"/>
        <v>1356154.8</v>
      </c>
      <c r="R222" s="235" t="s">
        <v>2476</v>
      </c>
      <c r="S222" s="241">
        <v>7.97999999999998</v>
      </c>
      <c r="T222" s="247" t="s">
        <v>2792</v>
      </c>
      <c r="U222" s="248" t="s">
        <v>2683</v>
      </c>
      <c r="V222" s="249">
        <v>26</v>
      </c>
      <c r="W222" s="250">
        <v>61643.4</v>
      </c>
      <c r="X222" s="251">
        <f t="shared" si="54"/>
        <v>1602728.4000000001</v>
      </c>
      <c r="Z222" s="235" t="s">
        <v>2476</v>
      </c>
      <c r="AA222" s="241">
        <v>7.97999999999998</v>
      </c>
      <c r="AB222" s="247" t="s">
        <v>2792</v>
      </c>
      <c r="AC222" s="248" t="s">
        <v>2683</v>
      </c>
      <c r="AD222" s="249">
        <v>25</v>
      </c>
      <c r="AE222" s="250">
        <v>61643.4</v>
      </c>
      <c r="AF222" s="251">
        <f t="shared" si="55"/>
        <v>1541085</v>
      </c>
    </row>
    <row r="223" spans="1:32" s="234" customFormat="1" ht="16.2" thickBot="1" x14ac:dyDescent="0.35">
      <c r="A223" s="232"/>
      <c r="B223" s="235" t="s">
        <v>2477</v>
      </c>
      <c r="C223" s="241">
        <v>7.9899999999999798</v>
      </c>
      <c r="D223" s="247" t="s">
        <v>2793</v>
      </c>
      <c r="E223" s="248" t="s">
        <v>2683</v>
      </c>
      <c r="F223" s="249">
        <v>1</v>
      </c>
      <c r="G223" s="250">
        <v>83632.899999999994</v>
      </c>
      <c r="H223" s="251">
        <f t="shared" si="52"/>
        <v>83632.899999999994</v>
      </c>
      <c r="I223" s="233"/>
      <c r="J223" s="235" t="s">
        <v>2477</v>
      </c>
      <c r="K223" s="241">
        <v>7.9899999999999798</v>
      </c>
      <c r="L223" s="247" t="s">
        <v>2793</v>
      </c>
      <c r="M223" s="248" t="s">
        <v>2683</v>
      </c>
      <c r="N223" s="249">
        <v>1</v>
      </c>
      <c r="O223" s="250">
        <v>83632.899999999994</v>
      </c>
      <c r="P223" s="251">
        <f t="shared" si="53"/>
        <v>83632.899999999994</v>
      </c>
      <c r="R223" s="235" t="s">
        <v>2477</v>
      </c>
      <c r="S223" s="241">
        <v>7.9899999999999798</v>
      </c>
      <c r="T223" s="247" t="s">
        <v>2793</v>
      </c>
      <c r="U223" s="248" t="s">
        <v>2683</v>
      </c>
      <c r="V223" s="249">
        <v>1</v>
      </c>
      <c r="W223" s="250">
        <v>83632.899999999994</v>
      </c>
      <c r="X223" s="251">
        <f t="shared" si="54"/>
        <v>83632.899999999994</v>
      </c>
      <c r="Z223" s="235" t="s">
        <v>2477</v>
      </c>
      <c r="AA223" s="241">
        <v>7.9899999999999798</v>
      </c>
      <c r="AB223" s="247" t="s">
        <v>2793</v>
      </c>
      <c r="AC223" s="248" t="s">
        <v>2683</v>
      </c>
      <c r="AD223" s="249">
        <v>1</v>
      </c>
      <c r="AE223" s="250">
        <v>83632.899999999994</v>
      </c>
      <c r="AF223" s="251">
        <f t="shared" si="55"/>
        <v>83632.899999999994</v>
      </c>
    </row>
    <row r="224" spans="1:32" s="234" customFormat="1" ht="16.2" thickBot="1" x14ac:dyDescent="0.35">
      <c r="A224" s="232"/>
      <c r="B224" s="235" t="s">
        <v>2478</v>
      </c>
      <c r="C224" s="241">
        <v>7.1</v>
      </c>
      <c r="D224" s="247" t="s">
        <v>2794</v>
      </c>
      <c r="E224" s="248" t="s">
        <v>2683</v>
      </c>
      <c r="F224" s="249">
        <v>2</v>
      </c>
      <c r="G224" s="250">
        <v>52608.4</v>
      </c>
      <c r="H224" s="251">
        <f t="shared" si="52"/>
        <v>105216.8</v>
      </c>
      <c r="I224" s="233"/>
      <c r="J224" s="235" t="s">
        <v>2478</v>
      </c>
      <c r="K224" s="241">
        <v>7.1</v>
      </c>
      <c r="L224" s="247" t="s">
        <v>2794</v>
      </c>
      <c r="M224" s="248" t="s">
        <v>2683</v>
      </c>
      <c r="N224" s="249">
        <v>2</v>
      </c>
      <c r="O224" s="250">
        <v>52608.4</v>
      </c>
      <c r="P224" s="251">
        <f t="shared" si="53"/>
        <v>105216.8</v>
      </c>
      <c r="R224" s="235" t="s">
        <v>2478</v>
      </c>
      <c r="S224" s="241">
        <v>7.1</v>
      </c>
      <c r="T224" s="247" t="s">
        <v>2794</v>
      </c>
      <c r="U224" s="248" t="s">
        <v>2683</v>
      </c>
      <c r="V224" s="249">
        <v>2</v>
      </c>
      <c r="W224" s="250">
        <v>52608.4</v>
      </c>
      <c r="X224" s="251">
        <f t="shared" si="54"/>
        <v>105216.8</v>
      </c>
      <c r="Z224" s="235" t="s">
        <v>2478</v>
      </c>
      <c r="AA224" s="241">
        <v>7.1</v>
      </c>
      <c r="AB224" s="247" t="s">
        <v>2794</v>
      </c>
      <c r="AC224" s="248" t="s">
        <v>2683</v>
      </c>
      <c r="AD224" s="249">
        <v>2</v>
      </c>
      <c r="AE224" s="250">
        <v>52608.4</v>
      </c>
      <c r="AF224" s="251">
        <f t="shared" si="55"/>
        <v>105216.8</v>
      </c>
    </row>
    <row r="225" spans="1:32" s="234" customFormat="1" ht="16.2" thickBot="1" x14ac:dyDescent="0.35">
      <c r="A225" s="232"/>
      <c r="B225" s="235" t="s">
        <v>2479</v>
      </c>
      <c r="C225" s="241">
        <v>7.101</v>
      </c>
      <c r="D225" s="247" t="s">
        <v>2795</v>
      </c>
      <c r="E225" s="248" t="s">
        <v>2683</v>
      </c>
      <c r="F225" s="249">
        <v>6</v>
      </c>
      <c r="G225" s="250">
        <v>61643.4</v>
      </c>
      <c r="H225" s="251">
        <f t="shared" si="52"/>
        <v>369860.4</v>
      </c>
      <c r="I225" s="233"/>
      <c r="J225" s="235" t="s">
        <v>2479</v>
      </c>
      <c r="K225" s="241">
        <v>7.101</v>
      </c>
      <c r="L225" s="247" t="s">
        <v>2795</v>
      </c>
      <c r="M225" s="248" t="s">
        <v>2683</v>
      </c>
      <c r="N225" s="249">
        <v>5</v>
      </c>
      <c r="O225" s="250">
        <v>61643.4</v>
      </c>
      <c r="P225" s="251">
        <f t="shared" si="53"/>
        <v>308217</v>
      </c>
      <c r="R225" s="235" t="s">
        <v>2479</v>
      </c>
      <c r="S225" s="241">
        <v>7.101</v>
      </c>
      <c r="T225" s="247" t="s">
        <v>2795</v>
      </c>
      <c r="U225" s="248" t="s">
        <v>2683</v>
      </c>
      <c r="V225" s="249">
        <v>6</v>
      </c>
      <c r="W225" s="250">
        <v>61643.4</v>
      </c>
      <c r="X225" s="251">
        <f t="shared" si="54"/>
        <v>369860.4</v>
      </c>
      <c r="Z225" s="235" t="s">
        <v>2479</v>
      </c>
      <c r="AA225" s="241">
        <v>7.101</v>
      </c>
      <c r="AB225" s="247" t="s">
        <v>2795</v>
      </c>
      <c r="AC225" s="248" t="s">
        <v>2683</v>
      </c>
      <c r="AD225" s="249">
        <v>5</v>
      </c>
      <c r="AE225" s="250">
        <v>61643.4</v>
      </c>
      <c r="AF225" s="251">
        <f t="shared" si="55"/>
        <v>308217</v>
      </c>
    </row>
    <row r="226" spans="1:32" s="234" customFormat="1" ht="16.2" thickBot="1" x14ac:dyDescent="0.35">
      <c r="A226" s="232"/>
      <c r="B226" s="235" t="s">
        <v>2486</v>
      </c>
      <c r="C226" s="241">
        <v>7.1020000000000003</v>
      </c>
      <c r="D226" s="247" t="s">
        <v>2796</v>
      </c>
      <c r="E226" s="248" t="s">
        <v>2683</v>
      </c>
      <c r="F226" s="249">
        <v>2</v>
      </c>
      <c r="G226" s="250">
        <v>83632.899999999994</v>
      </c>
      <c r="H226" s="251">
        <f t="shared" si="52"/>
        <v>167265.79999999999</v>
      </c>
      <c r="I226" s="233"/>
      <c r="J226" s="235" t="s">
        <v>2486</v>
      </c>
      <c r="K226" s="241">
        <v>7.1020000000000003</v>
      </c>
      <c r="L226" s="247" t="s">
        <v>2796</v>
      </c>
      <c r="M226" s="248" t="s">
        <v>2683</v>
      </c>
      <c r="N226" s="249">
        <v>2</v>
      </c>
      <c r="O226" s="250">
        <v>83632.899999999994</v>
      </c>
      <c r="P226" s="251">
        <f t="shared" si="53"/>
        <v>167265.79999999999</v>
      </c>
      <c r="R226" s="235" t="s">
        <v>2486</v>
      </c>
      <c r="S226" s="241">
        <v>7.1020000000000003</v>
      </c>
      <c r="T226" s="247" t="s">
        <v>2796</v>
      </c>
      <c r="U226" s="248" t="s">
        <v>2683</v>
      </c>
      <c r="V226" s="249">
        <v>2</v>
      </c>
      <c r="W226" s="250">
        <v>83632.899999999994</v>
      </c>
      <c r="X226" s="251">
        <f t="shared" si="54"/>
        <v>167265.79999999999</v>
      </c>
      <c r="Z226" s="235" t="s">
        <v>2486</v>
      </c>
      <c r="AA226" s="241">
        <v>7.1020000000000003</v>
      </c>
      <c r="AB226" s="247" t="s">
        <v>2796</v>
      </c>
      <c r="AC226" s="248" t="s">
        <v>2683</v>
      </c>
      <c r="AD226" s="249">
        <v>2</v>
      </c>
      <c r="AE226" s="250">
        <v>83632.899999999994</v>
      </c>
      <c r="AF226" s="251">
        <f t="shared" si="55"/>
        <v>167265.79999999999</v>
      </c>
    </row>
    <row r="227" spans="1:32" s="234" customFormat="1" ht="16.2" thickBot="1" x14ac:dyDescent="0.35">
      <c r="A227" s="232"/>
      <c r="B227" s="235" t="s">
        <v>2487</v>
      </c>
      <c r="C227" s="241">
        <v>7.1029999999999998</v>
      </c>
      <c r="D227" s="247" t="s">
        <v>2797</v>
      </c>
      <c r="E227" s="248" t="s">
        <v>2683</v>
      </c>
      <c r="F227" s="249">
        <v>6</v>
      </c>
      <c r="G227" s="250">
        <v>176563.4</v>
      </c>
      <c r="H227" s="251">
        <f t="shared" si="52"/>
        <v>1059380.3999999999</v>
      </c>
      <c r="I227" s="233"/>
      <c r="J227" s="235" t="s">
        <v>2487</v>
      </c>
      <c r="K227" s="241">
        <v>7.1029999999999998</v>
      </c>
      <c r="L227" s="247" t="s">
        <v>2797</v>
      </c>
      <c r="M227" s="248" t="s">
        <v>2683</v>
      </c>
      <c r="N227" s="249">
        <v>5</v>
      </c>
      <c r="O227" s="250">
        <v>176563.4</v>
      </c>
      <c r="P227" s="251">
        <f t="shared" si="53"/>
        <v>882817</v>
      </c>
      <c r="R227" s="235" t="s">
        <v>2487</v>
      </c>
      <c r="S227" s="241">
        <v>7.1029999999999998</v>
      </c>
      <c r="T227" s="247" t="s">
        <v>2797</v>
      </c>
      <c r="U227" s="248" t="s">
        <v>2683</v>
      </c>
      <c r="V227" s="249">
        <v>6</v>
      </c>
      <c r="W227" s="250">
        <v>176563.4</v>
      </c>
      <c r="X227" s="251">
        <f t="shared" si="54"/>
        <v>1059380.3999999999</v>
      </c>
      <c r="Z227" s="235" t="s">
        <v>2487</v>
      </c>
      <c r="AA227" s="241">
        <v>7.1029999999999998</v>
      </c>
      <c r="AB227" s="247" t="s">
        <v>2797</v>
      </c>
      <c r="AC227" s="248" t="s">
        <v>2683</v>
      </c>
      <c r="AD227" s="249">
        <v>5</v>
      </c>
      <c r="AE227" s="250">
        <v>176563.4</v>
      </c>
      <c r="AF227" s="251">
        <f t="shared" si="55"/>
        <v>882817</v>
      </c>
    </row>
    <row r="228" spans="1:32" s="234" customFormat="1" ht="28.2" thickBot="1" x14ac:dyDescent="0.35">
      <c r="A228" s="232"/>
      <c r="B228" s="235" t="s">
        <v>2488</v>
      </c>
      <c r="C228" s="241">
        <v>7.1040000000000001</v>
      </c>
      <c r="D228" s="247" t="s">
        <v>2798</v>
      </c>
      <c r="E228" s="248" t="s">
        <v>2683</v>
      </c>
      <c r="F228" s="249">
        <v>2</v>
      </c>
      <c r="G228" s="250">
        <v>13733870.17</v>
      </c>
      <c r="H228" s="251">
        <f t="shared" si="52"/>
        <v>27467740.34</v>
      </c>
      <c r="I228" s="233"/>
      <c r="J228" s="235" t="s">
        <v>2488</v>
      </c>
      <c r="K228" s="241">
        <v>7.1040000000000001</v>
      </c>
      <c r="L228" s="247" t="s">
        <v>2798</v>
      </c>
      <c r="M228" s="248" t="s">
        <v>2683</v>
      </c>
      <c r="N228" s="249">
        <v>2</v>
      </c>
      <c r="O228" s="250">
        <v>13733870.17</v>
      </c>
      <c r="P228" s="251">
        <f t="shared" si="53"/>
        <v>27467740.34</v>
      </c>
      <c r="R228" s="235" t="s">
        <v>2488</v>
      </c>
      <c r="S228" s="241">
        <v>7.1040000000000001</v>
      </c>
      <c r="T228" s="247" t="s">
        <v>2798</v>
      </c>
      <c r="U228" s="248" t="s">
        <v>2683</v>
      </c>
      <c r="V228" s="249">
        <v>2</v>
      </c>
      <c r="W228" s="250">
        <v>13733870.17</v>
      </c>
      <c r="X228" s="251">
        <f t="shared" si="54"/>
        <v>27467740.34</v>
      </c>
      <c r="Z228" s="235" t="s">
        <v>2488</v>
      </c>
      <c r="AA228" s="241">
        <v>7.1040000000000001</v>
      </c>
      <c r="AB228" s="247" t="s">
        <v>2798</v>
      </c>
      <c r="AC228" s="248" t="s">
        <v>2683</v>
      </c>
      <c r="AD228" s="249">
        <v>2</v>
      </c>
      <c r="AE228" s="250">
        <v>13733870.17</v>
      </c>
      <c r="AF228" s="251">
        <f t="shared" si="55"/>
        <v>27467740.34</v>
      </c>
    </row>
    <row r="229" spans="1:32" s="234" customFormat="1" ht="28.2" thickBot="1" x14ac:dyDescent="0.35">
      <c r="A229" s="232"/>
      <c r="B229" s="235" t="s">
        <v>2489</v>
      </c>
      <c r="C229" s="241">
        <v>7.1050000000000004</v>
      </c>
      <c r="D229" s="247" t="s">
        <v>2799</v>
      </c>
      <c r="E229" s="248" t="s">
        <v>2683</v>
      </c>
      <c r="F229" s="249">
        <v>2</v>
      </c>
      <c r="G229" s="250">
        <v>11055870.17</v>
      </c>
      <c r="H229" s="251">
        <f t="shared" si="52"/>
        <v>22111740.34</v>
      </c>
      <c r="I229" s="233"/>
      <c r="J229" s="235" t="s">
        <v>2489</v>
      </c>
      <c r="K229" s="241">
        <v>7.1050000000000004</v>
      </c>
      <c r="L229" s="247" t="s">
        <v>2799</v>
      </c>
      <c r="M229" s="248" t="s">
        <v>2683</v>
      </c>
      <c r="N229" s="249">
        <v>2</v>
      </c>
      <c r="O229" s="250">
        <v>11055870.17</v>
      </c>
      <c r="P229" s="251">
        <f t="shared" si="53"/>
        <v>22111740.34</v>
      </c>
      <c r="R229" s="235" t="s">
        <v>2489</v>
      </c>
      <c r="S229" s="241">
        <v>7.1050000000000004</v>
      </c>
      <c r="T229" s="247" t="s">
        <v>2799</v>
      </c>
      <c r="U229" s="248" t="s">
        <v>2683</v>
      </c>
      <c r="V229" s="249">
        <v>2</v>
      </c>
      <c r="W229" s="250">
        <v>11055870.17</v>
      </c>
      <c r="X229" s="251">
        <f t="shared" si="54"/>
        <v>22111740.34</v>
      </c>
      <c r="Z229" s="235" t="s">
        <v>2489</v>
      </c>
      <c r="AA229" s="241">
        <v>7.1050000000000004</v>
      </c>
      <c r="AB229" s="247" t="s">
        <v>2799</v>
      </c>
      <c r="AC229" s="248" t="s">
        <v>2683</v>
      </c>
      <c r="AD229" s="249">
        <v>2</v>
      </c>
      <c r="AE229" s="250">
        <v>11055870.17</v>
      </c>
      <c r="AF229" s="251">
        <f t="shared" si="55"/>
        <v>22111740.34</v>
      </c>
    </row>
    <row r="230" spans="1:32" s="234" customFormat="1" ht="28.2" thickBot="1" x14ac:dyDescent="0.35">
      <c r="A230" s="232"/>
      <c r="B230" s="235" t="s">
        <v>2490</v>
      </c>
      <c r="C230" s="241">
        <v>7.1059999999999999</v>
      </c>
      <c r="D230" s="247" t="s">
        <v>2800</v>
      </c>
      <c r="E230" s="248" t="s">
        <v>2683</v>
      </c>
      <c r="F230" s="249">
        <v>11</v>
      </c>
      <c r="G230" s="250">
        <v>6695574.3899999997</v>
      </c>
      <c r="H230" s="251">
        <f t="shared" si="52"/>
        <v>73651318.289999992</v>
      </c>
      <c r="I230" s="233"/>
      <c r="J230" s="235" t="s">
        <v>2490</v>
      </c>
      <c r="K230" s="241">
        <v>7.1059999999999999</v>
      </c>
      <c r="L230" s="247" t="s">
        <v>2800</v>
      </c>
      <c r="M230" s="248" t="s">
        <v>2683</v>
      </c>
      <c r="N230" s="249">
        <v>11</v>
      </c>
      <c r="O230" s="250">
        <v>6695574.3899999997</v>
      </c>
      <c r="P230" s="251">
        <f t="shared" si="53"/>
        <v>73651318.289999992</v>
      </c>
      <c r="R230" s="235" t="s">
        <v>2490</v>
      </c>
      <c r="S230" s="241">
        <v>7.1059999999999999</v>
      </c>
      <c r="T230" s="247" t="s">
        <v>2800</v>
      </c>
      <c r="U230" s="248" t="s">
        <v>2683</v>
      </c>
      <c r="V230" s="249">
        <v>11</v>
      </c>
      <c r="W230" s="250">
        <v>6695574.3899999997</v>
      </c>
      <c r="X230" s="251">
        <f t="shared" si="54"/>
        <v>73651318.289999992</v>
      </c>
      <c r="Z230" s="235" t="s">
        <v>2490</v>
      </c>
      <c r="AA230" s="241">
        <v>7.1059999999999999</v>
      </c>
      <c r="AB230" s="247" t="s">
        <v>2800</v>
      </c>
      <c r="AC230" s="248" t="s">
        <v>2683</v>
      </c>
      <c r="AD230" s="249">
        <v>11</v>
      </c>
      <c r="AE230" s="250">
        <v>6695574.3899999997</v>
      </c>
      <c r="AF230" s="251">
        <f t="shared" si="55"/>
        <v>73651318.289999992</v>
      </c>
    </row>
    <row r="231" spans="1:32" s="234" customFormat="1" ht="28.2" thickBot="1" x14ac:dyDescent="0.35">
      <c r="A231" s="232"/>
      <c r="B231" s="235" t="s">
        <v>2491</v>
      </c>
      <c r="C231" s="241">
        <v>7.1070000000000002</v>
      </c>
      <c r="D231" s="247" t="s">
        <v>2801</v>
      </c>
      <c r="E231" s="248" t="s">
        <v>2683</v>
      </c>
      <c r="F231" s="249">
        <v>2</v>
      </c>
      <c r="G231" s="250">
        <v>5780501.79</v>
      </c>
      <c r="H231" s="251">
        <f t="shared" si="52"/>
        <v>11561003.58</v>
      </c>
      <c r="I231" s="233"/>
      <c r="J231" s="235" t="s">
        <v>2491</v>
      </c>
      <c r="K231" s="241">
        <v>7.1070000000000002</v>
      </c>
      <c r="L231" s="247" t="s">
        <v>2801</v>
      </c>
      <c r="M231" s="248" t="s">
        <v>2683</v>
      </c>
      <c r="N231" s="249">
        <v>2</v>
      </c>
      <c r="O231" s="250">
        <v>5780501.79</v>
      </c>
      <c r="P231" s="251">
        <f t="shared" si="53"/>
        <v>11561003.58</v>
      </c>
      <c r="R231" s="235" t="s">
        <v>2491</v>
      </c>
      <c r="S231" s="241">
        <v>7.1070000000000002</v>
      </c>
      <c r="T231" s="247" t="s">
        <v>2801</v>
      </c>
      <c r="U231" s="248" t="s">
        <v>2683</v>
      </c>
      <c r="V231" s="249">
        <v>2</v>
      </c>
      <c r="W231" s="250">
        <v>5780501.79</v>
      </c>
      <c r="X231" s="251">
        <f t="shared" si="54"/>
        <v>11561003.58</v>
      </c>
      <c r="Z231" s="235" t="s">
        <v>2491</v>
      </c>
      <c r="AA231" s="241">
        <v>7.1070000000000002</v>
      </c>
      <c r="AB231" s="247" t="s">
        <v>2801</v>
      </c>
      <c r="AC231" s="248" t="s">
        <v>2683</v>
      </c>
      <c r="AD231" s="249">
        <v>2</v>
      </c>
      <c r="AE231" s="250">
        <v>5780501.79</v>
      </c>
      <c r="AF231" s="251">
        <f t="shared" si="55"/>
        <v>11561003.58</v>
      </c>
    </row>
    <row r="232" spans="1:32" s="234" customFormat="1" ht="16.2" thickBot="1" x14ac:dyDescent="0.35">
      <c r="A232" s="232"/>
      <c r="B232" s="235" t="s">
        <v>2492</v>
      </c>
      <c r="C232" s="241">
        <v>7.1079999999999997</v>
      </c>
      <c r="D232" s="247" t="s">
        <v>2802</v>
      </c>
      <c r="E232" s="248" t="s">
        <v>2683</v>
      </c>
      <c r="F232" s="249">
        <v>1</v>
      </c>
      <c r="G232" s="250">
        <v>41317787.329999998</v>
      </c>
      <c r="H232" s="251">
        <f t="shared" si="52"/>
        <v>41317787.329999998</v>
      </c>
      <c r="I232" s="233"/>
      <c r="J232" s="235" t="s">
        <v>2492</v>
      </c>
      <c r="K232" s="241">
        <v>7.1079999999999997</v>
      </c>
      <c r="L232" s="247" t="s">
        <v>2802</v>
      </c>
      <c r="M232" s="248" t="s">
        <v>2683</v>
      </c>
      <c r="N232" s="249">
        <v>1</v>
      </c>
      <c r="O232" s="250">
        <v>41317787.329999998</v>
      </c>
      <c r="P232" s="251">
        <f t="shared" si="53"/>
        <v>41317787.329999998</v>
      </c>
      <c r="R232" s="235" t="s">
        <v>2492</v>
      </c>
      <c r="S232" s="241">
        <v>7.1079999999999997</v>
      </c>
      <c r="T232" s="247" t="s">
        <v>2802</v>
      </c>
      <c r="U232" s="248" t="s">
        <v>2683</v>
      </c>
      <c r="V232" s="249">
        <v>1</v>
      </c>
      <c r="W232" s="250">
        <v>41317787.329999998</v>
      </c>
      <c r="X232" s="251">
        <f t="shared" si="54"/>
        <v>41317787.329999998</v>
      </c>
      <c r="Z232" s="235" t="s">
        <v>2492</v>
      </c>
      <c r="AA232" s="241">
        <v>7.1079999999999997</v>
      </c>
      <c r="AB232" s="247" t="s">
        <v>2802</v>
      </c>
      <c r="AC232" s="248" t="s">
        <v>2683</v>
      </c>
      <c r="AD232" s="249">
        <v>1</v>
      </c>
      <c r="AE232" s="250">
        <v>41317787.329999998</v>
      </c>
      <c r="AF232" s="251">
        <f t="shared" si="55"/>
        <v>41317787.329999998</v>
      </c>
    </row>
    <row r="233" spans="1:32" s="234" customFormat="1" ht="16.2" thickBot="1" x14ac:dyDescent="0.35">
      <c r="A233" s="232"/>
      <c r="B233" s="235" t="s">
        <v>2493</v>
      </c>
      <c r="C233" s="241">
        <v>7.109</v>
      </c>
      <c r="D233" s="247" t="s">
        <v>2803</v>
      </c>
      <c r="E233" s="248" t="s">
        <v>2683</v>
      </c>
      <c r="F233" s="249">
        <v>226</v>
      </c>
      <c r="G233" s="250">
        <v>232918.39999999999</v>
      </c>
      <c r="H233" s="251">
        <f t="shared" si="52"/>
        <v>52639558.399999999</v>
      </c>
      <c r="I233" s="233"/>
      <c r="J233" s="235" t="s">
        <v>2493</v>
      </c>
      <c r="K233" s="241">
        <v>7.109</v>
      </c>
      <c r="L233" s="247" t="s">
        <v>2803</v>
      </c>
      <c r="M233" s="248" t="s">
        <v>2683</v>
      </c>
      <c r="N233" s="249">
        <v>231</v>
      </c>
      <c r="O233" s="250">
        <v>232918.39999999999</v>
      </c>
      <c r="P233" s="251">
        <f t="shared" si="53"/>
        <v>53804150.399999999</v>
      </c>
      <c r="R233" s="235" t="s">
        <v>2493</v>
      </c>
      <c r="S233" s="241">
        <v>7.109</v>
      </c>
      <c r="T233" s="247" t="s">
        <v>2803</v>
      </c>
      <c r="U233" s="248" t="s">
        <v>2683</v>
      </c>
      <c r="V233" s="249">
        <v>216</v>
      </c>
      <c r="W233" s="250">
        <v>232918.39999999999</v>
      </c>
      <c r="X233" s="251">
        <f t="shared" si="54"/>
        <v>50310374.399999999</v>
      </c>
      <c r="Z233" s="235" t="s">
        <v>2493</v>
      </c>
      <c r="AA233" s="241">
        <v>7.109</v>
      </c>
      <c r="AB233" s="247" t="s">
        <v>2803</v>
      </c>
      <c r="AC233" s="248" t="s">
        <v>2683</v>
      </c>
      <c r="AD233" s="249">
        <v>211</v>
      </c>
      <c r="AE233" s="250">
        <v>232918.39999999999</v>
      </c>
      <c r="AF233" s="251">
        <f t="shared" si="55"/>
        <v>49145782.399999999</v>
      </c>
    </row>
    <row r="234" spans="1:32" s="234" customFormat="1" ht="16.2" thickBot="1" x14ac:dyDescent="0.35">
      <c r="A234" s="232"/>
      <c r="B234" s="235" t="s">
        <v>2494</v>
      </c>
      <c r="C234" s="241">
        <v>7.11</v>
      </c>
      <c r="D234" s="247" t="s">
        <v>2804</v>
      </c>
      <c r="E234" s="248" t="s">
        <v>2683</v>
      </c>
      <c r="F234" s="249">
        <v>230</v>
      </c>
      <c r="G234" s="250">
        <v>143413.4</v>
      </c>
      <c r="H234" s="251">
        <f t="shared" si="52"/>
        <v>32985082</v>
      </c>
      <c r="I234" s="233"/>
      <c r="J234" s="235" t="s">
        <v>2494</v>
      </c>
      <c r="K234" s="241">
        <v>7.11</v>
      </c>
      <c r="L234" s="247" t="s">
        <v>2804</v>
      </c>
      <c r="M234" s="248" t="s">
        <v>2683</v>
      </c>
      <c r="N234" s="249">
        <v>234</v>
      </c>
      <c r="O234" s="250">
        <v>143413.4</v>
      </c>
      <c r="P234" s="251">
        <f t="shared" si="53"/>
        <v>33558735.600000001</v>
      </c>
      <c r="R234" s="235" t="s">
        <v>2494</v>
      </c>
      <c r="S234" s="241">
        <v>7.11</v>
      </c>
      <c r="T234" s="247" t="s">
        <v>2804</v>
      </c>
      <c r="U234" s="248" t="s">
        <v>2683</v>
      </c>
      <c r="V234" s="249">
        <v>219</v>
      </c>
      <c r="W234" s="250">
        <v>143413.4</v>
      </c>
      <c r="X234" s="251">
        <f t="shared" si="54"/>
        <v>31407534.599999998</v>
      </c>
      <c r="Z234" s="235" t="s">
        <v>2494</v>
      </c>
      <c r="AA234" s="241">
        <v>7.11</v>
      </c>
      <c r="AB234" s="247" t="s">
        <v>2804</v>
      </c>
      <c r="AC234" s="248" t="s">
        <v>2683</v>
      </c>
      <c r="AD234" s="249">
        <v>214</v>
      </c>
      <c r="AE234" s="250">
        <v>143413.4</v>
      </c>
      <c r="AF234" s="251">
        <f t="shared" si="55"/>
        <v>30690467.599999998</v>
      </c>
    </row>
    <row r="235" spans="1:32" s="234" customFormat="1" ht="16.2" thickBot="1" x14ac:dyDescent="0.35">
      <c r="A235" s="232"/>
      <c r="B235" s="235" t="s">
        <v>2495</v>
      </c>
      <c r="C235" s="241">
        <v>7.1109999999999998</v>
      </c>
      <c r="D235" s="247" t="s">
        <v>2805</v>
      </c>
      <c r="E235" s="248" t="s">
        <v>2683</v>
      </c>
      <c r="F235" s="249">
        <v>117</v>
      </c>
      <c r="G235" s="250">
        <v>132363.4</v>
      </c>
      <c r="H235" s="251">
        <f t="shared" si="52"/>
        <v>15486517.799999999</v>
      </c>
      <c r="I235" s="233"/>
      <c r="J235" s="235" t="s">
        <v>2495</v>
      </c>
      <c r="K235" s="241">
        <v>7.1109999999999998</v>
      </c>
      <c r="L235" s="247" t="s">
        <v>2805</v>
      </c>
      <c r="M235" s="248" t="s">
        <v>2683</v>
      </c>
      <c r="N235" s="249">
        <v>143</v>
      </c>
      <c r="O235" s="250">
        <v>132363.4</v>
      </c>
      <c r="P235" s="251">
        <f t="shared" si="53"/>
        <v>18927966.199999999</v>
      </c>
      <c r="R235" s="235" t="s">
        <v>2495</v>
      </c>
      <c r="S235" s="241">
        <v>7.1109999999999998</v>
      </c>
      <c r="T235" s="247" t="s">
        <v>2805</v>
      </c>
      <c r="U235" s="248" t="s">
        <v>2683</v>
      </c>
      <c r="V235" s="249">
        <v>111</v>
      </c>
      <c r="W235" s="250">
        <v>132363.4</v>
      </c>
      <c r="X235" s="251">
        <f t="shared" si="54"/>
        <v>14692337.399999999</v>
      </c>
      <c r="Z235" s="235" t="s">
        <v>2495</v>
      </c>
      <c r="AA235" s="241">
        <v>7.1109999999999998</v>
      </c>
      <c r="AB235" s="247" t="s">
        <v>2805</v>
      </c>
      <c r="AC235" s="248" t="s">
        <v>2683</v>
      </c>
      <c r="AD235" s="249">
        <v>108</v>
      </c>
      <c r="AE235" s="250">
        <v>132363.4</v>
      </c>
      <c r="AF235" s="251">
        <f t="shared" si="55"/>
        <v>14295247.199999999</v>
      </c>
    </row>
    <row r="236" spans="1:32" s="234" customFormat="1" ht="16.2" thickBot="1" x14ac:dyDescent="0.35">
      <c r="A236" s="232"/>
      <c r="B236" s="235" t="s">
        <v>2496</v>
      </c>
      <c r="C236" s="241">
        <v>7.1120000000000001</v>
      </c>
      <c r="D236" s="247" t="s">
        <v>2806</v>
      </c>
      <c r="E236" s="248" t="s">
        <v>2683</v>
      </c>
      <c r="F236" s="249">
        <v>85</v>
      </c>
      <c r="G236" s="250">
        <v>281538.40000000002</v>
      </c>
      <c r="H236" s="251">
        <f t="shared" si="52"/>
        <v>23930764.000000004</v>
      </c>
      <c r="I236" s="233"/>
      <c r="J236" s="235" t="s">
        <v>2496</v>
      </c>
      <c r="K236" s="241">
        <v>7.1120000000000001</v>
      </c>
      <c r="L236" s="247" t="s">
        <v>2806</v>
      </c>
      <c r="M236" s="248" t="s">
        <v>2683</v>
      </c>
      <c r="N236" s="249">
        <v>118</v>
      </c>
      <c r="O236" s="250">
        <v>281538.40000000002</v>
      </c>
      <c r="P236" s="251">
        <f t="shared" si="53"/>
        <v>33221531.200000003</v>
      </c>
      <c r="R236" s="235" t="s">
        <v>2496</v>
      </c>
      <c r="S236" s="241">
        <v>7.1120000000000001</v>
      </c>
      <c r="T236" s="247" t="s">
        <v>2806</v>
      </c>
      <c r="U236" s="248" t="s">
        <v>2683</v>
      </c>
      <c r="V236" s="249">
        <v>81</v>
      </c>
      <c r="W236" s="250">
        <v>281538.40000000002</v>
      </c>
      <c r="X236" s="251">
        <f t="shared" si="54"/>
        <v>22804610.400000002</v>
      </c>
      <c r="Z236" s="235" t="s">
        <v>2496</v>
      </c>
      <c r="AA236" s="241">
        <v>7.1120000000000001</v>
      </c>
      <c r="AB236" s="247" t="s">
        <v>2806</v>
      </c>
      <c r="AC236" s="248" t="s">
        <v>2683</v>
      </c>
      <c r="AD236" s="249">
        <v>79</v>
      </c>
      <c r="AE236" s="250">
        <v>281538.40000000002</v>
      </c>
      <c r="AF236" s="251">
        <f t="shared" si="55"/>
        <v>22241533.600000001</v>
      </c>
    </row>
    <row r="237" spans="1:32" s="234" customFormat="1" ht="16.2" thickBot="1" x14ac:dyDescent="0.35">
      <c r="A237" s="232"/>
      <c r="B237" s="235" t="s">
        <v>2497</v>
      </c>
      <c r="C237" s="241">
        <v>7.1130000000000004</v>
      </c>
      <c r="D237" s="247" t="s">
        <v>2807</v>
      </c>
      <c r="E237" s="248" t="s">
        <v>2683</v>
      </c>
      <c r="F237" s="249">
        <v>11</v>
      </c>
      <c r="G237" s="250">
        <v>1074538.3999999999</v>
      </c>
      <c r="H237" s="251">
        <f t="shared" si="52"/>
        <v>11819922.399999999</v>
      </c>
      <c r="I237" s="233"/>
      <c r="J237" s="235" t="s">
        <v>2497</v>
      </c>
      <c r="K237" s="241">
        <v>7.1130000000000004</v>
      </c>
      <c r="L237" s="247" t="s">
        <v>2807</v>
      </c>
      <c r="M237" s="248" t="s">
        <v>2683</v>
      </c>
      <c r="N237" s="249">
        <v>9</v>
      </c>
      <c r="O237" s="250">
        <v>1074538.3999999999</v>
      </c>
      <c r="P237" s="251">
        <f t="shared" si="53"/>
        <v>9670845.5999999996</v>
      </c>
      <c r="R237" s="235" t="s">
        <v>2497</v>
      </c>
      <c r="S237" s="241">
        <v>7.1130000000000004</v>
      </c>
      <c r="T237" s="247" t="s">
        <v>2807</v>
      </c>
      <c r="U237" s="248" t="s">
        <v>2683</v>
      </c>
      <c r="V237" s="249">
        <v>11</v>
      </c>
      <c r="W237" s="250">
        <v>1074538.3999999999</v>
      </c>
      <c r="X237" s="251">
        <f t="shared" si="54"/>
        <v>11819922.399999999</v>
      </c>
      <c r="Z237" s="235" t="s">
        <v>2497</v>
      </c>
      <c r="AA237" s="241">
        <v>7.1130000000000004</v>
      </c>
      <c r="AB237" s="247" t="s">
        <v>2807</v>
      </c>
      <c r="AC237" s="248" t="s">
        <v>2683</v>
      </c>
      <c r="AD237" s="249">
        <v>10</v>
      </c>
      <c r="AE237" s="250">
        <v>1074538.3999999999</v>
      </c>
      <c r="AF237" s="251">
        <f t="shared" si="55"/>
        <v>10745384</v>
      </c>
    </row>
    <row r="238" spans="1:32" ht="16.2" thickBot="1" x14ac:dyDescent="0.35">
      <c r="B238" s="235" t="s">
        <v>167</v>
      </c>
      <c r="C238" s="236"/>
      <c r="D238" s="236" t="s">
        <v>1094</v>
      </c>
      <c r="E238" s="237"/>
      <c r="F238" s="237"/>
      <c r="G238" s="238"/>
      <c r="H238" s="239">
        <f>SUM(H239:H241)</f>
        <v>512371784.58700001</v>
      </c>
      <c r="J238" s="235" t="s">
        <v>167</v>
      </c>
      <c r="K238" s="236"/>
      <c r="L238" s="236" t="s">
        <v>1094</v>
      </c>
      <c r="M238" s="237"/>
      <c r="N238" s="237"/>
      <c r="O238" s="238"/>
      <c r="P238" s="239">
        <f>SUM(P239:P241)</f>
        <v>390737464.36400002</v>
      </c>
      <c r="R238" s="235" t="s">
        <v>167</v>
      </c>
      <c r="S238" s="236"/>
      <c r="T238" s="236" t="s">
        <v>1094</v>
      </c>
      <c r="U238" s="237"/>
      <c r="V238" s="237"/>
      <c r="W238" s="238"/>
      <c r="X238" s="239">
        <f>SUM(X239:X241)</f>
        <v>488065718.84200001</v>
      </c>
      <c r="Z238" s="235" t="s">
        <v>167</v>
      </c>
      <c r="AA238" s="236"/>
      <c r="AB238" s="236" t="s">
        <v>1094</v>
      </c>
      <c r="AC238" s="237"/>
      <c r="AD238" s="237"/>
      <c r="AE238" s="238"/>
      <c r="AF238" s="239">
        <f>SUM(AF239:AF241)</f>
        <v>476397045.43599999</v>
      </c>
    </row>
    <row r="239" spans="1:32" s="234" customFormat="1" ht="42" thickBot="1" x14ac:dyDescent="0.35">
      <c r="A239" s="232"/>
      <c r="B239" s="235" t="s">
        <v>168</v>
      </c>
      <c r="C239" s="241">
        <v>10.3</v>
      </c>
      <c r="D239" s="247" t="s">
        <v>2808</v>
      </c>
      <c r="E239" s="248" t="s">
        <v>13</v>
      </c>
      <c r="F239" s="249">
        <v>1123.2</v>
      </c>
      <c r="G239" s="250">
        <v>92158.3</v>
      </c>
      <c r="H239" s="251">
        <f t="shared" ref="H239:H241" si="56">F239*G239</f>
        <v>103512202.56</v>
      </c>
      <c r="I239" s="233"/>
      <c r="J239" s="235" t="s">
        <v>168</v>
      </c>
      <c r="K239" s="241">
        <v>10.3</v>
      </c>
      <c r="L239" s="247" t="s">
        <v>2808</v>
      </c>
      <c r="M239" s="248" t="s">
        <v>13</v>
      </c>
      <c r="N239" s="249">
        <v>896.97</v>
      </c>
      <c r="O239" s="250">
        <v>92158.3</v>
      </c>
      <c r="P239" s="251">
        <f t="shared" ref="P239:P241" si="57">N239*O239</f>
        <v>82663230.351000011</v>
      </c>
      <c r="R239" s="235" t="s">
        <v>168</v>
      </c>
      <c r="S239" s="241">
        <v>10.3</v>
      </c>
      <c r="T239" s="247" t="s">
        <v>2808</v>
      </c>
      <c r="U239" s="248" t="s">
        <v>13</v>
      </c>
      <c r="V239" s="249">
        <v>1069.92</v>
      </c>
      <c r="W239" s="250">
        <v>92158.3</v>
      </c>
      <c r="X239" s="251">
        <f t="shared" ref="X239:X241" si="58">V239*W239</f>
        <v>98602008.33600001</v>
      </c>
      <c r="Z239" s="235" t="s">
        <v>168</v>
      </c>
      <c r="AA239" s="241">
        <v>10.3</v>
      </c>
      <c r="AB239" s="247" t="s">
        <v>2808</v>
      </c>
      <c r="AC239" s="248" t="s">
        <v>13</v>
      </c>
      <c r="AD239" s="249">
        <v>1044.3399999999999</v>
      </c>
      <c r="AE239" s="250">
        <v>92158.3</v>
      </c>
      <c r="AF239" s="251">
        <f t="shared" ref="AF239:AF241" si="59">AD239*AE239</f>
        <v>96244599.022</v>
      </c>
    </row>
    <row r="240" spans="1:32" s="234" customFormat="1" ht="42" thickBot="1" x14ac:dyDescent="0.35">
      <c r="A240" s="232"/>
      <c r="B240" s="235" t="s">
        <v>168</v>
      </c>
      <c r="C240" s="241">
        <v>10.4</v>
      </c>
      <c r="D240" s="247" t="s">
        <v>2809</v>
      </c>
      <c r="E240" s="248" t="s">
        <v>13</v>
      </c>
      <c r="F240" s="249">
        <v>2867.23</v>
      </c>
      <c r="G240" s="250">
        <v>92158.3</v>
      </c>
      <c r="H240" s="251">
        <f t="shared" si="56"/>
        <v>264239042.509</v>
      </c>
      <c r="I240" s="233"/>
      <c r="J240" s="235" t="s">
        <v>168</v>
      </c>
      <c r="K240" s="241">
        <v>10.4</v>
      </c>
      <c r="L240" s="247" t="s">
        <v>2809</v>
      </c>
      <c r="M240" s="248" t="s">
        <v>13</v>
      </c>
      <c r="N240" s="249">
        <v>2089.71</v>
      </c>
      <c r="O240" s="250">
        <v>92158.3</v>
      </c>
      <c r="P240" s="251">
        <f t="shared" si="57"/>
        <v>192584121.09299999</v>
      </c>
      <c r="R240" s="235" t="s">
        <v>168</v>
      </c>
      <c r="S240" s="241">
        <v>10.4</v>
      </c>
      <c r="T240" s="247" t="s">
        <v>2809</v>
      </c>
      <c r="U240" s="248" t="s">
        <v>13</v>
      </c>
      <c r="V240" s="249">
        <v>2731.21</v>
      </c>
      <c r="W240" s="250">
        <v>92158.3</v>
      </c>
      <c r="X240" s="251">
        <f t="shared" si="58"/>
        <v>251703670.54300001</v>
      </c>
      <c r="Z240" s="235" t="s">
        <v>168</v>
      </c>
      <c r="AA240" s="241">
        <v>10.4</v>
      </c>
      <c r="AB240" s="247" t="s">
        <v>2809</v>
      </c>
      <c r="AC240" s="248" t="s">
        <v>13</v>
      </c>
      <c r="AD240" s="249">
        <v>2665.92</v>
      </c>
      <c r="AE240" s="250">
        <v>92158.3</v>
      </c>
      <c r="AF240" s="251">
        <f t="shared" si="59"/>
        <v>245686655.13600001</v>
      </c>
    </row>
    <row r="241" spans="1:32" s="234" customFormat="1" ht="69.599999999999994" thickBot="1" x14ac:dyDescent="0.35">
      <c r="A241" s="232"/>
      <c r="B241" s="235" t="s">
        <v>169</v>
      </c>
      <c r="C241" s="241">
        <v>10.5</v>
      </c>
      <c r="D241" s="247" t="s">
        <v>2810</v>
      </c>
      <c r="E241" s="248" t="s">
        <v>13</v>
      </c>
      <c r="F241" s="249">
        <v>717.78</v>
      </c>
      <c r="G241" s="250">
        <v>201483.1</v>
      </c>
      <c r="H241" s="251">
        <f t="shared" si="56"/>
        <v>144620539.51800001</v>
      </c>
      <c r="I241" s="233"/>
      <c r="J241" s="235" t="s">
        <v>169</v>
      </c>
      <c r="K241" s="241">
        <v>10.5</v>
      </c>
      <c r="L241" s="247" t="s">
        <v>2810</v>
      </c>
      <c r="M241" s="248" t="s">
        <v>13</v>
      </c>
      <c r="N241" s="249">
        <v>573.20000000000005</v>
      </c>
      <c r="O241" s="250">
        <v>201483.1</v>
      </c>
      <c r="P241" s="251">
        <f t="shared" si="57"/>
        <v>115490112.92000002</v>
      </c>
      <c r="R241" s="235" t="s">
        <v>169</v>
      </c>
      <c r="S241" s="241">
        <v>10.5</v>
      </c>
      <c r="T241" s="247" t="s">
        <v>2810</v>
      </c>
      <c r="U241" s="248" t="s">
        <v>13</v>
      </c>
      <c r="V241" s="249">
        <v>683.73</v>
      </c>
      <c r="W241" s="250">
        <v>201483.1</v>
      </c>
      <c r="X241" s="251">
        <f t="shared" si="58"/>
        <v>137760039.963</v>
      </c>
      <c r="Z241" s="235" t="s">
        <v>169</v>
      </c>
      <c r="AA241" s="241">
        <v>10.5</v>
      </c>
      <c r="AB241" s="247" t="s">
        <v>2810</v>
      </c>
      <c r="AC241" s="248" t="s">
        <v>13</v>
      </c>
      <c r="AD241" s="249">
        <v>667.38</v>
      </c>
      <c r="AE241" s="250">
        <v>201483.1</v>
      </c>
      <c r="AF241" s="251">
        <f t="shared" si="59"/>
        <v>134465791.278</v>
      </c>
    </row>
    <row r="242" spans="1:32" ht="16.2" thickBot="1" x14ac:dyDescent="0.35">
      <c r="B242" s="235" t="s">
        <v>178</v>
      </c>
      <c r="C242" s="236"/>
      <c r="D242" s="236" t="s">
        <v>1128</v>
      </c>
      <c r="E242" s="237"/>
      <c r="F242" s="237"/>
      <c r="G242" s="238"/>
      <c r="H242" s="239">
        <f>SUM(H243:H247)</f>
        <v>166547173.169</v>
      </c>
      <c r="J242" s="235" t="s">
        <v>178</v>
      </c>
      <c r="K242" s="236"/>
      <c r="L242" s="236" t="s">
        <v>1128</v>
      </c>
      <c r="M242" s="237"/>
      <c r="N242" s="237"/>
      <c r="O242" s="238"/>
      <c r="P242" s="239">
        <f>SUM(P243:P247)</f>
        <v>133001538.25399999</v>
      </c>
      <c r="R242" s="235" t="s">
        <v>178</v>
      </c>
      <c r="S242" s="236"/>
      <c r="T242" s="236" t="s">
        <v>1128</v>
      </c>
      <c r="U242" s="237"/>
      <c r="V242" s="237"/>
      <c r="W242" s="238"/>
      <c r="X242" s="239">
        <f>SUM(X243:X247)</f>
        <v>158646290.52999997</v>
      </c>
      <c r="Z242" s="235" t="s">
        <v>178</v>
      </c>
      <c r="AA242" s="236"/>
      <c r="AB242" s="236" t="s">
        <v>1128</v>
      </c>
      <c r="AC242" s="237"/>
      <c r="AD242" s="237"/>
      <c r="AE242" s="238"/>
      <c r="AF242" s="239">
        <f>SUM(AF243:AF247)</f>
        <v>171826963.63300002</v>
      </c>
    </row>
    <row r="243" spans="1:32" s="234" customFormat="1" ht="28.2" thickBot="1" x14ac:dyDescent="0.35">
      <c r="A243" s="232"/>
      <c r="B243" s="235" t="s">
        <v>179</v>
      </c>
      <c r="C243" s="241">
        <v>10.130000000000001</v>
      </c>
      <c r="D243" s="247" t="s">
        <v>2811</v>
      </c>
      <c r="E243" s="248" t="s">
        <v>13</v>
      </c>
      <c r="F243" s="249">
        <v>428.68</v>
      </c>
      <c r="G243" s="250">
        <v>126835.8</v>
      </c>
      <c r="H243" s="251">
        <f t="shared" ref="H243:H247" si="60">F243*G243</f>
        <v>54371970.744000003</v>
      </c>
      <c r="I243" s="233"/>
      <c r="J243" s="235" t="s">
        <v>179</v>
      </c>
      <c r="K243" s="241">
        <v>10.130000000000001</v>
      </c>
      <c r="L243" s="247" t="s">
        <v>2811</v>
      </c>
      <c r="M243" s="248" t="s">
        <v>13</v>
      </c>
      <c r="N243" s="249">
        <v>342.33</v>
      </c>
      <c r="O243" s="250">
        <v>126835.8</v>
      </c>
      <c r="P243" s="251">
        <f t="shared" ref="P243:P247" si="61">N243*O243</f>
        <v>43419699.413999997</v>
      </c>
      <c r="R243" s="235" t="s">
        <v>179</v>
      </c>
      <c r="S243" s="241">
        <v>10.130000000000001</v>
      </c>
      <c r="T243" s="247" t="s">
        <v>2811</v>
      </c>
      <c r="U243" s="248" t="s">
        <v>13</v>
      </c>
      <c r="V243" s="249">
        <v>408.34</v>
      </c>
      <c r="W243" s="250">
        <v>126835.8</v>
      </c>
      <c r="X243" s="251">
        <f t="shared" ref="X243:X247" si="62">V243*W243</f>
        <v>51792130.571999997</v>
      </c>
      <c r="Z243" s="235" t="s">
        <v>179</v>
      </c>
      <c r="AA243" s="241">
        <v>10.130000000000001</v>
      </c>
      <c r="AB243" s="247" t="s">
        <v>2811</v>
      </c>
      <c r="AC243" s="248" t="s">
        <v>13</v>
      </c>
      <c r="AD243" s="249">
        <v>420</v>
      </c>
      <c r="AE243" s="250">
        <v>126835.8</v>
      </c>
      <c r="AF243" s="251">
        <f t="shared" ref="AF243:AF247" si="63">AD243*AE243</f>
        <v>53271036</v>
      </c>
    </row>
    <row r="244" spans="1:32" s="234" customFormat="1" ht="28.2" thickBot="1" x14ac:dyDescent="0.35">
      <c r="A244" s="232"/>
      <c r="B244" s="235" t="s">
        <v>180</v>
      </c>
      <c r="C244" s="241">
        <v>10.14</v>
      </c>
      <c r="D244" s="247" t="s">
        <v>2812</v>
      </c>
      <c r="E244" s="248" t="s">
        <v>13</v>
      </c>
      <c r="F244" s="249">
        <v>862.84</v>
      </c>
      <c r="G244" s="250">
        <v>107400.8</v>
      </c>
      <c r="H244" s="251">
        <f t="shared" si="60"/>
        <v>92669706.272</v>
      </c>
      <c r="I244" s="233"/>
      <c r="J244" s="235" t="s">
        <v>180</v>
      </c>
      <c r="K244" s="241">
        <v>10.14</v>
      </c>
      <c r="L244" s="247" t="s">
        <v>2812</v>
      </c>
      <c r="M244" s="248" t="s">
        <v>13</v>
      </c>
      <c r="N244" s="249">
        <v>689.05</v>
      </c>
      <c r="O244" s="250">
        <v>107400.8</v>
      </c>
      <c r="P244" s="251">
        <f t="shared" si="61"/>
        <v>74004521.239999995</v>
      </c>
      <c r="R244" s="235" t="s">
        <v>180</v>
      </c>
      <c r="S244" s="241">
        <v>10.14</v>
      </c>
      <c r="T244" s="247" t="s">
        <v>2812</v>
      </c>
      <c r="U244" s="248" t="s">
        <v>13</v>
      </c>
      <c r="V244" s="249">
        <v>821.91</v>
      </c>
      <c r="W244" s="250">
        <v>107400.8</v>
      </c>
      <c r="X244" s="251">
        <f t="shared" si="62"/>
        <v>88273791.527999997</v>
      </c>
      <c r="Z244" s="235" t="s">
        <v>180</v>
      </c>
      <c r="AA244" s="241">
        <v>10.14</v>
      </c>
      <c r="AB244" s="247" t="s">
        <v>2812</v>
      </c>
      <c r="AC244" s="248" t="s">
        <v>13</v>
      </c>
      <c r="AD244" s="249">
        <v>935</v>
      </c>
      <c r="AE244" s="250">
        <v>107400.8</v>
      </c>
      <c r="AF244" s="251">
        <f t="shared" si="63"/>
        <v>100419748</v>
      </c>
    </row>
    <row r="245" spans="1:32" s="234" customFormat="1" ht="28.2" thickBot="1" x14ac:dyDescent="0.35">
      <c r="A245" s="232"/>
      <c r="B245" s="235" t="s">
        <v>181</v>
      </c>
      <c r="C245" s="241">
        <v>10.16</v>
      </c>
      <c r="D245" s="247" t="s">
        <v>2813</v>
      </c>
      <c r="E245" s="248" t="s">
        <v>13</v>
      </c>
      <c r="F245" s="249">
        <v>31.89</v>
      </c>
      <c r="G245" s="250">
        <v>107400.8</v>
      </c>
      <c r="H245" s="251">
        <f t="shared" si="60"/>
        <v>3425011.5120000001</v>
      </c>
      <c r="I245" s="233"/>
      <c r="J245" s="235" t="s">
        <v>181</v>
      </c>
      <c r="K245" s="241">
        <v>10.16</v>
      </c>
      <c r="L245" s="247" t="s">
        <v>2813</v>
      </c>
      <c r="M245" s="248" t="s">
        <v>13</v>
      </c>
      <c r="N245" s="249">
        <v>25.47</v>
      </c>
      <c r="O245" s="250">
        <v>107400.8</v>
      </c>
      <c r="P245" s="251">
        <f t="shared" si="61"/>
        <v>2735498.3760000002</v>
      </c>
      <c r="R245" s="235" t="s">
        <v>181</v>
      </c>
      <c r="S245" s="241">
        <v>10.16</v>
      </c>
      <c r="T245" s="247" t="s">
        <v>2813</v>
      </c>
      <c r="U245" s="248" t="s">
        <v>13</v>
      </c>
      <c r="V245" s="249">
        <v>30.38</v>
      </c>
      <c r="W245" s="250">
        <v>107400.8</v>
      </c>
      <c r="X245" s="251">
        <f t="shared" si="62"/>
        <v>3262836.304</v>
      </c>
      <c r="Z245" s="235" t="s">
        <v>181</v>
      </c>
      <c r="AA245" s="241">
        <v>10.16</v>
      </c>
      <c r="AB245" s="247" t="s">
        <v>2813</v>
      </c>
      <c r="AC245" s="248" t="s">
        <v>13</v>
      </c>
      <c r="AD245" s="249">
        <v>29.65</v>
      </c>
      <c r="AE245" s="250">
        <v>107400.8</v>
      </c>
      <c r="AF245" s="251">
        <f t="shared" si="63"/>
        <v>3184433.7199999997</v>
      </c>
    </row>
    <row r="246" spans="1:32" s="234" customFormat="1" ht="41.4" customHeight="1" thickBot="1" x14ac:dyDescent="0.35">
      <c r="A246" s="232"/>
      <c r="B246" s="235" t="s">
        <v>182</v>
      </c>
      <c r="C246" s="241">
        <v>10.15</v>
      </c>
      <c r="D246" s="247" t="s">
        <v>2814</v>
      </c>
      <c r="E246" s="248" t="s">
        <v>13</v>
      </c>
      <c r="F246" s="249">
        <v>8.61</v>
      </c>
      <c r="G246" s="250">
        <v>110927.7</v>
      </c>
      <c r="H246" s="251">
        <f t="shared" si="60"/>
        <v>955087.49699999986</v>
      </c>
      <c r="I246" s="233"/>
      <c r="J246" s="235" t="s">
        <v>182</v>
      </c>
      <c r="K246" s="241">
        <v>10.15</v>
      </c>
      <c r="L246" s="247" t="s">
        <v>2814</v>
      </c>
      <c r="M246" s="248" t="s">
        <v>13</v>
      </c>
      <c r="N246" s="249">
        <v>6.88</v>
      </c>
      <c r="O246" s="250">
        <v>110927.7</v>
      </c>
      <c r="P246" s="251">
        <f t="shared" si="61"/>
        <v>763182.576</v>
      </c>
      <c r="R246" s="235" t="s">
        <v>182</v>
      </c>
      <c r="S246" s="241">
        <v>10.15</v>
      </c>
      <c r="T246" s="247" t="s">
        <v>2814</v>
      </c>
      <c r="U246" s="248" t="s">
        <v>13</v>
      </c>
      <c r="V246" s="249">
        <v>8.1999999999999993</v>
      </c>
      <c r="W246" s="250">
        <v>110927.7</v>
      </c>
      <c r="X246" s="251">
        <f t="shared" si="62"/>
        <v>909607.1399999999</v>
      </c>
      <c r="Z246" s="235" t="s">
        <v>182</v>
      </c>
      <c r="AA246" s="241">
        <v>10.15</v>
      </c>
      <c r="AB246" s="247" t="s">
        <v>2814</v>
      </c>
      <c r="AC246" s="248" t="s">
        <v>13</v>
      </c>
      <c r="AD246" s="249">
        <v>8.01</v>
      </c>
      <c r="AE246" s="250">
        <v>110927.7</v>
      </c>
      <c r="AF246" s="251">
        <f t="shared" si="63"/>
        <v>888530.87699999998</v>
      </c>
    </row>
    <row r="247" spans="1:32" s="234" customFormat="1" ht="28.2" thickBot="1" x14ac:dyDescent="0.35">
      <c r="A247" s="232"/>
      <c r="B247" s="235" t="s">
        <v>183</v>
      </c>
      <c r="C247" s="241">
        <v>10.17</v>
      </c>
      <c r="D247" s="247" t="s">
        <v>2815</v>
      </c>
      <c r="E247" s="248" t="s">
        <v>263</v>
      </c>
      <c r="F247" s="249">
        <v>318.12</v>
      </c>
      <c r="G247" s="250">
        <v>47546.2</v>
      </c>
      <c r="H247" s="251">
        <f t="shared" si="60"/>
        <v>15125397.143999999</v>
      </c>
      <c r="I247" s="233"/>
      <c r="J247" s="235" t="s">
        <v>183</v>
      </c>
      <c r="K247" s="241">
        <v>10.17</v>
      </c>
      <c r="L247" s="247" t="s">
        <v>2815</v>
      </c>
      <c r="M247" s="248" t="s">
        <v>263</v>
      </c>
      <c r="N247" s="249">
        <v>254.04</v>
      </c>
      <c r="O247" s="250">
        <v>47546.2</v>
      </c>
      <c r="P247" s="251">
        <f t="shared" si="61"/>
        <v>12078636.647999998</v>
      </c>
      <c r="R247" s="235" t="s">
        <v>183</v>
      </c>
      <c r="S247" s="241">
        <v>10.17</v>
      </c>
      <c r="T247" s="247" t="s">
        <v>2815</v>
      </c>
      <c r="U247" s="248" t="s">
        <v>263</v>
      </c>
      <c r="V247" s="249">
        <v>303.02999999999997</v>
      </c>
      <c r="W247" s="250">
        <v>47546.2</v>
      </c>
      <c r="X247" s="251">
        <f t="shared" si="62"/>
        <v>14407924.985999998</v>
      </c>
      <c r="Z247" s="235" t="s">
        <v>183</v>
      </c>
      <c r="AA247" s="241">
        <v>10.17</v>
      </c>
      <c r="AB247" s="247" t="s">
        <v>2815</v>
      </c>
      <c r="AC247" s="248" t="s">
        <v>263</v>
      </c>
      <c r="AD247" s="249">
        <v>295.77999999999997</v>
      </c>
      <c r="AE247" s="250">
        <v>47546.2</v>
      </c>
      <c r="AF247" s="251">
        <f t="shared" si="63"/>
        <v>14063215.035999998</v>
      </c>
    </row>
    <row r="248" spans="1:32" ht="16.2" thickBot="1" x14ac:dyDescent="0.35">
      <c r="B248" s="235" t="s">
        <v>189</v>
      </c>
      <c r="C248" s="236"/>
      <c r="D248" s="236" t="s">
        <v>1222</v>
      </c>
      <c r="E248" s="237"/>
      <c r="F248" s="237"/>
      <c r="G248" s="238"/>
      <c r="H248" s="239">
        <f>SUM(H249)</f>
        <v>259731951.38799998</v>
      </c>
      <c r="J248" s="235" t="s">
        <v>189</v>
      </c>
      <c r="K248" s="236"/>
      <c r="L248" s="236" t="s">
        <v>1222</v>
      </c>
      <c r="M248" s="237"/>
      <c r="N248" s="237"/>
      <c r="O248" s="238"/>
      <c r="P248" s="239">
        <f>SUM(P249)</f>
        <v>207416940.91299999</v>
      </c>
      <c r="R248" s="235" t="s">
        <v>189</v>
      </c>
      <c r="S248" s="236"/>
      <c r="T248" s="236" t="s">
        <v>1222</v>
      </c>
      <c r="U248" s="237"/>
      <c r="V248" s="237"/>
      <c r="W248" s="238"/>
      <c r="X248" s="239">
        <f>SUM(X249)</f>
        <v>247411395.595</v>
      </c>
      <c r="Z248" s="235" t="s">
        <v>189</v>
      </c>
      <c r="AA248" s="236"/>
      <c r="AB248" s="236" t="s">
        <v>1222</v>
      </c>
      <c r="AC248" s="237"/>
      <c r="AD248" s="237"/>
      <c r="AE248" s="238"/>
      <c r="AF248" s="239">
        <f>SUM(AF249)</f>
        <v>247217424.99999997</v>
      </c>
    </row>
    <row r="249" spans="1:32" s="234" customFormat="1" ht="16.2" thickBot="1" x14ac:dyDescent="0.35">
      <c r="A249" s="232"/>
      <c r="B249" s="235"/>
      <c r="C249" s="241">
        <v>10.42</v>
      </c>
      <c r="D249" s="247" t="s">
        <v>2816</v>
      </c>
      <c r="E249" s="248" t="s">
        <v>13</v>
      </c>
      <c r="F249" s="249">
        <v>3414.52</v>
      </c>
      <c r="G249" s="250">
        <v>76066.899999999994</v>
      </c>
      <c r="H249" s="251">
        <f t="shared" ref="H249" si="64">F249*G249</f>
        <v>259731951.38799998</v>
      </c>
      <c r="I249" s="233"/>
      <c r="J249" s="235"/>
      <c r="K249" s="241">
        <v>10.42</v>
      </c>
      <c r="L249" s="247" t="s">
        <v>2816</v>
      </c>
      <c r="M249" s="248" t="s">
        <v>13</v>
      </c>
      <c r="N249" s="249">
        <v>2726.77</v>
      </c>
      <c r="O249" s="250">
        <v>76066.899999999994</v>
      </c>
      <c r="P249" s="251">
        <f t="shared" ref="P249" si="65">N249*O249</f>
        <v>207416940.91299999</v>
      </c>
      <c r="R249" s="235"/>
      <c r="S249" s="241">
        <v>10.42</v>
      </c>
      <c r="T249" s="247" t="s">
        <v>2816</v>
      </c>
      <c r="U249" s="248" t="s">
        <v>13</v>
      </c>
      <c r="V249" s="249">
        <v>3252.55</v>
      </c>
      <c r="W249" s="250">
        <v>76066.899999999994</v>
      </c>
      <c r="X249" s="251">
        <f t="shared" ref="X249" si="66">V249*W249</f>
        <v>247411395.595</v>
      </c>
      <c r="Z249" s="235"/>
      <c r="AA249" s="241">
        <v>10.42</v>
      </c>
      <c r="AB249" s="247" t="s">
        <v>2816</v>
      </c>
      <c r="AC249" s="248" t="s">
        <v>13</v>
      </c>
      <c r="AD249" s="249">
        <v>3250</v>
      </c>
      <c r="AE249" s="250">
        <v>76066.899999999994</v>
      </c>
      <c r="AF249" s="251">
        <f t="shared" ref="AF249" si="67">AD249*AE249</f>
        <v>247217424.99999997</v>
      </c>
    </row>
    <row r="250" spans="1:32" ht="16.2" thickBot="1" x14ac:dyDescent="0.35">
      <c r="B250" s="235" t="s">
        <v>201</v>
      </c>
      <c r="C250" s="236"/>
      <c r="D250" s="236" t="s">
        <v>1242</v>
      </c>
      <c r="E250" s="237"/>
      <c r="F250" s="237"/>
      <c r="G250" s="238"/>
      <c r="H250" s="239">
        <f>SUM(H251:H264)</f>
        <v>1188331622.2128</v>
      </c>
      <c r="J250" s="235" t="s">
        <v>201</v>
      </c>
      <c r="K250" s="236"/>
      <c r="L250" s="236" t="s">
        <v>1242</v>
      </c>
      <c r="M250" s="237"/>
      <c r="N250" s="237"/>
      <c r="O250" s="238"/>
      <c r="P250" s="239">
        <f>SUM(P251:P264)</f>
        <v>952418815.00689995</v>
      </c>
      <c r="R250" s="235" t="s">
        <v>201</v>
      </c>
      <c r="S250" s="236"/>
      <c r="T250" s="236" t="s">
        <v>1242</v>
      </c>
      <c r="U250" s="237"/>
      <c r="V250" s="237"/>
      <c r="W250" s="238"/>
      <c r="X250" s="239">
        <f>SUM(X251:X264)</f>
        <v>1131971003.5862</v>
      </c>
      <c r="Z250" s="235" t="s">
        <v>201</v>
      </c>
      <c r="AA250" s="236"/>
      <c r="AB250" s="236" t="s">
        <v>1242</v>
      </c>
      <c r="AC250" s="237"/>
      <c r="AD250" s="237"/>
      <c r="AE250" s="238"/>
      <c r="AF250" s="239">
        <f>SUM(AF251:AF264)</f>
        <v>1104919394.4954998</v>
      </c>
    </row>
    <row r="251" spans="1:32" s="234" customFormat="1" ht="16.2" thickBot="1" x14ac:dyDescent="0.35">
      <c r="A251" s="232"/>
      <c r="B251" s="235" t="s">
        <v>200</v>
      </c>
      <c r="C251" s="241">
        <v>2.2000000000000002</v>
      </c>
      <c r="D251" s="247" t="s">
        <v>2817</v>
      </c>
      <c r="E251" s="248" t="s">
        <v>10</v>
      </c>
      <c r="F251" s="249">
        <v>5270.97</v>
      </c>
      <c r="G251" s="250">
        <v>54457</v>
      </c>
      <c r="H251" s="251">
        <f t="shared" ref="H251" si="68">F251*G251</f>
        <v>287041213.29000002</v>
      </c>
      <c r="I251" s="233"/>
      <c r="J251" s="235" t="s">
        <v>200</v>
      </c>
      <c r="K251" s="241">
        <v>2.2000000000000002</v>
      </c>
      <c r="L251" s="247" t="s">
        <v>2817</v>
      </c>
      <c r="M251" s="248" t="s">
        <v>10</v>
      </c>
      <c r="N251" s="249">
        <v>4209.29</v>
      </c>
      <c r="O251" s="250">
        <v>54457</v>
      </c>
      <c r="P251" s="251">
        <f t="shared" ref="P251" si="69">N251*O251</f>
        <v>229225305.53</v>
      </c>
      <c r="R251" s="235" t="s">
        <v>200</v>
      </c>
      <c r="S251" s="241">
        <v>2.2000000000000002</v>
      </c>
      <c r="T251" s="247" t="s">
        <v>2817</v>
      </c>
      <c r="U251" s="248" t="s">
        <v>10</v>
      </c>
      <c r="V251" s="249">
        <v>5020.93</v>
      </c>
      <c r="W251" s="250">
        <v>54457</v>
      </c>
      <c r="X251" s="251">
        <f t="shared" ref="X251" si="70">V251*W251</f>
        <v>273424785.00999999</v>
      </c>
      <c r="Z251" s="235" t="s">
        <v>200</v>
      </c>
      <c r="AA251" s="241">
        <v>2.2000000000000002</v>
      </c>
      <c r="AB251" s="247" t="s">
        <v>2817</v>
      </c>
      <c r="AC251" s="248" t="s">
        <v>10</v>
      </c>
      <c r="AD251" s="249">
        <v>4900.88</v>
      </c>
      <c r="AE251" s="250">
        <v>54457</v>
      </c>
      <c r="AF251" s="251">
        <f t="shared" ref="AF251" si="71">AD251*AE251</f>
        <v>266887222.16</v>
      </c>
    </row>
    <row r="252" spans="1:32" s="234" customFormat="1" ht="16.2" thickBot="1" x14ac:dyDescent="0.35">
      <c r="A252" s="232"/>
      <c r="B252" s="235" t="s">
        <v>200</v>
      </c>
      <c r="C252" s="241">
        <v>5.0999999999999996</v>
      </c>
      <c r="D252" s="247" t="s">
        <v>2817</v>
      </c>
      <c r="E252" s="248" t="s">
        <v>10</v>
      </c>
      <c r="F252" s="249">
        <v>272.8</v>
      </c>
      <c r="G252" s="250">
        <v>54457</v>
      </c>
      <c r="H252" s="251">
        <f>F252*G252</f>
        <v>14855869.600000001</v>
      </c>
      <c r="I252" s="233"/>
      <c r="J252" s="235" t="s">
        <v>200</v>
      </c>
      <c r="K252" s="241">
        <v>5.0999999999999996</v>
      </c>
      <c r="L252" s="247" t="s">
        <v>2817</v>
      </c>
      <c r="M252" s="248" t="s">
        <v>10</v>
      </c>
      <c r="N252" s="249">
        <v>217.85</v>
      </c>
      <c r="O252" s="250">
        <v>54457</v>
      </c>
      <c r="P252" s="251">
        <f>N252*O252</f>
        <v>11863457.449999999</v>
      </c>
      <c r="R252" s="235" t="s">
        <v>200</v>
      </c>
      <c r="S252" s="241">
        <v>5.0999999999999996</v>
      </c>
      <c r="T252" s="247" t="s">
        <v>2817</v>
      </c>
      <c r="U252" s="248" t="s">
        <v>10</v>
      </c>
      <c r="V252" s="249">
        <v>259.86</v>
      </c>
      <c r="W252" s="250">
        <v>54457</v>
      </c>
      <c r="X252" s="251">
        <f>V252*W252</f>
        <v>14151196.020000001</v>
      </c>
      <c r="Z252" s="235" t="s">
        <v>200</v>
      </c>
      <c r="AA252" s="241">
        <v>5.0999999999999996</v>
      </c>
      <c r="AB252" s="247" t="s">
        <v>2817</v>
      </c>
      <c r="AC252" s="248" t="s">
        <v>10</v>
      </c>
      <c r="AD252" s="249">
        <v>253.64</v>
      </c>
      <c r="AE252" s="250">
        <v>54457</v>
      </c>
      <c r="AF252" s="251">
        <f>AD252*AE252</f>
        <v>13812473.479999999</v>
      </c>
    </row>
    <row r="253" spans="1:32" s="234" customFormat="1" ht="28.2" thickBot="1" x14ac:dyDescent="0.35">
      <c r="A253" s="232"/>
      <c r="B253" s="235" t="s">
        <v>202</v>
      </c>
      <c r="C253" s="241">
        <v>3.1</v>
      </c>
      <c r="D253" s="247" t="s">
        <v>2818</v>
      </c>
      <c r="E253" s="248" t="s">
        <v>10</v>
      </c>
      <c r="F253" s="249">
        <v>745.78</v>
      </c>
      <c r="G253" s="250">
        <v>61618.7</v>
      </c>
      <c r="H253" s="251">
        <f>F253*G253</f>
        <v>45953994.085999995</v>
      </c>
      <c r="I253" s="233"/>
      <c r="J253" s="235" t="s">
        <v>202</v>
      </c>
      <c r="K253" s="241">
        <v>3.1</v>
      </c>
      <c r="L253" s="247" t="s">
        <v>2818</v>
      </c>
      <c r="M253" s="248" t="s">
        <v>10</v>
      </c>
      <c r="N253" s="249">
        <v>595.57000000000005</v>
      </c>
      <c r="O253" s="250">
        <v>61618.7</v>
      </c>
      <c r="P253" s="251">
        <f>N253*O253</f>
        <v>36698249.159000002</v>
      </c>
      <c r="R253" s="235" t="s">
        <v>202</v>
      </c>
      <c r="S253" s="241">
        <v>3.1</v>
      </c>
      <c r="T253" s="247" t="s">
        <v>2818</v>
      </c>
      <c r="U253" s="248" t="s">
        <v>10</v>
      </c>
      <c r="V253" s="249">
        <v>710.41</v>
      </c>
      <c r="W253" s="250">
        <v>61618.7</v>
      </c>
      <c r="X253" s="251">
        <f>V253*W253</f>
        <v>43774540.666999996</v>
      </c>
      <c r="Z253" s="235" t="s">
        <v>202</v>
      </c>
      <c r="AA253" s="241">
        <v>3.1</v>
      </c>
      <c r="AB253" s="247" t="s">
        <v>2818</v>
      </c>
      <c r="AC253" s="248" t="s">
        <v>10</v>
      </c>
      <c r="AD253" s="249">
        <v>693.42</v>
      </c>
      <c r="AE253" s="250">
        <v>61618.7</v>
      </c>
      <c r="AF253" s="251">
        <f>AD253*AE253</f>
        <v>42727638.953999996</v>
      </c>
    </row>
    <row r="254" spans="1:32" s="234" customFormat="1" ht="28.2" thickBot="1" x14ac:dyDescent="0.35">
      <c r="A254" s="232"/>
      <c r="B254" s="235" t="s">
        <v>202</v>
      </c>
      <c r="C254" s="241">
        <v>6.1</v>
      </c>
      <c r="D254" s="247" t="s">
        <v>2818</v>
      </c>
      <c r="E254" s="248" t="s">
        <v>10</v>
      </c>
      <c r="F254" s="249">
        <v>667.07</v>
      </c>
      <c r="G254" s="250">
        <v>61618.7</v>
      </c>
      <c r="H254" s="251">
        <f>F254*G254</f>
        <v>41103986.208999999</v>
      </c>
      <c r="I254" s="233"/>
      <c r="J254" s="235" t="s">
        <v>202</v>
      </c>
      <c r="K254" s="241">
        <v>6.1</v>
      </c>
      <c r="L254" s="247" t="s">
        <v>2818</v>
      </c>
      <c r="M254" s="248" t="s">
        <v>10</v>
      </c>
      <c r="N254" s="249">
        <v>532.70000000000005</v>
      </c>
      <c r="O254" s="250">
        <v>61618.7</v>
      </c>
      <c r="P254" s="251">
        <f>N254*O254</f>
        <v>32824281.490000002</v>
      </c>
      <c r="R254" s="235" t="s">
        <v>202</v>
      </c>
      <c r="S254" s="241">
        <v>6.1</v>
      </c>
      <c r="T254" s="247" t="s">
        <v>2818</v>
      </c>
      <c r="U254" s="248" t="s">
        <v>10</v>
      </c>
      <c r="V254" s="249">
        <v>635.41999999999996</v>
      </c>
      <c r="W254" s="250">
        <v>61618.7</v>
      </c>
      <c r="X254" s="251">
        <f>V254*W254</f>
        <v>39153754.353999995</v>
      </c>
      <c r="Z254" s="235" t="s">
        <v>202</v>
      </c>
      <c r="AA254" s="241">
        <v>6.1</v>
      </c>
      <c r="AB254" s="247" t="s">
        <v>2818</v>
      </c>
      <c r="AC254" s="248" t="s">
        <v>10</v>
      </c>
      <c r="AD254" s="249">
        <v>620.23</v>
      </c>
      <c r="AE254" s="250">
        <v>61618.7</v>
      </c>
      <c r="AF254" s="251">
        <f>AD254*AE254</f>
        <v>38217766.300999999</v>
      </c>
    </row>
    <row r="255" spans="1:32" s="234" customFormat="1" ht="28.2" thickBot="1" x14ac:dyDescent="0.35">
      <c r="A255" s="232"/>
      <c r="B255" s="235" t="s">
        <v>202</v>
      </c>
      <c r="C255" s="241">
        <v>8.1</v>
      </c>
      <c r="D255" s="247" t="s">
        <v>2818</v>
      </c>
      <c r="E255" s="248" t="s">
        <v>10</v>
      </c>
      <c r="F255" s="249">
        <v>160.79</v>
      </c>
      <c r="G255" s="250">
        <v>61618.71</v>
      </c>
      <c r="H255" s="251">
        <f>F255*G255</f>
        <v>9907672.3808999993</v>
      </c>
      <c r="I255" s="233"/>
      <c r="J255" s="235" t="s">
        <v>202</v>
      </c>
      <c r="K255" s="241">
        <v>8.1</v>
      </c>
      <c r="L255" s="247" t="s">
        <v>2818</v>
      </c>
      <c r="M255" s="248" t="s">
        <v>10</v>
      </c>
      <c r="N255" s="249">
        <v>160.79</v>
      </c>
      <c r="O255" s="250">
        <v>61618.71</v>
      </c>
      <c r="P255" s="251">
        <f>N255*O255</f>
        <v>9907672.3808999993</v>
      </c>
      <c r="R255" s="235" t="s">
        <v>202</v>
      </c>
      <c r="S255" s="241">
        <v>8.1</v>
      </c>
      <c r="T255" s="247" t="s">
        <v>2818</v>
      </c>
      <c r="U255" s="248" t="s">
        <v>10</v>
      </c>
      <c r="V255" s="249">
        <v>153.16</v>
      </c>
      <c r="W255" s="250">
        <v>61618.71</v>
      </c>
      <c r="X255" s="251">
        <f>V255*W255</f>
        <v>9437521.6236000005</v>
      </c>
      <c r="Z255" s="235" t="s">
        <v>202</v>
      </c>
      <c r="AA255" s="241">
        <v>8.1</v>
      </c>
      <c r="AB255" s="247" t="s">
        <v>2818</v>
      </c>
      <c r="AC255" s="248" t="s">
        <v>10</v>
      </c>
      <c r="AD255" s="249">
        <v>149.5</v>
      </c>
      <c r="AE255" s="250">
        <v>61618.71</v>
      </c>
      <c r="AF255" s="251">
        <f>AD255*AE255</f>
        <v>9211997.1449999996</v>
      </c>
    </row>
    <row r="256" spans="1:32" s="234" customFormat="1" ht="28.2" thickBot="1" x14ac:dyDescent="0.35">
      <c r="A256" s="232"/>
      <c r="B256" s="235" t="s">
        <v>202</v>
      </c>
      <c r="C256" s="241">
        <v>9.1</v>
      </c>
      <c r="D256" s="247" t="s">
        <v>2819</v>
      </c>
      <c r="E256" s="248" t="s">
        <v>10</v>
      </c>
      <c r="F256" s="249">
        <v>36.369999999999997</v>
      </c>
      <c r="G256" s="250">
        <v>61618.69</v>
      </c>
      <c r="H256" s="251">
        <f>F256*G256</f>
        <v>2241071.7552999998</v>
      </c>
      <c r="I256" s="233"/>
      <c r="J256" s="235" t="s">
        <v>202</v>
      </c>
      <c r="K256" s="241">
        <v>9.1</v>
      </c>
      <c r="L256" s="247" t="s">
        <v>2819</v>
      </c>
      <c r="M256" s="248" t="s">
        <v>10</v>
      </c>
      <c r="N256" s="249">
        <v>29.04</v>
      </c>
      <c r="O256" s="250">
        <v>61618.69</v>
      </c>
      <c r="P256" s="251">
        <f>N256*O256</f>
        <v>1789406.7576000001</v>
      </c>
      <c r="R256" s="235" t="s">
        <v>202</v>
      </c>
      <c r="S256" s="241">
        <v>9.1</v>
      </c>
      <c r="T256" s="247" t="s">
        <v>2819</v>
      </c>
      <c r="U256" s="248" t="s">
        <v>10</v>
      </c>
      <c r="V256" s="249">
        <v>34.64</v>
      </c>
      <c r="W256" s="250">
        <v>61618.69</v>
      </c>
      <c r="X256" s="251">
        <f>V256*W256</f>
        <v>2134471.4216</v>
      </c>
      <c r="Z256" s="235" t="s">
        <v>202</v>
      </c>
      <c r="AA256" s="241">
        <v>9.1</v>
      </c>
      <c r="AB256" s="247" t="s">
        <v>2819</v>
      </c>
      <c r="AC256" s="248" t="s">
        <v>10</v>
      </c>
      <c r="AD256" s="249">
        <v>33.81</v>
      </c>
      <c r="AE256" s="250">
        <v>61618.69</v>
      </c>
      <c r="AF256" s="251">
        <f>AD256*AE256</f>
        <v>2083327.9089000002</v>
      </c>
    </row>
    <row r="257" spans="1:32" s="234" customFormat="1" ht="28.2" thickBot="1" x14ac:dyDescent="0.35">
      <c r="A257" s="232"/>
      <c r="B257" s="235" t="s">
        <v>202</v>
      </c>
      <c r="C257" s="241">
        <v>10.52</v>
      </c>
      <c r="D257" s="247" t="s">
        <v>2820</v>
      </c>
      <c r="E257" s="248" t="s">
        <v>10</v>
      </c>
      <c r="F257" s="249">
        <v>11.29</v>
      </c>
      <c r="G257" s="250">
        <v>61618.64</v>
      </c>
      <c r="H257" s="251">
        <f t="shared" ref="H257:H264" si="72">F257*G257</f>
        <v>695674.44559999998</v>
      </c>
      <c r="I257" s="233"/>
      <c r="J257" s="235" t="s">
        <v>202</v>
      </c>
      <c r="K257" s="241">
        <v>10.52</v>
      </c>
      <c r="L257" s="247" t="s">
        <v>2820</v>
      </c>
      <c r="M257" s="248" t="s">
        <v>10</v>
      </c>
      <c r="N257" s="249">
        <v>9.01</v>
      </c>
      <c r="O257" s="250">
        <v>61618.64</v>
      </c>
      <c r="P257" s="251">
        <f t="shared" ref="P257:P264" si="73">N257*O257</f>
        <v>555183.94640000002</v>
      </c>
      <c r="R257" s="235" t="s">
        <v>202</v>
      </c>
      <c r="S257" s="241">
        <v>10.52</v>
      </c>
      <c r="T257" s="247" t="s">
        <v>2820</v>
      </c>
      <c r="U257" s="248" t="s">
        <v>10</v>
      </c>
      <c r="V257" s="249">
        <v>10.75</v>
      </c>
      <c r="W257" s="250">
        <v>61618.64</v>
      </c>
      <c r="X257" s="251">
        <f t="shared" ref="X257:X264" si="74">V257*W257</f>
        <v>662400.38</v>
      </c>
      <c r="Z257" s="235" t="s">
        <v>202</v>
      </c>
      <c r="AA257" s="241">
        <v>10.52</v>
      </c>
      <c r="AB257" s="247" t="s">
        <v>2820</v>
      </c>
      <c r="AC257" s="248" t="s">
        <v>10</v>
      </c>
      <c r="AD257" s="249">
        <v>10.49</v>
      </c>
      <c r="AE257" s="250">
        <v>61618.64</v>
      </c>
      <c r="AF257" s="251">
        <f t="shared" ref="AF257:AF264" si="75">AD257*AE257</f>
        <v>646379.53359999997</v>
      </c>
    </row>
    <row r="258" spans="1:32" s="234" customFormat="1" ht="16.2" thickBot="1" x14ac:dyDescent="0.35">
      <c r="A258" s="232"/>
      <c r="B258" s="235" t="s">
        <v>203</v>
      </c>
      <c r="C258" s="241">
        <v>3.2</v>
      </c>
      <c r="D258" s="247" t="s">
        <v>2821</v>
      </c>
      <c r="E258" s="248" t="s">
        <v>10</v>
      </c>
      <c r="F258" s="249">
        <v>426.81</v>
      </c>
      <c r="G258" s="250">
        <v>37440</v>
      </c>
      <c r="H258" s="251">
        <f t="shared" si="72"/>
        <v>15979766.4</v>
      </c>
      <c r="I258" s="233"/>
      <c r="J258" s="235" t="s">
        <v>203</v>
      </c>
      <c r="K258" s="241">
        <v>3.2</v>
      </c>
      <c r="L258" s="247" t="s">
        <v>2821</v>
      </c>
      <c r="M258" s="248" t="s">
        <v>10</v>
      </c>
      <c r="N258" s="249">
        <v>340.84</v>
      </c>
      <c r="O258" s="250">
        <v>37440</v>
      </c>
      <c r="P258" s="251">
        <f t="shared" si="73"/>
        <v>12761049.6</v>
      </c>
      <c r="R258" s="235" t="s">
        <v>203</v>
      </c>
      <c r="S258" s="241">
        <v>3.2</v>
      </c>
      <c r="T258" s="247" t="s">
        <v>2821</v>
      </c>
      <c r="U258" s="248" t="s">
        <v>10</v>
      </c>
      <c r="V258" s="249">
        <v>406.56</v>
      </c>
      <c r="W258" s="250">
        <v>37440</v>
      </c>
      <c r="X258" s="251">
        <f t="shared" si="74"/>
        <v>15221606.4</v>
      </c>
      <c r="Z258" s="235" t="s">
        <v>203</v>
      </c>
      <c r="AA258" s="241">
        <v>3.2</v>
      </c>
      <c r="AB258" s="247" t="s">
        <v>2821</v>
      </c>
      <c r="AC258" s="248" t="s">
        <v>10</v>
      </c>
      <c r="AD258" s="249">
        <v>396.84</v>
      </c>
      <c r="AE258" s="250">
        <v>37440</v>
      </c>
      <c r="AF258" s="251">
        <f t="shared" si="75"/>
        <v>14857689.6</v>
      </c>
    </row>
    <row r="259" spans="1:32" s="234" customFormat="1" ht="16.2" thickBot="1" x14ac:dyDescent="0.35">
      <c r="A259" s="232"/>
      <c r="B259" s="235" t="s">
        <v>203</v>
      </c>
      <c r="C259" s="241">
        <v>5.2</v>
      </c>
      <c r="D259" s="247" t="s">
        <v>2821</v>
      </c>
      <c r="E259" s="248" t="s">
        <v>10</v>
      </c>
      <c r="F259" s="249">
        <v>34.82</v>
      </c>
      <c r="G259" s="250">
        <v>37440</v>
      </c>
      <c r="H259" s="251">
        <f t="shared" si="72"/>
        <v>1303660.8</v>
      </c>
      <c r="I259" s="233"/>
      <c r="J259" s="235" t="s">
        <v>203</v>
      </c>
      <c r="K259" s="241">
        <v>5.2</v>
      </c>
      <c r="L259" s="247" t="s">
        <v>2821</v>
      </c>
      <c r="M259" s="248" t="s">
        <v>10</v>
      </c>
      <c r="N259" s="249">
        <v>27.81</v>
      </c>
      <c r="O259" s="250">
        <v>37440</v>
      </c>
      <c r="P259" s="251">
        <f t="shared" si="73"/>
        <v>1041206.3999999999</v>
      </c>
      <c r="R259" s="235" t="s">
        <v>203</v>
      </c>
      <c r="S259" s="241">
        <v>5.2</v>
      </c>
      <c r="T259" s="247" t="s">
        <v>2821</v>
      </c>
      <c r="U259" s="248" t="s">
        <v>10</v>
      </c>
      <c r="V259" s="249">
        <v>33.17</v>
      </c>
      <c r="W259" s="250">
        <v>37440</v>
      </c>
      <c r="X259" s="251">
        <f t="shared" si="74"/>
        <v>1241884.8</v>
      </c>
      <c r="Z259" s="235" t="s">
        <v>203</v>
      </c>
      <c r="AA259" s="241">
        <v>5.2</v>
      </c>
      <c r="AB259" s="247" t="s">
        <v>2821</v>
      </c>
      <c r="AC259" s="248" t="s">
        <v>10</v>
      </c>
      <c r="AD259" s="249">
        <v>32.380000000000003</v>
      </c>
      <c r="AE259" s="250">
        <v>37440</v>
      </c>
      <c r="AF259" s="251">
        <f t="shared" si="75"/>
        <v>1212307.2000000002</v>
      </c>
    </row>
    <row r="260" spans="1:32" s="234" customFormat="1" ht="16.2" thickBot="1" x14ac:dyDescent="0.35">
      <c r="A260" s="232"/>
      <c r="B260" s="235" t="s">
        <v>203</v>
      </c>
      <c r="C260" s="241">
        <v>6.2</v>
      </c>
      <c r="D260" s="247" t="s">
        <v>2821</v>
      </c>
      <c r="E260" s="248" t="s">
        <v>10</v>
      </c>
      <c r="F260" s="249">
        <v>18.600000000000001</v>
      </c>
      <c r="G260" s="250">
        <v>37440</v>
      </c>
      <c r="H260" s="251">
        <f t="shared" si="72"/>
        <v>696384</v>
      </c>
      <c r="I260" s="233"/>
      <c r="J260" s="235" t="s">
        <v>203</v>
      </c>
      <c r="K260" s="241">
        <v>6.2</v>
      </c>
      <c r="L260" s="247" t="s">
        <v>2821</v>
      </c>
      <c r="M260" s="248" t="s">
        <v>10</v>
      </c>
      <c r="N260" s="249">
        <v>15</v>
      </c>
      <c r="O260" s="250">
        <v>37440</v>
      </c>
      <c r="P260" s="251">
        <f t="shared" si="73"/>
        <v>561600</v>
      </c>
      <c r="R260" s="235" t="s">
        <v>203</v>
      </c>
      <c r="S260" s="241">
        <v>6.2</v>
      </c>
      <c r="T260" s="247" t="s">
        <v>2821</v>
      </c>
      <c r="U260" s="248" t="s">
        <v>10</v>
      </c>
      <c r="V260" s="249">
        <v>18</v>
      </c>
      <c r="W260" s="250">
        <v>37440</v>
      </c>
      <c r="X260" s="251">
        <f t="shared" si="74"/>
        <v>673920</v>
      </c>
      <c r="Z260" s="235" t="s">
        <v>203</v>
      </c>
      <c r="AA260" s="241">
        <v>6.2</v>
      </c>
      <c r="AB260" s="247" t="s">
        <v>2821</v>
      </c>
      <c r="AC260" s="248" t="s">
        <v>10</v>
      </c>
      <c r="AD260" s="249">
        <v>18</v>
      </c>
      <c r="AE260" s="250">
        <v>37440</v>
      </c>
      <c r="AF260" s="251">
        <f t="shared" si="75"/>
        <v>673920</v>
      </c>
    </row>
    <row r="261" spans="1:32" s="234" customFormat="1" ht="16.2" thickBot="1" x14ac:dyDescent="0.35">
      <c r="A261" s="232"/>
      <c r="B261" s="235" t="s">
        <v>203</v>
      </c>
      <c r="C261" s="241">
        <v>8.1999999999999993</v>
      </c>
      <c r="D261" s="247" t="s">
        <v>2821</v>
      </c>
      <c r="E261" s="248" t="s">
        <v>10</v>
      </c>
      <c r="F261" s="249">
        <v>191.35</v>
      </c>
      <c r="G261" s="250">
        <v>37440</v>
      </c>
      <c r="H261" s="251">
        <f t="shared" si="72"/>
        <v>7164144</v>
      </c>
      <c r="I261" s="233"/>
      <c r="J261" s="235" t="s">
        <v>203</v>
      </c>
      <c r="K261" s="241">
        <v>8.1999999999999993</v>
      </c>
      <c r="L261" s="247" t="s">
        <v>2821</v>
      </c>
      <c r="M261" s="248" t="s">
        <v>10</v>
      </c>
      <c r="N261" s="249">
        <v>191.35</v>
      </c>
      <c r="O261" s="250">
        <v>37440</v>
      </c>
      <c r="P261" s="251">
        <f t="shared" si="73"/>
        <v>7164144</v>
      </c>
      <c r="R261" s="235" t="s">
        <v>203</v>
      </c>
      <c r="S261" s="241">
        <v>8.1999999999999993</v>
      </c>
      <c r="T261" s="247" t="s">
        <v>2821</v>
      </c>
      <c r="U261" s="248" t="s">
        <v>10</v>
      </c>
      <c r="V261" s="249">
        <v>182.27</v>
      </c>
      <c r="W261" s="250">
        <v>37440</v>
      </c>
      <c r="X261" s="251">
        <f t="shared" si="74"/>
        <v>6824188.8000000007</v>
      </c>
      <c r="Z261" s="235" t="s">
        <v>203</v>
      </c>
      <c r="AA261" s="241">
        <v>8.1999999999999993</v>
      </c>
      <c r="AB261" s="247" t="s">
        <v>2821</v>
      </c>
      <c r="AC261" s="248" t="s">
        <v>10</v>
      </c>
      <c r="AD261" s="249">
        <v>177.91</v>
      </c>
      <c r="AE261" s="250">
        <v>37440</v>
      </c>
      <c r="AF261" s="251">
        <f t="shared" si="75"/>
        <v>6660950.3999999994</v>
      </c>
    </row>
    <row r="262" spans="1:32" s="234" customFormat="1" ht="16.2" thickBot="1" x14ac:dyDescent="0.35">
      <c r="A262" s="232"/>
      <c r="B262" s="235" t="s">
        <v>203</v>
      </c>
      <c r="C262" s="241">
        <v>9.1999999999999993</v>
      </c>
      <c r="D262" s="247" t="s">
        <v>2821</v>
      </c>
      <c r="E262" s="248" t="s">
        <v>10</v>
      </c>
      <c r="F262" s="249">
        <v>14.4</v>
      </c>
      <c r="G262" s="250">
        <v>37440</v>
      </c>
      <c r="H262" s="251">
        <f t="shared" si="72"/>
        <v>539136</v>
      </c>
      <c r="I262" s="233"/>
      <c r="J262" s="235" t="s">
        <v>203</v>
      </c>
      <c r="K262" s="241">
        <v>9.1999999999999993</v>
      </c>
      <c r="L262" s="247" t="s">
        <v>2821</v>
      </c>
      <c r="M262" s="248" t="s">
        <v>10</v>
      </c>
      <c r="N262" s="249">
        <v>11.5</v>
      </c>
      <c r="O262" s="250">
        <v>37440</v>
      </c>
      <c r="P262" s="251">
        <f t="shared" si="73"/>
        <v>430560</v>
      </c>
      <c r="R262" s="235" t="s">
        <v>203</v>
      </c>
      <c r="S262" s="241">
        <v>9.1999999999999993</v>
      </c>
      <c r="T262" s="247" t="s">
        <v>2821</v>
      </c>
      <c r="U262" s="248" t="s">
        <v>10</v>
      </c>
      <c r="V262" s="249">
        <v>13.71</v>
      </c>
      <c r="W262" s="250">
        <v>37440</v>
      </c>
      <c r="X262" s="251">
        <f t="shared" si="74"/>
        <v>513302.4</v>
      </c>
      <c r="Z262" s="235" t="s">
        <v>203</v>
      </c>
      <c r="AA262" s="241">
        <v>9.1999999999999993</v>
      </c>
      <c r="AB262" s="247" t="s">
        <v>2821</v>
      </c>
      <c r="AC262" s="248" t="s">
        <v>10</v>
      </c>
      <c r="AD262" s="249">
        <v>13.38</v>
      </c>
      <c r="AE262" s="250">
        <v>37440</v>
      </c>
      <c r="AF262" s="251">
        <f t="shared" si="75"/>
        <v>500947.20000000001</v>
      </c>
    </row>
    <row r="263" spans="1:32" s="234" customFormat="1" ht="16.2" thickBot="1" x14ac:dyDescent="0.35">
      <c r="A263" s="232"/>
      <c r="B263" s="235" t="s">
        <v>204</v>
      </c>
      <c r="C263" s="241">
        <v>2.2999999999999998</v>
      </c>
      <c r="D263" s="247" t="s">
        <v>2822</v>
      </c>
      <c r="E263" s="248" t="s">
        <v>10</v>
      </c>
      <c r="F263" s="249">
        <v>3764.98</v>
      </c>
      <c r="G263" s="250">
        <v>200359.9</v>
      </c>
      <c r="H263" s="251">
        <f t="shared" si="72"/>
        <v>754351016.30199993</v>
      </c>
      <c r="I263" s="233"/>
      <c r="J263" s="235" t="s">
        <v>204</v>
      </c>
      <c r="K263" s="241">
        <v>2.2999999999999998</v>
      </c>
      <c r="L263" s="247" t="s">
        <v>2822</v>
      </c>
      <c r="M263" s="248" t="s">
        <v>10</v>
      </c>
      <c r="N263" s="249">
        <v>3006.63</v>
      </c>
      <c r="O263" s="250">
        <v>200359.9</v>
      </c>
      <c r="P263" s="251">
        <f t="shared" si="73"/>
        <v>602408086.13699996</v>
      </c>
      <c r="R263" s="235" t="s">
        <v>204</v>
      </c>
      <c r="S263" s="241">
        <v>2.2999999999999998</v>
      </c>
      <c r="T263" s="247" t="s">
        <v>2822</v>
      </c>
      <c r="U263" s="248" t="s">
        <v>10</v>
      </c>
      <c r="V263" s="249">
        <v>3586.38</v>
      </c>
      <c r="W263" s="250">
        <v>200359.9</v>
      </c>
      <c r="X263" s="251">
        <f t="shared" si="74"/>
        <v>718566738.16200006</v>
      </c>
      <c r="Z263" s="235" t="s">
        <v>204</v>
      </c>
      <c r="AA263" s="241">
        <v>2.2999999999999998</v>
      </c>
      <c r="AB263" s="247" t="s">
        <v>2822</v>
      </c>
      <c r="AC263" s="248" t="s">
        <v>10</v>
      </c>
      <c r="AD263" s="249">
        <v>3500.63</v>
      </c>
      <c r="AE263" s="250">
        <v>200359.9</v>
      </c>
      <c r="AF263" s="251">
        <f t="shared" si="75"/>
        <v>701385876.73699999</v>
      </c>
    </row>
    <row r="264" spans="1:32" s="234" customFormat="1" ht="16.2" thickBot="1" x14ac:dyDescent="0.35">
      <c r="A264" s="232"/>
      <c r="B264" s="235" t="s">
        <v>204</v>
      </c>
      <c r="C264" s="241">
        <v>10.53</v>
      </c>
      <c r="D264" s="247" t="s">
        <v>2823</v>
      </c>
      <c r="E264" s="248" t="s">
        <v>10</v>
      </c>
      <c r="F264" s="249">
        <v>25.16</v>
      </c>
      <c r="G264" s="250">
        <v>258268.4</v>
      </c>
      <c r="H264" s="251">
        <f t="shared" si="72"/>
        <v>6498032.9440000001</v>
      </c>
      <c r="I264" s="233"/>
      <c r="J264" s="235" t="s">
        <v>204</v>
      </c>
      <c r="K264" s="241">
        <v>10.53</v>
      </c>
      <c r="L264" s="247" t="s">
        <v>2823</v>
      </c>
      <c r="M264" s="248" t="s">
        <v>10</v>
      </c>
      <c r="N264" s="249">
        <v>20.09</v>
      </c>
      <c r="O264" s="250">
        <v>258268.4</v>
      </c>
      <c r="P264" s="251">
        <f t="shared" si="73"/>
        <v>5188612.1559999995</v>
      </c>
      <c r="R264" s="235" t="s">
        <v>204</v>
      </c>
      <c r="S264" s="241">
        <v>10.53</v>
      </c>
      <c r="T264" s="247" t="s">
        <v>2823</v>
      </c>
      <c r="U264" s="248" t="s">
        <v>10</v>
      </c>
      <c r="V264" s="249">
        <v>23.97</v>
      </c>
      <c r="W264" s="250">
        <v>258268.4</v>
      </c>
      <c r="X264" s="251">
        <f t="shared" si="74"/>
        <v>6190693.5479999995</v>
      </c>
      <c r="Z264" s="235" t="s">
        <v>204</v>
      </c>
      <c r="AA264" s="241">
        <v>10.53</v>
      </c>
      <c r="AB264" s="247" t="s">
        <v>2823</v>
      </c>
      <c r="AC264" s="248" t="s">
        <v>10</v>
      </c>
      <c r="AD264" s="249">
        <v>23.39</v>
      </c>
      <c r="AE264" s="250">
        <v>258268.4</v>
      </c>
      <c r="AF264" s="251">
        <f t="shared" si="75"/>
        <v>6040897.8760000002</v>
      </c>
    </row>
    <row r="265" spans="1:32" ht="16.2" thickBot="1" x14ac:dyDescent="0.35">
      <c r="B265" s="235" t="s">
        <v>211</v>
      </c>
      <c r="C265" s="236"/>
      <c r="D265" s="236" t="s">
        <v>1270</v>
      </c>
      <c r="E265" s="237"/>
      <c r="F265" s="237"/>
      <c r="G265" s="238"/>
      <c r="H265" s="239">
        <f>SUM(H266:H272)</f>
        <v>113209699.2</v>
      </c>
      <c r="J265" s="235" t="s">
        <v>211</v>
      </c>
      <c r="K265" s="236"/>
      <c r="L265" s="236" t="s">
        <v>1270</v>
      </c>
      <c r="M265" s="237"/>
      <c r="N265" s="237"/>
      <c r="O265" s="238"/>
      <c r="P265" s="239">
        <f>SUM(P266:P272)</f>
        <v>91077468.300000012</v>
      </c>
      <c r="R265" s="235" t="s">
        <v>211</v>
      </c>
      <c r="S265" s="236"/>
      <c r="T265" s="236" t="s">
        <v>1270</v>
      </c>
      <c r="U265" s="237"/>
      <c r="V265" s="237"/>
      <c r="W265" s="238"/>
      <c r="X265" s="239">
        <f>SUM(X266:X272)</f>
        <v>108258488</v>
      </c>
      <c r="Z265" s="235" t="s">
        <v>211</v>
      </c>
      <c r="AA265" s="236"/>
      <c r="AB265" s="236" t="s">
        <v>1270</v>
      </c>
      <c r="AC265" s="237"/>
      <c r="AD265" s="237"/>
      <c r="AE265" s="238"/>
      <c r="AF265" s="239">
        <f>SUM(AF266:AF272)</f>
        <v>104476642.40000001</v>
      </c>
    </row>
    <row r="266" spans="1:32" s="234" customFormat="1" ht="16.2" thickBot="1" x14ac:dyDescent="0.35">
      <c r="A266" s="232"/>
      <c r="B266" s="235" t="s">
        <v>212</v>
      </c>
      <c r="C266" s="241">
        <v>10.35</v>
      </c>
      <c r="D266" s="247" t="s">
        <v>2824</v>
      </c>
      <c r="E266" s="248" t="s">
        <v>258</v>
      </c>
      <c r="F266" s="249">
        <v>69</v>
      </c>
      <c r="G266" s="250">
        <v>461734</v>
      </c>
      <c r="H266" s="251">
        <f t="shared" ref="H266:H272" si="76">F266*G266</f>
        <v>31859646</v>
      </c>
      <c r="I266" s="233"/>
      <c r="J266" s="235"/>
      <c r="K266" s="241">
        <v>10.35</v>
      </c>
      <c r="L266" s="247" t="s">
        <v>2824</v>
      </c>
      <c r="M266" s="248" t="s">
        <v>258</v>
      </c>
      <c r="N266" s="249">
        <v>55</v>
      </c>
      <c r="O266" s="250">
        <v>461734</v>
      </c>
      <c r="P266" s="251">
        <f t="shared" ref="P266:P272" si="77">N266*O266</f>
        <v>25395370</v>
      </c>
      <c r="R266" s="235"/>
      <c r="S266" s="241">
        <v>10.35</v>
      </c>
      <c r="T266" s="247" t="s">
        <v>2824</v>
      </c>
      <c r="U266" s="248" t="s">
        <v>258</v>
      </c>
      <c r="V266" s="249">
        <v>65</v>
      </c>
      <c r="W266" s="250">
        <v>461734</v>
      </c>
      <c r="X266" s="251">
        <f t="shared" ref="X266:X272" si="78">V266*W266</f>
        <v>30012710</v>
      </c>
      <c r="Z266" s="235"/>
      <c r="AA266" s="241">
        <v>10.35</v>
      </c>
      <c r="AB266" s="247" t="s">
        <v>2824</v>
      </c>
      <c r="AC266" s="248" t="s">
        <v>258</v>
      </c>
      <c r="AD266" s="249">
        <v>64</v>
      </c>
      <c r="AE266" s="250">
        <v>461734</v>
      </c>
      <c r="AF266" s="251">
        <f t="shared" ref="AF266:AF272" si="79">AD266*AE266</f>
        <v>29550976</v>
      </c>
    </row>
    <row r="267" spans="1:32" s="234" customFormat="1" ht="28.2" thickBot="1" x14ac:dyDescent="0.35">
      <c r="A267" s="232"/>
      <c r="B267" s="235" t="s">
        <v>213</v>
      </c>
      <c r="C267" s="241">
        <v>10.36</v>
      </c>
      <c r="D267" s="247" t="s">
        <v>2825</v>
      </c>
      <c r="E267" s="248" t="s">
        <v>258</v>
      </c>
      <c r="F267" s="249">
        <v>43</v>
      </c>
      <c r="G267" s="250">
        <v>547731.6</v>
      </c>
      <c r="H267" s="251">
        <f t="shared" si="76"/>
        <v>23552458.800000001</v>
      </c>
      <c r="I267" s="233"/>
      <c r="J267" s="235"/>
      <c r="K267" s="241">
        <v>10.36</v>
      </c>
      <c r="L267" s="247" t="s">
        <v>2825</v>
      </c>
      <c r="M267" s="248" t="s">
        <v>258</v>
      </c>
      <c r="N267" s="249">
        <v>34</v>
      </c>
      <c r="O267" s="250">
        <v>547731.6</v>
      </c>
      <c r="P267" s="251">
        <f t="shared" si="77"/>
        <v>18622874.399999999</v>
      </c>
      <c r="R267" s="235"/>
      <c r="S267" s="241">
        <v>10.36</v>
      </c>
      <c r="T267" s="247" t="s">
        <v>2825</v>
      </c>
      <c r="U267" s="248" t="s">
        <v>258</v>
      </c>
      <c r="V267" s="249">
        <v>41</v>
      </c>
      <c r="W267" s="250">
        <v>547731.6</v>
      </c>
      <c r="X267" s="251">
        <f t="shared" si="78"/>
        <v>22456995.599999998</v>
      </c>
      <c r="Z267" s="235"/>
      <c r="AA267" s="241">
        <v>10.36</v>
      </c>
      <c r="AB267" s="247" t="s">
        <v>2825</v>
      </c>
      <c r="AC267" s="248" t="s">
        <v>258</v>
      </c>
      <c r="AD267" s="249">
        <v>40</v>
      </c>
      <c r="AE267" s="250">
        <v>547731.6</v>
      </c>
      <c r="AF267" s="251">
        <f t="shared" si="79"/>
        <v>21909264</v>
      </c>
    </row>
    <row r="268" spans="1:32" s="234" customFormat="1" ht="16.2" thickBot="1" x14ac:dyDescent="0.35">
      <c r="A268" s="232"/>
      <c r="B268" s="235" t="s">
        <v>214</v>
      </c>
      <c r="C268" s="241">
        <v>10.37</v>
      </c>
      <c r="D268" s="247" t="s">
        <v>2826</v>
      </c>
      <c r="E268" s="248" t="s">
        <v>258</v>
      </c>
      <c r="F268" s="249">
        <v>60</v>
      </c>
      <c r="G268" s="250">
        <v>669604</v>
      </c>
      <c r="H268" s="251">
        <f t="shared" si="76"/>
        <v>40176240</v>
      </c>
      <c r="I268" s="233"/>
      <c r="J268" s="235"/>
      <c r="K268" s="241">
        <v>10.37</v>
      </c>
      <c r="L268" s="247" t="s">
        <v>2826</v>
      </c>
      <c r="M268" s="248" t="s">
        <v>258</v>
      </c>
      <c r="N268" s="249">
        <v>48</v>
      </c>
      <c r="O268" s="250">
        <v>669604</v>
      </c>
      <c r="P268" s="251">
        <f t="shared" si="77"/>
        <v>32140992</v>
      </c>
      <c r="R268" s="235"/>
      <c r="S268" s="241">
        <v>10.37</v>
      </c>
      <c r="T268" s="247" t="s">
        <v>2826</v>
      </c>
      <c r="U268" s="248" t="s">
        <v>258</v>
      </c>
      <c r="V268" s="249">
        <v>57</v>
      </c>
      <c r="W268" s="250">
        <v>669604</v>
      </c>
      <c r="X268" s="251">
        <f t="shared" si="78"/>
        <v>38167428</v>
      </c>
      <c r="Z268" s="235"/>
      <c r="AA268" s="241">
        <v>10.37</v>
      </c>
      <c r="AB268" s="247" t="s">
        <v>2826</v>
      </c>
      <c r="AC268" s="248" t="s">
        <v>258</v>
      </c>
      <c r="AD268" s="249">
        <v>56</v>
      </c>
      <c r="AE268" s="250">
        <v>669604</v>
      </c>
      <c r="AF268" s="251">
        <f t="shared" si="79"/>
        <v>37497824</v>
      </c>
    </row>
    <row r="269" spans="1:32" s="234" customFormat="1" ht="97.2" thickBot="1" x14ac:dyDescent="0.35">
      <c r="A269" s="232"/>
      <c r="B269" s="235" t="s">
        <v>214</v>
      </c>
      <c r="C269" s="241">
        <v>10.38</v>
      </c>
      <c r="D269" s="247" t="s">
        <v>2827</v>
      </c>
      <c r="E269" s="248" t="s">
        <v>258</v>
      </c>
      <c r="F269" s="249">
        <v>6</v>
      </c>
      <c r="G269" s="250">
        <v>1461096</v>
      </c>
      <c r="H269" s="251">
        <f t="shared" si="76"/>
        <v>8766576</v>
      </c>
      <c r="I269" s="233"/>
      <c r="J269" s="235"/>
      <c r="K269" s="241">
        <v>10.38</v>
      </c>
      <c r="L269" s="247" t="s">
        <v>2827</v>
      </c>
      <c r="M269" s="248" t="s">
        <v>258</v>
      </c>
      <c r="N269" s="249">
        <v>5</v>
      </c>
      <c r="O269" s="250">
        <v>1461096</v>
      </c>
      <c r="P269" s="251">
        <f t="shared" si="77"/>
        <v>7305480</v>
      </c>
      <c r="R269" s="235"/>
      <c r="S269" s="241">
        <v>10.38</v>
      </c>
      <c r="T269" s="247" t="s">
        <v>2827</v>
      </c>
      <c r="U269" s="248" t="s">
        <v>258</v>
      </c>
      <c r="V269" s="249">
        <v>6</v>
      </c>
      <c r="W269" s="250">
        <v>1461096</v>
      </c>
      <c r="X269" s="251">
        <f t="shared" si="78"/>
        <v>8766576</v>
      </c>
      <c r="Z269" s="235"/>
      <c r="AA269" s="241">
        <v>10.38</v>
      </c>
      <c r="AB269" s="247" t="s">
        <v>2827</v>
      </c>
      <c r="AC269" s="248" t="s">
        <v>258</v>
      </c>
      <c r="AD269" s="249">
        <v>5</v>
      </c>
      <c r="AE269" s="250">
        <v>1461096</v>
      </c>
      <c r="AF269" s="251">
        <f t="shared" si="79"/>
        <v>7305480</v>
      </c>
    </row>
    <row r="270" spans="1:32" s="234" customFormat="1" ht="16.2" thickBot="1" x14ac:dyDescent="0.35">
      <c r="A270" s="232"/>
      <c r="B270" s="235" t="s">
        <v>215</v>
      </c>
      <c r="C270" s="241">
        <v>10.39</v>
      </c>
      <c r="D270" s="247" t="s">
        <v>2828</v>
      </c>
      <c r="E270" s="248" t="s">
        <v>258</v>
      </c>
      <c r="F270" s="249">
        <v>6</v>
      </c>
      <c r="G270" s="250">
        <v>641680</v>
      </c>
      <c r="H270" s="251">
        <f t="shared" si="76"/>
        <v>3850080</v>
      </c>
      <c r="I270" s="233"/>
      <c r="J270" s="235"/>
      <c r="K270" s="241">
        <v>10.39</v>
      </c>
      <c r="L270" s="247" t="s">
        <v>2828</v>
      </c>
      <c r="M270" s="248" t="s">
        <v>258</v>
      </c>
      <c r="N270" s="249">
        <v>5</v>
      </c>
      <c r="O270" s="250">
        <v>641680</v>
      </c>
      <c r="P270" s="251">
        <f t="shared" si="77"/>
        <v>3208400</v>
      </c>
      <c r="R270" s="235"/>
      <c r="S270" s="241">
        <v>10.39</v>
      </c>
      <c r="T270" s="247" t="s">
        <v>2828</v>
      </c>
      <c r="U270" s="248" t="s">
        <v>258</v>
      </c>
      <c r="V270" s="249">
        <v>6</v>
      </c>
      <c r="W270" s="250">
        <v>641680</v>
      </c>
      <c r="X270" s="251">
        <f t="shared" si="78"/>
        <v>3850080</v>
      </c>
      <c r="Z270" s="235"/>
      <c r="AA270" s="241">
        <v>10.39</v>
      </c>
      <c r="AB270" s="247" t="s">
        <v>2828</v>
      </c>
      <c r="AC270" s="248" t="s">
        <v>258</v>
      </c>
      <c r="AD270" s="249">
        <v>5</v>
      </c>
      <c r="AE270" s="250">
        <v>641680</v>
      </c>
      <c r="AF270" s="251">
        <f t="shared" si="79"/>
        <v>3208400</v>
      </c>
    </row>
    <row r="271" spans="1:32" s="234" customFormat="1" ht="16.2" thickBot="1" x14ac:dyDescent="0.35">
      <c r="A271" s="232"/>
      <c r="B271" s="235" t="s">
        <v>216</v>
      </c>
      <c r="C271" s="241">
        <v>10.4</v>
      </c>
      <c r="D271" s="247" t="s">
        <v>2829</v>
      </c>
      <c r="E271" s="248" t="s">
        <v>2683</v>
      </c>
      <c r="F271" s="249">
        <v>1</v>
      </c>
      <c r="G271" s="250">
        <v>201926.39999999999</v>
      </c>
      <c r="H271" s="251">
        <f t="shared" si="76"/>
        <v>201926.39999999999</v>
      </c>
      <c r="I271" s="233"/>
      <c r="J271" s="235"/>
      <c r="K271" s="241">
        <v>10.4</v>
      </c>
      <c r="L271" s="247" t="s">
        <v>2829</v>
      </c>
      <c r="M271" s="248" t="s">
        <v>2683</v>
      </c>
      <c r="N271" s="249">
        <v>1</v>
      </c>
      <c r="O271" s="250">
        <v>201926.39999999999</v>
      </c>
      <c r="P271" s="251">
        <f t="shared" si="77"/>
        <v>201926.39999999999</v>
      </c>
      <c r="R271" s="235"/>
      <c r="S271" s="241">
        <v>10.4</v>
      </c>
      <c r="T271" s="247" t="s">
        <v>2829</v>
      </c>
      <c r="U271" s="248" t="s">
        <v>2683</v>
      </c>
      <c r="V271" s="249">
        <v>1</v>
      </c>
      <c r="W271" s="250">
        <v>201926.39999999999</v>
      </c>
      <c r="X271" s="251">
        <f t="shared" si="78"/>
        <v>201926.39999999999</v>
      </c>
      <c r="Z271" s="235"/>
      <c r="AA271" s="241">
        <v>10.4</v>
      </c>
      <c r="AB271" s="247" t="s">
        <v>2829</v>
      </c>
      <c r="AC271" s="248" t="s">
        <v>2683</v>
      </c>
      <c r="AD271" s="249">
        <v>1</v>
      </c>
      <c r="AE271" s="250">
        <v>201926.39999999999</v>
      </c>
      <c r="AF271" s="251">
        <f t="shared" si="79"/>
        <v>201926.39999999999</v>
      </c>
    </row>
    <row r="272" spans="1:32" s="234" customFormat="1" ht="16.2" thickBot="1" x14ac:dyDescent="0.35">
      <c r="A272" s="232"/>
      <c r="B272" s="235" t="s">
        <v>217</v>
      </c>
      <c r="C272" s="241">
        <v>10.41</v>
      </c>
      <c r="D272" s="247" t="s">
        <v>2830</v>
      </c>
      <c r="E272" s="248" t="s">
        <v>2683</v>
      </c>
      <c r="F272" s="249">
        <v>8</v>
      </c>
      <c r="G272" s="250">
        <v>600346.5</v>
      </c>
      <c r="H272" s="251">
        <f t="shared" si="76"/>
        <v>4802772</v>
      </c>
      <c r="I272" s="233"/>
      <c r="J272" s="235"/>
      <c r="K272" s="241">
        <v>10.41</v>
      </c>
      <c r="L272" s="247" t="s">
        <v>2830</v>
      </c>
      <c r="M272" s="248" t="s">
        <v>2683</v>
      </c>
      <c r="N272" s="249">
        <v>7</v>
      </c>
      <c r="O272" s="250">
        <v>600346.5</v>
      </c>
      <c r="P272" s="251">
        <f t="shared" si="77"/>
        <v>4202425.5</v>
      </c>
      <c r="R272" s="235"/>
      <c r="S272" s="241">
        <v>10.41</v>
      </c>
      <c r="T272" s="247" t="s">
        <v>2830</v>
      </c>
      <c r="U272" s="248" t="s">
        <v>2683</v>
      </c>
      <c r="V272" s="249">
        <v>8</v>
      </c>
      <c r="W272" s="250">
        <v>600346.5</v>
      </c>
      <c r="X272" s="251">
        <f t="shared" si="78"/>
        <v>4802772</v>
      </c>
      <c r="Z272" s="235"/>
      <c r="AA272" s="241">
        <v>10.41</v>
      </c>
      <c r="AB272" s="247" t="s">
        <v>2830</v>
      </c>
      <c r="AC272" s="248" t="s">
        <v>2683</v>
      </c>
      <c r="AD272" s="249">
        <v>8</v>
      </c>
      <c r="AE272" s="250">
        <v>600346.5</v>
      </c>
      <c r="AF272" s="251">
        <f t="shared" si="79"/>
        <v>4802772</v>
      </c>
    </row>
    <row r="273" spans="1:32" ht="16.2" thickBot="1" x14ac:dyDescent="0.35">
      <c r="B273" s="235" t="s">
        <v>222</v>
      </c>
      <c r="C273" s="236"/>
      <c r="D273" s="236" t="s">
        <v>1298</v>
      </c>
      <c r="E273" s="237"/>
      <c r="F273" s="237"/>
      <c r="G273" s="238"/>
      <c r="H273" s="239">
        <f>SUM(H274:H277)</f>
        <v>56603319.838</v>
      </c>
      <c r="J273" s="235" t="s">
        <v>211</v>
      </c>
      <c r="K273" s="236"/>
      <c r="L273" s="236" t="s">
        <v>1298</v>
      </c>
      <c r="M273" s="237"/>
      <c r="N273" s="237"/>
      <c r="O273" s="238"/>
      <c r="P273" s="239">
        <f>SUM(P274:P277)</f>
        <v>45202243.774999999</v>
      </c>
      <c r="R273" s="235" t="s">
        <v>211</v>
      </c>
      <c r="S273" s="236"/>
      <c r="T273" s="236" t="s">
        <v>1298</v>
      </c>
      <c r="U273" s="237"/>
      <c r="V273" s="237"/>
      <c r="W273" s="238"/>
      <c r="X273" s="239">
        <f>SUM(X274:X277)</f>
        <v>53918304.856000006</v>
      </c>
      <c r="Z273" s="235" t="s">
        <v>211</v>
      </c>
      <c r="AA273" s="236"/>
      <c r="AB273" s="236" t="s">
        <v>1298</v>
      </c>
      <c r="AC273" s="237"/>
      <c r="AD273" s="237"/>
      <c r="AE273" s="238"/>
      <c r="AF273" s="239">
        <f>SUM(AF274:AF277)</f>
        <v>52628983.225000001</v>
      </c>
    </row>
    <row r="274" spans="1:32" s="234" customFormat="1" ht="16.2" thickBot="1" x14ac:dyDescent="0.35">
      <c r="A274" s="232"/>
      <c r="B274" s="235" t="s">
        <v>223</v>
      </c>
      <c r="C274" s="241">
        <v>10.43</v>
      </c>
      <c r="D274" s="247" t="s">
        <v>2854</v>
      </c>
      <c r="E274" s="248" t="s">
        <v>13</v>
      </c>
      <c r="F274" s="249">
        <v>520.54</v>
      </c>
      <c r="G274" s="250">
        <v>19923.8</v>
      </c>
      <c r="H274" s="251">
        <f t="shared" ref="H274:H277" si="80">F274*G274</f>
        <v>10371134.851999998</v>
      </c>
      <c r="I274" s="233"/>
      <c r="J274" s="235"/>
      <c r="K274" s="241">
        <v>10.43</v>
      </c>
      <c r="L274" s="247" t="s">
        <v>2854</v>
      </c>
      <c r="M274" s="248" t="s">
        <v>13</v>
      </c>
      <c r="N274" s="249">
        <v>415.69</v>
      </c>
      <c r="O274" s="250">
        <v>19923.8</v>
      </c>
      <c r="P274" s="251">
        <f t="shared" ref="P274:P277" si="81">N274*O274</f>
        <v>8282124.4219999993</v>
      </c>
      <c r="R274" s="235"/>
      <c r="S274" s="241">
        <v>10.43</v>
      </c>
      <c r="T274" s="247" t="s">
        <v>2854</v>
      </c>
      <c r="U274" s="248" t="s">
        <v>13</v>
      </c>
      <c r="V274" s="249">
        <v>495.85</v>
      </c>
      <c r="W274" s="250">
        <v>19923.8</v>
      </c>
      <c r="X274" s="251">
        <f t="shared" ref="X274:X277" si="82">V274*W274</f>
        <v>9879216.2300000004</v>
      </c>
      <c r="Z274" s="235"/>
      <c r="AA274" s="241">
        <v>10.43</v>
      </c>
      <c r="AB274" s="247" t="s">
        <v>2854</v>
      </c>
      <c r="AC274" s="248" t="s">
        <v>13</v>
      </c>
      <c r="AD274" s="249">
        <v>483.99</v>
      </c>
      <c r="AE274" s="250">
        <v>19923.8</v>
      </c>
      <c r="AF274" s="251">
        <f t="shared" ref="AF274:AF277" si="83">AD274*AE274</f>
        <v>9642919.9619999994</v>
      </c>
    </row>
    <row r="275" spans="1:32" s="234" customFormat="1" ht="16.2" thickBot="1" x14ac:dyDescent="0.35">
      <c r="A275" s="232"/>
      <c r="B275" s="235" t="s">
        <v>224</v>
      </c>
      <c r="C275" s="241">
        <v>10.44</v>
      </c>
      <c r="D275" s="247" t="s">
        <v>2287</v>
      </c>
      <c r="E275" s="248" t="s">
        <v>2702</v>
      </c>
      <c r="F275" s="249">
        <v>777.76</v>
      </c>
      <c r="G275" s="250">
        <v>7376.2</v>
      </c>
      <c r="H275" s="251">
        <f t="shared" si="80"/>
        <v>5736913.3119999999</v>
      </c>
      <c r="I275" s="233"/>
      <c r="J275" s="235"/>
      <c r="K275" s="241">
        <v>10.44</v>
      </c>
      <c r="L275" s="247" t="s">
        <v>2287</v>
      </c>
      <c r="M275" s="248" t="s">
        <v>2702</v>
      </c>
      <c r="N275" s="249">
        <v>621.1</v>
      </c>
      <c r="O275" s="250">
        <v>7376.2</v>
      </c>
      <c r="P275" s="251">
        <f t="shared" si="81"/>
        <v>4581357.82</v>
      </c>
      <c r="R275" s="235"/>
      <c r="S275" s="241">
        <v>10.44</v>
      </c>
      <c r="T275" s="247" t="s">
        <v>2287</v>
      </c>
      <c r="U275" s="248" t="s">
        <v>2702</v>
      </c>
      <c r="V275" s="249">
        <v>740.86</v>
      </c>
      <c r="W275" s="250">
        <v>7376.2</v>
      </c>
      <c r="X275" s="251">
        <f t="shared" si="82"/>
        <v>5464731.5319999997</v>
      </c>
      <c r="Z275" s="235"/>
      <c r="AA275" s="241">
        <v>10.44</v>
      </c>
      <c r="AB275" s="247" t="s">
        <v>2287</v>
      </c>
      <c r="AC275" s="248" t="s">
        <v>2702</v>
      </c>
      <c r="AD275" s="249">
        <v>723.15</v>
      </c>
      <c r="AE275" s="250">
        <v>7376.2</v>
      </c>
      <c r="AF275" s="251">
        <f t="shared" si="83"/>
        <v>5334099.0299999993</v>
      </c>
    </row>
    <row r="276" spans="1:32" s="234" customFormat="1" ht="16.2" thickBot="1" x14ac:dyDescent="0.35">
      <c r="A276" s="232"/>
      <c r="B276" s="235" t="s">
        <v>225</v>
      </c>
      <c r="C276" s="241">
        <v>10.45</v>
      </c>
      <c r="D276" s="247" t="s">
        <v>2855</v>
      </c>
      <c r="E276" s="248" t="s">
        <v>13</v>
      </c>
      <c r="F276" s="249">
        <v>1421.12</v>
      </c>
      <c r="G276" s="250">
        <v>17667</v>
      </c>
      <c r="H276" s="251">
        <f t="shared" si="80"/>
        <v>25106927.039999999</v>
      </c>
      <c r="I276" s="233"/>
      <c r="J276" s="235"/>
      <c r="K276" s="241">
        <v>10.45</v>
      </c>
      <c r="L276" s="247" t="s">
        <v>2855</v>
      </c>
      <c r="M276" s="248" t="s">
        <v>13</v>
      </c>
      <c r="N276" s="249">
        <v>1134.8800000000001</v>
      </c>
      <c r="O276" s="250">
        <v>17667</v>
      </c>
      <c r="P276" s="251">
        <f t="shared" si="81"/>
        <v>20049924.960000001</v>
      </c>
      <c r="R276" s="235"/>
      <c r="S276" s="241">
        <v>10.45</v>
      </c>
      <c r="T276" s="247" t="s">
        <v>2855</v>
      </c>
      <c r="U276" s="248" t="s">
        <v>13</v>
      </c>
      <c r="V276" s="249">
        <v>1353.71</v>
      </c>
      <c r="W276" s="250">
        <v>17667</v>
      </c>
      <c r="X276" s="251">
        <f t="shared" si="82"/>
        <v>23915994.57</v>
      </c>
      <c r="Z276" s="235"/>
      <c r="AA276" s="241">
        <v>10.45</v>
      </c>
      <c r="AB276" s="247" t="s">
        <v>2855</v>
      </c>
      <c r="AC276" s="248" t="s">
        <v>13</v>
      </c>
      <c r="AD276" s="249">
        <v>1321.34</v>
      </c>
      <c r="AE276" s="250">
        <v>17667</v>
      </c>
      <c r="AF276" s="251">
        <f t="shared" si="83"/>
        <v>23344113.779999997</v>
      </c>
    </row>
    <row r="277" spans="1:32" s="234" customFormat="1" ht="16.2" thickBot="1" x14ac:dyDescent="0.35">
      <c r="A277" s="232"/>
      <c r="B277" s="235" t="s">
        <v>226</v>
      </c>
      <c r="C277" s="241">
        <v>10.46</v>
      </c>
      <c r="D277" s="247" t="s">
        <v>2856</v>
      </c>
      <c r="E277" s="248" t="s">
        <v>13</v>
      </c>
      <c r="F277" s="249">
        <v>765.22</v>
      </c>
      <c r="G277" s="250">
        <v>20109.7</v>
      </c>
      <c r="H277" s="251">
        <f t="shared" si="80"/>
        <v>15388344.634000001</v>
      </c>
      <c r="I277" s="233"/>
      <c r="J277" s="235"/>
      <c r="K277" s="241">
        <v>10.46</v>
      </c>
      <c r="L277" s="247" t="s">
        <v>2856</v>
      </c>
      <c r="M277" s="248" t="s">
        <v>13</v>
      </c>
      <c r="N277" s="249">
        <v>611.09</v>
      </c>
      <c r="O277" s="250">
        <v>20109.7</v>
      </c>
      <c r="P277" s="251">
        <f t="shared" si="81"/>
        <v>12288836.573000001</v>
      </c>
      <c r="R277" s="235"/>
      <c r="S277" s="241">
        <v>10.46</v>
      </c>
      <c r="T277" s="247" t="s">
        <v>2856</v>
      </c>
      <c r="U277" s="248" t="s">
        <v>13</v>
      </c>
      <c r="V277" s="249">
        <v>728.92</v>
      </c>
      <c r="W277" s="250">
        <v>20109.7</v>
      </c>
      <c r="X277" s="251">
        <f t="shared" si="82"/>
        <v>14658362.524</v>
      </c>
      <c r="Z277" s="235"/>
      <c r="AA277" s="241">
        <v>10.46</v>
      </c>
      <c r="AB277" s="247" t="s">
        <v>2856</v>
      </c>
      <c r="AC277" s="248" t="s">
        <v>13</v>
      </c>
      <c r="AD277" s="249">
        <v>711.49</v>
      </c>
      <c r="AE277" s="250">
        <v>20109.7</v>
      </c>
      <c r="AF277" s="251">
        <f t="shared" si="83"/>
        <v>14307850.453000002</v>
      </c>
    </row>
    <row r="278" spans="1:32" ht="16.2" thickBot="1" x14ac:dyDescent="0.35">
      <c r="B278" s="235" t="s">
        <v>2094</v>
      </c>
      <c r="C278" s="236"/>
      <c r="D278" s="236" t="s">
        <v>1505</v>
      </c>
      <c r="E278" s="237"/>
      <c r="F278" s="237"/>
      <c r="G278" s="238"/>
      <c r="H278" s="239">
        <f>SUM(H279:H280)</f>
        <v>6905709.2000000011</v>
      </c>
      <c r="J278" s="235" t="s">
        <v>211</v>
      </c>
      <c r="K278" s="236"/>
      <c r="L278" s="236" t="s">
        <v>1505</v>
      </c>
      <c r="M278" s="237"/>
      <c r="N278" s="237"/>
      <c r="O278" s="238"/>
      <c r="P278" s="239">
        <f>SUM(P279:P280)</f>
        <v>5946749.9000000004</v>
      </c>
      <c r="R278" s="235" t="s">
        <v>211</v>
      </c>
      <c r="S278" s="236"/>
      <c r="T278" s="236" t="s">
        <v>1505</v>
      </c>
      <c r="U278" s="237"/>
      <c r="V278" s="237"/>
      <c r="W278" s="238"/>
      <c r="X278" s="239">
        <f>SUM(X279:X280)</f>
        <v>6905709.2000000011</v>
      </c>
      <c r="Z278" s="235" t="s">
        <v>211</v>
      </c>
      <c r="AA278" s="236"/>
      <c r="AB278" s="236" t="s">
        <v>1505</v>
      </c>
      <c r="AC278" s="237"/>
      <c r="AD278" s="237"/>
      <c r="AE278" s="238"/>
      <c r="AF278" s="239">
        <f>SUM(AF279:AF280)</f>
        <v>6905709.2000000011</v>
      </c>
    </row>
    <row r="279" spans="1:32" s="234" customFormat="1" ht="16.2" thickBot="1" x14ac:dyDescent="0.35">
      <c r="A279" s="232"/>
      <c r="B279" s="235" t="s">
        <v>2294</v>
      </c>
      <c r="C279" s="241">
        <v>5.8</v>
      </c>
      <c r="D279" s="247" t="s">
        <v>2092</v>
      </c>
      <c r="E279" s="248" t="s">
        <v>258</v>
      </c>
      <c r="F279" s="249">
        <v>4</v>
      </c>
      <c r="G279" s="250">
        <v>344984.9</v>
      </c>
      <c r="H279" s="251">
        <f t="shared" ref="H279:H280" si="84">F279*G279</f>
        <v>1379939.6</v>
      </c>
      <c r="I279" s="233"/>
      <c r="J279" s="235"/>
      <c r="K279" s="241">
        <v>5.8</v>
      </c>
      <c r="L279" s="247" t="s">
        <v>2092</v>
      </c>
      <c r="M279" s="248" t="s">
        <v>258</v>
      </c>
      <c r="N279" s="249">
        <v>3</v>
      </c>
      <c r="O279" s="250">
        <v>344984.9</v>
      </c>
      <c r="P279" s="251">
        <f t="shared" ref="P279:P280" si="85">N279*O279</f>
        <v>1034954.7000000001</v>
      </c>
      <c r="R279" s="235"/>
      <c r="S279" s="241">
        <v>5.8</v>
      </c>
      <c r="T279" s="247" t="s">
        <v>2092</v>
      </c>
      <c r="U279" s="248" t="s">
        <v>258</v>
      </c>
      <c r="V279" s="249">
        <v>4</v>
      </c>
      <c r="W279" s="250">
        <v>344984.9</v>
      </c>
      <c r="X279" s="251">
        <f t="shared" ref="X279:X280" si="86">V279*W279</f>
        <v>1379939.6</v>
      </c>
      <c r="Z279" s="235"/>
      <c r="AA279" s="241">
        <v>5.8</v>
      </c>
      <c r="AB279" s="247" t="s">
        <v>2092</v>
      </c>
      <c r="AC279" s="248" t="s">
        <v>258</v>
      </c>
      <c r="AD279" s="249">
        <v>4</v>
      </c>
      <c r="AE279" s="250">
        <v>344984.9</v>
      </c>
      <c r="AF279" s="251">
        <f t="shared" ref="AF279:AF280" si="87">AD279*AE279</f>
        <v>1379939.6</v>
      </c>
    </row>
    <row r="280" spans="1:32" s="234" customFormat="1" ht="16.2" thickBot="1" x14ac:dyDescent="0.35">
      <c r="A280" s="232"/>
      <c r="B280" s="235" t="s">
        <v>2295</v>
      </c>
      <c r="C280" s="241">
        <v>5.0999999999999996</v>
      </c>
      <c r="D280" s="247" t="s">
        <v>2100</v>
      </c>
      <c r="E280" s="248" t="s">
        <v>2683</v>
      </c>
      <c r="F280" s="249">
        <v>9</v>
      </c>
      <c r="G280" s="250">
        <v>613974.4</v>
      </c>
      <c r="H280" s="251">
        <f t="shared" si="84"/>
        <v>5525769.6000000006</v>
      </c>
      <c r="I280" s="233"/>
      <c r="J280" s="235"/>
      <c r="K280" s="241">
        <v>5.0999999999999996</v>
      </c>
      <c r="L280" s="247" t="s">
        <v>2100</v>
      </c>
      <c r="M280" s="248" t="s">
        <v>2683</v>
      </c>
      <c r="N280" s="249">
        <v>8</v>
      </c>
      <c r="O280" s="250">
        <v>613974.4</v>
      </c>
      <c r="P280" s="251">
        <f t="shared" si="85"/>
        <v>4911795.2</v>
      </c>
      <c r="R280" s="235"/>
      <c r="S280" s="241">
        <v>5.0999999999999996</v>
      </c>
      <c r="T280" s="247" t="s">
        <v>2100</v>
      </c>
      <c r="U280" s="248" t="s">
        <v>2683</v>
      </c>
      <c r="V280" s="249">
        <v>9</v>
      </c>
      <c r="W280" s="250">
        <v>613974.4</v>
      </c>
      <c r="X280" s="251">
        <f t="shared" si="86"/>
        <v>5525769.6000000006</v>
      </c>
      <c r="Z280" s="235"/>
      <c r="AA280" s="241">
        <v>5.0999999999999996</v>
      </c>
      <c r="AB280" s="247" t="s">
        <v>2100</v>
      </c>
      <c r="AC280" s="248" t="s">
        <v>2683</v>
      </c>
      <c r="AD280" s="249">
        <v>9</v>
      </c>
      <c r="AE280" s="250">
        <v>613974.4</v>
      </c>
      <c r="AF280" s="251">
        <f t="shared" si="87"/>
        <v>5525769.6000000006</v>
      </c>
    </row>
    <row r="281" spans="1:32" ht="16.2" thickBot="1" x14ac:dyDescent="0.35">
      <c r="B281" s="235" t="s">
        <v>2326</v>
      </c>
      <c r="C281" s="236"/>
      <c r="D281" s="236" t="s">
        <v>1601</v>
      </c>
      <c r="E281" s="237"/>
      <c r="F281" s="237"/>
      <c r="G281" s="238"/>
      <c r="H281" s="239">
        <f>SUM(H282)</f>
        <v>18540715.964000002</v>
      </c>
      <c r="J281" s="235" t="s">
        <v>211</v>
      </c>
      <c r="K281" s="236"/>
      <c r="L281" s="236" t="s">
        <v>1601</v>
      </c>
      <c r="M281" s="237"/>
      <c r="N281" s="237"/>
      <c r="O281" s="238"/>
      <c r="P281" s="239">
        <f>SUM(P282)</f>
        <v>14805609.1261</v>
      </c>
      <c r="R281" s="235" t="s">
        <v>211</v>
      </c>
      <c r="S281" s="236"/>
      <c r="T281" s="236" t="s">
        <v>1601</v>
      </c>
      <c r="U281" s="237"/>
      <c r="V281" s="237"/>
      <c r="W281" s="238"/>
      <c r="X281" s="239">
        <f>SUM(X282)</f>
        <v>17661187.5405</v>
      </c>
      <c r="Z281" s="235" t="s">
        <v>211</v>
      </c>
      <c r="AA281" s="236"/>
      <c r="AB281" s="236" t="s">
        <v>1601</v>
      </c>
      <c r="AC281" s="237"/>
      <c r="AD281" s="237"/>
      <c r="AE281" s="238"/>
      <c r="AF281" s="239">
        <f>SUM(AF282)</f>
        <v>17238757.100599997</v>
      </c>
    </row>
    <row r="282" spans="1:32" s="234" customFormat="1" ht="16.2" thickBot="1" x14ac:dyDescent="0.35">
      <c r="A282" s="232"/>
      <c r="B282" s="235" t="s">
        <v>2327</v>
      </c>
      <c r="C282" s="241">
        <v>6.3799999999999697</v>
      </c>
      <c r="D282" s="247" t="s">
        <v>2857</v>
      </c>
      <c r="E282" s="248" t="s">
        <v>263</v>
      </c>
      <c r="F282" s="249">
        <v>144.4</v>
      </c>
      <c r="G282" s="250">
        <v>128398.31</v>
      </c>
      <c r="H282" s="251">
        <f t="shared" ref="H282" si="88">F282*G282</f>
        <v>18540715.964000002</v>
      </c>
      <c r="I282" s="233"/>
      <c r="J282" s="235"/>
      <c r="K282" s="241">
        <v>6.3799999999999697</v>
      </c>
      <c r="L282" s="247" t="s">
        <v>2857</v>
      </c>
      <c r="M282" s="248" t="s">
        <v>263</v>
      </c>
      <c r="N282" s="249">
        <v>115.31</v>
      </c>
      <c r="O282" s="250">
        <v>128398.31</v>
      </c>
      <c r="P282" s="251">
        <f t="shared" ref="P282" si="89">N282*O282</f>
        <v>14805609.1261</v>
      </c>
      <c r="R282" s="235"/>
      <c r="S282" s="241">
        <v>6.3799999999999697</v>
      </c>
      <c r="T282" s="247" t="s">
        <v>2857</v>
      </c>
      <c r="U282" s="248" t="s">
        <v>263</v>
      </c>
      <c r="V282" s="249">
        <v>137.55000000000001</v>
      </c>
      <c r="W282" s="250">
        <v>128398.31</v>
      </c>
      <c r="X282" s="251">
        <f t="shared" ref="X282" si="90">V282*W282</f>
        <v>17661187.5405</v>
      </c>
      <c r="Z282" s="235"/>
      <c r="AA282" s="241">
        <v>6.3799999999999697</v>
      </c>
      <c r="AB282" s="247" t="s">
        <v>2857</v>
      </c>
      <c r="AC282" s="248" t="s">
        <v>263</v>
      </c>
      <c r="AD282" s="249">
        <v>134.26</v>
      </c>
      <c r="AE282" s="250">
        <v>128398.31</v>
      </c>
      <c r="AF282" s="251">
        <f t="shared" ref="AF282" si="91">AD282*AE282</f>
        <v>17238757.100599997</v>
      </c>
    </row>
    <row r="283" spans="1:32" ht="16.2" thickBot="1" x14ac:dyDescent="0.35">
      <c r="B283" s="235" t="s">
        <v>2293</v>
      </c>
      <c r="C283" s="236"/>
      <c r="D283" s="236" t="s">
        <v>1697</v>
      </c>
      <c r="E283" s="237"/>
      <c r="F283" s="237"/>
      <c r="G283" s="238"/>
      <c r="H283" s="239">
        <f>SUM(H284:H285)</f>
        <v>152208622.3867</v>
      </c>
      <c r="J283" s="235" t="s">
        <v>211</v>
      </c>
      <c r="K283" s="236"/>
      <c r="L283" s="236" t="s">
        <v>1697</v>
      </c>
      <c r="M283" s="237"/>
      <c r="N283" s="237"/>
      <c r="O283" s="238"/>
      <c r="P283" s="239">
        <f>SUM(P284:P285)</f>
        <v>78093128.114999995</v>
      </c>
      <c r="R283" s="235" t="s">
        <v>211</v>
      </c>
      <c r="S283" s="236"/>
      <c r="T283" s="236" t="s">
        <v>1697</v>
      </c>
      <c r="U283" s="237"/>
      <c r="V283" s="237"/>
      <c r="W283" s="238"/>
      <c r="X283" s="239">
        <f>SUM(X284:X285)</f>
        <v>144989981.6737</v>
      </c>
      <c r="Z283" s="235" t="s">
        <v>211</v>
      </c>
      <c r="AA283" s="236"/>
      <c r="AB283" s="236" t="s">
        <v>1697</v>
      </c>
      <c r="AC283" s="237"/>
      <c r="AD283" s="237"/>
      <c r="AE283" s="238"/>
      <c r="AF283" s="239">
        <f>SUM(AF284:AF285)</f>
        <v>141522012.76549998</v>
      </c>
    </row>
    <row r="284" spans="1:32" s="234" customFormat="1" ht="16.2" thickBot="1" x14ac:dyDescent="0.35">
      <c r="A284" s="232"/>
      <c r="B284" s="235" t="s">
        <v>2292</v>
      </c>
      <c r="C284" s="241">
        <v>10.6</v>
      </c>
      <c r="D284" s="247" t="s">
        <v>2858</v>
      </c>
      <c r="E284" s="248" t="s">
        <v>13</v>
      </c>
      <c r="F284" s="249">
        <v>50.71</v>
      </c>
      <c r="G284" s="250">
        <v>84331.27</v>
      </c>
      <c r="H284" s="251">
        <f t="shared" ref="H284:H285" si="92">F284*G284</f>
        <v>4276438.7017000001</v>
      </c>
      <c r="I284" s="233"/>
      <c r="J284" s="235"/>
      <c r="K284" s="241">
        <v>10.6</v>
      </c>
      <c r="L284" s="247" t="s">
        <v>2858</v>
      </c>
      <c r="M284" s="248" t="s">
        <v>13</v>
      </c>
      <c r="N284" s="249">
        <v>40.5</v>
      </c>
      <c r="O284" s="250">
        <v>84331.27</v>
      </c>
      <c r="P284" s="251">
        <f t="shared" ref="P284:P285" si="93">N284*O284</f>
        <v>3415416.4350000001</v>
      </c>
      <c r="R284" s="235"/>
      <c r="S284" s="241">
        <v>10.6</v>
      </c>
      <c r="T284" s="247" t="s">
        <v>2858</v>
      </c>
      <c r="U284" s="248" t="s">
        <v>13</v>
      </c>
      <c r="V284" s="249">
        <v>48.31</v>
      </c>
      <c r="W284" s="250">
        <v>84331.27</v>
      </c>
      <c r="X284" s="251">
        <f t="shared" ref="X284:X285" si="94">V284*W284</f>
        <v>4074043.6537000006</v>
      </c>
      <c r="Z284" s="235"/>
      <c r="AA284" s="241">
        <v>10.6</v>
      </c>
      <c r="AB284" s="247" t="s">
        <v>2858</v>
      </c>
      <c r="AC284" s="248" t="s">
        <v>13</v>
      </c>
      <c r="AD284" s="249">
        <v>47.15</v>
      </c>
      <c r="AE284" s="250">
        <v>84331.27</v>
      </c>
      <c r="AF284" s="251">
        <f t="shared" ref="AF284:AF285" si="95">AD284*AE284</f>
        <v>3976219.3805</v>
      </c>
    </row>
    <row r="285" spans="1:32" s="234" customFormat="1" ht="16.2" thickBot="1" x14ac:dyDescent="0.35">
      <c r="A285" s="232"/>
      <c r="B285" s="235" t="s">
        <v>2303</v>
      </c>
      <c r="C285" s="241">
        <v>10.8</v>
      </c>
      <c r="D285" s="247" t="s">
        <v>2859</v>
      </c>
      <c r="E285" s="248" t="s">
        <v>263</v>
      </c>
      <c r="F285" s="249">
        <v>680.81</v>
      </c>
      <c r="G285" s="250">
        <v>217288.5</v>
      </c>
      <c r="H285" s="251">
        <f t="shared" si="92"/>
        <v>147932183.685</v>
      </c>
      <c r="I285" s="233"/>
      <c r="J285" s="235"/>
      <c r="K285" s="241">
        <v>10.8</v>
      </c>
      <c r="L285" s="247" t="s">
        <v>2859</v>
      </c>
      <c r="M285" s="248" t="s">
        <v>263</v>
      </c>
      <c r="N285" s="249">
        <v>343.67999999999995</v>
      </c>
      <c r="O285" s="250">
        <v>217288.5</v>
      </c>
      <c r="P285" s="251">
        <f t="shared" si="93"/>
        <v>74677711.679999992</v>
      </c>
      <c r="R285" s="235"/>
      <c r="S285" s="241">
        <v>10.8</v>
      </c>
      <c r="T285" s="247" t="s">
        <v>2859</v>
      </c>
      <c r="U285" s="248" t="s">
        <v>263</v>
      </c>
      <c r="V285" s="249">
        <v>648.52</v>
      </c>
      <c r="W285" s="250">
        <v>217288.5</v>
      </c>
      <c r="X285" s="251">
        <f t="shared" si="94"/>
        <v>140915938.02000001</v>
      </c>
      <c r="Z285" s="235"/>
      <c r="AA285" s="241">
        <v>10.8</v>
      </c>
      <c r="AB285" s="247" t="s">
        <v>2859</v>
      </c>
      <c r="AC285" s="248" t="s">
        <v>263</v>
      </c>
      <c r="AD285" s="249">
        <v>633.01</v>
      </c>
      <c r="AE285" s="250">
        <v>217288.5</v>
      </c>
      <c r="AF285" s="251">
        <f t="shared" si="95"/>
        <v>137545793.38499999</v>
      </c>
    </row>
    <row r="286" spans="1:32" ht="16.2" thickBot="1" x14ac:dyDescent="0.35">
      <c r="B286" s="235" t="s">
        <v>2313</v>
      </c>
      <c r="C286" s="236"/>
      <c r="D286" s="236" t="s">
        <v>1697</v>
      </c>
      <c r="E286" s="237"/>
      <c r="F286" s="237"/>
      <c r="G286" s="238"/>
      <c r="H286" s="239">
        <f>SUM(H287:H290)</f>
        <v>65668377.732000001</v>
      </c>
      <c r="J286" s="235" t="s">
        <v>211</v>
      </c>
      <c r="K286" s="236"/>
      <c r="L286" s="236" t="s">
        <v>1697</v>
      </c>
      <c r="M286" s="237"/>
      <c r="N286" s="237"/>
      <c r="O286" s="238"/>
      <c r="P286" s="239">
        <f>SUM(P287:P290)</f>
        <v>53420103.940000005</v>
      </c>
      <c r="R286" s="235" t="s">
        <v>211</v>
      </c>
      <c r="S286" s="236"/>
      <c r="T286" s="236" t="s">
        <v>1697</v>
      </c>
      <c r="U286" s="237"/>
      <c r="V286" s="237"/>
      <c r="W286" s="238"/>
      <c r="X286" s="239">
        <f>SUM(X287:X290)</f>
        <v>63107797.866000004</v>
      </c>
      <c r="Z286" s="235" t="s">
        <v>211</v>
      </c>
      <c r="AA286" s="236"/>
      <c r="AB286" s="236" t="s">
        <v>1697</v>
      </c>
      <c r="AC286" s="237"/>
      <c r="AD286" s="237"/>
      <c r="AE286" s="238"/>
      <c r="AF286" s="239">
        <f>SUM(AF287:AF290)</f>
        <v>61976756.005999997</v>
      </c>
    </row>
    <row r="287" spans="1:32" s="234" customFormat="1" ht="16.2" thickBot="1" x14ac:dyDescent="0.35">
      <c r="A287" s="232"/>
      <c r="B287" s="235" t="s">
        <v>2314</v>
      </c>
      <c r="C287" s="241">
        <v>10.7</v>
      </c>
      <c r="D287" s="247" t="s">
        <v>2860</v>
      </c>
      <c r="E287" s="248" t="s">
        <v>263</v>
      </c>
      <c r="F287" s="249">
        <v>496.01</v>
      </c>
      <c r="G287" s="250">
        <v>100092.2</v>
      </c>
      <c r="H287" s="251">
        <f t="shared" ref="H287:H290" si="96">F287*G287</f>
        <v>49646732.121999994</v>
      </c>
      <c r="I287" s="233"/>
      <c r="J287" s="235"/>
      <c r="K287" s="241">
        <v>10.7</v>
      </c>
      <c r="L287" s="247" t="s">
        <v>2860</v>
      </c>
      <c r="M287" s="248" t="s">
        <v>263</v>
      </c>
      <c r="N287" s="249">
        <v>396.1</v>
      </c>
      <c r="O287" s="250">
        <v>100092.2</v>
      </c>
      <c r="P287" s="251">
        <f t="shared" ref="P287:P290" si="97">N287*O287</f>
        <v>39646520.420000002</v>
      </c>
      <c r="R287" s="235"/>
      <c r="S287" s="241">
        <v>10.7</v>
      </c>
      <c r="T287" s="247" t="s">
        <v>2860</v>
      </c>
      <c r="U287" s="248" t="s">
        <v>263</v>
      </c>
      <c r="V287" s="249">
        <v>472.48</v>
      </c>
      <c r="W287" s="250">
        <v>100092.2</v>
      </c>
      <c r="X287" s="251">
        <f t="shared" ref="X287:X290" si="98">V287*W287</f>
        <v>47291562.656000003</v>
      </c>
      <c r="Z287" s="235"/>
      <c r="AA287" s="241">
        <v>10.7</v>
      </c>
      <c r="AB287" s="247" t="s">
        <v>2860</v>
      </c>
      <c r="AC287" s="248" t="s">
        <v>263</v>
      </c>
      <c r="AD287" s="249">
        <v>461.18</v>
      </c>
      <c r="AE287" s="250">
        <v>100092.2</v>
      </c>
      <c r="AF287" s="251">
        <f t="shared" ref="AF287:AF290" si="99">AD287*AE287</f>
        <v>46160520.795999996</v>
      </c>
    </row>
    <row r="288" spans="1:32" s="234" customFormat="1" ht="28.2" thickBot="1" x14ac:dyDescent="0.35">
      <c r="A288" s="232"/>
      <c r="B288" s="235" t="s">
        <v>2315</v>
      </c>
      <c r="C288" s="241">
        <v>10.1</v>
      </c>
      <c r="D288" s="247" t="s">
        <v>2861</v>
      </c>
      <c r="E288" s="248" t="s">
        <v>2683</v>
      </c>
      <c r="F288" s="249">
        <v>9</v>
      </c>
      <c r="G288" s="250">
        <v>1132249.3</v>
      </c>
      <c r="H288" s="251">
        <f t="shared" si="96"/>
        <v>10190243.700000001</v>
      </c>
      <c r="I288" s="233"/>
      <c r="J288" s="235"/>
      <c r="K288" s="241">
        <v>10.1</v>
      </c>
      <c r="L288" s="247" t="s">
        <v>2861</v>
      </c>
      <c r="M288" s="248" t="s">
        <v>2683</v>
      </c>
      <c r="N288" s="249">
        <v>8</v>
      </c>
      <c r="O288" s="250">
        <v>1132249.3</v>
      </c>
      <c r="P288" s="251">
        <f t="shared" si="97"/>
        <v>9057994.4000000004</v>
      </c>
      <c r="R288" s="235"/>
      <c r="S288" s="241">
        <v>10.1</v>
      </c>
      <c r="T288" s="247" t="s">
        <v>2861</v>
      </c>
      <c r="U288" s="248" t="s">
        <v>2683</v>
      </c>
      <c r="V288" s="249">
        <v>9</v>
      </c>
      <c r="W288" s="250">
        <v>1132249.3</v>
      </c>
      <c r="X288" s="251">
        <f t="shared" si="98"/>
        <v>10190243.700000001</v>
      </c>
      <c r="Z288" s="235"/>
      <c r="AA288" s="241">
        <v>10.1</v>
      </c>
      <c r="AB288" s="247" t="s">
        <v>2861</v>
      </c>
      <c r="AC288" s="248" t="s">
        <v>2683</v>
      </c>
      <c r="AD288" s="249">
        <v>9</v>
      </c>
      <c r="AE288" s="250">
        <v>1132249.3</v>
      </c>
      <c r="AF288" s="251">
        <f t="shared" si="99"/>
        <v>10190243.700000001</v>
      </c>
    </row>
    <row r="289" spans="1:32" s="234" customFormat="1" ht="16.2" thickBot="1" x14ac:dyDescent="0.35">
      <c r="A289" s="232"/>
      <c r="B289" s="235" t="s">
        <v>2316</v>
      </c>
      <c r="C289" s="241">
        <v>10.11</v>
      </c>
      <c r="D289" s="247" t="s">
        <v>2862</v>
      </c>
      <c r="E289" s="248" t="s">
        <v>2683</v>
      </c>
      <c r="F289" s="249">
        <v>9</v>
      </c>
      <c r="G289" s="250">
        <v>294171.19</v>
      </c>
      <c r="H289" s="251">
        <f t="shared" si="96"/>
        <v>2647540.71</v>
      </c>
      <c r="I289" s="233"/>
      <c r="J289" s="235"/>
      <c r="K289" s="241">
        <v>10.11</v>
      </c>
      <c r="L289" s="247" t="s">
        <v>2862</v>
      </c>
      <c r="M289" s="248" t="s">
        <v>2683</v>
      </c>
      <c r="N289" s="249">
        <v>8</v>
      </c>
      <c r="O289" s="250">
        <v>294171.19</v>
      </c>
      <c r="P289" s="251">
        <f t="shared" si="97"/>
        <v>2353369.52</v>
      </c>
      <c r="R289" s="235"/>
      <c r="S289" s="241">
        <v>10.11</v>
      </c>
      <c r="T289" s="247" t="s">
        <v>2862</v>
      </c>
      <c r="U289" s="248" t="s">
        <v>2683</v>
      </c>
      <c r="V289" s="249">
        <v>9</v>
      </c>
      <c r="W289" s="250">
        <v>294171.19</v>
      </c>
      <c r="X289" s="251">
        <f t="shared" si="98"/>
        <v>2647540.71</v>
      </c>
      <c r="Z289" s="235"/>
      <c r="AA289" s="241">
        <v>10.11</v>
      </c>
      <c r="AB289" s="247" t="s">
        <v>2862</v>
      </c>
      <c r="AC289" s="248" t="s">
        <v>2683</v>
      </c>
      <c r="AD289" s="249">
        <v>9</v>
      </c>
      <c r="AE289" s="250">
        <v>294171.19</v>
      </c>
      <c r="AF289" s="251">
        <f t="shared" si="99"/>
        <v>2647540.71</v>
      </c>
    </row>
    <row r="290" spans="1:32" s="234" customFormat="1" ht="28.2" thickBot="1" x14ac:dyDescent="0.35">
      <c r="A290" s="232"/>
      <c r="B290" s="235" t="s">
        <v>2317</v>
      </c>
      <c r="C290" s="241">
        <v>10.55</v>
      </c>
      <c r="D290" s="247" t="s">
        <v>2863</v>
      </c>
      <c r="E290" s="248" t="s">
        <v>2683</v>
      </c>
      <c r="F290" s="249">
        <v>31</v>
      </c>
      <c r="G290" s="250">
        <v>102705.2</v>
      </c>
      <c r="H290" s="251">
        <f t="shared" si="96"/>
        <v>3183861.1999999997</v>
      </c>
      <c r="I290" s="233"/>
      <c r="J290" s="235"/>
      <c r="K290" s="241">
        <v>10.55</v>
      </c>
      <c r="L290" s="247" t="s">
        <v>2863</v>
      </c>
      <c r="M290" s="248" t="s">
        <v>2683</v>
      </c>
      <c r="N290" s="249">
        <v>23</v>
      </c>
      <c r="O290" s="250">
        <v>102705.2</v>
      </c>
      <c r="P290" s="251">
        <f t="shared" si="97"/>
        <v>2362219.6</v>
      </c>
      <c r="R290" s="235"/>
      <c r="S290" s="241">
        <v>10.55</v>
      </c>
      <c r="T290" s="247" t="s">
        <v>2863</v>
      </c>
      <c r="U290" s="248" t="s">
        <v>2683</v>
      </c>
      <c r="V290" s="249">
        <v>29</v>
      </c>
      <c r="W290" s="250">
        <v>102705.2</v>
      </c>
      <c r="X290" s="251">
        <f t="shared" si="98"/>
        <v>2978450.8</v>
      </c>
      <c r="Z290" s="235"/>
      <c r="AA290" s="241">
        <v>10.55</v>
      </c>
      <c r="AB290" s="247" t="s">
        <v>2863</v>
      </c>
      <c r="AC290" s="248" t="s">
        <v>2683</v>
      </c>
      <c r="AD290" s="249">
        <v>29</v>
      </c>
      <c r="AE290" s="250">
        <v>102705.2</v>
      </c>
      <c r="AF290" s="251">
        <f t="shared" si="99"/>
        <v>2978450.8</v>
      </c>
    </row>
    <row r="291" spans="1:32" ht="16.2" thickBot="1" x14ac:dyDescent="0.35">
      <c r="B291" s="235" t="s">
        <v>2365</v>
      </c>
      <c r="C291" s="236"/>
      <c r="D291" s="236" t="s">
        <v>1839</v>
      </c>
      <c r="E291" s="237"/>
      <c r="F291" s="237"/>
      <c r="G291" s="238"/>
      <c r="H291" s="239">
        <f>SUM(H292)</f>
        <v>78453336.156000003</v>
      </c>
      <c r="J291" s="235" t="s">
        <v>211</v>
      </c>
      <c r="K291" s="236"/>
      <c r="L291" s="236" t="s">
        <v>1839</v>
      </c>
      <c r="M291" s="237"/>
      <c r="N291" s="237"/>
      <c r="O291" s="238"/>
      <c r="P291" s="239">
        <f>SUM(P292)</f>
        <v>51448399.600000001</v>
      </c>
      <c r="R291" s="235" t="s">
        <v>211</v>
      </c>
      <c r="S291" s="236"/>
      <c r="T291" s="236" t="s">
        <v>1839</v>
      </c>
      <c r="U291" s="237"/>
      <c r="V291" s="237"/>
      <c r="W291" s="238"/>
      <c r="X291" s="239">
        <f>SUM(X292)</f>
        <v>74731537.035999998</v>
      </c>
      <c r="Z291" s="235" t="s">
        <v>211</v>
      </c>
      <c r="AA291" s="236"/>
      <c r="AB291" s="236" t="s">
        <v>1839</v>
      </c>
      <c r="AC291" s="237"/>
      <c r="AD291" s="237"/>
      <c r="AE291" s="238"/>
      <c r="AF291" s="239">
        <f>SUM(AF292)</f>
        <v>83193156.799999997</v>
      </c>
    </row>
    <row r="292" spans="1:32" s="234" customFormat="1" ht="16.2" thickBot="1" x14ac:dyDescent="0.35">
      <c r="A292" s="232"/>
      <c r="B292" s="235" t="s">
        <v>2366</v>
      </c>
      <c r="C292" s="241">
        <v>10.54</v>
      </c>
      <c r="D292" s="247" t="s">
        <v>2864</v>
      </c>
      <c r="E292" s="248" t="s">
        <v>10</v>
      </c>
      <c r="F292" s="249">
        <v>71.67</v>
      </c>
      <c r="G292" s="250">
        <v>1094646.8</v>
      </c>
      <c r="H292" s="251">
        <f t="shared" ref="H292" si="100">F292*G292</f>
        <v>78453336.156000003</v>
      </c>
      <c r="I292" s="233"/>
      <c r="J292" s="235"/>
      <c r="K292" s="241">
        <v>10.54</v>
      </c>
      <c r="L292" s="247" t="s">
        <v>2864</v>
      </c>
      <c r="M292" s="248" t="s">
        <v>10</v>
      </c>
      <c r="N292" s="249">
        <v>47</v>
      </c>
      <c r="O292" s="250">
        <v>1094646.8</v>
      </c>
      <c r="P292" s="251">
        <f t="shared" ref="P292" si="101">N292*O292</f>
        <v>51448399.600000001</v>
      </c>
      <c r="R292" s="235"/>
      <c r="S292" s="241">
        <v>10.54</v>
      </c>
      <c r="T292" s="247" t="s">
        <v>2864</v>
      </c>
      <c r="U292" s="248" t="s">
        <v>10</v>
      </c>
      <c r="V292" s="249">
        <v>68.27</v>
      </c>
      <c r="W292" s="250">
        <v>1094646.8</v>
      </c>
      <c r="X292" s="251">
        <f t="shared" ref="X292" si="102">V292*W292</f>
        <v>74731537.035999998</v>
      </c>
      <c r="Z292" s="235"/>
      <c r="AA292" s="241">
        <v>10.54</v>
      </c>
      <c r="AB292" s="247" t="s">
        <v>2864</v>
      </c>
      <c r="AC292" s="248" t="s">
        <v>10</v>
      </c>
      <c r="AD292" s="249">
        <v>76</v>
      </c>
      <c r="AE292" s="250">
        <v>1094646.8</v>
      </c>
      <c r="AF292" s="251">
        <f t="shared" ref="AF292" si="103">AD292*AE292</f>
        <v>83193156.799999997</v>
      </c>
    </row>
    <row r="293" spans="1:32" ht="16.2" thickBot="1" x14ac:dyDescent="0.35">
      <c r="B293" s="235" t="s">
        <v>2350</v>
      </c>
      <c r="C293" s="236"/>
      <c r="D293" s="236" t="s">
        <v>2024</v>
      </c>
      <c r="E293" s="237"/>
      <c r="F293" s="237"/>
      <c r="G293" s="238"/>
      <c r="H293" s="239">
        <f>SUM(H294:H295)</f>
        <v>467993649.10000002</v>
      </c>
      <c r="J293" s="235" t="s">
        <v>211</v>
      </c>
      <c r="K293" s="236"/>
      <c r="L293" s="236" t="s">
        <v>2024</v>
      </c>
      <c r="M293" s="237"/>
      <c r="N293" s="237"/>
      <c r="O293" s="238"/>
      <c r="P293" s="239">
        <f>SUM(P294:P295)</f>
        <v>266873980.80000001</v>
      </c>
      <c r="R293" s="235" t="s">
        <v>211</v>
      </c>
      <c r="S293" s="236"/>
      <c r="T293" s="236" t="s">
        <v>2024</v>
      </c>
      <c r="U293" s="237"/>
      <c r="V293" s="237"/>
      <c r="W293" s="238"/>
      <c r="X293" s="239">
        <f>SUM(X294:X295)</f>
        <v>445793569.17219996</v>
      </c>
      <c r="Z293" s="235" t="s">
        <v>211</v>
      </c>
      <c r="AA293" s="236"/>
      <c r="AB293" s="236" t="s">
        <v>2024</v>
      </c>
      <c r="AC293" s="237"/>
      <c r="AD293" s="237"/>
      <c r="AE293" s="238"/>
      <c r="AF293" s="239">
        <f>SUM(AF294:AF295)</f>
        <v>443519139.51999998</v>
      </c>
    </row>
    <row r="294" spans="1:32" s="234" customFormat="1" ht="16.2" thickBot="1" x14ac:dyDescent="0.35">
      <c r="A294" s="232"/>
      <c r="B294" s="235" t="s">
        <v>2351</v>
      </c>
      <c r="C294" s="241">
        <v>10.9</v>
      </c>
      <c r="D294" s="247" t="s">
        <v>2865</v>
      </c>
      <c r="E294" s="248" t="s">
        <v>13</v>
      </c>
      <c r="F294" s="249">
        <v>7365.18</v>
      </c>
      <c r="G294" s="250">
        <v>35332.699999999997</v>
      </c>
      <c r="H294" s="251">
        <f t="shared" ref="H294:H295" si="104">F294*G294</f>
        <v>260231695.38599998</v>
      </c>
      <c r="I294" s="233"/>
      <c r="J294" s="235"/>
      <c r="K294" s="241">
        <v>10.9</v>
      </c>
      <c r="L294" s="247" t="s">
        <v>2865</v>
      </c>
      <c r="M294" s="248" t="s">
        <v>13</v>
      </c>
      <c r="N294" s="249">
        <v>4200</v>
      </c>
      <c r="O294" s="250">
        <v>35332.699999999997</v>
      </c>
      <c r="P294" s="251">
        <f t="shared" ref="P294:P295" si="105">N294*O294</f>
        <v>148397340</v>
      </c>
      <c r="R294" s="235"/>
      <c r="S294" s="241">
        <v>10.9</v>
      </c>
      <c r="T294" s="247" t="s">
        <v>2865</v>
      </c>
      <c r="U294" s="248" t="s">
        <v>13</v>
      </c>
      <c r="V294" s="249">
        <v>7015.79</v>
      </c>
      <c r="W294" s="250">
        <v>35332.699999999997</v>
      </c>
      <c r="X294" s="251">
        <f t="shared" ref="X294:X295" si="106">V294*W294</f>
        <v>247886803.33299997</v>
      </c>
      <c r="Z294" s="235"/>
      <c r="AA294" s="241">
        <v>10.9</v>
      </c>
      <c r="AB294" s="247" t="s">
        <v>2865</v>
      </c>
      <c r="AC294" s="248" t="s">
        <v>13</v>
      </c>
      <c r="AD294" s="249">
        <v>6980</v>
      </c>
      <c r="AE294" s="250">
        <v>35332.699999999997</v>
      </c>
      <c r="AF294" s="251">
        <f t="shared" ref="AF294:AF295" si="107">AD294*AE294</f>
        <v>246622245.99999997</v>
      </c>
    </row>
    <row r="295" spans="1:32" s="234" customFormat="1" ht="16.2" thickBot="1" x14ac:dyDescent="0.35">
      <c r="A295" s="232"/>
      <c r="B295" s="235" t="s">
        <v>2867</v>
      </c>
      <c r="C295" s="241">
        <v>10.119999999999999</v>
      </c>
      <c r="D295" s="247" t="s">
        <v>2866</v>
      </c>
      <c r="E295" s="248" t="s">
        <v>10</v>
      </c>
      <c r="F295" s="249">
        <v>2209.5500000000002</v>
      </c>
      <c r="G295" s="250">
        <v>94029.08</v>
      </c>
      <c r="H295" s="251">
        <f t="shared" si="104"/>
        <v>207761953.71400002</v>
      </c>
      <c r="I295" s="233"/>
      <c r="J295" s="235"/>
      <c r="K295" s="241">
        <v>10.119999999999999</v>
      </c>
      <c r="L295" s="247" t="s">
        <v>2866</v>
      </c>
      <c r="M295" s="248" t="s">
        <v>10</v>
      </c>
      <c r="N295" s="249">
        <v>1260</v>
      </c>
      <c r="O295" s="250">
        <v>94029.08</v>
      </c>
      <c r="P295" s="251">
        <f t="shared" si="105"/>
        <v>118476640.8</v>
      </c>
      <c r="R295" s="235"/>
      <c r="S295" s="241">
        <v>10.119999999999999</v>
      </c>
      <c r="T295" s="247" t="s">
        <v>2866</v>
      </c>
      <c r="U295" s="248" t="s">
        <v>10</v>
      </c>
      <c r="V295" s="249">
        <v>2104.7399999999998</v>
      </c>
      <c r="W295" s="250">
        <v>94029.08</v>
      </c>
      <c r="X295" s="251">
        <f t="shared" si="106"/>
        <v>197906765.83919999</v>
      </c>
      <c r="Z295" s="235"/>
      <c r="AA295" s="241">
        <v>10.119999999999999</v>
      </c>
      <c r="AB295" s="247" t="s">
        <v>2866</v>
      </c>
      <c r="AC295" s="248" t="s">
        <v>10</v>
      </c>
      <c r="AD295" s="249">
        <v>2094</v>
      </c>
      <c r="AE295" s="250">
        <v>94029.08</v>
      </c>
      <c r="AF295" s="251">
        <f t="shared" si="107"/>
        <v>196896893.52000001</v>
      </c>
    </row>
  </sheetData>
  <mergeCells count="8">
    <mergeCell ref="Z2:AF2"/>
    <mergeCell ref="Z1:AF1"/>
    <mergeCell ref="B2:H2"/>
    <mergeCell ref="B1:H1"/>
    <mergeCell ref="J2:P2"/>
    <mergeCell ref="J1:P1"/>
    <mergeCell ref="R1:X1"/>
    <mergeCell ref="R2:X2"/>
  </mergeCells>
  <phoneticPr fontId="12" type="noConversion"/>
  <pageMargins left="0.39370078740157483" right="0.39370078740157483" top="0.39370078740157483" bottom="0.39370078740157483" header="0.31496062992125984" footer="0.31496062992125984"/>
  <pageSetup scale="55" orientation="portrait" horizontalDpi="4294967292" verticalDpi="0"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809A6-0AC7-469A-A14F-0A266FD1B79E}">
  <dimension ref="B1:O46"/>
  <sheetViews>
    <sheetView showGridLines="0" zoomScale="80" zoomScaleNormal="80" workbookViewId="0">
      <selection activeCell="L40" sqref="L40"/>
    </sheetView>
  </sheetViews>
  <sheetFormatPr defaultColWidth="8.88671875" defaultRowHeight="14.4" x14ac:dyDescent="0.3"/>
  <cols>
    <col min="1" max="1" width="4.6640625" style="116" customWidth="1"/>
    <col min="2" max="2" width="5.5546875" style="116" customWidth="1"/>
    <col min="3" max="3" width="58.6640625" style="116" customWidth="1"/>
    <col min="4" max="4" width="1.6640625" style="116" customWidth="1"/>
    <col min="5" max="5" width="20.44140625" style="116" bestFit="1" customWidth="1"/>
    <col min="6" max="6" width="6.44140625" style="116" customWidth="1"/>
    <col min="7" max="7" width="1.6640625" style="116" customWidth="1"/>
    <col min="8" max="8" width="18.33203125" style="116" bestFit="1" customWidth="1"/>
    <col min="9" max="9" width="6.33203125" style="116" customWidth="1"/>
    <col min="10" max="10" width="4.6640625" style="116" customWidth="1"/>
    <col min="11" max="11" width="8.88671875" style="116"/>
    <col min="12" max="12" width="8.88671875" style="116" customWidth="1"/>
    <col min="13" max="16384" width="8.88671875" style="116"/>
  </cols>
  <sheetData>
    <row r="1" spans="2:15" ht="15" thickBot="1" x14ac:dyDescent="0.35"/>
    <row r="2" spans="2:15" ht="22.5" customHeight="1" thickBot="1" x14ac:dyDescent="0.35">
      <c r="C2" s="382" t="s">
        <v>2987</v>
      </c>
      <c r="D2" s="383"/>
      <c r="E2" s="383"/>
      <c r="F2" s="383"/>
      <c r="G2" s="383"/>
      <c r="H2" s="383"/>
      <c r="I2" s="384"/>
    </row>
    <row r="3" spans="2:15" ht="6.6" customHeight="1" thickBot="1" x14ac:dyDescent="0.35">
      <c r="D3" s="119"/>
      <c r="E3" s="4"/>
      <c r="F3" s="4"/>
      <c r="G3" s="4"/>
      <c r="H3" s="4"/>
      <c r="I3" s="4"/>
      <c r="J3" s="4"/>
      <c r="K3" s="4"/>
      <c r="L3" s="4"/>
      <c r="M3" s="4"/>
      <c r="N3" s="4"/>
      <c r="O3" s="4"/>
    </row>
    <row r="4" spans="2:15" ht="22.5" customHeight="1" thickBot="1" x14ac:dyDescent="0.35">
      <c r="C4" s="382" t="s">
        <v>2988</v>
      </c>
      <c r="D4" s="383"/>
      <c r="E4" s="383"/>
      <c r="F4" s="383"/>
      <c r="G4" s="383"/>
      <c r="H4" s="383"/>
      <c r="I4" s="384"/>
    </row>
    <row r="5" spans="2:15" ht="15" thickBot="1" x14ac:dyDescent="0.35"/>
    <row r="6" spans="2:15" ht="15" thickBot="1" x14ac:dyDescent="0.35">
      <c r="B6" s="132" t="s">
        <v>8</v>
      </c>
      <c r="C6" s="185" t="s">
        <v>2215</v>
      </c>
      <c r="D6" s="12"/>
      <c r="E6" s="29" t="str">
        <f>'TIPO-BOL'!H6</f>
        <v>SAN MARTIN DE LOBA</v>
      </c>
      <c r="F6" s="262" t="str">
        <f>'TIPO-BOL'!I6</f>
        <v>TIPO 2</v>
      </c>
      <c r="G6" s="11"/>
      <c r="H6" s="29" t="str">
        <f>'TIPO-CUN'!H6</f>
        <v>ALMEIDAS</v>
      </c>
      <c r="I6" s="262" t="str">
        <f>'TIPO-CUN'!I6</f>
        <v>TIPO 2</v>
      </c>
    </row>
    <row r="7" spans="2:15" ht="6.6" customHeight="1" thickBot="1" x14ac:dyDescent="0.35">
      <c r="D7" s="119"/>
      <c r="E7" s="4"/>
      <c r="F7" s="4"/>
      <c r="G7" s="4"/>
      <c r="H7" s="4"/>
      <c r="I7" s="4"/>
      <c r="J7" s="4"/>
      <c r="K7" s="4"/>
      <c r="L7" s="4"/>
      <c r="M7" s="4"/>
      <c r="N7" s="4"/>
      <c r="O7" s="4"/>
    </row>
    <row r="8" spans="2:15" x14ac:dyDescent="0.3">
      <c r="B8" s="93" t="s">
        <v>31</v>
      </c>
      <c r="C8" s="100" t="str">
        <f>IFERROR(INDEX('PRE-DETALLADO'!C:C,MATCH(B8,'PRE-DETALLADO'!B:B,0)),"")</f>
        <v>PRELIMINARES</v>
      </c>
      <c r="D8" s="119"/>
      <c r="E8" s="94">
        <f>'TIPO-BOL'!H8</f>
        <v>84554116.305999994</v>
      </c>
      <c r="F8" s="98">
        <f>'TIPO-BOL'!F8</f>
        <v>1.6971052756795089E-2</v>
      </c>
      <c r="G8" s="4"/>
      <c r="H8" s="94">
        <f>'TIPO-CUN'!H8</f>
        <v>144543709</v>
      </c>
      <c r="I8" s="98">
        <f>'TIPO-CUN'!F8</f>
        <v>1.8756455814471475E-2</v>
      </c>
    </row>
    <row r="9" spans="2:15" x14ac:dyDescent="0.3">
      <c r="B9" s="157" t="s">
        <v>32</v>
      </c>
      <c r="C9" s="158" t="str">
        <f>IFERROR(INDEX('PRE-DETALLADO'!C:C,MATCH(B9,'PRE-DETALLADO'!B:B,0)),"")</f>
        <v>CIMENTACIONES</v>
      </c>
      <c r="D9" s="119"/>
      <c r="E9" s="95">
        <f>'TIPO-BOL'!H9</f>
        <v>301148012.58109999</v>
      </c>
      <c r="F9" s="99">
        <f>'TIPO-BOL'!F9</f>
        <v>2.7268968291242354E-2</v>
      </c>
      <c r="G9" s="4"/>
      <c r="H9" s="95">
        <f>'TIPO-CUN'!H9</f>
        <v>199790379</v>
      </c>
      <c r="I9" s="99">
        <f>'TIPO-CUN'!F9</f>
        <v>2.3851305702894163E-2</v>
      </c>
    </row>
    <row r="10" spans="2:15" x14ac:dyDescent="0.3">
      <c r="B10" s="157" t="s">
        <v>68</v>
      </c>
      <c r="C10" s="158" t="str">
        <f>IFERROR(INDEX('PRE-DETALLADO'!C:C,MATCH(B10,'PRE-DETALLADO'!B:B,0)),"")</f>
        <v>DESAGÜES E INSTALACIONES SUBTERRÁNEAS</v>
      </c>
      <c r="E10" s="95">
        <f>'TIPO-BOL'!H10</f>
        <v>16354724.100000001</v>
      </c>
      <c r="F10" s="99">
        <f>'TIPO-BOL'!F10</f>
        <v>1.4873411134449326E-3</v>
      </c>
      <c r="H10" s="95">
        <f>'TIPO-CUN'!H10</f>
        <v>8412361</v>
      </c>
      <c r="I10" s="99">
        <f>'TIPO-CUN'!F10</f>
        <v>1.032928040466887E-3</v>
      </c>
    </row>
    <row r="11" spans="2:15" x14ac:dyDescent="0.3">
      <c r="B11" s="157" t="s">
        <v>69</v>
      </c>
      <c r="C11" s="158" t="str">
        <f>IFERROR(INDEX('PRE-DETALLADO'!C:C,MATCH(B11,'PRE-DETALLADO'!B:B,0)),"")</f>
        <v>ESTRUTURAS EN CONCRETO</v>
      </c>
      <c r="E11" s="95">
        <f>'TIPO-BOL'!H11</f>
        <v>4180953517.5047998</v>
      </c>
      <c r="F11" s="99">
        <f>'TIPO-BOL'!F11</f>
        <v>0.38223188301924205</v>
      </c>
      <c r="H11" s="95">
        <f>'TIPO-CUN'!H11</f>
        <v>2461917595</v>
      </c>
      <c r="I11" s="99">
        <f>'TIPO-CUN'!F11</f>
        <v>0.30182216865524242</v>
      </c>
    </row>
    <row r="12" spans="2:15" x14ac:dyDescent="0.3">
      <c r="B12" s="157" t="s">
        <v>79</v>
      </c>
      <c r="C12" s="158" t="str">
        <f>IFERROR(INDEX('PRE-DETALLADO'!C:C,MATCH(B12,'PRE-DETALLADO'!B:B,0)),"")</f>
        <v>MAMPOSTERÍA</v>
      </c>
      <c r="E12" s="95">
        <f>'TIPO-BOL'!H12</f>
        <v>711120881.07700014</v>
      </c>
      <c r="F12" s="99">
        <f>'TIPO-BOL'!F12</f>
        <v>5.7875434909369236E-2</v>
      </c>
      <c r="H12" s="95">
        <f>'TIPO-CUN'!H12</f>
        <v>541283086</v>
      </c>
      <c r="I12" s="99">
        <f>'TIPO-CUN'!F12</f>
        <v>5.8940786856221679E-2</v>
      </c>
    </row>
    <row r="13" spans="2:15" x14ac:dyDescent="0.3">
      <c r="B13" s="157" t="s">
        <v>90</v>
      </c>
      <c r="C13" s="158" t="str">
        <f>IFERROR(INDEX('PRE-DETALLADO'!C:C,MATCH(B13,'PRE-DETALLADO'!B:B,0)),"")</f>
        <v>PAÑETES, REVOQUES Y REPELLOS</v>
      </c>
      <c r="E13" s="95">
        <f>'TIPO-BOL'!H13</f>
        <v>119759590.61479999</v>
      </c>
      <c r="F13" s="99">
        <f>'TIPO-BOL'!F13</f>
        <v>1.1000252657472901E-2</v>
      </c>
      <c r="H13" s="95">
        <f>'TIPO-CUN'!H13</f>
        <v>40058856</v>
      </c>
      <c r="I13" s="99">
        <f>'TIPO-CUN'!F13</f>
        <v>4.9630829880300065E-3</v>
      </c>
    </row>
    <row r="14" spans="2:15" x14ac:dyDescent="0.3">
      <c r="B14" s="157" t="s">
        <v>101</v>
      </c>
      <c r="C14" s="158" t="str">
        <f>IFERROR(INDEX('PRE-DETALLADO'!C:C,MATCH(B14,'PRE-DETALLADO'!B:B,0)),"")</f>
        <v>CUBIERTAS</v>
      </c>
      <c r="E14" s="95">
        <f>'TIPO-BOL'!H14</f>
        <v>966095383.21660006</v>
      </c>
      <c r="F14" s="99">
        <f>'TIPO-BOL'!F14</f>
        <v>9.7023940198783395E-2</v>
      </c>
      <c r="H14" s="95">
        <f>'TIPO-CUN'!H14</f>
        <v>1023617351</v>
      </c>
      <c r="I14" s="99">
        <f>'TIPO-CUN'!F14</f>
        <v>0.14335610099751733</v>
      </c>
    </row>
    <row r="15" spans="2:15" x14ac:dyDescent="0.3">
      <c r="B15" s="157" t="s">
        <v>113</v>
      </c>
      <c r="C15" s="158" t="str">
        <f>IFERROR(INDEX('PRE-DETALLADO'!C:C,MATCH(B15,'PRE-DETALLADO'!B:B,0)),"")</f>
        <v>MORTEROS Y CONCRETOS</v>
      </c>
      <c r="E15" s="95">
        <f>'TIPO-BOL'!H15</f>
        <v>83385950.976899981</v>
      </c>
      <c r="F15" s="99">
        <f>'TIPO-BOL'!F15</f>
        <v>7.6597731810611027E-3</v>
      </c>
      <c r="H15" s="95">
        <f>'TIPO-CUN'!H15</f>
        <v>33149378</v>
      </c>
      <c r="I15" s="99">
        <f>'TIPO-CUN'!F15</f>
        <v>4.0985766440244783E-3</v>
      </c>
    </row>
    <row r="16" spans="2:15" x14ac:dyDescent="0.3">
      <c r="B16" s="157" t="s">
        <v>123</v>
      </c>
      <c r="C16" s="158" t="str">
        <f>IFERROR(INDEX('PRE-DETALLADO'!C:C,MATCH(B16,'PRE-DETALLADO'!B:B,0)),"")</f>
        <v>CARPINTERÍA EN MADERA</v>
      </c>
      <c r="E16" s="95">
        <f>'TIPO-BOL'!H16</f>
        <v>12609676.16</v>
      </c>
      <c r="F16" s="99">
        <f>'TIPO-BOL'!F16</f>
        <v>1.2905831299722258E-3</v>
      </c>
      <c r="H16" s="95">
        <f>'TIPO-CUN'!H16</f>
        <v>1828256</v>
      </c>
      <c r="I16" s="99">
        <f>'TIPO-CUN'!F16</f>
        <v>2.5430049266051449E-4</v>
      </c>
    </row>
    <row r="17" spans="2:9" x14ac:dyDescent="0.3">
      <c r="B17" s="157" t="s">
        <v>134</v>
      </c>
      <c r="C17" s="158" t="str">
        <f>IFERROR(INDEX('PRE-DETALLADO'!C:C,MATCH(B17,'PRE-DETALLADO'!B:B,0)),"")</f>
        <v>CARPINTERÍA METÁLICA</v>
      </c>
      <c r="E17" s="95">
        <f>'TIPO-BOL'!H17</f>
        <v>587783381.57970011</v>
      </c>
      <c r="F17" s="99">
        <f>'TIPO-BOL'!F17</f>
        <v>5.71793693770744E-2</v>
      </c>
      <c r="H17" s="95">
        <f>'TIPO-CUN'!H17</f>
        <v>561198352</v>
      </c>
      <c r="I17" s="99">
        <f>'TIPO-CUN'!F17</f>
        <v>7.3595828645691169E-2</v>
      </c>
    </row>
    <row r="18" spans="2:9" x14ac:dyDescent="0.3">
      <c r="B18" s="157" t="s">
        <v>145</v>
      </c>
      <c r="C18" s="158" t="str">
        <f>IFERROR(INDEX('PRE-DETALLADO'!C:C,MATCH(B18,'PRE-DETALLADO'!B:B,0)),"")</f>
        <v>INSTALACIONES HIDROSANITARIAS - RED CONTRA INCENDIO</v>
      </c>
      <c r="E18" s="95">
        <f>'TIPO-BOL'!H18</f>
        <v>158580767.88589999</v>
      </c>
      <c r="F18" s="99">
        <f>'TIPO-BOL'!F18</f>
        <v>1.4233039946348832E-2</v>
      </c>
      <c r="H18" s="95">
        <f>'TIPO-CUN'!H18</f>
        <v>120331162</v>
      </c>
      <c r="I18" s="99">
        <f>'TIPO-CUN'!F18</f>
        <v>1.430818615879779E-2</v>
      </c>
    </row>
    <row r="19" spans="2:9" x14ac:dyDescent="0.3">
      <c r="B19" s="157" t="s">
        <v>156</v>
      </c>
      <c r="C19" s="158" t="str">
        <f>IFERROR(INDEX('PRE-DETALLADO'!C:C,MATCH(B19,'PRE-DETALLADO'!B:B,0)),"")</f>
        <v>INSTALACIONES ELÉCTRICAS</v>
      </c>
      <c r="E19" s="95">
        <f>'TIPO-BOL'!H19</f>
        <v>1228957168.5979996</v>
      </c>
      <c r="F19" s="99">
        <f>'TIPO-BOL'!F19</f>
        <v>9.9373301759168697E-2</v>
      </c>
      <c r="H19" s="95">
        <f>'TIPO-CUN'!H19</f>
        <v>1043146509</v>
      </c>
      <c r="I19" s="99">
        <f>'TIPO-CUN'!F19</f>
        <v>0.11682119273011259</v>
      </c>
    </row>
    <row r="20" spans="2:9" x14ac:dyDescent="0.3">
      <c r="B20" s="157" t="s">
        <v>167</v>
      </c>
      <c r="C20" s="158" t="str">
        <f>IFERROR(INDEX('PRE-DETALLADO'!C:C,MATCH(B20,'PRE-DETALLADO'!B:B,0)),"")</f>
        <v>PISOS BASES</v>
      </c>
      <c r="E20" s="95">
        <f>'TIPO-BOL'!H20</f>
        <v>390737464.36400002</v>
      </c>
      <c r="F20" s="99">
        <f>'TIPO-BOL'!F20</f>
        <v>3.7583374509336263E-2</v>
      </c>
      <c r="H20" s="95">
        <f>'TIPO-CUN'!H20</f>
        <v>390726658</v>
      </c>
      <c r="I20" s="99">
        <f>'TIPO-CUN'!F20</f>
        <v>5.0680028103844144E-2</v>
      </c>
    </row>
    <row r="21" spans="2:9" x14ac:dyDescent="0.3">
      <c r="B21" s="157" t="s">
        <v>178</v>
      </c>
      <c r="C21" s="158" t="str">
        <f>IFERROR(INDEX('PRE-DETALLADO'!C:C,MATCH(B21,'PRE-DETALLADO'!B:B,0)),"")</f>
        <v>PISOS,ACABADOS,ENCHAPES Y ACCESORIOS</v>
      </c>
      <c r="E21" s="95">
        <f>'TIPO-BOL'!H21</f>
        <v>133001538.25399999</v>
      </c>
      <c r="F21" s="99">
        <f>'TIPO-BOL'!F21</f>
        <v>1.2216529034141162E-2</v>
      </c>
      <c r="H21" s="95">
        <f>'TIPO-CUN'!H21</f>
        <v>132412017</v>
      </c>
      <c r="I21" s="99">
        <f>'TIPO-CUN'!F21</f>
        <v>1.6404530287057864E-2</v>
      </c>
    </row>
    <row r="22" spans="2:9" x14ac:dyDescent="0.3">
      <c r="B22" s="157" t="s">
        <v>189</v>
      </c>
      <c r="C22" s="158" t="str">
        <f>IFERROR(INDEX('PRE-DETALLADO'!C:C,MATCH(B22,'PRE-DETALLADO'!B:B,0)),"")</f>
        <v>CIELO RASO</v>
      </c>
      <c r="E22" s="95">
        <f>'TIPO-BOL'!H22</f>
        <v>207416940.91299999</v>
      </c>
      <c r="F22" s="99">
        <f>'TIPO-BOL'!F22</f>
        <v>1.9051796946477673E-2</v>
      </c>
      <c r="H22" s="95">
        <f>'TIPO-CUN'!H22</f>
        <v>153606456</v>
      </c>
      <c r="I22" s="99">
        <f>'TIPO-CUN'!F22</f>
        <v>1.9026666154892263E-2</v>
      </c>
    </row>
    <row r="23" spans="2:9" x14ac:dyDescent="0.3">
      <c r="B23" s="157" t="s">
        <v>201</v>
      </c>
      <c r="C23" s="158" t="str">
        <f>IFERROR(INDEX('PRE-DETALLADO'!C:C,MATCH(B23,'PRE-DETALLADO'!B:B,0)),"")</f>
        <v>EXCAVACIONES Y RELLENOS</v>
      </c>
      <c r="E23" s="95">
        <f>'TIPO-BOL'!H23</f>
        <v>952418815.00689995</v>
      </c>
      <c r="F23" s="99">
        <f>'TIPO-BOL'!F23</f>
        <v>8.7166221369723559E-2</v>
      </c>
      <c r="H23" s="95">
        <f>'TIPO-CUN'!H23</f>
        <v>845760026</v>
      </c>
      <c r="I23" s="99">
        <f>'TIPO-CUN'!F23</f>
        <v>0.10444086688656698</v>
      </c>
    </row>
    <row r="24" spans="2:9" x14ac:dyDescent="0.3">
      <c r="B24" s="157" t="s">
        <v>211</v>
      </c>
      <c r="C24" s="158" t="str">
        <f>IFERROR(INDEX('PRE-DETALLADO'!C:C,MATCH(B24,'PRE-DETALLADO'!B:B,0)),"")</f>
        <v>APARATOS SANITARIOS</v>
      </c>
      <c r="E24" s="95">
        <f>'TIPO-BOL'!H24</f>
        <v>91077468.300000012</v>
      </c>
      <c r="F24" s="99">
        <f>'TIPO-BOL'!F24</f>
        <v>8.3041312014331785E-3</v>
      </c>
      <c r="H24" s="95">
        <f>'TIPO-CUN'!H24</f>
        <v>105984628</v>
      </c>
      <c r="I24" s="99">
        <f>'TIPO-CUN'!F24</f>
        <v>1.3088970990922127E-2</v>
      </c>
    </row>
    <row r="25" spans="2:9" x14ac:dyDescent="0.3">
      <c r="B25" s="157" t="s">
        <v>222</v>
      </c>
      <c r="C25" s="158" t="str">
        <f>IFERROR(INDEX('PRE-DETALLADO'!C:C,MATCH(B25,'PRE-DETALLADO'!B:B,0)),"")</f>
        <v>PINTURAS</v>
      </c>
      <c r="E25" s="95">
        <f>'TIPO-BOL'!H25</f>
        <v>45202243.774999999</v>
      </c>
      <c r="F25" s="99">
        <f>'TIPO-BOL'!F25</f>
        <v>4.1519533899745343E-3</v>
      </c>
      <c r="H25" s="95">
        <f>'TIPO-CUN'!H25</f>
        <v>58791801</v>
      </c>
      <c r="I25" s="99">
        <f>'TIPO-CUN'!F25</f>
        <v>7.2811951557320781E-3</v>
      </c>
    </row>
    <row r="26" spans="2:9" x14ac:dyDescent="0.3">
      <c r="B26" s="157" t="s">
        <v>233</v>
      </c>
      <c r="C26" s="158" t="str">
        <f>IFERROR(INDEX('PRE-DETALLADO'!C:C,MATCH(B26,'PRE-DETALLADO'!B:B,0)),"")</f>
        <v>DOTACIONES DEPORTIVAS</v>
      </c>
      <c r="E26" s="95">
        <f>'TIPO-BOL'!H26</f>
        <v>0</v>
      </c>
      <c r="F26" s="99">
        <f>'TIPO-BOL'!F26</f>
        <v>0</v>
      </c>
      <c r="H26" s="95">
        <f>'TIPO-CUN'!H26</f>
        <v>0</v>
      </c>
      <c r="I26" s="99">
        <f>'TIPO-CUN'!F26</f>
        <v>0</v>
      </c>
    </row>
    <row r="27" spans="2:9" x14ac:dyDescent="0.3">
      <c r="B27" s="157" t="s">
        <v>244</v>
      </c>
      <c r="C27" s="158" t="str">
        <f>IFERROR(INDEX('PRE-DETALLADO'!C:C,MATCH(B27,'PRE-DETALLADO'!B:B,0)),"")</f>
        <v>INSTALACIONES RED GASES</v>
      </c>
      <c r="E27" s="95">
        <f>'TIPO-BOL'!H27</f>
        <v>0</v>
      </c>
      <c r="F27" s="99">
        <f>'TIPO-BOL'!F27</f>
        <v>0</v>
      </c>
      <c r="H27" s="95">
        <f>'TIPO-CUN'!H27</f>
        <v>0</v>
      </c>
      <c r="I27" s="99">
        <f>'TIPO-CUN'!F27</f>
        <v>0</v>
      </c>
    </row>
    <row r="28" spans="2:9" x14ac:dyDescent="0.3">
      <c r="B28" s="157" t="s">
        <v>2045</v>
      </c>
      <c r="C28" s="158" t="str">
        <f>IFERROR(INDEX('PRE-DETALLADO'!C:C,MATCH(B28,'PRE-DETALLADO'!B:B,0)),"")</f>
        <v>VOZ Y DATOS</v>
      </c>
      <c r="E28" s="95">
        <f>'TIPO-BOL'!H28</f>
        <v>0</v>
      </c>
      <c r="F28" s="99">
        <f>'TIPO-BOL'!F28</f>
        <v>0</v>
      </c>
      <c r="H28" s="95">
        <f>'TIPO-CUN'!H28</f>
        <v>0</v>
      </c>
      <c r="I28" s="99">
        <f>'TIPO-CUN'!F28</f>
        <v>0</v>
      </c>
    </row>
    <row r="29" spans="2:9" x14ac:dyDescent="0.3">
      <c r="B29" s="157" t="s">
        <v>2094</v>
      </c>
      <c r="C29" s="158" t="str">
        <f>IFERROR(INDEX('PRE-DETALLADO'!C:C,MATCH(B29,'PRE-DETALLADO'!B:B,0)),"")</f>
        <v>ACUEDUCTO</v>
      </c>
      <c r="E29" s="95">
        <f>'TIPO-BOL'!H29</f>
        <v>5946749.9000000004</v>
      </c>
      <c r="F29" s="99">
        <f>'TIPO-BOL'!F29</f>
        <v>5.0654595534641402E-4</v>
      </c>
      <c r="H29" s="95">
        <f>'TIPO-CUN'!H29</f>
        <v>5946750</v>
      </c>
      <c r="I29" s="99">
        <f>'TIPO-CUN'!F29</f>
        <v>6.8305550408525977E-4</v>
      </c>
    </row>
    <row r="30" spans="2:9" x14ac:dyDescent="0.3">
      <c r="B30" s="157" t="s">
        <v>2326</v>
      </c>
      <c r="C30" s="158" t="str">
        <f>IFERROR(INDEX('PRE-DETALLADO'!C:C,MATCH(B30,'PRE-DETALLADO'!B:B,0)),"")</f>
        <v>ALCANTARILLADO - TUBERÍA</v>
      </c>
      <c r="E30" s="95">
        <f>'TIPO-BOL'!H30</f>
        <v>14805609.1261</v>
      </c>
      <c r="F30" s="99">
        <f>'TIPO-BOL'!F30</f>
        <v>1.3599942321334481E-3</v>
      </c>
      <c r="H30" s="95">
        <f>'TIPO-CUN'!H30</f>
        <v>6338915</v>
      </c>
      <c r="I30" s="99">
        <f>'TIPO-CUN'!F30</f>
        <v>7.8510408798783025E-4</v>
      </c>
    </row>
    <row r="31" spans="2:9" x14ac:dyDescent="0.3">
      <c r="B31" s="157" t="s">
        <v>2293</v>
      </c>
      <c r="C31" s="158" t="str">
        <f>IFERROR(INDEX('PRE-DETALLADO'!C:C,MATCH(B31,'PRE-DETALLADO'!B:B,0)),"")</f>
        <v>ANDENES Y SARDINELES</v>
      </c>
      <c r="E31" s="95">
        <f>'TIPO-BOL'!H31</f>
        <v>78093128.114999995</v>
      </c>
      <c r="F31" s="99">
        <f>'TIPO-BOL'!F31</f>
        <v>1.1164771033050814E-2</v>
      </c>
      <c r="H31" s="95">
        <f>'TIPO-CUN'!H31</f>
        <v>17158843</v>
      </c>
      <c r="I31" s="99">
        <f>'TIPO-CUN'!F31</f>
        <v>3.1689637517569261E-3</v>
      </c>
    </row>
    <row r="32" spans="2:9" x14ac:dyDescent="0.3">
      <c r="B32" s="157" t="s">
        <v>2313</v>
      </c>
      <c r="C32" s="158" t="str">
        <f>IFERROR(INDEX('PRE-DETALLADO'!C:C,MATCH(B32,'PRE-DETALLADO'!B:B,0)),"")</f>
        <v>MOBILIARIO URBANO</v>
      </c>
      <c r="E32" s="95">
        <f>'TIPO-BOL'!H32</f>
        <v>53420103.940000005</v>
      </c>
      <c r="F32" s="99">
        <f>'TIPO-BOL'!F32</f>
        <v>4.8168913823224864E-3</v>
      </c>
      <c r="H32" s="95">
        <f>'TIPO-CUN'!H32</f>
        <v>43341716</v>
      </c>
      <c r="I32" s="99">
        <f>'TIPO-CUN'!F32</f>
        <v>5.2479063449346261E-3</v>
      </c>
    </row>
    <row r="33" spans="2:15" x14ac:dyDescent="0.3">
      <c r="B33" s="157" t="s">
        <v>2365</v>
      </c>
      <c r="C33" s="158" t="str">
        <f>IFERROR(INDEX('PRE-DETALLADO'!C:C,MATCH(B33,'PRE-DETALLADO'!B:B,0)),"")</f>
        <v>ESTRUCTURA DE PAVIMENTO</v>
      </c>
      <c r="E33" s="95">
        <f>'TIPO-BOL'!H33</f>
        <v>51448399.600000001</v>
      </c>
      <c r="F33" s="99">
        <f>'TIPO-BOL'!F33</f>
        <v>5.7546906425272552E-3</v>
      </c>
      <c r="H33" s="95">
        <f>'TIPO-CUN'!H33</f>
        <v>34615211</v>
      </c>
      <c r="I33" s="99">
        <f>'TIPO-CUN'!F33</f>
        <v>5.2450458186197148E-3</v>
      </c>
    </row>
    <row r="34" spans="2:15" x14ac:dyDescent="0.3">
      <c r="B34" s="157" t="s">
        <v>2350</v>
      </c>
      <c r="C34" s="158" t="str">
        <f>IFERROR(INDEX('PRE-DETALLADO'!C:C,MATCH(B34,'PRE-DETALLADO'!B:B,0)),"")</f>
        <v>MANTENIMIENTO VIAL</v>
      </c>
      <c r="E34" s="95">
        <f>'TIPO-BOL'!H34</f>
        <v>266873980.80000001</v>
      </c>
      <c r="F34" s="99">
        <f>'TIPO-BOL'!F34</f>
        <v>3.4328159963557967E-2</v>
      </c>
      <c r="H34" s="95">
        <f>'TIPO-CUN'!H34</f>
        <v>70030800</v>
      </c>
      <c r="I34" s="99">
        <f>'TIPO-CUN'!F34</f>
        <v>1.2146753187469685E-2</v>
      </c>
    </row>
    <row r="35" spans="2:15" ht="15" thickBot="1" x14ac:dyDescent="0.35">
      <c r="B35" s="186"/>
      <c r="C35" s="187" t="str">
        <f>IFERROR(INDEX('PRE-DETALLADO'!C:C,MATCH(B35,'PRE-DETALLADO'!B:B,0)),"")</f>
        <v/>
      </c>
      <c r="E35" s="95"/>
      <c r="F35" s="99"/>
      <c r="H35" s="95" t="str">
        <f>IFERROR(INDEX('PRE-DETALLADO'!W:W,MATCH($B35,'PRE-DETALLADO'!$B:$B,0)),"")</f>
        <v/>
      </c>
      <c r="I35" s="99"/>
    </row>
    <row r="36" spans="2:15" ht="17.399999999999999" thickBot="1" x14ac:dyDescent="0.35">
      <c r="C36" s="196" t="s">
        <v>2617</v>
      </c>
      <c r="E36" s="184">
        <f>'TIPO-BOL'!H36</f>
        <v>10741745612.694799</v>
      </c>
      <c r="F36" s="183">
        <f>'TIPO-BOL'!F36</f>
        <v>0.99999999999999967</v>
      </c>
      <c r="H36" s="184">
        <f>'TIPO-CUN'!H36</f>
        <v>8043990815</v>
      </c>
      <c r="I36" s="183">
        <f>'TIPO-CUN'!F36</f>
        <v>0.99999999999999989</v>
      </c>
    </row>
    <row r="37" spans="2:15" ht="6.6" customHeight="1" thickBot="1" x14ac:dyDescent="0.35">
      <c r="D37" s="119"/>
      <c r="E37" s="4"/>
      <c r="F37" s="4"/>
      <c r="G37" s="4"/>
      <c r="H37" s="4"/>
      <c r="I37" s="4"/>
      <c r="J37" s="4"/>
      <c r="K37" s="4"/>
      <c r="L37" s="4"/>
      <c r="M37" s="4"/>
      <c r="N37" s="4"/>
      <c r="O37" s="4"/>
    </row>
    <row r="38" spans="2:15" x14ac:dyDescent="0.3">
      <c r="C38" s="188" t="s">
        <v>2216</v>
      </c>
      <c r="E38" s="94">
        <f>'TIPO-BOL'!H38</f>
        <v>2792853859.3006477</v>
      </c>
      <c r="F38" s="98">
        <f>'TIPO-BOL'!F38</f>
        <v>0.26</v>
      </c>
      <c r="H38" s="94">
        <f>'TIPO-CUN'!H38</f>
        <v>2091437611.9000001</v>
      </c>
      <c r="I38" s="98">
        <f>'TIPO-CUN'!F38</f>
        <v>0.26</v>
      </c>
    </row>
    <row r="39" spans="2:15" x14ac:dyDescent="0.3">
      <c r="C39" s="188" t="s">
        <v>2217</v>
      </c>
      <c r="E39" s="95">
        <f>'TIPO-BOL'!H39</f>
        <v>107417456.126948</v>
      </c>
      <c r="F39" s="99">
        <f>'TIPO-BOL'!F39</f>
        <v>0.01</v>
      </c>
      <c r="H39" s="95">
        <f>'TIPO-CUN'!H39</f>
        <v>80439908.150000006</v>
      </c>
      <c r="I39" s="99">
        <f>'TIPO-CUN'!F39</f>
        <v>0.01</v>
      </c>
    </row>
    <row r="40" spans="2:15" ht="15" thickBot="1" x14ac:dyDescent="0.35">
      <c r="C40" s="188" t="s">
        <v>2218</v>
      </c>
      <c r="E40" s="96">
        <f>'TIPO-BOL'!H40</f>
        <v>322252368.380844</v>
      </c>
      <c r="F40" s="102">
        <f>'TIPO-BOL'!F40</f>
        <v>0.03</v>
      </c>
      <c r="H40" s="96">
        <f>'TIPO-CUN'!H40</f>
        <v>241319724.44999999</v>
      </c>
      <c r="I40" s="102">
        <f>'TIPO-CUN'!F40</f>
        <v>0.03</v>
      </c>
    </row>
    <row r="41" spans="2:15" ht="6.6" customHeight="1" x14ac:dyDescent="0.3">
      <c r="D41" s="119"/>
      <c r="E41" s="4"/>
      <c r="F41" s="4"/>
      <c r="G41" s="4"/>
      <c r="H41" s="4"/>
      <c r="I41" s="4"/>
      <c r="J41" s="4"/>
      <c r="K41" s="4"/>
      <c r="L41" s="4"/>
      <c r="M41" s="4"/>
      <c r="N41" s="4"/>
      <c r="O41" s="4"/>
    </row>
    <row r="42" spans="2:15" ht="18.600000000000001" thickBot="1" x14ac:dyDescent="0.4">
      <c r="C42" s="101" t="s">
        <v>1</v>
      </c>
      <c r="E42" s="372">
        <f>E36+E38+E39+E40</f>
        <v>13964269296.503239</v>
      </c>
      <c r="F42" s="372"/>
      <c r="H42" s="372">
        <f>H36+H38+H39+H40</f>
        <v>10457188059.5</v>
      </c>
      <c r="I42" s="372"/>
    </row>
    <row r="46" spans="2:15" x14ac:dyDescent="0.3">
      <c r="F46" s="189"/>
    </row>
  </sheetData>
  <mergeCells count="4">
    <mergeCell ref="E42:F42"/>
    <mergeCell ref="H42:I42"/>
    <mergeCell ref="C2:I2"/>
    <mergeCell ref="C4:I4"/>
  </mergeCells>
  <pageMargins left="0.59055118110236227" right="0.39370078740157483" top="0.78740157480314965" bottom="0.59055118110236227" header="0.31496062992125984" footer="0.31496062992125984"/>
  <pageSetup scale="70" orientation="landscape" horizontalDpi="0"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93096-A6EE-4A33-98CA-54E783642E03}">
  <dimension ref="B1:O46"/>
  <sheetViews>
    <sheetView showGridLines="0" zoomScale="80" zoomScaleNormal="80" workbookViewId="0">
      <selection activeCell="M42" sqref="M42"/>
    </sheetView>
  </sheetViews>
  <sheetFormatPr defaultColWidth="8.88671875" defaultRowHeight="14.4" x14ac:dyDescent="0.3"/>
  <cols>
    <col min="1" max="1" width="4.6640625" style="116" customWidth="1"/>
    <col min="2" max="2" width="5.5546875" style="116" customWidth="1"/>
    <col min="3" max="3" width="58.6640625" style="116" customWidth="1"/>
    <col min="4" max="4" width="1.6640625" style="116" customWidth="1"/>
    <col min="5" max="5" width="20.44140625" style="116" bestFit="1" customWidth="1"/>
    <col min="6" max="6" width="6.44140625" style="116" customWidth="1"/>
    <col min="7" max="7" width="1.6640625" style="116" customWidth="1"/>
    <col min="8" max="8" width="18.33203125" style="116" bestFit="1" customWidth="1"/>
    <col min="9" max="9" width="6.33203125" style="116" customWidth="1"/>
    <col min="10" max="10" width="4.6640625" style="116" customWidth="1"/>
    <col min="11" max="11" width="8.88671875" style="116"/>
    <col min="12" max="12" width="8.88671875" style="116" customWidth="1"/>
    <col min="13" max="16384" width="8.88671875" style="116"/>
  </cols>
  <sheetData>
    <row r="1" spans="2:15" ht="15" thickBot="1" x14ac:dyDescent="0.35"/>
    <row r="2" spans="2:15" ht="22.5" customHeight="1" thickBot="1" x14ac:dyDescent="0.35">
      <c r="C2" s="382" t="s">
        <v>2987</v>
      </c>
      <c r="D2" s="383"/>
      <c r="E2" s="383"/>
      <c r="F2" s="383"/>
      <c r="G2" s="383"/>
      <c r="H2" s="383"/>
      <c r="I2" s="384"/>
    </row>
    <row r="3" spans="2:15" ht="6.6" customHeight="1" thickBot="1" x14ac:dyDescent="0.35">
      <c r="D3" s="119"/>
      <c r="E3" s="4"/>
      <c r="F3" s="4"/>
      <c r="G3" s="4"/>
      <c r="H3" s="4"/>
      <c r="I3" s="4"/>
      <c r="J3" s="4"/>
      <c r="K3" s="4"/>
      <c r="L3" s="4"/>
      <c r="M3" s="4"/>
      <c r="N3" s="4"/>
      <c r="O3" s="4"/>
    </row>
    <row r="4" spans="2:15" ht="22.5" customHeight="1" thickBot="1" x14ac:dyDescent="0.35">
      <c r="C4" s="382" t="s">
        <v>2988</v>
      </c>
      <c r="D4" s="383"/>
      <c r="E4" s="383"/>
      <c r="F4" s="383"/>
      <c r="G4" s="383"/>
      <c r="H4" s="383"/>
      <c r="I4" s="384"/>
    </row>
    <row r="5" spans="2:15" ht="15" thickBot="1" x14ac:dyDescent="0.35"/>
    <row r="6" spans="2:15" ht="15" thickBot="1" x14ac:dyDescent="0.35">
      <c r="B6" s="132" t="s">
        <v>8</v>
      </c>
      <c r="C6" s="185" t="s">
        <v>2215</v>
      </c>
      <c r="D6" s="12"/>
      <c r="E6" s="29" t="str">
        <f>'TIPO-BOL'!K6</f>
        <v>BARRANCO DE LOBA</v>
      </c>
      <c r="F6" s="262" t="str">
        <f>'TIPO-BOL'!L6</f>
        <v>TIPO 3</v>
      </c>
      <c r="G6" s="11"/>
      <c r="H6" s="29" t="str">
        <f>'TIPO-CUN'!K6</f>
        <v>ALMEIDAS</v>
      </c>
      <c r="I6" s="262" t="str">
        <f>'TIPO-CUN'!L6</f>
        <v>TIPO 3</v>
      </c>
    </row>
    <row r="7" spans="2:15" ht="6.6" customHeight="1" thickBot="1" x14ac:dyDescent="0.35">
      <c r="D7" s="119"/>
      <c r="E7" s="4"/>
      <c r="F7" s="4"/>
      <c r="G7" s="4"/>
      <c r="H7" s="4"/>
      <c r="I7" s="4"/>
      <c r="J7" s="4"/>
      <c r="K7" s="4"/>
      <c r="L7" s="4"/>
      <c r="M7" s="4"/>
      <c r="N7" s="4"/>
      <c r="O7" s="4"/>
    </row>
    <row r="8" spans="2:15" x14ac:dyDescent="0.3">
      <c r="B8" s="93" t="s">
        <v>31</v>
      </c>
      <c r="C8" s="100" t="str">
        <f>IFERROR(INDEX('PRE-DETALLADO'!C:C,MATCH(B8,'PRE-DETALLADO'!B:B,0)),"")</f>
        <v>PRELIMINARES</v>
      </c>
      <c r="D8" s="119"/>
      <c r="E8" s="94">
        <f>'TIPO-BOL'!K8</f>
        <v>100858001.26849999</v>
      </c>
      <c r="F8" s="98">
        <f>'TIPO-BOL'!F8</f>
        <v>1.6971052756795089E-2</v>
      </c>
      <c r="G8" s="4"/>
      <c r="H8" s="94">
        <f>'TIPO-CUN'!K8</f>
        <v>172406859</v>
      </c>
      <c r="I8" s="98">
        <f>'TIPO-CUN'!F8</f>
        <v>1.8756455814471475E-2</v>
      </c>
    </row>
    <row r="9" spans="2:15" x14ac:dyDescent="0.3">
      <c r="B9" s="157" t="s">
        <v>32</v>
      </c>
      <c r="C9" s="158" t="str">
        <f>IFERROR(INDEX('PRE-DETALLADO'!C:C,MATCH(B9,'PRE-DETALLADO'!B:B,0)),"")</f>
        <v>CIMENTACIONES</v>
      </c>
      <c r="D9" s="119"/>
      <c r="E9" s="95">
        <f>'TIPO-BOL'!K9</f>
        <v>354102228.05650002</v>
      </c>
      <c r="F9" s="99">
        <f>'TIPO-BOL'!F9</f>
        <v>2.7268968291242354E-2</v>
      </c>
      <c r="G9" s="4"/>
      <c r="H9" s="95">
        <f>'TIPO-CUN'!K9</f>
        <v>229560123</v>
      </c>
      <c r="I9" s="99">
        <f>'TIPO-CUN'!F9</f>
        <v>2.3851305702894163E-2</v>
      </c>
    </row>
    <row r="10" spans="2:15" x14ac:dyDescent="0.3">
      <c r="B10" s="157" t="s">
        <v>68</v>
      </c>
      <c r="C10" s="158" t="str">
        <f>IFERROR(INDEX('PRE-DETALLADO'!C:C,MATCH(B10,'PRE-DETALLADO'!B:B,0)),"")</f>
        <v>DESAGÜES E INSTALACIONES SUBTERRÁNEAS</v>
      </c>
      <c r="E10" s="95">
        <f>'TIPO-BOL'!K10</f>
        <v>19745438.700000003</v>
      </c>
      <c r="F10" s="99">
        <f>'TIPO-BOL'!F10</f>
        <v>1.4873411134449326E-3</v>
      </c>
      <c r="H10" s="95">
        <f>'TIPO-CUN'!K10</f>
        <v>10152850</v>
      </c>
      <c r="I10" s="99">
        <f>'TIPO-CUN'!F10</f>
        <v>1.032928040466887E-3</v>
      </c>
    </row>
    <row r="11" spans="2:15" x14ac:dyDescent="0.3">
      <c r="B11" s="157" t="s">
        <v>69</v>
      </c>
      <c r="C11" s="158" t="str">
        <f>IFERROR(INDEX('PRE-DETALLADO'!C:C,MATCH(B11,'PRE-DETALLADO'!B:B,0)),"")</f>
        <v>ESTRUTURAS EN CONCRETO</v>
      </c>
      <c r="E11" s="95">
        <f>'TIPO-BOL'!K11</f>
        <v>4975911270.3535004</v>
      </c>
      <c r="F11" s="99">
        <f>'TIPO-BOL'!F11</f>
        <v>0.38223188301924205</v>
      </c>
      <c r="H11" s="95">
        <f>'TIPO-CUN'!K11</f>
        <v>2911002533</v>
      </c>
      <c r="I11" s="99">
        <f>'TIPO-CUN'!F11</f>
        <v>0.30182216865524242</v>
      </c>
    </row>
    <row r="12" spans="2:15" x14ac:dyDescent="0.3">
      <c r="B12" s="157" t="s">
        <v>79</v>
      </c>
      <c r="C12" s="158" t="str">
        <f>IFERROR(INDEX('PRE-DETALLADO'!C:C,MATCH(B12,'PRE-DETALLADO'!B:B,0)),"")</f>
        <v>MAMPOSTERÍA</v>
      </c>
      <c r="E12" s="95">
        <f>'TIPO-BOL'!K12</f>
        <v>751586984.51989996</v>
      </c>
      <c r="F12" s="99">
        <f>'TIPO-BOL'!F12</f>
        <v>5.7875434909369236E-2</v>
      </c>
      <c r="H12" s="95">
        <f>'TIPO-CUN'!K12</f>
        <v>567649931</v>
      </c>
      <c r="I12" s="99">
        <f>'TIPO-CUN'!F12</f>
        <v>5.8940786856221679E-2</v>
      </c>
    </row>
    <row r="13" spans="2:15" x14ac:dyDescent="0.3">
      <c r="B13" s="157" t="s">
        <v>90</v>
      </c>
      <c r="C13" s="158" t="str">
        <f>IFERROR(INDEX('PRE-DETALLADO'!C:C,MATCH(B13,'PRE-DETALLADO'!B:B,0)),"")</f>
        <v>PAÑETES, REVOQUES Y REPELLOS</v>
      </c>
      <c r="E13" s="95">
        <f>'TIPO-BOL'!K13</f>
        <v>142852050.11390001</v>
      </c>
      <c r="F13" s="99">
        <f>'TIPO-BOL'!F13</f>
        <v>1.1000252657472901E-2</v>
      </c>
      <c r="H13" s="95">
        <f>'TIPO-CUN'!K13</f>
        <v>47799772</v>
      </c>
      <c r="I13" s="99">
        <f>'TIPO-CUN'!F13</f>
        <v>4.9630829880300065E-3</v>
      </c>
    </row>
    <row r="14" spans="2:15" x14ac:dyDescent="0.3">
      <c r="B14" s="157" t="s">
        <v>101</v>
      </c>
      <c r="C14" s="158" t="str">
        <f>IFERROR(INDEX('PRE-DETALLADO'!C:C,MATCH(B14,'PRE-DETALLADO'!B:B,0)),"")</f>
        <v>CUBIERTAS</v>
      </c>
      <c r="E14" s="95">
        <f>'TIPO-BOL'!K14</f>
        <v>1199599252.4624002</v>
      </c>
      <c r="F14" s="99">
        <f>'TIPO-BOL'!F14</f>
        <v>9.7023940198783395E-2</v>
      </c>
      <c r="H14" s="95">
        <f>'TIPO-CUN'!K14</f>
        <v>1306763099</v>
      </c>
      <c r="I14" s="99">
        <f>'TIPO-CUN'!F14</f>
        <v>0.14335610099751733</v>
      </c>
    </row>
    <row r="15" spans="2:15" x14ac:dyDescent="0.3">
      <c r="B15" s="157" t="s">
        <v>113</v>
      </c>
      <c r="C15" s="158" t="str">
        <f>IFERROR(INDEX('PRE-DETALLADO'!C:C,MATCH(B15,'PRE-DETALLADO'!B:B,0)),"")</f>
        <v>MORTEROS Y CONCRETOS</v>
      </c>
      <c r="E15" s="95">
        <f>'TIPO-BOL'!K15</f>
        <v>99468314.045099989</v>
      </c>
      <c r="F15" s="99">
        <f>'TIPO-BOL'!F15</f>
        <v>7.6597731810611027E-3</v>
      </c>
      <c r="H15" s="95">
        <f>'TIPO-CUN'!K15</f>
        <v>39486759</v>
      </c>
      <c r="I15" s="99">
        <f>'TIPO-CUN'!F15</f>
        <v>4.0985766440244783E-3</v>
      </c>
    </row>
    <row r="16" spans="2:15" x14ac:dyDescent="0.3">
      <c r="B16" s="157" t="s">
        <v>123</v>
      </c>
      <c r="C16" s="158" t="str">
        <f>IFERROR(INDEX('PRE-DETALLADO'!C:C,MATCH(B16,'PRE-DETALLADO'!B:B,0)),"")</f>
        <v>CARPINTERÍA EN MADERA</v>
      </c>
      <c r="E16" s="95">
        <f>'TIPO-BOL'!K16</f>
        <v>16759047.7214</v>
      </c>
      <c r="F16" s="99">
        <f>'TIPO-BOL'!F16</f>
        <v>1.2905831299722258E-3</v>
      </c>
      <c r="H16" s="95">
        <f>'TIPO-CUN'!K16</f>
        <v>2456719</v>
      </c>
      <c r="I16" s="99">
        <f>'TIPO-CUN'!F16</f>
        <v>2.5430049266051449E-4</v>
      </c>
    </row>
    <row r="17" spans="2:9" x14ac:dyDescent="0.3">
      <c r="B17" s="157" t="s">
        <v>134</v>
      </c>
      <c r="C17" s="158" t="str">
        <f>IFERROR(INDEX('PRE-DETALLADO'!C:C,MATCH(B17,'PRE-DETALLADO'!B:B,0)),"")</f>
        <v>CARPINTERÍA METÁLICA</v>
      </c>
      <c r="E17" s="95">
        <f>'TIPO-BOL'!K17</f>
        <v>851450773.28359997</v>
      </c>
      <c r="F17" s="99">
        <f>'TIPO-BOL'!F17</f>
        <v>5.71793693770744E-2</v>
      </c>
      <c r="H17" s="95">
        <f>'TIPO-CUN'!K17</f>
        <v>817689577</v>
      </c>
      <c r="I17" s="99">
        <f>'TIPO-CUN'!F17</f>
        <v>7.3595828645691169E-2</v>
      </c>
    </row>
    <row r="18" spans="2:9" x14ac:dyDescent="0.3">
      <c r="B18" s="157" t="s">
        <v>145</v>
      </c>
      <c r="C18" s="158" t="str">
        <f>IFERROR(INDEX('PRE-DETALLADO'!C:C,MATCH(B18,'PRE-DETALLADO'!B:B,0)),"")</f>
        <v>INSTALACIONES HIDROSANITARIAS - RED CONTRA INCENDIO</v>
      </c>
      <c r="E18" s="95">
        <f>'TIPO-BOL'!K18</f>
        <v>187306045.69790003</v>
      </c>
      <c r="F18" s="99">
        <f>'TIPO-BOL'!F18</f>
        <v>1.4233039946348832E-2</v>
      </c>
      <c r="H18" s="95">
        <f>'TIPO-CUN'!K18</f>
        <v>139279345</v>
      </c>
      <c r="I18" s="99">
        <f>'TIPO-CUN'!F18</f>
        <v>1.430818615879779E-2</v>
      </c>
    </row>
    <row r="19" spans="2:9" x14ac:dyDescent="0.3">
      <c r="B19" s="157" t="s">
        <v>156</v>
      </c>
      <c r="C19" s="158" t="str">
        <f>IFERROR(INDEX('PRE-DETALLADO'!C:C,MATCH(B19,'PRE-DETALLADO'!B:B,0)),"")</f>
        <v>INSTALACIONES ELÉCTRICAS</v>
      </c>
      <c r="E19" s="95">
        <f>'TIPO-BOL'!K19</f>
        <v>1214853892.3330002</v>
      </c>
      <c r="F19" s="99">
        <f>'TIPO-BOL'!F19</f>
        <v>9.9373301759168697E-2</v>
      </c>
      <c r="H19" s="95">
        <f>'TIPO-CUN'!K19</f>
        <v>1048474877</v>
      </c>
      <c r="I19" s="99">
        <f>'TIPO-CUN'!F19</f>
        <v>0.11682119273011259</v>
      </c>
    </row>
    <row r="20" spans="2:9" x14ac:dyDescent="0.3">
      <c r="B20" s="157" t="s">
        <v>167</v>
      </c>
      <c r="C20" s="158" t="str">
        <f>IFERROR(INDEX('PRE-DETALLADO'!C:C,MATCH(B20,'PRE-DETALLADO'!B:B,0)),"")</f>
        <v>PISOS BASES</v>
      </c>
      <c r="E20" s="95">
        <f>'TIPO-BOL'!K20</f>
        <v>488065718.84200001</v>
      </c>
      <c r="F20" s="99">
        <f>'TIPO-BOL'!F20</f>
        <v>3.7583374509336263E-2</v>
      </c>
      <c r="H20" s="95">
        <f>'TIPO-CUN'!K20</f>
        <v>488108138</v>
      </c>
      <c r="I20" s="99">
        <f>'TIPO-CUN'!F20</f>
        <v>5.0680028103844144E-2</v>
      </c>
    </row>
    <row r="21" spans="2:9" x14ac:dyDescent="0.3">
      <c r="B21" s="157" t="s">
        <v>178</v>
      </c>
      <c r="C21" s="158" t="str">
        <f>IFERROR(INDEX('PRE-DETALLADO'!C:C,MATCH(B21,'PRE-DETALLADO'!B:B,0)),"")</f>
        <v>PISOS,ACABADOS,ENCHAPES Y ACCESORIOS</v>
      </c>
      <c r="E21" s="95">
        <f>'TIPO-BOL'!K21</f>
        <v>158646290.52999997</v>
      </c>
      <c r="F21" s="99">
        <f>'TIPO-BOL'!F21</f>
        <v>1.2216529034141162E-2</v>
      </c>
      <c r="H21" s="95">
        <f>'TIPO-CUN'!K21</f>
        <v>157800806</v>
      </c>
      <c r="I21" s="99">
        <f>'TIPO-CUN'!F21</f>
        <v>1.6404530287057864E-2</v>
      </c>
    </row>
    <row r="22" spans="2:9" x14ac:dyDescent="0.3">
      <c r="B22" s="157" t="s">
        <v>189</v>
      </c>
      <c r="C22" s="158" t="str">
        <f>IFERROR(INDEX('PRE-DETALLADO'!C:C,MATCH(B22,'PRE-DETALLADO'!B:B,0)),"")</f>
        <v>CIELO RASO</v>
      </c>
      <c r="E22" s="95">
        <f>'TIPO-BOL'!K22</f>
        <v>247411395.595</v>
      </c>
      <c r="F22" s="99">
        <f>'TIPO-BOL'!F22</f>
        <v>1.9051796946477673E-2</v>
      </c>
      <c r="H22" s="95">
        <f>'TIPO-CUN'!K22</f>
        <v>183234984</v>
      </c>
      <c r="I22" s="99">
        <f>'TIPO-CUN'!F22</f>
        <v>1.9026666154892263E-2</v>
      </c>
    </row>
    <row r="23" spans="2:9" x14ac:dyDescent="0.3">
      <c r="B23" s="157" t="s">
        <v>201</v>
      </c>
      <c r="C23" s="158" t="str">
        <f>IFERROR(INDEX('PRE-DETALLADO'!C:C,MATCH(B23,'PRE-DETALLADO'!B:B,0)),"")</f>
        <v>EXCAVACIONES Y RELLENOS</v>
      </c>
      <c r="E23" s="95">
        <f>'TIPO-BOL'!K23</f>
        <v>1131971003.5862</v>
      </c>
      <c r="F23" s="99">
        <f>'TIPO-BOL'!F23</f>
        <v>8.7166221369723559E-2</v>
      </c>
      <c r="H23" s="95">
        <f>'TIPO-CUN'!K23</f>
        <v>1005769354</v>
      </c>
      <c r="I23" s="99">
        <f>'TIPO-CUN'!F23</f>
        <v>0.10444086688656698</v>
      </c>
    </row>
    <row r="24" spans="2:9" x14ac:dyDescent="0.3">
      <c r="B24" s="157" t="s">
        <v>211</v>
      </c>
      <c r="C24" s="158" t="str">
        <f>IFERROR(INDEX('PRE-DETALLADO'!C:C,MATCH(B24,'PRE-DETALLADO'!B:B,0)),"")</f>
        <v>APARATOS SANITARIOS</v>
      </c>
      <c r="E24" s="95">
        <f>'TIPO-BOL'!K24</f>
        <v>108258488</v>
      </c>
      <c r="F24" s="99">
        <f>'TIPO-BOL'!F24</f>
        <v>8.3041312014331785E-3</v>
      </c>
      <c r="H24" s="95">
        <f>'TIPO-CUN'!K24</f>
        <v>126409806</v>
      </c>
      <c r="I24" s="99">
        <f>'TIPO-CUN'!F24</f>
        <v>1.3088970990922127E-2</v>
      </c>
    </row>
    <row r="25" spans="2:9" x14ac:dyDescent="0.3">
      <c r="B25" s="157" t="s">
        <v>222</v>
      </c>
      <c r="C25" s="158" t="str">
        <f>IFERROR(INDEX('PRE-DETALLADO'!C:C,MATCH(B25,'PRE-DETALLADO'!B:B,0)),"")</f>
        <v>PINTURAS</v>
      </c>
      <c r="E25" s="95">
        <f>'TIPO-BOL'!K25</f>
        <v>53918304.856000006</v>
      </c>
      <c r="F25" s="99">
        <f>'TIPO-BOL'!F25</f>
        <v>4.1519533899745343E-3</v>
      </c>
      <c r="H25" s="95">
        <f>'TIPO-CUN'!K25</f>
        <v>70142045</v>
      </c>
      <c r="I25" s="99">
        <f>'TIPO-CUN'!F25</f>
        <v>7.2811951557320781E-3</v>
      </c>
    </row>
    <row r="26" spans="2:9" x14ac:dyDescent="0.3">
      <c r="B26" s="157" t="s">
        <v>233</v>
      </c>
      <c r="C26" s="158" t="str">
        <f>IFERROR(INDEX('PRE-DETALLADO'!C:C,MATCH(B26,'PRE-DETALLADO'!B:B,0)),"")</f>
        <v>DOTACIONES DEPORTIVAS</v>
      </c>
      <c r="E26" s="95">
        <f>'TIPO-BOL'!K26</f>
        <v>0</v>
      </c>
      <c r="F26" s="99">
        <f>'TIPO-BOL'!F26</f>
        <v>0</v>
      </c>
      <c r="H26" s="95">
        <f>'TIPO-CUN'!K26</f>
        <v>0</v>
      </c>
      <c r="I26" s="99">
        <f>'TIPO-CUN'!F26</f>
        <v>0</v>
      </c>
    </row>
    <row r="27" spans="2:9" x14ac:dyDescent="0.3">
      <c r="B27" s="157" t="s">
        <v>244</v>
      </c>
      <c r="C27" s="158" t="str">
        <f>IFERROR(INDEX('PRE-DETALLADO'!C:C,MATCH(B27,'PRE-DETALLADO'!B:B,0)),"")</f>
        <v>INSTALACIONES RED GASES</v>
      </c>
      <c r="E27" s="95">
        <f>'TIPO-BOL'!K27</f>
        <v>0</v>
      </c>
      <c r="F27" s="99">
        <f>'TIPO-BOL'!F27</f>
        <v>0</v>
      </c>
      <c r="H27" s="95">
        <f>'TIPO-CUN'!K27</f>
        <v>0</v>
      </c>
      <c r="I27" s="99">
        <f>'TIPO-CUN'!F27</f>
        <v>0</v>
      </c>
    </row>
    <row r="28" spans="2:9" x14ac:dyDescent="0.3">
      <c r="B28" s="157" t="s">
        <v>2045</v>
      </c>
      <c r="C28" s="158" t="str">
        <f>IFERROR(INDEX('PRE-DETALLADO'!C:C,MATCH(B28,'PRE-DETALLADO'!B:B,0)),"")</f>
        <v>VOZ Y DATOS</v>
      </c>
      <c r="E28" s="95">
        <f>'TIPO-BOL'!K28</f>
        <v>0</v>
      </c>
      <c r="F28" s="99">
        <f>'TIPO-BOL'!F28</f>
        <v>0</v>
      </c>
      <c r="H28" s="95">
        <f>'TIPO-CUN'!K28</f>
        <v>0</v>
      </c>
      <c r="I28" s="99">
        <f>'TIPO-CUN'!F28</f>
        <v>0</v>
      </c>
    </row>
    <row r="29" spans="2:9" x14ac:dyDescent="0.3">
      <c r="B29" s="157" t="s">
        <v>2094</v>
      </c>
      <c r="C29" s="158" t="str">
        <f>IFERROR(INDEX('PRE-DETALLADO'!C:C,MATCH(B29,'PRE-DETALLADO'!B:B,0)),"")</f>
        <v>ACUEDUCTO</v>
      </c>
      <c r="E29" s="95">
        <f>'TIPO-BOL'!K29</f>
        <v>6905709.2000000011</v>
      </c>
      <c r="F29" s="99">
        <f>'TIPO-BOL'!F29</f>
        <v>5.0654595534641402E-4</v>
      </c>
      <c r="H29" s="95">
        <f>'TIPO-CUN'!K29</f>
        <v>6905710</v>
      </c>
      <c r="I29" s="99">
        <f>'TIPO-CUN'!F29</f>
        <v>6.8305550408525977E-4</v>
      </c>
    </row>
    <row r="30" spans="2:9" x14ac:dyDescent="0.3">
      <c r="B30" s="157" t="s">
        <v>2326</v>
      </c>
      <c r="C30" s="158" t="str">
        <f>IFERROR(INDEX('PRE-DETALLADO'!C:C,MATCH(B30,'PRE-DETALLADO'!B:B,0)),"")</f>
        <v>ALCANTARILLADO - TUBERÍA</v>
      </c>
      <c r="E30" s="95">
        <f>'TIPO-BOL'!K30</f>
        <v>17661187.5405</v>
      </c>
      <c r="F30" s="99">
        <f>'TIPO-BOL'!F30</f>
        <v>1.3599942321334481E-3</v>
      </c>
      <c r="H30" s="95">
        <f>'TIPO-CUN'!K30</f>
        <v>7606698</v>
      </c>
      <c r="I30" s="99">
        <f>'TIPO-CUN'!F30</f>
        <v>7.8510408798783025E-4</v>
      </c>
    </row>
    <row r="31" spans="2:9" x14ac:dyDescent="0.3">
      <c r="B31" s="157" t="s">
        <v>2293</v>
      </c>
      <c r="C31" s="158" t="str">
        <f>IFERROR(INDEX('PRE-DETALLADO'!C:C,MATCH(B31,'PRE-DETALLADO'!B:B,0)),"")</f>
        <v>ANDENES Y SARDINELES</v>
      </c>
      <c r="E31" s="95">
        <f>'TIPO-BOL'!K31</f>
        <v>144989981.6737</v>
      </c>
      <c r="F31" s="99">
        <f>'TIPO-BOL'!F31</f>
        <v>1.1164771033050814E-2</v>
      </c>
      <c r="H31" s="95">
        <f>'TIPO-CUN'!K31</f>
        <v>30494222</v>
      </c>
      <c r="I31" s="99">
        <f>'TIPO-CUN'!F31</f>
        <v>3.1689637517569261E-3</v>
      </c>
    </row>
    <row r="32" spans="2:9" x14ac:dyDescent="0.3">
      <c r="B32" s="157" t="s">
        <v>2313</v>
      </c>
      <c r="C32" s="158" t="str">
        <f>IFERROR(INDEX('PRE-DETALLADO'!C:C,MATCH(B32,'PRE-DETALLADO'!B:B,0)),"")</f>
        <v>MOBILIARIO URBANO</v>
      </c>
      <c r="E32" s="95">
        <f>'TIPO-BOL'!K32</f>
        <v>63107797.866000004</v>
      </c>
      <c r="F32" s="99">
        <f>'TIPO-BOL'!F32</f>
        <v>4.8168913823224864E-3</v>
      </c>
      <c r="H32" s="95">
        <f>'TIPO-CUN'!K32</f>
        <v>51059060</v>
      </c>
      <c r="I32" s="99">
        <f>'TIPO-CUN'!F32</f>
        <v>5.2479063449346261E-3</v>
      </c>
    </row>
    <row r="33" spans="2:15" x14ac:dyDescent="0.3">
      <c r="B33" s="157" t="s">
        <v>2365</v>
      </c>
      <c r="C33" s="158" t="str">
        <f>IFERROR(INDEX('PRE-DETALLADO'!C:C,MATCH(B33,'PRE-DETALLADO'!B:B,0)),"")</f>
        <v>ESTRUCTURA DE PAVIMENTO</v>
      </c>
      <c r="E33" s="95">
        <f>'TIPO-BOL'!K33</f>
        <v>74731537.035999998</v>
      </c>
      <c r="F33" s="99">
        <f>'TIPO-BOL'!F33</f>
        <v>5.7546906425272552E-3</v>
      </c>
      <c r="H33" s="95">
        <f>'TIPO-CUN'!K33</f>
        <v>50081582</v>
      </c>
      <c r="I33" s="99">
        <f>'TIPO-CUN'!F33</f>
        <v>5.2450458186197148E-3</v>
      </c>
    </row>
    <row r="34" spans="2:15" x14ac:dyDescent="0.3">
      <c r="B34" s="157" t="s">
        <v>2350</v>
      </c>
      <c r="C34" s="158" t="str">
        <f>IFERROR(INDEX('PRE-DETALLADO'!C:C,MATCH(B34,'PRE-DETALLADO'!B:B,0)),"")</f>
        <v>MANTENIMIENTO VIAL</v>
      </c>
      <c r="E34" s="95">
        <f>'TIPO-BOL'!K34</f>
        <v>445793569.17219996</v>
      </c>
      <c r="F34" s="99">
        <f>'TIPO-BOL'!F34</f>
        <v>3.4328159963557967E-2</v>
      </c>
      <c r="H34" s="95">
        <f>'TIPO-CUN'!K34</f>
        <v>116984784</v>
      </c>
      <c r="I34" s="99">
        <f>'TIPO-CUN'!F34</f>
        <v>1.2146753187469685E-2</v>
      </c>
    </row>
    <row r="35" spans="2:15" ht="15" thickBot="1" x14ac:dyDescent="0.35">
      <c r="B35" s="186"/>
      <c r="C35" s="187" t="str">
        <f>IFERROR(INDEX('PRE-DETALLADO'!C:C,MATCH(B35,'PRE-DETALLADO'!B:B,0)),"")</f>
        <v/>
      </c>
      <c r="E35" s="95"/>
      <c r="F35" s="99"/>
      <c r="H35" s="95" t="str">
        <f>IFERROR(INDEX('PRE-DETALLADO'!W:W,MATCH($B35,'PRE-DETALLADO'!$B:$B,0)),"")</f>
        <v/>
      </c>
      <c r="I35" s="99"/>
    </row>
    <row r="36" spans="2:15" ht="17.399999999999999" thickBot="1" x14ac:dyDescent="0.35">
      <c r="C36" s="196" t="s">
        <v>2617</v>
      </c>
      <c r="E36" s="184">
        <f>'TIPO-BOL'!K36</f>
        <v>12855954282.453302</v>
      </c>
      <c r="F36" s="183">
        <f>'TIPO-BOL'!F36</f>
        <v>0.99999999999999967</v>
      </c>
      <c r="H36" s="184">
        <f>'TIPO-CUN'!K36</f>
        <v>9587319633</v>
      </c>
      <c r="I36" s="183">
        <f>'TIPO-CUN'!F36</f>
        <v>0.99999999999999989</v>
      </c>
    </row>
    <row r="37" spans="2:15" ht="6.6" customHeight="1" thickBot="1" x14ac:dyDescent="0.35">
      <c r="D37" s="119"/>
      <c r="E37" s="4"/>
      <c r="F37" s="4"/>
      <c r="G37" s="4"/>
      <c r="H37" s="4"/>
      <c r="I37" s="4"/>
      <c r="J37" s="4"/>
      <c r="K37" s="4"/>
      <c r="L37" s="4"/>
      <c r="M37" s="4"/>
      <c r="N37" s="4"/>
      <c r="O37" s="4"/>
    </row>
    <row r="38" spans="2:15" x14ac:dyDescent="0.3">
      <c r="C38" s="188" t="s">
        <v>2216</v>
      </c>
      <c r="E38" s="94">
        <f>'TIPO-BOL'!K38</f>
        <v>3342548113.4378586</v>
      </c>
      <c r="F38" s="98">
        <f>'TIPO-BOL'!F38</f>
        <v>0.26</v>
      </c>
      <c r="H38" s="94">
        <f>'TIPO-CUN'!K38</f>
        <v>2492703104.5799999</v>
      </c>
      <c r="I38" s="98">
        <f>'TIPO-CUN'!F38</f>
        <v>0.26</v>
      </c>
    </row>
    <row r="39" spans="2:15" x14ac:dyDescent="0.3">
      <c r="C39" s="188" t="s">
        <v>2217</v>
      </c>
      <c r="E39" s="95">
        <f>'TIPO-BOL'!K39</f>
        <v>128559542.82453303</v>
      </c>
      <c r="F39" s="99">
        <f>'TIPO-BOL'!F39</f>
        <v>0.01</v>
      </c>
      <c r="H39" s="95">
        <f>'TIPO-CUN'!K39</f>
        <v>95873196.329999998</v>
      </c>
      <c r="I39" s="99">
        <f>'TIPO-CUN'!F39</f>
        <v>0.01</v>
      </c>
    </row>
    <row r="40" spans="2:15" ht="15" thickBot="1" x14ac:dyDescent="0.35">
      <c r="C40" s="188" t="s">
        <v>2218</v>
      </c>
      <c r="E40" s="96">
        <f>'TIPO-BOL'!K40</f>
        <v>385678628.47359908</v>
      </c>
      <c r="F40" s="102">
        <f>'TIPO-BOL'!F40</f>
        <v>0.03</v>
      </c>
      <c r="H40" s="96">
        <f>'TIPO-CUN'!K40</f>
        <v>287619588.99000001</v>
      </c>
      <c r="I40" s="102">
        <f>'TIPO-CUN'!F40</f>
        <v>0.03</v>
      </c>
    </row>
    <row r="41" spans="2:15" ht="6.6" customHeight="1" x14ac:dyDescent="0.3">
      <c r="D41" s="119"/>
      <c r="E41" s="4"/>
      <c r="F41" s="4"/>
      <c r="G41" s="4"/>
      <c r="H41" s="4"/>
      <c r="I41" s="4"/>
      <c r="J41" s="4"/>
      <c r="K41" s="4"/>
      <c r="L41" s="4"/>
      <c r="M41" s="4"/>
      <c r="N41" s="4"/>
      <c r="O41" s="4"/>
    </row>
    <row r="42" spans="2:15" ht="18.600000000000001" thickBot="1" x14ac:dyDescent="0.4">
      <c r="C42" s="101" t="s">
        <v>1</v>
      </c>
      <c r="E42" s="372">
        <f>E36+E38+E39+E40</f>
        <v>16712740567.189293</v>
      </c>
      <c r="F42" s="372"/>
      <c r="H42" s="372">
        <f>H36+H38+H39+H40</f>
        <v>12463515522.9</v>
      </c>
      <c r="I42" s="372"/>
    </row>
    <row r="46" spans="2:15" x14ac:dyDescent="0.3">
      <c r="F46" s="189"/>
    </row>
  </sheetData>
  <mergeCells count="4">
    <mergeCell ref="E42:F42"/>
    <mergeCell ref="H42:I42"/>
    <mergeCell ref="C2:I2"/>
    <mergeCell ref="C4:I4"/>
  </mergeCells>
  <pageMargins left="0.59055118110236227" right="0.39370078740157483" top="0.78740157480314965" bottom="0.59055118110236227" header="0.31496062992125984" footer="0.31496062992125984"/>
  <pageSetup scale="70" orientation="landscape" horizontalDpi="0"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9B836-68B0-4D0E-9005-E1BE4BE3F9E9}">
  <dimension ref="B1:O46"/>
  <sheetViews>
    <sheetView showGridLines="0" zoomScale="80" zoomScaleNormal="80" workbookViewId="0">
      <selection activeCell="H14" sqref="H14"/>
    </sheetView>
  </sheetViews>
  <sheetFormatPr defaultColWidth="8.88671875" defaultRowHeight="14.4" x14ac:dyDescent="0.3"/>
  <cols>
    <col min="1" max="1" width="4.6640625" style="116" customWidth="1"/>
    <col min="2" max="2" width="5.5546875" style="116" customWidth="1"/>
    <col min="3" max="3" width="58.6640625" style="116" customWidth="1"/>
    <col min="4" max="4" width="1.6640625" style="116" customWidth="1"/>
    <col min="5" max="5" width="20.44140625" style="116" bestFit="1" customWidth="1"/>
    <col min="6" max="6" width="6.44140625" style="116" customWidth="1"/>
    <col min="7" max="7" width="1.6640625" style="116" customWidth="1"/>
    <col min="8" max="8" width="18.33203125" style="116" bestFit="1" customWidth="1"/>
    <col min="9" max="9" width="6.33203125" style="116" customWidth="1"/>
    <col min="10" max="10" width="4.6640625" style="116" customWidth="1"/>
    <col min="11" max="11" width="8.88671875" style="116"/>
    <col min="12" max="12" width="8.88671875" style="116" customWidth="1"/>
    <col min="13" max="16384" width="8.88671875" style="116"/>
  </cols>
  <sheetData>
    <row r="1" spans="2:15" ht="15" thickBot="1" x14ac:dyDescent="0.35"/>
    <row r="2" spans="2:15" ht="22.5" customHeight="1" thickBot="1" x14ac:dyDescent="0.35">
      <c r="C2" s="382" t="s">
        <v>2987</v>
      </c>
      <c r="D2" s="383"/>
      <c r="E2" s="383"/>
      <c r="F2" s="383"/>
      <c r="G2" s="383"/>
      <c r="H2" s="383"/>
      <c r="I2" s="384"/>
    </row>
    <row r="3" spans="2:15" ht="6.6" customHeight="1" thickBot="1" x14ac:dyDescent="0.35">
      <c r="D3" s="119"/>
      <c r="E3" s="4"/>
      <c r="F3" s="4"/>
      <c r="G3" s="4"/>
      <c r="H3" s="4"/>
      <c r="I3" s="4"/>
      <c r="J3" s="4"/>
      <c r="K3" s="4"/>
      <c r="L3" s="4"/>
      <c r="M3" s="4"/>
      <c r="N3" s="4"/>
      <c r="O3" s="4"/>
    </row>
    <row r="4" spans="2:15" ht="22.5" customHeight="1" thickBot="1" x14ac:dyDescent="0.35">
      <c r="C4" s="382" t="s">
        <v>2988</v>
      </c>
      <c r="D4" s="383"/>
      <c r="E4" s="383"/>
      <c r="F4" s="383"/>
      <c r="G4" s="383"/>
      <c r="H4" s="383"/>
      <c r="I4" s="384"/>
    </row>
    <row r="5" spans="2:15" ht="15" thickBot="1" x14ac:dyDescent="0.35"/>
    <row r="6" spans="2:15" ht="15" thickBot="1" x14ac:dyDescent="0.35">
      <c r="B6" s="132" t="s">
        <v>8</v>
      </c>
      <c r="C6" s="185" t="s">
        <v>2215</v>
      </c>
      <c r="D6" s="12"/>
      <c r="E6" s="29" t="str">
        <f>'TIPO-BOL'!N6</f>
        <v>CICUCO</v>
      </c>
      <c r="F6" s="262" t="str">
        <f>'TIPO-BOL'!O6</f>
        <v>TIPO 4</v>
      </c>
      <c r="G6" s="11"/>
      <c r="H6" s="29" t="str">
        <f>'TIPO-CUN'!N6</f>
        <v>ALMEIDAS</v>
      </c>
      <c r="I6" s="262" t="str">
        <f>'TIPO-CUN'!O6</f>
        <v>TIPO 4</v>
      </c>
    </row>
    <row r="7" spans="2:15" ht="6.6" customHeight="1" thickBot="1" x14ac:dyDescent="0.35">
      <c r="D7" s="119"/>
      <c r="E7" s="4"/>
      <c r="F7" s="4"/>
      <c r="G7" s="4"/>
      <c r="H7" s="4"/>
      <c r="I7" s="4"/>
      <c r="J7" s="4"/>
      <c r="K7" s="4"/>
      <c r="L7" s="4"/>
      <c r="M7" s="4"/>
      <c r="N7" s="4"/>
      <c r="O7" s="4"/>
    </row>
    <row r="8" spans="2:15" x14ac:dyDescent="0.3">
      <c r="B8" s="93" t="s">
        <v>31</v>
      </c>
      <c r="C8" s="100" t="str">
        <f>IFERROR(INDEX('PRE-DETALLADO'!C:C,MATCH(B8,'PRE-DETALLADO'!B:B,0)),"")</f>
        <v>PRELIMINARES</v>
      </c>
      <c r="D8" s="119"/>
      <c r="E8" s="94">
        <f>'TIPO-BOL'!N8</f>
        <v>98446618.998600006</v>
      </c>
      <c r="F8" s="98">
        <f>'TIPO-BOL'!F8</f>
        <v>1.6971052756795089E-2</v>
      </c>
      <c r="G8" s="4"/>
      <c r="H8" s="94">
        <f>'TIPO-CUN'!N8</f>
        <v>168292907</v>
      </c>
      <c r="I8" s="98">
        <f>'TIPO-CUN'!F8</f>
        <v>1.8756455814471475E-2</v>
      </c>
    </row>
    <row r="9" spans="2:15" x14ac:dyDescent="0.3">
      <c r="B9" s="157" t="s">
        <v>32</v>
      </c>
      <c r="C9" s="158" t="str">
        <f>IFERROR(INDEX('PRE-DETALLADO'!C:C,MATCH(B9,'PRE-DETALLADO'!B:B,0)),"")</f>
        <v>CIMENTACIONES</v>
      </c>
      <c r="D9" s="119"/>
      <c r="E9" s="95">
        <f>'TIPO-BOL'!N9</f>
        <v>345648441.13389999</v>
      </c>
      <c r="F9" s="99">
        <f>'TIPO-BOL'!F9</f>
        <v>2.7268968291242354E-2</v>
      </c>
      <c r="G9" s="4"/>
      <c r="H9" s="95">
        <f>'TIPO-CUN'!N9</f>
        <v>224125931</v>
      </c>
      <c r="I9" s="99">
        <f>'TIPO-CUN'!F9</f>
        <v>2.3851305702894163E-2</v>
      </c>
    </row>
    <row r="10" spans="2:15" x14ac:dyDescent="0.3">
      <c r="B10" s="157" t="s">
        <v>68</v>
      </c>
      <c r="C10" s="158" t="str">
        <f>IFERROR(INDEX('PRE-DETALLADO'!C:C,MATCH(B10,'PRE-DETALLADO'!B:B,0)),"")</f>
        <v>DESAGÜES E INSTALACIONES SUBTERRÁNEAS</v>
      </c>
      <c r="E10" s="95">
        <f>'TIPO-BOL'!N10</f>
        <v>19146589.800000001</v>
      </c>
      <c r="F10" s="99">
        <f>'TIPO-BOL'!F10</f>
        <v>1.4873411134449326E-3</v>
      </c>
      <c r="H10" s="95">
        <f>'TIPO-CUN'!N10</f>
        <v>9862769</v>
      </c>
      <c r="I10" s="99">
        <f>'TIPO-CUN'!F10</f>
        <v>1.032928040466887E-3</v>
      </c>
    </row>
    <row r="11" spans="2:15" x14ac:dyDescent="0.3">
      <c r="B11" s="157" t="s">
        <v>69</v>
      </c>
      <c r="C11" s="158" t="str">
        <f>IFERROR(INDEX('PRE-DETALLADO'!C:C,MATCH(B11,'PRE-DETALLADO'!B:B,0)),"")</f>
        <v>ESTRUTURAS EN CONCRETO</v>
      </c>
      <c r="E11" s="95">
        <f>'TIPO-BOL'!N11</f>
        <v>4851447474.5623999</v>
      </c>
      <c r="F11" s="99">
        <f>'TIPO-BOL'!F11</f>
        <v>0.38223188301924205</v>
      </c>
      <c r="H11" s="95">
        <f>'TIPO-CUN'!N11</f>
        <v>2832407537</v>
      </c>
      <c r="I11" s="99">
        <f>'TIPO-CUN'!F11</f>
        <v>0.30182216865524242</v>
      </c>
    </row>
    <row r="12" spans="2:15" x14ac:dyDescent="0.3">
      <c r="B12" s="157" t="s">
        <v>79</v>
      </c>
      <c r="C12" s="158" t="str">
        <f>IFERROR(INDEX('PRE-DETALLADO'!C:C,MATCH(B12,'PRE-DETALLADO'!B:B,0)),"")</f>
        <v>MAMPOSTERÍA</v>
      </c>
      <c r="E12" s="95">
        <f>'TIPO-BOL'!N12</f>
        <v>767542999.16589987</v>
      </c>
      <c r="F12" s="99">
        <f>'TIPO-BOL'!F12</f>
        <v>5.7875434909369236E-2</v>
      </c>
      <c r="H12" s="95">
        <f>'TIPO-CUN'!N12</f>
        <v>580474791</v>
      </c>
      <c r="I12" s="99">
        <f>'TIPO-CUN'!F12</f>
        <v>5.8940786856221679E-2</v>
      </c>
    </row>
    <row r="13" spans="2:15" x14ac:dyDescent="0.3">
      <c r="B13" s="157" t="s">
        <v>90</v>
      </c>
      <c r="C13" s="158" t="str">
        <f>IFERROR(INDEX('PRE-DETALLADO'!C:C,MATCH(B13,'PRE-DETALLADO'!B:B,0)),"")</f>
        <v>PAÑETES, REVOQUES Y REPELLOS</v>
      </c>
      <c r="E13" s="95">
        <f>'TIPO-BOL'!N13</f>
        <v>139436382.92879999</v>
      </c>
      <c r="F13" s="99">
        <f>'TIPO-BOL'!F13</f>
        <v>1.1000252657472901E-2</v>
      </c>
      <c r="H13" s="95">
        <f>'TIPO-CUN'!N13</f>
        <v>46642238</v>
      </c>
      <c r="I13" s="99">
        <f>'TIPO-CUN'!F13</f>
        <v>4.9630829880300065E-3</v>
      </c>
    </row>
    <row r="14" spans="2:15" x14ac:dyDescent="0.3">
      <c r="B14" s="157" t="s">
        <v>101</v>
      </c>
      <c r="C14" s="158" t="str">
        <f>IFERROR(INDEX('PRE-DETALLADO'!C:C,MATCH(B14,'PRE-DETALLADO'!B:B,0)),"")</f>
        <v>CUBIERTAS</v>
      </c>
      <c r="E14" s="95">
        <f>'TIPO-BOL'!N14</f>
        <v>1066889864.2157</v>
      </c>
      <c r="F14" s="99">
        <f>'TIPO-BOL'!F14</f>
        <v>9.7023940198783395E-2</v>
      </c>
      <c r="H14" s="95">
        <f>'TIPO-CUN'!N14</f>
        <v>1148506626</v>
      </c>
      <c r="I14" s="99">
        <f>'TIPO-CUN'!F14</f>
        <v>0.14335610099751733</v>
      </c>
    </row>
    <row r="15" spans="2:15" x14ac:dyDescent="0.3">
      <c r="B15" s="157" t="s">
        <v>113</v>
      </c>
      <c r="C15" s="158" t="str">
        <f>IFERROR(INDEX('PRE-DETALLADO'!C:C,MATCH(B15,'PRE-DETALLADO'!B:B,0)),"")</f>
        <v>MORTEROS Y CONCRETOS</v>
      </c>
      <c r="E15" s="95">
        <f>'TIPO-BOL'!N15</f>
        <v>97093901.232899994</v>
      </c>
      <c r="F15" s="99">
        <f>'TIPO-BOL'!F15</f>
        <v>7.6597731810611027E-3</v>
      </c>
      <c r="H15" s="95">
        <f>'TIPO-CUN'!N15</f>
        <v>38511778</v>
      </c>
      <c r="I15" s="99">
        <f>'TIPO-CUN'!F15</f>
        <v>4.0985766440244783E-3</v>
      </c>
    </row>
    <row r="16" spans="2:15" x14ac:dyDescent="0.3">
      <c r="B16" s="157" t="s">
        <v>123</v>
      </c>
      <c r="C16" s="158" t="str">
        <f>IFERROR(INDEX('PRE-DETALLADO'!C:C,MATCH(B16,'PRE-DETALLADO'!B:B,0)),"")</f>
        <v>CARPINTERÍA EN MADERA</v>
      </c>
      <c r="E16" s="95">
        <f>'TIPO-BOL'!N16</f>
        <v>16357114.2938</v>
      </c>
      <c r="F16" s="99">
        <f>'TIPO-BOL'!F16</f>
        <v>1.2905831299722258E-3</v>
      </c>
      <c r="H16" s="95">
        <f>'TIPO-CUN'!N16</f>
        <v>2399586</v>
      </c>
      <c r="I16" s="99">
        <f>'TIPO-CUN'!F16</f>
        <v>2.5430049266051449E-4</v>
      </c>
    </row>
    <row r="17" spans="2:9" x14ac:dyDescent="0.3">
      <c r="B17" s="157" t="s">
        <v>134</v>
      </c>
      <c r="C17" s="158" t="str">
        <f>IFERROR(INDEX('PRE-DETALLADO'!C:C,MATCH(B17,'PRE-DETALLADO'!B:B,0)),"")</f>
        <v>CARPINTERÍA METÁLICA</v>
      </c>
      <c r="E17" s="95">
        <f>'TIPO-BOL'!N17</f>
        <v>851466471.36409998</v>
      </c>
      <c r="F17" s="99">
        <f>'TIPO-BOL'!F17</f>
        <v>5.71793693770744E-2</v>
      </c>
      <c r="H17" s="95">
        <f>'TIPO-CUN'!N17</f>
        <v>818391089</v>
      </c>
      <c r="I17" s="99">
        <f>'TIPO-CUN'!F17</f>
        <v>7.3595828645691169E-2</v>
      </c>
    </row>
    <row r="18" spans="2:9" x14ac:dyDescent="0.3">
      <c r="B18" s="157" t="s">
        <v>145</v>
      </c>
      <c r="C18" s="158" t="str">
        <f>IFERROR(INDEX('PRE-DETALLADO'!C:C,MATCH(B18,'PRE-DETALLADO'!B:B,0)),"")</f>
        <v>INSTALACIONES HIDROSANITARIAS - RED CONTRA INCENDIO</v>
      </c>
      <c r="E18" s="95">
        <f>'TIPO-BOL'!N18</f>
        <v>183820765.01430008</v>
      </c>
      <c r="F18" s="99">
        <f>'TIPO-BOL'!F18</f>
        <v>1.4233039946348832E-2</v>
      </c>
      <c r="H18" s="95">
        <f>'TIPO-CUN'!N18</f>
        <v>136521010</v>
      </c>
      <c r="I18" s="99">
        <f>'TIPO-CUN'!F18</f>
        <v>1.430818615879779E-2</v>
      </c>
    </row>
    <row r="19" spans="2:9" x14ac:dyDescent="0.3">
      <c r="B19" s="157" t="s">
        <v>156</v>
      </c>
      <c r="C19" s="158" t="str">
        <f>IFERROR(INDEX('PRE-DETALLADO'!C:C,MATCH(B19,'PRE-DETALLADO'!B:B,0)),"")</f>
        <v>INSTALACIONES ELÉCTRICAS</v>
      </c>
      <c r="E19" s="95">
        <f>'TIPO-BOL'!N19</f>
        <v>1193153880.5579998</v>
      </c>
      <c r="F19" s="99">
        <f>'TIPO-BOL'!F19</f>
        <v>9.9373301759168697E-2</v>
      </c>
      <c r="H19" s="95">
        <f>'TIPO-CUN'!N19</f>
        <v>1004301790</v>
      </c>
      <c r="I19" s="99">
        <f>'TIPO-CUN'!F19</f>
        <v>0.11682119273011259</v>
      </c>
    </row>
    <row r="20" spans="2:9" x14ac:dyDescent="0.3">
      <c r="B20" s="157" t="s">
        <v>167</v>
      </c>
      <c r="C20" s="158" t="str">
        <f>IFERROR(INDEX('PRE-DETALLADO'!C:C,MATCH(B20,'PRE-DETALLADO'!B:B,0)),"")</f>
        <v>PISOS BASES</v>
      </c>
      <c r="E20" s="95">
        <f>'TIPO-BOL'!N20</f>
        <v>476397045.43599999</v>
      </c>
      <c r="F20" s="99">
        <f>'TIPO-BOL'!F20</f>
        <v>3.7583374509336263E-2</v>
      </c>
      <c r="H20" s="95">
        <f>'TIPO-CUN'!N20</f>
        <v>476296521</v>
      </c>
      <c r="I20" s="99">
        <f>'TIPO-CUN'!F20</f>
        <v>5.0680028103844144E-2</v>
      </c>
    </row>
    <row r="21" spans="2:9" x14ac:dyDescent="0.3">
      <c r="B21" s="157" t="s">
        <v>178</v>
      </c>
      <c r="C21" s="158" t="str">
        <f>IFERROR(INDEX('PRE-DETALLADO'!C:C,MATCH(B21,'PRE-DETALLADO'!B:B,0)),"")</f>
        <v>PISOS,ACABADOS,ENCHAPES Y ACCESORIOS</v>
      </c>
      <c r="E21" s="95">
        <f>'TIPO-BOL'!N21</f>
        <v>171826963.63300002</v>
      </c>
      <c r="F21" s="99">
        <f>'TIPO-BOL'!F21</f>
        <v>1.2216529034141162E-2</v>
      </c>
      <c r="H21" s="95">
        <f>'TIPO-CUN'!N21</f>
        <v>172776013</v>
      </c>
      <c r="I21" s="99">
        <f>'TIPO-CUN'!F21</f>
        <v>1.6404530287057864E-2</v>
      </c>
    </row>
    <row r="22" spans="2:9" x14ac:dyDescent="0.3">
      <c r="B22" s="157" t="s">
        <v>189</v>
      </c>
      <c r="C22" s="158" t="str">
        <f>IFERROR(INDEX('PRE-DETALLADO'!C:C,MATCH(B22,'PRE-DETALLADO'!B:B,0)),"")</f>
        <v>CIELO RASO</v>
      </c>
      <c r="E22" s="95">
        <f>'TIPO-BOL'!N22</f>
        <v>247217424.99999997</v>
      </c>
      <c r="F22" s="99">
        <f>'TIPO-BOL'!F22</f>
        <v>1.9051796946477673E-2</v>
      </c>
      <c r="H22" s="95">
        <f>'TIPO-CUN'!N22</f>
        <v>183066000</v>
      </c>
      <c r="I22" s="99">
        <f>'TIPO-CUN'!F22</f>
        <v>1.9026666154892263E-2</v>
      </c>
    </row>
    <row r="23" spans="2:9" x14ac:dyDescent="0.3">
      <c r="B23" s="157" t="s">
        <v>201</v>
      </c>
      <c r="C23" s="158" t="str">
        <f>IFERROR(INDEX('PRE-DETALLADO'!C:C,MATCH(B23,'PRE-DETALLADO'!B:B,0)),"")</f>
        <v>EXCAVACIONES Y RELLENOS</v>
      </c>
      <c r="E23" s="95">
        <f>'TIPO-BOL'!N23</f>
        <v>1104919394.4954998</v>
      </c>
      <c r="F23" s="99">
        <f>'TIPO-BOL'!F23</f>
        <v>8.7166221369723559E-2</v>
      </c>
      <c r="H23" s="95">
        <f>'TIPO-CUN'!N23</f>
        <v>981807163</v>
      </c>
      <c r="I23" s="99">
        <f>'TIPO-CUN'!F23</f>
        <v>0.10444086688656698</v>
      </c>
    </row>
    <row r="24" spans="2:9" x14ac:dyDescent="0.3">
      <c r="B24" s="157" t="s">
        <v>211</v>
      </c>
      <c r="C24" s="158" t="str">
        <f>IFERROR(INDEX('PRE-DETALLADO'!C:C,MATCH(B24,'PRE-DETALLADO'!B:B,0)),"")</f>
        <v>APARATOS SANITARIOS</v>
      </c>
      <c r="E24" s="95">
        <f>'TIPO-BOL'!N24</f>
        <v>104476642.40000001</v>
      </c>
      <c r="F24" s="99">
        <f>'TIPO-BOL'!F24</f>
        <v>8.3041312014331785E-3</v>
      </c>
      <c r="H24" s="95">
        <f>'TIPO-CUN'!N24</f>
        <v>123185874</v>
      </c>
      <c r="I24" s="99">
        <f>'TIPO-CUN'!F24</f>
        <v>1.3088970990922127E-2</v>
      </c>
    </row>
    <row r="25" spans="2:9" x14ac:dyDescent="0.3">
      <c r="B25" s="157" t="s">
        <v>222</v>
      </c>
      <c r="C25" s="158" t="str">
        <f>IFERROR(INDEX('PRE-DETALLADO'!C:C,MATCH(B25,'PRE-DETALLADO'!B:B,0)),"")</f>
        <v>PINTURAS</v>
      </c>
      <c r="E25" s="95">
        <f>'TIPO-BOL'!N25</f>
        <v>52628983.225000001</v>
      </c>
      <c r="F25" s="99">
        <f>'TIPO-BOL'!F25</f>
        <v>4.1519533899745343E-3</v>
      </c>
      <c r="H25" s="95">
        <f>'TIPO-CUN'!N25</f>
        <v>68497699</v>
      </c>
      <c r="I25" s="99">
        <f>'TIPO-CUN'!F25</f>
        <v>7.2811951557320781E-3</v>
      </c>
    </row>
    <row r="26" spans="2:9" x14ac:dyDescent="0.3">
      <c r="B26" s="157" t="s">
        <v>233</v>
      </c>
      <c r="C26" s="158" t="str">
        <f>IFERROR(INDEX('PRE-DETALLADO'!C:C,MATCH(B26,'PRE-DETALLADO'!B:B,0)),"")</f>
        <v>DOTACIONES DEPORTIVAS</v>
      </c>
      <c r="E26" s="95">
        <f>'TIPO-BOL'!N26</f>
        <v>0</v>
      </c>
      <c r="F26" s="99">
        <f>'TIPO-BOL'!F26</f>
        <v>0</v>
      </c>
      <c r="H26" s="95">
        <f>'TIPO-CUN'!N26</f>
        <v>0</v>
      </c>
      <c r="I26" s="99">
        <f>'TIPO-CUN'!F26</f>
        <v>0</v>
      </c>
    </row>
    <row r="27" spans="2:9" x14ac:dyDescent="0.3">
      <c r="B27" s="157" t="s">
        <v>244</v>
      </c>
      <c r="C27" s="158" t="str">
        <f>IFERROR(INDEX('PRE-DETALLADO'!C:C,MATCH(B27,'PRE-DETALLADO'!B:B,0)),"")</f>
        <v>INSTALACIONES RED GASES</v>
      </c>
      <c r="E27" s="95">
        <f>'TIPO-BOL'!N27</f>
        <v>0</v>
      </c>
      <c r="F27" s="99">
        <f>'TIPO-BOL'!F27</f>
        <v>0</v>
      </c>
      <c r="H27" s="95">
        <f>'TIPO-CUN'!N27</f>
        <v>0</v>
      </c>
      <c r="I27" s="99">
        <f>'TIPO-CUN'!F27</f>
        <v>0</v>
      </c>
    </row>
    <row r="28" spans="2:9" x14ac:dyDescent="0.3">
      <c r="B28" s="157" t="s">
        <v>2045</v>
      </c>
      <c r="C28" s="158" t="str">
        <f>IFERROR(INDEX('PRE-DETALLADO'!C:C,MATCH(B28,'PRE-DETALLADO'!B:B,0)),"")</f>
        <v>VOZ Y DATOS</v>
      </c>
      <c r="E28" s="95">
        <f>'TIPO-BOL'!N28</f>
        <v>0</v>
      </c>
      <c r="F28" s="99">
        <f>'TIPO-BOL'!F28</f>
        <v>0</v>
      </c>
      <c r="H28" s="95">
        <f>'TIPO-CUN'!N28</f>
        <v>0</v>
      </c>
      <c r="I28" s="99">
        <f>'TIPO-CUN'!F28</f>
        <v>0</v>
      </c>
    </row>
    <row r="29" spans="2:9" x14ac:dyDescent="0.3">
      <c r="B29" s="157" t="s">
        <v>2094</v>
      </c>
      <c r="C29" s="158" t="str">
        <f>IFERROR(INDEX('PRE-DETALLADO'!C:C,MATCH(B29,'PRE-DETALLADO'!B:B,0)),"")</f>
        <v>ACUEDUCTO</v>
      </c>
      <c r="E29" s="95">
        <f>'TIPO-BOL'!N29</f>
        <v>6905709.2000000011</v>
      </c>
      <c r="F29" s="99">
        <f>'TIPO-BOL'!F29</f>
        <v>5.0654595534641402E-4</v>
      </c>
      <c r="H29" s="95">
        <f>'TIPO-CUN'!N29</f>
        <v>6905710</v>
      </c>
      <c r="I29" s="99">
        <f>'TIPO-CUN'!F29</f>
        <v>6.8305550408525977E-4</v>
      </c>
    </row>
    <row r="30" spans="2:9" x14ac:dyDescent="0.3">
      <c r="B30" s="157" t="s">
        <v>2326</v>
      </c>
      <c r="C30" s="158" t="str">
        <f>IFERROR(INDEX('PRE-DETALLADO'!C:C,MATCH(B30,'PRE-DETALLADO'!B:B,0)),"")</f>
        <v>ALCANTARILLADO - TUBERÍA</v>
      </c>
      <c r="E30" s="95">
        <f>'TIPO-BOL'!N30</f>
        <v>17238757.100599997</v>
      </c>
      <c r="F30" s="99">
        <f>'TIPO-BOL'!F30</f>
        <v>1.3599942321334481E-3</v>
      </c>
      <c r="H30" s="95">
        <f>'TIPO-CUN'!N30</f>
        <v>7386214</v>
      </c>
      <c r="I30" s="99">
        <f>'TIPO-CUN'!F30</f>
        <v>7.8510408798783025E-4</v>
      </c>
    </row>
    <row r="31" spans="2:9" x14ac:dyDescent="0.3">
      <c r="B31" s="157" t="s">
        <v>2293</v>
      </c>
      <c r="C31" s="158" t="str">
        <f>IFERROR(INDEX('PRE-DETALLADO'!C:C,MATCH(B31,'PRE-DETALLADO'!B:B,0)),"")</f>
        <v>ANDENES Y SARDINELES</v>
      </c>
      <c r="E31" s="95">
        <f>'TIPO-BOL'!N31</f>
        <v>141522012.76549998</v>
      </c>
      <c r="F31" s="99">
        <f>'TIPO-BOL'!F31</f>
        <v>1.1164771033050814E-2</v>
      </c>
      <c r="H31" s="95">
        <f>'TIPO-CUN'!N31</f>
        <v>29754171</v>
      </c>
      <c r="I31" s="99">
        <f>'TIPO-CUN'!F31</f>
        <v>3.1689637517569261E-3</v>
      </c>
    </row>
    <row r="32" spans="2:9" x14ac:dyDescent="0.3">
      <c r="B32" s="157" t="s">
        <v>2313</v>
      </c>
      <c r="C32" s="158" t="str">
        <f>IFERROR(INDEX('PRE-DETALLADO'!C:C,MATCH(B32,'PRE-DETALLADO'!B:B,0)),"")</f>
        <v>MOBILIARIO URBANO</v>
      </c>
      <c r="E32" s="95">
        <f>'TIPO-BOL'!N32</f>
        <v>61976756.005999997</v>
      </c>
      <c r="F32" s="99">
        <f>'TIPO-BOL'!F32</f>
        <v>4.8168913823224864E-3</v>
      </c>
      <c r="H32" s="95">
        <f>'TIPO-CUN'!N32</f>
        <v>50237723</v>
      </c>
      <c r="I32" s="99">
        <f>'TIPO-CUN'!F32</f>
        <v>5.2479063449346261E-3</v>
      </c>
    </row>
    <row r="33" spans="2:15" x14ac:dyDescent="0.3">
      <c r="B33" s="157" t="s">
        <v>2365</v>
      </c>
      <c r="C33" s="158" t="str">
        <f>IFERROR(INDEX('PRE-DETALLADO'!C:C,MATCH(B33,'PRE-DETALLADO'!B:B,0)),"")</f>
        <v>ESTRUCTURA DE PAVIMENTO</v>
      </c>
      <c r="E33" s="95">
        <f>'TIPO-BOL'!N33</f>
        <v>83193156.799999997</v>
      </c>
      <c r="F33" s="99">
        <f>'TIPO-BOL'!F33</f>
        <v>5.7546906425272552E-3</v>
      </c>
      <c r="H33" s="95">
        <f>'TIPO-CUN'!N33</f>
        <v>55973533</v>
      </c>
      <c r="I33" s="99">
        <f>'TIPO-CUN'!F33</f>
        <v>5.2450458186197148E-3</v>
      </c>
    </row>
    <row r="34" spans="2:15" x14ac:dyDescent="0.3">
      <c r="B34" s="157" t="s">
        <v>2350</v>
      </c>
      <c r="C34" s="158" t="str">
        <f>IFERROR(INDEX('PRE-DETALLADO'!C:C,MATCH(B34,'PRE-DETALLADO'!B:B,0)),"")</f>
        <v>MANTENIMIENTO VIAL</v>
      </c>
      <c r="E34" s="95">
        <f>'TIPO-BOL'!N34</f>
        <v>443519139.51999998</v>
      </c>
      <c r="F34" s="99">
        <f>'TIPO-BOL'!F34</f>
        <v>3.4328159963557967E-2</v>
      </c>
      <c r="H34" s="95">
        <f>'TIPO-CUN'!N34</f>
        <v>116384520</v>
      </c>
      <c r="I34" s="99">
        <f>'TIPO-CUN'!F34</f>
        <v>1.2146753187469685E-2</v>
      </c>
    </row>
    <row r="35" spans="2:15" ht="15" thickBot="1" x14ac:dyDescent="0.35">
      <c r="B35" s="186"/>
      <c r="C35" s="187" t="str">
        <f>IFERROR(INDEX('PRE-DETALLADO'!C:C,MATCH(B35,'PRE-DETALLADO'!B:B,0)),"")</f>
        <v/>
      </c>
      <c r="E35" s="95"/>
      <c r="F35" s="99"/>
      <c r="H35" s="95" t="str">
        <f>IFERROR(INDEX('PRE-DETALLADO'!W:W,MATCH($B35,'PRE-DETALLADO'!$B:$B,0)),"")</f>
        <v/>
      </c>
      <c r="I35" s="99"/>
    </row>
    <row r="36" spans="2:15" ht="17.399999999999999" thickBot="1" x14ac:dyDescent="0.35">
      <c r="C36" s="196" t="s">
        <v>2617</v>
      </c>
      <c r="E36" s="184">
        <f>'TIPO-BOL'!N36</f>
        <v>12542272488.85</v>
      </c>
      <c r="F36" s="183">
        <f>'TIPO-BOL'!F36</f>
        <v>0.99999999999999967</v>
      </c>
      <c r="H36" s="184">
        <f>'TIPO-CUN'!N36</f>
        <v>9282709193</v>
      </c>
      <c r="I36" s="183">
        <f>'TIPO-CUN'!F36</f>
        <v>0.99999999999999989</v>
      </c>
    </row>
    <row r="37" spans="2:15" ht="6.6" customHeight="1" thickBot="1" x14ac:dyDescent="0.35">
      <c r="D37" s="119"/>
      <c r="E37" s="4"/>
      <c r="F37" s="4"/>
      <c r="G37" s="4"/>
      <c r="H37" s="4"/>
      <c r="I37" s="4"/>
      <c r="J37" s="4"/>
      <c r="K37" s="4"/>
      <c r="L37" s="4"/>
      <c r="M37" s="4"/>
      <c r="N37" s="4"/>
      <c r="O37" s="4"/>
    </row>
    <row r="38" spans="2:15" x14ac:dyDescent="0.3">
      <c r="C38" s="188" t="s">
        <v>2216</v>
      </c>
      <c r="E38" s="94">
        <f>'TIPO-BOL'!N38</f>
        <v>3260990847.1010003</v>
      </c>
      <c r="F38" s="98">
        <f>'TIPO-BOL'!F38</f>
        <v>0.26</v>
      </c>
      <c r="H38" s="94">
        <f>'TIPO-CUN'!N38</f>
        <v>2413504390.1800003</v>
      </c>
      <c r="I38" s="98">
        <f>'TIPO-CUN'!F38</f>
        <v>0.26</v>
      </c>
    </row>
    <row r="39" spans="2:15" x14ac:dyDescent="0.3">
      <c r="C39" s="188" t="s">
        <v>2217</v>
      </c>
      <c r="E39" s="95">
        <f>'TIPO-BOL'!N39</f>
        <v>125422724.88850001</v>
      </c>
      <c r="F39" s="99">
        <f>'TIPO-BOL'!F39</f>
        <v>0.01</v>
      </c>
      <c r="H39" s="95">
        <f>'TIPO-CUN'!N39</f>
        <v>92827091.930000007</v>
      </c>
      <c r="I39" s="99">
        <f>'TIPO-CUN'!F39</f>
        <v>0.01</v>
      </c>
    </row>
    <row r="40" spans="2:15" ht="15" thickBot="1" x14ac:dyDescent="0.35">
      <c r="C40" s="188" t="s">
        <v>2218</v>
      </c>
      <c r="E40" s="96">
        <f>'TIPO-BOL'!N40</f>
        <v>376268174.66549999</v>
      </c>
      <c r="F40" s="102">
        <f>'TIPO-BOL'!F40</f>
        <v>0.03</v>
      </c>
      <c r="H40" s="96">
        <f>'TIPO-CUN'!N40</f>
        <v>278481275.78999996</v>
      </c>
      <c r="I40" s="102">
        <f>'TIPO-CUN'!F40</f>
        <v>0.03</v>
      </c>
    </row>
    <row r="41" spans="2:15" ht="6.6" customHeight="1" x14ac:dyDescent="0.3">
      <c r="D41" s="119"/>
      <c r="E41" s="4"/>
      <c r="F41" s="4"/>
      <c r="G41" s="4"/>
      <c r="H41" s="4"/>
      <c r="I41" s="4"/>
      <c r="J41" s="4"/>
      <c r="K41" s="4"/>
      <c r="L41" s="4"/>
      <c r="M41" s="4"/>
      <c r="N41" s="4"/>
      <c r="O41" s="4"/>
    </row>
    <row r="42" spans="2:15" ht="18.600000000000001" thickBot="1" x14ac:dyDescent="0.4">
      <c r="C42" s="101" t="s">
        <v>1</v>
      </c>
      <c r="E42" s="372">
        <f>E36+E38+E39+E40</f>
        <v>16304954235.505001</v>
      </c>
      <c r="F42" s="372"/>
      <c r="H42" s="372">
        <f>H36+H38+H39+H40</f>
        <v>12067521950.900002</v>
      </c>
      <c r="I42" s="372"/>
    </row>
    <row r="46" spans="2:15" x14ac:dyDescent="0.3">
      <c r="F46" s="189"/>
    </row>
  </sheetData>
  <mergeCells count="4">
    <mergeCell ref="E42:F42"/>
    <mergeCell ref="H42:I42"/>
    <mergeCell ref="C2:I2"/>
    <mergeCell ref="C4:I4"/>
  </mergeCells>
  <pageMargins left="0.59055118110236227" right="0.39370078740157483" top="0.78740157480314965" bottom="0.59055118110236227" header="0.31496062992125984" footer="0.31496062992125984"/>
  <pageSetup scale="70" orientation="landscape" horizontalDpi="0"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E6B3C-0015-4352-930E-D828D035C081}">
  <dimension ref="A1:N44"/>
  <sheetViews>
    <sheetView showGridLines="0" zoomScale="80" zoomScaleNormal="80" workbookViewId="0">
      <selection activeCell="E20" sqref="E20:E21"/>
    </sheetView>
  </sheetViews>
  <sheetFormatPr defaultColWidth="8.88671875" defaultRowHeight="14.4" x14ac:dyDescent="0.3"/>
  <cols>
    <col min="1" max="1" width="1.6640625" style="116" customWidth="1"/>
    <col min="2" max="2" width="40.109375" style="116" customWidth="1"/>
    <col min="3" max="3" width="4.109375" style="116" bestFit="1" customWidth="1"/>
    <col min="4" max="4" width="1.6640625" style="116" customWidth="1"/>
    <col min="5" max="5" width="20.6640625" style="116" customWidth="1"/>
    <col min="6" max="6" width="1.6640625" style="116" customWidth="1"/>
    <col min="7" max="7" width="20.6640625" style="116" customWidth="1"/>
    <col min="8" max="8" width="1.6640625" style="116" customWidth="1"/>
    <col min="9" max="9" width="20.6640625" style="116" customWidth="1"/>
    <col min="10" max="10" width="1.6640625" style="116" customWidth="1"/>
    <col min="11" max="11" width="20.6640625" style="116" customWidth="1"/>
    <col min="12" max="12" width="1.6640625" style="116" customWidth="1"/>
    <col min="13" max="13" width="20.6640625" style="116" customWidth="1"/>
    <col min="14" max="14" width="1.6640625" style="116" customWidth="1"/>
    <col min="15" max="16384" width="8.88671875" style="116"/>
  </cols>
  <sheetData>
    <row r="1" spans="1:14" ht="15" thickBot="1" x14ac:dyDescent="0.35"/>
    <row r="2" spans="1:14" ht="21" customHeight="1" thickBot="1" x14ac:dyDescent="0.35">
      <c r="B2" s="382" t="s">
        <v>3026</v>
      </c>
      <c r="C2" s="383"/>
      <c r="D2" s="383"/>
      <c r="E2" s="383"/>
      <c r="F2" s="383"/>
      <c r="G2" s="383"/>
      <c r="H2" s="383"/>
      <c r="I2" s="383"/>
      <c r="J2" s="383"/>
      <c r="K2" s="383"/>
      <c r="L2" s="383"/>
      <c r="M2" s="384"/>
    </row>
    <row r="3" spans="1:14" x14ac:dyDescent="0.3">
      <c r="E3" s="4"/>
      <c r="G3" s="4"/>
      <c r="I3" s="4"/>
      <c r="J3" s="4"/>
      <c r="M3" s="4"/>
    </row>
    <row r="4" spans="1:14" ht="18.600000000000001" thickBot="1" x14ac:dyDescent="0.4">
      <c r="E4" s="288" t="str">
        <f>ICCU_21!F3</f>
        <v>TIPO 1</v>
      </c>
      <c r="F4" s="287"/>
      <c r="G4" s="288" t="str">
        <f>ICCU_21!G3</f>
        <v>TIPO 2</v>
      </c>
      <c r="H4" s="287"/>
      <c r="I4" s="288" t="str">
        <f>ICCU_21!H3</f>
        <v>TIPO 3</v>
      </c>
      <c r="J4" s="286"/>
      <c r="K4" s="288" t="str">
        <f>ICCU_21!I3</f>
        <v>TIPO 4</v>
      </c>
      <c r="M4" s="288" t="s">
        <v>3031</v>
      </c>
    </row>
    <row r="5" spans="1:14" ht="16.2" thickBot="1" x14ac:dyDescent="0.35">
      <c r="A5" s="199"/>
      <c r="B5" s="197" t="s">
        <v>2852</v>
      </c>
      <c r="C5" s="198" t="s">
        <v>258</v>
      </c>
      <c r="E5" s="213">
        <f>TIPOLOGIAS!R21</f>
        <v>860</v>
      </c>
      <c r="F5" s="199"/>
      <c r="G5" s="213">
        <f>TIPOLOGIAS!T21</f>
        <v>1080</v>
      </c>
      <c r="H5" s="199"/>
      <c r="I5" s="213">
        <f>TIPOLOGIAS!V21</f>
        <v>800</v>
      </c>
      <c r="J5" s="199"/>
      <c r="K5" s="213">
        <f>TIPOLOGIAS!X21</f>
        <v>960</v>
      </c>
      <c r="L5" s="199"/>
      <c r="M5" s="213">
        <f>AVERAGE(E5:K5)</f>
        <v>925</v>
      </c>
      <c r="N5" s="199"/>
    </row>
    <row r="6" spans="1:14" ht="16.2" thickBot="1" x14ac:dyDescent="0.35">
      <c r="A6" s="199"/>
      <c r="B6" s="200" t="s">
        <v>2629</v>
      </c>
      <c r="C6" s="198" t="s">
        <v>258</v>
      </c>
      <c r="E6" s="203">
        <f>TIPOLOGIAS!R22</f>
        <v>2</v>
      </c>
      <c r="F6" s="199"/>
      <c r="G6" s="203">
        <f>TIPOLOGIAS!T22</f>
        <v>2</v>
      </c>
      <c r="H6" s="199"/>
      <c r="I6" s="203">
        <f>TIPOLOGIAS!V22</f>
        <v>2</v>
      </c>
      <c r="J6" s="199"/>
      <c r="K6" s="203">
        <f>TIPOLOGIAS!X22</f>
        <v>2</v>
      </c>
      <c r="L6" s="199"/>
      <c r="M6" s="203">
        <f>AVERAGE(E6:K6)</f>
        <v>2</v>
      </c>
      <c r="N6" s="199"/>
    </row>
    <row r="7" spans="1:14" ht="16.2" thickBot="1" x14ac:dyDescent="0.35">
      <c r="A7" s="199"/>
      <c r="B7" s="200" t="s">
        <v>2631</v>
      </c>
      <c r="C7" s="198" t="s">
        <v>13</v>
      </c>
      <c r="E7" s="323">
        <f>TIPOLOGIAS!R25</f>
        <v>3801.9400000000005</v>
      </c>
      <c r="F7" s="322"/>
      <c r="G7" s="323">
        <f>TIPOLOGIAS!T25</f>
        <v>3494.2600000000007</v>
      </c>
      <c r="H7" s="322"/>
      <c r="I7" s="323">
        <f>TIPOLOGIAS!V25</f>
        <v>3753.4700000000003</v>
      </c>
      <c r="J7" s="322"/>
      <c r="K7" s="323">
        <f>TIPOLOGIAS!X25</f>
        <v>2781.39</v>
      </c>
      <c r="L7" s="322"/>
      <c r="M7" s="323">
        <f t="shared" ref="M7:M8" si="0">AVERAGE(E7:K7)</f>
        <v>3457.7650000000003</v>
      </c>
      <c r="N7" s="199"/>
    </row>
    <row r="8" spans="1:14" ht="16.2" thickBot="1" x14ac:dyDescent="0.35">
      <c r="A8" s="199"/>
      <c r="B8" s="200" t="s">
        <v>2632</v>
      </c>
      <c r="C8" s="198" t="s">
        <v>13</v>
      </c>
      <c r="E8" s="323">
        <f>TIPOLOGIAS!R26</f>
        <v>5656.16</v>
      </c>
      <c r="F8" s="322"/>
      <c r="G8" s="323">
        <f>TIPOLOGIAS!T26</f>
        <v>3933.1899999999996</v>
      </c>
      <c r="H8" s="322"/>
      <c r="I8" s="323">
        <f>TIPOLOGIAS!V26</f>
        <v>5553.67</v>
      </c>
      <c r="J8" s="322"/>
      <c r="K8" s="323">
        <f>TIPOLOGIAS!X26</f>
        <v>1077.8399999999999</v>
      </c>
      <c r="L8" s="322"/>
      <c r="M8" s="323">
        <f t="shared" si="0"/>
        <v>4055.2149999999997</v>
      </c>
      <c r="N8" s="199"/>
    </row>
    <row r="9" spans="1:14" ht="16.2" thickBot="1" x14ac:dyDescent="0.35">
      <c r="A9" s="209"/>
      <c r="B9" s="200" t="s">
        <v>2628</v>
      </c>
      <c r="C9" s="198" t="s">
        <v>13</v>
      </c>
      <c r="E9" s="283">
        <f>TIPOLOGIAS!R23</f>
        <v>9458.1</v>
      </c>
      <c r="F9" s="284"/>
      <c r="G9" s="283">
        <f>TIPOLOGIAS!T23</f>
        <v>7427.4500000000007</v>
      </c>
      <c r="H9" s="284"/>
      <c r="I9" s="283">
        <f>TIPOLOGIAS!V23</f>
        <v>9307.14</v>
      </c>
      <c r="J9" s="284"/>
      <c r="K9" s="283">
        <f>TIPOLOGIAS!X23</f>
        <v>3859.2299999999996</v>
      </c>
      <c r="L9" s="284"/>
      <c r="M9" s="283">
        <f>AVERAGE(E9:K9)</f>
        <v>7512.9800000000005</v>
      </c>
      <c r="N9" s="209"/>
    </row>
    <row r="10" spans="1:14" ht="16.2" thickBot="1" x14ac:dyDescent="0.35">
      <c r="B10" s="201" t="s">
        <v>2630</v>
      </c>
      <c r="C10" s="202" t="s">
        <v>13</v>
      </c>
      <c r="E10" s="212">
        <f>E9/E5</f>
        <v>10.99779069767442</v>
      </c>
      <c r="F10" s="211"/>
      <c r="G10" s="212">
        <f>G9/G5</f>
        <v>6.8772685185185196</v>
      </c>
      <c r="H10" s="211"/>
      <c r="I10" s="212">
        <f>I9/I5</f>
        <v>11.633925</v>
      </c>
      <c r="J10" s="211"/>
      <c r="K10" s="212">
        <f>K9/K5</f>
        <v>4.0200312499999997</v>
      </c>
      <c r="L10" s="211"/>
      <c r="M10" s="212">
        <f>M9/M5</f>
        <v>8.1221405405405402</v>
      </c>
    </row>
    <row r="12" spans="1:14" ht="15" thickBot="1" x14ac:dyDescent="0.35">
      <c r="B12" s="281"/>
      <c r="C12" s="281"/>
      <c r="D12" s="281"/>
      <c r="E12" s="282"/>
      <c r="F12" s="281"/>
      <c r="G12" s="282"/>
      <c r="H12" s="281"/>
      <c r="I12" s="282"/>
      <c r="J12" s="281"/>
      <c r="K12" s="282"/>
      <c r="L12" s="281"/>
      <c r="M12" s="282"/>
    </row>
    <row r="13" spans="1:14" ht="26.25" customHeight="1" thickBot="1" x14ac:dyDescent="0.35">
      <c r="B13" s="334" t="s">
        <v>3024</v>
      </c>
      <c r="C13" s="335"/>
      <c r="E13" s="231" t="str">
        <f>ICCU_21!F2</f>
        <v>ALTOS DEL ROSARIO</v>
      </c>
      <c r="F13" s="223"/>
      <c r="G13" s="231" t="str">
        <f>ICCU_21!G2</f>
        <v>SAN MARTIN DE LOBA</v>
      </c>
      <c r="H13" s="223"/>
      <c r="I13" s="231" t="str">
        <f>ICCU_21!H2</f>
        <v>BARRANCO DE LOBA</v>
      </c>
      <c r="J13" s="223"/>
      <c r="K13" s="231" t="str">
        <f>ICCU_21!I2</f>
        <v>CICUCO</v>
      </c>
      <c r="L13" s="223"/>
      <c r="M13" s="231" t="s">
        <v>3034</v>
      </c>
    </row>
    <row r="14" spans="1:14" ht="6.6" customHeight="1" thickBot="1" x14ac:dyDescent="0.35">
      <c r="E14" s="4"/>
      <c r="G14" s="4"/>
      <c r="I14" s="4"/>
      <c r="K14" s="4"/>
      <c r="M14" s="4"/>
    </row>
    <row r="15" spans="1:14" ht="18" thickBot="1" x14ac:dyDescent="0.4">
      <c r="B15" s="217" t="s">
        <v>3019</v>
      </c>
      <c r="C15" s="198" t="s">
        <v>3020</v>
      </c>
      <c r="E15" s="272">
        <f>'TIPO-BOL'!E$36</f>
        <v>13632937203.648899</v>
      </c>
      <c r="F15" s="273"/>
      <c r="G15" s="272">
        <f>'TIPO-BOL'!H$36</f>
        <v>10741745612.694799</v>
      </c>
      <c r="H15" s="273"/>
      <c r="I15" s="272">
        <f>'TIPO-BOL'!K$36</f>
        <v>12855954282.453302</v>
      </c>
      <c r="J15" s="273"/>
      <c r="K15" s="272">
        <f>'TIPO-BOL'!N$36</f>
        <v>12542272488.85</v>
      </c>
      <c r="L15" s="273"/>
      <c r="M15" s="272">
        <f>AVERAGE(E15:K15)</f>
        <v>12443227396.911749</v>
      </c>
    </row>
    <row r="16" spans="1:14" ht="18" thickBot="1" x14ac:dyDescent="0.4">
      <c r="B16" s="201" t="s">
        <v>3022</v>
      </c>
      <c r="C16" s="202" t="s">
        <v>3021</v>
      </c>
      <c r="E16" s="274">
        <f>E18-E15</f>
        <v>4089881161.0946693</v>
      </c>
      <c r="F16" s="273"/>
      <c r="G16" s="274">
        <f>G18-G15</f>
        <v>3222523683.8084393</v>
      </c>
      <c r="H16" s="273"/>
      <c r="I16" s="274">
        <f>I18-I15</f>
        <v>3856786284.7359905</v>
      </c>
      <c r="J16" s="273"/>
      <c r="K16" s="274">
        <f>K18-K15</f>
        <v>3762681746.6550007</v>
      </c>
      <c r="L16" s="273"/>
      <c r="M16" s="274">
        <f>AVERAGE(E16:K16)</f>
        <v>3732968219.073525</v>
      </c>
    </row>
    <row r="17" spans="2:13" ht="6.6" customHeight="1" thickBot="1" x14ac:dyDescent="0.35">
      <c r="E17" s="4"/>
      <c r="G17" s="4"/>
      <c r="I17" s="4"/>
      <c r="K17" s="4"/>
      <c r="M17" s="4"/>
    </row>
    <row r="18" spans="2:13" ht="18.600000000000001" thickBot="1" x14ac:dyDescent="0.35">
      <c r="B18" s="277" t="s">
        <v>3023</v>
      </c>
      <c r="C18" s="202" t="s">
        <v>3046</v>
      </c>
      <c r="E18" s="275">
        <f>'TIPO-BOL'!E$42</f>
        <v>17722818364.743568</v>
      </c>
      <c r="F18" s="276"/>
      <c r="G18" s="275">
        <f>'TIPO-BOL'!H$42</f>
        <v>13964269296.503239</v>
      </c>
      <c r="H18" s="276"/>
      <c r="I18" s="275">
        <f>'TIPO-BOL'!K$42</f>
        <v>16712740567.189293</v>
      </c>
      <c r="J18" s="276"/>
      <c r="K18" s="275">
        <f>'TIPO-BOL'!N$42</f>
        <v>16304954235.505001</v>
      </c>
      <c r="L18" s="276"/>
      <c r="M18" s="275">
        <f>SUM(M15:M16)</f>
        <v>16176195615.985273</v>
      </c>
    </row>
    <row r="19" spans="2:13" ht="15" thickBot="1" x14ac:dyDescent="0.35"/>
    <row r="20" spans="2:13" ht="18" thickBot="1" x14ac:dyDescent="0.4">
      <c r="B20" s="327" t="s">
        <v>3042</v>
      </c>
      <c r="C20" s="198" t="s">
        <v>3046</v>
      </c>
      <c r="E20" s="324">
        <f>E18/E7</f>
        <v>4661519.7411699202</v>
      </c>
      <c r="F20" s="325"/>
      <c r="G20" s="324">
        <f>G18/G7</f>
        <v>3996345.2337557124</v>
      </c>
      <c r="H20" s="325"/>
      <c r="I20" s="324">
        <f>I18/I7</f>
        <v>4452610.6688449066</v>
      </c>
      <c r="J20" s="325"/>
      <c r="K20" s="324">
        <f>K18/K7</f>
        <v>5862160.3714347873</v>
      </c>
      <c r="L20" s="325"/>
      <c r="M20" s="324">
        <f>AVERAGE(E20:K20)</f>
        <v>4743159.0038013319</v>
      </c>
    </row>
    <row r="21" spans="2:13" ht="18" customHeight="1" thickBot="1" x14ac:dyDescent="0.4">
      <c r="B21" s="328" t="s">
        <v>3043</v>
      </c>
      <c r="C21" s="202" t="s">
        <v>3046</v>
      </c>
      <c r="E21" s="274">
        <f>E18/E8</f>
        <v>3133365.8108581738</v>
      </c>
      <c r="F21" s="326"/>
      <c r="G21" s="274">
        <f>G18/G8</f>
        <v>3550367.3345308108</v>
      </c>
      <c r="H21" s="326"/>
      <c r="I21" s="274">
        <f>I18/I8</f>
        <v>3009314.6634908617</v>
      </c>
      <c r="J21" s="326"/>
      <c r="K21" s="274">
        <f>K18/K8</f>
        <v>15127434.717124065</v>
      </c>
      <c r="L21" s="326"/>
      <c r="M21" s="274">
        <f>AVERAGE(E21:K21)</f>
        <v>6205120.631500978</v>
      </c>
    </row>
    <row r="22" spans="2:13" ht="6.6" customHeight="1" thickBot="1" x14ac:dyDescent="0.35">
      <c r="E22" s="4"/>
      <c r="G22" s="4"/>
      <c r="I22" s="4"/>
      <c r="K22" s="4"/>
      <c r="M22" s="4"/>
    </row>
    <row r="23" spans="2:13" ht="18" thickBot="1" x14ac:dyDescent="0.4">
      <c r="B23" s="217" t="s">
        <v>3044</v>
      </c>
      <c r="C23" s="198" t="s">
        <v>3046</v>
      </c>
      <c r="E23" s="272">
        <f>E15/E9</f>
        <v>1441403.3689270464</v>
      </c>
      <c r="F23" s="273"/>
      <c r="G23" s="272">
        <f>G15/G9</f>
        <v>1446222.5410732888</v>
      </c>
      <c r="H23" s="273"/>
      <c r="I23" s="272">
        <f>I15/I9</f>
        <v>1381300.1934486108</v>
      </c>
      <c r="J23" s="273"/>
      <c r="K23" s="272">
        <f>K15/K9</f>
        <v>3249941.6953252335</v>
      </c>
      <c r="L23" s="273"/>
      <c r="M23" s="272">
        <f>AVERAGE(E23:K23)</f>
        <v>1879716.9496935448</v>
      </c>
    </row>
    <row r="24" spans="2:13" ht="18" thickBot="1" x14ac:dyDescent="0.4">
      <c r="B24" s="201" t="s">
        <v>3045</v>
      </c>
      <c r="C24" s="202" t="s">
        <v>3046</v>
      </c>
      <c r="E24" s="274">
        <f>E16/E9</f>
        <v>432421.0106781139</v>
      </c>
      <c r="F24" s="273"/>
      <c r="G24" s="274">
        <f>G16/G9</f>
        <v>433866.76232198655</v>
      </c>
      <c r="H24" s="273"/>
      <c r="I24" s="274">
        <f>I16/I9</f>
        <v>414390.05803458323</v>
      </c>
      <c r="J24" s="273"/>
      <c r="K24" s="274">
        <f>K16/K9</f>
        <v>974982.50859757024</v>
      </c>
      <c r="L24" s="273"/>
      <c r="M24" s="274">
        <f>AVERAGE(E24:K24)</f>
        <v>563915.08490806352</v>
      </c>
    </row>
    <row r="25" spans="2:13" ht="6.6" customHeight="1" thickBot="1" x14ac:dyDescent="0.35">
      <c r="E25" s="4"/>
      <c r="G25" s="4"/>
      <c r="I25" s="4"/>
      <c r="K25" s="4"/>
      <c r="M25" s="4"/>
    </row>
    <row r="26" spans="2:13" ht="18.600000000000001" thickBot="1" x14ac:dyDescent="0.35">
      <c r="B26" s="277" t="s">
        <v>3041</v>
      </c>
      <c r="C26" s="202" t="s">
        <v>3046</v>
      </c>
      <c r="E26" s="275">
        <f>E23+E24</f>
        <v>1873824.3796051603</v>
      </c>
      <c r="F26" s="276"/>
      <c r="G26" s="275">
        <f>G23+G24</f>
        <v>1880089.3033952753</v>
      </c>
      <c r="H26" s="276"/>
      <c r="I26" s="275">
        <f>I23+I24</f>
        <v>1795690.2514831941</v>
      </c>
      <c r="J26" s="276"/>
      <c r="K26" s="275">
        <f>K23+K24</f>
        <v>4224924.2039228035</v>
      </c>
      <c r="L26" s="276"/>
      <c r="M26" s="275">
        <f>M23+M24</f>
        <v>2443632.0346016083</v>
      </c>
    </row>
    <row r="27" spans="2:13" ht="6.6" customHeight="1" thickBot="1" x14ac:dyDescent="0.35">
      <c r="E27" s="4"/>
      <c r="G27" s="4"/>
      <c r="I27" s="4"/>
      <c r="K27" s="4"/>
      <c r="M27" s="4"/>
    </row>
    <row r="28" spans="2:13" ht="18.600000000000001" thickBot="1" x14ac:dyDescent="0.35">
      <c r="B28" s="277" t="s">
        <v>3030</v>
      </c>
      <c r="C28" s="202" t="s">
        <v>3046</v>
      </c>
      <c r="E28" s="275">
        <f>E26*E10</f>
        <v>20607928.331097174</v>
      </c>
      <c r="F28" s="276"/>
      <c r="G28" s="275">
        <f>G26*G10</f>
        <v>12929878.97824374</v>
      </c>
      <c r="H28" s="276"/>
      <c r="I28" s="275">
        <f>I26*I10</f>
        <v>20890925.708986618</v>
      </c>
      <c r="J28" s="276"/>
      <c r="K28" s="275">
        <f>K26*K10</f>
        <v>16984327.328651041</v>
      </c>
      <c r="L28" s="276"/>
      <c r="M28" s="285">
        <f>M26*M10</f>
        <v>19847522.814401288</v>
      </c>
    </row>
    <row r="30" spans="2:13" ht="15" thickBot="1" x14ac:dyDescent="0.35">
      <c r="B30" s="281"/>
      <c r="C30" s="281"/>
      <c r="D30" s="281"/>
      <c r="E30" s="282"/>
      <c r="F30" s="281"/>
      <c r="G30" s="282"/>
      <c r="H30" s="281"/>
      <c r="I30" s="282"/>
      <c r="J30" s="281"/>
      <c r="K30" s="282"/>
      <c r="L30" s="281"/>
      <c r="M30" s="282"/>
    </row>
    <row r="31" spans="2:13" ht="26.25" customHeight="1" thickBot="1" x14ac:dyDescent="0.35">
      <c r="B31" s="334" t="s">
        <v>3025</v>
      </c>
      <c r="C31" s="335"/>
      <c r="E31" s="231" t="str">
        <f>ICCU_21!F5</f>
        <v>ALMEIDAS</v>
      </c>
      <c r="F31" s="223"/>
      <c r="G31" s="231" t="str">
        <f>ICCU_21!G5</f>
        <v>ALMEIDAS</v>
      </c>
      <c r="H31" s="223"/>
      <c r="I31" s="231" t="str">
        <f>ICCU_21!H5</f>
        <v>ALMEIDAS</v>
      </c>
      <c r="J31" s="223"/>
      <c r="K31" s="231" t="str">
        <f>ICCU_21!I5</f>
        <v>ALMEIDAS</v>
      </c>
      <c r="L31" s="223"/>
      <c r="M31" s="231" t="s">
        <v>3035</v>
      </c>
    </row>
    <row r="32" spans="2:13" ht="6.6" customHeight="1" thickBot="1" x14ac:dyDescent="0.35">
      <c r="E32" s="4"/>
      <c r="G32" s="4"/>
      <c r="I32" s="4"/>
      <c r="K32" s="4"/>
      <c r="M32" s="4"/>
    </row>
    <row r="33" spans="2:13" ht="18" thickBot="1" x14ac:dyDescent="0.4">
      <c r="B33" s="217" t="s">
        <v>3019</v>
      </c>
      <c r="C33" s="198" t="s">
        <v>3020</v>
      </c>
      <c r="E33" s="272">
        <f>'TIPO-CUN'!E$36</f>
        <v>10110027602</v>
      </c>
      <c r="F33" s="273"/>
      <c r="G33" s="272">
        <f>'TIPO-CUN'!H$36</f>
        <v>8043990815</v>
      </c>
      <c r="H33" s="273"/>
      <c r="I33" s="272">
        <f>'TIPO-CUN'!K$36</f>
        <v>9587319633</v>
      </c>
      <c r="J33" s="273"/>
      <c r="K33" s="272">
        <f>'TIPO-CUN'!N$36</f>
        <v>9282709193</v>
      </c>
      <c r="L33" s="273"/>
      <c r="M33" s="272">
        <f>AVERAGE(E33:K33)</f>
        <v>9256011810.75</v>
      </c>
    </row>
    <row r="34" spans="2:13" ht="18" thickBot="1" x14ac:dyDescent="0.4">
      <c r="B34" s="201" t="s">
        <v>3022</v>
      </c>
      <c r="C34" s="202" t="s">
        <v>3021</v>
      </c>
      <c r="E34" s="274">
        <f>E36-E33</f>
        <v>3033008280.6000004</v>
      </c>
      <c r="F34" s="273"/>
      <c r="G34" s="274">
        <f>G36-G33</f>
        <v>2413197244.5</v>
      </c>
      <c r="H34" s="273"/>
      <c r="I34" s="274">
        <f>I36-I33</f>
        <v>2876195889.8999996</v>
      </c>
      <c r="J34" s="273"/>
      <c r="K34" s="274">
        <f>K36-K33</f>
        <v>2784812757.9000015</v>
      </c>
      <c r="L34" s="273"/>
      <c r="M34" s="274">
        <f>AVERAGE(E34:K34)</f>
        <v>2776803543.2250004</v>
      </c>
    </row>
    <row r="35" spans="2:13" ht="6.6" customHeight="1" thickBot="1" x14ac:dyDescent="0.35">
      <c r="E35" s="4"/>
      <c r="G35" s="4"/>
      <c r="I35" s="4"/>
      <c r="K35" s="4"/>
      <c r="M35" s="4"/>
    </row>
    <row r="36" spans="2:13" ht="18.600000000000001" thickBot="1" x14ac:dyDescent="0.35">
      <c r="B36" s="277" t="s">
        <v>3023</v>
      </c>
      <c r="C36" s="202" t="s">
        <v>3046</v>
      </c>
      <c r="E36" s="275">
        <f>'TIPO-CUN'!E$42</f>
        <v>13143035882.6</v>
      </c>
      <c r="F36" s="276"/>
      <c r="G36" s="275">
        <f>'TIPO-CUN'!H$42</f>
        <v>10457188059.5</v>
      </c>
      <c r="H36" s="276"/>
      <c r="I36" s="275">
        <f>'TIPO-CUN'!K$42</f>
        <v>12463515522.9</v>
      </c>
      <c r="J36" s="276"/>
      <c r="K36" s="275">
        <f>'TIPO-CUN'!N$42</f>
        <v>12067521950.900002</v>
      </c>
      <c r="L36" s="276"/>
      <c r="M36" s="275">
        <f>SUM(M33:M34)</f>
        <v>12032815353.975</v>
      </c>
    </row>
    <row r="37" spans="2:13" ht="15" thickBot="1" x14ac:dyDescent="0.35"/>
    <row r="38" spans="2:13" ht="18" thickBot="1" x14ac:dyDescent="0.4">
      <c r="B38" s="217" t="s">
        <v>3027</v>
      </c>
      <c r="C38" s="198" t="s">
        <v>3046</v>
      </c>
      <c r="E38" s="272">
        <f>E33/E9</f>
        <v>1068927.9667163594</v>
      </c>
      <c r="F38" s="273"/>
      <c r="G38" s="272">
        <f>G33/G9</f>
        <v>1083008.4100195894</v>
      </c>
      <c r="H38" s="273"/>
      <c r="I38" s="272">
        <f>I33/I9</f>
        <v>1030103.7303618513</v>
      </c>
      <c r="J38" s="273"/>
      <c r="K38" s="272">
        <f>K33/K9</f>
        <v>2405326.760260467</v>
      </c>
      <c r="L38" s="273"/>
      <c r="M38" s="272">
        <f>AVERAGE(E38:K38)</f>
        <v>1396841.7168395668</v>
      </c>
    </row>
    <row r="39" spans="2:13" ht="18" thickBot="1" x14ac:dyDescent="0.4">
      <c r="B39" s="201" t="s">
        <v>3028</v>
      </c>
      <c r="C39" s="202" t="s">
        <v>3046</v>
      </c>
      <c r="E39" s="274">
        <f>E34/E9</f>
        <v>320678.39001490787</v>
      </c>
      <c r="F39" s="273"/>
      <c r="G39" s="274">
        <f>G34/G9</f>
        <v>324902.52300587681</v>
      </c>
      <c r="H39" s="273"/>
      <c r="I39" s="274">
        <f>I34/I9</f>
        <v>309031.11910855537</v>
      </c>
      <c r="J39" s="273"/>
      <c r="K39" s="274">
        <f>K34/K9</f>
        <v>721598.02807814046</v>
      </c>
      <c r="L39" s="273"/>
      <c r="M39" s="274">
        <f>AVERAGE(E39:K39)</f>
        <v>419052.51505187014</v>
      </c>
    </row>
    <row r="40" spans="2:13" ht="6.6" customHeight="1" thickBot="1" x14ac:dyDescent="0.35">
      <c r="E40" s="4"/>
      <c r="G40" s="4"/>
      <c r="I40" s="4"/>
      <c r="K40" s="4"/>
      <c r="M40" s="4"/>
    </row>
    <row r="41" spans="2:13" ht="18.600000000000001" thickBot="1" x14ac:dyDescent="0.35">
      <c r="B41" s="277" t="s">
        <v>3029</v>
      </c>
      <c r="C41" s="202" t="s">
        <v>3046</v>
      </c>
      <c r="E41" s="275">
        <f>E38+E39</f>
        <v>1389606.3567312672</v>
      </c>
      <c r="F41" s="276"/>
      <c r="G41" s="275">
        <f>G38+G39</f>
        <v>1407910.9330254663</v>
      </c>
      <c r="H41" s="276"/>
      <c r="I41" s="275">
        <f>I38+I39</f>
        <v>1339134.8494704068</v>
      </c>
      <c r="J41" s="276"/>
      <c r="K41" s="275">
        <f>K38+K39</f>
        <v>3126924.7883386072</v>
      </c>
      <c r="L41" s="276"/>
      <c r="M41" s="275">
        <f>M38+M39</f>
        <v>1815894.231891437</v>
      </c>
    </row>
    <row r="42" spans="2:13" ht="6.6" customHeight="1" thickBot="1" x14ac:dyDescent="0.35">
      <c r="E42" s="4"/>
      <c r="G42" s="4"/>
      <c r="I42" s="4"/>
      <c r="K42" s="4"/>
      <c r="M42" s="4"/>
    </row>
    <row r="43" spans="2:13" ht="18.600000000000001" thickBot="1" x14ac:dyDescent="0.35">
      <c r="B43" s="277" t="s">
        <v>3030</v>
      </c>
      <c r="C43" s="202" t="s">
        <v>3046</v>
      </c>
      <c r="E43" s="275">
        <f>E41*E10</f>
        <v>15282599.863488372</v>
      </c>
      <c r="F43" s="276"/>
      <c r="G43" s="275">
        <f>G41*G10</f>
        <v>9682581.536574075</v>
      </c>
      <c r="H43" s="276"/>
      <c r="I43" s="275">
        <f>I41*I10</f>
        <v>15579394.403625002</v>
      </c>
      <c r="J43" s="276"/>
      <c r="K43" s="275">
        <f>K41*K10</f>
        <v>12570335.365520835</v>
      </c>
      <c r="L43" s="276"/>
      <c r="M43" s="285">
        <f>M41*M10</f>
        <v>14748948.158179166</v>
      </c>
    </row>
    <row r="44" spans="2:13" x14ac:dyDescent="0.3">
      <c r="B44" s="280"/>
    </row>
  </sheetData>
  <mergeCells count="3">
    <mergeCell ref="B31:C31"/>
    <mergeCell ref="B13:C13"/>
    <mergeCell ref="B2:M2"/>
  </mergeCells>
  <pageMargins left="0.78740157480314965" right="0.39370078740157483" top="0.78740157480314965" bottom="0.74803149606299213" header="0.31496062992125984" footer="0.31496062992125984"/>
  <pageSetup scale="60" orientation="portrait" horizontalDpi="0"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508D6-A818-4FB9-82E7-17B240C237FF}">
  <dimension ref="A1:N45"/>
  <sheetViews>
    <sheetView showGridLines="0" zoomScale="80" zoomScaleNormal="80" workbookViewId="0">
      <selection activeCell="B2" sqref="B2:M2"/>
    </sheetView>
  </sheetViews>
  <sheetFormatPr defaultColWidth="8.88671875" defaultRowHeight="14.4" x14ac:dyDescent="0.3"/>
  <cols>
    <col min="1" max="1" width="1.6640625" style="116" customWidth="1"/>
    <col min="2" max="2" width="39" style="116" customWidth="1"/>
    <col min="3" max="3" width="4.109375" style="116" bestFit="1" customWidth="1"/>
    <col min="4" max="4" width="1.6640625" style="116" customWidth="1"/>
    <col min="5" max="5" width="20.6640625" style="116" customWidth="1"/>
    <col min="6" max="6" width="1.6640625" style="116" customWidth="1"/>
    <col min="7" max="7" width="20.6640625" style="116" customWidth="1"/>
    <col min="8" max="8" width="1.6640625" style="116" customWidth="1"/>
    <col min="9" max="9" width="20.6640625" style="116" customWidth="1"/>
    <col min="10" max="10" width="1.6640625" style="116" customWidth="1"/>
    <col min="11" max="11" width="20.6640625" style="116" customWidth="1"/>
    <col min="12" max="12" width="1.6640625" style="116" customWidth="1"/>
    <col min="13" max="13" width="20.6640625" style="116" customWidth="1"/>
    <col min="14" max="14" width="1.6640625" style="116" customWidth="1"/>
    <col min="15" max="16384" width="8.88671875" style="116"/>
  </cols>
  <sheetData>
    <row r="1" spans="1:14" ht="15" thickBot="1" x14ac:dyDescent="0.35"/>
    <row r="2" spans="1:14" ht="21" customHeight="1" thickBot="1" x14ac:dyDescent="0.35">
      <c r="B2" s="382" t="s">
        <v>3038</v>
      </c>
      <c r="C2" s="383"/>
      <c r="D2" s="383"/>
      <c r="E2" s="383"/>
      <c r="F2" s="383"/>
      <c r="G2" s="383"/>
      <c r="H2" s="383"/>
      <c r="I2" s="383"/>
      <c r="J2" s="383"/>
      <c r="K2" s="383"/>
      <c r="L2" s="383"/>
      <c r="M2" s="384"/>
    </row>
    <row r="3" spans="1:14" x14ac:dyDescent="0.3">
      <c r="E3" s="4"/>
      <c r="G3" s="4"/>
      <c r="I3" s="4"/>
      <c r="J3" s="4"/>
      <c r="M3" s="4"/>
    </row>
    <row r="4" spans="1:14" ht="18.600000000000001" thickBot="1" x14ac:dyDescent="0.4">
      <c r="E4" s="288" t="str">
        <f>ICCU_21!F3</f>
        <v>TIPO 1</v>
      </c>
      <c r="F4" s="287"/>
      <c r="G4" s="288" t="str">
        <f>ICCU_21!G3</f>
        <v>TIPO 2</v>
      </c>
      <c r="H4" s="287"/>
      <c r="I4" s="288" t="str">
        <f>ICCU_21!H3</f>
        <v>TIPO 3</v>
      </c>
      <c r="J4" s="286"/>
      <c r="K4" s="288" t="str">
        <f>ICCU_21!I3</f>
        <v>TIPO 4</v>
      </c>
      <c r="M4" s="288" t="s">
        <v>3031</v>
      </c>
    </row>
    <row r="5" spans="1:14" ht="16.2" thickBot="1" x14ac:dyDescent="0.35">
      <c r="A5" s="199"/>
      <c r="B5" s="197" t="s">
        <v>2852</v>
      </c>
      <c r="C5" s="198" t="s">
        <v>258</v>
      </c>
      <c r="E5" s="213">
        <f>TIPOLOGIAS!R21</f>
        <v>860</v>
      </c>
      <c r="F5" s="199"/>
      <c r="G5" s="213">
        <f>TIPOLOGIAS!T21</f>
        <v>1080</v>
      </c>
      <c r="H5" s="199"/>
      <c r="I5" s="213">
        <f>TIPOLOGIAS!V21</f>
        <v>800</v>
      </c>
      <c r="J5" s="199"/>
      <c r="K5" s="213">
        <f>TIPOLOGIAS!X21</f>
        <v>960</v>
      </c>
      <c r="L5" s="199"/>
      <c r="M5" s="213">
        <f>AVERAGE(E5:K5)</f>
        <v>925</v>
      </c>
      <c r="N5" s="199"/>
    </row>
    <row r="6" spans="1:14" ht="16.2" thickBot="1" x14ac:dyDescent="0.35">
      <c r="A6" s="199"/>
      <c r="B6" s="200" t="s">
        <v>2629</v>
      </c>
      <c r="C6" s="198" t="s">
        <v>258</v>
      </c>
      <c r="E6" s="203">
        <f>TIPOLOGIAS!R22</f>
        <v>2</v>
      </c>
      <c r="F6" s="199"/>
      <c r="G6" s="203">
        <f>TIPOLOGIAS!T22</f>
        <v>2</v>
      </c>
      <c r="H6" s="199"/>
      <c r="I6" s="203">
        <f>TIPOLOGIAS!V22</f>
        <v>2</v>
      </c>
      <c r="J6" s="199"/>
      <c r="K6" s="203">
        <f>TIPOLOGIAS!X22</f>
        <v>2</v>
      </c>
      <c r="L6" s="199"/>
      <c r="M6" s="203">
        <f>AVERAGE(E6:K6)</f>
        <v>2</v>
      </c>
      <c r="N6" s="199"/>
    </row>
    <row r="7" spans="1:14" ht="16.2" thickBot="1" x14ac:dyDescent="0.35">
      <c r="A7" s="209"/>
      <c r="B7" s="200" t="s">
        <v>2628</v>
      </c>
      <c r="C7" s="198" t="s">
        <v>13</v>
      </c>
      <c r="E7" s="283">
        <f>TIPOLOGIAS!R23</f>
        <v>9458.1</v>
      </c>
      <c r="F7" s="284"/>
      <c r="G7" s="283">
        <f>TIPOLOGIAS!T23</f>
        <v>7427.4500000000007</v>
      </c>
      <c r="H7" s="284"/>
      <c r="I7" s="283">
        <f>TIPOLOGIAS!V23</f>
        <v>9307.14</v>
      </c>
      <c r="J7" s="284"/>
      <c r="K7" s="283">
        <f>TIPOLOGIAS!X23</f>
        <v>3859.2299999999996</v>
      </c>
      <c r="L7" s="284"/>
      <c r="M7" s="283">
        <f>AVERAGE(E7:K7)</f>
        <v>7512.9800000000005</v>
      </c>
      <c r="N7" s="209"/>
    </row>
    <row r="8" spans="1:14" ht="16.2" thickBot="1" x14ac:dyDescent="0.35">
      <c r="B8" s="201" t="s">
        <v>2630</v>
      </c>
      <c r="C8" s="202"/>
      <c r="E8" s="212">
        <f>E7/E5</f>
        <v>10.99779069767442</v>
      </c>
      <c r="F8" s="211"/>
      <c r="G8" s="212">
        <f>G7/G5</f>
        <v>6.8772685185185196</v>
      </c>
      <c r="H8" s="211"/>
      <c r="I8" s="212">
        <f>I7/I5</f>
        <v>11.633925</v>
      </c>
      <c r="J8" s="211"/>
      <c r="K8" s="212">
        <f>K7/K5</f>
        <v>4.0200312499999997</v>
      </c>
      <c r="L8" s="211"/>
      <c r="M8" s="212">
        <f>M7/M5</f>
        <v>8.1221405405405402</v>
      </c>
    </row>
    <row r="10" spans="1:14" ht="15" thickBot="1" x14ac:dyDescent="0.35">
      <c r="B10" s="281"/>
      <c r="C10" s="281"/>
      <c r="D10" s="281"/>
      <c r="E10" s="282"/>
      <c r="F10" s="281"/>
      <c r="G10" s="282"/>
      <c r="H10" s="281"/>
      <c r="I10" s="282"/>
      <c r="J10" s="281"/>
      <c r="K10" s="282"/>
      <c r="L10" s="281"/>
      <c r="M10" s="282"/>
    </row>
    <row r="11" spans="1:14" ht="26.25" customHeight="1" thickBot="1" x14ac:dyDescent="0.35">
      <c r="B11" s="334" t="s">
        <v>3037</v>
      </c>
      <c r="C11" s="335"/>
      <c r="E11" s="231" t="str">
        <f>E4</f>
        <v>TIPO 1</v>
      </c>
      <c r="F11" s="223"/>
      <c r="G11" s="231" t="str">
        <f>G4</f>
        <v>TIPO 2</v>
      </c>
      <c r="H11" s="223"/>
      <c r="I11" s="231" t="str">
        <f>I4</f>
        <v>TIPO 3</v>
      </c>
      <c r="J11" s="223"/>
      <c r="K11" s="231" t="str">
        <f>K4</f>
        <v>TIPO 4</v>
      </c>
      <c r="L11" s="223"/>
      <c r="M11" s="231" t="str">
        <f>M4</f>
        <v>PROMEDIO</v>
      </c>
    </row>
    <row r="12" spans="1:14" ht="6.6" customHeight="1" thickBot="1" x14ac:dyDescent="0.35">
      <c r="E12" s="4"/>
      <c r="G12" s="4"/>
      <c r="I12" s="4"/>
      <c r="K12" s="4"/>
      <c r="M12" s="4"/>
    </row>
    <row r="13" spans="1:14" ht="18.600000000000001" thickBot="1" x14ac:dyDescent="0.35">
      <c r="B13" s="277" t="s">
        <v>2989</v>
      </c>
      <c r="C13" s="202"/>
      <c r="E13" s="310">
        <v>1389606.3567312672</v>
      </c>
      <c r="F13" s="311"/>
      <c r="G13" s="310">
        <v>1407910.9330254663</v>
      </c>
      <c r="H13" s="311"/>
      <c r="I13" s="310">
        <v>1339134.8494704068</v>
      </c>
      <c r="J13" s="311"/>
      <c r="K13" s="310">
        <v>3126924.7883386072</v>
      </c>
      <c r="L13" s="276"/>
      <c r="M13" s="275">
        <v>1815894.231891437</v>
      </c>
    </row>
    <row r="14" spans="1:14" ht="6.6" customHeight="1" thickBot="1" x14ac:dyDescent="0.35">
      <c r="E14" s="312"/>
      <c r="F14" s="223"/>
      <c r="G14" s="312"/>
      <c r="H14" s="223"/>
      <c r="I14" s="312"/>
      <c r="J14" s="223"/>
      <c r="K14" s="312"/>
      <c r="M14" s="4"/>
    </row>
    <row r="15" spans="1:14" ht="18.600000000000001" thickBot="1" x14ac:dyDescent="0.35">
      <c r="B15" s="277" t="s">
        <v>2991</v>
      </c>
      <c r="C15" s="202"/>
      <c r="E15" s="310">
        <v>1344705.3983146721</v>
      </c>
      <c r="F15" s="311"/>
      <c r="G15" s="310">
        <v>1362322.5704111103</v>
      </c>
      <c r="H15" s="311"/>
      <c r="I15" s="310">
        <v>1295671.4882015316</v>
      </c>
      <c r="J15" s="311"/>
      <c r="K15" s="310">
        <v>3024614.2766562244</v>
      </c>
      <c r="L15" s="276"/>
      <c r="M15" s="275">
        <v>1756828.4333958845</v>
      </c>
    </row>
    <row r="16" spans="1:14" ht="6.6" customHeight="1" thickBot="1" x14ac:dyDescent="0.35">
      <c r="E16" s="312"/>
      <c r="F16" s="223"/>
      <c r="G16" s="312"/>
      <c r="H16" s="223"/>
      <c r="I16" s="312"/>
      <c r="J16" s="223"/>
      <c r="K16" s="312"/>
      <c r="M16" s="4"/>
    </row>
    <row r="17" spans="2:13" ht="18.600000000000001" thickBot="1" x14ac:dyDescent="0.35">
      <c r="B17" s="277" t="s">
        <v>2994</v>
      </c>
      <c r="C17" s="202"/>
      <c r="E17" s="310">
        <v>1467211.139055413</v>
      </c>
      <c r="F17" s="311"/>
      <c r="G17" s="310">
        <v>1488377.3087533405</v>
      </c>
      <c r="H17" s="311"/>
      <c r="I17" s="310">
        <v>1414282.9454698223</v>
      </c>
      <c r="J17" s="311"/>
      <c r="K17" s="310">
        <v>3304870.0113235032</v>
      </c>
      <c r="L17" s="276"/>
      <c r="M17" s="275">
        <v>1918685.3511505197</v>
      </c>
    </row>
    <row r="18" spans="2:13" ht="6.6" customHeight="1" thickBot="1" x14ac:dyDescent="0.35">
      <c r="E18" s="312"/>
      <c r="F18" s="223"/>
      <c r="G18" s="312"/>
      <c r="H18" s="223"/>
      <c r="I18" s="312"/>
      <c r="J18" s="223"/>
      <c r="K18" s="312"/>
      <c r="M18" s="4"/>
    </row>
    <row r="19" spans="2:13" ht="18.600000000000001" thickBot="1" x14ac:dyDescent="0.35">
      <c r="B19" s="277" t="s">
        <v>2996</v>
      </c>
      <c r="C19" s="202"/>
      <c r="E19" s="310">
        <v>1393585.1037629121</v>
      </c>
      <c r="F19" s="311"/>
      <c r="G19" s="310">
        <v>1412608.8912614691</v>
      </c>
      <c r="H19" s="311"/>
      <c r="I19" s="310">
        <v>1342996.9255754186</v>
      </c>
      <c r="J19" s="311"/>
      <c r="K19" s="310">
        <v>3136475.9844062161</v>
      </c>
      <c r="L19" s="276"/>
      <c r="M19" s="275">
        <v>1821416.7262515039</v>
      </c>
    </row>
    <row r="20" spans="2:13" ht="6.6" customHeight="1" thickBot="1" x14ac:dyDescent="0.35">
      <c r="E20" s="312"/>
      <c r="F20" s="223"/>
      <c r="G20" s="312"/>
      <c r="H20" s="223"/>
      <c r="I20" s="312"/>
      <c r="J20" s="223"/>
      <c r="K20" s="312"/>
      <c r="M20" s="4"/>
    </row>
    <row r="21" spans="2:13" ht="18.600000000000001" thickBot="1" x14ac:dyDescent="0.35">
      <c r="B21" s="277" t="s">
        <v>2999</v>
      </c>
      <c r="C21" s="202"/>
      <c r="E21" s="310">
        <v>1398027.1238092219</v>
      </c>
      <c r="F21" s="311"/>
      <c r="G21" s="310">
        <v>1417529.0943729004</v>
      </c>
      <c r="H21" s="311"/>
      <c r="I21" s="310">
        <v>1347300.0012248664</v>
      </c>
      <c r="J21" s="311"/>
      <c r="K21" s="310">
        <v>3146817.4622917008</v>
      </c>
      <c r="L21" s="276"/>
      <c r="M21" s="275">
        <v>1827418.4204246725</v>
      </c>
    </row>
    <row r="22" spans="2:13" ht="6.6" customHeight="1" thickBot="1" x14ac:dyDescent="0.35">
      <c r="E22" s="312"/>
      <c r="F22" s="223"/>
      <c r="G22" s="312"/>
      <c r="H22" s="223"/>
      <c r="I22" s="312"/>
      <c r="J22" s="223"/>
      <c r="K22" s="312"/>
      <c r="M22" s="4"/>
    </row>
    <row r="23" spans="2:13" ht="18.600000000000001" thickBot="1" x14ac:dyDescent="0.35">
      <c r="B23" s="277" t="s">
        <v>3001</v>
      </c>
      <c r="C23" s="202"/>
      <c r="E23" s="310">
        <v>1392923.7888793731</v>
      </c>
      <c r="F23" s="311"/>
      <c r="G23" s="310">
        <v>1412285.613433951</v>
      </c>
      <c r="H23" s="311"/>
      <c r="I23" s="310">
        <v>1342359.1364801649</v>
      </c>
      <c r="J23" s="311"/>
      <c r="K23" s="310">
        <v>3135129.9993522028</v>
      </c>
      <c r="L23" s="276"/>
      <c r="M23" s="275">
        <v>1820674.634536423</v>
      </c>
    </row>
    <row r="24" spans="2:13" ht="6.6" customHeight="1" thickBot="1" x14ac:dyDescent="0.35">
      <c r="E24" s="312"/>
      <c r="F24" s="223"/>
      <c r="G24" s="312"/>
      <c r="H24" s="223"/>
      <c r="I24" s="312"/>
      <c r="J24" s="223"/>
      <c r="K24" s="312"/>
      <c r="M24" s="4"/>
    </row>
    <row r="25" spans="2:13" ht="18.600000000000001" thickBot="1" x14ac:dyDescent="0.35">
      <c r="B25" s="277" t="s">
        <v>2915</v>
      </c>
      <c r="C25" s="202"/>
      <c r="E25" s="310">
        <v>1377859.6340596948</v>
      </c>
      <c r="F25" s="311"/>
      <c r="G25" s="310">
        <v>1396063.4498111731</v>
      </c>
      <c r="H25" s="311"/>
      <c r="I25" s="310">
        <v>1327764.3690220627</v>
      </c>
      <c r="J25" s="311"/>
      <c r="K25" s="310">
        <v>3100213.8543440015</v>
      </c>
      <c r="L25" s="276"/>
      <c r="M25" s="275">
        <v>1800475.3268092333</v>
      </c>
    </row>
    <row r="26" spans="2:13" ht="6.6" customHeight="1" thickBot="1" x14ac:dyDescent="0.35">
      <c r="E26" s="312"/>
      <c r="F26" s="223"/>
      <c r="G26" s="312"/>
      <c r="H26" s="223"/>
      <c r="I26" s="312"/>
      <c r="J26" s="223"/>
      <c r="K26" s="312"/>
      <c r="M26" s="4"/>
    </row>
    <row r="27" spans="2:13" ht="18.600000000000001" thickBot="1" x14ac:dyDescent="0.35">
      <c r="B27" s="277" t="s">
        <v>3003</v>
      </c>
      <c r="C27" s="202"/>
      <c r="E27" s="310">
        <v>1366554.6114758779</v>
      </c>
      <c r="F27" s="311"/>
      <c r="G27" s="310">
        <v>1384443.3840281658</v>
      </c>
      <c r="H27" s="311"/>
      <c r="I27" s="310">
        <v>1316822.2158579328</v>
      </c>
      <c r="J27" s="311"/>
      <c r="K27" s="310">
        <v>3074387.4325707466</v>
      </c>
      <c r="L27" s="276"/>
      <c r="M27" s="275">
        <v>1785551.9109831811</v>
      </c>
    </row>
    <row r="28" spans="2:13" ht="6.6" customHeight="1" thickBot="1" x14ac:dyDescent="0.35">
      <c r="E28" s="312"/>
      <c r="F28" s="223"/>
      <c r="G28" s="312"/>
      <c r="H28" s="223"/>
      <c r="I28" s="312"/>
      <c r="J28" s="223"/>
      <c r="K28" s="312"/>
      <c r="M28" s="4"/>
    </row>
    <row r="29" spans="2:13" ht="18.600000000000001" thickBot="1" x14ac:dyDescent="0.35">
      <c r="B29" s="277" t="s">
        <v>3005</v>
      </c>
      <c r="C29" s="202"/>
      <c r="E29" s="310">
        <v>1466615.3379537116</v>
      </c>
      <c r="F29" s="311"/>
      <c r="G29" s="310">
        <v>1488452.5650391453</v>
      </c>
      <c r="H29" s="311"/>
      <c r="I29" s="310">
        <v>1413716.3213296458</v>
      </c>
      <c r="J29" s="311"/>
      <c r="K29" s="310">
        <v>3304022.5713160401</v>
      </c>
      <c r="L29" s="276"/>
      <c r="M29" s="275">
        <v>1918201.6989096357</v>
      </c>
    </row>
    <row r="30" spans="2:13" ht="6.6" customHeight="1" thickBot="1" x14ac:dyDescent="0.35">
      <c r="E30" s="312"/>
      <c r="F30" s="223"/>
      <c r="G30" s="312"/>
      <c r="H30" s="223"/>
      <c r="I30" s="312"/>
      <c r="J30" s="223"/>
      <c r="K30" s="312"/>
      <c r="M30" s="4"/>
    </row>
    <row r="31" spans="2:13" ht="18.600000000000001" thickBot="1" x14ac:dyDescent="0.35">
      <c r="B31" s="277" t="s">
        <v>3007</v>
      </c>
      <c r="C31" s="202"/>
      <c r="E31" s="310">
        <v>1332589.48380753</v>
      </c>
      <c r="F31" s="311"/>
      <c r="G31" s="310">
        <v>1349586.404539916</v>
      </c>
      <c r="H31" s="311"/>
      <c r="I31" s="310">
        <v>1283937.7116171026</v>
      </c>
      <c r="J31" s="311"/>
      <c r="K31" s="310">
        <v>2996724.1630325229</v>
      </c>
      <c r="L31" s="276"/>
      <c r="M31" s="275">
        <v>1740709.440749268</v>
      </c>
    </row>
    <row r="32" spans="2:13" ht="6.6" customHeight="1" thickBot="1" x14ac:dyDescent="0.35">
      <c r="E32" s="312"/>
      <c r="F32" s="223"/>
      <c r="G32" s="312"/>
      <c r="H32" s="223"/>
      <c r="I32" s="312"/>
      <c r="J32" s="223"/>
      <c r="K32" s="312"/>
      <c r="M32" s="4"/>
    </row>
    <row r="33" spans="2:13" ht="18.600000000000001" thickBot="1" x14ac:dyDescent="0.35">
      <c r="B33" s="277" t="s">
        <v>3008</v>
      </c>
      <c r="C33" s="202"/>
      <c r="E33" s="310">
        <v>1373193.7629227855</v>
      </c>
      <c r="F33" s="311"/>
      <c r="G33" s="310">
        <v>1391382.2480797581</v>
      </c>
      <c r="H33" s="311"/>
      <c r="I33" s="310">
        <v>1323251.6571041159</v>
      </c>
      <c r="J33" s="311"/>
      <c r="K33" s="310">
        <v>3089665.3896502675</v>
      </c>
      <c r="L33" s="276"/>
      <c r="M33" s="275">
        <v>1794373.2644392319</v>
      </c>
    </row>
    <row r="34" spans="2:13" ht="6.6" customHeight="1" thickBot="1" x14ac:dyDescent="0.35">
      <c r="E34" s="312"/>
      <c r="F34" s="223"/>
      <c r="G34" s="312"/>
      <c r="H34" s="223"/>
      <c r="I34" s="312"/>
      <c r="J34" s="223"/>
      <c r="K34" s="312"/>
      <c r="M34" s="4"/>
    </row>
    <row r="35" spans="2:13" ht="18.600000000000001" thickBot="1" x14ac:dyDescent="0.35">
      <c r="B35" s="277" t="s">
        <v>2954</v>
      </c>
      <c r="C35" s="202"/>
      <c r="E35" s="310">
        <v>1318584.2461382309</v>
      </c>
      <c r="F35" s="311"/>
      <c r="G35" s="310">
        <v>1334687.7763700867</v>
      </c>
      <c r="H35" s="311"/>
      <c r="I35" s="310">
        <v>1270370.8994707288</v>
      </c>
      <c r="J35" s="311"/>
      <c r="K35" s="310">
        <v>2964379.588156187</v>
      </c>
      <c r="L35" s="276"/>
      <c r="M35" s="275">
        <v>1722005.6275338084</v>
      </c>
    </row>
    <row r="36" spans="2:13" ht="6.6" customHeight="1" thickBot="1" x14ac:dyDescent="0.35">
      <c r="E36" s="312"/>
      <c r="F36" s="223"/>
      <c r="G36" s="312"/>
      <c r="H36" s="223"/>
      <c r="I36" s="312"/>
      <c r="J36" s="223"/>
      <c r="K36" s="312"/>
      <c r="M36" s="4"/>
    </row>
    <row r="37" spans="2:13" ht="18.600000000000001" thickBot="1" x14ac:dyDescent="0.35">
      <c r="B37" s="277" t="s">
        <v>3013</v>
      </c>
      <c r="C37" s="202"/>
      <c r="E37" s="310">
        <v>1419021.9176367347</v>
      </c>
      <c r="F37" s="311"/>
      <c r="G37" s="310">
        <v>1438317.5200506232</v>
      </c>
      <c r="H37" s="311"/>
      <c r="I37" s="310">
        <v>1367615.3701351867</v>
      </c>
      <c r="J37" s="311"/>
      <c r="K37" s="310">
        <v>3194313.8444974781</v>
      </c>
      <c r="L37" s="276"/>
      <c r="M37" s="275">
        <v>1854817.1630800057</v>
      </c>
    </row>
    <row r="38" spans="2:13" ht="6.6" customHeight="1" thickBot="1" x14ac:dyDescent="0.35">
      <c r="E38" s="312"/>
      <c r="F38" s="223"/>
      <c r="G38" s="312"/>
      <c r="H38" s="223"/>
      <c r="I38" s="312"/>
      <c r="J38" s="223"/>
      <c r="K38" s="312"/>
      <c r="M38" s="4"/>
    </row>
    <row r="39" spans="2:13" ht="18.600000000000001" thickBot="1" x14ac:dyDescent="0.35">
      <c r="B39" s="277" t="s">
        <v>3015</v>
      </c>
      <c r="C39" s="202"/>
      <c r="E39" s="310">
        <v>1381833.1066493271</v>
      </c>
      <c r="F39" s="311"/>
      <c r="G39" s="310">
        <v>1400167.8062861408</v>
      </c>
      <c r="H39" s="311"/>
      <c r="I39" s="310">
        <v>1331615.8961077197</v>
      </c>
      <c r="J39" s="311"/>
      <c r="K39" s="310">
        <v>3109307.4143546778</v>
      </c>
      <c r="L39" s="276"/>
      <c r="M39" s="275">
        <v>1805731.0558494665</v>
      </c>
    </row>
    <row r="40" spans="2:13" ht="6.6" customHeight="1" thickBot="1" x14ac:dyDescent="0.35">
      <c r="E40" s="312"/>
      <c r="F40" s="223"/>
      <c r="G40" s="312"/>
      <c r="H40" s="223"/>
      <c r="I40" s="312"/>
      <c r="J40" s="223"/>
      <c r="K40" s="312"/>
      <c r="M40" s="4"/>
    </row>
    <row r="41" spans="2:13" ht="18.600000000000001" thickBot="1" x14ac:dyDescent="0.35">
      <c r="B41" s="277" t="s">
        <v>3017</v>
      </c>
      <c r="C41" s="202"/>
      <c r="E41" s="310">
        <v>1348169.9517133462</v>
      </c>
      <c r="F41" s="311"/>
      <c r="G41" s="310">
        <v>1366587.7352119503</v>
      </c>
      <c r="H41" s="311"/>
      <c r="I41" s="310">
        <v>1299029.0850143009</v>
      </c>
      <c r="J41" s="311"/>
      <c r="K41" s="310">
        <v>3032654.466901429</v>
      </c>
      <c r="L41" s="276"/>
      <c r="M41" s="275">
        <v>1761610.3097102565</v>
      </c>
    </row>
    <row r="42" spans="2:13" ht="6.6" customHeight="1" thickBot="1" x14ac:dyDescent="0.35">
      <c r="E42" s="4"/>
      <c r="G42" s="4"/>
      <c r="I42" s="4"/>
      <c r="K42" s="4"/>
      <c r="M42" s="4"/>
    </row>
    <row r="43" spans="2:13" ht="18.600000000000001" thickBot="1" x14ac:dyDescent="0.35">
      <c r="B43" s="313" t="s">
        <v>3031</v>
      </c>
      <c r="C43" s="314"/>
      <c r="E43" s="285">
        <f>AVERAGE(E13:E41)</f>
        <v>1384698.7308606731</v>
      </c>
      <c r="F43" s="311"/>
      <c r="G43" s="285">
        <f>AVERAGE(G13:G41)</f>
        <v>1403381.5533783466</v>
      </c>
      <c r="H43" s="311"/>
      <c r="I43" s="285">
        <f>AVERAGE(I13:I41)</f>
        <v>1334391.2581387339</v>
      </c>
      <c r="J43" s="311"/>
      <c r="K43" s="285">
        <f>AVERAGE(K13:K41)</f>
        <v>3116033.4164794539</v>
      </c>
      <c r="L43" s="276"/>
      <c r="M43" s="316"/>
    </row>
    <row r="44" spans="2:13" ht="6.6" customHeight="1" x14ac:dyDescent="0.3">
      <c r="E44" s="312"/>
      <c r="F44" s="223"/>
      <c r="G44" s="312"/>
      <c r="H44" s="223"/>
      <c r="I44" s="312"/>
      <c r="J44" s="223"/>
      <c r="K44" s="312"/>
      <c r="M44" s="4"/>
    </row>
    <row r="45" spans="2:13" x14ac:dyDescent="0.3">
      <c r="M45" s="315"/>
    </row>
  </sheetData>
  <mergeCells count="2">
    <mergeCell ref="B2:M2"/>
    <mergeCell ref="B11:C11"/>
  </mergeCells>
  <pageMargins left="0.78740157480314965" right="0.39370078740157483" top="0.78740157480314965" bottom="0.74803149606299213" header="0.31496062992125984" footer="0.31496062992125984"/>
  <pageSetup scale="60" orientation="portrait" horizontalDpi="0"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B4A7A-6EB9-469C-92A7-86C8956AF65F}">
  <dimension ref="A1:N48"/>
  <sheetViews>
    <sheetView showGridLines="0" zoomScale="80" zoomScaleNormal="80" workbookViewId="0">
      <selection activeCell="B2" sqref="B2:M2"/>
    </sheetView>
  </sheetViews>
  <sheetFormatPr defaultColWidth="8.88671875" defaultRowHeight="14.4" x14ac:dyDescent="0.3"/>
  <cols>
    <col min="1" max="1" width="1.6640625" style="116" customWidth="1"/>
    <col min="2" max="2" width="39" style="116" customWidth="1"/>
    <col min="3" max="3" width="4.109375" style="116" bestFit="1" customWidth="1"/>
    <col min="4" max="4" width="1.6640625" style="116" customWidth="1"/>
    <col min="5" max="5" width="20.6640625" style="116" customWidth="1"/>
    <col min="6" max="6" width="1.6640625" style="116" customWidth="1"/>
    <col min="7" max="7" width="20.6640625" style="116" customWidth="1"/>
    <col min="8" max="8" width="1.6640625" style="116" customWidth="1"/>
    <col min="9" max="9" width="20.6640625" style="116" customWidth="1"/>
    <col min="10" max="10" width="1.6640625" style="116" customWidth="1"/>
    <col min="11" max="11" width="20.6640625" style="116" customWidth="1"/>
    <col min="12" max="12" width="1.6640625" style="116" customWidth="1"/>
    <col min="13" max="13" width="20.6640625" style="116" customWidth="1"/>
    <col min="14" max="14" width="1.6640625" style="116" customWidth="1"/>
    <col min="15" max="16384" width="8.88671875" style="116"/>
  </cols>
  <sheetData>
    <row r="1" spans="1:14" ht="15" thickBot="1" x14ac:dyDescent="0.35"/>
    <row r="2" spans="1:14" ht="21" customHeight="1" thickBot="1" x14ac:dyDescent="0.35">
      <c r="B2" s="382" t="s">
        <v>3026</v>
      </c>
      <c r="C2" s="383"/>
      <c r="D2" s="383"/>
      <c r="E2" s="383"/>
      <c r="F2" s="383"/>
      <c r="G2" s="383"/>
      <c r="H2" s="383"/>
      <c r="I2" s="383"/>
      <c r="J2" s="383"/>
      <c r="K2" s="383"/>
      <c r="L2" s="383"/>
      <c r="M2" s="384"/>
    </row>
    <row r="3" spans="1:14" x14ac:dyDescent="0.3">
      <c r="E3" s="4"/>
      <c r="G3" s="4"/>
      <c r="I3" s="4"/>
      <c r="J3" s="4"/>
      <c r="M3" s="4"/>
    </row>
    <row r="4" spans="1:14" ht="18.600000000000001" thickBot="1" x14ac:dyDescent="0.4">
      <c r="E4" s="288" t="str">
        <f>ICCU_21!F3</f>
        <v>TIPO 1</v>
      </c>
      <c r="F4" s="287"/>
      <c r="G4" s="288" t="str">
        <f>ICCU_21!G3</f>
        <v>TIPO 2</v>
      </c>
      <c r="H4" s="287"/>
      <c r="I4" s="288" t="str">
        <f>ICCU_21!H3</f>
        <v>TIPO 3</v>
      </c>
      <c r="J4" s="286"/>
      <c r="K4" s="288" t="str">
        <f>ICCU_21!I3</f>
        <v>TIPO 4</v>
      </c>
      <c r="M4" s="288" t="s">
        <v>3031</v>
      </c>
    </row>
    <row r="5" spans="1:14" ht="16.2" thickBot="1" x14ac:dyDescent="0.35">
      <c r="A5" s="199"/>
      <c r="B5" s="197" t="s">
        <v>2852</v>
      </c>
      <c r="C5" s="198" t="s">
        <v>258</v>
      </c>
      <c r="E5" s="213">
        <f>TIPOLOGIAS!R21</f>
        <v>860</v>
      </c>
      <c r="F5" s="199"/>
      <c r="G5" s="213">
        <f>TIPOLOGIAS!T21</f>
        <v>1080</v>
      </c>
      <c r="H5" s="199"/>
      <c r="I5" s="213">
        <f>TIPOLOGIAS!V21</f>
        <v>800</v>
      </c>
      <c r="J5" s="199"/>
      <c r="K5" s="213">
        <f>TIPOLOGIAS!X21</f>
        <v>960</v>
      </c>
      <c r="L5" s="199"/>
      <c r="M5" s="213">
        <f>AVERAGE(E5:K5)</f>
        <v>925</v>
      </c>
      <c r="N5" s="199"/>
    </row>
    <row r="6" spans="1:14" ht="16.2" thickBot="1" x14ac:dyDescent="0.35">
      <c r="A6" s="199"/>
      <c r="B6" s="200" t="s">
        <v>2629</v>
      </c>
      <c r="C6" s="198" t="s">
        <v>258</v>
      </c>
      <c r="E6" s="203">
        <f>TIPOLOGIAS!R22</f>
        <v>2</v>
      </c>
      <c r="F6" s="199"/>
      <c r="G6" s="203">
        <f>TIPOLOGIAS!T22</f>
        <v>2</v>
      </c>
      <c r="H6" s="199"/>
      <c r="I6" s="203">
        <f>TIPOLOGIAS!V22</f>
        <v>2</v>
      </c>
      <c r="J6" s="199"/>
      <c r="K6" s="203">
        <f>TIPOLOGIAS!X22</f>
        <v>2</v>
      </c>
      <c r="L6" s="199"/>
      <c r="M6" s="203">
        <f>AVERAGE(E6:K6)</f>
        <v>2</v>
      </c>
      <c r="N6" s="199"/>
    </row>
    <row r="7" spans="1:14" ht="16.2" thickBot="1" x14ac:dyDescent="0.35">
      <c r="A7" s="209"/>
      <c r="B7" s="200" t="s">
        <v>2628</v>
      </c>
      <c r="C7" s="198" t="s">
        <v>13</v>
      </c>
      <c r="E7" s="283">
        <f>TIPOLOGIAS!R23</f>
        <v>9458.1</v>
      </c>
      <c r="F7" s="284"/>
      <c r="G7" s="283">
        <f>TIPOLOGIAS!T23</f>
        <v>7427.4500000000007</v>
      </c>
      <c r="H7" s="284"/>
      <c r="I7" s="283">
        <f>TIPOLOGIAS!V23</f>
        <v>9307.14</v>
      </c>
      <c r="J7" s="284"/>
      <c r="K7" s="283">
        <f>TIPOLOGIAS!X23</f>
        <v>3859.2299999999996</v>
      </c>
      <c r="L7" s="284"/>
      <c r="M7" s="283">
        <f>AVERAGE(E7:K7)</f>
        <v>7512.9800000000005</v>
      </c>
      <c r="N7" s="209"/>
    </row>
    <row r="8" spans="1:14" ht="16.2" thickBot="1" x14ac:dyDescent="0.35">
      <c r="B8" s="201" t="s">
        <v>2630</v>
      </c>
      <c r="C8" s="202"/>
      <c r="E8" s="212">
        <f>E7/E5</f>
        <v>10.99779069767442</v>
      </c>
      <c r="F8" s="211"/>
      <c r="G8" s="212">
        <f>G7/G5</f>
        <v>6.8772685185185196</v>
      </c>
      <c r="H8" s="211"/>
      <c r="I8" s="212">
        <f>I7/I5</f>
        <v>11.633925</v>
      </c>
      <c r="J8" s="211"/>
      <c r="K8" s="212">
        <f>K7/K5</f>
        <v>4.0200312499999997</v>
      </c>
      <c r="L8" s="211"/>
      <c r="M8" s="212">
        <f>M7/M5</f>
        <v>8.1221405405405402</v>
      </c>
    </row>
    <row r="10" spans="1:14" ht="15" thickBot="1" x14ac:dyDescent="0.35">
      <c r="B10" s="281"/>
      <c r="C10" s="281"/>
      <c r="D10" s="281"/>
      <c r="E10" s="282"/>
      <c r="F10" s="281"/>
      <c r="G10" s="282"/>
      <c r="H10" s="281"/>
      <c r="I10" s="282"/>
      <c r="J10" s="281"/>
      <c r="K10" s="282"/>
      <c r="L10" s="281"/>
      <c r="M10" s="282"/>
    </row>
    <row r="11" spans="1:14" ht="26.25" customHeight="1" thickBot="1" x14ac:dyDescent="0.35">
      <c r="B11" s="334" t="s">
        <v>3037</v>
      </c>
      <c r="C11" s="335"/>
      <c r="E11" s="231" t="str">
        <f>E4</f>
        <v>TIPO 1</v>
      </c>
      <c r="F11" s="223"/>
      <c r="G11" s="231" t="str">
        <f>G4</f>
        <v>TIPO 2</v>
      </c>
      <c r="H11" s="223"/>
      <c r="I11" s="231" t="str">
        <f>I4</f>
        <v>TIPO 3</v>
      </c>
      <c r="J11" s="223"/>
      <c r="K11" s="231" t="str">
        <f>K4</f>
        <v>TIPO 4</v>
      </c>
      <c r="L11" s="223"/>
      <c r="M11" s="231" t="str">
        <f>M4</f>
        <v>PROMEDIO</v>
      </c>
    </row>
    <row r="12" spans="1:14" ht="6.6" customHeight="1" thickBot="1" x14ac:dyDescent="0.35">
      <c r="E12" s="4"/>
      <c r="G12" s="4"/>
      <c r="I12" s="4"/>
      <c r="K12" s="4"/>
      <c r="M12" s="4"/>
    </row>
    <row r="13" spans="1:14" ht="18.600000000000001" thickBot="1" x14ac:dyDescent="0.35">
      <c r="B13" s="277" t="s">
        <v>2989</v>
      </c>
      <c r="C13" s="202"/>
      <c r="E13" s="310">
        <v>15282599.863488372</v>
      </c>
      <c r="F13" s="311"/>
      <c r="G13" s="310">
        <v>9682581.536574075</v>
      </c>
      <c r="H13" s="311"/>
      <c r="I13" s="310">
        <v>15579394.403625002</v>
      </c>
      <c r="J13" s="311"/>
      <c r="K13" s="310">
        <v>12570335.365520835</v>
      </c>
      <c r="L13" s="276"/>
      <c r="M13" s="275">
        <v>14748948.158179166</v>
      </c>
    </row>
    <row r="14" spans="1:14" ht="6.6" customHeight="1" thickBot="1" x14ac:dyDescent="0.35">
      <c r="E14" s="312"/>
      <c r="F14" s="223"/>
      <c r="G14" s="312"/>
      <c r="H14" s="223"/>
      <c r="I14" s="312"/>
      <c r="J14" s="223"/>
      <c r="K14" s="312"/>
      <c r="M14" s="4"/>
    </row>
    <row r="15" spans="1:14" ht="18.600000000000001" thickBot="1" x14ac:dyDescent="0.35">
      <c r="B15" s="277" t="s">
        <v>2991</v>
      </c>
      <c r="C15" s="202"/>
      <c r="E15" s="310">
        <v>14788788.520697676</v>
      </c>
      <c r="F15" s="311"/>
      <c r="G15" s="310">
        <v>9369058.1255555581</v>
      </c>
      <c r="H15" s="311"/>
      <c r="I15" s="310">
        <v>15073744.918375002</v>
      </c>
      <c r="J15" s="311"/>
      <c r="K15" s="310">
        <v>12159043.911354167</v>
      </c>
      <c r="L15" s="276"/>
      <c r="M15" s="275">
        <v>14269207.441659039</v>
      </c>
    </row>
    <row r="16" spans="1:14" ht="6.6" customHeight="1" thickBot="1" x14ac:dyDescent="0.35">
      <c r="E16" s="312"/>
      <c r="F16" s="223"/>
      <c r="G16" s="312"/>
      <c r="H16" s="223"/>
      <c r="I16" s="312"/>
      <c r="J16" s="223"/>
      <c r="K16" s="312"/>
      <c r="M16" s="4"/>
    </row>
    <row r="17" spans="2:13" ht="18.600000000000001" thickBot="1" x14ac:dyDescent="0.35">
      <c r="B17" s="277" t="s">
        <v>2994</v>
      </c>
      <c r="C17" s="202"/>
      <c r="E17" s="310">
        <v>16136081.01662791</v>
      </c>
      <c r="F17" s="311"/>
      <c r="G17" s="310">
        <v>10235970.409166668</v>
      </c>
      <c r="H17" s="311"/>
      <c r="I17" s="310">
        <v>16453661.716375001</v>
      </c>
      <c r="J17" s="311"/>
      <c r="K17" s="310">
        <v>13285680.722708335</v>
      </c>
      <c r="L17" s="276"/>
      <c r="M17" s="275">
        <v>15583832.075120898</v>
      </c>
    </row>
    <row r="18" spans="2:13" ht="6.6" customHeight="1" thickBot="1" x14ac:dyDescent="0.35">
      <c r="E18" s="312"/>
      <c r="F18" s="223"/>
      <c r="G18" s="312"/>
      <c r="H18" s="223"/>
      <c r="I18" s="312"/>
      <c r="J18" s="223"/>
      <c r="K18" s="312"/>
      <c r="M18" s="4"/>
    </row>
    <row r="19" spans="2:13" ht="18.600000000000001" thickBot="1" x14ac:dyDescent="0.35">
      <c r="B19" s="277" t="s">
        <v>2996</v>
      </c>
      <c r="C19" s="202"/>
      <c r="E19" s="310">
        <v>15326357.290581396</v>
      </c>
      <c r="F19" s="311"/>
      <c r="G19" s="310">
        <v>9714890.6568518523</v>
      </c>
      <c r="H19" s="311"/>
      <c r="I19" s="310">
        <v>15624325.507375002</v>
      </c>
      <c r="J19" s="311"/>
      <c r="K19" s="310">
        <v>12608731.4721875</v>
      </c>
      <c r="L19" s="276"/>
      <c r="M19" s="275">
        <v>14793802.633505972</v>
      </c>
    </row>
    <row r="20" spans="2:13" ht="6.6" customHeight="1" thickBot="1" x14ac:dyDescent="0.35">
      <c r="E20" s="312"/>
      <c r="F20" s="223"/>
      <c r="G20" s="312"/>
      <c r="H20" s="223"/>
      <c r="I20" s="312"/>
      <c r="J20" s="223"/>
      <c r="K20" s="312"/>
      <c r="M20" s="4"/>
    </row>
    <row r="21" spans="2:13" ht="18.600000000000001" thickBot="1" x14ac:dyDescent="0.35">
      <c r="B21" s="277" t="s">
        <v>2999</v>
      </c>
      <c r="C21" s="202"/>
      <c r="E21" s="310">
        <v>15375209.697325585</v>
      </c>
      <c r="F21" s="311"/>
      <c r="G21" s="310">
        <v>9748728.2148148157</v>
      </c>
      <c r="H21" s="311"/>
      <c r="I21" s="310">
        <v>15674387.166750003</v>
      </c>
      <c r="J21" s="311"/>
      <c r="K21" s="310">
        <v>12650304.536458332</v>
      </c>
      <c r="L21" s="276"/>
      <c r="M21" s="275">
        <v>14842549.237061789</v>
      </c>
    </row>
    <row r="22" spans="2:13" ht="6.6" customHeight="1" thickBot="1" x14ac:dyDescent="0.35">
      <c r="E22" s="312"/>
      <c r="F22" s="223"/>
      <c r="G22" s="312"/>
      <c r="H22" s="223"/>
      <c r="I22" s="312"/>
      <c r="J22" s="223"/>
      <c r="K22" s="312"/>
      <c r="M22" s="4"/>
    </row>
    <row r="23" spans="2:13" ht="18.600000000000001" thickBot="1" x14ac:dyDescent="0.35">
      <c r="B23" s="277" t="s">
        <v>3001</v>
      </c>
      <c r="C23" s="202"/>
      <c r="E23" s="310">
        <v>15319084.287906976</v>
      </c>
      <c r="F23" s="311"/>
      <c r="G23" s="310">
        <v>9712667.3884259276</v>
      </c>
      <c r="H23" s="311"/>
      <c r="I23" s="310">
        <v>15616905.516875003</v>
      </c>
      <c r="J23" s="311"/>
      <c r="K23" s="310">
        <v>12603320.570208333</v>
      </c>
      <c r="L23" s="276"/>
      <c r="M23" s="275">
        <v>14787775.260302113</v>
      </c>
    </row>
    <row r="24" spans="2:13" ht="6.6" customHeight="1" thickBot="1" x14ac:dyDescent="0.35">
      <c r="E24" s="312"/>
      <c r="F24" s="223"/>
      <c r="G24" s="312"/>
      <c r="H24" s="223"/>
      <c r="I24" s="312"/>
      <c r="J24" s="223"/>
      <c r="K24" s="312"/>
      <c r="M24" s="4"/>
    </row>
    <row r="25" spans="2:13" ht="18.600000000000001" thickBot="1" x14ac:dyDescent="0.35">
      <c r="B25" s="277" t="s">
        <v>2915</v>
      </c>
      <c r="C25" s="202"/>
      <c r="E25" s="310">
        <v>15153411.866162792</v>
      </c>
      <c r="F25" s="311"/>
      <c r="G25" s="310">
        <v>9601103.2132407408</v>
      </c>
      <c r="H25" s="311"/>
      <c r="I25" s="310">
        <v>15447111.086875001</v>
      </c>
      <c r="J25" s="311"/>
      <c r="K25" s="310">
        <v>12462956.576145833</v>
      </c>
      <c r="L25" s="276"/>
      <c r="M25" s="275">
        <v>14623713.644120252</v>
      </c>
    </row>
    <row r="26" spans="2:13" ht="6.6" customHeight="1" thickBot="1" x14ac:dyDescent="0.35">
      <c r="E26" s="312"/>
      <c r="F26" s="223"/>
      <c r="G26" s="312"/>
      <c r="H26" s="223"/>
      <c r="I26" s="312"/>
      <c r="J26" s="223"/>
      <c r="K26" s="312"/>
      <c r="M26" s="4"/>
    </row>
    <row r="27" spans="2:13" ht="18.600000000000001" thickBot="1" x14ac:dyDescent="0.35">
      <c r="B27" s="277" t="s">
        <v>3003</v>
      </c>
      <c r="C27" s="202"/>
      <c r="E27" s="310">
        <v>15029081.59395349</v>
      </c>
      <c r="F27" s="311"/>
      <c r="G27" s="310">
        <v>9521188.9006481506</v>
      </c>
      <c r="H27" s="311"/>
      <c r="I27" s="310">
        <v>15319810.897625001</v>
      </c>
      <c r="J27" s="311"/>
      <c r="K27" s="310">
        <v>12359133.553541668</v>
      </c>
      <c r="L27" s="276"/>
      <c r="M27" s="275">
        <v>14502503.563436128</v>
      </c>
    </row>
    <row r="28" spans="2:13" ht="6.6" customHeight="1" thickBot="1" x14ac:dyDescent="0.35">
      <c r="E28" s="312"/>
      <c r="F28" s="223"/>
      <c r="G28" s="312"/>
      <c r="H28" s="223"/>
      <c r="I28" s="312"/>
      <c r="J28" s="223"/>
      <c r="K28" s="312"/>
      <c r="M28" s="4"/>
    </row>
    <row r="29" spans="2:13" ht="18.600000000000001" thickBot="1" x14ac:dyDescent="0.35">
      <c r="B29" s="277" t="s">
        <v>3005</v>
      </c>
      <c r="C29" s="202"/>
      <c r="E29" s="310">
        <v>16129528.520813955</v>
      </c>
      <c r="F29" s="311"/>
      <c r="G29" s="310">
        <v>10236487.966851853</v>
      </c>
      <c r="H29" s="311"/>
      <c r="I29" s="310">
        <v>16447069.653624998</v>
      </c>
      <c r="J29" s="311"/>
      <c r="K29" s="310">
        <v>13282273.987395834</v>
      </c>
      <c r="L29" s="276"/>
      <c r="M29" s="275">
        <v>15579903.78364769</v>
      </c>
    </row>
    <row r="30" spans="2:13" ht="6.6" customHeight="1" thickBot="1" x14ac:dyDescent="0.35">
      <c r="E30" s="312"/>
      <c r="F30" s="223"/>
      <c r="G30" s="312"/>
      <c r="H30" s="223"/>
      <c r="I30" s="312"/>
      <c r="J30" s="223"/>
      <c r="K30" s="312"/>
      <c r="M30" s="4"/>
    </row>
    <row r="31" spans="2:13" ht="18.600000000000001" thickBot="1" x14ac:dyDescent="0.35">
      <c r="B31" s="277" t="s">
        <v>3007</v>
      </c>
      <c r="C31" s="202"/>
      <c r="E31" s="310">
        <v>14655540.228837211</v>
      </c>
      <c r="F31" s="311"/>
      <c r="G31" s="310">
        <v>9281468.0929629635</v>
      </c>
      <c r="H31" s="311"/>
      <c r="I31" s="310">
        <v>14937235.041625001</v>
      </c>
      <c r="J31" s="311"/>
      <c r="K31" s="310">
        <v>12046924.783020835</v>
      </c>
      <c r="L31" s="276"/>
      <c r="M31" s="275">
        <v>14138286.718011282</v>
      </c>
    </row>
    <row r="32" spans="2:13" ht="6.6" customHeight="1" thickBot="1" x14ac:dyDescent="0.35">
      <c r="E32" s="312"/>
      <c r="F32" s="223"/>
      <c r="G32" s="312"/>
      <c r="H32" s="223"/>
      <c r="I32" s="312"/>
      <c r="J32" s="223"/>
      <c r="K32" s="312"/>
      <c r="M32" s="4"/>
    </row>
    <row r="33" spans="2:13" ht="18.600000000000001" thickBot="1" x14ac:dyDescent="0.35">
      <c r="B33" s="277" t="s">
        <v>3008</v>
      </c>
      <c r="C33" s="202"/>
      <c r="E33" s="310">
        <v>15102097.591976743</v>
      </c>
      <c r="F33" s="311"/>
      <c r="G33" s="310">
        <v>9568909.3319444451</v>
      </c>
      <c r="H33" s="311"/>
      <c r="I33" s="310">
        <v>15394610.534875002</v>
      </c>
      <c r="J33" s="311"/>
      <c r="K33" s="310">
        <v>12420551.418437501</v>
      </c>
      <c r="L33" s="276"/>
      <c r="M33" s="275">
        <v>14574151.835963957</v>
      </c>
    </row>
    <row r="34" spans="2:13" ht="6.6" customHeight="1" thickBot="1" x14ac:dyDescent="0.35">
      <c r="E34" s="312"/>
      <c r="F34" s="223"/>
      <c r="G34" s="312"/>
      <c r="H34" s="223"/>
      <c r="I34" s="312"/>
      <c r="J34" s="223"/>
      <c r="K34" s="312"/>
      <c r="M34" s="4"/>
    </row>
    <row r="35" spans="2:13" ht="18.600000000000001" thickBot="1" x14ac:dyDescent="0.35">
      <c r="B35" s="277" t="s">
        <v>2954</v>
      </c>
      <c r="C35" s="202"/>
      <c r="E35" s="310">
        <v>14501513.556279073</v>
      </c>
      <c r="F35" s="311"/>
      <c r="G35" s="310">
        <v>9179006.2264814842</v>
      </c>
      <c r="H35" s="311"/>
      <c r="I35" s="310">
        <v>14779399.766624998</v>
      </c>
      <c r="J35" s="311"/>
      <c r="K35" s="310">
        <v>11916898.581250001</v>
      </c>
      <c r="L35" s="276"/>
      <c r="M35" s="275">
        <v>13986371.718431298</v>
      </c>
    </row>
    <row r="36" spans="2:13" ht="6.6" customHeight="1" thickBot="1" x14ac:dyDescent="0.35">
      <c r="E36" s="312"/>
      <c r="F36" s="223"/>
      <c r="G36" s="312"/>
      <c r="H36" s="223"/>
      <c r="I36" s="312"/>
      <c r="J36" s="223"/>
      <c r="K36" s="312"/>
      <c r="M36" s="4"/>
    </row>
    <row r="37" spans="2:13" ht="18.600000000000001" thickBot="1" x14ac:dyDescent="0.35">
      <c r="B37" s="277" t="s">
        <v>3013</v>
      </c>
      <c r="C37" s="202"/>
      <c r="E37" s="310">
        <v>15606106.045581397</v>
      </c>
      <c r="F37" s="311"/>
      <c r="G37" s="310">
        <v>9891695.8002777807</v>
      </c>
      <c r="H37" s="311"/>
      <c r="I37" s="310">
        <v>15910734.645000001</v>
      </c>
      <c r="J37" s="311"/>
      <c r="K37" s="310">
        <v>12841241.477187501</v>
      </c>
      <c r="L37" s="276"/>
      <c r="M37" s="275">
        <v>15065085.675542509</v>
      </c>
    </row>
    <row r="38" spans="2:13" ht="6.6" customHeight="1" thickBot="1" x14ac:dyDescent="0.35">
      <c r="E38" s="312"/>
      <c r="F38" s="223"/>
      <c r="G38" s="312"/>
      <c r="H38" s="223"/>
      <c r="I38" s="312"/>
      <c r="J38" s="223"/>
      <c r="K38" s="312"/>
      <c r="M38" s="4"/>
    </row>
    <row r="39" spans="2:13" ht="18.600000000000001" thickBot="1" x14ac:dyDescent="0.35">
      <c r="B39" s="277" t="s">
        <v>3015</v>
      </c>
      <c r="C39" s="202"/>
      <c r="E39" s="310">
        <v>15197111.286046514</v>
      </c>
      <c r="F39" s="311"/>
      <c r="G39" s="310">
        <v>9629329.9748148136</v>
      </c>
      <c r="H39" s="311"/>
      <c r="I39" s="310">
        <v>15491919.464125004</v>
      </c>
      <c r="J39" s="311"/>
      <c r="K39" s="310">
        <v>12499512.971562503</v>
      </c>
      <c r="L39" s="276"/>
      <c r="M39" s="275">
        <v>14666401.414028026</v>
      </c>
    </row>
    <row r="40" spans="2:13" ht="6.6" customHeight="1" thickBot="1" x14ac:dyDescent="0.35">
      <c r="E40" s="312"/>
      <c r="F40" s="223"/>
      <c r="G40" s="312"/>
      <c r="H40" s="223"/>
      <c r="I40" s="312"/>
      <c r="J40" s="223"/>
      <c r="K40" s="312"/>
      <c r="M40" s="4"/>
    </row>
    <row r="41" spans="2:13" ht="18.600000000000001" thickBot="1" x14ac:dyDescent="0.35">
      <c r="B41" s="277" t="s">
        <v>3017</v>
      </c>
      <c r="C41" s="202"/>
      <c r="E41" s="310">
        <v>14826890.95383721</v>
      </c>
      <c r="F41" s="311"/>
      <c r="G41" s="310">
        <v>9398390.809166668</v>
      </c>
      <c r="H41" s="311"/>
      <c r="I41" s="310">
        <v>15112806.947875001</v>
      </c>
      <c r="J41" s="311"/>
      <c r="K41" s="310">
        <v>12191365.727395834</v>
      </c>
      <c r="L41" s="276"/>
      <c r="M41" s="275">
        <v>14308046.513131851</v>
      </c>
    </row>
    <row r="42" spans="2:13" ht="6.6" customHeight="1" thickBot="1" x14ac:dyDescent="0.35">
      <c r="E42" s="4"/>
      <c r="G42" s="4"/>
      <c r="I42" s="4"/>
      <c r="K42" s="4"/>
      <c r="M42" s="4"/>
    </row>
    <row r="43" spans="2:13" ht="18.600000000000001" thickBot="1" x14ac:dyDescent="0.35">
      <c r="B43" s="313" t="s">
        <v>3031</v>
      </c>
      <c r="C43" s="314"/>
      <c r="E43" s="285">
        <f>AVERAGE(E13:E41)</f>
        <v>15228626.821341086</v>
      </c>
      <c r="F43" s="311"/>
      <c r="G43" s="285">
        <f>AVERAGE(G13:G41)</f>
        <v>9651431.77651852</v>
      </c>
      <c r="H43" s="311"/>
      <c r="I43" s="285">
        <f>AVERAGE(I13:I41)</f>
        <v>15524207.817841668</v>
      </c>
      <c r="J43" s="311"/>
      <c r="K43" s="285">
        <f>AVERAGE(K13:K41)</f>
        <v>12526551.710291671</v>
      </c>
      <c r="L43" s="276"/>
      <c r="M43" s="316"/>
    </row>
    <row r="44" spans="2:13" ht="6.6" customHeight="1" x14ac:dyDescent="0.3">
      <c r="E44" s="312"/>
      <c r="F44" s="223"/>
      <c r="G44" s="312"/>
      <c r="H44" s="223"/>
      <c r="I44" s="312"/>
      <c r="J44" s="223"/>
      <c r="K44" s="312"/>
      <c r="M44" s="4"/>
    </row>
    <row r="45" spans="2:13" ht="18" x14ac:dyDescent="0.3">
      <c r="L45" s="316"/>
      <c r="M45" s="316"/>
    </row>
    <row r="46" spans="2:13" ht="18" x14ac:dyDescent="0.3">
      <c r="C46" s="189" t="s">
        <v>3039</v>
      </c>
      <c r="D46" s="189"/>
      <c r="E46" s="318">
        <f>MIN(E13:E41)</f>
        <v>14501513.556279073</v>
      </c>
      <c r="F46" s="317"/>
      <c r="G46" s="318">
        <f t="shared" ref="G46:K46" si="0">MIN(G13:G41)</f>
        <v>9179006.2264814842</v>
      </c>
      <c r="H46" s="318">
        <f t="shared" si="0"/>
        <v>0</v>
      </c>
      <c r="I46" s="318">
        <f t="shared" si="0"/>
        <v>14779399.766624998</v>
      </c>
      <c r="J46" s="318">
        <f t="shared" si="0"/>
        <v>0</v>
      </c>
      <c r="K46" s="318">
        <f t="shared" si="0"/>
        <v>11916898.581250001</v>
      </c>
      <c r="L46" s="316"/>
      <c r="M46" s="318">
        <f t="shared" ref="M46" si="1">MIN(M13:M41)</f>
        <v>13986371.718431298</v>
      </c>
    </row>
    <row r="47" spans="2:13" ht="18" x14ac:dyDescent="0.3">
      <c r="C47" s="189" t="s">
        <v>3040</v>
      </c>
      <c r="D47" s="189"/>
      <c r="E47" s="318">
        <f>MAX(E13:E41)</f>
        <v>16136081.01662791</v>
      </c>
      <c r="F47" s="317"/>
      <c r="G47" s="318">
        <f t="shared" ref="G47:K47" si="2">MAX(G13:G41)</f>
        <v>10236487.966851853</v>
      </c>
      <c r="H47" s="318">
        <f t="shared" si="2"/>
        <v>0</v>
      </c>
      <c r="I47" s="318">
        <f t="shared" si="2"/>
        <v>16453661.716375001</v>
      </c>
      <c r="J47" s="318">
        <f t="shared" si="2"/>
        <v>0</v>
      </c>
      <c r="K47" s="318">
        <f t="shared" si="2"/>
        <v>13285680.722708335</v>
      </c>
      <c r="L47" s="316"/>
      <c r="M47" s="318">
        <f t="shared" ref="M47" si="3">MAX(M13:M41)</f>
        <v>15583832.075120898</v>
      </c>
    </row>
    <row r="48" spans="2:13" ht="18" x14ac:dyDescent="0.3">
      <c r="L48" s="316"/>
      <c r="M48" s="316"/>
    </row>
  </sheetData>
  <mergeCells count="2">
    <mergeCell ref="B2:M2"/>
    <mergeCell ref="B11:C11"/>
  </mergeCells>
  <pageMargins left="0.78740157480314965" right="0.39370078740157483" top="0.78740157480314965" bottom="0.74803149606299213" header="0.31496062992125984" footer="0.31496062992125984"/>
  <pageSetup scale="60"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29951-33CF-4AFB-BDFE-94ED8DE1B246}">
  <sheetPr>
    <tabColor theme="1"/>
  </sheetPr>
  <dimension ref="B1:FB1038"/>
  <sheetViews>
    <sheetView zoomScale="110" zoomScaleNormal="110" workbookViewId="0">
      <selection activeCell="EJ4" sqref="EJ4"/>
    </sheetView>
  </sheetViews>
  <sheetFormatPr defaultColWidth="8.88671875" defaultRowHeight="13.2" outlineLevelCol="2" x14ac:dyDescent="0.3"/>
  <cols>
    <col min="1" max="1" width="3.109375" style="36" customWidth="1"/>
    <col min="2" max="2" width="5.44140625" style="36" bestFit="1" customWidth="1"/>
    <col min="3" max="3" width="9.44140625" style="35" customWidth="1"/>
    <col min="4" max="4" width="51.33203125" style="36" customWidth="1"/>
    <col min="5" max="5" width="11.33203125" style="57" customWidth="1"/>
    <col min="6" max="7" width="18" style="36" customWidth="1"/>
    <col min="8" max="8" width="18" style="144" customWidth="1"/>
    <col min="9" max="9" width="18" style="36" customWidth="1"/>
    <col min="10" max="10" width="2" style="36" customWidth="1"/>
    <col min="11" max="17" width="12.6640625" style="38" customWidth="1" outlineLevel="1"/>
    <col min="18" max="18" width="12.6640625" style="38" customWidth="1"/>
    <col min="19" max="21" width="12.6640625" style="38" customWidth="1" outlineLevel="1"/>
    <col min="22" max="26" width="12.6640625" style="36" customWidth="1" outlineLevel="1"/>
    <col min="27" max="27" width="12.6640625" style="144" customWidth="1"/>
    <col min="28" max="30" width="12.6640625" style="36" customWidth="1" outlineLevel="2"/>
    <col min="31" max="31" width="12.6640625" style="144" customWidth="1"/>
    <col min="32" max="43" width="12.6640625" style="36" customWidth="1" outlineLevel="1"/>
    <col min="44" max="44" width="12.6640625" style="144" customWidth="1"/>
    <col min="45" max="52" width="12.6640625" style="36" customWidth="1" outlineLevel="1"/>
    <col min="53" max="53" width="12.6640625" style="144" customWidth="1"/>
    <col min="54" max="60" width="12.6640625" style="36" customWidth="1" outlineLevel="1"/>
    <col min="61" max="61" width="12.6640625" style="144" customWidth="1"/>
    <col min="62" max="63" width="12.6640625" style="36" customWidth="1" outlineLevel="1"/>
    <col min="64" max="64" width="12.6640625" style="144" customWidth="1"/>
    <col min="65" max="74" width="12.6640625" style="36" customWidth="1" outlineLevel="1"/>
    <col min="75" max="75" width="12.6640625" style="144" customWidth="1"/>
    <col min="76" max="83" width="12.6640625" style="36" customWidth="1" outlineLevel="1"/>
    <col min="84" max="84" width="12.6640625" style="144" customWidth="1"/>
    <col min="85" max="93" width="12.6640625" style="36" customWidth="1" outlineLevel="1"/>
    <col min="94" max="94" width="12.6640625" style="144" customWidth="1"/>
    <col min="95" max="97" width="12.6640625" style="36" customWidth="1" outlineLevel="1"/>
    <col min="98" max="98" width="12.6640625" style="302" customWidth="1" outlineLevel="1"/>
    <col min="99" max="101" width="12.6640625" style="36" customWidth="1" outlineLevel="1"/>
    <col min="102" max="102" width="12.6640625" style="144" customWidth="1" outlineLevel="1"/>
    <col min="103" max="104" width="12.6640625" style="36" customWidth="1" outlineLevel="1"/>
    <col min="105" max="105" width="12.6640625" style="144" customWidth="1"/>
    <col min="106" max="107" width="12.6640625" style="36" customWidth="1" outlineLevel="1"/>
    <col min="108" max="108" width="12.6640625" style="144" customWidth="1"/>
    <col min="109" max="118" width="12.6640625" style="36" customWidth="1" outlineLevel="1"/>
    <col min="119" max="119" width="12.6640625" style="144" customWidth="1"/>
    <col min="120" max="129" width="12.6640625" style="36" customWidth="1" outlineLevel="1"/>
    <col min="130" max="130" width="12.6640625" style="144" customWidth="1"/>
    <col min="131" max="139" width="12.6640625" style="36" customWidth="1" outlineLevel="1"/>
    <col min="140" max="140" width="12.6640625" style="144" customWidth="1" outlineLevel="1"/>
    <col min="141" max="141" width="12.6640625" style="36" customWidth="1"/>
    <col min="142" max="142" width="8.88671875" style="36"/>
    <col min="143" max="143" width="0" style="305" hidden="1" customWidth="1"/>
    <col min="144" max="144" width="7" style="36" hidden="1" customWidth="1"/>
    <col min="145" max="158" width="0" style="36" hidden="1" customWidth="1"/>
    <col min="159" max="16384" width="8.88671875" style="36"/>
  </cols>
  <sheetData>
    <row r="1" spans="2:158" ht="13.8" thickBot="1" x14ac:dyDescent="0.35">
      <c r="AB1" s="36" t="s">
        <v>2995</v>
      </c>
    </row>
    <row r="2" spans="2:158" s="144" customFormat="1" ht="28.2" thickBot="1" x14ac:dyDescent="0.35">
      <c r="C2" s="35"/>
      <c r="E2" s="57"/>
      <c r="F2" s="231" t="s">
        <v>2056</v>
      </c>
      <c r="G2" s="231" t="s">
        <v>2219</v>
      </c>
      <c r="H2" s="231" t="s">
        <v>2220</v>
      </c>
      <c r="I2" s="231" t="s">
        <v>2221</v>
      </c>
      <c r="K2" s="263"/>
      <c r="L2" s="263"/>
      <c r="M2" s="263"/>
      <c r="N2" s="263"/>
      <c r="O2" s="263"/>
      <c r="P2" s="263"/>
      <c r="Q2" s="263"/>
      <c r="R2" s="263"/>
      <c r="S2" s="263"/>
      <c r="T2" s="263"/>
      <c r="U2" s="263"/>
      <c r="V2" s="263"/>
      <c r="W2" s="263"/>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c r="CA2" s="263"/>
      <c r="CB2" s="263"/>
      <c r="CC2" s="263"/>
      <c r="CD2" s="263"/>
      <c r="CE2" s="263"/>
      <c r="CF2" s="263"/>
      <c r="CG2" s="263"/>
      <c r="CH2" s="263"/>
      <c r="CI2" s="263"/>
      <c r="CJ2" s="263"/>
      <c r="CK2" s="263"/>
      <c r="CL2" s="263"/>
      <c r="CM2" s="263"/>
      <c r="CN2" s="263"/>
      <c r="CO2" s="263"/>
      <c r="CP2" s="263"/>
      <c r="CQ2" s="263"/>
      <c r="CR2" s="263"/>
      <c r="CS2" s="263"/>
      <c r="CT2" s="303"/>
      <c r="CU2" s="263"/>
      <c r="CV2" s="263"/>
      <c r="CW2" s="263"/>
      <c r="CX2" s="263"/>
      <c r="CY2" s="263"/>
      <c r="CZ2" s="263"/>
      <c r="DA2" s="263"/>
      <c r="DB2" s="263"/>
      <c r="DC2" s="263"/>
      <c r="DD2" s="263"/>
      <c r="DE2" s="263"/>
      <c r="DF2" s="263"/>
      <c r="DG2" s="263"/>
      <c r="DH2" s="263"/>
      <c r="DI2" s="263"/>
      <c r="DJ2" s="263"/>
      <c r="DK2" s="263"/>
      <c r="DL2" s="263"/>
      <c r="DM2" s="263"/>
      <c r="DN2" s="263"/>
      <c r="DO2" s="263"/>
      <c r="DP2" s="263"/>
      <c r="DQ2" s="263"/>
      <c r="DR2" s="263"/>
      <c r="DS2" s="263"/>
      <c r="DT2" s="263"/>
      <c r="DU2" s="263"/>
      <c r="DV2" s="263"/>
      <c r="DW2" s="263"/>
      <c r="DX2" s="263"/>
      <c r="DY2" s="263"/>
      <c r="DZ2" s="263"/>
      <c r="EA2" s="263"/>
      <c r="EB2" s="263"/>
      <c r="EC2" s="263"/>
      <c r="ED2" s="263"/>
      <c r="EE2" s="263"/>
      <c r="EF2" s="263"/>
      <c r="EG2" s="263"/>
      <c r="EH2" s="263"/>
      <c r="EI2" s="263"/>
      <c r="EJ2" s="263"/>
      <c r="EK2" s="263"/>
      <c r="EM2" s="305"/>
    </row>
    <row r="3" spans="2:158" ht="15" customHeight="1" x14ac:dyDescent="0.3">
      <c r="E3" s="261" t="s">
        <v>2667</v>
      </c>
      <c r="F3" s="271" t="s">
        <v>2842</v>
      </c>
      <c r="G3" s="271" t="s">
        <v>2843</v>
      </c>
      <c r="H3" s="271" t="s">
        <v>2844</v>
      </c>
      <c r="I3" s="271" t="s">
        <v>2845</v>
      </c>
      <c r="O3" s="37"/>
      <c r="P3" s="37"/>
      <c r="Q3" s="37"/>
      <c r="R3" s="37"/>
    </row>
    <row r="4" spans="2:158" ht="25.5" customHeight="1" x14ac:dyDescent="0.3">
      <c r="E4" s="230" t="s">
        <v>2666</v>
      </c>
      <c r="F4" s="224" t="s">
        <v>2990</v>
      </c>
      <c r="G4" s="224" t="str">
        <f>F4</f>
        <v>ALM</v>
      </c>
      <c r="H4" s="224" t="str">
        <f>G4</f>
        <v>ALM</v>
      </c>
      <c r="I4" s="224" t="str">
        <f>H4</f>
        <v>ALM</v>
      </c>
      <c r="K4" s="227">
        <v>1</v>
      </c>
      <c r="L4" s="227">
        <v>2</v>
      </c>
      <c r="M4" s="227">
        <v>3</v>
      </c>
      <c r="N4" s="227">
        <v>4</v>
      </c>
      <c r="O4" s="227">
        <v>5</v>
      </c>
      <c r="P4" s="227">
        <v>6</v>
      </c>
      <c r="Q4" s="227">
        <v>7</v>
      </c>
      <c r="R4" s="269" t="s">
        <v>2990</v>
      </c>
      <c r="S4" s="227">
        <v>8</v>
      </c>
      <c r="T4" s="227">
        <v>9</v>
      </c>
      <c r="U4" s="227">
        <v>10</v>
      </c>
      <c r="V4" s="227">
        <v>11</v>
      </c>
      <c r="W4" s="227">
        <v>12</v>
      </c>
      <c r="X4" s="227">
        <v>13</v>
      </c>
      <c r="Y4" s="227">
        <v>14</v>
      </c>
      <c r="Z4" s="227">
        <v>15</v>
      </c>
      <c r="AA4" s="269" t="s">
        <v>2992</v>
      </c>
      <c r="AB4" s="227">
        <v>16</v>
      </c>
      <c r="AC4" s="227">
        <v>17</v>
      </c>
      <c r="AD4" s="227">
        <v>18</v>
      </c>
      <c r="AE4" s="269" t="s">
        <v>2993</v>
      </c>
      <c r="AF4" s="227">
        <v>19</v>
      </c>
      <c r="AG4" s="227">
        <v>20</v>
      </c>
      <c r="AH4" s="227">
        <v>21</v>
      </c>
      <c r="AI4" s="227">
        <v>22</v>
      </c>
      <c r="AJ4" s="227">
        <v>23</v>
      </c>
      <c r="AK4" s="227">
        <v>24</v>
      </c>
      <c r="AL4" s="227">
        <v>25</v>
      </c>
      <c r="AM4" s="227">
        <v>26</v>
      </c>
      <c r="AN4" s="227">
        <v>27</v>
      </c>
      <c r="AO4" s="227">
        <v>28</v>
      </c>
      <c r="AP4" s="227">
        <v>29</v>
      </c>
      <c r="AQ4" s="227">
        <v>30</v>
      </c>
      <c r="AR4" s="269" t="s">
        <v>2997</v>
      </c>
      <c r="AS4" s="227">
        <v>31</v>
      </c>
      <c r="AT4" s="227">
        <v>32</v>
      </c>
      <c r="AU4" s="227">
        <v>33</v>
      </c>
      <c r="AV4" s="227">
        <v>34</v>
      </c>
      <c r="AW4" s="227">
        <v>35</v>
      </c>
      <c r="AX4" s="227">
        <v>36</v>
      </c>
      <c r="AY4" s="227">
        <v>37</v>
      </c>
      <c r="AZ4" s="227">
        <v>38</v>
      </c>
      <c r="BA4" s="269" t="s">
        <v>2998</v>
      </c>
      <c r="BB4" s="227">
        <v>39</v>
      </c>
      <c r="BC4" s="227">
        <v>40</v>
      </c>
      <c r="BD4" s="227">
        <v>41</v>
      </c>
      <c r="BE4" s="227">
        <v>42</v>
      </c>
      <c r="BF4" s="227">
        <v>43</v>
      </c>
      <c r="BG4" s="227">
        <v>44</v>
      </c>
      <c r="BH4" s="227">
        <v>45</v>
      </c>
      <c r="BI4" s="269" t="s">
        <v>3000</v>
      </c>
      <c r="BJ4" s="227">
        <v>46</v>
      </c>
      <c r="BK4" s="227">
        <v>47</v>
      </c>
      <c r="BL4" s="269" t="s">
        <v>3002</v>
      </c>
      <c r="BM4" s="227">
        <v>48</v>
      </c>
      <c r="BN4" s="227">
        <v>49</v>
      </c>
      <c r="BO4" s="227">
        <v>50</v>
      </c>
      <c r="BP4" s="227">
        <v>51</v>
      </c>
      <c r="BQ4" s="227">
        <v>52</v>
      </c>
      <c r="BR4" s="227">
        <v>53</v>
      </c>
      <c r="BS4" s="227">
        <v>54</v>
      </c>
      <c r="BT4" s="227">
        <v>55</v>
      </c>
      <c r="BU4" s="227">
        <v>56</v>
      </c>
      <c r="BV4" s="227">
        <v>57</v>
      </c>
      <c r="BW4" s="269" t="s">
        <v>3004</v>
      </c>
      <c r="BX4" s="227">
        <v>58</v>
      </c>
      <c r="BY4" s="227">
        <v>59</v>
      </c>
      <c r="BZ4" s="227">
        <v>60</v>
      </c>
      <c r="CA4" s="227">
        <v>61</v>
      </c>
      <c r="CB4" s="227">
        <v>62</v>
      </c>
      <c r="CC4" s="227">
        <v>63</v>
      </c>
      <c r="CD4" s="227">
        <v>64</v>
      </c>
      <c r="CE4" s="227">
        <v>65</v>
      </c>
      <c r="CF4" s="269" t="s">
        <v>3006</v>
      </c>
      <c r="CG4" s="227">
        <v>66</v>
      </c>
      <c r="CH4" s="227">
        <v>67</v>
      </c>
      <c r="CI4" s="227">
        <v>68</v>
      </c>
      <c r="CJ4" s="227">
        <v>69</v>
      </c>
      <c r="CK4" s="227">
        <v>70</v>
      </c>
      <c r="CL4" s="227">
        <v>71</v>
      </c>
      <c r="CM4" s="227">
        <v>72</v>
      </c>
      <c r="CN4" s="227">
        <v>73</v>
      </c>
      <c r="CO4" s="227">
        <v>74</v>
      </c>
      <c r="CP4" s="269" t="s">
        <v>3010</v>
      </c>
      <c r="CQ4" s="227">
        <v>75</v>
      </c>
      <c r="CR4" s="227">
        <v>76</v>
      </c>
      <c r="CS4" s="227">
        <v>77</v>
      </c>
      <c r="CT4" s="227">
        <v>78</v>
      </c>
      <c r="CU4" s="227">
        <v>79</v>
      </c>
      <c r="CV4" s="227">
        <v>80</v>
      </c>
      <c r="CW4" s="227">
        <v>81</v>
      </c>
      <c r="CX4" s="227">
        <v>82</v>
      </c>
      <c r="CY4" s="227">
        <v>83</v>
      </c>
      <c r="CZ4" s="227">
        <v>84</v>
      </c>
      <c r="DA4" s="269" t="s">
        <v>3009</v>
      </c>
      <c r="DB4" s="227">
        <v>85</v>
      </c>
      <c r="DC4" s="227">
        <v>86</v>
      </c>
      <c r="DD4" s="269" t="s">
        <v>3011</v>
      </c>
      <c r="DE4" s="227">
        <v>87</v>
      </c>
      <c r="DF4" s="227">
        <v>88</v>
      </c>
      <c r="DG4" s="227">
        <v>89</v>
      </c>
      <c r="DH4" s="227">
        <v>90</v>
      </c>
      <c r="DI4" s="227">
        <v>91</v>
      </c>
      <c r="DJ4" s="227">
        <v>92</v>
      </c>
      <c r="DK4" s="227">
        <v>93</v>
      </c>
      <c r="DL4" s="227">
        <v>94</v>
      </c>
      <c r="DM4" s="227">
        <v>95</v>
      </c>
      <c r="DN4" s="227">
        <v>96</v>
      </c>
      <c r="DO4" s="269" t="s">
        <v>3012</v>
      </c>
      <c r="DP4" s="227">
        <v>97</v>
      </c>
      <c r="DQ4" s="227">
        <v>98</v>
      </c>
      <c r="DR4" s="227">
        <v>99</v>
      </c>
      <c r="DS4" s="227">
        <v>100</v>
      </c>
      <c r="DT4" s="227">
        <v>101</v>
      </c>
      <c r="DU4" s="227">
        <v>102</v>
      </c>
      <c r="DV4" s="227">
        <v>103</v>
      </c>
      <c r="DW4" s="227">
        <v>104</v>
      </c>
      <c r="DX4" s="227">
        <v>105</v>
      </c>
      <c r="DY4" s="227">
        <v>106</v>
      </c>
      <c r="DZ4" s="269" t="s">
        <v>3014</v>
      </c>
      <c r="EA4" s="227">
        <v>107</v>
      </c>
      <c r="EB4" s="227">
        <v>108</v>
      </c>
      <c r="EC4" s="227">
        <v>109</v>
      </c>
      <c r="ED4" s="227">
        <v>110</v>
      </c>
      <c r="EE4" s="227">
        <v>111</v>
      </c>
      <c r="EF4" s="227">
        <v>112</v>
      </c>
      <c r="EG4" s="227">
        <v>113</v>
      </c>
      <c r="EH4" s="227">
        <v>114</v>
      </c>
      <c r="EI4" s="227">
        <v>115</v>
      </c>
      <c r="EJ4" s="227">
        <v>116</v>
      </c>
      <c r="EK4" s="269" t="s">
        <v>3016</v>
      </c>
      <c r="EN4" s="321">
        <v>0.05</v>
      </c>
    </row>
    <row r="5" spans="2:158" s="57" customFormat="1" ht="30" customHeight="1" x14ac:dyDescent="0.3">
      <c r="C5" s="225" t="s">
        <v>2665</v>
      </c>
      <c r="D5" s="226" t="s">
        <v>7</v>
      </c>
      <c r="E5" s="226" t="s">
        <v>4</v>
      </c>
      <c r="F5" s="309" t="str">
        <f t="shared" ref="F5:I24" si="0">INDEX($K5:$EK5,MATCH(F$4,$K$4:$EK$4,0))</f>
        <v>ALMEIDAS</v>
      </c>
      <c r="G5" s="309" t="str">
        <f t="shared" si="0"/>
        <v>ALMEIDAS</v>
      </c>
      <c r="H5" s="309" t="str">
        <f t="shared" si="0"/>
        <v>ALMEIDAS</v>
      </c>
      <c r="I5" s="309" t="str">
        <f t="shared" si="0"/>
        <v>ALMEIDAS</v>
      </c>
      <c r="K5" s="228" t="s">
        <v>2870</v>
      </c>
      <c r="L5" s="228" t="s">
        <v>2871</v>
      </c>
      <c r="M5" s="228" t="s">
        <v>2872</v>
      </c>
      <c r="N5" s="228" t="s">
        <v>2873</v>
      </c>
      <c r="O5" s="228" t="s">
        <v>2874</v>
      </c>
      <c r="P5" s="228" t="s">
        <v>2875</v>
      </c>
      <c r="Q5" s="228" t="s">
        <v>2876</v>
      </c>
      <c r="R5" s="268" t="s">
        <v>2989</v>
      </c>
      <c r="S5" s="228" t="s">
        <v>2877</v>
      </c>
      <c r="T5" s="228" t="s">
        <v>2878</v>
      </c>
      <c r="U5" s="228" t="s">
        <v>2879</v>
      </c>
      <c r="V5" s="228" t="s">
        <v>2880</v>
      </c>
      <c r="W5" s="228" t="s">
        <v>2881</v>
      </c>
      <c r="X5" s="228" t="s">
        <v>2882</v>
      </c>
      <c r="Y5" s="228" t="s">
        <v>2883</v>
      </c>
      <c r="Z5" s="228" t="s">
        <v>2884</v>
      </c>
      <c r="AA5" s="268" t="s">
        <v>2991</v>
      </c>
      <c r="AB5" s="228" t="s">
        <v>2885</v>
      </c>
      <c r="AC5" s="228" t="s">
        <v>2886</v>
      </c>
      <c r="AD5" s="228" t="s">
        <v>2887</v>
      </c>
      <c r="AE5" s="268" t="s">
        <v>2994</v>
      </c>
      <c r="AF5" s="229" t="s">
        <v>2888</v>
      </c>
      <c r="AG5" s="228" t="s">
        <v>2889</v>
      </c>
      <c r="AH5" s="228" t="s">
        <v>2890</v>
      </c>
      <c r="AI5" s="228" t="s">
        <v>2891</v>
      </c>
      <c r="AJ5" s="228" t="s">
        <v>2892</v>
      </c>
      <c r="AK5" s="228" t="s">
        <v>2893</v>
      </c>
      <c r="AL5" s="228" t="s">
        <v>2894</v>
      </c>
      <c r="AM5" s="228" t="s">
        <v>2895</v>
      </c>
      <c r="AN5" s="228" t="s">
        <v>2896</v>
      </c>
      <c r="AO5" s="228" t="s">
        <v>2897</v>
      </c>
      <c r="AP5" s="228" t="s">
        <v>2898</v>
      </c>
      <c r="AQ5" s="228" t="s">
        <v>2899</v>
      </c>
      <c r="AR5" s="268" t="s">
        <v>2996</v>
      </c>
      <c r="AS5" s="228" t="s">
        <v>2900</v>
      </c>
      <c r="AT5" s="228" t="s">
        <v>2901</v>
      </c>
      <c r="AU5" s="228" t="s">
        <v>2902</v>
      </c>
      <c r="AV5" s="228" t="s">
        <v>2903</v>
      </c>
      <c r="AW5" s="228" t="s">
        <v>2904</v>
      </c>
      <c r="AX5" s="228" t="s">
        <v>2905</v>
      </c>
      <c r="AY5" s="228" t="s">
        <v>2906</v>
      </c>
      <c r="AZ5" s="228" t="s">
        <v>2907</v>
      </c>
      <c r="BA5" s="268" t="s">
        <v>2999</v>
      </c>
      <c r="BB5" s="228" t="s">
        <v>2908</v>
      </c>
      <c r="BC5" s="228" t="s">
        <v>2909</v>
      </c>
      <c r="BD5" s="228" t="s">
        <v>2910</v>
      </c>
      <c r="BE5" s="228" t="s">
        <v>2911</v>
      </c>
      <c r="BF5" s="229" t="s">
        <v>2912</v>
      </c>
      <c r="BG5" s="228" t="s">
        <v>2913</v>
      </c>
      <c r="BH5" s="228" t="s">
        <v>2914</v>
      </c>
      <c r="BI5" s="268" t="s">
        <v>3001</v>
      </c>
      <c r="BJ5" s="228" t="s">
        <v>2915</v>
      </c>
      <c r="BK5" s="228" t="s">
        <v>2916</v>
      </c>
      <c r="BL5" s="268" t="s">
        <v>2915</v>
      </c>
      <c r="BM5" s="228" t="s">
        <v>2917</v>
      </c>
      <c r="BN5" s="228" t="s">
        <v>2918</v>
      </c>
      <c r="BO5" s="228" t="s">
        <v>2919</v>
      </c>
      <c r="BP5" s="228" t="s">
        <v>2920</v>
      </c>
      <c r="BQ5" s="228" t="s">
        <v>2921</v>
      </c>
      <c r="BR5" s="228" t="s">
        <v>2922</v>
      </c>
      <c r="BS5" s="229" t="s">
        <v>2923</v>
      </c>
      <c r="BT5" s="229" t="s">
        <v>2924</v>
      </c>
      <c r="BU5" s="229" t="s">
        <v>2925</v>
      </c>
      <c r="BV5" s="228" t="s">
        <v>2926</v>
      </c>
      <c r="BW5" s="268" t="s">
        <v>3003</v>
      </c>
      <c r="BX5" s="228" t="s">
        <v>2927</v>
      </c>
      <c r="BY5" s="228" t="s">
        <v>2928</v>
      </c>
      <c r="BZ5" s="228" t="s">
        <v>2929</v>
      </c>
      <c r="CA5" s="228" t="s">
        <v>2930</v>
      </c>
      <c r="CB5" s="228" t="s">
        <v>2931</v>
      </c>
      <c r="CC5" s="228" t="s">
        <v>2932</v>
      </c>
      <c r="CD5" s="228" t="s">
        <v>2933</v>
      </c>
      <c r="CE5" s="228" t="s">
        <v>2934</v>
      </c>
      <c r="CF5" s="268" t="s">
        <v>3005</v>
      </c>
      <c r="CG5" s="228" t="s">
        <v>2935</v>
      </c>
      <c r="CH5" s="228" t="s">
        <v>2936</v>
      </c>
      <c r="CI5" s="228" t="s">
        <v>2937</v>
      </c>
      <c r="CJ5" s="228" t="s">
        <v>2938</v>
      </c>
      <c r="CK5" s="228" t="s">
        <v>2939</v>
      </c>
      <c r="CL5" s="228" t="s">
        <v>2940</v>
      </c>
      <c r="CM5" s="228" t="s">
        <v>2941</v>
      </c>
      <c r="CN5" s="228" t="s">
        <v>2942</v>
      </c>
      <c r="CO5" s="228" t="s">
        <v>2943</v>
      </c>
      <c r="CP5" s="268" t="s">
        <v>3007</v>
      </c>
      <c r="CQ5" s="228" t="s">
        <v>2944</v>
      </c>
      <c r="CR5" s="228" t="s">
        <v>2945</v>
      </c>
      <c r="CS5" s="228" t="s">
        <v>2946</v>
      </c>
      <c r="CT5" s="228" t="s">
        <v>2947</v>
      </c>
      <c r="CU5" s="228" t="s">
        <v>2948</v>
      </c>
      <c r="CV5" s="228" t="s">
        <v>2949</v>
      </c>
      <c r="CW5" s="228" t="s">
        <v>2950</v>
      </c>
      <c r="CX5" s="228" t="s">
        <v>3036</v>
      </c>
      <c r="CY5" s="228" t="s">
        <v>2951</v>
      </c>
      <c r="CZ5" s="228" t="s">
        <v>2952</v>
      </c>
      <c r="DA5" s="268" t="s">
        <v>3008</v>
      </c>
      <c r="DB5" s="228" t="s">
        <v>2953</v>
      </c>
      <c r="DC5" s="228" t="s">
        <v>2954</v>
      </c>
      <c r="DD5" s="268" t="s">
        <v>2954</v>
      </c>
      <c r="DE5" s="228" t="s">
        <v>2955</v>
      </c>
      <c r="DF5" s="228" t="s">
        <v>2956</v>
      </c>
      <c r="DG5" s="228" t="s">
        <v>2957</v>
      </c>
      <c r="DH5" s="228" t="s">
        <v>2958</v>
      </c>
      <c r="DI5" s="228" t="s">
        <v>2959</v>
      </c>
      <c r="DJ5" s="228" t="s">
        <v>2960</v>
      </c>
      <c r="DK5" s="228" t="s">
        <v>2961</v>
      </c>
      <c r="DL5" s="228" t="s">
        <v>2962</v>
      </c>
      <c r="DM5" s="228" t="s">
        <v>2963</v>
      </c>
      <c r="DN5" s="228" t="s">
        <v>2964</v>
      </c>
      <c r="DO5" s="268" t="s">
        <v>3013</v>
      </c>
      <c r="DP5" s="228" t="s">
        <v>2965</v>
      </c>
      <c r="DQ5" s="228" t="s">
        <v>2966</v>
      </c>
      <c r="DR5" s="228" t="s">
        <v>2967</v>
      </c>
      <c r="DS5" s="228" t="s">
        <v>2968</v>
      </c>
      <c r="DT5" s="228" t="s">
        <v>2969</v>
      </c>
      <c r="DU5" s="228" t="s">
        <v>2970</v>
      </c>
      <c r="DV5" s="228" t="s">
        <v>2971</v>
      </c>
      <c r="DW5" s="228" t="s">
        <v>2972</v>
      </c>
      <c r="DX5" s="228" t="s">
        <v>2973</v>
      </c>
      <c r="DY5" s="228" t="s">
        <v>2974</v>
      </c>
      <c r="DZ5" s="268" t="s">
        <v>3015</v>
      </c>
      <c r="EA5" s="229" t="s">
        <v>2975</v>
      </c>
      <c r="EB5" s="229" t="s">
        <v>2976</v>
      </c>
      <c r="EC5" s="228" t="s">
        <v>2977</v>
      </c>
      <c r="ED5" s="228" t="s">
        <v>2978</v>
      </c>
      <c r="EE5" s="228" t="s">
        <v>2979</v>
      </c>
      <c r="EF5" s="228" t="s">
        <v>2980</v>
      </c>
      <c r="EG5" s="228" t="s">
        <v>2981</v>
      </c>
      <c r="EH5" s="229" t="s">
        <v>2982</v>
      </c>
      <c r="EI5" s="229" t="s">
        <v>2983</v>
      </c>
      <c r="EJ5" s="229" t="s">
        <v>2984</v>
      </c>
      <c r="EK5" s="268" t="s">
        <v>3017</v>
      </c>
      <c r="EM5" s="307" t="s">
        <v>3031</v>
      </c>
      <c r="EN5" s="307" t="str">
        <f>R5</f>
        <v>ALMEIDAS</v>
      </c>
      <c r="EO5" s="307" t="str">
        <f>AA5</f>
        <v>ALTO MAGDALENA</v>
      </c>
      <c r="EP5" s="307" t="str">
        <f>AE5</f>
        <v>BAJO MAGDALENA</v>
      </c>
      <c r="EQ5" s="307" t="str">
        <f>AR5</f>
        <v>GUALIVÁ</v>
      </c>
      <c r="ER5" s="307" t="str">
        <f>BA5</f>
        <v>GUAVIO</v>
      </c>
      <c r="ES5" s="307" t="str">
        <f>BI5</f>
        <v>CENTRO MAGDALENA</v>
      </c>
      <c r="ET5" s="307" t="str">
        <f>BL5</f>
        <v>MEDINA</v>
      </c>
      <c r="EU5" s="307" t="str">
        <f>BW5</f>
        <v>ORIENTE</v>
      </c>
      <c r="EV5" s="307" t="str">
        <f>CF5</f>
        <v>RIONEGRO</v>
      </c>
      <c r="EW5" s="307" t="str">
        <f>CP5</f>
        <v>SABANA CENTRO</v>
      </c>
      <c r="EX5" s="307" t="str">
        <f>DC5</f>
        <v>SOACHA</v>
      </c>
      <c r="EY5" s="307" t="str">
        <f>DD5</f>
        <v>SOACHA</v>
      </c>
      <c r="EZ5" s="307" t="str">
        <f>DO5</f>
        <v>SUMAPAZ</v>
      </c>
      <c r="FA5" s="307" t="str">
        <f>DZ5</f>
        <v>TEQUENDAMA</v>
      </c>
      <c r="FB5" s="307" t="str">
        <f>EK5</f>
        <v>UBATÉ</v>
      </c>
    </row>
    <row r="6" spans="2:158" ht="14.4" x14ac:dyDescent="0.3">
      <c r="B6" s="36">
        <v>1</v>
      </c>
      <c r="C6" s="71" t="s">
        <v>256</v>
      </c>
      <c r="D6" s="72" t="s">
        <v>30</v>
      </c>
      <c r="E6" s="70">
        <v>0</v>
      </c>
      <c r="F6" s="73">
        <f t="shared" si="0"/>
        <v>0</v>
      </c>
      <c r="G6" s="73">
        <f t="shared" si="0"/>
        <v>0</v>
      </c>
      <c r="H6" s="73">
        <f t="shared" si="0"/>
        <v>0</v>
      </c>
      <c r="I6" s="73">
        <f t="shared" si="0"/>
        <v>0</v>
      </c>
      <c r="K6" s="73">
        <v>0</v>
      </c>
      <c r="L6" s="73">
        <v>0</v>
      </c>
      <c r="M6" s="73">
        <v>0</v>
      </c>
      <c r="N6" s="73">
        <v>0</v>
      </c>
      <c r="O6" s="73">
        <v>0</v>
      </c>
      <c r="P6" s="73">
        <v>0</v>
      </c>
      <c r="Q6" s="73">
        <v>0</v>
      </c>
      <c r="R6" s="270">
        <f>AVERAGE(K6:Q6)</f>
        <v>0</v>
      </c>
      <c r="S6" s="73">
        <v>0</v>
      </c>
      <c r="T6" s="73">
        <v>0</v>
      </c>
      <c r="U6" s="73">
        <v>0</v>
      </c>
      <c r="V6" s="73">
        <v>0</v>
      </c>
      <c r="W6" s="73">
        <v>0</v>
      </c>
      <c r="X6" s="73">
        <v>0</v>
      </c>
      <c r="Y6" s="73">
        <v>0</v>
      </c>
      <c r="Z6" s="73">
        <v>0</v>
      </c>
      <c r="AA6" s="270">
        <f>AVERAGE(S6:Z6)</f>
        <v>0</v>
      </c>
      <c r="AB6" s="73">
        <v>0</v>
      </c>
      <c r="AC6" s="73">
        <v>0</v>
      </c>
      <c r="AD6" s="73">
        <v>0</v>
      </c>
      <c r="AE6" s="270">
        <f>AVERAGE(AB6:AD6)</f>
        <v>0</v>
      </c>
      <c r="AF6" s="73">
        <v>0</v>
      </c>
      <c r="AG6" s="73">
        <v>0</v>
      </c>
      <c r="AH6" s="73">
        <v>0</v>
      </c>
      <c r="AI6" s="73">
        <v>0</v>
      </c>
      <c r="AJ6" s="73">
        <v>0</v>
      </c>
      <c r="AK6" s="73">
        <v>0</v>
      </c>
      <c r="AL6" s="73">
        <v>0</v>
      </c>
      <c r="AM6" s="73">
        <v>0</v>
      </c>
      <c r="AN6" s="73">
        <v>0</v>
      </c>
      <c r="AO6" s="73">
        <v>0</v>
      </c>
      <c r="AP6" s="73">
        <v>0</v>
      </c>
      <c r="AQ6" s="73">
        <v>0</v>
      </c>
      <c r="AR6" s="270">
        <f>AVERAGE(AF6:AQ6)</f>
        <v>0</v>
      </c>
      <c r="AS6" s="73">
        <v>0</v>
      </c>
      <c r="AT6" s="73">
        <v>0</v>
      </c>
      <c r="AU6" s="73">
        <v>0</v>
      </c>
      <c r="AV6" s="73">
        <v>0</v>
      </c>
      <c r="AW6" s="73">
        <v>0</v>
      </c>
      <c r="AX6" s="73">
        <v>0</v>
      </c>
      <c r="AY6" s="73">
        <v>0</v>
      </c>
      <c r="AZ6" s="73">
        <v>0</v>
      </c>
      <c r="BA6" s="270">
        <f>AVERAGE(AS6:AZ6)</f>
        <v>0</v>
      </c>
      <c r="BB6" s="73">
        <v>0</v>
      </c>
      <c r="BC6" s="73">
        <v>0</v>
      </c>
      <c r="BD6" s="73">
        <v>0</v>
      </c>
      <c r="BE6" s="73">
        <v>0</v>
      </c>
      <c r="BF6" s="73">
        <v>0</v>
      </c>
      <c r="BG6" s="73">
        <v>0</v>
      </c>
      <c r="BH6" s="73">
        <v>0</v>
      </c>
      <c r="BI6" s="270">
        <f>AVERAGE(BB6:BH6)</f>
        <v>0</v>
      </c>
      <c r="BJ6" s="73">
        <v>0</v>
      </c>
      <c r="BK6" s="73">
        <v>0</v>
      </c>
      <c r="BL6" s="270">
        <f>AVERAGE(BJ6:BK6)</f>
        <v>0</v>
      </c>
      <c r="BM6" s="73">
        <v>0</v>
      </c>
      <c r="BN6" s="73">
        <v>0</v>
      </c>
      <c r="BO6" s="73">
        <v>0</v>
      </c>
      <c r="BP6" s="73">
        <v>0</v>
      </c>
      <c r="BQ6" s="73">
        <v>0</v>
      </c>
      <c r="BR6" s="73">
        <v>0</v>
      </c>
      <c r="BS6" s="73">
        <v>0</v>
      </c>
      <c r="BT6" s="73">
        <v>0</v>
      </c>
      <c r="BU6" s="73">
        <v>0</v>
      </c>
      <c r="BV6" s="73">
        <v>0</v>
      </c>
      <c r="BW6" s="270">
        <f>AVERAGE(BM6:BV6)</f>
        <v>0</v>
      </c>
      <c r="BX6" s="73">
        <v>0</v>
      </c>
      <c r="BY6" s="73">
        <v>0</v>
      </c>
      <c r="BZ6" s="73">
        <v>0</v>
      </c>
      <c r="CA6" s="73">
        <v>0</v>
      </c>
      <c r="CB6" s="73">
        <v>0</v>
      </c>
      <c r="CC6" s="73">
        <v>0</v>
      </c>
      <c r="CD6" s="73">
        <v>0</v>
      </c>
      <c r="CE6" s="73">
        <v>0</v>
      </c>
      <c r="CF6" s="270">
        <f>AVERAGE(BX6:CE6)</f>
        <v>0</v>
      </c>
      <c r="CG6" s="73">
        <v>0</v>
      </c>
      <c r="CH6" s="73">
        <v>0</v>
      </c>
      <c r="CI6" s="73">
        <v>0</v>
      </c>
      <c r="CJ6" s="73">
        <v>0</v>
      </c>
      <c r="CK6" s="73">
        <v>0</v>
      </c>
      <c r="CL6" s="73">
        <v>0</v>
      </c>
      <c r="CM6" s="73">
        <v>0</v>
      </c>
      <c r="CN6" s="73">
        <v>0</v>
      </c>
      <c r="CO6" s="73">
        <v>0</v>
      </c>
      <c r="CP6" s="270">
        <f>AVERAGE(CG6:CO6)</f>
        <v>0</v>
      </c>
      <c r="CQ6" s="73">
        <v>0</v>
      </c>
      <c r="CR6" s="73">
        <v>0</v>
      </c>
      <c r="CS6" s="73">
        <v>0</v>
      </c>
      <c r="CT6" s="73">
        <v>0</v>
      </c>
      <c r="CU6" s="73">
        <v>0</v>
      </c>
      <c r="CV6" s="73">
        <v>0</v>
      </c>
      <c r="CW6" s="73">
        <v>0</v>
      </c>
      <c r="CX6" s="73">
        <v>0</v>
      </c>
      <c r="CY6" s="73">
        <v>0</v>
      </c>
      <c r="CZ6" s="73">
        <v>0</v>
      </c>
      <c r="DA6" s="270">
        <f>AVERAGE(CQ6:CZ6)</f>
        <v>0</v>
      </c>
      <c r="DB6" s="73">
        <v>0</v>
      </c>
      <c r="DC6" s="73">
        <v>0</v>
      </c>
      <c r="DD6" s="270">
        <f>AVERAGE(DB6:DC6)</f>
        <v>0</v>
      </c>
      <c r="DE6" s="73">
        <v>0</v>
      </c>
      <c r="DF6" s="73">
        <v>0</v>
      </c>
      <c r="DG6" s="73">
        <v>0</v>
      </c>
      <c r="DH6" s="73">
        <v>0</v>
      </c>
      <c r="DI6" s="73">
        <v>0</v>
      </c>
      <c r="DJ6" s="73">
        <v>0</v>
      </c>
      <c r="DK6" s="73">
        <v>0</v>
      </c>
      <c r="DL6" s="73">
        <v>0</v>
      </c>
      <c r="DM6" s="73">
        <v>0</v>
      </c>
      <c r="DN6" s="73">
        <v>0</v>
      </c>
      <c r="DO6" s="270">
        <f>AVERAGE(DE6:DN6)</f>
        <v>0</v>
      </c>
      <c r="DP6" s="73">
        <v>0</v>
      </c>
      <c r="DQ6" s="73">
        <v>0</v>
      </c>
      <c r="DR6" s="73">
        <v>0</v>
      </c>
      <c r="DS6" s="73">
        <v>0</v>
      </c>
      <c r="DT6" s="73">
        <v>0</v>
      </c>
      <c r="DU6" s="73">
        <v>0</v>
      </c>
      <c r="DV6" s="73">
        <v>0</v>
      </c>
      <c r="DW6" s="73">
        <v>0</v>
      </c>
      <c r="DX6" s="73">
        <v>0</v>
      </c>
      <c r="DY6" s="73">
        <v>0</v>
      </c>
      <c r="DZ6" s="270">
        <f>AVERAGE(DP6:DY6)</f>
        <v>0</v>
      </c>
      <c r="EA6" s="73">
        <v>0</v>
      </c>
      <c r="EB6" s="73">
        <v>0</v>
      </c>
      <c r="EC6" s="73">
        <v>0</v>
      </c>
      <c r="ED6" s="73">
        <v>0</v>
      </c>
      <c r="EE6" s="73">
        <v>0</v>
      </c>
      <c r="EF6" s="73">
        <v>0</v>
      </c>
      <c r="EG6" s="73">
        <v>0</v>
      </c>
      <c r="EH6" s="73">
        <v>0</v>
      </c>
      <c r="EI6" s="73">
        <v>0</v>
      </c>
      <c r="EJ6" s="73">
        <v>0</v>
      </c>
      <c r="EK6" s="270">
        <f t="shared" ref="EK6:EK70" si="1">AVERAGE(EA6:EJ6)</f>
        <v>0</v>
      </c>
      <c r="EM6" s="306"/>
      <c r="EN6" s="144"/>
      <c r="EO6" s="144"/>
      <c r="EP6" s="144"/>
      <c r="EQ6" s="144"/>
      <c r="ER6" s="144"/>
      <c r="ES6" s="144"/>
      <c r="ET6" s="144"/>
      <c r="EU6" s="144"/>
      <c r="EV6" s="144"/>
      <c r="EW6" s="144"/>
      <c r="EX6" s="144"/>
      <c r="EY6" s="144"/>
      <c r="EZ6" s="144"/>
      <c r="FA6" s="144"/>
      <c r="FB6" s="144"/>
    </row>
    <row r="7" spans="2:158" ht="14.4" x14ac:dyDescent="0.3">
      <c r="B7" s="36">
        <v>2</v>
      </c>
      <c r="C7" s="68" t="s">
        <v>257</v>
      </c>
      <c r="D7" s="69" t="s">
        <v>255</v>
      </c>
      <c r="E7" s="70" t="s">
        <v>258</v>
      </c>
      <c r="F7" s="73">
        <f t="shared" si="0"/>
        <v>2189389.4285714286</v>
      </c>
      <c r="G7" s="73">
        <f t="shared" si="0"/>
        <v>2189389.4285714286</v>
      </c>
      <c r="H7" s="73">
        <f t="shared" si="0"/>
        <v>2189389.4285714286</v>
      </c>
      <c r="I7" s="73">
        <f t="shared" si="0"/>
        <v>2189389.4285714286</v>
      </c>
      <c r="J7" s="37"/>
      <c r="K7" s="73">
        <v>2170773</v>
      </c>
      <c r="L7" s="73">
        <v>2187528</v>
      </c>
      <c r="M7" s="73">
        <v>2203351</v>
      </c>
      <c r="N7" s="73">
        <v>2188459</v>
      </c>
      <c r="O7" s="73">
        <v>2192182</v>
      </c>
      <c r="P7" s="73">
        <v>2200559</v>
      </c>
      <c r="Q7" s="73">
        <v>2182874</v>
      </c>
      <c r="R7" s="270">
        <f t="shared" ref="R7:R70" si="2">AVERAGE(K7:Q7)</f>
        <v>2189389.4285714286</v>
      </c>
      <c r="S7" s="73">
        <v>2183477</v>
      </c>
      <c r="T7" s="73">
        <v>2168819</v>
      </c>
      <c r="U7" s="73">
        <v>2195279</v>
      </c>
      <c r="V7" s="73">
        <v>2201548</v>
      </c>
      <c r="W7" s="73">
        <v>2184423</v>
      </c>
      <c r="X7" s="73">
        <v>2189173</v>
      </c>
      <c r="Y7" s="73">
        <v>2172211</v>
      </c>
      <c r="Z7" s="73">
        <v>2191886</v>
      </c>
      <c r="AA7" s="270">
        <f t="shared" ref="AA7:AA70" si="3">AVERAGE(S7:Z7)</f>
        <v>2185852</v>
      </c>
      <c r="AB7" s="73">
        <v>2418414</v>
      </c>
      <c r="AC7" s="73">
        <v>2332856</v>
      </c>
      <c r="AD7" s="73">
        <v>2425543</v>
      </c>
      <c r="AE7" s="270">
        <f t="shared" ref="AE7:AE70" si="4">AVERAGE(AB7:AD7)</f>
        <v>2392271</v>
      </c>
      <c r="AF7" s="73">
        <v>2264213</v>
      </c>
      <c r="AG7" s="73">
        <v>2266420</v>
      </c>
      <c r="AH7" s="73">
        <v>2267524</v>
      </c>
      <c r="AI7" s="73">
        <v>2264213</v>
      </c>
      <c r="AJ7" s="73">
        <v>2256490</v>
      </c>
      <c r="AK7" s="73">
        <v>2250974</v>
      </c>
      <c r="AL7" s="73">
        <v>2278558</v>
      </c>
      <c r="AM7" s="73">
        <v>2245457</v>
      </c>
      <c r="AN7" s="73">
        <v>2289592</v>
      </c>
      <c r="AO7" s="73">
        <v>2264213</v>
      </c>
      <c r="AP7" s="73">
        <v>2270834</v>
      </c>
      <c r="AQ7" s="73">
        <v>2234423</v>
      </c>
      <c r="AR7" s="270">
        <f t="shared" ref="AR7:AR70" si="5">AVERAGE(AF7:AQ7)</f>
        <v>2262742.5833333335</v>
      </c>
      <c r="AS7" s="73">
        <v>2293247</v>
      </c>
      <c r="AT7" s="73">
        <v>2262879</v>
      </c>
      <c r="AU7" s="73">
        <v>2275190</v>
      </c>
      <c r="AV7" s="73">
        <v>2298992</v>
      </c>
      <c r="AW7" s="73">
        <v>2308021</v>
      </c>
      <c r="AX7" s="73">
        <v>2275190</v>
      </c>
      <c r="AY7" s="73">
        <v>2320333</v>
      </c>
      <c r="AZ7" s="73">
        <v>2283398</v>
      </c>
      <c r="BA7" s="270">
        <f t="shared" ref="BA7:BA70" si="6">AVERAGE(AS7:AZ7)</f>
        <v>2289656.25</v>
      </c>
      <c r="BB7" s="73">
        <v>2303243</v>
      </c>
      <c r="BC7" s="73">
        <v>2280717</v>
      </c>
      <c r="BD7" s="73">
        <v>2282386</v>
      </c>
      <c r="BE7" s="73">
        <v>2289060</v>
      </c>
      <c r="BF7" s="73">
        <v>2286558</v>
      </c>
      <c r="BG7" s="73">
        <v>2265700</v>
      </c>
      <c r="BH7" s="73">
        <v>2278215</v>
      </c>
      <c r="BI7" s="270">
        <f t="shared" ref="BI7:BI70" si="7">AVERAGE(BB7:BH7)</f>
        <v>2283697</v>
      </c>
      <c r="BJ7" s="73">
        <v>2162233</v>
      </c>
      <c r="BK7" s="73">
        <v>2216063</v>
      </c>
      <c r="BL7" s="270">
        <f t="shared" ref="BL7:BL70" si="8">AVERAGE(BJ7:BK7)</f>
        <v>2189148</v>
      </c>
      <c r="BM7" s="73">
        <v>2172358</v>
      </c>
      <c r="BN7" s="73">
        <v>2191457</v>
      </c>
      <c r="BO7" s="73">
        <v>2196232</v>
      </c>
      <c r="BP7" s="73">
        <v>2194323</v>
      </c>
      <c r="BQ7" s="73">
        <v>2192412</v>
      </c>
      <c r="BR7" s="73">
        <v>2204827</v>
      </c>
      <c r="BS7" s="73">
        <v>2212466</v>
      </c>
      <c r="BT7" s="73">
        <v>2193367</v>
      </c>
      <c r="BU7" s="73">
        <v>2184773</v>
      </c>
      <c r="BV7" s="73">
        <v>2201961</v>
      </c>
      <c r="BW7" s="270">
        <f t="shared" ref="BW7:BW70" si="9">AVERAGE(BM7:BV7)</f>
        <v>2194417.6</v>
      </c>
      <c r="BX7" s="73">
        <v>2440955</v>
      </c>
      <c r="BY7" s="73">
        <v>2481639</v>
      </c>
      <c r="BZ7" s="73">
        <v>2400273</v>
      </c>
      <c r="CA7" s="73">
        <v>2469584</v>
      </c>
      <c r="CB7" s="73">
        <v>2446982</v>
      </c>
      <c r="CC7" s="73">
        <v>2465064</v>
      </c>
      <c r="CD7" s="73">
        <v>2442463</v>
      </c>
      <c r="CE7" s="73">
        <v>2517801</v>
      </c>
      <c r="CF7" s="270">
        <f t="shared" ref="CF7:CF70" si="10">AVERAGE(BX7:CE7)</f>
        <v>2458095.125</v>
      </c>
      <c r="CG7" s="73">
        <v>2146417</v>
      </c>
      <c r="CH7" s="73">
        <v>2151360</v>
      </c>
      <c r="CI7" s="73">
        <v>2140768</v>
      </c>
      <c r="CJ7" s="73">
        <v>2153479</v>
      </c>
      <c r="CK7" s="73">
        <v>2147124</v>
      </c>
      <c r="CL7" s="73">
        <v>2148536</v>
      </c>
      <c r="CM7" s="73">
        <v>2150654</v>
      </c>
      <c r="CN7" s="73">
        <v>2149242</v>
      </c>
      <c r="CO7" s="73">
        <v>2137943</v>
      </c>
      <c r="CP7" s="270">
        <f t="shared" ref="CP7:CP70" si="11">AVERAGE(CG7:CO7)</f>
        <v>2147280.3333333335</v>
      </c>
      <c r="CQ7" s="73">
        <v>2202852</v>
      </c>
      <c r="CR7" s="73">
        <v>2235260</v>
      </c>
      <c r="CS7" s="73">
        <v>2203970</v>
      </c>
      <c r="CT7" s="73">
        <v>2193912</v>
      </c>
      <c r="CU7" s="73">
        <v>2217380</v>
      </c>
      <c r="CV7" s="73">
        <v>2210675</v>
      </c>
      <c r="CW7" s="73">
        <v>2215145</v>
      </c>
      <c r="CX7" s="73">
        <v>2224086</v>
      </c>
      <c r="CY7" s="73">
        <v>2230791</v>
      </c>
      <c r="CZ7" s="73">
        <v>2207323</v>
      </c>
      <c r="DA7" s="270">
        <f t="shared" ref="DA7:DA70" si="12">AVERAGE(CQ7:CZ7)</f>
        <v>2214139.4</v>
      </c>
      <c r="DB7" s="73">
        <v>2080272</v>
      </c>
      <c r="DC7" s="73">
        <v>2074360</v>
      </c>
      <c r="DD7" s="270">
        <f t="shared" ref="DD7:DD70" si="13">AVERAGE(DB7:DC7)</f>
        <v>2077316</v>
      </c>
      <c r="DE7" s="73">
        <v>2228220</v>
      </c>
      <c r="DF7" s="73">
        <v>2286741</v>
      </c>
      <c r="DG7" s="73">
        <v>2216927</v>
      </c>
      <c r="DH7" s="73">
        <v>2243621</v>
      </c>
      <c r="DI7" s="73">
        <v>2253887</v>
      </c>
      <c r="DJ7" s="73">
        <v>2223087</v>
      </c>
      <c r="DK7" s="73">
        <v>2238487</v>
      </c>
      <c r="DL7" s="73">
        <v>2224113</v>
      </c>
      <c r="DM7" s="73">
        <v>2229247</v>
      </c>
      <c r="DN7" s="73">
        <v>2273395</v>
      </c>
      <c r="DO7" s="270">
        <f t="shared" ref="DO7:DO70" si="14">AVERAGE(DE7:DN7)</f>
        <v>2241772.5</v>
      </c>
      <c r="DP7" s="73">
        <v>2226411</v>
      </c>
      <c r="DQ7" s="73">
        <v>2237040</v>
      </c>
      <c r="DR7" s="73">
        <v>2204267</v>
      </c>
      <c r="DS7" s="73">
        <v>2234382</v>
      </c>
      <c r="DT7" s="73">
        <v>2244125</v>
      </c>
      <c r="DU7" s="73">
        <v>2214188</v>
      </c>
      <c r="DV7" s="73">
        <v>2234382</v>
      </c>
      <c r="DW7" s="73">
        <v>2223754</v>
      </c>
      <c r="DX7" s="73">
        <v>2211354</v>
      </c>
      <c r="DY7" s="73">
        <v>2241920</v>
      </c>
      <c r="DZ7" s="270">
        <f t="shared" ref="DZ7:DZ70" si="15">AVERAGE(DP7:DY7)</f>
        <v>2227182.2999999998</v>
      </c>
      <c r="EA7" s="73">
        <v>2209672</v>
      </c>
      <c r="EB7" s="73">
        <v>2206550</v>
      </c>
      <c r="EC7" s="73">
        <v>2215137</v>
      </c>
      <c r="ED7" s="73">
        <v>2226068</v>
      </c>
      <c r="EE7" s="73">
        <v>2214356</v>
      </c>
      <c r="EF7" s="73">
        <v>2230753</v>
      </c>
      <c r="EG7" s="73">
        <v>2223725</v>
      </c>
      <c r="EH7" s="73">
        <v>2205768</v>
      </c>
      <c r="EI7" s="73">
        <v>2215137</v>
      </c>
      <c r="EJ7" s="73">
        <v>2200303</v>
      </c>
      <c r="EK7" s="270">
        <f t="shared" si="1"/>
        <v>2214746.9</v>
      </c>
      <c r="EM7" s="306">
        <f>AVERAGE(R7,AA7,AE7,AR7,BA7,BI7,BL7,BW7,CF7,CP7,DA7,DD7,DO7,DZ7,EK7)</f>
        <v>2237847.0946825393</v>
      </c>
      <c r="EN7" s="144" t="str">
        <f>IF(($EM7-R7)/$EM7&lt;$EN$4,"OK","XXX")</f>
        <v>OK</v>
      </c>
      <c r="EO7" s="144" t="str">
        <f>IF(($EM7-AA7)/$EM7&lt;$EN$4,"OK","XXX")</f>
        <v>OK</v>
      </c>
      <c r="EP7" s="144" t="str">
        <f>IF(($EM7-AE7)/$EM7&lt;$EN$4,"OK","XXX")</f>
        <v>OK</v>
      </c>
      <c r="EQ7" s="144" t="str">
        <f>IF(($EM7-AR7)/$EM7&lt;$EN$4,"OK","XXX")</f>
        <v>OK</v>
      </c>
      <c r="ER7" s="144" t="str">
        <f>IF(($EM7-BA7)/$EM7&lt;$EN$4,"OK","XXX")</f>
        <v>OK</v>
      </c>
      <c r="ES7" s="144" t="str">
        <f>IF(($EM7-BI7)/$EM7&lt;$EN$4,"OK","XXX")</f>
        <v>OK</v>
      </c>
      <c r="ET7" s="144" t="str">
        <f>IF(($EM7-BL7)/$EM7&lt;$EN$4,"OK","XXX")</f>
        <v>OK</v>
      </c>
      <c r="EU7" s="144" t="str">
        <f>IF(($EM7-BW7)/$EM7&lt;$EN$4,"OK","XXX")</f>
        <v>OK</v>
      </c>
      <c r="EV7" s="144" t="str">
        <f>IF(($EM7-CF7)/$EM7&lt;$EN$4,"OK","XXX")</f>
        <v>OK</v>
      </c>
      <c r="EW7" s="144" t="str">
        <f>IF(($EM7-CP7)/$EM7&lt;$EN$4,"OK","XXX")</f>
        <v>OK</v>
      </c>
      <c r="EX7" s="144" t="str">
        <f>IF(($EM7-DC7)/$EM7&lt;$EN$4,"OK","XXX")</f>
        <v>XXX</v>
      </c>
      <c r="EY7" s="144" t="str">
        <f>IF(($EM7-DD7)/$EM7&lt;$EN$4,"OK","XXX")</f>
        <v>XXX</v>
      </c>
      <c r="EZ7" s="144" t="str">
        <f>IF(($EM7-DO7)/$EM7&lt;$EN$4,"OK","XXX")</f>
        <v>OK</v>
      </c>
      <c r="FA7" s="144" t="str">
        <f>IF(($EM7-DZ7)/$EM7&lt;$EN$4,"OK","XXX")</f>
        <v>OK</v>
      </c>
      <c r="FB7" s="144" t="str">
        <f>IF(($EM7-EK7)/$EM7&lt;$EN$4,"OK","XXX")</f>
        <v>OK</v>
      </c>
    </row>
    <row r="8" spans="2:158" ht="14.4" x14ac:dyDescent="0.3">
      <c r="B8" s="144">
        <v>3</v>
      </c>
      <c r="C8" s="68" t="s">
        <v>259</v>
      </c>
      <c r="D8" s="69" t="s">
        <v>260</v>
      </c>
      <c r="E8" s="70" t="s">
        <v>258</v>
      </c>
      <c r="F8" s="73">
        <f t="shared" si="0"/>
        <v>1282412.2857142857</v>
      </c>
      <c r="G8" s="73">
        <f t="shared" si="0"/>
        <v>1282412.2857142857</v>
      </c>
      <c r="H8" s="73">
        <f t="shared" si="0"/>
        <v>1282412.2857142857</v>
      </c>
      <c r="I8" s="73">
        <f t="shared" si="0"/>
        <v>1282412.2857142857</v>
      </c>
      <c r="J8" s="37"/>
      <c r="K8" s="73">
        <v>1273104</v>
      </c>
      <c r="L8" s="73">
        <v>1281482</v>
      </c>
      <c r="M8" s="73">
        <v>1289393</v>
      </c>
      <c r="N8" s="73">
        <v>1281947</v>
      </c>
      <c r="O8" s="73">
        <v>1283808</v>
      </c>
      <c r="P8" s="73">
        <v>1287997</v>
      </c>
      <c r="Q8" s="73">
        <v>1279155</v>
      </c>
      <c r="R8" s="270">
        <f t="shared" si="2"/>
        <v>1282412.2857142857</v>
      </c>
      <c r="S8" s="73">
        <v>1280506</v>
      </c>
      <c r="T8" s="73">
        <v>1273177</v>
      </c>
      <c r="U8" s="73">
        <v>1286407</v>
      </c>
      <c r="V8" s="73">
        <v>1289541</v>
      </c>
      <c r="W8" s="73">
        <v>1280979</v>
      </c>
      <c r="X8" s="73">
        <v>1283354</v>
      </c>
      <c r="Y8" s="73">
        <v>1274873</v>
      </c>
      <c r="Z8" s="73">
        <v>1284710</v>
      </c>
      <c r="AA8" s="270">
        <f t="shared" si="3"/>
        <v>1281693.375</v>
      </c>
      <c r="AB8" s="73">
        <v>1401989</v>
      </c>
      <c r="AC8" s="73">
        <v>1359210</v>
      </c>
      <c r="AD8" s="73">
        <v>1405554</v>
      </c>
      <c r="AE8" s="270">
        <f t="shared" si="4"/>
        <v>1388917.6666666667</v>
      </c>
      <c r="AF8" s="73">
        <v>1321912</v>
      </c>
      <c r="AG8" s="73">
        <v>1323015</v>
      </c>
      <c r="AH8" s="73">
        <v>1323567</v>
      </c>
      <c r="AI8" s="73">
        <v>1321912</v>
      </c>
      <c r="AJ8" s="73">
        <v>1318050</v>
      </c>
      <c r="AK8" s="73">
        <v>1315292</v>
      </c>
      <c r="AL8" s="73">
        <v>1329084</v>
      </c>
      <c r="AM8" s="73">
        <v>1312534</v>
      </c>
      <c r="AN8" s="73">
        <v>1334601</v>
      </c>
      <c r="AO8" s="73">
        <v>1321912</v>
      </c>
      <c r="AP8" s="73">
        <v>1325222</v>
      </c>
      <c r="AQ8" s="73">
        <v>1307017</v>
      </c>
      <c r="AR8" s="270">
        <f t="shared" si="5"/>
        <v>1321176.5</v>
      </c>
      <c r="AS8" s="73">
        <v>1338975</v>
      </c>
      <c r="AT8" s="73">
        <v>1323791</v>
      </c>
      <c r="AU8" s="73">
        <v>1329946</v>
      </c>
      <c r="AV8" s="73">
        <v>1341848</v>
      </c>
      <c r="AW8" s="73">
        <v>1346362</v>
      </c>
      <c r="AX8" s="73">
        <v>1329946</v>
      </c>
      <c r="AY8" s="73">
        <v>1352518</v>
      </c>
      <c r="AZ8" s="73">
        <v>1334050</v>
      </c>
      <c r="BA8" s="270">
        <f t="shared" si="6"/>
        <v>1337179.5</v>
      </c>
      <c r="BB8" s="73">
        <v>1344045</v>
      </c>
      <c r="BC8" s="73">
        <v>1332782</v>
      </c>
      <c r="BD8" s="73">
        <v>1333616</v>
      </c>
      <c r="BE8" s="73">
        <v>1336953</v>
      </c>
      <c r="BF8" s="73">
        <v>1335702</v>
      </c>
      <c r="BG8" s="73">
        <v>1325273</v>
      </c>
      <c r="BH8" s="73">
        <v>1331530</v>
      </c>
      <c r="BI8" s="270">
        <f t="shared" si="7"/>
        <v>1334271.5714285714</v>
      </c>
      <c r="BJ8" s="73">
        <v>1269761</v>
      </c>
      <c r="BK8" s="73">
        <v>1296676</v>
      </c>
      <c r="BL8" s="270">
        <f t="shared" si="8"/>
        <v>1283218.5</v>
      </c>
      <c r="BM8" s="73">
        <v>1273856</v>
      </c>
      <c r="BN8" s="73">
        <v>1283406</v>
      </c>
      <c r="BO8" s="73">
        <v>1285793</v>
      </c>
      <c r="BP8" s="73">
        <v>1284838</v>
      </c>
      <c r="BQ8" s="73">
        <v>1283883</v>
      </c>
      <c r="BR8" s="73">
        <v>1290090</v>
      </c>
      <c r="BS8" s="73">
        <v>1293910</v>
      </c>
      <c r="BT8" s="73">
        <v>1284360</v>
      </c>
      <c r="BU8" s="73">
        <v>1280063</v>
      </c>
      <c r="BV8" s="73">
        <v>1288657</v>
      </c>
      <c r="BW8" s="270">
        <f t="shared" si="9"/>
        <v>1284885.6000000001</v>
      </c>
      <c r="BX8" s="73">
        <v>1415928</v>
      </c>
      <c r="BY8" s="73">
        <v>1436270</v>
      </c>
      <c r="BZ8" s="73">
        <v>1395587</v>
      </c>
      <c r="CA8" s="73">
        <v>1430242</v>
      </c>
      <c r="CB8" s="73">
        <v>1418941</v>
      </c>
      <c r="CC8" s="73">
        <v>1427982</v>
      </c>
      <c r="CD8" s="73">
        <v>1416682</v>
      </c>
      <c r="CE8" s="73">
        <v>1454351</v>
      </c>
      <c r="CF8" s="270">
        <f t="shared" si="10"/>
        <v>1424497.875</v>
      </c>
      <c r="CG8" s="73">
        <v>1260468</v>
      </c>
      <c r="CH8" s="73">
        <v>1262940</v>
      </c>
      <c r="CI8" s="73">
        <v>1257644</v>
      </c>
      <c r="CJ8" s="73">
        <v>1263999</v>
      </c>
      <c r="CK8" s="73">
        <v>1260822</v>
      </c>
      <c r="CL8" s="73">
        <v>1261528</v>
      </c>
      <c r="CM8" s="73">
        <v>1262586</v>
      </c>
      <c r="CN8" s="73">
        <v>1261880</v>
      </c>
      <c r="CO8" s="73">
        <v>1256231</v>
      </c>
      <c r="CP8" s="270">
        <f t="shared" si="11"/>
        <v>1260899.7777777778</v>
      </c>
      <c r="CQ8" s="73">
        <v>1289350</v>
      </c>
      <c r="CR8" s="73">
        <v>1305554</v>
      </c>
      <c r="CS8" s="73">
        <v>1289909</v>
      </c>
      <c r="CT8" s="73">
        <v>1284880</v>
      </c>
      <c r="CU8" s="73">
        <v>1296614</v>
      </c>
      <c r="CV8" s="73">
        <v>1293261</v>
      </c>
      <c r="CW8" s="73">
        <v>1295496</v>
      </c>
      <c r="CX8" s="73">
        <v>1299967</v>
      </c>
      <c r="CY8" s="73">
        <v>1303319</v>
      </c>
      <c r="CZ8" s="73">
        <v>1291585</v>
      </c>
      <c r="DA8" s="270">
        <f t="shared" si="12"/>
        <v>1294993.5</v>
      </c>
      <c r="DB8" s="73">
        <v>1224381</v>
      </c>
      <c r="DC8" s="73">
        <v>1221425</v>
      </c>
      <c r="DD8" s="270">
        <f t="shared" si="13"/>
        <v>1222903</v>
      </c>
      <c r="DE8" s="73">
        <v>1303473</v>
      </c>
      <c r="DF8" s="73">
        <v>1332733</v>
      </c>
      <c r="DG8" s="73">
        <v>1297826</v>
      </c>
      <c r="DH8" s="73">
        <v>1311173</v>
      </c>
      <c r="DI8" s="73">
        <v>1316306</v>
      </c>
      <c r="DJ8" s="73">
        <v>1300906</v>
      </c>
      <c r="DK8" s="73">
        <v>1308606</v>
      </c>
      <c r="DL8" s="73">
        <v>1301419</v>
      </c>
      <c r="DM8" s="73">
        <v>1303986</v>
      </c>
      <c r="DN8" s="73">
        <v>1326060</v>
      </c>
      <c r="DO8" s="270">
        <f t="shared" si="14"/>
        <v>1310248.8</v>
      </c>
      <c r="DP8" s="73">
        <v>1301599</v>
      </c>
      <c r="DQ8" s="73">
        <v>1306914</v>
      </c>
      <c r="DR8" s="73">
        <v>1290527</v>
      </c>
      <c r="DS8" s="73">
        <v>1305585</v>
      </c>
      <c r="DT8" s="73">
        <v>1310457</v>
      </c>
      <c r="DU8" s="73">
        <v>1295488</v>
      </c>
      <c r="DV8" s="73">
        <v>1305585</v>
      </c>
      <c r="DW8" s="73">
        <v>1300271</v>
      </c>
      <c r="DX8" s="73">
        <v>1294071</v>
      </c>
      <c r="DY8" s="73">
        <v>1309354</v>
      </c>
      <c r="DZ8" s="270">
        <f t="shared" si="15"/>
        <v>1301985.1000000001</v>
      </c>
      <c r="EA8" s="73">
        <v>1294559</v>
      </c>
      <c r="EB8" s="73">
        <v>1292998</v>
      </c>
      <c r="EC8" s="73">
        <v>1297291</v>
      </c>
      <c r="ED8" s="73">
        <v>1302757</v>
      </c>
      <c r="EE8" s="73">
        <v>1296901</v>
      </c>
      <c r="EF8" s="73">
        <v>1305099</v>
      </c>
      <c r="EG8" s="73">
        <v>1301586</v>
      </c>
      <c r="EH8" s="73">
        <v>1292607</v>
      </c>
      <c r="EI8" s="73">
        <v>1297291</v>
      </c>
      <c r="EJ8" s="73">
        <v>1289874</v>
      </c>
      <c r="EK8" s="270">
        <f t="shared" si="1"/>
        <v>1297096.3</v>
      </c>
      <c r="EM8" s="306">
        <f t="shared" ref="EM8:EM71" si="16">AVERAGE(R8,AA8,AE8,AR8,BA8,BI8,BL8,BW8,CF8,CP8,DA8,DD8,DO8,DZ8,EK8)</f>
        <v>1308425.2901058202</v>
      </c>
      <c r="EN8" s="144" t="str">
        <f t="shared" ref="EN8:EN34" si="17">IF(($EM8-R8)/$EM8&lt;$EN$4,"OK","XXX")</f>
        <v>OK</v>
      </c>
      <c r="EO8" s="144" t="str">
        <f t="shared" ref="EO8:EO33" si="18">IF(($EM8-AA8)/$EM8&lt;$EN$4,"OK","XXX")</f>
        <v>OK</v>
      </c>
      <c r="EP8" s="144" t="str">
        <f t="shared" ref="EP8:EP34" si="19">IF(($EM8-AE8)/$EM8&lt;$EN$4,"OK","XXX")</f>
        <v>OK</v>
      </c>
      <c r="EQ8" s="144" t="str">
        <f t="shared" ref="EQ8:EQ34" si="20">IF(($EM8-AR8)/$EM8&lt;$EN$4,"OK","XXX")</f>
        <v>OK</v>
      </c>
      <c r="ER8" s="144" t="str">
        <f t="shared" ref="ER8:ER34" si="21">IF(($EM8-BA8)/$EM8&lt;$EN$4,"OK","XXX")</f>
        <v>OK</v>
      </c>
      <c r="ES8" s="144" t="str">
        <f t="shared" ref="ES8:ES34" si="22">IF(($EM8-BI8)/$EM8&lt;$EN$4,"OK","XXX")</f>
        <v>OK</v>
      </c>
      <c r="ET8" s="144" t="str">
        <f t="shared" ref="ET8:ET34" si="23">IF(($EM8-BL8)/$EM8&lt;$EN$4,"OK","XXX")</f>
        <v>OK</v>
      </c>
      <c r="EU8" s="144" t="str">
        <f t="shared" ref="EU8:EU34" si="24">IF(($EM8-BW8)/$EM8&lt;$EN$4,"OK","XXX")</f>
        <v>OK</v>
      </c>
      <c r="EV8" s="144" t="str">
        <f t="shared" ref="EV8:EV34" si="25">IF(($EM8-CF8)/$EM8&lt;$EN$4,"OK","XXX")</f>
        <v>OK</v>
      </c>
      <c r="EW8" s="144" t="str">
        <f t="shared" ref="EW8:EW34" si="26">IF(($EM8-CP8)/$EM8&lt;$EN$4,"OK","XXX")</f>
        <v>OK</v>
      </c>
      <c r="EX8" s="144" t="str">
        <f t="shared" ref="EX8:EX34" si="27">IF(($EM8-DC8)/$EM8&lt;$EN$4,"OK","XXX")</f>
        <v>XXX</v>
      </c>
      <c r="EY8" s="144" t="str">
        <f t="shared" ref="EY8:EY34" si="28">IF(($EM8-DD8)/$EM8&lt;$EN$4,"OK","XXX")</f>
        <v>XXX</v>
      </c>
      <c r="EZ8" s="144" t="str">
        <f t="shared" ref="EZ8:EZ34" si="29">IF(($EM8-DO8)/$EM8&lt;$EN$4,"OK","XXX")</f>
        <v>OK</v>
      </c>
      <c r="FA8" s="144" t="str">
        <f t="shared" ref="FA8:FA34" si="30">IF(($EM8-DZ8)/$EM8&lt;$EN$4,"OK","XXX")</f>
        <v>OK</v>
      </c>
      <c r="FB8" s="144" t="str">
        <f t="shared" ref="FB8:FB34" si="31">IF(($EM8-EK8)/$EM8&lt;$EN$4,"OK","XXX")</f>
        <v>OK</v>
      </c>
    </row>
    <row r="9" spans="2:158" ht="14.4" x14ac:dyDescent="0.3">
      <c r="B9" s="144">
        <v>4</v>
      </c>
      <c r="C9" s="68" t="s">
        <v>261</v>
      </c>
      <c r="D9" s="69" t="s">
        <v>262</v>
      </c>
      <c r="E9" s="70" t="s">
        <v>263</v>
      </c>
      <c r="F9" s="73">
        <f t="shared" si="0"/>
        <v>15769</v>
      </c>
      <c r="G9" s="73">
        <f t="shared" si="0"/>
        <v>15769</v>
      </c>
      <c r="H9" s="73">
        <f t="shared" si="0"/>
        <v>15769</v>
      </c>
      <c r="I9" s="73">
        <f t="shared" si="0"/>
        <v>15769</v>
      </c>
      <c r="J9" s="37"/>
      <c r="K9" s="73">
        <v>15769</v>
      </c>
      <c r="L9" s="73">
        <v>15769</v>
      </c>
      <c r="M9" s="73">
        <v>15769</v>
      </c>
      <c r="N9" s="73">
        <v>15769</v>
      </c>
      <c r="O9" s="73">
        <v>15769</v>
      </c>
      <c r="P9" s="73">
        <v>15769</v>
      </c>
      <c r="Q9" s="73">
        <v>15769</v>
      </c>
      <c r="R9" s="270">
        <f t="shared" si="2"/>
        <v>15769</v>
      </c>
      <c r="S9" s="73">
        <v>15885</v>
      </c>
      <c r="T9" s="73">
        <v>15885</v>
      </c>
      <c r="U9" s="73">
        <v>15885</v>
      </c>
      <c r="V9" s="73">
        <v>15885</v>
      </c>
      <c r="W9" s="73">
        <v>15885</v>
      </c>
      <c r="X9" s="73">
        <v>15885</v>
      </c>
      <c r="Y9" s="73">
        <v>15885</v>
      </c>
      <c r="Z9" s="73">
        <v>15885</v>
      </c>
      <c r="AA9" s="270">
        <f t="shared" si="3"/>
        <v>15885</v>
      </c>
      <c r="AB9" s="73">
        <v>16334</v>
      </c>
      <c r="AC9" s="73">
        <v>16334</v>
      </c>
      <c r="AD9" s="73">
        <v>16334</v>
      </c>
      <c r="AE9" s="270">
        <f t="shared" si="4"/>
        <v>16334</v>
      </c>
      <c r="AF9" s="73">
        <v>16001</v>
      </c>
      <c r="AG9" s="73">
        <v>16001</v>
      </c>
      <c r="AH9" s="73">
        <v>16001</v>
      </c>
      <c r="AI9" s="73">
        <v>16001</v>
      </c>
      <c r="AJ9" s="73">
        <v>16001</v>
      </c>
      <c r="AK9" s="73">
        <v>16001</v>
      </c>
      <c r="AL9" s="73">
        <v>16001</v>
      </c>
      <c r="AM9" s="73">
        <v>16001</v>
      </c>
      <c r="AN9" s="73">
        <v>16001</v>
      </c>
      <c r="AO9" s="73">
        <v>16001</v>
      </c>
      <c r="AP9" s="73">
        <v>16001</v>
      </c>
      <c r="AQ9" s="73">
        <v>16001</v>
      </c>
      <c r="AR9" s="270">
        <f t="shared" si="5"/>
        <v>16001</v>
      </c>
      <c r="AS9" s="73">
        <v>16285</v>
      </c>
      <c r="AT9" s="73">
        <v>16285</v>
      </c>
      <c r="AU9" s="73">
        <v>16285</v>
      </c>
      <c r="AV9" s="73">
        <v>16285</v>
      </c>
      <c r="AW9" s="73">
        <v>16285</v>
      </c>
      <c r="AX9" s="73">
        <v>16285</v>
      </c>
      <c r="AY9" s="73">
        <v>16285</v>
      </c>
      <c r="AZ9" s="73">
        <v>16285</v>
      </c>
      <c r="BA9" s="270">
        <f t="shared" si="6"/>
        <v>16285</v>
      </c>
      <c r="BB9" s="73">
        <v>16294</v>
      </c>
      <c r="BC9" s="73">
        <v>16294</v>
      </c>
      <c r="BD9" s="73">
        <v>16294</v>
      </c>
      <c r="BE9" s="73">
        <v>16294</v>
      </c>
      <c r="BF9" s="73">
        <v>16294</v>
      </c>
      <c r="BG9" s="73">
        <v>16294</v>
      </c>
      <c r="BH9" s="73">
        <v>16294</v>
      </c>
      <c r="BI9" s="270">
        <f t="shared" si="7"/>
        <v>16294</v>
      </c>
      <c r="BJ9" s="73">
        <v>15872</v>
      </c>
      <c r="BK9" s="73">
        <v>15872</v>
      </c>
      <c r="BL9" s="270">
        <f t="shared" si="8"/>
        <v>15872</v>
      </c>
      <c r="BM9" s="73">
        <v>15764</v>
      </c>
      <c r="BN9" s="73">
        <v>15764</v>
      </c>
      <c r="BO9" s="73">
        <v>15764</v>
      </c>
      <c r="BP9" s="73">
        <v>15764</v>
      </c>
      <c r="BQ9" s="73">
        <v>15764</v>
      </c>
      <c r="BR9" s="73">
        <v>15764</v>
      </c>
      <c r="BS9" s="73">
        <v>15764</v>
      </c>
      <c r="BT9" s="73">
        <v>15764</v>
      </c>
      <c r="BU9" s="73">
        <v>15764</v>
      </c>
      <c r="BV9" s="73">
        <v>15764</v>
      </c>
      <c r="BW9" s="270">
        <f t="shared" si="9"/>
        <v>15764</v>
      </c>
      <c r="BX9" s="73">
        <v>16632</v>
      </c>
      <c r="BY9" s="73">
        <v>16632</v>
      </c>
      <c r="BZ9" s="73">
        <v>16632</v>
      </c>
      <c r="CA9" s="73">
        <v>16632</v>
      </c>
      <c r="CB9" s="73">
        <v>16632</v>
      </c>
      <c r="CC9" s="73">
        <v>16632</v>
      </c>
      <c r="CD9" s="73">
        <v>16632</v>
      </c>
      <c r="CE9" s="73">
        <v>16632</v>
      </c>
      <c r="CF9" s="270">
        <f t="shared" si="10"/>
        <v>16632</v>
      </c>
      <c r="CG9" s="73">
        <v>15717</v>
      </c>
      <c r="CH9" s="73">
        <v>15717</v>
      </c>
      <c r="CI9" s="73">
        <v>15717</v>
      </c>
      <c r="CJ9" s="73">
        <v>15717</v>
      </c>
      <c r="CK9" s="73">
        <v>15717</v>
      </c>
      <c r="CL9" s="73">
        <v>15717</v>
      </c>
      <c r="CM9" s="73">
        <v>15717</v>
      </c>
      <c r="CN9" s="73">
        <v>15717</v>
      </c>
      <c r="CO9" s="73">
        <v>15717</v>
      </c>
      <c r="CP9" s="270">
        <f t="shared" si="11"/>
        <v>15717</v>
      </c>
      <c r="CQ9" s="73">
        <v>15791</v>
      </c>
      <c r="CR9" s="73">
        <v>15791</v>
      </c>
      <c r="CS9" s="73">
        <v>15791</v>
      </c>
      <c r="CT9" s="73">
        <v>15791</v>
      </c>
      <c r="CU9" s="73">
        <v>15791</v>
      </c>
      <c r="CV9" s="73">
        <v>15791</v>
      </c>
      <c r="CW9" s="73">
        <v>15791</v>
      </c>
      <c r="CX9" s="73">
        <v>15791</v>
      </c>
      <c r="CY9" s="73">
        <v>15791</v>
      </c>
      <c r="CZ9" s="73">
        <v>15791</v>
      </c>
      <c r="DA9" s="270">
        <f t="shared" si="12"/>
        <v>15791</v>
      </c>
      <c r="DB9" s="73">
        <v>15381</v>
      </c>
      <c r="DC9" s="73">
        <v>15381</v>
      </c>
      <c r="DD9" s="270">
        <f t="shared" si="13"/>
        <v>15381</v>
      </c>
      <c r="DE9" s="73">
        <v>15951</v>
      </c>
      <c r="DF9" s="73">
        <v>15951</v>
      </c>
      <c r="DG9" s="73">
        <v>15951</v>
      </c>
      <c r="DH9" s="73">
        <v>15951</v>
      </c>
      <c r="DI9" s="73">
        <v>15951</v>
      </c>
      <c r="DJ9" s="73">
        <v>15951</v>
      </c>
      <c r="DK9" s="73">
        <v>15951</v>
      </c>
      <c r="DL9" s="73">
        <v>15951</v>
      </c>
      <c r="DM9" s="73">
        <v>15951</v>
      </c>
      <c r="DN9" s="73">
        <v>15951</v>
      </c>
      <c r="DO9" s="270">
        <f t="shared" si="14"/>
        <v>15951</v>
      </c>
      <c r="DP9" s="73">
        <v>15843</v>
      </c>
      <c r="DQ9" s="73">
        <v>15843</v>
      </c>
      <c r="DR9" s="73">
        <v>15843</v>
      </c>
      <c r="DS9" s="73">
        <v>15843</v>
      </c>
      <c r="DT9" s="73">
        <v>15843</v>
      </c>
      <c r="DU9" s="73">
        <v>15843</v>
      </c>
      <c r="DV9" s="73">
        <v>15843</v>
      </c>
      <c r="DW9" s="73">
        <v>15843</v>
      </c>
      <c r="DX9" s="73">
        <v>15843</v>
      </c>
      <c r="DY9" s="73">
        <v>15843</v>
      </c>
      <c r="DZ9" s="270">
        <f t="shared" si="15"/>
        <v>15843</v>
      </c>
      <c r="EA9" s="73">
        <v>15992</v>
      </c>
      <c r="EB9" s="73">
        <v>15992</v>
      </c>
      <c r="EC9" s="73">
        <v>15992</v>
      </c>
      <c r="ED9" s="73">
        <v>15992</v>
      </c>
      <c r="EE9" s="73">
        <v>15992</v>
      </c>
      <c r="EF9" s="73">
        <v>15992</v>
      </c>
      <c r="EG9" s="73">
        <v>15992</v>
      </c>
      <c r="EH9" s="73">
        <v>15992</v>
      </c>
      <c r="EI9" s="73">
        <v>15992</v>
      </c>
      <c r="EJ9" s="73">
        <v>15992</v>
      </c>
      <c r="EK9" s="270">
        <f t="shared" si="1"/>
        <v>15992</v>
      </c>
      <c r="EM9" s="306">
        <f t="shared" si="16"/>
        <v>15967.4</v>
      </c>
      <c r="EN9" s="144" t="str">
        <f t="shared" si="17"/>
        <v>OK</v>
      </c>
      <c r="EO9" s="144" t="str">
        <f t="shared" si="18"/>
        <v>OK</v>
      </c>
      <c r="EP9" s="144" t="str">
        <f t="shared" si="19"/>
        <v>OK</v>
      </c>
      <c r="EQ9" s="144" t="str">
        <f t="shared" si="20"/>
        <v>OK</v>
      </c>
      <c r="ER9" s="144" t="str">
        <f t="shared" si="21"/>
        <v>OK</v>
      </c>
      <c r="ES9" s="144" t="str">
        <f t="shared" si="22"/>
        <v>OK</v>
      </c>
      <c r="ET9" s="144" t="str">
        <f t="shared" si="23"/>
        <v>OK</v>
      </c>
      <c r="EU9" s="144" t="str">
        <f t="shared" si="24"/>
        <v>OK</v>
      </c>
      <c r="EV9" s="144" t="str">
        <f t="shared" si="25"/>
        <v>OK</v>
      </c>
      <c r="EW9" s="144" t="str">
        <f t="shared" si="26"/>
        <v>OK</v>
      </c>
      <c r="EX9" s="144" t="str">
        <f t="shared" si="27"/>
        <v>OK</v>
      </c>
      <c r="EY9" s="144" t="str">
        <f t="shared" si="28"/>
        <v>OK</v>
      </c>
      <c r="EZ9" s="144" t="str">
        <f t="shared" si="29"/>
        <v>OK</v>
      </c>
      <c r="FA9" s="144" t="str">
        <f t="shared" si="30"/>
        <v>OK</v>
      </c>
      <c r="FB9" s="144" t="str">
        <f t="shared" si="31"/>
        <v>OK</v>
      </c>
    </row>
    <row r="10" spans="2:158" ht="14.4" x14ac:dyDescent="0.3">
      <c r="B10" s="144">
        <v>5</v>
      </c>
      <c r="C10" s="68" t="s">
        <v>264</v>
      </c>
      <c r="D10" s="69" t="s">
        <v>265</v>
      </c>
      <c r="E10" s="70" t="s">
        <v>263</v>
      </c>
      <c r="F10" s="73">
        <f t="shared" si="0"/>
        <v>17670</v>
      </c>
      <c r="G10" s="73">
        <f t="shared" si="0"/>
        <v>17670</v>
      </c>
      <c r="H10" s="73">
        <f t="shared" si="0"/>
        <v>17670</v>
      </c>
      <c r="I10" s="73">
        <f t="shared" si="0"/>
        <v>17670</v>
      </c>
      <c r="J10" s="37"/>
      <c r="K10" s="73">
        <v>17670</v>
      </c>
      <c r="L10" s="73">
        <v>17670</v>
      </c>
      <c r="M10" s="73">
        <v>17670</v>
      </c>
      <c r="N10" s="73">
        <v>17670</v>
      </c>
      <c r="O10" s="73">
        <v>17670</v>
      </c>
      <c r="P10" s="73">
        <v>17670</v>
      </c>
      <c r="Q10" s="73">
        <v>17670</v>
      </c>
      <c r="R10" s="270">
        <f t="shared" si="2"/>
        <v>17670</v>
      </c>
      <c r="S10" s="73">
        <v>17801</v>
      </c>
      <c r="T10" s="73">
        <v>17801</v>
      </c>
      <c r="U10" s="73">
        <v>17801</v>
      </c>
      <c r="V10" s="73">
        <v>17801</v>
      </c>
      <c r="W10" s="73">
        <v>17801</v>
      </c>
      <c r="X10" s="73">
        <v>17801</v>
      </c>
      <c r="Y10" s="73">
        <v>17801</v>
      </c>
      <c r="Z10" s="73">
        <v>17801</v>
      </c>
      <c r="AA10" s="270">
        <f t="shared" si="3"/>
        <v>17801</v>
      </c>
      <c r="AB10" s="73">
        <v>18310</v>
      </c>
      <c r="AC10" s="73">
        <v>18310</v>
      </c>
      <c r="AD10" s="73">
        <v>18310</v>
      </c>
      <c r="AE10" s="270">
        <f t="shared" si="4"/>
        <v>18310</v>
      </c>
      <c r="AF10" s="73">
        <v>17933</v>
      </c>
      <c r="AG10" s="73">
        <v>17933</v>
      </c>
      <c r="AH10" s="73">
        <v>17933</v>
      </c>
      <c r="AI10" s="73">
        <v>17933</v>
      </c>
      <c r="AJ10" s="73">
        <v>17933</v>
      </c>
      <c r="AK10" s="73">
        <v>17933</v>
      </c>
      <c r="AL10" s="73">
        <v>17933</v>
      </c>
      <c r="AM10" s="73">
        <v>17933</v>
      </c>
      <c r="AN10" s="73">
        <v>17933</v>
      </c>
      <c r="AO10" s="73">
        <v>17933</v>
      </c>
      <c r="AP10" s="73">
        <v>17933</v>
      </c>
      <c r="AQ10" s="73">
        <v>17933</v>
      </c>
      <c r="AR10" s="270">
        <f t="shared" si="5"/>
        <v>17933</v>
      </c>
      <c r="AS10" s="73">
        <v>18254</v>
      </c>
      <c r="AT10" s="73">
        <v>18254</v>
      </c>
      <c r="AU10" s="73">
        <v>18254</v>
      </c>
      <c r="AV10" s="73">
        <v>18254</v>
      </c>
      <c r="AW10" s="73">
        <v>18254</v>
      </c>
      <c r="AX10" s="73">
        <v>18254</v>
      </c>
      <c r="AY10" s="73">
        <v>18254</v>
      </c>
      <c r="AZ10" s="73">
        <v>18254</v>
      </c>
      <c r="BA10" s="270">
        <f t="shared" si="6"/>
        <v>18254</v>
      </c>
      <c r="BB10" s="73">
        <v>18264</v>
      </c>
      <c r="BC10" s="73">
        <v>18264</v>
      </c>
      <c r="BD10" s="73">
        <v>18264</v>
      </c>
      <c r="BE10" s="73">
        <v>18264</v>
      </c>
      <c r="BF10" s="73">
        <v>18264</v>
      </c>
      <c r="BG10" s="73">
        <v>18264</v>
      </c>
      <c r="BH10" s="73">
        <v>18264</v>
      </c>
      <c r="BI10" s="270">
        <f t="shared" si="7"/>
        <v>18264</v>
      </c>
      <c r="BJ10" s="73">
        <v>17787</v>
      </c>
      <c r="BK10" s="73">
        <v>17787</v>
      </c>
      <c r="BL10" s="270">
        <f t="shared" si="8"/>
        <v>17787</v>
      </c>
      <c r="BM10" s="73">
        <v>17665</v>
      </c>
      <c r="BN10" s="73">
        <v>17665</v>
      </c>
      <c r="BO10" s="73">
        <v>17665</v>
      </c>
      <c r="BP10" s="73">
        <v>17665</v>
      </c>
      <c r="BQ10" s="73">
        <v>17665</v>
      </c>
      <c r="BR10" s="73">
        <v>17665</v>
      </c>
      <c r="BS10" s="73">
        <v>17665</v>
      </c>
      <c r="BT10" s="73">
        <v>17665</v>
      </c>
      <c r="BU10" s="73">
        <v>17665</v>
      </c>
      <c r="BV10" s="73">
        <v>17665</v>
      </c>
      <c r="BW10" s="270">
        <f t="shared" si="9"/>
        <v>17665</v>
      </c>
      <c r="BX10" s="73">
        <v>18647</v>
      </c>
      <c r="BY10" s="73">
        <v>18647</v>
      </c>
      <c r="BZ10" s="73">
        <v>18647</v>
      </c>
      <c r="CA10" s="73">
        <v>18647</v>
      </c>
      <c r="CB10" s="73">
        <v>18647</v>
      </c>
      <c r="CC10" s="73">
        <v>18647</v>
      </c>
      <c r="CD10" s="73">
        <v>18647</v>
      </c>
      <c r="CE10" s="73">
        <v>18647</v>
      </c>
      <c r="CF10" s="270">
        <f t="shared" si="10"/>
        <v>18647</v>
      </c>
      <c r="CG10" s="73">
        <v>17611</v>
      </c>
      <c r="CH10" s="73">
        <v>17611</v>
      </c>
      <c r="CI10" s="73">
        <v>17611</v>
      </c>
      <c r="CJ10" s="73">
        <v>17611</v>
      </c>
      <c r="CK10" s="73">
        <v>17611</v>
      </c>
      <c r="CL10" s="73">
        <v>17611</v>
      </c>
      <c r="CM10" s="73">
        <v>17611</v>
      </c>
      <c r="CN10" s="73">
        <v>17611</v>
      </c>
      <c r="CO10" s="73">
        <v>17611</v>
      </c>
      <c r="CP10" s="270">
        <f t="shared" si="11"/>
        <v>17611</v>
      </c>
      <c r="CQ10" s="73">
        <v>17695</v>
      </c>
      <c r="CR10" s="73">
        <v>17695</v>
      </c>
      <c r="CS10" s="73">
        <v>17695</v>
      </c>
      <c r="CT10" s="73">
        <v>17695</v>
      </c>
      <c r="CU10" s="73">
        <v>17695</v>
      </c>
      <c r="CV10" s="73">
        <v>17695</v>
      </c>
      <c r="CW10" s="73">
        <v>17695</v>
      </c>
      <c r="CX10" s="73">
        <v>17695</v>
      </c>
      <c r="CY10" s="73">
        <v>17695</v>
      </c>
      <c r="CZ10" s="73">
        <v>17695</v>
      </c>
      <c r="DA10" s="270">
        <f t="shared" si="12"/>
        <v>17695</v>
      </c>
      <c r="DB10" s="73">
        <v>17230</v>
      </c>
      <c r="DC10" s="73">
        <v>17230</v>
      </c>
      <c r="DD10" s="270">
        <f t="shared" si="13"/>
        <v>17230</v>
      </c>
      <c r="DE10" s="73">
        <v>17876</v>
      </c>
      <c r="DF10" s="73">
        <v>17876</v>
      </c>
      <c r="DG10" s="73">
        <v>17876</v>
      </c>
      <c r="DH10" s="73">
        <v>17876</v>
      </c>
      <c r="DI10" s="73">
        <v>17876</v>
      </c>
      <c r="DJ10" s="73">
        <v>17876</v>
      </c>
      <c r="DK10" s="73">
        <v>17876</v>
      </c>
      <c r="DL10" s="73">
        <v>17876</v>
      </c>
      <c r="DM10" s="73">
        <v>17876</v>
      </c>
      <c r="DN10" s="73">
        <v>17876</v>
      </c>
      <c r="DO10" s="270">
        <f t="shared" si="14"/>
        <v>17876</v>
      </c>
      <c r="DP10" s="73">
        <v>17754</v>
      </c>
      <c r="DQ10" s="73">
        <v>17754</v>
      </c>
      <c r="DR10" s="73">
        <v>17754</v>
      </c>
      <c r="DS10" s="73">
        <v>17754</v>
      </c>
      <c r="DT10" s="73">
        <v>17754</v>
      </c>
      <c r="DU10" s="73">
        <v>17754</v>
      </c>
      <c r="DV10" s="73">
        <v>17754</v>
      </c>
      <c r="DW10" s="73">
        <v>17754</v>
      </c>
      <c r="DX10" s="73">
        <v>17754</v>
      </c>
      <c r="DY10" s="73">
        <v>17754</v>
      </c>
      <c r="DZ10" s="270">
        <f t="shared" si="15"/>
        <v>17754</v>
      </c>
      <c r="EA10" s="73">
        <v>17923</v>
      </c>
      <c r="EB10" s="73">
        <v>17923</v>
      </c>
      <c r="EC10" s="73">
        <v>17923</v>
      </c>
      <c r="ED10" s="73">
        <v>17923</v>
      </c>
      <c r="EE10" s="73">
        <v>17923</v>
      </c>
      <c r="EF10" s="73">
        <v>17923</v>
      </c>
      <c r="EG10" s="73">
        <v>17923</v>
      </c>
      <c r="EH10" s="73">
        <v>17923</v>
      </c>
      <c r="EI10" s="73">
        <v>17923</v>
      </c>
      <c r="EJ10" s="73">
        <v>17923</v>
      </c>
      <c r="EK10" s="270">
        <f t="shared" si="1"/>
        <v>17923</v>
      </c>
      <c r="EM10" s="306">
        <f t="shared" si="16"/>
        <v>17894.666666666668</v>
      </c>
      <c r="EN10" s="144" t="str">
        <f t="shared" si="17"/>
        <v>OK</v>
      </c>
      <c r="EO10" s="144" t="str">
        <f t="shared" si="18"/>
        <v>OK</v>
      </c>
      <c r="EP10" s="144" t="str">
        <f t="shared" si="19"/>
        <v>OK</v>
      </c>
      <c r="EQ10" s="144" t="str">
        <f t="shared" si="20"/>
        <v>OK</v>
      </c>
      <c r="ER10" s="144" t="str">
        <f t="shared" si="21"/>
        <v>OK</v>
      </c>
      <c r="ES10" s="144" t="str">
        <f t="shared" si="22"/>
        <v>OK</v>
      </c>
      <c r="ET10" s="144" t="str">
        <f t="shared" si="23"/>
        <v>OK</v>
      </c>
      <c r="EU10" s="144" t="str">
        <f t="shared" si="24"/>
        <v>OK</v>
      </c>
      <c r="EV10" s="144" t="str">
        <f t="shared" si="25"/>
        <v>OK</v>
      </c>
      <c r="EW10" s="144" t="str">
        <f t="shared" si="26"/>
        <v>OK</v>
      </c>
      <c r="EX10" s="144" t="str">
        <f t="shared" si="27"/>
        <v>OK</v>
      </c>
      <c r="EY10" s="144" t="str">
        <f t="shared" si="28"/>
        <v>OK</v>
      </c>
      <c r="EZ10" s="144" t="str">
        <f t="shared" si="29"/>
        <v>OK</v>
      </c>
      <c r="FA10" s="144" t="str">
        <f t="shared" si="30"/>
        <v>OK</v>
      </c>
      <c r="FB10" s="144" t="str">
        <f t="shared" si="31"/>
        <v>OK</v>
      </c>
    </row>
    <row r="11" spans="2:158" ht="14.4" x14ac:dyDescent="0.3">
      <c r="B11" s="144">
        <v>6</v>
      </c>
      <c r="C11" s="68" t="s">
        <v>266</v>
      </c>
      <c r="D11" s="69" t="s">
        <v>267</v>
      </c>
      <c r="E11" s="70" t="s">
        <v>263</v>
      </c>
      <c r="F11" s="73">
        <f t="shared" si="0"/>
        <v>20472</v>
      </c>
      <c r="G11" s="73">
        <f t="shared" si="0"/>
        <v>20472</v>
      </c>
      <c r="H11" s="73">
        <f t="shared" si="0"/>
        <v>20472</v>
      </c>
      <c r="I11" s="73">
        <f t="shared" si="0"/>
        <v>20472</v>
      </c>
      <c r="J11" s="37"/>
      <c r="K11" s="73">
        <v>20472</v>
      </c>
      <c r="L11" s="73">
        <v>20472</v>
      </c>
      <c r="M11" s="73">
        <v>20472</v>
      </c>
      <c r="N11" s="73">
        <v>20472</v>
      </c>
      <c r="O11" s="73">
        <v>20472</v>
      </c>
      <c r="P11" s="73">
        <v>20472</v>
      </c>
      <c r="Q11" s="73">
        <v>20472</v>
      </c>
      <c r="R11" s="270">
        <f t="shared" si="2"/>
        <v>20472</v>
      </c>
      <c r="S11" s="73">
        <v>20617</v>
      </c>
      <c r="T11" s="73">
        <v>20617</v>
      </c>
      <c r="U11" s="73">
        <v>20617</v>
      </c>
      <c r="V11" s="73">
        <v>20617</v>
      </c>
      <c r="W11" s="73">
        <v>20617</v>
      </c>
      <c r="X11" s="73">
        <v>20617</v>
      </c>
      <c r="Y11" s="73">
        <v>20617</v>
      </c>
      <c r="Z11" s="73">
        <v>20617</v>
      </c>
      <c r="AA11" s="270">
        <f t="shared" si="3"/>
        <v>20617</v>
      </c>
      <c r="AB11" s="73">
        <v>21182</v>
      </c>
      <c r="AC11" s="73">
        <v>21182</v>
      </c>
      <c r="AD11" s="73">
        <v>21182</v>
      </c>
      <c r="AE11" s="270">
        <f t="shared" si="4"/>
        <v>21182</v>
      </c>
      <c r="AF11" s="73">
        <v>20763</v>
      </c>
      <c r="AG11" s="73">
        <v>20763</v>
      </c>
      <c r="AH11" s="73">
        <v>20763</v>
      </c>
      <c r="AI11" s="73">
        <v>20763</v>
      </c>
      <c r="AJ11" s="73">
        <v>20763</v>
      </c>
      <c r="AK11" s="73">
        <v>20763</v>
      </c>
      <c r="AL11" s="73">
        <v>20763</v>
      </c>
      <c r="AM11" s="73">
        <v>20763</v>
      </c>
      <c r="AN11" s="73">
        <v>20763</v>
      </c>
      <c r="AO11" s="73">
        <v>20763</v>
      </c>
      <c r="AP11" s="73">
        <v>20763</v>
      </c>
      <c r="AQ11" s="73">
        <v>20763</v>
      </c>
      <c r="AR11" s="270">
        <f t="shared" si="5"/>
        <v>20763</v>
      </c>
      <c r="AS11" s="73">
        <v>21120</v>
      </c>
      <c r="AT11" s="73">
        <v>21120</v>
      </c>
      <c r="AU11" s="73">
        <v>21120</v>
      </c>
      <c r="AV11" s="73">
        <v>21120</v>
      </c>
      <c r="AW11" s="73">
        <v>21120</v>
      </c>
      <c r="AX11" s="73">
        <v>21120</v>
      </c>
      <c r="AY11" s="73">
        <v>21120</v>
      </c>
      <c r="AZ11" s="73">
        <v>21120</v>
      </c>
      <c r="BA11" s="270">
        <f t="shared" si="6"/>
        <v>21120</v>
      </c>
      <c r="BB11" s="73">
        <v>21130</v>
      </c>
      <c r="BC11" s="73">
        <v>21130</v>
      </c>
      <c r="BD11" s="73">
        <v>21130</v>
      </c>
      <c r="BE11" s="73">
        <v>21130</v>
      </c>
      <c r="BF11" s="73">
        <v>21130</v>
      </c>
      <c r="BG11" s="73">
        <v>21130</v>
      </c>
      <c r="BH11" s="73">
        <v>21130</v>
      </c>
      <c r="BI11" s="270">
        <f t="shared" si="7"/>
        <v>21130</v>
      </c>
      <c r="BJ11" s="73">
        <v>20601</v>
      </c>
      <c r="BK11" s="73">
        <v>20601</v>
      </c>
      <c r="BL11" s="270">
        <f t="shared" si="8"/>
        <v>20601</v>
      </c>
      <c r="BM11" s="73">
        <v>20466</v>
      </c>
      <c r="BN11" s="73">
        <v>20466</v>
      </c>
      <c r="BO11" s="73">
        <v>20466</v>
      </c>
      <c r="BP11" s="73">
        <v>20466</v>
      </c>
      <c r="BQ11" s="73">
        <v>20466</v>
      </c>
      <c r="BR11" s="73">
        <v>20466</v>
      </c>
      <c r="BS11" s="73">
        <v>20466</v>
      </c>
      <c r="BT11" s="73">
        <v>20466</v>
      </c>
      <c r="BU11" s="73">
        <v>20466</v>
      </c>
      <c r="BV11" s="73">
        <v>20466</v>
      </c>
      <c r="BW11" s="270">
        <f t="shared" si="9"/>
        <v>20466</v>
      </c>
      <c r="BX11" s="73">
        <v>21555</v>
      </c>
      <c r="BY11" s="73">
        <v>21555</v>
      </c>
      <c r="BZ11" s="73">
        <v>21555</v>
      </c>
      <c r="CA11" s="73">
        <v>21555</v>
      </c>
      <c r="CB11" s="73">
        <v>21555</v>
      </c>
      <c r="CC11" s="73">
        <v>21555</v>
      </c>
      <c r="CD11" s="73">
        <v>21555</v>
      </c>
      <c r="CE11" s="73">
        <v>21555</v>
      </c>
      <c r="CF11" s="270">
        <f t="shared" si="10"/>
        <v>21555</v>
      </c>
      <c r="CG11" s="73">
        <v>20407</v>
      </c>
      <c r="CH11" s="73">
        <v>20407</v>
      </c>
      <c r="CI11" s="73">
        <v>20407</v>
      </c>
      <c r="CJ11" s="73">
        <v>20407</v>
      </c>
      <c r="CK11" s="73">
        <v>20407</v>
      </c>
      <c r="CL11" s="73">
        <v>20407</v>
      </c>
      <c r="CM11" s="73">
        <v>20407</v>
      </c>
      <c r="CN11" s="73">
        <v>20407</v>
      </c>
      <c r="CO11" s="73">
        <v>20407</v>
      </c>
      <c r="CP11" s="270">
        <f t="shared" si="11"/>
        <v>20407</v>
      </c>
      <c r="CQ11" s="73">
        <v>20500</v>
      </c>
      <c r="CR11" s="73">
        <v>20500</v>
      </c>
      <c r="CS11" s="73">
        <v>20500</v>
      </c>
      <c r="CT11" s="73">
        <v>20500</v>
      </c>
      <c r="CU11" s="73">
        <v>20500</v>
      </c>
      <c r="CV11" s="73">
        <v>20500</v>
      </c>
      <c r="CW11" s="73">
        <v>20500</v>
      </c>
      <c r="CX11" s="73">
        <v>20500</v>
      </c>
      <c r="CY11" s="73">
        <v>20500</v>
      </c>
      <c r="CZ11" s="73">
        <v>20500</v>
      </c>
      <c r="DA11" s="270">
        <f t="shared" si="12"/>
        <v>20500</v>
      </c>
      <c r="DB11" s="73">
        <v>19984</v>
      </c>
      <c r="DC11" s="73">
        <v>19984</v>
      </c>
      <c r="DD11" s="270">
        <f t="shared" si="13"/>
        <v>19984</v>
      </c>
      <c r="DE11" s="73">
        <v>20701</v>
      </c>
      <c r="DF11" s="73">
        <v>20701</v>
      </c>
      <c r="DG11" s="73">
        <v>20701</v>
      </c>
      <c r="DH11" s="73">
        <v>20701</v>
      </c>
      <c r="DI11" s="73">
        <v>20701</v>
      </c>
      <c r="DJ11" s="73">
        <v>20701</v>
      </c>
      <c r="DK11" s="73">
        <v>20701</v>
      </c>
      <c r="DL11" s="73">
        <v>20701</v>
      </c>
      <c r="DM11" s="73">
        <v>20701</v>
      </c>
      <c r="DN11" s="73">
        <v>20701</v>
      </c>
      <c r="DO11" s="270">
        <f t="shared" si="14"/>
        <v>20701</v>
      </c>
      <c r="DP11" s="73">
        <v>20565</v>
      </c>
      <c r="DQ11" s="73">
        <v>20565</v>
      </c>
      <c r="DR11" s="73">
        <v>20565</v>
      </c>
      <c r="DS11" s="73">
        <v>20565</v>
      </c>
      <c r="DT11" s="73">
        <v>20565</v>
      </c>
      <c r="DU11" s="73">
        <v>20565</v>
      </c>
      <c r="DV11" s="73">
        <v>20565</v>
      </c>
      <c r="DW11" s="73">
        <v>20565</v>
      </c>
      <c r="DX11" s="73">
        <v>20565</v>
      </c>
      <c r="DY11" s="73">
        <v>20565</v>
      </c>
      <c r="DZ11" s="270">
        <f t="shared" si="15"/>
        <v>20565</v>
      </c>
      <c r="EA11" s="73">
        <v>20752</v>
      </c>
      <c r="EB11" s="73">
        <v>20752</v>
      </c>
      <c r="EC11" s="73">
        <v>20752</v>
      </c>
      <c r="ED11" s="73">
        <v>20752</v>
      </c>
      <c r="EE11" s="73">
        <v>20752</v>
      </c>
      <c r="EF11" s="73">
        <v>20752</v>
      </c>
      <c r="EG11" s="73">
        <v>20752</v>
      </c>
      <c r="EH11" s="73">
        <v>20752</v>
      </c>
      <c r="EI11" s="73">
        <v>20752</v>
      </c>
      <c r="EJ11" s="73">
        <v>20752</v>
      </c>
      <c r="EK11" s="270">
        <f t="shared" si="1"/>
        <v>20752</v>
      </c>
      <c r="EM11" s="306">
        <f t="shared" si="16"/>
        <v>20721</v>
      </c>
      <c r="EN11" s="144" t="str">
        <f t="shared" si="17"/>
        <v>OK</v>
      </c>
      <c r="EO11" s="144" t="str">
        <f t="shared" si="18"/>
        <v>OK</v>
      </c>
      <c r="EP11" s="144" t="str">
        <f t="shared" si="19"/>
        <v>OK</v>
      </c>
      <c r="EQ11" s="144" t="str">
        <f t="shared" si="20"/>
        <v>OK</v>
      </c>
      <c r="ER11" s="144" t="str">
        <f t="shared" si="21"/>
        <v>OK</v>
      </c>
      <c r="ES11" s="144" t="str">
        <f t="shared" si="22"/>
        <v>OK</v>
      </c>
      <c r="ET11" s="144" t="str">
        <f t="shared" si="23"/>
        <v>OK</v>
      </c>
      <c r="EU11" s="144" t="str">
        <f t="shared" si="24"/>
        <v>OK</v>
      </c>
      <c r="EV11" s="144" t="str">
        <f t="shared" si="25"/>
        <v>OK</v>
      </c>
      <c r="EW11" s="144" t="str">
        <f t="shared" si="26"/>
        <v>OK</v>
      </c>
      <c r="EX11" s="144" t="str">
        <f t="shared" si="27"/>
        <v>OK</v>
      </c>
      <c r="EY11" s="144" t="str">
        <f t="shared" si="28"/>
        <v>OK</v>
      </c>
      <c r="EZ11" s="144" t="str">
        <f t="shared" si="29"/>
        <v>OK</v>
      </c>
      <c r="FA11" s="144" t="str">
        <f t="shared" si="30"/>
        <v>OK</v>
      </c>
      <c r="FB11" s="144" t="str">
        <f t="shared" si="31"/>
        <v>OK</v>
      </c>
    </row>
    <row r="12" spans="2:158" ht="14.4" x14ac:dyDescent="0.3">
      <c r="B12" s="144">
        <v>7</v>
      </c>
      <c r="C12" s="68" t="s">
        <v>268</v>
      </c>
      <c r="D12" s="69" t="s">
        <v>269</v>
      </c>
      <c r="E12" s="70" t="s">
        <v>263</v>
      </c>
      <c r="F12" s="73">
        <f t="shared" si="0"/>
        <v>70975</v>
      </c>
      <c r="G12" s="73">
        <f t="shared" si="0"/>
        <v>70975</v>
      </c>
      <c r="H12" s="73">
        <f t="shared" si="0"/>
        <v>70975</v>
      </c>
      <c r="I12" s="73">
        <f t="shared" si="0"/>
        <v>70975</v>
      </c>
      <c r="J12" s="37"/>
      <c r="K12" s="73">
        <v>70975</v>
      </c>
      <c r="L12" s="73">
        <v>70975</v>
      </c>
      <c r="M12" s="73">
        <v>70975</v>
      </c>
      <c r="N12" s="73">
        <v>70975</v>
      </c>
      <c r="O12" s="73">
        <v>70975</v>
      </c>
      <c r="P12" s="73">
        <v>70975</v>
      </c>
      <c r="Q12" s="73">
        <v>70975</v>
      </c>
      <c r="R12" s="270">
        <f t="shared" si="2"/>
        <v>70975</v>
      </c>
      <c r="S12" s="73">
        <v>71908</v>
      </c>
      <c r="T12" s="73">
        <v>71908</v>
      </c>
      <c r="U12" s="73">
        <v>71908</v>
      </c>
      <c r="V12" s="73">
        <v>71908</v>
      </c>
      <c r="W12" s="73">
        <v>71908</v>
      </c>
      <c r="X12" s="73">
        <v>71908</v>
      </c>
      <c r="Y12" s="73">
        <v>71908</v>
      </c>
      <c r="Z12" s="73">
        <v>71908</v>
      </c>
      <c r="AA12" s="270">
        <f t="shared" si="3"/>
        <v>71908</v>
      </c>
      <c r="AB12" s="73">
        <v>75480</v>
      </c>
      <c r="AC12" s="73">
        <v>75480</v>
      </c>
      <c r="AD12" s="73">
        <v>75480</v>
      </c>
      <c r="AE12" s="270">
        <f t="shared" si="4"/>
        <v>75480</v>
      </c>
      <c r="AF12" s="73">
        <v>72831</v>
      </c>
      <c r="AG12" s="73">
        <v>72831</v>
      </c>
      <c r="AH12" s="73">
        <v>72831</v>
      </c>
      <c r="AI12" s="73">
        <v>72831</v>
      </c>
      <c r="AJ12" s="73">
        <v>72831</v>
      </c>
      <c r="AK12" s="73">
        <v>72831</v>
      </c>
      <c r="AL12" s="73">
        <v>72831</v>
      </c>
      <c r="AM12" s="73">
        <v>72831</v>
      </c>
      <c r="AN12" s="73">
        <v>72831</v>
      </c>
      <c r="AO12" s="73">
        <v>72831</v>
      </c>
      <c r="AP12" s="73">
        <v>72831</v>
      </c>
      <c r="AQ12" s="73">
        <v>72831</v>
      </c>
      <c r="AR12" s="270">
        <f t="shared" si="5"/>
        <v>72831</v>
      </c>
      <c r="AS12" s="73">
        <v>75096</v>
      </c>
      <c r="AT12" s="73">
        <v>75096</v>
      </c>
      <c r="AU12" s="73">
        <v>75096</v>
      </c>
      <c r="AV12" s="73">
        <v>75096</v>
      </c>
      <c r="AW12" s="73">
        <v>75096</v>
      </c>
      <c r="AX12" s="73">
        <v>75096</v>
      </c>
      <c r="AY12" s="73">
        <v>75096</v>
      </c>
      <c r="AZ12" s="73">
        <v>75096</v>
      </c>
      <c r="BA12" s="270">
        <f t="shared" si="6"/>
        <v>75096</v>
      </c>
      <c r="BB12" s="73">
        <v>75160</v>
      </c>
      <c r="BC12" s="73">
        <v>75160</v>
      </c>
      <c r="BD12" s="73">
        <v>75160</v>
      </c>
      <c r="BE12" s="73">
        <v>75160</v>
      </c>
      <c r="BF12" s="73">
        <v>75160</v>
      </c>
      <c r="BG12" s="73">
        <v>75160</v>
      </c>
      <c r="BH12" s="73">
        <v>75160</v>
      </c>
      <c r="BI12" s="270">
        <f t="shared" si="7"/>
        <v>75160</v>
      </c>
      <c r="BJ12" s="73">
        <v>71799</v>
      </c>
      <c r="BK12" s="73">
        <v>71799</v>
      </c>
      <c r="BL12" s="270">
        <f t="shared" si="8"/>
        <v>71799</v>
      </c>
      <c r="BM12" s="73">
        <v>70940</v>
      </c>
      <c r="BN12" s="73">
        <v>70940</v>
      </c>
      <c r="BO12" s="73">
        <v>70940</v>
      </c>
      <c r="BP12" s="73">
        <v>70940</v>
      </c>
      <c r="BQ12" s="73">
        <v>70940</v>
      </c>
      <c r="BR12" s="73">
        <v>70940</v>
      </c>
      <c r="BS12" s="73">
        <v>70940</v>
      </c>
      <c r="BT12" s="73">
        <v>70940</v>
      </c>
      <c r="BU12" s="73">
        <v>70940</v>
      </c>
      <c r="BV12" s="73">
        <v>70940</v>
      </c>
      <c r="BW12" s="270">
        <f t="shared" si="9"/>
        <v>70940</v>
      </c>
      <c r="BX12" s="73">
        <v>77850</v>
      </c>
      <c r="BY12" s="73">
        <v>77850</v>
      </c>
      <c r="BZ12" s="73">
        <v>77850</v>
      </c>
      <c r="CA12" s="73">
        <v>77850</v>
      </c>
      <c r="CB12" s="73">
        <v>77850</v>
      </c>
      <c r="CC12" s="73">
        <v>77850</v>
      </c>
      <c r="CD12" s="73">
        <v>77850</v>
      </c>
      <c r="CE12" s="73">
        <v>77850</v>
      </c>
      <c r="CF12" s="270">
        <f t="shared" si="10"/>
        <v>77850</v>
      </c>
      <c r="CG12" s="73">
        <v>70570</v>
      </c>
      <c r="CH12" s="73">
        <v>70570</v>
      </c>
      <c r="CI12" s="73">
        <v>70570</v>
      </c>
      <c r="CJ12" s="73">
        <v>70570</v>
      </c>
      <c r="CK12" s="73">
        <v>70570</v>
      </c>
      <c r="CL12" s="73">
        <v>70570</v>
      </c>
      <c r="CM12" s="73">
        <v>70570</v>
      </c>
      <c r="CN12" s="73">
        <v>70570</v>
      </c>
      <c r="CO12" s="73">
        <v>70570</v>
      </c>
      <c r="CP12" s="270">
        <f t="shared" si="11"/>
        <v>70570</v>
      </c>
      <c r="CQ12" s="73">
        <v>71158</v>
      </c>
      <c r="CR12" s="73">
        <v>71158</v>
      </c>
      <c r="CS12" s="73">
        <v>71158</v>
      </c>
      <c r="CT12" s="73">
        <v>71158</v>
      </c>
      <c r="CU12" s="73">
        <v>71158</v>
      </c>
      <c r="CV12" s="73">
        <v>71158</v>
      </c>
      <c r="CW12" s="73">
        <v>71158</v>
      </c>
      <c r="CX12" s="73">
        <v>71158</v>
      </c>
      <c r="CY12" s="73">
        <v>71158</v>
      </c>
      <c r="CZ12" s="73">
        <v>71158</v>
      </c>
      <c r="DA12" s="270">
        <f t="shared" si="12"/>
        <v>71158</v>
      </c>
      <c r="DB12" s="73">
        <v>67890</v>
      </c>
      <c r="DC12" s="73">
        <v>67890</v>
      </c>
      <c r="DD12" s="270">
        <f t="shared" si="13"/>
        <v>67890</v>
      </c>
      <c r="DE12" s="73">
        <v>72440</v>
      </c>
      <c r="DF12" s="73">
        <v>72440</v>
      </c>
      <c r="DG12" s="73">
        <v>72440</v>
      </c>
      <c r="DH12" s="73">
        <v>72440</v>
      </c>
      <c r="DI12" s="73">
        <v>72440</v>
      </c>
      <c r="DJ12" s="73">
        <v>72440</v>
      </c>
      <c r="DK12" s="73">
        <v>72440</v>
      </c>
      <c r="DL12" s="73">
        <v>72440</v>
      </c>
      <c r="DM12" s="73">
        <v>72440</v>
      </c>
      <c r="DN12" s="73">
        <v>72440</v>
      </c>
      <c r="DO12" s="270">
        <f t="shared" si="14"/>
        <v>72440</v>
      </c>
      <c r="DP12" s="73">
        <v>71577</v>
      </c>
      <c r="DQ12" s="73">
        <v>71577</v>
      </c>
      <c r="DR12" s="73">
        <v>71577</v>
      </c>
      <c r="DS12" s="73">
        <v>71577</v>
      </c>
      <c r="DT12" s="73">
        <v>71577</v>
      </c>
      <c r="DU12" s="73">
        <v>71577</v>
      </c>
      <c r="DV12" s="73">
        <v>71577</v>
      </c>
      <c r="DW12" s="73">
        <v>71577</v>
      </c>
      <c r="DX12" s="73">
        <v>71577</v>
      </c>
      <c r="DY12" s="73">
        <v>71577</v>
      </c>
      <c r="DZ12" s="270">
        <f t="shared" si="15"/>
        <v>71577</v>
      </c>
      <c r="EA12" s="73">
        <v>72757</v>
      </c>
      <c r="EB12" s="73">
        <v>72757</v>
      </c>
      <c r="EC12" s="73">
        <v>72757</v>
      </c>
      <c r="ED12" s="73">
        <v>72757</v>
      </c>
      <c r="EE12" s="73">
        <v>72757</v>
      </c>
      <c r="EF12" s="73">
        <v>72757</v>
      </c>
      <c r="EG12" s="73">
        <v>72757</v>
      </c>
      <c r="EH12" s="73">
        <v>72757</v>
      </c>
      <c r="EI12" s="73">
        <v>72757</v>
      </c>
      <c r="EJ12" s="73">
        <v>72757</v>
      </c>
      <c r="EK12" s="270">
        <f t="shared" si="1"/>
        <v>72757</v>
      </c>
      <c r="EM12" s="306">
        <f t="shared" si="16"/>
        <v>72562.066666666666</v>
      </c>
      <c r="EN12" s="144" t="str">
        <f t="shared" si="17"/>
        <v>OK</v>
      </c>
      <c r="EO12" s="144" t="str">
        <f t="shared" si="18"/>
        <v>OK</v>
      </c>
      <c r="EP12" s="144" t="str">
        <f t="shared" si="19"/>
        <v>OK</v>
      </c>
      <c r="EQ12" s="144" t="str">
        <f t="shared" si="20"/>
        <v>OK</v>
      </c>
      <c r="ER12" s="144" t="str">
        <f t="shared" si="21"/>
        <v>OK</v>
      </c>
      <c r="ES12" s="144" t="str">
        <f t="shared" si="22"/>
        <v>OK</v>
      </c>
      <c r="ET12" s="144" t="str">
        <f t="shared" si="23"/>
        <v>OK</v>
      </c>
      <c r="EU12" s="144" t="str">
        <f t="shared" si="24"/>
        <v>OK</v>
      </c>
      <c r="EV12" s="144" t="str">
        <f t="shared" si="25"/>
        <v>OK</v>
      </c>
      <c r="EW12" s="144" t="str">
        <f t="shared" si="26"/>
        <v>OK</v>
      </c>
      <c r="EX12" s="144" t="str">
        <f t="shared" si="27"/>
        <v>XXX</v>
      </c>
      <c r="EY12" s="144" t="str">
        <f t="shared" si="28"/>
        <v>XXX</v>
      </c>
      <c r="EZ12" s="144" t="str">
        <f t="shared" si="29"/>
        <v>OK</v>
      </c>
      <c r="FA12" s="144" t="str">
        <f t="shared" si="30"/>
        <v>OK</v>
      </c>
      <c r="FB12" s="144" t="str">
        <f t="shared" si="31"/>
        <v>OK</v>
      </c>
    </row>
    <row r="13" spans="2:158" ht="14.4" x14ac:dyDescent="0.3">
      <c r="B13" s="144">
        <v>8</v>
      </c>
      <c r="C13" s="68" t="s">
        <v>270</v>
      </c>
      <c r="D13" s="69" t="s">
        <v>271</v>
      </c>
      <c r="E13" s="70" t="s">
        <v>263</v>
      </c>
      <c r="F13" s="73">
        <f t="shared" si="0"/>
        <v>50040</v>
      </c>
      <c r="G13" s="73">
        <f t="shared" si="0"/>
        <v>50040</v>
      </c>
      <c r="H13" s="73">
        <f t="shared" si="0"/>
        <v>50040</v>
      </c>
      <c r="I13" s="73">
        <f t="shared" si="0"/>
        <v>50040</v>
      </c>
      <c r="J13" s="37"/>
      <c r="K13" s="73">
        <v>49840</v>
      </c>
      <c r="L13" s="73">
        <v>50020</v>
      </c>
      <c r="M13" s="73">
        <v>50190</v>
      </c>
      <c r="N13" s="73">
        <v>50030</v>
      </c>
      <c r="O13" s="73">
        <v>50070</v>
      </c>
      <c r="P13" s="73">
        <v>50160</v>
      </c>
      <c r="Q13" s="73">
        <v>49970</v>
      </c>
      <c r="R13" s="270">
        <f t="shared" si="2"/>
        <v>50040</v>
      </c>
      <c r="S13" s="73">
        <v>50328</v>
      </c>
      <c r="T13" s="73">
        <v>50180</v>
      </c>
      <c r="U13" s="73">
        <v>50462</v>
      </c>
      <c r="V13" s="73">
        <v>50530</v>
      </c>
      <c r="W13" s="73">
        <v>50346</v>
      </c>
      <c r="X13" s="73">
        <v>50397</v>
      </c>
      <c r="Y13" s="73">
        <v>50216</v>
      </c>
      <c r="Z13" s="73">
        <v>50426</v>
      </c>
      <c r="AA13" s="270">
        <f t="shared" si="3"/>
        <v>50360.625</v>
      </c>
      <c r="AB13" s="73">
        <v>54188</v>
      </c>
      <c r="AC13" s="73">
        <v>53305</v>
      </c>
      <c r="AD13" s="73">
        <v>54262</v>
      </c>
      <c r="AE13" s="270">
        <f t="shared" si="4"/>
        <v>53918.333333333336</v>
      </c>
      <c r="AF13" s="73">
        <v>51605</v>
      </c>
      <c r="AG13" s="73">
        <v>51630</v>
      </c>
      <c r="AH13" s="73">
        <v>51642</v>
      </c>
      <c r="AI13" s="73">
        <v>51605</v>
      </c>
      <c r="AJ13" s="73">
        <v>51521</v>
      </c>
      <c r="AK13" s="73">
        <v>51460</v>
      </c>
      <c r="AL13" s="73">
        <v>51763</v>
      </c>
      <c r="AM13" s="73">
        <v>51400</v>
      </c>
      <c r="AN13" s="73">
        <v>51883</v>
      </c>
      <c r="AO13" s="73">
        <v>51605</v>
      </c>
      <c r="AP13" s="73">
        <v>51678</v>
      </c>
      <c r="AQ13" s="73">
        <v>51279</v>
      </c>
      <c r="AR13" s="270">
        <f t="shared" si="5"/>
        <v>51589.25</v>
      </c>
      <c r="AS13" s="73">
        <v>52809</v>
      </c>
      <c r="AT13" s="73">
        <v>52475</v>
      </c>
      <c r="AU13" s="73">
        <v>52610</v>
      </c>
      <c r="AV13" s="73">
        <v>52872</v>
      </c>
      <c r="AW13" s="73">
        <v>52971</v>
      </c>
      <c r="AX13" s="73">
        <v>52610</v>
      </c>
      <c r="AY13" s="73">
        <v>53106</v>
      </c>
      <c r="AZ13" s="73">
        <v>52700</v>
      </c>
      <c r="BA13" s="270">
        <f t="shared" si="6"/>
        <v>52769.125</v>
      </c>
      <c r="BB13" s="73">
        <v>52918</v>
      </c>
      <c r="BC13" s="73">
        <v>52676</v>
      </c>
      <c r="BD13" s="73">
        <v>52694</v>
      </c>
      <c r="BE13" s="73">
        <v>52766</v>
      </c>
      <c r="BF13" s="73">
        <v>52739</v>
      </c>
      <c r="BG13" s="73">
        <v>52514</v>
      </c>
      <c r="BH13" s="73">
        <v>52649</v>
      </c>
      <c r="BI13" s="270">
        <f t="shared" si="7"/>
        <v>52708</v>
      </c>
      <c r="BJ13" s="73">
        <v>50116</v>
      </c>
      <c r="BK13" s="73">
        <v>50729</v>
      </c>
      <c r="BL13" s="270">
        <f t="shared" si="8"/>
        <v>50422.5</v>
      </c>
      <c r="BM13" s="73">
        <v>49855</v>
      </c>
      <c r="BN13" s="73">
        <v>50062</v>
      </c>
      <c r="BO13" s="73">
        <v>50113</v>
      </c>
      <c r="BP13" s="73">
        <v>50093</v>
      </c>
      <c r="BQ13" s="73">
        <v>50072</v>
      </c>
      <c r="BR13" s="73">
        <v>50206</v>
      </c>
      <c r="BS13" s="73">
        <v>50289</v>
      </c>
      <c r="BT13" s="73">
        <v>50082</v>
      </c>
      <c r="BU13" s="73">
        <v>49989</v>
      </c>
      <c r="BV13" s="73">
        <v>50175</v>
      </c>
      <c r="BW13" s="270">
        <f t="shared" si="9"/>
        <v>50093.599999999999</v>
      </c>
      <c r="BX13" s="73">
        <v>55477</v>
      </c>
      <c r="BY13" s="73">
        <v>55918</v>
      </c>
      <c r="BZ13" s="73">
        <v>55035</v>
      </c>
      <c r="CA13" s="73">
        <v>55787</v>
      </c>
      <c r="CB13" s="73">
        <v>55542</v>
      </c>
      <c r="CC13" s="73">
        <v>55738</v>
      </c>
      <c r="CD13" s="73">
        <v>55493</v>
      </c>
      <c r="CE13" s="73">
        <v>56310</v>
      </c>
      <c r="CF13" s="270">
        <f t="shared" si="10"/>
        <v>55662.5</v>
      </c>
      <c r="CG13" s="73">
        <v>49434</v>
      </c>
      <c r="CH13" s="73">
        <v>49488</v>
      </c>
      <c r="CI13" s="73">
        <v>49372</v>
      </c>
      <c r="CJ13" s="73">
        <v>49512</v>
      </c>
      <c r="CK13" s="73">
        <v>49442</v>
      </c>
      <c r="CL13" s="73">
        <v>49457</v>
      </c>
      <c r="CM13" s="73">
        <v>49481</v>
      </c>
      <c r="CN13" s="73">
        <v>49465</v>
      </c>
      <c r="CO13" s="73">
        <v>49341</v>
      </c>
      <c r="CP13" s="270">
        <f t="shared" si="11"/>
        <v>49443.555555555555</v>
      </c>
      <c r="CQ13" s="73">
        <v>50263</v>
      </c>
      <c r="CR13" s="73">
        <v>50613</v>
      </c>
      <c r="CS13" s="73">
        <v>50275</v>
      </c>
      <c r="CT13" s="73">
        <v>50166</v>
      </c>
      <c r="CU13" s="73">
        <v>50420</v>
      </c>
      <c r="CV13" s="73">
        <v>50348</v>
      </c>
      <c r="CW13" s="73">
        <v>50396</v>
      </c>
      <c r="CX13" s="73">
        <v>50493</v>
      </c>
      <c r="CY13" s="73">
        <v>50565</v>
      </c>
      <c r="CZ13" s="73">
        <v>50311</v>
      </c>
      <c r="DA13" s="270">
        <f t="shared" si="12"/>
        <v>50385</v>
      </c>
      <c r="DB13" s="73">
        <v>47667</v>
      </c>
      <c r="DC13" s="73">
        <v>47603</v>
      </c>
      <c r="DD13" s="270">
        <f t="shared" si="13"/>
        <v>47635</v>
      </c>
      <c r="DE13" s="73">
        <v>51064</v>
      </c>
      <c r="DF13" s="73">
        <v>51707</v>
      </c>
      <c r="DG13" s="73">
        <v>50940</v>
      </c>
      <c r="DH13" s="73">
        <v>51233</v>
      </c>
      <c r="DI13" s="73">
        <v>51346</v>
      </c>
      <c r="DJ13" s="73">
        <v>51008</v>
      </c>
      <c r="DK13" s="73">
        <v>51177</v>
      </c>
      <c r="DL13" s="73">
        <v>51019</v>
      </c>
      <c r="DM13" s="73">
        <v>51076</v>
      </c>
      <c r="DN13" s="73">
        <v>51561</v>
      </c>
      <c r="DO13" s="270">
        <f t="shared" si="14"/>
        <v>51213.1</v>
      </c>
      <c r="DP13" s="73">
        <v>50593</v>
      </c>
      <c r="DQ13" s="73">
        <v>50692</v>
      </c>
      <c r="DR13" s="73">
        <v>50386</v>
      </c>
      <c r="DS13" s="73">
        <v>50667</v>
      </c>
      <c r="DT13" s="73">
        <v>50758</v>
      </c>
      <c r="DU13" s="73">
        <v>50525</v>
      </c>
      <c r="DV13" s="73">
        <v>50667</v>
      </c>
      <c r="DW13" s="73">
        <v>50568</v>
      </c>
      <c r="DX13" s="73">
        <v>50452</v>
      </c>
      <c r="DY13" s="73">
        <v>50748</v>
      </c>
      <c r="DZ13" s="270">
        <f t="shared" si="15"/>
        <v>50605.599999999999</v>
      </c>
      <c r="EA13" s="73">
        <v>50974</v>
      </c>
      <c r="EB13" s="73">
        <v>50940</v>
      </c>
      <c r="EC13" s="73">
        <v>51033</v>
      </c>
      <c r="ED13" s="73">
        <v>51152</v>
      </c>
      <c r="EE13" s="73">
        <v>51025</v>
      </c>
      <c r="EF13" s="73">
        <v>51203</v>
      </c>
      <c r="EG13" s="73">
        <v>51127</v>
      </c>
      <c r="EH13" s="73">
        <v>50931</v>
      </c>
      <c r="EI13" s="73">
        <v>51033</v>
      </c>
      <c r="EJ13" s="73">
        <v>50872</v>
      </c>
      <c r="EK13" s="270">
        <f t="shared" si="1"/>
        <v>51029</v>
      </c>
      <c r="EM13" s="306">
        <f t="shared" si="16"/>
        <v>51191.679259259254</v>
      </c>
      <c r="EN13" s="144" t="str">
        <f t="shared" si="17"/>
        <v>OK</v>
      </c>
      <c r="EO13" s="144" t="str">
        <f t="shared" si="18"/>
        <v>OK</v>
      </c>
      <c r="EP13" s="144" t="str">
        <f t="shared" si="19"/>
        <v>OK</v>
      </c>
      <c r="EQ13" s="144" t="str">
        <f t="shared" si="20"/>
        <v>OK</v>
      </c>
      <c r="ER13" s="144" t="str">
        <f t="shared" si="21"/>
        <v>OK</v>
      </c>
      <c r="ES13" s="144" t="str">
        <f t="shared" si="22"/>
        <v>OK</v>
      </c>
      <c r="ET13" s="144" t="str">
        <f t="shared" si="23"/>
        <v>OK</v>
      </c>
      <c r="EU13" s="144" t="str">
        <f t="shared" si="24"/>
        <v>OK</v>
      </c>
      <c r="EV13" s="144" t="str">
        <f t="shared" si="25"/>
        <v>OK</v>
      </c>
      <c r="EW13" s="144" t="str">
        <f t="shared" si="26"/>
        <v>OK</v>
      </c>
      <c r="EX13" s="144" t="str">
        <f t="shared" si="27"/>
        <v>XXX</v>
      </c>
      <c r="EY13" s="144" t="str">
        <f t="shared" si="28"/>
        <v>XXX</v>
      </c>
      <c r="EZ13" s="144" t="str">
        <f t="shared" si="29"/>
        <v>OK</v>
      </c>
      <c r="FA13" s="144" t="str">
        <f t="shared" si="30"/>
        <v>OK</v>
      </c>
      <c r="FB13" s="144" t="str">
        <f t="shared" si="31"/>
        <v>OK</v>
      </c>
    </row>
    <row r="14" spans="2:158" ht="14.4" x14ac:dyDescent="0.3">
      <c r="B14" s="144">
        <v>9</v>
      </c>
      <c r="C14" s="68" t="s">
        <v>272</v>
      </c>
      <c r="D14" s="69" t="s">
        <v>273</v>
      </c>
      <c r="E14" s="70" t="s">
        <v>263</v>
      </c>
      <c r="F14" s="73">
        <f t="shared" si="0"/>
        <v>23453.428571428572</v>
      </c>
      <c r="G14" s="73">
        <f t="shared" si="0"/>
        <v>23453.428571428572</v>
      </c>
      <c r="H14" s="73">
        <f t="shared" si="0"/>
        <v>23453.428571428572</v>
      </c>
      <c r="I14" s="73">
        <f t="shared" si="0"/>
        <v>23453.428571428572</v>
      </c>
      <c r="J14" s="37"/>
      <c r="K14" s="73">
        <v>23254</v>
      </c>
      <c r="L14" s="73">
        <v>23434</v>
      </c>
      <c r="M14" s="73">
        <v>23603</v>
      </c>
      <c r="N14" s="73">
        <v>23443</v>
      </c>
      <c r="O14" s="73">
        <v>23483</v>
      </c>
      <c r="P14" s="73">
        <v>23573</v>
      </c>
      <c r="Q14" s="73">
        <v>23384</v>
      </c>
      <c r="R14" s="270">
        <f t="shared" si="2"/>
        <v>23453.428571428572</v>
      </c>
      <c r="S14" s="73">
        <v>23365</v>
      </c>
      <c r="T14" s="73">
        <v>23216</v>
      </c>
      <c r="U14" s="73">
        <v>23498</v>
      </c>
      <c r="V14" s="73">
        <v>23567</v>
      </c>
      <c r="W14" s="73">
        <v>23382</v>
      </c>
      <c r="X14" s="73">
        <v>23433</v>
      </c>
      <c r="Y14" s="73">
        <v>23252</v>
      </c>
      <c r="Z14" s="73">
        <v>23462</v>
      </c>
      <c r="AA14" s="270">
        <f t="shared" si="3"/>
        <v>23396.875</v>
      </c>
      <c r="AB14" s="73">
        <v>25770</v>
      </c>
      <c r="AC14" s="73">
        <v>24886</v>
      </c>
      <c r="AD14" s="73">
        <v>25843</v>
      </c>
      <c r="AE14" s="270">
        <f t="shared" si="4"/>
        <v>25499.666666666668</v>
      </c>
      <c r="AF14" s="73">
        <v>24266</v>
      </c>
      <c r="AG14" s="73">
        <v>24290</v>
      </c>
      <c r="AH14" s="73">
        <v>24302</v>
      </c>
      <c r="AI14" s="73">
        <v>24266</v>
      </c>
      <c r="AJ14" s="73">
        <v>24181</v>
      </c>
      <c r="AK14" s="73">
        <v>24121</v>
      </c>
      <c r="AL14" s="73">
        <v>24423</v>
      </c>
      <c r="AM14" s="73">
        <v>24061</v>
      </c>
      <c r="AN14" s="73">
        <v>24544</v>
      </c>
      <c r="AO14" s="73">
        <v>24266</v>
      </c>
      <c r="AP14" s="73">
        <v>24338</v>
      </c>
      <c r="AQ14" s="73">
        <v>23940</v>
      </c>
      <c r="AR14" s="270">
        <f t="shared" si="5"/>
        <v>24249.833333333332</v>
      </c>
      <c r="AS14" s="73">
        <v>24550</v>
      </c>
      <c r="AT14" s="73">
        <v>24217</v>
      </c>
      <c r="AU14" s="73">
        <v>24352</v>
      </c>
      <c r="AV14" s="73">
        <v>24613</v>
      </c>
      <c r="AW14" s="73">
        <v>24712</v>
      </c>
      <c r="AX14" s="73">
        <v>24352</v>
      </c>
      <c r="AY14" s="73">
        <v>24847</v>
      </c>
      <c r="AZ14" s="73">
        <v>24442</v>
      </c>
      <c r="BA14" s="270">
        <f t="shared" si="6"/>
        <v>24510.625</v>
      </c>
      <c r="BB14" s="73">
        <v>24631</v>
      </c>
      <c r="BC14" s="73">
        <v>24389</v>
      </c>
      <c r="BD14" s="73">
        <v>24407</v>
      </c>
      <c r="BE14" s="73">
        <v>24478</v>
      </c>
      <c r="BF14" s="73">
        <v>24451</v>
      </c>
      <c r="BG14" s="73">
        <v>24227</v>
      </c>
      <c r="BH14" s="73">
        <v>24362</v>
      </c>
      <c r="BI14" s="270">
        <f t="shared" si="7"/>
        <v>24420.714285714286</v>
      </c>
      <c r="BJ14" s="73">
        <v>23195</v>
      </c>
      <c r="BK14" s="73">
        <v>23808</v>
      </c>
      <c r="BL14" s="270">
        <f t="shared" si="8"/>
        <v>23501.5</v>
      </c>
      <c r="BM14" s="73">
        <v>23282</v>
      </c>
      <c r="BN14" s="73">
        <v>23488</v>
      </c>
      <c r="BO14" s="73">
        <v>23540</v>
      </c>
      <c r="BP14" s="73">
        <v>23519</v>
      </c>
      <c r="BQ14" s="73">
        <v>23499</v>
      </c>
      <c r="BR14" s="73">
        <v>23633</v>
      </c>
      <c r="BS14" s="73">
        <v>23716</v>
      </c>
      <c r="BT14" s="73">
        <v>23509</v>
      </c>
      <c r="BU14" s="73">
        <v>23416</v>
      </c>
      <c r="BV14" s="73">
        <v>23602</v>
      </c>
      <c r="BW14" s="270">
        <f t="shared" si="9"/>
        <v>23520.400000000001</v>
      </c>
      <c r="BX14" s="73">
        <v>26099</v>
      </c>
      <c r="BY14" s="73">
        <v>26540</v>
      </c>
      <c r="BZ14" s="73">
        <v>25658</v>
      </c>
      <c r="CA14" s="73">
        <v>26409</v>
      </c>
      <c r="CB14" s="73">
        <v>26164</v>
      </c>
      <c r="CC14" s="73">
        <v>26360</v>
      </c>
      <c r="CD14" s="73">
        <v>26115</v>
      </c>
      <c r="CE14" s="73">
        <v>26932</v>
      </c>
      <c r="CF14" s="270">
        <f t="shared" si="10"/>
        <v>26284.625</v>
      </c>
      <c r="CG14" s="73">
        <v>23016</v>
      </c>
      <c r="CH14" s="73">
        <v>23070</v>
      </c>
      <c r="CI14" s="73">
        <v>22954</v>
      </c>
      <c r="CJ14" s="73">
        <v>23093</v>
      </c>
      <c r="CK14" s="73">
        <v>23024</v>
      </c>
      <c r="CL14" s="73">
        <v>23039</v>
      </c>
      <c r="CM14" s="73">
        <v>23062</v>
      </c>
      <c r="CN14" s="73">
        <v>23047</v>
      </c>
      <c r="CO14" s="73">
        <v>22923</v>
      </c>
      <c r="CP14" s="270">
        <f t="shared" si="11"/>
        <v>23025.333333333332</v>
      </c>
      <c r="CQ14" s="73">
        <v>23604</v>
      </c>
      <c r="CR14" s="73">
        <v>23954</v>
      </c>
      <c r="CS14" s="73">
        <v>23616</v>
      </c>
      <c r="CT14" s="73">
        <v>23507</v>
      </c>
      <c r="CU14" s="73">
        <v>23761</v>
      </c>
      <c r="CV14" s="73">
        <v>23688</v>
      </c>
      <c r="CW14" s="73">
        <v>23737</v>
      </c>
      <c r="CX14" s="73">
        <v>23833</v>
      </c>
      <c r="CY14" s="73">
        <v>23906</v>
      </c>
      <c r="CZ14" s="73">
        <v>23652</v>
      </c>
      <c r="DA14" s="270">
        <f t="shared" si="12"/>
        <v>23725.8</v>
      </c>
      <c r="DB14" s="73">
        <v>22334</v>
      </c>
      <c r="DC14" s="73">
        <v>22269</v>
      </c>
      <c r="DD14" s="270">
        <f t="shared" si="13"/>
        <v>22301.5</v>
      </c>
      <c r="DE14" s="73">
        <v>23884</v>
      </c>
      <c r="DF14" s="73">
        <v>24527</v>
      </c>
      <c r="DG14" s="73">
        <v>23760</v>
      </c>
      <c r="DH14" s="73">
        <v>24053</v>
      </c>
      <c r="DI14" s="73">
        <v>24166</v>
      </c>
      <c r="DJ14" s="73">
        <v>23828</v>
      </c>
      <c r="DK14" s="73">
        <v>23997</v>
      </c>
      <c r="DL14" s="73">
        <v>23839</v>
      </c>
      <c r="DM14" s="73">
        <v>23895</v>
      </c>
      <c r="DN14" s="73">
        <v>24380</v>
      </c>
      <c r="DO14" s="270">
        <f t="shared" si="14"/>
        <v>24032.9</v>
      </c>
      <c r="DP14" s="73">
        <v>23764</v>
      </c>
      <c r="DQ14" s="73">
        <v>23863</v>
      </c>
      <c r="DR14" s="73">
        <v>23558</v>
      </c>
      <c r="DS14" s="73">
        <v>23839</v>
      </c>
      <c r="DT14" s="73">
        <v>23930</v>
      </c>
      <c r="DU14" s="73">
        <v>23696</v>
      </c>
      <c r="DV14" s="73">
        <v>23839</v>
      </c>
      <c r="DW14" s="73">
        <v>23739</v>
      </c>
      <c r="DX14" s="73">
        <v>23624</v>
      </c>
      <c r="DY14" s="73">
        <v>23919</v>
      </c>
      <c r="DZ14" s="270">
        <f t="shared" si="15"/>
        <v>23777.1</v>
      </c>
      <c r="EA14" s="73">
        <v>23664</v>
      </c>
      <c r="EB14" s="73">
        <v>23630</v>
      </c>
      <c r="EC14" s="73">
        <v>23724</v>
      </c>
      <c r="ED14" s="73">
        <v>23843</v>
      </c>
      <c r="EE14" s="73">
        <v>23715</v>
      </c>
      <c r="EF14" s="73">
        <v>23894</v>
      </c>
      <c r="EG14" s="73">
        <v>23818</v>
      </c>
      <c r="EH14" s="73">
        <v>23622</v>
      </c>
      <c r="EI14" s="73">
        <v>23724</v>
      </c>
      <c r="EJ14" s="73">
        <v>23562</v>
      </c>
      <c r="EK14" s="270">
        <f t="shared" si="1"/>
        <v>23719.599999999999</v>
      </c>
      <c r="EM14" s="306">
        <f t="shared" si="16"/>
        <v>23961.326746031744</v>
      </c>
      <c r="EN14" s="144" t="str">
        <f t="shared" si="17"/>
        <v>OK</v>
      </c>
      <c r="EO14" s="144" t="str">
        <f t="shared" si="18"/>
        <v>OK</v>
      </c>
      <c r="EP14" s="144" t="str">
        <f t="shared" si="19"/>
        <v>OK</v>
      </c>
      <c r="EQ14" s="144" t="str">
        <f t="shared" si="20"/>
        <v>OK</v>
      </c>
      <c r="ER14" s="144" t="str">
        <f t="shared" si="21"/>
        <v>OK</v>
      </c>
      <c r="ES14" s="144" t="str">
        <f t="shared" si="22"/>
        <v>OK</v>
      </c>
      <c r="ET14" s="144" t="str">
        <f t="shared" si="23"/>
        <v>OK</v>
      </c>
      <c r="EU14" s="144" t="str">
        <f t="shared" si="24"/>
        <v>OK</v>
      </c>
      <c r="EV14" s="144" t="str">
        <f t="shared" si="25"/>
        <v>OK</v>
      </c>
      <c r="EW14" s="144" t="str">
        <f t="shared" si="26"/>
        <v>OK</v>
      </c>
      <c r="EX14" s="144" t="str">
        <f t="shared" si="27"/>
        <v>XXX</v>
      </c>
      <c r="EY14" s="144" t="str">
        <f t="shared" si="28"/>
        <v>XXX</v>
      </c>
      <c r="EZ14" s="144" t="str">
        <f t="shared" si="29"/>
        <v>OK</v>
      </c>
      <c r="FA14" s="144" t="str">
        <f t="shared" si="30"/>
        <v>OK</v>
      </c>
      <c r="FB14" s="144" t="str">
        <f t="shared" si="31"/>
        <v>OK</v>
      </c>
    </row>
    <row r="15" spans="2:158" ht="14.4" x14ac:dyDescent="0.3">
      <c r="B15" s="144">
        <v>10</v>
      </c>
      <c r="C15" s="68" t="s">
        <v>274</v>
      </c>
      <c r="D15" s="69" t="s">
        <v>275</v>
      </c>
      <c r="E15" s="70" t="s">
        <v>13</v>
      </c>
      <c r="F15" s="73">
        <f t="shared" si="0"/>
        <v>92509</v>
      </c>
      <c r="G15" s="73">
        <f t="shared" si="0"/>
        <v>92509</v>
      </c>
      <c r="H15" s="73">
        <f t="shared" si="0"/>
        <v>92509</v>
      </c>
      <c r="I15" s="73">
        <f t="shared" si="0"/>
        <v>92509</v>
      </c>
      <c r="J15" s="37"/>
      <c r="K15" s="73">
        <v>92509</v>
      </c>
      <c r="L15" s="73">
        <v>92509</v>
      </c>
      <c r="M15" s="73">
        <v>92509</v>
      </c>
      <c r="N15" s="73">
        <v>92509</v>
      </c>
      <c r="O15" s="73">
        <v>92509</v>
      </c>
      <c r="P15" s="73">
        <v>92509</v>
      </c>
      <c r="Q15" s="73">
        <v>92509</v>
      </c>
      <c r="R15" s="270">
        <f t="shared" si="2"/>
        <v>92509</v>
      </c>
      <c r="S15" s="73">
        <v>92509</v>
      </c>
      <c r="T15" s="73">
        <v>92509</v>
      </c>
      <c r="U15" s="73">
        <v>92509</v>
      </c>
      <c r="V15" s="73">
        <v>92509</v>
      </c>
      <c r="W15" s="73">
        <v>92509</v>
      </c>
      <c r="X15" s="73">
        <v>92509</v>
      </c>
      <c r="Y15" s="73">
        <v>92509</v>
      </c>
      <c r="Z15" s="73">
        <v>92509</v>
      </c>
      <c r="AA15" s="270">
        <f t="shared" si="3"/>
        <v>92509</v>
      </c>
      <c r="AB15" s="73">
        <v>92509</v>
      </c>
      <c r="AC15" s="73">
        <v>92509</v>
      </c>
      <c r="AD15" s="73">
        <v>92509</v>
      </c>
      <c r="AE15" s="270">
        <f t="shared" si="4"/>
        <v>92509</v>
      </c>
      <c r="AF15" s="73">
        <v>92509</v>
      </c>
      <c r="AG15" s="73">
        <v>92509</v>
      </c>
      <c r="AH15" s="73">
        <v>92509</v>
      </c>
      <c r="AI15" s="73">
        <v>92509</v>
      </c>
      <c r="AJ15" s="73">
        <v>92509</v>
      </c>
      <c r="AK15" s="73">
        <v>92509</v>
      </c>
      <c r="AL15" s="73">
        <v>92509</v>
      </c>
      <c r="AM15" s="73">
        <v>92509</v>
      </c>
      <c r="AN15" s="73">
        <v>92509</v>
      </c>
      <c r="AO15" s="73">
        <v>92509</v>
      </c>
      <c r="AP15" s="73">
        <v>92509</v>
      </c>
      <c r="AQ15" s="73">
        <v>92509</v>
      </c>
      <c r="AR15" s="270">
        <f t="shared" si="5"/>
        <v>92509</v>
      </c>
      <c r="AS15" s="73">
        <v>92509</v>
      </c>
      <c r="AT15" s="73">
        <v>92509</v>
      </c>
      <c r="AU15" s="73">
        <v>92509</v>
      </c>
      <c r="AV15" s="73">
        <v>92509</v>
      </c>
      <c r="AW15" s="73">
        <v>92509</v>
      </c>
      <c r="AX15" s="73">
        <v>92509</v>
      </c>
      <c r="AY15" s="73">
        <v>92509</v>
      </c>
      <c r="AZ15" s="73">
        <v>92509</v>
      </c>
      <c r="BA15" s="270">
        <f t="shared" si="6"/>
        <v>92509</v>
      </c>
      <c r="BB15" s="73">
        <v>92509</v>
      </c>
      <c r="BC15" s="73">
        <v>92509</v>
      </c>
      <c r="BD15" s="73">
        <v>92509</v>
      </c>
      <c r="BE15" s="73">
        <v>92509</v>
      </c>
      <c r="BF15" s="73">
        <v>92509</v>
      </c>
      <c r="BG15" s="73">
        <v>92509</v>
      </c>
      <c r="BH15" s="73">
        <v>92509</v>
      </c>
      <c r="BI15" s="270">
        <f t="shared" si="7"/>
        <v>92509</v>
      </c>
      <c r="BJ15" s="73">
        <v>92509</v>
      </c>
      <c r="BK15" s="73">
        <v>92509</v>
      </c>
      <c r="BL15" s="270">
        <f t="shared" si="8"/>
        <v>92509</v>
      </c>
      <c r="BM15" s="73">
        <v>92509</v>
      </c>
      <c r="BN15" s="73">
        <v>92509</v>
      </c>
      <c r="BO15" s="73">
        <v>92509</v>
      </c>
      <c r="BP15" s="73">
        <v>92509</v>
      </c>
      <c r="BQ15" s="73">
        <v>92509</v>
      </c>
      <c r="BR15" s="73">
        <v>92509</v>
      </c>
      <c r="BS15" s="73">
        <v>92509</v>
      </c>
      <c r="BT15" s="73">
        <v>92509</v>
      </c>
      <c r="BU15" s="73">
        <v>92509</v>
      </c>
      <c r="BV15" s="73">
        <v>92509</v>
      </c>
      <c r="BW15" s="270">
        <f t="shared" si="9"/>
        <v>92509</v>
      </c>
      <c r="BX15" s="73">
        <v>92509</v>
      </c>
      <c r="BY15" s="73">
        <v>92509</v>
      </c>
      <c r="BZ15" s="73">
        <v>92509</v>
      </c>
      <c r="CA15" s="73">
        <v>92509</v>
      </c>
      <c r="CB15" s="73">
        <v>92509</v>
      </c>
      <c r="CC15" s="73">
        <v>92509</v>
      </c>
      <c r="CD15" s="73">
        <v>92509</v>
      </c>
      <c r="CE15" s="73">
        <v>92509</v>
      </c>
      <c r="CF15" s="270">
        <f t="shared" si="10"/>
        <v>92509</v>
      </c>
      <c r="CG15" s="73">
        <v>92509</v>
      </c>
      <c r="CH15" s="73">
        <v>92509</v>
      </c>
      <c r="CI15" s="73">
        <v>92509</v>
      </c>
      <c r="CJ15" s="73">
        <v>92509</v>
      </c>
      <c r="CK15" s="73">
        <v>92509</v>
      </c>
      <c r="CL15" s="73">
        <v>92509</v>
      </c>
      <c r="CM15" s="73">
        <v>92509</v>
      </c>
      <c r="CN15" s="73">
        <v>92509</v>
      </c>
      <c r="CO15" s="73">
        <v>92509</v>
      </c>
      <c r="CP15" s="270">
        <f t="shared" si="11"/>
        <v>92509</v>
      </c>
      <c r="CQ15" s="73">
        <v>92509</v>
      </c>
      <c r="CR15" s="73">
        <v>92509</v>
      </c>
      <c r="CS15" s="73">
        <v>92509</v>
      </c>
      <c r="CT15" s="73">
        <v>92509</v>
      </c>
      <c r="CU15" s="73">
        <v>92509</v>
      </c>
      <c r="CV15" s="73">
        <v>92509</v>
      </c>
      <c r="CW15" s="73">
        <v>92509</v>
      </c>
      <c r="CX15" s="73">
        <v>92509</v>
      </c>
      <c r="CY15" s="73">
        <v>92509</v>
      </c>
      <c r="CZ15" s="73">
        <v>92509</v>
      </c>
      <c r="DA15" s="270">
        <f t="shared" si="12"/>
        <v>92509</v>
      </c>
      <c r="DB15" s="73">
        <v>92509</v>
      </c>
      <c r="DC15" s="73">
        <v>92509</v>
      </c>
      <c r="DD15" s="270">
        <f t="shared" si="13"/>
        <v>92509</v>
      </c>
      <c r="DE15" s="73">
        <v>92509</v>
      </c>
      <c r="DF15" s="73">
        <v>92509</v>
      </c>
      <c r="DG15" s="73">
        <v>92509</v>
      </c>
      <c r="DH15" s="73">
        <v>92509</v>
      </c>
      <c r="DI15" s="73">
        <v>92509</v>
      </c>
      <c r="DJ15" s="73">
        <v>92509</v>
      </c>
      <c r="DK15" s="73">
        <v>92509</v>
      </c>
      <c r="DL15" s="73">
        <v>92509</v>
      </c>
      <c r="DM15" s="73">
        <v>92509</v>
      </c>
      <c r="DN15" s="73">
        <v>92509</v>
      </c>
      <c r="DO15" s="270">
        <f t="shared" si="14"/>
        <v>92509</v>
      </c>
      <c r="DP15" s="73">
        <v>92509</v>
      </c>
      <c r="DQ15" s="73">
        <v>92509</v>
      </c>
      <c r="DR15" s="73">
        <v>92509</v>
      </c>
      <c r="DS15" s="73">
        <v>92509</v>
      </c>
      <c r="DT15" s="73">
        <v>92509</v>
      </c>
      <c r="DU15" s="73">
        <v>92509</v>
      </c>
      <c r="DV15" s="73">
        <v>92509</v>
      </c>
      <c r="DW15" s="73">
        <v>92509</v>
      </c>
      <c r="DX15" s="73">
        <v>92509</v>
      </c>
      <c r="DY15" s="73">
        <v>92509</v>
      </c>
      <c r="DZ15" s="270">
        <f t="shared" si="15"/>
        <v>92509</v>
      </c>
      <c r="EA15" s="73">
        <v>92509</v>
      </c>
      <c r="EB15" s="73">
        <v>92509</v>
      </c>
      <c r="EC15" s="73">
        <v>92509</v>
      </c>
      <c r="ED15" s="73">
        <v>92509</v>
      </c>
      <c r="EE15" s="73">
        <v>92509</v>
      </c>
      <c r="EF15" s="73">
        <v>92509</v>
      </c>
      <c r="EG15" s="73">
        <v>92509</v>
      </c>
      <c r="EH15" s="73">
        <v>92509</v>
      </c>
      <c r="EI15" s="73">
        <v>92509</v>
      </c>
      <c r="EJ15" s="73">
        <v>92509</v>
      </c>
      <c r="EK15" s="270">
        <f t="shared" si="1"/>
        <v>92509</v>
      </c>
      <c r="EM15" s="306">
        <f t="shared" si="16"/>
        <v>92509</v>
      </c>
      <c r="EN15" s="144" t="str">
        <f t="shared" si="17"/>
        <v>OK</v>
      </c>
      <c r="EO15" s="144" t="str">
        <f t="shared" si="18"/>
        <v>OK</v>
      </c>
      <c r="EP15" s="144" t="str">
        <f t="shared" si="19"/>
        <v>OK</v>
      </c>
      <c r="EQ15" s="144" t="str">
        <f t="shared" si="20"/>
        <v>OK</v>
      </c>
      <c r="ER15" s="144" t="str">
        <f t="shared" si="21"/>
        <v>OK</v>
      </c>
      <c r="ES15" s="144" t="str">
        <f t="shared" si="22"/>
        <v>OK</v>
      </c>
      <c r="ET15" s="144" t="str">
        <f t="shared" si="23"/>
        <v>OK</v>
      </c>
      <c r="EU15" s="144" t="str">
        <f t="shared" si="24"/>
        <v>OK</v>
      </c>
      <c r="EV15" s="144" t="str">
        <f t="shared" si="25"/>
        <v>OK</v>
      </c>
      <c r="EW15" s="144" t="str">
        <f t="shared" si="26"/>
        <v>OK</v>
      </c>
      <c r="EX15" s="144" t="str">
        <f t="shared" si="27"/>
        <v>OK</v>
      </c>
      <c r="EY15" s="144" t="str">
        <f t="shared" si="28"/>
        <v>OK</v>
      </c>
      <c r="EZ15" s="144" t="str">
        <f t="shared" si="29"/>
        <v>OK</v>
      </c>
      <c r="FA15" s="144" t="str">
        <f t="shared" si="30"/>
        <v>OK</v>
      </c>
      <c r="FB15" s="144" t="str">
        <f t="shared" si="31"/>
        <v>OK</v>
      </c>
    </row>
    <row r="16" spans="2:158" ht="14.4" x14ac:dyDescent="0.3">
      <c r="B16" s="144">
        <v>11</v>
      </c>
      <c r="C16" s="68" t="s">
        <v>276</v>
      </c>
      <c r="D16" s="69" t="s">
        <v>277</v>
      </c>
      <c r="E16" s="70" t="s">
        <v>13</v>
      </c>
      <c r="F16" s="73">
        <f t="shared" si="0"/>
        <v>7249</v>
      </c>
      <c r="G16" s="73">
        <f t="shared" si="0"/>
        <v>7249</v>
      </c>
      <c r="H16" s="73">
        <f t="shared" si="0"/>
        <v>7249</v>
      </c>
      <c r="I16" s="73">
        <f t="shared" si="0"/>
        <v>7249</v>
      </c>
      <c r="J16" s="37"/>
      <c r="K16" s="73">
        <v>7249</v>
      </c>
      <c r="L16" s="73">
        <v>7249</v>
      </c>
      <c r="M16" s="73">
        <v>7249</v>
      </c>
      <c r="N16" s="73">
        <v>7249</v>
      </c>
      <c r="O16" s="73">
        <v>7249</v>
      </c>
      <c r="P16" s="73">
        <v>7249</v>
      </c>
      <c r="Q16" s="73">
        <v>7249</v>
      </c>
      <c r="R16" s="270">
        <f t="shared" si="2"/>
        <v>7249</v>
      </c>
      <c r="S16" s="73">
        <v>7249</v>
      </c>
      <c r="T16" s="73">
        <v>7249</v>
      </c>
      <c r="U16" s="73">
        <v>7249</v>
      </c>
      <c r="V16" s="73">
        <v>7249</v>
      </c>
      <c r="W16" s="73">
        <v>7249</v>
      </c>
      <c r="X16" s="73">
        <v>7249</v>
      </c>
      <c r="Y16" s="73">
        <v>7249</v>
      </c>
      <c r="Z16" s="73">
        <v>7249</v>
      </c>
      <c r="AA16" s="270">
        <f t="shared" si="3"/>
        <v>7249</v>
      </c>
      <c r="AB16" s="73">
        <v>7249</v>
      </c>
      <c r="AC16" s="73">
        <v>7249</v>
      </c>
      <c r="AD16" s="73">
        <v>7249</v>
      </c>
      <c r="AE16" s="270">
        <f t="shared" si="4"/>
        <v>7249</v>
      </c>
      <c r="AF16" s="73">
        <v>7249</v>
      </c>
      <c r="AG16" s="73">
        <v>7249</v>
      </c>
      <c r="AH16" s="73">
        <v>7249</v>
      </c>
      <c r="AI16" s="73">
        <v>7249</v>
      </c>
      <c r="AJ16" s="73">
        <v>7249</v>
      </c>
      <c r="AK16" s="73">
        <v>7249</v>
      </c>
      <c r="AL16" s="73">
        <v>7249</v>
      </c>
      <c r="AM16" s="73">
        <v>7249</v>
      </c>
      <c r="AN16" s="73">
        <v>7249</v>
      </c>
      <c r="AO16" s="73">
        <v>7249</v>
      </c>
      <c r="AP16" s="73">
        <v>7249</v>
      </c>
      <c r="AQ16" s="73">
        <v>7249</v>
      </c>
      <c r="AR16" s="270">
        <f t="shared" si="5"/>
        <v>7249</v>
      </c>
      <c r="AS16" s="73">
        <v>7249</v>
      </c>
      <c r="AT16" s="73">
        <v>7249</v>
      </c>
      <c r="AU16" s="73">
        <v>7249</v>
      </c>
      <c r="AV16" s="73">
        <v>7249</v>
      </c>
      <c r="AW16" s="73">
        <v>7249</v>
      </c>
      <c r="AX16" s="73">
        <v>7249</v>
      </c>
      <c r="AY16" s="73">
        <v>7249</v>
      </c>
      <c r="AZ16" s="73">
        <v>7249</v>
      </c>
      <c r="BA16" s="270">
        <f t="shared" si="6"/>
        <v>7249</v>
      </c>
      <c r="BB16" s="73">
        <v>7249</v>
      </c>
      <c r="BC16" s="73">
        <v>7249</v>
      </c>
      <c r="BD16" s="73">
        <v>7249</v>
      </c>
      <c r="BE16" s="73">
        <v>7249</v>
      </c>
      <c r="BF16" s="73">
        <v>7249</v>
      </c>
      <c r="BG16" s="73">
        <v>7249</v>
      </c>
      <c r="BH16" s="73">
        <v>7249</v>
      </c>
      <c r="BI16" s="270">
        <f t="shared" si="7"/>
        <v>7249</v>
      </c>
      <c r="BJ16" s="73">
        <v>7249</v>
      </c>
      <c r="BK16" s="73">
        <v>7249</v>
      </c>
      <c r="BL16" s="270">
        <f t="shared" si="8"/>
        <v>7249</v>
      </c>
      <c r="BM16" s="73">
        <v>7249</v>
      </c>
      <c r="BN16" s="73">
        <v>7249</v>
      </c>
      <c r="BO16" s="73">
        <v>7249</v>
      </c>
      <c r="BP16" s="73">
        <v>7249</v>
      </c>
      <c r="BQ16" s="73">
        <v>7249</v>
      </c>
      <c r="BR16" s="73">
        <v>7249</v>
      </c>
      <c r="BS16" s="73">
        <v>7249</v>
      </c>
      <c r="BT16" s="73">
        <v>7249</v>
      </c>
      <c r="BU16" s="73">
        <v>7249</v>
      </c>
      <c r="BV16" s="73">
        <v>7249</v>
      </c>
      <c r="BW16" s="270">
        <f t="shared" si="9"/>
        <v>7249</v>
      </c>
      <c r="BX16" s="73">
        <v>7249</v>
      </c>
      <c r="BY16" s="73">
        <v>7249</v>
      </c>
      <c r="BZ16" s="73">
        <v>7249</v>
      </c>
      <c r="CA16" s="73">
        <v>7249</v>
      </c>
      <c r="CB16" s="73">
        <v>7249</v>
      </c>
      <c r="CC16" s="73">
        <v>7249</v>
      </c>
      <c r="CD16" s="73">
        <v>7249</v>
      </c>
      <c r="CE16" s="73">
        <v>7249</v>
      </c>
      <c r="CF16" s="270">
        <f t="shared" si="10"/>
        <v>7249</v>
      </c>
      <c r="CG16" s="73">
        <v>7249</v>
      </c>
      <c r="CH16" s="73">
        <v>7249</v>
      </c>
      <c r="CI16" s="73">
        <v>7249</v>
      </c>
      <c r="CJ16" s="73">
        <v>7249</v>
      </c>
      <c r="CK16" s="73">
        <v>7249</v>
      </c>
      <c r="CL16" s="73">
        <v>7249</v>
      </c>
      <c r="CM16" s="73">
        <v>7249</v>
      </c>
      <c r="CN16" s="73">
        <v>7249</v>
      </c>
      <c r="CO16" s="73">
        <v>7249</v>
      </c>
      <c r="CP16" s="270">
        <f t="shared" si="11"/>
        <v>7249</v>
      </c>
      <c r="CQ16" s="73">
        <v>7249</v>
      </c>
      <c r="CR16" s="73">
        <v>7249</v>
      </c>
      <c r="CS16" s="73">
        <v>7249</v>
      </c>
      <c r="CT16" s="73">
        <v>7249</v>
      </c>
      <c r="CU16" s="73">
        <v>7249</v>
      </c>
      <c r="CV16" s="73">
        <v>7249</v>
      </c>
      <c r="CW16" s="73">
        <v>7249</v>
      </c>
      <c r="CX16" s="73">
        <v>7249</v>
      </c>
      <c r="CY16" s="73">
        <v>7249</v>
      </c>
      <c r="CZ16" s="73">
        <v>7249</v>
      </c>
      <c r="DA16" s="270">
        <f t="shared" si="12"/>
        <v>7249</v>
      </c>
      <c r="DB16" s="73">
        <v>7249</v>
      </c>
      <c r="DC16" s="73">
        <v>7249</v>
      </c>
      <c r="DD16" s="270">
        <f t="shared" si="13"/>
        <v>7249</v>
      </c>
      <c r="DE16" s="73">
        <v>7249</v>
      </c>
      <c r="DF16" s="73">
        <v>7249</v>
      </c>
      <c r="DG16" s="73">
        <v>7249</v>
      </c>
      <c r="DH16" s="73">
        <v>7249</v>
      </c>
      <c r="DI16" s="73">
        <v>7249</v>
      </c>
      <c r="DJ16" s="73">
        <v>7249</v>
      </c>
      <c r="DK16" s="73">
        <v>7249</v>
      </c>
      <c r="DL16" s="73">
        <v>7249</v>
      </c>
      <c r="DM16" s="73">
        <v>7249</v>
      </c>
      <c r="DN16" s="73">
        <v>7249</v>
      </c>
      <c r="DO16" s="270">
        <f t="shared" si="14"/>
        <v>7249</v>
      </c>
      <c r="DP16" s="73">
        <v>7249</v>
      </c>
      <c r="DQ16" s="73">
        <v>7249</v>
      </c>
      <c r="DR16" s="73">
        <v>7249</v>
      </c>
      <c r="DS16" s="73">
        <v>7249</v>
      </c>
      <c r="DT16" s="73">
        <v>7249</v>
      </c>
      <c r="DU16" s="73">
        <v>7249</v>
      </c>
      <c r="DV16" s="73">
        <v>7249</v>
      </c>
      <c r="DW16" s="73">
        <v>7249</v>
      </c>
      <c r="DX16" s="73">
        <v>7249</v>
      </c>
      <c r="DY16" s="73">
        <v>7249</v>
      </c>
      <c r="DZ16" s="270">
        <f t="shared" si="15"/>
        <v>7249</v>
      </c>
      <c r="EA16" s="73">
        <v>7249</v>
      </c>
      <c r="EB16" s="73">
        <v>7249</v>
      </c>
      <c r="EC16" s="73">
        <v>7249</v>
      </c>
      <c r="ED16" s="73">
        <v>7249</v>
      </c>
      <c r="EE16" s="73">
        <v>7249</v>
      </c>
      <c r="EF16" s="73">
        <v>7249</v>
      </c>
      <c r="EG16" s="73">
        <v>7249</v>
      </c>
      <c r="EH16" s="73">
        <v>7249</v>
      </c>
      <c r="EI16" s="73">
        <v>7249</v>
      </c>
      <c r="EJ16" s="73">
        <v>7249</v>
      </c>
      <c r="EK16" s="270">
        <f t="shared" si="1"/>
        <v>7249</v>
      </c>
      <c r="EM16" s="306">
        <f t="shared" si="16"/>
        <v>7249</v>
      </c>
      <c r="EN16" s="144" t="str">
        <f t="shared" si="17"/>
        <v>OK</v>
      </c>
      <c r="EO16" s="144" t="str">
        <f t="shared" si="18"/>
        <v>OK</v>
      </c>
      <c r="EP16" s="144" t="str">
        <f t="shared" si="19"/>
        <v>OK</v>
      </c>
      <c r="EQ16" s="144" t="str">
        <f t="shared" si="20"/>
        <v>OK</v>
      </c>
      <c r="ER16" s="144" t="str">
        <f t="shared" si="21"/>
        <v>OK</v>
      </c>
      <c r="ES16" s="144" t="str">
        <f t="shared" si="22"/>
        <v>OK</v>
      </c>
      <c r="ET16" s="144" t="str">
        <f t="shared" si="23"/>
        <v>OK</v>
      </c>
      <c r="EU16" s="144" t="str">
        <f t="shared" si="24"/>
        <v>OK</v>
      </c>
      <c r="EV16" s="144" t="str">
        <f t="shared" si="25"/>
        <v>OK</v>
      </c>
      <c r="EW16" s="144" t="str">
        <f t="shared" si="26"/>
        <v>OK</v>
      </c>
      <c r="EX16" s="144" t="str">
        <f t="shared" si="27"/>
        <v>OK</v>
      </c>
      <c r="EY16" s="144" t="str">
        <f t="shared" si="28"/>
        <v>OK</v>
      </c>
      <c r="EZ16" s="144" t="str">
        <f t="shared" si="29"/>
        <v>OK</v>
      </c>
      <c r="FA16" s="144" t="str">
        <f t="shared" si="30"/>
        <v>OK</v>
      </c>
      <c r="FB16" s="144" t="str">
        <f t="shared" si="31"/>
        <v>OK</v>
      </c>
    </row>
    <row r="17" spans="2:158" ht="14.4" x14ac:dyDescent="0.3">
      <c r="B17" s="144">
        <v>12</v>
      </c>
      <c r="C17" s="68" t="s">
        <v>278</v>
      </c>
      <c r="D17" s="69" t="s">
        <v>279</v>
      </c>
      <c r="E17" s="70" t="s">
        <v>13</v>
      </c>
      <c r="F17" s="73">
        <f t="shared" si="0"/>
        <v>10264</v>
      </c>
      <c r="G17" s="73">
        <f t="shared" si="0"/>
        <v>10264</v>
      </c>
      <c r="H17" s="73">
        <f t="shared" si="0"/>
        <v>10264</v>
      </c>
      <c r="I17" s="73">
        <f t="shared" si="0"/>
        <v>10264</v>
      </c>
      <c r="J17" s="37"/>
      <c r="K17" s="73">
        <v>10264</v>
      </c>
      <c r="L17" s="73">
        <v>10264</v>
      </c>
      <c r="M17" s="73">
        <v>10264</v>
      </c>
      <c r="N17" s="73">
        <v>10264</v>
      </c>
      <c r="O17" s="73">
        <v>10264</v>
      </c>
      <c r="P17" s="73">
        <v>10264</v>
      </c>
      <c r="Q17" s="73">
        <v>10264</v>
      </c>
      <c r="R17" s="270">
        <f t="shared" si="2"/>
        <v>10264</v>
      </c>
      <c r="S17" s="73">
        <v>10264</v>
      </c>
      <c r="T17" s="73">
        <v>10264</v>
      </c>
      <c r="U17" s="73">
        <v>10264</v>
      </c>
      <c r="V17" s="73">
        <v>10264</v>
      </c>
      <c r="W17" s="73">
        <v>10264</v>
      </c>
      <c r="X17" s="73">
        <v>10264</v>
      </c>
      <c r="Y17" s="73">
        <v>10264</v>
      </c>
      <c r="Z17" s="73">
        <v>10264</v>
      </c>
      <c r="AA17" s="270">
        <f t="shared" si="3"/>
        <v>10264</v>
      </c>
      <c r="AB17" s="73">
        <v>10264</v>
      </c>
      <c r="AC17" s="73">
        <v>10264</v>
      </c>
      <c r="AD17" s="73">
        <v>10264</v>
      </c>
      <c r="AE17" s="270">
        <f t="shared" si="4"/>
        <v>10264</v>
      </c>
      <c r="AF17" s="73">
        <v>10264</v>
      </c>
      <c r="AG17" s="73">
        <v>10264</v>
      </c>
      <c r="AH17" s="73">
        <v>10264</v>
      </c>
      <c r="AI17" s="73">
        <v>10264</v>
      </c>
      <c r="AJ17" s="73">
        <v>10264</v>
      </c>
      <c r="AK17" s="73">
        <v>10264</v>
      </c>
      <c r="AL17" s="73">
        <v>10264</v>
      </c>
      <c r="AM17" s="73">
        <v>10264</v>
      </c>
      <c r="AN17" s="73">
        <v>10264</v>
      </c>
      <c r="AO17" s="73">
        <v>10264</v>
      </c>
      <c r="AP17" s="73">
        <v>10264</v>
      </c>
      <c r="AQ17" s="73">
        <v>10264</v>
      </c>
      <c r="AR17" s="270">
        <f t="shared" si="5"/>
        <v>10264</v>
      </c>
      <c r="AS17" s="73">
        <v>10264</v>
      </c>
      <c r="AT17" s="73">
        <v>10264</v>
      </c>
      <c r="AU17" s="73">
        <v>10264</v>
      </c>
      <c r="AV17" s="73">
        <v>10264</v>
      </c>
      <c r="AW17" s="73">
        <v>10264</v>
      </c>
      <c r="AX17" s="73">
        <v>10264</v>
      </c>
      <c r="AY17" s="73">
        <v>10264</v>
      </c>
      <c r="AZ17" s="73">
        <v>10264</v>
      </c>
      <c r="BA17" s="270">
        <f t="shared" si="6"/>
        <v>10264</v>
      </c>
      <c r="BB17" s="73">
        <v>10264</v>
      </c>
      <c r="BC17" s="73">
        <v>10264</v>
      </c>
      <c r="BD17" s="73">
        <v>10264</v>
      </c>
      <c r="BE17" s="73">
        <v>10264</v>
      </c>
      <c r="BF17" s="73">
        <v>10264</v>
      </c>
      <c r="BG17" s="73">
        <v>10264</v>
      </c>
      <c r="BH17" s="73">
        <v>10264</v>
      </c>
      <c r="BI17" s="270">
        <f t="shared" si="7"/>
        <v>10264</v>
      </c>
      <c r="BJ17" s="73">
        <v>10264</v>
      </c>
      <c r="BK17" s="73">
        <v>10264</v>
      </c>
      <c r="BL17" s="270">
        <f t="shared" si="8"/>
        <v>10264</v>
      </c>
      <c r="BM17" s="73">
        <v>10264</v>
      </c>
      <c r="BN17" s="73">
        <v>10264</v>
      </c>
      <c r="BO17" s="73">
        <v>10264</v>
      </c>
      <c r="BP17" s="73">
        <v>10264</v>
      </c>
      <c r="BQ17" s="73">
        <v>10264</v>
      </c>
      <c r="BR17" s="73">
        <v>10264</v>
      </c>
      <c r="BS17" s="73">
        <v>10264</v>
      </c>
      <c r="BT17" s="73">
        <v>10264</v>
      </c>
      <c r="BU17" s="73">
        <v>10264</v>
      </c>
      <c r="BV17" s="73">
        <v>10264</v>
      </c>
      <c r="BW17" s="270">
        <f t="shared" si="9"/>
        <v>10264</v>
      </c>
      <c r="BX17" s="73">
        <v>10264</v>
      </c>
      <c r="BY17" s="73">
        <v>10264</v>
      </c>
      <c r="BZ17" s="73">
        <v>10264</v>
      </c>
      <c r="CA17" s="73">
        <v>10264</v>
      </c>
      <c r="CB17" s="73">
        <v>10264</v>
      </c>
      <c r="CC17" s="73">
        <v>10264</v>
      </c>
      <c r="CD17" s="73">
        <v>10264</v>
      </c>
      <c r="CE17" s="73">
        <v>10264</v>
      </c>
      <c r="CF17" s="270">
        <f t="shared" si="10"/>
        <v>10264</v>
      </c>
      <c r="CG17" s="73">
        <v>10264</v>
      </c>
      <c r="CH17" s="73">
        <v>10264</v>
      </c>
      <c r="CI17" s="73">
        <v>10264</v>
      </c>
      <c r="CJ17" s="73">
        <v>10264</v>
      </c>
      <c r="CK17" s="73">
        <v>10264</v>
      </c>
      <c r="CL17" s="73">
        <v>10264</v>
      </c>
      <c r="CM17" s="73">
        <v>10264</v>
      </c>
      <c r="CN17" s="73">
        <v>10264</v>
      </c>
      <c r="CO17" s="73">
        <v>10264</v>
      </c>
      <c r="CP17" s="270">
        <f t="shared" si="11"/>
        <v>10264</v>
      </c>
      <c r="CQ17" s="73">
        <v>10264</v>
      </c>
      <c r="CR17" s="73">
        <v>10264</v>
      </c>
      <c r="CS17" s="73">
        <v>10264</v>
      </c>
      <c r="CT17" s="73">
        <v>10264</v>
      </c>
      <c r="CU17" s="73">
        <v>10264</v>
      </c>
      <c r="CV17" s="73">
        <v>10264</v>
      </c>
      <c r="CW17" s="73">
        <v>10264</v>
      </c>
      <c r="CX17" s="73">
        <v>10264</v>
      </c>
      <c r="CY17" s="73">
        <v>10264</v>
      </c>
      <c r="CZ17" s="73">
        <v>10264</v>
      </c>
      <c r="DA17" s="270">
        <f t="shared" si="12"/>
        <v>10264</v>
      </c>
      <c r="DB17" s="73">
        <v>10264</v>
      </c>
      <c r="DC17" s="73">
        <v>10264</v>
      </c>
      <c r="DD17" s="270">
        <f t="shared" si="13"/>
        <v>10264</v>
      </c>
      <c r="DE17" s="73">
        <v>10264</v>
      </c>
      <c r="DF17" s="73">
        <v>10264</v>
      </c>
      <c r="DG17" s="73">
        <v>10264</v>
      </c>
      <c r="DH17" s="73">
        <v>10264</v>
      </c>
      <c r="DI17" s="73">
        <v>10264</v>
      </c>
      <c r="DJ17" s="73">
        <v>10264</v>
      </c>
      <c r="DK17" s="73">
        <v>10264</v>
      </c>
      <c r="DL17" s="73">
        <v>10264</v>
      </c>
      <c r="DM17" s="73">
        <v>10264</v>
      </c>
      <c r="DN17" s="73">
        <v>10264</v>
      </c>
      <c r="DO17" s="270">
        <f t="shared" si="14"/>
        <v>10264</v>
      </c>
      <c r="DP17" s="73">
        <v>10264</v>
      </c>
      <c r="DQ17" s="73">
        <v>10264</v>
      </c>
      <c r="DR17" s="73">
        <v>10264</v>
      </c>
      <c r="DS17" s="73">
        <v>10264</v>
      </c>
      <c r="DT17" s="73">
        <v>10264</v>
      </c>
      <c r="DU17" s="73">
        <v>10264</v>
      </c>
      <c r="DV17" s="73">
        <v>10264</v>
      </c>
      <c r="DW17" s="73">
        <v>10264</v>
      </c>
      <c r="DX17" s="73">
        <v>10264</v>
      </c>
      <c r="DY17" s="73">
        <v>10264</v>
      </c>
      <c r="DZ17" s="270">
        <f t="shared" si="15"/>
        <v>10264</v>
      </c>
      <c r="EA17" s="73">
        <v>10264</v>
      </c>
      <c r="EB17" s="73">
        <v>10264</v>
      </c>
      <c r="EC17" s="73">
        <v>10264</v>
      </c>
      <c r="ED17" s="73">
        <v>10264</v>
      </c>
      <c r="EE17" s="73">
        <v>10264</v>
      </c>
      <c r="EF17" s="73">
        <v>10264</v>
      </c>
      <c r="EG17" s="73">
        <v>10264</v>
      </c>
      <c r="EH17" s="73">
        <v>10264</v>
      </c>
      <c r="EI17" s="73">
        <v>10264</v>
      </c>
      <c r="EJ17" s="73">
        <v>10264</v>
      </c>
      <c r="EK17" s="270">
        <f t="shared" si="1"/>
        <v>10264</v>
      </c>
      <c r="EM17" s="306">
        <f t="shared" si="16"/>
        <v>10264</v>
      </c>
      <c r="EN17" s="144" t="str">
        <f t="shared" si="17"/>
        <v>OK</v>
      </c>
      <c r="EO17" s="144" t="str">
        <f t="shared" si="18"/>
        <v>OK</v>
      </c>
      <c r="EP17" s="144" t="str">
        <f t="shared" si="19"/>
        <v>OK</v>
      </c>
      <c r="EQ17" s="144" t="str">
        <f t="shared" si="20"/>
        <v>OK</v>
      </c>
      <c r="ER17" s="144" t="str">
        <f t="shared" si="21"/>
        <v>OK</v>
      </c>
      <c r="ES17" s="144" t="str">
        <f t="shared" si="22"/>
        <v>OK</v>
      </c>
      <c r="ET17" s="144" t="str">
        <f t="shared" si="23"/>
        <v>OK</v>
      </c>
      <c r="EU17" s="144" t="str">
        <f t="shared" si="24"/>
        <v>OK</v>
      </c>
      <c r="EV17" s="144" t="str">
        <f t="shared" si="25"/>
        <v>OK</v>
      </c>
      <c r="EW17" s="144" t="str">
        <f t="shared" si="26"/>
        <v>OK</v>
      </c>
      <c r="EX17" s="144" t="str">
        <f t="shared" si="27"/>
        <v>OK</v>
      </c>
      <c r="EY17" s="144" t="str">
        <f t="shared" si="28"/>
        <v>OK</v>
      </c>
      <c r="EZ17" s="144" t="str">
        <f t="shared" si="29"/>
        <v>OK</v>
      </c>
      <c r="FA17" s="144" t="str">
        <f t="shared" si="30"/>
        <v>OK</v>
      </c>
      <c r="FB17" s="144" t="str">
        <f t="shared" si="31"/>
        <v>OK</v>
      </c>
    </row>
    <row r="18" spans="2:158" ht="14.4" x14ac:dyDescent="0.3">
      <c r="B18" s="144">
        <v>13</v>
      </c>
      <c r="C18" s="68" t="s">
        <v>280</v>
      </c>
      <c r="D18" s="69" t="s">
        <v>281</v>
      </c>
      <c r="E18" s="70" t="s">
        <v>13</v>
      </c>
      <c r="F18" s="73">
        <f t="shared" si="0"/>
        <v>7858</v>
      </c>
      <c r="G18" s="73">
        <f t="shared" si="0"/>
        <v>7858</v>
      </c>
      <c r="H18" s="73">
        <f t="shared" si="0"/>
        <v>7858</v>
      </c>
      <c r="I18" s="73">
        <f t="shared" si="0"/>
        <v>7858</v>
      </c>
      <c r="J18" s="37"/>
      <c r="K18" s="73">
        <v>7858</v>
      </c>
      <c r="L18" s="73">
        <v>7858</v>
      </c>
      <c r="M18" s="73">
        <v>7858</v>
      </c>
      <c r="N18" s="73">
        <v>7858</v>
      </c>
      <c r="O18" s="73">
        <v>7858</v>
      </c>
      <c r="P18" s="73">
        <v>7858</v>
      </c>
      <c r="Q18" s="73">
        <v>7858</v>
      </c>
      <c r="R18" s="270">
        <f t="shared" si="2"/>
        <v>7858</v>
      </c>
      <c r="S18" s="73">
        <v>7858</v>
      </c>
      <c r="T18" s="73">
        <v>7858</v>
      </c>
      <c r="U18" s="73">
        <v>7858</v>
      </c>
      <c r="V18" s="73">
        <v>7858</v>
      </c>
      <c r="W18" s="73">
        <v>7858</v>
      </c>
      <c r="X18" s="73">
        <v>7858</v>
      </c>
      <c r="Y18" s="73">
        <v>7858</v>
      </c>
      <c r="Z18" s="73">
        <v>7858</v>
      </c>
      <c r="AA18" s="270">
        <f t="shared" si="3"/>
        <v>7858</v>
      </c>
      <c r="AB18" s="73">
        <v>7858</v>
      </c>
      <c r="AC18" s="73">
        <v>7858</v>
      </c>
      <c r="AD18" s="73">
        <v>7858</v>
      </c>
      <c r="AE18" s="270">
        <f t="shared" si="4"/>
        <v>7858</v>
      </c>
      <c r="AF18" s="73">
        <v>7858</v>
      </c>
      <c r="AG18" s="73">
        <v>7858</v>
      </c>
      <c r="AH18" s="73">
        <v>7858</v>
      </c>
      <c r="AI18" s="73">
        <v>7858</v>
      </c>
      <c r="AJ18" s="73">
        <v>7858</v>
      </c>
      <c r="AK18" s="73">
        <v>7858</v>
      </c>
      <c r="AL18" s="73">
        <v>7858</v>
      </c>
      <c r="AM18" s="73">
        <v>7858</v>
      </c>
      <c r="AN18" s="73">
        <v>7858</v>
      </c>
      <c r="AO18" s="73">
        <v>7858</v>
      </c>
      <c r="AP18" s="73">
        <v>7858</v>
      </c>
      <c r="AQ18" s="73">
        <v>7858</v>
      </c>
      <c r="AR18" s="270">
        <f t="shared" si="5"/>
        <v>7858</v>
      </c>
      <c r="AS18" s="73">
        <v>7858</v>
      </c>
      <c r="AT18" s="73">
        <v>7858</v>
      </c>
      <c r="AU18" s="73">
        <v>7858</v>
      </c>
      <c r="AV18" s="73">
        <v>7858</v>
      </c>
      <c r="AW18" s="73">
        <v>7858</v>
      </c>
      <c r="AX18" s="73">
        <v>7858</v>
      </c>
      <c r="AY18" s="73">
        <v>7858</v>
      </c>
      <c r="AZ18" s="73">
        <v>7858</v>
      </c>
      <c r="BA18" s="270">
        <f t="shared" si="6"/>
        <v>7858</v>
      </c>
      <c r="BB18" s="73">
        <v>7858</v>
      </c>
      <c r="BC18" s="73">
        <v>7858</v>
      </c>
      <c r="BD18" s="73">
        <v>7858</v>
      </c>
      <c r="BE18" s="73">
        <v>7858</v>
      </c>
      <c r="BF18" s="73">
        <v>7858</v>
      </c>
      <c r="BG18" s="73">
        <v>7858</v>
      </c>
      <c r="BH18" s="73">
        <v>7858</v>
      </c>
      <c r="BI18" s="270">
        <f t="shared" si="7"/>
        <v>7858</v>
      </c>
      <c r="BJ18" s="73">
        <v>7858</v>
      </c>
      <c r="BK18" s="73">
        <v>7858</v>
      </c>
      <c r="BL18" s="270">
        <f t="shared" si="8"/>
        <v>7858</v>
      </c>
      <c r="BM18" s="73">
        <v>7858</v>
      </c>
      <c r="BN18" s="73">
        <v>7858</v>
      </c>
      <c r="BO18" s="73">
        <v>7858</v>
      </c>
      <c r="BP18" s="73">
        <v>7858</v>
      </c>
      <c r="BQ18" s="73">
        <v>7858</v>
      </c>
      <c r="BR18" s="73">
        <v>7858</v>
      </c>
      <c r="BS18" s="73">
        <v>7858</v>
      </c>
      <c r="BT18" s="73">
        <v>7858</v>
      </c>
      <c r="BU18" s="73">
        <v>7858</v>
      </c>
      <c r="BV18" s="73">
        <v>7858</v>
      </c>
      <c r="BW18" s="270">
        <f t="shared" si="9"/>
        <v>7858</v>
      </c>
      <c r="BX18" s="73">
        <v>7858</v>
      </c>
      <c r="BY18" s="73">
        <v>7858</v>
      </c>
      <c r="BZ18" s="73">
        <v>7858</v>
      </c>
      <c r="CA18" s="73">
        <v>7858</v>
      </c>
      <c r="CB18" s="73">
        <v>7858</v>
      </c>
      <c r="CC18" s="73">
        <v>7858</v>
      </c>
      <c r="CD18" s="73">
        <v>7858</v>
      </c>
      <c r="CE18" s="73">
        <v>7858</v>
      </c>
      <c r="CF18" s="270">
        <f t="shared" si="10"/>
        <v>7858</v>
      </c>
      <c r="CG18" s="73">
        <v>7858</v>
      </c>
      <c r="CH18" s="73">
        <v>7858</v>
      </c>
      <c r="CI18" s="73">
        <v>7858</v>
      </c>
      <c r="CJ18" s="73">
        <v>7858</v>
      </c>
      <c r="CK18" s="73">
        <v>7858</v>
      </c>
      <c r="CL18" s="73">
        <v>7858</v>
      </c>
      <c r="CM18" s="73">
        <v>7858</v>
      </c>
      <c r="CN18" s="73">
        <v>7858</v>
      </c>
      <c r="CO18" s="73">
        <v>7858</v>
      </c>
      <c r="CP18" s="270">
        <f t="shared" si="11"/>
        <v>7858</v>
      </c>
      <c r="CQ18" s="73">
        <v>7858</v>
      </c>
      <c r="CR18" s="73">
        <v>7858</v>
      </c>
      <c r="CS18" s="73">
        <v>7858</v>
      </c>
      <c r="CT18" s="73">
        <v>7858</v>
      </c>
      <c r="CU18" s="73">
        <v>7858</v>
      </c>
      <c r="CV18" s="73">
        <v>7858</v>
      </c>
      <c r="CW18" s="73">
        <v>7858</v>
      </c>
      <c r="CX18" s="73">
        <v>7858</v>
      </c>
      <c r="CY18" s="73">
        <v>7858</v>
      </c>
      <c r="CZ18" s="73">
        <v>7858</v>
      </c>
      <c r="DA18" s="270">
        <f t="shared" si="12"/>
        <v>7858</v>
      </c>
      <c r="DB18" s="73">
        <v>7858</v>
      </c>
      <c r="DC18" s="73">
        <v>7858</v>
      </c>
      <c r="DD18" s="270">
        <f t="shared" si="13"/>
        <v>7858</v>
      </c>
      <c r="DE18" s="73">
        <v>7858</v>
      </c>
      <c r="DF18" s="73">
        <v>7858</v>
      </c>
      <c r="DG18" s="73">
        <v>7858</v>
      </c>
      <c r="DH18" s="73">
        <v>7858</v>
      </c>
      <c r="DI18" s="73">
        <v>7858</v>
      </c>
      <c r="DJ18" s="73">
        <v>7858</v>
      </c>
      <c r="DK18" s="73">
        <v>7858</v>
      </c>
      <c r="DL18" s="73">
        <v>7858</v>
      </c>
      <c r="DM18" s="73">
        <v>7858</v>
      </c>
      <c r="DN18" s="73">
        <v>7858</v>
      </c>
      <c r="DO18" s="270">
        <f t="shared" si="14"/>
        <v>7858</v>
      </c>
      <c r="DP18" s="73">
        <v>7858</v>
      </c>
      <c r="DQ18" s="73">
        <v>7858</v>
      </c>
      <c r="DR18" s="73">
        <v>7858</v>
      </c>
      <c r="DS18" s="73">
        <v>7858</v>
      </c>
      <c r="DT18" s="73">
        <v>7858</v>
      </c>
      <c r="DU18" s="73">
        <v>7858</v>
      </c>
      <c r="DV18" s="73">
        <v>7858</v>
      </c>
      <c r="DW18" s="73">
        <v>7858</v>
      </c>
      <c r="DX18" s="73">
        <v>7858</v>
      </c>
      <c r="DY18" s="73">
        <v>7858</v>
      </c>
      <c r="DZ18" s="270">
        <f t="shared" si="15"/>
        <v>7858</v>
      </c>
      <c r="EA18" s="73">
        <v>7858</v>
      </c>
      <c r="EB18" s="73">
        <v>7858</v>
      </c>
      <c r="EC18" s="73">
        <v>7858</v>
      </c>
      <c r="ED18" s="73">
        <v>7858</v>
      </c>
      <c r="EE18" s="73">
        <v>7858</v>
      </c>
      <c r="EF18" s="73">
        <v>7858</v>
      </c>
      <c r="EG18" s="73">
        <v>7858</v>
      </c>
      <c r="EH18" s="73">
        <v>7858</v>
      </c>
      <c r="EI18" s="73">
        <v>7858</v>
      </c>
      <c r="EJ18" s="73">
        <v>7858</v>
      </c>
      <c r="EK18" s="270">
        <f t="shared" si="1"/>
        <v>7858</v>
      </c>
      <c r="EM18" s="306">
        <f t="shared" si="16"/>
        <v>7858</v>
      </c>
      <c r="EN18" s="144" t="str">
        <f t="shared" si="17"/>
        <v>OK</v>
      </c>
      <c r="EO18" s="144" t="str">
        <f t="shared" si="18"/>
        <v>OK</v>
      </c>
      <c r="EP18" s="144" t="str">
        <f t="shared" si="19"/>
        <v>OK</v>
      </c>
      <c r="EQ18" s="144" t="str">
        <f t="shared" si="20"/>
        <v>OK</v>
      </c>
      <c r="ER18" s="144" t="str">
        <f t="shared" si="21"/>
        <v>OK</v>
      </c>
      <c r="ES18" s="144" t="str">
        <f t="shared" si="22"/>
        <v>OK</v>
      </c>
      <c r="ET18" s="144" t="str">
        <f t="shared" si="23"/>
        <v>OK</v>
      </c>
      <c r="EU18" s="144" t="str">
        <f t="shared" si="24"/>
        <v>OK</v>
      </c>
      <c r="EV18" s="144" t="str">
        <f t="shared" si="25"/>
        <v>OK</v>
      </c>
      <c r="EW18" s="144" t="str">
        <f t="shared" si="26"/>
        <v>OK</v>
      </c>
      <c r="EX18" s="144" t="str">
        <f t="shared" si="27"/>
        <v>OK</v>
      </c>
      <c r="EY18" s="144" t="str">
        <f t="shared" si="28"/>
        <v>OK</v>
      </c>
      <c r="EZ18" s="144" t="str">
        <f t="shared" si="29"/>
        <v>OK</v>
      </c>
      <c r="FA18" s="144" t="str">
        <f t="shared" si="30"/>
        <v>OK</v>
      </c>
      <c r="FB18" s="144" t="str">
        <f t="shared" si="31"/>
        <v>OK</v>
      </c>
    </row>
    <row r="19" spans="2:158" ht="14.4" x14ac:dyDescent="0.3">
      <c r="B19" s="144">
        <v>14</v>
      </c>
      <c r="C19" s="68" t="s">
        <v>282</v>
      </c>
      <c r="D19" s="69" t="s">
        <v>283</v>
      </c>
      <c r="E19" s="70" t="s">
        <v>13</v>
      </c>
      <c r="F19" s="73">
        <f t="shared" si="0"/>
        <v>8499</v>
      </c>
      <c r="G19" s="73">
        <f t="shared" si="0"/>
        <v>8499</v>
      </c>
      <c r="H19" s="73">
        <f t="shared" si="0"/>
        <v>8499</v>
      </c>
      <c r="I19" s="73">
        <f t="shared" si="0"/>
        <v>8499</v>
      </c>
      <c r="J19" s="37"/>
      <c r="K19" s="73">
        <v>8499</v>
      </c>
      <c r="L19" s="73">
        <v>8499</v>
      </c>
      <c r="M19" s="73">
        <v>8499</v>
      </c>
      <c r="N19" s="73">
        <v>8499</v>
      </c>
      <c r="O19" s="73">
        <v>8499</v>
      </c>
      <c r="P19" s="73">
        <v>8499</v>
      </c>
      <c r="Q19" s="73">
        <v>8499</v>
      </c>
      <c r="R19" s="270">
        <f t="shared" si="2"/>
        <v>8499</v>
      </c>
      <c r="S19" s="73">
        <v>8499</v>
      </c>
      <c r="T19" s="73">
        <v>8499</v>
      </c>
      <c r="U19" s="73">
        <v>8499</v>
      </c>
      <c r="V19" s="73">
        <v>8499</v>
      </c>
      <c r="W19" s="73">
        <v>8499</v>
      </c>
      <c r="X19" s="73">
        <v>8499</v>
      </c>
      <c r="Y19" s="73">
        <v>8499</v>
      </c>
      <c r="Z19" s="73">
        <v>8499</v>
      </c>
      <c r="AA19" s="270">
        <f t="shared" si="3"/>
        <v>8499</v>
      </c>
      <c r="AB19" s="73">
        <v>8499</v>
      </c>
      <c r="AC19" s="73">
        <v>8499</v>
      </c>
      <c r="AD19" s="73">
        <v>8499</v>
      </c>
      <c r="AE19" s="270">
        <f t="shared" si="4"/>
        <v>8499</v>
      </c>
      <c r="AF19" s="73">
        <v>8499</v>
      </c>
      <c r="AG19" s="73">
        <v>8499</v>
      </c>
      <c r="AH19" s="73">
        <v>8499</v>
      </c>
      <c r="AI19" s="73">
        <v>8499</v>
      </c>
      <c r="AJ19" s="73">
        <v>8499</v>
      </c>
      <c r="AK19" s="73">
        <v>8499</v>
      </c>
      <c r="AL19" s="73">
        <v>8499</v>
      </c>
      <c r="AM19" s="73">
        <v>8499</v>
      </c>
      <c r="AN19" s="73">
        <v>8499</v>
      </c>
      <c r="AO19" s="73">
        <v>8499</v>
      </c>
      <c r="AP19" s="73">
        <v>8499</v>
      </c>
      <c r="AQ19" s="73">
        <v>8499</v>
      </c>
      <c r="AR19" s="270">
        <f t="shared" si="5"/>
        <v>8499</v>
      </c>
      <c r="AS19" s="73">
        <v>8499</v>
      </c>
      <c r="AT19" s="73">
        <v>8499</v>
      </c>
      <c r="AU19" s="73">
        <v>8499</v>
      </c>
      <c r="AV19" s="73">
        <v>8499</v>
      </c>
      <c r="AW19" s="73">
        <v>8499</v>
      </c>
      <c r="AX19" s="73">
        <v>8499</v>
      </c>
      <c r="AY19" s="73">
        <v>8499</v>
      </c>
      <c r="AZ19" s="73">
        <v>8499</v>
      </c>
      <c r="BA19" s="270">
        <f t="shared" si="6"/>
        <v>8499</v>
      </c>
      <c r="BB19" s="73">
        <v>8499</v>
      </c>
      <c r="BC19" s="73">
        <v>8499</v>
      </c>
      <c r="BD19" s="73">
        <v>8499</v>
      </c>
      <c r="BE19" s="73">
        <v>8499</v>
      </c>
      <c r="BF19" s="73">
        <v>8499</v>
      </c>
      <c r="BG19" s="73">
        <v>8499</v>
      </c>
      <c r="BH19" s="73">
        <v>8499</v>
      </c>
      <c r="BI19" s="270">
        <f t="shared" si="7"/>
        <v>8499</v>
      </c>
      <c r="BJ19" s="73">
        <v>8499</v>
      </c>
      <c r="BK19" s="73">
        <v>8499</v>
      </c>
      <c r="BL19" s="270">
        <f t="shared" si="8"/>
        <v>8499</v>
      </c>
      <c r="BM19" s="73">
        <v>8499</v>
      </c>
      <c r="BN19" s="73">
        <v>8499</v>
      </c>
      <c r="BO19" s="73">
        <v>8499</v>
      </c>
      <c r="BP19" s="73">
        <v>8499</v>
      </c>
      <c r="BQ19" s="73">
        <v>8499</v>
      </c>
      <c r="BR19" s="73">
        <v>8499</v>
      </c>
      <c r="BS19" s="73">
        <v>8499</v>
      </c>
      <c r="BT19" s="73">
        <v>8499</v>
      </c>
      <c r="BU19" s="73">
        <v>8499</v>
      </c>
      <c r="BV19" s="73">
        <v>8499</v>
      </c>
      <c r="BW19" s="270">
        <f t="shared" si="9"/>
        <v>8499</v>
      </c>
      <c r="BX19" s="73">
        <v>8499</v>
      </c>
      <c r="BY19" s="73">
        <v>8499</v>
      </c>
      <c r="BZ19" s="73">
        <v>8499</v>
      </c>
      <c r="CA19" s="73">
        <v>8499</v>
      </c>
      <c r="CB19" s="73">
        <v>8499</v>
      </c>
      <c r="CC19" s="73">
        <v>8499</v>
      </c>
      <c r="CD19" s="73">
        <v>8499</v>
      </c>
      <c r="CE19" s="73">
        <v>8499</v>
      </c>
      <c r="CF19" s="270">
        <f t="shared" si="10"/>
        <v>8499</v>
      </c>
      <c r="CG19" s="73">
        <v>8499</v>
      </c>
      <c r="CH19" s="73">
        <v>8499</v>
      </c>
      <c r="CI19" s="73">
        <v>8499</v>
      </c>
      <c r="CJ19" s="73">
        <v>8499</v>
      </c>
      <c r="CK19" s="73">
        <v>8499</v>
      </c>
      <c r="CL19" s="73">
        <v>8499</v>
      </c>
      <c r="CM19" s="73">
        <v>8499</v>
      </c>
      <c r="CN19" s="73">
        <v>8499</v>
      </c>
      <c r="CO19" s="73">
        <v>8499</v>
      </c>
      <c r="CP19" s="270">
        <f t="shared" si="11"/>
        <v>8499</v>
      </c>
      <c r="CQ19" s="73">
        <v>8499</v>
      </c>
      <c r="CR19" s="73">
        <v>8499</v>
      </c>
      <c r="CS19" s="73">
        <v>8499</v>
      </c>
      <c r="CT19" s="73">
        <v>8499</v>
      </c>
      <c r="CU19" s="73">
        <v>8499</v>
      </c>
      <c r="CV19" s="73">
        <v>8499</v>
      </c>
      <c r="CW19" s="73">
        <v>8499</v>
      </c>
      <c r="CX19" s="73">
        <v>8499</v>
      </c>
      <c r="CY19" s="73">
        <v>8499</v>
      </c>
      <c r="CZ19" s="73">
        <v>8499</v>
      </c>
      <c r="DA19" s="270">
        <f t="shared" si="12"/>
        <v>8499</v>
      </c>
      <c r="DB19" s="73">
        <v>8499</v>
      </c>
      <c r="DC19" s="73">
        <v>8499</v>
      </c>
      <c r="DD19" s="270">
        <f t="shared" si="13"/>
        <v>8499</v>
      </c>
      <c r="DE19" s="73">
        <v>8499</v>
      </c>
      <c r="DF19" s="73">
        <v>8499</v>
      </c>
      <c r="DG19" s="73">
        <v>8499</v>
      </c>
      <c r="DH19" s="73">
        <v>8499</v>
      </c>
      <c r="DI19" s="73">
        <v>8499</v>
      </c>
      <c r="DJ19" s="73">
        <v>8499</v>
      </c>
      <c r="DK19" s="73">
        <v>8499</v>
      </c>
      <c r="DL19" s="73">
        <v>8499</v>
      </c>
      <c r="DM19" s="73">
        <v>8499</v>
      </c>
      <c r="DN19" s="73">
        <v>8499</v>
      </c>
      <c r="DO19" s="270">
        <f t="shared" si="14"/>
        <v>8499</v>
      </c>
      <c r="DP19" s="73">
        <v>8499</v>
      </c>
      <c r="DQ19" s="73">
        <v>8499</v>
      </c>
      <c r="DR19" s="73">
        <v>8499</v>
      </c>
      <c r="DS19" s="73">
        <v>8499</v>
      </c>
      <c r="DT19" s="73">
        <v>8499</v>
      </c>
      <c r="DU19" s="73">
        <v>8499</v>
      </c>
      <c r="DV19" s="73">
        <v>8499</v>
      </c>
      <c r="DW19" s="73">
        <v>8499</v>
      </c>
      <c r="DX19" s="73">
        <v>8499</v>
      </c>
      <c r="DY19" s="73">
        <v>8499</v>
      </c>
      <c r="DZ19" s="270">
        <f t="shared" si="15"/>
        <v>8499</v>
      </c>
      <c r="EA19" s="73">
        <v>8499</v>
      </c>
      <c r="EB19" s="73">
        <v>8499</v>
      </c>
      <c r="EC19" s="73">
        <v>8499</v>
      </c>
      <c r="ED19" s="73">
        <v>8499</v>
      </c>
      <c r="EE19" s="73">
        <v>8499</v>
      </c>
      <c r="EF19" s="73">
        <v>8499</v>
      </c>
      <c r="EG19" s="73">
        <v>8499</v>
      </c>
      <c r="EH19" s="73">
        <v>8499</v>
      </c>
      <c r="EI19" s="73">
        <v>8499</v>
      </c>
      <c r="EJ19" s="73">
        <v>8499</v>
      </c>
      <c r="EK19" s="270">
        <f t="shared" si="1"/>
        <v>8499</v>
      </c>
      <c r="EM19" s="306">
        <f t="shared" si="16"/>
        <v>8499</v>
      </c>
      <c r="EN19" s="144" t="str">
        <f t="shared" si="17"/>
        <v>OK</v>
      </c>
      <c r="EO19" s="144" t="str">
        <f t="shared" si="18"/>
        <v>OK</v>
      </c>
      <c r="EP19" s="144" t="str">
        <f t="shared" si="19"/>
        <v>OK</v>
      </c>
      <c r="EQ19" s="144" t="str">
        <f t="shared" si="20"/>
        <v>OK</v>
      </c>
      <c r="ER19" s="144" t="str">
        <f t="shared" si="21"/>
        <v>OK</v>
      </c>
      <c r="ES19" s="144" t="str">
        <f t="shared" si="22"/>
        <v>OK</v>
      </c>
      <c r="ET19" s="144" t="str">
        <f t="shared" si="23"/>
        <v>OK</v>
      </c>
      <c r="EU19" s="144" t="str">
        <f t="shared" si="24"/>
        <v>OK</v>
      </c>
      <c r="EV19" s="144" t="str">
        <f t="shared" si="25"/>
        <v>OK</v>
      </c>
      <c r="EW19" s="144" t="str">
        <f t="shared" si="26"/>
        <v>OK</v>
      </c>
      <c r="EX19" s="144" t="str">
        <f t="shared" si="27"/>
        <v>OK</v>
      </c>
      <c r="EY19" s="144" t="str">
        <f t="shared" si="28"/>
        <v>OK</v>
      </c>
      <c r="EZ19" s="144" t="str">
        <f t="shared" si="29"/>
        <v>OK</v>
      </c>
      <c r="FA19" s="144" t="str">
        <f t="shared" si="30"/>
        <v>OK</v>
      </c>
      <c r="FB19" s="144" t="str">
        <f t="shared" si="31"/>
        <v>OK</v>
      </c>
    </row>
    <row r="20" spans="2:158" ht="14.4" x14ac:dyDescent="0.3">
      <c r="B20" s="144">
        <v>15</v>
      </c>
      <c r="C20" s="68" t="s">
        <v>284</v>
      </c>
      <c r="D20" s="69" t="s">
        <v>285</v>
      </c>
      <c r="E20" s="70" t="s">
        <v>13</v>
      </c>
      <c r="F20" s="73">
        <f t="shared" si="0"/>
        <v>10263</v>
      </c>
      <c r="G20" s="73">
        <f t="shared" si="0"/>
        <v>10263</v>
      </c>
      <c r="H20" s="73">
        <f t="shared" si="0"/>
        <v>10263</v>
      </c>
      <c r="I20" s="73">
        <f t="shared" si="0"/>
        <v>10263</v>
      </c>
      <c r="J20" s="37"/>
      <c r="K20" s="73">
        <v>10263</v>
      </c>
      <c r="L20" s="73">
        <v>10263</v>
      </c>
      <c r="M20" s="73">
        <v>10263</v>
      </c>
      <c r="N20" s="73">
        <v>10263</v>
      </c>
      <c r="O20" s="73">
        <v>10263</v>
      </c>
      <c r="P20" s="73">
        <v>10263</v>
      </c>
      <c r="Q20" s="73">
        <v>10263</v>
      </c>
      <c r="R20" s="270">
        <f t="shared" si="2"/>
        <v>10263</v>
      </c>
      <c r="S20" s="73">
        <v>10263</v>
      </c>
      <c r="T20" s="73">
        <v>10263</v>
      </c>
      <c r="U20" s="73">
        <v>10263</v>
      </c>
      <c r="V20" s="73">
        <v>10263</v>
      </c>
      <c r="W20" s="73">
        <v>10263</v>
      </c>
      <c r="X20" s="73">
        <v>10263</v>
      </c>
      <c r="Y20" s="73">
        <v>10263</v>
      </c>
      <c r="Z20" s="73">
        <v>10263</v>
      </c>
      <c r="AA20" s="270">
        <f t="shared" si="3"/>
        <v>10263</v>
      </c>
      <c r="AB20" s="73">
        <v>10263</v>
      </c>
      <c r="AC20" s="73">
        <v>10263</v>
      </c>
      <c r="AD20" s="73">
        <v>10263</v>
      </c>
      <c r="AE20" s="270">
        <f t="shared" si="4"/>
        <v>10263</v>
      </c>
      <c r="AF20" s="73">
        <v>10263</v>
      </c>
      <c r="AG20" s="73">
        <v>10263</v>
      </c>
      <c r="AH20" s="73">
        <v>10263</v>
      </c>
      <c r="AI20" s="73">
        <v>10263</v>
      </c>
      <c r="AJ20" s="73">
        <v>10263</v>
      </c>
      <c r="AK20" s="73">
        <v>10263</v>
      </c>
      <c r="AL20" s="73">
        <v>10263</v>
      </c>
      <c r="AM20" s="73">
        <v>10263</v>
      </c>
      <c r="AN20" s="73">
        <v>10263</v>
      </c>
      <c r="AO20" s="73">
        <v>10263</v>
      </c>
      <c r="AP20" s="73">
        <v>10263</v>
      </c>
      <c r="AQ20" s="73">
        <v>10263</v>
      </c>
      <c r="AR20" s="270">
        <f t="shared" si="5"/>
        <v>10263</v>
      </c>
      <c r="AS20" s="73">
        <v>10263</v>
      </c>
      <c r="AT20" s="73">
        <v>10263</v>
      </c>
      <c r="AU20" s="73">
        <v>10263</v>
      </c>
      <c r="AV20" s="73">
        <v>10263</v>
      </c>
      <c r="AW20" s="73">
        <v>10263</v>
      </c>
      <c r="AX20" s="73">
        <v>10263</v>
      </c>
      <c r="AY20" s="73">
        <v>10263</v>
      </c>
      <c r="AZ20" s="73">
        <v>10263</v>
      </c>
      <c r="BA20" s="270">
        <f t="shared" si="6"/>
        <v>10263</v>
      </c>
      <c r="BB20" s="73">
        <v>10263</v>
      </c>
      <c r="BC20" s="73">
        <v>10263</v>
      </c>
      <c r="BD20" s="73">
        <v>10263</v>
      </c>
      <c r="BE20" s="73">
        <v>10263</v>
      </c>
      <c r="BF20" s="73">
        <v>10263</v>
      </c>
      <c r="BG20" s="73">
        <v>10263</v>
      </c>
      <c r="BH20" s="73">
        <v>10263</v>
      </c>
      <c r="BI20" s="270">
        <f t="shared" si="7"/>
        <v>10263</v>
      </c>
      <c r="BJ20" s="73">
        <v>10263</v>
      </c>
      <c r="BK20" s="73">
        <v>10263</v>
      </c>
      <c r="BL20" s="270">
        <f t="shared" si="8"/>
        <v>10263</v>
      </c>
      <c r="BM20" s="73">
        <v>10263</v>
      </c>
      <c r="BN20" s="73">
        <v>10263</v>
      </c>
      <c r="BO20" s="73">
        <v>10263</v>
      </c>
      <c r="BP20" s="73">
        <v>10263</v>
      </c>
      <c r="BQ20" s="73">
        <v>10263</v>
      </c>
      <c r="BR20" s="73">
        <v>10263</v>
      </c>
      <c r="BS20" s="73">
        <v>10263</v>
      </c>
      <c r="BT20" s="73">
        <v>10263</v>
      </c>
      <c r="BU20" s="73">
        <v>10263</v>
      </c>
      <c r="BV20" s="73">
        <v>10263</v>
      </c>
      <c r="BW20" s="270">
        <f t="shared" si="9"/>
        <v>10263</v>
      </c>
      <c r="BX20" s="73">
        <v>10263</v>
      </c>
      <c r="BY20" s="73">
        <v>10263</v>
      </c>
      <c r="BZ20" s="73">
        <v>10263</v>
      </c>
      <c r="CA20" s="73">
        <v>10263</v>
      </c>
      <c r="CB20" s="73">
        <v>10263</v>
      </c>
      <c r="CC20" s="73">
        <v>10263</v>
      </c>
      <c r="CD20" s="73">
        <v>10263</v>
      </c>
      <c r="CE20" s="73">
        <v>10263</v>
      </c>
      <c r="CF20" s="270">
        <f t="shared" si="10"/>
        <v>10263</v>
      </c>
      <c r="CG20" s="73">
        <v>10263</v>
      </c>
      <c r="CH20" s="73">
        <v>10263</v>
      </c>
      <c r="CI20" s="73">
        <v>10263</v>
      </c>
      <c r="CJ20" s="73">
        <v>10263</v>
      </c>
      <c r="CK20" s="73">
        <v>10263</v>
      </c>
      <c r="CL20" s="73">
        <v>10263</v>
      </c>
      <c r="CM20" s="73">
        <v>10263</v>
      </c>
      <c r="CN20" s="73">
        <v>10263</v>
      </c>
      <c r="CO20" s="73">
        <v>10263</v>
      </c>
      <c r="CP20" s="270">
        <f t="shared" si="11"/>
        <v>10263</v>
      </c>
      <c r="CQ20" s="73">
        <v>10263</v>
      </c>
      <c r="CR20" s="73">
        <v>10263</v>
      </c>
      <c r="CS20" s="73">
        <v>10263</v>
      </c>
      <c r="CT20" s="73">
        <v>10263</v>
      </c>
      <c r="CU20" s="73">
        <v>10263</v>
      </c>
      <c r="CV20" s="73">
        <v>10263</v>
      </c>
      <c r="CW20" s="73">
        <v>10263</v>
      </c>
      <c r="CX20" s="73">
        <v>10263</v>
      </c>
      <c r="CY20" s="73">
        <v>10263</v>
      </c>
      <c r="CZ20" s="73">
        <v>10263</v>
      </c>
      <c r="DA20" s="270">
        <f t="shared" si="12"/>
        <v>10263</v>
      </c>
      <c r="DB20" s="73">
        <v>10263</v>
      </c>
      <c r="DC20" s="73">
        <v>10263</v>
      </c>
      <c r="DD20" s="270">
        <f t="shared" si="13"/>
        <v>10263</v>
      </c>
      <c r="DE20" s="73">
        <v>10263</v>
      </c>
      <c r="DF20" s="73">
        <v>10263</v>
      </c>
      <c r="DG20" s="73">
        <v>10263</v>
      </c>
      <c r="DH20" s="73">
        <v>10263</v>
      </c>
      <c r="DI20" s="73">
        <v>10263</v>
      </c>
      <c r="DJ20" s="73">
        <v>10263</v>
      </c>
      <c r="DK20" s="73">
        <v>10263</v>
      </c>
      <c r="DL20" s="73">
        <v>10263</v>
      </c>
      <c r="DM20" s="73">
        <v>10263</v>
      </c>
      <c r="DN20" s="73">
        <v>10263</v>
      </c>
      <c r="DO20" s="270">
        <f t="shared" si="14"/>
        <v>10263</v>
      </c>
      <c r="DP20" s="73">
        <v>10263</v>
      </c>
      <c r="DQ20" s="73">
        <v>10263</v>
      </c>
      <c r="DR20" s="73">
        <v>10263</v>
      </c>
      <c r="DS20" s="73">
        <v>10263</v>
      </c>
      <c r="DT20" s="73">
        <v>10263</v>
      </c>
      <c r="DU20" s="73">
        <v>10263</v>
      </c>
      <c r="DV20" s="73">
        <v>10263</v>
      </c>
      <c r="DW20" s="73">
        <v>10263</v>
      </c>
      <c r="DX20" s="73">
        <v>10263</v>
      </c>
      <c r="DY20" s="73">
        <v>10263</v>
      </c>
      <c r="DZ20" s="270">
        <f t="shared" si="15"/>
        <v>10263</v>
      </c>
      <c r="EA20" s="73">
        <v>10263</v>
      </c>
      <c r="EB20" s="73">
        <v>10263</v>
      </c>
      <c r="EC20" s="73">
        <v>10263</v>
      </c>
      <c r="ED20" s="73">
        <v>10263</v>
      </c>
      <c r="EE20" s="73">
        <v>10263</v>
      </c>
      <c r="EF20" s="73">
        <v>10263</v>
      </c>
      <c r="EG20" s="73">
        <v>10263</v>
      </c>
      <c r="EH20" s="73">
        <v>10263</v>
      </c>
      <c r="EI20" s="73">
        <v>10263</v>
      </c>
      <c r="EJ20" s="73">
        <v>10263</v>
      </c>
      <c r="EK20" s="270">
        <f t="shared" si="1"/>
        <v>10263</v>
      </c>
      <c r="EM20" s="306">
        <f t="shared" si="16"/>
        <v>10263</v>
      </c>
      <c r="EN20" s="144" t="str">
        <f t="shared" si="17"/>
        <v>OK</v>
      </c>
      <c r="EO20" s="144" t="str">
        <f t="shared" si="18"/>
        <v>OK</v>
      </c>
      <c r="EP20" s="144" t="str">
        <f t="shared" si="19"/>
        <v>OK</v>
      </c>
      <c r="EQ20" s="144" t="str">
        <f t="shared" si="20"/>
        <v>OK</v>
      </c>
      <c r="ER20" s="144" t="str">
        <f t="shared" si="21"/>
        <v>OK</v>
      </c>
      <c r="ES20" s="144" t="str">
        <f t="shared" si="22"/>
        <v>OK</v>
      </c>
      <c r="ET20" s="144" t="str">
        <f t="shared" si="23"/>
        <v>OK</v>
      </c>
      <c r="EU20" s="144" t="str">
        <f t="shared" si="24"/>
        <v>OK</v>
      </c>
      <c r="EV20" s="144" t="str">
        <f t="shared" si="25"/>
        <v>OK</v>
      </c>
      <c r="EW20" s="144" t="str">
        <f t="shared" si="26"/>
        <v>OK</v>
      </c>
      <c r="EX20" s="144" t="str">
        <f t="shared" si="27"/>
        <v>OK</v>
      </c>
      <c r="EY20" s="144" t="str">
        <f t="shared" si="28"/>
        <v>OK</v>
      </c>
      <c r="EZ20" s="144" t="str">
        <f t="shared" si="29"/>
        <v>OK</v>
      </c>
      <c r="FA20" s="144" t="str">
        <f t="shared" si="30"/>
        <v>OK</v>
      </c>
      <c r="FB20" s="144" t="str">
        <f t="shared" si="31"/>
        <v>OK</v>
      </c>
    </row>
    <row r="21" spans="2:158" ht="14.4" x14ac:dyDescent="0.3">
      <c r="B21" s="144">
        <v>16</v>
      </c>
      <c r="C21" s="68" t="s">
        <v>286</v>
      </c>
      <c r="D21" s="69" t="s">
        <v>287</v>
      </c>
      <c r="E21" s="70" t="s">
        <v>13</v>
      </c>
      <c r="F21" s="73">
        <f t="shared" si="0"/>
        <v>10184</v>
      </c>
      <c r="G21" s="73">
        <f t="shared" si="0"/>
        <v>10184</v>
      </c>
      <c r="H21" s="73">
        <f t="shared" si="0"/>
        <v>10184</v>
      </c>
      <c r="I21" s="73">
        <f t="shared" si="0"/>
        <v>10184</v>
      </c>
      <c r="J21" s="37"/>
      <c r="K21" s="73">
        <v>10184</v>
      </c>
      <c r="L21" s="73">
        <v>10184</v>
      </c>
      <c r="M21" s="73">
        <v>10184</v>
      </c>
      <c r="N21" s="73">
        <v>10184</v>
      </c>
      <c r="O21" s="73">
        <v>10184</v>
      </c>
      <c r="P21" s="73">
        <v>10184</v>
      </c>
      <c r="Q21" s="73">
        <v>10184</v>
      </c>
      <c r="R21" s="270">
        <f t="shared" si="2"/>
        <v>10184</v>
      </c>
      <c r="S21" s="73">
        <v>10184</v>
      </c>
      <c r="T21" s="73">
        <v>10184</v>
      </c>
      <c r="U21" s="73">
        <v>10184</v>
      </c>
      <c r="V21" s="73">
        <v>10184</v>
      </c>
      <c r="W21" s="73">
        <v>10184</v>
      </c>
      <c r="X21" s="73">
        <v>10184</v>
      </c>
      <c r="Y21" s="73">
        <v>10184</v>
      </c>
      <c r="Z21" s="73">
        <v>10184</v>
      </c>
      <c r="AA21" s="270">
        <f t="shared" si="3"/>
        <v>10184</v>
      </c>
      <c r="AB21" s="73">
        <v>10184</v>
      </c>
      <c r="AC21" s="73">
        <v>10184</v>
      </c>
      <c r="AD21" s="73">
        <v>10184</v>
      </c>
      <c r="AE21" s="270">
        <f t="shared" si="4"/>
        <v>10184</v>
      </c>
      <c r="AF21" s="73">
        <v>10184</v>
      </c>
      <c r="AG21" s="73">
        <v>10184</v>
      </c>
      <c r="AH21" s="73">
        <v>10184</v>
      </c>
      <c r="AI21" s="73">
        <v>10184</v>
      </c>
      <c r="AJ21" s="73">
        <v>10184</v>
      </c>
      <c r="AK21" s="73">
        <v>10184</v>
      </c>
      <c r="AL21" s="73">
        <v>10184</v>
      </c>
      <c r="AM21" s="73">
        <v>10184</v>
      </c>
      <c r="AN21" s="73">
        <v>10184</v>
      </c>
      <c r="AO21" s="73">
        <v>10184</v>
      </c>
      <c r="AP21" s="73">
        <v>10184</v>
      </c>
      <c r="AQ21" s="73">
        <v>10184</v>
      </c>
      <c r="AR21" s="270">
        <f t="shared" si="5"/>
        <v>10184</v>
      </c>
      <c r="AS21" s="73">
        <v>10184</v>
      </c>
      <c r="AT21" s="73">
        <v>10184</v>
      </c>
      <c r="AU21" s="73">
        <v>10184</v>
      </c>
      <c r="AV21" s="73">
        <v>10184</v>
      </c>
      <c r="AW21" s="73">
        <v>10184</v>
      </c>
      <c r="AX21" s="73">
        <v>10184</v>
      </c>
      <c r="AY21" s="73">
        <v>10184</v>
      </c>
      <c r="AZ21" s="73">
        <v>10184</v>
      </c>
      <c r="BA21" s="270">
        <f t="shared" si="6"/>
        <v>10184</v>
      </c>
      <c r="BB21" s="73">
        <v>10184</v>
      </c>
      <c r="BC21" s="73">
        <v>10184</v>
      </c>
      <c r="BD21" s="73">
        <v>10184</v>
      </c>
      <c r="BE21" s="73">
        <v>10184</v>
      </c>
      <c r="BF21" s="73">
        <v>10184</v>
      </c>
      <c r="BG21" s="73">
        <v>10184</v>
      </c>
      <c r="BH21" s="73">
        <v>10184</v>
      </c>
      <c r="BI21" s="270">
        <f t="shared" si="7"/>
        <v>10184</v>
      </c>
      <c r="BJ21" s="73">
        <v>10184</v>
      </c>
      <c r="BK21" s="73">
        <v>10184</v>
      </c>
      <c r="BL21" s="270">
        <f t="shared" si="8"/>
        <v>10184</v>
      </c>
      <c r="BM21" s="73">
        <v>10184</v>
      </c>
      <c r="BN21" s="73">
        <v>10184</v>
      </c>
      <c r="BO21" s="73">
        <v>10184</v>
      </c>
      <c r="BP21" s="73">
        <v>10184</v>
      </c>
      <c r="BQ21" s="73">
        <v>10184</v>
      </c>
      <c r="BR21" s="73">
        <v>10184</v>
      </c>
      <c r="BS21" s="73">
        <v>10184</v>
      </c>
      <c r="BT21" s="73">
        <v>10184</v>
      </c>
      <c r="BU21" s="73">
        <v>10184</v>
      </c>
      <c r="BV21" s="73">
        <v>10184</v>
      </c>
      <c r="BW21" s="270">
        <f t="shared" si="9"/>
        <v>10184</v>
      </c>
      <c r="BX21" s="73">
        <v>10184</v>
      </c>
      <c r="BY21" s="73">
        <v>10184</v>
      </c>
      <c r="BZ21" s="73">
        <v>10184</v>
      </c>
      <c r="CA21" s="73">
        <v>10184</v>
      </c>
      <c r="CB21" s="73">
        <v>10184</v>
      </c>
      <c r="CC21" s="73">
        <v>10184</v>
      </c>
      <c r="CD21" s="73">
        <v>10184</v>
      </c>
      <c r="CE21" s="73">
        <v>10184</v>
      </c>
      <c r="CF21" s="270">
        <f t="shared" si="10"/>
        <v>10184</v>
      </c>
      <c r="CG21" s="73">
        <v>10184</v>
      </c>
      <c r="CH21" s="73">
        <v>10184</v>
      </c>
      <c r="CI21" s="73">
        <v>10184</v>
      </c>
      <c r="CJ21" s="73">
        <v>10184</v>
      </c>
      <c r="CK21" s="73">
        <v>10184</v>
      </c>
      <c r="CL21" s="73">
        <v>10184</v>
      </c>
      <c r="CM21" s="73">
        <v>10184</v>
      </c>
      <c r="CN21" s="73">
        <v>10184</v>
      </c>
      <c r="CO21" s="73">
        <v>10184</v>
      </c>
      <c r="CP21" s="270">
        <f t="shared" si="11"/>
        <v>10184</v>
      </c>
      <c r="CQ21" s="73">
        <v>10184</v>
      </c>
      <c r="CR21" s="73">
        <v>10184</v>
      </c>
      <c r="CS21" s="73">
        <v>10184</v>
      </c>
      <c r="CT21" s="73">
        <v>10184</v>
      </c>
      <c r="CU21" s="73">
        <v>10184</v>
      </c>
      <c r="CV21" s="73">
        <v>10184</v>
      </c>
      <c r="CW21" s="73">
        <v>10184</v>
      </c>
      <c r="CX21" s="73">
        <v>10184</v>
      </c>
      <c r="CY21" s="73">
        <v>10184</v>
      </c>
      <c r="CZ21" s="73">
        <v>10184</v>
      </c>
      <c r="DA21" s="270">
        <f t="shared" si="12"/>
        <v>10184</v>
      </c>
      <c r="DB21" s="73">
        <v>10184</v>
      </c>
      <c r="DC21" s="73">
        <v>10184</v>
      </c>
      <c r="DD21" s="270">
        <f t="shared" si="13"/>
        <v>10184</v>
      </c>
      <c r="DE21" s="73">
        <v>10184</v>
      </c>
      <c r="DF21" s="73">
        <v>10184</v>
      </c>
      <c r="DG21" s="73">
        <v>10184</v>
      </c>
      <c r="DH21" s="73">
        <v>10184</v>
      </c>
      <c r="DI21" s="73">
        <v>10184</v>
      </c>
      <c r="DJ21" s="73">
        <v>10184</v>
      </c>
      <c r="DK21" s="73">
        <v>10184</v>
      </c>
      <c r="DL21" s="73">
        <v>10184</v>
      </c>
      <c r="DM21" s="73">
        <v>10184</v>
      </c>
      <c r="DN21" s="73">
        <v>10184</v>
      </c>
      <c r="DO21" s="270">
        <f t="shared" si="14"/>
        <v>10184</v>
      </c>
      <c r="DP21" s="73">
        <v>10184</v>
      </c>
      <c r="DQ21" s="73">
        <v>10184</v>
      </c>
      <c r="DR21" s="73">
        <v>10184</v>
      </c>
      <c r="DS21" s="73">
        <v>10184</v>
      </c>
      <c r="DT21" s="73">
        <v>10184</v>
      </c>
      <c r="DU21" s="73">
        <v>10184</v>
      </c>
      <c r="DV21" s="73">
        <v>10184</v>
      </c>
      <c r="DW21" s="73">
        <v>10184</v>
      </c>
      <c r="DX21" s="73">
        <v>10184</v>
      </c>
      <c r="DY21" s="73">
        <v>10184</v>
      </c>
      <c r="DZ21" s="270">
        <f t="shared" si="15"/>
        <v>10184</v>
      </c>
      <c r="EA21" s="73">
        <v>10184</v>
      </c>
      <c r="EB21" s="73">
        <v>10184</v>
      </c>
      <c r="EC21" s="73">
        <v>10184</v>
      </c>
      <c r="ED21" s="73">
        <v>10184</v>
      </c>
      <c r="EE21" s="73">
        <v>10184</v>
      </c>
      <c r="EF21" s="73">
        <v>10184</v>
      </c>
      <c r="EG21" s="73">
        <v>10184</v>
      </c>
      <c r="EH21" s="73">
        <v>10184</v>
      </c>
      <c r="EI21" s="73">
        <v>10184</v>
      </c>
      <c r="EJ21" s="73">
        <v>10184</v>
      </c>
      <c r="EK21" s="270">
        <f t="shared" si="1"/>
        <v>10184</v>
      </c>
      <c r="EM21" s="306">
        <f t="shared" si="16"/>
        <v>10184</v>
      </c>
      <c r="EN21" s="144" t="str">
        <f t="shared" si="17"/>
        <v>OK</v>
      </c>
      <c r="EO21" s="144" t="str">
        <f t="shared" si="18"/>
        <v>OK</v>
      </c>
      <c r="EP21" s="144" t="str">
        <f t="shared" si="19"/>
        <v>OK</v>
      </c>
      <c r="EQ21" s="144" t="str">
        <f t="shared" si="20"/>
        <v>OK</v>
      </c>
      <c r="ER21" s="144" t="str">
        <f t="shared" si="21"/>
        <v>OK</v>
      </c>
      <c r="ES21" s="144" t="str">
        <f t="shared" si="22"/>
        <v>OK</v>
      </c>
      <c r="ET21" s="144" t="str">
        <f t="shared" si="23"/>
        <v>OK</v>
      </c>
      <c r="EU21" s="144" t="str">
        <f t="shared" si="24"/>
        <v>OK</v>
      </c>
      <c r="EV21" s="144" t="str">
        <f t="shared" si="25"/>
        <v>OK</v>
      </c>
      <c r="EW21" s="144" t="str">
        <f t="shared" si="26"/>
        <v>OK</v>
      </c>
      <c r="EX21" s="144" t="str">
        <f t="shared" si="27"/>
        <v>OK</v>
      </c>
      <c r="EY21" s="144" t="str">
        <f t="shared" si="28"/>
        <v>OK</v>
      </c>
      <c r="EZ21" s="144" t="str">
        <f t="shared" si="29"/>
        <v>OK</v>
      </c>
      <c r="FA21" s="144" t="str">
        <f t="shared" si="30"/>
        <v>OK</v>
      </c>
      <c r="FB21" s="144" t="str">
        <f t="shared" si="31"/>
        <v>OK</v>
      </c>
    </row>
    <row r="22" spans="2:158" ht="14.4" x14ac:dyDescent="0.3">
      <c r="B22" s="144">
        <v>17</v>
      </c>
      <c r="C22" s="68" t="s">
        <v>288</v>
      </c>
      <c r="D22" s="69" t="s">
        <v>289</v>
      </c>
      <c r="E22" s="70" t="s">
        <v>13</v>
      </c>
      <c r="F22" s="73">
        <f t="shared" si="0"/>
        <v>15317</v>
      </c>
      <c r="G22" s="73">
        <f t="shared" si="0"/>
        <v>15317</v>
      </c>
      <c r="H22" s="73">
        <f t="shared" si="0"/>
        <v>15317</v>
      </c>
      <c r="I22" s="73">
        <f t="shared" si="0"/>
        <v>15317</v>
      </c>
      <c r="J22" s="37"/>
      <c r="K22" s="73">
        <v>15317</v>
      </c>
      <c r="L22" s="73">
        <v>15317</v>
      </c>
      <c r="M22" s="73">
        <v>15317</v>
      </c>
      <c r="N22" s="73">
        <v>15317</v>
      </c>
      <c r="O22" s="73">
        <v>15317</v>
      </c>
      <c r="P22" s="73">
        <v>15317</v>
      </c>
      <c r="Q22" s="73">
        <v>15317</v>
      </c>
      <c r="R22" s="270">
        <f t="shared" si="2"/>
        <v>15317</v>
      </c>
      <c r="S22" s="73">
        <v>15317</v>
      </c>
      <c r="T22" s="73">
        <v>15317</v>
      </c>
      <c r="U22" s="73">
        <v>15317</v>
      </c>
      <c r="V22" s="73">
        <v>15317</v>
      </c>
      <c r="W22" s="73">
        <v>15317</v>
      </c>
      <c r="X22" s="73">
        <v>15317</v>
      </c>
      <c r="Y22" s="73">
        <v>15317</v>
      </c>
      <c r="Z22" s="73">
        <v>15317</v>
      </c>
      <c r="AA22" s="270">
        <f t="shared" si="3"/>
        <v>15317</v>
      </c>
      <c r="AB22" s="73">
        <v>15317</v>
      </c>
      <c r="AC22" s="73">
        <v>15317</v>
      </c>
      <c r="AD22" s="73">
        <v>15317</v>
      </c>
      <c r="AE22" s="270">
        <f t="shared" si="4"/>
        <v>15317</v>
      </c>
      <c r="AF22" s="73">
        <v>15317</v>
      </c>
      <c r="AG22" s="73">
        <v>15317</v>
      </c>
      <c r="AH22" s="73">
        <v>15317</v>
      </c>
      <c r="AI22" s="73">
        <v>15317</v>
      </c>
      <c r="AJ22" s="73">
        <v>15317</v>
      </c>
      <c r="AK22" s="73">
        <v>15317</v>
      </c>
      <c r="AL22" s="73">
        <v>15317</v>
      </c>
      <c r="AM22" s="73">
        <v>15317</v>
      </c>
      <c r="AN22" s="73">
        <v>15317</v>
      </c>
      <c r="AO22" s="73">
        <v>15317</v>
      </c>
      <c r="AP22" s="73">
        <v>15317</v>
      </c>
      <c r="AQ22" s="73">
        <v>15317</v>
      </c>
      <c r="AR22" s="270">
        <f t="shared" si="5"/>
        <v>15317</v>
      </c>
      <c r="AS22" s="73">
        <v>15317</v>
      </c>
      <c r="AT22" s="73">
        <v>15317</v>
      </c>
      <c r="AU22" s="73">
        <v>15317</v>
      </c>
      <c r="AV22" s="73">
        <v>15317</v>
      </c>
      <c r="AW22" s="73">
        <v>15317</v>
      </c>
      <c r="AX22" s="73">
        <v>15317</v>
      </c>
      <c r="AY22" s="73">
        <v>15317</v>
      </c>
      <c r="AZ22" s="73">
        <v>15317</v>
      </c>
      <c r="BA22" s="270">
        <f t="shared" si="6"/>
        <v>15317</v>
      </c>
      <c r="BB22" s="73">
        <v>15317</v>
      </c>
      <c r="BC22" s="73">
        <v>15317</v>
      </c>
      <c r="BD22" s="73">
        <v>15317</v>
      </c>
      <c r="BE22" s="73">
        <v>15317</v>
      </c>
      <c r="BF22" s="73">
        <v>15317</v>
      </c>
      <c r="BG22" s="73">
        <v>15317</v>
      </c>
      <c r="BH22" s="73">
        <v>15317</v>
      </c>
      <c r="BI22" s="270">
        <f t="shared" si="7"/>
        <v>15317</v>
      </c>
      <c r="BJ22" s="73">
        <v>15317</v>
      </c>
      <c r="BK22" s="73">
        <v>15317</v>
      </c>
      <c r="BL22" s="270">
        <f t="shared" si="8"/>
        <v>15317</v>
      </c>
      <c r="BM22" s="73">
        <v>15317</v>
      </c>
      <c r="BN22" s="73">
        <v>15317</v>
      </c>
      <c r="BO22" s="73">
        <v>15317</v>
      </c>
      <c r="BP22" s="73">
        <v>15317</v>
      </c>
      <c r="BQ22" s="73">
        <v>15317</v>
      </c>
      <c r="BR22" s="73">
        <v>15317</v>
      </c>
      <c r="BS22" s="73">
        <v>15317</v>
      </c>
      <c r="BT22" s="73">
        <v>15317</v>
      </c>
      <c r="BU22" s="73">
        <v>15317</v>
      </c>
      <c r="BV22" s="73">
        <v>15317</v>
      </c>
      <c r="BW22" s="270">
        <f t="shared" si="9"/>
        <v>15317</v>
      </c>
      <c r="BX22" s="73">
        <v>15317</v>
      </c>
      <c r="BY22" s="73">
        <v>15317</v>
      </c>
      <c r="BZ22" s="73">
        <v>15317</v>
      </c>
      <c r="CA22" s="73">
        <v>15317</v>
      </c>
      <c r="CB22" s="73">
        <v>15317</v>
      </c>
      <c r="CC22" s="73">
        <v>15317</v>
      </c>
      <c r="CD22" s="73">
        <v>15317</v>
      </c>
      <c r="CE22" s="73">
        <v>15317</v>
      </c>
      <c r="CF22" s="270">
        <f t="shared" si="10"/>
        <v>15317</v>
      </c>
      <c r="CG22" s="73">
        <v>15317</v>
      </c>
      <c r="CH22" s="73">
        <v>15317</v>
      </c>
      <c r="CI22" s="73">
        <v>15317</v>
      </c>
      <c r="CJ22" s="73">
        <v>15317</v>
      </c>
      <c r="CK22" s="73">
        <v>15317</v>
      </c>
      <c r="CL22" s="73">
        <v>15317</v>
      </c>
      <c r="CM22" s="73">
        <v>15317</v>
      </c>
      <c r="CN22" s="73">
        <v>15317</v>
      </c>
      <c r="CO22" s="73">
        <v>15317</v>
      </c>
      <c r="CP22" s="270">
        <f t="shared" si="11"/>
        <v>15317</v>
      </c>
      <c r="CQ22" s="73">
        <v>15317</v>
      </c>
      <c r="CR22" s="73">
        <v>15317</v>
      </c>
      <c r="CS22" s="73">
        <v>15317</v>
      </c>
      <c r="CT22" s="73">
        <v>15317</v>
      </c>
      <c r="CU22" s="73">
        <v>15317</v>
      </c>
      <c r="CV22" s="73">
        <v>15317</v>
      </c>
      <c r="CW22" s="73">
        <v>15317</v>
      </c>
      <c r="CX22" s="73">
        <v>15317</v>
      </c>
      <c r="CY22" s="73">
        <v>15317</v>
      </c>
      <c r="CZ22" s="73">
        <v>15317</v>
      </c>
      <c r="DA22" s="270">
        <f t="shared" si="12"/>
        <v>15317</v>
      </c>
      <c r="DB22" s="73">
        <v>15317</v>
      </c>
      <c r="DC22" s="73">
        <v>15317</v>
      </c>
      <c r="DD22" s="270">
        <f t="shared" si="13"/>
        <v>15317</v>
      </c>
      <c r="DE22" s="73">
        <v>15317</v>
      </c>
      <c r="DF22" s="73">
        <v>15317</v>
      </c>
      <c r="DG22" s="73">
        <v>15317</v>
      </c>
      <c r="DH22" s="73">
        <v>15317</v>
      </c>
      <c r="DI22" s="73">
        <v>15317</v>
      </c>
      <c r="DJ22" s="73">
        <v>15317</v>
      </c>
      <c r="DK22" s="73">
        <v>15317</v>
      </c>
      <c r="DL22" s="73">
        <v>15317</v>
      </c>
      <c r="DM22" s="73">
        <v>15317</v>
      </c>
      <c r="DN22" s="73">
        <v>15317</v>
      </c>
      <c r="DO22" s="270">
        <f t="shared" si="14"/>
        <v>15317</v>
      </c>
      <c r="DP22" s="73">
        <v>15317</v>
      </c>
      <c r="DQ22" s="73">
        <v>15317</v>
      </c>
      <c r="DR22" s="73">
        <v>15317</v>
      </c>
      <c r="DS22" s="73">
        <v>15317</v>
      </c>
      <c r="DT22" s="73">
        <v>15317</v>
      </c>
      <c r="DU22" s="73">
        <v>15317</v>
      </c>
      <c r="DV22" s="73">
        <v>15317</v>
      </c>
      <c r="DW22" s="73">
        <v>15317</v>
      </c>
      <c r="DX22" s="73">
        <v>15317</v>
      </c>
      <c r="DY22" s="73">
        <v>15317</v>
      </c>
      <c r="DZ22" s="270">
        <f t="shared" si="15"/>
        <v>15317</v>
      </c>
      <c r="EA22" s="73">
        <v>15317</v>
      </c>
      <c r="EB22" s="73">
        <v>15317</v>
      </c>
      <c r="EC22" s="73">
        <v>15317</v>
      </c>
      <c r="ED22" s="73">
        <v>15317</v>
      </c>
      <c r="EE22" s="73">
        <v>15317</v>
      </c>
      <c r="EF22" s="73">
        <v>15317</v>
      </c>
      <c r="EG22" s="73">
        <v>15317</v>
      </c>
      <c r="EH22" s="73">
        <v>15317</v>
      </c>
      <c r="EI22" s="73">
        <v>15317</v>
      </c>
      <c r="EJ22" s="73">
        <v>15317</v>
      </c>
      <c r="EK22" s="270">
        <f t="shared" si="1"/>
        <v>15317</v>
      </c>
      <c r="EM22" s="306">
        <f t="shared" si="16"/>
        <v>15317</v>
      </c>
      <c r="EN22" s="144" t="str">
        <f t="shared" si="17"/>
        <v>OK</v>
      </c>
      <c r="EO22" s="144" t="str">
        <f t="shared" si="18"/>
        <v>OK</v>
      </c>
      <c r="EP22" s="144" t="str">
        <f t="shared" si="19"/>
        <v>OK</v>
      </c>
      <c r="EQ22" s="144" t="str">
        <f t="shared" si="20"/>
        <v>OK</v>
      </c>
      <c r="ER22" s="144" t="str">
        <f t="shared" si="21"/>
        <v>OK</v>
      </c>
      <c r="ES22" s="144" t="str">
        <f t="shared" si="22"/>
        <v>OK</v>
      </c>
      <c r="ET22" s="144" t="str">
        <f t="shared" si="23"/>
        <v>OK</v>
      </c>
      <c r="EU22" s="144" t="str">
        <f t="shared" si="24"/>
        <v>OK</v>
      </c>
      <c r="EV22" s="144" t="str">
        <f t="shared" si="25"/>
        <v>OK</v>
      </c>
      <c r="EW22" s="144" t="str">
        <f t="shared" si="26"/>
        <v>OK</v>
      </c>
      <c r="EX22" s="144" t="str">
        <f t="shared" si="27"/>
        <v>OK</v>
      </c>
      <c r="EY22" s="144" t="str">
        <f t="shared" si="28"/>
        <v>OK</v>
      </c>
      <c r="EZ22" s="144" t="str">
        <f t="shared" si="29"/>
        <v>OK</v>
      </c>
      <c r="FA22" s="144" t="str">
        <f t="shared" si="30"/>
        <v>OK</v>
      </c>
      <c r="FB22" s="144" t="str">
        <f t="shared" si="31"/>
        <v>OK</v>
      </c>
    </row>
    <row r="23" spans="2:158" ht="14.4" x14ac:dyDescent="0.3">
      <c r="B23" s="144">
        <v>18</v>
      </c>
      <c r="C23" s="68" t="s">
        <v>290</v>
      </c>
      <c r="D23" s="69" t="s">
        <v>291</v>
      </c>
      <c r="E23" s="70" t="s">
        <v>13</v>
      </c>
      <c r="F23" s="73">
        <f t="shared" si="0"/>
        <v>20842</v>
      </c>
      <c r="G23" s="73">
        <f t="shared" si="0"/>
        <v>20842</v>
      </c>
      <c r="H23" s="73">
        <f t="shared" si="0"/>
        <v>20842</v>
      </c>
      <c r="I23" s="73">
        <f t="shared" si="0"/>
        <v>20842</v>
      </c>
      <c r="J23" s="37"/>
      <c r="K23" s="73">
        <v>20842</v>
      </c>
      <c r="L23" s="73">
        <v>20842</v>
      </c>
      <c r="M23" s="73">
        <v>20842</v>
      </c>
      <c r="N23" s="73">
        <v>20842</v>
      </c>
      <c r="O23" s="73">
        <v>20842</v>
      </c>
      <c r="P23" s="73">
        <v>20842</v>
      </c>
      <c r="Q23" s="73">
        <v>20842</v>
      </c>
      <c r="R23" s="270">
        <f t="shared" si="2"/>
        <v>20842</v>
      </c>
      <c r="S23" s="73">
        <v>20842</v>
      </c>
      <c r="T23" s="73">
        <v>20842</v>
      </c>
      <c r="U23" s="73">
        <v>20842</v>
      </c>
      <c r="V23" s="73">
        <v>20842</v>
      </c>
      <c r="W23" s="73">
        <v>20842</v>
      </c>
      <c r="X23" s="73">
        <v>20842</v>
      </c>
      <c r="Y23" s="73">
        <v>20842</v>
      </c>
      <c r="Z23" s="73">
        <v>20842</v>
      </c>
      <c r="AA23" s="270">
        <f t="shared" si="3"/>
        <v>20842</v>
      </c>
      <c r="AB23" s="73">
        <v>20842</v>
      </c>
      <c r="AC23" s="73">
        <v>20842</v>
      </c>
      <c r="AD23" s="73">
        <v>20842</v>
      </c>
      <c r="AE23" s="270">
        <f t="shared" si="4"/>
        <v>20842</v>
      </c>
      <c r="AF23" s="73">
        <v>20842</v>
      </c>
      <c r="AG23" s="73">
        <v>20842</v>
      </c>
      <c r="AH23" s="73">
        <v>20842</v>
      </c>
      <c r="AI23" s="73">
        <v>20842</v>
      </c>
      <c r="AJ23" s="73">
        <v>20842</v>
      </c>
      <c r="AK23" s="73">
        <v>20842</v>
      </c>
      <c r="AL23" s="73">
        <v>20842</v>
      </c>
      <c r="AM23" s="73">
        <v>20842</v>
      </c>
      <c r="AN23" s="73">
        <v>20842</v>
      </c>
      <c r="AO23" s="73">
        <v>20842</v>
      </c>
      <c r="AP23" s="73">
        <v>20842</v>
      </c>
      <c r="AQ23" s="73">
        <v>20842</v>
      </c>
      <c r="AR23" s="270">
        <f t="shared" si="5"/>
        <v>20842</v>
      </c>
      <c r="AS23" s="73">
        <v>20842</v>
      </c>
      <c r="AT23" s="73">
        <v>20842</v>
      </c>
      <c r="AU23" s="73">
        <v>20842</v>
      </c>
      <c r="AV23" s="73">
        <v>20842</v>
      </c>
      <c r="AW23" s="73">
        <v>20842</v>
      </c>
      <c r="AX23" s="73">
        <v>20842</v>
      </c>
      <c r="AY23" s="73">
        <v>20842</v>
      </c>
      <c r="AZ23" s="73">
        <v>20842</v>
      </c>
      <c r="BA23" s="270">
        <f t="shared" si="6"/>
        <v>20842</v>
      </c>
      <c r="BB23" s="73">
        <v>20842</v>
      </c>
      <c r="BC23" s="73">
        <v>20842</v>
      </c>
      <c r="BD23" s="73">
        <v>20842</v>
      </c>
      <c r="BE23" s="73">
        <v>20842</v>
      </c>
      <c r="BF23" s="73">
        <v>20842</v>
      </c>
      <c r="BG23" s="73">
        <v>20842</v>
      </c>
      <c r="BH23" s="73">
        <v>20842</v>
      </c>
      <c r="BI23" s="270">
        <f t="shared" si="7"/>
        <v>20842</v>
      </c>
      <c r="BJ23" s="73">
        <v>20842</v>
      </c>
      <c r="BK23" s="73">
        <v>20842</v>
      </c>
      <c r="BL23" s="270">
        <f t="shared" si="8"/>
        <v>20842</v>
      </c>
      <c r="BM23" s="73">
        <v>20842</v>
      </c>
      <c r="BN23" s="73">
        <v>20842</v>
      </c>
      <c r="BO23" s="73">
        <v>20842</v>
      </c>
      <c r="BP23" s="73">
        <v>20842</v>
      </c>
      <c r="BQ23" s="73">
        <v>20842</v>
      </c>
      <c r="BR23" s="73">
        <v>20842</v>
      </c>
      <c r="BS23" s="73">
        <v>20842</v>
      </c>
      <c r="BT23" s="73">
        <v>20842</v>
      </c>
      <c r="BU23" s="73">
        <v>20842</v>
      </c>
      <c r="BV23" s="73">
        <v>20842</v>
      </c>
      <c r="BW23" s="270">
        <f t="shared" si="9"/>
        <v>20842</v>
      </c>
      <c r="BX23" s="73">
        <v>20842</v>
      </c>
      <c r="BY23" s="73">
        <v>20842</v>
      </c>
      <c r="BZ23" s="73">
        <v>20842</v>
      </c>
      <c r="CA23" s="73">
        <v>20842</v>
      </c>
      <c r="CB23" s="73">
        <v>20842</v>
      </c>
      <c r="CC23" s="73">
        <v>20842</v>
      </c>
      <c r="CD23" s="73">
        <v>20842</v>
      </c>
      <c r="CE23" s="73">
        <v>20842</v>
      </c>
      <c r="CF23" s="270">
        <f t="shared" si="10"/>
        <v>20842</v>
      </c>
      <c r="CG23" s="73">
        <v>20842</v>
      </c>
      <c r="CH23" s="73">
        <v>20842</v>
      </c>
      <c r="CI23" s="73">
        <v>20842</v>
      </c>
      <c r="CJ23" s="73">
        <v>20842</v>
      </c>
      <c r="CK23" s="73">
        <v>20842</v>
      </c>
      <c r="CL23" s="73">
        <v>20842</v>
      </c>
      <c r="CM23" s="73">
        <v>20842</v>
      </c>
      <c r="CN23" s="73">
        <v>20842</v>
      </c>
      <c r="CO23" s="73">
        <v>20842</v>
      </c>
      <c r="CP23" s="270">
        <f t="shared" si="11"/>
        <v>20842</v>
      </c>
      <c r="CQ23" s="73">
        <v>20842</v>
      </c>
      <c r="CR23" s="73">
        <v>20842</v>
      </c>
      <c r="CS23" s="73">
        <v>20842</v>
      </c>
      <c r="CT23" s="73">
        <v>20842</v>
      </c>
      <c r="CU23" s="73">
        <v>20842</v>
      </c>
      <c r="CV23" s="73">
        <v>20842</v>
      </c>
      <c r="CW23" s="73">
        <v>20842</v>
      </c>
      <c r="CX23" s="73">
        <v>20842</v>
      </c>
      <c r="CY23" s="73">
        <v>20842</v>
      </c>
      <c r="CZ23" s="73">
        <v>20842</v>
      </c>
      <c r="DA23" s="270">
        <f t="shared" si="12"/>
        <v>20842</v>
      </c>
      <c r="DB23" s="73">
        <v>20842</v>
      </c>
      <c r="DC23" s="73">
        <v>20842</v>
      </c>
      <c r="DD23" s="270">
        <f t="shared" si="13"/>
        <v>20842</v>
      </c>
      <c r="DE23" s="73">
        <v>20842</v>
      </c>
      <c r="DF23" s="73">
        <v>20842</v>
      </c>
      <c r="DG23" s="73">
        <v>20842</v>
      </c>
      <c r="DH23" s="73">
        <v>20842</v>
      </c>
      <c r="DI23" s="73">
        <v>20842</v>
      </c>
      <c r="DJ23" s="73">
        <v>20842</v>
      </c>
      <c r="DK23" s="73">
        <v>20842</v>
      </c>
      <c r="DL23" s="73">
        <v>20842</v>
      </c>
      <c r="DM23" s="73">
        <v>20842</v>
      </c>
      <c r="DN23" s="73">
        <v>20842</v>
      </c>
      <c r="DO23" s="270">
        <f t="shared" si="14"/>
        <v>20842</v>
      </c>
      <c r="DP23" s="73">
        <v>20842</v>
      </c>
      <c r="DQ23" s="73">
        <v>20842</v>
      </c>
      <c r="DR23" s="73">
        <v>20842</v>
      </c>
      <c r="DS23" s="73">
        <v>20842</v>
      </c>
      <c r="DT23" s="73">
        <v>20842</v>
      </c>
      <c r="DU23" s="73">
        <v>20842</v>
      </c>
      <c r="DV23" s="73">
        <v>20842</v>
      </c>
      <c r="DW23" s="73">
        <v>20842</v>
      </c>
      <c r="DX23" s="73">
        <v>20842</v>
      </c>
      <c r="DY23" s="73">
        <v>20842</v>
      </c>
      <c r="DZ23" s="270">
        <f t="shared" si="15"/>
        <v>20842</v>
      </c>
      <c r="EA23" s="73">
        <v>20842</v>
      </c>
      <c r="EB23" s="73">
        <v>20842</v>
      </c>
      <c r="EC23" s="73">
        <v>20842</v>
      </c>
      <c r="ED23" s="73">
        <v>20842</v>
      </c>
      <c r="EE23" s="73">
        <v>20842</v>
      </c>
      <c r="EF23" s="73">
        <v>20842</v>
      </c>
      <c r="EG23" s="73">
        <v>20842</v>
      </c>
      <c r="EH23" s="73">
        <v>20842</v>
      </c>
      <c r="EI23" s="73">
        <v>20842</v>
      </c>
      <c r="EJ23" s="73">
        <v>20842</v>
      </c>
      <c r="EK23" s="270">
        <f t="shared" si="1"/>
        <v>20842</v>
      </c>
      <c r="EM23" s="306">
        <f t="shared" si="16"/>
        <v>20842</v>
      </c>
      <c r="EN23" s="144" t="str">
        <f t="shared" si="17"/>
        <v>OK</v>
      </c>
      <c r="EO23" s="144" t="str">
        <f t="shared" si="18"/>
        <v>OK</v>
      </c>
      <c r="EP23" s="144" t="str">
        <f t="shared" si="19"/>
        <v>OK</v>
      </c>
      <c r="EQ23" s="144" t="str">
        <f t="shared" si="20"/>
        <v>OK</v>
      </c>
      <c r="ER23" s="144" t="str">
        <f t="shared" si="21"/>
        <v>OK</v>
      </c>
      <c r="ES23" s="144" t="str">
        <f t="shared" si="22"/>
        <v>OK</v>
      </c>
      <c r="ET23" s="144" t="str">
        <f t="shared" si="23"/>
        <v>OK</v>
      </c>
      <c r="EU23" s="144" t="str">
        <f t="shared" si="24"/>
        <v>OK</v>
      </c>
      <c r="EV23" s="144" t="str">
        <f t="shared" si="25"/>
        <v>OK</v>
      </c>
      <c r="EW23" s="144" t="str">
        <f t="shared" si="26"/>
        <v>OK</v>
      </c>
      <c r="EX23" s="144" t="str">
        <f t="shared" si="27"/>
        <v>OK</v>
      </c>
      <c r="EY23" s="144" t="str">
        <f t="shared" si="28"/>
        <v>OK</v>
      </c>
      <c r="EZ23" s="144" t="str">
        <f t="shared" si="29"/>
        <v>OK</v>
      </c>
      <c r="FA23" s="144" t="str">
        <f t="shared" si="30"/>
        <v>OK</v>
      </c>
      <c r="FB23" s="144" t="str">
        <f t="shared" si="31"/>
        <v>OK</v>
      </c>
    </row>
    <row r="24" spans="2:158" ht="14.4" x14ac:dyDescent="0.3">
      <c r="B24" s="144">
        <v>19</v>
      </c>
      <c r="C24" s="68" t="s">
        <v>292</v>
      </c>
      <c r="D24" s="69" t="s">
        <v>293</v>
      </c>
      <c r="E24" s="70" t="s">
        <v>13</v>
      </c>
      <c r="F24" s="73">
        <f t="shared" si="0"/>
        <v>31105</v>
      </c>
      <c r="G24" s="73">
        <f t="shared" si="0"/>
        <v>31105</v>
      </c>
      <c r="H24" s="73">
        <f t="shared" si="0"/>
        <v>31105</v>
      </c>
      <c r="I24" s="73">
        <f t="shared" si="0"/>
        <v>31105</v>
      </c>
      <c r="J24" s="37"/>
      <c r="K24" s="73">
        <v>31105</v>
      </c>
      <c r="L24" s="73">
        <v>31105</v>
      </c>
      <c r="M24" s="73">
        <v>31105</v>
      </c>
      <c r="N24" s="73">
        <v>31105</v>
      </c>
      <c r="O24" s="73">
        <v>31105</v>
      </c>
      <c r="P24" s="73">
        <v>31105</v>
      </c>
      <c r="Q24" s="73">
        <v>31105</v>
      </c>
      <c r="R24" s="270">
        <f t="shared" si="2"/>
        <v>31105</v>
      </c>
      <c r="S24" s="73">
        <v>31105</v>
      </c>
      <c r="T24" s="73">
        <v>31105</v>
      </c>
      <c r="U24" s="73">
        <v>31105</v>
      </c>
      <c r="V24" s="73">
        <v>31105</v>
      </c>
      <c r="W24" s="73">
        <v>31105</v>
      </c>
      <c r="X24" s="73">
        <v>31105</v>
      </c>
      <c r="Y24" s="73">
        <v>31105</v>
      </c>
      <c r="Z24" s="73">
        <v>31105</v>
      </c>
      <c r="AA24" s="270">
        <f t="shared" si="3"/>
        <v>31105</v>
      </c>
      <c r="AB24" s="73">
        <v>31105</v>
      </c>
      <c r="AC24" s="73">
        <v>31105</v>
      </c>
      <c r="AD24" s="73">
        <v>31105</v>
      </c>
      <c r="AE24" s="270">
        <f t="shared" si="4"/>
        <v>31105</v>
      </c>
      <c r="AF24" s="73">
        <v>31105</v>
      </c>
      <c r="AG24" s="73">
        <v>31105</v>
      </c>
      <c r="AH24" s="73">
        <v>31105</v>
      </c>
      <c r="AI24" s="73">
        <v>31105</v>
      </c>
      <c r="AJ24" s="73">
        <v>31105</v>
      </c>
      <c r="AK24" s="73">
        <v>31105</v>
      </c>
      <c r="AL24" s="73">
        <v>31105</v>
      </c>
      <c r="AM24" s="73">
        <v>31105</v>
      </c>
      <c r="AN24" s="73">
        <v>31105</v>
      </c>
      <c r="AO24" s="73">
        <v>31105</v>
      </c>
      <c r="AP24" s="73">
        <v>31105</v>
      </c>
      <c r="AQ24" s="73">
        <v>31105</v>
      </c>
      <c r="AR24" s="270">
        <f t="shared" si="5"/>
        <v>31105</v>
      </c>
      <c r="AS24" s="73">
        <v>31105</v>
      </c>
      <c r="AT24" s="73">
        <v>31105</v>
      </c>
      <c r="AU24" s="73">
        <v>31105</v>
      </c>
      <c r="AV24" s="73">
        <v>31105</v>
      </c>
      <c r="AW24" s="73">
        <v>31105</v>
      </c>
      <c r="AX24" s="73">
        <v>31105</v>
      </c>
      <c r="AY24" s="73">
        <v>31105</v>
      </c>
      <c r="AZ24" s="73">
        <v>31105</v>
      </c>
      <c r="BA24" s="270">
        <f t="shared" si="6"/>
        <v>31105</v>
      </c>
      <c r="BB24" s="73">
        <v>31105</v>
      </c>
      <c r="BC24" s="73">
        <v>31105</v>
      </c>
      <c r="BD24" s="73">
        <v>31105</v>
      </c>
      <c r="BE24" s="73">
        <v>31105</v>
      </c>
      <c r="BF24" s="73">
        <v>31105</v>
      </c>
      <c r="BG24" s="73">
        <v>31105</v>
      </c>
      <c r="BH24" s="73">
        <v>31105</v>
      </c>
      <c r="BI24" s="270">
        <f t="shared" si="7"/>
        <v>31105</v>
      </c>
      <c r="BJ24" s="73">
        <v>31105</v>
      </c>
      <c r="BK24" s="73">
        <v>31105</v>
      </c>
      <c r="BL24" s="270">
        <f t="shared" si="8"/>
        <v>31105</v>
      </c>
      <c r="BM24" s="73">
        <v>31105</v>
      </c>
      <c r="BN24" s="73">
        <v>31105</v>
      </c>
      <c r="BO24" s="73">
        <v>31105</v>
      </c>
      <c r="BP24" s="73">
        <v>31105</v>
      </c>
      <c r="BQ24" s="73">
        <v>31105</v>
      </c>
      <c r="BR24" s="73">
        <v>31105</v>
      </c>
      <c r="BS24" s="73">
        <v>31105</v>
      </c>
      <c r="BT24" s="73">
        <v>31105</v>
      </c>
      <c r="BU24" s="73">
        <v>31105</v>
      </c>
      <c r="BV24" s="73">
        <v>31105</v>
      </c>
      <c r="BW24" s="270">
        <f t="shared" si="9"/>
        <v>31105</v>
      </c>
      <c r="BX24" s="73">
        <v>31105</v>
      </c>
      <c r="BY24" s="73">
        <v>31105</v>
      </c>
      <c r="BZ24" s="73">
        <v>31105</v>
      </c>
      <c r="CA24" s="73">
        <v>31105</v>
      </c>
      <c r="CB24" s="73">
        <v>31105</v>
      </c>
      <c r="CC24" s="73">
        <v>31105</v>
      </c>
      <c r="CD24" s="73">
        <v>31105</v>
      </c>
      <c r="CE24" s="73">
        <v>31105</v>
      </c>
      <c r="CF24" s="270">
        <f t="shared" si="10"/>
        <v>31105</v>
      </c>
      <c r="CG24" s="73">
        <v>31105</v>
      </c>
      <c r="CH24" s="73">
        <v>31105</v>
      </c>
      <c r="CI24" s="73">
        <v>31105</v>
      </c>
      <c r="CJ24" s="73">
        <v>31105</v>
      </c>
      <c r="CK24" s="73">
        <v>31105</v>
      </c>
      <c r="CL24" s="73">
        <v>31105</v>
      </c>
      <c r="CM24" s="73">
        <v>31105</v>
      </c>
      <c r="CN24" s="73">
        <v>31105</v>
      </c>
      <c r="CO24" s="73">
        <v>31105</v>
      </c>
      <c r="CP24" s="270">
        <f t="shared" si="11"/>
        <v>31105</v>
      </c>
      <c r="CQ24" s="73">
        <v>31105</v>
      </c>
      <c r="CR24" s="73">
        <v>31105</v>
      </c>
      <c r="CS24" s="73">
        <v>31105</v>
      </c>
      <c r="CT24" s="73">
        <v>31105</v>
      </c>
      <c r="CU24" s="73">
        <v>31105</v>
      </c>
      <c r="CV24" s="73">
        <v>31105</v>
      </c>
      <c r="CW24" s="73">
        <v>31105</v>
      </c>
      <c r="CX24" s="73">
        <v>31105</v>
      </c>
      <c r="CY24" s="73">
        <v>31105</v>
      </c>
      <c r="CZ24" s="73">
        <v>31105</v>
      </c>
      <c r="DA24" s="270">
        <f t="shared" si="12"/>
        <v>31105</v>
      </c>
      <c r="DB24" s="73">
        <v>31105</v>
      </c>
      <c r="DC24" s="73">
        <v>31105</v>
      </c>
      <c r="DD24" s="270">
        <f t="shared" si="13"/>
        <v>31105</v>
      </c>
      <c r="DE24" s="73">
        <v>31105</v>
      </c>
      <c r="DF24" s="73">
        <v>31105</v>
      </c>
      <c r="DG24" s="73">
        <v>31105</v>
      </c>
      <c r="DH24" s="73">
        <v>31105</v>
      </c>
      <c r="DI24" s="73">
        <v>31105</v>
      </c>
      <c r="DJ24" s="73">
        <v>31105</v>
      </c>
      <c r="DK24" s="73">
        <v>31105</v>
      </c>
      <c r="DL24" s="73">
        <v>31105</v>
      </c>
      <c r="DM24" s="73">
        <v>31105</v>
      </c>
      <c r="DN24" s="73">
        <v>31105</v>
      </c>
      <c r="DO24" s="270">
        <f t="shared" si="14"/>
        <v>31105</v>
      </c>
      <c r="DP24" s="73">
        <v>31105</v>
      </c>
      <c r="DQ24" s="73">
        <v>31105</v>
      </c>
      <c r="DR24" s="73">
        <v>31105</v>
      </c>
      <c r="DS24" s="73">
        <v>31105</v>
      </c>
      <c r="DT24" s="73">
        <v>31105</v>
      </c>
      <c r="DU24" s="73">
        <v>31105</v>
      </c>
      <c r="DV24" s="73">
        <v>31105</v>
      </c>
      <c r="DW24" s="73">
        <v>31105</v>
      </c>
      <c r="DX24" s="73">
        <v>31105</v>
      </c>
      <c r="DY24" s="73">
        <v>31105</v>
      </c>
      <c r="DZ24" s="270">
        <f t="shared" si="15"/>
        <v>31105</v>
      </c>
      <c r="EA24" s="73">
        <v>31105</v>
      </c>
      <c r="EB24" s="73">
        <v>31105</v>
      </c>
      <c r="EC24" s="73">
        <v>31105</v>
      </c>
      <c r="ED24" s="73">
        <v>31105</v>
      </c>
      <c r="EE24" s="73">
        <v>31105</v>
      </c>
      <c r="EF24" s="73">
        <v>31105</v>
      </c>
      <c r="EG24" s="73">
        <v>31105</v>
      </c>
      <c r="EH24" s="73">
        <v>31105</v>
      </c>
      <c r="EI24" s="73">
        <v>31105</v>
      </c>
      <c r="EJ24" s="73">
        <v>31105</v>
      </c>
      <c r="EK24" s="270">
        <f t="shared" si="1"/>
        <v>31105</v>
      </c>
      <c r="EM24" s="306">
        <f t="shared" si="16"/>
        <v>31105</v>
      </c>
      <c r="EN24" s="144" t="str">
        <f t="shared" si="17"/>
        <v>OK</v>
      </c>
      <c r="EO24" s="144" t="str">
        <f t="shared" si="18"/>
        <v>OK</v>
      </c>
      <c r="EP24" s="144" t="str">
        <f t="shared" si="19"/>
        <v>OK</v>
      </c>
      <c r="EQ24" s="144" t="str">
        <f t="shared" si="20"/>
        <v>OK</v>
      </c>
      <c r="ER24" s="144" t="str">
        <f t="shared" si="21"/>
        <v>OK</v>
      </c>
      <c r="ES24" s="144" t="str">
        <f t="shared" si="22"/>
        <v>OK</v>
      </c>
      <c r="ET24" s="144" t="str">
        <f t="shared" si="23"/>
        <v>OK</v>
      </c>
      <c r="EU24" s="144" t="str">
        <f t="shared" si="24"/>
        <v>OK</v>
      </c>
      <c r="EV24" s="144" t="str">
        <f t="shared" si="25"/>
        <v>OK</v>
      </c>
      <c r="EW24" s="144" t="str">
        <f t="shared" si="26"/>
        <v>OK</v>
      </c>
      <c r="EX24" s="144" t="str">
        <f t="shared" si="27"/>
        <v>OK</v>
      </c>
      <c r="EY24" s="144" t="str">
        <f t="shared" si="28"/>
        <v>OK</v>
      </c>
      <c r="EZ24" s="144" t="str">
        <f t="shared" si="29"/>
        <v>OK</v>
      </c>
      <c r="FA24" s="144" t="str">
        <f t="shared" si="30"/>
        <v>OK</v>
      </c>
      <c r="FB24" s="144" t="str">
        <f t="shared" si="31"/>
        <v>OK</v>
      </c>
    </row>
    <row r="25" spans="2:158" ht="14.4" x14ac:dyDescent="0.3">
      <c r="B25" s="144">
        <v>20</v>
      </c>
      <c r="C25" s="68" t="s">
        <v>294</v>
      </c>
      <c r="D25" s="69" t="s">
        <v>295</v>
      </c>
      <c r="E25" s="70" t="s">
        <v>13</v>
      </c>
      <c r="F25" s="73">
        <f t="shared" ref="F25:I44" si="32">INDEX($K25:$EK25,MATCH(F$4,$K$4:$EK$4,0))</f>
        <v>45323</v>
      </c>
      <c r="G25" s="73">
        <f t="shared" si="32"/>
        <v>45323</v>
      </c>
      <c r="H25" s="73">
        <f t="shared" si="32"/>
        <v>45323</v>
      </c>
      <c r="I25" s="73">
        <f t="shared" si="32"/>
        <v>45323</v>
      </c>
      <c r="J25" s="37"/>
      <c r="K25" s="73">
        <v>45323</v>
      </c>
      <c r="L25" s="73">
        <v>45323</v>
      </c>
      <c r="M25" s="73">
        <v>45323</v>
      </c>
      <c r="N25" s="73">
        <v>45323</v>
      </c>
      <c r="O25" s="73">
        <v>45323</v>
      </c>
      <c r="P25" s="73">
        <v>45323</v>
      </c>
      <c r="Q25" s="73">
        <v>45323</v>
      </c>
      <c r="R25" s="270">
        <f t="shared" si="2"/>
        <v>45323</v>
      </c>
      <c r="S25" s="73">
        <v>45323</v>
      </c>
      <c r="T25" s="73">
        <v>45323</v>
      </c>
      <c r="U25" s="73">
        <v>45323</v>
      </c>
      <c r="V25" s="73">
        <v>45323</v>
      </c>
      <c r="W25" s="73">
        <v>45323</v>
      </c>
      <c r="X25" s="73">
        <v>45323</v>
      </c>
      <c r="Y25" s="73">
        <v>45323</v>
      </c>
      <c r="Z25" s="73">
        <v>45323</v>
      </c>
      <c r="AA25" s="270">
        <f t="shared" si="3"/>
        <v>45323</v>
      </c>
      <c r="AB25" s="73">
        <v>45323</v>
      </c>
      <c r="AC25" s="73">
        <v>45323</v>
      </c>
      <c r="AD25" s="73">
        <v>45323</v>
      </c>
      <c r="AE25" s="270">
        <f t="shared" si="4"/>
        <v>45323</v>
      </c>
      <c r="AF25" s="73">
        <v>45323</v>
      </c>
      <c r="AG25" s="73">
        <v>45323</v>
      </c>
      <c r="AH25" s="73">
        <v>45323</v>
      </c>
      <c r="AI25" s="73">
        <v>45323</v>
      </c>
      <c r="AJ25" s="73">
        <v>45323</v>
      </c>
      <c r="AK25" s="73">
        <v>45323</v>
      </c>
      <c r="AL25" s="73">
        <v>45323</v>
      </c>
      <c r="AM25" s="73">
        <v>45323</v>
      </c>
      <c r="AN25" s="73">
        <v>45323</v>
      </c>
      <c r="AO25" s="73">
        <v>45323</v>
      </c>
      <c r="AP25" s="73">
        <v>45323</v>
      </c>
      <c r="AQ25" s="73">
        <v>45323</v>
      </c>
      <c r="AR25" s="270">
        <f t="shared" si="5"/>
        <v>45323</v>
      </c>
      <c r="AS25" s="73">
        <v>45323</v>
      </c>
      <c r="AT25" s="73">
        <v>45323</v>
      </c>
      <c r="AU25" s="73">
        <v>45323</v>
      </c>
      <c r="AV25" s="73">
        <v>45323</v>
      </c>
      <c r="AW25" s="73">
        <v>45323</v>
      </c>
      <c r="AX25" s="73">
        <v>45323</v>
      </c>
      <c r="AY25" s="73">
        <v>45323</v>
      </c>
      <c r="AZ25" s="73">
        <v>45323</v>
      </c>
      <c r="BA25" s="270">
        <f t="shared" si="6"/>
        <v>45323</v>
      </c>
      <c r="BB25" s="73">
        <v>45323</v>
      </c>
      <c r="BC25" s="73">
        <v>45323</v>
      </c>
      <c r="BD25" s="73">
        <v>45323</v>
      </c>
      <c r="BE25" s="73">
        <v>45323</v>
      </c>
      <c r="BF25" s="73">
        <v>45323</v>
      </c>
      <c r="BG25" s="73">
        <v>45323</v>
      </c>
      <c r="BH25" s="73">
        <v>45323</v>
      </c>
      <c r="BI25" s="270">
        <f t="shared" si="7"/>
        <v>45323</v>
      </c>
      <c r="BJ25" s="73">
        <v>45323</v>
      </c>
      <c r="BK25" s="73">
        <v>45323</v>
      </c>
      <c r="BL25" s="270">
        <f t="shared" si="8"/>
        <v>45323</v>
      </c>
      <c r="BM25" s="73">
        <v>45323</v>
      </c>
      <c r="BN25" s="73">
        <v>45323</v>
      </c>
      <c r="BO25" s="73">
        <v>45323</v>
      </c>
      <c r="BP25" s="73">
        <v>45323</v>
      </c>
      <c r="BQ25" s="73">
        <v>45323</v>
      </c>
      <c r="BR25" s="73">
        <v>45323</v>
      </c>
      <c r="BS25" s="73">
        <v>45323</v>
      </c>
      <c r="BT25" s="73">
        <v>45323</v>
      </c>
      <c r="BU25" s="73">
        <v>45323</v>
      </c>
      <c r="BV25" s="73">
        <v>45323</v>
      </c>
      <c r="BW25" s="270">
        <f t="shared" si="9"/>
        <v>45323</v>
      </c>
      <c r="BX25" s="73">
        <v>45323</v>
      </c>
      <c r="BY25" s="73">
        <v>45323</v>
      </c>
      <c r="BZ25" s="73">
        <v>45323</v>
      </c>
      <c r="CA25" s="73">
        <v>45323</v>
      </c>
      <c r="CB25" s="73">
        <v>45323</v>
      </c>
      <c r="CC25" s="73">
        <v>45323</v>
      </c>
      <c r="CD25" s="73">
        <v>45323</v>
      </c>
      <c r="CE25" s="73">
        <v>45323</v>
      </c>
      <c r="CF25" s="270">
        <f t="shared" si="10"/>
        <v>45323</v>
      </c>
      <c r="CG25" s="73">
        <v>45323</v>
      </c>
      <c r="CH25" s="73">
        <v>45323</v>
      </c>
      <c r="CI25" s="73">
        <v>45323</v>
      </c>
      <c r="CJ25" s="73">
        <v>45323</v>
      </c>
      <c r="CK25" s="73">
        <v>45323</v>
      </c>
      <c r="CL25" s="73">
        <v>45323</v>
      </c>
      <c r="CM25" s="73">
        <v>45323</v>
      </c>
      <c r="CN25" s="73">
        <v>45323</v>
      </c>
      <c r="CO25" s="73">
        <v>45323</v>
      </c>
      <c r="CP25" s="270">
        <f t="shared" si="11"/>
        <v>45323</v>
      </c>
      <c r="CQ25" s="73">
        <v>45323</v>
      </c>
      <c r="CR25" s="73">
        <v>45323</v>
      </c>
      <c r="CS25" s="73">
        <v>45323</v>
      </c>
      <c r="CT25" s="73">
        <v>45323</v>
      </c>
      <c r="CU25" s="73">
        <v>45323</v>
      </c>
      <c r="CV25" s="73">
        <v>45323</v>
      </c>
      <c r="CW25" s="73">
        <v>45323</v>
      </c>
      <c r="CX25" s="73">
        <v>45323</v>
      </c>
      <c r="CY25" s="73">
        <v>45323</v>
      </c>
      <c r="CZ25" s="73">
        <v>45323</v>
      </c>
      <c r="DA25" s="270">
        <f t="shared" si="12"/>
        <v>45323</v>
      </c>
      <c r="DB25" s="73">
        <v>45323</v>
      </c>
      <c r="DC25" s="73">
        <v>45323</v>
      </c>
      <c r="DD25" s="270">
        <f t="shared" si="13"/>
        <v>45323</v>
      </c>
      <c r="DE25" s="73">
        <v>45323</v>
      </c>
      <c r="DF25" s="73">
        <v>45323</v>
      </c>
      <c r="DG25" s="73">
        <v>45323</v>
      </c>
      <c r="DH25" s="73">
        <v>45323</v>
      </c>
      <c r="DI25" s="73">
        <v>45323</v>
      </c>
      <c r="DJ25" s="73">
        <v>45323</v>
      </c>
      <c r="DK25" s="73">
        <v>45323</v>
      </c>
      <c r="DL25" s="73">
        <v>45323</v>
      </c>
      <c r="DM25" s="73">
        <v>45323</v>
      </c>
      <c r="DN25" s="73">
        <v>45323</v>
      </c>
      <c r="DO25" s="270">
        <f t="shared" si="14"/>
        <v>45323</v>
      </c>
      <c r="DP25" s="73">
        <v>45323</v>
      </c>
      <c r="DQ25" s="73">
        <v>45323</v>
      </c>
      <c r="DR25" s="73">
        <v>45323</v>
      </c>
      <c r="DS25" s="73">
        <v>45323</v>
      </c>
      <c r="DT25" s="73">
        <v>45323</v>
      </c>
      <c r="DU25" s="73">
        <v>45323</v>
      </c>
      <c r="DV25" s="73">
        <v>45323</v>
      </c>
      <c r="DW25" s="73">
        <v>45323</v>
      </c>
      <c r="DX25" s="73">
        <v>45323</v>
      </c>
      <c r="DY25" s="73">
        <v>45323</v>
      </c>
      <c r="DZ25" s="270">
        <f t="shared" si="15"/>
        <v>45323</v>
      </c>
      <c r="EA25" s="73">
        <v>45323</v>
      </c>
      <c r="EB25" s="73">
        <v>45323</v>
      </c>
      <c r="EC25" s="73">
        <v>45323</v>
      </c>
      <c r="ED25" s="73">
        <v>45323</v>
      </c>
      <c r="EE25" s="73">
        <v>45323</v>
      </c>
      <c r="EF25" s="73">
        <v>45323</v>
      </c>
      <c r="EG25" s="73">
        <v>45323</v>
      </c>
      <c r="EH25" s="73">
        <v>45323</v>
      </c>
      <c r="EI25" s="73">
        <v>45323</v>
      </c>
      <c r="EJ25" s="73">
        <v>45323</v>
      </c>
      <c r="EK25" s="270">
        <f t="shared" si="1"/>
        <v>45323</v>
      </c>
      <c r="EM25" s="306">
        <f t="shared" si="16"/>
        <v>45323</v>
      </c>
      <c r="EN25" s="144" t="str">
        <f t="shared" si="17"/>
        <v>OK</v>
      </c>
      <c r="EO25" s="144" t="str">
        <f t="shared" si="18"/>
        <v>OK</v>
      </c>
      <c r="EP25" s="144" t="str">
        <f t="shared" si="19"/>
        <v>OK</v>
      </c>
      <c r="EQ25" s="144" t="str">
        <f t="shared" si="20"/>
        <v>OK</v>
      </c>
      <c r="ER25" s="144" t="str">
        <f t="shared" si="21"/>
        <v>OK</v>
      </c>
      <c r="ES25" s="144" t="str">
        <f t="shared" si="22"/>
        <v>OK</v>
      </c>
      <c r="ET25" s="144" t="str">
        <f t="shared" si="23"/>
        <v>OK</v>
      </c>
      <c r="EU25" s="144" t="str">
        <f t="shared" si="24"/>
        <v>OK</v>
      </c>
      <c r="EV25" s="144" t="str">
        <f t="shared" si="25"/>
        <v>OK</v>
      </c>
      <c r="EW25" s="144" t="str">
        <f t="shared" si="26"/>
        <v>OK</v>
      </c>
      <c r="EX25" s="144" t="str">
        <f t="shared" si="27"/>
        <v>OK</v>
      </c>
      <c r="EY25" s="144" t="str">
        <f t="shared" si="28"/>
        <v>OK</v>
      </c>
      <c r="EZ25" s="144" t="str">
        <f t="shared" si="29"/>
        <v>OK</v>
      </c>
      <c r="FA25" s="144" t="str">
        <f t="shared" si="30"/>
        <v>OK</v>
      </c>
      <c r="FB25" s="144" t="str">
        <f t="shared" si="31"/>
        <v>OK</v>
      </c>
    </row>
    <row r="26" spans="2:158" ht="14.4" x14ac:dyDescent="0.3">
      <c r="B26" s="144">
        <v>21</v>
      </c>
      <c r="C26" s="68" t="s">
        <v>296</v>
      </c>
      <c r="D26" s="69" t="s">
        <v>297</v>
      </c>
      <c r="E26" s="70" t="s">
        <v>13</v>
      </c>
      <c r="F26" s="73">
        <f t="shared" si="32"/>
        <v>56120</v>
      </c>
      <c r="G26" s="73">
        <f t="shared" si="32"/>
        <v>56120</v>
      </c>
      <c r="H26" s="73">
        <f t="shared" si="32"/>
        <v>56120</v>
      </c>
      <c r="I26" s="73">
        <f t="shared" si="32"/>
        <v>56120</v>
      </c>
      <c r="J26" s="37"/>
      <c r="K26" s="73">
        <v>56120</v>
      </c>
      <c r="L26" s="73">
        <v>56120</v>
      </c>
      <c r="M26" s="73">
        <v>56120</v>
      </c>
      <c r="N26" s="73">
        <v>56120</v>
      </c>
      <c r="O26" s="73">
        <v>56120</v>
      </c>
      <c r="P26" s="73">
        <v>56120</v>
      </c>
      <c r="Q26" s="73">
        <v>56120</v>
      </c>
      <c r="R26" s="270">
        <f t="shared" si="2"/>
        <v>56120</v>
      </c>
      <c r="S26" s="73">
        <v>56120</v>
      </c>
      <c r="T26" s="73">
        <v>56120</v>
      </c>
      <c r="U26" s="73">
        <v>56120</v>
      </c>
      <c r="V26" s="73">
        <v>56120</v>
      </c>
      <c r="W26" s="73">
        <v>56120</v>
      </c>
      <c r="X26" s="73">
        <v>56120</v>
      </c>
      <c r="Y26" s="73">
        <v>56120</v>
      </c>
      <c r="Z26" s="73">
        <v>56120</v>
      </c>
      <c r="AA26" s="270">
        <f t="shared" si="3"/>
        <v>56120</v>
      </c>
      <c r="AB26" s="73">
        <v>56120</v>
      </c>
      <c r="AC26" s="73">
        <v>56120</v>
      </c>
      <c r="AD26" s="73">
        <v>56120</v>
      </c>
      <c r="AE26" s="270">
        <f t="shared" si="4"/>
        <v>56120</v>
      </c>
      <c r="AF26" s="73">
        <v>56120</v>
      </c>
      <c r="AG26" s="73">
        <v>56120</v>
      </c>
      <c r="AH26" s="73">
        <v>56120</v>
      </c>
      <c r="AI26" s="73">
        <v>56120</v>
      </c>
      <c r="AJ26" s="73">
        <v>56120</v>
      </c>
      <c r="AK26" s="73">
        <v>56120</v>
      </c>
      <c r="AL26" s="73">
        <v>56120</v>
      </c>
      <c r="AM26" s="73">
        <v>56120</v>
      </c>
      <c r="AN26" s="73">
        <v>56120</v>
      </c>
      <c r="AO26" s="73">
        <v>56120</v>
      </c>
      <c r="AP26" s="73">
        <v>56120</v>
      </c>
      <c r="AQ26" s="73">
        <v>56120</v>
      </c>
      <c r="AR26" s="270">
        <f t="shared" si="5"/>
        <v>56120</v>
      </c>
      <c r="AS26" s="73">
        <v>56120</v>
      </c>
      <c r="AT26" s="73">
        <v>56120</v>
      </c>
      <c r="AU26" s="73">
        <v>56120</v>
      </c>
      <c r="AV26" s="73">
        <v>56120</v>
      </c>
      <c r="AW26" s="73">
        <v>56120</v>
      </c>
      <c r="AX26" s="73">
        <v>56120</v>
      </c>
      <c r="AY26" s="73">
        <v>56120</v>
      </c>
      <c r="AZ26" s="73">
        <v>56120</v>
      </c>
      <c r="BA26" s="270">
        <f t="shared" si="6"/>
        <v>56120</v>
      </c>
      <c r="BB26" s="73">
        <v>56120</v>
      </c>
      <c r="BC26" s="73">
        <v>56120</v>
      </c>
      <c r="BD26" s="73">
        <v>56120</v>
      </c>
      <c r="BE26" s="73">
        <v>56120</v>
      </c>
      <c r="BF26" s="73">
        <v>56120</v>
      </c>
      <c r="BG26" s="73">
        <v>56120</v>
      </c>
      <c r="BH26" s="73">
        <v>56120</v>
      </c>
      <c r="BI26" s="270">
        <f t="shared" si="7"/>
        <v>56120</v>
      </c>
      <c r="BJ26" s="73">
        <v>56120</v>
      </c>
      <c r="BK26" s="73">
        <v>56120</v>
      </c>
      <c r="BL26" s="270">
        <f t="shared" si="8"/>
        <v>56120</v>
      </c>
      <c r="BM26" s="73">
        <v>56120</v>
      </c>
      <c r="BN26" s="73">
        <v>56120</v>
      </c>
      <c r="BO26" s="73">
        <v>56120</v>
      </c>
      <c r="BP26" s="73">
        <v>56120</v>
      </c>
      <c r="BQ26" s="73">
        <v>56120</v>
      </c>
      <c r="BR26" s="73">
        <v>56120</v>
      </c>
      <c r="BS26" s="73">
        <v>56120</v>
      </c>
      <c r="BT26" s="73">
        <v>56120</v>
      </c>
      <c r="BU26" s="73">
        <v>56120</v>
      </c>
      <c r="BV26" s="73">
        <v>56120</v>
      </c>
      <c r="BW26" s="270">
        <f t="shared" si="9"/>
        <v>56120</v>
      </c>
      <c r="BX26" s="73">
        <v>56120</v>
      </c>
      <c r="BY26" s="73">
        <v>56120</v>
      </c>
      <c r="BZ26" s="73">
        <v>56120</v>
      </c>
      <c r="CA26" s="73">
        <v>56120</v>
      </c>
      <c r="CB26" s="73">
        <v>56120</v>
      </c>
      <c r="CC26" s="73">
        <v>56120</v>
      </c>
      <c r="CD26" s="73">
        <v>56120</v>
      </c>
      <c r="CE26" s="73">
        <v>56120</v>
      </c>
      <c r="CF26" s="270">
        <f t="shared" si="10"/>
        <v>56120</v>
      </c>
      <c r="CG26" s="73">
        <v>56120</v>
      </c>
      <c r="CH26" s="73">
        <v>56120</v>
      </c>
      <c r="CI26" s="73">
        <v>56120</v>
      </c>
      <c r="CJ26" s="73">
        <v>56120</v>
      </c>
      <c r="CK26" s="73">
        <v>56120</v>
      </c>
      <c r="CL26" s="73">
        <v>56120</v>
      </c>
      <c r="CM26" s="73">
        <v>56120</v>
      </c>
      <c r="CN26" s="73">
        <v>56120</v>
      </c>
      <c r="CO26" s="73">
        <v>56120</v>
      </c>
      <c r="CP26" s="270">
        <f t="shared" si="11"/>
        <v>56120</v>
      </c>
      <c r="CQ26" s="73">
        <v>56120</v>
      </c>
      <c r="CR26" s="73">
        <v>56120</v>
      </c>
      <c r="CS26" s="73">
        <v>56120</v>
      </c>
      <c r="CT26" s="73">
        <v>56120</v>
      </c>
      <c r="CU26" s="73">
        <v>56120</v>
      </c>
      <c r="CV26" s="73">
        <v>56120</v>
      </c>
      <c r="CW26" s="73">
        <v>56120</v>
      </c>
      <c r="CX26" s="73">
        <v>56120</v>
      </c>
      <c r="CY26" s="73">
        <v>56120</v>
      </c>
      <c r="CZ26" s="73">
        <v>56120</v>
      </c>
      <c r="DA26" s="270">
        <f t="shared" si="12"/>
        <v>56120</v>
      </c>
      <c r="DB26" s="73">
        <v>56120</v>
      </c>
      <c r="DC26" s="73">
        <v>56120</v>
      </c>
      <c r="DD26" s="270">
        <f t="shared" si="13"/>
        <v>56120</v>
      </c>
      <c r="DE26" s="73">
        <v>56120</v>
      </c>
      <c r="DF26" s="73">
        <v>56120</v>
      </c>
      <c r="DG26" s="73">
        <v>56120</v>
      </c>
      <c r="DH26" s="73">
        <v>56120</v>
      </c>
      <c r="DI26" s="73">
        <v>56120</v>
      </c>
      <c r="DJ26" s="73">
        <v>56120</v>
      </c>
      <c r="DK26" s="73">
        <v>56120</v>
      </c>
      <c r="DL26" s="73">
        <v>56120</v>
      </c>
      <c r="DM26" s="73">
        <v>56120</v>
      </c>
      <c r="DN26" s="73">
        <v>56120</v>
      </c>
      <c r="DO26" s="270">
        <f t="shared" si="14"/>
        <v>56120</v>
      </c>
      <c r="DP26" s="73">
        <v>56120</v>
      </c>
      <c r="DQ26" s="73">
        <v>56120</v>
      </c>
      <c r="DR26" s="73">
        <v>56120</v>
      </c>
      <c r="DS26" s="73">
        <v>56120</v>
      </c>
      <c r="DT26" s="73">
        <v>56120</v>
      </c>
      <c r="DU26" s="73">
        <v>56120</v>
      </c>
      <c r="DV26" s="73">
        <v>56120</v>
      </c>
      <c r="DW26" s="73">
        <v>56120</v>
      </c>
      <c r="DX26" s="73">
        <v>56120</v>
      </c>
      <c r="DY26" s="73">
        <v>56120</v>
      </c>
      <c r="DZ26" s="270">
        <f t="shared" si="15"/>
        <v>56120</v>
      </c>
      <c r="EA26" s="73">
        <v>56120</v>
      </c>
      <c r="EB26" s="73">
        <v>56120</v>
      </c>
      <c r="EC26" s="73">
        <v>56120</v>
      </c>
      <c r="ED26" s="73">
        <v>56120</v>
      </c>
      <c r="EE26" s="73">
        <v>56120</v>
      </c>
      <c r="EF26" s="73">
        <v>56120</v>
      </c>
      <c r="EG26" s="73">
        <v>56120</v>
      </c>
      <c r="EH26" s="73">
        <v>56120</v>
      </c>
      <c r="EI26" s="73">
        <v>56120</v>
      </c>
      <c r="EJ26" s="73">
        <v>56120</v>
      </c>
      <c r="EK26" s="270">
        <f t="shared" si="1"/>
        <v>56120</v>
      </c>
      <c r="EM26" s="306">
        <f t="shared" si="16"/>
        <v>56120</v>
      </c>
      <c r="EN26" s="144" t="str">
        <f t="shared" si="17"/>
        <v>OK</v>
      </c>
      <c r="EO26" s="144" t="str">
        <f t="shared" si="18"/>
        <v>OK</v>
      </c>
      <c r="EP26" s="144" t="str">
        <f t="shared" si="19"/>
        <v>OK</v>
      </c>
      <c r="EQ26" s="144" t="str">
        <f t="shared" si="20"/>
        <v>OK</v>
      </c>
      <c r="ER26" s="144" t="str">
        <f t="shared" si="21"/>
        <v>OK</v>
      </c>
      <c r="ES26" s="144" t="str">
        <f t="shared" si="22"/>
        <v>OK</v>
      </c>
      <c r="ET26" s="144" t="str">
        <f t="shared" si="23"/>
        <v>OK</v>
      </c>
      <c r="EU26" s="144" t="str">
        <f t="shared" si="24"/>
        <v>OK</v>
      </c>
      <c r="EV26" s="144" t="str">
        <f t="shared" si="25"/>
        <v>OK</v>
      </c>
      <c r="EW26" s="144" t="str">
        <f t="shared" si="26"/>
        <v>OK</v>
      </c>
      <c r="EX26" s="144" t="str">
        <f t="shared" si="27"/>
        <v>OK</v>
      </c>
      <c r="EY26" s="144" t="str">
        <f t="shared" si="28"/>
        <v>OK</v>
      </c>
      <c r="EZ26" s="144" t="str">
        <f t="shared" si="29"/>
        <v>OK</v>
      </c>
      <c r="FA26" s="144" t="str">
        <f t="shared" si="30"/>
        <v>OK</v>
      </c>
      <c r="FB26" s="144" t="str">
        <f t="shared" si="31"/>
        <v>OK</v>
      </c>
    </row>
    <row r="27" spans="2:158" ht="14.4" x14ac:dyDescent="0.3">
      <c r="B27" s="144">
        <v>22</v>
      </c>
      <c r="C27" s="68" t="s">
        <v>298</v>
      </c>
      <c r="D27" s="69" t="s">
        <v>299</v>
      </c>
      <c r="E27" s="70" t="s">
        <v>13</v>
      </c>
      <c r="F27" s="73">
        <f t="shared" si="32"/>
        <v>47075</v>
      </c>
      <c r="G27" s="73">
        <f t="shared" si="32"/>
        <v>47075</v>
      </c>
      <c r="H27" s="73">
        <f t="shared" si="32"/>
        <v>47075</v>
      </c>
      <c r="I27" s="73">
        <f t="shared" si="32"/>
        <v>47075</v>
      </c>
      <c r="J27" s="37"/>
      <c r="K27" s="73">
        <v>47075</v>
      </c>
      <c r="L27" s="73">
        <v>47075</v>
      </c>
      <c r="M27" s="73">
        <v>47075</v>
      </c>
      <c r="N27" s="73">
        <v>47075</v>
      </c>
      <c r="O27" s="73">
        <v>47075</v>
      </c>
      <c r="P27" s="73">
        <v>47075</v>
      </c>
      <c r="Q27" s="73">
        <v>47075</v>
      </c>
      <c r="R27" s="270">
        <f t="shared" si="2"/>
        <v>47075</v>
      </c>
      <c r="S27" s="73">
        <v>47075</v>
      </c>
      <c r="T27" s="73">
        <v>47075</v>
      </c>
      <c r="U27" s="73">
        <v>47075</v>
      </c>
      <c r="V27" s="73">
        <v>47075</v>
      </c>
      <c r="W27" s="73">
        <v>47075</v>
      </c>
      <c r="X27" s="73">
        <v>47075</v>
      </c>
      <c r="Y27" s="73">
        <v>47075</v>
      </c>
      <c r="Z27" s="73">
        <v>47075</v>
      </c>
      <c r="AA27" s="270">
        <f t="shared" si="3"/>
        <v>47075</v>
      </c>
      <c r="AB27" s="73">
        <v>47075</v>
      </c>
      <c r="AC27" s="73">
        <v>47075</v>
      </c>
      <c r="AD27" s="73">
        <v>47075</v>
      </c>
      <c r="AE27" s="270">
        <f t="shared" si="4"/>
        <v>47075</v>
      </c>
      <c r="AF27" s="73">
        <v>47075</v>
      </c>
      <c r="AG27" s="73">
        <v>47075</v>
      </c>
      <c r="AH27" s="73">
        <v>47075</v>
      </c>
      <c r="AI27" s="73">
        <v>47075</v>
      </c>
      <c r="AJ27" s="73">
        <v>47075</v>
      </c>
      <c r="AK27" s="73">
        <v>47075</v>
      </c>
      <c r="AL27" s="73">
        <v>47075</v>
      </c>
      <c r="AM27" s="73">
        <v>47075</v>
      </c>
      <c r="AN27" s="73">
        <v>47075</v>
      </c>
      <c r="AO27" s="73">
        <v>47075</v>
      </c>
      <c r="AP27" s="73">
        <v>47075</v>
      </c>
      <c r="AQ27" s="73">
        <v>47075</v>
      </c>
      <c r="AR27" s="270">
        <f t="shared" si="5"/>
        <v>47075</v>
      </c>
      <c r="AS27" s="73">
        <v>47075</v>
      </c>
      <c r="AT27" s="73">
        <v>47075</v>
      </c>
      <c r="AU27" s="73">
        <v>47075</v>
      </c>
      <c r="AV27" s="73">
        <v>47075</v>
      </c>
      <c r="AW27" s="73">
        <v>47075</v>
      </c>
      <c r="AX27" s="73">
        <v>47075</v>
      </c>
      <c r="AY27" s="73">
        <v>47075</v>
      </c>
      <c r="AZ27" s="73">
        <v>47075</v>
      </c>
      <c r="BA27" s="270">
        <f t="shared" si="6"/>
        <v>47075</v>
      </c>
      <c r="BB27" s="73">
        <v>47075</v>
      </c>
      <c r="BC27" s="73">
        <v>47075</v>
      </c>
      <c r="BD27" s="73">
        <v>47075</v>
      </c>
      <c r="BE27" s="73">
        <v>47075</v>
      </c>
      <c r="BF27" s="73">
        <v>47075</v>
      </c>
      <c r="BG27" s="73">
        <v>47075</v>
      </c>
      <c r="BH27" s="73">
        <v>47075</v>
      </c>
      <c r="BI27" s="270">
        <f t="shared" si="7"/>
        <v>47075</v>
      </c>
      <c r="BJ27" s="73">
        <v>47075</v>
      </c>
      <c r="BK27" s="73">
        <v>47075</v>
      </c>
      <c r="BL27" s="270">
        <f t="shared" si="8"/>
        <v>47075</v>
      </c>
      <c r="BM27" s="73">
        <v>47075</v>
      </c>
      <c r="BN27" s="73">
        <v>47075</v>
      </c>
      <c r="BO27" s="73">
        <v>47075</v>
      </c>
      <c r="BP27" s="73">
        <v>47075</v>
      </c>
      <c r="BQ27" s="73">
        <v>47075</v>
      </c>
      <c r="BR27" s="73">
        <v>47075</v>
      </c>
      <c r="BS27" s="73">
        <v>47075</v>
      </c>
      <c r="BT27" s="73">
        <v>47075</v>
      </c>
      <c r="BU27" s="73">
        <v>47075</v>
      </c>
      <c r="BV27" s="73">
        <v>47075</v>
      </c>
      <c r="BW27" s="270">
        <f t="shared" si="9"/>
        <v>47075</v>
      </c>
      <c r="BX27" s="73">
        <v>47075</v>
      </c>
      <c r="BY27" s="73">
        <v>47075</v>
      </c>
      <c r="BZ27" s="73">
        <v>47075</v>
      </c>
      <c r="CA27" s="73">
        <v>47075</v>
      </c>
      <c r="CB27" s="73">
        <v>47075</v>
      </c>
      <c r="CC27" s="73">
        <v>47075</v>
      </c>
      <c r="CD27" s="73">
        <v>47075</v>
      </c>
      <c r="CE27" s="73">
        <v>47075</v>
      </c>
      <c r="CF27" s="270">
        <f t="shared" si="10"/>
        <v>47075</v>
      </c>
      <c r="CG27" s="73">
        <v>47075</v>
      </c>
      <c r="CH27" s="73">
        <v>47075</v>
      </c>
      <c r="CI27" s="73">
        <v>47075</v>
      </c>
      <c r="CJ27" s="73">
        <v>47075</v>
      </c>
      <c r="CK27" s="73">
        <v>47075</v>
      </c>
      <c r="CL27" s="73">
        <v>47075</v>
      </c>
      <c r="CM27" s="73">
        <v>47075</v>
      </c>
      <c r="CN27" s="73">
        <v>47075</v>
      </c>
      <c r="CO27" s="73">
        <v>47075</v>
      </c>
      <c r="CP27" s="270">
        <f t="shared" si="11"/>
        <v>47075</v>
      </c>
      <c r="CQ27" s="73">
        <v>47075</v>
      </c>
      <c r="CR27" s="73">
        <v>47075</v>
      </c>
      <c r="CS27" s="73">
        <v>47075</v>
      </c>
      <c r="CT27" s="73">
        <v>47075</v>
      </c>
      <c r="CU27" s="73">
        <v>47075</v>
      </c>
      <c r="CV27" s="73">
        <v>47075</v>
      </c>
      <c r="CW27" s="73">
        <v>47075</v>
      </c>
      <c r="CX27" s="73">
        <v>47075</v>
      </c>
      <c r="CY27" s="73">
        <v>47075</v>
      </c>
      <c r="CZ27" s="73">
        <v>47075</v>
      </c>
      <c r="DA27" s="270">
        <f t="shared" si="12"/>
        <v>47075</v>
      </c>
      <c r="DB27" s="73">
        <v>47075</v>
      </c>
      <c r="DC27" s="73">
        <v>47075</v>
      </c>
      <c r="DD27" s="270">
        <f t="shared" si="13"/>
        <v>47075</v>
      </c>
      <c r="DE27" s="73">
        <v>47075</v>
      </c>
      <c r="DF27" s="73">
        <v>47075</v>
      </c>
      <c r="DG27" s="73">
        <v>47075</v>
      </c>
      <c r="DH27" s="73">
        <v>47075</v>
      </c>
      <c r="DI27" s="73">
        <v>47075</v>
      </c>
      <c r="DJ27" s="73">
        <v>47075</v>
      </c>
      <c r="DK27" s="73">
        <v>47075</v>
      </c>
      <c r="DL27" s="73">
        <v>47075</v>
      </c>
      <c r="DM27" s="73">
        <v>47075</v>
      </c>
      <c r="DN27" s="73">
        <v>47075</v>
      </c>
      <c r="DO27" s="270">
        <f t="shared" si="14"/>
        <v>47075</v>
      </c>
      <c r="DP27" s="73">
        <v>47075</v>
      </c>
      <c r="DQ27" s="73">
        <v>47075</v>
      </c>
      <c r="DR27" s="73">
        <v>47075</v>
      </c>
      <c r="DS27" s="73">
        <v>47075</v>
      </c>
      <c r="DT27" s="73">
        <v>47075</v>
      </c>
      <c r="DU27" s="73">
        <v>47075</v>
      </c>
      <c r="DV27" s="73">
        <v>47075</v>
      </c>
      <c r="DW27" s="73">
        <v>47075</v>
      </c>
      <c r="DX27" s="73">
        <v>47075</v>
      </c>
      <c r="DY27" s="73">
        <v>47075</v>
      </c>
      <c r="DZ27" s="270">
        <f t="shared" si="15"/>
        <v>47075</v>
      </c>
      <c r="EA27" s="73">
        <v>47075</v>
      </c>
      <c r="EB27" s="73">
        <v>47075</v>
      </c>
      <c r="EC27" s="73">
        <v>47075</v>
      </c>
      <c r="ED27" s="73">
        <v>47075</v>
      </c>
      <c r="EE27" s="73">
        <v>47075</v>
      </c>
      <c r="EF27" s="73">
        <v>47075</v>
      </c>
      <c r="EG27" s="73">
        <v>47075</v>
      </c>
      <c r="EH27" s="73">
        <v>47075</v>
      </c>
      <c r="EI27" s="73">
        <v>47075</v>
      </c>
      <c r="EJ27" s="73">
        <v>47075</v>
      </c>
      <c r="EK27" s="270">
        <f t="shared" si="1"/>
        <v>47075</v>
      </c>
      <c r="EM27" s="306">
        <f t="shared" si="16"/>
        <v>47075</v>
      </c>
      <c r="EN27" s="144" t="str">
        <f t="shared" si="17"/>
        <v>OK</v>
      </c>
      <c r="EO27" s="144" t="str">
        <f t="shared" si="18"/>
        <v>OK</v>
      </c>
      <c r="EP27" s="144" t="str">
        <f t="shared" si="19"/>
        <v>OK</v>
      </c>
      <c r="EQ27" s="144" t="str">
        <f t="shared" si="20"/>
        <v>OK</v>
      </c>
      <c r="ER27" s="144" t="str">
        <f t="shared" si="21"/>
        <v>OK</v>
      </c>
      <c r="ES27" s="144" t="str">
        <f t="shared" si="22"/>
        <v>OK</v>
      </c>
      <c r="ET27" s="144" t="str">
        <f t="shared" si="23"/>
        <v>OK</v>
      </c>
      <c r="EU27" s="144" t="str">
        <f t="shared" si="24"/>
        <v>OK</v>
      </c>
      <c r="EV27" s="144" t="str">
        <f t="shared" si="25"/>
        <v>OK</v>
      </c>
      <c r="EW27" s="144" t="str">
        <f t="shared" si="26"/>
        <v>OK</v>
      </c>
      <c r="EX27" s="144" t="str">
        <f t="shared" si="27"/>
        <v>OK</v>
      </c>
      <c r="EY27" s="144" t="str">
        <f t="shared" si="28"/>
        <v>OK</v>
      </c>
      <c r="EZ27" s="144" t="str">
        <f t="shared" si="29"/>
        <v>OK</v>
      </c>
      <c r="FA27" s="144" t="str">
        <f t="shared" si="30"/>
        <v>OK</v>
      </c>
      <c r="FB27" s="144" t="str">
        <f t="shared" si="31"/>
        <v>OK</v>
      </c>
    </row>
    <row r="28" spans="2:158" ht="14.4" x14ac:dyDescent="0.3">
      <c r="B28" s="144">
        <v>23</v>
      </c>
      <c r="C28" s="68" t="s">
        <v>300</v>
      </c>
      <c r="D28" s="69" t="s">
        <v>301</v>
      </c>
      <c r="E28" s="70" t="s">
        <v>13</v>
      </c>
      <c r="F28" s="73">
        <f t="shared" si="32"/>
        <v>66120</v>
      </c>
      <c r="G28" s="73">
        <f t="shared" si="32"/>
        <v>66120</v>
      </c>
      <c r="H28" s="73">
        <f t="shared" si="32"/>
        <v>66120</v>
      </c>
      <c r="I28" s="73">
        <f t="shared" si="32"/>
        <v>66120</v>
      </c>
      <c r="J28" s="37"/>
      <c r="K28" s="73">
        <v>66120</v>
      </c>
      <c r="L28" s="73">
        <v>66120</v>
      </c>
      <c r="M28" s="73">
        <v>66120</v>
      </c>
      <c r="N28" s="73">
        <v>66120</v>
      </c>
      <c r="O28" s="73">
        <v>66120</v>
      </c>
      <c r="P28" s="73">
        <v>66120</v>
      </c>
      <c r="Q28" s="73">
        <v>66120</v>
      </c>
      <c r="R28" s="270">
        <f t="shared" si="2"/>
        <v>66120</v>
      </c>
      <c r="S28" s="73">
        <v>66120</v>
      </c>
      <c r="T28" s="73">
        <v>66120</v>
      </c>
      <c r="U28" s="73">
        <v>66120</v>
      </c>
      <c r="V28" s="73">
        <v>66120</v>
      </c>
      <c r="W28" s="73">
        <v>66120</v>
      </c>
      <c r="X28" s="73">
        <v>66120</v>
      </c>
      <c r="Y28" s="73">
        <v>66120</v>
      </c>
      <c r="Z28" s="73">
        <v>66120</v>
      </c>
      <c r="AA28" s="270">
        <f t="shared" si="3"/>
        <v>66120</v>
      </c>
      <c r="AB28" s="73">
        <v>66120</v>
      </c>
      <c r="AC28" s="73">
        <v>66120</v>
      </c>
      <c r="AD28" s="73">
        <v>66120</v>
      </c>
      <c r="AE28" s="270">
        <f t="shared" si="4"/>
        <v>66120</v>
      </c>
      <c r="AF28" s="73">
        <v>66120</v>
      </c>
      <c r="AG28" s="73">
        <v>66120</v>
      </c>
      <c r="AH28" s="73">
        <v>66120</v>
      </c>
      <c r="AI28" s="73">
        <v>66120</v>
      </c>
      <c r="AJ28" s="73">
        <v>66120</v>
      </c>
      <c r="AK28" s="73">
        <v>66120</v>
      </c>
      <c r="AL28" s="73">
        <v>66120</v>
      </c>
      <c r="AM28" s="73">
        <v>66120</v>
      </c>
      <c r="AN28" s="73">
        <v>66120</v>
      </c>
      <c r="AO28" s="73">
        <v>66120</v>
      </c>
      <c r="AP28" s="73">
        <v>66120</v>
      </c>
      <c r="AQ28" s="73">
        <v>66120</v>
      </c>
      <c r="AR28" s="270">
        <f t="shared" si="5"/>
        <v>66120</v>
      </c>
      <c r="AS28" s="73">
        <v>66120</v>
      </c>
      <c r="AT28" s="73">
        <v>66120</v>
      </c>
      <c r="AU28" s="73">
        <v>66120</v>
      </c>
      <c r="AV28" s="73">
        <v>66120</v>
      </c>
      <c r="AW28" s="73">
        <v>66120</v>
      </c>
      <c r="AX28" s="73">
        <v>66120</v>
      </c>
      <c r="AY28" s="73">
        <v>66120</v>
      </c>
      <c r="AZ28" s="73">
        <v>66120</v>
      </c>
      <c r="BA28" s="270">
        <f t="shared" si="6"/>
        <v>66120</v>
      </c>
      <c r="BB28" s="73">
        <v>66120</v>
      </c>
      <c r="BC28" s="73">
        <v>66120</v>
      </c>
      <c r="BD28" s="73">
        <v>66120</v>
      </c>
      <c r="BE28" s="73">
        <v>66120</v>
      </c>
      <c r="BF28" s="73">
        <v>66120</v>
      </c>
      <c r="BG28" s="73">
        <v>66120</v>
      </c>
      <c r="BH28" s="73">
        <v>66120</v>
      </c>
      <c r="BI28" s="270">
        <f t="shared" si="7"/>
        <v>66120</v>
      </c>
      <c r="BJ28" s="73">
        <v>66120</v>
      </c>
      <c r="BK28" s="73">
        <v>66120</v>
      </c>
      <c r="BL28" s="270">
        <f t="shared" si="8"/>
        <v>66120</v>
      </c>
      <c r="BM28" s="73">
        <v>66120</v>
      </c>
      <c r="BN28" s="73">
        <v>66120</v>
      </c>
      <c r="BO28" s="73">
        <v>66120</v>
      </c>
      <c r="BP28" s="73">
        <v>66120</v>
      </c>
      <c r="BQ28" s="73">
        <v>66120</v>
      </c>
      <c r="BR28" s="73">
        <v>66120</v>
      </c>
      <c r="BS28" s="73">
        <v>66120</v>
      </c>
      <c r="BT28" s="73">
        <v>66120</v>
      </c>
      <c r="BU28" s="73">
        <v>66120</v>
      </c>
      <c r="BV28" s="73">
        <v>66120</v>
      </c>
      <c r="BW28" s="270">
        <f t="shared" si="9"/>
        <v>66120</v>
      </c>
      <c r="BX28" s="73">
        <v>66120</v>
      </c>
      <c r="BY28" s="73">
        <v>66120</v>
      </c>
      <c r="BZ28" s="73">
        <v>66120</v>
      </c>
      <c r="CA28" s="73">
        <v>66120</v>
      </c>
      <c r="CB28" s="73">
        <v>66120</v>
      </c>
      <c r="CC28" s="73">
        <v>66120</v>
      </c>
      <c r="CD28" s="73">
        <v>66120</v>
      </c>
      <c r="CE28" s="73">
        <v>66120</v>
      </c>
      <c r="CF28" s="270">
        <f t="shared" si="10"/>
        <v>66120</v>
      </c>
      <c r="CG28" s="73">
        <v>66120</v>
      </c>
      <c r="CH28" s="73">
        <v>66120</v>
      </c>
      <c r="CI28" s="73">
        <v>66120</v>
      </c>
      <c r="CJ28" s="73">
        <v>66120</v>
      </c>
      <c r="CK28" s="73">
        <v>66120</v>
      </c>
      <c r="CL28" s="73">
        <v>66120</v>
      </c>
      <c r="CM28" s="73">
        <v>66120</v>
      </c>
      <c r="CN28" s="73">
        <v>66120</v>
      </c>
      <c r="CO28" s="73">
        <v>66120</v>
      </c>
      <c r="CP28" s="270">
        <f t="shared" si="11"/>
        <v>66120</v>
      </c>
      <c r="CQ28" s="73">
        <v>66120</v>
      </c>
      <c r="CR28" s="73">
        <v>66120</v>
      </c>
      <c r="CS28" s="73">
        <v>66120</v>
      </c>
      <c r="CT28" s="73">
        <v>66120</v>
      </c>
      <c r="CU28" s="73">
        <v>66120</v>
      </c>
      <c r="CV28" s="73">
        <v>66120</v>
      </c>
      <c r="CW28" s="73">
        <v>66120</v>
      </c>
      <c r="CX28" s="73">
        <v>66120</v>
      </c>
      <c r="CY28" s="73">
        <v>66120</v>
      </c>
      <c r="CZ28" s="73">
        <v>66120</v>
      </c>
      <c r="DA28" s="270">
        <f t="shared" si="12"/>
        <v>66120</v>
      </c>
      <c r="DB28" s="73">
        <v>66120</v>
      </c>
      <c r="DC28" s="73">
        <v>66120</v>
      </c>
      <c r="DD28" s="270">
        <f t="shared" si="13"/>
        <v>66120</v>
      </c>
      <c r="DE28" s="73">
        <v>66120</v>
      </c>
      <c r="DF28" s="73">
        <v>66120</v>
      </c>
      <c r="DG28" s="73">
        <v>66120</v>
      </c>
      <c r="DH28" s="73">
        <v>66120</v>
      </c>
      <c r="DI28" s="73">
        <v>66120</v>
      </c>
      <c r="DJ28" s="73">
        <v>66120</v>
      </c>
      <c r="DK28" s="73">
        <v>66120</v>
      </c>
      <c r="DL28" s="73">
        <v>66120</v>
      </c>
      <c r="DM28" s="73">
        <v>66120</v>
      </c>
      <c r="DN28" s="73">
        <v>66120</v>
      </c>
      <c r="DO28" s="270">
        <f t="shared" si="14"/>
        <v>66120</v>
      </c>
      <c r="DP28" s="73">
        <v>66120</v>
      </c>
      <c r="DQ28" s="73">
        <v>66120</v>
      </c>
      <c r="DR28" s="73">
        <v>66120</v>
      </c>
      <c r="DS28" s="73">
        <v>66120</v>
      </c>
      <c r="DT28" s="73">
        <v>66120</v>
      </c>
      <c r="DU28" s="73">
        <v>66120</v>
      </c>
      <c r="DV28" s="73">
        <v>66120</v>
      </c>
      <c r="DW28" s="73">
        <v>66120</v>
      </c>
      <c r="DX28" s="73">
        <v>66120</v>
      </c>
      <c r="DY28" s="73">
        <v>66120</v>
      </c>
      <c r="DZ28" s="270">
        <f t="shared" si="15"/>
        <v>66120</v>
      </c>
      <c r="EA28" s="73">
        <v>66120</v>
      </c>
      <c r="EB28" s="73">
        <v>66120</v>
      </c>
      <c r="EC28" s="73">
        <v>66120</v>
      </c>
      <c r="ED28" s="73">
        <v>66120</v>
      </c>
      <c r="EE28" s="73">
        <v>66120</v>
      </c>
      <c r="EF28" s="73">
        <v>66120</v>
      </c>
      <c r="EG28" s="73">
        <v>66120</v>
      </c>
      <c r="EH28" s="73">
        <v>66120</v>
      </c>
      <c r="EI28" s="73">
        <v>66120</v>
      </c>
      <c r="EJ28" s="73">
        <v>66120</v>
      </c>
      <c r="EK28" s="270">
        <f t="shared" si="1"/>
        <v>66120</v>
      </c>
      <c r="EM28" s="306">
        <f t="shared" si="16"/>
        <v>66120</v>
      </c>
      <c r="EN28" s="144" t="str">
        <f t="shared" si="17"/>
        <v>OK</v>
      </c>
      <c r="EO28" s="144" t="str">
        <f t="shared" si="18"/>
        <v>OK</v>
      </c>
      <c r="EP28" s="144" t="str">
        <f t="shared" si="19"/>
        <v>OK</v>
      </c>
      <c r="EQ28" s="144" t="str">
        <f t="shared" si="20"/>
        <v>OK</v>
      </c>
      <c r="ER28" s="144" t="str">
        <f t="shared" si="21"/>
        <v>OK</v>
      </c>
      <c r="ES28" s="144" t="str">
        <f t="shared" si="22"/>
        <v>OK</v>
      </c>
      <c r="ET28" s="144" t="str">
        <f t="shared" si="23"/>
        <v>OK</v>
      </c>
      <c r="EU28" s="144" t="str">
        <f t="shared" si="24"/>
        <v>OK</v>
      </c>
      <c r="EV28" s="144" t="str">
        <f t="shared" si="25"/>
        <v>OK</v>
      </c>
      <c r="EW28" s="144" t="str">
        <f t="shared" si="26"/>
        <v>OK</v>
      </c>
      <c r="EX28" s="144" t="str">
        <f t="shared" si="27"/>
        <v>OK</v>
      </c>
      <c r="EY28" s="144" t="str">
        <f t="shared" si="28"/>
        <v>OK</v>
      </c>
      <c r="EZ28" s="144" t="str">
        <f t="shared" si="29"/>
        <v>OK</v>
      </c>
      <c r="FA28" s="144" t="str">
        <f t="shared" si="30"/>
        <v>OK</v>
      </c>
      <c r="FB28" s="144" t="str">
        <f t="shared" si="31"/>
        <v>OK</v>
      </c>
    </row>
    <row r="29" spans="2:158" ht="14.4" x14ac:dyDescent="0.3">
      <c r="B29" s="144">
        <v>24</v>
      </c>
      <c r="C29" s="68" t="s">
        <v>302</v>
      </c>
      <c r="D29" s="69" t="s">
        <v>303</v>
      </c>
      <c r="E29" s="70" t="s">
        <v>13</v>
      </c>
      <c r="F29" s="73">
        <f t="shared" si="32"/>
        <v>78285</v>
      </c>
      <c r="G29" s="73">
        <f t="shared" si="32"/>
        <v>78285</v>
      </c>
      <c r="H29" s="73">
        <f t="shared" si="32"/>
        <v>78285</v>
      </c>
      <c r="I29" s="73">
        <f t="shared" si="32"/>
        <v>78285</v>
      </c>
      <c r="J29" s="37"/>
      <c r="K29" s="73">
        <v>78285</v>
      </c>
      <c r="L29" s="73">
        <v>78285</v>
      </c>
      <c r="M29" s="73">
        <v>78285</v>
      </c>
      <c r="N29" s="73">
        <v>78285</v>
      </c>
      <c r="O29" s="73">
        <v>78285</v>
      </c>
      <c r="P29" s="73">
        <v>78285</v>
      </c>
      <c r="Q29" s="73">
        <v>78285</v>
      </c>
      <c r="R29" s="270">
        <f t="shared" si="2"/>
        <v>78285</v>
      </c>
      <c r="S29" s="73">
        <v>78285</v>
      </c>
      <c r="T29" s="73">
        <v>78285</v>
      </c>
      <c r="U29" s="73">
        <v>78285</v>
      </c>
      <c r="V29" s="73">
        <v>78285</v>
      </c>
      <c r="W29" s="73">
        <v>78285</v>
      </c>
      <c r="X29" s="73">
        <v>78285</v>
      </c>
      <c r="Y29" s="73">
        <v>78285</v>
      </c>
      <c r="Z29" s="73">
        <v>78285</v>
      </c>
      <c r="AA29" s="270">
        <f t="shared" si="3"/>
        <v>78285</v>
      </c>
      <c r="AB29" s="73">
        <v>78285</v>
      </c>
      <c r="AC29" s="73">
        <v>78285</v>
      </c>
      <c r="AD29" s="73">
        <v>78285</v>
      </c>
      <c r="AE29" s="270">
        <f t="shared" si="4"/>
        <v>78285</v>
      </c>
      <c r="AF29" s="73">
        <v>78285</v>
      </c>
      <c r="AG29" s="73">
        <v>78285</v>
      </c>
      <c r="AH29" s="73">
        <v>78285</v>
      </c>
      <c r="AI29" s="73">
        <v>78285</v>
      </c>
      <c r="AJ29" s="73">
        <v>78285</v>
      </c>
      <c r="AK29" s="73">
        <v>78285</v>
      </c>
      <c r="AL29" s="73">
        <v>78285</v>
      </c>
      <c r="AM29" s="73">
        <v>78285</v>
      </c>
      <c r="AN29" s="73">
        <v>78285</v>
      </c>
      <c r="AO29" s="73">
        <v>78285</v>
      </c>
      <c r="AP29" s="73">
        <v>78285</v>
      </c>
      <c r="AQ29" s="73">
        <v>78285</v>
      </c>
      <c r="AR29" s="270">
        <f t="shared" si="5"/>
        <v>78285</v>
      </c>
      <c r="AS29" s="73">
        <v>78285</v>
      </c>
      <c r="AT29" s="73">
        <v>78285</v>
      </c>
      <c r="AU29" s="73">
        <v>78285</v>
      </c>
      <c r="AV29" s="73">
        <v>78285</v>
      </c>
      <c r="AW29" s="73">
        <v>78285</v>
      </c>
      <c r="AX29" s="73">
        <v>78285</v>
      </c>
      <c r="AY29" s="73">
        <v>78285</v>
      </c>
      <c r="AZ29" s="73">
        <v>78285</v>
      </c>
      <c r="BA29" s="270">
        <f t="shared" si="6"/>
        <v>78285</v>
      </c>
      <c r="BB29" s="73">
        <v>78285</v>
      </c>
      <c r="BC29" s="73">
        <v>78285</v>
      </c>
      <c r="BD29" s="73">
        <v>78285</v>
      </c>
      <c r="BE29" s="73">
        <v>78285</v>
      </c>
      <c r="BF29" s="73">
        <v>78285</v>
      </c>
      <c r="BG29" s="73">
        <v>78285</v>
      </c>
      <c r="BH29" s="73">
        <v>78285</v>
      </c>
      <c r="BI29" s="270">
        <f t="shared" si="7"/>
        <v>78285</v>
      </c>
      <c r="BJ29" s="73">
        <v>78285</v>
      </c>
      <c r="BK29" s="73">
        <v>78285</v>
      </c>
      <c r="BL29" s="270">
        <f t="shared" si="8"/>
        <v>78285</v>
      </c>
      <c r="BM29" s="73">
        <v>78285</v>
      </c>
      <c r="BN29" s="73">
        <v>78285</v>
      </c>
      <c r="BO29" s="73">
        <v>78285</v>
      </c>
      <c r="BP29" s="73">
        <v>78285</v>
      </c>
      <c r="BQ29" s="73">
        <v>78285</v>
      </c>
      <c r="BR29" s="73">
        <v>78285</v>
      </c>
      <c r="BS29" s="73">
        <v>78285</v>
      </c>
      <c r="BT29" s="73">
        <v>78285</v>
      </c>
      <c r="BU29" s="73">
        <v>78285</v>
      </c>
      <c r="BV29" s="73">
        <v>78285</v>
      </c>
      <c r="BW29" s="270">
        <f t="shared" si="9"/>
        <v>78285</v>
      </c>
      <c r="BX29" s="73">
        <v>78285</v>
      </c>
      <c r="BY29" s="73">
        <v>78285</v>
      </c>
      <c r="BZ29" s="73">
        <v>78285</v>
      </c>
      <c r="CA29" s="73">
        <v>78285</v>
      </c>
      <c r="CB29" s="73">
        <v>78285</v>
      </c>
      <c r="CC29" s="73">
        <v>78285</v>
      </c>
      <c r="CD29" s="73">
        <v>78285</v>
      </c>
      <c r="CE29" s="73">
        <v>78285</v>
      </c>
      <c r="CF29" s="270">
        <f t="shared" si="10"/>
        <v>78285</v>
      </c>
      <c r="CG29" s="73">
        <v>78285</v>
      </c>
      <c r="CH29" s="73">
        <v>78285</v>
      </c>
      <c r="CI29" s="73">
        <v>78285</v>
      </c>
      <c r="CJ29" s="73">
        <v>78285</v>
      </c>
      <c r="CK29" s="73">
        <v>78285</v>
      </c>
      <c r="CL29" s="73">
        <v>78285</v>
      </c>
      <c r="CM29" s="73">
        <v>78285</v>
      </c>
      <c r="CN29" s="73">
        <v>78285</v>
      </c>
      <c r="CO29" s="73">
        <v>78285</v>
      </c>
      <c r="CP29" s="270">
        <f t="shared" si="11"/>
        <v>78285</v>
      </c>
      <c r="CQ29" s="73">
        <v>78285</v>
      </c>
      <c r="CR29" s="73">
        <v>78285</v>
      </c>
      <c r="CS29" s="73">
        <v>78285</v>
      </c>
      <c r="CT29" s="73">
        <v>78285</v>
      </c>
      <c r="CU29" s="73">
        <v>78285</v>
      </c>
      <c r="CV29" s="73">
        <v>78285</v>
      </c>
      <c r="CW29" s="73">
        <v>78285</v>
      </c>
      <c r="CX29" s="73">
        <v>78285</v>
      </c>
      <c r="CY29" s="73">
        <v>78285</v>
      </c>
      <c r="CZ29" s="73">
        <v>78285</v>
      </c>
      <c r="DA29" s="270">
        <f t="shared" si="12"/>
        <v>78285</v>
      </c>
      <c r="DB29" s="73">
        <v>78285</v>
      </c>
      <c r="DC29" s="73">
        <v>78285</v>
      </c>
      <c r="DD29" s="270">
        <f t="shared" si="13"/>
        <v>78285</v>
      </c>
      <c r="DE29" s="73">
        <v>78285</v>
      </c>
      <c r="DF29" s="73">
        <v>78285</v>
      </c>
      <c r="DG29" s="73">
        <v>78285</v>
      </c>
      <c r="DH29" s="73">
        <v>78285</v>
      </c>
      <c r="DI29" s="73">
        <v>78285</v>
      </c>
      <c r="DJ29" s="73">
        <v>78285</v>
      </c>
      <c r="DK29" s="73">
        <v>78285</v>
      </c>
      <c r="DL29" s="73">
        <v>78285</v>
      </c>
      <c r="DM29" s="73">
        <v>78285</v>
      </c>
      <c r="DN29" s="73">
        <v>78285</v>
      </c>
      <c r="DO29" s="270">
        <f t="shared" si="14"/>
        <v>78285</v>
      </c>
      <c r="DP29" s="73">
        <v>78285</v>
      </c>
      <c r="DQ29" s="73">
        <v>78285</v>
      </c>
      <c r="DR29" s="73">
        <v>78285</v>
      </c>
      <c r="DS29" s="73">
        <v>78285</v>
      </c>
      <c r="DT29" s="73">
        <v>78285</v>
      </c>
      <c r="DU29" s="73">
        <v>78285</v>
      </c>
      <c r="DV29" s="73">
        <v>78285</v>
      </c>
      <c r="DW29" s="73">
        <v>78285</v>
      </c>
      <c r="DX29" s="73">
        <v>78285</v>
      </c>
      <c r="DY29" s="73">
        <v>78285</v>
      </c>
      <c r="DZ29" s="270">
        <f t="shared" si="15"/>
        <v>78285</v>
      </c>
      <c r="EA29" s="73">
        <v>78285</v>
      </c>
      <c r="EB29" s="73">
        <v>78285</v>
      </c>
      <c r="EC29" s="73">
        <v>78285</v>
      </c>
      <c r="ED29" s="73">
        <v>78285</v>
      </c>
      <c r="EE29" s="73">
        <v>78285</v>
      </c>
      <c r="EF29" s="73">
        <v>78285</v>
      </c>
      <c r="EG29" s="73">
        <v>78285</v>
      </c>
      <c r="EH29" s="73">
        <v>78285</v>
      </c>
      <c r="EI29" s="73">
        <v>78285</v>
      </c>
      <c r="EJ29" s="73">
        <v>78285</v>
      </c>
      <c r="EK29" s="270">
        <f t="shared" si="1"/>
        <v>78285</v>
      </c>
      <c r="EM29" s="306">
        <f t="shared" si="16"/>
        <v>78285</v>
      </c>
      <c r="EN29" s="144" t="str">
        <f t="shared" si="17"/>
        <v>OK</v>
      </c>
      <c r="EO29" s="144" t="str">
        <f t="shared" si="18"/>
        <v>OK</v>
      </c>
      <c r="EP29" s="144" t="str">
        <f t="shared" si="19"/>
        <v>OK</v>
      </c>
      <c r="EQ29" s="144" t="str">
        <f t="shared" si="20"/>
        <v>OK</v>
      </c>
      <c r="ER29" s="144" t="str">
        <f t="shared" si="21"/>
        <v>OK</v>
      </c>
      <c r="ES29" s="144" t="str">
        <f t="shared" si="22"/>
        <v>OK</v>
      </c>
      <c r="ET29" s="144" t="str">
        <f t="shared" si="23"/>
        <v>OK</v>
      </c>
      <c r="EU29" s="144" t="str">
        <f t="shared" si="24"/>
        <v>OK</v>
      </c>
      <c r="EV29" s="144" t="str">
        <f t="shared" si="25"/>
        <v>OK</v>
      </c>
      <c r="EW29" s="144" t="str">
        <f t="shared" si="26"/>
        <v>OK</v>
      </c>
      <c r="EX29" s="144" t="str">
        <f t="shared" si="27"/>
        <v>OK</v>
      </c>
      <c r="EY29" s="144" t="str">
        <f t="shared" si="28"/>
        <v>OK</v>
      </c>
      <c r="EZ29" s="144" t="str">
        <f t="shared" si="29"/>
        <v>OK</v>
      </c>
      <c r="FA29" s="144" t="str">
        <f t="shared" si="30"/>
        <v>OK</v>
      </c>
      <c r="FB29" s="144" t="str">
        <f t="shared" si="31"/>
        <v>OK</v>
      </c>
    </row>
    <row r="30" spans="2:158" ht="14.4" x14ac:dyDescent="0.3">
      <c r="B30" s="144">
        <v>25</v>
      </c>
      <c r="C30" s="68" t="s">
        <v>304</v>
      </c>
      <c r="D30" s="69" t="s">
        <v>305</v>
      </c>
      <c r="E30" s="70" t="s">
        <v>13</v>
      </c>
      <c r="F30" s="73">
        <f t="shared" si="32"/>
        <v>95940</v>
      </c>
      <c r="G30" s="73">
        <f t="shared" si="32"/>
        <v>95940</v>
      </c>
      <c r="H30" s="73">
        <f t="shared" si="32"/>
        <v>95940</v>
      </c>
      <c r="I30" s="73">
        <f t="shared" si="32"/>
        <v>95940</v>
      </c>
      <c r="J30" s="37"/>
      <c r="K30" s="73">
        <v>95940</v>
      </c>
      <c r="L30" s="73">
        <v>95940</v>
      </c>
      <c r="M30" s="73">
        <v>95940</v>
      </c>
      <c r="N30" s="73">
        <v>95940</v>
      </c>
      <c r="O30" s="73">
        <v>95940</v>
      </c>
      <c r="P30" s="73">
        <v>95940</v>
      </c>
      <c r="Q30" s="73">
        <v>95940</v>
      </c>
      <c r="R30" s="270">
        <f t="shared" si="2"/>
        <v>95940</v>
      </c>
      <c r="S30" s="73">
        <v>95940</v>
      </c>
      <c r="T30" s="73">
        <v>95940</v>
      </c>
      <c r="U30" s="73">
        <v>95940</v>
      </c>
      <c r="V30" s="73">
        <v>95940</v>
      </c>
      <c r="W30" s="73">
        <v>95940</v>
      </c>
      <c r="X30" s="73">
        <v>95940</v>
      </c>
      <c r="Y30" s="73">
        <v>95940</v>
      </c>
      <c r="Z30" s="73">
        <v>95940</v>
      </c>
      <c r="AA30" s="270">
        <f t="shared" si="3"/>
        <v>95940</v>
      </c>
      <c r="AB30" s="73">
        <v>95940</v>
      </c>
      <c r="AC30" s="73">
        <v>95940</v>
      </c>
      <c r="AD30" s="73">
        <v>95940</v>
      </c>
      <c r="AE30" s="270">
        <f t="shared" si="4"/>
        <v>95940</v>
      </c>
      <c r="AF30" s="73">
        <v>95940</v>
      </c>
      <c r="AG30" s="73">
        <v>95940</v>
      </c>
      <c r="AH30" s="73">
        <v>95940</v>
      </c>
      <c r="AI30" s="73">
        <v>95940</v>
      </c>
      <c r="AJ30" s="73">
        <v>95940</v>
      </c>
      <c r="AK30" s="73">
        <v>95940</v>
      </c>
      <c r="AL30" s="73">
        <v>95940</v>
      </c>
      <c r="AM30" s="73">
        <v>95940</v>
      </c>
      <c r="AN30" s="73">
        <v>95940</v>
      </c>
      <c r="AO30" s="73">
        <v>95940</v>
      </c>
      <c r="AP30" s="73">
        <v>95940</v>
      </c>
      <c r="AQ30" s="73">
        <v>95940</v>
      </c>
      <c r="AR30" s="270">
        <f t="shared" si="5"/>
        <v>95940</v>
      </c>
      <c r="AS30" s="73">
        <v>95940</v>
      </c>
      <c r="AT30" s="73">
        <v>95940</v>
      </c>
      <c r="AU30" s="73">
        <v>95940</v>
      </c>
      <c r="AV30" s="73">
        <v>95940</v>
      </c>
      <c r="AW30" s="73">
        <v>95940</v>
      </c>
      <c r="AX30" s="73">
        <v>95940</v>
      </c>
      <c r="AY30" s="73">
        <v>95940</v>
      </c>
      <c r="AZ30" s="73">
        <v>95940</v>
      </c>
      <c r="BA30" s="270">
        <f t="shared" si="6"/>
        <v>95940</v>
      </c>
      <c r="BB30" s="73">
        <v>95940</v>
      </c>
      <c r="BC30" s="73">
        <v>95940</v>
      </c>
      <c r="BD30" s="73">
        <v>95940</v>
      </c>
      <c r="BE30" s="73">
        <v>95940</v>
      </c>
      <c r="BF30" s="73">
        <v>95940</v>
      </c>
      <c r="BG30" s="73">
        <v>95940</v>
      </c>
      <c r="BH30" s="73">
        <v>95940</v>
      </c>
      <c r="BI30" s="270">
        <f t="shared" si="7"/>
        <v>95940</v>
      </c>
      <c r="BJ30" s="73">
        <v>95940</v>
      </c>
      <c r="BK30" s="73">
        <v>95940</v>
      </c>
      <c r="BL30" s="270">
        <f t="shared" si="8"/>
        <v>95940</v>
      </c>
      <c r="BM30" s="73">
        <v>95940</v>
      </c>
      <c r="BN30" s="73">
        <v>95940</v>
      </c>
      <c r="BO30" s="73">
        <v>95940</v>
      </c>
      <c r="BP30" s="73">
        <v>95940</v>
      </c>
      <c r="BQ30" s="73">
        <v>95940</v>
      </c>
      <c r="BR30" s="73">
        <v>95940</v>
      </c>
      <c r="BS30" s="73">
        <v>95940</v>
      </c>
      <c r="BT30" s="73">
        <v>95940</v>
      </c>
      <c r="BU30" s="73">
        <v>95940</v>
      </c>
      <c r="BV30" s="73">
        <v>95940</v>
      </c>
      <c r="BW30" s="270">
        <f t="shared" si="9"/>
        <v>95940</v>
      </c>
      <c r="BX30" s="73">
        <v>95940</v>
      </c>
      <c r="BY30" s="73">
        <v>95940</v>
      </c>
      <c r="BZ30" s="73">
        <v>95940</v>
      </c>
      <c r="CA30" s="73">
        <v>95940</v>
      </c>
      <c r="CB30" s="73">
        <v>95940</v>
      </c>
      <c r="CC30" s="73">
        <v>95940</v>
      </c>
      <c r="CD30" s="73">
        <v>95940</v>
      </c>
      <c r="CE30" s="73">
        <v>95940</v>
      </c>
      <c r="CF30" s="270">
        <f t="shared" si="10"/>
        <v>95940</v>
      </c>
      <c r="CG30" s="73">
        <v>95940</v>
      </c>
      <c r="CH30" s="73">
        <v>95940</v>
      </c>
      <c r="CI30" s="73">
        <v>95940</v>
      </c>
      <c r="CJ30" s="73">
        <v>95940</v>
      </c>
      <c r="CK30" s="73">
        <v>95940</v>
      </c>
      <c r="CL30" s="73">
        <v>95940</v>
      </c>
      <c r="CM30" s="73">
        <v>95940</v>
      </c>
      <c r="CN30" s="73">
        <v>95940</v>
      </c>
      <c r="CO30" s="73">
        <v>95940</v>
      </c>
      <c r="CP30" s="270">
        <f t="shared" si="11"/>
        <v>95940</v>
      </c>
      <c r="CQ30" s="73">
        <v>95940</v>
      </c>
      <c r="CR30" s="73">
        <v>95940</v>
      </c>
      <c r="CS30" s="73">
        <v>95940</v>
      </c>
      <c r="CT30" s="73">
        <v>95940</v>
      </c>
      <c r="CU30" s="73">
        <v>95940</v>
      </c>
      <c r="CV30" s="73">
        <v>95940</v>
      </c>
      <c r="CW30" s="73">
        <v>95940</v>
      </c>
      <c r="CX30" s="73">
        <v>95940</v>
      </c>
      <c r="CY30" s="73">
        <v>95940</v>
      </c>
      <c r="CZ30" s="73">
        <v>95940</v>
      </c>
      <c r="DA30" s="270">
        <f t="shared" si="12"/>
        <v>95940</v>
      </c>
      <c r="DB30" s="73">
        <v>95940</v>
      </c>
      <c r="DC30" s="73">
        <v>95940</v>
      </c>
      <c r="DD30" s="270">
        <f t="shared" si="13"/>
        <v>95940</v>
      </c>
      <c r="DE30" s="73">
        <v>95940</v>
      </c>
      <c r="DF30" s="73">
        <v>95940</v>
      </c>
      <c r="DG30" s="73">
        <v>95940</v>
      </c>
      <c r="DH30" s="73">
        <v>95940</v>
      </c>
      <c r="DI30" s="73">
        <v>95940</v>
      </c>
      <c r="DJ30" s="73">
        <v>95940</v>
      </c>
      <c r="DK30" s="73">
        <v>95940</v>
      </c>
      <c r="DL30" s="73">
        <v>95940</v>
      </c>
      <c r="DM30" s="73">
        <v>95940</v>
      </c>
      <c r="DN30" s="73">
        <v>95940</v>
      </c>
      <c r="DO30" s="270">
        <f t="shared" si="14"/>
        <v>95940</v>
      </c>
      <c r="DP30" s="73">
        <v>95940</v>
      </c>
      <c r="DQ30" s="73">
        <v>95940</v>
      </c>
      <c r="DR30" s="73">
        <v>95940</v>
      </c>
      <c r="DS30" s="73">
        <v>95940</v>
      </c>
      <c r="DT30" s="73">
        <v>95940</v>
      </c>
      <c r="DU30" s="73">
        <v>95940</v>
      </c>
      <c r="DV30" s="73">
        <v>95940</v>
      </c>
      <c r="DW30" s="73">
        <v>95940</v>
      </c>
      <c r="DX30" s="73">
        <v>95940</v>
      </c>
      <c r="DY30" s="73">
        <v>95940</v>
      </c>
      <c r="DZ30" s="270">
        <f t="shared" si="15"/>
        <v>95940</v>
      </c>
      <c r="EA30" s="73">
        <v>95940</v>
      </c>
      <c r="EB30" s="73">
        <v>95940</v>
      </c>
      <c r="EC30" s="73">
        <v>95940</v>
      </c>
      <c r="ED30" s="73">
        <v>95940</v>
      </c>
      <c r="EE30" s="73">
        <v>95940</v>
      </c>
      <c r="EF30" s="73">
        <v>95940</v>
      </c>
      <c r="EG30" s="73">
        <v>95940</v>
      </c>
      <c r="EH30" s="73">
        <v>95940</v>
      </c>
      <c r="EI30" s="73">
        <v>95940</v>
      </c>
      <c r="EJ30" s="73">
        <v>95940</v>
      </c>
      <c r="EK30" s="270">
        <f t="shared" si="1"/>
        <v>95940</v>
      </c>
      <c r="EM30" s="306">
        <f t="shared" si="16"/>
        <v>95940</v>
      </c>
      <c r="EN30" s="144" t="str">
        <f t="shared" si="17"/>
        <v>OK</v>
      </c>
      <c r="EO30" s="144" t="str">
        <f t="shared" si="18"/>
        <v>OK</v>
      </c>
      <c r="EP30" s="144" t="str">
        <f t="shared" si="19"/>
        <v>OK</v>
      </c>
      <c r="EQ30" s="144" t="str">
        <f t="shared" si="20"/>
        <v>OK</v>
      </c>
      <c r="ER30" s="144" t="str">
        <f t="shared" si="21"/>
        <v>OK</v>
      </c>
      <c r="ES30" s="144" t="str">
        <f t="shared" si="22"/>
        <v>OK</v>
      </c>
      <c r="ET30" s="144" t="str">
        <f t="shared" si="23"/>
        <v>OK</v>
      </c>
      <c r="EU30" s="144" t="str">
        <f t="shared" si="24"/>
        <v>OK</v>
      </c>
      <c r="EV30" s="144" t="str">
        <f t="shared" si="25"/>
        <v>OK</v>
      </c>
      <c r="EW30" s="144" t="str">
        <f t="shared" si="26"/>
        <v>OK</v>
      </c>
      <c r="EX30" s="144" t="str">
        <f t="shared" si="27"/>
        <v>OK</v>
      </c>
      <c r="EY30" s="144" t="str">
        <f t="shared" si="28"/>
        <v>OK</v>
      </c>
      <c r="EZ30" s="144" t="str">
        <f t="shared" si="29"/>
        <v>OK</v>
      </c>
      <c r="FA30" s="144" t="str">
        <f t="shared" si="30"/>
        <v>OK</v>
      </c>
      <c r="FB30" s="144" t="str">
        <f t="shared" si="31"/>
        <v>OK</v>
      </c>
    </row>
    <row r="31" spans="2:158" ht="14.4" x14ac:dyDescent="0.3">
      <c r="B31" s="144">
        <v>26</v>
      </c>
      <c r="C31" s="68" t="s">
        <v>306</v>
      </c>
      <c r="D31" s="69" t="s">
        <v>307</v>
      </c>
      <c r="E31" s="70" t="s">
        <v>13</v>
      </c>
      <c r="F31" s="73">
        <f t="shared" si="32"/>
        <v>10452</v>
      </c>
      <c r="G31" s="73">
        <f t="shared" si="32"/>
        <v>10452</v>
      </c>
      <c r="H31" s="73">
        <f t="shared" si="32"/>
        <v>10452</v>
      </c>
      <c r="I31" s="73">
        <f t="shared" si="32"/>
        <v>10452</v>
      </c>
      <c r="J31" s="37"/>
      <c r="K31" s="73">
        <v>10452</v>
      </c>
      <c r="L31" s="73">
        <v>10452</v>
      </c>
      <c r="M31" s="73">
        <v>10452</v>
      </c>
      <c r="N31" s="73">
        <v>10452</v>
      </c>
      <c r="O31" s="73">
        <v>10452</v>
      </c>
      <c r="P31" s="73">
        <v>10452</v>
      </c>
      <c r="Q31" s="73">
        <v>10452</v>
      </c>
      <c r="R31" s="270">
        <f t="shared" si="2"/>
        <v>10452</v>
      </c>
      <c r="S31" s="73">
        <v>10452</v>
      </c>
      <c r="T31" s="73">
        <v>10452</v>
      </c>
      <c r="U31" s="73">
        <v>10452</v>
      </c>
      <c r="V31" s="73">
        <v>10452</v>
      </c>
      <c r="W31" s="73">
        <v>10452</v>
      </c>
      <c r="X31" s="73">
        <v>10452</v>
      </c>
      <c r="Y31" s="73">
        <v>10452</v>
      </c>
      <c r="Z31" s="73">
        <v>10452</v>
      </c>
      <c r="AA31" s="270">
        <f t="shared" si="3"/>
        <v>10452</v>
      </c>
      <c r="AB31" s="73">
        <v>10452</v>
      </c>
      <c r="AC31" s="73">
        <v>10452</v>
      </c>
      <c r="AD31" s="73">
        <v>10452</v>
      </c>
      <c r="AE31" s="270">
        <f t="shared" si="4"/>
        <v>10452</v>
      </c>
      <c r="AF31" s="73">
        <v>10452</v>
      </c>
      <c r="AG31" s="73">
        <v>10452</v>
      </c>
      <c r="AH31" s="73">
        <v>10452</v>
      </c>
      <c r="AI31" s="73">
        <v>10452</v>
      </c>
      <c r="AJ31" s="73">
        <v>10452</v>
      </c>
      <c r="AK31" s="73">
        <v>10452</v>
      </c>
      <c r="AL31" s="73">
        <v>10452</v>
      </c>
      <c r="AM31" s="73">
        <v>10452</v>
      </c>
      <c r="AN31" s="73">
        <v>10452</v>
      </c>
      <c r="AO31" s="73">
        <v>10452</v>
      </c>
      <c r="AP31" s="73">
        <v>10452</v>
      </c>
      <c r="AQ31" s="73">
        <v>10452</v>
      </c>
      <c r="AR31" s="270">
        <f t="shared" si="5"/>
        <v>10452</v>
      </c>
      <c r="AS31" s="73">
        <v>10452</v>
      </c>
      <c r="AT31" s="73">
        <v>10452</v>
      </c>
      <c r="AU31" s="73">
        <v>10452</v>
      </c>
      <c r="AV31" s="73">
        <v>10452</v>
      </c>
      <c r="AW31" s="73">
        <v>10452</v>
      </c>
      <c r="AX31" s="73">
        <v>10452</v>
      </c>
      <c r="AY31" s="73">
        <v>10452</v>
      </c>
      <c r="AZ31" s="73">
        <v>10452</v>
      </c>
      <c r="BA31" s="270">
        <f t="shared" si="6"/>
        <v>10452</v>
      </c>
      <c r="BB31" s="73">
        <v>10452</v>
      </c>
      <c r="BC31" s="73">
        <v>10452</v>
      </c>
      <c r="BD31" s="73">
        <v>10452</v>
      </c>
      <c r="BE31" s="73">
        <v>10452</v>
      </c>
      <c r="BF31" s="73">
        <v>10452</v>
      </c>
      <c r="BG31" s="73">
        <v>10452</v>
      </c>
      <c r="BH31" s="73">
        <v>10452</v>
      </c>
      <c r="BI31" s="270">
        <f t="shared" si="7"/>
        <v>10452</v>
      </c>
      <c r="BJ31" s="73">
        <v>10452</v>
      </c>
      <c r="BK31" s="73">
        <v>10452</v>
      </c>
      <c r="BL31" s="270">
        <f t="shared" si="8"/>
        <v>10452</v>
      </c>
      <c r="BM31" s="73">
        <v>10452</v>
      </c>
      <c r="BN31" s="73">
        <v>10452</v>
      </c>
      <c r="BO31" s="73">
        <v>10452</v>
      </c>
      <c r="BP31" s="73">
        <v>10452</v>
      </c>
      <c r="BQ31" s="73">
        <v>10452</v>
      </c>
      <c r="BR31" s="73">
        <v>10452</v>
      </c>
      <c r="BS31" s="73">
        <v>10452</v>
      </c>
      <c r="BT31" s="73">
        <v>10452</v>
      </c>
      <c r="BU31" s="73">
        <v>10452</v>
      </c>
      <c r="BV31" s="73">
        <v>10452</v>
      </c>
      <c r="BW31" s="270">
        <f t="shared" si="9"/>
        <v>10452</v>
      </c>
      <c r="BX31" s="73">
        <v>10452</v>
      </c>
      <c r="BY31" s="73">
        <v>10452</v>
      </c>
      <c r="BZ31" s="73">
        <v>10452</v>
      </c>
      <c r="CA31" s="73">
        <v>10452</v>
      </c>
      <c r="CB31" s="73">
        <v>10452</v>
      </c>
      <c r="CC31" s="73">
        <v>10452</v>
      </c>
      <c r="CD31" s="73">
        <v>10452</v>
      </c>
      <c r="CE31" s="73">
        <v>10452</v>
      </c>
      <c r="CF31" s="270">
        <f t="shared" si="10"/>
        <v>10452</v>
      </c>
      <c r="CG31" s="73">
        <v>10452</v>
      </c>
      <c r="CH31" s="73">
        <v>10452</v>
      </c>
      <c r="CI31" s="73">
        <v>10452</v>
      </c>
      <c r="CJ31" s="73">
        <v>10452</v>
      </c>
      <c r="CK31" s="73">
        <v>10452</v>
      </c>
      <c r="CL31" s="73">
        <v>10452</v>
      </c>
      <c r="CM31" s="73">
        <v>10452</v>
      </c>
      <c r="CN31" s="73">
        <v>10452</v>
      </c>
      <c r="CO31" s="73">
        <v>10452</v>
      </c>
      <c r="CP31" s="270">
        <f t="shared" si="11"/>
        <v>10452</v>
      </c>
      <c r="CQ31" s="73">
        <v>10452</v>
      </c>
      <c r="CR31" s="73">
        <v>10452</v>
      </c>
      <c r="CS31" s="73">
        <v>10452</v>
      </c>
      <c r="CT31" s="73">
        <v>10452</v>
      </c>
      <c r="CU31" s="73">
        <v>10452</v>
      </c>
      <c r="CV31" s="73">
        <v>10452</v>
      </c>
      <c r="CW31" s="73">
        <v>10452</v>
      </c>
      <c r="CX31" s="73">
        <v>10452</v>
      </c>
      <c r="CY31" s="73">
        <v>10452</v>
      </c>
      <c r="CZ31" s="73">
        <v>10452</v>
      </c>
      <c r="DA31" s="270">
        <f t="shared" si="12"/>
        <v>10452</v>
      </c>
      <c r="DB31" s="73">
        <v>10452</v>
      </c>
      <c r="DC31" s="73">
        <v>10452</v>
      </c>
      <c r="DD31" s="270">
        <f t="shared" si="13"/>
        <v>10452</v>
      </c>
      <c r="DE31" s="73">
        <v>10452</v>
      </c>
      <c r="DF31" s="73">
        <v>10452</v>
      </c>
      <c r="DG31" s="73">
        <v>10452</v>
      </c>
      <c r="DH31" s="73">
        <v>10452</v>
      </c>
      <c r="DI31" s="73">
        <v>10452</v>
      </c>
      <c r="DJ31" s="73">
        <v>10452</v>
      </c>
      <c r="DK31" s="73">
        <v>10452</v>
      </c>
      <c r="DL31" s="73">
        <v>10452</v>
      </c>
      <c r="DM31" s="73">
        <v>10452</v>
      </c>
      <c r="DN31" s="73">
        <v>10452</v>
      </c>
      <c r="DO31" s="270">
        <f t="shared" si="14"/>
        <v>10452</v>
      </c>
      <c r="DP31" s="73">
        <v>10452</v>
      </c>
      <c r="DQ31" s="73">
        <v>10452</v>
      </c>
      <c r="DR31" s="73">
        <v>10452</v>
      </c>
      <c r="DS31" s="73">
        <v>10452</v>
      </c>
      <c r="DT31" s="73">
        <v>10452</v>
      </c>
      <c r="DU31" s="73">
        <v>10452</v>
      </c>
      <c r="DV31" s="73">
        <v>10452</v>
      </c>
      <c r="DW31" s="73">
        <v>10452</v>
      </c>
      <c r="DX31" s="73">
        <v>10452</v>
      </c>
      <c r="DY31" s="73">
        <v>10452</v>
      </c>
      <c r="DZ31" s="270">
        <f t="shared" si="15"/>
        <v>10452</v>
      </c>
      <c r="EA31" s="73">
        <v>10452</v>
      </c>
      <c r="EB31" s="73">
        <v>10452</v>
      </c>
      <c r="EC31" s="73">
        <v>10452</v>
      </c>
      <c r="ED31" s="73">
        <v>10452</v>
      </c>
      <c r="EE31" s="73">
        <v>10452</v>
      </c>
      <c r="EF31" s="73">
        <v>10452</v>
      </c>
      <c r="EG31" s="73">
        <v>10452</v>
      </c>
      <c r="EH31" s="73">
        <v>10452</v>
      </c>
      <c r="EI31" s="73">
        <v>10452</v>
      </c>
      <c r="EJ31" s="73">
        <v>10452</v>
      </c>
      <c r="EK31" s="270">
        <f t="shared" si="1"/>
        <v>10452</v>
      </c>
      <c r="EM31" s="306">
        <f t="shared" si="16"/>
        <v>10452</v>
      </c>
      <c r="EN31" s="144" t="str">
        <f t="shared" si="17"/>
        <v>OK</v>
      </c>
      <c r="EO31" s="144" t="str">
        <f t="shared" si="18"/>
        <v>OK</v>
      </c>
      <c r="EP31" s="144" t="str">
        <f t="shared" si="19"/>
        <v>OK</v>
      </c>
      <c r="EQ31" s="144" t="str">
        <f t="shared" si="20"/>
        <v>OK</v>
      </c>
      <c r="ER31" s="144" t="str">
        <f t="shared" si="21"/>
        <v>OK</v>
      </c>
      <c r="ES31" s="144" t="str">
        <f t="shared" si="22"/>
        <v>OK</v>
      </c>
      <c r="ET31" s="144" t="str">
        <f t="shared" si="23"/>
        <v>OK</v>
      </c>
      <c r="EU31" s="144" t="str">
        <f t="shared" si="24"/>
        <v>OK</v>
      </c>
      <c r="EV31" s="144" t="str">
        <f t="shared" si="25"/>
        <v>OK</v>
      </c>
      <c r="EW31" s="144" t="str">
        <f t="shared" si="26"/>
        <v>OK</v>
      </c>
      <c r="EX31" s="144" t="str">
        <f t="shared" si="27"/>
        <v>OK</v>
      </c>
      <c r="EY31" s="144" t="str">
        <f t="shared" si="28"/>
        <v>OK</v>
      </c>
      <c r="EZ31" s="144" t="str">
        <f t="shared" si="29"/>
        <v>OK</v>
      </c>
      <c r="FA31" s="144" t="str">
        <f t="shared" si="30"/>
        <v>OK</v>
      </c>
      <c r="FB31" s="144" t="str">
        <f t="shared" si="31"/>
        <v>OK</v>
      </c>
    </row>
    <row r="32" spans="2:158" ht="14.4" x14ac:dyDescent="0.3">
      <c r="B32" s="144">
        <v>27</v>
      </c>
      <c r="C32" s="68" t="s">
        <v>308</v>
      </c>
      <c r="D32" s="69" t="s">
        <v>309</v>
      </c>
      <c r="E32" s="70" t="s">
        <v>13</v>
      </c>
      <c r="F32" s="73">
        <f t="shared" si="32"/>
        <v>16868</v>
      </c>
      <c r="G32" s="73">
        <f t="shared" si="32"/>
        <v>16868</v>
      </c>
      <c r="H32" s="73">
        <f t="shared" si="32"/>
        <v>16868</v>
      </c>
      <c r="I32" s="73">
        <f t="shared" si="32"/>
        <v>16868</v>
      </c>
      <c r="J32" s="37"/>
      <c r="K32" s="73">
        <v>16868</v>
      </c>
      <c r="L32" s="73">
        <v>16868</v>
      </c>
      <c r="M32" s="73">
        <v>16868</v>
      </c>
      <c r="N32" s="73">
        <v>16868</v>
      </c>
      <c r="O32" s="73">
        <v>16868</v>
      </c>
      <c r="P32" s="73">
        <v>16868</v>
      </c>
      <c r="Q32" s="73">
        <v>16868</v>
      </c>
      <c r="R32" s="270">
        <f t="shared" si="2"/>
        <v>16868</v>
      </c>
      <c r="S32" s="73">
        <v>16868</v>
      </c>
      <c r="T32" s="73">
        <v>16868</v>
      </c>
      <c r="U32" s="73">
        <v>16868</v>
      </c>
      <c r="V32" s="73">
        <v>16868</v>
      </c>
      <c r="W32" s="73">
        <v>16868</v>
      </c>
      <c r="X32" s="73">
        <v>16868</v>
      </c>
      <c r="Y32" s="73">
        <v>16868</v>
      </c>
      <c r="Z32" s="73">
        <v>16868</v>
      </c>
      <c r="AA32" s="270">
        <f t="shared" si="3"/>
        <v>16868</v>
      </c>
      <c r="AB32" s="73">
        <v>16868</v>
      </c>
      <c r="AC32" s="73">
        <v>16868</v>
      </c>
      <c r="AD32" s="73">
        <v>16868</v>
      </c>
      <c r="AE32" s="270">
        <f t="shared" si="4"/>
        <v>16868</v>
      </c>
      <c r="AF32" s="73">
        <v>16868</v>
      </c>
      <c r="AG32" s="73">
        <v>16868</v>
      </c>
      <c r="AH32" s="73">
        <v>16868</v>
      </c>
      <c r="AI32" s="73">
        <v>16868</v>
      </c>
      <c r="AJ32" s="73">
        <v>16868</v>
      </c>
      <c r="AK32" s="73">
        <v>16868</v>
      </c>
      <c r="AL32" s="73">
        <v>16868</v>
      </c>
      <c r="AM32" s="73">
        <v>16868</v>
      </c>
      <c r="AN32" s="73">
        <v>16868</v>
      </c>
      <c r="AO32" s="73">
        <v>16868</v>
      </c>
      <c r="AP32" s="73">
        <v>16868</v>
      </c>
      <c r="AQ32" s="73">
        <v>16868</v>
      </c>
      <c r="AR32" s="270">
        <f t="shared" si="5"/>
        <v>16868</v>
      </c>
      <c r="AS32" s="73">
        <v>16868</v>
      </c>
      <c r="AT32" s="73">
        <v>16868</v>
      </c>
      <c r="AU32" s="73">
        <v>16868</v>
      </c>
      <c r="AV32" s="73">
        <v>16868</v>
      </c>
      <c r="AW32" s="73">
        <v>16868</v>
      </c>
      <c r="AX32" s="73">
        <v>16868</v>
      </c>
      <c r="AY32" s="73">
        <v>16868</v>
      </c>
      <c r="AZ32" s="73">
        <v>16868</v>
      </c>
      <c r="BA32" s="270">
        <f t="shared" si="6"/>
        <v>16868</v>
      </c>
      <c r="BB32" s="73">
        <v>16868</v>
      </c>
      <c r="BC32" s="73">
        <v>16868</v>
      </c>
      <c r="BD32" s="73">
        <v>16868</v>
      </c>
      <c r="BE32" s="73">
        <v>16868</v>
      </c>
      <c r="BF32" s="73">
        <v>16868</v>
      </c>
      <c r="BG32" s="73">
        <v>16868</v>
      </c>
      <c r="BH32" s="73">
        <v>16868</v>
      </c>
      <c r="BI32" s="270">
        <f t="shared" si="7"/>
        <v>16868</v>
      </c>
      <c r="BJ32" s="73">
        <v>16868</v>
      </c>
      <c r="BK32" s="73">
        <v>16868</v>
      </c>
      <c r="BL32" s="270">
        <f t="shared" si="8"/>
        <v>16868</v>
      </c>
      <c r="BM32" s="73">
        <v>16868</v>
      </c>
      <c r="BN32" s="73">
        <v>16868</v>
      </c>
      <c r="BO32" s="73">
        <v>16868</v>
      </c>
      <c r="BP32" s="73">
        <v>16868</v>
      </c>
      <c r="BQ32" s="73">
        <v>16868</v>
      </c>
      <c r="BR32" s="73">
        <v>16868</v>
      </c>
      <c r="BS32" s="73">
        <v>16868</v>
      </c>
      <c r="BT32" s="73">
        <v>16868</v>
      </c>
      <c r="BU32" s="73">
        <v>16868</v>
      </c>
      <c r="BV32" s="73">
        <v>16868</v>
      </c>
      <c r="BW32" s="270">
        <f t="shared" si="9"/>
        <v>16868</v>
      </c>
      <c r="BX32" s="73">
        <v>16868</v>
      </c>
      <c r="BY32" s="73">
        <v>16868</v>
      </c>
      <c r="BZ32" s="73">
        <v>16868</v>
      </c>
      <c r="CA32" s="73">
        <v>16868</v>
      </c>
      <c r="CB32" s="73">
        <v>16868</v>
      </c>
      <c r="CC32" s="73">
        <v>16868</v>
      </c>
      <c r="CD32" s="73">
        <v>16868</v>
      </c>
      <c r="CE32" s="73">
        <v>16868</v>
      </c>
      <c r="CF32" s="270">
        <f t="shared" si="10"/>
        <v>16868</v>
      </c>
      <c r="CG32" s="73">
        <v>16868</v>
      </c>
      <c r="CH32" s="73">
        <v>16868</v>
      </c>
      <c r="CI32" s="73">
        <v>16868</v>
      </c>
      <c r="CJ32" s="73">
        <v>16868</v>
      </c>
      <c r="CK32" s="73">
        <v>16868</v>
      </c>
      <c r="CL32" s="73">
        <v>16868</v>
      </c>
      <c r="CM32" s="73">
        <v>16868</v>
      </c>
      <c r="CN32" s="73">
        <v>16868</v>
      </c>
      <c r="CO32" s="73">
        <v>16868</v>
      </c>
      <c r="CP32" s="270">
        <f t="shared" si="11"/>
        <v>16868</v>
      </c>
      <c r="CQ32" s="73">
        <v>16868</v>
      </c>
      <c r="CR32" s="73">
        <v>16868</v>
      </c>
      <c r="CS32" s="73">
        <v>16868</v>
      </c>
      <c r="CT32" s="73">
        <v>16868</v>
      </c>
      <c r="CU32" s="73">
        <v>16868</v>
      </c>
      <c r="CV32" s="73">
        <v>16868</v>
      </c>
      <c r="CW32" s="73">
        <v>16868</v>
      </c>
      <c r="CX32" s="73">
        <v>16868</v>
      </c>
      <c r="CY32" s="73">
        <v>16868</v>
      </c>
      <c r="CZ32" s="73">
        <v>16868</v>
      </c>
      <c r="DA32" s="270">
        <f t="shared" si="12"/>
        <v>16868</v>
      </c>
      <c r="DB32" s="73">
        <v>16868</v>
      </c>
      <c r="DC32" s="73">
        <v>16868</v>
      </c>
      <c r="DD32" s="270">
        <f t="shared" si="13"/>
        <v>16868</v>
      </c>
      <c r="DE32" s="73">
        <v>16868</v>
      </c>
      <c r="DF32" s="73">
        <v>16868</v>
      </c>
      <c r="DG32" s="73">
        <v>16868</v>
      </c>
      <c r="DH32" s="73">
        <v>16868</v>
      </c>
      <c r="DI32" s="73">
        <v>16868</v>
      </c>
      <c r="DJ32" s="73">
        <v>16868</v>
      </c>
      <c r="DK32" s="73">
        <v>16868</v>
      </c>
      <c r="DL32" s="73">
        <v>16868</v>
      </c>
      <c r="DM32" s="73">
        <v>16868</v>
      </c>
      <c r="DN32" s="73">
        <v>16868</v>
      </c>
      <c r="DO32" s="270">
        <f t="shared" si="14"/>
        <v>16868</v>
      </c>
      <c r="DP32" s="73">
        <v>16868</v>
      </c>
      <c r="DQ32" s="73">
        <v>16868</v>
      </c>
      <c r="DR32" s="73">
        <v>16868</v>
      </c>
      <c r="DS32" s="73">
        <v>16868</v>
      </c>
      <c r="DT32" s="73">
        <v>16868</v>
      </c>
      <c r="DU32" s="73">
        <v>16868</v>
      </c>
      <c r="DV32" s="73">
        <v>16868</v>
      </c>
      <c r="DW32" s="73">
        <v>16868</v>
      </c>
      <c r="DX32" s="73">
        <v>16868</v>
      </c>
      <c r="DY32" s="73">
        <v>16868</v>
      </c>
      <c r="DZ32" s="270">
        <f t="shared" si="15"/>
        <v>16868</v>
      </c>
      <c r="EA32" s="73">
        <v>16868</v>
      </c>
      <c r="EB32" s="73">
        <v>16868</v>
      </c>
      <c r="EC32" s="73">
        <v>16868</v>
      </c>
      <c r="ED32" s="73">
        <v>16868</v>
      </c>
      <c r="EE32" s="73">
        <v>16868</v>
      </c>
      <c r="EF32" s="73">
        <v>16868</v>
      </c>
      <c r="EG32" s="73">
        <v>16868</v>
      </c>
      <c r="EH32" s="73">
        <v>16868</v>
      </c>
      <c r="EI32" s="73">
        <v>16868</v>
      </c>
      <c r="EJ32" s="73">
        <v>16868</v>
      </c>
      <c r="EK32" s="270">
        <f t="shared" si="1"/>
        <v>16868</v>
      </c>
      <c r="EM32" s="306">
        <f t="shared" si="16"/>
        <v>16868</v>
      </c>
      <c r="EN32" s="144" t="str">
        <f t="shared" si="17"/>
        <v>OK</v>
      </c>
      <c r="EO32" s="144" t="str">
        <f t="shared" si="18"/>
        <v>OK</v>
      </c>
      <c r="EP32" s="144" t="str">
        <f t="shared" si="19"/>
        <v>OK</v>
      </c>
      <c r="EQ32" s="144" t="str">
        <f t="shared" si="20"/>
        <v>OK</v>
      </c>
      <c r="ER32" s="144" t="str">
        <f t="shared" si="21"/>
        <v>OK</v>
      </c>
      <c r="ES32" s="144" t="str">
        <f t="shared" si="22"/>
        <v>OK</v>
      </c>
      <c r="ET32" s="144" t="str">
        <f t="shared" si="23"/>
        <v>OK</v>
      </c>
      <c r="EU32" s="144" t="str">
        <f t="shared" si="24"/>
        <v>OK</v>
      </c>
      <c r="EV32" s="144" t="str">
        <f t="shared" si="25"/>
        <v>OK</v>
      </c>
      <c r="EW32" s="144" t="str">
        <f t="shared" si="26"/>
        <v>OK</v>
      </c>
      <c r="EX32" s="144" t="str">
        <f t="shared" si="27"/>
        <v>OK</v>
      </c>
      <c r="EY32" s="144" t="str">
        <f t="shared" si="28"/>
        <v>OK</v>
      </c>
      <c r="EZ32" s="144" t="str">
        <f t="shared" si="29"/>
        <v>OK</v>
      </c>
      <c r="FA32" s="144" t="str">
        <f t="shared" si="30"/>
        <v>OK</v>
      </c>
      <c r="FB32" s="144" t="str">
        <f t="shared" si="31"/>
        <v>OK</v>
      </c>
    </row>
    <row r="33" spans="2:158" ht="14.4" x14ac:dyDescent="0.3">
      <c r="B33" s="144">
        <v>28</v>
      </c>
      <c r="C33" s="68" t="s">
        <v>310</v>
      </c>
      <c r="D33" s="69" t="s">
        <v>311</v>
      </c>
      <c r="E33" s="70" t="s">
        <v>13</v>
      </c>
      <c r="F33" s="73">
        <f t="shared" si="32"/>
        <v>25696</v>
      </c>
      <c r="G33" s="73">
        <f t="shared" si="32"/>
        <v>25696</v>
      </c>
      <c r="H33" s="73">
        <f t="shared" si="32"/>
        <v>25696</v>
      </c>
      <c r="I33" s="73">
        <f t="shared" si="32"/>
        <v>25696</v>
      </c>
      <c r="J33" s="37"/>
      <c r="K33" s="73">
        <v>25696</v>
      </c>
      <c r="L33" s="73">
        <v>25696</v>
      </c>
      <c r="M33" s="73">
        <v>25696</v>
      </c>
      <c r="N33" s="73">
        <v>25696</v>
      </c>
      <c r="O33" s="73">
        <v>25696</v>
      </c>
      <c r="P33" s="73">
        <v>25696</v>
      </c>
      <c r="Q33" s="73">
        <v>25696</v>
      </c>
      <c r="R33" s="270">
        <f t="shared" si="2"/>
        <v>25696</v>
      </c>
      <c r="S33" s="73">
        <v>25696</v>
      </c>
      <c r="T33" s="73">
        <v>25696</v>
      </c>
      <c r="U33" s="73">
        <v>25696</v>
      </c>
      <c r="V33" s="73">
        <v>25696</v>
      </c>
      <c r="W33" s="73">
        <v>25696</v>
      </c>
      <c r="X33" s="73">
        <v>25696</v>
      </c>
      <c r="Y33" s="73">
        <v>25696</v>
      </c>
      <c r="Z33" s="73">
        <v>25696</v>
      </c>
      <c r="AA33" s="270">
        <f t="shared" si="3"/>
        <v>25696</v>
      </c>
      <c r="AB33" s="73">
        <v>25696</v>
      </c>
      <c r="AC33" s="73">
        <v>25696</v>
      </c>
      <c r="AD33" s="73">
        <v>25696</v>
      </c>
      <c r="AE33" s="270">
        <f t="shared" si="4"/>
        <v>25696</v>
      </c>
      <c r="AF33" s="73">
        <v>25696</v>
      </c>
      <c r="AG33" s="73">
        <v>25696</v>
      </c>
      <c r="AH33" s="73">
        <v>25696</v>
      </c>
      <c r="AI33" s="73">
        <v>25696</v>
      </c>
      <c r="AJ33" s="73">
        <v>25696</v>
      </c>
      <c r="AK33" s="73">
        <v>25696</v>
      </c>
      <c r="AL33" s="73">
        <v>25696</v>
      </c>
      <c r="AM33" s="73">
        <v>25696</v>
      </c>
      <c r="AN33" s="73">
        <v>25696</v>
      </c>
      <c r="AO33" s="73">
        <v>25696</v>
      </c>
      <c r="AP33" s="73">
        <v>25696</v>
      </c>
      <c r="AQ33" s="73">
        <v>25696</v>
      </c>
      <c r="AR33" s="270">
        <f t="shared" si="5"/>
        <v>25696</v>
      </c>
      <c r="AS33" s="73">
        <v>25696</v>
      </c>
      <c r="AT33" s="73">
        <v>25696</v>
      </c>
      <c r="AU33" s="73">
        <v>25696</v>
      </c>
      <c r="AV33" s="73">
        <v>25696</v>
      </c>
      <c r="AW33" s="73">
        <v>25696</v>
      </c>
      <c r="AX33" s="73">
        <v>25696</v>
      </c>
      <c r="AY33" s="73">
        <v>25696</v>
      </c>
      <c r="AZ33" s="73">
        <v>25696</v>
      </c>
      <c r="BA33" s="270">
        <f t="shared" si="6"/>
        <v>25696</v>
      </c>
      <c r="BB33" s="73">
        <v>25696</v>
      </c>
      <c r="BC33" s="73">
        <v>25696</v>
      </c>
      <c r="BD33" s="73">
        <v>25696</v>
      </c>
      <c r="BE33" s="73">
        <v>25696</v>
      </c>
      <c r="BF33" s="73">
        <v>25696</v>
      </c>
      <c r="BG33" s="73">
        <v>25696</v>
      </c>
      <c r="BH33" s="73">
        <v>25696</v>
      </c>
      <c r="BI33" s="270">
        <f t="shared" si="7"/>
        <v>25696</v>
      </c>
      <c r="BJ33" s="73">
        <v>25696</v>
      </c>
      <c r="BK33" s="73">
        <v>25696</v>
      </c>
      <c r="BL33" s="270">
        <f t="shared" si="8"/>
        <v>25696</v>
      </c>
      <c r="BM33" s="73">
        <v>25696</v>
      </c>
      <c r="BN33" s="73">
        <v>25696</v>
      </c>
      <c r="BO33" s="73">
        <v>25696</v>
      </c>
      <c r="BP33" s="73">
        <v>25696</v>
      </c>
      <c r="BQ33" s="73">
        <v>25696</v>
      </c>
      <c r="BR33" s="73">
        <v>25696</v>
      </c>
      <c r="BS33" s="73">
        <v>25696</v>
      </c>
      <c r="BT33" s="73">
        <v>25696</v>
      </c>
      <c r="BU33" s="73">
        <v>25696</v>
      </c>
      <c r="BV33" s="73">
        <v>25696</v>
      </c>
      <c r="BW33" s="270">
        <f t="shared" si="9"/>
        <v>25696</v>
      </c>
      <c r="BX33" s="73">
        <v>25696</v>
      </c>
      <c r="BY33" s="73">
        <v>25696</v>
      </c>
      <c r="BZ33" s="73">
        <v>25696</v>
      </c>
      <c r="CA33" s="73">
        <v>25696</v>
      </c>
      <c r="CB33" s="73">
        <v>25696</v>
      </c>
      <c r="CC33" s="73">
        <v>25696</v>
      </c>
      <c r="CD33" s="73">
        <v>25696</v>
      </c>
      <c r="CE33" s="73">
        <v>25696</v>
      </c>
      <c r="CF33" s="270">
        <f t="shared" si="10"/>
        <v>25696</v>
      </c>
      <c r="CG33" s="73">
        <v>25696</v>
      </c>
      <c r="CH33" s="73">
        <v>25696</v>
      </c>
      <c r="CI33" s="73">
        <v>25696</v>
      </c>
      <c r="CJ33" s="73">
        <v>25696</v>
      </c>
      <c r="CK33" s="73">
        <v>25696</v>
      </c>
      <c r="CL33" s="73">
        <v>25696</v>
      </c>
      <c r="CM33" s="73">
        <v>25696</v>
      </c>
      <c r="CN33" s="73">
        <v>25696</v>
      </c>
      <c r="CO33" s="73">
        <v>25696</v>
      </c>
      <c r="CP33" s="270">
        <f t="shared" si="11"/>
        <v>25696</v>
      </c>
      <c r="CQ33" s="73">
        <v>25696</v>
      </c>
      <c r="CR33" s="73">
        <v>25696</v>
      </c>
      <c r="CS33" s="73">
        <v>25696</v>
      </c>
      <c r="CT33" s="73">
        <v>25696</v>
      </c>
      <c r="CU33" s="73">
        <v>25696</v>
      </c>
      <c r="CV33" s="73">
        <v>25696</v>
      </c>
      <c r="CW33" s="73">
        <v>25696</v>
      </c>
      <c r="CX33" s="73">
        <v>25696</v>
      </c>
      <c r="CY33" s="73">
        <v>25696</v>
      </c>
      <c r="CZ33" s="73">
        <v>25696</v>
      </c>
      <c r="DA33" s="270">
        <f t="shared" si="12"/>
        <v>25696</v>
      </c>
      <c r="DB33" s="73">
        <v>25696</v>
      </c>
      <c r="DC33" s="73">
        <v>25696</v>
      </c>
      <c r="DD33" s="270">
        <f t="shared" si="13"/>
        <v>25696</v>
      </c>
      <c r="DE33" s="73">
        <v>25696</v>
      </c>
      <c r="DF33" s="73">
        <v>25696</v>
      </c>
      <c r="DG33" s="73">
        <v>25696</v>
      </c>
      <c r="DH33" s="73">
        <v>25696</v>
      </c>
      <c r="DI33" s="73">
        <v>25696</v>
      </c>
      <c r="DJ33" s="73">
        <v>25696</v>
      </c>
      <c r="DK33" s="73">
        <v>25696</v>
      </c>
      <c r="DL33" s="73">
        <v>25696</v>
      </c>
      <c r="DM33" s="73">
        <v>25696</v>
      </c>
      <c r="DN33" s="73">
        <v>25696</v>
      </c>
      <c r="DO33" s="270">
        <f t="shared" si="14"/>
        <v>25696</v>
      </c>
      <c r="DP33" s="73">
        <v>25696</v>
      </c>
      <c r="DQ33" s="73">
        <v>25696</v>
      </c>
      <c r="DR33" s="73">
        <v>25696</v>
      </c>
      <c r="DS33" s="73">
        <v>25696</v>
      </c>
      <c r="DT33" s="73">
        <v>25696</v>
      </c>
      <c r="DU33" s="73">
        <v>25696</v>
      </c>
      <c r="DV33" s="73">
        <v>25696</v>
      </c>
      <c r="DW33" s="73">
        <v>25696</v>
      </c>
      <c r="DX33" s="73">
        <v>25696</v>
      </c>
      <c r="DY33" s="73">
        <v>25696</v>
      </c>
      <c r="DZ33" s="270">
        <f t="shared" si="15"/>
        <v>25696</v>
      </c>
      <c r="EA33" s="73">
        <v>25696</v>
      </c>
      <c r="EB33" s="73">
        <v>25696</v>
      </c>
      <c r="EC33" s="73">
        <v>25696</v>
      </c>
      <c r="ED33" s="73">
        <v>25696</v>
      </c>
      <c r="EE33" s="73">
        <v>25696</v>
      </c>
      <c r="EF33" s="73">
        <v>25696</v>
      </c>
      <c r="EG33" s="73">
        <v>25696</v>
      </c>
      <c r="EH33" s="73">
        <v>25696</v>
      </c>
      <c r="EI33" s="73">
        <v>25696</v>
      </c>
      <c r="EJ33" s="73">
        <v>25696</v>
      </c>
      <c r="EK33" s="270">
        <f t="shared" si="1"/>
        <v>25696</v>
      </c>
      <c r="EM33" s="306">
        <f t="shared" si="16"/>
        <v>25696</v>
      </c>
      <c r="EN33" s="144" t="str">
        <f t="shared" si="17"/>
        <v>OK</v>
      </c>
      <c r="EO33" s="144" t="str">
        <f t="shared" si="18"/>
        <v>OK</v>
      </c>
      <c r="EP33" s="144" t="str">
        <f t="shared" si="19"/>
        <v>OK</v>
      </c>
      <c r="EQ33" s="144" t="str">
        <f t="shared" si="20"/>
        <v>OK</v>
      </c>
      <c r="ER33" s="144" t="str">
        <f t="shared" si="21"/>
        <v>OK</v>
      </c>
      <c r="ES33" s="144" t="str">
        <f t="shared" si="22"/>
        <v>OK</v>
      </c>
      <c r="ET33" s="144" t="str">
        <f t="shared" si="23"/>
        <v>OK</v>
      </c>
      <c r="EU33" s="144" t="str">
        <f t="shared" si="24"/>
        <v>OK</v>
      </c>
      <c r="EV33" s="144" t="str">
        <f t="shared" si="25"/>
        <v>OK</v>
      </c>
      <c r="EW33" s="144" t="str">
        <f t="shared" si="26"/>
        <v>OK</v>
      </c>
      <c r="EX33" s="144" t="str">
        <f t="shared" si="27"/>
        <v>OK</v>
      </c>
      <c r="EY33" s="144" t="str">
        <f t="shared" si="28"/>
        <v>OK</v>
      </c>
      <c r="EZ33" s="144" t="str">
        <f t="shared" si="29"/>
        <v>OK</v>
      </c>
      <c r="FA33" s="144" t="str">
        <f t="shared" si="30"/>
        <v>OK</v>
      </c>
      <c r="FB33" s="144" t="str">
        <f t="shared" si="31"/>
        <v>OK</v>
      </c>
    </row>
    <row r="34" spans="2:158" ht="14.4" x14ac:dyDescent="0.3">
      <c r="B34" s="144">
        <v>29</v>
      </c>
      <c r="C34" s="68" t="s">
        <v>312</v>
      </c>
      <c r="D34" s="69" t="s">
        <v>313</v>
      </c>
      <c r="E34" s="70" t="s">
        <v>13</v>
      </c>
      <c r="F34" s="73">
        <f t="shared" si="32"/>
        <v>42195</v>
      </c>
      <c r="G34" s="73">
        <f t="shared" si="32"/>
        <v>42195</v>
      </c>
      <c r="H34" s="73">
        <f t="shared" si="32"/>
        <v>42195</v>
      </c>
      <c r="I34" s="73">
        <f t="shared" si="32"/>
        <v>42195</v>
      </c>
      <c r="J34" s="37"/>
      <c r="K34" s="73">
        <v>42195</v>
      </c>
      <c r="L34" s="73">
        <v>42195</v>
      </c>
      <c r="M34" s="73">
        <v>42195</v>
      </c>
      <c r="N34" s="73">
        <v>42195</v>
      </c>
      <c r="O34" s="73">
        <v>42195</v>
      </c>
      <c r="P34" s="73">
        <v>42195</v>
      </c>
      <c r="Q34" s="73">
        <v>42195</v>
      </c>
      <c r="R34" s="270">
        <f t="shared" si="2"/>
        <v>42195</v>
      </c>
      <c r="S34" s="73">
        <v>42195</v>
      </c>
      <c r="T34" s="73">
        <v>42195</v>
      </c>
      <c r="U34" s="73">
        <v>42195</v>
      </c>
      <c r="V34" s="73">
        <v>42195</v>
      </c>
      <c r="W34" s="73">
        <v>42195</v>
      </c>
      <c r="X34" s="73">
        <v>42195</v>
      </c>
      <c r="Y34" s="73">
        <v>42195</v>
      </c>
      <c r="Z34" s="73">
        <v>42195</v>
      </c>
      <c r="AA34" s="270">
        <f t="shared" si="3"/>
        <v>42195</v>
      </c>
      <c r="AB34" s="73">
        <v>42195</v>
      </c>
      <c r="AC34" s="73">
        <v>42195</v>
      </c>
      <c r="AD34" s="73">
        <v>42195</v>
      </c>
      <c r="AE34" s="270">
        <f t="shared" si="4"/>
        <v>42195</v>
      </c>
      <c r="AF34" s="73">
        <v>42195</v>
      </c>
      <c r="AG34" s="73">
        <v>42195</v>
      </c>
      <c r="AH34" s="73">
        <v>42195</v>
      </c>
      <c r="AI34" s="73">
        <v>42195</v>
      </c>
      <c r="AJ34" s="73">
        <v>42195</v>
      </c>
      <c r="AK34" s="73">
        <v>42195</v>
      </c>
      <c r="AL34" s="73">
        <v>42195</v>
      </c>
      <c r="AM34" s="73">
        <v>42195</v>
      </c>
      <c r="AN34" s="73">
        <v>42195</v>
      </c>
      <c r="AO34" s="73">
        <v>42195</v>
      </c>
      <c r="AP34" s="73">
        <v>42195</v>
      </c>
      <c r="AQ34" s="73">
        <v>42195</v>
      </c>
      <c r="AR34" s="270">
        <f t="shared" si="5"/>
        <v>42195</v>
      </c>
      <c r="AS34" s="73">
        <v>42195</v>
      </c>
      <c r="AT34" s="73">
        <v>42195</v>
      </c>
      <c r="AU34" s="73">
        <v>42195</v>
      </c>
      <c r="AV34" s="73">
        <v>42195</v>
      </c>
      <c r="AW34" s="73">
        <v>42195</v>
      </c>
      <c r="AX34" s="73">
        <v>42195</v>
      </c>
      <c r="AY34" s="73">
        <v>42195</v>
      </c>
      <c r="AZ34" s="73">
        <v>42195</v>
      </c>
      <c r="BA34" s="270">
        <f t="shared" si="6"/>
        <v>42195</v>
      </c>
      <c r="BB34" s="73">
        <v>42195</v>
      </c>
      <c r="BC34" s="73">
        <v>42195</v>
      </c>
      <c r="BD34" s="73">
        <v>42195</v>
      </c>
      <c r="BE34" s="73">
        <v>42195</v>
      </c>
      <c r="BF34" s="73">
        <v>42195</v>
      </c>
      <c r="BG34" s="73">
        <v>42195</v>
      </c>
      <c r="BH34" s="73">
        <v>42195</v>
      </c>
      <c r="BI34" s="270">
        <f t="shared" si="7"/>
        <v>42195</v>
      </c>
      <c r="BJ34" s="73">
        <v>42195</v>
      </c>
      <c r="BK34" s="73">
        <v>42195</v>
      </c>
      <c r="BL34" s="270">
        <f t="shared" si="8"/>
        <v>42195</v>
      </c>
      <c r="BM34" s="73">
        <v>42195</v>
      </c>
      <c r="BN34" s="73">
        <v>42195</v>
      </c>
      <c r="BO34" s="73">
        <v>42195</v>
      </c>
      <c r="BP34" s="73">
        <v>42195</v>
      </c>
      <c r="BQ34" s="73">
        <v>42195</v>
      </c>
      <c r="BR34" s="73">
        <v>42195</v>
      </c>
      <c r="BS34" s="73">
        <v>42195</v>
      </c>
      <c r="BT34" s="73">
        <v>42195</v>
      </c>
      <c r="BU34" s="73">
        <v>42195</v>
      </c>
      <c r="BV34" s="73">
        <v>42195</v>
      </c>
      <c r="BW34" s="270">
        <f t="shared" si="9"/>
        <v>42195</v>
      </c>
      <c r="BX34" s="73">
        <v>42195</v>
      </c>
      <c r="BY34" s="73">
        <v>42195</v>
      </c>
      <c r="BZ34" s="73">
        <v>42195</v>
      </c>
      <c r="CA34" s="73">
        <v>42195</v>
      </c>
      <c r="CB34" s="73">
        <v>42195</v>
      </c>
      <c r="CC34" s="73">
        <v>42195</v>
      </c>
      <c r="CD34" s="73">
        <v>42195</v>
      </c>
      <c r="CE34" s="73">
        <v>42195</v>
      </c>
      <c r="CF34" s="270">
        <f t="shared" si="10"/>
        <v>42195</v>
      </c>
      <c r="CG34" s="73">
        <v>42195</v>
      </c>
      <c r="CH34" s="73">
        <v>42195</v>
      </c>
      <c r="CI34" s="73">
        <v>42195</v>
      </c>
      <c r="CJ34" s="73">
        <v>42195</v>
      </c>
      <c r="CK34" s="73">
        <v>42195</v>
      </c>
      <c r="CL34" s="73">
        <v>42195</v>
      </c>
      <c r="CM34" s="73">
        <v>42195</v>
      </c>
      <c r="CN34" s="73">
        <v>42195</v>
      </c>
      <c r="CO34" s="73">
        <v>42195</v>
      </c>
      <c r="CP34" s="270">
        <f t="shared" si="11"/>
        <v>42195</v>
      </c>
      <c r="CQ34" s="73">
        <v>42195</v>
      </c>
      <c r="CR34" s="73">
        <v>42195</v>
      </c>
      <c r="CS34" s="73">
        <v>42195</v>
      </c>
      <c r="CT34" s="73">
        <v>42195</v>
      </c>
      <c r="CU34" s="73">
        <v>42195</v>
      </c>
      <c r="CV34" s="73">
        <v>42195</v>
      </c>
      <c r="CW34" s="73">
        <v>42195</v>
      </c>
      <c r="CX34" s="73">
        <v>42195</v>
      </c>
      <c r="CY34" s="73">
        <v>42195</v>
      </c>
      <c r="CZ34" s="73">
        <v>42195</v>
      </c>
      <c r="DA34" s="270">
        <f t="shared" si="12"/>
        <v>42195</v>
      </c>
      <c r="DB34" s="73">
        <v>42195</v>
      </c>
      <c r="DC34" s="73">
        <v>42195</v>
      </c>
      <c r="DD34" s="270">
        <f t="shared" si="13"/>
        <v>42195</v>
      </c>
      <c r="DE34" s="73">
        <v>42195</v>
      </c>
      <c r="DF34" s="73">
        <v>42195</v>
      </c>
      <c r="DG34" s="73">
        <v>42195</v>
      </c>
      <c r="DH34" s="73">
        <v>42195</v>
      </c>
      <c r="DI34" s="73">
        <v>42195</v>
      </c>
      <c r="DJ34" s="73">
        <v>42195</v>
      </c>
      <c r="DK34" s="73">
        <v>42195</v>
      </c>
      <c r="DL34" s="73">
        <v>42195</v>
      </c>
      <c r="DM34" s="73">
        <v>42195</v>
      </c>
      <c r="DN34" s="73">
        <v>42195</v>
      </c>
      <c r="DO34" s="270">
        <f t="shared" si="14"/>
        <v>42195</v>
      </c>
      <c r="DP34" s="73">
        <v>42195</v>
      </c>
      <c r="DQ34" s="73">
        <v>42195</v>
      </c>
      <c r="DR34" s="73">
        <v>42195</v>
      </c>
      <c r="DS34" s="73">
        <v>42195</v>
      </c>
      <c r="DT34" s="73">
        <v>42195</v>
      </c>
      <c r="DU34" s="73">
        <v>42195</v>
      </c>
      <c r="DV34" s="73">
        <v>42195</v>
      </c>
      <c r="DW34" s="73">
        <v>42195</v>
      </c>
      <c r="DX34" s="73">
        <v>42195</v>
      </c>
      <c r="DY34" s="73">
        <v>42195</v>
      </c>
      <c r="DZ34" s="270">
        <f t="shared" si="15"/>
        <v>42195</v>
      </c>
      <c r="EA34" s="73">
        <v>42195</v>
      </c>
      <c r="EB34" s="73">
        <v>42195</v>
      </c>
      <c r="EC34" s="73">
        <v>42195</v>
      </c>
      <c r="ED34" s="73">
        <v>42195</v>
      </c>
      <c r="EE34" s="73">
        <v>42195</v>
      </c>
      <c r="EF34" s="73">
        <v>42195</v>
      </c>
      <c r="EG34" s="73">
        <v>42195</v>
      </c>
      <c r="EH34" s="73">
        <v>42195</v>
      </c>
      <c r="EI34" s="73">
        <v>42195</v>
      </c>
      <c r="EJ34" s="73">
        <v>42195</v>
      </c>
      <c r="EK34" s="270">
        <f t="shared" si="1"/>
        <v>42195</v>
      </c>
      <c r="EM34" s="306">
        <f t="shared" si="16"/>
        <v>42195</v>
      </c>
      <c r="EN34" s="144" t="str">
        <f t="shared" si="17"/>
        <v>OK</v>
      </c>
      <c r="EO34" s="144" t="str">
        <f>IF(($EM34-AA34)/$EM34&lt;$EN$4,"OK","XXX")</f>
        <v>OK</v>
      </c>
      <c r="EP34" s="144" t="str">
        <f t="shared" si="19"/>
        <v>OK</v>
      </c>
      <c r="EQ34" s="144" t="str">
        <f t="shared" si="20"/>
        <v>OK</v>
      </c>
      <c r="ER34" s="144" t="str">
        <f t="shared" si="21"/>
        <v>OK</v>
      </c>
      <c r="ES34" s="144" t="str">
        <f t="shared" si="22"/>
        <v>OK</v>
      </c>
      <c r="ET34" s="144" t="str">
        <f t="shared" si="23"/>
        <v>OK</v>
      </c>
      <c r="EU34" s="144" t="str">
        <f t="shared" si="24"/>
        <v>OK</v>
      </c>
      <c r="EV34" s="144" t="str">
        <f t="shared" si="25"/>
        <v>OK</v>
      </c>
      <c r="EW34" s="144" t="str">
        <f t="shared" si="26"/>
        <v>OK</v>
      </c>
      <c r="EX34" s="144" t="str">
        <f t="shared" si="27"/>
        <v>OK</v>
      </c>
      <c r="EY34" s="144" t="str">
        <f t="shared" si="28"/>
        <v>OK</v>
      </c>
      <c r="EZ34" s="144" t="str">
        <f t="shared" si="29"/>
        <v>OK</v>
      </c>
      <c r="FA34" s="144" t="str">
        <f t="shared" si="30"/>
        <v>OK</v>
      </c>
      <c r="FB34" s="144" t="str">
        <f t="shared" si="31"/>
        <v>OK</v>
      </c>
    </row>
    <row r="35" spans="2:158" ht="14.4" x14ac:dyDescent="0.3">
      <c r="B35" s="144">
        <v>30</v>
      </c>
      <c r="C35" s="68" t="s">
        <v>314</v>
      </c>
      <c r="D35" s="69" t="s">
        <v>315</v>
      </c>
      <c r="E35" s="70" t="s">
        <v>10</v>
      </c>
      <c r="F35" s="73">
        <f t="shared" si="32"/>
        <v>263800</v>
      </c>
      <c r="G35" s="73">
        <f t="shared" si="32"/>
        <v>263800</v>
      </c>
      <c r="H35" s="73">
        <f t="shared" si="32"/>
        <v>263800</v>
      </c>
      <c r="I35" s="73">
        <f t="shared" si="32"/>
        <v>263800</v>
      </c>
      <c r="J35" s="37"/>
      <c r="K35" s="73">
        <v>263800</v>
      </c>
      <c r="L35" s="73">
        <v>263800</v>
      </c>
      <c r="M35" s="73">
        <v>263800</v>
      </c>
      <c r="N35" s="73">
        <v>263800</v>
      </c>
      <c r="O35" s="73">
        <v>263800</v>
      </c>
      <c r="P35" s="73">
        <v>263800</v>
      </c>
      <c r="Q35" s="73">
        <v>263800</v>
      </c>
      <c r="R35" s="270">
        <f t="shared" si="2"/>
        <v>263800</v>
      </c>
      <c r="S35" s="73">
        <v>263800</v>
      </c>
      <c r="T35" s="73">
        <v>263800</v>
      </c>
      <c r="U35" s="73">
        <v>263800</v>
      </c>
      <c r="V35" s="73">
        <v>263800</v>
      </c>
      <c r="W35" s="73">
        <v>263800</v>
      </c>
      <c r="X35" s="73">
        <v>263800</v>
      </c>
      <c r="Y35" s="73">
        <v>263800</v>
      </c>
      <c r="Z35" s="73">
        <v>263800</v>
      </c>
      <c r="AA35" s="270">
        <f t="shared" si="3"/>
        <v>263800</v>
      </c>
      <c r="AB35" s="73">
        <v>263800</v>
      </c>
      <c r="AC35" s="73">
        <v>263800</v>
      </c>
      <c r="AD35" s="73">
        <v>263800</v>
      </c>
      <c r="AE35" s="270">
        <f t="shared" si="4"/>
        <v>263800</v>
      </c>
      <c r="AF35" s="73">
        <v>263800</v>
      </c>
      <c r="AG35" s="73">
        <v>263800</v>
      </c>
      <c r="AH35" s="73">
        <v>263800</v>
      </c>
      <c r="AI35" s="73">
        <v>263800</v>
      </c>
      <c r="AJ35" s="73">
        <v>263800</v>
      </c>
      <c r="AK35" s="73">
        <v>263800</v>
      </c>
      <c r="AL35" s="73">
        <v>263800</v>
      </c>
      <c r="AM35" s="73">
        <v>263800</v>
      </c>
      <c r="AN35" s="73">
        <v>263800</v>
      </c>
      <c r="AO35" s="73">
        <v>263800</v>
      </c>
      <c r="AP35" s="73">
        <v>263800</v>
      </c>
      <c r="AQ35" s="73">
        <v>263800</v>
      </c>
      <c r="AR35" s="270">
        <f t="shared" si="5"/>
        <v>263800</v>
      </c>
      <c r="AS35" s="73">
        <v>263800</v>
      </c>
      <c r="AT35" s="73">
        <v>263800</v>
      </c>
      <c r="AU35" s="73">
        <v>263800</v>
      </c>
      <c r="AV35" s="73">
        <v>263800</v>
      </c>
      <c r="AW35" s="73">
        <v>263800</v>
      </c>
      <c r="AX35" s="73">
        <v>263800</v>
      </c>
      <c r="AY35" s="73">
        <v>263800</v>
      </c>
      <c r="AZ35" s="73">
        <v>263800</v>
      </c>
      <c r="BA35" s="270">
        <f t="shared" si="6"/>
        <v>263800</v>
      </c>
      <c r="BB35" s="73">
        <v>263800</v>
      </c>
      <c r="BC35" s="73">
        <v>263800</v>
      </c>
      <c r="BD35" s="73">
        <v>263800</v>
      </c>
      <c r="BE35" s="73">
        <v>263800</v>
      </c>
      <c r="BF35" s="73">
        <v>263800</v>
      </c>
      <c r="BG35" s="73">
        <v>263800</v>
      </c>
      <c r="BH35" s="73">
        <v>263800</v>
      </c>
      <c r="BI35" s="270">
        <f t="shared" si="7"/>
        <v>263800</v>
      </c>
      <c r="BJ35" s="73">
        <v>263800</v>
      </c>
      <c r="BK35" s="73">
        <v>263800</v>
      </c>
      <c r="BL35" s="270">
        <f t="shared" si="8"/>
        <v>263800</v>
      </c>
      <c r="BM35" s="73">
        <v>263800</v>
      </c>
      <c r="BN35" s="73">
        <v>263800</v>
      </c>
      <c r="BO35" s="73">
        <v>263800</v>
      </c>
      <c r="BP35" s="73">
        <v>263800</v>
      </c>
      <c r="BQ35" s="73">
        <v>263800</v>
      </c>
      <c r="BR35" s="73">
        <v>263800</v>
      </c>
      <c r="BS35" s="73">
        <v>263800</v>
      </c>
      <c r="BT35" s="73">
        <v>263800</v>
      </c>
      <c r="BU35" s="73">
        <v>263800</v>
      </c>
      <c r="BV35" s="73">
        <v>263800</v>
      </c>
      <c r="BW35" s="270">
        <f t="shared" si="9"/>
        <v>263800</v>
      </c>
      <c r="BX35" s="73">
        <v>263800</v>
      </c>
      <c r="BY35" s="73">
        <v>263800</v>
      </c>
      <c r="BZ35" s="73">
        <v>263800</v>
      </c>
      <c r="CA35" s="73">
        <v>263800</v>
      </c>
      <c r="CB35" s="73">
        <v>263800</v>
      </c>
      <c r="CC35" s="73">
        <v>263800</v>
      </c>
      <c r="CD35" s="73">
        <v>263800</v>
      </c>
      <c r="CE35" s="73">
        <v>263800</v>
      </c>
      <c r="CF35" s="270">
        <f t="shared" si="10"/>
        <v>263800</v>
      </c>
      <c r="CG35" s="73">
        <v>263800</v>
      </c>
      <c r="CH35" s="73">
        <v>263800</v>
      </c>
      <c r="CI35" s="73">
        <v>263800</v>
      </c>
      <c r="CJ35" s="73">
        <v>263800</v>
      </c>
      <c r="CK35" s="73">
        <v>263800</v>
      </c>
      <c r="CL35" s="73">
        <v>263800</v>
      </c>
      <c r="CM35" s="73">
        <v>263800</v>
      </c>
      <c r="CN35" s="73">
        <v>263800</v>
      </c>
      <c r="CO35" s="73">
        <v>263800</v>
      </c>
      <c r="CP35" s="270">
        <f t="shared" si="11"/>
        <v>263800</v>
      </c>
      <c r="CQ35" s="73">
        <v>263800</v>
      </c>
      <c r="CR35" s="73">
        <v>263800</v>
      </c>
      <c r="CS35" s="73">
        <v>263800</v>
      </c>
      <c r="CT35" s="73">
        <v>263800</v>
      </c>
      <c r="CU35" s="73">
        <v>263800</v>
      </c>
      <c r="CV35" s="73">
        <v>263800</v>
      </c>
      <c r="CW35" s="73">
        <v>263800</v>
      </c>
      <c r="CX35" s="73">
        <v>263800</v>
      </c>
      <c r="CY35" s="73">
        <v>263800</v>
      </c>
      <c r="CZ35" s="73">
        <v>263800</v>
      </c>
      <c r="DA35" s="270">
        <f t="shared" si="12"/>
        <v>263800</v>
      </c>
      <c r="DB35" s="73">
        <v>263800</v>
      </c>
      <c r="DC35" s="73">
        <v>263800</v>
      </c>
      <c r="DD35" s="270">
        <f t="shared" si="13"/>
        <v>263800</v>
      </c>
      <c r="DE35" s="73">
        <v>263800</v>
      </c>
      <c r="DF35" s="73">
        <v>263800</v>
      </c>
      <c r="DG35" s="73">
        <v>263800</v>
      </c>
      <c r="DH35" s="73">
        <v>263800</v>
      </c>
      <c r="DI35" s="73">
        <v>263800</v>
      </c>
      <c r="DJ35" s="73">
        <v>263800</v>
      </c>
      <c r="DK35" s="73">
        <v>263800</v>
      </c>
      <c r="DL35" s="73">
        <v>263800</v>
      </c>
      <c r="DM35" s="73">
        <v>263800</v>
      </c>
      <c r="DN35" s="73">
        <v>263800</v>
      </c>
      <c r="DO35" s="270">
        <f t="shared" si="14"/>
        <v>263800</v>
      </c>
      <c r="DP35" s="73">
        <v>263800</v>
      </c>
      <c r="DQ35" s="73">
        <v>263800</v>
      </c>
      <c r="DR35" s="73">
        <v>263800</v>
      </c>
      <c r="DS35" s="73">
        <v>263800</v>
      </c>
      <c r="DT35" s="73">
        <v>263800</v>
      </c>
      <c r="DU35" s="73">
        <v>263800</v>
      </c>
      <c r="DV35" s="73">
        <v>263800</v>
      </c>
      <c r="DW35" s="73">
        <v>263800</v>
      </c>
      <c r="DX35" s="73">
        <v>263800</v>
      </c>
      <c r="DY35" s="73">
        <v>263800</v>
      </c>
      <c r="DZ35" s="270">
        <f t="shared" si="15"/>
        <v>263800</v>
      </c>
      <c r="EA35" s="73">
        <v>263800</v>
      </c>
      <c r="EB35" s="73">
        <v>263800</v>
      </c>
      <c r="EC35" s="73">
        <v>263800</v>
      </c>
      <c r="ED35" s="73">
        <v>263800</v>
      </c>
      <c r="EE35" s="73">
        <v>263800</v>
      </c>
      <c r="EF35" s="73">
        <v>263800</v>
      </c>
      <c r="EG35" s="73">
        <v>263800</v>
      </c>
      <c r="EH35" s="73">
        <v>263800</v>
      </c>
      <c r="EI35" s="73">
        <v>263800</v>
      </c>
      <c r="EJ35" s="73">
        <v>263800</v>
      </c>
      <c r="EK35" s="270">
        <f t="shared" si="1"/>
        <v>263800</v>
      </c>
      <c r="EM35" s="306">
        <f t="shared" si="16"/>
        <v>263800</v>
      </c>
      <c r="EN35" s="144" t="str">
        <f t="shared" ref="EN35:EN98" si="33">IF(($EM35-R35)/EM35&lt;$EN$4,"OK","XXX")</f>
        <v>OK</v>
      </c>
      <c r="EO35" s="144" t="str">
        <f t="shared" ref="EO35:EO98" si="34">IF(($EM35-AA35)/$EM35&lt;$EN$4,"OK","XXX")</f>
        <v>OK</v>
      </c>
      <c r="EP35" s="144" t="str">
        <f t="shared" ref="EP35:EP98" si="35">IF(($EM35-AE35)/$EM35&lt;$EN$4,"OK","XXX")</f>
        <v>OK</v>
      </c>
      <c r="EQ35" s="144" t="str">
        <f t="shared" ref="EQ35:EQ98" si="36">IF(($EM35-AR35)/$EM35&lt;$EN$4,"OK","XXX")</f>
        <v>OK</v>
      </c>
      <c r="ER35" s="144" t="str">
        <f t="shared" ref="ER35:ER98" si="37">IF(($EM35-BA35)/$EM35&lt;$EN$4,"OK","XXX")</f>
        <v>OK</v>
      </c>
      <c r="ES35" s="144" t="str">
        <f t="shared" ref="ES35:ES98" si="38">IF(($EM35-BI35)/$EM35&lt;$EN$4,"OK","XXX")</f>
        <v>OK</v>
      </c>
      <c r="ET35" s="144" t="str">
        <f t="shared" ref="ET35:ET98" si="39">IF(($EM35-BL35)/$EM35&lt;$EN$4,"OK","XXX")</f>
        <v>OK</v>
      </c>
      <c r="EU35" s="144" t="str">
        <f t="shared" ref="EU35:EU98" si="40">IF(($EM35-BW35)/$EM35&lt;$EN$4,"OK","XXX")</f>
        <v>OK</v>
      </c>
      <c r="EV35" s="144" t="str">
        <f t="shared" ref="EV35:EV98" si="41">IF(($EM35-CF35)/$EM35&lt;$EN$4,"OK","XXX")</f>
        <v>OK</v>
      </c>
      <c r="EW35" s="144" t="str">
        <f t="shared" ref="EW35:EW98" si="42">IF(($EM35-CP35)/$EM35&lt;$EN$4,"OK","XXX")</f>
        <v>OK</v>
      </c>
      <c r="EX35" s="144" t="str">
        <f t="shared" ref="EX35:EX98" si="43">IF(($EM35-DC35)/$EM35&lt;$EN$4,"OK","XXX")</f>
        <v>OK</v>
      </c>
      <c r="EY35" s="144" t="str">
        <f t="shared" ref="EY35:EY98" si="44">IF(($EM35-DD35)/$EM35&lt;$EN$4,"OK","XXX")</f>
        <v>OK</v>
      </c>
      <c r="EZ35" s="144" t="str">
        <f t="shared" ref="EZ35:EZ98" si="45">IF(($EM35-DO35)/$EM35&lt;$EN$4,"OK","XXX")</f>
        <v>OK</v>
      </c>
      <c r="FA35" s="144" t="str">
        <f t="shared" ref="FA35:FA98" si="46">IF(($EM35-DZ35)/$EM35&lt;$EN$4,"OK","XXX")</f>
        <v>OK</v>
      </c>
      <c r="FB35" s="144" t="str">
        <f t="shared" ref="FB35:FB98" si="47">IF(($EM35-EK35)/$EM35&lt;$EN$4,"OK","XXX")</f>
        <v>OK</v>
      </c>
    </row>
    <row r="36" spans="2:158" ht="14.4" x14ac:dyDescent="0.3">
      <c r="B36" s="144">
        <v>31</v>
      </c>
      <c r="C36" s="68" t="s">
        <v>316</v>
      </c>
      <c r="D36" s="69" t="s">
        <v>317</v>
      </c>
      <c r="E36" s="70" t="s">
        <v>13</v>
      </c>
      <c r="F36" s="73">
        <f t="shared" si="32"/>
        <v>1636</v>
      </c>
      <c r="G36" s="73">
        <f t="shared" si="32"/>
        <v>1636</v>
      </c>
      <c r="H36" s="73">
        <f t="shared" si="32"/>
        <v>1636</v>
      </c>
      <c r="I36" s="73">
        <f t="shared" si="32"/>
        <v>1636</v>
      </c>
      <c r="J36" s="37"/>
      <c r="K36" s="73">
        <v>1636</v>
      </c>
      <c r="L36" s="73">
        <v>1636</v>
      </c>
      <c r="M36" s="73">
        <v>1636</v>
      </c>
      <c r="N36" s="73">
        <v>1636</v>
      </c>
      <c r="O36" s="73">
        <v>1636</v>
      </c>
      <c r="P36" s="73">
        <v>1636</v>
      </c>
      <c r="Q36" s="73">
        <v>1636</v>
      </c>
      <c r="R36" s="270">
        <f t="shared" si="2"/>
        <v>1636</v>
      </c>
      <c r="S36" s="73">
        <v>1636</v>
      </c>
      <c r="T36" s="73">
        <v>1636</v>
      </c>
      <c r="U36" s="73">
        <v>1636</v>
      </c>
      <c r="V36" s="73">
        <v>1636</v>
      </c>
      <c r="W36" s="73">
        <v>1636</v>
      </c>
      <c r="X36" s="73">
        <v>1636</v>
      </c>
      <c r="Y36" s="73">
        <v>1636</v>
      </c>
      <c r="Z36" s="73">
        <v>1636</v>
      </c>
      <c r="AA36" s="270">
        <f t="shared" si="3"/>
        <v>1636</v>
      </c>
      <c r="AB36" s="73">
        <v>1636</v>
      </c>
      <c r="AC36" s="73">
        <v>1636</v>
      </c>
      <c r="AD36" s="73">
        <v>1636</v>
      </c>
      <c r="AE36" s="270">
        <f t="shared" si="4"/>
        <v>1636</v>
      </c>
      <c r="AF36" s="73">
        <v>1636</v>
      </c>
      <c r="AG36" s="73">
        <v>1636</v>
      </c>
      <c r="AH36" s="73">
        <v>1636</v>
      </c>
      <c r="AI36" s="73">
        <v>1636</v>
      </c>
      <c r="AJ36" s="73">
        <v>1636</v>
      </c>
      <c r="AK36" s="73">
        <v>1636</v>
      </c>
      <c r="AL36" s="73">
        <v>1636</v>
      </c>
      <c r="AM36" s="73">
        <v>1636</v>
      </c>
      <c r="AN36" s="73">
        <v>1636</v>
      </c>
      <c r="AO36" s="73">
        <v>1636</v>
      </c>
      <c r="AP36" s="73">
        <v>1636</v>
      </c>
      <c r="AQ36" s="73">
        <v>1636</v>
      </c>
      <c r="AR36" s="270">
        <f t="shared" si="5"/>
        <v>1636</v>
      </c>
      <c r="AS36" s="73">
        <v>1636</v>
      </c>
      <c r="AT36" s="73">
        <v>1636</v>
      </c>
      <c r="AU36" s="73">
        <v>1636</v>
      </c>
      <c r="AV36" s="73">
        <v>1636</v>
      </c>
      <c r="AW36" s="73">
        <v>1636</v>
      </c>
      <c r="AX36" s="73">
        <v>1636</v>
      </c>
      <c r="AY36" s="73">
        <v>1636</v>
      </c>
      <c r="AZ36" s="73">
        <v>1636</v>
      </c>
      <c r="BA36" s="270">
        <f t="shared" si="6"/>
        <v>1636</v>
      </c>
      <c r="BB36" s="73">
        <v>1636</v>
      </c>
      <c r="BC36" s="73">
        <v>1636</v>
      </c>
      <c r="BD36" s="73">
        <v>1636</v>
      </c>
      <c r="BE36" s="73">
        <v>1636</v>
      </c>
      <c r="BF36" s="73">
        <v>1636</v>
      </c>
      <c r="BG36" s="73">
        <v>1636</v>
      </c>
      <c r="BH36" s="73">
        <v>1636</v>
      </c>
      <c r="BI36" s="270">
        <f t="shared" si="7"/>
        <v>1636</v>
      </c>
      <c r="BJ36" s="73">
        <v>1636</v>
      </c>
      <c r="BK36" s="73">
        <v>1636</v>
      </c>
      <c r="BL36" s="270">
        <f t="shared" si="8"/>
        <v>1636</v>
      </c>
      <c r="BM36" s="73">
        <v>1636</v>
      </c>
      <c r="BN36" s="73">
        <v>1636</v>
      </c>
      <c r="BO36" s="73">
        <v>1636</v>
      </c>
      <c r="BP36" s="73">
        <v>1636</v>
      </c>
      <c r="BQ36" s="73">
        <v>1636</v>
      </c>
      <c r="BR36" s="73">
        <v>1636</v>
      </c>
      <c r="BS36" s="73">
        <v>1636</v>
      </c>
      <c r="BT36" s="73">
        <v>1636</v>
      </c>
      <c r="BU36" s="73">
        <v>1636</v>
      </c>
      <c r="BV36" s="73">
        <v>1636</v>
      </c>
      <c r="BW36" s="270">
        <f t="shared" si="9"/>
        <v>1636</v>
      </c>
      <c r="BX36" s="73">
        <v>1636</v>
      </c>
      <c r="BY36" s="73">
        <v>1636</v>
      </c>
      <c r="BZ36" s="73">
        <v>1636</v>
      </c>
      <c r="CA36" s="73">
        <v>1636</v>
      </c>
      <c r="CB36" s="73">
        <v>1636</v>
      </c>
      <c r="CC36" s="73">
        <v>1636</v>
      </c>
      <c r="CD36" s="73">
        <v>1636</v>
      </c>
      <c r="CE36" s="73">
        <v>1636</v>
      </c>
      <c r="CF36" s="270">
        <f t="shared" si="10"/>
        <v>1636</v>
      </c>
      <c r="CG36" s="73">
        <v>1636</v>
      </c>
      <c r="CH36" s="73">
        <v>1636</v>
      </c>
      <c r="CI36" s="73">
        <v>1636</v>
      </c>
      <c r="CJ36" s="73">
        <v>1636</v>
      </c>
      <c r="CK36" s="73">
        <v>1636</v>
      </c>
      <c r="CL36" s="73">
        <v>1636</v>
      </c>
      <c r="CM36" s="73">
        <v>1636</v>
      </c>
      <c r="CN36" s="73">
        <v>1636</v>
      </c>
      <c r="CO36" s="73">
        <v>1636</v>
      </c>
      <c r="CP36" s="270">
        <f t="shared" si="11"/>
        <v>1636</v>
      </c>
      <c r="CQ36" s="73">
        <v>1636</v>
      </c>
      <c r="CR36" s="73">
        <v>1636</v>
      </c>
      <c r="CS36" s="73">
        <v>1636</v>
      </c>
      <c r="CT36" s="73">
        <v>1636</v>
      </c>
      <c r="CU36" s="73">
        <v>1636</v>
      </c>
      <c r="CV36" s="73">
        <v>1636</v>
      </c>
      <c r="CW36" s="73">
        <v>1636</v>
      </c>
      <c r="CX36" s="73">
        <v>1636</v>
      </c>
      <c r="CY36" s="73">
        <v>1636</v>
      </c>
      <c r="CZ36" s="73">
        <v>1636</v>
      </c>
      <c r="DA36" s="270">
        <f t="shared" si="12"/>
        <v>1636</v>
      </c>
      <c r="DB36" s="73">
        <v>1636</v>
      </c>
      <c r="DC36" s="73">
        <v>1636</v>
      </c>
      <c r="DD36" s="270">
        <f t="shared" si="13"/>
        <v>1636</v>
      </c>
      <c r="DE36" s="73">
        <v>1636</v>
      </c>
      <c r="DF36" s="73">
        <v>1636</v>
      </c>
      <c r="DG36" s="73">
        <v>1636</v>
      </c>
      <c r="DH36" s="73">
        <v>1636</v>
      </c>
      <c r="DI36" s="73">
        <v>1636</v>
      </c>
      <c r="DJ36" s="73">
        <v>1636</v>
      </c>
      <c r="DK36" s="73">
        <v>1636</v>
      </c>
      <c r="DL36" s="73">
        <v>1636</v>
      </c>
      <c r="DM36" s="73">
        <v>1636</v>
      </c>
      <c r="DN36" s="73">
        <v>1636</v>
      </c>
      <c r="DO36" s="270">
        <f t="shared" si="14"/>
        <v>1636</v>
      </c>
      <c r="DP36" s="73">
        <v>1636</v>
      </c>
      <c r="DQ36" s="73">
        <v>1636</v>
      </c>
      <c r="DR36" s="73">
        <v>1636</v>
      </c>
      <c r="DS36" s="73">
        <v>1636</v>
      </c>
      <c r="DT36" s="73">
        <v>1636</v>
      </c>
      <c r="DU36" s="73">
        <v>1636</v>
      </c>
      <c r="DV36" s="73">
        <v>1636</v>
      </c>
      <c r="DW36" s="73">
        <v>1636</v>
      </c>
      <c r="DX36" s="73">
        <v>1636</v>
      </c>
      <c r="DY36" s="73">
        <v>1636</v>
      </c>
      <c r="DZ36" s="270">
        <f t="shared" si="15"/>
        <v>1636</v>
      </c>
      <c r="EA36" s="73">
        <v>1636</v>
      </c>
      <c r="EB36" s="73">
        <v>1636</v>
      </c>
      <c r="EC36" s="73">
        <v>1636</v>
      </c>
      <c r="ED36" s="73">
        <v>1636</v>
      </c>
      <c r="EE36" s="73">
        <v>1636</v>
      </c>
      <c r="EF36" s="73">
        <v>1636</v>
      </c>
      <c r="EG36" s="73">
        <v>1636</v>
      </c>
      <c r="EH36" s="73">
        <v>1636</v>
      </c>
      <c r="EI36" s="73">
        <v>1636</v>
      </c>
      <c r="EJ36" s="73">
        <v>1636</v>
      </c>
      <c r="EK36" s="270">
        <f t="shared" si="1"/>
        <v>1636</v>
      </c>
      <c r="EM36" s="306">
        <f t="shared" si="16"/>
        <v>1636</v>
      </c>
      <c r="EN36" s="144" t="str">
        <f t="shared" si="33"/>
        <v>OK</v>
      </c>
      <c r="EO36" s="144" t="str">
        <f t="shared" si="34"/>
        <v>OK</v>
      </c>
      <c r="EP36" s="144" t="str">
        <f t="shared" si="35"/>
        <v>OK</v>
      </c>
      <c r="EQ36" s="144" t="str">
        <f t="shared" si="36"/>
        <v>OK</v>
      </c>
      <c r="ER36" s="144" t="str">
        <f t="shared" si="37"/>
        <v>OK</v>
      </c>
      <c r="ES36" s="144" t="str">
        <f t="shared" si="38"/>
        <v>OK</v>
      </c>
      <c r="ET36" s="144" t="str">
        <f t="shared" si="39"/>
        <v>OK</v>
      </c>
      <c r="EU36" s="144" t="str">
        <f t="shared" si="40"/>
        <v>OK</v>
      </c>
      <c r="EV36" s="144" t="str">
        <f t="shared" si="41"/>
        <v>OK</v>
      </c>
      <c r="EW36" s="144" t="str">
        <f t="shared" si="42"/>
        <v>OK</v>
      </c>
      <c r="EX36" s="144" t="str">
        <f t="shared" si="43"/>
        <v>OK</v>
      </c>
      <c r="EY36" s="144" t="str">
        <f t="shared" si="44"/>
        <v>OK</v>
      </c>
      <c r="EZ36" s="144" t="str">
        <f t="shared" si="45"/>
        <v>OK</v>
      </c>
      <c r="FA36" s="144" t="str">
        <f t="shared" si="46"/>
        <v>OK</v>
      </c>
      <c r="FB36" s="144" t="str">
        <f t="shared" si="47"/>
        <v>OK</v>
      </c>
    </row>
    <row r="37" spans="2:158" ht="14.4" x14ac:dyDescent="0.3">
      <c r="B37" s="144">
        <v>32</v>
      </c>
      <c r="C37" s="68" t="s">
        <v>318</v>
      </c>
      <c r="D37" s="69" t="s">
        <v>319</v>
      </c>
      <c r="E37" s="70" t="s">
        <v>13</v>
      </c>
      <c r="F37" s="73">
        <f t="shared" si="32"/>
        <v>6673</v>
      </c>
      <c r="G37" s="73">
        <f t="shared" si="32"/>
        <v>6673</v>
      </c>
      <c r="H37" s="73">
        <f t="shared" si="32"/>
        <v>6673</v>
      </c>
      <c r="I37" s="73">
        <f t="shared" si="32"/>
        <v>6673</v>
      </c>
      <c r="J37" s="37"/>
      <c r="K37" s="73">
        <v>6673</v>
      </c>
      <c r="L37" s="73">
        <v>6673</v>
      </c>
      <c r="M37" s="73">
        <v>6673</v>
      </c>
      <c r="N37" s="73">
        <v>6673</v>
      </c>
      <c r="O37" s="73">
        <v>6673</v>
      </c>
      <c r="P37" s="73">
        <v>6673</v>
      </c>
      <c r="Q37" s="73">
        <v>6673</v>
      </c>
      <c r="R37" s="270">
        <f t="shared" si="2"/>
        <v>6673</v>
      </c>
      <c r="S37" s="73">
        <v>6673</v>
      </c>
      <c r="T37" s="73">
        <v>6673</v>
      </c>
      <c r="U37" s="73">
        <v>6673</v>
      </c>
      <c r="V37" s="73">
        <v>6673</v>
      </c>
      <c r="W37" s="73">
        <v>6673</v>
      </c>
      <c r="X37" s="73">
        <v>6673</v>
      </c>
      <c r="Y37" s="73">
        <v>6673</v>
      </c>
      <c r="Z37" s="73">
        <v>6673</v>
      </c>
      <c r="AA37" s="270">
        <f t="shared" si="3"/>
        <v>6673</v>
      </c>
      <c r="AB37" s="73">
        <v>6673</v>
      </c>
      <c r="AC37" s="73">
        <v>6673</v>
      </c>
      <c r="AD37" s="73">
        <v>6673</v>
      </c>
      <c r="AE37" s="270">
        <f t="shared" si="4"/>
        <v>6673</v>
      </c>
      <c r="AF37" s="73">
        <v>6673</v>
      </c>
      <c r="AG37" s="73">
        <v>6673</v>
      </c>
      <c r="AH37" s="73">
        <v>6673</v>
      </c>
      <c r="AI37" s="73">
        <v>6673</v>
      </c>
      <c r="AJ37" s="73">
        <v>6673</v>
      </c>
      <c r="AK37" s="73">
        <v>6673</v>
      </c>
      <c r="AL37" s="73">
        <v>6673</v>
      </c>
      <c r="AM37" s="73">
        <v>6673</v>
      </c>
      <c r="AN37" s="73">
        <v>6673</v>
      </c>
      <c r="AO37" s="73">
        <v>6673</v>
      </c>
      <c r="AP37" s="73">
        <v>6673</v>
      </c>
      <c r="AQ37" s="73">
        <v>6673</v>
      </c>
      <c r="AR37" s="270">
        <f t="shared" si="5"/>
        <v>6673</v>
      </c>
      <c r="AS37" s="73">
        <v>6673</v>
      </c>
      <c r="AT37" s="73">
        <v>6673</v>
      </c>
      <c r="AU37" s="73">
        <v>6673</v>
      </c>
      <c r="AV37" s="73">
        <v>6673</v>
      </c>
      <c r="AW37" s="73">
        <v>6673</v>
      </c>
      <c r="AX37" s="73">
        <v>6673</v>
      </c>
      <c r="AY37" s="73">
        <v>6673</v>
      </c>
      <c r="AZ37" s="73">
        <v>6673</v>
      </c>
      <c r="BA37" s="270">
        <f t="shared" si="6"/>
        <v>6673</v>
      </c>
      <c r="BB37" s="73">
        <v>6673</v>
      </c>
      <c r="BC37" s="73">
        <v>6673</v>
      </c>
      <c r="BD37" s="73">
        <v>6673</v>
      </c>
      <c r="BE37" s="73">
        <v>6673</v>
      </c>
      <c r="BF37" s="73">
        <v>6673</v>
      </c>
      <c r="BG37" s="73">
        <v>6673</v>
      </c>
      <c r="BH37" s="73">
        <v>6673</v>
      </c>
      <c r="BI37" s="270">
        <f t="shared" si="7"/>
        <v>6673</v>
      </c>
      <c r="BJ37" s="73">
        <v>6673</v>
      </c>
      <c r="BK37" s="73">
        <v>6673</v>
      </c>
      <c r="BL37" s="270">
        <f t="shared" si="8"/>
        <v>6673</v>
      </c>
      <c r="BM37" s="73">
        <v>6673</v>
      </c>
      <c r="BN37" s="73">
        <v>6673</v>
      </c>
      <c r="BO37" s="73">
        <v>6673</v>
      </c>
      <c r="BP37" s="73">
        <v>6673</v>
      </c>
      <c r="BQ37" s="73">
        <v>6673</v>
      </c>
      <c r="BR37" s="73">
        <v>6673</v>
      </c>
      <c r="BS37" s="73">
        <v>6673</v>
      </c>
      <c r="BT37" s="73">
        <v>6673</v>
      </c>
      <c r="BU37" s="73">
        <v>6673</v>
      </c>
      <c r="BV37" s="73">
        <v>6673</v>
      </c>
      <c r="BW37" s="270">
        <f t="shared" si="9"/>
        <v>6673</v>
      </c>
      <c r="BX37" s="73">
        <v>6673</v>
      </c>
      <c r="BY37" s="73">
        <v>6673</v>
      </c>
      <c r="BZ37" s="73">
        <v>6673</v>
      </c>
      <c r="CA37" s="73">
        <v>6673</v>
      </c>
      <c r="CB37" s="73">
        <v>6673</v>
      </c>
      <c r="CC37" s="73">
        <v>6673</v>
      </c>
      <c r="CD37" s="73">
        <v>6673</v>
      </c>
      <c r="CE37" s="73">
        <v>6673</v>
      </c>
      <c r="CF37" s="270">
        <f t="shared" si="10"/>
        <v>6673</v>
      </c>
      <c r="CG37" s="73">
        <v>6673</v>
      </c>
      <c r="CH37" s="73">
        <v>6673</v>
      </c>
      <c r="CI37" s="73">
        <v>6673</v>
      </c>
      <c r="CJ37" s="73">
        <v>6673</v>
      </c>
      <c r="CK37" s="73">
        <v>6673</v>
      </c>
      <c r="CL37" s="73">
        <v>6673</v>
      </c>
      <c r="CM37" s="73">
        <v>6673</v>
      </c>
      <c r="CN37" s="73">
        <v>6673</v>
      </c>
      <c r="CO37" s="73">
        <v>6673</v>
      </c>
      <c r="CP37" s="270">
        <f t="shared" si="11"/>
        <v>6673</v>
      </c>
      <c r="CQ37" s="73">
        <v>6673</v>
      </c>
      <c r="CR37" s="73">
        <v>6673</v>
      </c>
      <c r="CS37" s="73">
        <v>6673</v>
      </c>
      <c r="CT37" s="73">
        <v>6673</v>
      </c>
      <c r="CU37" s="73">
        <v>6673</v>
      </c>
      <c r="CV37" s="73">
        <v>6673</v>
      </c>
      <c r="CW37" s="73">
        <v>6673</v>
      </c>
      <c r="CX37" s="73">
        <v>6673</v>
      </c>
      <c r="CY37" s="73">
        <v>6673</v>
      </c>
      <c r="CZ37" s="73">
        <v>6673</v>
      </c>
      <c r="DA37" s="270">
        <f t="shared" si="12"/>
        <v>6673</v>
      </c>
      <c r="DB37" s="73">
        <v>6673</v>
      </c>
      <c r="DC37" s="73">
        <v>6673</v>
      </c>
      <c r="DD37" s="270">
        <f t="shared" si="13"/>
        <v>6673</v>
      </c>
      <c r="DE37" s="73">
        <v>6673</v>
      </c>
      <c r="DF37" s="73">
        <v>6673</v>
      </c>
      <c r="DG37" s="73">
        <v>6673</v>
      </c>
      <c r="DH37" s="73">
        <v>6673</v>
      </c>
      <c r="DI37" s="73">
        <v>6673</v>
      </c>
      <c r="DJ37" s="73">
        <v>6673</v>
      </c>
      <c r="DK37" s="73">
        <v>6673</v>
      </c>
      <c r="DL37" s="73">
        <v>6673</v>
      </c>
      <c r="DM37" s="73">
        <v>6673</v>
      </c>
      <c r="DN37" s="73">
        <v>6673</v>
      </c>
      <c r="DO37" s="270">
        <f t="shared" si="14"/>
        <v>6673</v>
      </c>
      <c r="DP37" s="73">
        <v>6673</v>
      </c>
      <c r="DQ37" s="73">
        <v>6673</v>
      </c>
      <c r="DR37" s="73">
        <v>6673</v>
      </c>
      <c r="DS37" s="73">
        <v>6673</v>
      </c>
      <c r="DT37" s="73">
        <v>6673</v>
      </c>
      <c r="DU37" s="73">
        <v>6673</v>
      </c>
      <c r="DV37" s="73">
        <v>6673</v>
      </c>
      <c r="DW37" s="73">
        <v>6673</v>
      </c>
      <c r="DX37" s="73">
        <v>6673</v>
      </c>
      <c r="DY37" s="73">
        <v>6673</v>
      </c>
      <c r="DZ37" s="270">
        <f t="shared" si="15"/>
        <v>6673</v>
      </c>
      <c r="EA37" s="73">
        <v>6673</v>
      </c>
      <c r="EB37" s="73">
        <v>6673</v>
      </c>
      <c r="EC37" s="73">
        <v>6673</v>
      </c>
      <c r="ED37" s="73">
        <v>6673</v>
      </c>
      <c r="EE37" s="73">
        <v>6673</v>
      </c>
      <c r="EF37" s="73">
        <v>6673</v>
      </c>
      <c r="EG37" s="73">
        <v>6673</v>
      </c>
      <c r="EH37" s="73">
        <v>6673</v>
      </c>
      <c r="EI37" s="73">
        <v>6673</v>
      </c>
      <c r="EJ37" s="73">
        <v>6673</v>
      </c>
      <c r="EK37" s="270">
        <f t="shared" si="1"/>
        <v>6673</v>
      </c>
      <c r="EM37" s="306">
        <f t="shared" si="16"/>
        <v>6673</v>
      </c>
      <c r="EN37" s="144" t="str">
        <f t="shared" si="33"/>
        <v>OK</v>
      </c>
      <c r="EO37" s="144" t="str">
        <f t="shared" si="34"/>
        <v>OK</v>
      </c>
      <c r="EP37" s="144" t="str">
        <f t="shared" si="35"/>
        <v>OK</v>
      </c>
      <c r="EQ37" s="144" t="str">
        <f t="shared" si="36"/>
        <v>OK</v>
      </c>
      <c r="ER37" s="144" t="str">
        <f t="shared" si="37"/>
        <v>OK</v>
      </c>
      <c r="ES37" s="144" t="str">
        <f t="shared" si="38"/>
        <v>OK</v>
      </c>
      <c r="ET37" s="144" t="str">
        <f t="shared" si="39"/>
        <v>OK</v>
      </c>
      <c r="EU37" s="144" t="str">
        <f t="shared" si="40"/>
        <v>OK</v>
      </c>
      <c r="EV37" s="144" t="str">
        <f t="shared" si="41"/>
        <v>OK</v>
      </c>
      <c r="EW37" s="144" t="str">
        <f t="shared" si="42"/>
        <v>OK</v>
      </c>
      <c r="EX37" s="144" t="str">
        <f t="shared" si="43"/>
        <v>OK</v>
      </c>
      <c r="EY37" s="144" t="str">
        <f t="shared" si="44"/>
        <v>OK</v>
      </c>
      <c r="EZ37" s="144" t="str">
        <f t="shared" si="45"/>
        <v>OK</v>
      </c>
      <c r="FA37" s="144" t="str">
        <f t="shared" si="46"/>
        <v>OK</v>
      </c>
      <c r="FB37" s="144" t="str">
        <f t="shared" si="47"/>
        <v>OK</v>
      </c>
    </row>
    <row r="38" spans="2:158" ht="14.4" x14ac:dyDescent="0.3">
      <c r="B38" s="144">
        <v>33</v>
      </c>
      <c r="C38" s="68" t="s">
        <v>320</v>
      </c>
      <c r="D38" s="69" t="s">
        <v>321</v>
      </c>
      <c r="E38" s="70" t="s">
        <v>258</v>
      </c>
      <c r="F38" s="73">
        <f t="shared" si="32"/>
        <v>23729</v>
      </c>
      <c r="G38" s="73">
        <f t="shared" si="32"/>
        <v>23729</v>
      </c>
      <c r="H38" s="73">
        <f t="shared" si="32"/>
        <v>23729</v>
      </c>
      <c r="I38" s="73">
        <f t="shared" si="32"/>
        <v>23729</v>
      </c>
      <c r="J38" s="37"/>
      <c r="K38" s="73">
        <v>23729</v>
      </c>
      <c r="L38" s="73">
        <v>23729</v>
      </c>
      <c r="M38" s="73">
        <v>23729</v>
      </c>
      <c r="N38" s="73">
        <v>23729</v>
      </c>
      <c r="O38" s="73">
        <v>23729</v>
      </c>
      <c r="P38" s="73">
        <v>23729</v>
      </c>
      <c r="Q38" s="73">
        <v>23729</v>
      </c>
      <c r="R38" s="270">
        <f t="shared" si="2"/>
        <v>23729</v>
      </c>
      <c r="S38" s="73">
        <v>23729</v>
      </c>
      <c r="T38" s="73">
        <v>23729</v>
      </c>
      <c r="U38" s="73">
        <v>23729</v>
      </c>
      <c r="V38" s="73">
        <v>23729</v>
      </c>
      <c r="W38" s="73">
        <v>23729</v>
      </c>
      <c r="X38" s="73">
        <v>23729</v>
      </c>
      <c r="Y38" s="73">
        <v>23729</v>
      </c>
      <c r="Z38" s="73">
        <v>23729</v>
      </c>
      <c r="AA38" s="270">
        <f t="shared" si="3"/>
        <v>23729</v>
      </c>
      <c r="AB38" s="73">
        <v>23729</v>
      </c>
      <c r="AC38" s="73">
        <v>23729</v>
      </c>
      <c r="AD38" s="73">
        <v>23729</v>
      </c>
      <c r="AE38" s="270">
        <f t="shared" si="4"/>
        <v>23729</v>
      </c>
      <c r="AF38" s="73">
        <v>23729</v>
      </c>
      <c r="AG38" s="73">
        <v>23729</v>
      </c>
      <c r="AH38" s="73">
        <v>23729</v>
      </c>
      <c r="AI38" s="73">
        <v>23729</v>
      </c>
      <c r="AJ38" s="73">
        <v>23729</v>
      </c>
      <c r="AK38" s="73">
        <v>23729</v>
      </c>
      <c r="AL38" s="73">
        <v>23729</v>
      </c>
      <c r="AM38" s="73">
        <v>23729</v>
      </c>
      <c r="AN38" s="73">
        <v>23729</v>
      </c>
      <c r="AO38" s="73">
        <v>23729</v>
      </c>
      <c r="AP38" s="73">
        <v>23729</v>
      </c>
      <c r="AQ38" s="73">
        <v>23729</v>
      </c>
      <c r="AR38" s="270">
        <f t="shared" si="5"/>
        <v>23729</v>
      </c>
      <c r="AS38" s="73">
        <v>23729</v>
      </c>
      <c r="AT38" s="73">
        <v>23729</v>
      </c>
      <c r="AU38" s="73">
        <v>23729</v>
      </c>
      <c r="AV38" s="73">
        <v>23729</v>
      </c>
      <c r="AW38" s="73">
        <v>23729</v>
      </c>
      <c r="AX38" s="73">
        <v>23729</v>
      </c>
      <c r="AY38" s="73">
        <v>23729</v>
      </c>
      <c r="AZ38" s="73">
        <v>23729</v>
      </c>
      <c r="BA38" s="270">
        <f t="shared" si="6"/>
        <v>23729</v>
      </c>
      <c r="BB38" s="73">
        <v>23729</v>
      </c>
      <c r="BC38" s="73">
        <v>23729</v>
      </c>
      <c r="BD38" s="73">
        <v>23729</v>
      </c>
      <c r="BE38" s="73">
        <v>23729</v>
      </c>
      <c r="BF38" s="73">
        <v>23729</v>
      </c>
      <c r="BG38" s="73">
        <v>23729</v>
      </c>
      <c r="BH38" s="73">
        <v>23729</v>
      </c>
      <c r="BI38" s="270">
        <f t="shared" si="7"/>
        <v>23729</v>
      </c>
      <c r="BJ38" s="73">
        <v>23729</v>
      </c>
      <c r="BK38" s="73">
        <v>23729</v>
      </c>
      <c r="BL38" s="270">
        <f t="shared" si="8"/>
        <v>23729</v>
      </c>
      <c r="BM38" s="73">
        <v>23729</v>
      </c>
      <c r="BN38" s="73">
        <v>23729</v>
      </c>
      <c r="BO38" s="73">
        <v>23729</v>
      </c>
      <c r="BP38" s="73">
        <v>23729</v>
      </c>
      <c r="BQ38" s="73">
        <v>23729</v>
      </c>
      <c r="BR38" s="73">
        <v>23729</v>
      </c>
      <c r="BS38" s="73">
        <v>23729</v>
      </c>
      <c r="BT38" s="73">
        <v>23729</v>
      </c>
      <c r="BU38" s="73">
        <v>23729</v>
      </c>
      <c r="BV38" s="73">
        <v>23729</v>
      </c>
      <c r="BW38" s="270">
        <f t="shared" si="9"/>
        <v>23729</v>
      </c>
      <c r="BX38" s="73">
        <v>23729</v>
      </c>
      <c r="BY38" s="73">
        <v>23729</v>
      </c>
      <c r="BZ38" s="73">
        <v>23729</v>
      </c>
      <c r="CA38" s="73">
        <v>23729</v>
      </c>
      <c r="CB38" s="73">
        <v>23729</v>
      </c>
      <c r="CC38" s="73">
        <v>23729</v>
      </c>
      <c r="CD38" s="73">
        <v>23729</v>
      </c>
      <c r="CE38" s="73">
        <v>23729</v>
      </c>
      <c r="CF38" s="270">
        <f t="shared" si="10"/>
        <v>23729</v>
      </c>
      <c r="CG38" s="73">
        <v>23729</v>
      </c>
      <c r="CH38" s="73">
        <v>23729</v>
      </c>
      <c r="CI38" s="73">
        <v>23729</v>
      </c>
      <c r="CJ38" s="73">
        <v>23729</v>
      </c>
      <c r="CK38" s="73">
        <v>23729</v>
      </c>
      <c r="CL38" s="73">
        <v>23729</v>
      </c>
      <c r="CM38" s="73">
        <v>23729</v>
      </c>
      <c r="CN38" s="73">
        <v>23729</v>
      </c>
      <c r="CO38" s="73">
        <v>23729</v>
      </c>
      <c r="CP38" s="270">
        <f t="shared" si="11"/>
        <v>23729</v>
      </c>
      <c r="CQ38" s="73">
        <v>23729</v>
      </c>
      <c r="CR38" s="73">
        <v>23729</v>
      </c>
      <c r="CS38" s="73">
        <v>23729</v>
      </c>
      <c r="CT38" s="73">
        <v>23729</v>
      </c>
      <c r="CU38" s="73">
        <v>23729</v>
      </c>
      <c r="CV38" s="73">
        <v>23729</v>
      </c>
      <c r="CW38" s="73">
        <v>23729</v>
      </c>
      <c r="CX38" s="73">
        <v>23729</v>
      </c>
      <c r="CY38" s="73">
        <v>23729</v>
      </c>
      <c r="CZ38" s="73">
        <v>23729</v>
      </c>
      <c r="DA38" s="270">
        <f t="shared" si="12"/>
        <v>23729</v>
      </c>
      <c r="DB38" s="73">
        <v>23729</v>
      </c>
      <c r="DC38" s="73">
        <v>23729</v>
      </c>
      <c r="DD38" s="270">
        <f t="shared" si="13"/>
        <v>23729</v>
      </c>
      <c r="DE38" s="73">
        <v>23729</v>
      </c>
      <c r="DF38" s="73">
        <v>23729</v>
      </c>
      <c r="DG38" s="73">
        <v>23729</v>
      </c>
      <c r="DH38" s="73">
        <v>23729</v>
      </c>
      <c r="DI38" s="73">
        <v>23729</v>
      </c>
      <c r="DJ38" s="73">
        <v>23729</v>
      </c>
      <c r="DK38" s="73">
        <v>23729</v>
      </c>
      <c r="DL38" s="73">
        <v>23729</v>
      </c>
      <c r="DM38" s="73">
        <v>23729</v>
      </c>
      <c r="DN38" s="73">
        <v>23729</v>
      </c>
      <c r="DO38" s="270">
        <f t="shared" si="14"/>
        <v>23729</v>
      </c>
      <c r="DP38" s="73">
        <v>23729</v>
      </c>
      <c r="DQ38" s="73">
        <v>23729</v>
      </c>
      <c r="DR38" s="73">
        <v>23729</v>
      </c>
      <c r="DS38" s="73">
        <v>23729</v>
      </c>
      <c r="DT38" s="73">
        <v>23729</v>
      </c>
      <c r="DU38" s="73">
        <v>23729</v>
      </c>
      <c r="DV38" s="73">
        <v>23729</v>
      </c>
      <c r="DW38" s="73">
        <v>23729</v>
      </c>
      <c r="DX38" s="73">
        <v>23729</v>
      </c>
      <c r="DY38" s="73">
        <v>23729</v>
      </c>
      <c r="DZ38" s="270">
        <f t="shared" si="15"/>
        <v>23729</v>
      </c>
      <c r="EA38" s="73">
        <v>23729</v>
      </c>
      <c r="EB38" s="73">
        <v>23729</v>
      </c>
      <c r="EC38" s="73">
        <v>23729</v>
      </c>
      <c r="ED38" s="73">
        <v>23729</v>
      </c>
      <c r="EE38" s="73">
        <v>23729</v>
      </c>
      <c r="EF38" s="73">
        <v>23729</v>
      </c>
      <c r="EG38" s="73">
        <v>23729</v>
      </c>
      <c r="EH38" s="73">
        <v>23729</v>
      </c>
      <c r="EI38" s="73">
        <v>23729</v>
      </c>
      <c r="EJ38" s="73">
        <v>23729</v>
      </c>
      <c r="EK38" s="270">
        <f t="shared" si="1"/>
        <v>23729</v>
      </c>
      <c r="EM38" s="306">
        <f t="shared" si="16"/>
        <v>23729</v>
      </c>
      <c r="EN38" s="144" t="str">
        <f t="shared" si="33"/>
        <v>OK</v>
      </c>
      <c r="EO38" s="144" t="str">
        <f t="shared" si="34"/>
        <v>OK</v>
      </c>
      <c r="EP38" s="144" t="str">
        <f t="shared" si="35"/>
        <v>OK</v>
      </c>
      <c r="EQ38" s="144" t="str">
        <f t="shared" si="36"/>
        <v>OK</v>
      </c>
      <c r="ER38" s="144" t="str">
        <f t="shared" si="37"/>
        <v>OK</v>
      </c>
      <c r="ES38" s="144" t="str">
        <f t="shared" si="38"/>
        <v>OK</v>
      </c>
      <c r="ET38" s="144" t="str">
        <f t="shared" si="39"/>
        <v>OK</v>
      </c>
      <c r="EU38" s="144" t="str">
        <f t="shared" si="40"/>
        <v>OK</v>
      </c>
      <c r="EV38" s="144" t="str">
        <f t="shared" si="41"/>
        <v>OK</v>
      </c>
      <c r="EW38" s="144" t="str">
        <f t="shared" si="42"/>
        <v>OK</v>
      </c>
      <c r="EX38" s="144" t="str">
        <f t="shared" si="43"/>
        <v>OK</v>
      </c>
      <c r="EY38" s="144" t="str">
        <f t="shared" si="44"/>
        <v>OK</v>
      </c>
      <c r="EZ38" s="144" t="str">
        <f t="shared" si="45"/>
        <v>OK</v>
      </c>
      <c r="FA38" s="144" t="str">
        <f t="shared" si="46"/>
        <v>OK</v>
      </c>
      <c r="FB38" s="144" t="str">
        <f t="shared" si="47"/>
        <v>OK</v>
      </c>
    </row>
    <row r="39" spans="2:158" ht="14.4" x14ac:dyDescent="0.3">
      <c r="B39" s="144">
        <v>34</v>
      </c>
      <c r="C39" s="68" t="s">
        <v>322</v>
      </c>
      <c r="D39" s="69" t="s">
        <v>323</v>
      </c>
      <c r="E39" s="70" t="s">
        <v>13</v>
      </c>
      <c r="F39" s="73">
        <f t="shared" si="32"/>
        <v>12932</v>
      </c>
      <c r="G39" s="73">
        <f t="shared" si="32"/>
        <v>12932</v>
      </c>
      <c r="H39" s="73">
        <f t="shared" si="32"/>
        <v>12932</v>
      </c>
      <c r="I39" s="73">
        <f t="shared" si="32"/>
        <v>12932</v>
      </c>
      <c r="J39" s="37"/>
      <c r="K39" s="73">
        <v>12932</v>
      </c>
      <c r="L39" s="73">
        <v>12932</v>
      </c>
      <c r="M39" s="73">
        <v>12932</v>
      </c>
      <c r="N39" s="73">
        <v>12932</v>
      </c>
      <c r="O39" s="73">
        <v>12932</v>
      </c>
      <c r="P39" s="73">
        <v>12932</v>
      </c>
      <c r="Q39" s="73">
        <v>12932</v>
      </c>
      <c r="R39" s="270">
        <f t="shared" si="2"/>
        <v>12932</v>
      </c>
      <c r="S39" s="73">
        <v>12932</v>
      </c>
      <c r="T39" s="73">
        <v>12932</v>
      </c>
      <c r="U39" s="73">
        <v>12932</v>
      </c>
      <c r="V39" s="73">
        <v>12932</v>
      </c>
      <c r="W39" s="73">
        <v>12932</v>
      </c>
      <c r="X39" s="73">
        <v>12932</v>
      </c>
      <c r="Y39" s="73">
        <v>12932</v>
      </c>
      <c r="Z39" s="73">
        <v>12932</v>
      </c>
      <c r="AA39" s="270">
        <f t="shared" si="3"/>
        <v>12932</v>
      </c>
      <c r="AB39" s="73">
        <v>12932</v>
      </c>
      <c r="AC39" s="73">
        <v>12932</v>
      </c>
      <c r="AD39" s="73">
        <v>12932</v>
      </c>
      <c r="AE39" s="270">
        <f t="shared" si="4"/>
        <v>12932</v>
      </c>
      <c r="AF39" s="73">
        <v>12932</v>
      </c>
      <c r="AG39" s="73">
        <v>12932</v>
      </c>
      <c r="AH39" s="73">
        <v>12932</v>
      </c>
      <c r="AI39" s="73">
        <v>12932</v>
      </c>
      <c r="AJ39" s="73">
        <v>12932</v>
      </c>
      <c r="AK39" s="73">
        <v>12932</v>
      </c>
      <c r="AL39" s="73">
        <v>12932</v>
      </c>
      <c r="AM39" s="73">
        <v>12932</v>
      </c>
      <c r="AN39" s="73">
        <v>12932</v>
      </c>
      <c r="AO39" s="73">
        <v>12932</v>
      </c>
      <c r="AP39" s="73">
        <v>12932</v>
      </c>
      <c r="AQ39" s="73">
        <v>12932</v>
      </c>
      <c r="AR39" s="270">
        <f t="shared" si="5"/>
        <v>12932</v>
      </c>
      <c r="AS39" s="73">
        <v>12932</v>
      </c>
      <c r="AT39" s="73">
        <v>12932</v>
      </c>
      <c r="AU39" s="73">
        <v>12932</v>
      </c>
      <c r="AV39" s="73">
        <v>12932</v>
      </c>
      <c r="AW39" s="73">
        <v>12932</v>
      </c>
      <c r="AX39" s="73">
        <v>12932</v>
      </c>
      <c r="AY39" s="73">
        <v>12932</v>
      </c>
      <c r="AZ39" s="73">
        <v>12932</v>
      </c>
      <c r="BA39" s="270">
        <f t="shared" si="6"/>
        <v>12932</v>
      </c>
      <c r="BB39" s="73">
        <v>12932</v>
      </c>
      <c r="BC39" s="73">
        <v>12932</v>
      </c>
      <c r="BD39" s="73">
        <v>12932</v>
      </c>
      <c r="BE39" s="73">
        <v>12932</v>
      </c>
      <c r="BF39" s="73">
        <v>12932</v>
      </c>
      <c r="BG39" s="73">
        <v>12932</v>
      </c>
      <c r="BH39" s="73">
        <v>12932</v>
      </c>
      <c r="BI39" s="270">
        <f t="shared" si="7"/>
        <v>12932</v>
      </c>
      <c r="BJ39" s="73">
        <v>12932</v>
      </c>
      <c r="BK39" s="73">
        <v>12932</v>
      </c>
      <c r="BL39" s="270">
        <f t="shared" si="8"/>
        <v>12932</v>
      </c>
      <c r="BM39" s="73">
        <v>12932</v>
      </c>
      <c r="BN39" s="73">
        <v>12932</v>
      </c>
      <c r="BO39" s="73">
        <v>12932</v>
      </c>
      <c r="BP39" s="73">
        <v>12932</v>
      </c>
      <c r="BQ39" s="73">
        <v>12932</v>
      </c>
      <c r="BR39" s="73">
        <v>12932</v>
      </c>
      <c r="BS39" s="73">
        <v>12932</v>
      </c>
      <c r="BT39" s="73">
        <v>12932</v>
      </c>
      <c r="BU39" s="73">
        <v>12932</v>
      </c>
      <c r="BV39" s="73">
        <v>12932</v>
      </c>
      <c r="BW39" s="270">
        <f t="shared" si="9"/>
        <v>12932</v>
      </c>
      <c r="BX39" s="73">
        <v>12932</v>
      </c>
      <c r="BY39" s="73">
        <v>12932</v>
      </c>
      <c r="BZ39" s="73">
        <v>12932</v>
      </c>
      <c r="CA39" s="73">
        <v>12932</v>
      </c>
      <c r="CB39" s="73">
        <v>12932</v>
      </c>
      <c r="CC39" s="73">
        <v>12932</v>
      </c>
      <c r="CD39" s="73">
        <v>12932</v>
      </c>
      <c r="CE39" s="73">
        <v>12932</v>
      </c>
      <c r="CF39" s="270">
        <f t="shared" si="10"/>
        <v>12932</v>
      </c>
      <c r="CG39" s="73">
        <v>12932</v>
      </c>
      <c r="CH39" s="73">
        <v>12932</v>
      </c>
      <c r="CI39" s="73">
        <v>12932</v>
      </c>
      <c r="CJ39" s="73">
        <v>12932</v>
      </c>
      <c r="CK39" s="73">
        <v>12932</v>
      </c>
      <c r="CL39" s="73">
        <v>12932</v>
      </c>
      <c r="CM39" s="73">
        <v>12932</v>
      </c>
      <c r="CN39" s="73">
        <v>12932</v>
      </c>
      <c r="CO39" s="73">
        <v>12932</v>
      </c>
      <c r="CP39" s="270">
        <f t="shared" si="11"/>
        <v>12932</v>
      </c>
      <c r="CQ39" s="73">
        <v>12932</v>
      </c>
      <c r="CR39" s="73">
        <v>12932</v>
      </c>
      <c r="CS39" s="73">
        <v>12932</v>
      </c>
      <c r="CT39" s="73">
        <v>12932</v>
      </c>
      <c r="CU39" s="73">
        <v>12932</v>
      </c>
      <c r="CV39" s="73">
        <v>12932</v>
      </c>
      <c r="CW39" s="73">
        <v>12932</v>
      </c>
      <c r="CX39" s="73">
        <v>12932</v>
      </c>
      <c r="CY39" s="73">
        <v>12932</v>
      </c>
      <c r="CZ39" s="73">
        <v>12932</v>
      </c>
      <c r="DA39" s="270">
        <f t="shared" si="12"/>
        <v>12932</v>
      </c>
      <c r="DB39" s="73">
        <v>12932</v>
      </c>
      <c r="DC39" s="73">
        <v>12932</v>
      </c>
      <c r="DD39" s="270">
        <f t="shared" si="13"/>
        <v>12932</v>
      </c>
      <c r="DE39" s="73">
        <v>12932</v>
      </c>
      <c r="DF39" s="73">
        <v>12932</v>
      </c>
      <c r="DG39" s="73">
        <v>12932</v>
      </c>
      <c r="DH39" s="73">
        <v>12932</v>
      </c>
      <c r="DI39" s="73">
        <v>12932</v>
      </c>
      <c r="DJ39" s="73">
        <v>12932</v>
      </c>
      <c r="DK39" s="73">
        <v>12932</v>
      </c>
      <c r="DL39" s="73">
        <v>12932</v>
      </c>
      <c r="DM39" s="73">
        <v>12932</v>
      </c>
      <c r="DN39" s="73">
        <v>12932</v>
      </c>
      <c r="DO39" s="270">
        <f t="shared" si="14"/>
        <v>12932</v>
      </c>
      <c r="DP39" s="73">
        <v>12932</v>
      </c>
      <c r="DQ39" s="73">
        <v>12932</v>
      </c>
      <c r="DR39" s="73">
        <v>12932</v>
      </c>
      <c r="DS39" s="73">
        <v>12932</v>
      </c>
      <c r="DT39" s="73">
        <v>12932</v>
      </c>
      <c r="DU39" s="73">
        <v>12932</v>
      </c>
      <c r="DV39" s="73">
        <v>12932</v>
      </c>
      <c r="DW39" s="73">
        <v>12932</v>
      </c>
      <c r="DX39" s="73">
        <v>12932</v>
      </c>
      <c r="DY39" s="73">
        <v>12932</v>
      </c>
      <c r="DZ39" s="270">
        <f t="shared" si="15"/>
        <v>12932</v>
      </c>
      <c r="EA39" s="73">
        <v>12932</v>
      </c>
      <c r="EB39" s="73">
        <v>12932</v>
      </c>
      <c r="EC39" s="73">
        <v>12932</v>
      </c>
      <c r="ED39" s="73">
        <v>12932</v>
      </c>
      <c r="EE39" s="73">
        <v>12932</v>
      </c>
      <c r="EF39" s="73">
        <v>12932</v>
      </c>
      <c r="EG39" s="73">
        <v>12932</v>
      </c>
      <c r="EH39" s="73">
        <v>12932</v>
      </c>
      <c r="EI39" s="73">
        <v>12932</v>
      </c>
      <c r="EJ39" s="73">
        <v>12932</v>
      </c>
      <c r="EK39" s="270">
        <f t="shared" si="1"/>
        <v>12932</v>
      </c>
      <c r="EM39" s="306">
        <f t="shared" si="16"/>
        <v>12932</v>
      </c>
      <c r="EN39" s="144" t="str">
        <f t="shared" si="33"/>
        <v>OK</v>
      </c>
      <c r="EO39" s="144" t="str">
        <f t="shared" si="34"/>
        <v>OK</v>
      </c>
      <c r="EP39" s="144" t="str">
        <f t="shared" si="35"/>
        <v>OK</v>
      </c>
      <c r="EQ39" s="144" t="str">
        <f t="shared" si="36"/>
        <v>OK</v>
      </c>
      <c r="ER39" s="144" t="str">
        <f t="shared" si="37"/>
        <v>OK</v>
      </c>
      <c r="ES39" s="144" t="str">
        <f t="shared" si="38"/>
        <v>OK</v>
      </c>
      <c r="ET39" s="144" t="str">
        <f t="shared" si="39"/>
        <v>OK</v>
      </c>
      <c r="EU39" s="144" t="str">
        <f t="shared" si="40"/>
        <v>OK</v>
      </c>
      <c r="EV39" s="144" t="str">
        <f t="shared" si="41"/>
        <v>OK</v>
      </c>
      <c r="EW39" s="144" t="str">
        <f t="shared" si="42"/>
        <v>OK</v>
      </c>
      <c r="EX39" s="144" t="str">
        <f t="shared" si="43"/>
        <v>OK</v>
      </c>
      <c r="EY39" s="144" t="str">
        <f t="shared" si="44"/>
        <v>OK</v>
      </c>
      <c r="EZ39" s="144" t="str">
        <f t="shared" si="45"/>
        <v>OK</v>
      </c>
      <c r="FA39" s="144" t="str">
        <f t="shared" si="46"/>
        <v>OK</v>
      </c>
      <c r="FB39" s="144" t="str">
        <f t="shared" si="47"/>
        <v>OK</v>
      </c>
    </row>
    <row r="40" spans="2:158" ht="14.4" x14ac:dyDescent="0.3">
      <c r="B40" s="144">
        <v>35</v>
      </c>
      <c r="C40" s="68" t="s">
        <v>324</v>
      </c>
      <c r="D40" s="69" t="s">
        <v>325</v>
      </c>
      <c r="E40" s="70" t="s">
        <v>13</v>
      </c>
      <c r="F40" s="73">
        <f t="shared" si="32"/>
        <v>12827</v>
      </c>
      <c r="G40" s="73">
        <f t="shared" si="32"/>
        <v>12827</v>
      </c>
      <c r="H40" s="73">
        <f t="shared" si="32"/>
        <v>12827</v>
      </c>
      <c r="I40" s="73">
        <f t="shared" si="32"/>
        <v>12827</v>
      </c>
      <c r="J40" s="37"/>
      <c r="K40" s="73">
        <v>12827</v>
      </c>
      <c r="L40" s="73">
        <v>12827</v>
      </c>
      <c r="M40" s="73">
        <v>12827</v>
      </c>
      <c r="N40" s="73">
        <v>12827</v>
      </c>
      <c r="O40" s="73">
        <v>12827</v>
      </c>
      <c r="P40" s="73">
        <v>12827</v>
      </c>
      <c r="Q40" s="73">
        <v>12827</v>
      </c>
      <c r="R40" s="270">
        <f t="shared" si="2"/>
        <v>12827</v>
      </c>
      <c r="S40" s="73">
        <v>12827</v>
      </c>
      <c r="T40" s="73">
        <v>12827</v>
      </c>
      <c r="U40" s="73">
        <v>12827</v>
      </c>
      <c r="V40" s="73">
        <v>12827</v>
      </c>
      <c r="W40" s="73">
        <v>12827</v>
      </c>
      <c r="X40" s="73">
        <v>12827</v>
      </c>
      <c r="Y40" s="73">
        <v>12827</v>
      </c>
      <c r="Z40" s="73">
        <v>12827</v>
      </c>
      <c r="AA40" s="270">
        <f t="shared" si="3"/>
        <v>12827</v>
      </c>
      <c r="AB40" s="73">
        <v>12827</v>
      </c>
      <c r="AC40" s="73">
        <v>12827</v>
      </c>
      <c r="AD40" s="73">
        <v>12827</v>
      </c>
      <c r="AE40" s="270">
        <f t="shared" si="4"/>
        <v>12827</v>
      </c>
      <c r="AF40" s="73">
        <v>12827</v>
      </c>
      <c r="AG40" s="73">
        <v>12827</v>
      </c>
      <c r="AH40" s="73">
        <v>12827</v>
      </c>
      <c r="AI40" s="73">
        <v>12827</v>
      </c>
      <c r="AJ40" s="73">
        <v>12827</v>
      </c>
      <c r="AK40" s="73">
        <v>12827</v>
      </c>
      <c r="AL40" s="73">
        <v>12827</v>
      </c>
      <c r="AM40" s="73">
        <v>12827</v>
      </c>
      <c r="AN40" s="73">
        <v>12827</v>
      </c>
      <c r="AO40" s="73">
        <v>12827</v>
      </c>
      <c r="AP40" s="73">
        <v>12827</v>
      </c>
      <c r="AQ40" s="73">
        <v>12827</v>
      </c>
      <c r="AR40" s="270">
        <f t="shared" si="5"/>
        <v>12827</v>
      </c>
      <c r="AS40" s="73">
        <v>12827</v>
      </c>
      <c r="AT40" s="73">
        <v>12827</v>
      </c>
      <c r="AU40" s="73">
        <v>12827</v>
      </c>
      <c r="AV40" s="73">
        <v>12827</v>
      </c>
      <c r="AW40" s="73">
        <v>12827</v>
      </c>
      <c r="AX40" s="73">
        <v>12827</v>
      </c>
      <c r="AY40" s="73">
        <v>12827</v>
      </c>
      <c r="AZ40" s="73">
        <v>12827</v>
      </c>
      <c r="BA40" s="270">
        <f t="shared" si="6"/>
        <v>12827</v>
      </c>
      <c r="BB40" s="73">
        <v>12827</v>
      </c>
      <c r="BC40" s="73">
        <v>12827</v>
      </c>
      <c r="BD40" s="73">
        <v>12827</v>
      </c>
      <c r="BE40" s="73">
        <v>12827</v>
      </c>
      <c r="BF40" s="73">
        <v>12827</v>
      </c>
      <c r="BG40" s="73">
        <v>12827</v>
      </c>
      <c r="BH40" s="73">
        <v>12827</v>
      </c>
      <c r="BI40" s="270">
        <f t="shared" si="7"/>
        <v>12827</v>
      </c>
      <c r="BJ40" s="73">
        <v>12827</v>
      </c>
      <c r="BK40" s="73">
        <v>12827</v>
      </c>
      <c r="BL40" s="270">
        <f t="shared" si="8"/>
        <v>12827</v>
      </c>
      <c r="BM40" s="73">
        <v>12827</v>
      </c>
      <c r="BN40" s="73">
        <v>12827</v>
      </c>
      <c r="BO40" s="73">
        <v>12827</v>
      </c>
      <c r="BP40" s="73">
        <v>12827</v>
      </c>
      <c r="BQ40" s="73">
        <v>12827</v>
      </c>
      <c r="BR40" s="73">
        <v>12827</v>
      </c>
      <c r="BS40" s="73">
        <v>12827</v>
      </c>
      <c r="BT40" s="73">
        <v>12827</v>
      </c>
      <c r="BU40" s="73">
        <v>12827</v>
      </c>
      <c r="BV40" s="73">
        <v>12827</v>
      </c>
      <c r="BW40" s="270">
        <f t="shared" si="9"/>
        <v>12827</v>
      </c>
      <c r="BX40" s="73">
        <v>12827</v>
      </c>
      <c r="BY40" s="73">
        <v>12827</v>
      </c>
      <c r="BZ40" s="73">
        <v>12827</v>
      </c>
      <c r="CA40" s="73">
        <v>12827</v>
      </c>
      <c r="CB40" s="73">
        <v>12827</v>
      </c>
      <c r="CC40" s="73">
        <v>12827</v>
      </c>
      <c r="CD40" s="73">
        <v>12827</v>
      </c>
      <c r="CE40" s="73">
        <v>12827</v>
      </c>
      <c r="CF40" s="270">
        <f t="shared" si="10"/>
        <v>12827</v>
      </c>
      <c r="CG40" s="73">
        <v>12827</v>
      </c>
      <c r="CH40" s="73">
        <v>12827</v>
      </c>
      <c r="CI40" s="73">
        <v>12827</v>
      </c>
      <c r="CJ40" s="73">
        <v>12827</v>
      </c>
      <c r="CK40" s="73">
        <v>12827</v>
      </c>
      <c r="CL40" s="73">
        <v>12827</v>
      </c>
      <c r="CM40" s="73">
        <v>12827</v>
      </c>
      <c r="CN40" s="73">
        <v>12827</v>
      </c>
      <c r="CO40" s="73">
        <v>12827</v>
      </c>
      <c r="CP40" s="270">
        <f t="shared" si="11"/>
        <v>12827</v>
      </c>
      <c r="CQ40" s="73">
        <v>12827</v>
      </c>
      <c r="CR40" s="73">
        <v>12827</v>
      </c>
      <c r="CS40" s="73">
        <v>12827</v>
      </c>
      <c r="CT40" s="73">
        <v>12827</v>
      </c>
      <c r="CU40" s="73">
        <v>12827</v>
      </c>
      <c r="CV40" s="73">
        <v>12827</v>
      </c>
      <c r="CW40" s="73">
        <v>12827</v>
      </c>
      <c r="CX40" s="73">
        <v>12827</v>
      </c>
      <c r="CY40" s="73">
        <v>12827</v>
      </c>
      <c r="CZ40" s="73">
        <v>12827</v>
      </c>
      <c r="DA40" s="270">
        <f t="shared" si="12"/>
        <v>12827</v>
      </c>
      <c r="DB40" s="73">
        <v>12827</v>
      </c>
      <c r="DC40" s="73">
        <v>12827</v>
      </c>
      <c r="DD40" s="270">
        <f t="shared" si="13"/>
        <v>12827</v>
      </c>
      <c r="DE40" s="73">
        <v>12827</v>
      </c>
      <c r="DF40" s="73">
        <v>12827</v>
      </c>
      <c r="DG40" s="73">
        <v>12827</v>
      </c>
      <c r="DH40" s="73">
        <v>12827</v>
      </c>
      <c r="DI40" s="73">
        <v>12827</v>
      </c>
      <c r="DJ40" s="73">
        <v>12827</v>
      </c>
      <c r="DK40" s="73">
        <v>12827</v>
      </c>
      <c r="DL40" s="73">
        <v>12827</v>
      </c>
      <c r="DM40" s="73">
        <v>12827</v>
      </c>
      <c r="DN40" s="73">
        <v>12827</v>
      </c>
      <c r="DO40" s="270">
        <f t="shared" si="14"/>
        <v>12827</v>
      </c>
      <c r="DP40" s="73">
        <v>12827</v>
      </c>
      <c r="DQ40" s="73">
        <v>12827</v>
      </c>
      <c r="DR40" s="73">
        <v>12827</v>
      </c>
      <c r="DS40" s="73">
        <v>12827</v>
      </c>
      <c r="DT40" s="73">
        <v>12827</v>
      </c>
      <c r="DU40" s="73">
        <v>12827</v>
      </c>
      <c r="DV40" s="73">
        <v>12827</v>
      </c>
      <c r="DW40" s="73">
        <v>12827</v>
      </c>
      <c r="DX40" s="73">
        <v>12827</v>
      </c>
      <c r="DY40" s="73">
        <v>12827</v>
      </c>
      <c r="DZ40" s="270">
        <f t="shared" si="15"/>
        <v>12827</v>
      </c>
      <c r="EA40" s="73">
        <v>12827</v>
      </c>
      <c r="EB40" s="73">
        <v>12827</v>
      </c>
      <c r="EC40" s="73">
        <v>12827</v>
      </c>
      <c r="ED40" s="73">
        <v>12827</v>
      </c>
      <c r="EE40" s="73">
        <v>12827</v>
      </c>
      <c r="EF40" s="73">
        <v>12827</v>
      </c>
      <c r="EG40" s="73">
        <v>12827</v>
      </c>
      <c r="EH40" s="73">
        <v>12827</v>
      </c>
      <c r="EI40" s="73">
        <v>12827</v>
      </c>
      <c r="EJ40" s="73">
        <v>12827</v>
      </c>
      <c r="EK40" s="270">
        <f t="shared" si="1"/>
        <v>12827</v>
      </c>
      <c r="EM40" s="306">
        <f t="shared" si="16"/>
        <v>12827</v>
      </c>
      <c r="EN40" s="144" t="str">
        <f t="shared" si="33"/>
        <v>OK</v>
      </c>
      <c r="EO40" s="144" t="str">
        <f t="shared" si="34"/>
        <v>OK</v>
      </c>
      <c r="EP40" s="144" t="str">
        <f t="shared" si="35"/>
        <v>OK</v>
      </c>
      <c r="EQ40" s="144" t="str">
        <f t="shared" si="36"/>
        <v>OK</v>
      </c>
      <c r="ER40" s="144" t="str">
        <f t="shared" si="37"/>
        <v>OK</v>
      </c>
      <c r="ES40" s="144" t="str">
        <f t="shared" si="38"/>
        <v>OK</v>
      </c>
      <c r="ET40" s="144" t="str">
        <f t="shared" si="39"/>
        <v>OK</v>
      </c>
      <c r="EU40" s="144" t="str">
        <f t="shared" si="40"/>
        <v>OK</v>
      </c>
      <c r="EV40" s="144" t="str">
        <f t="shared" si="41"/>
        <v>OK</v>
      </c>
      <c r="EW40" s="144" t="str">
        <f t="shared" si="42"/>
        <v>OK</v>
      </c>
      <c r="EX40" s="144" t="str">
        <f t="shared" si="43"/>
        <v>OK</v>
      </c>
      <c r="EY40" s="144" t="str">
        <f t="shared" si="44"/>
        <v>OK</v>
      </c>
      <c r="EZ40" s="144" t="str">
        <f t="shared" si="45"/>
        <v>OK</v>
      </c>
      <c r="FA40" s="144" t="str">
        <f t="shared" si="46"/>
        <v>OK</v>
      </c>
      <c r="FB40" s="144" t="str">
        <f t="shared" si="47"/>
        <v>OK</v>
      </c>
    </row>
    <row r="41" spans="2:158" ht="14.4" x14ac:dyDescent="0.3">
      <c r="B41" s="144">
        <v>36</v>
      </c>
      <c r="C41" s="68" t="s">
        <v>326</v>
      </c>
      <c r="D41" s="69" t="s">
        <v>327</v>
      </c>
      <c r="E41" s="70" t="s">
        <v>13</v>
      </c>
      <c r="F41" s="73">
        <f t="shared" si="32"/>
        <v>11865</v>
      </c>
      <c r="G41" s="73">
        <f t="shared" si="32"/>
        <v>11865</v>
      </c>
      <c r="H41" s="73">
        <f t="shared" si="32"/>
        <v>11865</v>
      </c>
      <c r="I41" s="73">
        <f t="shared" si="32"/>
        <v>11865</v>
      </c>
      <c r="J41" s="37"/>
      <c r="K41" s="73">
        <v>11865</v>
      </c>
      <c r="L41" s="73">
        <v>11865</v>
      </c>
      <c r="M41" s="73">
        <v>11865</v>
      </c>
      <c r="N41" s="73">
        <v>11865</v>
      </c>
      <c r="O41" s="73">
        <v>11865</v>
      </c>
      <c r="P41" s="73">
        <v>11865</v>
      </c>
      <c r="Q41" s="73">
        <v>11865</v>
      </c>
      <c r="R41" s="270">
        <f t="shared" si="2"/>
        <v>11865</v>
      </c>
      <c r="S41" s="73">
        <v>11865</v>
      </c>
      <c r="T41" s="73">
        <v>11865</v>
      </c>
      <c r="U41" s="73">
        <v>11865</v>
      </c>
      <c r="V41" s="73">
        <v>11865</v>
      </c>
      <c r="W41" s="73">
        <v>11865</v>
      </c>
      <c r="X41" s="73">
        <v>11865</v>
      </c>
      <c r="Y41" s="73">
        <v>11865</v>
      </c>
      <c r="Z41" s="73">
        <v>11865</v>
      </c>
      <c r="AA41" s="270">
        <f t="shared" si="3"/>
        <v>11865</v>
      </c>
      <c r="AB41" s="73">
        <v>11865</v>
      </c>
      <c r="AC41" s="73">
        <v>11865</v>
      </c>
      <c r="AD41" s="73">
        <v>11865</v>
      </c>
      <c r="AE41" s="270">
        <f t="shared" si="4"/>
        <v>11865</v>
      </c>
      <c r="AF41" s="73">
        <v>11865</v>
      </c>
      <c r="AG41" s="73">
        <v>11865</v>
      </c>
      <c r="AH41" s="73">
        <v>11865</v>
      </c>
      <c r="AI41" s="73">
        <v>11865</v>
      </c>
      <c r="AJ41" s="73">
        <v>11865</v>
      </c>
      <c r="AK41" s="73">
        <v>11865</v>
      </c>
      <c r="AL41" s="73">
        <v>11865</v>
      </c>
      <c r="AM41" s="73">
        <v>11865</v>
      </c>
      <c r="AN41" s="73">
        <v>11865</v>
      </c>
      <c r="AO41" s="73">
        <v>11865</v>
      </c>
      <c r="AP41" s="73">
        <v>11865</v>
      </c>
      <c r="AQ41" s="73">
        <v>11865</v>
      </c>
      <c r="AR41" s="270">
        <f t="shared" si="5"/>
        <v>11865</v>
      </c>
      <c r="AS41" s="73">
        <v>11865</v>
      </c>
      <c r="AT41" s="73">
        <v>11865</v>
      </c>
      <c r="AU41" s="73">
        <v>11865</v>
      </c>
      <c r="AV41" s="73">
        <v>11865</v>
      </c>
      <c r="AW41" s="73">
        <v>11865</v>
      </c>
      <c r="AX41" s="73">
        <v>11865</v>
      </c>
      <c r="AY41" s="73">
        <v>11865</v>
      </c>
      <c r="AZ41" s="73">
        <v>11865</v>
      </c>
      <c r="BA41" s="270">
        <f t="shared" si="6"/>
        <v>11865</v>
      </c>
      <c r="BB41" s="73">
        <v>11865</v>
      </c>
      <c r="BC41" s="73">
        <v>11865</v>
      </c>
      <c r="BD41" s="73">
        <v>11865</v>
      </c>
      <c r="BE41" s="73">
        <v>11865</v>
      </c>
      <c r="BF41" s="73">
        <v>11865</v>
      </c>
      <c r="BG41" s="73">
        <v>11865</v>
      </c>
      <c r="BH41" s="73">
        <v>11865</v>
      </c>
      <c r="BI41" s="270">
        <f t="shared" si="7"/>
        <v>11865</v>
      </c>
      <c r="BJ41" s="73">
        <v>11865</v>
      </c>
      <c r="BK41" s="73">
        <v>11865</v>
      </c>
      <c r="BL41" s="270">
        <f t="shared" si="8"/>
        <v>11865</v>
      </c>
      <c r="BM41" s="73">
        <v>11865</v>
      </c>
      <c r="BN41" s="73">
        <v>11865</v>
      </c>
      <c r="BO41" s="73">
        <v>11865</v>
      </c>
      <c r="BP41" s="73">
        <v>11865</v>
      </c>
      <c r="BQ41" s="73">
        <v>11865</v>
      </c>
      <c r="BR41" s="73">
        <v>11865</v>
      </c>
      <c r="BS41" s="73">
        <v>11865</v>
      </c>
      <c r="BT41" s="73">
        <v>11865</v>
      </c>
      <c r="BU41" s="73">
        <v>11865</v>
      </c>
      <c r="BV41" s="73">
        <v>11865</v>
      </c>
      <c r="BW41" s="270">
        <f t="shared" si="9"/>
        <v>11865</v>
      </c>
      <c r="BX41" s="73">
        <v>11865</v>
      </c>
      <c r="BY41" s="73">
        <v>11865</v>
      </c>
      <c r="BZ41" s="73">
        <v>11865</v>
      </c>
      <c r="CA41" s="73">
        <v>11865</v>
      </c>
      <c r="CB41" s="73">
        <v>11865</v>
      </c>
      <c r="CC41" s="73">
        <v>11865</v>
      </c>
      <c r="CD41" s="73">
        <v>11865</v>
      </c>
      <c r="CE41" s="73">
        <v>11865</v>
      </c>
      <c r="CF41" s="270">
        <f t="shared" si="10"/>
        <v>11865</v>
      </c>
      <c r="CG41" s="73">
        <v>11865</v>
      </c>
      <c r="CH41" s="73">
        <v>11865</v>
      </c>
      <c r="CI41" s="73">
        <v>11865</v>
      </c>
      <c r="CJ41" s="73">
        <v>11865</v>
      </c>
      <c r="CK41" s="73">
        <v>11865</v>
      </c>
      <c r="CL41" s="73">
        <v>11865</v>
      </c>
      <c r="CM41" s="73">
        <v>11865</v>
      </c>
      <c r="CN41" s="73">
        <v>11865</v>
      </c>
      <c r="CO41" s="73">
        <v>11865</v>
      </c>
      <c r="CP41" s="270">
        <f t="shared" si="11"/>
        <v>11865</v>
      </c>
      <c r="CQ41" s="73">
        <v>11865</v>
      </c>
      <c r="CR41" s="73">
        <v>11865</v>
      </c>
      <c r="CS41" s="73">
        <v>11865</v>
      </c>
      <c r="CT41" s="73">
        <v>11865</v>
      </c>
      <c r="CU41" s="73">
        <v>11865</v>
      </c>
      <c r="CV41" s="73">
        <v>11865</v>
      </c>
      <c r="CW41" s="73">
        <v>11865</v>
      </c>
      <c r="CX41" s="73">
        <v>11865</v>
      </c>
      <c r="CY41" s="73">
        <v>11865</v>
      </c>
      <c r="CZ41" s="73">
        <v>11865</v>
      </c>
      <c r="DA41" s="270">
        <f t="shared" si="12"/>
        <v>11865</v>
      </c>
      <c r="DB41" s="73">
        <v>11865</v>
      </c>
      <c r="DC41" s="73">
        <v>11865</v>
      </c>
      <c r="DD41" s="270">
        <f t="shared" si="13"/>
        <v>11865</v>
      </c>
      <c r="DE41" s="73">
        <v>11865</v>
      </c>
      <c r="DF41" s="73">
        <v>11865</v>
      </c>
      <c r="DG41" s="73">
        <v>11865</v>
      </c>
      <c r="DH41" s="73">
        <v>11865</v>
      </c>
      <c r="DI41" s="73">
        <v>11865</v>
      </c>
      <c r="DJ41" s="73">
        <v>11865</v>
      </c>
      <c r="DK41" s="73">
        <v>11865</v>
      </c>
      <c r="DL41" s="73">
        <v>11865</v>
      </c>
      <c r="DM41" s="73">
        <v>11865</v>
      </c>
      <c r="DN41" s="73">
        <v>11865</v>
      </c>
      <c r="DO41" s="270">
        <f t="shared" si="14"/>
        <v>11865</v>
      </c>
      <c r="DP41" s="73">
        <v>11865</v>
      </c>
      <c r="DQ41" s="73">
        <v>11865</v>
      </c>
      <c r="DR41" s="73">
        <v>11865</v>
      </c>
      <c r="DS41" s="73">
        <v>11865</v>
      </c>
      <c r="DT41" s="73">
        <v>11865</v>
      </c>
      <c r="DU41" s="73">
        <v>11865</v>
      </c>
      <c r="DV41" s="73">
        <v>11865</v>
      </c>
      <c r="DW41" s="73">
        <v>11865</v>
      </c>
      <c r="DX41" s="73">
        <v>11865</v>
      </c>
      <c r="DY41" s="73">
        <v>11865</v>
      </c>
      <c r="DZ41" s="270">
        <f t="shared" si="15"/>
        <v>11865</v>
      </c>
      <c r="EA41" s="73">
        <v>11865</v>
      </c>
      <c r="EB41" s="73">
        <v>11865</v>
      </c>
      <c r="EC41" s="73">
        <v>11865</v>
      </c>
      <c r="ED41" s="73">
        <v>11865</v>
      </c>
      <c r="EE41" s="73">
        <v>11865</v>
      </c>
      <c r="EF41" s="73">
        <v>11865</v>
      </c>
      <c r="EG41" s="73">
        <v>11865</v>
      </c>
      <c r="EH41" s="73">
        <v>11865</v>
      </c>
      <c r="EI41" s="73">
        <v>11865</v>
      </c>
      <c r="EJ41" s="73">
        <v>11865</v>
      </c>
      <c r="EK41" s="270">
        <f t="shared" si="1"/>
        <v>11865</v>
      </c>
      <c r="EM41" s="306">
        <f t="shared" si="16"/>
        <v>11865</v>
      </c>
      <c r="EN41" s="144" t="str">
        <f t="shared" si="33"/>
        <v>OK</v>
      </c>
      <c r="EO41" s="144" t="str">
        <f t="shared" si="34"/>
        <v>OK</v>
      </c>
      <c r="EP41" s="144" t="str">
        <f t="shared" si="35"/>
        <v>OK</v>
      </c>
      <c r="EQ41" s="144" t="str">
        <f t="shared" si="36"/>
        <v>OK</v>
      </c>
      <c r="ER41" s="144" t="str">
        <f t="shared" si="37"/>
        <v>OK</v>
      </c>
      <c r="ES41" s="144" t="str">
        <f t="shared" si="38"/>
        <v>OK</v>
      </c>
      <c r="ET41" s="144" t="str">
        <f t="shared" si="39"/>
        <v>OK</v>
      </c>
      <c r="EU41" s="144" t="str">
        <f t="shared" si="40"/>
        <v>OK</v>
      </c>
      <c r="EV41" s="144" t="str">
        <f t="shared" si="41"/>
        <v>OK</v>
      </c>
      <c r="EW41" s="144" t="str">
        <f t="shared" si="42"/>
        <v>OK</v>
      </c>
      <c r="EX41" s="144" t="str">
        <f t="shared" si="43"/>
        <v>OK</v>
      </c>
      <c r="EY41" s="144" t="str">
        <f t="shared" si="44"/>
        <v>OK</v>
      </c>
      <c r="EZ41" s="144" t="str">
        <f t="shared" si="45"/>
        <v>OK</v>
      </c>
      <c r="FA41" s="144" t="str">
        <f t="shared" si="46"/>
        <v>OK</v>
      </c>
      <c r="FB41" s="144" t="str">
        <f t="shared" si="47"/>
        <v>OK</v>
      </c>
    </row>
    <row r="42" spans="2:158" ht="14.4" x14ac:dyDescent="0.3">
      <c r="B42" s="144">
        <v>37</v>
      </c>
      <c r="C42" s="68" t="s">
        <v>328</v>
      </c>
      <c r="D42" s="69" t="s">
        <v>329</v>
      </c>
      <c r="E42" s="70" t="s">
        <v>13</v>
      </c>
      <c r="F42" s="73">
        <f t="shared" si="32"/>
        <v>11077</v>
      </c>
      <c r="G42" s="73">
        <f t="shared" si="32"/>
        <v>11077</v>
      </c>
      <c r="H42" s="73">
        <f t="shared" si="32"/>
        <v>11077</v>
      </c>
      <c r="I42" s="73">
        <f t="shared" si="32"/>
        <v>11077</v>
      </c>
      <c r="J42" s="37"/>
      <c r="K42" s="73">
        <v>11077</v>
      </c>
      <c r="L42" s="73">
        <v>11077</v>
      </c>
      <c r="M42" s="73">
        <v>11077</v>
      </c>
      <c r="N42" s="73">
        <v>11077</v>
      </c>
      <c r="O42" s="73">
        <v>11077</v>
      </c>
      <c r="P42" s="73">
        <v>11077</v>
      </c>
      <c r="Q42" s="73">
        <v>11077</v>
      </c>
      <c r="R42" s="270">
        <f t="shared" si="2"/>
        <v>11077</v>
      </c>
      <c r="S42" s="73">
        <v>11077</v>
      </c>
      <c r="T42" s="73">
        <v>11077</v>
      </c>
      <c r="U42" s="73">
        <v>11077</v>
      </c>
      <c r="V42" s="73">
        <v>11077</v>
      </c>
      <c r="W42" s="73">
        <v>11077</v>
      </c>
      <c r="X42" s="73">
        <v>11077</v>
      </c>
      <c r="Y42" s="73">
        <v>11077</v>
      </c>
      <c r="Z42" s="73">
        <v>11077</v>
      </c>
      <c r="AA42" s="270">
        <f t="shared" si="3"/>
        <v>11077</v>
      </c>
      <c r="AB42" s="73">
        <v>11077</v>
      </c>
      <c r="AC42" s="73">
        <v>11077</v>
      </c>
      <c r="AD42" s="73">
        <v>11077</v>
      </c>
      <c r="AE42" s="270">
        <f t="shared" si="4"/>
        <v>11077</v>
      </c>
      <c r="AF42" s="73">
        <v>11077</v>
      </c>
      <c r="AG42" s="73">
        <v>11077</v>
      </c>
      <c r="AH42" s="73">
        <v>11077</v>
      </c>
      <c r="AI42" s="73">
        <v>11077</v>
      </c>
      <c r="AJ42" s="73">
        <v>11077</v>
      </c>
      <c r="AK42" s="73">
        <v>11077</v>
      </c>
      <c r="AL42" s="73">
        <v>11077</v>
      </c>
      <c r="AM42" s="73">
        <v>11077</v>
      </c>
      <c r="AN42" s="73">
        <v>11077</v>
      </c>
      <c r="AO42" s="73">
        <v>11077</v>
      </c>
      <c r="AP42" s="73">
        <v>11077</v>
      </c>
      <c r="AQ42" s="73">
        <v>11077</v>
      </c>
      <c r="AR42" s="270">
        <f t="shared" si="5"/>
        <v>11077</v>
      </c>
      <c r="AS42" s="73">
        <v>11077</v>
      </c>
      <c r="AT42" s="73">
        <v>11077</v>
      </c>
      <c r="AU42" s="73">
        <v>11077</v>
      </c>
      <c r="AV42" s="73">
        <v>11077</v>
      </c>
      <c r="AW42" s="73">
        <v>11077</v>
      </c>
      <c r="AX42" s="73">
        <v>11077</v>
      </c>
      <c r="AY42" s="73">
        <v>11077</v>
      </c>
      <c r="AZ42" s="73">
        <v>11077</v>
      </c>
      <c r="BA42" s="270">
        <f t="shared" si="6"/>
        <v>11077</v>
      </c>
      <c r="BB42" s="73">
        <v>11077</v>
      </c>
      <c r="BC42" s="73">
        <v>11077</v>
      </c>
      <c r="BD42" s="73">
        <v>11077</v>
      </c>
      <c r="BE42" s="73">
        <v>11077</v>
      </c>
      <c r="BF42" s="73">
        <v>11077</v>
      </c>
      <c r="BG42" s="73">
        <v>11077</v>
      </c>
      <c r="BH42" s="73">
        <v>11077</v>
      </c>
      <c r="BI42" s="270">
        <f t="shared" si="7"/>
        <v>11077</v>
      </c>
      <c r="BJ42" s="73">
        <v>11077</v>
      </c>
      <c r="BK42" s="73">
        <v>11077</v>
      </c>
      <c r="BL42" s="270">
        <f t="shared" si="8"/>
        <v>11077</v>
      </c>
      <c r="BM42" s="73">
        <v>11077</v>
      </c>
      <c r="BN42" s="73">
        <v>11077</v>
      </c>
      <c r="BO42" s="73">
        <v>11077</v>
      </c>
      <c r="BP42" s="73">
        <v>11077</v>
      </c>
      <c r="BQ42" s="73">
        <v>11077</v>
      </c>
      <c r="BR42" s="73">
        <v>11077</v>
      </c>
      <c r="BS42" s="73">
        <v>11077</v>
      </c>
      <c r="BT42" s="73">
        <v>11077</v>
      </c>
      <c r="BU42" s="73">
        <v>11077</v>
      </c>
      <c r="BV42" s="73">
        <v>11077</v>
      </c>
      <c r="BW42" s="270">
        <f t="shared" si="9"/>
        <v>11077</v>
      </c>
      <c r="BX42" s="73">
        <v>11077</v>
      </c>
      <c r="BY42" s="73">
        <v>11077</v>
      </c>
      <c r="BZ42" s="73">
        <v>11077</v>
      </c>
      <c r="CA42" s="73">
        <v>11077</v>
      </c>
      <c r="CB42" s="73">
        <v>11077</v>
      </c>
      <c r="CC42" s="73">
        <v>11077</v>
      </c>
      <c r="CD42" s="73">
        <v>11077</v>
      </c>
      <c r="CE42" s="73">
        <v>11077</v>
      </c>
      <c r="CF42" s="270">
        <f t="shared" si="10"/>
        <v>11077</v>
      </c>
      <c r="CG42" s="73">
        <v>11077</v>
      </c>
      <c r="CH42" s="73">
        <v>11077</v>
      </c>
      <c r="CI42" s="73">
        <v>11077</v>
      </c>
      <c r="CJ42" s="73">
        <v>11077</v>
      </c>
      <c r="CK42" s="73">
        <v>11077</v>
      </c>
      <c r="CL42" s="73">
        <v>11077</v>
      </c>
      <c r="CM42" s="73">
        <v>11077</v>
      </c>
      <c r="CN42" s="73">
        <v>11077</v>
      </c>
      <c r="CO42" s="73">
        <v>11077</v>
      </c>
      <c r="CP42" s="270">
        <f t="shared" si="11"/>
        <v>11077</v>
      </c>
      <c r="CQ42" s="73">
        <v>11077</v>
      </c>
      <c r="CR42" s="73">
        <v>11077</v>
      </c>
      <c r="CS42" s="73">
        <v>11077</v>
      </c>
      <c r="CT42" s="73">
        <v>11077</v>
      </c>
      <c r="CU42" s="73">
        <v>11077</v>
      </c>
      <c r="CV42" s="73">
        <v>11077</v>
      </c>
      <c r="CW42" s="73">
        <v>11077</v>
      </c>
      <c r="CX42" s="73">
        <v>11077</v>
      </c>
      <c r="CY42" s="73">
        <v>11077</v>
      </c>
      <c r="CZ42" s="73">
        <v>11077</v>
      </c>
      <c r="DA42" s="270">
        <f t="shared" si="12"/>
        <v>11077</v>
      </c>
      <c r="DB42" s="73">
        <v>11077</v>
      </c>
      <c r="DC42" s="73">
        <v>11077</v>
      </c>
      <c r="DD42" s="270">
        <f t="shared" si="13"/>
        <v>11077</v>
      </c>
      <c r="DE42" s="73">
        <v>11077</v>
      </c>
      <c r="DF42" s="73">
        <v>11077</v>
      </c>
      <c r="DG42" s="73">
        <v>11077</v>
      </c>
      <c r="DH42" s="73">
        <v>11077</v>
      </c>
      <c r="DI42" s="73">
        <v>11077</v>
      </c>
      <c r="DJ42" s="73">
        <v>11077</v>
      </c>
      <c r="DK42" s="73">
        <v>11077</v>
      </c>
      <c r="DL42" s="73">
        <v>11077</v>
      </c>
      <c r="DM42" s="73">
        <v>11077</v>
      </c>
      <c r="DN42" s="73">
        <v>11077</v>
      </c>
      <c r="DO42" s="270">
        <f t="shared" si="14"/>
        <v>11077</v>
      </c>
      <c r="DP42" s="73">
        <v>11077</v>
      </c>
      <c r="DQ42" s="73">
        <v>11077</v>
      </c>
      <c r="DR42" s="73">
        <v>11077</v>
      </c>
      <c r="DS42" s="73">
        <v>11077</v>
      </c>
      <c r="DT42" s="73">
        <v>11077</v>
      </c>
      <c r="DU42" s="73">
        <v>11077</v>
      </c>
      <c r="DV42" s="73">
        <v>11077</v>
      </c>
      <c r="DW42" s="73">
        <v>11077</v>
      </c>
      <c r="DX42" s="73">
        <v>11077</v>
      </c>
      <c r="DY42" s="73">
        <v>11077</v>
      </c>
      <c r="DZ42" s="270">
        <f t="shared" si="15"/>
        <v>11077</v>
      </c>
      <c r="EA42" s="73">
        <v>11077</v>
      </c>
      <c r="EB42" s="73">
        <v>11077</v>
      </c>
      <c r="EC42" s="73">
        <v>11077</v>
      </c>
      <c r="ED42" s="73">
        <v>11077</v>
      </c>
      <c r="EE42" s="73">
        <v>11077</v>
      </c>
      <c r="EF42" s="73">
        <v>11077</v>
      </c>
      <c r="EG42" s="73">
        <v>11077</v>
      </c>
      <c r="EH42" s="73">
        <v>11077</v>
      </c>
      <c r="EI42" s="73">
        <v>11077</v>
      </c>
      <c r="EJ42" s="73">
        <v>11077</v>
      </c>
      <c r="EK42" s="270">
        <f t="shared" si="1"/>
        <v>11077</v>
      </c>
      <c r="EM42" s="306">
        <f t="shared" si="16"/>
        <v>11077</v>
      </c>
      <c r="EN42" s="144" t="str">
        <f t="shared" si="33"/>
        <v>OK</v>
      </c>
      <c r="EO42" s="144" t="str">
        <f t="shared" si="34"/>
        <v>OK</v>
      </c>
      <c r="EP42" s="144" t="str">
        <f t="shared" si="35"/>
        <v>OK</v>
      </c>
      <c r="EQ42" s="144" t="str">
        <f t="shared" si="36"/>
        <v>OK</v>
      </c>
      <c r="ER42" s="144" t="str">
        <f t="shared" si="37"/>
        <v>OK</v>
      </c>
      <c r="ES42" s="144" t="str">
        <f t="shared" si="38"/>
        <v>OK</v>
      </c>
      <c r="ET42" s="144" t="str">
        <f t="shared" si="39"/>
        <v>OK</v>
      </c>
      <c r="EU42" s="144" t="str">
        <f t="shared" si="40"/>
        <v>OK</v>
      </c>
      <c r="EV42" s="144" t="str">
        <f t="shared" si="41"/>
        <v>OK</v>
      </c>
      <c r="EW42" s="144" t="str">
        <f t="shared" si="42"/>
        <v>OK</v>
      </c>
      <c r="EX42" s="144" t="str">
        <f t="shared" si="43"/>
        <v>OK</v>
      </c>
      <c r="EY42" s="144" t="str">
        <f t="shared" si="44"/>
        <v>OK</v>
      </c>
      <c r="EZ42" s="144" t="str">
        <f t="shared" si="45"/>
        <v>OK</v>
      </c>
      <c r="FA42" s="144" t="str">
        <f t="shared" si="46"/>
        <v>OK</v>
      </c>
      <c r="FB42" s="144" t="str">
        <f t="shared" si="47"/>
        <v>OK</v>
      </c>
    </row>
    <row r="43" spans="2:158" ht="14.4" x14ac:dyDescent="0.3">
      <c r="B43" s="144">
        <v>38</v>
      </c>
      <c r="C43" s="68" t="s">
        <v>330</v>
      </c>
      <c r="D43" s="69" t="s">
        <v>331</v>
      </c>
      <c r="E43" s="70" t="s">
        <v>13</v>
      </c>
      <c r="F43" s="73">
        <f t="shared" si="32"/>
        <v>17720</v>
      </c>
      <c r="G43" s="73">
        <f t="shared" si="32"/>
        <v>17720</v>
      </c>
      <c r="H43" s="73">
        <f t="shared" si="32"/>
        <v>17720</v>
      </c>
      <c r="I43" s="73">
        <f t="shared" si="32"/>
        <v>17720</v>
      </c>
      <c r="J43" s="37"/>
      <c r="K43" s="73">
        <v>17720</v>
      </c>
      <c r="L43" s="73">
        <v>17720</v>
      </c>
      <c r="M43" s="73">
        <v>17720</v>
      </c>
      <c r="N43" s="73">
        <v>17720</v>
      </c>
      <c r="O43" s="73">
        <v>17720</v>
      </c>
      <c r="P43" s="73">
        <v>17720</v>
      </c>
      <c r="Q43" s="73">
        <v>17720</v>
      </c>
      <c r="R43" s="270">
        <f t="shared" si="2"/>
        <v>17720</v>
      </c>
      <c r="S43" s="73">
        <v>17720</v>
      </c>
      <c r="T43" s="73">
        <v>17720</v>
      </c>
      <c r="U43" s="73">
        <v>17720</v>
      </c>
      <c r="V43" s="73">
        <v>17720</v>
      </c>
      <c r="W43" s="73">
        <v>17720</v>
      </c>
      <c r="X43" s="73">
        <v>17720</v>
      </c>
      <c r="Y43" s="73">
        <v>17720</v>
      </c>
      <c r="Z43" s="73">
        <v>17720</v>
      </c>
      <c r="AA43" s="270">
        <f t="shared" si="3"/>
        <v>17720</v>
      </c>
      <c r="AB43" s="73">
        <v>17720</v>
      </c>
      <c r="AC43" s="73">
        <v>17720</v>
      </c>
      <c r="AD43" s="73">
        <v>17720</v>
      </c>
      <c r="AE43" s="270">
        <f t="shared" si="4"/>
        <v>17720</v>
      </c>
      <c r="AF43" s="73">
        <v>17720</v>
      </c>
      <c r="AG43" s="73">
        <v>17720</v>
      </c>
      <c r="AH43" s="73">
        <v>17720</v>
      </c>
      <c r="AI43" s="73">
        <v>17720</v>
      </c>
      <c r="AJ43" s="73">
        <v>17720</v>
      </c>
      <c r="AK43" s="73">
        <v>17720</v>
      </c>
      <c r="AL43" s="73">
        <v>17720</v>
      </c>
      <c r="AM43" s="73">
        <v>17720</v>
      </c>
      <c r="AN43" s="73">
        <v>17720</v>
      </c>
      <c r="AO43" s="73">
        <v>17720</v>
      </c>
      <c r="AP43" s="73">
        <v>17720</v>
      </c>
      <c r="AQ43" s="73">
        <v>17720</v>
      </c>
      <c r="AR43" s="270">
        <f t="shared" si="5"/>
        <v>17720</v>
      </c>
      <c r="AS43" s="73">
        <v>17720</v>
      </c>
      <c r="AT43" s="73">
        <v>17720</v>
      </c>
      <c r="AU43" s="73">
        <v>17720</v>
      </c>
      <c r="AV43" s="73">
        <v>17720</v>
      </c>
      <c r="AW43" s="73">
        <v>17720</v>
      </c>
      <c r="AX43" s="73">
        <v>17720</v>
      </c>
      <c r="AY43" s="73">
        <v>17720</v>
      </c>
      <c r="AZ43" s="73">
        <v>17720</v>
      </c>
      <c r="BA43" s="270">
        <f t="shared" si="6"/>
        <v>17720</v>
      </c>
      <c r="BB43" s="73">
        <v>17720</v>
      </c>
      <c r="BC43" s="73">
        <v>17720</v>
      </c>
      <c r="BD43" s="73">
        <v>17720</v>
      </c>
      <c r="BE43" s="73">
        <v>17720</v>
      </c>
      <c r="BF43" s="73">
        <v>17720</v>
      </c>
      <c r="BG43" s="73">
        <v>17720</v>
      </c>
      <c r="BH43" s="73">
        <v>17720</v>
      </c>
      <c r="BI43" s="270">
        <f t="shared" si="7"/>
        <v>17720</v>
      </c>
      <c r="BJ43" s="73">
        <v>17720</v>
      </c>
      <c r="BK43" s="73">
        <v>17720</v>
      </c>
      <c r="BL43" s="270">
        <f t="shared" si="8"/>
        <v>17720</v>
      </c>
      <c r="BM43" s="73">
        <v>17720</v>
      </c>
      <c r="BN43" s="73">
        <v>17720</v>
      </c>
      <c r="BO43" s="73">
        <v>17720</v>
      </c>
      <c r="BP43" s="73">
        <v>17720</v>
      </c>
      <c r="BQ43" s="73">
        <v>17720</v>
      </c>
      <c r="BR43" s="73">
        <v>17720</v>
      </c>
      <c r="BS43" s="73">
        <v>17720</v>
      </c>
      <c r="BT43" s="73">
        <v>17720</v>
      </c>
      <c r="BU43" s="73">
        <v>17720</v>
      </c>
      <c r="BV43" s="73">
        <v>17720</v>
      </c>
      <c r="BW43" s="270">
        <f t="shared" si="9"/>
        <v>17720</v>
      </c>
      <c r="BX43" s="73">
        <v>17720</v>
      </c>
      <c r="BY43" s="73">
        <v>17720</v>
      </c>
      <c r="BZ43" s="73">
        <v>17720</v>
      </c>
      <c r="CA43" s="73">
        <v>17720</v>
      </c>
      <c r="CB43" s="73">
        <v>17720</v>
      </c>
      <c r="CC43" s="73">
        <v>17720</v>
      </c>
      <c r="CD43" s="73">
        <v>17720</v>
      </c>
      <c r="CE43" s="73">
        <v>17720</v>
      </c>
      <c r="CF43" s="270">
        <f t="shared" si="10"/>
        <v>17720</v>
      </c>
      <c r="CG43" s="73">
        <v>17720</v>
      </c>
      <c r="CH43" s="73">
        <v>17720</v>
      </c>
      <c r="CI43" s="73">
        <v>17720</v>
      </c>
      <c r="CJ43" s="73">
        <v>17720</v>
      </c>
      <c r="CK43" s="73">
        <v>17720</v>
      </c>
      <c r="CL43" s="73">
        <v>17720</v>
      </c>
      <c r="CM43" s="73">
        <v>17720</v>
      </c>
      <c r="CN43" s="73">
        <v>17720</v>
      </c>
      <c r="CO43" s="73">
        <v>17720</v>
      </c>
      <c r="CP43" s="270">
        <f t="shared" si="11"/>
        <v>17720</v>
      </c>
      <c r="CQ43" s="73">
        <v>17720</v>
      </c>
      <c r="CR43" s="73">
        <v>17720</v>
      </c>
      <c r="CS43" s="73">
        <v>17720</v>
      </c>
      <c r="CT43" s="73">
        <v>17720</v>
      </c>
      <c r="CU43" s="73">
        <v>17720</v>
      </c>
      <c r="CV43" s="73">
        <v>17720</v>
      </c>
      <c r="CW43" s="73">
        <v>17720</v>
      </c>
      <c r="CX43" s="73">
        <v>17720</v>
      </c>
      <c r="CY43" s="73">
        <v>17720</v>
      </c>
      <c r="CZ43" s="73">
        <v>17720</v>
      </c>
      <c r="DA43" s="270">
        <f t="shared" si="12"/>
        <v>17720</v>
      </c>
      <c r="DB43" s="73">
        <v>17720</v>
      </c>
      <c r="DC43" s="73">
        <v>17720</v>
      </c>
      <c r="DD43" s="270">
        <f t="shared" si="13"/>
        <v>17720</v>
      </c>
      <c r="DE43" s="73">
        <v>17720</v>
      </c>
      <c r="DF43" s="73">
        <v>17720</v>
      </c>
      <c r="DG43" s="73">
        <v>17720</v>
      </c>
      <c r="DH43" s="73">
        <v>17720</v>
      </c>
      <c r="DI43" s="73">
        <v>17720</v>
      </c>
      <c r="DJ43" s="73">
        <v>17720</v>
      </c>
      <c r="DK43" s="73">
        <v>17720</v>
      </c>
      <c r="DL43" s="73">
        <v>17720</v>
      </c>
      <c r="DM43" s="73">
        <v>17720</v>
      </c>
      <c r="DN43" s="73">
        <v>17720</v>
      </c>
      <c r="DO43" s="270">
        <f t="shared" si="14"/>
        <v>17720</v>
      </c>
      <c r="DP43" s="73">
        <v>17720</v>
      </c>
      <c r="DQ43" s="73">
        <v>17720</v>
      </c>
      <c r="DR43" s="73">
        <v>17720</v>
      </c>
      <c r="DS43" s="73">
        <v>17720</v>
      </c>
      <c r="DT43" s="73">
        <v>17720</v>
      </c>
      <c r="DU43" s="73">
        <v>17720</v>
      </c>
      <c r="DV43" s="73">
        <v>17720</v>
      </c>
      <c r="DW43" s="73">
        <v>17720</v>
      </c>
      <c r="DX43" s="73">
        <v>17720</v>
      </c>
      <c r="DY43" s="73">
        <v>17720</v>
      </c>
      <c r="DZ43" s="270">
        <f t="shared" si="15"/>
        <v>17720</v>
      </c>
      <c r="EA43" s="73">
        <v>17720</v>
      </c>
      <c r="EB43" s="73">
        <v>17720</v>
      </c>
      <c r="EC43" s="73">
        <v>17720</v>
      </c>
      <c r="ED43" s="73">
        <v>17720</v>
      </c>
      <c r="EE43" s="73">
        <v>17720</v>
      </c>
      <c r="EF43" s="73">
        <v>17720</v>
      </c>
      <c r="EG43" s="73">
        <v>17720</v>
      </c>
      <c r="EH43" s="73">
        <v>17720</v>
      </c>
      <c r="EI43" s="73">
        <v>17720</v>
      </c>
      <c r="EJ43" s="73">
        <v>17720</v>
      </c>
      <c r="EK43" s="270">
        <f t="shared" si="1"/>
        <v>17720</v>
      </c>
      <c r="EM43" s="306">
        <f t="shared" si="16"/>
        <v>17720</v>
      </c>
      <c r="EN43" s="144" t="str">
        <f t="shared" si="33"/>
        <v>OK</v>
      </c>
      <c r="EO43" s="144" t="str">
        <f t="shared" si="34"/>
        <v>OK</v>
      </c>
      <c r="EP43" s="144" t="str">
        <f t="shared" si="35"/>
        <v>OK</v>
      </c>
      <c r="EQ43" s="144" t="str">
        <f t="shared" si="36"/>
        <v>OK</v>
      </c>
      <c r="ER43" s="144" t="str">
        <f t="shared" si="37"/>
        <v>OK</v>
      </c>
      <c r="ES43" s="144" t="str">
        <f t="shared" si="38"/>
        <v>OK</v>
      </c>
      <c r="ET43" s="144" t="str">
        <f t="shared" si="39"/>
        <v>OK</v>
      </c>
      <c r="EU43" s="144" t="str">
        <f t="shared" si="40"/>
        <v>OK</v>
      </c>
      <c r="EV43" s="144" t="str">
        <f t="shared" si="41"/>
        <v>OK</v>
      </c>
      <c r="EW43" s="144" t="str">
        <f t="shared" si="42"/>
        <v>OK</v>
      </c>
      <c r="EX43" s="144" t="str">
        <f t="shared" si="43"/>
        <v>OK</v>
      </c>
      <c r="EY43" s="144" t="str">
        <f t="shared" si="44"/>
        <v>OK</v>
      </c>
      <c r="EZ43" s="144" t="str">
        <f t="shared" si="45"/>
        <v>OK</v>
      </c>
      <c r="FA43" s="144" t="str">
        <f t="shared" si="46"/>
        <v>OK</v>
      </c>
      <c r="FB43" s="144" t="str">
        <f t="shared" si="47"/>
        <v>OK</v>
      </c>
    </row>
    <row r="44" spans="2:158" ht="14.4" x14ac:dyDescent="0.3">
      <c r="B44" s="144">
        <v>39</v>
      </c>
      <c r="C44" s="68" t="s">
        <v>332</v>
      </c>
      <c r="D44" s="69" t="s">
        <v>333</v>
      </c>
      <c r="E44" s="70" t="s">
        <v>258</v>
      </c>
      <c r="F44" s="73">
        <f t="shared" si="32"/>
        <v>15068</v>
      </c>
      <c r="G44" s="73">
        <f t="shared" si="32"/>
        <v>15068</v>
      </c>
      <c r="H44" s="73">
        <f t="shared" si="32"/>
        <v>15068</v>
      </c>
      <c r="I44" s="73">
        <f t="shared" si="32"/>
        <v>15068</v>
      </c>
      <c r="J44" s="37"/>
      <c r="K44" s="73">
        <v>15068</v>
      </c>
      <c r="L44" s="73">
        <v>15068</v>
      </c>
      <c r="M44" s="73">
        <v>15068</v>
      </c>
      <c r="N44" s="73">
        <v>15068</v>
      </c>
      <c r="O44" s="73">
        <v>15068</v>
      </c>
      <c r="P44" s="73">
        <v>15068</v>
      </c>
      <c r="Q44" s="73">
        <v>15068</v>
      </c>
      <c r="R44" s="270">
        <f t="shared" si="2"/>
        <v>15068</v>
      </c>
      <c r="S44" s="73">
        <v>15068</v>
      </c>
      <c r="T44" s="73">
        <v>15068</v>
      </c>
      <c r="U44" s="73">
        <v>15068</v>
      </c>
      <c r="V44" s="73">
        <v>15068</v>
      </c>
      <c r="W44" s="73">
        <v>15068</v>
      </c>
      <c r="X44" s="73">
        <v>15068</v>
      </c>
      <c r="Y44" s="73">
        <v>15068</v>
      </c>
      <c r="Z44" s="73">
        <v>15068</v>
      </c>
      <c r="AA44" s="270">
        <f t="shared" si="3"/>
        <v>15068</v>
      </c>
      <c r="AB44" s="73">
        <v>15068</v>
      </c>
      <c r="AC44" s="73">
        <v>15068</v>
      </c>
      <c r="AD44" s="73">
        <v>15068</v>
      </c>
      <c r="AE44" s="270">
        <f t="shared" si="4"/>
        <v>15068</v>
      </c>
      <c r="AF44" s="73">
        <v>15068</v>
      </c>
      <c r="AG44" s="73">
        <v>15068</v>
      </c>
      <c r="AH44" s="73">
        <v>15068</v>
      </c>
      <c r="AI44" s="73">
        <v>15068</v>
      </c>
      <c r="AJ44" s="73">
        <v>15068</v>
      </c>
      <c r="AK44" s="73">
        <v>15068</v>
      </c>
      <c r="AL44" s="73">
        <v>15068</v>
      </c>
      <c r="AM44" s="73">
        <v>15068</v>
      </c>
      <c r="AN44" s="73">
        <v>15068</v>
      </c>
      <c r="AO44" s="73">
        <v>15068</v>
      </c>
      <c r="AP44" s="73">
        <v>15068</v>
      </c>
      <c r="AQ44" s="73">
        <v>15068</v>
      </c>
      <c r="AR44" s="270">
        <f t="shared" si="5"/>
        <v>15068</v>
      </c>
      <c r="AS44" s="73">
        <v>15068</v>
      </c>
      <c r="AT44" s="73">
        <v>15068</v>
      </c>
      <c r="AU44" s="73">
        <v>15068</v>
      </c>
      <c r="AV44" s="73">
        <v>15068</v>
      </c>
      <c r="AW44" s="73">
        <v>15068</v>
      </c>
      <c r="AX44" s="73">
        <v>15068</v>
      </c>
      <c r="AY44" s="73">
        <v>15068</v>
      </c>
      <c r="AZ44" s="73">
        <v>15068</v>
      </c>
      <c r="BA44" s="270">
        <f t="shared" si="6"/>
        <v>15068</v>
      </c>
      <c r="BB44" s="73">
        <v>15068</v>
      </c>
      <c r="BC44" s="73">
        <v>15068</v>
      </c>
      <c r="BD44" s="73">
        <v>15068</v>
      </c>
      <c r="BE44" s="73">
        <v>15068</v>
      </c>
      <c r="BF44" s="73">
        <v>15068</v>
      </c>
      <c r="BG44" s="73">
        <v>15068</v>
      </c>
      <c r="BH44" s="73">
        <v>15068</v>
      </c>
      <c r="BI44" s="270">
        <f t="shared" si="7"/>
        <v>15068</v>
      </c>
      <c r="BJ44" s="73">
        <v>15068</v>
      </c>
      <c r="BK44" s="73">
        <v>15068</v>
      </c>
      <c r="BL44" s="270">
        <f t="shared" si="8"/>
        <v>15068</v>
      </c>
      <c r="BM44" s="73">
        <v>15068</v>
      </c>
      <c r="BN44" s="73">
        <v>15068</v>
      </c>
      <c r="BO44" s="73">
        <v>15068</v>
      </c>
      <c r="BP44" s="73">
        <v>15068</v>
      </c>
      <c r="BQ44" s="73">
        <v>15068</v>
      </c>
      <c r="BR44" s="73">
        <v>15068</v>
      </c>
      <c r="BS44" s="73">
        <v>15068</v>
      </c>
      <c r="BT44" s="73">
        <v>15068</v>
      </c>
      <c r="BU44" s="73">
        <v>15068</v>
      </c>
      <c r="BV44" s="73">
        <v>15068</v>
      </c>
      <c r="BW44" s="270">
        <f t="shared" si="9"/>
        <v>15068</v>
      </c>
      <c r="BX44" s="73">
        <v>15068</v>
      </c>
      <c r="BY44" s="73">
        <v>15068</v>
      </c>
      <c r="BZ44" s="73">
        <v>15068</v>
      </c>
      <c r="CA44" s="73">
        <v>15068</v>
      </c>
      <c r="CB44" s="73">
        <v>15068</v>
      </c>
      <c r="CC44" s="73">
        <v>15068</v>
      </c>
      <c r="CD44" s="73">
        <v>15068</v>
      </c>
      <c r="CE44" s="73">
        <v>15068</v>
      </c>
      <c r="CF44" s="270">
        <f t="shared" si="10"/>
        <v>15068</v>
      </c>
      <c r="CG44" s="73">
        <v>15068</v>
      </c>
      <c r="CH44" s="73">
        <v>15068</v>
      </c>
      <c r="CI44" s="73">
        <v>15068</v>
      </c>
      <c r="CJ44" s="73">
        <v>15068</v>
      </c>
      <c r="CK44" s="73">
        <v>15068</v>
      </c>
      <c r="CL44" s="73">
        <v>15068</v>
      </c>
      <c r="CM44" s="73">
        <v>15068</v>
      </c>
      <c r="CN44" s="73">
        <v>15068</v>
      </c>
      <c r="CO44" s="73">
        <v>15068</v>
      </c>
      <c r="CP44" s="270">
        <f t="shared" si="11"/>
        <v>15068</v>
      </c>
      <c r="CQ44" s="73">
        <v>15068</v>
      </c>
      <c r="CR44" s="73">
        <v>15068</v>
      </c>
      <c r="CS44" s="73">
        <v>15068</v>
      </c>
      <c r="CT44" s="73">
        <v>15068</v>
      </c>
      <c r="CU44" s="73">
        <v>15068</v>
      </c>
      <c r="CV44" s="73">
        <v>15068</v>
      </c>
      <c r="CW44" s="73">
        <v>15068</v>
      </c>
      <c r="CX44" s="73">
        <v>15068</v>
      </c>
      <c r="CY44" s="73">
        <v>15068</v>
      </c>
      <c r="CZ44" s="73">
        <v>15068</v>
      </c>
      <c r="DA44" s="270">
        <f t="shared" si="12"/>
        <v>15068</v>
      </c>
      <c r="DB44" s="73">
        <v>15068</v>
      </c>
      <c r="DC44" s="73">
        <v>15068</v>
      </c>
      <c r="DD44" s="270">
        <f t="shared" si="13"/>
        <v>15068</v>
      </c>
      <c r="DE44" s="73">
        <v>15068</v>
      </c>
      <c r="DF44" s="73">
        <v>15068</v>
      </c>
      <c r="DG44" s="73">
        <v>15068</v>
      </c>
      <c r="DH44" s="73">
        <v>15068</v>
      </c>
      <c r="DI44" s="73">
        <v>15068</v>
      </c>
      <c r="DJ44" s="73">
        <v>15068</v>
      </c>
      <c r="DK44" s="73">
        <v>15068</v>
      </c>
      <c r="DL44" s="73">
        <v>15068</v>
      </c>
      <c r="DM44" s="73">
        <v>15068</v>
      </c>
      <c r="DN44" s="73">
        <v>15068</v>
      </c>
      <c r="DO44" s="270">
        <f t="shared" si="14"/>
        <v>15068</v>
      </c>
      <c r="DP44" s="73">
        <v>15068</v>
      </c>
      <c r="DQ44" s="73">
        <v>15068</v>
      </c>
      <c r="DR44" s="73">
        <v>15068</v>
      </c>
      <c r="DS44" s="73">
        <v>15068</v>
      </c>
      <c r="DT44" s="73">
        <v>15068</v>
      </c>
      <c r="DU44" s="73">
        <v>15068</v>
      </c>
      <c r="DV44" s="73">
        <v>15068</v>
      </c>
      <c r="DW44" s="73">
        <v>15068</v>
      </c>
      <c r="DX44" s="73">
        <v>15068</v>
      </c>
      <c r="DY44" s="73">
        <v>15068</v>
      </c>
      <c r="DZ44" s="270">
        <f t="shared" si="15"/>
        <v>15068</v>
      </c>
      <c r="EA44" s="73">
        <v>15068</v>
      </c>
      <c r="EB44" s="73">
        <v>15068</v>
      </c>
      <c r="EC44" s="73">
        <v>15068</v>
      </c>
      <c r="ED44" s="73">
        <v>15068</v>
      </c>
      <c r="EE44" s="73">
        <v>15068</v>
      </c>
      <c r="EF44" s="73">
        <v>15068</v>
      </c>
      <c r="EG44" s="73">
        <v>15068</v>
      </c>
      <c r="EH44" s="73">
        <v>15068</v>
      </c>
      <c r="EI44" s="73">
        <v>15068</v>
      </c>
      <c r="EJ44" s="73">
        <v>15068</v>
      </c>
      <c r="EK44" s="270">
        <f t="shared" si="1"/>
        <v>15068</v>
      </c>
      <c r="EM44" s="306">
        <f t="shared" si="16"/>
        <v>15068</v>
      </c>
      <c r="EN44" s="144" t="str">
        <f t="shared" si="33"/>
        <v>OK</v>
      </c>
      <c r="EO44" s="144" t="str">
        <f t="shared" si="34"/>
        <v>OK</v>
      </c>
      <c r="EP44" s="144" t="str">
        <f t="shared" si="35"/>
        <v>OK</v>
      </c>
      <c r="EQ44" s="144" t="str">
        <f t="shared" si="36"/>
        <v>OK</v>
      </c>
      <c r="ER44" s="144" t="str">
        <f t="shared" si="37"/>
        <v>OK</v>
      </c>
      <c r="ES44" s="144" t="str">
        <f t="shared" si="38"/>
        <v>OK</v>
      </c>
      <c r="ET44" s="144" t="str">
        <f t="shared" si="39"/>
        <v>OK</v>
      </c>
      <c r="EU44" s="144" t="str">
        <f t="shared" si="40"/>
        <v>OK</v>
      </c>
      <c r="EV44" s="144" t="str">
        <f t="shared" si="41"/>
        <v>OK</v>
      </c>
      <c r="EW44" s="144" t="str">
        <f t="shared" si="42"/>
        <v>OK</v>
      </c>
      <c r="EX44" s="144" t="str">
        <f t="shared" si="43"/>
        <v>OK</v>
      </c>
      <c r="EY44" s="144" t="str">
        <f t="shared" si="44"/>
        <v>OK</v>
      </c>
      <c r="EZ44" s="144" t="str">
        <f t="shared" si="45"/>
        <v>OK</v>
      </c>
      <c r="FA44" s="144" t="str">
        <f t="shared" si="46"/>
        <v>OK</v>
      </c>
      <c r="FB44" s="144" t="str">
        <f t="shared" si="47"/>
        <v>OK</v>
      </c>
    </row>
    <row r="45" spans="2:158" ht="14.4" x14ac:dyDescent="0.3">
      <c r="B45" s="144">
        <v>40</v>
      </c>
      <c r="C45" s="68" t="s">
        <v>334</v>
      </c>
      <c r="D45" s="69" t="s">
        <v>335</v>
      </c>
      <c r="E45" s="70" t="s">
        <v>13</v>
      </c>
      <c r="F45" s="73">
        <f t="shared" ref="F45:I64" si="48">INDEX($K45:$EK45,MATCH(F$4,$K$4:$EK$4,0))</f>
        <v>12932</v>
      </c>
      <c r="G45" s="73">
        <f t="shared" si="48"/>
        <v>12932</v>
      </c>
      <c r="H45" s="73">
        <f t="shared" si="48"/>
        <v>12932</v>
      </c>
      <c r="I45" s="73">
        <f t="shared" si="48"/>
        <v>12932</v>
      </c>
      <c r="J45" s="37"/>
      <c r="K45" s="73">
        <v>12932</v>
      </c>
      <c r="L45" s="73">
        <v>12932</v>
      </c>
      <c r="M45" s="73">
        <v>12932</v>
      </c>
      <c r="N45" s="73">
        <v>12932</v>
      </c>
      <c r="O45" s="73">
        <v>12932</v>
      </c>
      <c r="P45" s="73">
        <v>12932</v>
      </c>
      <c r="Q45" s="73">
        <v>12932</v>
      </c>
      <c r="R45" s="270">
        <f t="shared" si="2"/>
        <v>12932</v>
      </c>
      <c r="S45" s="73">
        <v>12932</v>
      </c>
      <c r="T45" s="73">
        <v>12932</v>
      </c>
      <c r="U45" s="73">
        <v>12932</v>
      </c>
      <c r="V45" s="73">
        <v>12932</v>
      </c>
      <c r="W45" s="73">
        <v>12932</v>
      </c>
      <c r="X45" s="73">
        <v>12932</v>
      </c>
      <c r="Y45" s="73">
        <v>12932</v>
      </c>
      <c r="Z45" s="73">
        <v>12932</v>
      </c>
      <c r="AA45" s="270">
        <f t="shared" si="3"/>
        <v>12932</v>
      </c>
      <c r="AB45" s="73">
        <v>12932</v>
      </c>
      <c r="AC45" s="73">
        <v>12932</v>
      </c>
      <c r="AD45" s="73">
        <v>12932</v>
      </c>
      <c r="AE45" s="270">
        <f t="shared" si="4"/>
        <v>12932</v>
      </c>
      <c r="AF45" s="73">
        <v>12932</v>
      </c>
      <c r="AG45" s="73">
        <v>12932</v>
      </c>
      <c r="AH45" s="73">
        <v>12932</v>
      </c>
      <c r="AI45" s="73">
        <v>12932</v>
      </c>
      <c r="AJ45" s="73">
        <v>12932</v>
      </c>
      <c r="AK45" s="73">
        <v>12932</v>
      </c>
      <c r="AL45" s="73">
        <v>12932</v>
      </c>
      <c r="AM45" s="73">
        <v>12932</v>
      </c>
      <c r="AN45" s="73">
        <v>12932</v>
      </c>
      <c r="AO45" s="73">
        <v>12932</v>
      </c>
      <c r="AP45" s="73">
        <v>12932</v>
      </c>
      <c r="AQ45" s="73">
        <v>12932</v>
      </c>
      <c r="AR45" s="270">
        <f t="shared" si="5"/>
        <v>12932</v>
      </c>
      <c r="AS45" s="73">
        <v>12932</v>
      </c>
      <c r="AT45" s="73">
        <v>12932</v>
      </c>
      <c r="AU45" s="73">
        <v>12932</v>
      </c>
      <c r="AV45" s="73">
        <v>12932</v>
      </c>
      <c r="AW45" s="73">
        <v>12932</v>
      </c>
      <c r="AX45" s="73">
        <v>12932</v>
      </c>
      <c r="AY45" s="73">
        <v>12932</v>
      </c>
      <c r="AZ45" s="73">
        <v>12932</v>
      </c>
      <c r="BA45" s="270">
        <f t="shared" si="6"/>
        <v>12932</v>
      </c>
      <c r="BB45" s="73">
        <v>12932</v>
      </c>
      <c r="BC45" s="73">
        <v>12932</v>
      </c>
      <c r="BD45" s="73">
        <v>12932</v>
      </c>
      <c r="BE45" s="73">
        <v>12932</v>
      </c>
      <c r="BF45" s="73">
        <v>12932</v>
      </c>
      <c r="BG45" s="73">
        <v>12932</v>
      </c>
      <c r="BH45" s="73">
        <v>12932</v>
      </c>
      <c r="BI45" s="270">
        <f t="shared" si="7"/>
        <v>12932</v>
      </c>
      <c r="BJ45" s="73">
        <v>12932</v>
      </c>
      <c r="BK45" s="73">
        <v>12932</v>
      </c>
      <c r="BL45" s="270">
        <f t="shared" si="8"/>
        <v>12932</v>
      </c>
      <c r="BM45" s="73">
        <v>12932</v>
      </c>
      <c r="BN45" s="73">
        <v>12932</v>
      </c>
      <c r="BO45" s="73">
        <v>12932</v>
      </c>
      <c r="BP45" s="73">
        <v>12932</v>
      </c>
      <c r="BQ45" s="73">
        <v>12932</v>
      </c>
      <c r="BR45" s="73">
        <v>12932</v>
      </c>
      <c r="BS45" s="73">
        <v>12932</v>
      </c>
      <c r="BT45" s="73">
        <v>12932</v>
      </c>
      <c r="BU45" s="73">
        <v>12932</v>
      </c>
      <c r="BV45" s="73">
        <v>12932</v>
      </c>
      <c r="BW45" s="270">
        <f t="shared" si="9"/>
        <v>12932</v>
      </c>
      <c r="BX45" s="73">
        <v>12932</v>
      </c>
      <c r="BY45" s="73">
        <v>12932</v>
      </c>
      <c r="BZ45" s="73">
        <v>12932</v>
      </c>
      <c r="CA45" s="73">
        <v>12932</v>
      </c>
      <c r="CB45" s="73">
        <v>12932</v>
      </c>
      <c r="CC45" s="73">
        <v>12932</v>
      </c>
      <c r="CD45" s="73">
        <v>12932</v>
      </c>
      <c r="CE45" s="73">
        <v>12932</v>
      </c>
      <c r="CF45" s="270">
        <f t="shared" si="10"/>
        <v>12932</v>
      </c>
      <c r="CG45" s="73">
        <v>12932</v>
      </c>
      <c r="CH45" s="73">
        <v>12932</v>
      </c>
      <c r="CI45" s="73">
        <v>12932</v>
      </c>
      <c r="CJ45" s="73">
        <v>12932</v>
      </c>
      <c r="CK45" s="73">
        <v>12932</v>
      </c>
      <c r="CL45" s="73">
        <v>12932</v>
      </c>
      <c r="CM45" s="73">
        <v>12932</v>
      </c>
      <c r="CN45" s="73">
        <v>12932</v>
      </c>
      <c r="CO45" s="73">
        <v>12932</v>
      </c>
      <c r="CP45" s="270">
        <f t="shared" si="11"/>
        <v>12932</v>
      </c>
      <c r="CQ45" s="73">
        <v>12932</v>
      </c>
      <c r="CR45" s="73">
        <v>12932</v>
      </c>
      <c r="CS45" s="73">
        <v>12932</v>
      </c>
      <c r="CT45" s="73">
        <v>12932</v>
      </c>
      <c r="CU45" s="73">
        <v>12932</v>
      </c>
      <c r="CV45" s="73">
        <v>12932</v>
      </c>
      <c r="CW45" s="73">
        <v>12932</v>
      </c>
      <c r="CX45" s="73">
        <v>12932</v>
      </c>
      <c r="CY45" s="73">
        <v>12932</v>
      </c>
      <c r="CZ45" s="73">
        <v>12932</v>
      </c>
      <c r="DA45" s="270">
        <f t="shared" si="12"/>
        <v>12932</v>
      </c>
      <c r="DB45" s="73">
        <v>12932</v>
      </c>
      <c r="DC45" s="73">
        <v>12932</v>
      </c>
      <c r="DD45" s="270">
        <f t="shared" si="13"/>
        <v>12932</v>
      </c>
      <c r="DE45" s="73">
        <v>12932</v>
      </c>
      <c r="DF45" s="73">
        <v>12932</v>
      </c>
      <c r="DG45" s="73">
        <v>12932</v>
      </c>
      <c r="DH45" s="73">
        <v>12932</v>
      </c>
      <c r="DI45" s="73">
        <v>12932</v>
      </c>
      <c r="DJ45" s="73">
        <v>12932</v>
      </c>
      <c r="DK45" s="73">
        <v>12932</v>
      </c>
      <c r="DL45" s="73">
        <v>12932</v>
      </c>
      <c r="DM45" s="73">
        <v>12932</v>
      </c>
      <c r="DN45" s="73">
        <v>12932</v>
      </c>
      <c r="DO45" s="270">
        <f t="shared" si="14"/>
        <v>12932</v>
      </c>
      <c r="DP45" s="73">
        <v>12932</v>
      </c>
      <c r="DQ45" s="73">
        <v>12932</v>
      </c>
      <c r="DR45" s="73">
        <v>12932</v>
      </c>
      <c r="DS45" s="73">
        <v>12932</v>
      </c>
      <c r="DT45" s="73">
        <v>12932</v>
      </c>
      <c r="DU45" s="73">
        <v>12932</v>
      </c>
      <c r="DV45" s="73">
        <v>12932</v>
      </c>
      <c r="DW45" s="73">
        <v>12932</v>
      </c>
      <c r="DX45" s="73">
        <v>12932</v>
      </c>
      <c r="DY45" s="73">
        <v>12932</v>
      </c>
      <c r="DZ45" s="270">
        <f t="shared" si="15"/>
        <v>12932</v>
      </c>
      <c r="EA45" s="73">
        <v>12932</v>
      </c>
      <c r="EB45" s="73">
        <v>12932</v>
      </c>
      <c r="EC45" s="73">
        <v>12932</v>
      </c>
      <c r="ED45" s="73">
        <v>12932</v>
      </c>
      <c r="EE45" s="73">
        <v>12932</v>
      </c>
      <c r="EF45" s="73">
        <v>12932</v>
      </c>
      <c r="EG45" s="73">
        <v>12932</v>
      </c>
      <c r="EH45" s="73">
        <v>12932</v>
      </c>
      <c r="EI45" s="73">
        <v>12932</v>
      </c>
      <c r="EJ45" s="73">
        <v>12932</v>
      </c>
      <c r="EK45" s="270">
        <f t="shared" si="1"/>
        <v>12932</v>
      </c>
      <c r="EM45" s="306">
        <f t="shared" si="16"/>
        <v>12932</v>
      </c>
      <c r="EN45" s="144" t="str">
        <f t="shared" si="33"/>
        <v>OK</v>
      </c>
      <c r="EO45" s="144" t="str">
        <f t="shared" si="34"/>
        <v>OK</v>
      </c>
      <c r="EP45" s="144" t="str">
        <f t="shared" si="35"/>
        <v>OK</v>
      </c>
      <c r="EQ45" s="144" t="str">
        <f t="shared" si="36"/>
        <v>OK</v>
      </c>
      <c r="ER45" s="144" t="str">
        <f t="shared" si="37"/>
        <v>OK</v>
      </c>
      <c r="ES45" s="144" t="str">
        <f t="shared" si="38"/>
        <v>OK</v>
      </c>
      <c r="ET45" s="144" t="str">
        <f t="shared" si="39"/>
        <v>OK</v>
      </c>
      <c r="EU45" s="144" t="str">
        <f t="shared" si="40"/>
        <v>OK</v>
      </c>
      <c r="EV45" s="144" t="str">
        <f t="shared" si="41"/>
        <v>OK</v>
      </c>
      <c r="EW45" s="144" t="str">
        <f t="shared" si="42"/>
        <v>OK</v>
      </c>
      <c r="EX45" s="144" t="str">
        <f t="shared" si="43"/>
        <v>OK</v>
      </c>
      <c r="EY45" s="144" t="str">
        <f t="shared" si="44"/>
        <v>OK</v>
      </c>
      <c r="EZ45" s="144" t="str">
        <f t="shared" si="45"/>
        <v>OK</v>
      </c>
      <c r="FA45" s="144" t="str">
        <f t="shared" si="46"/>
        <v>OK</v>
      </c>
      <c r="FB45" s="144" t="str">
        <f t="shared" si="47"/>
        <v>OK</v>
      </c>
    </row>
    <row r="46" spans="2:158" ht="14.4" x14ac:dyDescent="0.3">
      <c r="B46" s="144">
        <v>41</v>
      </c>
      <c r="C46" s="68" t="s">
        <v>336</v>
      </c>
      <c r="D46" s="69" t="s">
        <v>337</v>
      </c>
      <c r="E46" s="70" t="s">
        <v>258</v>
      </c>
      <c r="F46" s="73">
        <f t="shared" si="48"/>
        <v>972864.14285714284</v>
      </c>
      <c r="G46" s="73">
        <f t="shared" si="48"/>
        <v>972864.14285714284</v>
      </c>
      <c r="H46" s="73">
        <f t="shared" si="48"/>
        <v>972864.14285714284</v>
      </c>
      <c r="I46" s="73">
        <f t="shared" si="48"/>
        <v>972864.14285714284</v>
      </c>
      <c r="J46" s="37"/>
      <c r="K46" s="73">
        <v>970042</v>
      </c>
      <c r="L46" s="73">
        <v>971840</v>
      </c>
      <c r="M46" s="73">
        <v>975826</v>
      </c>
      <c r="N46" s="73">
        <v>972636</v>
      </c>
      <c r="O46" s="73">
        <v>972638</v>
      </c>
      <c r="P46" s="73">
        <v>975726</v>
      </c>
      <c r="Q46" s="73">
        <v>971341</v>
      </c>
      <c r="R46" s="270">
        <f t="shared" si="2"/>
        <v>972864.14285714284</v>
      </c>
      <c r="S46" s="73">
        <v>982970</v>
      </c>
      <c r="T46" s="73">
        <v>980588</v>
      </c>
      <c r="U46" s="73">
        <v>984903</v>
      </c>
      <c r="V46" s="73">
        <v>986782</v>
      </c>
      <c r="W46" s="73">
        <v>982949</v>
      </c>
      <c r="X46" s="73">
        <v>984749</v>
      </c>
      <c r="Y46" s="73">
        <v>980950</v>
      </c>
      <c r="Z46" s="73">
        <v>984541</v>
      </c>
      <c r="AA46" s="270">
        <f t="shared" si="3"/>
        <v>983554</v>
      </c>
      <c r="AB46" s="73">
        <v>1052728</v>
      </c>
      <c r="AC46" s="73">
        <v>1042402</v>
      </c>
      <c r="AD46" s="73">
        <v>1051773</v>
      </c>
      <c r="AE46" s="270">
        <f t="shared" si="4"/>
        <v>1048967.6666666667</v>
      </c>
      <c r="AF46" s="73">
        <v>1002882</v>
      </c>
      <c r="AG46" s="73">
        <v>1003621</v>
      </c>
      <c r="AH46" s="73">
        <v>1002449</v>
      </c>
      <c r="AI46" s="73">
        <v>1001788</v>
      </c>
      <c r="AJ46" s="73">
        <v>1001041</v>
      </c>
      <c r="AK46" s="73">
        <v>999442</v>
      </c>
      <c r="AL46" s="73">
        <v>1001966</v>
      </c>
      <c r="AM46" s="73">
        <v>998838</v>
      </c>
      <c r="AN46" s="73">
        <v>1004866</v>
      </c>
      <c r="AO46" s="73">
        <v>1001688</v>
      </c>
      <c r="AP46" s="73">
        <v>1002811</v>
      </c>
      <c r="AQ46" s="73">
        <v>996137</v>
      </c>
      <c r="AR46" s="270">
        <f t="shared" si="5"/>
        <v>1001460.75</v>
      </c>
      <c r="AS46" s="73">
        <v>1032491</v>
      </c>
      <c r="AT46" s="73">
        <v>1027366</v>
      </c>
      <c r="AU46" s="73">
        <v>1028718</v>
      </c>
      <c r="AV46" s="73">
        <v>1031630</v>
      </c>
      <c r="AW46" s="73">
        <v>1032322</v>
      </c>
      <c r="AX46" s="73">
        <v>1029017</v>
      </c>
      <c r="AY46" s="73">
        <v>1033674</v>
      </c>
      <c r="AZ46" s="73">
        <v>1030316</v>
      </c>
      <c r="BA46" s="270">
        <f t="shared" si="6"/>
        <v>1030691.75</v>
      </c>
      <c r="BB46" s="73">
        <v>1033972</v>
      </c>
      <c r="BC46" s="73">
        <v>1030059</v>
      </c>
      <c r="BD46" s="73">
        <v>1030835</v>
      </c>
      <c r="BE46" s="73">
        <v>1030358</v>
      </c>
      <c r="BF46" s="73">
        <v>1032179</v>
      </c>
      <c r="BG46" s="73">
        <v>1028942</v>
      </c>
      <c r="BH46" s="73">
        <v>1028297</v>
      </c>
      <c r="BI46" s="270">
        <f t="shared" si="7"/>
        <v>1030663.1428571428</v>
      </c>
      <c r="BJ46" s="73">
        <v>985211</v>
      </c>
      <c r="BK46" s="73">
        <v>990351</v>
      </c>
      <c r="BL46" s="270">
        <f t="shared" si="8"/>
        <v>987781</v>
      </c>
      <c r="BM46" s="73">
        <v>969498</v>
      </c>
      <c r="BN46" s="73">
        <v>971366</v>
      </c>
      <c r="BO46" s="73">
        <v>971784</v>
      </c>
      <c r="BP46" s="73">
        <v>971776</v>
      </c>
      <c r="BQ46" s="73">
        <v>973062</v>
      </c>
      <c r="BR46" s="73">
        <v>974704</v>
      </c>
      <c r="BS46" s="73">
        <v>975531</v>
      </c>
      <c r="BT46" s="73">
        <v>973364</v>
      </c>
      <c r="BU46" s="73">
        <v>970842</v>
      </c>
      <c r="BV46" s="73">
        <v>973499</v>
      </c>
      <c r="BW46" s="270">
        <f t="shared" si="9"/>
        <v>972542.6</v>
      </c>
      <c r="BX46" s="73">
        <v>1077889</v>
      </c>
      <c r="BY46" s="73">
        <v>1081551</v>
      </c>
      <c r="BZ46" s="73">
        <v>1074512</v>
      </c>
      <c r="CA46" s="73">
        <v>1081265</v>
      </c>
      <c r="CB46" s="73">
        <v>1077520</v>
      </c>
      <c r="CC46" s="73">
        <v>1081797</v>
      </c>
      <c r="CD46" s="73">
        <v>1078251</v>
      </c>
      <c r="CE46" s="73">
        <v>1085772</v>
      </c>
      <c r="CF46" s="270">
        <f t="shared" si="10"/>
        <v>1079819.625</v>
      </c>
      <c r="CG46" s="73">
        <v>962379</v>
      </c>
      <c r="CH46" s="73">
        <v>963120</v>
      </c>
      <c r="CI46" s="73">
        <v>961759</v>
      </c>
      <c r="CJ46" s="73">
        <v>963154</v>
      </c>
      <c r="CK46" s="73">
        <v>962655</v>
      </c>
      <c r="CL46" s="73">
        <v>963109</v>
      </c>
      <c r="CM46" s="73">
        <v>962346</v>
      </c>
      <c r="CN46" s="73">
        <v>962689</v>
      </c>
      <c r="CO46" s="73">
        <v>961449</v>
      </c>
      <c r="CP46" s="270">
        <f t="shared" si="11"/>
        <v>962517.77777777775</v>
      </c>
      <c r="CQ46" s="73">
        <v>974953</v>
      </c>
      <c r="CR46" s="73">
        <v>978159</v>
      </c>
      <c r="CS46" s="73">
        <v>974378</v>
      </c>
      <c r="CT46" s="73">
        <v>973290</v>
      </c>
      <c r="CU46" s="73">
        <v>975629</v>
      </c>
      <c r="CV46" s="73">
        <v>974904</v>
      </c>
      <c r="CW46" s="73">
        <v>975387</v>
      </c>
      <c r="CX46" s="73">
        <v>977548</v>
      </c>
      <c r="CY46" s="73">
        <v>977974</v>
      </c>
      <c r="CZ46" s="73">
        <v>975337</v>
      </c>
      <c r="DA46" s="270">
        <f t="shared" si="12"/>
        <v>975755.9</v>
      </c>
      <c r="DB46" s="73">
        <v>922772</v>
      </c>
      <c r="DC46" s="73">
        <v>922636</v>
      </c>
      <c r="DD46" s="270">
        <f t="shared" si="13"/>
        <v>922704</v>
      </c>
      <c r="DE46" s="73">
        <v>993075</v>
      </c>
      <c r="DF46" s="73">
        <v>1002488</v>
      </c>
      <c r="DG46" s="73">
        <v>992332</v>
      </c>
      <c r="DH46" s="73">
        <v>997254</v>
      </c>
      <c r="DI46" s="73">
        <v>997287</v>
      </c>
      <c r="DJ46" s="73">
        <v>993904</v>
      </c>
      <c r="DK46" s="73">
        <v>996591</v>
      </c>
      <c r="DL46" s="73">
        <v>993718</v>
      </c>
      <c r="DM46" s="73">
        <v>992690</v>
      </c>
      <c r="DN46" s="73">
        <v>1000525</v>
      </c>
      <c r="DO46" s="270">
        <f t="shared" si="14"/>
        <v>995986.4</v>
      </c>
      <c r="DP46" s="73">
        <v>984076</v>
      </c>
      <c r="DQ46" s="73">
        <v>985565</v>
      </c>
      <c r="DR46" s="73">
        <v>980516</v>
      </c>
      <c r="DS46" s="73">
        <v>984621</v>
      </c>
      <c r="DT46" s="73">
        <v>986724</v>
      </c>
      <c r="DU46" s="73">
        <v>984393</v>
      </c>
      <c r="DV46" s="73">
        <v>985317</v>
      </c>
      <c r="DW46" s="73">
        <v>984723</v>
      </c>
      <c r="DX46" s="73">
        <v>983665</v>
      </c>
      <c r="DY46" s="73">
        <v>985627</v>
      </c>
      <c r="DZ46" s="270">
        <f t="shared" si="15"/>
        <v>984522.7</v>
      </c>
      <c r="EA46" s="73">
        <v>994983</v>
      </c>
      <c r="EB46" s="73">
        <v>994046</v>
      </c>
      <c r="EC46" s="73">
        <v>995380</v>
      </c>
      <c r="ED46" s="73">
        <v>997764</v>
      </c>
      <c r="EE46" s="73">
        <v>995991</v>
      </c>
      <c r="EF46" s="73">
        <v>998771</v>
      </c>
      <c r="EG46" s="73">
        <v>997807</v>
      </c>
      <c r="EH46" s="73">
        <v>993563</v>
      </c>
      <c r="EI46" s="73">
        <v>994584</v>
      </c>
      <c r="EJ46" s="73">
        <v>992968</v>
      </c>
      <c r="EK46" s="270">
        <f t="shared" si="1"/>
        <v>995585.7</v>
      </c>
      <c r="EM46" s="306">
        <f t="shared" si="16"/>
        <v>996361.14367724874</v>
      </c>
      <c r="EN46" s="144" t="str">
        <f t="shared" si="33"/>
        <v>OK</v>
      </c>
      <c r="EO46" s="144" t="str">
        <f t="shared" si="34"/>
        <v>OK</v>
      </c>
      <c r="EP46" s="144" t="str">
        <f t="shared" si="35"/>
        <v>OK</v>
      </c>
      <c r="EQ46" s="144" t="str">
        <f t="shared" si="36"/>
        <v>OK</v>
      </c>
      <c r="ER46" s="144" t="str">
        <f t="shared" si="37"/>
        <v>OK</v>
      </c>
      <c r="ES46" s="144" t="str">
        <f t="shared" si="38"/>
        <v>OK</v>
      </c>
      <c r="ET46" s="144" t="str">
        <f t="shared" si="39"/>
        <v>OK</v>
      </c>
      <c r="EU46" s="144" t="str">
        <f t="shared" si="40"/>
        <v>OK</v>
      </c>
      <c r="EV46" s="144" t="str">
        <f t="shared" si="41"/>
        <v>OK</v>
      </c>
      <c r="EW46" s="144" t="str">
        <f t="shared" si="42"/>
        <v>OK</v>
      </c>
      <c r="EX46" s="144" t="str">
        <f t="shared" si="43"/>
        <v>XXX</v>
      </c>
      <c r="EY46" s="144" t="str">
        <f t="shared" si="44"/>
        <v>XXX</v>
      </c>
      <c r="EZ46" s="144" t="str">
        <f t="shared" si="45"/>
        <v>OK</v>
      </c>
      <c r="FA46" s="144" t="str">
        <f t="shared" si="46"/>
        <v>OK</v>
      </c>
      <c r="FB46" s="144" t="str">
        <f t="shared" si="47"/>
        <v>OK</v>
      </c>
    </row>
    <row r="47" spans="2:158" ht="14.4" x14ac:dyDescent="0.3">
      <c r="B47" s="144">
        <v>42</v>
      </c>
      <c r="C47" s="68" t="s">
        <v>338</v>
      </c>
      <c r="D47" s="69" t="s">
        <v>339</v>
      </c>
      <c r="E47" s="70" t="s">
        <v>13</v>
      </c>
      <c r="F47" s="73">
        <f t="shared" si="48"/>
        <v>11026</v>
      </c>
      <c r="G47" s="73">
        <f t="shared" si="48"/>
        <v>11026</v>
      </c>
      <c r="H47" s="73">
        <f t="shared" si="48"/>
        <v>11026</v>
      </c>
      <c r="I47" s="73">
        <f t="shared" si="48"/>
        <v>11026</v>
      </c>
      <c r="J47" s="37"/>
      <c r="K47" s="73">
        <v>11026</v>
      </c>
      <c r="L47" s="73">
        <v>11026</v>
      </c>
      <c r="M47" s="73">
        <v>11026</v>
      </c>
      <c r="N47" s="73">
        <v>11026</v>
      </c>
      <c r="O47" s="73">
        <v>11026</v>
      </c>
      <c r="P47" s="73">
        <v>11026</v>
      </c>
      <c r="Q47" s="73">
        <v>11026</v>
      </c>
      <c r="R47" s="270">
        <f t="shared" si="2"/>
        <v>11026</v>
      </c>
      <c r="S47" s="73">
        <v>11157</v>
      </c>
      <c r="T47" s="73">
        <v>11157</v>
      </c>
      <c r="U47" s="73">
        <v>11157</v>
      </c>
      <c r="V47" s="73">
        <v>11157</v>
      </c>
      <c r="W47" s="73">
        <v>11157</v>
      </c>
      <c r="X47" s="73">
        <v>11157</v>
      </c>
      <c r="Y47" s="73">
        <v>11157</v>
      </c>
      <c r="Z47" s="73">
        <v>11157</v>
      </c>
      <c r="AA47" s="270">
        <f t="shared" si="3"/>
        <v>11157</v>
      </c>
      <c r="AB47" s="73">
        <v>11674</v>
      </c>
      <c r="AC47" s="73">
        <v>11674</v>
      </c>
      <c r="AD47" s="73">
        <v>11674</v>
      </c>
      <c r="AE47" s="270">
        <f t="shared" si="4"/>
        <v>11674</v>
      </c>
      <c r="AF47" s="73">
        <v>11291</v>
      </c>
      <c r="AG47" s="73">
        <v>11291</v>
      </c>
      <c r="AH47" s="73">
        <v>11291</v>
      </c>
      <c r="AI47" s="73">
        <v>11291</v>
      </c>
      <c r="AJ47" s="73">
        <v>11291</v>
      </c>
      <c r="AK47" s="73">
        <v>11291</v>
      </c>
      <c r="AL47" s="73">
        <v>11291</v>
      </c>
      <c r="AM47" s="73">
        <v>11291</v>
      </c>
      <c r="AN47" s="73">
        <v>11291</v>
      </c>
      <c r="AO47" s="73">
        <v>11291</v>
      </c>
      <c r="AP47" s="73">
        <v>11291</v>
      </c>
      <c r="AQ47" s="73">
        <v>11291</v>
      </c>
      <c r="AR47" s="270">
        <f t="shared" si="5"/>
        <v>11291</v>
      </c>
      <c r="AS47" s="73">
        <v>11618</v>
      </c>
      <c r="AT47" s="73">
        <v>11618</v>
      </c>
      <c r="AU47" s="73">
        <v>11618</v>
      </c>
      <c r="AV47" s="73">
        <v>11618</v>
      </c>
      <c r="AW47" s="73">
        <v>11618</v>
      </c>
      <c r="AX47" s="73">
        <v>11618</v>
      </c>
      <c r="AY47" s="73">
        <v>11618</v>
      </c>
      <c r="AZ47" s="73">
        <v>11618</v>
      </c>
      <c r="BA47" s="270">
        <f t="shared" si="6"/>
        <v>11618</v>
      </c>
      <c r="BB47" s="73">
        <v>11629</v>
      </c>
      <c r="BC47" s="73">
        <v>11629</v>
      </c>
      <c r="BD47" s="73">
        <v>11629</v>
      </c>
      <c r="BE47" s="73">
        <v>11629</v>
      </c>
      <c r="BF47" s="73">
        <v>11629</v>
      </c>
      <c r="BG47" s="73">
        <v>11629</v>
      </c>
      <c r="BH47" s="73">
        <v>11629</v>
      </c>
      <c r="BI47" s="270">
        <f t="shared" si="7"/>
        <v>11629</v>
      </c>
      <c r="BJ47" s="73">
        <v>11143</v>
      </c>
      <c r="BK47" s="73">
        <v>11143</v>
      </c>
      <c r="BL47" s="270">
        <f t="shared" si="8"/>
        <v>11143</v>
      </c>
      <c r="BM47" s="73">
        <v>11019</v>
      </c>
      <c r="BN47" s="73">
        <v>11019</v>
      </c>
      <c r="BO47" s="73">
        <v>11019</v>
      </c>
      <c r="BP47" s="73">
        <v>11019</v>
      </c>
      <c r="BQ47" s="73">
        <v>11019</v>
      </c>
      <c r="BR47" s="73">
        <v>11019</v>
      </c>
      <c r="BS47" s="73">
        <v>11019</v>
      </c>
      <c r="BT47" s="73">
        <v>11019</v>
      </c>
      <c r="BU47" s="73">
        <v>11019</v>
      </c>
      <c r="BV47" s="73">
        <v>11019</v>
      </c>
      <c r="BW47" s="270">
        <f t="shared" si="9"/>
        <v>11019</v>
      </c>
      <c r="BX47" s="73">
        <v>12016</v>
      </c>
      <c r="BY47" s="73">
        <v>12016</v>
      </c>
      <c r="BZ47" s="73">
        <v>12016</v>
      </c>
      <c r="CA47" s="73">
        <v>12016</v>
      </c>
      <c r="CB47" s="73">
        <v>12016</v>
      </c>
      <c r="CC47" s="73">
        <v>12016</v>
      </c>
      <c r="CD47" s="73">
        <v>12016</v>
      </c>
      <c r="CE47" s="73">
        <v>12016</v>
      </c>
      <c r="CF47" s="270">
        <f t="shared" si="10"/>
        <v>12016</v>
      </c>
      <c r="CG47" s="73">
        <v>10964</v>
      </c>
      <c r="CH47" s="73">
        <v>10964</v>
      </c>
      <c r="CI47" s="73">
        <v>10964</v>
      </c>
      <c r="CJ47" s="73">
        <v>10964</v>
      </c>
      <c r="CK47" s="73">
        <v>10964</v>
      </c>
      <c r="CL47" s="73">
        <v>10964</v>
      </c>
      <c r="CM47" s="73">
        <v>10964</v>
      </c>
      <c r="CN47" s="73">
        <v>10964</v>
      </c>
      <c r="CO47" s="73">
        <v>10964</v>
      </c>
      <c r="CP47" s="270">
        <f t="shared" si="11"/>
        <v>10964</v>
      </c>
      <c r="CQ47" s="73">
        <v>11048</v>
      </c>
      <c r="CR47" s="73">
        <v>11048</v>
      </c>
      <c r="CS47" s="73">
        <v>11048</v>
      </c>
      <c r="CT47" s="73">
        <v>11048</v>
      </c>
      <c r="CU47" s="73">
        <v>11048</v>
      </c>
      <c r="CV47" s="73">
        <v>11048</v>
      </c>
      <c r="CW47" s="73">
        <v>11048</v>
      </c>
      <c r="CX47" s="73">
        <v>11048</v>
      </c>
      <c r="CY47" s="73">
        <v>11048</v>
      </c>
      <c r="CZ47" s="73">
        <v>11048</v>
      </c>
      <c r="DA47" s="270">
        <f t="shared" si="12"/>
        <v>11048</v>
      </c>
      <c r="DB47" s="73">
        <v>10575</v>
      </c>
      <c r="DC47" s="73">
        <v>10575</v>
      </c>
      <c r="DD47" s="270">
        <f t="shared" si="13"/>
        <v>10575</v>
      </c>
      <c r="DE47" s="73">
        <v>11231</v>
      </c>
      <c r="DF47" s="73">
        <v>11231</v>
      </c>
      <c r="DG47" s="73">
        <v>11231</v>
      </c>
      <c r="DH47" s="73">
        <v>11231</v>
      </c>
      <c r="DI47" s="73">
        <v>11231</v>
      </c>
      <c r="DJ47" s="73">
        <v>11231</v>
      </c>
      <c r="DK47" s="73">
        <v>11231</v>
      </c>
      <c r="DL47" s="73">
        <v>11231</v>
      </c>
      <c r="DM47" s="73">
        <v>11231</v>
      </c>
      <c r="DN47" s="73">
        <v>11231</v>
      </c>
      <c r="DO47" s="270">
        <f t="shared" si="14"/>
        <v>11231</v>
      </c>
      <c r="DP47" s="73">
        <v>11110</v>
      </c>
      <c r="DQ47" s="73">
        <v>11110</v>
      </c>
      <c r="DR47" s="73">
        <v>11110</v>
      </c>
      <c r="DS47" s="73">
        <v>11110</v>
      </c>
      <c r="DT47" s="73">
        <v>11110</v>
      </c>
      <c r="DU47" s="73">
        <v>11110</v>
      </c>
      <c r="DV47" s="73">
        <v>11110</v>
      </c>
      <c r="DW47" s="73">
        <v>11110</v>
      </c>
      <c r="DX47" s="73">
        <v>11110</v>
      </c>
      <c r="DY47" s="73">
        <v>11110</v>
      </c>
      <c r="DZ47" s="270">
        <f t="shared" si="15"/>
        <v>11110</v>
      </c>
      <c r="EA47" s="73">
        <v>11280</v>
      </c>
      <c r="EB47" s="73">
        <v>11280</v>
      </c>
      <c r="EC47" s="73">
        <v>11280</v>
      </c>
      <c r="ED47" s="73">
        <v>11280</v>
      </c>
      <c r="EE47" s="73">
        <v>11280</v>
      </c>
      <c r="EF47" s="73">
        <v>11280</v>
      </c>
      <c r="EG47" s="73">
        <v>11280</v>
      </c>
      <c r="EH47" s="73">
        <v>11280</v>
      </c>
      <c r="EI47" s="73">
        <v>11280</v>
      </c>
      <c r="EJ47" s="73">
        <v>11280</v>
      </c>
      <c r="EK47" s="270">
        <f t="shared" si="1"/>
        <v>11280</v>
      </c>
      <c r="EM47" s="306">
        <f t="shared" si="16"/>
        <v>11252.066666666668</v>
      </c>
      <c r="EN47" s="144" t="str">
        <f t="shared" si="33"/>
        <v>OK</v>
      </c>
      <c r="EO47" s="144" t="str">
        <f t="shared" si="34"/>
        <v>OK</v>
      </c>
      <c r="EP47" s="144" t="str">
        <f t="shared" si="35"/>
        <v>OK</v>
      </c>
      <c r="EQ47" s="144" t="str">
        <f t="shared" si="36"/>
        <v>OK</v>
      </c>
      <c r="ER47" s="144" t="str">
        <f t="shared" si="37"/>
        <v>OK</v>
      </c>
      <c r="ES47" s="144" t="str">
        <f t="shared" si="38"/>
        <v>OK</v>
      </c>
      <c r="ET47" s="144" t="str">
        <f t="shared" si="39"/>
        <v>OK</v>
      </c>
      <c r="EU47" s="144" t="str">
        <f t="shared" si="40"/>
        <v>OK</v>
      </c>
      <c r="EV47" s="144" t="str">
        <f t="shared" si="41"/>
        <v>OK</v>
      </c>
      <c r="EW47" s="144" t="str">
        <f t="shared" si="42"/>
        <v>OK</v>
      </c>
      <c r="EX47" s="144" t="str">
        <f t="shared" si="43"/>
        <v>XXX</v>
      </c>
      <c r="EY47" s="144" t="str">
        <f t="shared" si="44"/>
        <v>XXX</v>
      </c>
      <c r="EZ47" s="144" t="str">
        <f t="shared" si="45"/>
        <v>OK</v>
      </c>
      <c r="FA47" s="144" t="str">
        <f t="shared" si="46"/>
        <v>OK</v>
      </c>
      <c r="FB47" s="144" t="str">
        <f t="shared" si="47"/>
        <v>OK</v>
      </c>
    </row>
    <row r="48" spans="2:158" ht="14.4" x14ac:dyDescent="0.3">
      <c r="B48" s="144">
        <v>43</v>
      </c>
      <c r="C48" s="68" t="s">
        <v>340</v>
      </c>
      <c r="D48" s="69" t="s">
        <v>341</v>
      </c>
      <c r="E48" s="70" t="s">
        <v>13</v>
      </c>
      <c r="F48" s="73">
        <f t="shared" si="48"/>
        <v>4062</v>
      </c>
      <c r="G48" s="73">
        <f t="shared" si="48"/>
        <v>4062</v>
      </c>
      <c r="H48" s="73">
        <f t="shared" si="48"/>
        <v>4062</v>
      </c>
      <c r="I48" s="73">
        <f t="shared" si="48"/>
        <v>4062</v>
      </c>
      <c r="J48" s="37"/>
      <c r="K48" s="73">
        <v>4062</v>
      </c>
      <c r="L48" s="73">
        <v>4062</v>
      </c>
      <c r="M48" s="73">
        <v>4062</v>
      </c>
      <c r="N48" s="73">
        <v>4062</v>
      </c>
      <c r="O48" s="73">
        <v>4062</v>
      </c>
      <c r="P48" s="73">
        <v>4062</v>
      </c>
      <c r="Q48" s="73">
        <v>4062</v>
      </c>
      <c r="R48" s="270">
        <f t="shared" si="2"/>
        <v>4062</v>
      </c>
      <c r="S48" s="73">
        <v>4115</v>
      </c>
      <c r="T48" s="73">
        <v>4115</v>
      </c>
      <c r="U48" s="73">
        <v>4115</v>
      </c>
      <c r="V48" s="73">
        <v>4115</v>
      </c>
      <c r="W48" s="73">
        <v>4115</v>
      </c>
      <c r="X48" s="73">
        <v>4115</v>
      </c>
      <c r="Y48" s="73">
        <v>4115</v>
      </c>
      <c r="Z48" s="73">
        <v>4115</v>
      </c>
      <c r="AA48" s="270">
        <f t="shared" si="3"/>
        <v>4115</v>
      </c>
      <c r="AB48" s="73">
        <v>4317</v>
      </c>
      <c r="AC48" s="73">
        <v>4317</v>
      </c>
      <c r="AD48" s="73">
        <v>4317</v>
      </c>
      <c r="AE48" s="270">
        <f t="shared" si="4"/>
        <v>4317</v>
      </c>
      <c r="AF48" s="73">
        <v>4167</v>
      </c>
      <c r="AG48" s="73">
        <v>4167</v>
      </c>
      <c r="AH48" s="73">
        <v>4167</v>
      </c>
      <c r="AI48" s="73">
        <v>4167</v>
      </c>
      <c r="AJ48" s="73">
        <v>4167</v>
      </c>
      <c r="AK48" s="73">
        <v>4167</v>
      </c>
      <c r="AL48" s="73">
        <v>4167</v>
      </c>
      <c r="AM48" s="73">
        <v>4167</v>
      </c>
      <c r="AN48" s="73">
        <v>4167</v>
      </c>
      <c r="AO48" s="73">
        <v>4167</v>
      </c>
      <c r="AP48" s="73">
        <v>4167</v>
      </c>
      <c r="AQ48" s="73">
        <v>4167</v>
      </c>
      <c r="AR48" s="270">
        <f t="shared" si="5"/>
        <v>4167</v>
      </c>
      <c r="AS48" s="73">
        <v>4295</v>
      </c>
      <c r="AT48" s="73">
        <v>4295</v>
      </c>
      <c r="AU48" s="73">
        <v>4295</v>
      </c>
      <c r="AV48" s="73">
        <v>4295</v>
      </c>
      <c r="AW48" s="73">
        <v>4295</v>
      </c>
      <c r="AX48" s="73">
        <v>4295</v>
      </c>
      <c r="AY48" s="73">
        <v>4295</v>
      </c>
      <c r="AZ48" s="73">
        <v>4295</v>
      </c>
      <c r="BA48" s="270">
        <f t="shared" si="6"/>
        <v>4295</v>
      </c>
      <c r="BB48" s="73">
        <v>4298</v>
      </c>
      <c r="BC48" s="73">
        <v>4298</v>
      </c>
      <c r="BD48" s="73">
        <v>4298</v>
      </c>
      <c r="BE48" s="73">
        <v>4298</v>
      </c>
      <c r="BF48" s="73">
        <v>4298</v>
      </c>
      <c r="BG48" s="73">
        <v>4298</v>
      </c>
      <c r="BH48" s="73">
        <v>4298</v>
      </c>
      <c r="BI48" s="270">
        <f t="shared" si="7"/>
        <v>4298</v>
      </c>
      <c r="BJ48" s="73">
        <v>4108</v>
      </c>
      <c r="BK48" s="73">
        <v>4108</v>
      </c>
      <c r="BL48" s="270">
        <f t="shared" si="8"/>
        <v>4108</v>
      </c>
      <c r="BM48" s="73">
        <v>4061</v>
      </c>
      <c r="BN48" s="73">
        <v>4061</v>
      </c>
      <c r="BO48" s="73">
        <v>4061</v>
      </c>
      <c r="BP48" s="73">
        <v>4061</v>
      </c>
      <c r="BQ48" s="73">
        <v>4061</v>
      </c>
      <c r="BR48" s="73">
        <v>4061</v>
      </c>
      <c r="BS48" s="73">
        <v>4061</v>
      </c>
      <c r="BT48" s="73">
        <v>4061</v>
      </c>
      <c r="BU48" s="73">
        <v>4061</v>
      </c>
      <c r="BV48" s="73">
        <v>4061</v>
      </c>
      <c r="BW48" s="270">
        <f t="shared" si="9"/>
        <v>4061</v>
      </c>
      <c r="BX48" s="73">
        <v>4450</v>
      </c>
      <c r="BY48" s="73">
        <v>4450</v>
      </c>
      <c r="BZ48" s="73">
        <v>4450</v>
      </c>
      <c r="CA48" s="73">
        <v>4450</v>
      </c>
      <c r="CB48" s="73">
        <v>4450</v>
      </c>
      <c r="CC48" s="73">
        <v>4450</v>
      </c>
      <c r="CD48" s="73">
        <v>4450</v>
      </c>
      <c r="CE48" s="73">
        <v>4450</v>
      </c>
      <c r="CF48" s="270">
        <f t="shared" si="10"/>
        <v>4450</v>
      </c>
      <c r="CG48" s="73">
        <v>4040</v>
      </c>
      <c r="CH48" s="73">
        <v>4040</v>
      </c>
      <c r="CI48" s="73">
        <v>4040</v>
      </c>
      <c r="CJ48" s="73">
        <v>4040</v>
      </c>
      <c r="CK48" s="73">
        <v>4040</v>
      </c>
      <c r="CL48" s="73">
        <v>4040</v>
      </c>
      <c r="CM48" s="73">
        <v>4040</v>
      </c>
      <c r="CN48" s="73">
        <v>4040</v>
      </c>
      <c r="CO48" s="73">
        <v>4040</v>
      </c>
      <c r="CP48" s="270">
        <f t="shared" si="11"/>
        <v>4040</v>
      </c>
      <c r="CQ48" s="73">
        <v>4071</v>
      </c>
      <c r="CR48" s="73">
        <v>4071</v>
      </c>
      <c r="CS48" s="73">
        <v>4071</v>
      </c>
      <c r="CT48" s="73">
        <v>4071</v>
      </c>
      <c r="CU48" s="73">
        <v>4071</v>
      </c>
      <c r="CV48" s="73">
        <v>4071</v>
      </c>
      <c r="CW48" s="73">
        <v>4071</v>
      </c>
      <c r="CX48" s="73">
        <v>4071</v>
      </c>
      <c r="CY48" s="73">
        <v>4071</v>
      </c>
      <c r="CZ48" s="73">
        <v>4071</v>
      </c>
      <c r="DA48" s="270">
        <f t="shared" si="12"/>
        <v>4071</v>
      </c>
      <c r="DB48" s="73">
        <v>3887</v>
      </c>
      <c r="DC48" s="73">
        <v>3887</v>
      </c>
      <c r="DD48" s="270">
        <f t="shared" si="13"/>
        <v>3887</v>
      </c>
      <c r="DE48" s="73">
        <v>4144</v>
      </c>
      <c r="DF48" s="73">
        <v>4144</v>
      </c>
      <c r="DG48" s="73">
        <v>4144</v>
      </c>
      <c r="DH48" s="73">
        <v>4144</v>
      </c>
      <c r="DI48" s="73">
        <v>4144</v>
      </c>
      <c r="DJ48" s="73">
        <v>4144</v>
      </c>
      <c r="DK48" s="73">
        <v>4144</v>
      </c>
      <c r="DL48" s="73">
        <v>4144</v>
      </c>
      <c r="DM48" s="73">
        <v>4144</v>
      </c>
      <c r="DN48" s="73">
        <v>4144</v>
      </c>
      <c r="DO48" s="270">
        <f t="shared" si="14"/>
        <v>4144</v>
      </c>
      <c r="DP48" s="73">
        <v>4096</v>
      </c>
      <c r="DQ48" s="73">
        <v>4096</v>
      </c>
      <c r="DR48" s="73">
        <v>4096</v>
      </c>
      <c r="DS48" s="73">
        <v>4096</v>
      </c>
      <c r="DT48" s="73">
        <v>4096</v>
      </c>
      <c r="DU48" s="73">
        <v>4096</v>
      </c>
      <c r="DV48" s="73">
        <v>4096</v>
      </c>
      <c r="DW48" s="73">
        <v>4096</v>
      </c>
      <c r="DX48" s="73">
        <v>4096</v>
      </c>
      <c r="DY48" s="73">
        <v>4096</v>
      </c>
      <c r="DZ48" s="270">
        <f t="shared" si="15"/>
        <v>4096</v>
      </c>
      <c r="EA48" s="73">
        <v>4162</v>
      </c>
      <c r="EB48" s="73">
        <v>4162</v>
      </c>
      <c r="EC48" s="73">
        <v>4162</v>
      </c>
      <c r="ED48" s="73">
        <v>4162</v>
      </c>
      <c r="EE48" s="73">
        <v>4162</v>
      </c>
      <c r="EF48" s="73">
        <v>4162</v>
      </c>
      <c r="EG48" s="73">
        <v>4162</v>
      </c>
      <c r="EH48" s="73">
        <v>4162</v>
      </c>
      <c r="EI48" s="73">
        <v>4162</v>
      </c>
      <c r="EJ48" s="73">
        <v>4162</v>
      </c>
      <c r="EK48" s="270">
        <f t="shared" si="1"/>
        <v>4162</v>
      </c>
      <c r="EM48" s="306">
        <f t="shared" si="16"/>
        <v>4151.5333333333338</v>
      </c>
      <c r="EN48" s="144" t="str">
        <f t="shared" si="33"/>
        <v>OK</v>
      </c>
      <c r="EO48" s="144" t="str">
        <f t="shared" si="34"/>
        <v>OK</v>
      </c>
      <c r="EP48" s="144" t="str">
        <f t="shared" si="35"/>
        <v>OK</v>
      </c>
      <c r="EQ48" s="144" t="str">
        <f t="shared" si="36"/>
        <v>OK</v>
      </c>
      <c r="ER48" s="144" t="str">
        <f t="shared" si="37"/>
        <v>OK</v>
      </c>
      <c r="ES48" s="144" t="str">
        <f t="shared" si="38"/>
        <v>OK</v>
      </c>
      <c r="ET48" s="144" t="str">
        <f t="shared" si="39"/>
        <v>OK</v>
      </c>
      <c r="EU48" s="144" t="str">
        <f t="shared" si="40"/>
        <v>OK</v>
      </c>
      <c r="EV48" s="144" t="str">
        <f t="shared" si="41"/>
        <v>OK</v>
      </c>
      <c r="EW48" s="144" t="str">
        <f t="shared" si="42"/>
        <v>OK</v>
      </c>
      <c r="EX48" s="144" t="str">
        <f t="shared" si="43"/>
        <v>XXX</v>
      </c>
      <c r="EY48" s="144" t="str">
        <f t="shared" si="44"/>
        <v>XXX</v>
      </c>
      <c r="EZ48" s="144" t="str">
        <f t="shared" si="45"/>
        <v>OK</v>
      </c>
      <c r="FA48" s="144" t="str">
        <f t="shared" si="46"/>
        <v>OK</v>
      </c>
      <c r="FB48" s="144" t="str">
        <f t="shared" si="47"/>
        <v>OK</v>
      </c>
    </row>
    <row r="49" spans="2:158" ht="14.4" x14ac:dyDescent="0.3">
      <c r="B49" s="144">
        <v>44</v>
      </c>
      <c r="C49" s="68" t="s">
        <v>342</v>
      </c>
      <c r="D49" s="69" t="s">
        <v>343</v>
      </c>
      <c r="E49" s="70" t="s">
        <v>258</v>
      </c>
      <c r="F49" s="73">
        <f t="shared" si="48"/>
        <v>2884645</v>
      </c>
      <c r="G49" s="73">
        <f t="shared" si="48"/>
        <v>2884645</v>
      </c>
      <c r="H49" s="73">
        <f t="shared" si="48"/>
        <v>2884645</v>
      </c>
      <c r="I49" s="73">
        <f t="shared" si="48"/>
        <v>2884645</v>
      </c>
      <c r="J49" s="37"/>
      <c r="K49" s="73">
        <v>2884645</v>
      </c>
      <c r="L49" s="73">
        <v>2884645</v>
      </c>
      <c r="M49" s="73">
        <v>2884645</v>
      </c>
      <c r="N49" s="73">
        <v>2884645</v>
      </c>
      <c r="O49" s="73">
        <v>2884645</v>
      </c>
      <c r="P49" s="73">
        <v>2884645</v>
      </c>
      <c r="Q49" s="73">
        <v>2884645</v>
      </c>
      <c r="R49" s="270">
        <f t="shared" si="2"/>
        <v>2884645</v>
      </c>
      <c r="S49" s="73">
        <v>2925786</v>
      </c>
      <c r="T49" s="73">
        <v>2925786</v>
      </c>
      <c r="U49" s="73">
        <v>2925786</v>
      </c>
      <c r="V49" s="73">
        <v>2925786</v>
      </c>
      <c r="W49" s="73">
        <v>2925786</v>
      </c>
      <c r="X49" s="73">
        <v>2925786</v>
      </c>
      <c r="Y49" s="73">
        <v>2925786</v>
      </c>
      <c r="Z49" s="73">
        <v>2925786</v>
      </c>
      <c r="AA49" s="270">
        <f t="shared" si="3"/>
        <v>2925786</v>
      </c>
      <c r="AB49" s="73">
        <v>3084651</v>
      </c>
      <c r="AC49" s="73">
        <v>3084651</v>
      </c>
      <c r="AD49" s="73">
        <v>3084651</v>
      </c>
      <c r="AE49" s="270">
        <f t="shared" si="4"/>
        <v>3084651</v>
      </c>
      <c r="AF49" s="73">
        <v>2966926</v>
      </c>
      <c r="AG49" s="73">
        <v>2966926</v>
      </c>
      <c r="AH49" s="73">
        <v>2966926</v>
      </c>
      <c r="AI49" s="73">
        <v>2966926</v>
      </c>
      <c r="AJ49" s="73">
        <v>2966926</v>
      </c>
      <c r="AK49" s="73">
        <v>2966926</v>
      </c>
      <c r="AL49" s="73">
        <v>2966926</v>
      </c>
      <c r="AM49" s="73">
        <v>2966926</v>
      </c>
      <c r="AN49" s="73">
        <v>2966926</v>
      </c>
      <c r="AO49" s="73">
        <v>2966926</v>
      </c>
      <c r="AP49" s="73">
        <v>2966926</v>
      </c>
      <c r="AQ49" s="73">
        <v>2966926</v>
      </c>
      <c r="AR49" s="270">
        <f t="shared" si="5"/>
        <v>2966926</v>
      </c>
      <c r="AS49" s="73">
        <v>3067246</v>
      </c>
      <c r="AT49" s="73">
        <v>3067246</v>
      </c>
      <c r="AU49" s="73">
        <v>3067246</v>
      </c>
      <c r="AV49" s="73">
        <v>3067246</v>
      </c>
      <c r="AW49" s="73">
        <v>3067246</v>
      </c>
      <c r="AX49" s="73">
        <v>3067246</v>
      </c>
      <c r="AY49" s="73">
        <v>3067246</v>
      </c>
      <c r="AZ49" s="73">
        <v>3067246</v>
      </c>
      <c r="BA49" s="270">
        <f t="shared" si="6"/>
        <v>3067246</v>
      </c>
      <c r="BB49" s="73">
        <v>3070341</v>
      </c>
      <c r="BC49" s="73">
        <v>3070341</v>
      </c>
      <c r="BD49" s="73">
        <v>3070341</v>
      </c>
      <c r="BE49" s="73">
        <v>3070341</v>
      </c>
      <c r="BF49" s="73">
        <v>3070341</v>
      </c>
      <c r="BG49" s="73">
        <v>3070341</v>
      </c>
      <c r="BH49" s="73">
        <v>3070341</v>
      </c>
      <c r="BI49" s="270">
        <f t="shared" si="7"/>
        <v>3070341</v>
      </c>
      <c r="BJ49" s="73">
        <v>2921135</v>
      </c>
      <c r="BK49" s="73">
        <v>2921135</v>
      </c>
      <c r="BL49" s="270">
        <f t="shared" si="8"/>
        <v>2921135</v>
      </c>
      <c r="BM49" s="73">
        <v>2883095</v>
      </c>
      <c r="BN49" s="73">
        <v>2883095</v>
      </c>
      <c r="BO49" s="73">
        <v>2883095</v>
      </c>
      <c r="BP49" s="73">
        <v>2883095</v>
      </c>
      <c r="BQ49" s="73">
        <v>2883095</v>
      </c>
      <c r="BR49" s="73">
        <v>2883095</v>
      </c>
      <c r="BS49" s="73">
        <v>2883095</v>
      </c>
      <c r="BT49" s="73">
        <v>2883095</v>
      </c>
      <c r="BU49" s="73">
        <v>2883095</v>
      </c>
      <c r="BV49" s="73">
        <v>2883095</v>
      </c>
      <c r="BW49" s="270">
        <f t="shared" si="9"/>
        <v>2883095</v>
      </c>
      <c r="BX49" s="73">
        <v>3189751</v>
      </c>
      <c r="BY49" s="73">
        <v>3189751</v>
      </c>
      <c r="BZ49" s="73">
        <v>3189751</v>
      </c>
      <c r="CA49" s="73">
        <v>3189751</v>
      </c>
      <c r="CB49" s="73">
        <v>3189751</v>
      </c>
      <c r="CC49" s="73">
        <v>3189751</v>
      </c>
      <c r="CD49" s="73">
        <v>3189751</v>
      </c>
      <c r="CE49" s="73">
        <v>3189751</v>
      </c>
      <c r="CF49" s="270">
        <f t="shared" si="10"/>
        <v>3189751</v>
      </c>
      <c r="CG49" s="73">
        <v>2866124</v>
      </c>
      <c r="CH49" s="73">
        <v>2866124</v>
      </c>
      <c r="CI49" s="73">
        <v>2866124</v>
      </c>
      <c r="CJ49" s="73">
        <v>2866124</v>
      </c>
      <c r="CK49" s="73">
        <v>2866124</v>
      </c>
      <c r="CL49" s="73">
        <v>2866124</v>
      </c>
      <c r="CM49" s="73">
        <v>2866124</v>
      </c>
      <c r="CN49" s="73">
        <v>2866124</v>
      </c>
      <c r="CO49" s="73">
        <v>2866124</v>
      </c>
      <c r="CP49" s="270">
        <f t="shared" si="11"/>
        <v>2866124</v>
      </c>
      <c r="CQ49" s="73">
        <v>2892461</v>
      </c>
      <c r="CR49" s="73">
        <v>2892461</v>
      </c>
      <c r="CS49" s="73">
        <v>2892461</v>
      </c>
      <c r="CT49" s="73">
        <v>2892461</v>
      </c>
      <c r="CU49" s="73">
        <v>2892461</v>
      </c>
      <c r="CV49" s="73">
        <v>2892461</v>
      </c>
      <c r="CW49" s="73">
        <v>2892461</v>
      </c>
      <c r="CX49" s="73">
        <v>2892461</v>
      </c>
      <c r="CY49" s="73">
        <v>2892461</v>
      </c>
      <c r="CZ49" s="73">
        <v>2892461</v>
      </c>
      <c r="DA49" s="270">
        <f t="shared" si="12"/>
        <v>2892461</v>
      </c>
      <c r="DB49" s="73">
        <v>2747477</v>
      </c>
      <c r="DC49" s="73">
        <v>2747477</v>
      </c>
      <c r="DD49" s="270">
        <f t="shared" si="13"/>
        <v>2747477</v>
      </c>
      <c r="DE49" s="73">
        <v>2949386</v>
      </c>
      <c r="DF49" s="73">
        <v>2949386</v>
      </c>
      <c r="DG49" s="73">
        <v>2949386</v>
      </c>
      <c r="DH49" s="73">
        <v>2949386</v>
      </c>
      <c r="DI49" s="73">
        <v>2949386</v>
      </c>
      <c r="DJ49" s="73">
        <v>2949386</v>
      </c>
      <c r="DK49" s="73">
        <v>2949386</v>
      </c>
      <c r="DL49" s="73">
        <v>2949386</v>
      </c>
      <c r="DM49" s="73">
        <v>2949386</v>
      </c>
      <c r="DN49" s="73">
        <v>2949386</v>
      </c>
      <c r="DO49" s="270">
        <f t="shared" si="14"/>
        <v>2949386</v>
      </c>
      <c r="DP49" s="73">
        <v>2910992</v>
      </c>
      <c r="DQ49" s="73">
        <v>2910992</v>
      </c>
      <c r="DR49" s="73">
        <v>2910992</v>
      </c>
      <c r="DS49" s="73">
        <v>2910992</v>
      </c>
      <c r="DT49" s="73">
        <v>2910992</v>
      </c>
      <c r="DU49" s="73">
        <v>2910992</v>
      </c>
      <c r="DV49" s="73">
        <v>2910992</v>
      </c>
      <c r="DW49" s="73">
        <v>2910992</v>
      </c>
      <c r="DX49" s="73">
        <v>2910992</v>
      </c>
      <c r="DY49" s="73">
        <v>2910992</v>
      </c>
      <c r="DZ49" s="270">
        <f t="shared" si="15"/>
        <v>2910992</v>
      </c>
      <c r="EA49" s="73">
        <v>2963687</v>
      </c>
      <c r="EB49" s="73">
        <v>2963687</v>
      </c>
      <c r="EC49" s="73">
        <v>2963687</v>
      </c>
      <c r="ED49" s="73">
        <v>2963687</v>
      </c>
      <c r="EE49" s="73">
        <v>2963687</v>
      </c>
      <c r="EF49" s="73">
        <v>2963687</v>
      </c>
      <c r="EG49" s="73">
        <v>2963687</v>
      </c>
      <c r="EH49" s="73">
        <v>2963687</v>
      </c>
      <c r="EI49" s="73">
        <v>2963687</v>
      </c>
      <c r="EJ49" s="73">
        <v>2963687</v>
      </c>
      <c r="EK49" s="270">
        <f t="shared" si="1"/>
        <v>2963687</v>
      </c>
      <c r="EM49" s="306">
        <f t="shared" si="16"/>
        <v>2954913.5333333332</v>
      </c>
      <c r="EN49" s="144" t="str">
        <f t="shared" si="33"/>
        <v>OK</v>
      </c>
      <c r="EO49" s="144" t="str">
        <f t="shared" si="34"/>
        <v>OK</v>
      </c>
      <c r="EP49" s="144" t="str">
        <f t="shared" si="35"/>
        <v>OK</v>
      </c>
      <c r="EQ49" s="144" t="str">
        <f t="shared" si="36"/>
        <v>OK</v>
      </c>
      <c r="ER49" s="144" t="str">
        <f t="shared" si="37"/>
        <v>OK</v>
      </c>
      <c r="ES49" s="144" t="str">
        <f t="shared" si="38"/>
        <v>OK</v>
      </c>
      <c r="ET49" s="144" t="str">
        <f t="shared" si="39"/>
        <v>OK</v>
      </c>
      <c r="EU49" s="144" t="str">
        <f t="shared" si="40"/>
        <v>OK</v>
      </c>
      <c r="EV49" s="144" t="str">
        <f t="shared" si="41"/>
        <v>OK</v>
      </c>
      <c r="EW49" s="144" t="str">
        <f t="shared" si="42"/>
        <v>OK</v>
      </c>
      <c r="EX49" s="144" t="str">
        <f t="shared" si="43"/>
        <v>XXX</v>
      </c>
      <c r="EY49" s="144" t="str">
        <f t="shared" si="44"/>
        <v>XXX</v>
      </c>
      <c r="EZ49" s="144" t="str">
        <f t="shared" si="45"/>
        <v>OK</v>
      </c>
      <c r="FA49" s="144" t="str">
        <f t="shared" si="46"/>
        <v>OK</v>
      </c>
      <c r="FB49" s="144" t="str">
        <f t="shared" si="47"/>
        <v>OK</v>
      </c>
    </row>
    <row r="50" spans="2:158" ht="14.4" x14ac:dyDescent="0.3">
      <c r="B50" s="144">
        <v>45</v>
      </c>
      <c r="C50" s="68" t="s">
        <v>344</v>
      </c>
      <c r="D50" s="69" t="s">
        <v>345</v>
      </c>
      <c r="E50" s="70" t="s">
        <v>258</v>
      </c>
      <c r="F50" s="73">
        <f t="shared" si="48"/>
        <v>269365</v>
      </c>
      <c r="G50" s="73">
        <f t="shared" si="48"/>
        <v>269365</v>
      </c>
      <c r="H50" s="73">
        <f t="shared" si="48"/>
        <v>269365</v>
      </c>
      <c r="I50" s="73">
        <f t="shared" si="48"/>
        <v>269365</v>
      </c>
      <c r="J50" s="37"/>
      <c r="K50" s="73">
        <v>269365</v>
      </c>
      <c r="L50" s="73">
        <v>269365</v>
      </c>
      <c r="M50" s="73">
        <v>269365</v>
      </c>
      <c r="N50" s="73">
        <v>269365</v>
      </c>
      <c r="O50" s="73">
        <v>269365</v>
      </c>
      <c r="P50" s="73">
        <v>269365</v>
      </c>
      <c r="Q50" s="73">
        <v>269365</v>
      </c>
      <c r="R50" s="270">
        <f t="shared" si="2"/>
        <v>269365</v>
      </c>
      <c r="S50" s="73">
        <v>272779</v>
      </c>
      <c r="T50" s="73">
        <v>272779</v>
      </c>
      <c r="U50" s="73">
        <v>272779</v>
      </c>
      <c r="V50" s="73">
        <v>272779</v>
      </c>
      <c r="W50" s="73">
        <v>272779</v>
      </c>
      <c r="X50" s="73">
        <v>272779</v>
      </c>
      <c r="Y50" s="73">
        <v>272779</v>
      </c>
      <c r="Z50" s="73">
        <v>272779</v>
      </c>
      <c r="AA50" s="270">
        <f t="shared" si="3"/>
        <v>272779</v>
      </c>
      <c r="AB50" s="73">
        <v>285884</v>
      </c>
      <c r="AC50" s="73">
        <v>285884</v>
      </c>
      <c r="AD50" s="73">
        <v>285884</v>
      </c>
      <c r="AE50" s="270">
        <f t="shared" si="4"/>
        <v>285884</v>
      </c>
      <c r="AF50" s="73">
        <v>276139</v>
      </c>
      <c r="AG50" s="73">
        <v>276139</v>
      </c>
      <c r="AH50" s="73">
        <v>276139</v>
      </c>
      <c r="AI50" s="73">
        <v>276139</v>
      </c>
      <c r="AJ50" s="73">
        <v>276139</v>
      </c>
      <c r="AK50" s="73">
        <v>276139</v>
      </c>
      <c r="AL50" s="73">
        <v>276139</v>
      </c>
      <c r="AM50" s="73">
        <v>276139</v>
      </c>
      <c r="AN50" s="73">
        <v>276139</v>
      </c>
      <c r="AO50" s="73">
        <v>276139</v>
      </c>
      <c r="AP50" s="73">
        <v>276139</v>
      </c>
      <c r="AQ50" s="73">
        <v>276139</v>
      </c>
      <c r="AR50" s="270">
        <f t="shared" si="5"/>
        <v>276139</v>
      </c>
      <c r="AS50" s="73">
        <v>284424</v>
      </c>
      <c r="AT50" s="73">
        <v>284424</v>
      </c>
      <c r="AU50" s="73">
        <v>284424</v>
      </c>
      <c r="AV50" s="73">
        <v>284424</v>
      </c>
      <c r="AW50" s="73">
        <v>284424</v>
      </c>
      <c r="AX50" s="73">
        <v>284424</v>
      </c>
      <c r="AY50" s="73">
        <v>284424</v>
      </c>
      <c r="AZ50" s="73">
        <v>284424</v>
      </c>
      <c r="BA50" s="270">
        <f t="shared" si="6"/>
        <v>284424</v>
      </c>
      <c r="BB50" s="73">
        <v>284727</v>
      </c>
      <c r="BC50" s="73">
        <v>284727</v>
      </c>
      <c r="BD50" s="73">
        <v>284727</v>
      </c>
      <c r="BE50" s="73">
        <v>284727</v>
      </c>
      <c r="BF50" s="73">
        <v>284727</v>
      </c>
      <c r="BG50" s="73">
        <v>284727</v>
      </c>
      <c r="BH50" s="73">
        <v>284727</v>
      </c>
      <c r="BI50" s="270">
        <f t="shared" si="7"/>
        <v>284727</v>
      </c>
      <c r="BJ50" s="73">
        <v>272416</v>
      </c>
      <c r="BK50" s="73">
        <v>272416</v>
      </c>
      <c r="BL50" s="270">
        <f t="shared" si="8"/>
        <v>272416</v>
      </c>
      <c r="BM50" s="73">
        <v>269223</v>
      </c>
      <c r="BN50" s="73">
        <v>269223</v>
      </c>
      <c r="BO50" s="73">
        <v>269223</v>
      </c>
      <c r="BP50" s="73">
        <v>269223</v>
      </c>
      <c r="BQ50" s="73">
        <v>269223</v>
      </c>
      <c r="BR50" s="73">
        <v>269223</v>
      </c>
      <c r="BS50" s="73">
        <v>269223</v>
      </c>
      <c r="BT50" s="73">
        <v>269223</v>
      </c>
      <c r="BU50" s="73">
        <v>269223</v>
      </c>
      <c r="BV50" s="73">
        <v>269223</v>
      </c>
      <c r="BW50" s="270">
        <f t="shared" si="9"/>
        <v>269223</v>
      </c>
      <c r="BX50" s="73">
        <v>294567</v>
      </c>
      <c r="BY50" s="73">
        <v>294567</v>
      </c>
      <c r="BZ50" s="73">
        <v>294567</v>
      </c>
      <c r="CA50" s="73">
        <v>294567</v>
      </c>
      <c r="CB50" s="73">
        <v>294567</v>
      </c>
      <c r="CC50" s="73">
        <v>294567</v>
      </c>
      <c r="CD50" s="73">
        <v>294567</v>
      </c>
      <c r="CE50" s="73">
        <v>294567</v>
      </c>
      <c r="CF50" s="270">
        <f t="shared" si="10"/>
        <v>294567</v>
      </c>
      <c r="CG50" s="73">
        <v>267879</v>
      </c>
      <c r="CH50" s="73">
        <v>267879</v>
      </c>
      <c r="CI50" s="73">
        <v>267879</v>
      </c>
      <c r="CJ50" s="73">
        <v>267879</v>
      </c>
      <c r="CK50" s="73">
        <v>267879</v>
      </c>
      <c r="CL50" s="73">
        <v>267879</v>
      </c>
      <c r="CM50" s="73">
        <v>267879</v>
      </c>
      <c r="CN50" s="73">
        <v>267879</v>
      </c>
      <c r="CO50" s="73">
        <v>267879</v>
      </c>
      <c r="CP50" s="270">
        <f t="shared" si="11"/>
        <v>267879</v>
      </c>
      <c r="CQ50" s="73">
        <v>270036</v>
      </c>
      <c r="CR50" s="73">
        <v>270036</v>
      </c>
      <c r="CS50" s="73">
        <v>270036</v>
      </c>
      <c r="CT50" s="73">
        <v>270036</v>
      </c>
      <c r="CU50" s="73">
        <v>270036</v>
      </c>
      <c r="CV50" s="73">
        <v>270036</v>
      </c>
      <c r="CW50" s="73">
        <v>270036</v>
      </c>
      <c r="CX50" s="73">
        <v>270036</v>
      </c>
      <c r="CY50" s="73">
        <v>270036</v>
      </c>
      <c r="CZ50" s="73">
        <v>270036</v>
      </c>
      <c r="DA50" s="270">
        <f t="shared" si="12"/>
        <v>270036</v>
      </c>
      <c r="DB50" s="73">
        <v>258049</v>
      </c>
      <c r="DC50" s="73">
        <v>258049</v>
      </c>
      <c r="DD50" s="270">
        <f t="shared" si="13"/>
        <v>258049</v>
      </c>
      <c r="DE50" s="73">
        <v>274709</v>
      </c>
      <c r="DF50" s="73">
        <v>274709</v>
      </c>
      <c r="DG50" s="73">
        <v>274709</v>
      </c>
      <c r="DH50" s="73">
        <v>274709</v>
      </c>
      <c r="DI50" s="73">
        <v>274709</v>
      </c>
      <c r="DJ50" s="73">
        <v>274709</v>
      </c>
      <c r="DK50" s="73">
        <v>274709</v>
      </c>
      <c r="DL50" s="73">
        <v>274709</v>
      </c>
      <c r="DM50" s="73">
        <v>274709</v>
      </c>
      <c r="DN50" s="73">
        <v>274709</v>
      </c>
      <c r="DO50" s="270">
        <f t="shared" si="14"/>
        <v>274709</v>
      </c>
      <c r="DP50" s="73">
        <v>271552</v>
      </c>
      <c r="DQ50" s="73">
        <v>271552</v>
      </c>
      <c r="DR50" s="73">
        <v>271552</v>
      </c>
      <c r="DS50" s="73">
        <v>271552</v>
      </c>
      <c r="DT50" s="73">
        <v>271552</v>
      </c>
      <c r="DU50" s="73">
        <v>271552</v>
      </c>
      <c r="DV50" s="73">
        <v>271552</v>
      </c>
      <c r="DW50" s="73">
        <v>271552</v>
      </c>
      <c r="DX50" s="73">
        <v>271552</v>
      </c>
      <c r="DY50" s="73">
        <v>271552</v>
      </c>
      <c r="DZ50" s="270">
        <f t="shared" si="15"/>
        <v>271552</v>
      </c>
      <c r="EA50" s="73">
        <v>275896</v>
      </c>
      <c r="EB50" s="73">
        <v>275896</v>
      </c>
      <c r="EC50" s="73">
        <v>275896</v>
      </c>
      <c r="ED50" s="73">
        <v>275896</v>
      </c>
      <c r="EE50" s="73">
        <v>275896</v>
      </c>
      <c r="EF50" s="73">
        <v>275896</v>
      </c>
      <c r="EG50" s="73">
        <v>275896</v>
      </c>
      <c r="EH50" s="73">
        <v>275896</v>
      </c>
      <c r="EI50" s="73">
        <v>275896</v>
      </c>
      <c r="EJ50" s="73">
        <v>275896</v>
      </c>
      <c r="EK50" s="270">
        <f t="shared" si="1"/>
        <v>275896</v>
      </c>
      <c r="EM50" s="306">
        <f t="shared" si="16"/>
        <v>275176.33333333331</v>
      </c>
      <c r="EN50" s="144" t="str">
        <f t="shared" si="33"/>
        <v>OK</v>
      </c>
      <c r="EO50" s="144" t="str">
        <f t="shared" si="34"/>
        <v>OK</v>
      </c>
      <c r="EP50" s="144" t="str">
        <f t="shared" si="35"/>
        <v>OK</v>
      </c>
      <c r="EQ50" s="144" t="str">
        <f t="shared" si="36"/>
        <v>OK</v>
      </c>
      <c r="ER50" s="144" t="str">
        <f t="shared" si="37"/>
        <v>OK</v>
      </c>
      <c r="ES50" s="144" t="str">
        <f t="shared" si="38"/>
        <v>OK</v>
      </c>
      <c r="ET50" s="144" t="str">
        <f t="shared" si="39"/>
        <v>OK</v>
      </c>
      <c r="EU50" s="144" t="str">
        <f t="shared" si="40"/>
        <v>OK</v>
      </c>
      <c r="EV50" s="144" t="str">
        <f t="shared" si="41"/>
        <v>OK</v>
      </c>
      <c r="EW50" s="144" t="str">
        <f t="shared" si="42"/>
        <v>OK</v>
      </c>
      <c r="EX50" s="144" t="str">
        <f t="shared" si="43"/>
        <v>XXX</v>
      </c>
      <c r="EY50" s="144" t="str">
        <f t="shared" si="44"/>
        <v>XXX</v>
      </c>
      <c r="EZ50" s="144" t="str">
        <f t="shared" si="45"/>
        <v>OK</v>
      </c>
      <c r="FA50" s="144" t="str">
        <f t="shared" si="46"/>
        <v>OK</v>
      </c>
      <c r="FB50" s="144" t="str">
        <f t="shared" si="47"/>
        <v>OK</v>
      </c>
    </row>
    <row r="51" spans="2:158" ht="14.4" x14ac:dyDescent="0.3">
      <c r="B51" s="144">
        <v>46</v>
      </c>
      <c r="C51" s="68" t="s">
        <v>346</v>
      </c>
      <c r="D51" s="69" t="s">
        <v>347</v>
      </c>
      <c r="E51" s="70" t="s">
        <v>10</v>
      </c>
      <c r="F51" s="73">
        <f t="shared" si="48"/>
        <v>9749</v>
      </c>
      <c r="G51" s="73">
        <f t="shared" si="48"/>
        <v>9749</v>
      </c>
      <c r="H51" s="73">
        <f t="shared" si="48"/>
        <v>9749</v>
      </c>
      <c r="I51" s="73">
        <f t="shared" si="48"/>
        <v>9749</v>
      </c>
      <c r="J51" s="37"/>
      <c r="K51" s="73">
        <v>9749</v>
      </c>
      <c r="L51" s="73">
        <v>9749</v>
      </c>
      <c r="M51" s="73">
        <v>9749</v>
      </c>
      <c r="N51" s="73">
        <v>9749</v>
      </c>
      <c r="O51" s="73">
        <v>9749</v>
      </c>
      <c r="P51" s="73">
        <v>9749</v>
      </c>
      <c r="Q51" s="73">
        <v>9749</v>
      </c>
      <c r="R51" s="270">
        <f t="shared" si="2"/>
        <v>9749</v>
      </c>
      <c r="S51" s="73">
        <v>9749</v>
      </c>
      <c r="T51" s="73">
        <v>9749</v>
      </c>
      <c r="U51" s="73">
        <v>9749</v>
      </c>
      <c r="V51" s="73">
        <v>9749</v>
      </c>
      <c r="W51" s="73">
        <v>9749</v>
      </c>
      <c r="X51" s="73">
        <v>9749</v>
      </c>
      <c r="Y51" s="73">
        <v>9749</v>
      </c>
      <c r="Z51" s="73">
        <v>9749</v>
      </c>
      <c r="AA51" s="270">
        <f t="shared" si="3"/>
        <v>9749</v>
      </c>
      <c r="AB51" s="73">
        <v>9749</v>
      </c>
      <c r="AC51" s="73">
        <v>9749</v>
      </c>
      <c r="AD51" s="73">
        <v>9749</v>
      </c>
      <c r="AE51" s="270">
        <f t="shared" si="4"/>
        <v>9749</v>
      </c>
      <c r="AF51" s="73">
        <v>9749</v>
      </c>
      <c r="AG51" s="73">
        <v>9749</v>
      </c>
      <c r="AH51" s="73">
        <v>9749</v>
      </c>
      <c r="AI51" s="73">
        <v>9749</v>
      </c>
      <c r="AJ51" s="73">
        <v>9749</v>
      </c>
      <c r="AK51" s="73">
        <v>9749</v>
      </c>
      <c r="AL51" s="73">
        <v>9749</v>
      </c>
      <c r="AM51" s="73">
        <v>9749</v>
      </c>
      <c r="AN51" s="73">
        <v>9749</v>
      </c>
      <c r="AO51" s="73">
        <v>9749</v>
      </c>
      <c r="AP51" s="73">
        <v>9749</v>
      </c>
      <c r="AQ51" s="73">
        <v>9749</v>
      </c>
      <c r="AR51" s="270">
        <f t="shared" si="5"/>
        <v>9749</v>
      </c>
      <c r="AS51" s="73">
        <v>9749</v>
      </c>
      <c r="AT51" s="73">
        <v>9749</v>
      </c>
      <c r="AU51" s="73">
        <v>9749</v>
      </c>
      <c r="AV51" s="73">
        <v>9749</v>
      </c>
      <c r="AW51" s="73">
        <v>9749</v>
      </c>
      <c r="AX51" s="73">
        <v>9749</v>
      </c>
      <c r="AY51" s="73">
        <v>9749</v>
      </c>
      <c r="AZ51" s="73">
        <v>9749</v>
      </c>
      <c r="BA51" s="270">
        <f t="shared" si="6"/>
        <v>9749</v>
      </c>
      <c r="BB51" s="73">
        <v>9749</v>
      </c>
      <c r="BC51" s="73">
        <v>9749</v>
      </c>
      <c r="BD51" s="73">
        <v>9749</v>
      </c>
      <c r="BE51" s="73">
        <v>9749</v>
      </c>
      <c r="BF51" s="73">
        <v>9749</v>
      </c>
      <c r="BG51" s="73">
        <v>9749</v>
      </c>
      <c r="BH51" s="73">
        <v>9749</v>
      </c>
      <c r="BI51" s="270">
        <f t="shared" si="7"/>
        <v>9749</v>
      </c>
      <c r="BJ51" s="73">
        <v>9749</v>
      </c>
      <c r="BK51" s="73">
        <v>9749</v>
      </c>
      <c r="BL51" s="270">
        <f t="shared" si="8"/>
        <v>9749</v>
      </c>
      <c r="BM51" s="73">
        <v>9749</v>
      </c>
      <c r="BN51" s="73">
        <v>9749</v>
      </c>
      <c r="BO51" s="73">
        <v>9749</v>
      </c>
      <c r="BP51" s="73">
        <v>9749</v>
      </c>
      <c r="BQ51" s="73">
        <v>9749</v>
      </c>
      <c r="BR51" s="73">
        <v>9749</v>
      </c>
      <c r="BS51" s="73">
        <v>9749</v>
      </c>
      <c r="BT51" s="73">
        <v>9749</v>
      </c>
      <c r="BU51" s="73">
        <v>9749</v>
      </c>
      <c r="BV51" s="73">
        <v>9749</v>
      </c>
      <c r="BW51" s="270">
        <f t="shared" si="9"/>
        <v>9749</v>
      </c>
      <c r="BX51" s="73">
        <v>9749</v>
      </c>
      <c r="BY51" s="73">
        <v>9749</v>
      </c>
      <c r="BZ51" s="73">
        <v>9749</v>
      </c>
      <c r="CA51" s="73">
        <v>9749</v>
      </c>
      <c r="CB51" s="73">
        <v>9749</v>
      </c>
      <c r="CC51" s="73">
        <v>9749</v>
      </c>
      <c r="CD51" s="73">
        <v>9749</v>
      </c>
      <c r="CE51" s="73">
        <v>9749</v>
      </c>
      <c r="CF51" s="270">
        <f t="shared" si="10"/>
        <v>9749</v>
      </c>
      <c r="CG51" s="73">
        <v>9749</v>
      </c>
      <c r="CH51" s="73">
        <v>9749</v>
      </c>
      <c r="CI51" s="73">
        <v>9749</v>
      </c>
      <c r="CJ51" s="73">
        <v>9749</v>
      </c>
      <c r="CK51" s="73">
        <v>9749</v>
      </c>
      <c r="CL51" s="73">
        <v>9749</v>
      </c>
      <c r="CM51" s="73">
        <v>9749</v>
      </c>
      <c r="CN51" s="73">
        <v>9749</v>
      </c>
      <c r="CO51" s="73">
        <v>9749</v>
      </c>
      <c r="CP51" s="270">
        <f t="shared" si="11"/>
        <v>9749</v>
      </c>
      <c r="CQ51" s="73">
        <v>9749</v>
      </c>
      <c r="CR51" s="73">
        <v>9749</v>
      </c>
      <c r="CS51" s="73">
        <v>9749</v>
      </c>
      <c r="CT51" s="73">
        <v>9749</v>
      </c>
      <c r="CU51" s="73">
        <v>9749</v>
      </c>
      <c r="CV51" s="73">
        <v>9749</v>
      </c>
      <c r="CW51" s="73">
        <v>9749</v>
      </c>
      <c r="CX51" s="73">
        <v>9749</v>
      </c>
      <c r="CY51" s="73">
        <v>9749</v>
      </c>
      <c r="CZ51" s="73">
        <v>9749</v>
      </c>
      <c r="DA51" s="270">
        <f t="shared" si="12"/>
        <v>9749</v>
      </c>
      <c r="DB51" s="73">
        <v>9749</v>
      </c>
      <c r="DC51" s="73">
        <v>9749</v>
      </c>
      <c r="DD51" s="270">
        <f t="shared" si="13"/>
        <v>9749</v>
      </c>
      <c r="DE51" s="73">
        <v>9749</v>
      </c>
      <c r="DF51" s="73">
        <v>9749</v>
      </c>
      <c r="DG51" s="73">
        <v>9749</v>
      </c>
      <c r="DH51" s="73">
        <v>9749</v>
      </c>
      <c r="DI51" s="73">
        <v>9749</v>
      </c>
      <c r="DJ51" s="73">
        <v>9749</v>
      </c>
      <c r="DK51" s="73">
        <v>9749</v>
      </c>
      <c r="DL51" s="73">
        <v>9749</v>
      </c>
      <c r="DM51" s="73">
        <v>9749</v>
      </c>
      <c r="DN51" s="73">
        <v>9749</v>
      </c>
      <c r="DO51" s="270">
        <f t="shared" si="14"/>
        <v>9749</v>
      </c>
      <c r="DP51" s="73">
        <v>9749</v>
      </c>
      <c r="DQ51" s="73">
        <v>9749</v>
      </c>
      <c r="DR51" s="73">
        <v>9749</v>
      </c>
      <c r="DS51" s="73">
        <v>9749</v>
      </c>
      <c r="DT51" s="73">
        <v>9749</v>
      </c>
      <c r="DU51" s="73">
        <v>9749</v>
      </c>
      <c r="DV51" s="73">
        <v>9749</v>
      </c>
      <c r="DW51" s="73">
        <v>9749</v>
      </c>
      <c r="DX51" s="73">
        <v>9749</v>
      </c>
      <c r="DY51" s="73">
        <v>9749</v>
      </c>
      <c r="DZ51" s="270">
        <f t="shared" si="15"/>
        <v>9749</v>
      </c>
      <c r="EA51" s="73">
        <v>9749</v>
      </c>
      <c r="EB51" s="73">
        <v>9749</v>
      </c>
      <c r="EC51" s="73">
        <v>9749</v>
      </c>
      <c r="ED51" s="73">
        <v>9749</v>
      </c>
      <c r="EE51" s="73">
        <v>9749</v>
      </c>
      <c r="EF51" s="73">
        <v>9749</v>
      </c>
      <c r="EG51" s="73">
        <v>9749</v>
      </c>
      <c r="EH51" s="73">
        <v>9749</v>
      </c>
      <c r="EI51" s="73">
        <v>9749</v>
      </c>
      <c r="EJ51" s="73">
        <v>9749</v>
      </c>
      <c r="EK51" s="270">
        <f t="shared" si="1"/>
        <v>9749</v>
      </c>
      <c r="EM51" s="306">
        <f t="shared" si="16"/>
        <v>9749</v>
      </c>
      <c r="EN51" s="144" t="str">
        <f t="shared" si="33"/>
        <v>OK</v>
      </c>
      <c r="EO51" s="144" t="str">
        <f t="shared" si="34"/>
        <v>OK</v>
      </c>
      <c r="EP51" s="144" t="str">
        <f t="shared" si="35"/>
        <v>OK</v>
      </c>
      <c r="EQ51" s="144" t="str">
        <f t="shared" si="36"/>
        <v>OK</v>
      </c>
      <c r="ER51" s="144" t="str">
        <f t="shared" si="37"/>
        <v>OK</v>
      </c>
      <c r="ES51" s="144" t="str">
        <f t="shared" si="38"/>
        <v>OK</v>
      </c>
      <c r="ET51" s="144" t="str">
        <f t="shared" si="39"/>
        <v>OK</v>
      </c>
      <c r="EU51" s="144" t="str">
        <f t="shared" si="40"/>
        <v>OK</v>
      </c>
      <c r="EV51" s="144" t="str">
        <f t="shared" si="41"/>
        <v>OK</v>
      </c>
      <c r="EW51" s="144" t="str">
        <f t="shared" si="42"/>
        <v>OK</v>
      </c>
      <c r="EX51" s="144" t="str">
        <f t="shared" si="43"/>
        <v>OK</v>
      </c>
      <c r="EY51" s="144" t="str">
        <f t="shared" si="44"/>
        <v>OK</v>
      </c>
      <c r="EZ51" s="144" t="str">
        <f t="shared" si="45"/>
        <v>OK</v>
      </c>
      <c r="FA51" s="144" t="str">
        <f t="shared" si="46"/>
        <v>OK</v>
      </c>
      <c r="FB51" s="144" t="str">
        <f t="shared" si="47"/>
        <v>OK</v>
      </c>
    </row>
    <row r="52" spans="2:158" ht="14.4" x14ac:dyDescent="0.3">
      <c r="B52" s="144">
        <v>47</v>
      </c>
      <c r="C52" s="71" t="s">
        <v>348</v>
      </c>
      <c r="D52" s="72" t="s">
        <v>349</v>
      </c>
      <c r="E52" s="70">
        <v>0</v>
      </c>
      <c r="F52" s="73">
        <f t="shared" si="48"/>
        <v>0</v>
      </c>
      <c r="G52" s="73">
        <f t="shared" si="48"/>
        <v>0</v>
      </c>
      <c r="H52" s="73">
        <f t="shared" si="48"/>
        <v>0</v>
      </c>
      <c r="I52" s="73">
        <f t="shared" si="48"/>
        <v>0</v>
      </c>
      <c r="J52" s="37"/>
      <c r="K52" s="73">
        <v>0</v>
      </c>
      <c r="L52" s="73">
        <v>0</v>
      </c>
      <c r="M52" s="73">
        <v>0</v>
      </c>
      <c r="N52" s="73">
        <v>0</v>
      </c>
      <c r="O52" s="73">
        <v>0</v>
      </c>
      <c r="P52" s="73">
        <v>0</v>
      </c>
      <c r="Q52" s="73">
        <v>0</v>
      </c>
      <c r="R52" s="270">
        <f t="shared" si="2"/>
        <v>0</v>
      </c>
      <c r="S52" s="73">
        <v>0</v>
      </c>
      <c r="T52" s="73">
        <v>0</v>
      </c>
      <c r="U52" s="73">
        <v>0</v>
      </c>
      <c r="V52" s="73">
        <v>0</v>
      </c>
      <c r="W52" s="73">
        <v>0</v>
      </c>
      <c r="X52" s="73">
        <v>0</v>
      </c>
      <c r="Y52" s="73">
        <v>0</v>
      </c>
      <c r="Z52" s="73">
        <v>0</v>
      </c>
      <c r="AA52" s="270">
        <f t="shared" si="3"/>
        <v>0</v>
      </c>
      <c r="AB52" s="73">
        <v>0</v>
      </c>
      <c r="AC52" s="73">
        <v>0</v>
      </c>
      <c r="AD52" s="73">
        <v>0</v>
      </c>
      <c r="AE52" s="270">
        <f t="shared" si="4"/>
        <v>0</v>
      </c>
      <c r="AF52" s="73">
        <v>0</v>
      </c>
      <c r="AG52" s="73">
        <v>0</v>
      </c>
      <c r="AH52" s="73">
        <v>0</v>
      </c>
      <c r="AI52" s="73">
        <v>0</v>
      </c>
      <c r="AJ52" s="73">
        <v>0</v>
      </c>
      <c r="AK52" s="73">
        <v>0</v>
      </c>
      <c r="AL52" s="73">
        <v>0</v>
      </c>
      <c r="AM52" s="73">
        <v>0</v>
      </c>
      <c r="AN52" s="73">
        <v>0</v>
      </c>
      <c r="AO52" s="73">
        <v>0</v>
      </c>
      <c r="AP52" s="73">
        <v>0</v>
      </c>
      <c r="AQ52" s="73">
        <v>0</v>
      </c>
      <c r="AR52" s="270">
        <f t="shared" si="5"/>
        <v>0</v>
      </c>
      <c r="AS52" s="73">
        <v>0</v>
      </c>
      <c r="AT52" s="73">
        <v>0</v>
      </c>
      <c r="AU52" s="73">
        <v>0</v>
      </c>
      <c r="AV52" s="73">
        <v>0</v>
      </c>
      <c r="AW52" s="73">
        <v>0</v>
      </c>
      <c r="AX52" s="73">
        <v>0</v>
      </c>
      <c r="AY52" s="73">
        <v>0</v>
      </c>
      <c r="AZ52" s="73">
        <v>0</v>
      </c>
      <c r="BA52" s="270">
        <f t="shared" si="6"/>
        <v>0</v>
      </c>
      <c r="BB52" s="73">
        <v>0</v>
      </c>
      <c r="BC52" s="73">
        <v>0</v>
      </c>
      <c r="BD52" s="73">
        <v>0</v>
      </c>
      <c r="BE52" s="73">
        <v>0</v>
      </c>
      <c r="BF52" s="73">
        <v>0</v>
      </c>
      <c r="BG52" s="73">
        <v>0</v>
      </c>
      <c r="BH52" s="73">
        <v>0</v>
      </c>
      <c r="BI52" s="270">
        <f t="shared" si="7"/>
        <v>0</v>
      </c>
      <c r="BJ52" s="73">
        <v>0</v>
      </c>
      <c r="BK52" s="73">
        <v>0</v>
      </c>
      <c r="BL52" s="270">
        <f t="shared" si="8"/>
        <v>0</v>
      </c>
      <c r="BM52" s="73">
        <v>0</v>
      </c>
      <c r="BN52" s="73">
        <v>0</v>
      </c>
      <c r="BO52" s="73">
        <v>0</v>
      </c>
      <c r="BP52" s="73">
        <v>0</v>
      </c>
      <c r="BQ52" s="73">
        <v>0</v>
      </c>
      <c r="BR52" s="73">
        <v>0</v>
      </c>
      <c r="BS52" s="73">
        <v>0</v>
      </c>
      <c r="BT52" s="73">
        <v>0</v>
      </c>
      <c r="BU52" s="73">
        <v>0</v>
      </c>
      <c r="BV52" s="73">
        <v>0</v>
      </c>
      <c r="BW52" s="270">
        <f t="shared" si="9"/>
        <v>0</v>
      </c>
      <c r="BX52" s="73">
        <v>0</v>
      </c>
      <c r="BY52" s="73">
        <v>0</v>
      </c>
      <c r="BZ52" s="73">
        <v>0</v>
      </c>
      <c r="CA52" s="73">
        <v>0</v>
      </c>
      <c r="CB52" s="73">
        <v>0</v>
      </c>
      <c r="CC52" s="73">
        <v>0</v>
      </c>
      <c r="CD52" s="73">
        <v>0</v>
      </c>
      <c r="CE52" s="73">
        <v>0</v>
      </c>
      <c r="CF52" s="270">
        <f t="shared" si="10"/>
        <v>0</v>
      </c>
      <c r="CG52" s="73">
        <v>0</v>
      </c>
      <c r="CH52" s="73">
        <v>0</v>
      </c>
      <c r="CI52" s="73">
        <v>0</v>
      </c>
      <c r="CJ52" s="73">
        <v>0</v>
      </c>
      <c r="CK52" s="73">
        <v>0</v>
      </c>
      <c r="CL52" s="73">
        <v>0</v>
      </c>
      <c r="CM52" s="73">
        <v>0</v>
      </c>
      <c r="CN52" s="73">
        <v>0</v>
      </c>
      <c r="CO52" s="73">
        <v>0</v>
      </c>
      <c r="CP52" s="270">
        <f t="shared" si="11"/>
        <v>0</v>
      </c>
      <c r="CQ52" s="73">
        <v>0</v>
      </c>
      <c r="CR52" s="73">
        <v>0</v>
      </c>
      <c r="CS52" s="73">
        <v>0</v>
      </c>
      <c r="CT52" s="73">
        <v>0</v>
      </c>
      <c r="CU52" s="73">
        <v>0</v>
      </c>
      <c r="CV52" s="73">
        <v>0</v>
      </c>
      <c r="CW52" s="73">
        <v>0</v>
      </c>
      <c r="CX52" s="73">
        <v>0</v>
      </c>
      <c r="CY52" s="73">
        <v>0</v>
      </c>
      <c r="CZ52" s="73">
        <v>0</v>
      </c>
      <c r="DA52" s="270">
        <f t="shared" si="12"/>
        <v>0</v>
      </c>
      <c r="DB52" s="73">
        <v>0</v>
      </c>
      <c r="DC52" s="73">
        <v>0</v>
      </c>
      <c r="DD52" s="270">
        <f t="shared" si="13"/>
        <v>0</v>
      </c>
      <c r="DE52" s="73">
        <v>0</v>
      </c>
      <c r="DF52" s="73">
        <v>0</v>
      </c>
      <c r="DG52" s="73">
        <v>0</v>
      </c>
      <c r="DH52" s="73">
        <v>0</v>
      </c>
      <c r="DI52" s="73">
        <v>0</v>
      </c>
      <c r="DJ52" s="73">
        <v>0</v>
      </c>
      <c r="DK52" s="73">
        <v>0</v>
      </c>
      <c r="DL52" s="73">
        <v>0</v>
      </c>
      <c r="DM52" s="73">
        <v>0</v>
      </c>
      <c r="DN52" s="73">
        <v>0</v>
      </c>
      <c r="DO52" s="270">
        <f t="shared" si="14"/>
        <v>0</v>
      </c>
      <c r="DP52" s="73">
        <v>0</v>
      </c>
      <c r="DQ52" s="73">
        <v>0</v>
      </c>
      <c r="DR52" s="73">
        <v>0</v>
      </c>
      <c r="DS52" s="73">
        <v>0</v>
      </c>
      <c r="DT52" s="73">
        <v>0</v>
      </c>
      <c r="DU52" s="73">
        <v>0</v>
      </c>
      <c r="DV52" s="73">
        <v>0</v>
      </c>
      <c r="DW52" s="73">
        <v>0</v>
      </c>
      <c r="DX52" s="73">
        <v>0</v>
      </c>
      <c r="DY52" s="73">
        <v>0</v>
      </c>
      <c r="DZ52" s="270">
        <f t="shared" si="15"/>
        <v>0</v>
      </c>
      <c r="EA52" s="73">
        <v>0</v>
      </c>
      <c r="EB52" s="73">
        <v>0</v>
      </c>
      <c r="EC52" s="73">
        <v>0</v>
      </c>
      <c r="ED52" s="73">
        <v>0</v>
      </c>
      <c r="EE52" s="73">
        <v>0</v>
      </c>
      <c r="EF52" s="73">
        <v>0</v>
      </c>
      <c r="EG52" s="73">
        <v>0</v>
      </c>
      <c r="EH52" s="73">
        <v>0</v>
      </c>
      <c r="EI52" s="73">
        <v>0</v>
      </c>
      <c r="EJ52" s="73">
        <v>0</v>
      </c>
      <c r="EK52" s="270">
        <f t="shared" si="1"/>
        <v>0</v>
      </c>
      <c r="EM52" s="306"/>
      <c r="EN52" s="144"/>
      <c r="EO52" s="144"/>
      <c r="EP52" s="144"/>
      <c r="EQ52" s="144"/>
      <c r="ER52" s="144"/>
      <c r="ES52" s="144"/>
      <c r="ET52" s="144"/>
      <c r="EU52" s="144"/>
      <c r="EV52" s="144"/>
      <c r="EW52" s="144"/>
      <c r="EX52" s="144"/>
      <c r="EY52" s="144"/>
      <c r="EZ52" s="144"/>
      <c r="FA52" s="144"/>
      <c r="FB52" s="144"/>
    </row>
    <row r="53" spans="2:158" ht="14.4" x14ac:dyDescent="0.3">
      <c r="B53" s="144">
        <v>48</v>
      </c>
      <c r="C53" s="68" t="s">
        <v>350</v>
      </c>
      <c r="D53" s="69" t="s">
        <v>351</v>
      </c>
      <c r="E53" s="70" t="s">
        <v>10</v>
      </c>
      <c r="F53" s="73">
        <f t="shared" si="48"/>
        <v>108670.71428571429</v>
      </c>
      <c r="G53" s="73">
        <f t="shared" si="48"/>
        <v>108670.71428571429</v>
      </c>
      <c r="H53" s="73">
        <f t="shared" si="48"/>
        <v>108670.71428571429</v>
      </c>
      <c r="I53" s="73">
        <f t="shared" si="48"/>
        <v>108670.71428571429</v>
      </c>
      <c r="J53" s="37"/>
      <c r="K53" s="73">
        <v>93149</v>
      </c>
      <c r="L53" s="73">
        <v>93149</v>
      </c>
      <c r="M53" s="73">
        <v>134799</v>
      </c>
      <c r="N53" s="73">
        <v>105825</v>
      </c>
      <c r="O53" s="73">
        <v>105825</v>
      </c>
      <c r="P53" s="73">
        <v>134799</v>
      </c>
      <c r="Q53" s="73">
        <v>93149</v>
      </c>
      <c r="R53" s="270">
        <f t="shared" si="2"/>
        <v>108670.71428571429</v>
      </c>
      <c r="S53" s="73">
        <v>90280</v>
      </c>
      <c r="T53" s="73">
        <v>73981</v>
      </c>
      <c r="U53" s="73">
        <v>101145</v>
      </c>
      <c r="V53" s="73">
        <v>122876</v>
      </c>
      <c r="W53" s="73">
        <v>77603</v>
      </c>
      <c r="X53" s="73">
        <v>106578</v>
      </c>
      <c r="Y53" s="73">
        <v>92090</v>
      </c>
      <c r="Z53" s="73">
        <v>104767</v>
      </c>
      <c r="AA53" s="270">
        <f t="shared" si="3"/>
        <v>96165</v>
      </c>
      <c r="AB53" s="73">
        <v>190026</v>
      </c>
      <c r="AC53" s="73">
        <v>141132</v>
      </c>
      <c r="AD53" s="73">
        <v>150186</v>
      </c>
      <c r="AE53" s="270">
        <f t="shared" si="4"/>
        <v>160448</v>
      </c>
      <c r="AF53" s="73">
        <v>112412</v>
      </c>
      <c r="AG53" s="73">
        <v>117845</v>
      </c>
      <c r="AH53" s="73">
        <v>96114</v>
      </c>
      <c r="AI53" s="73">
        <v>94303</v>
      </c>
      <c r="AJ53" s="73">
        <v>88870</v>
      </c>
      <c r="AK53" s="73">
        <v>85249</v>
      </c>
      <c r="AL53" s="73">
        <v>99736</v>
      </c>
      <c r="AM53" s="73">
        <v>78005</v>
      </c>
      <c r="AN53" s="73">
        <v>125088</v>
      </c>
      <c r="AO53" s="73">
        <v>92492</v>
      </c>
      <c r="AP53" s="73">
        <v>90681</v>
      </c>
      <c r="AQ53" s="73">
        <v>58085</v>
      </c>
      <c r="AR53" s="270">
        <f t="shared" si="5"/>
        <v>94906.666666666672</v>
      </c>
      <c r="AS53" s="73">
        <v>113724</v>
      </c>
      <c r="AT53" s="73">
        <v>81128</v>
      </c>
      <c r="AU53" s="73">
        <v>81128</v>
      </c>
      <c r="AV53" s="73">
        <v>86560</v>
      </c>
      <c r="AW53" s="73">
        <v>81128</v>
      </c>
      <c r="AX53" s="73">
        <v>86560</v>
      </c>
      <c r="AY53" s="73">
        <v>81128</v>
      </c>
      <c r="AZ53" s="73">
        <v>93804</v>
      </c>
      <c r="BA53" s="270">
        <f t="shared" si="6"/>
        <v>88145</v>
      </c>
      <c r="BB53" s="73">
        <v>132665</v>
      </c>
      <c r="BC53" s="73">
        <v>92597</v>
      </c>
      <c r="BD53" s="73">
        <v>103463</v>
      </c>
      <c r="BE53" s="73">
        <v>94636</v>
      </c>
      <c r="BF53" s="73">
        <v>132665</v>
      </c>
      <c r="BG53" s="73">
        <v>114556</v>
      </c>
      <c r="BH53" s="73">
        <v>78338</v>
      </c>
      <c r="BI53" s="270">
        <f t="shared" si="7"/>
        <v>106988.57142857143</v>
      </c>
      <c r="BJ53" s="73">
        <v>196588</v>
      </c>
      <c r="BK53" s="73">
        <v>178479</v>
      </c>
      <c r="BL53" s="270">
        <f t="shared" si="8"/>
        <v>187533.5</v>
      </c>
      <c r="BM53" s="73">
        <v>92825</v>
      </c>
      <c r="BN53" s="73">
        <v>89203</v>
      </c>
      <c r="BO53" s="73">
        <v>87392</v>
      </c>
      <c r="BP53" s="73">
        <v>91014</v>
      </c>
      <c r="BQ53" s="73">
        <v>118178</v>
      </c>
      <c r="BR53" s="73">
        <v>123610</v>
      </c>
      <c r="BS53" s="73">
        <v>123610</v>
      </c>
      <c r="BT53" s="73">
        <v>121799</v>
      </c>
      <c r="BU53" s="73">
        <v>92825</v>
      </c>
      <c r="BV53" s="73">
        <v>107312</v>
      </c>
      <c r="BW53" s="270">
        <f t="shared" si="9"/>
        <v>104776.8</v>
      </c>
      <c r="BX53" s="73">
        <v>166567</v>
      </c>
      <c r="BY53" s="73">
        <v>181068</v>
      </c>
      <c r="BZ53" s="73">
        <v>159324</v>
      </c>
      <c r="CA53" s="73">
        <v>155702</v>
      </c>
      <c r="CB53" s="73">
        <v>141215</v>
      </c>
      <c r="CC53" s="73">
        <v>170189</v>
      </c>
      <c r="CD53" s="73">
        <v>150269</v>
      </c>
      <c r="CE53" s="73">
        <v>146648</v>
      </c>
      <c r="CF53" s="270">
        <f t="shared" si="10"/>
        <v>158872.75</v>
      </c>
      <c r="CG53" s="73">
        <v>76355</v>
      </c>
      <c r="CH53" s="73">
        <v>83808</v>
      </c>
      <c r="CI53" s="73">
        <v>80186</v>
      </c>
      <c r="CJ53" s="73">
        <v>80186</v>
      </c>
      <c r="CK53" s="73">
        <v>83808</v>
      </c>
      <c r="CL53" s="73">
        <v>89241</v>
      </c>
      <c r="CM53" s="73">
        <v>71132</v>
      </c>
      <c r="CN53" s="73">
        <v>74754</v>
      </c>
      <c r="CO53" s="73">
        <v>80186</v>
      </c>
      <c r="CP53" s="270">
        <f t="shared" si="11"/>
        <v>79961.777777777781</v>
      </c>
      <c r="CQ53" s="73">
        <v>96770</v>
      </c>
      <c r="CR53" s="73">
        <v>91338</v>
      </c>
      <c r="CS53" s="73">
        <v>80410</v>
      </c>
      <c r="CT53" s="73">
        <v>84094</v>
      </c>
      <c r="CU53" s="73">
        <v>80472</v>
      </c>
      <c r="CV53" s="73">
        <v>80472</v>
      </c>
      <c r="CW53" s="73">
        <v>80472</v>
      </c>
      <c r="CX53" s="73">
        <v>98519</v>
      </c>
      <c r="CY53" s="73">
        <v>93086</v>
      </c>
      <c r="CZ53" s="73">
        <v>91275</v>
      </c>
      <c r="DA53" s="270">
        <f t="shared" si="12"/>
        <v>87690.8</v>
      </c>
      <c r="DB53" s="73">
        <v>75040</v>
      </c>
      <c r="DC53" s="73">
        <v>75040</v>
      </c>
      <c r="DD53" s="270">
        <f t="shared" si="13"/>
        <v>75040</v>
      </c>
      <c r="DE53" s="73">
        <v>81510</v>
      </c>
      <c r="DF53" s="73">
        <v>135837</v>
      </c>
      <c r="DG53" s="73">
        <v>90564</v>
      </c>
      <c r="DH53" s="73">
        <v>126782</v>
      </c>
      <c r="DI53" s="73">
        <v>106862</v>
      </c>
      <c r="DJ53" s="73">
        <v>106862</v>
      </c>
      <c r="DK53" s="73">
        <v>124971</v>
      </c>
      <c r="DL53" s="73">
        <v>101430</v>
      </c>
      <c r="DM53" s="73">
        <v>81510</v>
      </c>
      <c r="DN53" s="73">
        <v>126782</v>
      </c>
      <c r="DO53" s="270">
        <f t="shared" si="14"/>
        <v>108311</v>
      </c>
      <c r="DP53" s="73">
        <v>124724</v>
      </c>
      <c r="DQ53" s="73">
        <v>133779</v>
      </c>
      <c r="DR53" s="73">
        <v>97561</v>
      </c>
      <c r="DS53" s="73">
        <v>121103</v>
      </c>
      <c r="DT53" s="73">
        <v>142833</v>
      </c>
      <c r="DU53" s="73">
        <v>142833</v>
      </c>
      <c r="DV53" s="73">
        <v>151888</v>
      </c>
      <c r="DW53" s="73">
        <v>141022</v>
      </c>
      <c r="DX53" s="73">
        <v>124724</v>
      </c>
      <c r="DY53" s="73">
        <v>119142</v>
      </c>
      <c r="DZ53" s="270">
        <f t="shared" si="15"/>
        <v>129960.9</v>
      </c>
      <c r="EA53" s="73">
        <v>101033</v>
      </c>
      <c r="EB53" s="73">
        <v>86695</v>
      </c>
      <c r="EC53" s="73">
        <v>93939</v>
      </c>
      <c r="ED53" s="73">
        <v>115670</v>
      </c>
      <c r="EE53" s="73">
        <v>106615</v>
      </c>
      <c r="EF53" s="73">
        <v>124724</v>
      </c>
      <c r="EG53" s="73">
        <v>121103</v>
      </c>
      <c r="EH53" s="73">
        <v>79452</v>
      </c>
      <c r="EI53" s="73">
        <v>79452</v>
      </c>
      <c r="EJ53" s="73">
        <v>79452</v>
      </c>
      <c r="EK53" s="270">
        <f t="shared" si="1"/>
        <v>98813.5</v>
      </c>
      <c r="EM53" s="306">
        <f t="shared" si="16"/>
        <v>112418.99867724869</v>
      </c>
      <c r="EN53" s="144" t="str">
        <f t="shared" si="33"/>
        <v>OK</v>
      </c>
      <c r="EO53" s="144" t="str">
        <f t="shared" si="34"/>
        <v>XXX</v>
      </c>
      <c r="EP53" s="144" t="str">
        <f t="shared" si="35"/>
        <v>OK</v>
      </c>
      <c r="EQ53" s="144" t="str">
        <f t="shared" si="36"/>
        <v>XXX</v>
      </c>
      <c r="ER53" s="144" t="str">
        <f t="shared" si="37"/>
        <v>XXX</v>
      </c>
      <c r="ES53" s="144" t="str">
        <f t="shared" si="38"/>
        <v>OK</v>
      </c>
      <c r="ET53" s="144" t="str">
        <f t="shared" si="39"/>
        <v>OK</v>
      </c>
      <c r="EU53" s="144" t="str">
        <f t="shared" si="40"/>
        <v>XXX</v>
      </c>
      <c r="EV53" s="144" t="str">
        <f t="shared" si="41"/>
        <v>OK</v>
      </c>
      <c r="EW53" s="144" t="str">
        <f t="shared" si="42"/>
        <v>XXX</v>
      </c>
      <c r="EX53" s="144" t="str">
        <f t="shared" si="43"/>
        <v>XXX</v>
      </c>
      <c r="EY53" s="144" t="str">
        <f t="shared" si="44"/>
        <v>XXX</v>
      </c>
      <c r="EZ53" s="144" t="str">
        <f t="shared" si="45"/>
        <v>OK</v>
      </c>
      <c r="FA53" s="144" t="str">
        <f t="shared" si="46"/>
        <v>OK</v>
      </c>
      <c r="FB53" s="144" t="str">
        <f t="shared" si="47"/>
        <v>XXX</v>
      </c>
    </row>
    <row r="54" spans="2:158" ht="14.4" x14ac:dyDescent="0.3">
      <c r="B54" s="144">
        <v>49</v>
      </c>
      <c r="C54" s="68" t="s">
        <v>352</v>
      </c>
      <c r="D54" s="69" t="s">
        <v>353</v>
      </c>
      <c r="E54" s="70" t="s">
        <v>10</v>
      </c>
      <c r="F54" s="73">
        <f t="shared" si="48"/>
        <v>236401.28571428571</v>
      </c>
      <c r="G54" s="73">
        <f t="shared" si="48"/>
        <v>236401.28571428571</v>
      </c>
      <c r="H54" s="73">
        <f t="shared" si="48"/>
        <v>236401.28571428571</v>
      </c>
      <c r="I54" s="73">
        <f t="shared" si="48"/>
        <v>236401.28571428571</v>
      </c>
      <c r="J54" s="37"/>
      <c r="K54" s="73">
        <v>215986</v>
      </c>
      <c r="L54" s="73">
        <v>234360</v>
      </c>
      <c r="M54" s="73">
        <v>251714</v>
      </c>
      <c r="N54" s="73">
        <v>235380</v>
      </c>
      <c r="O54" s="73">
        <v>239463</v>
      </c>
      <c r="P54" s="73">
        <v>248650</v>
      </c>
      <c r="Q54" s="73">
        <v>229256</v>
      </c>
      <c r="R54" s="270">
        <f t="shared" si="2"/>
        <v>236401.28571428571</v>
      </c>
      <c r="S54" s="73">
        <v>202076</v>
      </c>
      <c r="T54" s="73">
        <v>184738</v>
      </c>
      <c r="U54" s="73">
        <v>211786</v>
      </c>
      <c r="V54" s="73">
        <v>219414</v>
      </c>
      <c r="W54" s="73">
        <v>200690</v>
      </c>
      <c r="X54" s="73">
        <v>205544</v>
      </c>
      <c r="Y54" s="73">
        <v>188206</v>
      </c>
      <c r="Z54" s="73">
        <v>208318</v>
      </c>
      <c r="AA54" s="270">
        <f t="shared" si="3"/>
        <v>202596.5</v>
      </c>
      <c r="AB54" s="73">
        <v>294332</v>
      </c>
      <c r="AC54" s="73">
        <v>229313</v>
      </c>
      <c r="AD54" s="73">
        <v>299751</v>
      </c>
      <c r="AE54" s="270">
        <f t="shared" si="4"/>
        <v>274465.33333333331</v>
      </c>
      <c r="AF54" s="73">
        <v>280409</v>
      </c>
      <c r="AG54" s="73">
        <v>282985</v>
      </c>
      <c r="AH54" s="73">
        <v>284274</v>
      </c>
      <c r="AI54" s="73">
        <v>280409</v>
      </c>
      <c r="AJ54" s="73">
        <v>271386</v>
      </c>
      <c r="AK54" s="73">
        <v>264943</v>
      </c>
      <c r="AL54" s="73">
        <v>297161</v>
      </c>
      <c r="AM54" s="73">
        <v>258500</v>
      </c>
      <c r="AN54" s="73">
        <v>310049</v>
      </c>
      <c r="AO54" s="73">
        <v>280409</v>
      </c>
      <c r="AP54" s="73">
        <v>288140</v>
      </c>
      <c r="AQ54" s="73">
        <v>245614</v>
      </c>
      <c r="AR54" s="270">
        <f t="shared" si="5"/>
        <v>278689.91666666669</v>
      </c>
      <c r="AS54" s="73">
        <v>245203</v>
      </c>
      <c r="AT54" s="73">
        <v>211523</v>
      </c>
      <c r="AU54" s="73">
        <v>225177</v>
      </c>
      <c r="AV54" s="73">
        <v>251575</v>
      </c>
      <c r="AW54" s="73">
        <v>261588</v>
      </c>
      <c r="AX54" s="73">
        <v>225177</v>
      </c>
      <c r="AY54" s="73">
        <v>275242</v>
      </c>
      <c r="AZ54" s="73">
        <v>234280</v>
      </c>
      <c r="BA54" s="270">
        <f t="shared" si="6"/>
        <v>241220.625</v>
      </c>
      <c r="BB54" s="73">
        <v>241124</v>
      </c>
      <c r="BC54" s="73">
        <v>218663</v>
      </c>
      <c r="BD54" s="73">
        <v>220326</v>
      </c>
      <c r="BE54" s="73">
        <v>226982</v>
      </c>
      <c r="BF54" s="73">
        <v>224487</v>
      </c>
      <c r="BG54" s="73">
        <v>203689</v>
      </c>
      <c r="BH54" s="73">
        <v>216168</v>
      </c>
      <c r="BI54" s="270">
        <f t="shared" si="7"/>
        <v>221634.14285714287</v>
      </c>
      <c r="BJ54" s="73">
        <v>178973</v>
      </c>
      <c r="BK54" s="73">
        <v>232678</v>
      </c>
      <c r="BL54" s="270">
        <f t="shared" si="8"/>
        <v>205825.5</v>
      </c>
      <c r="BM54" s="73">
        <v>189761</v>
      </c>
      <c r="BN54" s="73">
        <v>204932</v>
      </c>
      <c r="BO54" s="73">
        <v>208725</v>
      </c>
      <c r="BP54" s="73">
        <v>207209</v>
      </c>
      <c r="BQ54" s="73">
        <v>205692</v>
      </c>
      <c r="BR54" s="73">
        <v>215552</v>
      </c>
      <c r="BS54" s="73">
        <v>221621</v>
      </c>
      <c r="BT54" s="73">
        <v>206450</v>
      </c>
      <c r="BU54" s="73">
        <v>199622</v>
      </c>
      <c r="BV54" s="73">
        <v>213277</v>
      </c>
      <c r="BW54" s="270">
        <f t="shared" si="9"/>
        <v>207284.1</v>
      </c>
      <c r="BX54" s="73">
        <v>275042</v>
      </c>
      <c r="BY54" s="73">
        <v>307004</v>
      </c>
      <c r="BZ54" s="73">
        <v>243079</v>
      </c>
      <c r="CA54" s="73">
        <v>297534</v>
      </c>
      <c r="CB54" s="73">
        <v>279777</v>
      </c>
      <c r="CC54" s="73">
        <v>293982</v>
      </c>
      <c r="CD54" s="73">
        <v>276225</v>
      </c>
      <c r="CE54" s="73">
        <v>335416</v>
      </c>
      <c r="CF54" s="270">
        <f t="shared" si="10"/>
        <v>288507.375</v>
      </c>
      <c r="CG54" s="73">
        <v>160431</v>
      </c>
      <c r="CH54" s="73">
        <v>163388</v>
      </c>
      <c r="CI54" s="73">
        <v>157051</v>
      </c>
      <c r="CJ54" s="73">
        <v>164655</v>
      </c>
      <c r="CK54" s="73">
        <v>160854</v>
      </c>
      <c r="CL54" s="73">
        <v>161698</v>
      </c>
      <c r="CM54" s="73">
        <v>162966</v>
      </c>
      <c r="CN54" s="73">
        <v>162121</v>
      </c>
      <c r="CO54" s="73">
        <v>155361</v>
      </c>
      <c r="CP54" s="270">
        <f t="shared" si="11"/>
        <v>160947.22222222222</v>
      </c>
      <c r="CQ54" s="73">
        <v>247551</v>
      </c>
      <c r="CR54" s="73">
        <v>283375</v>
      </c>
      <c r="CS54" s="73">
        <v>248786</v>
      </c>
      <c r="CT54" s="73">
        <v>237667</v>
      </c>
      <c r="CU54" s="73">
        <v>263609</v>
      </c>
      <c r="CV54" s="73">
        <v>256198</v>
      </c>
      <c r="CW54" s="73">
        <v>261140</v>
      </c>
      <c r="CX54" s="73">
        <v>271022</v>
      </c>
      <c r="CY54" s="73">
        <v>278434</v>
      </c>
      <c r="CZ54" s="73">
        <v>252492</v>
      </c>
      <c r="DA54" s="270">
        <f t="shared" si="12"/>
        <v>260027.4</v>
      </c>
      <c r="DB54" s="73">
        <v>190944</v>
      </c>
      <c r="DC54" s="73">
        <v>184874</v>
      </c>
      <c r="DD54" s="270">
        <f t="shared" si="13"/>
        <v>187909</v>
      </c>
      <c r="DE54" s="73">
        <v>250894</v>
      </c>
      <c r="DF54" s="73">
        <v>320074</v>
      </c>
      <c r="DG54" s="73">
        <v>237544</v>
      </c>
      <c r="DH54" s="73">
        <v>269100</v>
      </c>
      <c r="DI54" s="73">
        <v>281236</v>
      </c>
      <c r="DJ54" s="73">
        <v>244826</v>
      </c>
      <c r="DK54" s="73">
        <v>263032</v>
      </c>
      <c r="DL54" s="73">
        <v>246040</v>
      </c>
      <c r="DM54" s="73">
        <v>252108</v>
      </c>
      <c r="DN54" s="73">
        <v>304296</v>
      </c>
      <c r="DO54" s="270">
        <f t="shared" si="14"/>
        <v>266915</v>
      </c>
      <c r="DP54" s="73">
        <v>197584</v>
      </c>
      <c r="DQ54" s="73">
        <v>197584</v>
      </c>
      <c r="DR54" s="73">
        <v>197584</v>
      </c>
      <c r="DS54" s="73">
        <v>197584</v>
      </c>
      <c r="DT54" s="73">
        <v>197584</v>
      </c>
      <c r="DU54" s="73">
        <v>193013</v>
      </c>
      <c r="DV54" s="73">
        <v>197584</v>
      </c>
      <c r="DW54" s="73">
        <v>197584</v>
      </c>
      <c r="DX54" s="73">
        <v>197584</v>
      </c>
      <c r="DY54" s="73">
        <v>205542</v>
      </c>
      <c r="DZ54" s="270">
        <f t="shared" si="15"/>
        <v>197922.7</v>
      </c>
      <c r="EA54" s="73">
        <v>220913</v>
      </c>
      <c r="EB54" s="73">
        <v>217189</v>
      </c>
      <c r="EC54" s="73">
        <v>227430</v>
      </c>
      <c r="ED54" s="73">
        <v>240466</v>
      </c>
      <c r="EE54" s="73">
        <v>226499</v>
      </c>
      <c r="EF54" s="73">
        <v>246053</v>
      </c>
      <c r="EG54" s="73">
        <v>237673</v>
      </c>
      <c r="EH54" s="73">
        <v>216256</v>
      </c>
      <c r="EI54" s="73">
        <v>227430</v>
      </c>
      <c r="EJ54" s="73">
        <v>209739</v>
      </c>
      <c r="EK54" s="270">
        <f t="shared" si="1"/>
        <v>226964.8</v>
      </c>
      <c r="EM54" s="306">
        <f t="shared" si="16"/>
        <v>230487.39338624338</v>
      </c>
      <c r="EN54" s="144" t="str">
        <f t="shared" si="33"/>
        <v>OK</v>
      </c>
      <c r="EO54" s="144" t="str">
        <f t="shared" si="34"/>
        <v>XXX</v>
      </c>
      <c r="EP54" s="144" t="str">
        <f t="shared" si="35"/>
        <v>OK</v>
      </c>
      <c r="EQ54" s="144" t="str">
        <f t="shared" si="36"/>
        <v>OK</v>
      </c>
      <c r="ER54" s="144" t="str">
        <f t="shared" si="37"/>
        <v>OK</v>
      </c>
      <c r="ES54" s="144" t="str">
        <f t="shared" si="38"/>
        <v>OK</v>
      </c>
      <c r="ET54" s="144" t="str">
        <f t="shared" si="39"/>
        <v>XXX</v>
      </c>
      <c r="EU54" s="144" t="str">
        <f t="shared" si="40"/>
        <v>XXX</v>
      </c>
      <c r="EV54" s="144" t="str">
        <f t="shared" si="41"/>
        <v>OK</v>
      </c>
      <c r="EW54" s="144" t="str">
        <f t="shared" si="42"/>
        <v>XXX</v>
      </c>
      <c r="EX54" s="144" t="str">
        <f t="shared" si="43"/>
        <v>XXX</v>
      </c>
      <c r="EY54" s="144" t="str">
        <f t="shared" si="44"/>
        <v>XXX</v>
      </c>
      <c r="EZ54" s="144" t="str">
        <f t="shared" si="45"/>
        <v>OK</v>
      </c>
      <c r="FA54" s="144" t="str">
        <f t="shared" si="46"/>
        <v>XXX</v>
      </c>
      <c r="FB54" s="144" t="str">
        <f t="shared" si="47"/>
        <v>OK</v>
      </c>
    </row>
    <row r="55" spans="2:158" ht="14.4" x14ac:dyDescent="0.3">
      <c r="B55" s="144">
        <v>50</v>
      </c>
      <c r="C55" s="68" t="s">
        <v>354</v>
      </c>
      <c r="D55" s="69" t="s">
        <v>355</v>
      </c>
      <c r="E55" s="70" t="s">
        <v>10</v>
      </c>
      <c r="F55" s="73">
        <f t="shared" si="48"/>
        <v>335932</v>
      </c>
      <c r="G55" s="73">
        <f t="shared" si="48"/>
        <v>335932</v>
      </c>
      <c r="H55" s="73">
        <f t="shared" si="48"/>
        <v>335932</v>
      </c>
      <c r="I55" s="73">
        <f t="shared" si="48"/>
        <v>335932</v>
      </c>
      <c r="J55" s="37"/>
      <c r="K55" s="73">
        <v>335932</v>
      </c>
      <c r="L55" s="73">
        <v>335932</v>
      </c>
      <c r="M55" s="73">
        <v>335932</v>
      </c>
      <c r="N55" s="73">
        <v>335932</v>
      </c>
      <c r="O55" s="73">
        <v>335932</v>
      </c>
      <c r="P55" s="73">
        <v>335932</v>
      </c>
      <c r="Q55" s="73">
        <v>335932</v>
      </c>
      <c r="R55" s="270">
        <f t="shared" si="2"/>
        <v>335932</v>
      </c>
      <c r="S55" s="73">
        <v>335932</v>
      </c>
      <c r="T55" s="73">
        <v>335932</v>
      </c>
      <c r="U55" s="73">
        <v>335932</v>
      </c>
      <c r="V55" s="73">
        <v>335932</v>
      </c>
      <c r="W55" s="73">
        <v>335932</v>
      </c>
      <c r="X55" s="73">
        <v>335932</v>
      </c>
      <c r="Y55" s="73">
        <v>335932</v>
      </c>
      <c r="Z55" s="73">
        <v>335932</v>
      </c>
      <c r="AA55" s="270">
        <f t="shared" si="3"/>
        <v>335932</v>
      </c>
      <c r="AB55" s="73">
        <v>335932</v>
      </c>
      <c r="AC55" s="73">
        <v>335932</v>
      </c>
      <c r="AD55" s="73">
        <v>335932</v>
      </c>
      <c r="AE55" s="270">
        <f t="shared" si="4"/>
        <v>335932</v>
      </c>
      <c r="AF55" s="73">
        <v>335932</v>
      </c>
      <c r="AG55" s="73">
        <v>335932</v>
      </c>
      <c r="AH55" s="73">
        <v>335932</v>
      </c>
      <c r="AI55" s="73">
        <v>335932</v>
      </c>
      <c r="AJ55" s="73">
        <v>335932</v>
      </c>
      <c r="AK55" s="73">
        <v>335932</v>
      </c>
      <c r="AL55" s="73">
        <v>335932</v>
      </c>
      <c r="AM55" s="73">
        <v>335932</v>
      </c>
      <c r="AN55" s="73">
        <v>335932</v>
      </c>
      <c r="AO55" s="73">
        <v>335932</v>
      </c>
      <c r="AP55" s="73">
        <v>335932</v>
      </c>
      <c r="AQ55" s="73">
        <v>335932</v>
      </c>
      <c r="AR55" s="270">
        <f t="shared" si="5"/>
        <v>335932</v>
      </c>
      <c r="AS55" s="73">
        <v>335932</v>
      </c>
      <c r="AT55" s="73">
        <v>335932</v>
      </c>
      <c r="AU55" s="73">
        <v>335932</v>
      </c>
      <c r="AV55" s="73">
        <v>335932</v>
      </c>
      <c r="AW55" s="73">
        <v>335932</v>
      </c>
      <c r="AX55" s="73">
        <v>335932</v>
      </c>
      <c r="AY55" s="73">
        <v>335932</v>
      </c>
      <c r="AZ55" s="73">
        <v>335932</v>
      </c>
      <c r="BA55" s="270">
        <f t="shared" si="6"/>
        <v>335932</v>
      </c>
      <c r="BB55" s="73">
        <v>335932</v>
      </c>
      <c r="BC55" s="73">
        <v>335932</v>
      </c>
      <c r="BD55" s="73">
        <v>335932</v>
      </c>
      <c r="BE55" s="73">
        <v>335932</v>
      </c>
      <c r="BF55" s="73">
        <v>335932</v>
      </c>
      <c r="BG55" s="73">
        <v>335932</v>
      </c>
      <c r="BH55" s="73">
        <v>335932</v>
      </c>
      <c r="BI55" s="270">
        <f t="shared" si="7"/>
        <v>335932</v>
      </c>
      <c r="BJ55" s="73">
        <v>335932</v>
      </c>
      <c r="BK55" s="73">
        <v>335932</v>
      </c>
      <c r="BL55" s="270">
        <f t="shared" si="8"/>
        <v>335932</v>
      </c>
      <c r="BM55" s="73">
        <v>335932</v>
      </c>
      <c r="BN55" s="73">
        <v>335932</v>
      </c>
      <c r="BO55" s="73">
        <v>335932</v>
      </c>
      <c r="BP55" s="73">
        <v>335932</v>
      </c>
      <c r="BQ55" s="73">
        <v>335932</v>
      </c>
      <c r="BR55" s="73">
        <v>335932</v>
      </c>
      <c r="BS55" s="73">
        <v>335932</v>
      </c>
      <c r="BT55" s="73">
        <v>335932</v>
      </c>
      <c r="BU55" s="73">
        <v>335932</v>
      </c>
      <c r="BV55" s="73">
        <v>335932</v>
      </c>
      <c r="BW55" s="270">
        <f t="shared" si="9"/>
        <v>335932</v>
      </c>
      <c r="BX55" s="73">
        <v>335932</v>
      </c>
      <c r="BY55" s="73">
        <v>335932</v>
      </c>
      <c r="BZ55" s="73">
        <v>335932</v>
      </c>
      <c r="CA55" s="73">
        <v>335932</v>
      </c>
      <c r="CB55" s="73">
        <v>335932</v>
      </c>
      <c r="CC55" s="73">
        <v>335932</v>
      </c>
      <c r="CD55" s="73">
        <v>335932</v>
      </c>
      <c r="CE55" s="73">
        <v>335932</v>
      </c>
      <c r="CF55" s="270">
        <f t="shared" si="10"/>
        <v>335932</v>
      </c>
      <c r="CG55" s="73">
        <v>335932</v>
      </c>
      <c r="CH55" s="73">
        <v>335932</v>
      </c>
      <c r="CI55" s="73">
        <v>335932</v>
      </c>
      <c r="CJ55" s="73">
        <v>335932</v>
      </c>
      <c r="CK55" s="73">
        <v>335932</v>
      </c>
      <c r="CL55" s="73">
        <v>335932</v>
      </c>
      <c r="CM55" s="73">
        <v>335932</v>
      </c>
      <c r="CN55" s="73">
        <v>335932</v>
      </c>
      <c r="CO55" s="73">
        <v>335932</v>
      </c>
      <c r="CP55" s="270">
        <f t="shared" si="11"/>
        <v>335932</v>
      </c>
      <c r="CQ55" s="73">
        <v>335932</v>
      </c>
      <c r="CR55" s="73">
        <v>335932</v>
      </c>
      <c r="CS55" s="73">
        <v>335932</v>
      </c>
      <c r="CT55" s="73">
        <v>335932</v>
      </c>
      <c r="CU55" s="73">
        <v>335932</v>
      </c>
      <c r="CV55" s="73">
        <v>335932</v>
      </c>
      <c r="CW55" s="73">
        <v>335932</v>
      </c>
      <c r="CX55" s="73">
        <v>335932</v>
      </c>
      <c r="CY55" s="73">
        <v>335932</v>
      </c>
      <c r="CZ55" s="73">
        <v>335932</v>
      </c>
      <c r="DA55" s="270">
        <f t="shared" si="12"/>
        <v>335932</v>
      </c>
      <c r="DB55" s="73">
        <v>335932</v>
      </c>
      <c r="DC55" s="73">
        <v>335932</v>
      </c>
      <c r="DD55" s="270">
        <f t="shared" si="13"/>
        <v>335932</v>
      </c>
      <c r="DE55" s="73">
        <v>335932</v>
      </c>
      <c r="DF55" s="73">
        <v>335932</v>
      </c>
      <c r="DG55" s="73">
        <v>335932</v>
      </c>
      <c r="DH55" s="73">
        <v>335932</v>
      </c>
      <c r="DI55" s="73">
        <v>335932</v>
      </c>
      <c r="DJ55" s="73">
        <v>335932</v>
      </c>
      <c r="DK55" s="73">
        <v>335932</v>
      </c>
      <c r="DL55" s="73">
        <v>335932</v>
      </c>
      <c r="DM55" s="73">
        <v>335932</v>
      </c>
      <c r="DN55" s="73">
        <v>335932</v>
      </c>
      <c r="DO55" s="270">
        <f t="shared" si="14"/>
        <v>335932</v>
      </c>
      <c r="DP55" s="73">
        <v>335932</v>
      </c>
      <c r="DQ55" s="73">
        <v>335932</v>
      </c>
      <c r="DR55" s="73">
        <v>335932</v>
      </c>
      <c r="DS55" s="73">
        <v>335932</v>
      </c>
      <c r="DT55" s="73">
        <v>335932</v>
      </c>
      <c r="DU55" s="73">
        <v>335932</v>
      </c>
      <c r="DV55" s="73">
        <v>335932</v>
      </c>
      <c r="DW55" s="73">
        <v>335932</v>
      </c>
      <c r="DX55" s="73">
        <v>335932</v>
      </c>
      <c r="DY55" s="73">
        <v>335932</v>
      </c>
      <c r="DZ55" s="270">
        <f t="shared" si="15"/>
        <v>335932</v>
      </c>
      <c r="EA55" s="73">
        <v>335932</v>
      </c>
      <c r="EB55" s="73">
        <v>335932</v>
      </c>
      <c r="EC55" s="73">
        <v>335932</v>
      </c>
      <c r="ED55" s="73">
        <v>335932</v>
      </c>
      <c r="EE55" s="73">
        <v>335932</v>
      </c>
      <c r="EF55" s="73">
        <v>335932</v>
      </c>
      <c r="EG55" s="73">
        <v>335932</v>
      </c>
      <c r="EH55" s="73">
        <v>335932</v>
      </c>
      <c r="EI55" s="73">
        <v>335932</v>
      </c>
      <c r="EJ55" s="73">
        <v>335932</v>
      </c>
      <c r="EK55" s="270">
        <f t="shared" si="1"/>
        <v>335932</v>
      </c>
      <c r="EM55" s="306">
        <f t="shared" si="16"/>
        <v>335932</v>
      </c>
      <c r="EN55" s="144" t="str">
        <f t="shared" si="33"/>
        <v>OK</v>
      </c>
      <c r="EO55" s="144" t="str">
        <f t="shared" si="34"/>
        <v>OK</v>
      </c>
      <c r="EP55" s="144" t="str">
        <f t="shared" si="35"/>
        <v>OK</v>
      </c>
      <c r="EQ55" s="144" t="str">
        <f t="shared" si="36"/>
        <v>OK</v>
      </c>
      <c r="ER55" s="144" t="str">
        <f t="shared" si="37"/>
        <v>OK</v>
      </c>
      <c r="ES55" s="144" t="str">
        <f t="shared" si="38"/>
        <v>OK</v>
      </c>
      <c r="ET55" s="144" t="str">
        <f t="shared" si="39"/>
        <v>OK</v>
      </c>
      <c r="EU55" s="144" t="str">
        <f t="shared" si="40"/>
        <v>OK</v>
      </c>
      <c r="EV55" s="144" t="str">
        <f t="shared" si="41"/>
        <v>OK</v>
      </c>
      <c r="EW55" s="144" t="str">
        <f t="shared" si="42"/>
        <v>OK</v>
      </c>
      <c r="EX55" s="144" t="str">
        <f t="shared" si="43"/>
        <v>OK</v>
      </c>
      <c r="EY55" s="144" t="str">
        <f t="shared" si="44"/>
        <v>OK</v>
      </c>
      <c r="EZ55" s="144" t="str">
        <f t="shared" si="45"/>
        <v>OK</v>
      </c>
      <c r="FA55" s="144" t="str">
        <f t="shared" si="46"/>
        <v>OK</v>
      </c>
      <c r="FB55" s="144" t="str">
        <f t="shared" si="47"/>
        <v>OK</v>
      </c>
    </row>
    <row r="56" spans="2:158" ht="14.4" x14ac:dyDescent="0.3">
      <c r="B56" s="144">
        <v>51</v>
      </c>
      <c r="C56" s="68" t="s">
        <v>356</v>
      </c>
      <c r="D56" s="69" t="s">
        <v>357</v>
      </c>
      <c r="E56" s="70" t="s">
        <v>10</v>
      </c>
      <c r="F56" s="73">
        <f t="shared" si="48"/>
        <v>233373</v>
      </c>
      <c r="G56" s="73">
        <f t="shared" si="48"/>
        <v>233373</v>
      </c>
      <c r="H56" s="73">
        <f t="shared" si="48"/>
        <v>233373</v>
      </c>
      <c r="I56" s="73">
        <f t="shared" si="48"/>
        <v>233373</v>
      </c>
      <c r="J56" s="37"/>
      <c r="K56" s="73">
        <v>233373</v>
      </c>
      <c r="L56" s="73">
        <v>233373</v>
      </c>
      <c r="M56" s="73">
        <v>233373</v>
      </c>
      <c r="N56" s="73">
        <v>233373</v>
      </c>
      <c r="O56" s="73">
        <v>233373</v>
      </c>
      <c r="P56" s="73">
        <v>233373</v>
      </c>
      <c r="Q56" s="73">
        <v>233373</v>
      </c>
      <c r="R56" s="270">
        <f t="shared" si="2"/>
        <v>233373</v>
      </c>
      <c r="S56" s="73">
        <v>233373</v>
      </c>
      <c r="T56" s="73">
        <v>233373</v>
      </c>
      <c r="U56" s="73">
        <v>233373</v>
      </c>
      <c r="V56" s="73">
        <v>233373</v>
      </c>
      <c r="W56" s="73">
        <v>233373</v>
      </c>
      <c r="X56" s="73">
        <v>233373</v>
      </c>
      <c r="Y56" s="73">
        <v>233373</v>
      </c>
      <c r="Z56" s="73">
        <v>233373</v>
      </c>
      <c r="AA56" s="270">
        <f t="shared" si="3"/>
        <v>233373</v>
      </c>
      <c r="AB56" s="73">
        <v>233373</v>
      </c>
      <c r="AC56" s="73">
        <v>233373</v>
      </c>
      <c r="AD56" s="73">
        <v>233373</v>
      </c>
      <c r="AE56" s="270">
        <f t="shared" si="4"/>
        <v>233373</v>
      </c>
      <c r="AF56" s="73">
        <v>233373</v>
      </c>
      <c r="AG56" s="73">
        <v>233373</v>
      </c>
      <c r="AH56" s="73">
        <v>233373</v>
      </c>
      <c r="AI56" s="73">
        <v>233373</v>
      </c>
      <c r="AJ56" s="73">
        <v>233373</v>
      </c>
      <c r="AK56" s="73">
        <v>233373</v>
      </c>
      <c r="AL56" s="73">
        <v>233373</v>
      </c>
      <c r="AM56" s="73">
        <v>233373</v>
      </c>
      <c r="AN56" s="73">
        <v>233373</v>
      </c>
      <c r="AO56" s="73">
        <v>233373</v>
      </c>
      <c r="AP56" s="73">
        <v>233373</v>
      </c>
      <c r="AQ56" s="73">
        <v>233373</v>
      </c>
      <c r="AR56" s="270">
        <f t="shared" si="5"/>
        <v>233373</v>
      </c>
      <c r="AS56" s="73">
        <v>233373</v>
      </c>
      <c r="AT56" s="73">
        <v>233373</v>
      </c>
      <c r="AU56" s="73">
        <v>233373</v>
      </c>
      <c r="AV56" s="73">
        <v>233373</v>
      </c>
      <c r="AW56" s="73">
        <v>233373</v>
      </c>
      <c r="AX56" s="73">
        <v>233373</v>
      </c>
      <c r="AY56" s="73">
        <v>233373</v>
      </c>
      <c r="AZ56" s="73">
        <v>233373</v>
      </c>
      <c r="BA56" s="270">
        <f t="shared" si="6"/>
        <v>233373</v>
      </c>
      <c r="BB56" s="73">
        <v>233373</v>
      </c>
      <c r="BC56" s="73">
        <v>233373</v>
      </c>
      <c r="BD56" s="73">
        <v>233373</v>
      </c>
      <c r="BE56" s="73">
        <v>233373</v>
      </c>
      <c r="BF56" s="73">
        <v>233373</v>
      </c>
      <c r="BG56" s="73">
        <v>233373</v>
      </c>
      <c r="BH56" s="73">
        <v>233373</v>
      </c>
      <c r="BI56" s="270">
        <f t="shared" si="7"/>
        <v>233373</v>
      </c>
      <c r="BJ56" s="73">
        <v>233373</v>
      </c>
      <c r="BK56" s="73">
        <v>233373</v>
      </c>
      <c r="BL56" s="270">
        <f t="shared" si="8"/>
        <v>233373</v>
      </c>
      <c r="BM56" s="73">
        <v>233373</v>
      </c>
      <c r="BN56" s="73">
        <v>233373</v>
      </c>
      <c r="BO56" s="73">
        <v>233373</v>
      </c>
      <c r="BP56" s="73">
        <v>233373</v>
      </c>
      <c r="BQ56" s="73">
        <v>233373</v>
      </c>
      <c r="BR56" s="73">
        <v>233373</v>
      </c>
      <c r="BS56" s="73">
        <v>233373</v>
      </c>
      <c r="BT56" s="73">
        <v>233373</v>
      </c>
      <c r="BU56" s="73">
        <v>233373</v>
      </c>
      <c r="BV56" s="73">
        <v>233373</v>
      </c>
      <c r="BW56" s="270">
        <f t="shared" si="9"/>
        <v>233373</v>
      </c>
      <c r="BX56" s="73">
        <v>233373</v>
      </c>
      <c r="BY56" s="73">
        <v>233373</v>
      </c>
      <c r="BZ56" s="73">
        <v>233373</v>
      </c>
      <c r="CA56" s="73">
        <v>233373</v>
      </c>
      <c r="CB56" s="73">
        <v>233373</v>
      </c>
      <c r="CC56" s="73">
        <v>233373</v>
      </c>
      <c r="CD56" s="73">
        <v>233373</v>
      </c>
      <c r="CE56" s="73">
        <v>233373</v>
      </c>
      <c r="CF56" s="270">
        <f t="shared" si="10"/>
        <v>233373</v>
      </c>
      <c r="CG56" s="73">
        <v>233373</v>
      </c>
      <c r="CH56" s="73">
        <v>233373</v>
      </c>
      <c r="CI56" s="73">
        <v>233373</v>
      </c>
      <c r="CJ56" s="73">
        <v>233373</v>
      </c>
      <c r="CK56" s="73">
        <v>233373</v>
      </c>
      <c r="CL56" s="73">
        <v>233373</v>
      </c>
      <c r="CM56" s="73">
        <v>233373</v>
      </c>
      <c r="CN56" s="73">
        <v>233373</v>
      </c>
      <c r="CO56" s="73">
        <v>233373</v>
      </c>
      <c r="CP56" s="270">
        <f t="shared" si="11"/>
        <v>233373</v>
      </c>
      <c r="CQ56" s="73">
        <v>233373</v>
      </c>
      <c r="CR56" s="73">
        <v>233373</v>
      </c>
      <c r="CS56" s="73">
        <v>233373</v>
      </c>
      <c r="CT56" s="73">
        <v>233373</v>
      </c>
      <c r="CU56" s="73">
        <v>233373</v>
      </c>
      <c r="CV56" s="73">
        <v>233373</v>
      </c>
      <c r="CW56" s="73">
        <v>233373</v>
      </c>
      <c r="CX56" s="73">
        <v>233373</v>
      </c>
      <c r="CY56" s="73">
        <v>233373</v>
      </c>
      <c r="CZ56" s="73">
        <v>233373</v>
      </c>
      <c r="DA56" s="270">
        <f t="shared" si="12"/>
        <v>233373</v>
      </c>
      <c r="DB56" s="73">
        <v>233373</v>
      </c>
      <c r="DC56" s="73">
        <v>233373</v>
      </c>
      <c r="DD56" s="270">
        <f t="shared" si="13"/>
        <v>233373</v>
      </c>
      <c r="DE56" s="73">
        <v>233373</v>
      </c>
      <c r="DF56" s="73">
        <v>233373</v>
      </c>
      <c r="DG56" s="73">
        <v>233373</v>
      </c>
      <c r="DH56" s="73">
        <v>233373</v>
      </c>
      <c r="DI56" s="73">
        <v>233373</v>
      </c>
      <c r="DJ56" s="73">
        <v>233373</v>
      </c>
      <c r="DK56" s="73">
        <v>233373</v>
      </c>
      <c r="DL56" s="73">
        <v>233373</v>
      </c>
      <c r="DM56" s="73">
        <v>233373</v>
      </c>
      <c r="DN56" s="73">
        <v>233373</v>
      </c>
      <c r="DO56" s="270">
        <f t="shared" si="14"/>
        <v>233373</v>
      </c>
      <c r="DP56" s="73">
        <v>233373</v>
      </c>
      <c r="DQ56" s="73">
        <v>233373</v>
      </c>
      <c r="DR56" s="73">
        <v>233373</v>
      </c>
      <c r="DS56" s="73">
        <v>233373</v>
      </c>
      <c r="DT56" s="73">
        <v>233373</v>
      </c>
      <c r="DU56" s="73">
        <v>233373</v>
      </c>
      <c r="DV56" s="73">
        <v>233373</v>
      </c>
      <c r="DW56" s="73">
        <v>233373</v>
      </c>
      <c r="DX56" s="73">
        <v>233373</v>
      </c>
      <c r="DY56" s="73">
        <v>233373</v>
      </c>
      <c r="DZ56" s="270">
        <f t="shared" si="15"/>
        <v>233373</v>
      </c>
      <c r="EA56" s="73">
        <v>233373</v>
      </c>
      <c r="EB56" s="73">
        <v>233373</v>
      </c>
      <c r="EC56" s="73">
        <v>233373</v>
      </c>
      <c r="ED56" s="73">
        <v>233373</v>
      </c>
      <c r="EE56" s="73">
        <v>233373</v>
      </c>
      <c r="EF56" s="73">
        <v>233373</v>
      </c>
      <c r="EG56" s="73">
        <v>233373</v>
      </c>
      <c r="EH56" s="73">
        <v>233373</v>
      </c>
      <c r="EI56" s="73">
        <v>233373</v>
      </c>
      <c r="EJ56" s="73">
        <v>233373</v>
      </c>
      <c r="EK56" s="270">
        <f t="shared" si="1"/>
        <v>233373</v>
      </c>
      <c r="EM56" s="306">
        <f t="shared" si="16"/>
        <v>233373</v>
      </c>
      <c r="EN56" s="144" t="str">
        <f t="shared" si="33"/>
        <v>OK</v>
      </c>
      <c r="EO56" s="144" t="str">
        <f t="shared" si="34"/>
        <v>OK</v>
      </c>
      <c r="EP56" s="144" t="str">
        <f t="shared" si="35"/>
        <v>OK</v>
      </c>
      <c r="EQ56" s="144" t="str">
        <f t="shared" si="36"/>
        <v>OK</v>
      </c>
      <c r="ER56" s="144" t="str">
        <f t="shared" si="37"/>
        <v>OK</v>
      </c>
      <c r="ES56" s="144" t="str">
        <f t="shared" si="38"/>
        <v>OK</v>
      </c>
      <c r="ET56" s="144" t="str">
        <f t="shared" si="39"/>
        <v>OK</v>
      </c>
      <c r="EU56" s="144" t="str">
        <f t="shared" si="40"/>
        <v>OK</v>
      </c>
      <c r="EV56" s="144" t="str">
        <f t="shared" si="41"/>
        <v>OK</v>
      </c>
      <c r="EW56" s="144" t="str">
        <f t="shared" si="42"/>
        <v>OK</v>
      </c>
      <c r="EX56" s="144" t="str">
        <f t="shared" si="43"/>
        <v>OK</v>
      </c>
      <c r="EY56" s="144" t="str">
        <f t="shared" si="44"/>
        <v>OK</v>
      </c>
      <c r="EZ56" s="144" t="str">
        <f t="shared" si="45"/>
        <v>OK</v>
      </c>
      <c r="FA56" s="144" t="str">
        <f t="shared" si="46"/>
        <v>OK</v>
      </c>
      <c r="FB56" s="144" t="str">
        <f t="shared" si="47"/>
        <v>OK</v>
      </c>
    </row>
    <row r="57" spans="2:158" ht="14.4" x14ac:dyDescent="0.3">
      <c r="B57" s="144">
        <v>52</v>
      </c>
      <c r="C57" s="68" t="s">
        <v>358</v>
      </c>
      <c r="D57" s="69" t="s">
        <v>359</v>
      </c>
      <c r="E57" s="70" t="s">
        <v>13</v>
      </c>
      <c r="F57" s="73">
        <f t="shared" si="48"/>
        <v>23952</v>
      </c>
      <c r="G57" s="73">
        <f t="shared" si="48"/>
        <v>23952</v>
      </c>
      <c r="H57" s="73">
        <f t="shared" si="48"/>
        <v>23952</v>
      </c>
      <c r="I57" s="73">
        <f t="shared" si="48"/>
        <v>23952</v>
      </c>
      <c r="J57" s="37"/>
      <c r="K57" s="73">
        <v>23952</v>
      </c>
      <c r="L57" s="73">
        <v>23952</v>
      </c>
      <c r="M57" s="73">
        <v>23952</v>
      </c>
      <c r="N57" s="73">
        <v>23952</v>
      </c>
      <c r="O57" s="73">
        <v>23952</v>
      </c>
      <c r="P57" s="73">
        <v>23952</v>
      </c>
      <c r="Q57" s="73">
        <v>23952</v>
      </c>
      <c r="R57" s="270">
        <f t="shared" si="2"/>
        <v>23952</v>
      </c>
      <c r="S57" s="73">
        <v>24263</v>
      </c>
      <c r="T57" s="73">
        <v>24263</v>
      </c>
      <c r="U57" s="73">
        <v>24263</v>
      </c>
      <c r="V57" s="73">
        <v>24263</v>
      </c>
      <c r="W57" s="73">
        <v>24263</v>
      </c>
      <c r="X57" s="73">
        <v>24263</v>
      </c>
      <c r="Y57" s="73">
        <v>24263</v>
      </c>
      <c r="Z57" s="73">
        <v>24263</v>
      </c>
      <c r="AA57" s="270">
        <f t="shared" si="3"/>
        <v>24263</v>
      </c>
      <c r="AB57" s="73">
        <v>25465</v>
      </c>
      <c r="AC57" s="73">
        <v>25465</v>
      </c>
      <c r="AD57" s="73">
        <v>25465</v>
      </c>
      <c r="AE57" s="270">
        <f t="shared" si="4"/>
        <v>25465</v>
      </c>
      <c r="AF57" s="73">
        <v>24574</v>
      </c>
      <c r="AG57" s="73">
        <v>24574</v>
      </c>
      <c r="AH57" s="73">
        <v>24574</v>
      </c>
      <c r="AI57" s="73">
        <v>24574</v>
      </c>
      <c r="AJ57" s="73">
        <v>24574</v>
      </c>
      <c r="AK57" s="73">
        <v>24574</v>
      </c>
      <c r="AL57" s="73">
        <v>24574</v>
      </c>
      <c r="AM57" s="73">
        <v>24574</v>
      </c>
      <c r="AN57" s="73">
        <v>24574</v>
      </c>
      <c r="AO57" s="73">
        <v>24574</v>
      </c>
      <c r="AP57" s="73">
        <v>24574</v>
      </c>
      <c r="AQ57" s="73">
        <v>24574</v>
      </c>
      <c r="AR57" s="270">
        <f t="shared" si="5"/>
        <v>24574</v>
      </c>
      <c r="AS57" s="73">
        <v>25333</v>
      </c>
      <c r="AT57" s="73">
        <v>25333</v>
      </c>
      <c r="AU57" s="73">
        <v>25333</v>
      </c>
      <c r="AV57" s="73">
        <v>25333</v>
      </c>
      <c r="AW57" s="73">
        <v>25333</v>
      </c>
      <c r="AX57" s="73">
        <v>25333</v>
      </c>
      <c r="AY57" s="73">
        <v>25333</v>
      </c>
      <c r="AZ57" s="73">
        <v>25333</v>
      </c>
      <c r="BA57" s="270">
        <f t="shared" si="6"/>
        <v>25333</v>
      </c>
      <c r="BB57" s="73">
        <v>25357</v>
      </c>
      <c r="BC57" s="73">
        <v>25357</v>
      </c>
      <c r="BD57" s="73">
        <v>25357</v>
      </c>
      <c r="BE57" s="73">
        <v>25357</v>
      </c>
      <c r="BF57" s="73">
        <v>25357</v>
      </c>
      <c r="BG57" s="73">
        <v>25357</v>
      </c>
      <c r="BH57" s="73">
        <v>25357</v>
      </c>
      <c r="BI57" s="270">
        <f t="shared" si="7"/>
        <v>25357</v>
      </c>
      <c r="BJ57" s="73">
        <v>24227</v>
      </c>
      <c r="BK57" s="73">
        <v>24227</v>
      </c>
      <c r="BL57" s="270">
        <f t="shared" si="8"/>
        <v>24227</v>
      </c>
      <c r="BM57" s="73">
        <v>23939</v>
      </c>
      <c r="BN57" s="73">
        <v>23939</v>
      </c>
      <c r="BO57" s="73">
        <v>23939</v>
      </c>
      <c r="BP57" s="73">
        <v>23939</v>
      </c>
      <c r="BQ57" s="73">
        <v>23939</v>
      </c>
      <c r="BR57" s="73">
        <v>23939</v>
      </c>
      <c r="BS57" s="73">
        <v>23939</v>
      </c>
      <c r="BT57" s="73">
        <v>23939</v>
      </c>
      <c r="BU57" s="73">
        <v>23939</v>
      </c>
      <c r="BV57" s="73">
        <v>23939</v>
      </c>
      <c r="BW57" s="270">
        <f t="shared" si="9"/>
        <v>23939</v>
      </c>
      <c r="BX57" s="73">
        <v>26260</v>
      </c>
      <c r="BY57" s="73">
        <v>26260</v>
      </c>
      <c r="BZ57" s="73">
        <v>26260</v>
      </c>
      <c r="CA57" s="73">
        <v>26260</v>
      </c>
      <c r="CB57" s="73">
        <v>26260</v>
      </c>
      <c r="CC57" s="73">
        <v>26260</v>
      </c>
      <c r="CD57" s="73">
        <v>26260</v>
      </c>
      <c r="CE57" s="73">
        <v>26260</v>
      </c>
      <c r="CF57" s="270">
        <f t="shared" si="10"/>
        <v>26260</v>
      </c>
      <c r="CG57" s="73">
        <v>23812</v>
      </c>
      <c r="CH57" s="73">
        <v>23812</v>
      </c>
      <c r="CI57" s="73">
        <v>23812</v>
      </c>
      <c r="CJ57" s="73">
        <v>23812</v>
      </c>
      <c r="CK57" s="73">
        <v>23812</v>
      </c>
      <c r="CL57" s="73">
        <v>23812</v>
      </c>
      <c r="CM57" s="73">
        <v>23812</v>
      </c>
      <c r="CN57" s="73">
        <v>23812</v>
      </c>
      <c r="CO57" s="73">
        <v>23812</v>
      </c>
      <c r="CP57" s="270">
        <f t="shared" si="11"/>
        <v>23812</v>
      </c>
      <c r="CQ57" s="73">
        <v>24011</v>
      </c>
      <c r="CR57" s="73">
        <v>24011</v>
      </c>
      <c r="CS57" s="73">
        <v>24011</v>
      </c>
      <c r="CT57" s="73">
        <v>24011</v>
      </c>
      <c r="CU57" s="73">
        <v>24011</v>
      </c>
      <c r="CV57" s="73">
        <v>24011</v>
      </c>
      <c r="CW57" s="73">
        <v>24011</v>
      </c>
      <c r="CX57" s="73">
        <v>24011</v>
      </c>
      <c r="CY57" s="73">
        <v>24011</v>
      </c>
      <c r="CZ57" s="73">
        <v>24011</v>
      </c>
      <c r="DA57" s="270">
        <f t="shared" si="12"/>
        <v>24011</v>
      </c>
      <c r="DB57" s="73">
        <v>22913</v>
      </c>
      <c r="DC57" s="73">
        <v>22913</v>
      </c>
      <c r="DD57" s="270">
        <f t="shared" si="13"/>
        <v>22913</v>
      </c>
      <c r="DE57" s="73">
        <v>24441</v>
      </c>
      <c r="DF57" s="73">
        <v>24441</v>
      </c>
      <c r="DG57" s="73">
        <v>24441</v>
      </c>
      <c r="DH57" s="73">
        <v>24441</v>
      </c>
      <c r="DI57" s="73">
        <v>24441</v>
      </c>
      <c r="DJ57" s="73">
        <v>24441</v>
      </c>
      <c r="DK57" s="73">
        <v>24441</v>
      </c>
      <c r="DL57" s="73">
        <v>24441</v>
      </c>
      <c r="DM57" s="73">
        <v>24441</v>
      </c>
      <c r="DN57" s="73">
        <v>24441</v>
      </c>
      <c r="DO57" s="270">
        <f t="shared" si="14"/>
        <v>24441</v>
      </c>
      <c r="DP57" s="73">
        <v>24151</v>
      </c>
      <c r="DQ57" s="73">
        <v>24151</v>
      </c>
      <c r="DR57" s="73">
        <v>24151</v>
      </c>
      <c r="DS57" s="73">
        <v>24151</v>
      </c>
      <c r="DT57" s="73">
        <v>24151</v>
      </c>
      <c r="DU57" s="73">
        <v>24151</v>
      </c>
      <c r="DV57" s="73">
        <v>24151</v>
      </c>
      <c r="DW57" s="73">
        <v>24151</v>
      </c>
      <c r="DX57" s="73">
        <v>24151</v>
      </c>
      <c r="DY57" s="73">
        <v>24151</v>
      </c>
      <c r="DZ57" s="270">
        <f t="shared" si="15"/>
        <v>24151</v>
      </c>
      <c r="EA57" s="73">
        <v>24549</v>
      </c>
      <c r="EB57" s="73">
        <v>24549</v>
      </c>
      <c r="EC57" s="73">
        <v>24549</v>
      </c>
      <c r="ED57" s="73">
        <v>24549</v>
      </c>
      <c r="EE57" s="73">
        <v>24549</v>
      </c>
      <c r="EF57" s="73">
        <v>24549</v>
      </c>
      <c r="EG57" s="73">
        <v>24549</v>
      </c>
      <c r="EH57" s="73">
        <v>24549</v>
      </c>
      <c r="EI57" s="73">
        <v>24549</v>
      </c>
      <c r="EJ57" s="73">
        <v>24549</v>
      </c>
      <c r="EK57" s="270">
        <f t="shared" si="1"/>
        <v>24549</v>
      </c>
      <c r="EM57" s="306">
        <f t="shared" si="16"/>
        <v>24483.133333333335</v>
      </c>
      <c r="EN57" s="144" t="str">
        <f t="shared" si="33"/>
        <v>OK</v>
      </c>
      <c r="EO57" s="144" t="str">
        <f t="shared" si="34"/>
        <v>OK</v>
      </c>
      <c r="EP57" s="144" t="str">
        <f t="shared" si="35"/>
        <v>OK</v>
      </c>
      <c r="EQ57" s="144" t="str">
        <f t="shared" si="36"/>
        <v>OK</v>
      </c>
      <c r="ER57" s="144" t="str">
        <f t="shared" si="37"/>
        <v>OK</v>
      </c>
      <c r="ES57" s="144" t="str">
        <f t="shared" si="38"/>
        <v>OK</v>
      </c>
      <c r="ET57" s="144" t="str">
        <f t="shared" si="39"/>
        <v>OK</v>
      </c>
      <c r="EU57" s="144" t="str">
        <f t="shared" si="40"/>
        <v>OK</v>
      </c>
      <c r="EV57" s="144" t="str">
        <f t="shared" si="41"/>
        <v>OK</v>
      </c>
      <c r="EW57" s="144" t="str">
        <f t="shared" si="42"/>
        <v>OK</v>
      </c>
      <c r="EX57" s="144" t="str">
        <f t="shared" si="43"/>
        <v>XXX</v>
      </c>
      <c r="EY57" s="144" t="str">
        <f t="shared" si="44"/>
        <v>XXX</v>
      </c>
      <c r="EZ57" s="144" t="str">
        <f t="shared" si="45"/>
        <v>OK</v>
      </c>
      <c r="FA57" s="144" t="str">
        <f t="shared" si="46"/>
        <v>OK</v>
      </c>
      <c r="FB57" s="144" t="str">
        <f t="shared" si="47"/>
        <v>OK</v>
      </c>
    </row>
    <row r="58" spans="2:158" ht="14.4" x14ac:dyDescent="0.3">
      <c r="B58" s="144">
        <v>53</v>
      </c>
      <c r="C58" s="68" t="s">
        <v>360</v>
      </c>
      <c r="D58" s="69" t="s">
        <v>361</v>
      </c>
      <c r="E58" s="70" t="s">
        <v>10</v>
      </c>
      <c r="F58" s="73">
        <f t="shared" si="48"/>
        <v>705607.85714285716</v>
      </c>
      <c r="G58" s="73">
        <f t="shared" si="48"/>
        <v>705607.85714285716</v>
      </c>
      <c r="H58" s="73">
        <f t="shared" si="48"/>
        <v>705607.85714285716</v>
      </c>
      <c r="I58" s="73">
        <f t="shared" si="48"/>
        <v>705607.85714285716</v>
      </c>
      <c r="J58" s="37"/>
      <c r="K58" s="73">
        <v>685926</v>
      </c>
      <c r="L58" s="73">
        <v>703640</v>
      </c>
      <c r="M58" s="73">
        <v>720369</v>
      </c>
      <c r="N58" s="73">
        <v>704624</v>
      </c>
      <c r="O58" s="73">
        <v>708560</v>
      </c>
      <c r="P58" s="73">
        <v>717416</v>
      </c>
      <c r="Q58" s="73">
        <v>698720</v>
      </c>
      <c r="R58" s="270">
        <f t="shared" si="2"/>
        <v>705607.85714285716</v>
      </c>
      <c r="S58" s="73">
        <v>679504</v>
      </c>
      <c r="T58" s="73">
        <v>664597</v>
      </c>
      <c r="U58" s="73">
        <v>692456</v>
      </c>
      <c r="V58" s="73">
        <v>699165</v>
      </c>
      <c r="W58" s="73">
        <v>681026</v>
      </c>
      <c r="X58" s="73">
        <v>686028</v>
      </c>
      <c r="Y58" s="73">
        <v>668169</v>
      </c>
      <c r="Z58" s="73">
        <v>688884</v>
      </c>
      <c r="AA58" s="270">
        <f t="shared" si="3"/>
        <v>682478.625</v>
      </c>
      <c r="AB58" s="73">
        <v>849692</v>
      </c>
      <c r="AC58" s="73">
        <v>761620</v>
      </c>
      <c r="AD58" s="73">
        <v>857032</v>
      </c>
      <c r="AE58" s="270">
        <f t="shared" si="4"/>
        <v>822781.33333333337</v>
      </c>
      <c r="AF58" s="73">
        <v>749136</v>
      </c>
      <c r="AG58" s="73">
        <v>751504</v>
      </c>
      <c r="AH58" s="73">
        <v>752687</v>
      </c>
      <c r="AI58" s="73">
        <v>749136</v>
      </c>
      <c r="AJ58" s="73">
        <v>740851</v>
      </c>
      <c r="AK58" s="73">
        <v>734935</v>
      </c>
      <c r="AL58" s="73">
        <v>764522</v>
      </c>
      <c r="AM58" s="73">
        <v>729019</v>
      </c>
      <c r="AN58" s="73">
        <v>776356</v>
      </c>
      <c r="AO58" s="73">
        <v>749136</v>
      </c>
      <c r="AP58" s="73">
        <v>756238</v>
      </c>
      <c r="AQ58" s="73">
        <v>717183</v>
      </c>
      <c r="AR58" s="270">
        <f t="shared" si="5"/>
        <v>747558.58333333337</v>
      </c>
      <c r="AS58" s="73">
        <v>733626</v>
      </c>
      <c r="AT58" s="73">
        <v>701002</v>
      </c>
      <c r="AU58" s="73">
        <v>714228</v>
      </c>
      <c r="AV58" s="73">
        <v>739799</v>
      </c>
      <c r="AW58" s="73">
        <v>749498</v>
      </c>
      <c r="AX58" s="73">
        <v>714228</v>
      </c>
      <c r="AY58" s="73">
        <v>762725</v>
      </c>
      <c r="AZ58" s="73">
        <v>723046</v>
      </c>
      <c r="BA58" s="270">
        <f t="shared" si="6"/>
        <v>729769</v>
      </c>
      <c r="BB58" s="73">
        <v>740954</v>
      </c>
      <c r="BC58" s="73">
        <v>717113</v>
      </c>
      <c r="BD58" s="73">
        <v>718878</v>
      </c>
      <c r="BE58" s="73">
        <v>725942</v>
      </c>
      <c r="BF58" s="73">
        <v>723294</v>
      </c>
      <c r="BG58" s="73">
        <v>701219</v>
      </c>
      <c r="BH58" s="73">
        <v>714463</v>
      </c>
      <c r="BI58" s="270">
        <f t="shared" si="7"/>
        <v>720266.14285714284</v>
      </c>
      <c r="BJ58" s="73">
        <v>663019</v>
      </c>
      <c r="BK58" s="73">
        <v>722396</v>
      </c>
      <c r="BL58" s="270">
        <f t="shared" si="8"/>
        <v>692707.5</v>
      </c>
      <c r="BM58" s="73">
        <v>689063</v>
      </c>
      <c r="BN58" s="73">
        <v>709380</v>
      </c>
      <c r="BO58" s="73">
        <v>714459</v>
      </c>
      <c r="BP58" s="73">
        <v>712428</v>
      </c>
      <c r="BQ58" s="73">
        <v>710396</v>
      </c>
      <c r="BR58" s="73">
        <v>723603</v>
      </c>
      <c r="BS58" s="73">
        <v>731730</v>
      </c>
      <c r="BT58" s="73">
        <v>711413</v>
      </c>
      <c r="BU58" s="73">
        <v>702269</v>
      </c>
      <c r="BV58" s="73">
        <v>720555</v>
      </c>
      <c r="BW58" s="270">
        <f t="shared" si="9"/>
        <v>712529.6</v>
      </c>
      <c r="BX58" s="73">
        <v>833236</v>
      </c>
      <c r="BY58" s="73">
        <v>876574</v>
      </c>
      <c r="BZ58" s="73">
        <v>789899</v>
      </c>
      <c r="CA58" s="73">
        <v>863733</v>
      </c>
      <c r="CB58" s="73">
        <v>839657</v>
      </c>
      <c r="CC58" s="73">
        <v>858918</v>
      </c>
      <c r="CD58" s="73">
        <v>834842</v>
      </c>
      <c r="CE58" s="73">
        <v>915096</v>
      </c>
      <c r="CF58" s="270">
        <f t="shared" si="10"/>
        <v>851494.375</v>
      </c>
      <c r="CG58" s="73">
        <v>669733</v>
      </c>
      <c r="CH58" s="73">
        <v>675040</v>
      </c>
      <c r="CI58" s="73">
        <v>663666</v>
      </c>
      <c r="CJ58" s="73">
        <v>677315</v>
      </c>
      <c r="CK58" s="73">
        <v>670492</v>
      </c>
      <c r="CL58" s="73">
        <v>672008</v>
      </c>
      <c r="CM58" s="73">
        <v>674282</v>
      </c>
      <c r="CN58" s="73">
        <v>672766</v>
      </c>
      <c r="CO58" s="73">
        <v>660633</v>
      </c>
      <c r="CP58" s="270">
        <f t="shared" si="11"/>
        <v>670659.4444444445</v>
      </c>
      <c r="CQ58" s="73">
        <v>716792</v>
      </c>
      <c r="CR58" s="73">
        <v>751239</v>
      </c>
      <c r="CS58" s="73">
        <v>717980</v>
      </c>
      <c r="CT58" s="73">
        <v>707289</v>
      </c>
      <c r="CU58" s="73">
        <v>732234</v>
      </c>
      <c r="CV58" s="73">
        <v>725107</v>
      </c>
      <c r="CW58" s="73">
        <v>729859</v>
      </c>
      <c r="CX58" s="73">
        <v>739362</v>
      </c>
      <c r="CY58" s="73">
        <v>746489</v>
      </c>
      <c r="CZ58" s="73">
        <v>721544</v>
      </c>
      <c r="DA58" s="270">
        <f t="shared" si="12"/>
        <v>728789.5</v>
      </c>
      <c r="DB58" s="73">
        <v>654249</v>
      </c>
      <c r="DC58" s="73">
        <v>647914</v>
      </c>
      <c r="DD58" s="270">
        <f t="shared" si="13"/>
        <v>651081.5</v>
      </c>
      <c r="DE58" s="73">
        <v>718943</v>
      </c>
      <c r="DF58" s="73">
        <v>781839</v>
      </c>
      <c r="DG58" s="73">
        <v>706805</v>
      </c>
      <c r="DH58" s="73">
        <v>735495</v>
      </c>
      <c r="DI58" s="73">
        <v>746529</v>
      </c>
      <c r="DJ58" s="73">
        <v>713426</v>
      </c>
      <c r="DK58" s="73">
        <v>729978</v>
      </c>
      <c r="DL58" s="73">
        <v>714529</v>
      </c>
      <c r="DM58" s="73">
        <v>720047</v>
      </c>
      <c r="DN58" s="73">
        <v>767496</v>
      </c>
      <c r="DO58" s="270">
        <f t="shared" si="14"/>
        <v>733508.7</v>
      </c>
      <c r="DP58" s="73">
        <v>727044</v>
      </c>
      <c r="DQ58" s="73">
        <v>737261</v>
      </c>
      <c r="DR58" s="73">
        <v>705756</v>
      </c>
      <c r="DS58" s="73">
        <v>734706</v>
      </c>
      <c r="DT58" s="73">
        <v>744073</v>
      </c>
      <c r="DU58" s="73">
        <v>718472</v>
      </c>
      <c r="DV58" s="73">
        <v>734706</v>
      </c>
      <c r="DW58" s="73">
        <v>724489</v>
      </c>
      <c r="DX58" s="73">
        <v>712568</v>
      </c>
      <c r="DY58" s="73">
        <v>742667</v>
      </c>
      <c r="DZ58" s="270">
        <f t="shared" si="15"/>
        <v>728174.2</v>
      </c>
      <c r="EA58" s="73">
        <v>691776</v>
      </c>
      <c r="EB58" s="73">
        <v>688440</v>
      </c>
      <c r="EC58" s="73">
        <v>697613</v>
      </c>
      <c r="ED58" s="73">
        <v>709289</v>
      </c>
      <c r="EE58" s="73">
        <v>696779</v>
      </c>
      <c r="EF58" s="73">
        <v>714292</v>
      </c>
      <c r="EG58" s="73">
        <v>706787</v>
      </c>
      <c r="EH58" s="73">
        <v>687605</v>
      </c>
      <c r="EI58" s="73">
        <v>697613</v>
      </c>
      <c r="EJ58" s="73">
        <v>681768</v>
      </c>
      <c r="EK58" s="270">
        <f t="shared" si="1"/>
        <v>697196.2</v>
      </c>
      <c r="EM58" s="306">
        <f t="shared" si="16"/>
        <v>724973.50407407398</v>
      </c>
      <c r="EN58" s="144" t="str">
        <f t="shared" si="33"/>
        <v>OK</v>
      </c>
      <c r="EO58" s="144" t="str">
        <f t="shared" si="34"/>
        <v>XXX</v>
      </c>
      <c r="EP58" s="144" t="str">
        <f t="shared" si="35"/>
        <v>OK</v>
      </c>
      <c r="EQ58" s="144" t="str">
        <f t="shared" si="36"/>
        <v>OK</v>
      </c>
      <c r="ER58" s="144" t="str">
        <f t="shared" si="37"/>
        <v>OK</v>
      </c>
      <c r="ES58" s="144" t="str">
        <f t="shared" si="38"/>
        <v>OK</v>
      </c>
      <c r="ET58" s="144" t="str">
        <f t="shared" si="39"/>
        <v>OK</v>
      </c>
      <c r="EU58" s="144" t="str">
        <f t="shared" si="40"/>
        <v>OK</v>
      </c>
      <c r="EV58" s="144" t="str">
        <f t="shared" si="41"/>
        <v>OK</v>
      </c>
      <c r="EW58" s="144" t="str">
        <f t="shared" si="42"/>
        <v>XXX</v>
      </c>
      <c r="EX58" s="144" t="str">
        <f t="shared" si="43"/>
        <v>XXX</v>
      </c>
      <c r="EY58" s="144" t="str">
        <f t="shared" si="44"/>
        <v>XXX</v>
      </c>
      <c r="EZ58" s="144" t="str">
        <f t="shared" si="45"/>
        <v>OK</v>
      </c>
      <c r="FA58" s="144" t="str">
        <f t="shared" si="46"/>
        <v>OK</v>
      </c>
      <c r="FB58" s="144" t="str">
        <f t="shared" si="47"/>
        <v>OK</v>
      </c>
    </row>
    <row r="59" spans="2:158" ht="14.4" x14ac:dyDescent="0.3">
      <c r="B59" s="144">
        <v>54</v>
      </c>
      <c r="C59" s="68" t="s">
        <v>362</v>
      </c>
      <c r="D59" s="69" t="s">
        <v>363</v>
      </c>
      <c r="E59" s="70" t="s">
        <v>10</v>
      </c>
      <c r="F59" s="73">
        <f t="shared" si="48"/>
        <v>708851.57142857148</v>
      </c>
      <c r="G59" s="73">
        <f t="shared" si="48"/>
        <v>708851.57142857148</v>
      </c>
      <c r="H59" s="73">
        <f t="shared" si="48"/>
        <v>708851.57142857148</v>
      </c>
      <c r="I59" s="73">
        <f t="shared" si="48"/>
        <v>708851.57142857148</v>
      </c>
      <c r="J59" s="37"/>
      <c r="K59" s="73">
        <v>688562</v>
      </c>
      <c r="L59" s="73">
        <v>706823</v>
      </c>
      <c r="M59" s="73">
        <v>724069</v>
      </c>
      <c r="N59" s="73">
        <v>707837</v>
      </c>
      <c r="O59" s="73">
        <v>711895</v>
      </c>
      <c r="P59" s="73">
        <v>721024</v>
      </c>
      <c r="Q59" s="73">
        <v>701751</v>
      </c>
      <c r="R59" s="270">
        <f t="shared" si="2"/>
        <v>708851.57142857148</v>
      </c>
      <c r="S59" s="73">
        <v>681008</v>
      </c>
      <c r="T59" s="73">
        <v>666024</v>
      </c>
      <c r="U59" s="73">
        <v>694668</v>
      </c>
      <c r="V59" s="73">
        <v>701638</v>
      </c>
      <c r="W59" s="73">
        <v>682917</v>
      </c>
      <c r="X59" s="73">
        <v>688058</v>
      </c>
      <c r="Y59" s="73">
        <v>669696</v>
      </c>
      <c r="Z59" s="73">
        <v>690995</v>
      </c>
      <c r="AA59" s="270">
        <f t="shared" si="3"/>
        <v>684375.5</v>
      </c>
      <c r="AB59" s="73">
        <v>851675</v>
      </c>
      <c r="AC59" s="73">
        <v>762429</v>
      </c>
      <c r="AD59" s="73">
        <v>859114</v>
      </c>
      <c r="AE59" s="270">
        <f t="shared" si="4"/>
        <v>824406</v>
      </c>
      <c r="AF59" s="73">
        <v>754552</v>
      </c>
      <c r="AG59" s="73">
        <v>757014</v>
      </c>
      <c r="AH59" s="73">
        <v>758245</v>
      </c>
      <c r="AI59" s="73">
        <v>754552</v>
      </c>
      <c r="AJ59" s="73">
        <v>745936</v>
      </c>
      <c r="AK59" s="73">
        <v>739781</v>
      </c>
      <c r="AL59" s="73">
        <v>770554</v>
      </c>
      <c r="AM59" s="73">
        <v>733627</v>
      </c>
      <c r="AN59" s="73">
        <v>782864</v>
      </c>
      <c r="AO59" s="73">
        <v>754552</v>
      </c>
      <c r="AP59" s="73">
        <v>761937</v>
      </c>
      <c r="AQ59" s="73">
        <v>721318</v>
      </c>
      <c r="AR59" s="270">
        <f t="shared" si="5"/>
        <v>752911</v>
      </c>
      <c r="AS59" s="73">
        <v>737513</v>
      </c>
      <c r="AT59" s="73">
        <v>703547</v>
      </c>
      <c r="AU59" s="73">
        <v>717317</v>
      </c>
      <c r="AV59" s="73">
        <v>743939</v>
      </c>
      <c r="AW59" s="73">
        <v>754037</v>
      </c>
      <c r="AX59" s="73">
        <v>717317</v>
      </c>
      <c r="AY59" s="73">
        <v>767808</v>
      </c>
      <c r="AZ59" s="73">
        <v>726498</v>
      </c>
      <c r="BA59" s="270">
        <f t="shared" si="6"/>
        <v>733497</v>
      </c>
      <c r="BB59" s="73">
        <v>743867</v>
      </c>
      <c r="BC59" s="73">
        <v>719274</v>
      </c>
      <c r="BD59" s="73">
        <v>721096</v>
      </c>
      <c r="BE59" s="73">
        <v>728382</v>
      </c>
      <c r="BF59" s="73">
        <v>725650</v>
      </c>
      <c r="BG59" s="73">
        <v>702878</v>
      </c>
      <c r="BH59" s="73">
        <v>716541</v>
      </c>
      <c r="BI59" s="270">
        <f t="shared" si="7"/>
        <v>722526.85714285716</v>
      </c>
      <c r="BJ59" s="73">
        <v>666628</v>
      </c>
      <c r="BK59" s="73">
        <v>729434</v>
      </c>
      <c r="BL59" s="270">
        <f t="shared" si="8"/>
        <v>698031</v>
      </c>
      <c r="BM59" s="73">
        <v>692223</v>
      </c>
      <c r="BN59" s="73">
        <v>713250</v>
      </c>
      <c r="BO59" s="73">
        <v>718505</v>
      </c>
      <c r="BP59" s="73">
        <v>716403</v>
      </c>
      <c r="BQ59" s="73">
        <v>714300</v>
      </c>
      <c r="BR59" s="73">
        <v>727968</v>
      </c>
      <c r="BS59" s="73">
        <v>736377</v>
      </c>
      <c r="BT59" s="73">
        <v>715352</v>
      </c>
      <c r="BU59" s="73">
        <v>705891</v>
      </c>
      <c r="BV59" s="73">
        <v>724813</v>
      </c>
      <c r="BW59" s="270">
        <f t="shared" si="9"/>
        <v>716508.2</v>
      </c>
      <c r="BX59" s="73">
        <v>839008</v>
      </c>
      <c r="BY59" s="73">
        <v>883893</v>
      </c>
      <c r="BZ59" s="73">
        <v>794123</v>
      </c>
      <c r="CA59" s="73">
        <v>870594</v>
      </c>
      <c r="CB59" s="73">
        <v>845657</v>
      </c>
      <c r="CC59" s="73">
        <v>865607</v>
      </c>
      <c r="CD59" s="73">
        <v>840671</v>
      </c>
      <c r="CE59" s="73">
        <v>923791</v>
      </c>
      <c r="CF59" s="270">
        <f t="shared" si="10"/>
        <v>857918</v>
      </c>
      <c r="CG59" s="73">
        <v>672914</v>
      </c>
      <c r="CH59" s="73">
        <v>678439</v>
      </c>
      <c r="CI59" s="73">
        <v>666600</v>
      </c>
      <c r="CJ59" s="73">
        <v>680807</v>
      </c>
      <c r="CK59" s="73">
        <v>673704</v>
      </c>
      <c r="CL59" s="73">
        <v>675282</v>
      </c>
      <c r="CM59" s="73">
        <v>677649</v>
      </c>
      <c r="CN59" s="73">
        <v>676072</v>
      </c>
      <c r="CO59" s="73">
        <v>663443</v>
      </c>
      <c r="CP59" s="270">
        <f t="shared" si="11"/>
        <v>673878.88888888888</v>
      </c>
      <c r="CQ59" s="73">
        <v>720765</v>
      </c>
      <c r="CR59" s="73">
        <v>756394</v>
      </c>
      <c r="CS59" s="73">
        <v>721993</v>
      </c>
      <c r="CT59" s="73">
        <v>710936</v>
      </c>
      <c r="CU59" s="73">
        <v>736737</v>
      </c>
      <c r="CV59" s="73">
        <v>729365</v>
      </c>
      <c r="CW59" s="73">
        <v>734279</v>
      </c>
      <c r="CX59" s="73">
        <v>744109</v>
      </c>
      <c r="CY59" s="73">
        <v>751480</v>
      </c>
      <c r="CZ59" s="73">
        <v>725680</v>
      </c>
      <c r="DA59" s="270">
        <f t="shared" si="12"/>
        <v>733173.8</v>
      </c>
      <c r="DB59" s="73">
        <v>657770</v>
      </c>
      <c r="DC59" s="73">
        <v>651184</v>
      </c>
      <c r="DD59" s="270">
        <f t="shared" si="13"/>
        <v>654477</v>
      </c>
      <c r="DE59" s="73">
        <v>723423</v>
      </c>
      <c r="DF59" s="73">
        <v>788924</v>
      </c>
      <c r="DG59" s="73">
        <v>710783</v>
      </c>
      <c r="DH59" s="73">
        <v>740660</v>
      </c>
      <c r="DI59" s="73">
        <v>752152</v>
      </c>
      <c r="DJ59" s="73">
        <v>717678</v>
      </c>
      <c r="DK59" s="73">
        <v>734915</v>
      </c>
      <c r="DL59" s="73">
        <v>718827</v>
      </c>
      <c r="DM59" s="73">
        <v>724573</v>
      </c>
      <c r="DN59" s="73">
        <v>773986</v>
      </c>
      <c r="DO59" s="270">
        <f t="shared" si="14"/>
        <v>738592.1</v>
      </c>
      <c r="DP59" s="73">
        <v>727271</v>
      </c>
      <c r="DQ59" s="73">
        <v>737143</v>
      </c>
      <c r="DR59" s="73">
        <v>706702</v>
      </c>
      <c r="DS59" s="73">
        <v>734675</v>
      </c>
      <c r="DT59" s="73">
        <v>743726</v>
      </c>
      <c r="DU59" s="73">
        <v>721253</v>
      </c>
      <c r="DV59" s="73">
        <v>734675</v>
      </c>
      <c r="DW59" s="73">
        <v>724802</v>
      </c>
      <c r="DX59" s="73">
        <v>713284</v>
      </c>
      <c r="DY59" s="73">
        <v>742874</v>
      </c>
      <c r="DZ59" s="270">
        <f t="shared" si="15"/>
        <v>728640.5</v>
      </c>
      <c r="EA59" s="73">
        <v>694656</v>
      </c>
      <c r="EB59" s="73">
        <v>691196</v>
      </c>
      <c r="EC59" s="73">
        <v>700712</v>
      </c>
      <c r="ED59" s="73">
        <v>712825</v>
      </c>
      <c r="EE59" s="73">
        <v>699847</v>
      </c>
      <c r="EF59" s="73">
        <v>718017</v>
      </c>
      <c r="EG59" s="73">
        <v>710230</v>
      </c>
      <c r="EH59" s="73">
        <v>690330</v>
      </c>
      <c r="EI59" s="73">
        <v>700712</v>
      </c>
      <c r="EJ59" s="73">
        <v>684274</v>
      </c>
      <c r="EK59" s="270">
        <f t="shared" si="1"/>
        <v>700279.9</v>
      </c>
      <c r="EM59" s="306">
        <f t="shared" si="16"/>
        <v>728537.82116402115</v>
      </c>
      <c r="EN59" s="144" t="str">
        <f t="shared" si="33"/>
        <v>OK</v>
      </c>
      <c r="EO59" s="144" t="str">
        <f t="shared" si="34"/>
        <v>XXX</v>
      </c>
      <c r="EP59" s="144" t="str">
        <f t="shared" si="35"/>
        <v>OK</v>
      </c>
      <c r="EQ59" s="144" t="str">
        <f t="shared" si="36"/>
        <v>OK</v>
      </c>
      <c r="ER59" s="144" t="str">
        <f t="shared" si="37"/>
        <v>OK</v>
      </c>
      <c r="ES59" s="144" t="str">
        <f t="shared" si="38"/>
        <v>OK</v>
      </c>
      <c r="ET59" s="144" t="str">
        <f t="shared" si="39"/>
        <v>OK</v>
      </c>
      <c r="EU59" s="144" t="str">
        <f t="shared" si="40"/>
        <v>OK</v>
      </c>
      <c r="EV59" s="144" t="str">
        <f t="shared" si="41"/>
        <v>OK</v>
      </c>
      <c r="EW59" s="144" t="str">
        <f t="shared" si="42"/>
        <v>XXX</v>
      </c>
      <c r="EX59" s="144" t="str">
        <f t="shared" si="43"/>
        <v>XXX</v>
      </c>
      <c r="EY59" s="144" t="str">
        <f t="shared" si="44"/>
        <v>XXX</v>
      </c>
      <c r="EZ59" s="144" t="str">
        <f t="shared" si="45"/>
        <v>OK</v>
      </c>
      <c r="FA59" s="144" t="str">
        <f t="shared" si="46"/>
        <v>OK</v>
      </c>
      <c r="FB59" s="144" t="str">
        <f t="shared" si="47"/>
        <v>OK</v>
      </c>
    </row>
    <row r="60" spans="2:158" ht="14.4" x14ac:dyDescent="0.3">
      <c r="B60" s="144">
        <v>55</v>
      </c>
      <c r="C60" s="68" t="s">
        <v>364</v>
      </c>
      <c r="D60" s="69" t="s">
        <v>365</v>
      </c>
      <c r="E60" s="70" t="s">
        <v>10</v>
      </c>
      <c r="F60" s="73">
        <f t="shared" si="48"/>
        <v>661527.42857142852</v>
      </c>
      <c r="G60" s="73">
        <f t="shared" si="48"/>
        <v>661527.42857142852</v>
      </c>
      <c r="H60" s="73">
        <f t="shared" si="48"/>
        <v>661527.42857142852</v>
      </c>
      <c r="I60" s="73">
        <f t="shared" si="48"/>
        <v>661527.42857142852</v>
      </c>
      <c r="J60" s="37"/>
      <c r="K60" s="73">
        <v>642529</v>
      </c>
      <c r="L60" s="73">
        <v>659628</v>
      </c>
      <c r="M60" s="73">
        <v>675776</v>
      </c>
      <c r="N60" s="73">
        <v>660578</v>
      </c>
      <c r="O60" s="73">
        <v>664377</v>
      </c>
      <c r="P60" s="73">
        <v>672925</v>
      </c>
      <c r="Q60" s="73">
        <v>654879</v>
      </c>
      <c r="R60" s="270">
        <f t="shared" si="2"/>
        <v>661527.42857142852</v>
      </c>
      <c r="S60" s="73">
        <v>635147</v>
      </c>
      <c r="T60" s="73">
        <v>621117</v>
      </c>
      <c r="U60" s="73">
        <v>647938</v>
      </c>
      <c r="V60" s="73">
        <v>654464</v>
      </c>
      <c r="W60" s="73">
        <v>636935</v>
      </c>
      <c r="X60" s="73">
        <v>641749</v>
      </c>
      <c r="Y60" s="73">
        <v>624555</v>
      </c>
      <c r="Z60" s="73">
        <v>644499</v>
      </c>
      <c r="AA60" s="270">
        <f t="shared" si="3"/>
        <v>638300.5</v>
      </c>
      <c r="AB60" s="73">
        <v>793755</v>
      </c>
      <c r="AC60" s="73">
        <v>710188</v>
      </c>
      <c r="AD60" s="73">
        <v>800720</v>
      </c>
      <c r="AE60" s="270">
        <f t="shared" si="4"/>
        <v>768221</v>
      </c>
      <c r="AF60" s="73">
        <v>703703</v>
      </c>
      <c r="AG60" s="73">
        <v>706008</v>
      </c>
      <c r="AH60" s="73">
        <v>707160</v>
      </c>
      <c r="AI60" s="73">
        <v>703703</v>
      </c>
      <c r="AJ60" s="73">
        <v>695635</v>
      </c>
      <c r="AK60" s="73">
        <v>689872</v>
      </c>
      <c r="AL60" s="73">
        <v>718686</v>
      </c>
      <c r="AM60" s="73">
        <v>684109</v>
      </c>
      <c r="AN60" s="73">
        <v>730213</v>
      </c>
      <c r="AO60" s="73">
        <v>703703</v>
      </c>
      <c r="AP60" s="73">
        <v>710618</v>
      </c>
      <c r="AQ60" s="73">
        <v>672583</v>
      </c>
      <c r="AR60" s="270">
        <f t="shared" si="5"/>
        <v>702166.08333333337</v>
      </c>
      <c r="AS60" s="73">
        <v>686992</v>
      </c>
      <c r="AT60" s="73">
        <v>655188</v>
      </c>
      <c r="AU60" s="73">
        <v>668081</v>
      </c>
      <c r="AV60" s="73">
        <v>693009</v>
      </c>
      <c r="AW60" s="73">
        <v>702465</v>
      </c>
      <c r="AX60" s="73">
        <v>668081</v>
      </c>
      <c r="AY60" s="73">
        <v>715359</v>
      </c>
      <c r="AZ60" s="73">
        <v>676678</v>
      </c>
      <c r="BA60" s="270">
        <f t="shared" si="6"/>
        <v>683231.625</v>
      </c>
      <c r="BB60" s="73">
        <v>692918</v>
      </c>
      <c r="BC60" s="73">
        <v>669890</v>
      </c>
      <c r="BD60" s="73">
        <v>671595</v>
      </c>
      <c r="BE60" s="73">
        <v>678418</v>
      </c>
      <c r="BF60" s="73">
        <v>675860</v>
      </c>
      <c r="BG60" s="73">
        <v>654537</v>
      </c>
      <c r="BH60" s="73">
        <v>667330</v>
      </c>
      <c r="BI60" s="270">
        <f t="shared" si="7"/>
        <v>672935.42857142852</v>
      </c>
      <c r="BJ60" s="73">
        <v>621716</v>
      </c>
      <c r="BK60" s="73">
        <v>680525</v>
      </c>
      <c r="BL60" s="270">
        <f t="shared" si="8"/>
        <v>651120.5</v>
      </c>
      <c r="BM60" s="73">
        <v>645970</v>
      </c>
      <c r="BN60" s="73">
        <v>665658</v>
      </c>
      <c r="BO60" s="73">
        <v>670579</v>
      </c>
      <c r="BP60" s="73">
        <v>668611</v>
      </c>
      <c r="BQ60" s="73">
        <v>666642</v>
      </c>
      <c r="BR60" s="73">
        <v>679439</v>
      </c>
      <c r="BS60" s="73">
        <v>687314</v>
      </c>
      <c r="BT60" s="73">
        <v>667626</v>
      </c>
      <c r="BU60" s="73">
        <v>658767</v>
      </c>
      <c r="BV60" s="73">
        <v>676485</v>
      </c>
      <c r="BW60" s="270">
        <f t="shared" si="9"/>
        <v>668709.1</v>
      </c>
      <c r="BX60" s="73">
        <v>781106</v>
      </c>
      <c r="BY60" s="73">
        <v>823135</v>
      </c>
      <c r="BZ60" s="73">
        <v>739078</v>
      </c>
      <c r="CA60" s="73">
        <v>810682</v>
      </c>
      <c r="CB60" s="73">
        <v>787332</v>
      </c>
      <c r="CC60" s="73">
        <v>806012</v>
      </c>
      <c r="CD60" s="73">
        <v>782663</v>
      </c>
      <c r="CE60" s="73">
        <v>860494</v>
      </c>
      <c r="CF60" s="270">
        <f t="shared" si="10"/>
        <v>798812.75</v>
      </c>
      <c r="CG60" s="73">
        <v>628019</v>
      </c>
      <c r="CH60" s="73">
        <v>633193</v>
      </c>
      <c r="CI60" s="73">
        <v>622107</v>
      </c>
      <c r="CJ60" s="73">
        <v>635410</v>
      </c>
      <c r="CK60" s="73">
        <v>628759</v>
      </c>
      <c r="CL60" s="73">
        <v>630237</v>
      </c>
      <c r="CM60" s="73">
        <v>632453</v>
      </c>
      <c r="CN60" s="73">
        <v>630976</v>
      </c>
      <c r="CO60" s="73">
        <v>619151</v>
      </c>
      <c r="CP60" s="270">
        <f t="shared" si="11"/>
        <v>628922.77777777775</v>
      </c>
      <c r="CQ60" s="73">
        <v>672624</v>
      </c>
      <c r="CR60" s="73">
        <v>705986</v>
      </c>
      <c r="CS60" s="73">
        <v>673775</v>
      </c>
      <c r="CT60" s="73">
        <v>663421</v>
      </c>
      <c r="CU60" s="73">
        <v>687580</v>
      </c>
      <c r="CV60" s="73">
        <v>680677</v>
      </c>
      <c r="CW60" s="73">
        <v>685279</v>
      </c>
      <c r="CX60" s="73">
        <v>694483</v>
      </c>
      <c r="CY60" s="73">
        <v>701385</v>
      </c>
      <c r="CZ60" s="73">
        <v>677227</v>
      </c>
      <c r="DA60" s="270">
        <f t="shared" si="12"/>
        <v>684243.7</v>
      </c>
      <c r="DB60" s="73">
        <v>614729</v>
      </c>
      <c r="DC60" s="73">
        <v>608561</v>
      </c>
      <c r="DD60" s="270">
        <f t="shared" si="13"/>
        <v>611645</v>
      </c>
      <c r="DE60" s="73">
        <v>674684</v>
      </c>
      <c r="DF60" s="73">
        <v>736016</v>
      </c>
      <c r="DG60" s="73">
        <v>662848</v>
      </c>
      <c r="DH60" s="73">
        <v>690824</v>
      </c>
      <c r="DI60" s="73">
        <v>701584</v>
      </c>
      <c r="DJ60" s="73">
        <v>669304</v>
      </c>
      <c r="DK60" s="73">
        <v>685444</v>
      </c>
      <c r="DL60" s="73">
        <v>670379</v>
      </c>
      <c r="DM60" s="73">
        <v>675760</v>
      </c>
      <c r="DN60" s="73">
        <v>722029</v>
      </c>
      <c r="DO60" s="270">
        <f t="shared" si="14"/>
        <v>688887.2</v>
      </c>
      <c r="DP60" s="73">
        <v>678577</v>
      </c>
      <c r="DQ60" s="73">
        <v>687822</v>
      </c>
      <c r="DR60" s="73">
        <v>659317</v>
      </c>
      <c r="DS60" s="73">
        <v>685510</v>
      </c>
      <c r="DT60" s="73">
        <v>693985</v>
      </c>
      <c r="DU60" s="73">
        <v>672942</v>
      </c>
      <c r="DV60" s="73">
        <v>685510</v>
      </c>
      <c r="DW60" s="73">
        <v>676266</v>
      </c>
      <c r="DX60" s="73">
        <v>665481</v>
      </c>
      <c r="DY60" s="73">
        <v>693188</v>
      </c>
      <c r="DZ60" s="270">
        <f t="shared" si="15"/>
        <v>679859.8</v>
      </c>
      <c r="EA60" s="73">
        <v>647642</v>
      </c>
      <c r="EB60" s="73">
        <v>644403</v>
      </c>
      <c r="EC60" s="73">
        <v>653313</v>
      </c>
      <c r="ED60" s="73">
        <v>664654</v>
      </c>
      <c r="EE60" s="73">
        <v>652503</v>
      </c>
      <c r="EF60" s="73">
        <v>669516</v>
      </c>
      <c r="EG60" s="73">
        <v>662225</v>
      </c>
      <c r="EH60" s="73">
        <v>643591</v>
      </c>
      <c r="EI60" s="73">
        <v>653313</v>
      </c>
      <c r="EJ60" s="73">
        <v>637921</v>
      </c>
      <c r="EK60" s="270">
        <f t="shared" si="1"/>
        <v>652908.1</v>
      </c>
      <c r="EM60" s="306">
        <f t="shared" si="16"/>
        <v>679432.73288359796</v>
      </c>
      <c r="EN60" s="144" t="str">
        <f t="shared" si="33"/>
        <v>OK</v>
      </c>
      <c r="EO60" s="144" t="str">
        <f t="shared" si="34"/>
        <v>XXX</v>
      </c>
      <c r="EP60" s="144" t="str">
        <f t="shared" si="35"/>
        <v>OK</v>
      </c>
      <c r="EQ60" s="144" t="str">
        <f t="shared" si="36"/>
        <v>OK</v>
      </c>
      <c r="ER60" s="144" t="str">
        <f t="shared" si="37"/>
        <v>OK</v>
      </c>
      <c r="ES60" s="144" t="str">
        <f t="shared" si="38"/>
        <v>OK</v>
      </c>
      <c r="ET60" s="144" t="str">
        <f t="shared" si="39"/>
        <v>OK</v>
      </c>
      <c r="EU60" s="144" t="str">
        <f t="shared" si="40"/>
        <v>OK</v>
      </c>
      <c r="EV60" s="144" t="str">
        <f t="shared" si="41"/>
        <v>OK</v>
      </c>
      <c r="EW60" s="144" t="str">
        <f t="shared" si="42"/>
        <v>XXX</v>
      </c>
      <c r="EX60" s="144" t="str">
        <f t="shared" si="43"/>
        <v>XXX</v>
      </c>
      <c r="EY60" s="144" t="str">
        <f t="shared" si="44"/>
        <v>XXX</v>
      </c>
      <c r="EZ60" s="144" t="str">
        <f t="shared" si="45"/>
        <v>OK</v>
      </c>
      <c r="FA60" s="144" t="str">
        <f t="shared" si="46"/>
        <v>OK</v>
      </c>
      <c r="FB60" s="144" t="str">
        <f t="shared" si="47"/>
        <v>OK</v>
      </c>
    </row>
    <row r="61" spans="2:158" ht="14.4" x14ac:dyDescent="0.3">
      <c r="B61" s="144">
        <v>56</v>
      </c>
      <c r="C61" s="68" t="s">
        <v>366</v>
      </c>
      <c r="D61" s="69" t="s">
        <v>367</v>
      </c>
      <c r="E61" s="70" t="s">
        <v>263</v>
      </c>
      <c r="F61" s="73">
        <f t="shared" si="48"/>
        <v>53268</v>
      </c>
      <c r="G61" s="73">
        <f t="shared" si="48"/>
        <v>53268</v>
      </c>
      <c r="H61" s="73">
        <f t="shared" si="48"/>
        <v>53268</v>
      </c>
      <c r="I61" s="73">
        <f t="shared" si="48"/>
        <v>53268</v>
      </c>
      <c r="J61" s="37"/>
      <c r="K61" s="73">
        <v>53268</v>
      </c>
      <c r="L61" s="73">
        <v>53268</v>
      </c>
      <c r="M61" s="73">
        <v>53268</v>
      </c>
      <c r="N61" s="73">
        <v>53268</v>
      </c>
      <c r="O61" s="73">
        <v>53268</v>
      </c>
      <c r="P61" s="73">
        <v>53268</v>
      </c>
      <c r="Q61" s="73">
        <v>53268</v>
      </c>
      <c r="R61" s="270">
        <f t="shared" si="2"/>
        <v>53268</v>
      </c>
      <c r="S61" s="73">
        <v>53424</v>
      </c>
      <c r="T61" s="73">
        <v>53424</v>
      </c>
      <c r="U61" s="73">
        <v>53424</v>
      </c>
      <c r="V61" s="73">
        <v>53424</v>
      </c>
      <c r="W61" s="73">
        <v>53424</v>
      </c>
      <c r="X61" s="73">
        <v>53424</v>
      </c>
      <c r="Y61" s="73">
        <v>53424</v>
      </c>
      <c r="Z61" s="73">
        <v>53424</v>
      </c>
      <c r="AA61" s="270">
        <f t="shared" si="3"/>
        <v>53424</v>
      </c>
      <c r="AB61" s="73">
        <v>54024</v>
      </c>
      <c r="AC61" s="73">
        <v>54024</v>
      </c>
      <c r="AD61" s="73">
        <v>54024</v>
      </c>
      <c r="AE61" s="270">
        <f t="shared" si="4"/>
        <v>54024</v>
      </c>
      <c r="AF61" s="73">
        <v>53579</v>
      </c>
      <c r="AG61" s="73">
        <v>53579</v>
      </c>
      <c r="AH61" s="73">
        <v>53579</v>
      </c>
      <c r="AI61" s="73">
        <v>53579</v>
      </c>
      <c r="AJ61" s="73">
        <v>53579</v>
      </c>
      <c r="AK61" s="73">
        <v>53579</v>
      </c>
      <c r="AL61" s="73">
        <v>53579</v>
      </c>
      <c r="AM61" s="73">
        <v>53579</v>
      </c>
      <c r="AN61" s="73">
        <v>53579</v>
      </c>
      <c r="AO61" s="73">
        <v>53579</v>
      </c>
      <c r="AP61" s="73">
        <v>53579</v>
      </c>
      <c r="AQ61" s="73">
        <v>53579</v>
      </c>
      <c r="AR61" s="270">
        <f t="shared" si="5"/>
        <v>53579</v>
      </c>
      <c r="AS61" s="73">
        <v>53958</v>
      </c>
      <c r="AT61" s="73">
        <v>53958</v>
      </c>
      <c r="AU61" s="73">
        <v>53958</v>
      </c>
      <c r="AV61" s="73">
        <v>53958</v>
      </c>
      <c r="AW61" s="73">
        <v>53958</v>
      </c>
      <c r="AX61" s="73">
        <v>53958</v>
      </c>
      <c r="AY61" s="73">
        <v>53958</v>
      </c>
      <c r="AZ61" s="73">
        <v>53958</v>
      </c>
      <c r="BA61" s="270">
        <f t="shared" si="6"/>
        <v>53958</v>
      </c>
      <c r="BB61" s="73">
        <v>53970</v>
      </c>
      <c r="BC61" s="73">
        <v>53970</v>
      </c>
      <c r="BD61" s="73">
        <v>53970</v>
      </c>
      <c r="BE61" s="73">
        <v>53970</v>
      </c>
      <c r="BF61" s="73">
        <v>53970</v>
      </c>
      <c r="BG61" s="73">
        <v>53970</v>
      </c>
      <c r="BH61" s="73">
        <v>53970</v>
      </c>
      <c r="BI61" s="270">
        <f t="shared" si="7"/>
        <v>53970</v>
      </c>
      <c r="BJ61" s="73">
        <v>53406</v>
      </c>
      <c r="BK61" s="73">
        <v>53406</v>
      </c>
      <c r="BL61" s="270">
        <f t="shared" si="8"/>
        <v>53406</v>
      </c>
      <c r="BM61" s="73">
        <v>53262</v>
      </c>
      <c r="BN61" s="73">
        <v>53262</v>
      </c>
      <c r="BO61" s="73">
        <v>53262</v>
      </c>
      <c r="BP61" s="73">
        <v>53262</v>
      </c>
      <c r="BQ61" s="73">
        <v>53262</v>
      </c>
      <c r="BR61" s="73">
        <v>53262</v>
      </c>
      <c r="BS61" s="73">
        <v>53262</v>
      </c>
      <c r="BT61" s="73">
        <v>53262</v>
      </c>
      <c r="BU61" s="73">
        <v>53262</v>
      </c>
      <c r="BV61" s="73">
        <v>53262</v>
      </c>
      <c r="BW61" s="270">
        <f t="shared" si="9"/>
        <v>53262</v>
      </c>
      <c r="BX61" s="73">
        <v>54421</v>
      </c>
      <c r="BY61" s="73">
        <v>54421</v>
      </c>
      <c r="BZ61" s="73">
        <v>54421</v>
      </c>
      <c r="CA61" s="73">
        <v>54421</v>
      </c>
      <c r="CB61" s="73">
        <v>54421</v>
      </c>
      <c r="CC61" s="73">
        <v>54421</v>
      </c>
      <c r="CD61" s="73">
        <v>54421</v>
      </c>
      <c r="CE61" s="73">
        <v>54421</v>
      </c>
      <c r="CF61" s="270">
        <f t="shared" si="10"/>
        <v>54421</v>
      </c>
      <c r="CG61" s="73">
        <v>53198</v>
      </c>
      <c r="CH61" s="73">
        <v>53198</v>
      </c>
      <c r="CI61" s="73">
        <v>53198</v>
      </c>
      <c r="CJ61" s="73">
        <v>53198</v>
      </c>
      <c r="CK61" s="73">
        <v>53198</v>
      </c>
      <c r="CL61" s="73">
        <v>53198</v>
      </c>
      <c r="CM61" s="73">
        <v>53198</v>
      </c>
      <c r="CN61" s="73">
        <v>53198</v>
      </c>
      <c r="CO61" s="73">
        <v>53198</v>
      </c>
      <c r="CP61" s="270">
        <f t="shared" si="11"/>
        <v>53198</v>
      </c>
      <c r="CQ61" s="73">
        <v>53297</v>
      </c>
      <c r="CR61" s="73">
        <v>53297</v>
      </c>
      <c r="CS61" s="73">
        <v>53297</v>
      </c>
      <c r="CT61" s="73">
        <v>53297</v>
      </c>
      <c r="CU61" s="73">
        <v>53297</v>
      </c>
      <c r="CV61" s="73">
        <v>53297</v>
      </c>
      <c r="CW61" s="73">
        <v>53297</v>
      </c>
      <c r="CX61" s="73">
        <v>53297</v>
      </c>
      <c r="CY61" s="73">
        <v>53297</v>
      </c>
      <c r="CZ61" s="73">
        <v>53297</v>
      </c>
      <c r="DA61" s="270">
        <f t="shared" si="12"/>
        <v>53297</v>
      </c>
      <c r="DB61" s="73">
        <v>52750</v>
      </c>
      <c r="DC61" s="73">
        <v>52750</v>
      </c>
      <c r="DD61" s="270">
        <f t="shared" si="13"/>
        <v>52750</v>
      </c>
      <c r="DE61" s="73">
        <v>53513</v>
      </c>
      <c r="DF61" s="73">
        <v>53513</v>
      </c>
      <c r="DG61" s="73">
        <v>53513</v>
      </c>
      <c r="DH61" s="73">
        <v>53513</v>
      </c>
      <c r="DI61" s="73">
        <v>53513</v>
      </c>
      <c r="DJ61" s="73">
        <v>53513</v>
      </c>
      <c r="DK61" s="73">
        <v>53513</v>
      </c>
      <c r="DL61" s="73">
        <v>53513</v>
      </c>
      <c r="DM61" s="73">
        <v>53513</v>
      </c>
      <c r="DN61" s="73">
        <v>53513</v>
      </c>
      <c r="DO61" s="270">
        <f t="shared" si="14"/>
        <v>53513</v>
      </c>
      <c r="DP61" s="73">
        <v>53367</v>
      </c>
      <c r="DQ61" s="73">
        <v>53367</v>
      </c>
      <c r="DR61" s="73">
        <v>53367</v>
      </c>
      <c r="DS61" s="73">
        <v>53367</v>
      </c>
      <c r="DT61" s="73">
        <v>53367</v>
      </c>
      <c r="DU61" s="73">
        <v>53367</v>
      </c>
      <c r="DV61" s="73">
        <v>53367</v>
      </c>
      <c r="DW61" s="73">
        <v>53367</v>
      </c>
      <c r="DX61" s="73">
        <v>53367</v>
      </c>
      <c r="DY61" s="73">
        <v>53367</v>
      </c>
      <c r="DZ61" s="270">
        <f t="shared" si="15"/>
        <v>53367</v>
      </c>
      <c r="EA61" s="73">
        <v>53567</v>
      </c>
      <c r="EB61" s="73">
        <v>53567</v>
      </c>
      <c r="EC61" s="73">
        <v>53567</v>
      </c>
      <c r="ED61" s="73">
        <v>53567</v>
      </c>
      <c r="EE61" s="73">
        <v>53567</v>
      </c>
      <c r="EF61" s="73">
        <v>53567</v>
      </c>
      <c r="EG61" s="73">
        <v>53567</v>
      </c>
      <c r="EH61" s="73">
        <v>53567</v>
      </c>
      <c r="EI61" s="73">
        <v>53567</v>
      </c>
      <c r="EJ61" s="73">
        <v>53567</v>
      </c>
      <c r="EK61" s="270">
        <f t="shared" si="1"/>
        <v>53567</v>
      </c>
      <c r="EM61" s="306">
        <f t="shared" si="16"/>
        <v>53533.599999999999</v>
      </c>
      <c r="EN61" s="144" t="str">
        <f t="shared" si="33"/>
        <v>OK</v>
      </c>
      <c r="EO61" s="144" t="str">
        <f t="shared" si="34"/>
        <v>OK</v>
      </c>
      <c r="EP61" s="144" t="str">
        <f t="shared" si="35"/>
        <v>OK</v>
      </c>
      <c r="EQ61" s="144" t="str">
        <f t="shared" si="36"/>
        <v>OK</v>
      </c>
      <c r="ER61" s="144" t="str">
        <f t="shared" si="37"/>
        <v>OK</v>
      </c>
      <c r="ES61" s="144" t="str">
        <f t="shared" si="38"/>
        <v>OK</v>
      </c>
      <c r="ET61" s="144" t="str">
        <f t="shared" si="39"/>
        <v>OK</v>
      </c>
      <c r="EU61" s="144" t="str">
        <f t="shared" si="40"/>
        <v>OK</v>
      </c>
      <c r="EV61" s="144" t="str">
        <f t="shared" si="41"/>
        <v>OK</v>
      </c>
      <c r="EW61" s="144" t="str">
        <f t="shared" si="42"/>
        <v>OK</v>
      </c>
      <c r="EX61" s="144" t="str">
        <f t="shared" si="43"/>
        <v>OK</v>
      </c>
      <c r="EY61" s="144" t="str">
        <f t="shared" si="44"/>
        <v>OK</v>
      </c>
      <c r="EZ61" s="144" t="str">
        <f t="shared" si="45"/>
        <v>OK</v>
      </c>
      <c r="FA61" s="144" t="str">
        <f t="shared" si="46"/>
        <v>OK</v>
      </c>
      <c r="FB61" s="144" t="str">
        <f t="shared" si="47"/>
        <v>OK</v>
      </c>
    </row>
    <row r="62" spans="2:158" ht="14.4" x14ac:dyDescent="0.3">
      <c r="B62" s="144">
        <v>57</v>
      </c>
      <c r="C62" s="68" t="s">
        <v>368</v>
      </c>
      <c r="D62" s="69" t="s">
        <v>369</v>
      </c>
      <c r="E62" s="70" t="s">
        <v>263</v>
      </c>
      <c r="F62" s="73">
        <f t="shared" si="48"/>
        <v>164832</v>
      </c>
      <c r="G62" s="73">
        <f t="shared" si="48"/>
        <v>164832</v>
      </c>
      <c r="H62" s="73">
        <f t="shared" si="48"/>
        <v>164832</v>
      </c>
      <c r="I62" s="73">
        <f t="shared" si="48"/>
        <v>164832</v>
      </c>
      <c r="J62" s="37"/>
      <c r="K62" s="73">
        <v>164832</v>
      </c>
      <c r="L62" s="73">
        <v>164832</v>
      </c>
      <c r="M62" s="73">
        <v>164832</v>
      </c>
      <c r="N62" s="73">
        <v>164832</v>
      </c>
      <c r="O62" s="73">
        <v>164832</v>
      </c>
      <c r="P62" s="73">
        <v>164832</v>
      </c>
      <c r="Q62" s="73">
        <v>164832</v>
      </c>
      <c r="R62" s="270">
        <f t="shared" si="2"/>
        <v>164832</v>
      </c>
      <c r="S62" s="73">
        <v>165337</v>
      </c>
      <c r="T62" s="73">
        <v>165337</v>
      </c>
      <c r="U62" s="73">
        <v>165337</v>
      </c>
      <c r="V62" s="73">
        <v>165337</v>
      </c>
      <c r="W62" s="73">
        <v>165337</v>
      </c>
      <c r="X62" s="73">
        <v>165337</v>
      </c>
      <c r="Y62" s="73">
        <v>165337</v>
      </c>
      <c r="Z62" s="73">
        <v>165337</v>
      </c>
      <c r="AA62" s="270">
        <f t="shared" si="3"/>
        <v>165337</v>
      </c>
      <c r="AB62" s="73">
        <v>167287</v>
      </c>
      <c r="AC62" s="73">
        <v>167287</v>
      </c>
      <c r="AD62" s="73">
        <v>167287</v>
      </c>
      <c r="AE62" s="270">
        <f t="shared" si="4"/>
        <v>167287</v>
      </c>
      <c r="AF62" s="73">
        <v>165842</v>
      </c>
      <c r="AG62" s="73">
        <v>165842</v>
      </c>
      <c r="AH62" s="73">
        <v>165842</v>
      </c>
      <c r="AI62" s="73">
        <v>165842</v>
      </c>
      <c r="AJ62" s="73">
        <v>165842</v>
      </c>
      <c r="AK62" s="73">
        <v>165842</v>
      </c>
      <c r="AL62" s="73">
        <v>165842</v>
      </c>
      <c r="AM62" s="73">
        <v>165842</v>
      </c>
      <c r="AN62" s="73">
        <v>165842</v>
      </c>
      <c r="AO62" s="73">
        <v>165842</v>
      </c>
      <c r="AP62" s="73">
        <v>165842</v>
      </c>
      <c r="AQ62" s="73">
        <v>165842</v>
      </c>
      <c r="AR62" s="270">
        <f t="shared" si="5"/>
        <v>165842</v>
      </c>
      <c r="AS62" s="73">
        <v>167074</v>
      </c>
      <c r="AT62" s="73">
        <v>167074</v>
      </c>
      <c r="AU62" s="73">
        <v>167074</v>
      </c>
      <c r="AV62" s="73">
        <v>167074</v>
      </c>
      <c r="AW62" s="73">
        <v>167074</v>
      </c>
      <c r="AX62" s="73">
        <v>167074</v>
      </c>
      <c r="AY62" s="73">
        <v>167074</v>
      </c>
      <c r="AZ62" s="73">
        <v>167074</v>
      </c>
      <c r="BA62" s="270">
        <f t="shared" si="6"/>
        <v>167074</v>
      </c>
      <c r="BB62" s="73">
        <v>167111</v>
      </c>
      <c r="BC62" s="73">
        <v>167111</v>
      </c>
      <c r="BD62" s="73">
        <v>167111</v>
      </c>
      <c r="BE62" s="73">
        <v>167111</v>
      </c>
      <c r="BF62" s="73">
        <v>167111</v>
      </c>
      <c r="BG62" s="73">
        <v>167111</v>
      </c>
      <c r="BH62" s="73">
        <v>167111</v>
      </c>
      <c r="BI62" s="270">
        <f t="shared" si="7"/>
        <v>167111</v>
      </c>
      <c r="BJ62" s="73">
        <v>165279</v>
      </c>
      <c r="BK62" s="73">
        <v>165279</v>
      </c>
      <c r="BL62" s="270">
        <f t="shared" si="8"/>
        <v>165279</v>
      </c>
      <c r="BM62" s="73">
        <v>164812</v>
      </c>
      <c r="BN62" s="73">
        <v>164812</v>
      </c>
      <c r="BO62" s="73">
        <v>164812</v>
      </c>
      <c r="BP62" s="73">
        <v>164812</v>
      </c>
      <c r="BQ62" s="73">
        <v>164812</v>
      </c>
      <c r="BR62" s="73">
        <v>164812</v>
      </c>
      <c r="BS62" s="73">
        <v>164812</v>
      </c>
      <c r="BT62" s="73">
        <v>164812</v>
      </c>
      <c r="BU62" s="73">
        <v>164812</v>
      </c>
      <c r="BV62" s="73">
        <v>164812</v>
      </c>
      <c r="BW62" s="270">
        <f t="shared" si="9"/>
        <v>164812</v>
      </c>
      <c r="BX62" s="73">
        <v>168576</v>
      </c>
      <c r="BY62" s="73">
        <v>168576</v>
      </c>
      <c r="BZ62" s="73">
        <v>168576</v>
      </c>
      <c r="CA62" s="73">
        <v>168576</v>
      </c>
      <c r="CB62" s="73">
        <v>168576</v>
      </c>
      <c r="CC62" s="73">
        <v>168576</v>
      </c>
      <c r="CD62" s="73">
        <v>168576</v>
      </c>
      <c r="CE62" s="73">
        <v>168576</v>
      </c>
      <c r="CF62" s="270">
        <f t="shared" si="10"/>
        <v>168576</v>
      </c>
      <c r="CG62" s="73">
        <v>164606</v>
      </c>
      <c r="CH62" s="73">
        <v>164606</v>
      </c>
      <c r="CI62" s="73">
        <v>164606</v>
      </c>
      <c r="CJ62" s="73">
        <v>164606</v>
      </c>
      <c r="CK62" s="73">
        <v>164606</v>
      </c>
      <c r="CL62" s="73">
        <v>164606</v>
      </c>
      <c r="CM62" s="73">
        <v>164606</v>
      </c>
      <c r="CN62" s="73">
        <v>164606</v>
      </c>
      <c r="CO62" s="73">
        <v>164606</v>
      </c>
      <c r="CP62" s="270">
        <f t="shared" si="11"/>
        <v>164606</v>
      </c>
      <c r="CQ62" s="73">
        <v>164927</v>
      </c>
      <c r="CR62" s="73">
        <v>164927</v>
      </c>
      <c r="CS62" s="73">
        <v>164927</v>
      </c>
      <c r="CT62" s="73">
        <v>164927</v>
      </c>
      <c r="CU62" s="73">
        <v>164927</v>
      </c>
      <c r="CV62" s="73">
        <v>164927</v>
      </c>
      <c r="CW62" s="73">
        <v>164927</v>
      </c>
      <c r="CX62" s="73">
        <v>164927</v>
      </c>
      <c r="CY62" s="73">
        <v>164927</v>
      </c>
      <c r="CZ62" s="73">
        <v>164927</v>
      </c>
      <c r="DA62" s="270">
        <f t="shared" si="12"/>
        <v>164927</v>
      </c>
      <c r="DB62" s="73">
        <v>163148</v>
      </c>
      <c r="DC62" s="73">
        <v>163148</v>
      </c>
      <c r="DD62" s="270">
        <f t="shared" si="13"/>
        <v>163148</v>
      </c>
      <c r="DE62" s="73">
        <v>165627</v>
      </c>
      <c r="DF62" s="73">
        <v>165627</v>
      </c>
      <c r="DG62" s="73">
        <v>165627</v>
      </c>
      <c r="DH62" s="73">
        <v>165627</v>
      </c>
      <c r="DI62" s="73">
        <v>165627</v>
      </c>
      <c r="DJ62" s="73">
        <v>165627</v>
      </c>
      <c r="DK62" s="73">
        <v>165627</v>
      </c>
      <c r="DL62" s="73">
        <v>165627</v>
      </c>
      <c r="DM62" s="73">
        <v>165627</v>
      </c>
      <c r="DN62" s="73">
        <v>165627</v>
      </c>
      <c r="DO62" s="270">
        <f t="shared" si="14"/>
        <v>165627</v>
      </c>
      <c r="DP62" s="73">
        <v>165155</v>
      </c>
      <c r="DQ62" s="73">
        <v>165155</v>
      </c>
      <c r="DR62" s="73">
        <v>165155</v>
      </c>
      <c r="DS62" s="73">
        <v>165155</v>
      </c>
      <c r="DT62" s="73">
        <v>165155</v>
      </c>
      <c r="DU62" s="73">
        <v>165155</v>
      </c>
      <c r="DV62" s="73">
        <v>165155</v>
      </c>
      <c r="DW62" s="73">
        <v>165155</v>
      </c>
      <c r="DX62" s="73">
        <v>165155</v>
      </c>
      <c r="DY62" s="73">
        <v>165155</v>
      </c>
      <c r="DZ62" s="270">
        <f t="shared" si="15"/>
        <v>165155</v>
      </c>
      <c r="EA62" s="73">
        <v>165801</v>
      </c>
      <c r="EB62" s="73">
        <v>165801</v>
      </c>
      <c r="EC62" s="73">
        <v>165801</v>
      </c>
      <c r="ED62" s="73">
        <v>165801</v>
      </c>
      <c r="EE62" s="73">
        <v>165801</v>
      </c>
      <c r="EF62" s="73">
        <v>165801</v>
      </c>
      <c r="EG62" s="73">
        <v>165801</v>
      </c>
      <c r="EH62" s="73">
        <v>165801</v>
      </c>
      <c r="EI62" s="73">
        <v>165801</v>
      </c>
      <c r="EJ62" s="73">
        <v>165801</v>
      </c>
      <c r="EK62" s="270">
        <f t="shared" si="1"/>
        <v>165801</v>
      </c>
      <c r="EM62" s="306">
        <f t="shared" si="16"/>
        <v>165694.26666666666</v>
      </c>
      <c r="EN62" s="144" t="str">
        <f t="shared" si="33"/>
        <v>OK</v>
      </c>
      <c r="EO62" s="144" t="str">
        <f t="shared" si="34"/>
        <v>OK</v>
      </c>
      <c r="EP62" s="144" t="str">
        <f t="shared" si="35"/>
        <v>OK</v>
      </c>
      <c r="EQ62" s="144" t="str">
        <f t="shared" si="36"/>
        <v>OK</v>
      </c>
      <c r="ER62" s="144" t="str">
        <f t="shared" si="37"/>
        <v>OK</v>
      </c>
      <c r="ES62" s="144" t="str">
        <f t="shared" si="38"/>
        <v>OK</v>
      </c>
      <c r="ET62" s="144" t="str">
        <f t="shared" si="39"/>
        <v>OK</v>
      </c>
      <c r="EU62" s="144" t="str">
        <f t="shared" si="40"/>
        <v>OK</v>
      </c>
      <c r="EV62" s="144" t="str">
        <f t="shared" si="41"/>
        <v>OK</v>
      </c>
      <c r="EW62" s="144" t="str">
        <f t="shared" si="42"/>
        <v>OK</v>
      </c>
      <c r="EX62" s="144" t="str">
        <f t="shared" si="43"/>
        <v>OK</v>
      </c>
      <c r="EY62" s="144" t="str">
        <f t="shared" si="44"/>
        <v>OK</v>
      </c>
      <c r="EZ62" s="144" t="str">
        <f t="shared" si="45"/>
        <v>OK</v>
      </c>
      <c r="FA62" s="144" t="str">
        <f t="shared" si="46"/>
        <v>OK</v>
      </c>
      <c r="FB62" s="144" t="str">
        <f t="shared" si="47"/>
        <v>OK</v>
      </c>
    </row>
    <row r="63" spans="2:158" ht="14.4" x14ac:dyDescent="0.3">
      <c r="B63" s="144">
        <v>58</v>
      </c>
      <c r="C63" s="68" t="s">
        <v>370</v>
      </c>
      <c r="D63" s="69" t="s">
        <v>371</v>
      </c>
      <c r="E63" s="70" t="s">
        <v>263</v>
      </c>
      <c r="F63" s="73">
        <f t="shared" si="48"/>
        <v>205110</v>
      </c>
      <c r="G63" s="73">
        <f t="shared" si="48"/>
        <v>205110</v>
      </c>
      <c r="H63" s="73">
        <f t="shared" si="48"/>
        <v>205110</v>
      </c>
      <c r="I63" s="73">
        <f t="shared" si="48"/>
        <v>205110</v>
      </c>
      <c r="J63" s="37"/>
      <c r="K63" s="73">
        <v>205110</v>
      </c>
      <c r="L63" s="73">
        <v>205110</v>
      </c>
      <c r="M63" s="73">
        <v>205110</v>
      </c>
      <c r="N63" s="73">
        <v>205110</v>
      </c>
      <c r="O63" s="73">
        <v>205110</v>
      </c>
      <c r="P63" s="73">
        <v>205110</v>
      </c>
      <c r="Q63" s="73">
        <v>205110</v>
      </c>
      <c r="R63" s="270">
        <f t="shared" si="2"/>
        <v>205110</v>
      </c>
      <c r="S63" s="73">
        <v>206234</v>
      </c>
      <c r="T63" s="73">
        <v>206234</v>
      </c>
      <c r="U63" s="73">
        <v>206234</v>
      </c>
      <c r="V63" s="73">
        <v>206234</v>
      </c>
      <c r="W63" s="73">
        <v>206234</v>
      </c>
      <c r="X63" s="73">
        <v>206234</v>
      </c>
      <c r="Y63" s="73">
        <v>206234</v>
      </c>
      <c r="Z63" s="73">
        <v>206234</v>
      </c>
      <c r="AA63" s="270">
        <f t="shared" si="3"/>
        <v>206234</v>
      </c>
      <c r="AB63" s="73">
        <v>210580</v>
      </c>
      <c r="AC63" s="73">
        <v>210580</v>
      </c>
      <c r="AD63" s="73">
        <v>210580</v>
      </c>
      <c r="AE63" s="270">
        <f t="shared" si="4"/>
        <v>210580</v>
      </c>
      <c r="AF63" s="73">
        <v>207359</v>
      </c>
      <c r="AG63" s="73">
        <v>207359</v>
      </c>
      <c r="AH63" s="73">
        <v>207359</v>
      </c>
      <c r="AI63" s="73">
        <v>207359</v>
      </c>
      <c r="AJ63" s="73">
        <v>207359</v>
      </c>
      <c r="AK63" s="73">
        <v>207359</v>
      </c>
      <c r="AL63" s="73">
        <v>207359</v>
      </c>
      <c r="AM63" s="73">
        <v>207359</v>
      </c>
      <c r="AN63" s="73">
        <v>207359</v>
      </c>
      <c r="AO63" s="73">
        <v>207359</v>
      </c>
      <c r="AP63" s="73">
        <v>207359</v>
      </c>
      <c r="AQ63" s="73">
        <v>207359</v>
      </c>
      <c r="AR63" s="270">
        <f t="shared" si="5"/>
        <v>207359</v>
      </c>
      <c r="AS63" s="73">
        <v>210105</v>
      </c>
      <c r="AT63" s="73">
        <v>210105</v>
      </c>
      <c r="AU63" s="73">
        <v>210105</v>
      </c>
      <c r="AV63" s="73">
        <v>210105</v>
      </c>
      <c r="AW63" s="73">
        <v>210105</v>
      </c>
      <c r="AX63" s="73">
        <v>210105</v>
      </c>
      <c r="AY63" s="73">
        <v>210105</v>
      </c>
      <c r="AZ63" s="73">
        <v>210105</v>
      </c>
      <c r="BA63" s="270">
        <f t="shared" si="6"/>
        <v>210105</v>
      </c>
      <c r="BB63" s="73">
        <v>210188</v>
      </c>
      <c r="BC63" s="73">
        <v>210188</v>
      </c>
      <c r="BD63" s="73">
        <v>210188</v>
      </c>
      <c r="BE63" s="73">
        <v>210188</v>
      </c>
      <c r="BF63" s="73">
        <v>210188</v>
      </c>
      <c r="BG63" s="73">
        <v>210188</v>
      </c>
      <c r="BH63" s="73">
        <v>210188</v>
      </c>
      <c r="BI63" s="270">
        <f t="shared" si="7"/>
        <v>210188</v>
      </c>
      <c r="BJ63" s="73">
        <v>206106</v>
      </c>
      <c r="BK63" s="73">
        <v>206106</v>
      </c>
      <c r="BL63" s="270">
        <f t="shared" si="8"/>
        <v>206106</v>
      </c>
      <c r="BM63" s="73">
        <v>205064</v>
      </c>
      <c r="BN63" s="73">
        <v>205064</v>
      </c>
      <c r="BO63" s="73">
        <v>205064</v>
      </c>
      <c r="BP63" s="73">
        <v>205064</v>
      </c>
      <c r="BQ63" s="73">
        <v>205064</v>
      </c>
      <c r="BR63" s="73">
        <v>205064</v>
      </c>
      <c r="BS63" s="73">
        <v>205064</v>
      </c>
      <c r="BT63" s="73">
        <v>205064</v>
      </c>
      <c r="BU63" s="73">
        <v>205064</v>
      </c>
      <c r="BV63" s="73">
        <v>205064</v>
      </c>
      <c r="BW63" s="270">
        <f t="shared" si="9"/>
        <v>205064</v>
      </c>
      <c r="BX63" s="73">
        <v>213452</v>
      </c>
      <c r="BY63" s="73">
        <v>213452</v>
      </c>
      <c r="BZ63" s="73">
        <v>213452</v>
      </c>
      <c r="CA63" s="73">
        <v>213452</v>
      </c>
      <c r="CB63" s="73">
        <v>213452</v>
      </c>
      <c r="CC63" s="73">
        <v>213452</v>
      </c>
      <c r="CD63" s="73">
        <v>213452</v>
      </c>
      <c r="CE63" s="73">
        <v>213452</v>
      </c>
      <c r="CF63" s="270">
        <f t="shared" si="10"/>
        <v>213452</v>
      </c>
      <c r="CG63" s="73">
        <v>204604</v>
      </c>
      <c r="CH63" s="73">
        <v>204604</v>
      </c>
      <c r="CI63" s="73">
        <v>204604</v>
      </c>
      <c r="CJ63" s="73">
        <v>204604</v>
      </c>
      <c r="CK63" s="73">
        <v>204604</v>
      </c>
      <c r="CL63" s="73">
        <v>204604</v>
      </c>
      <c r="CM63" s="73">
        <v>204604</v>
      </c>
      <c r="CN63" s="73">
        <v>204604</v>
      </c>
      <c r="CO63" s="73">
        <v>204604</v>
      </c>
      <c r="CP63" s="270">
        <f t="shared" si="11"/>
        <v>204604</v>
      </c>
      <c r="CQ63" s="73">
        <v>205321</v>
      </c>
      <c r="CR63" s="73">
        <v>205321</v>
      </c>
      <c r="CS63" s="73">
        <v>205321</v>
      </c>
      <c r="CT63" s="73">
        <v>205321</v>
      </c>
      <c r="CU63" s="73">
        <v>205321</v>
      </c>
      <c r="CV63" s="73">
        <v>205321</v>
      </c>
      <c r="CW63" s="73">
        <v>205321</v>
      </c>
      <c r="CX63" s="73">
        <v>205321</v>
      </c>
      <c r="CY63" s="73">
        <v>205321</v>
      </c>
      <c r="CZ63" s="73">
        <v>205321</v>
      </c>
      <c r="DA63" s="270">
        <f t="shared" si="12"/>
        <v>205321</v>
      </c>
      <c r="DB63" s="73">
        <v>201355</v>
      </c>
      <c r="DC63" s="73">
        <v>201355</v>
      </c>
      <c r="DD63" s="270">
        <f t="shared" si="13"/>
        <v>201355</v>
      </c>
      <c r="DE63" s="73">
        <v>206880</v>
      </c>
      <c r="DF63" s="73">
        <v>206880</v>
      </c>
      <c r="DG63" s="73">
        <v>206880</v>
      </c>
      <c r="DH63" s="73">
        <v>206880</v>
      </c>
      <c r="DI63" s="73">
        <v>206880</v>
      </c>
      <c r="DJ63" s="73">
        <v>206880</v>
      </c>
      <c r="DK63" s="73">
        <v>206880</v>
      </c>
      <c r="DL63" s="73">
        <v>206880</v>
      </c>
      <c r="DM63" s="73">
        <v>206880</v>
      </c>
      <c r="DN63" s="73">
        <v>206880</v>
      </c>
      <c r="DO63" s="270">
        <f t="shared" si="14"/>
        <v>206880</v>
      </c>
      <c r="DP63" s="73">
        <v>205829</v>
      </c>
      <c r="DQ63" s="73">
        <v>205829</v>
      </c>
      <c r="DR63" s="73">
        <v>205829</v>
      </c>
      <c r="DS63" s="73">
        <v>205829</v>
      </c>
      <c r="DT63" s="73">
        <v>205829</v>
      </c>
      <c r="DU63" s="73">
        <v>205829</v>
      </c>
      <c r="DV63" s="73">
        <v>205829</v>
      </c>
      <c r="DW63" s="73">
        <v>205829</v>
      </c>
      <c r="DX63" s="73">
        <v>205829</v>
      </c>
      <c r="DY63" s="73">
        <v>205829</v>
      </c>
      <c r="DZ63" s="270">
        <f t="shared" si="15"/>
        <v>205829</v>
      </c>
      <c r="EA63" s="73">
        <v>207268</v>
      </c>
      <c r="EB63" s="73">
        <v>207268</v>
      </c>
      <c r="EC63" s="73">
        <v>207268</v>
      </c>
      <c r="ED63" s="73">
        <v>207268</v>
      </c>
      <c r="EE63" s="73">
        <v>207268</v>
      </c>
      <c r="EF63" s="73">
        <v>207268</v>
      </c>
      <c r="EG63" s="73">
        <v>207268</v>
      </c>
      <c r="EH63" s="73">
        <v>207268</v>
      </c>
      <c r="EI63" s="73">
        <v>207268</v>
      </c>
      <c r="EJ63" s="73">
        <v>207268</v>
      </c>
      <c r="EK63" s="270">
        <f t="shared" si="1"/>
        <v>207268</v>
      </c>
      <c r="EM63" s="306">
        <f t="shared" si="16"/>
        <v>207030.33333333334</v>
      </c>
      <c r="EN63" s="144" t="str">
        <f t="shared" si="33"/>
        <v>OK</v>
      </c>
      <c r="EO63" s="144" t="str">
        <f t="shared" si="34"/>
        <v>OK</v>
      </c>
      <c r="EP63" s="144" t="str">
        <f t="shared" si="35"/>
        <v>OK</v>
      </c>
      <c r="EQ63" s="144" t="str">
        <f t="shared" si="36"/>
        <v>OK</v>
      </c>
      <c r="ER63" s="144" t="str">
        <f t="shared" si="37"/>
        <v>OK</v>
      </c>
      <c r="ES63" s="144" t="str">
        <f t="shared" si="38"/>
        <v>OK</v>
      </c>
      <c r="ET63" s="144" t="str">
        <f t="shared" si="39"/>
        <v>OK</v>
      </c>
      <c r="EU63" s="144" t="str">
        <f t="shared" si="40"/>
        <v>OK</v>
      </c>
      <c r="EV63" s="144" t="str">
        <f t="shared" si="41"/>
        <v>OK</v>
      </c>
      <c r="EW63" s="144" t="str">
        <f t="shared" si="42"/>
        <v>OK</v>
      </c>
      <c r="EX63" s="144" t="str">
        <f t="shared" si="43"/>
        <v>OK</v>
      </c>
      <c r="EY63" s="144" t="str">
        <f t="shared" si="44"/>
        <v>OK</v>
      </c>
      <c r="EZ63" s="144" t="str">
        <f t="shared" si="45"/>
        <v>OK</v>
      </c>
      <c r="FA63" s="144" t="str">
        <f t="shared" si="46"/>
        <v>OK</v>
      </c>
      <c r="FB63" s="144" t="str">
        <f t="shared" si="47"/>
        <v>OK</v>
      </c>
    </row>
    <row r="64" spans="2:158" ht="14.4" x14ac:dyDescent="0.3">
      <c r="B64" s="144">
        <v>59</v>
      </c>
      <c r="C64" s="68" t="s">
        <v>372</v>
      </c>
      <c r="D64" s="69" t="s">
        <v>373</v>
      </c>
      <c r="E64" s="70" t="s">
        <v>263</v>
      </c>
      <c r="F64" s="73">
        <f t="shared" si="48"/>
        <v>253817</v>
      </c>
      <c r="G64" s="73">
        <f t="shared" si="48"/>
        <v>253817</v>
      </c>
      <c r="H64" s="73">
        <f t="shared" si="48"/>
        <v>253817</v>
      </c>
      <c r="I64" s="73">
        <f t="shared" si="48"/>
        <v>253817</v>
      </c>
      <c r="J64" s="37"/>
      <c r="K64" s="73">
        <v>253817</v>
      </c>
      <c r="L64" s="73">
        <v>253817</v>
      </c>
      <c r="M64" s="73">
        <v>253817</v>
      </c>
      <c r="N64" s="73">
        <v>253817</v>
      </c>
      <c r="O64" s="73">
        <v>253817</v>
      </c>
      <c r="P64" s="73">
        <v>253817</v>
      </c>
      <c r="Q64" s="73">
        <v>253817</v>
      </c>
      <c r="R64" s="270">
        <f t="shared" si="2"/>
        <v>253817</v>
      </c>
      <c r="S64" s="73">
        <v>255691</v>
      </c>
      <c r="T64" s="73">
        <v>255691</v>
      </c>
      <c r="U64" s="73">
        <v>255691</v>
      </c>
      <c r="V64" s="73">
        <v>255691</v>
      </c>
      <c r="W64" s="73">
        <v>255691</v>
      </c>
      <c r="X64" s="73">
        <v>255691</v>
      </c>
      <c r="Y64" s="73">
        <v>255691</v>
      </c>
      <c r="Z64" s="73">
        <v>255691</v>
      </c>
      <c r="AA64" s="270">
        <f t="shared" si="3"/>
        <v>255691</v>
      </c>
      <c r="AB64" s="73">
        <v>262935</v>
      </c>
      <c r="AC64" s="73">
        <v>262935</v>
      </c>
      <c r="AD64" s="73">
        <v>262935</v>
      </c>
      <c r="AE64" s="270">
        <f t="shared" si="4"/>
        <v>262935</v>
      </c>
      <c r="AF64" s="73">
        <v>257565</v>
      </c>
      <c r="AG64" s="73">
        <v>257565</v>
      </c>
      <c r="AH64" s="73">
        <v>257565</v>
      </c>
      <c r="AI64" s="73">
        <v>257565</v>
      </c>
      <c r="AJ64" s="73">
        <v>257565</v>
      </c>
      <c r="AK64" s="73">
        <v>257565</v>
      </c>
      <c r="AL64" s="73">
        <v>257565</v>
      </c>
      <c r="AM64" s="73">
        <v>257565</v>
      </c>
      <c r="AN64" s="73">
        <v>257565</v>
      </c>
      <c r="AO64" s="73">
        <v>257565</v>
      </c>
      <c r="AP64" s="73">
        <v>257565</v>
      </c>
      <c r="AQ64" s="73">
        <v>257565</v>
      </c>
      <c r="AR64" s="270">
        <f t="shared" si="5"/>
        <v>257565</v>
      </c>
      <c r="AS64" s="73">
        <v>262142</v>
      </c>
      <c r="AT64" s="73">
        <v>262142</v>
      </c>
      <c r="AU64" s="73">
        <v>262142</v>
      </c>
      <c r="AV64" s="73">
        <v>262142</v>
      </c>
      <c r="AW64" s="73">
        <v>262142</v>
      </c>
      <c r="AX64" s="73">
        <v>262142</v>
      </c>
      <c r="AY64" s="73">
        <v>262142</v>
      </c>
      <c r="AZ64" s="73">
        <v>262142</v>
      </c>
      <c r="BA64" s="270">
        <f t="shared" si="6"/>
        <v>262142</v>
      </c>
      <c r="BB64" s="73">
        <v>262281</v>
      </c>
      <c r="BC64" s="73">
        <v>262281</v>
      </c>
      <c r="BD64" s="73">
        <v>262281</v>
      </c>
      <c r="BE64" s="73">
        <v>262281</v>
      </c>
      <c r="BF64" s="73">
        <v>262281</v>
      </c>
      <c r="BG64" s="73">
        <v>262281</v>
      </c>
      <c r="BH64" s="73">
        <v>262281</v>
      </c>
      <c r="BI64" s="270">
        <f t="shared" si="7"/>
        <v>262281</v>
      </c>
      <c r="BJ64" s="73">
        <v>255477</v>
      </c>
      <c r="BK64" s="73">
        <v>255477</v>
      </c>
      <c r="BL64" s="270">
        <f t="shared" si="8"/>
        <v>255477</v>
      </c>
      <c r="BM64" s="73">
        <v>253741</v>
      </c>
      <c r="BN64" s="73">
        <v>253741</v>
      </c>
      <c r="BO64" s="73">
        <v>253741</v>
      </c>
      <c r="BP64" s="73">
        <v>253741</v>
      </c>
      <c r="BQ64" s="73">
        <v>253741</v>
      </c>
      <c r="BR64" s="73">
        <v>253741</v>
      </c>
      <c r="BS64" s="73">
        <v>253741</v>
      </c>
      <c r="BT64" s="73">
        <v>253741</v>
      </c>
      <c r="BU64" s="73">
        <v>253741</v>
      </c>
      <c r="BV64" s="73">
        <v>253741</v>
      </c>
      <c r="BW64" s="270">
        <f t="shared" si="9"/>
        <v>253741</v>
      </c>
      <c r="BX64" s="73">
        <v>267721</v>
      </c>
      <c r="BY64" s="73">
        <v>267721</v>
      </c>
      <c r="BZ64" s="73">
        <v>267721</v>
      </c>
      <c r="CA64" s="73">
        <v>267721</v>
      </c>
      <c r="CB64" s="73">
        <v>267721</v>
      </c>
      <c r="CC64" s="73">
        <v>267721</v>
      </c>
      <c r="CD64" s="73">
        <v>267721</v>
      </c>
      <c r="CE64" s="73">
        <v>267721</v>
      </c>
      <c r="CF64" s="270">
        <f t="shared" si="10"/>
        <v>267721</v>
      </c>
      <c r="CG64" s="73">
        <v>252975</v>
      </c>
      <c r="CH64" s="73">
        <v>252975</v>
      </c>
      <c r="CI64" s="73">
        <v>252975</v>
      </c>
      <c r="CJ64" s="73">
        <v>252975</v>
      </c>
      <c r="CK64" s="73">
        <v>252975</v>
      </c>
      <c r="CL64" s="73">
        <v>252975</v>
      </c>
      <c r="CM64" s="73">
        <v>252975</v>
      </c>
      <c r="CN64" s="73">
        <v>252975</v>
      </c>
      <c r="CO64" s="73">
        <v>252975</v>
      </c>
      <c r="CP64" s="270">
        <f t="shared" si="11"/>
        <v>252975</v>
      </c>
      <c r="CQ64" s="73">
        <v>254169</v>
      </c>
      <c r="CR64" s="73">
        <v>254169</v>
      </c>
      <c r="CS64" s="73">
        <v>254169</v>
      </c>
      <c r="CT64" s="73">
        <v>254169</v>
      </c>
      <c r="CU64" s="73">
        <v>254169</v>
      </c>
      <c r="CV64" s="73">
        <v>254169</v>
      </c>
      <c r="CW64" s="73">
        <v>254169</v>
      </c>
      <c r="CX64" s="73">
        <v>254169</v>
      </c>
      <c r="CY64" s="73">
        <v>254169</v>
      </c>
      <c r="CZ64" s="73">
        <v>254169</v>
      </c>
      <c r="DA64" s="270">
        <f t="shared" si="12"/>
        <v>254169</v>
      </c>
      <c r="DB64" s="73">
        <v>247560</v>
      </c>
      <c r="DC64" s="73">
        <v>247560</v>
      </c>
      <c r="DD64" s="270">
        <f t="shared" si="13"/>
        <v>247560</v>
      </c>
      <c r="DE64" s="73">
        <v>256768</v>
      </c>
      <c r="DF64" s="73">
        <v>256768</v>
      </c>
      <c r="DG64" s="73">
        <v>256768</v>
      </c>
      <c r="DH64" s="73">
        <v>256768</v>
      </c>
      <c r="DI64" s="73">
        <v>256768</v>
      </c>
      <c r="DJ64" s="73">
        <v>256768</v>
      </c>
      <c r="DK64" s="73">
        <v>256768</v>
      </c>
      <c r="DL64" s="73">
        <v>256768</v>
      </c>
      <c r="DM64" s="73">
        <v>256768</v>
      </c>
      <c r="DN64" s="73">
        <v>256768</v>
      </c>
      <c r="DO64" s="270">
        <f t="shared" si="14"/>
        <v>256768</v>
      </c>
      <c r="DP64" s="73">
        <v>255016</v>
      </c>
      <c r="DQ64" s="73">
        <v>255016</v>
      </c>
      <c r="DR64" s="73">
        <v>255016</v>
      </c>
      <c r="DS64" s="73">
        <v>255016</v>
      </c>
      <c r="DT64" s="73">
        <v>255016</v>
      </c>
      <c r="DU64" s="73">
        <v>255016</v>
      </c>
      <c r="DV64" s="73">
        <v>255016</v>
      </c>
      <c r="DW64" s="73">
        <v>255016</v>
      </c>
      <c r="DX64" s="73">
        <v>255016</v>
      </c>
      <c r="DY64" s="73">
        <v>255016</v>
      </c>
      <c r="DZ64" s="270">
        <f t="shared" si="15"/>
        <v>255016</v>
      </c>
      <c r="EA64" s="73">
        <v>257415</v>
      </c>
      <c r="EB64" s="73">
        <v>257415</v>
      </c>
      <c r="EC64" s="73">
        <v>257415</v>
      </c>
      <c r="ED64" s="73">
        <v>257415</v>
      </c>
      <c r="EE64" s="73">
        <v>257415</v>
      </c>
      <c r="EF64" s="73">
        <v>257415</v>
      </c>
      <c r="EG64" s="73">
        <v>257415</v>
      </c>
      <c r="EH64" s="73">
        <v>257415</v>
      </c>
      <c r="EI64" s="73">
        <v>257415</v>
      </c>
      <c r="EJ64" s="73">
        <v>257415</v>
      </c>
      <c r="EK64" s="270">
        <f t="shared" si="1"/>
        <v>257415</v>
      </c>
      <c r="EM64" s="306">
        <f t="shared" si="16"/>
        <v>257018.2</v>
      </c>
      <c r="EN64" s="144" t="str">
        <f t="shared" si="33"/>
        <v>OK</v>
      </c>
      <c r="EO64" s="144" t="str">
        <f t="shared" si="34"/>
        <v>OK</v>
      </c>
      <c r="EP64" s="144" t="str">
        <f t="shared" si="35"/>
        <v>OK</v>
      </c>
      <c r="EQ64" s="144" t="str">
        <f t="shared" si="36"/>
        <v>OK</v>
      </c>
      <c r="ER64" s="144" t="str">
        <f t="shared" si="37"/>
        <v>OK</v>
      </c>
      <c r="ES64" s="144" t="str">
        <f t="shared" si="38"/>
        <v>OK</v>
      </c>
      <c r="ET64" s="144" t="str">
        <f t="shared" si="39"/>
        <v>OK</v>
      </c>
      <c r="EU64" s="144" t="str">
        <f t="shared" si="40"/>
        <v>OK</v>
      </c>
      <c r="EV64" s="144" t="str">
        <f t="shared" si="41"/>
        <v>OK</v>
      </c>
      <c r="EW64" s="144" t="str">
        <f t="shared" si="42"/>
        <v>OK</v>
      </c>
      <c r="EX64" s="144" t="str">
        <f t="shared" si="43"/>
        <v>OK</v>
      </c>
      <c r="EY64" s="144" t="str">
        <f t="shared" si="44"/>
        <v>OK</v>
      </c>
      <c r="EZ64" s="144" t="str">
        <f t="shared" si="45"/>
        <v>OK</v>
      </c>
      <c r="FA64" s="144" t="str">
        <f t="shared" si="46"/>
        <v>OK</v>
      </c>
      <c r="FB64" s="144" t="str">
        <f t="shared" si="47"/>
        <v>OK</v>
      </c>
    </row>
    <row r="65" spans="2:158" ht="14.4" x14ac:dyDescent="0.3">
      <c r="B65" s="144">
        <v>60</v>
      </c>
      <c r="C65" s="68" t="s">
        <v>374</v>
      </c>
      <c r="D65" s="69" t="s">
        <v>375</v>
      </c>
      <c r="E65" s="70" t="s">
        <v>263</v>
      </c>
      <c r="F65" s="73">
        <f t="shared" ref="F65:I84" si="49">INDEX($K65:$EK65,MATCH(F$4,$K$4:$EK$4,0))</f>
        <v>319384</v>
      </c>
      <c r="G65" s="73">
        <f t="shared" si="49"/>
        <v>319384</v>
      </c>
      <c r="H65" s="73">
        <f t="shared" si="49"/>
        <v>319384</v>
      </c>
      <c r="I65" s="73">
        <f t="shared" si="49"/>
        <v>319384</v>
      </c>
      <c r="J65" s="37"/>
      <c r="K65" s="73">
        <v>319384</v>
      </c>
      <c r="L65" s="73">
        <v>319384</v>
      </c>
      <c r="M65" s="73">
        <v>319384</v>
      </c>
      <c r="N65" s="73">
        <v>319384</v>
      </c>
      <c r="O65" s="73">
        <v>319384</v>
      </c>
      <c r="P65" s="73">
        <v>319384</v>
      </c>
      <c r="Q65" s="73">
        <v>319384</v>
      </c>
      <c r="R65" s="270">
        <f t="shared" si="2"/>
        <v>319384</v>
      </c>
      <c r="S65" s="73">
        <v>322268</v>
      </c>
      <c r="T65" s="73">
        <v>322268</v>
      </c>
      <c r="U65" s="73">
        <v>322268</v>
      </c>
      <c r="V65" s="73">
        <v>322268</v>
      </c>
      <c r="W65" s="73">
        <v>322268</v>
      </c>
      <c r="X65" s="73">
        <v>322268</v>
      </c>
      <c r="Y65" s="73">
        <v>322268</v>
      </c>
      <c r="Z65" s="73">
        <v>322268</v>
      </c>
      <c r="AA65" s="270">
        <f t="shared" si="3"/>
        <v>322268</v>
      </c>
      <c r="AB65" s="73">
        <v>333412</v>
      </c>
      <c r="AC65" s="73">
        <v>333412</v>
      </c>
      <c r="AD65" s="73">
        <v>333412</v>
      </c>
      <c r="AE65" s="270">
        <f t="shared" si="4"/>
        <v>333412</v>
      </c>
      <c r="AF65" s="73">
        <v>325151</v>
      </c>
      <c r="AG65" s="73">
        <v>325151</v>
      </c>
      <c r="AH65" s="73">
        <v>325151</v>
      </c>
      <c r="AI65" s="73">
        <v>325151</v>
      </c>
      <c r="AJ65" s="73">
        <v>325151</v>
      </c>
      <c r="AK65" s="73">
        <v>325151</v>
      </c>
      <c r="AL65" s="73">
        <v>325151</v>
      </c>
      <c r="AM65" s="73">
        <v>325151</v>
      </c>
      <c r="AN65" s="73">
        <v>325151</v>
      </c>
      <c r="AO65" s="73">
        <v>325151</v>
      </c>
      <c r="AP65" s="73">
        <v>325151</v>
      </c>
      <c r="AQ65" s="73">
        <v>325151</v>
      </c>
      <c r="AR65" s="270">
        <f t="shared" si="5"/>
        <v>325151</v>
      </c>
      <c r="AS65" s="73">
        <v>332193</v>
      </c>
      <c r="AT65" s="73">
        <v>332193</v>
      </c>
      <c r="AU65" s="73">
        <v>332193</v>
      </c>
      <c r="AV65" s="73">
        <v>332193</v>
      </c>
      <c r="AW65" s="73">
        <v>332193</v>
      </c>
      <c r="AX65" s="73">
        <v>332193</v>
      </c>
      <c r="AY65" s="73">
        <v>332193</v>
      </c>
      <c r="AZ65" s="73">
        <v>332193</v>
      </c>
      <c r="BA65" s="270">
        <f t="shared" si="6"/>
        <v>332193</v>
      </c>
      <c r="BB65" s="73">
        <v>332406</v>
      </c>
      <c r="BC65" s="73">
        <v>332406</v>
      </c>
      <c r="BD65" s="73">
        <v>332406</v>
      </c>
      <c r="BE65" s="73">
        <v>332406</v>
      </c>
      <c r="BF65" s="73">
        <v>332406</v>
      </c>
      <c r="BG65" s="73">
        <v>332406</v>
      </c>
      <c r="BH65" s="73">
        <v>332406</v>
      </c>
      <c r="BI65" s="270">
        <f t="shared" si="7"/>
        <v>332406</v>
      </c>
      <c r="BJ65" s="73">
        <v>321938</v>
      </c>
      <c r="BK65" s="73">
        <v>321938</v>
      </c>
      <c r="BL65" s="270">
        <f t="shared" si="8"/>
        <v>321938</v>
      </c>
      <c r="BM65" s="73">
        <v>319268</v>
      </c>
      <c r="BN65" s="73">
        <v>319268</v>
      </c>
      <c r="BO65" s="73">
        <v>319268</v>
      </c>
      <c r="BP65" s="73">
        <v>319268</v>
      </c>
      <c r="BQ65" s="73">
        <v>319268</v>
      </c>
      <c r="BR65" s="73">
        <v>319268</v>
      </c>
      <c r="BS65" s="73">
        <v>319268</v>
      </c>
      <c r="BT65" s="73">
        <v>319268</v>
      </c>
      <c r="BU65" s="73">
        <v>319268</v>
      </c>
      <c r="BV65" s="73">
        <v>319268</v>
      </c>
      <c r="BW65" s="270">
        <f t="shared" si="9"/>
        <v>319268</v>
      </c>
      <c r="BX65" s="73">
        <v>340776</v>
      </c>
      <c r="BY65" s="73">
        <v>340776</v>
      </c>
      <c r="BZ65" s="73">
        <v>340776</v>
      </c>
      <c r="CA65" s="73">
        <v>340776</v>
      </c>
      <c r="CB65" s="73">
        <v>340776</v>
      </c>
      <c r="CC65" s="73">
        <v>340776</v>
      </c>
      <c r="CD65" s="73">
        <v>340776</v>
      </c>
      <c r="CE65" s="73">
        <v>340776</v>
      </c>
      <c r="CF65" s="270">
        <f t="shared" si="10"/>
        <v>340776</v>
      </c>
      <c r="CG65" s="73">
        <v>318088</v>
      </c>
      <c r="CH65" s="73">
        <v>318088</v>
      </c>
      <c r="CI65" s="73">
        <v>318088</v>
      </c>
      <c r="CJ65" s="73">
        <v>318088</v>
      </c>
      <c r="CK65" s="73">
        <v>318088</v>
      </c>
      <c r="CL65" s="73">
        <v>318088</v>
      </c>
      <c r="CM65" s="73">
        <v>318088</v>
      </c>
      <c r="CN65" s="73">
        <v>318088</v>
      </c>
      <c r="CO65" s="73">
        <v>318088</v>
      </c>
      <c r="CP65" s="270">
        <f t="shared" si="11"/>
        <v>318088</v>
      </c>
      <c r="CQ65" s="73">
        <v>319926</v>
      </c>
      <c r="CR65" s="73">
        <v>319926</v>
      </c>
      <c r="CS65" s="73">
        <v>319926</v>
      </c>
      <c r="CT65" s="73">
        <v>319926</v>
      </c>
      <c r="CU65" s="73">
        <v>319926</v>
      </c>
      <c r="CV65" s="73">
        <v>319926</v>
      </c>
      <c r="CW65" s="73">
        <v>319926</v>
      </c>
      <c r="CX65" s="73">
        <v>319926</v>
      </c>
      <c r="CY65" s="73">
        <v>319926</v>
      </c>
      <c r="CZ65" s="73">
        <v>319926</v>
      </c>
      <c r="DA65" s="270">
        <f t="shared" si="12"/>
        <v>319926</v>
      </c>
      <c r="DB65" s="73">
        <v>309758</v>
      </c>
      <c r="DC65" s="73">
        <v>309758</v>
      </c>
      <c r="DD65" s="270">
        <f t="shared" si="13"/>
        <v>309758</v>
      </c>
      <c r="DE65" s="73">
        <v>323924</v>
      </c>
      <c r="DF65" s="73">
        <v>323924</v>
      </c>
      <c r="DG65" s="73">
        <v>323924</v>
      </c>
      <c r="DH65" s="73">
        <v>323924</v>
      </c>
      <c r="DI65" s="73">
        <v>323924</v>
      </c>
      <c r="DJ65" s="73">
        <v>323924</v>
      </c>
      <c r="DK65" s="73">
        <v>323924</v>
      </c>
      <c r="DL65" s="73">
        <v>323924</v>
      </c>
      <c r="DM65" s="73">
        <v>323924</v>
      </c>
      <c r="DN65" s="73">
        <v>323924</v>
      </c>
      <c r="DO65" s="270">
        <f t="shared" si="14"/>
        <v>323924</v>
      </c>
      <c r="DP65" s="73">
        <v>321230</v>
      </c>
      <c r="DQ65" s="73">
        <v>321230</v>
      </c>
      <c r="DR65" s="73">
        <v>321230</v>
      </c>
      <c r="DS65" s="73">
        <v>321230</v>
      </c>
      <c r="DT65" s="73">
        <v>321230</v>
      </c>
      <c r="DU65" s="73">
        <v>321230</v>
      </c>
      <c r="DV65" s="73">
        <v>321230</v>
      </c>
      <c r="DW65" s="73">
        <v>321230</v>
      </c>
      <c r="DX65" s="73">
        <v>321230</v>
      </c>
      <c r="DY65" s="73">
        <v>321230</v>
      </c>
      <c r="DZ65" s="270">
        <f t="shared" si="15"/>
        <v>321230</v>
      </c>
      <c r="EA65" s="73">
        <v>324919</v>
      </c>
      <c r="EB65" s="73">
        <v>324919</v>
      </c>
      <c r="EC65" s="73">
        <v>324919</v>
      </c>
      <c r="ED65" s="73">
        <v>324919</v>
      </c>
      <c r="EE65" s="73">
        <v>324919</v>
      </c>
      <c r="EF65" s="73">
        <v>324919</v>
      </c>
      <c r="EG65" s="73">
        <v>324919</v>
      </c>
      <c r="EH65" s="73">
        <v>324919</v>
      </c>
      <c r="EI65" s="73">
        <v>324919</v>
      </c>
      <c r="EJ65" s="73">
        <v>324919</v>
      </c>
      <c r="EK65" s="270">
        <f t="shared" si="1"/>
        <v>324919</v>
      </c>
      <c r="EM65" s="306">
        <f t="shared" si="16"/>
        <v>324309.40000000002</v>
      </c>
      <c r="EN65" s="144" t="str">
        <f t="shared" si="33"/>
        <v>OK</v>
      </c>
      <c r="EO65" s="144" t="str">
        <f t="shared" si="34"/>
        <v>OK</v>
      </c>
      <c r="EP65" s="144" t="str">
        <f t="shared" si="35"/>
        <v>OK</v>
      </c>
      <c r="EQ65" s="144" t="str">
        <f t="shared" si="36"/>
        <v>OK</v>
      </c>
      <c r="ER65" s="144" t="str">
        <f t="shared" si="37"/>
        <v>OK</v>
      </c>
      <c r="ES65" s="144" t="str">
        <f t="shared" si="38"/>
        <v>OK</v>
      </c>
      <c r="ET65" s="144" t="str">
        <f t="shared" si="39"/>
        <v>OK</v>
      </c>
      <c r="EU65" s="144" t="str">
        <f t="shared" si="40"/>
        <v>OK</v>
      </c>
      <c r="EV65" s="144" t="str">
        <f t="shared" si="41"/>
        <v>OK</v>
      </c>
      <c r="EW65" s="144" t="str">
        <f t="shared" si="42"/>
        <v>OK</v>
      </c>
      <c r="EX65" s="144" t="str">
        <f t="shared" si="43"/>
        <v>OK</v>
      </c>
      <c r="EY65" s="144" t="str">
        <f t="shared" si="44"/>
        <v>OK</v>
      </c>
      <c r="EZ65" s="144" t="str">
        <f t="shared" si="45"/>
        <v>OK</v>
      </c>
      <c r="FA65" s="144" t="str">
        <f t="shared" si="46"/>
        <v>OK</v>
      </c>
      <c r="FB65" s="144" t="str">
        <f t="shared" si="47"/>
        <v>OK</v>
      </c>
    </row>
    <row r="66" spans="2:158" ht="14.4" x14ac:dyDescent="0.3">
      <c r="B66" s="144">
        <v>61</v>
      </c>
      <c r="C66" s="68" t="s">
        <v>376</v>
      </c>
      <c r="D66" s="69" t="s">
        <v>377</v>
      </c>
      <c r="E66" s="70" t="s">
        <v>263</v>
      </c>
      <c r="F66" s="73">
        <f t="shared" si="49"/>
        <v>121535</v>
      </c>
      <c r="G66" s="73">
        <f t="shared" si="49"/>
        <v>121535</v>
      </c>
      <c r="H66" s="73">
        <f t="shared" si="49"/>
        <v>121535</v>
      </c>
      <c r="I66" s="73">
        <f t="shared" si="49"/>
        <v>121535</v>
      </c>
      <c r="J66" s="37"/>
      <c r="K66" s="73">
        <v>120163</v>
      </c>
      <c r="L66" s="73">
        <v>121398</v>
      </c>
      <c r="M66" s="73">
        <v>122564</v>
      </c>
      <c r="N66" s="73">
        <v>121466</v>
      </c>
      <c r="O66" s="73">
        <v>121741</v>
      </c>
      <c r="P66" s="73">
        <v>122358</v>
      </c>
      <c r="Q66" s="73">
        <v>121055</v>
      </c>
      <c r="R66" s="270">
        <f t="shared" si="2"/>
        <v>121535</v>
      </c>
      <c r="S66" s="73">
        <v>120070</v>
      </c>
      <c r="T66" s="73">
        <v>119094</v>
      </c>
      <c r="U66" s="73">
        <v>121024</v>
      </c>
      <c r="V66" s="73">
        <v>121501</v>
      </c>
      <c r="W66" s="73">
        <v>120232</v>
      </c>
      <c r="X66" s="73">
        <v>120579</v>
      </c>
      <c r="Y66" s="73">
        <v>119341</v>
      </c>
      <c r="Z66" s="73">
        <v>120777</v>
      </c>
      <c r="AA66" s="270">
        <f t="shared" si="3"/>
        <v>120327.25</v>
      </c>
      <c r="AB66" s="73">
        <v>133110</v>
      </c>
      <c r="AC66" s="73">
        <v>127224</v>
      </c>
      <c r="AD66" s="73">
        <v>133600</v>
      </c>
      <c r="AE66" s="270">
        <f t="shared" si="4"/>
        <v>131311.33333333334</v>
      </c>
      <c r="AF66" s="73">
        <v>125715</v>
      </c>
      <c r="AG66" s="73">
        <v>125884</v>
      </c>
      <c r="AH66" s="73">
        <v>125968</v>
      </c>
      <c r="AI66" s="73">
        <v>125715</v>
      </c>
      <c r="AJ66" s="73">
        <v>125125</v>
      </c>
      <c r="AK66" s="73">
        <v>124703</v>
      </c>
      <c r="AL66" s="73">
        <v>126811</v>
      </c>
      <c r="AM66" s="73">
        <v>124282</v>
      </c>
      <c r="AN66" s="73">
        <v>127655</v>
      </c>
      <c r="AO66" s="73">
        <v>125715</v>
      </c>
      <c r="AP66" s="73">
        <v>126221</v>
      </c>
      <c r="AQ66" s="73">
        <v>123438</v>
      </c>
      <c r="AR66" s="270">
        <f t="shared" si="5"/>
        <v>125602.66666666667</v>
      </c>
      <c r="AS66" s="73">
        <v>125712</v>
      </c>
      <c r="AT66" s="73">
        <v>123382</v>
      </c>
      <c r="AU66" s="73">
        <v>124326</v>
      </c>
      <c r="AV66" s="73">
        <v>126153</v>
      </c>
      <c r="AW66" s="73">
        <v>126846</v>
      </c>
      <c r="AX66" s="73">
        <v>124326</v>
      </c>
      <c r="AY66" s="73">
        <v>127790</v>
      </c>
      <c r="AZ66" s="73">
        <v>124956</v>
      </c>
      <c r="BA66" s="270">
        <f t="shared" si="6"/>
        <v>125436.375</v>
      </c>
      <c r="BB66" s="73">
        <v>126063</v>
      </c>
      <c r="BC66" s="73">
        <v>124398</v>
      </c>
      <c r="BD66" s="73">
        <v>124521</v>
      </c>
      <c r="BE66" s="73">
        <v>125015</v>
      </c>
      <c r="BF66" s="73">
        <v>124830</v>
      </c>
      <c r="BG66" s="73">
        <v>123288</v>
      </c>
      <c r="BH66" s="73">
        <v>124213</v>
      </c>
      <c r="BI66" s="270">
        <f t="shared" si="7"/>
        <v>124618.28571428571</v>
      </c>
      <c r="BJ66" s="73">
        <v>119288</v>
      </c>
      <c r="BK66" s="73">
        <v>123693</v>
      </c>
      <c r="BL66" s="270">
        <f t="shared" si="8"/>
        <v>121490.5</v>
      </c>
      <c r="BM66" s="73">
        <v>120430</v>
      </c>
      <c r="BN66" s="73">
        <v>121860</v>
      </c>
      <c r="BO66" s="73">
        <v>122218</v>
      </c>
      <c r="BP66" s="73">
        <v>122075</v>
      </c>
      <c r="BQ66" s="73">
        <v>121932</v>
      </c>
      <c r="BR66" s="73">
        <v>122862</v>
      </c>
      <c r="BS66" s="73">
        <v>123434</v>
      </c>
      <c r="BT66" s="73">
        <v>122004</v>
      </c>
      <c r="BU66" s="73">
        <v>121360</v>
      </c>
      <c r="BV66" s="73">
        <v>122647</v>
      </c>
      <c r="BW66" s="270">
        <f t="shared" si="9"/>
        <v>122082.2</v>
      </c>
      <c r="BX66" s="73">
        <v>133972</v>
      </c>
      <c r="BY66" s="73">
        <v>137029</v>
      </c>
      <c r="BZ66" s="73">
        <v>130916</v>
      </c>
      <c r="CA66" s="73">
        <v>136123</v>
      </c>
      <c r="CB66" s="73">
        <v>134425</v>
      </c>
      <c r="CC66" s="73">
        <v>135784</v>
      </c>
      <c r="CD66" s="73">
        <v>134086</v>
      </c>
      <c r="CE66" s="73">
        <v>139746</v>
      </c>
      <c r="CF66" s="270">
        <f t="shared" si="10"/>
        <v>135260.125</v>
      </c>
      <c r="CG66" s="73">
        <v>118973</v>
      </c>
      <c r="CH66" s="73">
        <v>119352</v>
      </c>
      <c r="CI66" s="73">
        <v>118540</v>
      </c>
      <c r="CJ66" s="73">
        <v>119515</v>
      </c>
      <c r="CK66" s="73">
        <v>119028</v>
      </c>
      <c r="CL66" s="73">
        <v>119136</v>
      </c>
      <c r="CM66" s="73">
        <v>119298</v>
      </c>
      <c r="CN66" s="73">
        <v>119190</v>
      </c>
      <c r="CO66" s="73">
        <v>118324</v>
      </c>
      <c r="CP66" s="270">
        <f t="shared" si="11"/>
        <v>119039.55555555556</v>
      </c>
      <c r="CQ66" s="73">
        <v>122472</v>
      </c>
      <c r="CR66" s="73">
        <v>124894</v>
      </c>
      <c r="CS66" s="73">
        <v>122556</v>
      </c>
      <c r="CT66" s="73">
        <v>121804</v>
      </c>
      <c r="CU66" s="73">
        <v>123558</v>
      </c>
      <c r="CV66" s="73">
        <v>123057</v>
      </c>
      <c r="CW66" s="73">
        <v>123391</v>
      </c>
      <c r="CX66" s="73">
        <v>124059</v>
      </c>
      <c r="CY66" s="73">
        <v>124560</v>
      </c>
      <c r="CZ66" s="73">
        <v>122806</v>
      </c>
      <c r="DA66" s="270">
        <f t="shared" si="12"/>
        <v>123315.7</v>
      </c>
      <c r="DB66" s="73">
        <v>116565</v>
      </c>
      <c r="DC66" s="73">
        <v>116114</v>
      </c>
      <c r="DD66" s="270">
        <f t="shared" si="13"/>
        <v>116339.5</v>
      </c>
      <c r="DE66" s="73">
        <v>123400</v>
      </c>
      <c r="DF66" s="73">
        <v>127896</v>
      </c>
      <c r="DG66" s="73">
        <v>122533</v>
      </c>
      <c r="DH66" s="73">
        <v>124583</v>
      </c>
      <c r="DI66" s="73">
        <v>125372</v>
      </c>
      <c r="DJ66" s="73">
        <v>123006</v>
      </c>
      <c r="DK66" s="73">
        <v>124189</v>
      </c>
      <c r="DL66" s="73">
        <v>123085</v>
      </c>
      <c r="DM66" s="73">
        <v>123479</v>
      </c>
      <c r="DN66" s="73">
        <v>126871</v>
      </c>
      <c r="DO66" s="270">
        <f t="shared" si="14"/>
        <v>124441.4</v>
      </c>
      <c r="DP66" s="73">
        <v>122739</v>
      </c>
      <c r="DQ66" s="73">
        <v>123342</v>
      </c>
      <c r="DR66" s="73">
        <v>121482</v>
      </c>
      <c r="DS66" s="73">
        <v>123191</v>
      </c>
      <c r="DT66" s="73">
        <v>123744</v>
      </c>
      <c r="DU66" s="73">
        <v>122608</v>
      </c>
      <c r="DV66" s="73">
        <v>123191</v>
      </c>
      <c r="DW66" s="73">
        <v>122588</v>
      </c>
      <c r="DX66" s="73">
        <v>121884</v>
      </c>
      <c r="DY66" s="73">
        <v>123745</v>
      </c>
      <c r="DZ66" s="270">
        <f t="shared" si="15"/>
        <v>122851.4</v>
      </c>
      <c r="EA66" s="73">
        <v>121551</v>
      </c>
      <c r="EB66" s="73">
        <v>121315</v>
      </c>
      <c r="EC66" s="73">
        <v>121964</v>
      </c>
      <c r="ED66" s="73">
        <v>122791</v>
      </c>
      <c r="EE66" s="73">
        <v>121905</v>
      </c>
      <c r="EF66" s="73">
        <v>123145</v>
      </c>
      <c r="EG66" s="73">
        <v>122614</v>
      </c>
      <c r="EH66" s="73">
        <v>121256</v>
      </c>
      <c r="EI66" s="73">
        <v>121964</v>
      </c>
      <c r="EJ66" s="73">
        <v>120842</v>
      </c>
      <c r="EK66" s="270">
        <f t="shared" si="1"/>
        <v>121934.7</v>
      </c>
      <c r="EM66" s="306">
        <f t="shared" si="16"/>
        <v>123705.73275132272</v>
      </c>
      <c r="EN66" s="144" t="str">
        <f t="shared" si="33"/>
        <v>OK</v>
      </c>
      <c r="EO66" s="144" t="str">
        <f t="shared" si="34"/>
        <v>OK</v>
      </c>
      <c r="EP66" s="144" t="str">
        <f t="shared" si="35"/>
        <v>OK</v>
      </c>
      <c r="EQ66" s="144" t="str">
        <f t="shared" si="36"/>
        <v>OK</v>
      </c>
      <c r="ER66" s="144" t="str">
        <f t="shared" si="37"/>
        <v>OK</v>
      </c>
      <c r="ES66" s="144" t="str">
        <f t="shared" si="38"/>
        <v>OK</v>
      </c>
      <c r="ET66" s="144" t="str">
        <f t="shared" si="39"/>
        <v>OK</v>
      </c>
      <c r="EU66" s="144" t="str">
        <f t="shared" si="40"/>
        <v>OK</v>
      </c>
      <c r="EV66" s="144" t="str">
        <f t="shared" si="41"/>
        <v>OK</v>
      </c>
      <c r="EW66" s="144" t="str">
        <f t="shared" si="42"/>
        <v>OK</v>
      </c>
      <c r="EX66" s="144" t="str">
        <f t="shared" si="43"/>
        <v>XXX</v>
      </c>
      <c r="EY66" s="144" t="str">
        <f t="shared" si="44"/>
        <v>XXX</v>
      </c>
      <c r="EZ66" s="144" t="str">
        <f t="shared" si="45"/>
        <v>OK</v>
      </c>
      <c r="FA66" s="144" t="str">
        <f t="shared" si="46"/>
        <v>OK</v>
      </c>
      <c r="FB66" s="144" t="str">
        <f t="shared" si="47"/>
        <v>OK</v>
      </c>
    </row>
    <row r="67" spans="2:158" ht="14.4" x14ac:dyDescent="0.3">
      <c r="B67" s="144">
        <v>62</v>
      </c>
      <c r="C67" s="68" t="s">
        <v>378</v>
      </c>
      <c r="D67" s="69" t="s">
        <v>379</v>
      </c>
      <c r="E67" s="70" t="s">
        <v>263</v>
      </c>
      <c r="F67" s="73">
        <f t="shared" si="49"/>
        <v>151643.71428571429</v>
      </c>
      <c r="G67" s="73">
        <f t="shared" si="49"/>
        <v>151643.71428571429</v>
      </c>
      <c r="H67" s="73">
        <f t="shared" si="49"/>
        <v>151643.71428571429</v>
      </c>
      <c r="I67" s="73">
        <f t="shared" si="49"/>
        <v>151643.71428571429</v>
      </c>
      <c r="J67" s="37"/>
      <c r="K67" s="73">
        <v>149655</v>
      </c>
      <c r="L67" s="73">
        <v>151445</v>
      </c>
      <c r="M67" s="73">
        <v>153135</v>
      </c>
      <c r="N67" s="73">
        <v>151544</v>
      </c>
      <c r="O67" s="73">
        <v>151942</v>
      </c>
      <c r="P67" s="73">
        <v>152837</v>
      </c>
      <c r="Q67" s="73">
        <v>150948</v>
      </c>
      <c r="R67" s="270">
        <f t="shared" si="2"/>
        <v>151643.71428571429</v>
      </c>
      <c r="S67" s="73">
        <v>149521</v>
      </c>
      <c r="T67" s="73">
        <v>148106</v>
      </c>
      <c r="U67" s="73">
        <v>150903</v>
      </c>
      <c r="V67" s="73">
        <v>151594</v>
      </c>
      <c r="W67" s="73">
        <v>149756</v>
      </c>
      <c r="X67" s="73">
        <v>150258</v>
      </c>
      <c r="Y67" s="73">
        <v>148465</v>
      </c>
      <c r="Z67" s="73">
        <v>150545</v>
      </c>
      <c r="AA67" s="270">
        <f t="shared" si="3"/>
        <v>149893.5</v>
      </c>
      <c r="AB67" s="73">
        <v>168419</v>
      </c>
      <c r="AC67" s="73">
        <v>159890</v>
      </c>
      <c r="AD67" s="73">
        <v>169129</v>
      </c>
      <c r="AE67" s="270">
        <f t="shared" si="4"/>
        <v>165812.66666666666</v>
      </c>
      <c r="AF67" s="73">
        <v>157702</v>
      </c>
      <c r="AG67" s="73">
        <v>157946</v>
      </c>
      <c r="AH67" s="73">
        <v>158069</v>
      </c>
      <c r="AI67" s="73">
        <v>157702</v>
      </c>
      <c r="AJ67" s="73">
        <v>156846</v>
      </c>
      <c r="AK67" s="73">
        <v>156235</v>
      </c>
      <c r="AL67" s="73">
        <v>159291</v>
      </c>
      <c r="AM67" s="73">
        <v>155624</v>
      </c>
      <c r="AN67" s="73">
        <v>160513</v>
      </c>
      <c r="AO67" s="73">
        <v>157702</v>
      </c>
      <c r="AP67" s="73">
        <v>158435</v>
      </c>
      <c r="AQ67" s="73">
        <v>154402</v>
      </c>
      <c r="AR67" s="270">
        <f t="shared" si="5"/>
        <v>157538.91666666666</v>
      </c>
      <c r="AS67" s="73">
        <v>157697</v>
      </c>
      <c r="AT67" s="73">
        <v>154320</v>
      </c>
      <c r="AU67" s="73">
        <v>155689</v>
      </c>
      <c r="AV67" s="73">
        <v>158336</v>
      </c>
      <c r="AW67" s="73">
        <v>159340</v>
      </c>
      <c r="AX67" s="73">
        <v>155689</v>
      </c>
      <c r="AY67" s="73">
        <v>160710</v>
      </c>
      <c r="AZ67" s="73">
        <v>156602</v>
      </c>
      <c r="BA67" s="270">
        <f t="shared" si="6"/>
        <v>157297.875</v>
      </c>
      <c r="BB67" s="73">
        <v>158206</v>
      </c>
      <c r="BC67" s="73">
        <v>155793</v>
      </c>
      <c r="BD67" s="73">
        <v>155972</v>
      </c>
      <c r="BE67" s="73">
        <v>156687</v>
      </c>
      <c r="BF67" s="73">
        <v>156419</v>
      </c>
      <c r="BG67" s="73">
        <v>154184</v>
      </c>
      <c r="BH67" s="73">
        <v>155525</v>
      </c>
      <c r="BI67" s="270">
        <f t="shared" si="7"/>
        <v>156112.28571428571</v>
      </c>
      <c r="BJ67" s="73">
        <v>148388</v>
      </c>
      <c r="BK67" s="73">
        <v>154772</v>
      </c>
      <c r="BL67" s="270">
        <f t="shared" si="8"/>
        <v>151580</v>
      </c>
      <c r="BM67" s="73">
        <v>150043</v>
      </c>
      <c r="BN67" s="73">
        <v>152116</v>
      </c>
      <c r="BO67" s="73">
        <v>152634</v>
      </c>
      <c r="BP67" s="73">
        <v>152427</v>
      </c>
      <c r="BQ67" s="73">
        <v>152219</v>
      </c>
      <c r="BR67" s="73">
        <v>153566</v>
      </c>
      <c r="BS67" s="73">
        <v>154396</v>
      </c>
      <c r="BT67" s="73">
        <v>152323</v>
      </c>
      <c r="BU67" s="73">
        <v>151390</v>
      </c>
      <c r="BV67" s="73">
        <v>153256</v>
      </c>
      <c r="BW67" s="270">
        <f t="shared" si="9"/>
        <v>152437</v>
      </c>
      <c r="BX67" s="73">
        <v>169669</v>
      </c>
      <c r="BY67" s="73">
        <v>174099</v>
      </c>
      <c r="BZ67" s="73">
        <v>165239</v>
      </c>
      <c r="CA67" s="73">
        <v>172786</v>
      </c>
      <c r="CB67" s="73">
        <v>170325</v>
      </c>
      <c r="CC67" s="73">
        <v>172294</v>
      </c>
      <c r="CD67" s="73">
        <v>169833</v>
      </c>
      <c r="CE67" s="73">
        <v>178037</v>
      </c>
      <c r="CF67" s="270">
        <f t="shared" si="10"/>
        <v>171535.25</v>
      </c>
      <c r="CG67" s="73">
        <v>147931</v>
      </c>
      <c r="CH67" s="73">
        <v>148480</v>
      </c>
      <c r="CI67" s="73">
        <v>147304</v>
      </c>
      <c r="CJ67" s="73">
        <v>148716</v>
      </c>
      <c r="CK67" s="73">
        <v>148010</v>
      </c>
      <c r="CL67" s="73">
        <v>148167</v>
      </c>
      <c r="CM67" s="73">
        <v>148402</v>
      </c>
      <c r="CN67" s="73">
        <v>148245</v>
      </c>
      <c r="CO67" s="73">
        <v>146990</v>
      </c>
      <c r="CP67" s="270">
        <f t="shared" si="11"/>
        <v>148027.22222222222</v>
      </c>
      <c r="CQ67" s="73">
        <v>153002</v>
      </c>
      <c r="CR67" s="73">
        <v>156512</v>
      </c>
      <c r="CS67" s="73">
        <v>153123</v>
      </c>
      <c r="CT67" s="73">
        <v>152034</v>
      </c>
      <c r="CU67" s="73">
        <v>154576</v>
      </c>
      <c r="CV67" s="73">
        <v>153849</v>
      </c>
      <c r="CW67" s="73">
        <v>154334</v>
      </c>
      <c r="CX67" s="73">
        <v>155302</v>
      </c>
      <c r="CY67" s="73">
        <v>156028</v>
      </c>
      <c r="CZ67" s="73">
        <v>153486</v>
      </c>
      <c r="DA67" s="270">
        <f t="shared" si="12"/>
        <v>154224.6</v>
      </c>
      <c r="DB67" s="73">
        <v>144442</v>
      </c>
      <c r="DC67" s="73">
        <v>143788</v>
      </c>
      <c r="DD67" s="270">
        <f t="shared" si="13"/>
        <v>144115</v>
      </c>
      <c r="DE67" s="73">
        <v>154347</v>
      </c>
      <c r="DF67" s="73">
        <v>160863</v>
      </c>
      <c r="DG67" s="73">
        <v>153090</v>
      </c>
      <c r="DH67" s="73">
        <v>156062</v>
      </c>
      <c r="DI67" s="73">
        <v>157205</v>
      </c>
      <c r="DJ67" s="73">
        <v>153776</v>
      </c>
      <c r="DK67" s="73">
        <v>155490</v>
      </c>
      <c r="DL67" s="73">
        <v>153890</v>
      </c>
      <c r="DM67" s="73">
        <v>154462</v>
      </c>
      <c r="DN67" s="73">
        <v>159377</v>
      </c>
      <c r="DO67" s="270">
        <f t="shared" si="14"/>
        <v>155856.20000000001</v>
      </c>
      <c r="DP67" s="73">
        <v>153388</v>
      </c>
      <c r="DQ67" s="73">
        <v>154262</v>
      </c>
      <c r="DR67" s="73">
        <v>151568</v>
      </c>
      <c r="DS67" s="73">
        <v>154044</v>
      </c>
      <c r="DT67" s="73">
        <v>154845</v>
      </c>
      <c r="DU67" s="73">
        <v>153199</v>
      </c>
      <c r="DV67" s="73">
        <v>154044</v>
      </c>
      <c r="DW67" s="73">
        <v>153170</v>
      </c>
      <c r="DX67" s="73">
        <v>152150</v>
      </c>
      <c r="DY67" s="73">
        <v>154846</v>
      </c>
      <c r="DZ67" s="270">
        <f t="shared" si="15"/>
        <v>153551.6</v>
      </c>
      <c r="EA67" s="73">
        <v>151667</v>
      </c>
      <c r="EB67" s="73">
        <v>151325</v>
      </c>
      <c r="EC67" s="73">
        <v>152266</v>
      </c>
      <c r="ED67" s="73">
        <v>153464</v>
      </c>
      <c r="EE67" s="73">
        <v>152180</v>
      </c>
      <c r="EF67" s="73">
        <v>153978</v>
      </c>
      <c r="EG67" s="73">
        <v>153208</v>
      </c>
      <c r="EH67" s="73">
        <v>151239</v>
      </c>
      <c r="EI67" s="73">
        <v>152266</v>
      </c>
      <c r="EJ67" s="73">
        <v>150640</v>
      </c>
      <c r="EK67" s="270">
        <f t="shared" si="1"/>
        <v>152223.29999999999</v>
      </c>
      <c r="EM67" s="306">
        <f t="shared" si="16"/>
        <v>154789.94203703702</v>
      </c>
      <c r="EN67" s="144" t="str">
        <f t="shared" si="33"/>
        <v>OK</v>
      </c>
      <c r="EO67" s="144" t="str">
        <f t="shared" si="34"/>
        <v>OK</v>
      </c>
      <c r="EP67" s="144" t="str">
        <f t="shared" si="35"/>
        <v>OK</v>
      </c>
      <c r="EQ67" s="144" t="str">
        <f t="shared" si="36"/>
        <v>OK</v>
      </c>
      <c r="ER67" s="144" t="str">
        <f t="shared" si="37"/>
        <v>OK</v>
      </c>
      <c r="ES67" s="144" t="str">
        <f t="shared" si="38"/>
        <v>OK</v>
      </c>
      <c r="ET67" s="144" t="str">
        <f t="shared" si="39"/>
        <v>OK</v>
      </c>
      <c r="EU67" s="144" t="str">
        <f t="shared" si="40"/>
        <v>OK</v>
      </c>
      <c r="EV67" s="144" t="str">
        <f t="shared" si="41"/>
        <v>OK</v>
      </c>
      <c r="EW67" s="144" t="str">
        <f t="shared" si="42"/>
        <v>OK</v>
      </c>
      <c r="EX67" s="144" t="str">
        <f t="shared" si="43"/>
        <v>XXX</v>
      </c>
      <c r="EY67" s="144" t="str">
        <f t="shared" si="44"/>
        <v>XXX</v>
      </c>
      <c r="EZ67" s="144" t="str">
        <f t="shared" si="45"/>
        <v>OK</v>
      </c>
      <c r="FA67" s="144" t="str">
        <f t="shared" si="46"/>
        <v>OK</v>
      </c>
      <c r="FB67" s="144" t="str">
        <f t="shared" si="47"/>
        <v>OK</v>
      </c>
    </row>
    <row r="68" spans="2:158" ht="14.4" x14ac:dyDescent="0.3">
      <c r="B68" s="144">
        <v>63</v>
      </c>
      <c r="C68" s="68" t="s">
        <v>380</v>
      </c>
      <c r="D68" s="69" t="s">
        <v>381</v>
      </c>
      <c r="E68" s="70" t="s">
        <v>10</v>
      </c>
      <c r="F68" s="73">
        <f t="shared" si="49"/>
        <v>645073.14285714284</v>
      </c>
      <c r="G68" s="73">
        <f t="shared" si="49"/>
        <v>645073.14285714284</v>
      </c>
      <c r="H68" s="73">
        <f t="shared" si="49"/>
        <v>645073.14285714284</v>
      </c>
      <c r="I68" s="73">
        <f t="shared" si="49"/>
        <v>645073.14285714284</v>
      </c>
      <c r="J68" s="37"/>
      <c r="K68" s="73">
        <v>626075</v>
      </c>
      <c r="L68" s="73">
        <v>643174</v>
      </c>
      <c r="M68" s="73">
        <v>659322</v>
      </c>
      <c r="N68" s="73">
        <v>644123</v>
      </c>
      <c r="O68" s="73">
        <v>647923</v>
      </c>
      <c r="P68" s="73">
        <v>656471</v>
      </c>
      <c r="Q68" s="73">
        <v>638424</v>
      </c>
      <c r="R68" s="270">
        <f t="shared" si="2"/>
        <v>645073.14285714284</v>
      </c>
      <c r="S68" s="73">
        <v>618693</v>
      </c>
      <c r="T68" s="73">
        <v>604662</v>
      </c>
      <c r="U68" s="73">
        <v>631484</v>
      </c>
      <c r="V68" s="73">
        <v>638010</v>
      </c>
      <c r="W68" s="73">
        <v>620480</v>
      </c>
      <c r="X68" s="73">
        <v>625294</v>
      </c>
      <c r="Y68" s="73">
        <v>608101</v>
      </c>
      <c r="Z68" s="73">
        <v>628045</v>
      </c>
      <c r="AA68" s="270">
        <f t="shared" si="3"/>
        <v>621846.125</v>
      </c>
      <c r="AB68" s="73">
        <v>777301</v>
      </c>
      <c r="AC68" s="73">
        <v>693734</v>
      </c>
      <c r="AD68" s="73">
        <v>784266</v>
      </c>
      <c r="AE68" s="270">
        <f t="shared" si="4"/>
        <v>751767</v>
      </c>
      <c r="AF68" s="73">
        <v>687248</v>
      </c>
      <c r="AG68" s="73">
        <v>689553</v>
      </c>
      <c r="AH68" s="73">
        <v>690706</v>
      </c>
      <c r="AI68" s="73">
        <v>687248</v>
      </c>
      <c r="AJ68" s="73">
        <v>679180</v>
      </c>
      <c r="AK68" s="73">
        <v>673417</v>
      </c>
      <c r="AL68" s="73">
        <v>702232</v>
      </c>
      <c r="AM68" s="73">
        <v>667655</v>
      </c>
      <c r="AN68" s="73">
        <v>713758</v>
      </c>
      <c r="AO68" s="73">
        <v>687248</v>
      </c>
      <c r="AP68" s="73">
        <v>694164</v>
      </c>
      <c r="AQ68" s="73">
        <v>656129</v>
      </c>
      <c r="AR68" s="270">
        <f t="shared" si="5"/>
        <v>685711.5</v>
      </c>
      <c r="AS68" s="73">
        <v>670538</v>
      </c>
      <c r="AT68" s="73">
        <v>638733</v>
      </c>
      <c r="AU68" s="73">
        <v>651627</v>
      </c>
      <c r="AV68" s="73">
        <v>676555</v>
      </c>
      <c r="AW68" s="73">
        <v>686010</v>
      </c>
      <c r="AX68" s="73">
        <v>651627</v>
      </c>
      <c r="AY68" s="73">
        <v>698905</v>
      </c>
      <c r="AZ68" s="73">
        <v>660223</v>
      </c>
      <c r="BA68" s="270">
        <f t="shared" si="6"/>
        <v>666777.25</v>
      </c>
      <c r="BB68" s="73">
        <v>676463</v>
      </c>
      <c r="BC68" s="73">
        <v>653435</v>
      </c>
      <c r="BD68" s="73">
        <v>655141</v>
      </c>
      <c r="BE68" s="73">
        <v>661964</v>
      </c>
      <c r="BF68" s="73">
        <v>659405</v>
      </c>
      <c r="BG68" s="73">
        <v>638082</v>
      </c>
      <c r="BH68" s="73">
        <v>650876</v>
      </c>
      <c r="BI68" s="270">
        <f t="shared" si="7"/>
        <v>656480.85714285716</v>
      </c>
      <c r="BJ68" s="73">
        <v>605262</v>
      </c>
      <c r="BK68" s="73">
        <v>664070</v>
      </c>
      <c r="BL68" s="270">
        <f t="shared" si="8"/>
        <v>634666</v>
      </c>
      <c r="BM68" s="73">
        <v>629515</v>
      </c>
      <c r="BN68" s="73">
        <v>649204</v>
      </c>
      <c r="BO68" s="73">
        <v>654125</v>
      </c>
      <c r="BP68" s="73">
        <v>652157</v>
      </c>
      <c r="BQ68" s="73">
        <v>650187</v>
      </c>
      <c r="BR68" s="73">
        <v>662985</v>
      </c>
      <c r="BS68" s="73">
        <v>670859</v>
      </c>
      <c r="BT68" s="73">
        <v>651172</v>
      </c>
      <c r="BU68" s="73">
        <v>642313</v>
      </c>
      <c r="BV68" s="73">
        <v>660031</v>
      </c>
      <c r="BW68" s="270">
        <f t="shared" si="9"/>
        <v>652254.80000000005</v>
      </c>
      <c r="BX68" s="73">
        <v>764651</v>
      </c>
      <c r="BY68" s="73">
        <v>806681</v>
      </c>
      <c r="BZ68" s="73">
        <v>722623</v>
      </c>
      <c r="CA68" s="73">
        <v>794228</v>
      </c>
      <c r="CB68" s="73">
        <v>770878</v>
      </c>
      <c r="CC68" s="73">
        <v>789558</v>
      </c>
      <c r="CD68" s="73">
        <v>766209</v>
      </c>
      <c r="CE68" s="73">
        <v>844040</v>
      </c>
      <c r="CF68" s="270">
        <f t="shared" si="10"/>
        <v>782358.5</v>
      </c>
      <c r="CG68" s="73">
        <v>611565</v>
      </c>
      <c r="CH68" s="73">
        <v>616739</v>
      </c>
      <c r="CI68" s="73">
        <v>605653</v>
      </c>
      <c r="CJ68" s="73">
        <v>618956</v>
      </c>
      <c r="CK68" s="73">
        <v>612304</v>
      </c>
      <c r="CL68" s="73">
        <v>613782</v>
      </c>
      <c r="CM68" s="73">
        <v>615999</v>
      </c>
      <c r="CN68" s="73">
        <v>614522</v>
      </c>
      <c r="CO68" s="73">
        <v>602697</v>
      </c>
      <c r="CP68" s="270">
        <f t="shared" si="11"/>
        <v>612468.5555555555</v>
      </c>
      <c r="CQ68" s="73">
        <v>656170</v>
      </c>
      <c r="CR68" s="73">
        <v>689532</v>
      </c>
      <c r="CS68" s="73">
        <v>657321</v>
      </c>
      <c r="CT68" s="73">
        <v>646967</v>
      </c>
      <c r="CU68" s="73">
        <v>671126</v>
      </c>
      <c r="CV68" s="73">
        <v>664223</v>
      </c>
      <c r="CW68" s="73">
        <v>668825</v>
      </c>
      <c r="CX68" s="73">
        <v>678029</v>
      </c>
      <c r="CY68" s="73">
        <v>684931</v>
      </c>
      <c r="CZ68" s="73">
        <v>660772</v>
      </c>
      <c r="DA68" s="270">
        <f t="shared" si="12"/>
        <v>667789.6</v>
      </c>
      <c r="DB68" s="73">
        <v>598275</v>
      </c>
      <c r="DC68" s="73">
        <v>592107</v>
      </c>
      <c r="DD68" s="270">
        <f t="shared" si="13"/>
        <v>595191</v>
      </c>
      <c r="DE68" s="73">
        <v>658229</v>
      </c>
      <c r="DF68" s="73">
        <v>719562</v>
      </c>
      <c r="DG68" s="73">
        <v>646394</v>
      </c>
      <c r="DH68" s="73">
        <v>674369</v>
      </c>
      <c r="DI68" s="73">
        <v>685130</v>
      </c>
      <c r="DJ68" s="73">
        <v>652850</v>
      </c>
      <c r="DK68" s="73">
        <v>668990</v>
      </c>
      <c r="DL68" s="73">
        <v>653925</v>
      </c>
      <c r="DM68" s="73">
        <v>659306</v>
      </c>
      <c r="DN68" s="73">
        <v>705574</v>
      </c>
      <c r="DO68" s="270">
        <f t="shared" si="14"/>
        <v>672432.9</v>
      </c>
      <c r="DP68" s="73">
        <v>662123</v>
      </c>
      <c r="DQ68" s="73">
        <v>671367</v>
      </c>
      <c r="DR68" s="73">
        <v>642863</v>
      </c>
      <c r="DS68" s="73">
        <v>669056</v>
      </c>
      <c r="DT68" s="73">
        <v>677531</v>
      </c>
      <c r="DU68" s="73">
        <v>656488</v>
      </c>
      <c r="DV68" s="73">
        <v>669056</v>
      </c>
      <c r="DW68" s="73">
        <v>659812</v>
      </c>
      <c r="DX68" s="73">
        <v>649027</v>
      </c>
      <c r="DY68" s="73">
        <v>676734</v>
      </c>
      <c r="DZ68" s="270">
        <f t="shared" si="15"/>
        <v>663405.69999999995</v>
      </c>
      <c r="EA68" s="73">
        <v>631188</v>
      </c>
      <c r="EB68" s="73">
        <v>627948</v>
      </c>
      <c r="EC68" s="73">
        <v>636859</v>
      </c>
      <c r="ED68" s="73">
        <v>648200</v>
      </c>
      <c r="EE68" s="73">
        <v>636048</v>
      </c>
      <c r="EF68" s="73">
        <v>653062</v>
      </c>
      <c r="EG68" s="73">
        <v>645770</v>
      </c>
      <c r="EH68" s="73">
        <v>627137</v>
      </c>
      <c r="EI68" s="73">
        <v>636859</v>
      </c>
      <c r="EJ68" s="73">
        <v>621466</v>
      </c>
      <c r="EK68" s="270">
        <f t="shared" si="1"/>
        <v>636453.69999999995</v>
      </c>
      <c r="EM68" s="306">
        <f t="shared" si="16"/>
        <v>662978.44203703688</v>
      </c>
      <c r="EN68" s="144" t="str">
        <f t="shared" si="33"/>
        <v>OK</v>
      </c>
      <c r="EO68" s="144" t="str">
        <f t="shared" si="34"/>
        <v>XXX</v>
      </c>
      <c r="EP68" s="144" t="str">
        <f t="shared" si="35"/>
        <v>OK</v>
      </c>
      <c r="EQ68" s="144" t="str">
        <f t="shared" si="36"/>
        <v>OK</v>
      </c>
      <c r="ER68" s="144" t="str">
        <f t="shared" si="37"/>
        <v>OK</v>
      </c>
      <c r="ES68" s="144" t="str">
        <f t="shared" si="38"/>
        <v>OK</v>
      </c>
      <c r="ET68" s="144" t="str">
        <f t="shared" si="39"/>
        <v>OK</v>
      </c>
      <c r="EU68" s="144" t="str">
        <f t="shared" si="40"/>
        <v>OK</v>
      </c>
      <c r="EV68" s="144" t="str">
        <f t="shared" si="41"/>
        <v>OK</v>
      </c>
      <c r="EW68" s="144" t="str">
        <f t="shared" si="42"/>
        <v>XXX</v>
      </c>
      <c r="EX68" s="144" t="str">
        <f t="shared" si="43"/>
        <v>XXX</v>
      </c>
      <c r="EY68" s="144" t="str">
        <f t="shared" si="44"/>
        <v>XXX</v>
      </c>
      <c r="EZ68" s="144" t="str">
        <f t="shared" si="45"/>
        <v>OK</v>
      </c>
      <c r="FA68" s="144" t="str">
        <f t="shared" si="46"/>
        <v>OK</v>
      </c>
      <c r="FB68" s="144" t="str">
        <f t="shared" si="47"/>
        <v>OK</v>
      </c>
    </row>
    <row r="69" spans="2:158" ht="14.4" x14ac:dyDescent="0.3">
      <c r="B69" s="144">
        <v>64</v>
      </c>
      <c r="C69" s="68" t="s">
        <v>382</v>
      </c>
      <c r="D69" s="69" t="s">
        <v>383</v>
      </c>
      <c r="E69" s="70" t="s">
        <v>263</v>
      </c>
      <c r="F69" s="73">
        <f t="shared" si="49"/>
        <v>98950</v>
      </c>
      <c r="G69" s="73">
        <f t="shared" si="49"/>
        <v>98950</v>
      </c>
      <c r="H69" s="73">
        <f t="shared" si="49"/>
        <v>98950</v>
      </c>
      <c r="I69" s="73">
        <f t="shared" si="49"/>
        <v>98950</v>
      </c>
      <c r="J69" s="37"/>
      <c r="K69" s="73">
        <v>98950</v>
      </c>
      <c r="L69" s="73">
        <v>98950</v>
      </c>
      <c r="M69" s="73">
        <v>98950</v>
      </c>
      <c r="N69" s="73">
        <v>98950</v>
      </c>
      <c r="O69" s="73">
        <v>98950</v>
      </c>
      <c r="P69" s="73">
        <v>98950</v>
      </c>
      <c r="Q69" s="73">
        <v>98950</v>
      </c>
      <c r="R69" s="270">
        <f t="shared" si="2"/>
        <v>98950</v>
      </c>
      <c r="S69" s="73">
        <v>99282</v>
      </c>
      <c r="T69" s="73">
        <v>99282</v>
      </c>
      <c r="U69" s="73">
        <v>99282</v>
      </c>
      <c r="V69" s="73">
        <v>99282</v>
      </c>
      <c r="W69" s="73">
        <v>99282</v>
      </c>
      <c r="X69" s="73">
        <v>99282</v>
      </c>
      <c r="Y69" s="73">
        <v>99282</v>
      </c>
      <c r="Z69" s="73">
        <v>99282</v>
      </c>
      <c r="AA69" s="270">
        <f t="shared" si="3"/>
        <v>99282</v>
      </c>
      <c r="AB69" s="73">
        <v>100566</v>
      </c>
      <c r="AC69" s="73">
        <v>100566</v>
      </c>
      <c r="AD69" s="73">
        <v>100566</v>
      </c>
      <c r="AE69" s="270">
        <f t="shared" si="4"/>
        <v>100566</v>
      </c>
      <c r="AF69" s="73">
        <v>99614</v>
      </c>
      <c r="AG69" s="73">
        <v>99614</v>
      </c>
      <c r="AH69" s="73">
        <v>99614</v>
      </c>
      <c r="AI69" s="73">
        <v>99614</v>
      </c>
      <c r="AJ69" s="73">
        <v>99614</v>
      </c>
      <c r="AK69" s="73">
        <v>99614</v>
      </c>
      <c r="AL69" s="73">
        <v>99614</v>
      </c>
      <c r="AM69" s="73">
        <v>99614</v>
      </c>
      <c r="AN69" s="73">
        <v>99614</v>
      </c>
      <c r="AO69" s="73">
        <v>99614</v>
      </c>
      <c r="AP69" s="73">
        <v>99614</v>
      </c>
      <c r="AQ69" s="73">
        <v>99614</v>
      </c>
      <c r="AR69" s="270">
        <f t="shared" si="5"/>
        <v>99614</v>
      </c>
      <c r="AS69" s="73">
        <v>100425</v>
      </c>
      <c r="AT69" s="73">
        <v>100425</v>
      </c>
      <c r="AU69" s="73">
        <v>100425</v>
      </c>
      <c r="AV69" s="73">
        <v>100425</v>
      </c>
      <c r="AW69" s="73">
        <v>100425</v>
      </c>
      <c r="AX69" s="73">
        <v>100425</v>
      </c>
      <c r="AY69" s="73">
        <v>100425</v>
      </c>
      <c r="AZ69" s="73">
        <v>100425</v>
      </c>
      <c r="BA69" s="270">
        <f t="shared" si="6"/>
        <v>100425</v>
      </c>
      <c r="BB69" s="73">
        <v>100450</v>
      </c>
      <c r="BC69" s="73">
        <v>100450</v>
      </c>
      <c r="BD69" s="73">
        <v>100450</v>
      </c>
      <c r="BE69" s="73">
        <v>100450</v>
      </c>
      <c r="BF69" s="73">
        <v>100450</v>
      </c>
      <c r="BG69" s="73">
        <v>100450</v>
      </c>
      <c r="BH69" s="73">
        <v>100450</v>
      </c>
      <c r="BI69" s="270">
        <f t="shared" si="7"/>
        <v>100450</v>
      </c>
      <c r="BJ69" s="73">
        <v>99245</v>
      </c>
      <c r="BK69" s="73">
        <v>99245</v>
      </c>
      <c r="BL69" s="270">
        <f t="shared" si="8"/>
        <v>99245</v>
      </c>
      <c r="BM69" s="73">
        <v>98937</v>
      </c>
      <c r="BN69" s="73">
        <v>98937</v>
      </c>
      <c r="BO69" s="73">
        <v>98937</v>
      </c>
      <c r="BP69" s="73">
        <v>98937</v>
      </c>
      <c r="BQ69" s="73">
        <v>98937</v>
      </c>
      <c r="BR69" s="73">
        <v>98937</v>
      </c>
      <c r="BS69" s="73">
        <v>98937</v>
      </c>
      <c r="BT69" s="73">
        <v>98937</v>
      </c>
      <c r="BU69" s="73">
        <v>98937</v>
      </c>
      <c r="BV69" s="73">
        <v>98937</v>
      </c>
      <c r="BW69" s="270">
        <f t="shared" si="9"/>
        <v>98937</v>
      </c>
      <c r="BX69" s="73">
        <v>101413</v>
      </c>
      <c r="BY69" s="73">
        <v>101413</v>
      </c>
      <c r="BZ69" s="73">
        <v>101413</v>
      </c>
      <c r="CA69" s="73">
        <v>101413</v>
      </c>
      <c r="CB69" s="73">
        <v>101413</v>
      </c>
      <c r="CC69" s="73">
        <v>101413</v>
      </c>
      <c r="CD69" s="73">
        <v>101413</v>
      </c>
      <c r="CE69" s="73">
        <v>101413</v>
      </c>
      <c r="CF69" s="270">
        <f t="shared" si="10"/>
        <v>101413</v>
      </c>
      <c r="CG69" s="73">
        <v>98801</v>
      </c>
      <c r="CH69" s="73">
        <v>98801</v>
      </c>
      <c r="CI69" s="73">
        <v>98801</v>
      </c>
      <c r="CJ69" s="73">
        <v>98801</v>
      </c>
      <c r="CK69" s="73">
        <v>98801</v>
      </c>
      <c r="CL69" s="73">
        <v>98801</v>
      </c>
      <c r="CM69" s="73">
        <v>98801</v>
      </c>
      <c r="CN69" s="73">
        <v>98801</v>
      </c>
      <c r="CO69" s="73">
        <v>98801</v>
      </c>
      <c r="CP69" s="270">
        <f t="shared" si="11"/>
        <v>98801</v>
      </c>
      <c r="CQ69" s="73">
        <v>99013</v>
      </c>
      <c r="CR69" s="73">
        <v>99013</v>
      </c>
      <c r="CS69" s="73">
        <v>99013</v>
      </c>
      <c r="CT69" s="73">
        <v>99013</v>
      </c>
      <c r="CU69" s="73">
        <v>99013</v>
      </c>
      <c r="CV69" s="73">
        <v>99013</v>
      </c>
      <c r="CW69" s="73">
        <v>99013</v>
      </c>
      <c r="CX69" s="73">
        <v>99013</v>
      </c>
      <c r="CY69" s="73">
        <v>99013</v>
      </c>
      <c r="CZ69" s="73">
        <v>99013</v>
      </c>
      <c r="DA69" s="270">
        <f t="shared" si="12"/>
        <v>99013</v>
      </c>
      <c r="DB69" s="73">
        <v>97842</v>
      </c>
      <c r="DC69" s="73">
        <v>97842</v>
      </c>
      <c r="DD69" s="270">
        <f t="shared" si="13"/>
        <v>97842</v>
      </c>
      <c r="DE69" s="73">
        <v>99473</v>
      </c>
      <c r="DF69" s="73">
        <v>99473</v>
      </c>
      <c r="DG69" s="73">
        <v>99473</v>
      </c>
      <c r="DH69" s="73">
        <v>99473</v>
      </c>
      <c r="DI69" s="73">
        <v>99473</v>
      </c>
      <c r="DJ69" s="73">
        <v>99473</v>
      </c>
      <c r="DK69" s="73">
        <v>99473</v>
      </c>
      <c r="DL69" s="73">
        <v>99473</v>
      </c>
      <c r="DM69" s="73">
        <v>99473</v>
      </c>
      <c r="DN69" s="73">
        <v>99473</v>
      </c>
      <c r="DO69" s="270">
        <f t="shared" si="14"/>
        <v>99473</v>
      </c>
      <c r="DP69" s="73">
        <v>99163</v>
      </c>
      <c r="DQ69" s="73">
        <v>99163</v>
      </c>
      <c r="DR69" s="73">
        <v>99163</v>
      </c>
      <c r="DS69" s="73">
        <v>99163</v>
      </c>
      <c r="DT69" s="73">
        <v>99163</v>
      </c>
      <c r="DU69" s="73">
        <v>99163</v>
      </c>
      <c r="DV69" s="73">
        <v>99163</v>
      </c>
      <c r="DW69" s="73">
        <v>99163</v>
      </c>
      <c r="DX69" s="73">
        <v>99163</v>
      </c>
      <c r="DY69" s="73">
        <v>99163</v>
      </c>
      <c r="DZ69" s="270">
        <f t="shared" si="15"/>
        <v>99163</v>
      </c>
      <c r="EA69" s="73">
        <v>99588</v>
      </c>
      <c r="EB69" s="73">
        <v>99588</v>
      </c>
      <c r="EC69" s="73">
        <v>99588</v>
      </c>
      <c r="ED69" s="73">
        <v>99588</v>
      </c>
      <c r="EE69" s="73">
        <v>99588</v>
      </c>
      <c r="EF69" s="73">
        <v>99588</v>
      </c>
      <c r="EG69" s="73">
        <v>99588</v>
      </c>
      <c r="EH69" s="73">
        <v>99588</v>
      </c>
      <c r="EI69" s="73">
        <v>99588</v>
      </c>
      <c r="EJ69" s="73">
        <v>99588</v>
      </c>
      <c r="EK69" s="270">
        <f t="shared" si="1"/>
        <v>99588</v>
      </c>
      <c r="EM69" s="306">
        <f t="shared" si="16"/>
        <v>99517.46666666666</v>
      </c>
      <c r="EN69" s="144" t="str">
        <f t="shared" si="33"/>
        <v>OK</v>
      </c>
      <c r="EO69" s="144" t="str">
        <f t="shared" si="34"/>
        <v>OK</v>
      </c>
      <c r="EP69" s="144" t="str">
        <f t="shared" si="35"/>
        <v>OK</v>
      </c>
      <c r="EQ69" s="144" t="str">
        <f t="shared" si="36"/>
        <v>OK</v>
      </c>
      <c r="ER69" s="144" t="str">
        <f t="shared" si="37"/>
        <v>OK</v>
      </c>
      <c r="ES69" s="144" t="str">
        <f t="shared" si="38"/>
        <v>OK</v>
      </c>
      <c r="ET69" s="144" t="str">
        <f t="shared" si="39"/>
        <v>OK</v>
      </c>
      <c r="EU69" s="144" t="str">
        <f t="shared" si="40"/>
        <v>OK</v>
      </c>
      <c r="EV69" s="144" t="str">
        <f t="shared" si="41"/>
        <v>OK</v>
      </c>
      <c r="EW69" s="144" t="str">
        <f t="shared" si="42"/>
        <v>OK</v>
      </c>
      <c r="EX69" s="144" t="str">
        <f t="shared" si="43"/>
        <v>OK</v>
      </c>
      <c r="EY69" s="144" t="str">
        <f t="shared" si="44"/>
        <v>OK</v>
      </c>
      <c r="EZ69" s="144" t="str">
        <f t="shared" si="45"/>
        <v>OK</v>
      </c>
      <c r="FA69" s="144" t="str">
        <f t="shared" si="46"/>
        <v>OK</v>
      </c>
      <c r="FB69" s="144" t="str">
        <f t="shared" si="47"/>
        <v>OK</v>
      </c>
    </row>
    <row r="70" spans="2:158" ht="14.4" x14ac:dyDescent="0.3">
      <c r="B70" s="144">
        <v>65</v>
      </c>
      <c r="C70" s="71" t="s">
        <v>384</v>
      </c>
      <c r="D70" s="72" t="s">
        <v>385</v>
      </c>
      <c r="E70" s="70">
        <v>0</v>
      </c>
      <c r="F70" s="73">
        <f t="shared" si="49"/>
        <v>0</v>
      </c>
      <c r="G70" s="73">
        <f t="shared" si="49"/>
        <v>0</v>
      </c>
      <c r="H70" s="73">
        <f t="shared" si="49"/>
        <v>0</v>
      </c>
      <c r="I70" s="73">
        <f t="shared" si="49"/>
        <v>0</v>
      </c>
      <c r="J70" s="37"/>
      <c r="K70" s="73">
        <v>0</v>
      </c>
      <c r="L70" s="73">
        <v>0</v>
      </c>
      <c r="M70" s="73">
        <v>0</v>
      </c>
      <c r="N70" s="73">
        <v>0</v>
      </c>
      <c r="O70" s="73">
        <v>0</v>
      </c>
      <c r="P70" s="73">
        <v>0</v>
      </c>
      <c r="Q70" s="73">
        <v>0</v>
      </c>
      <c r="R70" s="270">
        <f t="shared" si="2"/>
        <v>0</v>
      </c>
      <c r="S70" s="73">
        <v>0</v>
      </c>
      <c r="T70" s="73">
        <v>0</v>
      </c>
      <c r="U70" s="73">
        <v>0</v>
      </c>
      <c r="V70" s="73">
        <v>0</v>
      </c>
      <c r="W70" s="73">
        <v>0</v>
      </c>
      <c r="X70" s="73">
        <v>0</v>
      </c>
      <c r="Y70" s="73">
        <v>0</v>
      </c>
      <c r="Z70" s="73">
        <v>0</v>
      </c>
      <c r="AA70" s="270">
        <f t="shared" si="3"/>
        <v>0</v>
      </c>
      <c r="AB70" s="73">
        <v>0</v>
      </c>
      <c r="AC70" s="73">
        <v>0</v>
      </c>
      <c r="AD70" s="73">
        <v>0</v>
      </c>
      <c r="AE70" s="270">
        <f t="shared" si="4"/>
        <v>0</v>
      </c>
      <c r="AF70" s="73">
        <v>0</v>
      </c>
      <c r="AG70" s="73">
        <v>0</v>
      </c>
      <c r="AH70" s="73">
        <v>0</v>
      </c>
      <c r="AI70" s="73">
        <v>0</v>
      </c>
      <c r="AJ70" s="73">
        <v>0</v>
      </c>
      <c r="AK70" s="73">
        <v>0</v>
      </c>
      <c r="AL70" s="73">
        <v>0</v>
      </c>
      <c r="AM70" s="73">
        <v>0</v>
      </c>
      <c r="AN70" s="73">
        <v>0</v>
      </c>
      <c r="AO70" s="73">
        <v>0</v>
      </c>
      <c r="AP70" s="73">
        <v>0</v>
      </c>
      <c r="AQ70" s="73">
        <v>0</v>
      </c>
      <c r="AR70" s="270">
        <f t="shared" si="5"/>
        <v>0</v>
      </c>
      <c r="AS70" s="73">
        <v>0</v>
      </c>
      <c r="AT70" s="73">
        <v>0</v>
      </c>
      <c r="AU70" s="73">
        <v>0</v>
      </c>
      <c r="AV70" s="73">
        <v>0</v>
      </c>
      <c r="AW70" s="73">
        <v>0</v>
      </c>
      <c r="AX70" s="73">
        <v>0</v>
      </c>
      <c r="AY70" s="73">
        <v>0</v>
      </c>
      <c r="AZ70" s="73">
        <v>0</v>
      </c>
      <c r="BA70" s="270">
        <f t="shared" si="6"/>
        <v>0</v>
      </c>
      <c r="BB70" s="73">
        <v>0</v>
      </c>
      <c r="BC70" s="73">
        <v>0</v>
      </c>
      <c r="BD70" s="73">
        <v>0</v>
      </c>
      <c r="BE70" s="73">
        <v>0</v>
      </c>
      <c r="BF70" s="73">
        <v>0</v>
      </c>
      <c r="BG70" s="73">
        <v>0</v>
      </c>
      <c r="BH70" s="73">
        <v>0</v>
      </c>
      <c r="BI70" s="270">
        <f t="shared" si="7"/>
        <v>0</v>
      </c>
      <c r="BJ70" s="73">
        <v>0</v>
      </c>
      <c r="BK70" s="73">
        <v>0</v>
      </c>
      <c r="BL70" s="270">
        <f t="shared" si="8"/>
        <v>0</v>
      </c>
      <c r="BM70" s="73">
        <v>0</v>
      </c>
      <c r="BN70" s="73">
        <v>0</v>
      </c>
      <c r="BO70" s="73">
        <v>0</v>
      </c>
      <c r="BP70" s="73">
        <v>0</v>
      </c>
      <c r="BQ70" s="73">
        <v>0</v>
      </c>
      <c r="BR70" s="73">
        <v>0</v>
      </c>
      <c r="BS70" s="73">
        <v>0</v>
      </c>
      <c r="BT70" s="73">
        <v>0</v>
      </c>
      <c r="BU70" s="73">
        <v>0</v>
      </c>
      <c r="BV70" s="73">
        <v>0</v>
      </c>
      <c r="BW70" s="270">
        <f t="shared" si="9"/>
        <v>0</v>
      </c>
      <c r="BX70" s="73">
        <v>0</v>
      </c>
      <c r="BY70" s="73">
        <v>0</v>
      </c>
      <c r="BZ70" s="73">
        <v>0</v>
      </c>
      <c r="CA70" s="73">
        <v>0</v>
      </c>
      <c r="CB70" s="73">
        <v>0</v>
      </c>
      <c r="CC70" s="73">
        <v>0</v>
      </c>
      <c r="CD70" s="73">
        <v>0</v>
      </c>
      <c r="CE70" s="73">
        <v>0</v>
      </c>
      <c r="CF70" s="270">
        <f t="shared" si="10"/>
        <v>0</v>
      </c>
      <c r="CG70" s="73">
        <v>0</v>
      </c>
      <c r="CH70" s="73">
        <v>0</v>
      </c>
      <c r="CI70" s="73">
        <v>0</v>
      </c>
      <c r="CJ70" s="73">
        <v>0</v>
      </c>
      <c r="CK70" s="73">
        <v>0</v>
      </c>
      <c r="CL70" s="73">
        <v>0</v>
      </c>
      <c r="CM70" s="73">
        <v>0</v>
      </c>
      <c r="CN70" s="73">
        <v>0</v>
      </c>
      <c r="CO70" s="73">
        <v>0</v>
      </c>
      <c r="CP70" s="270">
        <f t="shared" si="11"/>
        <v>0</v>
      </c>
      <c r="CQ70" s="73">
        <v>0</v>
      </c>
      <c r="CR70" s="73">
        <v>0</v>
      </c>
      <c r="CS70" s="73">
        <v>0</v>
      </c>
      <c r="CT70" s="73">
        <v>0</v>
      </c>
      <c r="CU70" s="73">
        <v>0</v>
      </c>
      <c r="CV70" s="73">
        <v>0</v>
      </c>
      <c r="CW70" s="73">
        <v>0</v>
      </c>
      <c r="CX70" s="73">
        <v>0</v>
      </c>
      <c r="CY70" s="73">
        <v>0</v>
      </c>
      <c r="CZ70" s="73">
        <v>0</v>
      </c>
      <c r="DA70" s="270">
        <f t="shared" si="12"/>
        <v>0</v>
      </c>
      <c r="DB70" s="73">
        <v>0</v>
      </c>
      <c r="DC70" s="73">
        <v>0</v>
      </c>
      <c r="DD70" s="270">
        <f t="shared" si="13"/>
        <v>0</v>
      </c>
      <c r="DE70" s="73">
        <v>0</v>
      </c>
      <c r="DF70" s="73">
        <v>0</v>
      </c>
      <c r="DG70" s="73">
        <v>0</v>
      </c>
      <c r="DH70" s="73">
        <v>0</v>
      </c>
      <c r="DI70" s="73">
        <v>0</v>
      </c>
      <c r="DJ70" s="73">
        <v>0</v>
      </c>
      <c r="DK70" s="73">
        <v>0</v>
      </c>
      <c r="DL70" s="73">
        <v>0</v>
      </c>
      <c r="DM70" s="73">
        <v>0</v>
      </c>
      <c r="DN70" s="73">
        <v>0</v>
      </c>
      <c r="DO70" s="270">
        <f t="shared" si="14"/>
        <v>0</v>
      </c>
      <c r="DP70" s="73">
        <v>0</v>
      </c>
      <c r="DQ70" s="73">
        <v>0</v>
      </c>
      <c r="DR70" s="73">
        <v>0</v>
      </c>
      <c r="DS70" s="73">
        <v>0</v>
      </c>
      <c r="DT70" s="73">
        <v>0</v>
      </c>
      <c r="DU70" s="73">
        <v>0</v>
      </c>
      <c r="DV70" s="73">
        <v>0</v>
      </c>
      <c r="DW70" s="73">
        <v>0</v>
      </c>
      <c r="DX70" s="73">
        <v>0</v>
      </c>
      <c r="DY70" s="73">
        <v>0</v>
      </c>
      <c r="DZ70" s="270">
        <f t="shared" si="15"/>
        <v>0</v>
      </c>
      <c r="EA70" s="73">
        <v>0</v>
      </c>
      <c r="EB70" s="73">
        <v>0</v>
      </c>
      <c r="EC70" s="73">
        <v>0</v>
      </c>
      <c r="ED70" s="73">
        <v>0</v>
      </c>
      <c r="EE70" s="73">
        <v>0</v>
      </c>
      <c r="EF70" s="73">
        <v>0</v>
      </c>
      <c r="EG70" s="73">
        <v>0</v>
      </c>
      <c r="EH70" s="73">
        <v>0</v>
      </c>
      <c r="EI70" s="73">
        <v>0</v>
      </c>
      <c r="EJ70" s="73">
        <v>0</v>
      </c>
      <c r="EK70" s="270">
        <f t="shared" si="1"/>
        <v>0</v>
      </c>
      <c r="EM70" s="306"/>
      <c r="EN70" s="144"/>
      <c r="EO70" s="144"/>
      <c r="EP70" s="144"/>
      <c r="EQ70" s="144"/>
      <c r="ER70" s="144"/>
      <c r="ES70" s="144"/>
      <c r="ET70" s="144"/>
      <c r="EU70" s="144"/>
      <c r="EV70" s="144"/>
      <c r="EW70" s="144"/>
      <c r="EX70" s="144"/>
      <c r="EY70" s="144"/>
      <c r="EZ70" s="144"/>
      <c r="FA70" s="144"/>
      <c r="FB70" s="144"/>
    </row>
    <row r="71" spans="2:158" ht="14.4" x14ac:dyDescent="0.3">
      <c r="B71" s="144">
        <v>66</v>
      </c>
      <c r="C71" s="68" t="s">
        <v>386</v>
      </c>
      <c r="D71" s="69" t="s">
        <v>387</v>
      </c>
      <c r="E71" s="70" t="s">
        <v>258</v>
      </c>
      <c r="F71" s="73">
        <f t="shared" si="49"/>
        <v>42162.714285714283</v>
      </c>
      <c r="G71" s="73">
        <f t="shared" si="49"/>
        <v>42162.714285714283</v>
      </c>
      <c r="H71" s="73">
        <f t="shared" si="49"/>
        <v>42162.714285714283</v>
      </c>
      <c r="I71" s="73">
        <f t="shared" si="49"/>
        <v>42162.714285714283</v>
      </c>
      <c r="J71" s="37"/>
      <c r="K71" s="73">
        <v>42036</v>
      </c>
      <c r="L71" s="73">
        <v>42150</v>
      </c>
      <c r="M71" s="73">
        <v>42258</v>
      </c>
      <c r="N71" s="73">
        <v>42156</v>
      </c>
      <c r="O71" s="73">
        <v>42182</v>
      </c>
      <c r="P71" s="73">
        <v>42239</v>
      </c>
      <c r="Q71" s="73">
        <v>42118</v>
      </c>
      <c r="R71" s="270">
        <f t="shared" ref="R71:R134" si="50">AVERAGE(K71:Q71)</f>
        <v>42162.714285714283</v>
      </c>
      <c r="S71" s="73">
        <v>42381</v>
      </c>
      <c r="T71" s="73">
        <v>42273</v>
      </c>
      <c r="U71" s="73">
        <v>42441</v>
      </c>
      <c r="V71" s="73">
        <v>42488</v>
      </c>
      <c r="W71" s="73">
        <v>42372</v>
      </c>
      <c r="X71" s="73">
        <v>42402</v>
      </c>
      <c r="Y71" s="73">
        <v>42294</v>
      </c>
      <c r="Z71" s="73">
        <v>42419</v>
      </c>
      <c r="AA71" s="270">
        <f t="shared" ref="AA71:AA134" si="51">AVERAGE(S71:Z71)</f>
        <v>42383.75</v>
      </c>
      <c r="AB71" s="73">
        <v>44621</v>
      </c>
      <c r="AC71" s="73">
        <v>44217</v>
      </c>
      <c r="AD71" s="73">
        <v>44655</v>
      </c>
      <c r="AE71" s="270">
        <f t="shared" ref="AE71:AE134" si="52">AVERAGE(AB71:AD71)</f>
        <v>44497.666666666664</v>
      </c>
      <c r="AF71" s="73">
        <v>43299</v>
      </c>
      <c r="AG71" s="73">
        <v>43315</v>
      </c>
      <c r="AH71" s="73">
        <v>43323</v>
      </c>
      <c r="AI71" s="73">
        <v>43299</v>
      </c>
      <c r="AJ71" s="73">
        <v>43243</v>
      </c>
      <c r="AK71" s="73">
        <v>43203</v>
      </c>
      <c r="AL71" s="73">
        <v>43403</v>
      </c>
      <c r="AM71" s="73">
        <v>43163</v>
      </c>
      <c r="AN71" s="73">
        <v>43483</v>
      </c>
      <c r="AO71" s="73">
        <v>43299</v>
      </c>
      <c r="AP71" s="73">
        <v>43347</v>
      </c>
      <c r="AQ71" s="73">
        <v>43083</v>
      </c>
      <c r="AR71" s="270">
        <f t="shared" ref="AR71:AR134" si="53">AVERAGE(AF71:AQ71)</f>
        <v>43288.333333333336</v>
      </c>
      <c r="AS71" s="73">
        <v>44134</v>
      </c>
      <c r="AT71" s="73">
        <v>43924</v>
      </c>
      <c r="AU71" s="73">
        <v>44009</v>
      </c>
      <c r="AV71" s="73">
        <v>44173</v>
      </c>
      <c r="AW71" s="73">
        <v>44235</v>
      </c>
      <c r="AX71" s="73">
        <v>44009</v>
      </c>
      <c r="AY71" s="73">
        <v>44320</v>
      </c>
      <c r="AZ71" s="73">
        <v>44066</v>
      </c>
      <c r="BA71" s="270">
        <f t="shared" ref="BA71:BA134" si="54">AVERAGE(AS71:AZ71)</f>
        <v>44108.75</v>
      </c>
      <c r="BB71" s="73">
        <v>44140</v>
      </c>
      <c r="BC71" s="73">
        <v>44001</v>
      </c>
      <c r="BD71" s="73">
        <v>44011</v>
      </c>
      <c r="BE71" s="73">
        <v>44052</v>
      </c>
      <c r="BF71" s="73">
        <v>44037</v>
      </c>
      <c r="BG71" s="73">
        <v>43908</v>
      </c>
      <c r="BH71" s="73">
        <v>43985</v>
      </c>
      <c r="BI71" s="270">
        <f t="shared" ref="BI71:BI134" si="55">AVERAGE(BB71:BH71)</f>
        <v>44019.142857142855</v>
      </c>
      <c r="BJ71" s="73">
        <v>42188</v>
      </c>
      <c r="BK71" s="73">
        <v>42522</v>
      </c>
      <c r="BL71" s="270">
        <f t="shared" ref="BL71:BL134" si="56">AVERAGE(BJ71:BK71)</f>
        <v>42355</v>
      </c>
      <c r="BM71" s="73">
        <v>41856</v>
      </c>
      <c r="BN71" s="73">
        <v>41950</v>
      </c>
      <c r="BO71" s="73">
        <v>41973</v>
      </c>
      <c r="BP71" s="73">
        <v>41964</v>
      </c>
      <c r="BQ71" s="73">
        <v>41954</v>
      </c>
      <c r="BR71" s="73">
        <v>42016</v>
      </c>
      <c r="BS71" s="73">
        <v>42053</v>
      </c>
      <c r="BT71" s="73">
        <v>41959</v>
      </c>
      <c r="BU71" s="73">
        <v>41917</v>
      </c>
      <c r="BV71" s="73">
        <v>42002</v>
      </c>
      <c r="BW71" s="270">
        <f t="shared" ref="BW71:BW134" si="57">AVERAGE(BM71:BV71)</f>
        <v>41964.4</v>
      </c>
      <c r="BX71" s="73">
        <v>45604</v>
      </c>
      <c r="BY71" s="73">
        <v>45802</v>
      </c>
      <c r="BZ71" s="73">
        <v>45405</v>
      </c>
      <c r="CA71" s="73">
        <v>45743</v>
      </c>
      <c r="CB71" s="73">
        <v>45633</v>
      </c>
      <c r="CC71" s="73">
        <v>45721</v>
      </c>
      <c r="CD71" s="73">
        <v>45611</v>
      </c>
      <c r="CE71" s="73">
        <v>45979</v>
      </c>
      <c r="CF71" s="270">
        <f t="shared" ref="CF71:CF134" si="58">AVERAGE(BX71:CE71)</f>
        <v>45687.25</v>
      </c>
      <c r="CG71" s="73">
        <v>41497</v>
      </c>
      <c r="CH71" s="73">
        <v>41515</v>
      </c>
      <c r="CI71" s="73">
        <v>41476</v>
      </c>
      <c r="CJ71" s="73">
        <v>41523</v>
      </c>
      <c r="CK71" s="73">
        <v>41500</v>
      </c>
      <c r="CL71" s="73">
        <v>41505</v>
      </c>
      <c r="CM71" s="73">
        <v>41513</v>
      </c>
      <c r="CN71" s="73">
        <v>41507</v>
      </c>
      <c r="CO71" s="73">
        <v>41465</v>
      </c>
      <c r="CP71" s="270">
        <f t="shared" ref="CP71:CP134" si="59">AVERAGE(CG71:CO71)</f>
        <v>41500.111111111109</v>
      </c>
      <c r="CQ71" s="73">
        <v>42313</v>
      </c>
      <c r="CR71" s="73">
        <v>42535</v>
      </c>
      <c r="CS71" s="73">
        <v>42320</v>
      </c>
      <c r="CT71" s="73">
        <v>42251</v>
      </c>
      <c r="CU71" s="73">
        <v>42412</v>
      </c>
      <c r="CV71" s="73">
        <v>42366</v>
      </c>
      <c r="CW71" s="73">
        <v>42397</v>
      </c>
      <c r="CX71" s="73">
        <v>42459</v>
      </c>
      <c r="CY71" s="73">
        <v>42505</v>
      </c>
      <c r="CZ71" s="73">
        <v>42343</v>
      </c>
      <c r="DA71" s="270">
        <f t="shared" ref="DA71:DA134" si="60">AVERAGE(CQ71:CZ71)</f>
        <v>42390.1</v>
      </c>
      <c r="DB71" s="73">
        <v>40440</v>
      </c>
      <c r="DC71" s="73">
        <v>40402</v>
      </c>
      <c r="DD71" s="270">
        <f t="shared" ref="DD71:DD134" si="61">AVERAGE(DB71:DC71)</f>
        <v>40421</v>
      </c>
      <c r="DE71" s="73">
        <v>42931</v>
      </c>
      <c r="DF71" s="73">
        <v>43361</v>
      </c>
      <c r="DG71" s="73">
        <v>42849</v>
      </c>
      <c r="DH71" s="73">
        <v>43045</v>
      </c>
      <c r="DI71" s="73">
        <v>43120</v>
      </c>
      <c r="DJ71" s="73">
        <v>42894</v>
      </c>
      <c r="DK71" s="73">
        <v>43007</v>
      </c>
      <c r="DL71" s="73">
        <v>42901</v>
      </c>
      <c r="DM71" s="73">
        <v>42939</v>
      </c>
      <c r="DN71" s="73">
        <v>43263</v>
      </c>
      <c r="DO71" s="270">
        <f t="shared" ref="DO71:DO134" si="62">AVERAGE(DE71:DN71)</f>
        <v>43031</v>
      </c>
      <c r="DP71" s="73">
        <v>42197</v>
      </c>
      <c r="DQ71" s="73">
        <v>42197</v>
      </c>
      <c r="DR71" s="73">
        <v>42197</v>
      </c>
      <c r="DS71" s="73">
        <v>42197</v>
      </c>
      <c r="DT71" s="73">
        <v>42197</v>
      </c>
      <c r="DU71" s="73">
        <v>42169</v>
      </c>
      <c r="DV71" s="73">
        <v>42197</v>
      </c>
      <c r="DW71" s="73">
        <v>42197</v>
      </c>
      <c r="DX71" s="73">
        <v>42197</v>
      </c>
      <c r="DY71" s="73">
        <v>42246</v>
      </c>
      <c r="DZ71" s="270">
        <f t="shared" ref="DZ71:DZ134" si="63">AVERAGE(DP71:DY71)</f>
        <v>42199.1</v>
      </c>
      <c r="EA71" s="73">
        <v>42895</v>
      </c>
      <c r="EB71" s="73">
        <v>42872</v>
      </c>
      <c r="EC71" s="73">
        <v>42936</v>
      </c>
      <c r="ED71" s="73">
        <v>43017</v>
      </c>
      <c r="EE71" s="73">
        <v>42930</v>
      </c>
      <c r="EF71" s="73">
        <v>43052</v>
      </c>
      <c r="EG71" s="73">
        <v>43000</v>
      </c>
      <c r="EH71" s="73">
        <v>42867</v>
      </c>
      <c r="EI71" s="73">
        <v>42936</v>
      </c>
      <c r="EJ71" s="73">
        <v>42826</v>
      </c>
      <c r="EK71" s="270">
        <f t="shared" ref="EK71:EK134" si="64">AVERAGE(EA71:EJ71)</f>
        <v>42933.1</v>
      </c>
      <c r="EM71" s="306">
        <f t="shared" si="16"/>
        <v>42862.761216931212</v>
      </c>
      <c r="EN71" s="144" t="str">
        <f t="shared" si="33"/>
        <v>OK</v>
      </c>
      <c r="EO71" s="144" t="str">
        <f t="shared" si="34"/>
        <v>OK</v>
      </c>
      <c r="EP71" s="144" t="str">
        <f t="shared" si="35"/>
        <v>OK</v>
      </c>
      <c r="EQ71" s="144" t="str">
        <f t="shared" si="36"/>
        <v>OK</v>
      </c>
      <c r="ER71" s="144" t="str">
        <f t="shared" si="37"/>
        <v>OK</v>
      </c>
      <c r="ES71" s="144" t="str">
        <f t="shared" si="38"/>
        <v>OK</v>
      </c>
      <c r="ET71" s="144" t="str">
        <f t="shared" si="39"/>
        <v>OK</v>
      </c>
      <c r="EU71" s="144" t="str">
        <f t="shared" si="40"/>
        <v>OK</v>
      </c>
      <c r="EV71" s="144" t="str">
        <f t="shared" si="41"/>
        <v>OK</v>
      </c>
      <c r="EW71" s="144" t="str">
        <f t="shared" si="42"/>
        <v>OK</v>
      </c>
      <c r="EX71" s="144" t="str">
        <f t="shared" si="43"/>
        <v>XXX</v>
      </c>
      <c r="EY71" s="144" t="str">
        <f t="shared" si="44"/>
        <v>XXX</v>
      </c>
      <c r="EZ71" s="144" t="str">
        <f t="shared" si="45"/>
        <v>OK</v>
      </c>
      <c r="FA71" s="144" t="str">
        <f t="shared" si="46"/>
        <v>OK</v>
      </c>
      <c r="FB71" s="144" t="str">
        <f t="shared" si="47"/>
        <v>OK</v>
      </c>
    </row>
    <row r="72" spans="2:158" ht="14.4" x14ac:dyDescent="0.3">
      <c r="B72" s="144">
        <v>67</v>
      </c>
      <c r="C72" s="68" t="s">
        <v>388</v>
      </c>
      <c r="D72" s="69" t="s">
        <v>389</v>
      </c>
      <c r="E72" s="70" t="s">
        <v>258</v>
      </c>
      <c r="F72" s="73">
        <f t="shared" si="49"/>
        <v>212444</v>
      </c>
      <c r="G72" s="73">
        <f t="shared" si="49"/>
        <v>212444</v>
      </c>
      <c r="H72" s="73">
        <f t="shared" si="49"/>
        <v>212444</v>
      </c>
      <c r="I72" s="73">
        <f t="shared" si="49"/>
        <v>212444</v>
      </c>
      <c r="J72" s="37"/>
      <c r="K72" s="73">
        <v>212317</v>
      </c>
      <c r="L72" s="73">
        <v>212431</v>
      </c>
      <c r="M72" s="73">
        <v>212539</v>
      </c>
      <c r="N72" s="73">
        <v>212438</v>
      </c>
      <c r="O72" s="73">
        <v>212463</v>
      </c>
      <c r="P72" s="73">
        <v>212520</v>
      </c>
      <c r="Q72" s="73">
        <v>212400</v>
      </c>
      <c r="R72" s="270">
        <f t="shared" si="50"/>
        <v>212444</v>
      </c>
      <c r="S72" s="73">
        <v>215331</v>
      </c>
      <c r="T72" s="73">
        <v>215223</v>
      </c>
      <c r="U72" s="73">
        <v>215391</v>
      </c>
      <c r="V72" s="73">
        <v>215438</v>
      </c>
      <c r="W72" s="73">
        <v>215322</v>
      </c>
      <c r="X72" s="73">
        <v>215352</v>
      </c>
      <c r="Y72" s="73">
        <v>215245</v>
      </c>
      <c r="Z72" s="73">
        <v>215369</v>
      </c>
      <c r="AA72" s="270">
        <f t="shared" si="51"/>
        <v>215333.875</v>
      </c>
      <c r="AB72" s="73">
        <v>227880</v>
      </c>
      <c r="AC72" s="73">
        <v>227476</v>
      </c>
      <c r="AD72" s="73">
        <v>227914</v>
      </c>
      <c r="AE72" s="270">
        <f t="shared" si="52"/>
        <v>227756.66666666666</v>
      </c>
      <c r="AF72" s="73">
        <v>218919</v>
      </c>
      <c r="AG72" s="73">
        <v>218935</v>
      </c>
      <c r="AH72" s="73">
        <v>218943</v>
      </c>
      <c r="AI72" s="73">
        <v>218919</v>
      </c>
      <c r="AJ72" s="73">
        <v>218863</v>
      </c>
      <c r="AK72" s="73">
        <v>218823</v>
      </c>
      <c r="AL72" s="73">
        <v>219023</v>
      </c>
      <c r="AM72" s="73">
        <v>218783</v>
      </c>
      <c r="AN72" s="73">
        <v>219103</v>
      </c>
      <c r="AO72" s="73">
        <v>218919</v>
      </c>
      <c r="AP72" s="73">
        <v>218967</v>
      </c>
      <c r="AQ72" s="73">
        <v>218703</v>
      </c>
      <c r="AR72" s="270">
        <f t="shared" si="53"/>
        <v>218908.33333333334</v>
      </c>
      <c r="AS72" s="73">
        <v>226265</v>
      </c>
      <c r="AT72" s="73">
        <v>226056</v>
      </c>
      <c r="AU72" s="73">
        <v>226140</v>
      </c>
      <c r="AV72" s="73">
        <v>226304</v>
      </c>
      <c r="AW72" s="73">
        <v>226367</v>
      </c>
      <c r="AX72" s="73">
        <v>226140</v>
      </c>
      <c r="AY72" s="73">
        <v>226451</v>
      </c>
      <c r="AZ72" s="73">
        <v>226197</v>
      </c>
      <c r="BA72" s="270">
        <f t="shared" si="54"/>
        <v>226240</v>
      </c>
      <c r="BB72" s="73">
        <v>226468</v>
      </c>
      <c r="BC72" s="73">
        <v>226329</v>
      </c>
      <c r="BD72" s="73">
        <v>226339</v>
      </c>
      <c r="BE72" s="73">
        <v>226381</v>
      </c>
      <c r="BF72" s="73">
        <v>226365</v>
      </c>
      <c r="BG72" s="73">
        <v>226236</v>
      </c>
      <c r="BH72" s="73">
        <v>226313</v>
      </c>
      <c r="BI72" s="270">
        <f t="shared" si="55"/>
        <v>226347.28571428571</v>
      </c>
      <c r="BJ72" s="73">
        <v>214834</v>
      </c>
      <c r="BK72" s="73">
        <v>215167</v>
      </c>
      <c r="BL72" s="270">
        <f t="shared" si="56"/>
        <v>215000.5</v>
      </c>
      <c r="BM72" s="73">
        <v>212030</v>
      </c>
      <c r="BN72" s="73">
        <v>212124</v>
      </c>
      <c r="BO72" s="73">
        <v>212148</v>
      </c>
      <c r="BP72" s="73">
        <v>212139</v>
      </c>
      <c r="BQ72" s="73">
        <v>212129</v>
      </c>
      <c r="BR72" s="73">
        <v>212190</v>
      </c>
      <c r="BS72" s="73">
        <v>212228</v>
      </c>
      <c r="BT72" s="73">
        <v>212134</v>
      </c>
      <c r="BU72" s="73">
        <v>212091</v>
      </c>
      <c r="BV72" s="73">
        <v>212176</v>
      </c>
      <c r="BW72" s="270">
        <f t="shared" si="57"/>
        <v>212138.9</v>
      </c>
      <c r="BX72" s="73">
        <v>235681</v>
      </c>
      <c r="BY72" s="73">
        <v>235879</v>
      </c>
      <c r="BZ72" s="73">
        <v>235482</v>
      </c>
      <c r="CA72" s="73">
        <v>235820</v>
      </c>
      <c r="CB72" s="73">
        <v>235710</v>
      </c>
      <c r="CC72" s="73">
        <v>235798</v>
      </c>
      <c r="CD72" s="73">
        <v>235688</v>
      </c>
      <c r="CE72" s="73">
        <v>236056</v>
      </c>
      <c r="CF72" s="270">
        <f t="shared" si="58"/>
        <v>235764.25</v>
      </c>
      <c r="CG72" s="73">
        <v>210576</v>
      </c>
      <c r="CH72" s="73">
        <v>210594</v>
      </c>
      <c r="CI72" s="73">
        <v>210555</v>
      </c>
      <c r="CJ72" s="73">
        <v>210602</v>
      </c>
      <c r="CK72" s="73">
        <v>210578</v>
      </c>
      <c r="CL72" s="73">
        <v>210584</v>
      </c>
      <c r="CM72" s="73">
        <v>210591</v>
      </c>
      <c r="CN72" s="73">
        <v>210586</v>
      </c>
      <c r="CO72" s="73">
        <v>210544</v>
      </c>
      <c r="CP72" s="270">
        <f t="shared" si="59"/>
        <v>210578.88888888888</v>
      </c>
      <c r="CQ72" s="73">
        <v>213097</v>
      </c>
      <c r="CR72" s="73">
        <v>213320</v>
      </c>
      <c r="CS72" s="73">
        <v>213105</v>
      </c>
      <c r="CT72" s="73">
        <v>213036</v>
      </c>
      <c r="CU72" s="73">
        <v>213197</v>
      </c>
      <c r="CV72" s="73">
        <v>213151</v>
      </c>
      <c r="CW72" s="73">
        <v>213182</v>
      </c>
      <c r="CX72" s="73">
        <v>213243</v>
      </c>
      <c r="CY72" s="73">
        <v>213289</v>
      </c>
      <c r="CZ72" s="73">
        <v>213128</v>
      </c>
      <c r="DA72" s="270">
        <f t="shared" si="60"/>
        <v>213174.8</v>
      </c>
      <c r="DB72" s="73">
        <v>201814</v>
      </c>
      <c r="DC72" s="73">
        <v>201776</v>
      </c>
      <c r="DD72" s="270">
        <f t="shared" si="61"/>
        <v>201795</v>
      </c>
      <c r="DE72" s="73">
        <v>217412</v>
      </c>
      <c r="DF72" s="73">
        <v>217841</v>
      </c>
      <c r="DG72" s="73">
        <v>217329</v>
      </c>
      <c r="DH72" s="73">
        <v>217525</v>
      </c>
      <c r="DI72" s="73">
        <v>217600</v>
      </c>
      <c r="DJ72" s="73">
        <v>217374</v>
      </c>
      <c r="DK72" s="73">
        <v>217487</v>
      </c>
      <c r="DL72" s="73">
        <v>217382</v>
      </c>
      <c r="DM72" s="73">
        <v>217419</v>
      </c>
      <c r="DN72" s="73">
        <v>217743</v>
      </c>
      <c r="DO72" s="270">
        <f t="shared" si="62"/>
        <v>217511.2</v>
      </c>
      <c r="DP72" s="73">
        <v>214184</v>
      </c>
      <c r="DQ72" s="73">
        <v>214184</v>
      </c>
      <c r="DR72" s="73">
        <v>214184</v>
      </c>
      <c r="DS72" s="73">
        <v>214184</v>
      </c>
      <c r="DT72" s="73">
        <v>214184</v>
      </c>
      <c r="DU72" s="73">
        <v>214156</v>
      </c>
      <c r="DV72" s="73">
        <v>214184</v>
      </c>
      <c r="DW72" s="73">
        <v>214184</v>
      </c>
      <c r="DX72" s="73">
        <v>214184</v>
      </c>
      <c r="DY72" s="73">
        <v>214234</v>
      </c>
      <c r="DZ72" s="270">
        <f t="shared" si="63"/>
        <v>214186.2</v>
      </c>
      <c r="EA72" s="73">
        <v>218302</v>
      </c>
      <c r="EB72" s="73">
        <v>218279</v>
      </c>
      <c r="EC72" s="73">
        <v>218342</v>
      </c>
      <c r="ED72" s="73">
        <v>218423</v>
      </c>
      <c r="EE72" s="73">
        <v>218337</v>
      </c>
      <c r="EF72" s="73">
        <v>218458</v>
      </c>
      <c r="EG72" s="73">
        <v>218406</v>
      </c>
      <c r="EH72" s="73">
        <v>218273</v>
      </c>
      <c r="EI72" s="73">
        <v>218342</v>
      </c>
      <c r="EJ72" s="73">
        <v>218232</v>
      </c>
      <c r="EK72" s="270">
        <f t="shared" si="64"/>
        <v>218339.4</v>
      </c>
      <c r="EM72" s="306">
        <f t="shared" ref="EM72:EM135" si="65">AVERAGE(R72,AA72,AE72,AR72,BA72,BI72,BL72,BW72,CF72,CP72,DA72,DD72,DO72,DZ72,EK72)</f>
        <v>217701.28664021162</v>
      </c>
      <c r="EN72" s="144" t="str">
        <f t="shared" si="33"/>
        <v>OK</v>
      </c>
      <c r="EO72" s="144" t="str">
        <f t="shared" si="34"/>
        <v>OK</v>
      </c>
      <c r="EP72" s="144" t="str">
        <f t="shared" si="35"/>
        <v>OK</v>
      </c>
      <c r="EQ72" s="144" t="str">
        <f t="shared" si="36"/>
        <v>OK</v>
      </c>
      <c r="ER72" s="144" t="str">
        <f t="shared" si="37"/>
        <v>OK</v>
      </c>
      <c r="ES72" s="144" t="str">
        <f t="shared" si="38"/>
        <v>OK</v>
      </c>
      <c r="ET72" s="144" t="str">
        <f t="shared" si="39"/>
        <v>OK</v>
      </c>
      <c r="EU72" s="144" t="str">
        <f t="shared" si="40"/>
        <v>OK</v>
      </c>
      <c r="EV72" s="144" t="str">
        <f t="shared" si="41"/>
        <v>OK</v>
      </c>
      <c r="EW72" s="144" t="str">
        <f t="shared" si="42"/>
        <v>OK</v>
      </c>
      <c r="EX72" s="144" t="str">
        <f t="shared" si="43"/>
        <v>XXX</v>
      </c>
      <c r="EY72" s="144" t="str">
        <f t="shared" si="44"/>
        <v>XXX</v>
      </c>
      <c r="EZ72" s="144" t="str">
        <f t="shared" si="45"/>
        <v>OK</v>
      </c>
      <c r="FA72" s="144" t="str">
        <f t="shared" si="46"/>
        <v>OK</v>
      </c>
      <c r="FB72" s="144" t="str">
        <f t="shared" si="47"/>
        <v>OK</v>
      </c>
    </row>
    <row r="73" spans="2:158" ht="14.4" x14ac:dyDescent="0.3">
      <c r="B73" s="144">
        <v>68</v>
      </c>
      <c r="C73" s="68" t="s">
        <v>390</v>
      </c>
      <c r="D73" s="69" t="s">
        <v>391</v>
      </c>
      <c r="E73" s="70" t="s">
        <v>258</v>
      </c>
      <c r="F73" s="73">
        <f t="shared" si="49"/>
        <v>517046</v>
      </c>
      <c r="G73" s="73">
        <f t="shared" si="49"/>
        <v>517046</v>
      </c>
      <c r="H73" s="73">
        <f t="shared" si="49"/>
        <v>517046</v>
      </c>
      <c r="I73" s="73">
        <f t="shared" si="49"/>
        <v>517046</v>
      </c>
      <c r="J73" s="37"/>
      <c r="K73" s="73">
        <v>501845</v>
      </c>
      <c r="L73" s="73">
        <v>509367</v>
      </c>
      <c r="M73" s="73">
        <v>535467</v>
      </c>
      <c r="N73" s="73">
        <v>515566</v>
      </c>
      <c r="O73" s="73">
        <v>513934</v>
      </c>
      <c r="P73" s="73">
        <v>535865</v>
      </c>
      <c r="Q73" s="73">
        <v>507278</v>
      </c>
      <c r="R73" s="270">
        <f t="shared" si="50"/>
        <v>517046</v>
      </c>
      <c r="S73" s="73">
        <v>508345</v>
      </c>
      <c r="T73" s="73">
        <v>493933</v>
      </c>
      <c r="U73" s="73">
        <v>517767</v>
      </c>
      <c r="V73" s="73">
        <v>530906</v>
      </c>
      <c r="W73" s="73">
        <v>506464</v>
      </c>
      <c r="X73" s="73">
        <v>519255</v>
      </c>
      <c r="Y73" s="73">
        <v>495400</v>
      </c>
      <c r="Z73" s="73">
        <v>516300</v>
      </c>
      <c r="AA73" s="270">
        <f t="shared" si="51"/>
        <v>511046.25</v>
      </c>
      <c r="AB73" s="73">
        <v>595318</v>
      </c>
      <c r="AC73" s="73">
        <v>554787</v>
      </c>
      <c r="AD73" s="73">
        <v>583624</v>
      </c>
      <c r="AE73" s="270">
        <f t="shared" si="52"/>
        <v>577909.66666666663</v>
      </c>
      <c r="AF73" s="73">
        <v>532939</v>
      </c>
      <c r="AG73" s="73">
        <v>537952</v>
      </c>
      <c r="AH73" s="73">
        <v>527658</v>
      </c>
      <c r="AI73" s="73">
        <v>523855</v>
      </c>
      <c r="AJ73" s="73">
        <v>521587</v>
      </c>
      <c r="AK73" s="73">
        <v>511120</v>
      </c>
      <c r="AL73" s="73">
        <v>518037</v>
      </c>
      <c r="AM73" s="73">
        <v>508910</v>
      </c>
      <c r="AN73" s="73">
        <v>536495</v>
      </c>
      <c r="AO73" s="73">
        <v>523029</v>
      </c>
      <c r="AP73" s="73">
        <v>528983</v>
      </c>
      <c r="AQ73" s="73">
        <v>492104</v>
      </c>
      <c r="AR73" s="270">
        <f t="shared" si="53"/>
        <v>521889.08333333331</v>
      </c>
      <c r="AS73" s="73">
        <v>535383</v>
      </c>
      <c r="AT73" s="73">
        <v>508142</v>
      </c>
      <c r="AU73" s="73">
        <v>513159</v>
      </c>
      <c r="AV73" s="73">
        <v>525336</v>
      </c>
      <c r="AW73" s="73">
        <v>526538</v>
      </c>
      <c r="AX73" s="73">
        <v>515636</v>
      </c>
      <c r="AY73" s="73">
        <v>531555</v>
      </c>
      <c r="AZ73" s="73">
        <v>522285</v>
      </c>
      <c r="BA73" s="270">
        <f t="shared" si="54"/>
        <v>522254.25</v>
      </c>
      <c r="BB73" s="73">
        <v>539101</v>
      </c>
      <c r="BC73" s="73">
        <v>517370</v>
      </c>
      <c r="BD73" s="73">
        <v>523017</v>
      </c>
      <c r="BE73" s="73">
        <v>515875</v>
      </c>
      <c r="BF73" s="73">
        <v>532180</v>
      </c>
      <c r="BG73" s="73">
        <v>515270</v>
      </c>
      <c r="BH73" s="73">
        <v>503944</v>
      </c>
      <c r="BI73" s="270">
        <f t="shared" si="55"/>
        <v>520965.28571428574</v>
      </c>
      <c r="BJ73" s="73">
        <v>538053</v>
      </c>
      <c r="BK73" s="73">
        <v>549414</v>
      </c>
      <c r="BL73" s="270">
        <f t="shared" si="56"/>
        <v>543733.5</v>
      </c>
      <c r="BM73" s="73">
        <v>494737</v>
      </c>
      <c r="BN73" s="73">
        <v>500714</v>
      </c>
      <c r="BO73" s="73">
        <v>501795</v>
      </c>
      <c r="BP73" s="73">
        <v>502684</v>
      </c>
      <c r="BQ73" s="73">
        <v>514309</v>
      </c>
      <c r="BR73" s="73">
        <v>521744</v>
      </c>
      <c r="BS73" s="73">
        <v>524796</v>
      </c>
      <c r="BT73" s="73">
        <v>516342</v>
      </c>
      <c r="BU73" s="73">
        <v>499695</v>
      </c>
      <c r="BV73" s="73">
        <v>513167</v>
      </c>
      <c r="BW73" s="270">
        <f t="shared" si="57"/>
        <v>508998.3</v>
      </c>
      <c r="BX73" s="73">
        <v>556666</v>
      </c>
      <c r="BY73" s="73">
        <v>566228</v>
      </c>
      <c r="BZ73" s="73">
        <v>549469</v>
      </c>
      <c r="CA73" s="73">
        <v>570032</v>
      </c>
      <c r="CB73" s="73">
        <v>550521</v>
      </c>
      <c r="CC73" s="73">
        <v>576761</v>
      </c>
      <c r="CD73" s="73">
        <v>558902</v>
      </c>
      <c r="CE73" s="73">
        <v>582745</v>
      </c>
      <c r="CF73" s="270">
        <f t="shared" si="58"/>
        <v>563915.5</v>
      </c>
      <c r="CG73" s="73">
        <v>482023</v>
      </c>
      <c r="CH73" s="73">
        <v>485409</v>
      </c>
      <c r="CI73" s="73">
        <v>480041</v>
      </c>
      <c r="CJ73" s="73">
        <v>484500</v>
      </c>
      <c r="CK73" s="73">
        <v>483922</v>
      </c>
      <c r="CL73" s="73">
        <v>486895</v>
      </c>
      <c r="CM73" s="73">
        <v>479380</v>
      </c>
      <c r="CN73" s="73">
        <v>483014</v>
      </c>
      <c r="CO73" s="73">
        <v>479050</v>
      </c>
      <c r="CP73" s="270">
        <f t="shared" si="59"/>
        <v>482692.66666666669</v>
      </c>
      <c r="CQ73" s="73">
        <v>503437</v>
      </c>
      <c r="CR73" s="73">
        <v>513965</v>
      </c>
      <c r="CS73" s="73">
        <v>498104</v>
      </c>
      <c r="CT73" s="73">
        <v>494068</v>
      </c>
      <c r="CU73" s="73">
        <v>501834</v>
      </c>
      <c r="CV73" s="73">
        <v>499143</v>
      </c>
      <c r="CW73" s="73">
        <v>500938</v>
      </c>
      <c r="CX73" s="73">
        <v>514436</v>
      </c>
      <c r="CY73" s="73">
        <v>514649</v>
      </c>
      <c r="CZ73" s="73">
        <v>504405</v>
      </c>
      <c r="DA73" s="270">
        <f t="shared" si="60"/>
        <v>504497.9</v>
      </c>
      <c r="DB73" s="73">
        <v>459256</v>
      </c>
      <c r="DC73" s="73">
        <v>461340</v>
      </c>
      <c r="DD73" s="270">
        <f t="shared" si="61"/>
        <v>460298</v>
      </c>
      <c r="DE73" s="73">
        <v>505198</v>
      </c>
      <c r="DF73" s="73">
        <v>551243</v>
      </c>
      <c r="DG73" s="73">
        <v>505222</v>
      </c>
      <c r="DH73" s="73">
        <v>531442</v>
      </c>
      <c r="DI73" s="73">
        <v>526089</v>
      </c>
      <c r="DJ73" s="73">
        <v>514894</v>
      </c>
      <c r="DK73" s="73">
        <v>528750</v>
      </c>
      <c r="DL73" s="73">
        <v>512789</v>
      </c>
      <c r="DM73" s="73">
        <v>501442</v>
      </c>
      <c r="DN73" s="73">
        <v>542263</v>
      </c>
      <c r="DO73" s="270">
        <f t="shared" si="62"/>
        <v>521933.2</v>
      </c>
      <c r="DP73" s="73">
        <v>527490</v>
      </c>
      <c r="DQ73" s="73">
        <v>534808</v>
      </c>
      <c r="DR73" s="73">
        <v>508459</v>
      </c>
      <c r="DS73" s="73">
        <v>528230</v>
      </c>
      <c r="DT73" s="73">
        <v>541063</v>
      </c>
      <c r="DU73" s="73">
        <v>530516</v>
      </c>
      <c r="DV73" s="73">
        <v>534010</v>
      </c>
      <c r="DW73" s="73">
        <v>534125</v>
      </c>
      <c r="DX73" s="73">
        <v>531231</v>
      </c>
      <c r="DY73" s="73">
        <v>532958</v>
      </c>
      <c r="DZ73" s="270">
        <f t="shared" si="63"/>
        <v>530289</v>
      </c>
      <c r="EA73" s="73">
        <v>504058</v>
      </c>
      <c r="EB73" s="73">
        <v>497815</v>
      </c>
      <c r="EC73" s="73">
        <v>504659</v>
      </c>
      <c r="ED73" s="73">
        <v>519076</v>
      </c>
      <c r="EE73" s="73">
        <v>510118</v>
      </c>
      <c r="EF73" s="73">
        <v>525137</v>
      </c>
      <c r="EG73" s="73">
        <v>520588</v>
      </c>
      <c r="EH73" s="73">
        <v>494190</v>
      </c>
      <c r="EI73" s="73">
        <v>498053</v>
      </c>
      <c r="EJ73" s="73">
        <v>491936</v>
      </c>
      <c r="EK73" s="270">
        <f t="shared" si="64"/>
        <v>506563</v>
      </c>
      <c r="EM73" s="306">
        <f t="shared" si="65"/>
        <v>519602.10682539694</v>
      </c>
      <c r="EN73" s="144" t="str">
        <f t="shared" si="33"/>
        <v>OK</v>
      </c>
      <c r="EO73" s="144" t="str">
        <f t="shared" si="34"/>
        <v>OK</v>
      </c>
      <c r="EP73" s="144" t="str">
        <f t="shared" si="35"/>
        <v>OK</v>
      </c>
      <c r="EQ73" s="144" t="str">
        <f t="shared" si="36"/>
        <v>OK</v>
      </c>
      <c r="ER73" s="144" t="str">
        <f t="shared" si="37"/>
        <v>OK</v>
      </c>
      <c r="ES73" s="144" t="str">
        <f t="shared" si="38"/>
        <v>OK</v>
      </c>
      <c r="ET73" s="144" t="str">
        <f t="shared" si="39"/>
        <v>OK</v>
      </c>
      <c r="EU73" s="144" t="str">
        <f t="shared" si="40"/>
        <v>OK</v>
      </c>
      <c r="EV73" s="144" t="str">
        <f t="shared" si="41"/>
        <v>OK</v>
      </c>
      <c r="EW73" s="144" t="str">
        <f t="shared" si="42"/>
        <v>XXX</v>
      </c>
      <c r="EX73" s="144" t="str">
        <f t="shared" si="43"/>
        <v>XXX</v>
      </c>
      <c r="EY73" s="144" t="str">
        <f t="shared" si="44"/>
        <v>XXX</v>
      </c>
      <c r="EZ73" s="144" t="str">
        <f t="shared" si="45"/>
        <v>OK</v>
      </c>
      <c r="FA73" s="144" t="str">
        <f t="shared" si="46"/>
        <v>OK</v>
      </c>
      <c r="FB73" s="144" t="str">
        <f t="shared" si="47"/>
        <v>OK</v>
      </c>
    </row>
    <row r="74" spans="2:158" ht="14.4" x14ac:dyDescent="0.3">
      <c r="B74" s="144">
        <v>69</v>
      </c>
      <c r="C74" s="68" t="s">
        <v>392</v>
      </c>
      <c r="D74" s="69" t="s">
        <v>393</v>
      </c>
      <c r="E74" s="70" t="s">
        <v>258</v>
      </c>
      <c r="F74" s="73">
        <f t="shared" si="49"/>
        <v>253285.28571428571</v>
      </c>
      <c r="G74" s="73">
        <f t="shared" si="49"/>
        <v>253285.28571428571</v>
      </c>
      <c r="H74" s="73">
        <f t="shared" si="49"/>
        <v>253285.28571428571</v>
      </c>
      <c r="I74" s="73">
        <f t="shared" si="49"/>
        <v>253285.28571428571</v>
      </c>
      <c r="J74" s="37"/>
      <c r="K74" s="73">
        <v>249949</v>
      </c>
      <c r="L74" s="73">
        <v>252432</v>
      </c>
      <c r="M74" s="73">
        <v>256379</v>
      </c>
      <c r="N74" s="73">
        <v>253058</v>
      </c>
      <c r="O74" s="73">
        <v>253331</v>
      </c>
      <c r="P74" s="73">
        <v>256105</v>
      </c>
      <c r="Q74" s="73">
        <v>251743</v>
      </c>
      <c r="R74" s="270">
        <f t="shared" si="50"/>
        <v>253285.28571428571</v>
      </c>
      <c r="S74" s="73">
        <v>250512</v>
      </c>
      <c r="T74" s="73">
        <v>247634</v>
      </c>
      <c r="U74" s="73">
        <v>252351</v>
      </c>
      <c r="V74" s="73">
        <v>254222</v>
      </c>
      <c r="W74" s="73">
        <v>250287</v>
      </c>
      <c r="X74" s="73">
        <v>251852</v>
      </c>
      <c r="Y74" s="73">
        <v>248105</v>
      </c>
      <c r="Z74" s="73">
        <v>251880</v>
      </c>
      <c r="AA74" s="270">
        <f t="shared" si="51"/>
        <v>250855.375</v>
      </c>
      <c r="AB74" s="73">
        <v>274425</v>
      </c>
      <c r="AC74" s="73">
        <v>264023</v>
      </c>
      <c r="AD74" s="73">
        <v>274021</v>
      </c>
      <c r="AE74" s="270">
        <f t="shared" si="52"/>
        <v>270823</v>
      </c>
      <c r="AF74" s="73">
        <v>258509</v>
      </c>
      <c r="AG74" s="73">
        <v>259133</v>
      </c>
      <c r="AH74" s="73">
        <v>258365</v>
      </c>
      <c r="AI74" s="73">
        <v>257743</v>
      </c>
      <c r="AJ74" s="73">
        <v>256848</v>
      </c>
      <c r="AK74" s="73">
        <v>255463</v>
      </c>
      <c r="AL74" s="73">
        <v>258559</v>
      </c>
      <c r="AM74" s="73">
        <v>254774</v>
      </c>
      <c r="AN74" s="73">
        <v>261121</v>
      </c>
      <c r="AO74" s="73">
        <v>257673</v>
      </c>
      <c r="AP74" s="73">
        <v>258778</v>
      </c>
      <c r="AQ74" s="73">
        <v>252351</v>
      </c>
      <c r="AR74" s="270">
        <f t="shared" si="53"/>
        <v>257443.08333333334</v>
      </c>
      <c r="AS74" s="73">
        <v>260738</v>
      </c>
      <c r="AT74" s="73">
        <v>255559</v>
      </c>
      <c r="AU74" s="73">
        <v>257150</v>
      </c>
      <c r="AV74" s="73">
        <v>260435</v>
      </c>
      <c r="AW74" s="73">
        <v>261393</v>
      </c>
      <c r="AX74" s="73">
        <v>257359</v>
      </c>
      <c r="AY74" s="73">
        <v>262985</v>
      </c>
      <c r="AZ74" s="73">
        <v>258699</v>
      </c>
      <c r="BA74" s="270">
        <f t="shared" si="54"/>
        <v>259289.75</v>
      </c>
      <c r="BB74" s="73">
        <v>262434</v>
      </c>
      <c r="BC74" s="73">
        <v>258375</v>
      </c>
      <c r="BD74" s="73">
        <v>259016</v>
      </c>
      <c r="BE74" s="73">
        <v>259073</v>
      </c>
      <c r="BF74" s="73">
        <v>260201</v>
      </c>
      <c r="BG74" s="73">
        <v>256713</v>
      </c>
      <c r="BH74" s="73">
        <v>256995</v>
      </c>
      <c r="BI74" s="270">
        <f t="shared" si="55"/>
        <v>258972.42857142858</v>
      </c>
      <c r="BJ74" s="73">
        <v>249520</v>
      </c>
      <c r="BK74" s="73">
        <v>254908</v>
      </c>
      <c r="BL74" s="270">
        <f t="shared" si="56"/>
        <v>252214</v>
      </c>
      <c r="BM74" s="73">
        <v>247767</v>
      </c>
      <c r="BN74" s="73">
        <v>250027</v>
      </c>
      <c r="BO74" s="73">
        <v>250557</v>
      </c>
      <c r="BP74" s="73">
        <v>250456</v>
      </c>
      <c r="BQ74" s="73">
        <v>251261</v>
      </c>
      <c r="BR74" s="73">
        <v>253029</v>
      </c>
      <c r="BS74" s="73">
        <v>253989</v>
      </c>
      <c r="BT74" s="73">
        <v>251521</v>
      </c>
      <c r="BU74" s="73">
        <v>249327</v>
      </c>
      <c r="BV74" s="73">
        <v>252043</v>
      </c>
      <c r="BW74" s="270">
        <f t="shared" si="57"/>
        <v>250997.7</v>
      </c>
      <c r="BX74" s="73">
        <v>273708</v>
      </c>
      <c r="BY74" s="73">
        <v>278086</v>
      </c>
      <c r="BZ74" s="73">
        <v>269530</v>
      </c>
      <c r="CA74" s="73">
        <v>277349</v>
      </c>
      <c r="CB74" s="73">
        <v>273719</v>
      </c>
      <c r="CC74" s="73">
        <v>277520</v>
      </c>
      <c r="CD74" s="73">
        <v>274029</v>
      </c>
      <c r="CE74" s="73">
        <v>282654</v>
      </c>
      <c r="CF74" s="270">
        <f t="shared" si="58"/>
        <v>275824.375</v>
      </c>
      <c r="CG74" s="73">
        <v>244316</v>
      </c>
      <c r="CH74" s="73">
        <v>245049</v>
      </c>
      <c r="CI74" s="73">
        <v>243638</v>
      </c>
      <c r="CJ74" s="73">
        <v>245164</v>
      </c>
      <c r="CK74" s="73">
        <v>244540</v>
      </c>
      <c r="CL74" s="73">
        <v>244919</v>
      </c>
      <c r="CM74" s="73">
        <v>244476</v>
      </c>
      <c r="CN74" s="73">
        <v>244655</v>
      </c>
      <c r="CO74" s="73">
        <v>243299</v>
      </c>
      <c r="CP74" s="270">
        <f t="shared" si="59"/>
        <v>244450.66666666666</v>
      </c>
      <c r="CQ74" s="73">
        <v>251614</v>
      </c>
      <c r="CR74" s="73">
        <v>255603</v>
      </c>
      <c r="CS74" s="73">
        <v>251271</v>
      </c>
      <c r="CT74" s="73">
        <v>249968</v>
      </c>
      <c r="CU74" s="73">
        <v>252869</v>
      </c>
      <c r="CV74" s="73">
        <v>252000</v>
      </c>
      <c r="CW74" s="73">
        <v>252579</v>
      </c>
      <c r="CX74" s="73">
        <v>254573</v>
      </c>
      <c r="CY74" s="73">
        <v>255233</v>
      </c>
      <c r="CZ74" s="73">
        <v>252123</v>
      </c>
      <c r="DA74" s="270">
        <f t="shared" si="60"/>
        <v>252783.3</v>
      </c>
      <c r="DB74" s="73">
        <v>236596</v>
      </c>
      <c r="DC74" s="73">
        <v>236311</v>
      </c>
      <c r="DD74" s="270">
        <f t="shared" si="61"/>
        <v>236453.5</v>
      </c>
      <c r="DE74" s="73">
        <v>252785</v>
      </c>
      <c r="DF74" s="73">
        <v>261873</v>
      </c>
      <c r="DG74" s="73">
        <v>251782</v>
      </c>
      <c r="DH74" s="73">
        <v>256368</v>
      </c>
      <c r="DI74" s="73">
        <v>256830</v>
      </c>
      <c r="DJ74" s="73">
        <v>253146</v>
      </c>
      <c r="DK74" s="73">
        <v>255684</v>
      </c>
      <c r="DL74" s="73">
        <v>253060</v>
      </c>
      <c r="DM74" s="73">
        <v>252559</v>
      </c>
      <c r="DN74" s="73">
        <v>259929</v>
      </c>
      <c r="DO74" s="270">
        <f t="shared" si="62"/>
        <v>255401.60000000001</v>
      </c>
      <c r="DP74" s="73">
        <v>255880</v>
      </c>
      <c r="DQ74" s="73">
        <v>257527</v>
      </c>
      <c r="DR74" s="73">
        <v>252129</v>
      </c>
      <c r="DS74" s="73">
        <v>256715</v>
      </c>
      <c r="DT74" s="73">
        <v>258741</v>
      </c>
      <c r="DU74" s="73">
        <v>254282</v>
      </c>
      <c r="DV74" s="73">
        <v>257202</v>
      </c>
      <c r="DW74" s="73">
        <v>256182</v>
      </c>
      <c r="DX74" s="73">
        <v>254736</v>
      </c>
      <c r="DY74" s="73">
        <v>257850</v>
      </c>
      <c r="DZ74" s="270">
        <f t="shared" si="63"/>
        <v>256124.4</v>
      </c>
      <c r="EA74" s="73">
        <v>251568</v>
      </c>
      <c r="EB74" s="73">
        <v>250741</v>
      </c>
      <c r="EC74" s="73">
        <v>252146</v>
      </c>
      <c r="ED74" s="73">
        <v>254416</v>
      </c>
      <c r="EE74" s="73">
        <v>252531</v>
      </c>
      <c r="EF74" s="73">
        <v>255378</v>
      </c>
      <c r="EG74" s="73">
        <v>254317</v>
      </c>
      <c r="EH74" s="73">
        <v>250360</v>
      </c>
      <c r="EI74" s="73">
        <v>251589</v>
      </c>
      <c r="EJ74" s="73">
        <v>249643</v>
      </c>
      <c r="EK74" s="270">
        <f t="shared" si="64"/>
        <v>252268.9</v>
      </c>
      <c r="EM74" s="306">
        <f t="shared" si="65"/>
        <v>255145.82428571428</v>
      </c>
      <c r="EN74" s="144" t="str">
        <f t="shared" si="33"/>
        <v>OK</v>
      </c>
      <c r="EO74" s="144" t="str">
        <f t="shared" si="34"/>
        <v>OK</v>
      </c>
      <c r="EP74" s="144" t="str">
        <f t="shared" si="35"/>
        <v>OK</v>
      </c>
      <c r="EQ74" s="144" t="str">
        <f t="shared" si="36"/>
        <v>OK</v>
      </c>
      <c r="ER74" s="144" t="str">
        <f t="shared" si="37"/>
        <v>OK</v>
      </c>
      <c r="ES74" s="144" t="str">
        <f t="shared" si="38"/>
        <v>OK</v>
      </c>
      <c r="ET74" s="144" t="str">
        <f t="shared" si="39"/>
        <v>OK</v>
      </c>
      <c r="EU74" s="144" t="str">
        <f t="shared" si="40"/>
        <v>OK</v>
      </c>
      <c r="EV74" s="144" t="str">
        <f t="shared" si="41"/>
        <v>OK</v>
      </c>
      <c r="EW74" s="144" t="str">
        <f t="shared" si="42"/>
        <v>OK</v>
      </c>
      <c r="EX74" s="144" t="str">
        <f t="shared" si="43"/>
        <v>XXX</v>
      </c>
      <c r="EY74" s="144" t="str">
        <f t="shared" si="44"/>
        <v>XXX</v>
      </c>
      <c r="EZ74" s="144" t="str">
        <f t="shared" si="45"/>
        <v>OK</v>
      </c>
      <c r="FA74" s="144" t="str">
        <f t="shared" si="46"/>
        <v>OK</v>
      </c>
      <c r="FB74" s="144" t="str">
        <f t="shared" si="47"/>
        <v>OK</v>
      </c>
    </row>
    <row r="75" spans="2:158" ht="14.4" x14ac:dyDescent="0.3">
      <c r="B75" s="144">
        <v>70</v>
      </c>
      <c r="C75" s="68" t="s">
        <v>394</v>
      </c>
      <c r="D75" s="69" t="s">
        <v>395</v>
      </c>
      <c r="E75" s="70" t="s">
        <v>258</v>
      </c>
      <c r="F75" s="73">
        <f t="shared" si="49"/>
        <v>290081.42857142858</v>
      </c>
      <c r="G75" s="73">
        <f t="shared" si="49"/>
        <v>290081.42857142858</v>
      </c>
      <c r="H75" s="73">
        <f t="shared" si="49"/>
        <v>290081.42857142858</v>
      </c>
      <c r="I75" s="73">
        <f t="shared" si="49"/>
        <v>290081.42857142858</v>
      </c>
      <c r="J75" s="37"/>
      <c r="K75" s="73">
        <v>284689</v>
      </c>
      <c r="L75" s="73">
        <v>288726</v>
      </c>
      <c r="M75" s="73">
        <v>295056</v>
      </c>
      <c r="N75" s="73">
        <v>289716</v>
      </c>
      <c r="O75" s="73">
        <v>290176</v>
      </c>
      <c r="P75" s="73">
        <v>294602</v>
      </c>
      <c r="Q75" s="73">
        <v>287605</v>
      </c>
      <c r="R75" s="270">
        <f t="shared" si="50"/>
        <v>290081.42857142858</v>
      </c>
      <c r="S75" s="73">
        <v>284870</v>
      </c>
      <c r="T75" s="73">
        <v>280141</v>
      </c>
      <c r="U75" s="73">
        <v>287863</v>
      </c>
      <c r="V75" s="73">
        <v>290891</v>
      </c>
      <c r="W75" s="73">
        <v>284493</v>
      </c>
      <c r="X75" s="73">
        <v>287007</v>
      </c>
      <c r="Y75" s="73">
        <v>280921</v>
      </c>
      <c r="Z75" s="73">
        <v>287083</v>
      </c>
      <c r="AA75" s="270">
        <f t="shared" si="51"/>
        <v>285408.625</v>
      </c>
      <c r="AB75" s="73">
        <v>318917</v>
      </c>
      <c r="AC75" s="73">
        <v>302124</v>
      </c>
      <c r="AD75" s="73">
        <v>318320</v>
      </c>
      <c r="AE75" s="270">
        <f t="shared" si="52"/>
        <v>313120.33333333331</v>
      </c>
      <c r="AF75" s="73">
        <v>297245</v>
      </c>
      <c r="AG75" s="73">
        <v>298254</v>
      </c>
      <c r="AH75" s="73">
        <v>297063</v>
      </c>
      <c r="AI75" s="73">
        <v>296041</v>
      </c>
      <c r="AJ75" s="73">
        <v>294533</v>
      </c>
      <c r="AK75" s="73">
        <v>292284</v>
      </c>
      <c r="AL75" s="73">
        <v>297512</v>
      </c>
      <c r="AM75" s="73">
        <v>291129</v>
      </c>
      <c r="AN75" s="73">
        <v>301683</v>
      </c>
      <c r="AO75" s="73">
        <v>295932</v>
      </c>
      <c r="AP75" s="73">
        <v>297756</v>
      </c>
      <c r="AQ75" s="73">
        <v>287177</v>
      </c>
      <c r="AR75" s="270">
        <f t="shared" si="53"/>
        <v>295550.75</v>
      </c>
      <c r="AS75" s="73">
        <v>297835</v>
      </c>
      <c r="AT75" s="73">
        <v>289355</v>
      </c>
      <c r="AU75" s="73">
        <v>291994</v>
      </c>
      <c r="AV75" s="73">
        <v>297425</v>
      </c>
      <c r="AW75" s="73">
        <v>299032</v>
      </c>
      <c r="AX75" s="73">
        <v>292322</v>
      </c>
      <c r="AY75" s="73">
        <v>301672</v>
      </c>
      <c r="AZ75" s="73">
        <v>294520</v>
      </c>
      <c r="BA75" s="270">
        <f t="shared" si="54"/>
        <v>295519.375</v>
      </c>
      <c r="BB75" s="73">
        <v>300440</v>
      </c>
      <c r="BC75" s="73">
        <v>293834</v>
      </c>
      <c r="BD75" s="73">
        <v>294859</v>
      </c>
      <c r="BE75" s="73">
        <v>295016</v>
      </c>
      <c r="BF75" s="73">
        <v>296763</v>
      </c>
      <c r="BG75" s="73">
        <v>291072</v>
      </c>
      <c r="BH75" s="73">
        <v>291641</v>
      </c>
      <c r="BI75" s="270">
        <f t="shared" si="55"/>
        <v>294803.57142857142</v>
      </c>
      <c r="BJ75" s="73">
        <v>283089</v>
      </c>
      <c r="BK75" s="73">
        <v>292136</v>
      </c>
      <c r="BL75" s="270">
        <f t="shared" si="56"/>
        <v>287612.5</v>
      </c>
      <c r="BM75" s="73">
        <v>281707</v>
      </c>
      <c r="BN75" s="73">
        <v>285496</v>
      </c>
      <c r="BO75" s="73">
        <v>286388</v>
      </c>
      <c r="BP75" s="73">
        <v>286207</v>
      </c>
      <c r="BQ75" s="73">
        <v>287448</v>
      </c>
      <c r="BR75" s="73">
        <v>290381</v>
      </c>
      <c r="BS75" s="73">
        <v>291984</v>
      </c>
      <c r="BT75" s="73">
        <v>287867</v>
      </c>
      <c r="BU75" s="73">
        <v>284312</v>
      </c>
      <c r="BV75" s="73">
        <v>288795</v>
      </c>
      <c r="BW75" s="270">
        <f t="shared" si="57"/>
        <v>287058.5</v>
      </c>
      <c r="BX75" s="73">
        <v>316660</v>
      </c>
      <c r="BY75" s="73">
        <v>324087</v>
      </c>
      <c r="BZ75" s="73">
        <v>309548</v>
      </c>
      <c r="CA75" s="73">
        <v>322766</v>
      </c>
      <c r="CB75" s="73">
        <v>316759</v>
      </c>
      <c r="CC75" s="73">
        <v>322973</v>
      </c>
      <c r="CD75" s="73">
        <v>317185</v>
      </c>
      <c r="CE75" s="73">
        <v>331750</v>
      </c>
      <c r="CF75" s="270">
        <f t="shared" si="58"/>
        <v>320216</v>
      </c>
      <c r="CG75" s="73">
        <v>275569</v>
      </c>
      <c r="CH75" s="73">
        <v>276722</v>
      </c>
      <c r="CI75" s="73">
        <v>274500</v>
      </c>
      <c r="CJ75" s="73">
        <v>276904</v>
      </c>
      <c r="CK75" s="73">
        <v>275921</v>
      </c>
      <c r="CL75" s="73">
        <v>276517</v>
      </c>
      <c r="CM75" s="73">
        <v>275823</v>
      </c>
      <c r="CN75" s="73">
        <v>276103</v>
      </c>
      <c r="CO75" s="73">
        <v>273966</v>
      </c>
      <c r="CP75" s="270">
        <f t="shared" si="59"/>
        <v>275780.55555555556</v>
      </c>
      <c r="CQ75" s="73">
        <v>287512</v>
      </c>
      <c r="CR75" s="73">
        <v>294084</v>
      </c>
      <c r="CS75" s="73">
        <v>286984</v>
      </c>
      <c r="CT75" s="73">
        <v>284843</v>
      </c>
      <c r="CU75" s="73">
        <v>289620</v>
      </c>
      <c r="CV75" s="73">
        <v>288193</v>
      </c>
      <c r="CW75" s="73">
        <v>289145</v>
      </c>
      <c r="CX75" s="73">
        <v>292362</v>
      </c>
      <c r="CY75" s="73">
        <v>293461</v>
      </c>
      <c r="CZ75" s="73">
        <v>288355</v>
      </c>
      <c r="DA75" s="270">
        <f t="shared" si="60"/>
        <v>289455.90000000002</v>
      </c>
      <c r="DB75" s="73">
        <v>267482</v>
      </c>
      <c r="DC75" s="73">
        <v>266936</v>
      </c>
      <c r="DD75" s="270">
        <f t="shared" si="61"/>
        <v>267209</v>
      </c>
      <c r="DE75" s="73">
        <v>287445</v>
      </c>
      <c r="DF75" s="73">
        <v>302038</v>
      </c>
      <c r="DG75" s="73">
        <v>285810</v>
      </c>
      <c r="DH75" s="73">
        <v>293157</v>
      </c>
      <c r="DI75" s="73">
        <v>293938</v>
      </c>
      <c r="DJ75" s="73">
        <v>287985</v>
      </c>
      <c r="DK75" s="73">
        <v>292056</v>
      </c>
      <c r="DL75" s="73">
        <v>287855</v>
      </c>
      <c r="DM75" s="73">
        <v>287096</v>
      </c>
      <c r="DN75" s="73">
        <v>298911</v>
      </c>
      <c r="DO75" s="270">
        <f t="shared" si="62"/>
        <v>291629.09999999998</v>
      </c>
      <c r="DP75" s="73">
        <v>292619</v>
      </c>
      <c r="DQ75" s="73">
        <v>295056</v>
      </c>
      <c r="DR75" s="73">
        <v>287041</v>
      </c>
      <c r="DS75" s="73">
        <v>293818</v>
      </c>
      <c r="DT75" s="73">
        <v>296863</v>
      </c>
      <c r="DU75" s="73">
        <v>290375</v>
      </c>
      <c r="DV75" s="73">
        <v>294584</v>
      </c>
      <c r="DW75" s="73">
        <v>293132</v>
      </c>
      <c r="DX75" s="73">
        <v>291037</v>
      </c>
      <c r="DY75" s="73">
        <v>295673</v>
      </c>
      <c r="DZ75" s="270">
        <f t="shared" si="63"/>
        <v>293019.8</v>
      </c>
      <c r="EA75" s="73">
        <v>285577</v>
      </c>
      <c r="EB75" s="73">
        <v>284241</v>
      </c>
      <c r="EC75" s="73">
        <v>286546</v>
      </c>
      <c r="ED75" s="73">
        <v>290237</v>
      </c>
      <c r="EE75" s="73">
        <v>287143</v>
      </c>
      <c r="EF75" s="73">
        <v>291803</v>
      </c>
      <c r="EG75" s="73">
        <v>290056</v>
      </c>
      <c r="EH75" s="73">
        <v>283633</v>
      </c>
      <c r="EI75" s="73">
        <v>285671</v>
      </c>
      <c r="EJ75" s="73">
        <v>282445</v>
      </c>
      <c r="EK75" s="270">
        <f t="shared" si="64"/>
        <v>286735.2</v>
      </c>
      <c r="EM75" s="306">
        <f t="shared" si="65"/>
        <v>291546.70925925922</v>
      </c>
      <c r="EN75" s="144" t="str">
        <f t="shared" si="33"/>
        <v>OK</v>
      </c>
      <c r="EO75" s="144" t="str">
        <f t="shared" si="34"/>
        <v>OK</v>
      </c>
      <c r="EP75" s="144" t="str">
        <f t="shared" si="35"/>
        <v>OK</v>
      </c>
      <c r="EQ75" s="144" t="str">
        <f t="shared" si="36"/>
        <v>OK</v>
      </c>
      <c r="ER75" s="144" t="str">
        <f t="shared" si="37"/>
        <v>OK</v>
      </c>
      <c r="ES75" s="144" t="str">
        <f t="shared" si="38"/>
        <v>OK</v>
      </c>
      <c r="ET75" s="144" t="str">
        <f t="shared" si="39"/>
        <v>OK</v>
      </c>
      <c r="EU75" s="144" t="str">
        <f t="shared" si="40"/>
        <v>OK</v>
      </c>
      <c r="EV75" s="144" t="str">
        <f t="shared" si="41"/>
        <v>OK</v>
      </c>
      <c r="EW75" s="144" t="str">
        <f t="shared" si="42"/>
        <v>XXX</v>
      </c>
      <c r="EX75" s="144" t="str">
        <f t="shared" si="43"/>
        <v>XXX</v>
      </c>
      <c r="EY75" s="144" t="str">
        <f t="shared" si="44"/>
        <v>XXX</v>
      </c>
      <c r="EZ75" s="144" t="str">
        <f t="shared" si="45"/>
        <v>OK</v>
      </c>
      <c r="FA75" s="144" t="str">
        <f t="shared" si="46"/>
        <v>OK</v>
      </c>
      <c r="FB75" s="144" t="str">
        <f t="shared" si="47"/>
        <v>OK</v>
      </c>
    </row>
    <row r="76" spans="2:158" ht="14.4" x14ac:dyDescent="0.3">
      <c r="B76" s="144">
        <v>71</v>
      </c>
      <c r="C76" s="68" t="s">
        <v>396</v>
      </c>
      <c r="D76" s="69" t="s">
        <v>397</v>
      </c>
      <c r="E76" s="70" t="s">
        <v>258</v>
      </c>
      <c r="F76" s="73">
        <f t="shared" si="49"/>
        <v>380445.42857142858</v>
      </c>
      <c r="G76" s="73">
        <f t="shared" si="49"/>
        <v>380445.42857142858</v>
      </c>
      <c r="H76" s="73">
        <f t="shared" si="49"/>
        <v>380445.42857142858</v>
      </c>
      <c r="I76" s="73">
        <f t="shared" si="49"/>
        <v>380445.42857142858</v>
      </c>
      <c r="J76" s="37"/>
      <c r="K76" s="73">
        <v>371923</v>
      </c>
      <c r="L76" s="73">
        <v>378777</v>
      </c>
      <c r="M76" s="73">
        <v>387768</v>
      </c>
      <c r="N76" s="73">
        <v>379924</v>
      </c>
      <c r="O76" s="73">
        <v>381009</v>
      </c>
      <c r="P76" s="73">
        <v>386844</v>
      </c>
      <c r="Q76" s="73">
        <v>376873</v>
      </c>
      <c r="R76" s="270">
        <f t="shared" si="50"/>
        <v>380445.42857142858</v>
      </c>
      <c r="S76" s="73">
        <v>370899</v>
      </c>
      <c r="T76" s="73">
        <v>363546</v>
      </c>
      <c r="U76" s="73">
        <v>375522</v>
      </c>
      <c r="V76" s="73">
        <v>379750</v>
      </c>
      <c r="W76" s="73">
        <v>370406</v>
      </c>
      <c r="X76" s="73">
        <v>373684</v>
      </c>
      <c r="Y76" s="73">
        <v>364871</v>
      </c>
      <c r="Z76" s="73">
        <v>374197</v>
      </c>
      <c r="AA76" s="270">
        <f t="shared" si="51"/>
        <v>371609.375</v>
      </c>
      <c r="AB76" s="73">
        <v>423155</v>
      </c>
      <c r="AC76" s="73">
        <v>395793</v>
      </c>
      <c r="AD76" s="73">
        <v>423438</v>
      </c>
      <c r="AE76" s="270">
        <f t="shared" si="52"/>
        <v>414128.66666666669</v>
      </c>
      <c r="AF76" s="73">
        <v>391239</v>
      </c>
      <c r="AG76" s="73">
        <v>392572</v>
      </c>
      <c r="AH76" s="73">
        <v>391542</v>
      </c>
      <c r="AI76" s="73">
        <v>390035</v>
      </c>
      <c r="AJ76" s="73">
        <v>387395</v>
      </c>
      <c r="AK76" s="73">
        <v>384337</v>
      </c>
      <c r="AL76" s="73">
        <v>393610</v>
      </c>
      <c r="AM76" s="73">
        <v>382372</v>
      </c>
      <c r="AN76" s="73">
        <v>399398</v>
      </c>
      <c r="AO76" s="73">
        <v>389926</v>
      </c>
      <c r="AP76" s="73">
        <v>392721</v>
      </c>
      <c r="AQ76" s="73">
        <v>376803</v>
      </c>
      <c r="AR76" s="270">
        <f t="shared" si="53"/>
        <v>389329.16666666669</v>
      </c>
      <c r="AS76" s="73">
        <v>390375</v>
      </c>
      <c r="AT76" s="73">
        <v>377342</v>
      </c>
      <c r="AU76" s="73">
        <v>381827</v>
      </c>
      <c r="AV76" s="73">
        <v>390826</v>
      </c>
      <c r="AW76" s="73">
        <v>393787</v>
      </c>
      <c r="AX76" s="73">
        <v>382155</v>
      </c>
      <c r="AY76" s="73">
        <v>398272</v>
      </c>
      <c r="AZ76" s="73">
        <v>385583</v>
      </c>
      <c r="BA76" s="270">
        <f t="shared" si="54"/>
        <v>387520.875</v>
      </c>
      <c r="BB76" s="73">
        <v>394813</v>
      </c>
      <c r="BC76" s="73">
        <v>384737</v>
      </c>
      <c r="BD76" s="73">
        <v>386019</v>
      </c>
      <c r="BE76" s="73">
        <v>387204</v>
      </c>
      <c r="BF76" s="73">
        <v>388565</v>
      </c>
      <c r="BG76" s="73">
        <v>379662</v>
      </c>
      <c r="BH76" s="73">
        <v>382158</v>
      </c>
      <c r="BI76" s="270">
        <f t="shared" si="55"/>
        <v>386165.42857142858</v>
      </c>
      <c r="BJ76" s="73">
        <v>363926</v>
      </c>
      <c r="BK76" s="73">
        <v>380058</v>
      </c>
      <c r="BL76" s="270">
        <f t="shared" si="56"/>
        <v>371992</v>
      </c>
      <c r="BM76" s="73">
        <v>367265</v>
      </c>
      <c r="BN76" s="73">
        <v>373860</v>
      </c>
      <c r="BO76" s="73">
        <v>375454</v>
      </c>
      <c r="BP76" s="73">
        <v>374991</v>
      </c>
      <c r="BQ76" s="73">
        <v>375952</v>
      </c>
      <c r="BR76" s="73">
        <v>380709</v>
      </c>
      <c r="BS76" s="73">
        <v>383434</v>
      </c>
      <c r="BT76" s="73">
        <v>376511</v>
      </c>
      <c r="BU76" s="73">
        <v>371694</v>
      </c>
      <c r="BV76" s="73">
        <v>378702</v>
      </c>
      <c r="BW76" s="270">
        <f t="shared" si="57"/>
        <v>375857.2</v>
      </c>
      <c r="BX76" s="73">
        <v>422285</v>
      </c>
      <c r="BY76" s="73">
        <v>435495</v>
      </c>
      <c r="BZ76" s="73">
        <v>409389</v>
      </c>
      <c r="CA76" s="73">
        <v>432460</v>
      </c>
      <c r="CB76" s="73">
        <v>423240</v>
      </c>
      <c r="CC76" s="73">
        <v>432025</v>
      </c>
      <c r="CD76" s="73">
        <v>423024</v>
      </c>
      <c r="CE76" s="73">
        <v>448299</v>
      </c>
      <c r="CF76" s="270">
        <f t="shared" si="58"/>
        <v>428277.125</v>
      </c>
      <c r="CG76" s="73">
        <v>357062</v>
      </c>
      <c r="CH76" s="73">
        <v>358864</v>
      </c>
      <c r="CI76" s="73">
        <v>355252</v>
      </c>
      <c r="CJ76" s="73">
        <v>359324</v>
      </c>
      <c r="CK76" s="73">
        <v>357507</v>
      </c>
      <c r="CL76" s="73">
        <v>358287</v>
      </c>
      <c r="CM76" s="73">
        <v>357872</v>
      </c>
      <c r="CN76" s="73">
        <v>357966</v>
      </c>
      <c r="CO76" s="73">
        <v>354347</v>
      </c>
      <c r="CP76" s="270">
        <f t="shared" si="59"/>
        <v>357386.77777777775</v>
      </c>
      <c r="CQ76" s="73">
        <v>377178</v>
      </c>
      <c r="CR76" s="73">
        <v>388570</v>
      </c>
      <c r="CS76" s="73">
        <v>376816</v>
      </c>
      <c r="CT76" s="73">
        <v>373178</v>
      </c>
      <c r="CU76" s="73">
        <v>381446</v>
      </c>
      <c r="CV76" s="73">
        <v>379022</v>
      </c>
      <c r="CW76" s="73">
        <v>380638</v>
      </c>
      <c r="CX76" s="73">
        <v>385185</v>
      </c>
      <c r="CY76" s="73">
        <v>387282</v>
      </c>
      <c r="CZ76" s="73">
        <v>378685</v>
      </c>
      <c r="DA76" s="270">
        <f t="shared" si="60"/>
        <v>380800</v>
      </c>
      <c r="DB76" s="73">
        <v>346473</v>
      </c>
      <c r="DC76" s="73">
        <v>345148</v>
      </c>
      <c r="DD76" s="270">
        <f t="shared" si="61"/>
        <v>345810.5</v>
      </c>
      <c r="DE76" s="73">
        <v>375815</v>
      </c>
      <c r="DF76" s="73">
        <v>398281</v>
      </c>
      <c r="DG76" s="73">
        <v>372660</v>
      </c>
      <c r="DH76" s="73">
        <v>383599</v>
      </c>
      <c r="DI76" s="73">
        <v>385761</v>
      </c>
      <c r="DJ76" s="73">
        <v>375664</v>
      </c>
      <c r="DK76" s="73">
        <v>381807</v>
      </c>
      <c r="DL76" s="73">
        <v>375673</v>
      </c>
      <c r="DM76" s="73">
        <v>375604</v>
      </c>
      <c r="DN76" s="73">
        <v>393359</v>
      </c>
      <c r="DO76" s="270">
        <f t="shared" si="62"/>
        <v>381822.3</v>
      </c>
      <c r="DP76" s="73">
        <v>383423</v>
      </c>
      <c r="DQ76" s="73">
        <v>387159</v>
      </c>
      <c r="DR76" s="73">
        <v>375138</v>
      </c>
      <c r="DS76" s="73">
        <v>385596</v>
      </c>
      <c r="DT76" s="73">
        <v>389832</v>
      </c>
      <c r="DU76" s="73">
        <v>378867</v>
      </c>
      <c r="DV76" s="73">
        <v>386362</v>
      </c>
      <c r="DW76" s="73">
        <v>383611</v>
      </c>
      <c r="DX76" s="73">
        <v>380000</v>
      </c>
      <c r="DY76" s="73">
        <v>388595</v>
      </c>
      <c r="DZ76" s="270">
        <f t="shared" si="63"/>
        <v>383858.3</v>
      </c>
      <c r="EA76" s="73">
        <v>372231</v>
      </c>
      <c r="EB76" s="73">
        <v>370420</v>
      </c>
      <c r="EC76" s="73">
        <v>374032</v>
      </c>
      <c r="ED76" s="73">
        <v>379385</v>
      </c>
      <c r="EE76" s="73">
        <v>374509</v>
      </c>
      <c r="EF76" s="73">
        <v>381664</v>
      </c>
      <c r="EG76" s="73">
        <v>378848</v>
      </c>
      <c r="EH76" s="73">
        <v>369693</v>
      </c>
      <c r="EI76" s="73">
        <v>373156</v>
      </c>
      <c r="EJ76" s="73">
        <v>367674</v>
      </c>
      <c r="EK76" s="270">
        <f t="shared" si="64"/>
        <v>374161.2</v>
      </c>
      <c r="EM76" s="306">
        <f t="shared" si="65"/>
        <v>381944.28955026454</v>
      </c>
      <c r="EN76" s="144" t="str">
        <f t="shared" si="33"/>
        <v>OK</v>
      </c>
      <c r="EO76" s="144" t="str">
        <f t="shared" si="34"/>
        <v>OK</v>
      </c>
      <c r="EP76" s="144" t="str">
        <f t="shared" si="35"/>
        <v>OK</v>
      </c>
      <c r="EQ76" s="144" t="str">
        <f t="shared" si="36"/>
        <v>OK</v>
      </c>
      <c r="ER76" s="144" t="str">
        <f t="shared" si="37"/>
        <v>OK</v>
      </c>
      <c r="ES76" s="144" t="str">
        <f t="shared" si="38"/>
        <v>OK</v>
      </c>
      <c r="ET76" s="144" t="str">
        <f t="shared" si="39"/>
        <v>OK</v>
      </c>
      <c r="EU76" s="144" t="str">
        <f t="shared" si="40"/>
        <v>OK</v>
      </c>
      <c r="EV76" s="144" t="str">
        <f t="shared" si="41"/>
        <v>OK</v>
      </c>
      <c r="EW76" s="144" t="str">
        <f t="shared" si="42"/>
        <v>XXX</v>
      </c>
      <c r="EX76" s="144" t="str">
        <f t="shared" si="43"/>
        <v>XXX</v>
      </c>
      <c r="EY76" s="144" t="str">
        <f t="shared" si="44"/>
        <v>XXX</v>
      </c>
      <c r="EZ76" s="144" t="str">
        <f t="shared" si="45"/>
        <v>OK</v>
      </c>
      <c r="FA76" s="144" t="str">
        <f t="shared" si="46"/>
        <v>OK</v>
      </c>
      <c r="FB76" s="144" t="str">
        <f t="shared" si="47"/>
        <v>OK</v>
      </c>
    </row>
    <row r="77" spans="2:158" ht="14.4" x14ac:dyDescent="0.3">
      <c r="B77" s="144">
        <v>72</v>
      </c>
      <c r="C77" s="68" t="s">
        <v>398</v>
      </c>
      <c r="D77" s="69" t="s">
        <v>399</v>
      </c>
      <c r="E77" s="70" t="s">
        <v>263</v>
      </c>
      <c r="F77" s="73">
        <f t="shared" si="49"/>
        <v>118756.57142857143</v>
      </c>
      <c r="G77" s="73">
        <f t="shared" si="49"/>
        <v>118756.57142857143</v>
      </c>
      <c r="H77" s="73">
        <f t="shared" si="49"/>
        <v>118756.57142857143</v>
      </c>
      <c r="I77" s="73">
        <f t="shared" si="49"/>
        <v>118756.57142857143</v>
      </c>
      <c r="J77" s="37"/>
      <c r="K77" s="73">
        <v>118674</v>
      </c>
      <c r="L77" s="73">
        <v>118674</v>
      </c>
      <c r="M77" s="73">
        <v>118903</v>
      </c>
      <c r="N77" s="73">
        <v>118744</v>
      </c>
      <c r="O77" s="73">
        <v>118704</v>
      </c>
      <c r="P77" s="73">
        <v>118923</v>
      </c>
      <c r="Q77" s="73">
        <v>118674</v>
      </c>
      <c r="R77" s="270">
        <f t="shared" si="50"/>
        <v>118756.57142857143</v>
      </c>
      <c r="S77" s="73">
        <v>119284</v>
      </c>
      <c r="T77" s="73">
        <v>119194</v>
      </c>
      <c r="U77" s="73">
        <v>119344</v>
      </c>
      <c r="V77" s="73">
        <v>119463</v>
      </c>
      <c r="W77" s="73">
        <v>119264</v>
      </c>
      <c r="X77" s="73">
        <v>119393</v>
      </c>
      <c r="Y77" s="73">
        <v>119194</v>
      </c>
      <c r="Z77" s="73">
        <v>119344</v>
      </c>
      <c r="AA77" s="270">
        <f t="shared" si="51"/>
        <v>119310</v>
      </c>
      <c r="AB77" s="73">
        <v>121664</v>
      </c>
      <c r="AC77" s="73">
        <v>121515</v>
      </c>
      <c r="AD77" s="73">
        <v>121495</v>
      </c>
      <c r="AE77" s="270">
        <f t="shared" si="52"/>
        <v>121558</v>
      </c>
      <c r="AF77" s="73">
        <v>119806</v>
      </c>
      <c r="AG77" s="73">
        <v>119856</v>
      </c>
      <c r="AH77" s="73">
        <v>119726</v>
      </c>
      <c r="AI77" s="73">
        <v>119697</v>
      </c>
      <c r="AJ77" s="73">
        <v>119707</v>
      </c>
      <c r="AK77" s="73">
        <v>119607</v>
      </c>
      <c r="AL77" s="73">
        <v>119557</v>
      </c>
      <c r="AM77" s="73">
        <v>119607</v>
      </c>
      <c r="AN77" s="73">
        <v>119726</v>
      </c>
      <c r="AO77" s="73">
        <v>119687</v>
      </c>
      <c r="AP77" s="73">
        <v>119726</v>
      </c>
      <c r="AQ77" s="73">
        <v>119458</v>
      </c>
      <c r="AR77" s="270">
        <f t="shared" si="53"/>
        <v>119680</v>
      </c>
      <c r="AS77" s="73">
        <v>121097</v>
      </c>
      <c r="AT77" s="73">
        <v>120917</v>
      </c>
      <c r="AU77" s="73">
        <v>120917</v>
      </c>
      <c r="AV77" s="73">
        <v>120947</v>
      </c>
      <c r="AW77" s="73">
        <v>120917</v>
      </c>
      <c r="AX77" s="73">
        <v>120947</v>
      </c>
      <c r="AY77" s="73">
        <v>120917</v>
      </c>
      <c r="AZ77" s="73">
        <v>120987</v>
      </c>
      <c r="BA77" s="270">
        <f t="shared" si="54"/>
        <v>120955.75</v>
      </c>
      <c r="BB77" s="73">
        <v>121124</v>
      </c>
      <c r="BC77" s="73">
        <v>120974</v>
      </c>
      <c r="BD77" s="73">
        <v>121034</v>
      </c>
      <c r="BE77" s="73">
        <v>120915</v>
      </c>
      <c r="BF77" s="73">
        <v>121124</v>
      </c>
      <c r="BG77" s="73">
        <v>121024</v>
      </c>
      <c r="BH77" s="73">
        <v>120825</v>
      </c>
      <c r="BI77" s="270">
        <f t="shared" si="55"/>
        <v>121002.85714285714</v>
      </c>
      <c r="BJ77" s="73">
        <v>119744</v>
      </c>
      <c r="BK77" s="73">
        <v>119645</v>
      </c>
      <c r="BL77" s="270">
        <f t="shared" si="56"/>
        <v>119694.5</v>
      </c>
      <c r="BM77" s="73">
        <v>118615</v>
      </c>
      <c r="BN77" s="73">
        <v>118595</v>
      </c>
      <c r="BO77" s="73">
        <v>118585</v>
      </c>
      <c r="BP77" s="73">
        <v>118605</v>
      </c>
      <c r="BQ77" s="73">
        <v>118755</v>
      </c>
      <c r="BR77" s="73">
        <v>118784</v>
      </c>
      <c r="BS77" s="73">
        <v>118784</v>
      </c>
      <c r="BT77" s="73">
        <v>118774</v>
      </c>
      <c r="BU77" s="73">
        <v>118615</v>
      </c>
      <c r="BV77" s="73">
        <v>118695</v>
      </c>
      <c r="BW77" s="270">
        <f t="shared" si="57"/>
        <v>118680.7</v>
      </c>
      <c r="BX77" s="73">
        <v>122396</v>
      </c>
      <c r="BY77" s="73">
        <v>122321</v>
      </c>
      <c r="BZ77" s="73">
        <v>122500</v>
      </c>
      <c r="CA77" s="73">
        <v>122423</v>
      </c>
      <c r="CB77" s="73">
        <v>122294</v>
      </c>
      <c r="CC77" s="73">
        <v>122525</v>
      </c>
      <c r="CD77" s="73">
        <v>122416</v>
      </c>
      <c r="CE77" s="73">
        <v>122351</v>
      </c>
      <c r="CF77" s="270">
        <f t="shared" si="58"/>
        <v>122403.25</v>
      </c>
      <c r="CG77" s="73">
        <v>118398</v>
      </c>
      <c r="CH77" s="73">
        <v>118417</v>
      </c>
      <c r="CI77" s="73">
        <v>118398</v>
      </c>
      <c r="CJ77" s="73">
        <v>118398</v>
      </c>
      <c r="CK77" s="73">
        <v>118417</v>
      </c>
      <c r="CL77" s="73">
        <v>118447</v>
      </c>
      <c r="CM77" s="73">
        <v>118348</v>
      </c>
      <c r="CN77" s="73">
        <v>118398</v>
      </c>
      <c r="CO77" s="73">
        <v>118398</v>
      </c>
      <c r="CP77" s="270">
        <f t="shared" si="59"/>
        <v>118402.11111111111</v>
      </c>
      <c r="CQ77" s="73">
        <v>118703</v>
      </c>
      <c r="CR77" s="73">
        <v>118674</v>
      </c>
      <c r="CS77" s="73">
        <v>118634</v>
      </c>
      <c r="CT77" s="73">
        <v>118634</v>
      </c>
      <c r="CU77" s="73">
        <v>118614</v>
      </c>
      <c r="CV77" s="73">
        <v>118614</v>
      </c>
      <c r="CW77" s="73">
        <v>118614</v>
      </c>
      <c r="CX77" s="73">
        <v>118733</v>
      </c>
      <c r="CY77" s="73">
        <v>118703</v>
      </c>
      <c r="CZ77" s="73">
        <v>118694</v>
      </c>
      <c r="DA77" s="270">
        <f t="shared" si="60"/>
        <v>118661.7</v>
      </c>
      <c r="DB77" s="73">
        <v>116761</v>
      </c>
      <c r="DC77" s="73">
        <v>116812</v>
      </c>
      <c r="DD77" s="270">
        <f t="shared" si="61"/>
        <v>116786.5</v>
      </c>
      <c r="DE77" s="73">
        <v>119452</v>
      </c>
      <c r="DF77" s="73">
        <v>119750</v>
      </c>
      <c r="DG77" s="73">
        <v>119501</v>
      </c>
      <c r="DH77" s="73">
        <v>119700</v>
      </c>
      <c r="DI77" s="73">
        <v>119591</v>
      </c>
      <c r="DJ77" s="73">
        <v>119591</v>
      </c>
      <c r="DK77" s="73">
        <v>119690</v>
      </c>
      <c r="DL77" s="73">
        <v>119561</v>
      </c>
      <c r="DM77" s="73">
        <v>119402</v>
      </c>
      <c r="DN77" s="73">
        <v>119700</v>
      </c>
      <c r="DO77" s="270">
        <f t="shared" si="62"/>
        <v>119593.8</v>
      </c>
      <c r="DP77" s="73">
        <v>119200</v>
      </c>
      <c r="DQ77" s="73">
        <v>119249</v>
      </c>
      <c r="DR77" s="73">
        <v>119050</v>
      </c>
      <c r="DS77" s="73">
        <v>119180</v>
      </c>
      <c r="DT77" s="73">
        <v>119299</v>
      </c>
      <c r="DU77" s="73">
        <v>119299</v>
      </c>
      <c r="DV77" s="73">
        <v>119249</v>
      </c>
      <c r="DW77" s="73">
        <v>119289</v>
      </c>
      <c r="DX77" s="73">
        <v>119299</v>
      </c>
      <c r="DY77" s="73">
        <v>119200</v>
      </c>
      <c r="DZ77" s="270">
        <f t="shared" si="63"/>
        <v>119231.4</v>
      </c>
      <c r="EA77" s="73">
        <v>119664</v>
      </c>
      <c r="EB77" s="73">
        <v>119605</v>
      </c>
      <c r="EC77" s="73">
        <v>119645</v>
      </c>
      <c r="ED77" s="73">
        <v>119764</v>
      </c>
      <c r="EE77" s="73">
        <v>119714</v>
      </c>
      <c r="EF77" s="73">
        <v>119814</v>
      </c>
      <c r="EG77" s="73">
        <v>119794</v>
      </c>
      <c r="EH77" s="73">
        <v>119565</v>
      </c>
      <c r="EI77" s="73">
        <v>119565</v>
      </c>
      <c r="EJ77" s="73">
        <v>119565</v>
      </c>
      <c r="EK77" s="270">
        <f t="shared" si="64"/>
        <v>119669.5</v>
      </c>
      <c r="EM77" s="306">
        <f t="shared" si="65"/>
        <v>119625.77597883595</v>
      </c>
      <c r="EN77" s="144" t="str">
        <f t="shared" si="33"/>
        <v>OK</v>
      </c>
      <c r="EO77" s="144" t="str">
        <f t="shared" si="34"/>
        <v>OK</v>
      </c>
      <c r="EP77" s="144" t="str">
        <f t="shared" si="35"/>
        <v>OK</v>
      </c>
      <c r="EQ77" s="144" t="str">
        <f t="shared" si="36"/>
        <v>OK</v>
      </c>
      <c r="ER77" s="144" t="str">
        <f t="shared" si="37"/>
        <v>OK</v>
      </c>
      <c r="ES77" s="144" t="str">
        <f t="shared" si="38"/>
        <v>OK</v>
      </c>
      <c r="ET77" s="144" t="str">
        <f t="shared" si="39"/>
        <v>OK</v>
      </c>
      <c r="EU77" s="144" t="str">
        <f t="shared" si="40"/>
        <v>OK</v>
      </c>
      <c r="EV77" s="144" t="str">
        <f t="shared" si="41"/>
        <v>OK</v>
      </c>
      <c r="EW77" s="144" t="str">
        <f t="shared" si="42"/>
        <v>OK</v>
      </c>
      <c r="EX77" s="144" t="str">
        <f t="shared" si="43"/>
        <v>OK</v>
      </c>
      <c r="EY77" s="144" t="str">
        <f t="shared" si="44"/>
        <v>OK</v>
      </c>
      <c r="EZ77" s="144" t="str">
        <f t="shared" si="45"/>
        <v>OK</v>
      </c>
      <c r="FA77" s="144" t="str">
        <f t="shared" si="46"/>
        <v>OK</v>
      </c>
      <c r="FB77" s="144" t="str">
        <f t="shared" si="47"/>
        <v>OK</v>
      </c>
    </row>
    <row r="78" spans="2:158" ht="14.4" x14ac:dyDescent="0.3">
      <c r="B78" s="144">
        <v>73</v>
      </c>
      <c r="C78" s="68" t="s">
        <v>400</v>
      </c>
      <c r="D78" s="69" t="s">
        <v>401</v>
      </c>
      <c r="E78" s="70" t="s">
        <v>258</v>
      </c>
      <c r="F78" s="73">
        <f t="shared" si="49"/>
        <v>1372957.7142857143</v>
      </c>
      <c r="G78" s="73">
        <f t="shared" si="49"/>
        <v>1372957.7142857143</v>
      </c>
      <c r="H78" s="73">
        <f t="shared" si="49"/>
        <v>1372957.7142857143</v>
      </c>
      <c r="I78" s="73">
        <f t="shared" si="49"/>
        <v>1372957.7142857143</v>
      </c>
      <c r="J78" s="37"/>
      <c r="K78" s="73">
        <v>1372133</v>
      </c>
      <c r="L78" s="73">
        <v>1372133</v>
      </c>
      <c r="M78" s="73">
        <v>1374422</v>
      </c>
      <c r="N78" s="73">
        <v>1372830</v>
      </c>
      <c r="O78" s="73">
        <v>1372432</v>
      </c>
      <c r="P78" s="73">
        <v>1374621</v>
      </c>
      <c r="Q78" s="73">
        <v>1372133</v>
      </c>
      <c r="R78" s="270">
        <f t="shared" si="50"/>
        <v>1372957.7142857143</v>
      </c>
      <c r="S78" s="73">
        <v>1393713</v>
      </c>
      <c r="T78" s="73">
        <v>1392818</v>
      </c>
      <c r="U78" s="73">
        <v>1394310</v>
      </c>
      <c r="V78" s="73">
        <v>1395504</v>
      </c>
      <c r="W78" s="73">
        <v>1393514</v>
      </c>
      <c r="X78" s="73">
        <v>1394808</v>
      </c>
      <c r="Y78" s="73">
        <v>1392818</v>
      </c>
      <c r="Z78" s="73">
        <v>1394310</v>
      </c>
      <c r="AA78" s="270">
        <f t="shared" si="51"/>
        <v>1393974.375</v>
      </c>
      <c r="AB78" s="73">
        <v>1477303</v>
      </c>
      <c r="AC78" s="73">
        <v>1475811</v>
      </c>
      <c r="AD78" s="73">
        <v>1475612</v>
      </c>
      <c r="AE78" s="270">
        <f t="shared" si="52"/>
        <v>1476242</v>
      </c>
      <c r="AF78" s="73">
        <v>1414416</v>
      </c>
      <c r="AG78" s="73">
        <v>1414913</v>
      </c>
      <c r="AH78" s="73">
        <v>1413620</v>
      </c>
      <c r="AI78" s="73">
        <v>1413321</v>
      </c>
      <c r="AJ78" s="73">
        <v>1413421</v>
      </c>
      <c r="AK78" s="73">
        <v>1412426</v>
      </c>
      <c r="AL78" s="73">
        <v>1411928</v>
      </c>
      <c r="AM78" s="73">
        <v>1412426</v>
      </c>
      <c r="AN78" s="73">
        <v>1413620</v>
      </c>
      <c r="AO78" s="73">
        <v>1413222</v>
      </c>
      <c r="AP78" s="73">
        <v>1413620</v>
      </c>
      <c r="AQ78" s="73">
        <v>1410933</v>
      </c>
      <c r="AR78" s="270">
        <f t="shared" si="53"/>
        <v>1413155.5</v>
      </c>
      <c r="AS78" s="73">
        <v>1465084</v>
      </c>
      <c r="AT78" s="73">
        <v>1463293</v>
      </c>
      <c r="AU78" s="73">
        <v>1463293</v>
      </c>
      <c r="AV78" s="73">
        <v>1463592</v>
      </c>
      <c r="AW78" s="73">
        <v>1463293</v>
      </c>
      <c r="AX78" s="73">
        <v>1463592</v>
      </c>
      <c r="AY78" s="73">
        <v>1463293</v>
      </c>
      <c r="AZ78" s="73">
        <v>1463990</v>
      </c>
      <c r="BA78" s="270">
        <f t="shared" si="54"/>
        <v>1463678.75</v>
      </c>
      <c r="BB78" s="73">
        <v>1466505</v>
      </c>
      <c r="BC78" s="73">
        <v>1465013</v>
      </c>
      <c r="BD78" s="73">
        <v>1465610</v>
      </c>
      <c r="BE78" s="73">
        <v>1464416</v>
      </c>
      <c r="BF78" s="73">
        <v>1466505</v>
      </c>
      <c r="BG78" s="73">
        <v>1465510</v>
      </c>
      <c r="BH78" s="73">
        <v>1463520</v>
      </c>
      <c r="BI78" s="270">
        <f t="shared" si="55"/>
        <v>1465297</v>
      </c>
      <c r="BJ78" s="73">
        <v>1396550</v>
      </c>
      <c r="BK78" s="73">
        <v>1395555</v>
      </c>
      <c r="BL78" s="270">
        <f t="shared" si="56"/>
        <v>1396052.5</v>
      </c>
      <c r="BM78" s="73">
        <v>1370926</v>
      </c>
      <c r="BN78" s="73">
        <v>1370727</v>
      </c>
      <c r="BO78" s="73">
        <v>1370627</v>
      </c>
      <c r="BP78" s="73">
        <v>1370826</v>
      </c>
      <c r="BQ78" s="73">
        <v>1372319</v>
      </c>
      <c r="BR78" s="73">
        <v>1372617</v>
      </c>
      <c r="BS78" s="73">
        <v>1372617</v>
      </c>
      <c r="BT78" s="73">
        <v>1372518</v>
      </c>
      <c r="BU78" s="73">
        <v>1370926</v>
      </c>
      <c r="BV78" s="73">
        <v>1371722</v>
      </c>
      <c r="BW78" s="270">
        <f t="shared" si="57"/>
        <v>1371582.5</v>
      </c>
      <c r="BX78" s="73">
        <v>1524163</v>
      </c>
      <c r="BY78" s="73">
        <v>1523412</v>
      </c>
      <c r="BZ78" s="73">
        <v>1525199</v>
      </c>
      <c r="CA78" s="73">
        <v>1524434</v>
      </c>
      <c r="CB78" s="73">
        <v>1523141</v>
      </c>
      <c r="CC78" s="73">
        <v>1525457</v>
      </c>
      <c r="CD78" s="73">
        <v>1524362</v>
      </c>
      <c r="CE78" s="73">
        <v>1523711</v>
      </c>
      <c r="CF78" s="270">
        <f t="shared" si="58"/>
        <v>1524234.875</v>
      </c>
      <c r="CG78" s="73">
        <v>1362402</v>
      </c>
      <c r="CH78" s="73">
        <v>1362601</v>
      </c>
      <c r="CI78" s="73">
        <v>1362402</v>
      </c>
      <c r="CJ78" s="73">
        <v>1362402</v>
      </c>
      <c r="CK78" s="73">
        <v>1362601</v>
      </c>
      <c r="CL78" s="73">
        <v>1362899</v>
      </c>
      <c r="CM78" s="73">
        <v>1361904</v>
      </c>
      <c r="CN78" s="73">
        <v>1362402</v>
      </c>
      <c r="CO78" s="73">
        <v>1362402</v>
      </c>
      <c r="CP78" s="270">
        <f t="shared" si="59"/>
        <v>1362446.111111111</v>
      </c>
      <c r="CQ78" s="73">
        <v>1375345</v>
      </c>
      <c r="CR78" s="73">
        <v>1375047</v>
      </c>
      <c r="CS78" s="73">
        <v>1374649</v>
      </c>
      <c r="CT78" s="73">
        <v>1374649</v>
      </c>
      <c r="CU78" s="73">
        <v>1374450</v>
      </c>
      <c r="CV78" s="73">
        <v>1374450</v>
      </c>
      <c r="CW78" s="73">
        <v>1374450</v>
      </c>
      <c r="CX78" s="73">
        <v>1375644</v>
      </c>
      <c r="CY78" s="73">
        <v>1375345</v>
      </c>
      <c r="CZ78" s="73">
        <v>1375246</v>
      </c>
      <c r="DA78" s="270">
        <f t="shared" si="60"/>
        <v>1374927.5</v>
      </c>
      <c r="DB78" s="73">
        <v>1301356</v>
      </c>
      <c r="DC78" s="73">
        <v>1301867</v>
      </c>
      <c r="DD78" s="270">
        <f t="shared" si="61"/>
        <v>1301611.5</v>
      </c>
      <c r="DE78" s="73">
        <v>1404263</v>
      </c>
      <c r="DF78" s="73">
        <v>1407248</v>
      </c>
      <c r="DG78" s="73">
        <v>1404761</v>
      </c>
      <c r="DH78" s="73">
        <v>1406751</v>
      </c>
      <c r="DI78" s="73">
        <v>1405656</v>
      </c>
      <c r="DJ78" s="73">
        <v>1405656</v>
      </c>
      <c r="DK78" s="73">
        <v>1406651</v>
      </c>
      <c r="DL78" s="73">
        <v>1405358</v>
      </c>
      <c r="DM78" s="73">
        <v>1403766</v>
      </c>
      <c r="DN78" s="73">
        <v>1406751</v>
      </c>
      <c r="DO78" s="270">
        <f t="shared" si="62"/>
        <v>1405686.1</v>
      </c>
      <c r="DP78" s="73">
        <v>1387292</v>
      </c>
      <c r="DQ78" s="73">
        <v>1387789</v>
      </c>
      <c r="DR78" s="73">
        <v>1385799</v>
      </c>
      <c r="DS78" s="73">
        <v>1387093</v>
      </c>
      <c r="DT78" s="73">
        <v>1388287</v>
      </c>
      <c r="DU78" s="73">
        <v>1388287</v>
      </c>
      <c r="DV78" s="73">
        <v>1387789</v>
      </c>
      <c r="DW78" s="73">
        <v>1388187</v>
      </c>
      <c r="DX78" s="73">
        <v>1388287</v>
      </c>
      <c r="DY78" s="73">
        <v>1387292</v>
      </c>
      <c r="DZ78" s="270">
        <f t="shared" si="63"/>
        <v>1387610.2</v>
      </c>
      <c r="EA78" s="73">
        <v>1411753</v>
      </c>
      <c r="EB78" s="73">
        <v>1411156</v>
      </c>
      <c r="EC78" s="73">
        <v>1411554</v>
      </c>
      <c r="ED78" s="73">
        <v>1412748</v>
      </c>
      <c r="EE78" s="73">
        <v>1412250</v>
      </c>
      <c r="EF78" s="73">
        <v>1413245</v>
      </c>
      <c r="EG78" s="73">
        <v>1413046</v>
      </c>
      <c r="EH78" s="73">
        <v>1410758</v>
      </c>
      <c r="EI78" s="73">
        <v>1410758</v>
      </c>
      <c r="EJ78" s="73">
        <v>1410758</v>
      </c>
      <c r="EK78" s="270">
        <f t="shared" si="64"/>
        <v>1411802.6</v>
      </c>
      <c r="EM78" s="306">
        <f t="shared" si="65"/>
        <v>1408083.9483597884</v>
      </c>
      <c r="EN78" s="144" t="str">
        <f t="shared" si="33"/>
        <v>OK</v>
      </c>
      <c r="EO78" s="144" t="str">
        <f t="shared" si="34"/>
        <v>OK</v>
      </c>
      <c r="EP78" s="144" t="str">
        <f t="shared" si="35"/>
        <v>OK</v>
      </c>
      <c r="EQ78" s="144" t="str">
        <f t="shared" si="36"/>
        <v>OK</v>
      </c>
      <c r="ER78" s="144" t="str">
        <f t="shared" si="37"/>
        <v>OK</v>
      </c>
      <c r="ES78" s="144" t="str">
        <f t="shared" si="38"/>
        <v>OK</v>
      </c>
      <c r="ET78" s="144" t="str">
        <f t="shared" si="39"/>
        <v>OK</v>
      </c>
      <c r="EU78" s="144" t="str">
        <f t="shared" si="40"/>
        <v>OK</v>
      </c>
      <c r="EV78" s="144" t="str">
        <f t="shared" si="41"/>
        <v>OK</v>
      </c>
      <c r="EW78" s="144" t="str">
        <f t="shared" si="42"/>
        <v>OK</v>
      </c>
      <c r="EX78" s="144" t="str">
        <f t="shared" si="43"/>
        <v>XXX</v>
      </c>
      <c r="EY78" s="144" t="str">
        <f t="shared" si="44"/>
        <v>XXX</v>
      </c>
      <c r="EZ78" s="144" t="str">
        <f t="shared" si="45"/>
        <v>OK</v>
      </c>
      <c r="FA78" s="144" t="str">
        <f t="shared" si="46"/>
        <v>OK</v>
      </c>
      <c r="FB78" s="144" t="str">
        <f t="shared" si="47"/>
        <v>OK</v>
      </c>
    </row>
    <row r="79" spans="2:158" ht="14.4" x14ac:dyDescent="0.3">
      <c r="B79" s="144">
        <v>74</v>
      </c>
      <c r="C79" s="68" t="s">
        <v>402</v>
      </c>
      <c r="D79" s="69" t="s">
        <v>403</v>
      </c>
      <c r="E79" s="70" t="s">
        <v>263</v>
      </c>
      <c r="F79" s="73">
        <f t="shared" si="49"/>
        <v>128228.71428571429</v>
      </c>
      <c r="G79" s="73">
        <f t="shared" si="49"/>
        <v>128228.71428571429</v>
      </c>
      <c r="H79" s="73">
        <f t="shared" si="49"/>
        <v>128228.71428571429</v>
      </c>
      <c r="I79" s="73">
        <f t="shared" si="49"/>
        <v>128228.71428571429</v>
      </c>
      <c r="J79" s="37"/>
      <c r="K79" s="73">
        <v>126827</v>
      </c>
      <c r="L79" s="73">
        <v>128089</v>
      </c>
      <c r="M79" s="73">
        <v>129280</v>
      </c>
      <c r="N79" s="73">
        <v>128159</v>
      </c>
      <c r="O79" s="73">
        <v>128439</v>
      </c>
      <c r="P79" s="73">
        <v>129069</v>
      </c>
      <c r="Q79" s="73">
        <v>127738</v>
      </c>
      <c r="R79" s="270">
        <f t="shared" si="50"/>
        <v>128228.71428571429</v>
      </c>
      <c r="S79" s="73">
        <v>127001</v>
      </c>
      <c r="T79" s="73">
        <v>125811</v>
      </c>
      <c r="U79" s="73">
        <v>127668</v>
      </c>
      <c r="V79" s="73">
        <v>128191</v>
      </c>
      <c r="W79" s="73">
        <v>126906</v>
      </c>
      <c r="X79" s="73">
        <v>127239</v>
      </c>
      <c r="Y79" s="73">
        <v>126049</v>
      </c>
      <c r="Z79" s="73">
        <v>127430</v>
      </c>
      <c r="AA79" s="270">
        <f t="shared" si="51"/>
        <v>127036.875</v>
      </c>
      <c r="AB79" s="73">
        <v>137697</v>
      </c>
      <c r="AC79" s="73">
        <v>133234</v>
      </c>
      <c r="AD79" s="73">
        <v>138069</v>
      </c>
      <c r="AE79" s="270">
        <f t="shared" si="52"/>
        <v>136333.33333333334</v>
      </c>
      <c r="AF79" s="73">
        <v>133510</v>
      </c>
      <c r="AG79" s="73">
        <v>133687</v>
      </c>
      <c r="AH79" s="73">
        <v>133775</v>
      </c>
      <c r="AI79" s="73">
        <v>133510</v>
      </c>
      <c r="AJ79" s="73">
        <v>132891</v>
      </c>
      <c r="AK79" s="73">
        <v>132449</v>
      </c>
      <c r="AL79" s="73">
        <v>134660</v>
      </c>
      <c r="AM79" s="73">
        <v>132007</v>
      </c>
      <c r="AN79" s="73">
        <v>135544</v>
      </c>
      <c r="AO79" s="73">
        <v>133510</v>
      </c>
      <c r="AP79" s="73">
        <v>134041</v>
      </c>
      <c r="AQ79" s="73">
        <v>131122</v>
      </c>
      <c r="AR79" s="270">
        <f t="shared" si="53"/>
        <v>133392.16666666666</v>
      </c>
      <c r="AS79" s="73">
        <v>133850</v>
      </c>
      <c r="AT79" s="73">
        <v>131539</v>
      </c>
      <c r="AU79" s="73">
        <v>132476</v>
      </c>
      <c r="AV79" s="73">
        <v>134287</v>
      </c>
      <c r="AW79" s="73">
        <v>134975</v>
      </c>
      <c r="AX79" s="73">
        <v>132476</v>
      </c>
      <c r="AY79" s="73">
        <v>135912</v>
      </c>
      <c r="AZ79" s="73">
        <v>133100</v>
      </c>
      <c r="BA79" s="270">
        <f t="shared" si="54"/>
        <v>133576.875</v>
      </c>
      <c r="BB79" s="73">
        <v>133650</v>
      </c>
      <c r="BC79" s="73">
        <v>132109</v>
      </c>
      <c r="BD79" s="73">
        <v>132223</v>
      </c>
      <c r="BE79" s="73">
        <v>132680</v>
      </c>
      <c r="BF79" s="73">
        <v>132509</v>
      </c>
      <c r="BG79" s="73">
        <v>131081</v>
      </c>
      <c r="BH79" s="73">
        <v>131938</v>
      </c>
      <c r="BI79" s="270">
        <f t="shared" si="55"/>
        <v>132312.85714285713</v>
      </c>
      <c r="BJ79" s="73">
        <v>125287</v>
      </c>
      <c r="BK79" s="73">
        <v>128973</v>
      </c>
      <c r="BL79" s="270">
        <f t="shared" si="56"/>
        <v>127130</v>
      </c>
      <c r="BM79" s="73">
        <v>124984</v>
      </c>
      <c r="BN79" s="73">
        <v>126026</v>
      </c>
      <c r="BO79" s="73">
        <v>126286</v>
      </c>
      <c r="BP79" s="73">
        <v>126182</v>
      </c>
      <c r="BQ79" s="73">
        <v>126078</v>
      </c>
      <c r="BR79" s="73">
        <v>126754</v>
      </c>
      <c r="BS79" s="73">
        <v>127171</v>
      </c>
      <c r="BT79" s="73">
        <v>126130</v>
      </c>
      <c r="BU79" s="73">
        <v>125661</v>
      </c>
      <c r="BV79" s="73">
        <v>126598</v>
      </c>
      <c r="BW79" s="270">
        <f t="shared" si="57"/>
        <v>126187</v>
      </c>
      <c r="BX79" s="73">
        <v>139260</v>
      </c>
      <c r="BY79" s="73">
        <v>141454</v>
      </c>
      <c r="BZ79" s="73">
        <v>137066</v>
      </c>
      <c r="CA79" s="73">
        <v>140804</v>
      </c>
      <c r="CB79" s="73">
        <v>139585</v>
      </c>
      <c r="CC79" s="73">
        <v>140560</v>
      </c>
      <c r="CD79" s="73">
        <v>139341</v>
      </c>
      <c r="CE79" s="73">
        <v>143404</v>
      </c>
      <c r="CF79" s="270">
        <f t="shared" si="58"/>
        <v>140184.25</v>
      </c>
      <c r="CG79" s="73">
        <v>122505</v>
      </c>
      <c r="CH79" s="73">
        <v>122708</v>
      </c>
      <c r="CI79" s="73">
        <v>122273</v>
      </c>
      <c r="CJ79" s="73">
        <v>122795</v>
      </c>
      <c r="CK79" s="73">
        <v>122534</v>
      </c>
      <c r="CL79" s="73">
        <v>122592</v>
      </c>
      <c r="CM79" s="73">
        <v>122679</v>
      </c>
      <c r="CN79" s="73">
        <v>122621</v>
      </c>
      <c r="CO79" s="73">
        <v>122157</v>
      </c>
      <c r="CP79" s="270">
        <f t="shared" si="59"/>
        <v>122540.44444444444</v>
      </c>
      <c r="CQ79" s="73">
        <v>129206</v>
      </c>
      <c r="CR79" s="73">
        <v>131665</v>
      </c>
      <c r="CS79" s="73">
        <v>129291</v>
      </c>
      <c r="CT79" s="73">
        <v>128528</v>
      </c>
      <c r="CU79" s="73">
        <v>130308</v>
      </c>
      <c r="CV79" s="73">
        <v>129800</v>
      </c>
      <c r="CW79" s="73">
        <v>130139</v>
      </c>
      <c r="CX79" s="73">
        <v>130817</v>
      </c>
      <c r="CY79" s="73">
        <v>131326</v>
      </c>
      <c r="CZ79" s="73">
        <v>129545</v>
      </c>
      <c r="DA79" s="270">
        <f t="shared" si="60"/>
        <v>130062.5</v>
      </c>
      <c r="DB79" s="73">
        <v>121339</v>
      </c>
      <c r="DC79" s="73">
        <v>120923</v>
      </c>
      <c r="DD79" s="270">
        <f t="shared" si="61"/>
        <v>121131</v>
      </c>
      <c r="DE79" s="73">
        <v>131002</v>
      </c>
      <c r="DF79" s="73">
        <v>135750</v>
      </c>
      <c r="DG79" s="73">
        <v>130085</v>
      </c>
      <c r="DH79" s="73">
        <v>132251</v>
      </c>
      <c r="DI79" s="73">
        <v>133084</v>
      </c>
      <c r="DJ79" s="73">
        <v>130585</v>
      </c>
      <c r="DK79" s="73">
        <v>131835</v>
      </c>
      <c r="DL79" s="73">
        <v>130668</v>
      </c>
      <c r="DM79" s="73">
        <v>131085</v>
      </c>
      <c r="DN79" s="73">
        <v>134667</v>
      </c>
      <c r="DO79" s="270">
        <f t="shared" si="62"/>
        <v>132101.20000000001</v>
      </c>
      <c r="DP79" s="73">
        <v>126285</v>
      </c>
      <c r="DQ79" s="73">
        <v>126285</v>
      </c>
      <c r="DR79" s="73">
        <v>126285</v>
      </c>
      <c r="DS79" s="73">
        <v>126285</v>
      </c>
      <c r="DT79" s="73">
        <v>126285</v>
      </c>
      <c r="DU79" s="73">
        <v>125972</v>
      </c>
      <c r="DV79" s="73">
        <v>126285</v>
      </c>
      <c r="DW79" s="73">
        <v>126285</v>
      </c>
      <c r="DX79" s="73">
        <v>126285</v>
      </c>
      <c r="DY79" s="73">
        <v>126831</v>
      </c>
      <c r="DZ79" s="270">
        <f t="shared" si="63"/>
        <v>126308.3</v>
      </c>
      <c r="EA79" s="73">
        <v>129336</v>
      </c>
      <c r="EB79" s="73">
        <v>129081</v>
      </c>
      <c r="EC79" s="73">
        <v>129783</v>
      </c>
      <c r="ED79" s="73">
        <v>130678</v>
      </c>
      <c r="EE79" s="73">
        <v>129720</v>
      </c>
      <c r="EF79" s="73">
        <v>131062</v>
      </c>
      <c r="EG79" s="73">
        <v>130486</v>
      </c>
      <c r="EH79" s="73">
        <v>129017</v>
      </c>
      <c r="EI79" s="73">
        <v>129783</v>
      </c>
      <c r="EJ79" s="73">
        <v>128569</v>
      </c>
      <c r="EK79" s="270">
        <f t="shared" si="64"/>
        <v>129751.5</v>
      </c>
      <c r="EM79" s="306">
        <f t="shared" si="65"/>
        <v>129751.80105820106</v>
      </c>
      <c r="EN79" s="144" t="str">
        <f t="shared" si="33"/>
        <v>OK</v>
      </c>
      <c r="EO79" s="144" t="str">
        <f t="shared" si="34"/>
        <v>OK</v>
      </c>
      <c r="EP79" s="144" t="str">
        <f t="shared" si="35"/>
        <v>OK</v>
      </c>
      <c r="EQ79" s="144" t="str">
        <f t="shared" si="36"/>
        <v>OK</v>
      </c>
      <c r="ER79" s="144" t="str">
        <f t="shared" si="37"/>
        <v>OK</v>
      </c>
      <c r="ES79" s="144" t="str">
        <f t="shared" si="38"/>
        <v>OK</v>
      </c>
      <c r="ET79" s="144" t="str">
        <f t="shared" si="39"/>
        <v>OK</v>
      </c>
      <c r="EU79" s="144" t="str">
        <f t="shared" si="40"/>
        <v>OK</v>
      </c>
      <c r="EV79" s="144" t="str">
        <f t="shared" si="41"/>
        <v>OK</v>
      </c>
      <c r="EW79" s="144" t="str">
        <f t="shared" si="42"/>
        <v>XXX</v>
      </c>
      <c r="EX79" s="144" t="str">
        <f t="shared" si="43"/>
        <v>XXX</v>
      </c>
      <c r="EY79" s="144" t="str">
        <f t="shared" si="44"/>
        <v>XXX</v>
      </c>
      <c r="EZ79" s="144" t="str">
        <f t="shared" si="45"/>
        <v>OK</v>
      </c>
      <c r="FA79" s="144" t="str">
        <f t="shared" si="46"/>
        <v>OK</v>
      </c>
      <c r="FB79" s="144" t="str">
        <f t="shared" si="47"/>
        <v>OK</v>
      </c>
    </row>
    <row r="80" spans="2:158" ht="14.4" x14ac:dyDescent="0.3">
      <c r="B80" s="144">
        <v>75</v>
      </c>
      <c r="C80" s="68" t="s">
        <v>404</v>
      </c>
      <c r="D80" s="69" t="s">
        <v>405</v>
      </c>
      <c r="E80" s="70" t="s">
        <v>263</v>
      </c>
      <c r="F80" s="73">
        <f t="shared" si="49"/>
        <v>79904.71428571429</v>
      </c>
      <c r="G80" s="73">
        <f t="shared" si="49"/>
        <v>79904.71428571429</v>
      </c>
      <c r="H80" s="73">
        <f t="shared" si="49"/>
        <v>79904.71428571429</v>
      </c>
      <c r="I80" s="73">
        <f t="shared" si="49"/>
        <v>79904.71428571429</v>
      </c>
      <c r="J80" s="37"/>
      <c r="K80" s="73">
        <v>79165</v>
      </c>
      <c r="L80" s="73">
        <v>79831</v>
      </c>
      <c r="M80" s="73">
        <v>80459</v>
      </c>
      <c r="N80" s="73">
        <v>79868</v>
      </c>
      <c r="O80" s="73">
        <v>80016</v>
      </c>
      <c r="P80" s="73">
        <v>80348</v>
      </c>
      <c r="Q80" s="73">
        <v>79646</v>
      </c>
      <c r="R80" s="270">
        <f t="shared" si="50"/>
        <v>79904.71428571429</v>
      </c>
      <c r="S80" s="73">
        <v>79536</v>
      </c>
      <c r="T80" s="73">
        <v>78908</v>
      </c>
      <c r="U80" s="73">
        <v>79887</v>
      </c>
      <c r="V80" s="73">
        <v>80164</v>
      </c>
      <c r="W80" s="73">
        <v>79486</v>
      </c>
      <c r="X80" s="73">
        <v>79661</v>
      </c>
      <c r="Y80" s="73">
        <v>79034</v>
      </c>
      <c r="Z80" s="73">
        <v>79762</v>
      </c>
      <c r="AA80" s="270">
        <f t="shared" si="51"/>
        <v>79554.75</v>
      </c>
      <c r="AB80" s="73">
        <v>86252</v>
      </c>
      <c r="AC80" s="73">
        <v>83898</v>
      </c>
      <c r="AD80" s="73">
        <v>86448</v>
      </c>
      <c r="AE80" s="270">
        <f t="shared" si="52"/>
        <v>85532.666666666672</v>
      </c>
      <c r="AF80" s="73">
        <v>83248</v>
      </c>
      <c r="AG80" s="73">
        <v>83341</v>
      </c>
      <c r="AH80" s="73">
        <v>83388</v>
      </c>
      <c r="AI80" s="73">
        <v>83248</v>
      </c>
      <c r="AJ80" s="73">
        <v>82921</v>
      </c>
      <c r="AK80" s="73">
        <v>82688</v>
      </c>
      <c r="AL80" s="73">
        <v>83854</v>
      </c>
      <c r="AM80" s="73">
        <v>82454</v>
      </c>
      <c r="AN80" s="73">
        <v>84321</v>
      </c>
      <c r="AO80" s="73">
        <v>83248</v>
      </c>
      <c r="AP80" s="73">
        <v>83527</v>
      </c>
      <c r="AQ80" s="73">
        <v>81988</v>
      </c>
      <c r="AR80" s="270">
        <f t="shared" si="53"/>
        <v>83185.5</v>
      </c>
      <c r="AS80" s="73">
        <v>84105</v>
      </c>
      <c r="AT80" s="73">
        <v>82886</v>
      </c>
      <c r="AU80" s="73">
        <v>83380</v>
      </c>
      <c r="AV80" s="73">
        <v>84336</v>
      </c>
      <c r="AW80" s="73">
        <v>84699</v>
      </c>
      <c r="AX80" s="73">
        <v>83380</v>
      </c>
      <c r="AY80" s="73">
        <v>85193</v>
      </c>
      <c r="AZ80" s="73">
        <v>83710</v>
      </c>
      <c r="BA80" s="270">
        <f t="shared" si="54"/>
        <v>83961.125</v>
      </c>
      <c r="BB80" s="73">
        <v>84020</v>
      </c>
      <c r="BC80" s="73">
        <v>83207</v>
      </c>
      <c r="BD80" s="73">
        <v>83267</v>
      </c>
      <c r="BE80" s="73">
        <v>83508</v>
      </c>
      <c r="BF80" s="73">
        <v>83418</v>
      </c>
      <c r="BG80" s="73">
        <v>82665</v>
      </c>
      <c r="BH80" s="73">
        <v>83117</v>
      </c>
      <c r="BI80" s="270">
        <f t="shared" si="55"/>
        <v>83314.571428571435</v>
      </c>
      <c r="BJ80" s="73">
        <v>78599</v>
      </c>
      <c r="BK80" s="73">
        <v>80544</v>
      </c>
      <c r="BL80" s="270">
        <f t="shared" si="56"/>
        <v>79571.5</v>
      </c>
      <c r="BM80" s="73">
        <v>78182</v>
      </c>
      <c r="BN80" s="73">
        <v>78731</v>
      </c>
      <c r="BO80" s="73">
        <v>78869</v>
      </c>
      <c r="BP80" s="73">
        <v>78814</v>
      </c>
      <c r="BQ80" s="73">
        <v>78759</v>
      </c>
      <c r="BR80" s="73">
        <v>79116</v>
      </c>
      <c r="BS80" s="73">
        <v>79335</v>
      </c>
      <c r="BT80" s="73">
        <v>78786</v>
      </c>
      <c r="BU80" s="73">
        <v>78539</v>
      </c>
      <c r="BV80" s="73">
        <v>79033</v>
      </c>
      <c r="BW80" s="270">
        <f t="shared" si="57"/>
        <v>78816.399999999994</v>
      </c>
      <c r="BX80" s="73">
        <v>87787</v>
      </c>
      <c r="BY80" s="73">
        <v>88944</v>
      </c>
      <c r="BZ80" s="73">
        <v>86629</v>
      </c>
      <c r="CA80" s="73">
        <v>88601</v>
      </c>
      <c r="CB80" s="73">
        <v>87958</v>
      </c>
      <c r="CC80" s="73">
        <v>88473</v>
      </c>
      <c r="CD80" s="73">
        <v>87830</v>
      </c>
      <c r="CE80" s="73">
        <v>89973</v>
      </c>
      <c r="CF80" s="270">
        <f t="shared" si="58"/>
        <v>88274.375</v>
      </c>
      <c r="CG80" s="73">
        <v>76760</v>
      </c>
      <c r="CH80" s="73">
        <v>76867</v>
      </c>
      <c r="CI80" s="73">
        <v>76638</v>
      </c>
      <c r="CJ80" s="73">
        <v>76913</v>
      </c>
      <c r="CK80" s="73">
        <v>76775</v>
      </c>
      <c r="CL80" s="73">
        <v>76806</v>
      </c>
      <c r="CM80" s="73">
        <v>76852</v>
      </c>
      <c r="CN80" s="73">
        <v>76821</v>
      </c>
      <c r="CO80" s="73">
        <v>76576</v>
      </c>
      <c r="CP80" s="270">
        <f t="shared" si="59"/>
        <v>76778.666666666672</v>
      </c>
      <c r="CQ80" s="73">
        <v>80473</v>
      </c>
      <c r="CR80" s="73">
        <v>81770</v>
      </c>
      <c r="CS80" s="73">
        <v>80517</v>
      </c>
      <c r="CT80" s="73">
        <v>80115</v>
      </c>
      <c r="CU80" s="73">
        <v>81054</v>
      </c>
      <c r="CV80" s="73">
        <v>80786</v>
      </c>
      <c r="CW80" s="73">
        <v>80965</v>
      </c>
      <c r="CX80" s="73">
        <v>81323</v>
      </c>
      <c r="CY80" s="73">
        <v>81591</v>
      </c>
      <c r="CZ80" s="73">
        <v>80652</v>
      </c>
      <c r="DA80" s="270">
        <f t="shared" si="60"/>
        <v>80924.600000000006</v>
      </c>
      <c r="DB80" s="73">
        <v>75342</v>
      </c>
      <c r="DC80" s="73">
        <v>75122</v>
      </c>
      <c r="DD80" s="270">
        <f t="shared" si="61"/>
        <v>75232</v>
      </c>
      <c r="DE80" s="73">
        <v>81805</v>
      </c>
      <c r="DF80" s="73">
        <v>84310</v>
      </c>
      <c r="DG80" s="73">
        <v>81322</v>
      </c>
      <c r="DH80" s="73">
        <v>82465</v>
      </c>
      <c r="DI80" s="73">
        <v>82904</v>
      </c>
      <c r="DJ80" s="73">
        <v>81586</v>
      </c>
      <c r="DK80" s="73">
        <v>82245</v>
      </c>
      <c r="DL80" s="73">
        <v>81629</v>
      </c>
      <c r="DM80" s="73">
        <v>81849</v>
      </c>
      <c r="DN80" s="73">
        <v>83739</v>
      </c>
      <c r="DO80" s="270">
        <f t="shared" si="62"/>
        <v>82385.399999999994</v>
      </c>
      <c r="DP80" s="73">
        <v>79057</v>
      </c>
      <c r="DQ80" s="73">
        <v>79057</v>
      </c>
      <c r="DR80" s="73">
        <v>79057</v>
      </c>
      <c r="DS80" s="73">
        <v>79057</v>
      </c>
      <c r="DT80" s="73">
        <v>79057</v>
      </c>
      <c r="DU80" s="73">
        <v>78892</v>
      </c>
      <c r="DV80" s="73">
        <v>79057</v>
      </c>
      <c r="DW80" s="73">
        <v>79057</v>
      </c>
      <c r="DX80" s="73">
        <v>79057</v>
      </c>
      <c r="DY80" s="73">
        <v>79346</v>
      </c>
      <c r="DZ80" s="270">
        <f t="shared" si="63"/>
        <v>79069.399999999994</v>
      </c>
      <c r="EA80" s="73">
        <v>81022</v>
      </c>
      <c r="EB80" s="73">
        <v>80887</v>
      </c>
      <c r="EC80" s="73">
        <v>81258</v>
      </c>
      <c r="ED80" s="73">
        <v>81730</v>
      </c>
      <c r="EE80" s="73">
        <v>81225</v>
      </c>
      <c r="EF80" s="73">
        <v>81933</v>
      </c>
      <c r="EG80" s="73">
        <v>81629</v>
      </c>
      <c r="EH80" s="73">
        <v>80854</v>
      </c>
      <c r="EI80" s="73">
        <v>81258</v>
      </c>
      <c r="EJ80" s="73">
        <v>80618</v>
      </c>
      <c r="EK80" s="270">
        <f t="shared" si="64"/>
        <v>81241.399999999994</v>
      </c>
      <c r="EM80" s="306">
        <f t="shared" si="65"/>
        <v>81183.137936507919</v>
      </c>
      <c r="EN80" s="144" t="str">
        <f t="shared" si="33"/>
        <v>OK</v>
      </c>
      <c r="EO80" s="144" t="str">
        <f t="shared" si="34"/>
        <v>OK</v>
      </c>
      <c r="EP80" s="144" t="str">
        <f t="shared" si="35"/>
        <v>OK</v>
      </c>
      <c r="EQ80" s="144" t="str">
        <f t="shared" si="36"/>
        <v>OK</v>
      </c>
      <c r="ER80" s="144" t="str">
        <f t="shared" si="37"/>
        <v>OK</v>
      </c>
      <c r="ES80" s="144" t="str">
        <f t="shared" si="38"/>
        <v>OK</v>
      </c>
      <c r="ET80" s="144" t="str">
        <f t="shared" si="39"/>
        <v>OK</v>
      </c>
      <c r="EU80" s="144" t="str">
        <f t="shared" si="40"/>
        <v>OK</v>
      </c>
      <c r="EV80" s="144" t="str">
        <f t="shared" si="41"/>
        <v>OK</v>
      </c>
      <c r="EW80" s="144" t="str">
        <f t="shared" si="42"/>
        <v>XXX</v>
      </c>
      <c r="EX80" s="144" t="str">
        <f t="shared" si="43"/>
        <v>XXX</v>
      </c>
      <c r="EY80" s="144" t="str">
        <f t="shared" si="44"/>
        <v>XXX</v>
      </c>
      <c r="EZ80" s="144" t="str">
        <f t="shared" si="45"/>
        <v>OK</v>
      </c>
      <c r="FA80" s="144" t="str">
        <f t="shared" si="46"/>
        <v>OK</v>
      </c>
      <c r="FB80" s="144" t="str">
        <f t="shared" si="47"/>
        <v>OK</v>
      </c>
    </row>
    <row r="81" spans="2:158" ht="14.4" x14ac:dyDescent="0.3">
      <c r="B81" s="144">
        <v>76</v>
      </c>
      <c r="C81" s="68" t="s">
        <v>406</v>
      </c>
      <c r="D81" s="69" t="s">
        <v>407</v>
      </c>
      <c r="E81" s="70" t="s">
        <v>263</v>
      </c>
      <c r="F81" s="73">
        <f t="shared" si="49"/>
        <v>30844.571428571428</v>
      </c>
      <c r="G81" s="73">
        <f t="shared" si="49"/>
        <v>30844.571428571428</v>
      </c>
      <c r="H81" s="73">
        <f t="shared" si="49"/>
        <v>30844.571428571428</v>
      </c>
      <c r="I81" s="73">
        <f t="shared" si="49"/>
        <v>30844.571428571428</v>
      </c>
      <c r="J81" s="37"/>
      <c r="K81" s="73">
        <v>30482</v>
      </c>
      <c r="L81" s="73">
        <v>30808</v>
      </c>
      <c r="M81" s="73">
        <v>31116</v>
      </c>
      <c r="N81" s="73">
        <v>30827</v>
      </c>
      <c r="O81" s="73">
        <v>30899</v>
      </c>
      <c r="P81" s="73">
        <v>31062</v>
      </c>
      <c r="Q81" s="73">
        <v>30718</v>
      </c>
      <c r="R81" s="270">
        <f t="shared" si="50"/>
        <v>30844.571428571428</v>
      </c>
      <c r="S81" s="73">
        <v>30646</v>
      </c>
      <c r="T81" s="73">
        <v>30309</v>
      </c>
      <c r="U81" s="73">
        <v>30834</v>
      </c>
      <c r="V81" s="73">
        <v>30897</v>
      </c>
      <c r="W81" s="73">
        <v>30619</v>
      </c>
      <c r="X81" s="73">
        <v>30713</v>
      </c>
      <c r="Y81" s="73">
        <v>30376</v>
      </c>
      <c r="Z81" s="73">
        <v>30767</v>
      </c>
      <c r="AA81" s="270">
        <f t="shared" si="51"/>
        <v>30645.125</v>
      </c>
      <c r="AB81" s="73">
        <v>35080</v>
      </c>
      <c r="AC81" s="73">
        <v>33209</v>
      </c>
      <c r="AD81" s="73">
        <v>35236</v>
      </c>
      <c r="AE81" s="270">
        <f t="shared" si="52"/>
        <v>34508.333333333336</v>
      </c>
      <c r="AF81" s="73">
        <v>31795</v>
      </c>
      <c r="AG81" s="73">
        <v>31835</v>
      </c>
      <c r="AH81" s="73">
        <v>31855</v>
      </c>
      <c r="AI81" s="73">
        <v>31795</v>
      </c>
      <c r="AJ81" s="73">
        <v>31655</v>
      </c>
      <c r="AK81" s="73">
        <v>31555</v>
      </c>
      <c r="AL81" s="73">
        <v>32055</v>
      </c>
      <c r="AM81" s="73">
        <v>31455</v>
      </c>
      <c r="AN81" s="73">
        <v>32255</v>
      </c>
      <c r="AO81" s="73">
        <v>31795</v>
      </c>
      <c r="AP81" s="73">
        <v>31915</v>
      </c>
      <c r="AQ81" s="73">
        <v>31255</v>
      </c>
      <c r="AR81" s="270">
        <f t="shared" si="53"/>
        <v>31768.333333333332</v>
      </c>
      <c r="AS81" s="73">
        <v>31988</v>
      </c>
      <c r="AT81" s="73">
        <v>31442</v>
      </c>
      <c r="AU81" s="73">
        <v>31664</v>
      </c>
      <c r="AV81" s="73">
        <v>32092</v>
      </c>
      <c r="AW81" s="73">
        <v>32254</v>
      </c>
      <c r="AX81" s="73">
        <v>31664</v>
      </c>
      <c r="AY81" s="73">
        <v>32475</v>
      </c>
      <c r="AZ81" s="73">
        <v>31811</v>
      </c>
      <c r="BA81" s="270">
        <f t="shared" si="54"/>
        <v>31923.75</v>
      </c>
      <c r="BB81" s="73">
        <v>32329</v>
      </c>
      <c r="BC81" s="73">
        <v>31893</v>
      </c>
      <c r="BD81" s="73">
        <v>31925</v>
      </c>
      <c r="BE81" s="73">
        <v>32055</v>
      </c>
      <c r="BF81" s="73">
        <v>32006</v>
      </c>
      <c r="BG81" s="73">
        <v>31602</v>
      </c>
      <c r="BH81" s="73">
        <v>31845</v>
      </c>
      <c r="BI81" s="270">
        <f t="shared" si="55"/>
        <v>31950.714285714286</v>
      </c>
      <c r="BJ81" s="73">
        <v>29923</v>
      </c>
      <c r="BK81" s="73">
        <v>30757</v>
      </c>
      <c r="BL81" s="270">
        <f t="shared" si="56"/>
        <v>30340</v>
      </c>
      <c r="BM81" s="73">
        <v>30464</v>
      </c>
      <c r="BN81" s="73">
        <v>30825</v>
      </c>
      <c r="BO81" s="73">
        <v>30915</v>
      </c>
      <c r="BP81" s="73">
        <v>30879</v>
      </c>
      <c r="BQ81" s="73">
        <v>30843</v>
      </c>
      <c r="BR81" s="73">
        <v>31078</v>
      </c>
      <c r="BS81" s="73">
        <v>31222</v>
      </c>
      <c r="BT81" s="73">
        <v>30861</v>
      </c>
      <c r="BU81" s="73">
        <v>30699</v>
      </c>
      <c r="BV81" s="73">
        <v>31023</v>
      </c>
      <c r="BW81" s="270">
        <f t="shared" si="57"/>
        <v>30880.9</v>
      </c>
      <c r="BX81" s="73">
        <v>34425</v>
      </c>
      <c r="BY81" s="73">
        <v>35189</v>
      </c>
      <c r="BZ81" s="73">
        <v>33662</v>
      </c>
      <c r="CA81" s="73">
        <v>34963</v>
      </c>
      <c r="CB81" s="73">
        <v>34539</v>
      </c>
      <c r="CC81" s="73">
        <v>34878</v>
      </c>
      <c r="CD81" s="73">
        <v>34454</v>
      </c>
      <c r="CE81" s="73">
        <v>35868</v>
      </c>
      <c r="CF81" s="270">
        <f t="shared" si="58"/>
        <v>34747.25</v>
      </c>
      <c r="CG81" s="73">
        <v>30124</v>
      </c>
      <c r="CH81" s="73">
        <v>30223</v>
      </c>
      <c r="CI81" s="73">
        <v>30010</v>
      </c>
      <c r="CJ81" s="73">
        <v>30265</v>
      </c>
      <c r="CK81" s="73">
        <v>30138</v>
      </c>
      <c r="CL81" s="73">
        <v>30166</v>
      </c>
      <c r="CM81" s="73">
        <v>30208</v>
      </c>
      <c r="CN81" s="73">
        <v>30180</v>
      </c>
      <c r="CO81" s="73">
        <v>29954</v>
      </c>
      <c r="CP81" s="270">
        <f t="shared" si="59"/>
        <v>30140.888888888891</v>
      </c>
      <c r="CQ81" s="73">
        <v>31016</v>
      </c>
      <c r="CR81" s="73">
        <v>31630</v>
      </c>
      <c r="CS81" s="73">
        <v>31037</v>
      </c>
      <c r="CT81" s="73">
        <v>30846</v>
      </c>
      <c r="CU81" s="73">
        <v>31291</v>
      </c>
      <c r="CV81" s="73">
        <v>31164</v>
      </c>
      <c r="CW81" s="73">
        <v>31249</v>
      </c>
      <c r="CX81" s="73">
        <v>31418</v>
      </c>
      <c r="CY81" s="73">
        <v>31546</v>
      </c>
      <c r="CZ81" s="73">
        <v>31100</v>
      </c>
      <c r="DA81" s="270">
        <f t="shared" si="60"/>
        <v>31229.7</v>
      </c>
      <c r="DB81" s="73">
        <v>29333</v>
      </c>
      <c r="DC81" s="73">
        <v>29212</v>
      </c>
      <c r="DD81" s="270">
        <f t="shared" si="61"/>
        <v>29272.5</v>
      </c>
      <c r="DE81" s="73">
        <v>31175</v>
      </c>
      <c r="DF81" s="73">
        <v>32225</v>
      </c>
      <c r="DG81" s="73">
        <v>30972</v>
      </c>
      <c r="DH81" s="73">
        <v>31451</v>
      </c>
      <c r="DI81" s="73">
        <v>31635</v>
      </c>
      <c r="DJ81" s="73">
        <v>31083</v>
      </c>
      <c r="DK81" s="73">
        <v>31359</v>
      </c>
      <c r="DL81" s="73">
        <v>31101</v>
      </c>
      <c r="DM81" s="73">
        <v>31193</v>
      </c>
      <c r="DN81" s="73">
        <v>31985</v>
      </c>
      <c r="DO81" s="270">
        <f t="shared" si="62"/>
        <v>31417.9</v>
      </c>
      <c r="DP81" s="73">
        <v>31933</v>
      </c>
      <c r="DQ81" s="73">
        <v>32229</v>
      </c>
      <c r="DR81" s="73">
        <v>31318</v>
      </c>
      <c r="DS81" s="73">
        <v>32155</v>
      </c>
      <c r="DT81" s="73">
        <v>32425</v>
      </c>
      <c r="DU81" s="73">
        <v>31318</v>
      </c>
      <c r="DV81" s="73">
        <v>32155</v>
      </c>
      <c r="DW81" s="73">
        <v>31860</v>
      </c>
      <c r="DX81" s="73">
        <v>31515</v>
      </c>
      <c r="DY81" s="73">
        <v>32302</v>
      </c>
      <c r="DZ81" s="270">
        <f t="shared" si="63"/>
        <v>31921</v>
      </c>
      <c r="EA81" s="73">
        <v>30850</v>
      </c>
      <c r="EB81" s="73">
        <v>30792</v>
      </c>
      <c r="EC81" s="73">
        <v>30951</v>
      </c>
      <c r="ED81" s="73">
        <v>31154</v>
      </c>
      <c r="EE81" s="73">
        <v>30937</v>
      </c>
      <c r="EF81" s="73">
        <v>31241</v>
      </c>
      <c r="EG81" s="73">
        <v>31110</v>
      </c>
      <c r="EH81" s="73">
        <v>30778</v>
      </c>
      <c r="EI81" s="73">
        <v>30951</v>
      </c>
      <c r="EJ81" s="73">
        <v>30677</v>
      </c>
      <c r="EK81" s="270">
        <f t="shared" si="64"/>
        <v>30944.1</v>
      </c>
      <c r="EM81" s="306">
        <f t="shared" si="65"/>
        <v>31502.337751322753</v>
      </c>
      <c r="EN81" s="144" t="str">
        <f t="shared" si="33"/>
        <v>OK</v>
      </c>
      <c r="EO81" s="144" t="str">
        <f t="shared" si="34"/>
        <v>OK</v>
      </c>
      <c r="EP81" s="144" t="str">
        <f t="shared" si="35"/>
        <v>OK</v>
      </c>
      <c r="EQ81" s="144" t="str">
        <f t="shared" si="36"/>
        <v>OK</v>
      </c>
      <c r="ER81" s="144" t="str">
        <f t="shared" si="37"/>
        <v>OK</v>
      </c>
      <c r="ES81" s="144" t="str">
        <f t="shared" si="38"/>
        <v>OK</v>
      </c>
      <c r="ET81" s="144" t="str">
        <f t="shared" si="39"/>
        <v>OK</v>
      </c>
      <c r="EU81" s="144" t="str">
        <f t="shared" si="40"/>
        <v>OK</v>
      </c>
      <c r="EV81" s="144" t="str">
        <f t="shared" si="41"/>
        <v>OK</v>
      </c>
      <c r="EW81" s="144" t="str">
        <f t="shared" si="42"/>
        <v>OK</v>
      </c>
      <c r="EX81" s="144" t="str">
        <f t="shared" si="43"/>
        <v>XXX</v>
      </c>
      <c r="EY81" s="144" t="str">
        <f t="shared" si="44"/>
        <v>XXX</v>
      </c>
      <c r="EZ81" s="144" t="str">
        <f t="shared" si="45"/>
        <v>OK</v>
      </c>
      <c r="FA81" s="144" t="str">
        <f t="shared" si="46"/>
        <v>OK</v>
      </c>
      <c r="FB81" s="144" t="str">
        <f t="shared" si="47"/>
        <v>OK</v>
      </c>
    </row>
    <row r="82" spans="2:158" ht="14.4" x14ac:dyDescent="0.3">
      <c r="B82" s="144">
        <v>77</v>
      </c>
      <c r="C82" s="68" t="s">
        <v>408</v>
      </c>
      <c r="D82" s="69" t="s">
        <v>409</v>
      </c>
      <c r="E82" s="70" t="s">
        <v>263</v>
      </c>
      <c r="F82" s="73">
        <f t="shared" si="49"/>
        <v>49018.285714285717</v>
      </c>
      <c r="G82" s="73">
        <f t="shared" si="49"/>
        <v>49018.285714285717</v>
      </c>
      <c r="H82" s="73">
        <f t="shared" si="49"/>
        <v>49018.285714285717</v>
      </c>
      <c r="I82" s="73">
        <f t="shared" si="49"/>
        <v>49018.285714285717</v>
      </c>
      <c r="J82" s="37"/>
      <c r="K82" s="73">
        <v>48656</v>
      </c>
      <c r="L82" s="73">
        <v>48982</v>
      </c>
      <c r="M82" s="73">
        <v>49290</v>
      </c>
      <c r="N82" s="73">
        <v>49000</v>
      </c>
      <c r="O82" s="73">
        <v>49073</v>
      </c>
      <c r="P82" s="73">
        <v>49236</v>
      </c>
      <c r="Q82" s="73">
        <v>48891</v>
      </c>
      <c r="R82" s="270">
        <f t="shared" si="50"/>
        <v>49018.285714285717</v>
      </c>
      <c r="S82" s="73">
        <v>49096</v>
      </c>
      <c r="T82" s="73">
        <v>48760</v>
      </c>
      <c r="U82" s="73">
        <v>49285</v>
      </c>
      <c r="V82" s="73">
        <v>49348</v>
      </c>
      <c r="W82" s="73">
        <v>49069</v>
      </c>
      <c r="X82" s="73">
        <v>49163</v>
      </c>
      <c r="Y82" s="73">
        <v>48827</v>
      </c>
      <c r="Z82" s="73">
        <v>49217</v>
      </c>
      <c r="AA82" s="270">
        <f t="shared" si="51"/>
        <v>49095.625</v>
      </c>
      <c r="AB82" s="73">
        <v>54604</v>
      </c>
      <c r="AC82" s="73">
        <v>52732</v>
      </c>
      <c r="AD82" s="73">
        <v>54760</v>
      </c>
      <c r="AE82" s="270">
        <f t="shared" si="52"/>
        <v>54032</v>
      </c>
      <c r="AF82" s="73">
        <v>50523</v>
      </c>
      <c r="AG82" s="73">
        <v>50563</v>
      </c>
      <c r="AH82" s="73">
        <v>50583</v>
      </c>
      <c r="AI82" s="73">
        <v>50523</v>
      </c>
      <c r="AJ82" s="73">
        <v>50383</v>
      </c>
      <c r="AK82" s="73">
        <v>50283</v>
      </c>
      <c r="AL82" s="73">
        <v>50783</v>
      </c>
      <c r="AM82" s="73">
        <v>50183</v>
      </c>
      <c r="AN82" s="73">
        <v>50984</v>
      </c>
      <c r="AO82" s="73">
        <v>50523</v>
      </c>
      <c r="AP82" s="73">
        <v>50643</v>
      </c>
      <c r="AQ82" s="73">
        <v>49983</v>
      </c>
      <c r="AR82" s="270">
        <f t="shared" si="53"/>
        <v>50496.416666666664</v>
      </c>
      <c r="AS82" s="73">
        <v>51394</v>
      </c>
      <c r="AT82" s="73">
        <v>50848</v>
      </c>
      <c r="AU82" s="73">
        <v>51069</v>
      </c>
      <c r="AV82" s="73">
        <v>51497</v>
      </c>
      <c r="AW82" s="73">
        <v>51660</v>
      </c>
      <c r="AX82" s="73">
        <v>51069</v>
      </c>
      <c r="AY82" s="73">
        <v>51881</v>
      </c>
      <c r="AZ82" s="73">
        <v>51217</v>
      </c>
      <c r="BA82" s="270">
        <f t="shared" si="54"/>
        <v>51329.375</v>
      </c>
      <c r="BB82" s="73">
        <v>51757</v>
      </c>
      <c r="BC82" s="73">
        <v>51321</v>
      </c>
      <c r="BD82" s="73">
        <v>51353</v>
      </c>
      <c r="BE82" s="73">
        <v>51482</v>
      </c>
      <c r="BF82" s="73">
        <v>51434</v>
      </c>
      <c r="BG82" s="73">
        <v>51030</v>
      </c>
      <c r="BH82" s="73">
        <v>51272</v>
      </c>
      <c r="BI82" s="270">
        <f t="shared" si="55"/>
        <v>51378.428571428572</v>
      </c>
      <c r="BJ82" s="73">
        <v>48341</v>
      </c>
      <c r="BK82" s="73">
        <v>49175</v>
      </c>
      <c r="BL82" s="270">
        <f t="shared" si="56"/>
        <v>48758</v>
      </c>
      <c r="BM82" s="73">
        <v>48626</v>
      </c>
      <c r="BN82" s="73">
        <v>48987</v>
      </c>
      <c r="BO82" s="73">
        <v>49077</v>
      </c>
      <c r="BP82" s="73">
        <v>49041</v>
      </c>
      <c r="BQ82" s="73">
        <v>49005</v>
      </c>
      <c r="BR82" s="73">
        <v>49239</v>
      </c>
      <c r="BS82" s="73">
        <v>49384</v>
      </c>
      <c r="BT82" s="73">
        <v>49023</v>
      </c>
      <c r="BU82" s="73">
        <v>48860</v>
      </c>
      <c r="BV82" s="73">
        <v>49185</v>
      </c>
      <c r="BW82" s="270">
        <f t="shared" si="57"/>
        <v>49042.7</v>
      </c>
      <c r="BX82" s="73">
        <v>54658</v>
      </c>
      <c r="BY82" s="73">
        <v>55422</v>
      </c>
      <c r="BZ82" s="73">
        <v>53895</v>
      </c>
      <c r="CA82" s="73">
        <v>55195</v>
      </c>
      <c r="CB82" s="73">
        <v>54771</v>
      </c>
      <c r="CC82" s="73">
        <v>55111</v>
      </c>
      <c r="CD82" s="73">
        <v>54686</v>
      </c>
      <c r="CE82" s="73">
        <v>56100</v>
      </c>
      <c r="CF82" s="270">
        <f t="shared" si="58"/>
        <v>54979.75</v>
      </c>
      <c r="CG82" s="73">
        <v>48171</v>
      </c>
      <c r="CH82" s="73">
        <v>48270</v>
      </c>
      <c r="CI82" s="73">
        <v>48058</v>
      </c>
      <c r="CJ82" s="73">
        <v>48313</v>
      </c>
      <c r="CK82" s="73">
        <v>48185</v>
      </c>
      <c r="CL82" s="73">
        <v>48214</v>
      </c>
      <c r="CM82" s="73">
        <v>48256</v>
      </c>
      <c r="CN82" s="73">
        <v>48228</v>
      </c>
      <c r="CO82" s="73">
        <v>48002</v>
      </c>
      <c r="CP82" s="270">
        <f t="shared" si="59"/>
        <v>48188.555555555555</v>
      </c>
      <c r="CQ82" s="73">
        <v>49241</v>
      </c>
      <c r="CR82" s="73">
        <v>49856</v>
      </c>
      <c r="CS82" s="73">
        <v>49262</v>
      </c>
      <c r="CT82" s="73">
        <v>49072</v>
      </c>
      <c r="CU82" s="73">
        <v>49517</v>
      </c>
      <c r="CV82" s="73">
        <v>49390</v>
      </c>
      <c r="CW82" s="73">
        <v>49474</v>
      </c>
      <c r="CX82" s="73">
        <v>49644</v>
      </c>
      <c r="CY82" s="73">
        <v>49771</v>
      </c>
      <c r="CZ82" s="73">
        <v>49326</v>
      </c>
      <c r="DA82" s="270">
        <f t="shared" si="60"/>
        <v>49455.3</v>
      </c>
      <c r="DB82" s="73">
        <v>46580</v>
      </c>
      <c r="DC82" s="73">
        <v>46459</v>
      </c>
      <c r="DD82" s="270">
        <f t="shared" si="61"/>
        <v>46519.5</v>
      </c>
      <c r="DE82" s="73">
        <v>49784</v>
      </c>
      <c r="DF82" s="73">
        <v>50835</v>
      </c>
      <c r="DG82" s="73">
        <v>49582</v>
      </c>
      <c r="DH82" s="73">
        <v>50061</v>
      </c>
      <c r="DI82" s="73">
        <v>50245</v>
      </c>
      <c r="DJ82" s="73">
        <v>49692</v>
      </c>
      <c r="DK82" s="73">
        <v>49969</v>
      </c>
      <c r="DL82" s="73">
        <v>49711</v>
      </c>
      <c r="DM82" s="73">
        <v>49803</v>
      </c>
      <c r="DN82" s="73">
        <v>50595</v>
      </c>
      <c r="DO82" s="270">
        <f t="shared" si="62"/>
        <v>50027.7</v>
      </c>
      <c r="DP82" s="73">
        <v>50284</v>
      </c>
      <c r="DQ82" s="73">
        <v>50579</v>
      </c>
      <c r="DR82" s="73">
        <v>49669</v>
      </c>
      <c r="DS82" s="73">
        <v>50505</v>
      </c>
      <c r="DT82" s="73">
        <v>50776</v>
      </c>
      <c r="DU82" s="73">
        <v>49669</v>
      </c>
      <c r="DV82" s="73">
        <v>50505</v>
      </c>
      <c r="DW82" s="73">
        <v>50210</v>
      </c>
      <c r="DX82" s="73">
        <v>49866</v>
      </c>
      <c r="DY82" s="73">
        <v>50653</v>
      </c>
      <c r="DZ82" s="270">
        <f t="shared" si="63"/>
        <v>50271.6</v>
      </c>
      <c r="EA82" s="73">
        <v>49557</v>
      </c>
      <c r="EB82" s="73">
        <v>49499</v>
      </c>
      <c r="EC82" s="73">
        <v>49658</v>
      </c>
      <c r="ED82" s="73">
        <v>49860</v>
      </c>
      <c r="EE82" s="73">
        <v>49644</v>
      </c>
      <c r="EF82" s="73">
        <v>49947</v>
      </c>
      <c r="EG82" s="73">
        <v>49817</v>
      </c>
      <c r="EH82" s="73">
        <v>49485</v>
      </c>
      <c r="EI82" s="73">
        <v>49658</v>
      </c>
      <c r="EJ82" s="73">
        <v>49383</v>
      </c>
      <c r="EK82" s="270">
        <f t="shared" si="64"/>
        <v>49650.8</v>
      </c>
      <c r="EM82" s="306">
        <f t="shared" si="65"/>
        <v>50149.602433862434</v>
      </c>
      <c r="EN82" s="144" t="str">
        <f t="shared" si="33"/>
        <v>OK</v>
      </c>
      <c r="EO82" s="144" t="str">
        <f t="shared" si="34"/>
        <v>OK</v>
      </c>
      <c r="EP82" s="144" t="str">
        <f t="shared" si="35"/>
        <v>OK</v>
      </c>
      <c r="EQ82" s="144" t="str">
        <f t="shared" si="36"/>
        <v>OK</v>
      </c>
      <c r="ER82" s="144" t="str">
        <f t="shared" si="37"/>
        <v>OK</v>
      </c>
      <c r="ES82" s="144" t="str">
        <f t="shared" si="38"/>
        <v>OK</v>
      </c>
      <c r="ET82" s="144" t="str">
        <f t="shared" si="39"/>
        <v>OK</v>
      </c>
      <c r="EU82" s="144" t="str">
        <f t="shared" si="40"/>
        <v>OK</v>
      </c>
      <c r="EV82" s="144" t="str">
        <f t="shared" si="41"/>
        <v>OK</v>
      </c>
      <c r="EW82" s="144" t="str">
        <f t="shared" si="42"/>
        <v>OK</v>
      </c>
      <c r="EX82" s="144" t="str">
        <f t="shared" si="43"/>
        <v>XXX</v>
      </c>
      <c r="EY82" s="144" t="str">
        <f t="shared" si="44"/>
        <v>XXX</v>
      </c>
      <c r="EZ82" s="144" t="str">
        <f t="shared" si="45"/>
        <v>OK</v>
      </c>
      <c r="FA82" s="144" t="str">
        <f t="shared" si="46"/>
        <v>OK</v>
      </c>
      <c r="FB82" s="144" t="str">
        <f t="shared" si="47"/>
        <v>OK</v>
      </c>
    </row>
    <row r="83" spans="2:158" ht="14.4" x14ac:dyDescent="0.3">
      <c r="B83" s="144">
        <v>78</v>
      </c>
      <c r="C83" s="68" t="s">
        <v>410</v>
      </c>
      <c r="D83" s="69" t="s">
        <v>411</v>
      </c>
      <c r="E83" s="70" t="s">
        <v>263</v>
      </c>
      <c r="F83" s="73">
        <f t="shared" si="49"/>
        <v>64142.142857142855</v>
      </c>
      <c r="G83" s="73">
        <f t="shared" si="49"/>
        <v>64142.142857142855</v>
      </c>
      <c r="H83" s="73">
        <f t="shared" si="49"/>
        <v>64142.142857142855</v>
      </c>
      <c r="I83" s="73">
        <f t="shared" si="49"/>
        <v>64142.142857142855</v>
      </c>
      <c r="J83" s="37"/>
      <c r="K83" s="73">
        <v>63635</v>
      </c>
      <c r="L83" s="73">
        <v>64091</v>
      </c>
      <c r="M83" s="73">
        <v>64523</v>
      </c>
      <c r="N83" s="73">
        <v>64117</v>
      </c>
      <c r="O83" s="73">
        <v>64218</v>
      </c>
      <c r="P83" s="73">
        <v>64446</v>
      </c>
      <c r="Q83" s="73">
        <v>63965</v>
      </c>
      <c r="R83" s="270">
        <f t="shared" si="50"/>
        <v>64142.142857142855</v>
      </c>
      <c r="S83" s="73">
        <v>64233</v>
      </c>
      <c r="T83" s="73">
        <v>63761</v>
      </c>
      <c r="U83" s="73">
        <v>64496</v>
      </c>
      <c r="V83" s="73">
        <v>64585</v>
      </c>
      <c r="W83" s="73">
        <v>64195</v>
      </c>
      <c r="X83" s="73">
        <v>64327</v>
      </c>
      <c r="Y83" s="73">
        <v>63856</v>
      </c>
      <c r="Z83" s="73">
        <v>64402</v>
      </c>
      <c r="AA83" s="270">
        <f t="shared" si="51"/>
        <v>64231.875</v>
      </c>
      <c r="AB83" s="73">
        <v>71870</v>
      </c>
      <c r="AC83" s="73">
        <v>69249</v>
      </c>
      <c r="AD83" s="73">
        <v>72088</v>
      </c>
      <c r="AE83" s="270">
        <f t="shared" si="52"/>
        <v>71069</v>
      </c>
      <c r="AF83" s="73">
        <v>66212</v>
      </c>
      <c r="AG83" s="73">
        <v>66268</v>
      </c>
      <c r="AH83" s="73">
        <v>66296</v>
      </c>
      <c r="AI83" s="73">
        <v>66212</v>
      </c>
      <c r="AJ83" s="73">
        <v>66016</v>
      </c>
      <c r="AK83" s="73">
        <v>65876</v>
      </c>
      <c r="AL83" s="73">
        <v>66576</v>
      </c>
      <c r="AM83" s="73">
        <v>65736</v>
      </c>
      <c r="AN83" s="73">
        <v>66856</v>
      </c>
      <c r="AO83" s="73">
        <v>66212</v>
      </c>
      <c r="AP83" s="73">
        <v>66380</v>
      </c>
      <c r="AQ83" s="73">
        <v>65456</v>
      </c>
      <c r="AR83" s="270">
        <f t="shared" si="53"/>
        <v>66174.666666666672</v>
      </c>
      <c r="AS83" s="73">
        <v>67384</v>
      </c>
      <c r="AT83" s="73">
        <v>66620</v>
      </c>
      <c r="AU83" s="73">
        <v>66930</v>
      </c>
      <c r="AV83" s="73">
        <v>67529</v>
      </c>
      <c r="AW83" s="73">
        <v>67756</v>
      </c>
      <c r="AX83" s="73">
        <v>66930</v>
      </c>
      <c r="AY83" s="73">
        <v>68066</v>
      </c>
      <c r="AZ83" s="73">
        <v>67136</v>
      </c>
      <c r="BA83" s="270">
        <f t="shared" si="54"/>
        <v>67293.875</v>
      </c>
      <c r="BB83" s="73">
        <v>67890</v>
      </c>
      <c r="BC83" s="73">
        <v>67279</v>
      </c>
      <c r="BD83" s="73">
        <v>67325</v>
      </c>
      <c r="BE83" s="73">
        <v>67506</v>
      </c>
      <c r="BF83" s="73">
        <v>67438</v>
      </c>
      <c r="BG83" s="73">
        <v>66872</v>
      </c>
      <c r="BH83" s="73">
        <v>67212</v>
      </c>
      <c r="BI83" s="270">
        <f t="shared" si="55"/>
        <v>67360.28571428571</v>
      </c>
      <c r="BJ83" s="73">
        <v>63178</v>
      </c>
      <c r="BK83" s="73">
        <v>64345</v>
      </c>
      <c r="BL83" s="270">
        <f t="shared" si="56"/>
        <v>63761.5</v>
      </c>
      <c r="BM83" s="73">
        <v>63594</v>
      </c>
      <c r="BN83" s="73">
        <v>64099</v>
      </c>
      <c r="BO83" s="73">
        <v>64225</v>
      </c>
      <c r="BP83" s="73">
        <v>64175</v>
      </c>
      <c r="BQ83" s="73">
        <v>64124</v>
      </c>
      <c r="BR83" s="73">
        <v>64453</v>
      </c>
      <c r="BS83" s="73">
        <v>64655</v>
      </c>
      <c r="BT83" s="73">
        <v>64150</v>
      </c>
      <c r="BU83" s="73">
        <v>63922</v>
      </c>
      <c r="BV83" s="73">
        <v>64377</v>
      </c>
      <c r="BW83" s="270">
        <f t="shared" si="57"/>
        <v>64177.4</v>
      </c>
      <c r="BX83" s="73">
        <v>71897</v>
      </c>
      <c r="BY83" s="73">
        <v>72966</v>
      </c>
      <c r="BZ83" s="73">
        <v>70828</v>
      </c>
      <c r="CA83" s="73">
        <v>72649</v>
      </c>
      <c r="CB83" s="73">
        <v>72055</v>
      </c>
      <c r="CC83" s="73">
        <v>72530</v>
      </c>
      <c r="CD83" s="73">
        <v>71937</v>
      </c>
      <c r="CE83" s="73">
        <v>73916</v>
      </c>
      <c r="CF83" s="270">
        <f t="shared" si="58"/>
        <v>72347.25</v>
      </c>
      <c r="CG83" s="73">
        <v>62966</v>
      </c>
      <c r="CH83" s="73">
        <v>63105</v>
      </c>
      <c r="CI83" s="73">
        <v>62808</v>
      </c>
      <c r="CJ83" s="73">
        <v>63164</v>
      </c>
      <c r="CK83" s="73">
        <v>62986</v>
      </c>
      <c r="CL83" s="73">
        <v>63025</v>
      </c>
      <c r="CM83" s="73">
        <v>63085</v>
      </c>
      <c r="CN83" s="73">
        <v>63045</v>
      </c>
      <c r="CO83" s="73">
        <v>62728</v>
      </c>
      <c r="CP83" s="270">
        <f t="shared" si="59"/>
        <v>62990.222222222219</v>
      </c>
      <c r="CQ83" s="73">
        <v>64452</v>
      </c>
      <c r="CR83" s="73">
        <v>65312</v>
      </c>
      <c r="CS83" s="73">
        <v>64481</v>
      </c>
      <c r="CT83" s="73">
        <v>64214</v>
      </c>
      <c r="CU83" s="73">
        <v>64837</v>
      </c>
      <c r="CV83" s="73">
        <v>64659</v>
      </c>
      <c r="CW83" s="73">
        <v>64778</v>
      </c>
      <c r="CX83" s="73">
        <v>65015</v>
      </c>
      <c r="CY83" s="73">
        <v>65194</v>
      </c>
      <c r="CZ83" s="73">
        <v>64570</v>
      </c>
      <c r="DA83" s="270">
        <f t="shared" si="60"/>
        <v>64751.199999999997</v>
      </c>
      <c r="DB83" s="73">
        <v>60793</v>
      </c>
      <c r="DC83" s="73">
        <v>60623</v>
      </c>
      <c r="DD83" s="270">
        <f t="shared" si="61"/>
        <v>60708</v>
      </c>
      <c r="DE83" s="73">
        <v>65186</v>
      </c>
      <c r="DF83" s="73">
        <v>66656</v>
      </c>
      <c r="DG83" s="73">
        <v>64902</v>
      </c>
      <c r="DH83" s="73">
        <v>65573</v>
      </c>
      <c r="DI83" s="73">
        <v>65831</v>
      </c>
      <c r="DJ83" s="73">
        <v>65057</v>
      </c>
      <c r="DK83" s="73">
        <v>65444</v>
      </c>
      <c r="DL83" s="73">
        <v>65083</v>
      </c>
      <c r="DM83" s="73">
        <v>65212</v>
      </c>
      <c r="DN83" s="73">
        <v>66321</v>
      </c>
      <c r="DO83" s="270">
        <f t="shared" si="62"/>
        <v>65526.5</v>
      </c>
      <c r="DP83" s="73">
        <v>65901</v>
      </c>
      <c r="DQ83" s="73">
        <v>66315</v>
      </c>
      <c r="DR83" s="73">
        <v>65040</v>
      </c>
      <c r="DS83" s="73">
        <v>66211</v>
      </c>
      <c r="DT83" s="73">
        <v>66590</v>
      </c>
      <c r="DU83" s="73">
        <v>65040</v>
      </c>
      <c r="DV83" s="73">
        <v>66211</v>
      </c>
      <c r="DW83" s="73">
        <v>65798</v>
      </c>
      <c r="DX83" s="73">
        <v>65316</v>
      </c>
      <c r="DY83" s="73">
        <v>66418</v>
      </c>
      <c r="DZ83" s="270">
        <f t="shared" si="63"/>
        <v>65884</v>
      </c>
      <c r="EA83" s="73">
        <v>64860</v>
      </c>
      <c r="EB83" s="73">
        <v>64779</v>
      </c>
      <c r="EC83" s="73">
        <v>65002</v>
      </c>
      <c r="ED83" s="73">
        <v>65285</v>
      </c>
      <c r="EE83" s="73">
        <v>64981</v>
      </c>
      <c r="EF83" s="73">
        <v>65406</v>
      </c>
      <c r="EG83" s="73">
        <v>65224</v>
      </c>
      <c r="EH83" s="73">
        <v>64759</v>
      </c>
      <c r="EI83" s="73">
        <v>65002</v>
      </c>
      <c r="EJ83" s="73">
        <v>64617</v>
      </c>
      <c r="EK83" s="270">
        <f t="shared" si="64"/>
        <v>64991.5</v>
      </c>
      <c r="EM83" s="306">
        <f t="shared" si="65"/>
        <v>65693.961164021166</v>
      </c>
      <c r="EN83" s="144" t="str">
        <f t="shared" si="33"/>
        <v>OK</v>
      </c>
      <c r="EO83" s="144" t="str">
        <f t="shared" si="34"/>
        <v>OK</v>
      </c>
      <c r="EP83" s="144" t="str">
        <f t="shared" si="35"/>
        <v>OK</v>
      </c>
      <c r="EQ83" s="144" t="str">
        <f t="shared" si="36"/>
        <v>OK</v>
      </c>
      <c r="ER83" s="144" t="str">
        <f t="shared" si="37"/>
        <v>OK</v>
      </c>
      <c r="ES83" s="144" t="str">
        <f t="shared" si="38"/>
        <v>OK</v>
      </c>
      <c r="ET83" s="144" t="str">
        <f t="shared" si="39"/>
        <v>OK</v>
      </c>
      <c r="EU83" s="144" t="str">
        <f t="shared" si="40"/>
        <v>OK</v>
      </c>
      <c r="EV83" s="144" t="str">
        <f t="shared" si="41"/>
        <v>OK</v>
      </c>
      <c r="EW83" s="144" t="str">
        <f t="shared" si="42"/>
        <v>OK</v>
      </c>
      <c r="EX83" s="144" t="str">
        <f t="shared" si="43"/>
        <v>XXX</v>
      </c>
      <c r="EY83" s="144" t="str">
        <f t="shared" si="44"/>
        <v>XXX</v>
      </c>
      <c r="EZ83" s="144" t="str">
        <f t="shared" si="45"/>
        <v>OK</v>
      </c>
      <c r="FA83" s="144" t="str">
        <f t="shared" si="46"/>
        <v>OK</v>
      </c>
      <c r="FB83" s="144" t="str">
        <f t="shared" si="47"/>
        <v>OK</v>
      </c>
    </row>
    <row r="84" spans="2:158" ht="14.4" x14ac:dyDescent="0.3">
      <c r="B84" s="144">
        <v>79</v>
      </c>
      <c r="C84" s="68" t="s">
        <v>412</v>
      </c>
      <c r="D84" s="69" t="s">
        <v>413</v>
      </c>
      <c r="E84" s="70" t="s">
        <v>263</v>
      </c>
      <c r="F84" s="73">
        <f t="shared" si="49"/>
        <v>87324</v>
      </c>
      <c r="G84" s="73">
        <f t="shared" si="49"/>
        <v>87324</v>
      </c>
      <c r="H84" s="73">
        <f t="shared" si="49"/>
        <v>87324</v>
      </c>
      <c r="I84" s="73">
        <f t="shared" si="49"/>
        <v>87324</v>
      </c>
      <c r="J84" s="37"/>
      <c r="K84" s="73">
        <v>86744</v>
      </c>
      <c r="L84" s="73">
        <v>87266</v>
      </c>
      <c r="M84" s="73">
        <v>87759</v>
      </c>
      <c r="N84" s="73">
        <v>87295</v>
      </c>
      <c r="O84" s="73">
        <v>87411</v>
      </c>
      <c r="P84" s="73">
        <v>87672</v>
      </c>
      <c r="Q84" s="73">
        <v>87121</v>
      </c>
      <c r="R84" s="270">
        <f t="shared" si="50"/>
        <v>87324</v>
      </c>
      <c r="S84" s="73">
        <v>87673</v>
      </c>
      <c r="T84" s="73">
        <v>87135</v>
      </c>
      <c r="U84" s="73">
        <v>87975</v>
      </c>
      <c r="V84" s="73">
        <v>88076</v>
      </c>
      <c r="W84" s="73">
        <v>87630</v>
      </c>
      <c r="X84" s="73">
        <v>87781</v>
      </c>
      <c r="Y84" s="73">
        <v>87242</v>
      </c>
      <c r="Z84" s="73">
        <v>87867</v>
      </c>
      <c r="AA84" s="270">
        <f t="shared" si="51"/>
        <v>87672.375</v>
      </c>
      <c r="AB84" s="73">
        <v>97353</v>
      </c>
      <c r="AC84" s="73">
        <v>94358</v>
      </c>
      <c r="AD84" s="73">
        <v>97603</v>
      </c>
      <c r="AE84" s="270">
        <f t="shared" si="52"/>
        <v>96438</v>
      </c>
      <c r="AF84" s="73">
        <v>90182</v>
      </c>
      <c r="AG84" s="73">
        <v>90246</v>
      </c>
      <c r="AH84" s="73">
        <v>90278</v>
      </c>
      <c r="AI84" s="73">
        <v>90182</v>
      </c>
      <c r="AJ84" s="73">
        <v>89958</v>
      </c>
      <c r="AK84" s="73">
        <v>89798</v>
      </c>
      <c r="AL84" s="73">
        <v>90598</v>
      </c>
      <c r="AM84" s="73">
        <v>89638</v>
      </c>
      <c r="AN84" s="73">
        <v>90918</v>
      </c>
      <c r="AO84" s="73">
        <v>90182</v>
      </c>
      <c r="AP84" s="73">
        <v>90374</v>
      </c>
      <c r="AQ84" s="73">
        <v>89318</v>
      </c>
      <c r="AR84" s="270">
        <f t="shared" si="53"/>
        <v>90139.333333333328</v>
      </c>
      <c r="AS84" s="73">
        <v>92123</v>
      </c>
      <c r="AT84" s="73">
        <v>91249</v>
      </c>
      <c r="AU84" s="73">
        <v>91603</v>
      </c>
      <c r="AV84" s="73">
        <v>92288</v>
      </c>
      <c r="AW84" s="73">
        <v>92548</v>
      </c>
      <c r="AX84" s="73">
        <v>91603</v>
      </c>
      <c r="AY84" s="73">
        <v>92902</v>
      </c>
      <c r="AZ84" s="73">
        <v>91839</v>
      </c>
      <c r="BA84" s="270">
        <f t="shared" si="54"/>
        <v>92019.375</v>
      </c>
      <c r="BB84" s="73">
        <v>92719</v>
      </c>
      <c r="BC84" s="73">
        <v>92022</v>
      </c>
      <c r="BD84" s="73">
        <v>92073</v>
      </c>
      <c r="BE84" s="73">
        <v>92280</v>
      </c>
      <c r="BF84" s="73">
        <v>92203</v>
      </c>
      <c r="BG84" s="73">
        <v>91556</v>
      </c>
      <c r="BH84" s="73">
        <v>91944</v>
      </c>
      <c r="BI84" s="270">
        <f t="shared" si="55"/>
        <v>92113.857142857145</v>
      </c>
      <c r="BJ84" s="73">
        <v>86440</v>
      </c>
      <c r="BK84" s="73">
        <v>87775</v>
      </c>
      <c r="BL84" s="270">
        <f t="shared" si="56"/>
        <v>87107.5</v>
      </c>
      <c r="BM84" s="73">
        <v>86687</v>
      </c>
      <c r="BN84" s="73">
        <v>87264</v>
      </c>
      <c r="BO84" s="73">
        <v>87408</v>
      </c>
      <c r="BP84" s="73">
        <v>87351</v>
      </c>
      <c r="BQ84" s="73">
        <v>87293</v>
      </c>
      <c r="BR84" s="73">
        <v>87668</v>
      </c>
      <c r="BS84" s="73">
        <v>87899</v>
      </c>
      <c r="BT84" s="73">
        <v>87322</v>
      </c>
      <c r="BU84" s="73">
        <v>87062</v>
      </c>
      <c r="BV84" s="73">
        <v>87582</v>
      </c>
      <c r="BW84" s="270">
        <f t="shared" si="57"/>
        <v>87353.600000000006</v>
      </c>
      <c r="BX84" s="73">
        <v>98014</v>
      </c>
      <c r="BY84" s="73">
        <v>99236</v>
      </c>
      <c r="BZ84" s="73">
        <v>96793</v>
      </c>
      <c r="CA84" s="73">
        <v>98874</v>
      </c>
      <c r="CB84" s="73">
        <v>98195</v>
      </c>
      <c r="CC84" s="73">
        <v>98738</v>
      </c>
      <c r="CD84" s="73">
        <v>98060</v>
      </c>
      <c r="CE84" s="73">
        <v>100322</v>
      </c>
      <c r="CF84" s="270">
        <f t="shared" si="58"/>
        <v>98529</v>
      </c>
      <c r="CG84" s="73">
        <v>85869</v>
      </c>
      <c r="CH84" s="73">
        <v>86027</v>
      </c>
      <c r="CI84" s="73">
        <v>85688</v>
      </c>
      <c r="CJ84" s="73">
        <v>86095</v>
      </c>
      <c r="CK84" s="73">
        <v>85891</v>
      </c>
      <c r="CL84" s="73">
        <v>85937</v>
      </c>
      <c r="CM84" s="73">
        <v>86004</v>
      </c>
      <c r="CN84" s="73">
        <v>85959</v>
      </c>
      <c r="CO84" s="73">
        <v>85597</v>
      </c>
      <c r="CP84" s="270">
        <f t="shared" si="59"/>
        <v>85896.333333333328</v>
      </c>
      <c r="CQ84" s="73">
        <v>87723</v>
      </c>
      <c r="CR84" s="73">
        <v>88707</v>
      </c>
      <c r="CS84" s="73">
        <v>87757</v>
      </c>
      <c r="CT84" s="73">
        <v>87452</v>
      </c>
      <c r="CU84" s="73">
        <v>88164</v>
      </c>
      <c r="CV84" s="73">
        <v>87961</v>
      </c>
      <c r="CW84" s="73">
        <v>88097</v>
      </c>
      <c r="CX84" s="73">
        <v>88368</v>
      </c>
      <c r="CY84" s="73">
        <v>88571</v>
      </c>
      <c r="CZ84" s="73">
        <v>87859</v>
      </c>
      <c r="DA84" s="270">
        <f t="shared" si="60"/>
        <v>88065.9</v>
      </c>
      <c r="DB84" s="73">
        <v>82674</v>
      </c>
      <c r="DC84" s="73">
        <v>82480</v>
      </c>
      <c r="DD84" s="270">
        <f t="shared" si="61"/>
        <v>82577</v>
      </c>
      <c r="DE84" s="73">
        <v>88904</v>
      </c>
      <c r="DF84" s="73">
        <v>90584</v>
      </c>
      <c r="DG84" s="73">
        <v>88579</v>
      </c>
      <c r="DH84" s="73">
        <v>89346</v>
      </c>
      <c r="DI84" s="73">
        <v>89641</v>
      </c>
      <c r="DJ84" s="73">
        <v>88756</v>
      </c>
      <c r="DK84" s="73">
        <v>89198</v>
      </c>
      <c r="DL84" s="73">
        <v>88786</v>
      </c>
      <c r="DM84" s="73">
        <v>88933</v>
      </c>
      <c r="DN84" s="73">
        <v>90201</v>
      </c>
      <c r="DO84" s="270">
        <f t="shared" si="62"/>
        <v>89292.800000000003</v>
      </c>
      <c r="DP84" s="73">
        <v>89493</v>
      </c>
      <c r="DQ84" s="73">
        <v>89965</v>
      </c>
      <c r="DR84" s="73">
        <v>88508</v>
      </c>
      <c r="DS84" s="73">
        <v>89847</v>
      </c>
      <c r="DT84" s="73">
        <v>90280</v>
      </c>
      <c r="DU84" s="73">
        <v>88508</v>
      </c>
      <c r="DV84" s="73">
        <v>89847</v>
      </c>
      <c r="DW84" s="73">
        <v>89374</v>
      </c>
      <c r="DX84" s="73">
        <v>88823</v>
      </c>
      <c r="DY84" s="73">
        <v>90083</v>
      </c>
      <c r="DZ84" s="270">
        <f t="shared" si="63"/>
        <v>89472.8</v>
      </c>
      <c r="EA84" s="73">
        <v>88617</v>
      </c>
      <c r="EB84" s="73">
        <v>88524</v>
      </c>
      <c r="EC84" s="73">
        <v>88779</v>
      </c>
      <c r="ED84" s="73">
        <v>89102</v>
      </c>
      <c r="EE84" s="73">
        <v>88755</v>
      </c>
      <c r="EF84" s="73">
        <v>89241</v>
      </c>
      <c r="EG84" s="73">
        <v>89033</v>
      </c>
      <c r="EH84" s="73">
        <v>88501</v>
      </c>
      <c r="EI84" s="73">
        <v>88779</v>
      </c>
      <c r="EJ84" s="73">
        <v>88339</v>
      </c>
      <c r="EK84" s="270">
        <f t="shared" si="64"/>
        <v>88767</v>
      </c>
      <c r="EM84" s="306">
        <f t="shared" si="65"/>
        <v>89517.92492063492</v>
      </c>
      <c r="EN84" s="144" t="str">
        <f t="shared" si="33"/>
        <v>OK</v>
      </c>
      <c r="EO84" s="144" t="str">
        <f t="shared" si="34"/>
        <v>OK</v>
      </c>
      <c r="EP84" s="144" t="str">
        <f t="shared" si="35"/>
        <v>OK</v>
      </c>
      <c r="EQ84" s="144" t="str">
        <f t="shared" si="36"/>
        <v>OK</v>
      </c>
      <c r="ER84" s="144" t="str">
        <f t="shared" si="37"/>
        <v>OK</v>
      </c>
      <c r="ES84" s="144" t="str">
        <f t="shared" si="38"/>
        <v>OK</v>
      </c>
      <c r="ET84" s="144" t="str">
        <f t="shared" si="39"/>
        <v>OK</v>
      </c>
      <c r="EU84" s="144" t="str">
        <f t="shared" si="40"/>
        <v>OK</v>
      </c>
      <c r="EV84" s="144" t="str">
        <f t="shared" si="41"/>
        <v>OK</v>
      </c>
      <c r="EW84" s="144" t="str">
        <f t="shared" si="42"/>
        <v>OK</v>
      </c>
      <c r="EX84" s="144" t="str">
        <f t="shared" si="43"/>
        <v>XXX</v>
      </c>
      <c r="EY84" s="144" t="str">
        <f t="shared" si="44"/>
        <v>XXX</v>
      </c>
      <c r="EZ84" s="144" t="str">
        <f t="shared" si="45"/>
        <v>OK</v>
      </c>
      <c r="FA84" s="144" t="str">
        <f t="shared" si="46"/>
        <v>OK</v>
      </c>
      <c r="FB84" s="144" t="str">
        <f t="shared" si="47"/>
        <v>OK</v>
      </c>
    </row>
    <row r="85" spans="2:158" ht="14.4" x14ac:dyDescent="0.3">
      <c r="B85" s="144">
        <v>80</v>
      </c>
      <c r="C85" s="68" t="s">
        <v>414</v>
      </c>
      <c r="D85" s="69" t="s">
        <v>415</v>
      </c>
      <c r="E85" s="70" t="s">
        <v>263</v>
      </c>
      <c r="F85" s="73">
        <f t="shared" ref="F85:I104" si="66">INDEX($K85:$EK85,MATCH(F$4,$K$4:$EK$4,0))</f>
        <v>120083.14285714286</v>
      </c>
      <c r="G85" s="73">
        <f t="shared" si="66"/>
        <v>120083.14285714286</v>
      </c>
      <c r="H85" s="73">
        <f t="shared" si="66"/>
        <v>120083.14285714286</v>
      </c>
      <c r="I85" s="73">
        <f t="shared" si="66"/>
        <v>120083.14285714286</v>
      </c>
      <c r="J85" s="37"/>
      <c r="K85" s="73">
        <v>119576</v>
      </c>
      <c r="L85" s="73">
        <v>120032</v>
      </c>
      <c r="M85" s="73">
        <v>120464</v>
      </c>
      <c r="N85" s="73">
        <v>120058</v>
      </c>
      <c r="O85" s="73">
        <v>120159</v>
      </c>
      <c r="P85" s="73">
        <v>120387</v>
      </c>
      <c r="Q85" s="73">
        <v>119906</v>
      </c>
      <c r="R85" s="270">
        <f t="shared" si="50"/>
        <v>120083.14285714286</v>
      </c>
      <c r="S85" s="73">
        <v>121075</v>
      </c>
      <c r="T85" s="73">
        <v>120603</v>
      </c>
      <c r="U85" s="73">
        <v>121338</v>
      </c>
      <c r="V85" s="73">
        <v>121427</v>
      </c>
      <c r="W85" s="73">
        <v>121037</v>
      </c>
      <c r="X85" s="73">
        <v>121169</v>
      </c>
      <c r="Y85" s="73">
        <v>120698</v>
      </c>
      <c r="Z85" s="73">
        <v>121244</v>
      </c>
      <c r="AA85" s="270">
        <f t="shared" si="51"/>
        <v>121073.875</v>
      </c>
      <c r="AB85" s="73">
        <v>132192</v>
      </c>
      <c r="AC85" s="73">
        <v>129571</v>
      </c>
      <c r="AD85" s="73">
        <v>132410</v>
      </c>
      <c r="AE85" s="270">
        <f t="shared" si="52"/>
        <v>131391</v>
      </c>
      <c r="AF85" s="73">
        <v>123955</v>
      </c>
      <c r="AG85" s="73">
        <v>124011</v>
      </c>
      <c r="AH85" s="73">
        <v>124039</v>
      </c>
      <c r="AI85" s="73">
        <v>123955</v>
      </c>
      <c r="AJ85" s="73">
        <v>123759</v>
      </c>
      <c r="AK85" s="73">
        <v>123619</v>
      </c>
      <c r="AL85" s="73">
        <v>124319</v>
      </c>
      <c r="AM85" s="73">
        <v>123479</v>
      </c>
      <c r="AN85" s="73">
        <v>124599</v>
      </c>
      <c r="AO85" s="73">
        <v>123955</v>
      </c>
      <c r="AP85" s="73">
        <v>124123</v>
      </c>
      <c r="AQ85" s="73">
        <v>123199</v>
      </c>
      <c r="AR85" s="270">
        <f t="shared" si="53"/>
        <v>123917.66666666667</v>
      </c>
      <c r="AS85" s="73">
        <v>127325</v>
      </c>
      <c r="AT85" s="73">
        <v>126561</v>
      </c>
      <c r="AU85" s="73">
        <v>126871</v>
      </c>
      <c r="AV85" s="73">
        <v>127470</v>
      </c>
      <c r="AW85" s="73">
        <v>127697</v>
      </c>
      <c r="AX85" s="73">
        <v>126871</v>
      </c>
      <c r="AY85" s="73">
        <v>128007</v>
      </c>
      <c r="AZ85" s="73">
        <v>127077</v>
      </c>
      <c r="BA85" s="270">
        <f t="shared" si="54"/>
        <v>127234.875</v>
      </c>
      <c r="BB85" s="73">
        <v>127898</v>
      </c>
      <c r="BC85" s="73">
        <v>127287</v>
      </c>
      <c r="BD85" s="73">
        <v>127333</v>
      </c>
      <c r="BE85" s="73">
        <v>127514</v>
      </c>
      <c r="BF85" s="73">
        <v>127446</v>
      </c>
      <c r="BG85" s="73">
        <v>126880</v>
      </c>
      <c r="BH85" s="73">
        <v>127220</v>
      </c>
      <c r="BI85" s="270">
        <f t="shared" si="55"/>
        <v>127368.28571428571</v>
      </c>
      <c r="BJ85" s="73">
        <v>119917</v>
      </c>
      <c r="BK85" s="73">
        <v>121084</v>
      </c>
      <c r="BL85" s="270">
        <f t="shared" si="56"/>
        <v>120500.5</v>
      </c>
      <c r="BM85" s="73">
        <v>119499</v>
      </c>
      <c r="BN85" s="73">
        <v>120004</v>
      </c>
      <c r="BO85" s="73">
        <v>120130</v>
      </c>
      <c r="BP85" s="73">
        <v>120080</v>
      </c>
      <c r="BQ85" s="73">
        <v>120029</v>
      </c>
      <c r="BR85" s="73">
        <v>120358</v>
      </c>
      <c r="BS85" s="73">
        <v>120560</v>
      </c>
      <c r="BT85" s="73">
        <v>120054</v>
      </c>
      <c r="BU85" s="73">
        <v>119827</v>
      </c>
      <c r="BV85" s="73">
        <v>120282</v>
      </c>
      <c r="BW85" s="270">
        <f t="shared" si="57"/>
        <v>120082.3</v>
      </c>
      <c r="BX85" s="73">
        <v>134520</v>
      </c>
      <c r="BY85" s="73">
        <v>135589</v>
      </c>
      <c r="BZ85" s="73">
        <v>133451</v>
      </c>
      <c r="CA85" s="73">
        <v>135272</v>
      </c>
      <c r="CB85" s="73">
        <v>134678</v>
      </c>
      <c r="CC85" s="73">
        <v>135153</v>
      </c>
      <c r="CD85" s="73">
        <v>134560</v>
      </c>
      <c r="CE85" s="73">
        <v>136539</v>
      </c>
      <c r="CF85" s="270">
        <f t="shared" si="58"/>
        <v>134970.25</v>
      </c>
      <c r="CG85" s="73">
        <v>118501</v>
      </c>
      <c r="CH85" s="73">
        <v>118640</v>
      </c>
      <c r="CI85" s="73">
        <v>118343</v>
      </c>
      <c r="CJ85" s="73">
        <v>118699</v>
      </c>
      <c r="CK85" s="73">
        <v>118521</v>
      </c>
      <c r="CL85" s="73">
        <v>118560</v>
      </c>
      <c r="CM85" s="73">
        <v>118620</v>
      </c>
      <c r="CN85" s="73">
        <v>118580</v>
      </c>
      <c r="CO85" s="73">
        <v>118263</v>
      </c>
      <c r="CP85" s="270">
        <f t="shared" si="59"/>
        <v>118525.22222222222</v>
      </c>
      <c r="CQ85" s="73">
        <v>120562</v>
      </c>
      <c r="CR85" s="73">
        <v>121423</v>
      </c>
      <c r="CS85" s="73">
        <v>120592</v>
      </c>
      <c r="CT85" s="73">
        <v>120325</v>
      </c>
      <c r="CU85" s="73">
        <v>120948</v>
      </c>
      <c r="CV85" s="73">
        <v>120770</v>
      </c>
      <c r="CW85" s="73">
        <v>120889</v>
      </c>
      <c r="CX85" s="73">
        <v>121126</v>
      </c>
      <c r="CY85" s="73">
        <v>121305</v>
      </c>
      <c r="CZ85" s="73">
        <v>120681</v>
      </c>
      <c r="DA85" s="270">
        <f t="shared" si="60"/>
        <v>120862.1</v>
      </c>
      <c r="DB85" s="73">
        <v>113728</v>
      </c>
      <c r="DC85" s="73">
        <v>113558</v>
      </c>
      <c r="DD85" s="270">
        <f t="shared" si="61"/>
        <v>113643</v>
      </c>
      <c r="DE85" s="73">
        <v>122544</v>
      </c>
      <c r="DF85" s="73">
        <v>124014</v>
      </c>
      <c r="DG85" s="73">
        <v>122260</v>
      </c>
      <c r="DH85" s="73">
        <v>122931</v>
      </c>
      <c r="DI85" s="73">
        <v>123189</v>
      </c>
      <c r="DJ85" s="73">
        <v>122415</v>
      </c>
      <c r="DK85" s="73">
        <v>122802</v>
      </c>
      <c r="DL85" s="73">
        <v>122441</v>
      </c>
      <c r="DM85" s="73">
        <v>122570</v>
      </c>
      <c r="DN85" s="73">
        <v>123679</v>
      </c>
      <c r="DO85" s="270">
        <f t="shared" si="62"/>
        <v>122884.5</v>
      </c>
      <c r="DP85" s="73">
        <v>122418</v>
      </c>
      <c r="DQ85" s="73">
        <v>122832</v>
      </c>
      <c r="DR85" s="73">
        <v>121557</v>
      </c>
      <c r="DS85" s="73">
        <v>122728</v>
      </c>
      <c r="DT85" s="73">
        <v>123107</v>
      </c>
      <c r="DU85" s="73">
        <v>121557</v>
      </c>
      <c r="DV85" s="73">
        <v>122728</v>
      </c>
      <c r="DW85" s="73">
        <v>122315</v>
      </c>
      <c r="DX85" s="73">
        <v>121833</v>
      </c>
      <c r="DY85" s="73">
        <v>122935</v>
      </c>
      <c r="DZ85" s="270">
        <f t="shared" si="63"/>
        <v>122401</v>
      </c>
      <c r="EA85" s="73">
        <v>122530</v>
      </c>
      <c r="EB85" s="73">
        <v>122449</v>
      </c>
      <c r="EC85" s="73">
        <v>122672</v>
      </c>
      <c r="ED85" s="73">
        <v>122955</v>
      </c>
      <c r="EE85" s="73">
        <v>122651</v>
      </c>
      <c r="EF85" s="73">
        <v>123076</v>
      </c>
      <c r="EG85" s="73">
        <v>122894</v>
      </c>
      <c r="EH85" s="73">
        <v>122429</v>
      </c>
      <c r="EI85" s="73">
        <v>122672</v>
      </c>
      <c r="EJ85" s="73">
        <v>122287</v>
      </c>
      <c r="EK85" s="270">
        <f t="shared" si="64"/>
        <v>122661.5</v>
      </c>
      <c r="EM85" s="306">
        <f t="shared" si="65"/>
        <v>123173.28116402117</v>
      </c>
      <c r="EN85" s="144" t="str">
        <f t="shared" si="33"/>
        <v>OK</v>
      </c>
      <c r="EO85" s="144" t="str">
        <f t="shared" si="34"/>
        <v>OK</v>
      </c>
      <c r="EP85" s="144" t="str">
        <f t="shared" si="35"/>
        <v>OK</v>
      </c>
      <c r="EQ85" s="144" t="str">
        <f t="shared" si="36"/>
        <v>OK</v>
      </c>
      <c r="ER85" s="144" t="str">
        <f t="shared" si="37"/>
        <v>OK</v>
      </c>
      <c r="ES85" s="144" t="str">
        <f t="shared" si="38"/>
        <v>OK</v>
      </c>
      <c r="ET85" s="144" t="str">
        <f t="shared" si="39"/>
        <v>OK</v>
      </c>
      <c r="EU85" s="144" t="str">
        <f t="shared" si="40"/>
        <v>OK</v>
      </c>
      <c r="EV85" s="144" t="str">
        <f t="shared" si="41"/>
        <v>OK</v>
      </c>
      <c r="EW85" s="144" t="str">
        <f t="shared" si="42"/>
        <v>OK</v>
      </c>
      <c r="EX85" s="144" t="str">
        <f t="shared" si="43"/>
        <v>XXX</v>
      </c>
      <c r="EY85" s="144" t="str">
        <f t="shared" si="44"/>
        <v>XXX</v>
      </c>
      <c r="EZ85" s="144" t="str">
        <f t="shared" si="45"/>
        <v>OK</v>
      </c>
      <c r="FA85" s="144" t="str">
        <f t="shared" si="46"/>
        <v>OK</v>
      </c>
      <c r="FB85" s="144" t="str">
        <f t="shared" si="47"/>
        <v>OK</v>
      </c>
    </row>
    <row r="86" spans="2:158" ht="14.4" x14ac:dyDescent="0.3">
      <c r="B86" s="144">
        <v>81</v>
      </c>
      <c r="C86" s="68" t="s">
        <v>416</v>
      </c>
      <c r="D86" s="69" t="s">
        <v>417</v>
      </c>
      <c r="E86" s="70" t="s">
        <v>258</v>
      </c>
      <c r="F86" s="73">
        <f t="shared" si="66"/>
        <v>1030689</v>
      </c>
      <c r="G86" s="73">
        <f t="shared" si="66"/>
        <v>1030689</v>
      </c>
      <c r="H86" s="73">
        <f t="shared" si="66"/>
        <v>1030689</v>
      </c>
      <c r="I86" s="73">
        <f t="shared" si="66"/>
        <v>1030689</v>
      </c>
      <c r="J86" s="37"/>
      <c r="K86" s="73">
        <v>1024892</v>
      </c>
      <c r="L86" s="73">
        <v>1030109</v>
      </c>
      <c r="M86" s="73">
        <v>1035037</v>
      </c>
      <c r="N86" s="73">
        <v>1030399</v>
      </c>
      <c r="O86" s="73">
        <v>1031559</v>
      </c>
      <c r="P86" s="73">
        <v>1034167</v>
      </c>
      <c r="Q86" s="73">
        <v>1028660</v>
      </c>
      <c r="R86" s="270">
        <f t="shared" si="50"/>
        <v>1030689</v>
      </c>
      <c r="S86" s="73">
        <v>1037355</v>
      </c>
      <c r="T86" s="73">
        <v>1031971</v>
      </c>
      <c r="U86" s="73">
        <v>1040371</v>
      </c>
      <c r="V86" s="73">
        <v>1041383</v>
      </c>
      <c r="W86" s="73">
        <v>1036924</v>
      </c>
      <c r="X86" s="73">
        <v>1038432</v>
      </c>
      <c r="Y86" s="73">
        <v>1033047</v>
      </c>
      <c r="Z86" s="73">
        <v>1039293</v>
      </c>
      <c r="AA86" s="270">
        <f t="shared" si="51"/>
        <v>1037347</v>
      </c>
      <c r="AB86" s="73">
        <v>1146402</v>
      </c>
      <c r="AC86" s="73">
        <v>1116453</v>
      </c>
      <c r="AD86" s="73">
        <v>1148897</v>
      </c>
      <c r="AE86" s="270">
        <f t="shared" si="52"/>
        <v>1137250.6666666667</v>
      </c>
      <c r="AF86" s="73">
        <v>1065612</v>
      </c>
      <c r="AG86" s="73">
        <v>1066252</v>
      </c>
      <c r="AH86" s="73">
        <v>1066572</v>
      </c>
      <c r="AI86" s="73">
        <v>1065612</v>
      </c>
      <c r="AJ86" s="73">
        <v>1063371</v>
      </c>
      <c r="AK86" s="73">
        <v>1061770</v>
      </c>
      <c r="AL86" s="73">
        <v>1069773</v>
      </c>
      <c r="AM86" s="73">
        <v>1060170</v>
      </c>
      <c r="AN86" s="73">
        <v>1072974</v>
      </c>
      <c r="AO86" s="73">
        <v>1065612</v>
      </c>
      <c r="AP86" s="73">
        <v>1067532</v>
      </c>
      <c r="AQ86" s="73">
        <v>1056969</v>
      </c>
      <c r="AR86" s="270">
        <f t="shared" si="53"/>
        <v>1065184.9166666667</v>
      </c>
      <c r="AS86" s="73">
        <v>1092755</v>
      </c>
      <c r="AT86" s="73">
        <v>1084016</v>
      </c>
      <c r="AU86" s="73">
        <v>1087559</v>
      </c>
      <c r="AV86" s="73">
        <v>1094409</v>
      </c>
      <c r="AW86" s="73">
        <v>1097007</v>
      </c>
      <c r="AX86" s="73">
        <v>1087559</v>
      </c>
      <c r="AY86" s="73">
        <v>1100550</v>
      </c>
      <c r="AZ86" s="73">
        <v>1089921</v>
      </c>
      <c r="BA86" s="270">
        <f t="shared" si="54"/>
        <v>1091722</v>
      </c>
      <c r="BB86" s="73">
        <v>1098952</v>
      </c>
      <c r="BC86" s="73">
        <v>1091974</v>
      </c>
      <c r="BD86" s="73">
        <v>1092490</v>
      </c>
      <c r="BE86" s="73">
        <v>1094558</v>
      </c>
      <c r="BF86" s="73">
        <v>1093783</v>
      </c>
      <c r="BG86" s="73">
        <v>1087321</v>
      </c>
      <c r="BH86" s="73">
        <v>1091198</v>
      </c>
      <c r="BI86" s="270">
        <f t="shared" si="55"/>
        <v>1092896.5714285714</v>
      </c>
      <c r="BJ86" s="73">
        <v>1024658</v>
      </c>
      <c r="BK86" s="73">
        <v>1038001</v>
      </c>
      <c r="BL86" s="270">
        <f t="shared" si="56"/>
        <v>1031329.5</v>
      </c>
      <c r="BM86" s="73">
        <v>1024196</v>
      </c>
      <c r="BN86" s="73">
        <v>1029970</v>
      </c>
      <c r="BO86" s="73">
        <v>1031413</v>
      </c>
      <c r="BP86" s="73">
        <v>1030836</v>
      </c>
      <c r="BQ86" s="73">
        <v>1030258</v>
      </c>
      <c r="BR86" s="73">
        <v>1034011</v>
      </c>
      <c r="BS86" s="73">
        <v>1036320</v>
      </c>
      <c r="BT86" s="73">
        <v>1030547</v>
      </c>
      <c r="BU86" s="73">
        <v>1027949</v>
      </c>
      <c r="BV86" s="73">
        <v>1033145</v>
      </c>
      <c r="BW86" s="270">
        <f t="shared" si="57"/>
        <v>1030864.5</v>
      </c>
      <c r="BX86" s="73">
        <v>1161102</v>
      </c>
      <c r="BY86" s="73">
        <v>1173320</v>
      </c>
      <c r="BZ86" s="73">
        <v>1148886</v>
      </c>
      <c r="CA86" s="73">
        <v>1169700</v>
      </c>
      <c r="CB86" s="73">
        <v>1162912</v>
      </c>
      <c r="CC86" s="73">
        <v>1168342</v>
      </c>
      <c r="CD86" s="73">
        <v>1161555</v>
      </c>
      <c r="CE86" s="73">
        <v>1184179</v>
      </c>
      <c r="CF86" s="270">
        <f t="shared" si="58"/>
        <v>1166249.5</v>
      </c>
      <c r="CG86" s="73">
        <v>1014709</v>
      </c>
      <c r="CH86" s="73">
        <v>1016293</v>
      </c>
      <c r="CI86" s="73">
        <v>1012899</v>
      </c>
      <c r="CJ86" s="73">
        <v>1016972</v>
      </c>
      <c r="CK86" s="73">
        <v>1014936</v>
      </c>
      <c r="CL86" s="73">
        <v>1015388</v>
      </c>
      <c r="CM86" s="73">
        <v>1016067</v>
      </c>
      <c r="CN86" s="73">
        <v>1015615</v>
      </c>
      <c r="CO86" s="73">
        <v>1011995</v>
      </c>
      <c r="CP86" s="270">
        <f t="shared" si="59"/>
        <v>1014986</v>
      </c>
      <c r="CQ86" s="73">
        <v>1035284</v>
      </c>
      <c r="CR86" s="73">
        <v>1045121</v>
      </c>
      <c r="CS86" s="73">
        <v>1035623</v>
      </c>
      <c r="CT86" s="73">
        <v>1032570</v>
      </c>
      <c r="CU86" s="73">
        <v>1039694</v>
      </c>
      <c r="CV86" s="73">
        <v>1037658</v>
      </c>
      <c r="CW86" s="73">
        <v>1039015</v>
      </c>
      <c r="CX86" s="73">
        <v>1041729</v>
      </c>
      <c r="CY86" s="73">
        <v>1043764</v>
      </c>
      <c r="CZ86" s="73">
        <v>1036641</v>
      </c>
      <c r="DA86" s="270">
        <f t="shared" si="60"/>
        <v>1038709.9</v>
      </c>
      <c r="DB86" s="73">
        <v>973607</v>
      </c>
      <c r="DC86" s="73">
        <v>971669</v>
      </c>
      <c r="DD86" s="270">
        <f t="shared" si="61"/>
        <v>972638</v>
      </c>
      <c r="DE86" s="73">
        <v>1051481</v>
      </c>
      <c r="DF86" s="73">
        <v>1068282</v>
      </c>
      <c r="DG86" s="73">
        <v>1048238</v>
      </c>
      <c r="DH86" s="73">
        <v>1055902</v>
      </c>
      <c r="DI86" s="73">
        <v>1058850</v>
      </c>
      <c r="DJ86" s="73">
        <v>1050007</v>
      </c>
      <c r="DK86" s="73">
        <v>1054428</v>
      </c>
      <c r="DL86" s="73">
        <v>1050302</v>
      </c>
      <c r="DM86" s="73">
        <v>1051776</v>
      </c>
      <c r="DN86" s="73">
        <v>1064451</v>
      </c>
      <c r="DO86" s="270">
        <f t="shared" si="62"/>
        <v>1055371.7</v>
      </c>
      <c r="DP86" s="73">
        <v>1054400</v>
      </c>
      <c r="DQ86" s="73">
        <v>1059124</v>
      </c>
      <c r="DR86" s="73">
        <v>1044558</v>
      </c>
      <c r="DS86" s="73">
        <v>1057943</v>
      </c>
      <c r="DT86" s="73">
        <v>1062273</v>
      </c>
      <c r="DU86" s="73">
        <v>1044558</v>
      </c>
      <c r="DV86" s="73">
        <v>1057943</v>
      </c>
      <c r="DW86" s="73">
        <v>1053219</v>
      </c>
      <c r="DX86" s="73">
        <v>1047708</v>
      </c>
      <c r="DY86" s="73">
        <v>1060305</v>
      </c>
      <c r="DZ86" s="270">
        <f t="shared" si="63"/>
        <v>1054203.1000000001</v>
      </c>
      <c r="EA86" s="73">
        <v>1049704</v>
      </c>
      <c r="EB86" s="73">
        <v>1048779</v>
      </c>
      <c r="EC86" s="73">
        <v>1051324</v>
      </c>
      <c r="ED86" s="73">
        <v>1054562</v>
      </c>
      <c r="EE86" s="73">
        <v>1051092</v>
      </c>
      <c r="EF86" s="73">
        <v>1055950</v>
      </c>
      <c r="EG86" s="73">
        <v>1053868</v>
      </c>
      <c r="EH86" s="73">
        <v>1048548</v>
      </c>
      <c r="EI86" s="73">
        <v>1051324</v>
      </c>
      <c r="EJ86" s="73">
        <v>1046928</v>
      </c>
      <c r="EK86" s="270">
        <f t="shared" si="64"/>
        <v>1051207.8999999999</v>
      </c>
      <c r="EM86" s="306">
        <f t="shared" si="65"/>
        <v>1058043.3503174603</v>
      </c>
      <c r="EN86" s="144" t="str">
        <f t="shared" si="33"/>
        <v>OK</v>
      </c>
      <c r="EO86" s="144" t="str">
        <f t="shared" si="34"/>
        <v>OK</v>
      </c>
      <c r="EP86" s="144" t="str">
        <f t="shared" si="35"/>
        <v>OK</v>
      </c>
      <c r="EQ86" s="144" t="str">
        <f t="shared" si="36"/>
        <v>OK</v>
      </c>
      <c r="ER86" s="144" t="str">
        <f t="shared" si="37"/>
        <v>OK</v>
      </c>
      <c r="ES86" s="144" t="str">
        <f t="shared" si="38"/>
        <v>OK</v>
      </c>
      <c r="ET86" s="144" t="str">
        <f t="shared" si="39"/>
        <v>OK</v>
      </c>
      <c r="EU86" s="144" t="str">
        <f t="shared" si="40"/>
        <v>OK</v>
      </c>
      <c r="EV86" s="144" t="str">
        <f t="shared" si="41"/>
        <v>OK</v>
      </c>
      <c r="EW86" s="144" t="str">
        <f t="shared" si="42"/>
        <v>OK</v>
      </c>
      <c r="EX86" s="144" t="str">
        <f t="shared" si="43"/>
        <v>XXX</v>
      </c>
      <c r="EY86" s="144" t="str">
        <f t="shared" si="44"/>
        <v>XXX</v>
      </c>
      <c r="EZ86" s="144" t="str">
        <f t="shared" si="45"/>
        <v>OK</v>
      </c>
      <c r="FA86" s="144" t="str">
        <f t="shared" si="46"/>
        <v>OK</v>
      </c>
      <c r="FB86" s="144" t="str">
        <f t="shared" si="47"/>
        <v>OK</v>
      </c>
    </row>
    <row r="87" spans="2:158" ht="14.4" x14ac:dyDescent="0.3">
      <c r="B87" s="144">
        <v>82</v>
      </c>
      <c r="C87" s="68" t="s">
        <v>418</v>
      </c>
      <c r="D87" s="69" t="s">
        <v>419</v>
      </c>
      <c r="E87" s="70" t="s">
        <v>258</v>
      </c>
      <c r="F87" s="73">
        <f t="shared" si="66"/>
        <v>1455580.5714285714</v>
      </c>
      <c r="G87" s="73">
        <f t="shared" si="66"/>
        <v>1455580.5714285714</v>
      </c>
      <c r="H87" s="73">
        <f t="shared" si="66"/>
        <v>1455580.5714285714</v>
      </c>
      <c r="I87" s="73">
        <f t="shared" si="66"/>
        <v>1455580.5714285714</v>
      </c>
      <c r="J87" s="37"/>
      <c r="K87" s="73">
        <v>1443987</v>
      </c>
      <c r="L87" s="73">
        <v>1454421</v>
      </c>
      <c r="M87" s="73">
        <v>1464276</v>
      </c>
      <c r="N87" s="73">
        <v>1455001</v>
      </c>
      <c r="O87" s="73">
        <v>1457320</v>
      </c>
      <c r="P87" s="73">
        <v>1462536</v>
      </c>
      <c r="Q87" s="73">
        <v>1451523</v>
      </c>
      <c r="R87" s="270">
        <f t="shared" si="50"/>
        <v>1455580.5714285714</v>
      </c>
      <c r="S87" s="73">
        <v>1460774</v>
      </c>
      <c r="T87" s="73">
        <v>1450006</v>
      </c>
      <c r="U87" s="73">
        <v>1466806</v>
      </c>
      <c r="V87" s="73">
        <v>1468831</v>
      </c>
      <c r="W87" s="73">
        <v>1459913</v>
      </c>
      <c r="X87" s="73">
        <v>1462929</v>
      </c>
      <c r="Y87" s="73">
        <v>1452159</v>
      </c>
      <c r="Z87" s="73">
        <v>1464651</v>
      </c>
      <c r="AA87" s="270">
        <f t="shared" si="51"/>
        <v>1460758.625</v>
      </c>
      <c r="AB87" s="73">
        <v>1647428</v>
      </c>
      <c r="AC87" s="73">
        <v>1587530</v>
      </c>
      <c r="AD87" s="73">
        <v>1652419</v>
      </c>
      <c r="AE87" s="270">
        <f t="shared" si="52"/>
        <v>1629125.6666666667</v>
      </c>
      <c r="AF87" s="73">
        <v>1509148</v>
      </c>
      <c r="AG87" s="73">
        <v>1510428</v>
      </c>
      <c r="AH87" s="73">
        <v>1511068</v>
      </c>
      <c r="AI87" s="73">
        <v>1509148</v>
      </c>
      <c r="AJ87" s="73">
        <v>1504666</v>
      </c>
      <c r="AK87" s="73">
        <v>1501465</v>
      </c>
      <c r="AL87" s="73">
        <v>1517471</v>
      </c>
      <c r="AM87" s="73">
        <v>1498264</v>
      </c>
      <c r="AN87" s="73">
        <v>1523873</v>
      </c>
      <c r="AO87" s="73">
        <v>1509148</v>
      </c>
      <c r="AP87" s="73">
        <v>1512989</v>
      </c>
      <c r="AQ87" s="73">
        <v>1491862</v>
      </c>
      <c r="AR87" s="270">
        <f t="shared" si="53"/>
        <v>1508294.1666666667</v>
      </c>
      <c r="AS87" s="73">
        <v>1543577</v>
      </c>
      <c r="AT87" s="73">
        <v>1526099</v>
      </c>
      <c r="AU87" s="73">
        <v>1533184</v>
      </c>
      <c r="AV87" s="73">
        <v>1546884</v>
      </c>
      <c r="AW87" s="73">
        <v>1552080</v>
      </c>
      <c r="AX87" s="73">
        <v>1533184</v>
      </c>
      <c r="AY87" s="73">
        <v>1559166</v>
      </c>
      <c r="AZ87" s="73">
        <v>1537908</v>
      </c>
      <c r="BA87" s="270">
        <f t="shared" si="54"/>
        <v>1541510.25</v>
      </c>
      <c r="BB87" s="73">
        <v>1555366</v>
      </c>
      <c r="BC87" s="73">
        <v>1541410</v>
      </c>
      <c r="BD87" s="73">
        <v>1542443</v>
      </c>
      <c r="BE87" s="73">
        <v>1546578</v>
      </c>
      <c r="BF87" s="73">
        <v>1545028</v>
      </c>
      <c r="BG87" s="73">
        <v>1532105</v>
      </c>
      <c r="BH87" s="73">
        <v>1539858</v>
      </c>
      <c r="BI87" s="270">
        <f t="shared" si="55"/>
        <v>1543255.4285714286</v>
      </c>
      <c r="BJ87" s="73">
        <v>1436308</v>
      </c>
      <c r="BK87" s="73">
        <v>1462994</v>
      </c>
      <c r="BL87" s="270">
        <f t="shared" si="56"/>
        <v>1449651</v>
      </c>
      <c r="BM87" s="73">
        <v>1442920</v>
      </c>
      <c r="BN87" s="73">
        <v>1454468</v>
      </c>
      <c r="BO87" s="73">
        <v>1457354</v>
      </c>
      <c r="BP87" s="73">
        <v>1456200</v>
      </c>
      <c r="BQ87" s="73">
        <v>1455044</v>
      </c>
      <c r="BR87" s="73">
        <v>1462551</v>
      </c>
      <c r="BS87" s="73">
        <v>1467169</v>
      </c>
      <c r="BT87" s="73">
        <v>1455622</v>
      </c>
      <c r="BU87" s="73">
        <v>1450426</v>
      </c>
      <c r="BV87" s="73">
        <v>1460818</v>
      </c>
      <c r="BW87" s="270">
        <f t="shared" si="57"/>
        <v>1456257.2</v>
      </c>
      <c r="BX87" s="73">
        <v>1656041</v>
      </c>
      <c r="BY87" s="73">
        <v>1680476</v>
      </c>
      <c r="BZ87" s="73">
        <v>1631608</v>
      </c>
      <c r="CA87" s="73">
        <v>1673236</v>
      </c>
      <c r="CB87" s="73">
        <v>1659661</v>
      </c>
      <c r="CC87" s="73">
        <v>1670521</v>
      </c>
      <c r="CD87" s="73">
        <v>1656947</v>
      </c>
      <c r="CE87" s="73">
        <v>1702195</v>
      </c>
      <c r="CF87" s="270">
        <f t="shared" si="58"/>
        <v>1666335.625</v>
      </c>
      <c r="CG87" s="73">
        <v>1427284</v>
      </c>
      <c r="CH87" s="73">
        <v>1430451</v>
      </c>
      <c r="CI87" s="73">
        <v>1423664</v>
      </c>
      <c r="CJ87" s="73">
        <v>1431809</v>
      </c>
      <c r="CK87" s="73">
        <v>1427737</v>
      </c>
      <c r="CL87" s="73">
        <v>1428642</v>
      </c>
      <c r="CM87" s="73">
        <v>1429999</v>
      </c>
      <c r="CN87" s="73">
        <v>1429095</v>
      </c>
      <c r="CO87" s="73">
        <v>1421855</v>
      </c>
      <c r="CP87" s="270">
        <f t="shared" si="59"/>
        <v>1427837.3333333333</v>
      </c>
      <c r="CQ87" s="73">
        <v>1463235</v>
      </c>
      <c r="CR87" s="73">
        <v>1482910</v>
      </c>
      <c r="CS87" s="73">
        <v>1463914</v>
      </c>
      <c r="CT87" s="73">
        <v>1457807</v>
      </c>
      <c r="CU87" s="73">
        <v>1472055</v>
      </c>
      <c r="CV87" s="73">
        <v>1467984</v>
      </c>
      <c r="CW87" s="73">
        <v>1470698</v>
      </c>
      <c r="CX87" s="73">
        <v>1476126</v>
      </c>
      <c r="CY87" s="73">
        <v>1480196</v>
      </c>
      <c r="CZ87" s="73">
        <v>1465949</v>
      </c>
      <c r="DA87" s="270">
        <f t="shared" si="60"/>
        <v>1470087.4</v>
      </c>
      <c r="DB87" s="73">
        <v>1368577</v>
      </c>
      <c r="DC87" s="73">
        <v>1364700</v>
      </c>
      <c r="DD87" s="270">
        <f t="shared" si="61"/>
        <v>1366638.5</v>
      </c>
      <c r="DE87" s="73">
        <v>1484358</v>
      </c>
      <c r="DF87" s="73">
        <v>1517961</v>
      </c>
      <c r="DG87" s="73">
        <v>1477873</v>
      </c>
      <c r="DH87" s="73">
        <v>1493201</v>
      </c>
      <c r="DI87" s="73">
        <v>1499096</v>
      </c>
      <c r="DJ87" s="73">
        <v>1481410</v>
      </c>
      <c r="DK87" s="73">
        <v>1490253</v>
      </c>
      <c r="DL87" s="73">
        <v>1482000</v>
      </c>
      <c r="DM87" s="73">
        <v>1484948</v>
      </c>
      <c r="DN87" s="73">
        <v>1510298</v>
      </c>
      <c r="DO87" s="270">
        <f t="shared" si="62"/>
        <v>1492139.8</v>
      </c>
      <c r="DP87" s="73">
        <v>1497799</v>
      </c>
      <c r="DQ87" s="73">
        <v>1507247</v>
      </c>
      <c r="DR87" s="73">
        <v>1478116</v>
      </c>
      <c r="DS87" s="73">
        <v>1504885</v>
      </c>
      <c r="DT87" s="73">
        <v>1513545</v>
      </c>
      <c r="DU87" s="73">
        <v>1478116</v>
      </c>
      <c r="DV87" s="73">
        <v>1504885</v>
      </c>
      <c r="DW87" s="73">
        <v>1495437</v>
      </c>
      <c r="DX87" s="73">
        <v>1484415</v>
      </c>
      <c r="DY87" s="73">
        <v>1509609</v>
      </c>
      <c r="DZ87" s="270">
        <f t="shared" si="63"/>
        <v>1497405.4</v>
      </c>
      <c r="EA87" s="73">
        <v>1477984</v>
      </c>
      <c r="EB87" s="73">
        <v>1476134</v>
      </c>
      <c r="EC87" s="73">
        <v>1481223</v>
      </c>
      <c r="ED87" s="73">
        <v>1487700</v>
      </c>
      <c r="EE87" s="73">
        <v>1480760</v>
      </c>
      <c r="EF87" s="73">
        <v>1490476</v>
      </c>
      <c r="EG87" s="73">
        <v>1486312</v>
      </c>
      <c r="EH87" s="73">
        <v>1475671</v>
      </c>
      <c r="EI87" s="73">
        <v>1481223</v>
      </c>
      <c r="EJ87" s="73">
        <v>1472432</v>
      </c>
      <c r="EK87" s="270">
        <f t="shared" si="64"/>
        <v>1480991.5</v>
      </c>
      <c r="EM87" s="306">
        <f t="shared" si="65"/>
        <v>1496391.2311111109</v>
      </c>
      <c r="EN87" s="144" t="str">
        <f t="shared" si="33"/>
        <v>OK</v>
      </c>
      <c r="EO87" s="144" t="str">
        <f t="shared" si="34"/>
        <v>OK</v>
      </c>
      <c r="EP87" s="144" t="str">
        <f t="shared" si="35"/>
        <v>OK</v>
      </c>
      <c r="EQ87" s="144" t="str">
        <f t="shared" si="36"/>
        <v>OK</v>
      </c>
      <c r="ER87" s="144" t="str">
        <f t="shared" si="37"/>
        <v>OK</v>
      </c>
      <c r="ES87" s="144" t="str">
        <f t="shared" si="38"/>
        <v>OK</v>
      </c>
      <c r="ET87" s="144" t="str">
        <f t="shared" si="39"/>
        <v>OK</v>
      </c>
      <c r="EU87" s="144" t="str">
        <f t="shared" si="40"/>
        <v>OK</v>
      </c>
      <c r="EV87" s="144" t="str">
        <f t="shared" si="41"/>
        <v>OK</v>
      </c>
      <c r="EW87" s="144" t="str">
        <f t="shared" si="42"/>
        <v>OK</v>
      </c>
      <c r="EX87" s="144" t="str">
        <f t="shared" si="43"/>
        <v>XXX</v>
      </c>
      <c r="EY87" s="144" t="str">
        <f t="shared" si="44"/>
        <v>XXX</v>
      </c>
      <c r="EZ87" s="144" t="str">
        <f t="shared" si="45"/>
        <v>OK</v>
      </c>
      <c r="FA87" s="144" t="str">
        <f t="shared" si="46"/>
        <v>OK</v>
      </c>
      <c r="FB87" s="144" t="str">
        <f t="shared" si="47"/>
        <v>OK</v>
      </c>
    </row>
    <row r="88" spans="2:158" ht="14.4" x14ac:dyDescent="0.3">
      <c r="B88" s="144">
        <v>83</v>
      </c>
      <c r="C88" s="68" t="s">
        <v>420</v>
      </c>
      <c r="D88" s="69" t="s">
        <v>421</v>
      </c>
      <c r="E88" s="70" t="s">
        <v>258</v>
      </c>
      <c r="F88" s="73">
        <f t="shared" si="66"/>
        <v>1899221.5714285714</v>
      </c>
      <c r="G88" s="73">
        <f t="shared" si="66"/>
        <v>1899221.5714285714</v>
      </c>
      <c r="H88" s="73">
        <f t="shared" si="66"/>
        <v>1899221.5714285714</v>
      </c>
      <c r="I88" s="73">
        <f t="shared" si="66"/>
        <v>1899221.5714285714</v>
      </c>
      <c r="J88" s="37"/>
      <c r="K88" s="73">
        <v>1876034</v>
      </c>
      <c r="L88" s="73">
        <v>1896903</v>
      </c>
      <c r="M88" s="73">
        <v>1916612</v>
      </c>
      <c r="N88" s="73">
        <v>1898063</v>
      </c>
      <c r="O88" s="73">
        <v>1902700</v>
      </c>
      <c r="P88" s="73">
        <v>1913133</v>
      </c>
      <c r="Q88" s="73">
        <v>1891106</v>
      </c>
      <c r="R88" s="270">
        <f t="shared" si="50"/>
        <v>1899221.5714285714</v>
      </c>
      <c r="S88" s="73">
        <v>1894822</v>
      </c>
      <c r="T88" s="73">
        <v>1873285</v>
      </c>
      <c r="U88" s="73">
        <v>1906885</v>
      </c>
      <c r="V88" s="73">
        <v>1910936</v>
      </c>
      <c r="W88" s="73">
        <v>1893099</v>
      </c>
      <c r="X88" s="73">
        <v>1899131</v>
      </c>
      <c r="Y88" s="73">
        <v>1877592</v>
      </c>
      <c r="Z88" s="73">
        <v>1902576</v>
      </c>
      <c r="AA88" s="270">
        <f t="shared" si="51"/>
        <v>1894790.75</v>
      </c>
      <c r="AB88" s="73">
        <v>2211011</v>
      </c>
      <c r="AC88" s="73">
        <v>2091216</v>
      </c>
      <c r="AD88" s="73">
        <v>2220994</v>
      </c>
      <c r="AE88" s="270">
        <f t="shared" si="52"/>
        <v>2174407</v>
      </c>
      <c r="AF88" s="73">
        <v>1976782</v>
      </c>
      <c r="AG88" s="73">
        <v>1979343</v>
      </c>
      <c r="AH88" s="73">
        <v>1980623</v>
      </c>
      <c r="AI88" s="73">
        <v>1976782</v>
      </c>
      <c r="AJ88" s="73">
        <v>1967818</v>
      </c>
      <c r="AK88" s="73">
        <v>1961417</v>
      </c>
      <c r="AL88" s="73">
        <v>1993428</v>
      </c>
      <c r="AM88" s="73">
        <v>1955015</v>
      </c>
      <c r="AN88" s="73">
        <v>2006233</v>
      </c>
      <c r="AO88" s="73">
        <v>1976782</v>
      </c>
      <c r="AP88" s="73">
        <v>1984465</v>
      </c>
      <c r="AQ88" s="73">
        <v>1942210</v>
      </c>
      <c r="AR88" s="270">
        <f t="shared" si="53"/>
        <v>1975074.8333333333</v>
      </c>
      <c r="AS88" s="73">
        <v>2009562</v>
      </c>
      <c r="AT88" s="73">
        <v>1974605</v>
      </c>
      <c r="AU88" s="73">
        <v>1988776</v>
      </c>
      <c r="AV88" s="73">
        <v>2016175</v>
      </c>
      <c r="AW88" s="73">
        <v>2026567</v>
      </c>
      <c r="AX88" s="73">
        <v>1988776</v>
      </c>
      <c r="AY88" s="73">
        <v>2040739</v>
      </c>
      <c r="AZ88" s="73">
        <v>1998224</v>
      </c>
      <c r="BA88" s="270">
        <f t="shared" si="54"/>
        <v>2005428</v>
      </c>
      <c r="BB88" s="73">
        <v>2032041</v>
      </c>
      <c r="BC88" s="73">
        <v>2004128</v>
      </c>
      <c r="BD88" s="73">
        <v>2006195</v>
      </c>
      <c r="BE88" s="73">
        <v>2014465</v>
      </c>
      <c r="BF88" s="73">
        <v>2011364</v>
      </c>
      <c r="BG88" s="73">
        <v>1985518</v>
      </c>
      <c r="BH88" s="73">
        <v>2001025</v>
      </c>
      <c r="BI88" s="270">
        <f t="shared" si="55"/>
        <v>2007819.4285714286</v>
      </c>
      <c r="BJ88" s="73">
        <v>1847580</v>
      </c>
      <c r="BK88" s="73">
        <v>1900951</v>
      </c>
      <c r="BL88" s="270">
        <f t="shared" si="56"/>
        <v>1874265.5</v>
      </c>
      <c r="BM88" s="73">
        <v>1874491</v>
      </c>
      <c r="BN88" s="73">
        <v>1897586</v>
      </c>
      <c r="BO88" s="73">
        <v>1903358</v>
      </c>
      <c r="BP88" s="73">
        <v>1901050</v>
      </c>
      <c r="BQ88" s="73">
        <v>1898739</v>
      </c>
      <c r="BR88" s="73">
        <v>1913752</v>
      </c>
      <c r="BS88" s="73">
        <v>1922989</v>
      </c>
      <c r="BT88" s="73">
        <v>1899894</v>
      </c>
      <c r="BU88" s="73">
        <v>1889502</v>
      </c>
      <c r="BV88" s="73">
        <v>1910286</v>
      </c>
      <c r="BW88" s="270">
        <f t="shared" si="57"/>
        <v>1901164.7</v>
      </c>
      <c r="BX88" s="73">
        <v>2190468</v>
      </c>
      <c r="BY88" s="73">
        <v>2239337</v>
      </c>
      <c r="BZ88" s="73">
        <v>2141601</v>
      </c>
      <c r="CA88" s="73">
        <v>2224857</v>
      </c>
      <c r="CB88" s="73">
        <v>2197708</v>
      </c>
      <c r="CC88" s="73">
        <v>2219428</v>
      </c>
      <c r="CD88" s="73">
        <v>2192279</v>
      </c>
      <c r="CE88" s="73">
        <v>2282775</v>
      </c>
      <c r="CF88" s="270">
        <f t="shared" si="58"/>
        <v>2211056.625</v>
      </c>
      <c r="CG88" s="73">
        <v>1849285</v>
      </c>
      <c r="CH88" s="73">
        <v>1855619</v>
      </c>
      <c r="CI88" s="73">
        <v>1842045</v>
      </c>
      <c r="CJ88" s="73">
        <v>1858334</v>
      </c>
      <c r="CK88" s="73">
        <v>1850190</v>
      </c>
      <c r="CL88" s="73">
        <v>1852000</v>
      </c>
      <c r="CM88" s="73">
        <v>1854715</v>
      </c>
      <c r="CN88" s="73">
        <v>1852906</v>
      </c>
      <c r="CO88" s="73">
        <v>1838426</v>
      </c>
      <c r="CP88" s="270">
        <f t="shared" si="59"/>
        <v>1850391.111111111</v>
      </c>
      <c r="CQ88" s="73">
        <v>1911742</v>
      </c>
      <c r="CR88" s="73">
        <v>1951091</v>
      </c>
      <c r="CS88" s="73">
        <v>1913099</v>
      </c>
      <c r="CT88" s="73">
        <v>1900886</v>
      </c>
      <c r="CU88" s="73">
        <v>1929381</v>
      </c>
      <c r="CV88" s="73">
        <v>1921240</v>
      </c>
      <c r="CW88" s="73">
        <v>1926667</v>
      </c>
      <c r="CX88" s="73">
        <v>1937523</v>
      </c>
      <c r="CY88" s="73">
        <v>1945664</v>
      </c>
      <c r="CZ88" s="73">
        <v>1917169</v>
      </c>
      <c r="DA88" s="270">
        <f t="shared" si="60"/>
        <v>1925446.2</v>
      </c>
      <c r="DB88" s="73">
        <v>1774561</v>
      </c>
      <c r="DC88" s="73">
        <v>1766807</v>
      </c>
      <c r="DD88" s="270">
        <f t="shared" si="61"/>
        <v>1770684</v>
      </c>
      <c r="DE88" s="73">
        <v>1933510</v>
      </c>
      <c r="DF88" s="73">
        <v>2000717</v>
      </c>
      <c r="DG88" s="73">
        <v>1920541</v>
      </c>
      <c r="DH88" s="73">
        <v>1951197</v>
      </c>
      <c r="DI88" s="73">
        <v>1962987</v>
      </c>
      <c r="DJ88" s="73">
        <v>1927614</v>
      </c>
      <c r="DK88" s="73">
        <v>1945301</v>
      </c>
      <c r="DL88" s="73">
        <v>1928794</v>
      </c>
      <c r="DM88" s="73">
        <v>1934690</v>
      </c>
      <c r="DN88" s="73">
        <v>1985390</v>
      </c>
      <c r="DO88" s="270">
        <f t="shared" si="62"/>
        <v>1949074.1</v>
      </c>
      <c r="DP88" s="73">
        <v>1974207</v>
      </c>
      <c r="DQ88" s="73">
        <v>1993103</v>
      </c>
      <c r="DR88" s="73">
        <v>1934841</v>
      </c>
      <c r="DS88" s="73">
        <v>1988379</v>
      </c>
      <c r="DT88" s="73">
        <v>2005700</v>
      </c>
      <c r="DU88" s="73">
        <v>1934841</v>
      </c>
      <c r="DV88" s="73">
        <v>1988379</v>
      </c>
      <c r="DW88" s="73">
        <v>1969484</v>
      </c>
      <c r="DX88" s="73">
        <v>1947439</v>
      </c>
      <c r="DY88" s="73">
        <v>1997827</v>
      </c>
      <c r="DZ88" s="270">
        <f t="shared" si="63"/>
        <v>1973420</v>
      </c>
      <c r="EA88" s="73">
        <v>1915639</v>
      </c>
      <c r="EB88" s="73">
        <v>1911938</v>
      </c>
      <c r="EC88" s="73">
        <v>1922116</v>
      </c>
      <c r="ED88" s="73">
        <v>1935071</v>
      </c>
      <c r="EE88" s="73">
        <v>1921191</v>
      </c>
      <c r="EF88" s="73">
        <v>1940623</v>
      </c>
      <c r="EG88" s="73">
        <v>1932295</v>
      </c>
      <c r="EH88" s="73">
        <v>1911012</v>
      </c>
      <c r="EI88" s="73">
        <v>1922116</v>
      </c>
      <c r="EJ88" s="73">
        <v>1904535</v>
      </c>
      <c r="EK88" s="270">
        <f t="shared" si="64"/>
        <v>1921653.6</v>
      </c>
      <c r="EM88" s="306">
        <f t="shared" si="65"/>
        <v>1955593.1612962964</v>
      </c>
      <c r="EN88" s="144" t="str">
        <f t="shared" si="33"/>
        <v>OK</v>
      </c>
      <c r="EO88" s="144" t="str">
        <f t="shared" si="34"/>
        <v>OK</v>
      </c>
      <c r="EP88" s="144" t="str">
        <f t="shared" si="35"/>
        <v>OK</v>
      </c>
      <c r="EQ88" s="144" t="str">
        <f t="shared" si="36"/>
        <v>OK</v>
      </c>
      <c r="ER88" s="144" t="str">
        <f t="shared" si="37"/>
        <v>OK</v>
      </c>
      <c r="ES88" s="144" t="str">
        <f t="shared" si="38"/>
        <v>OK</v>
      </c>
      <c r="ET88" s="144" t="str">
        <f t="shared" si="39"/>
        <v>OK</v>
      </c>
      <c r="EU88" s="144" t="str">
        <f t="shared" si="40"/>
        <v>OK</v>
      </c>
      <c r="EV88" s="144" t="str">
        <f t="shared" si="41"/>
        <v>OK</v>
      </c>
      <c r="EW88" s="144" t="str">
        <f t="shared" si="42"/>
        <v>XXX</v>
      </c>
      <c r="EX88" s="144" t="str">
        <f t="shared" si="43"/>
        <v>XXX</v>
      </c>
      <c r="EY88" s="144" t="str">
        <f t="shared" si="44"/>
        <v>XXX</v>
      </c>
      <c r="EZ88" s="144" t="str">
        <f t="shared" si="45"/>
        <v>OK</v>
      </c>
      <c r="FA88" s="144" t="str">
        <f t="shared" si="46"/>
        <v>OK</v>
      </c>
      <c r="FB88" s="144" t="str">
        <f t="shared" si="47"/>
        <v>OK</v>
      </c>
    </row>
    <row r="89" spans="2:158" ht="14.4" x14ac:dyDescent="0.3">
      <c r="B89" s="144">
        <v>84</v>
      </c>
      <c r="C89" s="71" t="s">
        <v>422</v>
      </c>
      <c r="D89" s="72" t="s">
        <v>423</v>
      </c>
      <c r="E89" s="70">
        <v>0</v>
      </c>
      <c r="F89" s="73">
        <f t="shared" si="66"/>
        <v>0</v>
      </c>
      <c r="G89" s="73">
        <f t="shared" si="66"/>
        <v>0</v>
      </c>
      <c r="H89" s="73">
        <f t="shared" si="66"/>
        <v>0</v>
      </c>
      <c r="I89" s="73">
        <f t="shared" si="66"/>
        <v>0</v>
      </c>
      <c r="J89" s="37"/>
      <c r="K89" s="73">
        <v>0</v>
      </c>
      <c r="L89" s="73">
        <v>0</v>
      </c>
      <c r="M89" s="73">
        <v>0</v>
      </c>
      <c r="N89" s="73">
        <v>0</v>
      </c>
      <c r="O89" s="73">
        <v>0</v>
      </c>
      <c r="P89" s="73">
        <v>0</v>
      </c>
      <c r="Q89" s="73">
        <v>0</v>
      </c>
      <c r="R89" s="270">
        <f t="shared" si="50"/>
        <v>0</v>
      </c>
      <c r="S89" s="73">
        <v>0</v>
      </c>
      <c r="T89" s="73">
        <v>0</v>
      </c>
      <c r="U89" s="73">
        <v>0</v>
      </c>
      <c r="V89" s="73">
        <v>0</v>
      </c>
      <c r="W89" s="73">
        <v>0</v>
      </c>
      <c r="X89" s="73">
        <v>0</v>
      </c>
      <c r="Y89" s="73">
        <v>0</v>
      </c>
      <c r="Z89" s="73">
        <v>0</v>
      </c>
      <c r="AA89" s="270">
        <f t="shared" si="51"/>
        <v>0</v>
      </c>
      <c r="AB89" s="73">
        <v>0</v>
      </c>
      <c r="AC89" s="73">
        <v>0</v>
      </c>
      <c r="AD89" s="73">
        <v>0</v>
      </c>
      <c r="AE89" s="270">
        <f t="shared" si="52"/>
        <v>0</v>
      </c>
      <c r="AF89" s="73">
        <v>0</v>
      </c>
      <c r="AG89" s="73">
        <v>0</v>
      </c>
      <c r="AH89" s="73">
        <v>0</v>
      </c>
      <c r="AI89" s="73">
        <v>0</v>
      </c>
      <c r="AJ89" s="73">
        <v>0</v>
      </c>
      <c r="AK89" s="73">
        <v>0</v>
      </c>
      <c r="AL89" s="73">
        <v>0</v>
      </c>
      <c r="AM89" s="73">
        <v>0</v>
      </c>
      <c r="AN89" s="73">
        <v>0</v>
      </c>
      <c r="AO89" s="73">
        <v>0</v>
      </c>
      <c r="AP89" s="73">
        <v>0</v>
      </c>
      <c r="AQ89" s="73">
        <v>0</v>
      </c>
      <c r="AR89" s="270">
        <f t="shared" si="53"/>
        <v>0</v>
      </c>
      <c r="AS89" s="73">
        <v>0</v>
      </c>
      <c r="AT89" s="73">
        <v>0</v>
      </c>
      <c r="AU89" s="73">
        <v>0</v>
      </c>
      <c r="AV89" s="73">
        <v>0</v>
      </c>
      <c r="AW89" s="73">
        <v>0</v>
      </c>
      <c r="AX89" s="73">
        <v>0</v>
      </c>
      <c r="AY89" s="73">
        <v>0</v>
      </c>
      <c r="AZ89" s="73">
        <v>0</v>
      </c>
      <c r="BA89" s="270">
        <f t="shared" si="54"/>
        <v>0</v>
      </c>
      <c r="BB89" s="73">
        <v>0</v>
      </c>
      <c r="BC89" s="73">
        <v>0</v>
      </c>
      <c r="BD89" s="73">
        <v>0</v>
      </c>
      <c r="BE89" s="73">
        <v>0</v>
      </c>
      <c r="BF89" s="73">
        <v>0</v>
      </c>
      <c r="BG89" s="73">
        <v>0</v>
      </c>
      <c r="BH89" s="73">
        <v>0</v>
      </c>
      <c r="BI89" s="270">
        <f t="shared" si="55"/>
        <v>0</v>
      </c>
      <c r="BJ89" s="73">
        <v>0</v>
      </c>
      <c r="BK89" s="73">
        <v>0</v>
      </c>
      <c r="BL89" s="270">
        <f t="shared" si="56"/>
        <v>0</v>
      </c>
      <c r="BM89" s="73">
        <v>0</v>
      </c>
      <c r="BN89" s="73">
        <v>0</v>
      </c>
      <c r="BO89" s="73">
        <v>0</v>
      </c>
      <c r="BP89" s="73">
        <v>0</v>
      </c>
      <c r="BQ89" s="73">
        <v>0</v>
      </c>
      <c r="BR89" s="73">
        <v>0</v>
      </c>
      <c r="BS89" s="73">
        <v>0</v>
      </c>
      <c r="BT89" s="73">
        <v>0</v>
      </c>
      <c r="BU89" s="73">
        <v>0</v>
      </c>
      <c r="BV89" s="73">
        <v>0</v>
      </c>
      <c r="BW89" s="270">
        <f t="shared" si="57"/>
        <v>0</v>
      </c>
      <c r="BX89" s="73">
        <v>0</v>
      </c>
      <c r="BY89" s="73">
        <v>0</v>
      </c>
      <c r="BZ89" s="73">
        <v>0</v>
      </c>
      <c r="CA89" s="73">
        <v>0</v>
      </c>
      <c r="CB89" s="73">
        <v>0</v>
      </c>
      <c r="CC89" s="73">
        <v>0</v>
      </c>
      <c r="CD89" s="73">
        <v>0</v>
      </c>
      <c r="CE89" s="73">
        <v>0</v>
      </c>
      <c r="CF89" s="270">
        <f t="shared" si="58"/>
        <v>0</v>
      </c>
      <c r="CG89" s="73">
        <v>0</v>
      </c>
      <c r="CH89" s="73">
        <v>0</v>
      </c>
      <c r="CI89" s="73">
        <v>0</v>
      </c>
      <c r="CJ89" s="73">
        <v>0</v>
      </c>
      <c r="CK89" s="73">
        <v>0</v>
      </c>
      <c r="CL89" s="73">
        <v>0</v>
      </c>
      <c r="CM89" s="73">
        <v>0</v>
      </c>
      <c r="CN89" s="73">
        <v>0</v>
      </c>
      <c r="CO89" s="73">
        <v>0</v>
      </c>
      <c r="CP89" s="270">
        <f t="shared" si="59"/>
        <v>0</v>
      </c>
      <c r="CQ89" s="73">
        <v>0</v>
      </c>
      <c r="CR89" s="73">
        <v>0</v>
      </c>
      <c r="CS89" s="73">
        <v>0</v>
      </c>
      <c r="CT89" s="73">
        <v>0</v>
      </c>
      <c r="CU89" s="73">
        <v>0</v>
      </c>
      <c r="CV89" s="73">
        <v>0</v>
      </c>
      <c r="CW89" s="73">
        <v>0</v>
      </c>
      <c r="CX89" s="73">
        <v>0</v>
      </c>
      <c r="CY89" s="73">
        <v>0</v>
      </c>
      <c r="CZ89" s="73">
        <v>0</v>
      </c>
      <c r="DA89" s="270">
        <f t="shared" si="60"/>
        <v>0</v>
      </c>
      <c r="DB89" s="73">
        <v>0</v>
      </c>
      <c r="DC89" s="73">
        <v>0</v>
      </c>
      <c r="DD89" s="270">
        <f t="shared" si="61"/>
        <v>0</v>
      </c>
      <c r="DE89" s="73">
        <v>0</v>
      </c>
      <c r="DF89" s="73">
        <v>0</v>
      </c>
      <c r="DG89" s="73">
        <v>0</v>
      </c>
      <c r="DH89" s="73">
        <v>0</v>
      </c>
      <c r="DI89" s="73">
        <v>0</v>
      </c>
      <c r="DJ89" s="73">
        <v>0</v>
      </c>
      <c r="DK89" s="73">
        <v>0</v>
      </c>
      <c r="DL89" s="73">
        <v>0</v>
      </c>
      <c r="DM89" s="73">
        <v>0</v>
      </c>
      <c r="DN89" s="73">
        <v>0</v>
      </c>
      <c r="DO89" s="270">
        <f t="shared" si="62"/>
        <v>0</v>
      </c>
      <c r="DP89" s="73">
        <v>0</v>
      </c>
      <c r="DQ89" s="73">
        <v>0</v>
      </c>
      <c r="DR89" s="73">
        <v>0</v>
      </c>
      <c r="DS89" s="73">
        <v>0</v>
      </c>
      <c r="DT89" s="73">
        <v>0</v>
      </c>
      <c r="DU89" s="73">
        <v>0</v>
      </c>
      <c r="DV89" s="73">
        <v>0</v>
      </c>
      <c r="DW89" s="73">
        <v>0</v>
      </c>
      <c r="DX89" s="73">
        <v>0</v>
      </c>
      <c r="DY89" s="73">
        <v>0</v>
      </c>
      <c r="DZ89" s="270">
        <f t="shared" si="63"/>
        <v>0</v>
      </c>
      <c r="EA89" s="73">
        <v>0</v>
      </c>
      <c r="EB89" s="73">
        <v>0</v>
      </c>
      <c r="EC89" s="73">
        <v>0</v>
      </c>
      <c r="ED89" s="73">
        <v>0</v>
      </c>
      <c r="EE89" s="73">
        <v>0</v>
      </c>
      <c r="EF89" s="73">
        <v>0</v>
      </c>
      <c r="EG89" s="73">
        <v>0</v>
      </c>
      <c r="EH89" s="73">
        <v>0</v>
      </c>
      <c r="EI89" s="73">
        <v>0</v>
      </c>
      <c r="EJ89" s="73">
        <v>0</v>
      </c>
      <c r="EK89" s="270">
        <f t="shared" si="64"/>
        <v>0</v>
      </c>
      <c r="EM89" s="306"/>
      <c r="EN89" s="144"/>
      <c r="EO89" s="144"/>
      <c r="EP89" s="144"/>
      <c r="EQ89" s="144"/>
      <c r="ER89" s="144"/>
      <c r="ES89" s="144"/>
      <c r="ET89" s="144"/>
      <c r="EU89" s="144"/>
      <c r="EV89" s="144"/>
      <c r="EW89" s="144"/>
      <c r="EX89" s="144"/>
      <c r="EY89" s="144"/>
      <c r="EZ89" s="144"/>
      <c r="FA89" s="144"/>
      <c r="FB89" s="144"/>
    </row>
    <row r="90" spans="2:158" ht="14.4" x14ac:dyDescent="0.3">
      <c r="B90" s="144">
        <v>85</v>
      </c>
      <c r="C90" s="68" t="s">
        <v>424</v>
      </c>
      <c r="D90" s="69" t="s">
        <v>425</v>
      </c>
      <c r="E90" s="70" t="s">
        <v>13</v>
      </c>
      <c r="F90" s="73">
        <f t="shared" si="66"/>
        <v>45817</v>
      </c>
      <c r="G90" s="73">
        <f t="shared" si="66"/>
        <v>45817</v>
      </c>
      <c r="H90" s="73">
        <f t="shared" si="66"/>
        <v>45817</v>
      </c>
      <c r="I90" s="73">
        <f t="shared" si="66"/>
        <v>45817</v>
      </c>
      <c r="J90" s="37"/>
      <c r="K90" s="73">
        <v>45817</v>
      </c>
      <c r="L90" s="73">
        <v>45817</v>
      </c>
      <c r="M90" s="73">
        <v>45817</v>
      </c>
      <c r="N90" s="73">
        <v>45817</v>
      </c>
      <c r="O90" s="73">
        <v>45817</v>
      </c>
      <c r="P90" s="73">
        <v>45817</v>
      </c>
      <c r="Q90" s="73">
        <v>45817</v>
      </c>
      <c r="R90" s="270">
        <f t="shared" si="50"/>
        <v>45817</v>
      </c>
      <c r="S90" s="73">
        <v>46387</v>
      </c>
      <c r="T90" s="73">
        <v>46387</v>
      </c>
      <c r="U90" s="73">
        <v>46387</v>
      </c>
      <c r="V90" s="73">
        <v>46387</v>
      </c>
      <c r="W90" s="73">
        <v>46387</v>
      </c>
      <c r="X90" s="73">
        <v>46387</v>
      </c>
      <c r="Y90" s="73">
        <v>46387</v>
      </c>
      <c r="Z90" s="73">
        <v>46387</v>
      </c>
      <c r="AA90" s="270">
        <f t="shared" si="51"/>
        <v>46387</v>
      </c>
      <c r="AB90" s="73">
        <v>48599</v>
      </c>
      <c r="AC90" s="73">
        <v>48599</v>
      </c>
      <c r="AD90" s="73">
        <v>48599</v>
      </c>
      <c r="AE90" s="270">
        <f t="shared" si="52"/>
        <v>48599</v>
      </c>
      <c r="AF90" s="73">
        <v>46957</v>
      </c>
      <c r="AG90" s="73">
        <v>46957</v>
      </c>
      <c r="AH90" s="73">
        <v>46957</v>
      </c>
      <c r="AI90" s="73">
        <v>46957</v>
      </c>
      <c r="AJ90" s="73">
        <v>46957</v>
      </c>
      <c r="AK90" s="73">
        <v>46957</v>
      </c>
      <c r="AL90" s="73">
        <v>46957</v>
      </c>
      <c r="AM90" s="73">
        <v>46957</v>
      </c>
      <c r="AN90" s="73">
        <v>46957</v>
      </c>
      <c r="AO90" s="73">
        <v>46957</v>
      </c>
      <c r="AP90" s="73">
        <v>46957</v>
      </c>
      <c r="AQ90" s="73">
        <v>46957</v>
      </c>
      <c r="AR90" s="270">
        <f t="shared" si="53"/>
        <v>46957</v>
      </c>
      <c r="AS90" s="73">
        <v>48354</v>
      </c>
      <c r="AT90" s="73">
        <v>48354</v>
      </c>
      <c r="AU90" s="73">
        <v>48354</v>
      </c>
      <c r="AV90" s="73">
        <v>48354</v>
      </c>
      <c r="AW90" s="73">
        <v>48354</v>
      </c>
      <c r="AX90" s="73">
        <v>48354</v>
      </c>
      <c r="AY90" s="73">
        <v>48354</v>
      </c>
      <c r="AZ90" s="73">
        <v>48354</v>
      </c>
      <c r="BA90" s="270">
        <f t="shared" si="54"/>
        <v>48354</v>
      </c>
      <c r="BB90" s="73">
        <v>48398</v>
      </c>
      <c r="BC90" s="73">
        <v>48398</v>
      </c>
      <c r="BD90" s="73">
        <v>48398</v>
      </c>
      <c r="BE90" s="73">
        <v>48398</v>
      </c>
      <c r="BF90" s="73">
        <v>48398</v>
      </c>
      <c r="BG90" s="73">
        <v>48398</v>
      </c>
      <c r="BH90" s="73">
        <v>48398</v>
      </c>
      <c r="BI90" s="270">
        <f t="shared" si="55"/>
        <v>48398</v>
      </c>
      <c r="BJ90" s="73">
        <v>46322</v>
      </c>
      <c r="BK90" s="73">
        <v>46322</v>
      </c>
      <c r="BL90" s="270">
        <f t="shared" si="56"/>
        <v>46322</v>
      </c>
      <c r="BM90" s="73">
        <v>45796</v>
      </c>
      <c r="BN90" s="73">
        <v>45796</v>
      </c>
      <c r="BO90" s="73">
        <v>45796</v>
      </c>
      <c r="BP90" s="73">
        <v>45796</v>
      </c>
      <c r="BQ90" s="73">
        <v>45796</v>
      </c>
      <c r="BR90" s="73">
        <v>45796</v>
      </c>
      <c r="BS90" s="73">
        <v>45796</v>
      </c>
      <c r="BT90" s="73">
        <v>45796</v>
      </c>
      <c r="BU90" s="73">
        <v>45796</v>
      </c>
      <c r="BV90" s="73">
        <v>45796</v>
      </c>
      <c r="BW90" s="270">
        <f t="shared" si="57"/>
        <v>45796</v>
      </c>
      <c r="BX90" s="73">
        <v>50061</v>
      </c>
      <c r="BY90" s="73">
        <v>50061</v>
      </c>
      <c r="BZ90" s="73">
        <v>50061</v>
      </c>
      <c r="CA90" s="73">
        <v>50061</v>
      </c>
      <c r="CB90" s="73">
        <v>50061</v>
      </c>
      <c r="CC90" s="73">
        <v>50061</v>
      </c>
      <c r="CD90" s="73">
        <v>50061</v>
      </c>
      <c r="CE90" s="73">
        <v>50061</v>
      </c>
      <c r="CF90" s="270">
        <f t="shared" si="58"/>
        <v>50061</v>
      </c>
      <c r="CG90" s="73">
        <v>45557</v>
      </c>
      <c r="CH90" s="73">
        <v>45557</v>
      </c>
      <c r="CI90" s="73">
        <v>45557</v>
      </c>
      <c r="CJ90" s="73">
        <v>45557</v>
      </c>
      <c r="CK90" s="73">
        <v>45557</v>
      </c>
      <c r="CL90" s="73">
        <v>45557</v>
      </c>
      <c r="CM90" s="73">
        <v>45557</v>
      </c>
      <c r="CN90" s="73">
        <v>45557</v>
      </c>
      <c r="CO90" s="73">
        <v>45557</v>
      </c>
      <c r="CP90" s="270">
        <f t="shared" si="59"/>
        <v>45557</v>
      </c>
      <c r="CQ90" s="73">
        <v>45923</v>
      </c>
      <c r="CR90" s="73">
        <v>45923</v>
      </c>
      <c r="CS90" s="73">
        <v>45923</v>
      </c>
      <c r="CT90" s="73">
        <v>45923</v>
      </c>
      <c r="CU90" s="73">
        <v>45923</v>
      </c>
      <c r="CV90" s="73">
        <v>45923</v>
      </c>
      <c r="CW90" s="73">
        <v>45923</v>
      </c>
      <c r="CX90" s="73">
        <v>45923</v>
      </c>
      <c r="CY90" s="73">
        <v>45923</v>
      </c>
      <c r="CZ90" s="73">
        <v>45923</v>
      </c>
      <c r="DA90" s="270">
        <f t="shared" si="60"/>
        <v>45923</v>
      </c>
      <c r="DB90" s="73">
        <v>43905</v>
      </c>
      <c r="DC90" s="73">
        <v>43905</v>
      </c>
      <c r="DD90" s="270">
        <f t="shared" si="61"/>
        <v>43905</v>
      </c>
      <c r="DE90" s="73">
        <v>46712</v>
      </c>
      <c r="DF90" s="73">
        <v>46712</v>
      </c>
      <c r="DG90" s="73">
        <v>46712</v>
      </c>
      <c r="DH90" s="73">
        <v>46712</v>
      </c>
      <c r="DI90" s="73">
        <v>46712</v>
      </c>
      <c r="DJ90" s="73">
        <v>46712</v>
      </c>
      <c r="DK90" s="73">
        <v>46712</v>
      </c>
      <c r="DL90" s="73">
        <v>46712</v>
      </c>
      <c r="DM90" s="73">
        <v>46712</v>
      </c>
      <c r="DN90" s="73">
        <v>46712</v>
      </c>
      <c r="DO90" s="270">
        <f t="shared" si="62"/>
        <v>46712</v>
      </c>
      <c r="DP90" s="73">
        <v>46179</v>
      </c>
      <c r="DQ90" s="73">
        <v>46179</v>
      </c>
      <c r="DR90" s="73">
        <v>46179</v>
      </c>
      <c r="DS90" s="73">
        <v>46179</v>
      </c>
      <c r="DT90" s="73">
        <v>46179</v>
      </c>
      <c r="DU90" s="73">
        <v>46179</v>
      </c>
      <c r="DV90" s="73">
        <v>46179</v>
      </c>
      <c r="DW90" s="73">
        <v>46179</v>
      </c>
      <c r="DX90" s="73">
        <v>46179</v>
      </c>
      <c r="DY90" s="73">
        <v>46179</v>
      </c>
      <c r="DZ90" s="270">
        <f t="shared" si="63"/>
        <v>46179</v>
      </c>
      <c r="EA90" s="73">
        <v>46917</v>
      </c>
      <c r="EB90" s="73">
        <v>46917</v>
      </c>
      <c r="EC90" s="73">
        <v>46917</v>
      </c>
      <c r="ED90" s="73">
        <v>46917</v>
      </c>
      <c r="EE90" s="73">
        <v>46917</v>
      </c>
      <c r="EF90" s="73">
        <v>46917</v>
      </c>
      <c r="EG90" s="73">
        <v>46917</v>
      </c>
      <c r="EH90" s="73">
        <v>46917</v>
      </c>
      <c r="EI90" s="73">
        <v>46917</v>
      </c>
      <c r="EJ90" s="73">
        <v>46917</v>
      </c>
      <c r="EK90" s="270">
        <f t="shared" si="64"/>
        <v>46917</v>
      </c>
      <c r="EM90" s="306">
        <f t="shared" si="65"/>
        <v>46792.26666666667</v>
      </c>
      <c r="EN90" s="144" t="str">
        <f t="shared" si="33"/>
        <v>OK</v>
      </c>
      <c r="EO90" s="144" t="str">
        <f t="shared" si="34"/>
        <v>OK</v>
      </c>
      <c r="EP90" s="144" t="str">
        <f t="shared" si="35"/>
        <v>OK</v>
      </c>
      <c r="EQ90" s="144" t="str">
        <f t="shared" si="36"/>
        <v>OK</v>
      </c>
      <c r="ER90" s="144" t="str">
        <f t="shared" si="37"/>
        <v>OK</v>
      </c>
      <c r="ES90" s="144" t="str">
        <f t="shared" si="38"/>
        <v>OK</v>
      </c>
      <c r="ET90" s="144" t="str">
        <f t="shared" si="39"/>
        <v>OK</v>
      </c>
      <c r="EU90" s="144" t="str">
        <f t="shared" si="40"/>
        <v>OK</v>
      </c>
      <c r="EV90" s="144" t="str">
        <f t="shared" si="41"/>
        <v>OK</v>
      </c>
      <c r="EW90" s="144" t="str">
        <f t="shared" si="42"/>
        <v>OK</v>
      </c>
      <c r="EX90" s="144" t="str">
        <f t="shared" si="43"/>
        <v>XXX</v>
      </c>
      <c r="EY90" s="144" t="str">
        <f t="shared" si="44"/>
        <v>XXX</v>
      </c>
      <c r="EZ90" s="144" t="str">
        <f t="shared" si="45"/>
        <v>OK</v>
      </c>
      <c r="FA90" s="144" t="str">
        <f t="shared" si="46"/>
        <v>OK</v>
      </c>
      <c r="FB90" s="144" t="str">
        <f t="shared" si="47"/>
        <v>OK</v>
      </c>
    </row>
    <row r="91" spans="2:158" ht="14.4" x14ac:dyDescent="0.3">
      <c r="B91" s="144">
        <v>86</v>
      </c>
      <c r="C91" s="68" t="s">
        <v>426</v>
      </c>
      <c r="D91" s="69" t="s">
        <v>427</v>
      </c>
      <c r="E91" s="70" t="s">
        <v>13</v>
      </c>
      <c r="F91" s="73">
        <f t="shared" si="66"/>
        <v>60170</v>
      </c>
      <c r="G91" s="73">
        <f t="shared" si="66"/>
        <v>60170</v>
      </c>
      <c r="H91" s="73">
        <f t="shared" si="66"/>
        <v>60170</v>
      </c>
      <c r="I91" s="73">
        <f t="shared" si="66"/>
        <v>60170</v>
      </c>
      <c r="J91" s="37"/>
      <c r="K91" s="73">
        <v>60170</v>
      </c>
      <c r="L91" s="73">
        <v>60170</v>
      </c>
      <c r="M91" s="73">
        <v>60170</v>
      </c>
      <c r="N91" s="73">
        <v>60170</v>
      </c>
      <c r="O91" s="73">
        <v>60170</v>
      </c>
      <c r="P91" s="73">
        <v>60170</v>
      </c>
      <c r="Q91" s="73">
        <v>60170</v>
      </c>
      <c r="R91" s="270">
        <f t="shared" si="50"/>
        <v>60170</v>
      </c>
      <c r="S91" s="73">
        <v>60974</v>
      </c>
      <c r="T91" s="73">
        <v>60974</v>
      </c>
      <c r="U91" s="73">
        <v>60974</v>
      </c>
      <c r="V91" s="73">
        <v>60974</v>
      </c>
      <c r="W91" s="73">
        <v>60974</v>
      </c>
      <c r="X91" s="73">
        <v>60974</v>
      </c>
      <c r="Y91" s="73">
        <v>60974</v>
      </c>
      <c r="Z91" s="73">
        <v>60974</v>
      </c>
      <c r="AA91" s="270">
        <f t="shared" si="51"/>
        <v>60974</v>
      </c>
      <c r="AB91" s="73">
        <v>64095</v>
      </c>
      <c r="AC91" s="73">
        <v>64095</v>
      </c>
      <c r="AD91" s="73">
        <v>64095</v>
      </c>
      <c r="AE91" s="270">
        <f t="shared" si="52"/>
        <v>64095</v>
      </c>
      <c r="AF91" s="73">
        <v>61778</v>
      </c>
      <c r="AG91" s="73">
        <v>61778</v>
      </c>
      <c r="AH91" s="73">
        <v>61778</v>
      </c>
      <c r="AI91" s="73">
        <v>61778</v>
      </c>
      <c r="AJ91" s="73">
        <v>61778</v>
      </c>
      <c r="AK91" s="73">
        <v>61778</v>
      </c>
      <c r="AL91" s="73">
        <v>61778</v>
      </c>
      <c r="AM91" s="73">
        <v>61778</v>
      </c>
      <c r="AN91" s="73">
        <v>61778</v>
      </c>
      <c r="AO91" s="73">
        <v>61778</v>
      </c>
      <c r="AP91" s="73">
        <v>61778</v>
      </c>
      <c r="AQ91" s="73">
        <v>61778</v>
      </c>
      <c r="AR91" s="270">
        <f t="shared" si="53"/>
        <v>61778</v>
      </c>
      <c r="AS91" s="73">
        <v>63750</v>
      </c>
      <c r="AT91" s="73">
        <v>63750</v>
      </c>
      <c r="AU91" s="73">
        <v>63750</v>
      </c>
      <c r="AV91" s="73">
        <v>63750</v>
      </c>
      <c r="AW91" s="73">
        <v>63750</v>
      </c>
      <c r="AX91" s="73">
        <v>63750</v>
      </c>
      <c r="AY91" s="73">
        <v>63750</v>
      </c>
      <c r="AZ91" s="73">
        <v>63750</v>
      </c>
      <c r="BA91" s="270">
        <f t="shared" si="54"/>
        <v>63750</v>
      </c>
      <c r="BB91" s="73">
        <v>63812</v>
      </c>
      <c r="BC91" s="73">
        <v>63812</v>
      </c>
      <c r="BD91" s="73">
        <v>63812</v>
      </c>
      <c r="BE91" s="73">
        <v>63812</v>
      </c>
      <c r="BF91" s="73">
        <v>63812</v>
      </c>
      <c r="BG91" s="73">
        <v>63812</v>
      </c>
      <c r="BH91" s="73">
        <v>63812</v>
      </c>
      <c r="BI91" s="270">
        <f t="shared" si="55"/>
        <v>63812</v>
      </c>
      <c r="BJ91" s="73">
        <v>60883</v>
      </c>
      <c r="BK91" s="73">
        <v>60883</v>
      </c>
      <c r="BL91" s="270">
        <f t="shared" si="56"/>
        <v>60883</v>
      </c>
      <c r="BM91" s="73">
        <v>60140</v>
      </c>
      <c r="BN91" s="73">
        <v>60140</v>
      </c>
      <c r="BO91" s="73">
        <v>60140</v>
      </c>
      <c r="BP91" s="73">
        <v>60140</v>
      </c>
      <c r="BQ91" s="73">
        <v>60140</v>
      </c>
      <c r="BR91" s="73">
        <v>60140</v>
      </c>
      <c r="BS91" s="73">
        <v>60140</v>
      </c>
      <c r="BT91" s="73">
        <v>60140</v>
      </c>
      <c r="BU91" s="73">
        <v>60140</v>
      </c>
      <c r="BV91" s="73">
        <v>60140</v>
      </c>
      <c r="BW91" s="270">
        <f t="shared" si="57"/>
        <v>60140</v>
      </c>
      <c r="BX91" s="73">
        <v>66157</v>
      </c>
      <c r="BY91" s="73">
        <v>66157</v>
      </c>
      <c r="BZ91" s="73">
        <v>66157</v>
      </c>
      <c r="CA91" s="73">
        <v>66157</v>
      </c>
      <c r="CB91" s="73">
        <v>66157</v>
      </c>
      <c r="CC91" s="73">
        <v>66157</v>
      </c>
      <c r="CD91" s="73">
        <v>66157</v>
      </c>
      <c r="CE91" s="73">
        <v>66157</v>
      </c>
      <c r="CF91" s="270">
        <f t="shared" si="58"/>
        <v>66157</v>
      </c>
      <c r="CG91" s="73">
        <v>59803</v>
      </c>
      <c r="CH91" s="73">
        <v>59803</v>
      </c>
      <c r="CI91" s="73">
        <v>59803</v>
      </c>
      <c r="CJ91" s="73">
        <v>59803</v>
      </c>
      <c r="CK91" s="73">
        <v>59803</v>
      </c>
      <c r="CL91" s="73">
        <v>59803</v>
      </c>
      <c r="CM91" s="73">
        <v>59803</v>
      </c>
      <c r="CN91" s="73">
        <v>59803</v>
      </c>
      <c r="CO91" s="73">
        <v>59803</v>
      </c>
      <c r="CP91" s="270">
        <f t="shared" si="59"/>
        <v>59803</v>
      </c>
      <c r="CQ91" s="73">
        <v>60320</v>
      </c>
      <c r="CR91" s="73">
        <v>60320</v>
      </c>
      <c r="CS91" s="73">
        <v>60320</v>
      </c>
      <c r="CT91" s="73">
        <v>60320</v>
      </c>
      <c r="CU91" s="73">
        <v>60320</v>
      </c>
      <c r="CV91" s="73">
        <v>60320</v>
      </c>
      <c r="CW91" s="73">
        <v>60320</v>
      </c>
      <c r="CX91" s="73">
        <v>60320</v>
      </c>
      <c r="CY91" s="73">
        <v>60320</v>
      </c>
      <c r="CZ91" s="73">
        <v>60320</v>
      </c>
      <c r="DA91" s="270">
        <f t="shared" si="60"/>
        <v>60320</v>
      </c>
      <c r="DB91" s="73">
        <v>57474</v>
      </c>
      <c r="DC91" s="73">
        <v>57474</v>
      </c>
      <c r="DD91" s="270">
        <f t="shared" si="61"/>
        <v>57474</v>
      </c>
      <c r="DE91" s="73">
        <v>61433</v>
      </c>
      <c r="DF91" s="73">
        <v>61433</v>
      </c>
      <c r="DG91" s="73">
        <v>61433</v>
      </c>
      <c r="DH91" s="73">
        <v>61433</v>
      </c>
      <c r="DI91" s="73">
        <v>61433</v>
      </c>
      <c r="DJ91" s="73">
        <v>61433</v>
      </c>
      <c r="DK91" s="73">
        <v>61433</v>
      </c>
      <c r="DL91" s="73">
        <v>61433</v>
      </c>
      <c r="DM91" s="73">
        <v>61433</v>
      </c>
      <c r="DN91" s="73">
        <v>61433</v>
      </c>
      <c r="DO91" s="270">
        <f t="shared" si="62"/>
        <v>61433</v>
      </c>
      <c r="DP91" s="73">
        <v>60682</v>
      </c>
      <c r="DQ91" s="73">
        <v>60682</v>
      </c>
      <c r="DR91" s="73">
        <v>60682</v>
      </c>
      <c r="DS91" s="73">
        <v>60682</v>
      </c>
      <c r="DT91" s="73">
        <v>60682</v>
      </c>
      <c r="DU91" s="73">
        <v>60682</v>
      </c>
      <c r="DV91" s="73">
        <v>60682</v>
      </c>
      <c r="DW91" s="73">
        <v>60682</v>
      </c>
      <c r="DX91" s="73">
        <v>60682</v>
      </c>
      <c r="DY91" s="73">
        <v>60682</v>
      </c>
      <c r="DZ91" s="270">
        <f t="shared" si="63"/>
        <v>60682</v>
      </c>
      <c r="EA91" s="73">
        <v>61722</v>
      </c>
      <c r="EB91" s="73">
        <v>61722</v>
      </c>
      <c r="EC91" s="73">
        <v>61722</v>
      </c>
      <c r="ED91" s="73">
        <v>61722</v>
      </c>
      <c r="EE91" s="73">
        <v>61722</v>
      </c>
      <c r="EF91" s="73">
        <v>61722</v>
      </c>
      <c r="EG91" s="73">
        <v>61722</v>
      </c>
      <c r="EH91" s="73">
        <v>61722</v>
      </c>
      <c r="EI91" s="73">
        <v>61722</v>
      </c>
      <c r="EJ91" s="73">
        <v>61722</v>
      </c>
      <c r="EK91" s="270">
        <f t="shared" si="64"/>
        <v>61722</v>
      </c>
      <c r="EM91" s="306">
        <f t="shared" si="65"/>
        <v>61546.2</v>
      </c>
      <c r="EN91" s="144" t="str">
        <f t="shared" si="33"/>
        <v>OK</v>
      </c>
      <c r="EO91" s="144" t="str">
        <f t="shared" si="34"/>
        <v>OK</v>
      </c>
      <c r="EP91" s="144" t="str">
        <f t="shared" si="35"/>
        <v>OK</v>
      </c>
      <c r="EQ91" s="144" t="str">
        <f t="shared" si="36"/>
        <v>OK</v>
      </c>
      <c r="ER91" s="144" t="str">
        <f t="shared" si="37"/>
        <v>OK</v>
      </c>
      <c r="ES91" s="144" t="str">
        <f t="shared" si="38"/>
        <v>OK</v>
      </c>
      <c r="ET91" s="144" t="str">
        <f t="shared" si="39"/>
        <v>OK</v>
      </c>
      <c r="EU91" s="144" t="str">
        <f t="shared" si="40"/>
        <v>OK</v>
      </c>
      <c r="EV91" s="144" t="str">
        <f t="shared" si="41"/>
        <v>OK</v>
      </c>
      <c r="EW91" s="144" t="str">
        <f t="shared" si="42"/>
        <v>OK</v>
      </c>
      <c r="EX91" s="144" t="str">
        <f t="shared" si="43"/>
        <v>XXX</v>
      </c>
      <c r="EY91" s="144" t="str">
        <f t="shared" si="44"/>
        <v>XXX</v>
      </c>
      <c r="EZ91" s="144" t="str">
        <f t="shared" si="45"/>
        <v>OK</v>
      </c>
      <c r="FA91" s="144" t="str">
        <f t="shared" si="46"/>
        <v>OK</v>
      </c>
      <c r="FB91" s="144" t="str">
        <f t="shared" si="47"/>
        <v>OK</v>
      </c>
    </row>
    <row r="92" spans="2:158" ht="14.4" x14ac:dyDescent="0.3">
      <c r="B92" s="144">
        <v>87</v>
      </c>
      <c r="C92" s="68" t="s">
        <v>428</v>
      </c>
      <c r="D92" s="69" t="s">
        <v>429</v>
      </c>
      <c r="E92" s="70" t="s">
        <v>10</v>
      </c>
      <c r="F92" s="73">
        <f t="shared" si="66"/>
        <v>890445.42857142852</v>
      </c>
      <c r="G92" s="73">
        <f t="shared" si="66"/>
        <v>890445.42857142852</v>
      </c>
      <c r="H92" s="73">
        <f t="shared" si="66"/>
        <v>890445.42857142852</v>
      </c>
      <c r="I92" s="73">
        <f t="shared" si="66"/>
        <v>890445.42857142852</v>
      </c>
      <c r="J92" s="37"/>
      <c r="K92" s="73">
        <v>871447</v>
      </c>
      <c r="L92" s="73">
        <v>888546</v>
      </c>
      <c r="M92" s="73">
        <v>904694</v>
      </c>
      <c r="N92" s="73">
        <v>889496</v>
      </c>
      <c r="O92" s="73">
        <v>893295</v>
      </c>
      <c r="P92" s="73">
        <v>901843</v>
      </c>
      <c r="Q92" s="73">
        <v>883797</v>
      </c>
      <c r="R92" s="270">
        <f t="shared" si="50"/>
        <v>890445.42857142852</v>
      </c>
      <c r="S92" s="73">
        <v>865710</v>
      </c>
      <c r="T92" s="73">
        <v>851679</v>
      </c>
      <c r="U92" s="73">
        <v>878500</v>
      </c>
      <c r="V92" s="73">
        <v>885026</v>
      </c>
      <c r="W92" s="73">
        <v>867497</v>
      </c>
      <c r="X92" s="73">
        <v>872311</v>
      </c>
      <c r="Y92" s="73">
        <v>855117</v>
      </c>
      <c r="Z92" s="73">
        <v>875061</v>
      </c>
      <c r="AA92" s="270">
        <f t="shared" si="51"/>
        <v>868862.625</v>
      </c>
      <c r="AB92" s="73">
        <v>1030683</v>
      </c>
      <c r="AC92" s="73">
        <v>947116</v>
      </c>
      <c r="AD92" s="73">
        <v>1037648</v>
      </c>
      <c r="AE92" s="270">
        <f t="shared" si="52"/>
        <v>1005149</v>
      </c>
      <c r="AF92" s="73">
        <v>935911</v>
      </c>
      <c r="AG92" s="73">
        <v>938217</v>
      </c>
      <c r="AH92" s="73">
        <v>939369</v>
      </c>
      <c r="AI92" s="73">
        <v>935911</v>
      </c>
      <c r="AJ92" s="73">
        <v>927843</v>
      </c>
      <c r="AK92" s="73">
        <v>922081</v>
      </c>
      <c r="AL92" s="73">
        <v>950895</v>
      </c>
      <c r="AM92" s="73">
        <v>916318</v>
      </c>
      <c r="AN92" s="73">
        <v>962422</v>
      </c>
      <c r="AO92" s="73">
        <v>935911</v>
      </c>
      <c r="AP92" s="73">
        <v>942827</v>
      </c>
      <c r="AQ92" s="73">
        <v>904792</v>
      </c>
      <c r="AR92" s="270">
        <f t="shared" si="53"/>
        <v>934374.75</v>
      </c>
      <c r="AS92" s="73">
        <v>923225</v>
      </c>
      <c r="AT92" s="73">
        <v>891420</v>
      </c>
      <c r="AU92" s="73">
        <v>904314</v>
      </c>
      <c r="AV92" s="73">
        <v>929242</v>
      </c>
      <c r="AW92" s="73">
        <v>938697</v>
      </c>
      <c r="AX92" s="73">
        <v>904314</v>
      </c>
      <c r="AY92" s="73">
        <v>951592</v>
      </c>
      <c r="AZ92" s="73">
        <v>912910</v>
      </c>
      <c r="BA92" s="270">
        <f t="shared" si="54"/>
        <v>919464.25</v>
      </c>
      <c r="BB92" s="73">
        <v>929267</v>
      </c>
      <c r="BC92" s="73">
        <v>906239</v>
      </c>
      <c r="BD92" s="73">
        <v>907945</v>
      </c>
      <c r="BE92" s="73">
        <v>914768</v>
      </c>
      <c r="BF92" s="73">
        <v>912209</v>
      </c>
      <c r="BG92" s="73">
        <v>890886</v>
      </c>
      <c r="BH92" s="73">
        <v>903680</v>
      </c>
      <c r="BI92" s="270">
        <f t="shared" si="55"/>
        <v>909284.85714285716</v>
      </c>
      <c r="BJ92" s="73">
        <v>852100</v>
      </c>
      <c r="BK92" s="73">
        <v>910909</v>
      </c>
      <c r="BL92" s="270">
        <f t="shared" si="56"/>
        <v>881504.5</v>
      </c>
      <c r="BM92" s="73">
        <v>874822</v>
      </c>
      <c r="BN92" s="73">
        <v>894511</v>
      </c>
      <c r="BO92" s="73">
        <v>899432</v>
      </c>
      <c r="BP92" s="73">
        <v>897464</v>
      </c>
      <c r="BQ92" s="73">
        <v>895494</v>
      </c>
      <c r="BR92" s="73">
        <v>908292</v>
      </c>
      <c r="BS92" s="73">
        <v>916167</v>
      </c>
      <c r="BT92" s="73">
        <v>896479</v>
      </c>
      <c r="BU92" s="73">
        <v>887620</v>
      </c>
      <c r="BV92" s="73">
        <v>905338</v>
      </c>
      <c r="BW92" s="270">
        <f t="shared" si="57"/>
        <v>897561.9</v>
      </c>
      <c r="BX92" s="73">
        <v>1022243</v>
      </c>
      <c r="BY92" s="73">
        <v>1064272</v>
      </c>
      <c r="BZ92" s="73">
        <v>980215</v>
      </c>
      <c r="CA92" s="73">
        <v>1051819</v>
      </c>
      <c r="CB92" s="73">
        <v>1028469</v>
      </c>
      <c r="CC92" s="73">
        <v>1047149</v>
      </c>
      <c r="CD92" s="73">
        <v>1023800</v>
      </c>
      <c r="CE92" s="73">
        <v>1101631</v>
      </c>
      <c r="CF92" s="270">
        <f t="shared" si="58"/>
        <v>1039949.75</v>
      </c>
      <c r="CG92" s="73">
        <v>856195</v>
      </c>
      <c r="CH92" s="73">
        <v>861368</v>
      </c>
      <c r="CI92" s="73">
        <v>850282</v>
      </c>
      <c r="CJ92" s="73">
        <v>863586</v>
      </c>
      <c r="CK92" s="73">
        <v>856934</v>
      </c>
      <c r="CL92" s="73">
        <v>858412</v>
      </c>
      <c r="CM92" s="73">
        <v>860629</v>
      </c>
      <c r="CN92" s="73">
        <v>859152</v>
      </c>
      <c r="CO92" s="73">
        <v>847326</v>
      </c>
      <c r="CP92" s="270">
        <f t="shared" si="59"/>
        <v>857098.22222222225</v>
      </c>
      <c r="CQ92" s="73">
        <v>901855</v>
      </c>
      <c r="CR92" s="73">
        <v>935217</v>
      </c>
      <c r="CS92" s="73">
        <v>903006</v>
      </c>
      <c r="CT92" s="73">
        <v>892652</v>
      </c>
      <c r="CU92" s="73">
        <v>916811</v>
      </c>
      <c r="CV92" s="73">
        <v>909908</v>
      </c>
      <c r="CW92" s="73">
        <v>914510</v>
      </c>
      <c r="CX92" s="73">
        <v>923714</v>
      </c>
      <c r="CY92" s="73">
        <v>930616</v>
      </c>
      <c r="CZ92" s="73">
        <v>906457</v>
      </c>
      <c r="DA92" s="270">
        <f t="shared" si="60"/>
        <v>913474.6</v>
      </c>
      <c r="DB92" s="73">
        <v>838151</v>
      </c>
      <c r="DC92" s="73">
        <v>831983</v>
      </c>
      <c r="DD92" s="270">
        <f t="shared" si="61"/>
        <v>835067</v>
      </c>
      <c r="DE92" s="73">
        <v>906198</v>
      </c>
      <c r="DF92" s="73">
        <v>967531</v>
      </c>
      <c r="DG92" s="73">
        <v>894362</v>
      </c>
      <c r="DH92" s="73">
        <v>922338</v>
      </c>
      <c r="DI92" s="73">
        <v>933099</v>
      </c>
      <c r="DJ92" s="73">
        <v>900818</v>
      </c>
      <c r="DK92" s="73">
        <v>916959</v>
      </c>
      <c r="DL92" s="73">
        <v>901894</v>
      </c>
      <c r="DM92" s="73">
        <v>907274</v>
      </c>
      <c r="DN92" s="73">
        <v>953543</v>
      </c>
      <c r="DO92" s="270">
        <f t="shared" si="62"/>
        <v>920401.6</v>
      </c>
      <c r="DP92" s="73">
        <v>908547</v>
      </c>
      <c r="DQ92" s="73">
        <v>917792</v>
      </c>
      <c r="DR92" s="73">
        <v>889287</v>
      </c>
      <c r="DS92" s="73">
        <v>915480</v>
      </c>
      <c r="DT92" s="73">
        <v>923955</v>
      </c>
      <c r="DU92" s="73">
        <v>902912</v>
      </c>
      <c r="DV92" s="73">
        <v>915480</v>
      </c>
      <c r="DW92" s="73">
        <v>906236</v>
      </c>
      <c r="DX92" s="73">
        <v>895451</v>
      </c>
      <c r="DY92" s="73">
        <v>923158</v>
      </c>
      <c r="DZ92" s="270">
        <f t="shared" si="63"/>
        <v>909829.8</v>
      </c>
      <c r="EA92" s="73">
        <v>879725</v>
      </c>
      <c r="EB92" s="73">
        <v>876486</v>
      </c>
      <c r="EC92" s="73">
        <v>885396</v>
      </c>
      <c r="ED92" s="73">
        <v>896738</v>
      </c>
      <c r="EE92" s="73">
        <v>884586</v>
      </c>
      <c r="EF92" s="73">
        <v>901599</v>
      </c>
      <c r="EG92" s="73">
        <v>894308</v>
      </c>
      <c r="EH92" s="73">
        <v>875674</v>
      </c>
      <c r="EI92" s="73">
        <v>885396</v>
      </c>
      <c r="EJ92" s="73">
        <v>870004</v>
      </c>
      <c r="EK92" s="270">
        <f t="shared" si="64"/>
        <v>884991.2</v>
      </c>
      <c r="EM92" s="306">
        <f t="shared" si="65"/>
        <v>911163.96552910062</v>
      </c>
      <c r="EN92" s="144" t="str">
        <f t="shared" si="33"/>
        <v>OK</v>
      </c>
      <c r="EO92" s="144" t="str">
        <f t="shared" si="34"/>
        <v>OK</v>
      </c>
      <c r="EP92" s="144" t="str">
        <f t="shared" si="35"/>
        <v>OK</v>
      </c>
      <c r="EQ92" s="144" t="str">
        <f t="shared" si="36"/>
        <v>OK</v>
      </c>
      <c r="ER92" s="144" t="str">
        <f t="shared" si="37"/>
        <v>OK</v>
      </c>
      <c r="ES92" s="144" t="str">
        <f t="shared" si="38"/>
        <v>OK</v>
      </c>
      <c r="ET92" s="144" t="str">
        <f t="shared" si="39"/>
        <v>OK</v>
      </c>
      <c r="EU92" s="144" t="str">
        <f t="shared" si="40"/>
        <v>OK</v>
      </c>
      <c r="EV92" s="144" t="str">
        <f t="shared" si="41"/>
        <v>OK</v>
      </c>
      <c r="EW92" s="144" t="str">
        <f t="shared" si="42"/>
        <v>XXX</v>
      </c>
      <c r="EX92" s="144" t="str">
        <f t="shared" si="43"/>
        <v>XXX</v>
      </c>
      <c r="EY92" s="144" t="str">
        <f t="shared" si="44"/>
        <v>XXX</v>
      </c>
      <c r="EZ92" s="144" t="str">
        <f t="shared" si="45"/>
        <v>OK</v>
      </c>
      <c r="FA92" s="144" t="str">
        <f t="shared" si="46"/>
        <v>OK</v>
      </c>
      <c r="FB92" s="144" t="str">
        <f t="shared" si="47"/>
        <v>OK</v>
      </c>
    </row>
    <row r="93" spans="2:158" ht="14.4" x14ac:dyDescent="0.3">
      <c r="B93" s="144">
        <v>88</v>
      </c>
      <c r="C93" s="68" t="s">
        <v>430</v>
      </c>
      <c r="D93" s="69" t="s">
        <v>431</v>
      </c>
      <c r="E93" s="70" t="s">
        <v>10</v>
      </c>
      <c r="F93" s="73">
        <f t="shared" si="66"/>
        <v>296912.71428571426</v>
      </c>
      <c r="G93" s="73">
        <f t="shared" si="66"/>
        <v>296912.71428571426</v>
      </c>
      <c r="H93" s="73">
        <f t="shared" si="66"/>
        <v>296912.71428571426</v>
      </c>
      <c r="I93" s="73">
        <f t="shared" si="66"/>
        <v>296912.71428571426</v>
      </c>
      <c r="J93" s="37"/>
      <c r="K93" s="73">
        <v>273843</v>
      </c>
      <c r="L93" s="73">
        <v>293949</v>
      </c>
      <c r="M93" s="73">
        <v>314633</v>
      </c>
      <c r="N93" s="73">
        <v>296296</v>
      </c>
      <c r="O93" s="73">
        <v>297746</v>
      </c>
      <c r="P93" s="73">
        <v>312188</v>
      </c>
      <c r="Q93" s="73">
        <v>289734</v>
      </c>
      <c r="R93" s="270">
        <f t="shared" si="50"/>
        <v>296912.71428571426</v>
      </c>
      <c r="S93" s="73">
        <v>266849</v>
      </c>
      <c r="T93" s="73">
        <v>253539</v>
      </c>
      <c r="U93" s="73">
        <v>268741</v>
      </c>
      <c r="V93" s="73">
        <v>276543</v>
      </c>
      <c r="W93" s="73">
        <v>265827</v>
      </c>
      <c r="X93" s="73">
        <v>274363</v>
      </c>
      <c r="Y93" s="73">
        <v>259935</v>
      </c>
      <c r="Z93" s="73">
        <v>274046</v>
      </c>
      <c r="AA93" s="270">
        <f t="shared" si="51"/>
        <v>267480.375</v>
      </c>
      <c r="AB93" s="73">
        <v>344637</v>
      </c>
      <c r="AC93" s="73">
        <v>307878</v>
      </c>
      <c r="AD93" s="73">
        <v>367272</v>
      </c>
      <c r="AE93" s="270">
        <f t="shared" si="52"/>
        <v>339929</v>
      </c>
      <c r="AF93" s="73">
        <v>296430</v>
      </c>
      <c r="AG93" s="73">
        <v>300285</v>
      </c>
      <c r="AH93" s="73">
        <v>296362</v>
      </c>
      <c r="AI93" s="73">
        <v>293505</v>
      </c>
      <c r="AJ93" s="73">
        <v>287535</v>
      </c>
      <c r="AK93" s="73">
        <v>282495</v>
      </c>
      <c r="AL93" s="73">
        <v>303517</v>
      </c>
      <c r="AM93" s="73">
        <v>278290</v>
      </c>
      <c r="AN93" s="73">
        <v>316105</v>
      </c>
      <c r="AO93" s="73">
        <v>293087</v>
      </c>
      <c r="AP93" s="73">
        <v>302145</v>
      </c>
      <c r="AQ93" s="73">
        <v>266956</v>
      </c>
      <c r="AR93" s="270">
        <f t="shared" si="53"/>
        <v>293059.33333333331</v>
      </c>
      <c r="AS93" s="73">
        <v>281496</v>
      </c>
      <c r="AT93" s="73">
        <v>268314</v>
      </c>
      <c r="AU93" s="73">
        <v>264415</v>
      </c>
      <c r="AV93" s="73">
        <v>278934</v>
      </c>
      <c r="AW93" s="73">
        <v>285594</v>
      </c>
      <c r="AX93" s="73">
        <v>264833</v>
      </c>
      <c r="AY93" s="73">
        <v>298133</v>
      </c>
      <c r="AZ93" s="73">
        <v>271800</v>
      </c>
      <c r="BA93" s="270">
        <f t="shared" si="54"/>
        <v>276689.875</v>
      </c>
      <c r="BB93" s="73">
        <v>285413</v>
      </c>
      <c r="BC93" s="73">
        <v>270742</v>
      </c>
      <c r="BD93" s="73">
        <v>272247</v>
      </c>
      <c r="BE93" s="73">
        <v>275758</v>
      </c>
      <c r="BF93" s="73">
        <v>283322</v>
      </c>
      <c r="BG93" s="73">
        <v>269319</v>
      </c>
      <c r="BH93" s="73">
        <v>269112</v>
      </c>
      <c r="BI93" s="270">
        <f t="shared" si="55"/>
        <v>275130.42857142858</v>
      </c>
      <c r="BJ93" s="73">
        <v>253749</v>
      </c>
      <c r="BK93" s="73">
        <v>283731</v>
      </c>
      <c r="BL93" s="270">
        <f t="shared" si="56"/>
        <v>268740</v>
      </c>
      <c r="BM93" s="73">
        <v>260779</v>
      </c>
      <c r="BN93" s="73">
        <v>272776</v>
      </c>
      <c r="BO93" s="73">
        <v>276506</v>
      </c>
      <c r="BP93" s="73">
        <v>274094</v>
      </c>
      <c r="BQ93" s="73">
        <v>273772</v>
      </c>
      <c r="BR93" s="73">
        <v>290910</v>
      </c>
      <c r="BS93" s="73">
        <v>283005</v>
      </c>
      <c r="BT93" s="73">
        <v>273516</v>
      </c>
      <c r="BU93" s="73">
        <v>268305</v>
      </c>
      <c r="BV93" s="73">
        <v>284577</v>
      </c>
      <c r="BW93" s="270">
        <f t="shared" si="57"/>
        <v>275824</v>
      </c>
      <c r="BX93" s="73">
        <v>337107</v>
      </c>
      <c r="BY93" s="73">
        <v>369035</v>
      </c>
      <c r="BZ93" s="73">
        <v>311446</v>
      </c>
      <c r="CA93" s="73">
        <v>355783</v>
      </c>
      <c r="CB93" s="73">
        <v>340599</v>
      </c>
      <c r="CC93" s="73">
        <v>355253</v>
      </c>
      <c r="CD93" s="73">
        <v>335890</v>
      </c>
      <c r="CE93" s="73">
        <v>394166</v>
      </c>
      <c r="CF93" s="270">
        <f t="shared" si="58"/>
        <v>349909.875</v>
      </c>
      <c r="CG93" s="73">
        <v>248913</v>
      </c>
      <c r="CH93" s="73">
        <v>255611</v>
      </c>
      <c r="CI93" s="73">
        <v>243405</v>
      </c>
      <c r="CJ93" s="73">
        <v>254543</v>
      </c>
      <c r="CK93" s="73">
        <v>251481</v>
      </c>
      <c r="CL93" s="73">
        <v>251187</v>
      </c>
      <c r="CM93" s="73">
        <v>249699</v>
      </c>
      <c r="CN93" s="73">
        <v>251248</v>
      </c>
      <c r="CO93" s="73">
        <v>240651</v>
      </c>
      <c r="CP93" s="270">
        <f t="shared" si="59"/>
        <v>249637.55555555556</v>
      </c>
      <c r="CQ93" s="73">
        <v>288877</v>
      </c>
      <c r="CR93" s="73">
        <v>308491</v>
      </c>
      <c r="CS93" s="73">
        <v>286671</v>
      </c>
      <c r="CT93" s="73">
        <v>280195</v>
      </c>
      <c r="CU93" s="73">
        <v>291127</v>
      </c>
      <c r="CV93" s="73">
        <v>290153</v>
      </c>
      <c r="CW93" s="73">
        <v>288852</v>
      </c>
      <c r="CX93" s="73">
        <v>303803</v>
      </c>
      <c r="CY93" s="73">
        <v>306867</v>
      </c>
      <c r="CZ93" s="73">
        <v>291338</v>
      </c>
      <c r="DA93" s="270">
        <f t="shared" si="60"/>
        <v>293637.40000000002</v>
      </c>
      <c r="DB93" s="73">
        <v>227344</v>
      </c>
      <c r="DC93" s="73">
        <v>224293</v>
      </c>
      <c r="DD93" s="270">
        <f t="shared" si="61"/>
        <v>225818.5</v>
      </c>
      <c r="DE93" s="73">
        <v>272941</v>
      </c>
      <c r="DF93" s="73">
        <v>318217</v>
      </c>
      <c r="DG93" s="73">
        <v>264820</v>
      </c>
      <c r="DH93" s="73">
        <v>283295</v>
      </c>
      <c r="DI93" s="73">
        <v>297022</v>
      </c>
      <c r="DJ93" s="73">
        <v>268794</v>
      </c>
      <c r="DK93" s="73">
        <v>288341</v>
      </c>
      <c r="DL93" s="73">
        <v>269456</v>
      </c>
      <c r="DM93" s="73">
        <v>274440</v>
      </c>
      <c r="DN93" s="73">
        <v>313368</v>
      </c>
      <c r="DO93" s="270">
        <f t="shared" si="62"/>
        <v>285069.40000000002</v>
      </c>
      <c r="DP93" s="73">
        <v>285241</v>
      </c>
      <c r="DQ93" s="73">
        <v>309524</v>
      </c>
      <c r="DR93" s="73">
        <v>271216</v>
      </c>
      <c r="DS93" s="73">
        <v>307841</v>
      </c>
      <c r="DT93" s="73">
        <v>306907</v>
      </c>
      <c r="DU93" s="73">
        <v>288278</v>
      </c>
      <c r="DV93" s="73">
        <v>302826</v>
      </c>
      <c r="DW93" s="73">
        <v>293588</v>
      </c>
      <c r="DX93" s="73">
        <v>281973</v>
      </c>
      <c r="DY93" s="73">
        <v>301062</v>
      </c>
      <c r="DZ93" s="270">
        <f t="shared" si="63"/>
        <v>294845.59999999998</v>
      </c>
      <c r="EA93" s="73">
        <v>258365</v>
      </c>
      <c r="EB93" s="73">
        <v>259696</v>
      </c>
      <c r="EC93" s="73">
        <v>264812</v>
      </c>
      <c r="ED93" s="73">
        <v>281050</v>
      </c>
      <c r="EE93" s="73">
        <v>269324</v>
      </c>
      <c r="EF93" s="73">
        <v>276547</v>
      </c>
      <c r="EG93" s="73">
        <v>268675</v>
      </c>
      <c r="EH93" s="73">
        <v>259192</v>
      </c>
      <c r="EI93" s="73">
        <v>268155</v>
      </c>
      <c r="EJ93" s="73">
        <v>252745</v>
      </c>
      <c r="EK93" s="270">
        <f t="shared" si="64"/>
        <v>265856.09999999998</v>
      </c>
      <c r="EM93" s="306">
        <f t="shared" si="65"/>
        <v>283902.67711640213</v>
      </c>
      <c r="EN93" s="144" t="str">
        <f t="shared" si="33"/>
        <v>OK</v>
      </c>
      <c r="EO93" s="144" t="str">
        <f t="shared" si="34"/>
        <v>XXX</v>
      </c>
      <c r="EP93" s="144" t="str">
        <f t="shared" si="35"/>
        <v>OK</v>
      </c>
      <c r="EQ93" s="144" t="str">
        <f t="shared" si="36"/>
        <v>OK</v>
      </c>
      <c r="ER93" s="144" t="str">
        <f t="shared" si="37"/>
        <v>OK</v>
      </c>
      <c r="ES93" s="144" t="str">
        <f t="shared" si="38"/>
        <v>OK</v>
      </c>
      <c r="ET93" s="144" t="str">
        <f t="shared" si="39"/>
        <v>XXX</v>
      </c>
      <c r="EU93" s="144" t="str">
        <f t="shared" si="40"/>
        <v>OK</v>
      </c>
      <c r="EV93" s="144" t="str">
        <f t="shared" si="41"/>
        <v>OK</v>
      </c>
      <c r="EW93" s="144" t="str">
        <f t="shared" si="42"/>
        <v>XXX</v>
      </c>
      <c r="EX93" s="144" t="str">
        <f t="shared" si="43"/>
        <v>XXX</v>
      </c>
      <c r="EY93" s="144" t="str">
        <f t="shared" si="44"/>
        <v>XXX</v>
      </c>
      <c r="EZ93" s="144" t="str">
        <f t="shared" si="45"/>
        <v>OK</v>
      </c>
      <c r="FA93" s="144" t="str">
        <f t="shared" si="46"/>
        <v>OK</v>
      </c>
      <c r="FB93" s="144" t="str">
        <f t="shared" si="47"/>
        <v>XXX</v>
      </c>
    </row>
    <row r="94" spans="2:158" ht="14.4" x14ac:dyDescent="0.3">
      <c r="B94" s="144">
        <v>89</v>
      </c>
      <c r="C94" s="68" t="s">
        <v>432</v>
      </c>
      <c r="D94" s="69" t="s">
        <v>433</v>
      </c>
      <c r="E94" s="70" t="s">
        <v>13</v>
      </c>
      <c r="F94" s="73">
        <f t="shared" si="66"/>
        <v>106840.42857142857</v>
      </c>
      <c r="G94" s="73">
        <f t="shared" si="66"/>
        <v>106840.42857142857</v>
      </c>
      <c r="H94" s="73">
        <f t="shared" si="66"/>
        <v>106840.42857142857</v>
      </c>
      <c r="I94" s="73">
        <f t="shared" si="66"/>
        <v>106840.42857142857</v>
      </c>
      <c r="J94" s="37"/>
      <c r="K94" s="73">
        <v>104996</v>
      </c>
      <c r="L94" s="73">
        <v>106656</v>
      </c>
      <c r="M94" s="73">
        <v>108224</v>
      </c>
      <c r="N94" s="73">
        <v>106748</v>
      </c>
      <c r="O94" s="73">
        <v>107117</v>
      </c>
      <c r="P94" s="73">
        <v>107947</v>
      </c>
      <c r="Q94" s="73">
        <v>106195</v>
      </c>
      <c r="R94" s="270">
        <f t="shared" si="50"/>
        <v>106840.42857142857</v>
      </c>
      <c r="S94" s="73">
        <v>105006</v>
      </c>
      <c r="T94" s="73">
        <v>103643</v>
      </c>
      <c r="U94" s="73">
        <v>106247</v>
      </c>
      <c r="V94" s="73">
        <v>106881</v>
      </c>
      <c r="W94" s="73">
        <v>105179</v>
      </c>
      <c r="X94" s="73">
        <v>105647</v>
      </c>
      <c r="Y94" s="73">
        <v>103977</v>
      </c>
      <c r="Z94" s="73">
        <v>105914</v>
      </c>
      <c r="AA94" s="270">
        <f t="shared" si="51"/>
        <v>105311.75</v>
      </c>
      <c r="AB94" s="73">
        <v>123208</v>
      </c>
      <c r="AC94" s="73">
        <v>115095</v>
      </c>
      <c r="AD94" s="73">
        <v>123884</v>
      </c>
      <c r="AE94" s="270">
        <f t="shared" si="52"/>
        <v>120729</v>
      </c>
      <c r="AF94" s="73">
        <v>112387</v>
      </c>
      <c r="AG94" s="73">
        <v>112610</v>
      </c>
      <c r="AH94" s="73">
        <v>112722</v>
      </c>
      <c r="AI94" s="73">
        <v>112387</v>
      </c>
      <c r="AJ94" s="73">
        <v>111603</v>
      </c>
      <c r="AK94" s="73">
        <v>111044</v>
      </c>
      <c r="AL94" s="73">
        <v>113841</v>
      </c>
      <c r="AM94" s="73">
        <v>110484</v>
      </c>
      <c r="AN94" s="73">
        <v>114960</v>
      </c>
      <c r="AO94" s="73">
        <v>112387</v>
      </c>
      <c r="AP94" s="73">
        <v>113058</v>
      </c>
      <c r="AQ94" s="73">
        <v>109365</v>
      </c>
      <c r="AR94" s="270">
        <f t="shared" si="53"/>
        <v>112237.33333333333</v>
      </c>
      <c r="AS94" s="73">
        <v>112535</v>
      </c>
      <c r="AT94" s="73">
        <v>109447</v>
      </c>
      <c r="AU94" s="73">
        <v>110699</v>
      </c>
      <c r="AV94" s="73">
        <v>113119</v>
      </c>
      <c r="AW94" s="73">
        <v>114037</v>
      </c>
      <c r="AX94" s="73">
        <v>110699</v>
      </c>
      <c r="AY94" s="73">
        <v>115289</v>
      </c>
      <c r="AZ94" s="73">
        <v>111533</v>
      </c>
      <c r="BA94" s="270">
        <f t="shared" si="54"/>
        <v>112169.75</v>
      </c>
      <c r="BB94" s="73">
        <v>113164</v>
      </c>
      <c r="BC94" s="73">
        <v>110929</v>
      </c>
      <c r="BD94" s="73">
        <v>111094</v>
      </c>
      <c r="BE94" s="73">
        <v>111757</v>
      </c>
      <c r="BF94" s="73">
        <v>111508</v>
      </c>
      <c r="BG94" s="73">
        <v>109438</v>
      </c>
      <c r="BH94" s="73">
        <v>110680</v>
      </c>
      <c r="BI94" s="270">
        <f t="shared" si="55"/>
        <v>111224.28571428571</v>
      </c>
      <c r="BJ94" s="73">
        <v>103618</v>
      </c>
      <c r="BK94" s="73">
        <v>109328</v>
      </c>
      <c r="BL94" s="270">
        <f t="shared" si="56"/>
        <v>106473</v>
      </c>
      <c r="BM94" s="73">
        <v>105302</v>
      </c>
      <c r="BN94" s="73">
        <v>107214</v>
      </c>
      <c r="BO94" s="73">
        <v>107691</v>
      </c>
      <c r="BP94" s="73">
        <v>107500</v>
      </c>
      <c r="BQ94" s="73">
        <v>107309</v>
      </c>
      <c r="BR94" s="73">
        <v>108552</v>
      </c>
      <c r="BS94" s="73">
        <v>109316</v>
      </c>
      <c r="BT94" s="73">
        <v>107405</v>
      </c>
      <c r="BU94" s="73">
        <v>106545</v>
      </c>
      <c r="BV94" s="73">
        <v>108265</v>
      </c>
      <c r="BW94" s="270">
        <f t="shared" si="57"/>
        <v>107509.9</v>
      </c>
      <c r="BX94" s="73">
        <v>123833</v>
      </c>
      <c r="BY94" s="73">
        <v>127914</v>
      </c>
      <c r="BZ94" s="73">
        <v>119753</v>
      </c>
      <c r="CA94" s="73">
        <v>126705</v>
      </c>
      <c r="CB94" s="73">
        <v>124438</v>
      </c>
      <c r="CC94" s="73">
        <v>126251</v>
      </c>
      <c r="CD94" s="73">
        <v>123985</v>
      </c>
      <c r="CE94" s="73">
        <v>131541</v>
      </c>
      <c r="CF94" s="270">
        <f t="shared" si="58"/>
        <v>125552.5</v>
      </c>
      <c r="CG94" s="73">
        <v>103261</v>
      </c>
      <c r="CH94" s="73">
        <v>103763</v>
      </c>
      <c r="CI94" s="73">
        <v>102687</v>
      </c>
      <c r="CJ94" s="73">
        <v>103979</v>
      </c>
      <c r="CK94" s="73">
        <v>103333</v>
      </c>
      <c r="CL94" s="73">
        <v>103476</v>
      </c>
      <c r="CM94" s="73">
        <v>103691</v>
      </c>
      <c r="CN94" s="73">
        <v>103548</v>
      </c>
      <c r="CO94" s="73">
        <v>102400</v>
      </c>
      <c r="CP94" s="270">
        <f t="shared" si="59"/>
        <v>103348.66666666667</v>
      </c>
      <c r="CQ94" s="73">
        <v>108055</v>
      </c>
      <c r="CR94" s="73">
        <v>111294</v>
      </c>
      <c r="CS94" s="73">
        <v>108167</v>
      </c>
      <c r="CT94" s="73">
        <v>107162</v>
      </c>
      <c r="CU94" s="73">
        <v>109507</v>
      </c>
      <c r="CV94" s="73">
        <v>108837</v>
      </c>
      <c r="CW94" s="73">
        <v>109284</v>
      </c>
      <c r="CX94" s="73">
        <v>110178</v>
      </c>
      <c r="CY94" s="73">
        <v>110848</v>
      </c>
      <c r="CZ94" s="73">
        <v>108502</v>
      </c>
      <c r="DA94" s="270">
        <f t="shared" si="60"/>
        <v>109183.4</v>
      </c>
      <c r="DB94" s="73">
        <v>99876</v>
      </c>
      <c r="DC94" s="73">
        <v>99277</v>
      </c>
      <c r="DD94" s="270">
        <f t="shared" si="61"/>
        <v>99576.5</v>
      </c>
      <c r="DE94" s="73">
        <v>109260</v>
      </c>
      <c r="DF94" s="73">
        <v>115214</v>
      </c>
      <c r="DG94" s="73">
        <v>108111</v>
      </c>
      <c r="DH94" s="73">
        <v>110827</v>
      </c>
      <c r="DI94" s="73">
        <v>111871</v>
      </c>
      <c r="DJ94" s="73">
        <v>108737</v>
      </c>
      <c r="DK94" s="73">
        <v>110304</v>
      </c>
      <c r="DL94" s="73">
        <v>108842</v>
      </c>
      <c r="DM94" s="73">
        <v>109364</v>
      </c>
      <c r="DN94" s="73">
        <v>113856</v>
      </c>
      <c r="DO94" s="270">
        <f t="shared" si="62"/>
        <v>110638.6</v>
      </c>
      <c r="DP94" s="73">
        <v>108959</v>
      </c>
      <c r="DQ94" s="73">
        <v>109857</v>
      </c>
      <c r="DR94" s="73">
        <v>107089</v>
      </c>
      <c r="DS94" s="73">
        <v>109632</v>
      </c>
      <c r="DT94" s="73">
        <v>110455</v>
      </c>
      <c r="DU94" s="73">
        <v>108412</v>
      </c>
      <c r="DV94" s="73">
        <v>109632</v>
      </c>
      <c r="DW94" s="73">
        <v>108735</v>
      </c>
      <c r="DX94" s="73">
        <v>107688</v>
      </c>
      <c r="DY94" s="73">
        <v>110378</v>
      </c>
      <c r="DZ94" s="270">
        <f t="shared" si="63"/>
        <v>109083.7</v>
      </c>
      <c r="EA94" s="73">
        <v>106886</v>
      </c>
      <c r="EB94" s="73">
        <v>106571</v>
      </c>
      <c r="EC94" s="73">
        <v>107436</v>
      </c>
      <c r="ED94" s="73">
        <v>108537</v>
      </c>
      <c r="EE94" s="73">
        <v>107357</v>
      </c>
      <c r="EF94" s="73">
        <v>109009</v>
      </c>
      <c r="EG94" s="73">
        <v>108301</v>
      </c>
      <c r="EH94" s="73">
        <v>106492</v>
      </c>
      <c r="EI94" s="73">
        <v>107436</v>
      </c>
      <c r="EJ94" s="73">
        <v>105942</v>
      </c>
      <c r="EK94" s="270">
        <f t="shared" si="64"/>
        <v>107396.7</v>
      </c>
      <c r="EM94" s="306">
        <f t="shared" si="65"/>
        <v>109818.36761904761</v>
      </c>
      <c r="EN94" s="144" t="str">
        <f t="shared" si="33"/>
        <v>OK</v>
      </c>
      <c r="EO94" s="144" t="str">
        <f t="shared" si="34"/>
        <v>OK</v>
      </c>
      <c r="EP94" s="144" t="str">
        <f t="shared" si="35"/>
        <v>OK</v>
      </c>
      <c r="EQ94" s="144" t="str">
        <f t="shared" si="36"/>
        <v>OK</v>
      </c>
      <c r="ER94" s="144" t="str">
        <f t="shared" si="37"/>
        <v>OK</v>
      </c>
      <c r="ES94" s="144" t="str">
        <f t="shared" si="38"/>
        <v>OK</v>
      </c>
      <c r="ET94" s="144" t="str">
        <f t="shared" si="39"/>
        <v>OK</v>
      </c>
      <c r="EU94" s="144" t="str">
        <f t="shared" si="40"/>
        <v>OK</v>
      </c>
      <c r="EV94" s="144" t="str">
        <f t="shared" si="41"/>
        <v>OK</v>
      </c>
      <c r="EW94" s="144" t="str">
        <f t="shared" si="42"/>
        <v>XXX</v>
      </c>
      <c r="EX94" s="144" t="str">
        <f t="shared" si="43"/>
        <v>XXX</v>
      </c>
      <c r="EY94" s="144" t="str">
        <f t="shared" si="44"/>
        <v>XXX</v>
      </c>
      <c r="EZ94" s="144" t="str">
        <f t="shared" si="45"/>
        <v>OK</v>
      </c>
      <c r="FA94" s="144" t="str">
        <f t="shared" si="46"/>
        <v>OK</v>
      </c>
      <c r="FB94" s="144" t="str">
        <f t="shared" si="47"/>
        <v>OK</v>
      </c>
    </row>
    <row r="95" spans="2:158" ht="14.4" x14ac:dyDescent="0.3">
      <c r="B95" s="144">
        <v>90</v>
      </c>
      <c r="C95" s="68" t="s">
        <v>434</v>
      </c>
      <c r="D95" s="69" t="s">
        <v>435</v>
      </c>
      <c r="E95" s="70" t="s">
        <v>13</v>
      </c>
      <c r="F95" s="73">
        <f t="shared" si="66"/>
        <v>125719.57142857143</v>
      </c>
      <c r="G95" s="73">
        <f t="shared" si="66"/>
        <v>125719.57142857143</v>
      </c>
      <c r="H95" s="73">
        <f t="shared" si="66"/>
        <v>125719.57142857143</v>
      </c>
      <c r="I95" s="73">
        <f t="shared" si="66"/>
        <v>125719.57142857143</v>
      </c>
      <c r="J95" s="37"/>
      <c r="K95" s="73">
        <v>123506</v>
      </c>
      <c r="L95" s="73">
        <v>125498</v>
      </c>
      <c r="M95" s="73">
        <v>127380</v>
      </c>
      <c r="N95" s="73">
        <v>125609</v>
      </c>
      <c r="O95" s="73">
        <v>126052</v>
      </c>
      <c r="P95" s="73">
        <v>127047</v>
      </c>
      <c r="Q95" s="73">
        <v>124945</v>
      </c>
      <c r="R95" s="270">
        <f t="shared" si="50"/>
        <v>125719.57142857143</v>
      </c>
      <c r="S95" s="73">
        <v>123537</v>
      </c>
      <c r="T95" s="73">
        <v>121902</v>
      </c>
      <c r="U95" s="73">
        <v>125027</v>
      </c>
      <c r="V95" s="73">
        <v>125788</v>
      </c>
      <c r="W95" s="73">
        <v>123745</v>
      </c>
      <c r="X95" s="73">
        <v>124306</v>
      </c>
      <c r="Y95" s="73">
        <v>122303</v>
      </c>
      <c r="Z95" s="73">
        <v>124627</v>
      </c>
      <c r="AA95" s="270">
        <f t="shared" si="51"/>
        <v>123904.375</v>
      </c>
      <c r="AB95" s="73">
        <v>145451</v>
      </c>
      <c r="AC95" s="73">
        <v>135716</v>
      </c>
      <c r="AD95" s="73">
        <v>146263</v>
      </c>
      <c r="AE95" s="270">
        <f t="shared" si="52"/>
        <v>142476.66666666666</v>
      </c>
      <c r="AF95" s="73">
        <v>132412</v>
      </c>
      <c r="AG95" s="73">
        <v>132681</v>
      </c>
      <c r="AH95" s="73">
        <v>132815</v>
      </c>
      <c r="AI95" s="73">
        <v>132412</v>
      </c>
      <c r="AJ95" s="73">
        <v>131472</v>
      </c>
      <c r="AK95" s="73">
        <v>130801</v>
      </c>
      <c r="AL95" s="73">
        <v>134158</v>
      </c>
      <c r="AM95" s="73">
        <v>130130</v>
      </c>
      <c r="AN95" s="73">
        <v>135501</v>
      </c>
      <c r="AO95" s="73">
        <v>132412</v>
      </c>
      <c r="AP95" s="73">
        <v>133218</v>
      </c>
      <c r="AQ95" s="73">
        <v>128787</v>
      </c>
      <c r="AR95" s="270">
        <f t="shared" si="53"/>
        <v>132233.25</v>
      </c>
      <c r="AS95" s="73">
        <v>132636</v>
      </c>
      <c r="AT95" s="73">
        <v>128930</v>
      </c>
      <c r="AU95" s="73">
        <v>130432</v>
      </c>
      <c r="AV95" s="73">
        <v>133337</v>
      </c>
      <c r="AW95" s="73">
        <v>134438</v>
      </c>
      <c r="AX95" s="73">
        <v>130432</v>
      </c>
      <c r="AY95" s="73">
        <v>135941</v>
      </c>
      <c r="AZ95" s="73">
        <v>131434</v>
      </c>
      <c r="BA95" s="270">
        <f t="shared" si="54"/>
        <v>132197.5</v>
      </c>
      <c r="BB95" s="73">
        <v>133393</v>
      </c>
      <c r="BC95" s="73">
        <v>130710</v>
      </c>
      <c r="BD95" s="73">
        <v>130909</v>
      </c>
      <c r="BE95" s="73">
        <v>131703</v>
      </c>
      <c r="BF95" s="73">
        <v>131405</v>
      </c>
      <c r="BG95" s="73">
        <v>128921</v>
      </c>
      <c r="BH95" s="73">
        <v>130412</v>
      </c>
      <c r="BI95" s="270">
        <f t="shared" si="55"/>
        <v>131064.71428571429</v>
      </c>
      <c r="BJ95" s="73">
        <v>121869</v>
      </c>
      <c r="BK95" s="73">
        <v>128721</v>
      </c>
      <c r="BL95" s="270">
        <f t="shared" si="56"/>
        <v>125295</v>
      </c>
      <c r="BM95" s="73">
        <v>123873</v>
      </c>
      <c r="BN95" s="73">
        <v>126167</v>
      </c>
      <c r="BO95" s="73">
        <v>126740</v>
      </c>
      <c r="BP95" s="73">
        <v>126511</v>
      </c>
      <c r="BQ95" s="73">
        <v>126282</v>
      </c>
      <c r="BR95" s="73">
        <v>127773</v>
      </c>
      <c r="BS95" s="73">
        <v>128690</v>
      </c>
      <c r="BT95" s="73">
        <v>126396</v>
      </c>
      <c r="BU95" s="73">
        <v>125364</v>
      </c>
      <c r="BV95" s="73">
        <v>127428</v>
      </c>
      <c r="BW95" s="270">
        <f t="shared" si="57"/>
        <v>126522.4</v>
      </c>
      <c r="BX95" s="73">
        <v>146249</v>
      </c>
      <c r="BY95" s="73">
        <v>151146</v>
      </c>
      <c r="BZ95" s="73">
        <v>141353</v>
      </c>
      <c r="CA95" s="73">
        <v>149695</v>
      </c>
      <c r="CB95" s="73">
        <v>146974</v>
      </c>
      <c r="CC95" s="73">
        <v>149151</v>
      </c>
      <c r="CD95" s="73">
        <v>146431</v>
      </c>
      <c r="CE95" s="73">
        <v>155498</v>
      </c>
      <c r="CF95" s="270">
        <f t="shared" si="58"/>
        <v>148312.125</v>
      </c>
      <c r="CG95" s="73">
        <v>121416</v>
      </c>
      <c r="CH95" s="73">
        <v>122019</v>
      </c>
      <c r="CI95" s="73">
        <v>120728</v>
      </c>
      <c r="CJ95" s="73">
        <v>122277</v>
      </c>
      <c r="CK95" s="73">
        <v>121503</v>
      </c>
      <c r="CL95" s="73">
        <v>121675</v>
      </c>
      <c r="CM95" s="73">
        <v>121933</v>
      </c>
      <c r="CN95" s="73">
        <v>121761</v>
      </c>
      <c r="CO95" s="73">
        <v>120383</v>
      </c>
      <c r="CP95" s="270">
        <f t="shared" si="59"/>
        <v>121521.66666666667</v>
      </c>
      <c r="CQ95" s="73">
        <v>127182</v>
      </c>
      <c r="CR95" s="73">
        <v>131069</v>
      </c>
      <c r="CS95" s="73">
        <v>127316</v>
      </c>
      <c r="CT95" s="73">
        <v>126110</v>
      </c>
      <c r="CU95" s="73">
        <v>128924</v>
      </c>
      <c r="CV95" s="73">
        <v>128120</v>
      </c>
      <c r="CW95" s="73">
        <v>128656</v>
      </c>
      <c r="CX95" s="73">
        <v>129728</v>
      </c>
      <c r="CY95" s="73">
        <v>130533</v>
      </c>
      <c r="CZ95" s="73">
        <v>127718</v>
      </c>
      <c r="DA95" s="270">
        <f t="shared" si="60"/>
        <v>128535.6</v>
      </c>
      <c r="DB95" s="73">
        <v>117301</v>
      </c>
      <c r="DC95" s="73">
        <v>116582</v>
      </c>
      <c r="DD95" s="270">
        <f t="shared" si="61"/>
        <v>116941.5</v>
      </c>
      <c r="DE95" s="73">
        <v>128651</v>
      </c>
      <c r="DF95" s="73">
        <v>135797</v>
      </c>
      <c r="DG95" s="73">
        <v>127272</v>
      </c>
      <c r="DH95" s="73">
        <v>130532</v>
      </c>
      <c r="DI95" s="73">
        <v>131785</v>
      </c>
      <c r="DJ95" s="73">
        <v>128025</v>
      </c>
      <c r="DK95" s="73">
        <v>129905</v>
      </c>
      <c r="DL95" s="73">
        <v>128150</v>
      </c>
      <c r="DM95" s="73">
        <v>128777</v>
      </c>
      <c r="DN95" s="73">
        <v>134167</v>
      </c>
      <c r="DO95" s="270">
        <f t="shared" si="62"/>
        <v>130306.1</v>
      </c>
      <c r="DP95" s="73">
        <v>128275</v>
      </c>
      <c r="DQ95" s="73">
        <v>129352</v>
      </c>
      <c r="DR95" s="73">
        <v>126031</v>
      </c>
      <c r="DS95" s="73">
        <v>129083</v>
      </c>
      <c r="DT95" s="73">
        <v>130070</v>
      </c>
      <c r="DU95" s="73">
        <v>127619</v>
      </c>
      <c r="DV95" s="73">
        <v>129083</v>
      </c>
      <c r="DW95" s="73">
        <v>128006</v>
      </c>
      <c r="DX95" s="73">
        <v>126749</v>
      </c>
      <c r="DY95" s="73">
        <v>129977</v>
      </c>
      <c r="DZ95" s="270">
        <f t="shared" si="63"/>
        <v>128424.5</v>
      </c>
      <c r="EA95" s="73">
        <v>125811</v>
      </c>
      <c r="EB95" s="73">
        <v>125433</v>
      </c>
      <c r="EC95" s="73">
        <v>126471</v>
      </c>
      <c r="ED95" s="73">
        <v>127793</v>
      </c>
      <c r="EE95" s="73">
        <v>126377</v>
      </c>
      <c r="EF95" s="73">
        <v>128359</v>
      </c>
      <c r="EG95" s="73">
        <v>127509</v>
      </c>
      <c r="EH95" s="73">
        <v>125339</v>
      </c>
      <c r="EI95" s="73">
        <v>126471</v>
      </c>
      <c r="EJ95" s="73">
        <v>124678</v>
      </c>
      <c r="EK95" s="270">
        <f t="shared" si="64"/>
        <v>126424.1</v>
      </c>
      <c r="EM95" s="306">
        <f t="shared" si="65"/>
        <v>129325.27126984129</v>
      </c>
      <c r="EN95" s="144" t="str">
        <f t="shared" si="33"/>
        <v>OK</v>
      </c>
      <c r="EO95" s="144" t="str">
        <f t="shared" si="34"/>
        <v>OK</v>
      </c>
      <c r="EP95" s="144" t="str">
        <f t="shared" si="35"/>
        <v>OK</v>
      </c>
      <c r="EQ95" s="144" t="str">
        <f t="shared" si="36"/>
        <v>OK</v>
      </c>
      <c r="ER95" s="144" t="str">
        <f t="shared" si="37"/>
        <v>OK</v>
      </c>
      <c r="ES95" s="144" t="str">
        <f t="shared" si="38"/>
        <v>OK</v>
      </c>
      <c r="ET95" s="144" t="str">
        <f t="shared" si="39"/>
        <v>OK</v>
      </c>
      <c r="EU95" s="144" t="str">
        <f t="shared" si="40"/>
        <v>OK</v>
      </c>
      <c r="EV95" s="144" t="str">
        <f t="shared" si="41"/>
        <v>OK</v>
      </c>
      <c r="EW95" s="144" t="str">
        <f t="shared" si="42"/>
        <v>XXX</v>
      </c>
      <c r="EX95" s="144" t="str">
        <f t="shared" si="43"/>
        <v>XXX</v>
      </c>
      <c r="EY95" s="144" t="str">
        <f t="shared" si="44"/>
        <v>XXX</v>
      </c>
      <c r="EZ95" s="144" t="str">
        <f t="shared" si="45"/>
        <v>OK</v>
      </c>
      <c r="FA95" s="144" t="str">
        <f t="shared" si="46"/>
        <v>OK</v>
      </c>
      <c r="FB95" s="144" t="str">
        <f t="shared" si="47"/>
        <v>OK</v>
      </c>
    </row>
    <row r="96" spans="2:158" ht="14.4" x14ac:dyDescent="0.3">
      <c r="B96" s="144">
        <v>91</v>
      </c>
      <c r="C96" s="68" t="s">
        <v>436</v>
      </c>
      <c r="D96" s="69" t="s">
        <v>437</v>
      </c>
      <c r="E96" s="70" t="s">
        <v>13</v>
      </c>
      <c r="F96" s="73">
        <f t="shared" si="66"/>
        <v>142817.28571428571</v>
      </c>
      <c r="G96" s="73">
        <f t="shared" si="66"/>
        <v>142817.28571428571</v>
      </c>
      <c r="H96" s="73">
        <f t="shared" si="66"/>
        <v>142817.28571428571</v>
      </c>
      <c r="I96" s="73">
        <f t="shared" si="66"/>
        <v>142817.28571428571</v>
      </c>
      <c r="J96" s="37"/>
      <c r="K96" s="73">
        <v>139866</v>
      </c>
      <c r="L96" s="73">
        <v>142522</v>
      </c>
      <c r="M96" s="73">
        <v>145031</v>
      </c>
      <c r="N96" s="73">
        <v>142670</v>
      </c>
      <c r="O96" s="73">
        <v>143260</v>
      </c>
      <c r="P96" s="73">
        <v>144588</v>
      </c>
      <c r="Q96" s="73">
        <v>141784</v>
      </c>
      <c r="R96" s="270">
        <f t="shared" si="50"/>
        <v>142817.28571428571</v>
      </c>
      <c r="S96" s="73">
        <v>139051</v>
      </c>
      <c r="T96" s="73">
        <v>136871</v>
      </c>
      <c r="U96" s="73">
        <v>141038</v>
      </c>
      <c r="V96" s="73">
        <v>142051</v>
      </c>
      <c r="W96" s="73">
        <v>139328</v>
      </c>
      <c r="X96" s="73">
        <v>140076</v>
      </c>
      <c r="Y96" s="73">
        <v>137405</v>
      </c>
      <c r="Z96" s="73">
        <v>140503</v>
      </c>
      <c r="AA96" s="270">
        <f t="shared" si="51"/>
        <v>139540.375</v>
      </c>
      <c r="AB96" s="73">
        <v>164984</v>
      </c>
      <c r="AC96" s="73">
        <v>152003</v>
      </c>
      <c r="AD96" s="73">
        <v>166066</v>
      </c>
      <c r="AE96" s="270">
        <f t="shared" si="52"/>
        <v>161017.66666666666</v>
      </c>
      <c r="AF96" s="73">
        <v>150035</v>
      </c>
      <c r="AG96" s="73">
        <v>150393</v>
      </c>
      <c r="AH96" s="73">
        <v>150572</v>
      </c>
      <c r="AI96" s="73">
        <v>150035</v>
      </c>
      <c r="AJ96" s="73">
        <v>148782</v>
      </c>
      <c r="AK96" s="73">
        <v>147887</v>
      </c>
      <c r="AL96" s="73">
        <v>152363</v>
      </c>
      <c r="AM96" s="73">
        <v>146992</v>
      </c>
      <c r="AN96" s="73">
        <v>154153</v>
      </c>
      <c r="AO96" s="73">
        <v>150035</v>
      </c>
      <c r="AP96" s="73">
        <v>151110</v>
      </c>
      <c r="AQ96" s="73">
        <v>145201</v>
      </c>
      <c r="AR96" s="270">
        <f t="shared" si="53"/>
        <v>149796.5</v>
      </c>
      <c r="AS96" s="73">
        <v>148256</v>
      </c>
      <c r="AT96" s="73">
        <v>143316</v>
      </c>
      <c r="AU96" s="73">
        <v>145319</v>
      </c>
      <c r="AV96" s="73">
        <v>149191</v>
      </c>
      <c r="AW96" s="73">
        <v>150660</v>
      </c>
      <c r="AX96" s="73">
        <v>145319</v>
      </c>
      <c r="AY96" s="73">
        <v>152663</v>
      </c>
      <c r="AZ96" s="73">
        <v>146654</v>
      </c>
      <c r="BA96" s="270">
        <f t="shared" si="54"/>
        <v>147672.25</v>
      </c>
      <c r="BB96" s="73">
        <v>149204</v>
      </c>
      <c r="BC96" s="73">
        <v>145627</v>
      </c>
      <c r="BD96" s="73">
        <v>145892</v>
      </c>
      <c r="BE96" s="73">
        <v>146952</v>
      </c>
      <c r="BF96" s="73">
        <v>146554</v>
      </c>
      <c r="BG96" s="73">
        <v>143242</v>
      </c>
      <c r="BH96" s="73">
        <v>145229</v>
      </c>
      <c r="BI96" s="270">
        <f t="shared" si="55"/>
        <v>146100</v>
      </c>
      <c r="BJ96" s="73">
        <v>136927</v>
      </c>
      <c r="BK96" s="73">
        <v>146063</v>
      </c>
      <c r="BL96" s="270">
        <f t="shared" si="56"/>
        <v>141495</v>
      </c>
      <c r="BM96" s="73">
        <v>140387</v>
      </c>
      <c r="BN96" s="73">
        <v>143445</v>
      </c>
      <c r="BO96" s="73">
        <v>144209</v>
      </c>
      <c r="BP96" s="73">
        <v>143904</v>
      </c>
      <c r="BQ96" s="73">
        <v>143598</v>
      </c>
      <c r="BR96" s="73">
        <v>145586</v>
      </c>
      <c r="BS96" s="73">
        <v>146809</v>
      </c>
      <c r="BT96" s="73">
        <v>143751</v>
      </c>
      <c r="BU96" s="73">
        <v>142375</v>
      </c>
      <c r="BV96" s="73">
        <v>145127</v>
      </c>
      <c r="BW96" s="270">
        <f t="shared" si="57"/>
        <v>143919.1</v>
      </c>
      <c r="BX96" s="73">
        <v>163873</v>
      </c>
      <c r="BY96" s="73">
        <v>170402</v>
      </c>
      <c r="BZ96" s="73">
        <v>157344</v>
      </c>
      <c r="CA96" s="73">
        <v>168467</v>
      </c>
      <c r="CB96" s="73">
        <v>164840</v>
      </c>
      <c r="CC96" s="73">
        <v>167742</v>
      </c>
      <c r="CD96" s="73">
        <v>164115</v>
      </c>
      <c r="CE96" s="73">
        <v>176205</v>
      </c>
      <c r="CF96" s="270">
        <f t="shared" si="58"/>
        <v>166623.5</v>
      </c>
      <c r="CG96" s="73">
        <v>137458</v>
      </c>
      <c r="CH96" s="73">
        <v>138261</v>
      </c>
      <c r="CI96" s="73">
        <v>136539</v>
      </c>
      <c r="CJ96" s="73">
        <v>138606</v>
      </c>
      <c r="CK96" s="73">
        <v>137573</v>
      </c>
      <c r="CL96" s="73">
        <v>137802</v>
      </c>
      <c r="CM96" s="73">
        <v>138147</v>
      </c>
      <c r="CN96" s="73">
        <v>137917</v>
      </c>
      <c r="CO96" s="73">
        <v>136080</v>
      </c>
      <c r="CP96" s="270">
        <f t="shared" si="59"/>
        <v>137598.11111111112</v>
      </c>
      <c r="CQ96" s="73">
        <v>144604</v>
      </c>
      <c r="CR96" s="73">
        <v>149786</v>
      </c>
      <c r="CS96" s="73">
        <v>144783</v>
      </c>
      <c r="CT96" s="73">
        <v>143174</v>
      </c>
      <c r="CU96" s="73">
        <v>146927</v>
      </c>
      <c r="CV96" s="73">
        <v>145855</v>
      </c>
      <c r="CW96" s="73">
        <v>146570</v>
      </c>
      <c r="CX96" s="73">
        <v>147999</v>
      </c>
      <c r="CY96" s="73">
        <v>149071</v>
      </c>
      <c r="CZ96" s="73">
        <v>145319</v>
      </c>
      <c r="DA96" s="270">
        <f t="shared" si="60"/>
        <v>146408.79999999999</v>
      </c>
      <c r="DB96" s="73">
        <v>134429</v>
      </c>
      <c r="DC96" s="73">
        <v>133471</v>
      </c>
      <c r="DD96" s="270">
        <f t="shared" si="61"/>
        <v>133950</v>
      </c>
      <c r="DE96" s="73">
        <v>145384</v>
      </c>
      <c r="DF96" s="73">
        <v>154911</v>
      </c>
      <c r="DG96" s="73">
        <v>143545</v>
      </c>
      <c r="DH96" s="73">
        <v>147891</v>
      </c>
      <c r="DI96" s="73">
        <v>149563</v>
      </c>
      <c r="DJ96" s="73">
        <v>144548</v>
      </c>
      <c r="DK96" s="73">
        <v>147056</v>
      </c>
      <c r="DL96" s="73">
        <v>144715</v>
      </c>
      <c r="DM96" s="73">
        <v>145551</v>
      </c>
      <c r="DN96" s="73">
        <v>152739</v>
      </c>
      <c r="DO96" s="270">
        <f t="shared" si="62"/>
        <v>147590.29999999999</v>
      </c>
      <c r="DP96" s="73">
        <v>145679</v>
      </c>
      <c r="DQ96" s="73">
        <v>147115</v>
      </c>
      <c r="DR96" s="73">
        <v>142687</v>
      </c>
      <c r="DS96" s="73">
        <v>146755</v>
      </c>
      <c r="DT96" s="73">
        <v>148072</v>
      </c>
      <c r="DU96" s="73">
        <v>144803</v>
      </c>
      <c r="DV96" s="73">
        <v>146755</v>
      </c>
      <c r="DW96" s="73">
        <v>145319</v>
      </c>
      <c r="DX96" s="73">
        <v>143644</v>
      </c>
      <c r="DY96" s="73">
        <v>147948</v>
      </c>
      <c r="DZ96" s="270">
        <f t="shared" si="63"/>
        <v>145877.70000000001</v>
      </c>
      <c r="EA96" s="73">
        <v>141302</v>
      </c>
      <c r="EB96" s="73">
        <v>140799</v>
      </c>
      <c r="EC96" s="73">
        <v>142183</v>
      </c>
      <c r="ED96" s="73">
        <v>143945</v>
      </c>
      <c r="EE96" s="73">
        <v>142057</v>
      </c>
      <c r="EF96" s="73">
        <v>144700</v>
      </c>
      <c r="EG96" s="73">
        <v>143567</v>
      </c>
      <c r="EH96" s="73">
        <v>140673</v>
      </c>
      <c r="EI96" s="73">
        <v>142183</v>
      </c>
      <c r="EJ96" s="73">
        <v>139792</v>
      </c>
      <c r="EK96" s="270">
        <f t="shared" si="64"/>
        <v>142120.1</v>
      </c>
      <c r="EM96" s="306">
        <f t="shared" si="65"/>
        <v>146168.44589947088</v>
      </c>
      <c r="EN96" s="144" t="str">
        <f t="shared" si="33"/>
        <v>OK</v>
      </c>
      <c r="EO96" s="144" t="str">
        <f t="shared" si="34"/>
        <v>OK</v>
      </c>
      <c r="EP96" s="144" t="str">
        <f t="shared" si="35"/>
        <v>OK</v>
      </c>
      <c r="EQ96" s="144" t="str">
        <f t="shared" si="36"/>
        <v>OK</v>
      </c>
      <c r="ER96" s="144" t="str">
        <f t="shared" si="37"/>
        <v>OK</v>
      </c>
      <c r="ES96" s="144" t="str">
        <f t="shared" si="38"/>
        <v>OK</v>
      </c>
      <c r="ET96" s="144" t="str">
        <f t="shared" si="39"/>
        <v>OK</v>
      </c>
      <c r="EU96" s="144" t="str">
        <f t="shared" si="40"/>
        <v>OK</v>
      </c>
      <c r="EV96" s="144" t="str">
        <f t="shared" si="41"/>
        <v>OK</v>
      </c>
      <c r="EW96" s="144" t="str">
        <f t="shared" si="42"/>
        <v>XXX</v>
      </c>
      <c r="EX96" s="144" t="str">
        <f t="shared" si="43"/>
        <v>XXX</v>
      </c>
      <c r="EY96" s="144" t="str">
        <f t="shared" si="44"/>
        <v>XXX</v>
      </c>
      <c r="EZ96" s="144" t="str">
        <f t="shared" si="45"/>
        <v>OK</v>
      </c>
      <c r="FA96" s="144" t="str">
        <f t="shared" si="46"/>
        <v>OK</v>
      </c>
      <c r="FB96" s="144" t="str">
        <f t="shared" si="47"/>
        <v>OK</v>
      </c>
    </row>
    <row r="97" spans="2:158" ht="14.4" x14ac:dyDescent="0.3">
      <c r="B97" s="144">
        <v>92</v>
      </c>
      <c r="C97" s="68" t="s">
        <v>438</v>
      </c>
      <c r="D97" s="69" t="s">
        <v>439</v>
      </c>
      <c r="E97" s="70" t="s">
        <v>13</v>
      </c>
      <c r="F97" s="73">
        <f t="shared" si="66"/>
        <v>150648.85714285713</v>
      </c>
      <c r="G97" s="73">
        <f t="shared" si="66"/>
        <v>150648.85714285713</v>
      </c>
      <c r="H97" s="73">
        <f t="shared" si="66"/>
        <v>150648.85714285713</v>
      </c>
      <c r="I97" s="73">
        <f t="shared" si="66"/>
        <v>150648.85714285713</v>
      </c>
      <c r="J97" s="37"/>
      <c r="K97" s="73">
        <v>147513</v>
      </c>
      <c r="L97" s="73">
        <v>150335</v>
      </c>
      <c r="M97" s="73">
        <v>153001</v>
      </c>
      <c r="N97" s="73">
        <v>150492</v>
      </c>
      <c r="O97" s="73">
        <v>151119</v>
      </c>
      <c r="P97" s="73">
        <v>152530</v>
      </c>
      <c r="Q97" s="73">
        <v>149552</v>
      </c>
      <c r="R97" s="270">
        <f t="shared" si="50"/>
        <v>150648.85714285713</v>
      </c>
      <c r="S97" s="73">
        <v>146645</v>
      </c>
      <c r="T97" s="73">
        <v>144329</v>
      </c>
      <c r="U97" s="73">
        <v>148756</v>
      </c>
      <c r="V97" s="73">
        <v>149833</v>
      </c>
      <c r="W97" s="73">
        <v>146940</v>
      </c>
      <c r="X97" s="73">
        <v>147734</v>
      </c>
      <c r="Y97" s="73">
        <v>144897</v>
      </c>
      <c r="Z97" s="73">
        <v>148188</v>
      </c>
      <c r="AA97" s="270">
        <f t="shared" si="51"/>
        <v>147165.25</v>
      </c>
      <c r="AB97" s="73">
        <v>174190</v>
      </c>
      <c r="AC97" s="73">
        <v>160397</v>
      </c>
      <c r="AD97" s="73">
        <v>175340</v>
      </c>
      <c r="AE97" s="270">
        <f t="shared" si="52"/>
        <v>169975.66666666666</v>
      </c>
      <c r="AF97" s="73">
        <v>158314</v>
      </c>
      <c r="AG97" s="73">
        <v>158694</v>
      </c>
      <c r="AH97" s="73">
        <v>158884</v>
      </c>
      <c r="AI97" s="73">
        <v>158314</v>
      </c>
      <c r="AJ97" s="73">
        <v>156982</v>
      </c>
      <c r="AK97" s="73">
        <v>156031</v>
      </c>
      <c r="AL97" s="73">
        <v>160787</v>
      </c>
      <c r="AM97" s="73">
        <v>155080</v>
      </c>
      <c r="AN97" s="73">
        <v>162689</v>
      </c>
      <c r="AO97" s="73">
        <v>158314</v>
      </c>
      <c r="AP97" s="73">
        <v>159455</v>
      </c>
      <c r="AQ97" s="73">
        <v>153177</v>
      </c>
      <c r="AR97" s="270">
        <f t="shared" si="53"/>
        <v>158060.08333333334</v>
      </c>
      <c r="AS97" s="73">
        <v>156418</v>
      </c>
      <c r="AT97" s="73">
        <v>151168</v>
      </c>
      <c r="AU97" s="73">
        <v>153296</v>
      </c>
      <c r="AV97" s="73">
        <v>157411</v>
      </c>
      <c r="AW97" s="73">
        <v>158971</v>
      </c>
      <c r="AX97" s="73">
        <v>153296</v>
      </c>
      <c r="AY97" s="73">
        <v>161100</v>
      </c>
      <c r="AZ97" s="73">
        <v>154715</v>
      </c>
      <c r="BA97" s="270">
        <f t="shared" si="54"/>
        <v>155796.875</v>
      </c>
      <c r="BB97" s="73">
        <v>157424</v>
      </c>
      <c r="BC97" s="73">
        <v>153624</v>
      </c>
      <c r="BD97" s="73">
        <v>153905</v>
      </c>
      <c r="BE97" s="73">
        <v>155031</v>
      </c>
      <c r="BF97" s="73">
        <v>154609</v>
      </c>
      <c r="BG97" s="73">
        <v>151090</v>
      </c>
      <c r="BH97" s="73">
        <v>153201</v>
      </c>
      <c r="BI97" s="270">
        <f t="shared" si="55"/>
        <v>154126.28571428571</v>
      </c>
      <c r="BJ97" s="73">
        <v>144389</v>
      </c>
      <c r="BK97" s="73">
        <v>154095</v>
      </c>
      <c r="BL97" s="270">
        <f t="shared" si="56"/>
        <v>149242</v>
      </c>
      <c r="BM97" s="73">
        <v>148066</v>
      </c>
      <c r="BN97" s="73">
        <v>151316</v>
      </c>
      <c r="BO97" s="73">
        <v>152128</v>
      </c>
      <c r="BP97" s="73">
        <v>151803</v>
      </c>
      <c r="BQ97" s="73">
        <v>151478</v>
      </c>
      <c r="BR97" s="73">
        <v>153591</v>
      </c>
      <c r="BS97" s="73">
        <v>154890</v>
      </c>
      <c r="BT97" s="73">
        <v>151641</v>
      </c>
      <c r="BU97" s="73">
        <v>150179</v>
      </c>
      <c r="BV97" s="73">
        <v>153103</v>
      </c>
      <c r="BW97" s="270">
        <f t="shared" si="57"/>
        <v>151819.5</v>
      </c>
      <c r="BX97" s="73">
        <v>173003</v>
      </c>
      <c r="BY97" s="73">
        <v>179940</v>
      </c>
      <c r="BZ97" s="73">
        <v>166066</v>
      </c>
      <c r="CA97" s="73">
        <v>177885</v>
      </c>
      <c r="CB97" s="73">
        <v>174031</v>
      </c>
      <c r="CC97" s="73">
        <v>177114</v>
      </c>
      <c r="CD97" s="73">
        <v>173260</v>
      </c>
      <c r="CE97" s="73">
        <v>186106</v>
      </c>
      <c r="CF97" s="270">
        <f t="shared" si="58"/>
        <v>175925.625</v>
      </c>
      <c r="CG97" s="73">
        <v>144956</v>
      </c>
      <c r="CH97" s="73">
        <v>145810</v>
      </c>
      <c r="CI97" s="73">
        <v>143980</v>
      </c>
      <c r="CJ97" s="73">
        <v>146176</v>
      </c>
      <c r="CK97" s="73">
        <v>145078</v>
      </c>
      <c r="CL97" s="73">
        <v>145322</v>
      </c>
      <c r="CM97" s="73">
        <v>145688</v>
      </c>
      <c r="CN97" s="73">
        <v>145444</v>
      </c>
      <c r="CO97" s="73">
        <v>143492</v>
      </c>
      <c r="CP97" s="270">
        <f t="shared" si="59"/>
        <v>145105.11111111112</v>
      </c>
      <c r="CQ97" s="73">
        <v>152547</v>
      </c>
      <c r="CR97" s="73">
        <v>158053</v>
      </c>
      <c r="CS97" s="73">
        <v>152737</v>
      </c>
      <c r="CT97" s="73">
        <v>151028</v>
      </c>
      <c r="CU97" s="73">
        <v>155015</v>
      </c>
      <c r="CV97" s="73">
        <v>153876</v>
      </c>
      <c r="CW97" s="73">
        <v>154635</v>
      </c>
      <c r="CX97" s="73">
        <v>156155</v>
      </c>
      <c r="CY97" s="73">
        <v>157294</v>
      </c>
      <c r="CZ97" s="73">
        <v>153306</v>
      </c>
      <c r="DA97" s="270">
        <f t="shared" si="60"/>
        <v>154464.6</v>
      </c>
      <c r="DB97" s="73">
        <v>141745</v>
      </c>
      <c r="DC97" s="73">
        <v>140727</v>
      </c>
      <c r="DD97" s="270">
        <f t="shared" si="61"/>
        <v>141236</v>
      </c>
      <c r="DE97" s="73">
        <v>153373</v>
      </c>
      <c r="DF97" s="73">
        <v>163496</v>
      </c>
      <c r="DG97" s="73">
        <v>151419</v>
      </c>
      <c r="DH97" s="73">
        <v>156037</v>
      </c>
      <c r="DI97" s="73">
        <v>157813</v>
      </c>
      <c r="DJ97" s="73">
        <v>152485</v>
      </c>
      <c r="DK97" s="73">
        <v>155149</v>
      </c>
      <c r="DL97" s="73">
        <v>152662</v>
      </c>
      <c r="DM97" s="73">
        <v>153550</v>
      </c>
      <c r="DN97" s="73">
        <v>161187</v>
      </c>
      <c r="DO97" s="270">
        <f t="shared" si="62"/>
        <v>155717.1</v>
      </c>
      <c r="DP97" s="73">
        <v>153688</v>
      </c>
      <c r="DQ97" s="73">
        <v>155213</v>
      </c>
      <c r="DR97" s="73">
        <v>150509</v>
      </c>
      <c r="DS97" s="73">
        <v>154832</v>
      </c>
      <c r="DT97" s="73">
        <v>156231</v>
      </c>
      <c r="DU97" s="73">
        <v>152758</v>
      </c>
      <c r="DV97" s="73">
        <v>154832</v>
      </c>
      <c r="DW97" s="73">
        <v>153306</v>
      </c>
      <c r="DX97" s="73">
        <v>151526</v>
      </c>
      <c r="DY97" s="73">
        <v>156099</v>
      </c>
      <c r="DZ97" s="270">
        <f t="shared" si="63"/>
        <v>153899.4</v>
      </c>
      <c r="EA97" s="73">
        <v>149034</v>
      </c>
      <c r="EB97" s="73">
        <v>148500</v>
      </c>
      <c r="EC97" s="73">
        <v>149970</v>
      </c>
      <c r="ED97" s="73">
        <v>151842</v>
      </c>
      <c r="EE97" s="73">
        <v>149837</v>
      </c>
      <c r="EF97" s="73">
        <v>152645</v>
      </c>
      <c r="EG97" s="73">
        <v>151441</v>
      </c>
      <c r="EH97" s="73">
        <v>148366</v>
      </c>
      <c r="EI97" s="73">
        <v>149970</v>
      </c>
      <c r="EJ97" s="73">
        <v>147430</v>
      </c>
      <c r="EK97" s="270">
        <f t="shared" si="64"/>
        <v>149903.5</v>
      </c>
      <c r="EM97" s="306">
        <f t="shared" si="65"/>
        <v>154205.7235978836</v>
      </c>
      <c r="EN97" s="144" t="str">
        <f t="shared" si="33"/>
        <v>OK</v>
      </c>
      <c r="EO97" s="144" t="str">
        <f t="shared" si="34"/>
        <v>OK</v>
      </c>
      <c r="EP97" s="144" t="str">
        <f t="shared" si="35"/>
        <v>OK</v>
      </c>
      <c r="EQ97" s="144" t="str">
        <f t="shared" si="36"/>
        <v>OK</v>
      </c>
      <c r="ER97" s="144" t="str">
        <f t="shared" si="37"/>
        <v>OK</v>
      </c>
      <c r="ES97" s="144" t="str">
        <f t="shared" si="38"/>
        <v>OK</v>
      </c>
      <c r="ET97" s="144" t="str">
        <f t="shared" si="39"/>
        <v>OK</v>
      </c>
      <c r="EU97" s="144" t="str">
        <f t="shared" si="40"/>
        <v>OK</v>
      </c>
      <c r="EV97" s="144" t="str">
        <f t="shared" si="41"/>
        <v>OK</v>
      </c>
      <c r="EW97" s="144" t="str">
        <f t="shared" si="42"/>
        <v>XXX</v>
      </c>
      <c r="EX97" s="144" t="str">
        <f t="shared" si="43"/>
        <v>XXX</v>
      </c>
      <c r="EY97" s="144" t="str">
        <f t="shared" si="44"/>
        <v>XXX</v>
      </c>
      <c r="EZ97" s="144" t="str">
        <f t="shared" si="45"/>
        <v>OK</v>
      </c>
      <c r="FA97" s="144" t="str">
        <f t="shared" si="46"/>
        <v>OK</v>
      </c>
      <c r="FB97" s="144" t="str">
        <f t="shared" si="47"/>
        <v>OK</v>
      </c>
    </row>
    <row r="98" spans="2:158" ht="14.4" x14ac:dyDescent="0.3">
      <c r="B98" s="144">
        <v>93</v>
      </c>
      <c r="C98" s="68" t="s">
        <v>440</v>
      </c>
      <c r="D98" s="69" t="s">
        <v>441</v>
      </c>
      <c r="E98" s="70" t="s">
        <v>13</v>
      </c>
      <c r="F98" s="73">
        <f t="shared" si="66"/>
        <v>172267.71428571429</v>
      </c>
      <c r="G98" s="73">
        <f t="shared" si="66"/>
        <v>172267.71428571429</v>
      </c>
      <c r="H98" s="73">
        <f t="shared" si="66"/>
        <v>172267.71428571429</v>
      </c>
      <c r="I98" s="73">
        <f t="shared" si="66"/>
        <v>172267.71428571429</v>
      </c>
      <c r="J98" s="37"/>
      <c r="K98" s="73">
        <v>168394</v>
      </c>
      <c r="L98" s="73">
        <v>171880</v>
      </c>
      <c r="M98" s="73">
        <v>175173</v>
      </c>
      <c r="N98" s="73">
        <v>172074</v>
      </c>
      <c r="O98" s="73">
        <v>172849</v>
      </c>
      <c r="P98" s="73">
        <v>174592</v>
      </c>
      <c r="Q98" s="73">
        <v>170912</v>
      </c>
      <c r="R98" s="270">
        <f t="shared" si="50"/>
        <v>172267.71428571429</v>
      </c>
      <c r="S98" s="73">
        <v>167261</v>
      </c>
      <c r="T98" s="73">
        <v>164401</v>
      </c>
      <c r="U98" s="73">
        <v>169869</v>
      </c>
      <c r="V98" s="73">
        <v>171200</v>
      </c>
      <c r="W98" s="73">
        <v>167626</v>
      </c>
      <c r="X98" s="73">
        <v>168607</v>
      </c>
      <c r="Y98" s="73">
        <v>165102</v>
      </c>
      <c r="Z98" s="73">
        <v>169168</v>
      </c>
      <c r="AA98" s="270">
        <f t="shared" si="51"/>
        <v>167904.25</v>
      </c>
      <c r="AB98" s="73">
        <v>201054</v>
      </c>
      <c r="AC98" s="73">
        <v>184016</v>
      </c>
      <c r="AD98" s="73">
        <v>202474</v>
      </c>
      <c r="AE98" s="270">
        <f t="shared" si="52"/>
        <v>195848</v>
      </c>
      <c r="AF98" s="73">
        <v>181615</v>
      </c>
      <c r="AG98" s="73">
        <v>182085</v>
      </c>
      <c r="AH98" s="73">
        <v>182320</v>
      </c>
      <c r="AI98" s="73">
        <v>181615</v>
      </c>
      <c r="AJ98" s="73">
        <v>179970</v>
      </c>
      <c r="AK98" s="73">
        <v>178795</v>
      </c>
      <c r="AL98" s="73">
        <v>184670</v>
      </c>
      <c r="AM98" s="73">
        <v>177620</v>
      </c>
      <c r="AN98" s="73">
        <v>187020</v>
      </c>
      <c r="AO98" s="73">
        <v>181615</v>
      </c>
      <c r="AP98" s="73">
        <v>183025</v>
      </c>
      <c r="AQ98" s="73">
        <v>175270</v>
      </c>
      <c r="AR98" s="270">
        <f t="shared" si="53"/>
        <v>181301.66666666666</v>
      </c>
      <c r="AS98" s="73">
        <v>179126</v>
      </c>
      <c r="AT98" s="73">
        <v>172641</v>
      </c>
      <c r="AU98" s="73">
        <v>175270</v>
      </c>
      <c r="AV98" s="73">
        <v>180352</v>
      </c>
      <c r="AW98" s="73">
        <v>182280</v>
      </c>
      <c r="AX98" s="73">
        <v>175270</v>
      </c>
      <c r="AY98" s="73">
        <v>184909</v>
      </c>
      <c r="AZ98" s="73">
        <v>177023</v>
      </c>
      <c r="BA98" s="270">
        <f t="shared" si="54"/>
        <v>178358.875</v>
      </c>
      <c r="BB98" s="73">
        <v>180365</v>
      </c>
      <c r="BC98" s="73">
        <v>175670</v>
      </c>
      <c r="BD98" s="73">
        <v>176018</v>
      </c>
      <c r="BE98" s="73">
        <v>177409</v>
      </c>
      <c r="BF98" s="73">
        <v>176887</v>
      </c>
      <c r="BG98" s="73">
        <v>172540</v>
      </c>
      <c r="BH98" s="73">
        <v>175148</v>
      </c>
      <c r="BI98" s="270">
        <f t="shared" si="55"/>
        <v>176291</v>
      </c>
      <c r="BJ98" s="73">
        <v>164481</v>
      </c>
      <c r="BK98" s="73">
        <v>176471</v>
      </c>
      <c r="BL98" s="270">
        <f t="shared" si="56"/>
        <v>170476</v>
      </c>
      <c r="BM98" s="73">
        <v>169080</v>
      </c>
      <c r="BN98" s="73">
        <v>173094</v>
      </c>
      <c r="BO98" s="73">
        <v>174098</v>
      </c>
      <c r="BP98" s="73">
        <v>173696</v>
      </c>
      <c r="BQ98" s="73">
        <v>173295</v>
      </c>
      <c r="BR98" s="73">
        <v>175904</v>
      </c>
      <c r="BS98" s="73">
        <v>177510</v>
      </c>
      <c r="BT98" s="73">
        <v>173496</v>
      </c>
      <c r="BU98" s="73">
        <v>171689</v>
      </c>
      <c r="BV98" s="73">
        <v>175302</v>
      </c>
      <c r="BW98" s="270">
        <f t="shared" si="57"/>
        <v>173716.4</v>
      </c>
      <c r="BX98" s="73">
        <v>199434</v>
      </c>
      <c r="BY98" s="73">
        <v>208003</v>
      </c>
      <c r="BZ98" s="73">
        <v>190865</v>
      </c>
      <c r="CA98" s="73">
        <v>205464</v>
      </c>
      <c r="CB98" s="73">
        <v>200703</v>
      </c>
      <c r="CC98" s="73">
        <v>204512</v>
      </c>
      <c r="CD98" s="73">
        <v>199751</v>
      </c>
      <c r="CE98" s="73">
        <v>215620</v>
      </c>
      <c r="CF98" s="270">
        <f t="shared" si="58"/>
        <v>203044</v>
      </c>
      <c r="CG98" s="73">
        <v>165263</v>
      </c>
      <c r="CH98" s="73">
        <v>166317</v>
      </c>
      <c r="CI98" s="73">
        <v>164057</v>
      </c>
      <c r="CJ98" s="73">
        <v>166770</v>
      </c>
      <c r="CK98" s="73">
        <v>165413</v>
      </c>
      <c r="CL98" s="73">
        <v>165715</v>
      </c>
      <c r="CM98" s="73">
        <v>166167</v>
      </c>
      <c r="CN98" s="73">
        <v>165865</v>
      </c>
      <c r="CO98" s="73">
        <v>163454</v>
      </c>
      <c r="CP98" s="270">
        <f t="shared" si="59"/>
        <v>165446.77777777778</v>
      </c>
      <c r="CQ98" s="73">
        <v>174601</v>
      </c>
      <c r="CR98" s="73">
        <v>181403</v>
      </c>
      <c r="CS98" s="73">
        <v>174835</v>
      </c>
      <c r="CT98" s="73">
        <v>172724</v>
      </c>
      <c r="CU98" s="73">
        <v>177650</v>
      </c>
      <c r="CV98" s="73">
        <v>176243</v>
      </c>
      <c r="CW98" s="73">
        <v>177181</v>
      </c>
      <c r="CX98" s="73">
        <v>179057</v>
      </c>
      <c r="CY98" s="73">
        <v>180465</v>
      </c>
      <c r="CZ98" s="73">
        <v>175539</v>
      </c>
      <c r="DA98" s="270">
        <f t="shared" si="60"/>
        <v>176969.8</v>
      </c>
      <c r="DB98" s="73">
        <v>161470</v>
      </c>
      <c r="DC98" s="73">
        <v>160213</v>
      </c>
      <c r="DD98" s="270">
        <f t="shared" si="61"/>
        <v>160841.5</v>
      </c>
      <c r="DE98" s="73">
        <v>175538</v>
      </c>
      <c r="DF98" s="73">
        <v>188042</v>
      </c>
      <c r="DG98" s="73">
        <v>173125</v>
      </c>
      <c r="DH98" s="73">
        <v>178828</v>
      </c>
      <c r="DI98" s="73">
        <v>181022</v>
      </c>
      <c r="DJ98" s="73">
        <v>174441</v>
      </c>
      <c r="DK98" s="73">
        <v>177732</v>
      </c>
      <c r="DL98" s="73">
        <v>174660</v>
      </c>
      <c r="DM98" s="73">
        <v>175757</v>
      </c>
      <c r="DN98" s="73">
        <v>185191</v>
      </c>
      <c r="DO98" s="270">
        <f t="shared" si="62"/>
        <v>178433.6</v>
      </c>
      <c r="DP98" s="73">
        <v>175983</v>
      </c>
      <c r="DQ98" s="73">
        <v>177868</v>
      </c>
      <c r="DR98" s="73">
        <v>172056</v>
      </c>
      <c r="DS98" s="73">
        <v>177396</v>
      </c>
      <c r="DT98" s="73">
        <v>179124</v>
      </c>
      <c r="DU98" s="73">
        <v>174834</v>
      </c>
      <c r="DV98" s="73">
        <v>177396</v>
      </c>
      <c r="DW98" s="73">
        <v>175512</v>
      </c>
      <c r="DX98" s="73">
        <v>173313</v>
      </c>
      <c r="DY98" s="73">
        <v>178962</v>
      </c>
      <c r="DZ98" s="270">
        <f t="shared" si="63"/>
        <v>176244.4</v>
      </c>
      <c r="EA98" s="73">
        <v>170157</v>
      </c>
      <c r="EB98" s="73">
        <v>169497</v>
      </c>
      <c r="EC98" s="73">
        <v>171314</v>
      </c>
      <c r="ED98" s="73">
        <v>173626</v>
      </c>
      <c r="EE98" s="73">
        <v>171148</v>
      </c>
      <c r="EF98" s="73">
        <v>174617</v>
      </c>
      <c r="EG98" s="73">
        <v>173131</v>
      </c>
      <c r="EH98" s="73">
        <v>169331</v>
      </c>
      <c r="EI98" s="73">
        <v>171314</v>
      </c>
      <c r="EJ98" s="73">
        <v>168175</v>
      </c>
      <c r="EK98" s="270">
        <f t="shared" si="64"/>
        <v>171231</v>
      </c>
      <c r="EM98" s="306">
        <f t="shared" si="65"/>
        <v>176558.33224867724</v>
      </c>
      <c r="EN98" s="144" t="str">
        <f t="shared" si="33"/>
        <v>OK</v>
      </c>
      <c r="EO98" s="144" t="str">
        <f t="shared" si="34"/>
        <v>OK</v>
      </c>
      <c r="EP98" s="144" t="str">
        <f t="shared" si="35"/>
        <v>OK</v>
      </c>
      <c r="EQ98" s="144" t="str">
        <f t="shared" si="36"/>
        <v>OK</v>
      </c>
      <c r="ER98" s="144" t="str">
        <f t="shared" si="37"/>
        <v>OK</v>
      </c>
      <c r="ES98" s="144" t="str">
        <f t="shared" si="38"/>
        <v>OK</v>
      </c>
      <c r="ET98" s="144" t="str">
        <f t="shared" si="39"/>
        <v>OK</v>
      </c>
      <c r="EU98" s="144" t="str">
        <f t="shared" si="40"/>
        <v>OK</v>
      </c>
      <c r="EV98" s="144" t="str">
        <f t="shared" si="41"/>
        <v>OK</v>
      </c>
      <c r="EW98" s="144" t="str">
        <f t="shared" si="42"/>
        <v>XXX</v>
      </c>
      <c r="EX98" s="144" t="str">
        <f t="shared" si="43"/>
        <v>XXX</v>
      </c>
      <c r="EY98" s="144" t="str">
        <f t="shared" si="44"/>
        <v>XXX</v>
      </c>
      <c r="EZ98" s="144" t="str">
        <f t="shared" si="45"/>
        <v>OK</v>
      </c>
      <c r="FA98" s="144" t="str">
        <f t="shared" si="46"/>
        <v>OK</v>
      </c>
      <c r="FB98" s="144" t="str">
        <f t="shared" si="47"/>
        <v>OK</v>
      </c>
    </row>
    <row r="99" spans="2:158" ht="14.4" x14ac:dyDescent="0.3">
      <c r="B99" s="144">
        <v>94</v>
      </c>
      <c r="C99" s="68" t="s">
        <v>442</v>
      </c>
      <c r="D99" s="69" t="s">
        <v>443</v>
      </c>
      <c r="E99" s="70" t="s">
        <v>13</v>
      </c>
      <c r="F99" s="73">
        <f t="shared" si="66"/>
        <v>191472</v>
      </c>
      <c r="G99" s="73">
        <f t="shared" si="66"/>
        <v>191472</v>
      </c>
      <c r="H99" s="73">
        <f t="shared" si="66"/>
        <v>191472</v>
      </c>
      <c r="I99" s="73">
        <f t="shared" si="66"/>
        <v>191472</v>
      </c>
      <c r="J99" s="37"/>
      <c r="K99" s="73">
        <v>187045</v>
      </c>
      <c r="L99" s="73">
        <v>191029</v>
      </c>
      <c r="M99" s="73">
        <v>194792</v>
      </c>
      <c r="N99" s="73">
        <v>191251</v>
      </c>
      <c r="O99" s="73">
        <v>192136</v>
      </c>
      <c r="P99" s="73">
        <v>194128</v>
      </c>
      <c r="Q99" s="73">
        <v>189923</v>
      </c>
      <c r="R99" s="270">
        <f t="shared" si="50"/>
        <v>191472</v>
      </c>
      <c r="S99" s="73">
        <v>185727</v>
      </c>
      <c r="T99" s="73">
        <v>182458</v>
      </c>
      <c r="U99" s="73">
        <v>188707</v>
      </c>
      <c r="V99" s="73">
        <v>190228</v>
      </c>
      <c r="W99" s="73">
        <v>186144</v>
      </c>
      <c r="X99" s="73">
        <v>187265</v>
      </c>
      <c r="Y99" s="73">
        <v>183259</v>
      </c>
      <c r="Z99" s="73">
        <v>187906</v>
      </c>
      <c r="AA99" s="270">
        <f t="shared" si="51"/>
        <v>186461.75</v>
      </c>
      <c r="AB99" s="73">
        <v>224257</v>
      </c>
      <c r="AC99" s="73">
        <v>204785</v>
      </c>
      <c r="AD99" s="73">
        <v>225880</v>
      </c>
      <c r="AE99" s="270">
        <f t="shared" si="52"/>
        <v>218307.33333333334</v>
      </c>
      <c r="AF99" s="73">
        <v>202108</v>
      </c>
      <c r="AG99" s="73">
        <v>202645</v>
      </c>
      <c r="AH99" s="73">
        <v>202914</v>
      </c>
      <c r="AI99" s="73">
        <v>202108</v>
      </c>
      <c r="AJ99" s="73">
        <v>200228</v>
      </c>
      <c r="AK99" s="73">
        <v>198885</v>
      </c>
      <c r="AL99" s="73">
        <v>205599</v>
      </c>
      <c r="AM99" s="73">
        <v>197542</v>
      </c>
      <c r="AN99" s="73">
        <v>208285</v>
      </c>
      <c r="AO99" s="73">
        <v>202108</v>
      </c>
      <c r="AP99" s="73">
        <v>203719</v>
      </c>
      <c r="AQ99" s="73">
        <v>194857</v>
      </c>
      <c r="AR99" s="270">
        <f t="shared" si="53"/>
        <v>201749.83333333334</v>
      </c>
      <c r="AS99" s="73">
        <v>199206</v>
      </c>
      <c r="AT99" s="73">
        <v>191795</v>
      </c>
      <c r="AU99" s="73">
        <v>194799</v>
      </c>
      <c r="AV99" s="73">
        <v>200608</v>
      </c>
      <c r="AW99" s="73">
        <v>202811</v>
      </c>
      <c r="AX99" s="73">
        <v>194799</v>
      </c>
      <c r="AY99" s="73">
        <v>205815</v>
      </c>
      <c r="AZ99" s="73">
        <v>196802</v>
      </c>
      <c r="BA99" s="270">
        <f t="shared" si="54"/>
        <v>198329.375</v>
      </c>
      <c r="BB99" s="73">
        <v>200620</v>
      </c>
      <c r="BC99" s="73">
        <v>195254</v>
      </c>
      <c r="BD99" s="73">
        <v>195652</v>
      </c>
      <c r="BE99" s="73">
        <v>197242</v>
      </c>
      <c r="BF99" s="73">
        <v>196645</v>
      </c>
      <c r="BG99" s="73">
        <v>191677</v>
      </c>
      <c r="BH99" s="73">
        <v>194658</v>
      </c>
      <c r="BI99" s="270">
        <f t="shared" si="55"/>
        <v>195964</v>
      </c>
      <c r="BJ99" s="73">
        <v>182552</v>
      </c>
      <c r="BK99" s="73">
        <v>196255</v>
      </c>
      <c r="BL99" s="270">
        <f t="shared" si="56"/>
        <v>189403.5</v>
      </c>
      <c r="BM99" s="73">
        <v>187830</v>
      </c>
      <c r="BN99" s="73">
        <v>192417</v>
      </c>
      <c r="BO99" s="73">
        <v>193564</v>
      </c>
      <c r="BP99" s="73">
        <v>193106</v>
      </c>
      <c r="BQ99" s="73">
        <v>192647</v>
      </c>
      <c r="BR99" s="73">
        <v>195629</v>
      </c>
      <c r="BS99" s="73">
        <v>197463</v>
      </c>
      <c r="BT99" s="73">
        <v>192876</v>
      </c>
      <c r="BU99" s="73">
        <v>190812</v>
      </c>
      <c r="BV99" s="73">
        <v>194940</v>
      </c>
      <c r="BW99" s="270">
        <f t="shared" si="57"/>
        <v>193128.4</v>
      </c>
      <c r="BX99" s="73">
        <v>222345</v>
      </c>
      <c r="BY99" s="73">
        <v>232138</v>
      </c>
      <c r="BZ99" s="73">
        <v>212552</v>
      </c>
      <c r="CA99" s="73">
        <v>229237</v>
      </c>
      <c r="CB99" s="73">
        <v>223796</v>
      </c>
      <c r="CC99" s="73">
        <v>228149</v>
      </c>
      <c r="CD99" s="73">
        <v>222708</v>
      </c>
      <c r="CE99" s="73">
        <v>240844</v>
      </c>
      <c r="CF99" s="270">
        <f t="shared" si="58"/>
        <v>226471.125</v>
      </c>
      <c r="CG99" s="73">
        <v>183477</v>
      </c>
      <c r="CH99" s="73">
        <v>184682</v>
      </c>
      <c r="CI99" s="73">
        <v>182099</v>
      </c>
      <c r="CJ99" s="73">
        <v>185199</v>
      </c>
      <c r="CK99" s="73">
        <v>183649</v>
      </c>
      <c r="CL99" s="73">
        <v>183993</v>
      </c>
      <c r="CM99" s="73">
        <v>184510</v>
      </c>
      <c r="CN99" s="73">
        <v>184166</v>
      </c>
      <c r="CO99" s="73">
        <v>181410</v>
      </c>
      <c r="CP99" s="270">
        <f t="shared" si="59"/>
        <v>183687.22222222222</v>
      </c>
      <c r="CQ99" s="73">
        <v>194134</v>
      </c>
      <c r="CR99" s="73">
        <v>201908</v>
      </c>
      <c r="CS99" s="73">
        <v>194402</v>
      </c>
      <c r="CT99" s="73">
        <v>191990</v>
      </c>
      <c r="CU99" s="73">
        <v>197619</v>
      </c>
      <c r="CV99" s="73">
        <v>196010</v>
      </c>
      <c r="CW99" s="73">
        <v>197083</v>
      </c>
      <c r="CX99" s="73">
        <v>199227</v>
      </c>
      <c r="CY99" s="73">
        <v>200835</v>
      </c>
      <c r="CZ99" s="73">
        <v>195206</v>
      </c>
      <c r="DA99" s="270">
        <f t="shared" si="60"/>
        <v>196841.4</v>
      </c>
      <c r="DB99" s="73">
        <v>179210</v>
      </c>
      <c r="DC99" s="73">
        <v>177773</v>
      </c>
      <c r="DD99" s="270">
        <f t="shared" si="61"/>
        <v>178491.5</v>
      </c>
      <c r="DE99" s="73">
        <v>195172</v>
      </c>
      <c r="DF99" s="73">
        <v>209463</v>
      </c>
      <c r="DG99" s="73">
        <v>192414</v>
      </c>
      <c r="DH99" s="73">
        <v>198933</v>
      </c>
      <c r="DI99" s="73">
        <v>201440</v>
      </c>
      <c r="DJ99" s="73">
        <v>193919</v>
      </c>
      <c r="DK99" s="73">
        <v>197680</v>
      </c>
      <c r="DL99" s="73">
        <v>194169</v>
      </c>
      <c r="DM99" s="73">
        <v>195423</v>
      </c>
      <c r="DN99" s="73">
        <v>206204</v>
      </c>
      <c r="DO99" s="270">
        <f t="shared" si="62"/>
        <v>198481.7</v>
      </c>
      <c r="DP99" s="73">
        <v>195703</v>
      </c>
      <c r="DQ99" s="73">
        <v>197857</v>
      </c>
      <c r="DR99" s="73">
        <v>191215</v>
      </c>
      <c r="DS99" s="73">
        <v>197318</v>
      </c>
      <c r="DT99" s="73">
        <v>199293</v>
      </c>
      <c r="DU99" s="73">
        <v>194390</v>
      </c>
      <c r="DV99" s="73">
        <v>197318</v>
      </c>
      <c r="DW99" s="73">
        <v>195164</v>
      </c>
      <c r="DX99" s="73">
        <v>192651</v>
      </c>
      <c r="DY99" s="73">
        <v>199107</v>
      </c>
      <c r="DZ99" s="270">
        <f t="shared" si="63"/>
        <v>196001.6</v>
      </c>
      <c r="EA99" s="73">
        <v>189015</v>
      </c>
      <c r="EB99" s="73">
        <v>188260</v>
      </c>
      <c r="EC99" s="73">
        <v>190337</v>
      </c>
      <c r="ED99" s="73">
        <v>192979</v>
      </c>
      <c r="EE99" s="73">
        <v>190148</v>
      </c>
      <c r="EF99" s="73">
        <v>194112</v>
      </c>
      <c r="EG99" s="73">
        <v>192413</v>
      </c>
      <c r="EH99" s="73">
        <v>188071</v>
      </c>
      <c r="EI99" s="73">
        <v>190337</v>
      </c>
      <c r="EJ99" s="73">
        <v>186750</v>
      </c>
      <c r="EK99" s="270">
        <f t="shared" si="64"/>
        <v>190242.2</v>
      </c>
      <c r="EM99" s="306">
        <f t="shared" si="65"/>
        <v>196335.52925925929</v>
      </c>
      <c r="EN99" s="144" t="str">
        <f t="shared" ref="EN99:EN162" si="67">IF(($EM99-R99)/EM99&lt;$EN$4,"OK","XXX")</f>
        <v>OK</v>
      </c>
      <c r="EO99" s="144" t="str">
        <f t="shared" ref="EO99:EO162" si="68">IF(($EM99-AA99)/$EM99&lt;$EN$4,"OK","XXX")</f>
        <v>XXX</v>
      </c>
      <c r="EP99" s="144" t="str">
        <f t="shared" ref="EP99:EP162" si="69">IF(($EM99-AE99)/$EM99&lt;$EN$4,"OK","XXX")</f>
        <v>OK</v>
      </c>
      <c r="EQ99" s="144" t="str">
        <f t="shared" ref="EQ99:EQ162" si="70">IF(($EM99-AR99)/$EM99&lt;$EN$4,"OK","XXX")</f>
        <v>OK</v>
      </c>
      <c r="ER99" s="144" t="str">
        <f t="shared" ref="ER99:ER162" si="71">IF(($EM99-BA99)/$EM99&lt;$EN$4,"OK","XXX")</f>
        <v>OK</v>
      </c>
      <c r="ES99" s="144" t="str">
        <f t="shared" ref="ES99:ES162" si="72">IF(($EM99-BI99)/$EM99&lt;$EN$4,"OK","XXX")</f>
        <v>OK</v>
      </c>
      <c r="ET99" s="144" t="str">
        <f t="shared" ref="ET99:ET162" si="73">IF(($EM99-BL99)/$EM99&lt;$EN$4,"OK","XXX")</f>
        <v>OK</v>
      </c>
      <c r="EU99" s="144" t="str">
        <f t="shared" ref="EU99:EU162" si="74">IF(($EM99-BW99)/$EM99&lt;$EN$4,"OK","XXX")</f>
        <v>OK</v>
      </c>
      <c r="EV99" s="144" t="str">
        <f t="shared" ref="EV99:EV162" si="75">IF(($EM99-CF99)/$EM99&lt;$EN$4,"OK","XXX")</f>
        <v>OK</v>
      </c>
      <c r="EW99" s="144" t="str">
        <f t="shared" ref="EW99:EW162" si="76">IF(($EM99-CP99)/$EM99&lt;$EN$4,"OK","XXX")</f>
        <v>XXX</v>
      </c>
      <c r="EX99" s="144" t="str">
        <f t="shared" ref="EX99:EX162" si="77">IF(($EM99-DC99)/$EM99&lt;$EN$4,"OK","XXX")</f>
        <v>XXX</v>
      </c>
      <c r="EY99" s="144" t="str">
        <f t="shared" ref="EY99:EY162" si="78">IF(($EM99-DD99)/$EM99&lt;$EN$4,"OK","XXX")</f>
        <v>XXX</v>
      </c>
      <c r="EZ99" s="144" t="str">
        <f t="shared" ref="EZ99:EZ162" si="79">IF(($EM99-DO99)/$EM99&lt;$EN$4,"OK","XXX")</f>
        <v>OK</v>
      </c>
      <c r="FA99" s="144" t="str">
        <f t="shared" ref="FA99:FA162" si="80">IF(($EM99-DZ99)/$EM99&lt;$EN$4,"OK","XXX")</f>
        <v>OK</v>
      </c>
      <c r="FB99" s="144" t="str">
        <f t="shared" ref="FB99:FB162" si="81">IF(($EM99-EK99)/$EM99&lt;$EN$4,"OK","XXX")</f>
        <v>OK</v>
      </c>
    </row>
    <row r="100" spans="2:158" ht="14.4" x14ac:dyDescent="0.3">
      <c r="B100" s="144">
        <v>95</v>
      </c>
      <c r="C100" s="68" t="s">
        <v>444</v>
      </c>
      <c r="D100" s="69" t="s">
        <v>445</v>
      </c>
      <c r="E100" s="70" t="s">
        <v>13</v>
      </c>
      <c r="F100" s="73">
        <f t="shared" si="66"/>
        <v>212527</v>
      </c>
      <c r="G100" s="73">
        <f t="shared" si="66"/>
        <v>212527</v>
      </c>
      <c r="H100" s="73">
        <f t="shared" si="66"/>
        <v>212527</v>
      </c>
      <c r="I100" s="73">
        <f t="shared" si="66"/>
        <v>212527</v>
      </c>
      <c r="J100" s="37"/>
      <c r="K100" s="73">
        <v>207547</v>
      </c>
      <c r="L100" s="73">
        <v>212029</v>
      </c>
      <c r="M100" s="73">
        <v>216262</v>
      </c>
      <c r="N100" s="73">
        <v>212278</v>
      </c>
      <c r="O100" s="73">
        <v>213274</v>
      </c>
      <c r="P100" s="73">
        <v>215515</v>
      </c>
      <c r="Q100" s="73">
        <v>210784</v>
      </c>
      <c r="R100" s="270">
        <f t="shared" si="50"/>
        <v>212527</v>
      </c>
      <c r="S100" s="73">
        <v>206037</v>
      </c>
      <c r="T100" s="73">
        <v>202359</v>
      </c>
      <c r="U100" s="73">
        <v>209390</v>
      </c>
      <c r="V100" s="73">
        <v>211100</v>
      </c>
      <c r="W100" s="73">
        <v>206505</v>
      </c>
      <c r="X100" s="73">
        <v>207767</v>
      </c>
      <c r="Y100" s="73">
        <v>203260</v>
      </c>
      <c r="Z100" s="73">
        <v>208488</v>
      </c>
      <c r="AA100" s="270">
        <f t="shared" si="51"/>
        <v>206863.25</v>
      </c>
      <c r="AB100" s="73">
        <v>249277</v>
      </c>
      <c r="AC100" s="73">
        <v>227372</v>
      </c>
      <c r="AD100" s="73">
        <v>251103</v>
      </c>
      <c r="AE100" s="270">
        <f t="shared" si="52"/>
        <v>242584</v>
      </c>
      <c r="AF100" s="73">
        <v>224438</v>
      </c>
      <c r="AG100" s="73">
        <v>225042</v>
      </c>
      <c r="AH100" s="73">
        <v>225344</v>
      </c>
      <c r="AI100" s="73">
        <v>224438</v>
      </c>
      <c r="AJ100" s="73">
        <v>222323</v>
      </c>
      <c r="AK100" s="73">
        <v>220812</v>
      </c>
      <c r="AL100" s="73">
        <v>228365</v>
      </c>
      <c r="AM100" s="73">
        <v>219302</v>
      </c>
      <c r="AN100" s="73">
        <v>231387</v>
      </c>
      <c r="AO100" s="73">
        <v>224438</v>
      </c>
      <c r="AP100" s="73">
        <v>226251</v>
      </c>
      <c r="AQ100" s="73">
        <v>216280</v>
      </c>
      <c r="AR100" s="270">
        <f t="shared" si="53"/>
        <v>224035</v>
      </c>
      <c r="AS100" s="73">
        <v>221106</v>
      </c>
      <c r="AT100" s="73">
        <v>212769</v>
      </c>
      <c r="AU100" s="73">
        <v>216149</v>
      </c>
      <c r="AV100" s="73">
        <v>222683</v>
      </c>
      <c r="AW100" s="73">
        <v>225162</v>
      </c>
      <c r="AX100" s="73">
        <v>216149</v>
      </c>
      <c r="AY100" s="73">
        <v>228542</v>
      </c>
      <c r="AZ100" s="73">
        <v>218402</v>
      </c>
      <c r="BA100" s="270">
        <f t="shared" si="54"/>
        <v>220120.25</v>
      </c>
      <c r="BB100" s="73">
        <v>222695</v>
      </c>
      <c r="BC100" s="73">
        <v>216659</v>
      </c>
      <c r="BD100" s="73">
        <v>217106</v>
      </c>
      <c r="BE100" s="73">
        <v>218894</v>
      </c>
      <c r="BF100" s="73">
        <v>218224</v>
      </c>
      <c r="BG100" s="73">
        <v>212634</v>
      </c>
      <c r="BH100" s="73">
        <v>215988</v>
      </c>
      <c r="BI100" s="270">
        <f t="shared" si="55"/>
        <v>217457.14285714287</v>
      </c>
      <c r="BJ100" s="73">
        <v>202468</v>
      </c>
      <c r="BK100" s="73">
        <v>217884</v>
      </c>
      <c r="BL100" s="270">
        <f t="shared" si="56"/>
        <v>210176</v>
      </c>
      <c r="BM100" s="73">
        <v>208431</v>
      </c>
      <c r="BN100" s="73">
        <v>213592</v>
      </c>
      <c r="BO100" s="73">
        <v>214882</v>
      </c>
      <c r="BP100" s="73">
        <v>214366</v>
      </c>
      <c r="BQ100" s="73">
        <v>213849</v>
      </c>
      <c r="BR100" s="73">
        <v>217204</v>
      </c>
      <c r="BS100" s="73">
        <v>219268</v>
      </c>
      <c r="BT100" s="73">
        <v>214108</v>
      </c>
      <c r="BU100" s="73">
        <v>211785</v>
      </c>
      <c r="BV100" s="73">
        <v>216430</v>
      </c>
      <c r="BW100" s="270">
        <f t="shared" si="57"/>
        <v>214391.5</v>
      </c>
      <c r="BX100" s="73">
        <v>247057</v>
      </c>
      <c r="BY100" s="73">
        <v>258074</v>
      </c>
      <c r="BZ100" s="73">
        <v>236040</v>
      </c>
      <c r="CA100" s="73">
        <v>254810</v>
      </c>
      <c r="CB100" s="73">
        <v>248689</v>
      </c>
      <c r="CC100" s="73">
        <v>253586</v>
      </c>
      <c r="CD100" s="73">
        <v>247465</v>
      </c>
      <c r="CE100" s="73">
        <v>267868</v>
      </c>
      <c r="CF100" s="270">
        <f t="shared" si="58"/>
        <v>251698.625</v>
      </c>
      <c r="CG100" s="73">
        <v>203545</v>
      </c>
      <c r="CH100" s="73">
        <v>204901</v>
      </c>
      <c r="CI100" s="73">
        <v>201995</v>
      </c>
      <c r="CJ100" s="73">
        <v>205482</v>
      </c>
      <c r="CK100" s="73">
        <v>203738</v>
      </c>
      <c r="CL100" s="73">
        <v>204126</v>
      </c>
      <c r="CM100" s="73">
        <v>204707</v>
      </c>
      <c r="CN100" s="73">
        <v>204320</v>
      </c>
      <c r="CO100" s="73">
        <v>201220</v>
      </c>
      <c r="CP100" s="270">
        <f t="shared" si="59"/>
        <v>203781.55555555556</v>
      </c>
      <c r="CQ100" s="73">
        <v>215516</v>
      </c>
      <c r="CR100" s="73">
        <v>224262</v>
      </c>
      <c r="CS100" s="73">
        <v>215818</v>
      </c>
      <c r="CT100" s="73">
        <v>213104</v>
      </c>
      <c r="CU100" s="73">
        <v>219437</v>
      </c>
      <c r="CV100" s="73">
        <v>217627</v>
      </c>
      <c r="CW100" s="73">
        <v>218834</v>
      </c>
      <c r="CX100" s="73">
        <v>221246</v>
      </c>
      <c r="CY100" s="73">
        <v>223056</v>
      </c>
      <c r="CZ100" s="73">
        <v>216723</v>
      </c>
      <c r="DA100" s="270">
        <f t="shared" si="60"/>
        <v>218562.3</v>
      </c>
      <c r="DB100" s="73">
        <v>198823</v>
      </c>
      <c r="DC100" s="73">
        <v>197207</v>
      </c>
      <c r="DD100" s="270">
        <f t="shared" si="61"/>
        <v>198015</v>
      </c>
      <c r="DE100" s="73">
        <v>216647</v>
      </c>
      <c r="DF100" s="73">
        <v>232724</v>
      </c>
      <c r="DG100" s="73">
        <v>213544</v>
      </c>
      <c r="DH100" s="73">
        <v>220878</v>
      </c>
      <c r="DI100" s="73">
        <v>223699</v>
      </c>
      <c r="DJ100" s="73">
        <v>215237</v>
      </c>
      <c r="DK100" s="73">
        <v>219468</v>
      </c>
      <c r="DL100" s="73">
        <v>215519</v>
      </c>
      <c r="DM100" s="73">
        <v>216929</v>
      </c>
      <c r="DN100" s="73">
        <v>229058</v>
      </c>
      <c r="DO100" s="270">
        <f t="shared" si="62"/>
        <v>220370.3</v>
      </c>
      <c r="DP100" s="73">
        <v>217269</v>
      </c>
      <c r="DQ100" s="73">
        <v>219692</v>
      </c>
      <c r="DR100" s="73">
        <v>212220</v>
      </c>
      <c r="DS100" s="73">
        <v>219087</v>
      </c>
      <c r="DT100" s="73">
        <v>221308</v>
      </c>
      <c r="DU100" s="73">
        <v>215792</v>
      </c>
      <c r="DV100" s="73">
        <v>219087</v>
      </c>
      <c r="DW100" s="73">
        <v>216663</v>
      </c>
      <c r="DX100" s="73">
        <v>213836</v>
      </c>
      <c r="DY100" s="73">
        <v>221099</v>
      </c>
      <c r="DZ100" s="270">
        <f t="shared" si="63"/>
        <v>217605.3</v>
      </c>
      <c r="EA100" s="73">
        <v>209711</v>
      </c>
      <c r="EB100" s="73">
        <v>208862</v>
      </c>
      <c r="EC100" s="73">
        <v>211197</v>
      </c>
      <c r="ED100" s="73">
        <v>214170</v>
      </c>
      <c r="EE100" s="73">
        <v>210985</v>
      </c>
      <c r="EF100" s="73">
        <v>215445</v>
      </c>
      <c r="EG100" s="73">
        <v>213533</v>
      </c>
      <c r="EH100" s="73">
        <v>208649</v>
      </c>
      <c r="EI100" s="73">
        <v>211197</v>
      </c>
      <c r="EJ100" s="73">
        <v>207162</v>
      </c>
      <c r="EK100" s="270">
        <f t="shared" si="64"/>
        <v>211091.1</v>
      </c>
      <c r="EM100" s="306">
        <f t="shared" si="65"/>
        <v>217951.88822751321</v>
      </c>
      <c r="EN100" s="144" t="str">
        <f t="shared" si="67"/>
        <v>OK</v>
      </c>
      <c r="EO100" s="144" t="str">
        <f t="shared" si="68"/>
        <v>XXX</v>
      </c>
      <c r="EP100" s="144" t="str">
        <f t="shared" si="69"/>
        <v>OK</v>
      </c>
      <c r="EQ100" s="144" t="str">
        <f t="shared" si="70"/>
        <v>OK</v>
      </c>
      <c r="ER100" s="144" t="str">
        <f t="shared" si="71"/>
        <v>OK</v>
      </c>
      <c r="ES100" s="144" t="str">
        <f t="shared" si="72"/>
        <v>OK</v>
      </c>
      <c r="ET100" s="144" t="str">
        <f t="shared" si="73"/>
        <v>OK</v>
      </c>
      <c r="EU100" s="144" t="str">
        <f t="shared" si="74"/>
        <v>OK</v>
      </c>
      <c r="EV100" s="144" t="str">
        <f t="shared" si="75"/>
        <v>OK</v>
      </c>
      <c r="EW100" s="144" t="str">
        <f t="shared" si="76"/>
        <v>XXX</v>
      </c>
      <c r="EX100" s="144" t="str">
        <f t="shared" si="77"/>
        <v>XXX</v>
      </c>
      <c r="EY100" s="144" t="str">
        <f t="shared" si="78"/>
        <v>XXX</v>
      </c>
      <c r="EZ100" s="144" t="str">
        <f t="shared" si="79"/>
        <v>OK</v>
      </c>
      <c r="FA100" s="144" t="str">
        <f t="shared" si="80"/>
        <v>OK</v>
      </c>
      <c r="FB100" s="144" t="str">
        <f t="shared" si="81"/>
        <v>OK</v>
      </c>
    </row>
    <row r="101" spans="2:158" ht="14.4" x14ac:dyDescent="0.3">
      <c r="B101" s="144">
        <v>96</v>
      </c>
      <c r="C101" s="68" t="s">
        <v>446</v>
      </c>
      <c r="D101" s="69" t="s">
        <v>447</v>
      </c>
      <c r="E101" s="70" t="s">
        <v>13</v>
      </c>
      <c r="F101" s="73">
        <f t="shared" si="66"/>
        <v>108384</v>
      </c>
      <c r="G101" s="73">
        <f t="shared" si="66"/>
        <v>108384</v>
      </c>
      <c r="H101" s="73">
        <f t="shared" si="66"/>
        <v>108384</v>
      </c>
      <c r="I101" s="73">
        <f t="shared" si="66"/>
        <v>108384</v>
      </c>
      <c r="J101" s="37"/>
      <c r="K101" s="73">
        <v>108069</v>
      </c>
      <c r="L101" s="73">
        <v>108353</v>
      </c>
      <c r="M101" s="73">
        <v>108620</v>
      </c>
      <c r="N101" s="73">
        <v>108368</v>
      </c>
      <c r="O101" s="73">
        <v>108431</v>
      </c>
      <c r="P101" s="73">
        <v>108573</v>
      </c>
      <c r="Q101" s="73">
        <v>108274</v>
      </c>
      <c r="R101" s="270">
        <f t="shared" si="50"/>
        <v>108384</v>
      </c>
      <c r="S101" s="73">
        <v>109215</v>
      </c>
      <c r="T101" s="73">
        <v>108946</v>
      </c>
      <c r="U101" s="73">
        <v>109411</v>
      </c>
      <c r="V101" s="73">
        <v>109531</v>
      </c>
      <c r="W101" s="73">
        <v>109220</v>
      </c>
      <c r="X101" s="73">
        <v>109304</v>
      </c>
      <c r="Y101" s="73">
        <v>109006</v>
      </c>
      <c r="Z101" s="73">
        <v>109351</v>
      </c>
      <c r="AA101" s="270">
        <f t="shared" si="51"/>
        <v>109248</v>
      </c>
      <c r="AB101" s="73">
        <v>115976</v>
      </c>
      <c r="AC101" s="73">
        <v>114717</v>
      </c>
      <c r="AD101" s="73">
        <v>116081</v>
      </c>
      <c r="AE101" s="270">
        <f t="shared" si="52"/>
        <v>115591.33333333333</v>
      </c>
      <c r="AF101" s="73">
        <v>111490</v>
      </c>
      <c r="AG101" s="73">
        <v>111529</v>
      </c>
      <c r="AH101" s="73">
        <v>111549</v>
      </c>
      <c r="AI101" s="73">
        <v>111490</v>
      </c>
      <c r="AJ101" s="73">
        <v>111354</v>
      </c>
      <c r="AK101" s="73">
        <v>111256</v>
      </c>
      <c r="AL101" s="73">
        <v>111744</v>
      </c>
      <c r="AM101" s="73">
        <v>111159</v>
      </c>
      <c r="AN101" s="73">
        <v>111939</v>
      </c>
      <c r="AO101" s="73">
        <v>111490</v>
      </c>
      <c r="AP101" s="73">
        <v>111607</v>
      </c>
      <c r="AQ101" s="73">
        <v>110964</v>
      </c>
      <c r="AR101" s="270">
        <f t="shared" si="53"/>
        <v>111464.25</v>
      </c>
      <c r="AS101" s="73">
        <v>114038</v>
      </c>
      <c r="AT101" s="73">
        <v>113512</v>
      </c>
      <c r="AU101" s="73">
        <v>113725</v>
      </c>
      <c r="AV101" s="73">
        <v>114137</v>
      </c>
      <c r="AW101" s="73">
        <v>114293</v>
      </c>
      <c r="AX101" s="73">
        <v>113725</v>
      </c>
      <c r="AY101" s="73">
        <v>114507</v>
      </c>
      <c r="AZ101" s="73">
        <v>113867</v>
      </c>
      <c r="BA101" s="270">
        <f t="shared" si="54"/>
        <v>113975.5</v>
      </c>
      <c r="BB101" s="73">
        <v>114238</v>
      </c>
      <c r="BC101" s="73">
        <v>113854</v>
      </c>
      <c r="BD101" s="73">
        <v>113883</v>
      </c>
      <c r="BE101" s="73">
        <v>113996</v>
      </c>
      <c r="BF101" s="73">
        <v>113954</v>
      </c>
      <c r="BG101" s="73">
        <v>113599</v>
      </c>
      <c r="BH101" s="73">
        <v>113812</v>
      </c>
      <c r="BI101" s="270">
        <f t="shared" si="55"/>
        <v>113905.14285714286</v>
      </c>
      <c r="BJ101" s="73">
        <v>108692</v>
      </c>
      <c r="BK101" s="73">
        <v>109602</v>
      </c>
      <c r="BL101" s="270">
        <f t="shared" si="56"/>
        <v>109147</v>
      </c>
      <c r="BM101" s="73">
        <v>108112</v>
      </c>
      <c r="BN101" s="73">
        <v>108445</v>
      </c>
      <c r="BO101" s="73">
        <v>108528</v>
      </c>
      <c r="BP101" s="73">
        <v>108495</v>
      </c>
      <c r="BQ101" s="73">
        <v>108461</v>
      </c>
      <c r="BR101" s="73">
        <v>108678</v>
      </c>
      <c r="BS101" s="73">
        <v>108811</v>
      </c>
      <c r="BT101" s="73">
        <v>108478</v>
      </c>
      <c r="BU101" s="73">
        <v>108328</v>
      </c>
      <c r="BV101" s="73">
        <v>108628</v>
      </c>
      <c r="BW101" s="270">
        <f t="shared" si="57"/>
        <v>108496.4</v>
      </c>
      <c r="BX101" s="73">
        <v>119197</v>
      </c>
      <c r="BY101" s="73">
        <v>119911</v>
      </c>
      <c r="BZ101" s="73">
        <v>118483</v>
      </c>
      <c r="CA101" s="73">
        <v>119699</v>
      </c>
      <c r="CB101" s="73">
        <v>119303</v>
      </c>
      <c r="CC101" s="73">
        <v>119620</v>
      </c>
      <c r="CD101" s="73">
        <v>119223</v>
      </c>
      <c r="CE101" s="73">
        <v>120545</v>
      </c>
      <c r="CF101" s="270">
        <f t="shared" si="58"/>
        <v>119497.625</v>
      </c>
      <c r="CG101" s="73">
        <v>107044</v>
      </c>
      <c r="CH101" s="73">
        <v>107113</v>
      </c>
      <c r="CI101" s="73">
        <v>106964</v>
      </c>
      <c r="CJ101" s="73">
        <v>107143</v>
      </c>
      <c r="CK101" s="73">
        <v>107054</v>
      </c>
      <c r="CL101" s="73">
        <v>107074</v>
      </c>
      <c r="CM101" s="73">
        <v>107104</v>
      </c>
      <c r="CN101" s="73">
        <v>107084</v>
      </c>
      <c r="CO101" s="73">
        <v>106924</v>
      </c>
      <c r="CP101" s="270">
        <f t="shared" si="59"/>
        <v>107056</v>
      </c>
      <c r="CQ101" s="73">
        <v>108749</v>
      </c>
      <c r="CR101" s="73">
        <v>109291</v>
      </c>
      <c r="CS101" s="73">
        <v>108768</v>
      </c>
      <c r="CT101" s="73">
        <v>108600</v>
      </c>
      <c r="CU101" s="73">
        <v>108992</v>
      </c>
      <c r="CV101" s="73">
        <v>108880</v>
      </c>
      <c r="CW101" s="73">
        <v>108955</v>
      </c>
      <c r="CX101" s="73">
        <v>109104</v>
      </c>
      <c r="CY101" s="73">
        <v>109216</v>
      </c>
      <c r="CZ101" s="73">
        <v>108824</v>
      </c>
      <c r="DA101" s="270">
        <f t="shared" si="60"/>
        <v>108937.9</v>
      </c>
      <c r="DB101" s="73">
        <v>103732</v>
      </c>
      <c r="DC101" s="73">
        <v>103626</v>
      </c>
      <c r="DD101" s="270">
        <f t="shared" si="61"/>
        <v>103679</v>
      </c>
      <c r="DE101" s="73">
        <v>110234</v>
      </c>
      <c r="DF101" s="73">
        <v>111136</v>
      </c>
      <c r="DG101" s="73">
        <v>110059</v>
      </c>
      <c r="DH101" s="73">
        <v>110471</v>
      </c>
      <c r="DI101" s="73">
        <v>110629</v>
      </c>
      <c r="DJ101" s="73">
        <v>110154</v>
      </c>
      <c r="DK101" s="73">
        <v>110392</v>
      </c>
      <c r="DL101" s="73">
        <v>110170</v>
      </c>
      <c r="DM101" s="73">
        <v>110249</v>
      </c>
      <c r="DN101" s="73">
        <v>110930</v>
      </c>
      <c r="DO101" s="270">
        <f t="shared" si="62"/>
        <v>110442.4</v>
      </c>
      <c r="DP101" s="73">
        <v>109134</v>
      </c>
      <c r="DQ101" s="73">
        <v>109233</v>
      </c>
      <c r="DR101" s="73">
        <v>108928</v>
      </c>
      <c r="DS101" s="73">
        <v>109209</v>
      </c>
      <c r="DT101" s="73">
        <v>109300</v>
      </c>
      <c r="DU101" s="73">
        <v>109045</v>
      </c>
      <c r="DV101" s="73">
        <v>109209</v>
      </c>
      <c r="DW101" s="73">
        <v>109109</v>
      </c>
      <c r="DX101" s="73">
        <v>108994</v>
      </c>
      <c r="DY101" s="73">
        <v>109335</v>
      </c>
      <c r="DZ101" s="270">
        <f t="shared" si="63"/>
        <v>109149.6</v>
      </c>
      <c r="EA101" s="73">
        <v>110430</v>
      </c>
      <c r="EB101" s="73">
        <v>110376</v>
      </c>
      <c r="EC101" s="73">
        <v>110525</v>
      </c>
      <c r="ED101" s="73">
        <v>110715</v>
      </c>
      <c r="EE101" s="73">
        <v>110512</v>
      </c>
      <c r="EF101" s="73">
        <v>110796</v>
      </c>
      <c r="EG101" s="73">
        <v>110674</v>
      </c>
      <c r="EH101" s="73">
        <v>110363</v>
      </c>
      <c r="EI101" s="73">
        <v>110525</v>
      </c>
      <c r="EJ101" s="73">
        <v>110268</v>
      </c>
      <c r="EK101" s="270">
        <f t="shared" si="64"/>
        <v>110518.39999999999</v>
      </c>
      <c r="EM101" s="306">
        <f t="shared" si="65"/>
        <v>110632.83674603172</v>
      </c>
      <c r="EN101" s="144" t="str">
        <f t="shared" si="67"/>
        <v>OK</v>
      </c>
      <c r="EO101" s="144" t="str">
        <f t="shared" si="68"/>
        <v>OK</v>
      </c>
      <c r="EP101" s="144" t="str">
        <f t="shared" si="69"/>
        <v>OK</v>
      </c>
      <c r="EQ101" s="144" t="str">
        <f t="shared" si="70"/>
        <v>OK</v>
      </c>
      <c r="ER101" s="144" t="str">
        <f t="shared" si="71"/>
        <v>OK</v>
      </c>
      <c r="ES101" s="144" t="str">
        <f t="shared" si="72"/>
        <v>OK</v>
      </c>
      <c r="ET101" s="144" t="str">
        <f t="shared" si="73"/>
        <v>OK</v>
      </c>
      <c r="EU101" s="144" t="str">
        <f t="shared" si="74"/>
        <v>OK</v>
      </c>
      <c r="EV101" s="144" t="str">
        <f t="shared" si="75"/>
        <v>OK</v>
      </c>
      <c r="EW101" s="144" t="str">
        <f t="shared" si="76"/>
        <v>OK</v>
      </c>
      <c r="EX101" s="144" t="str">
        <f t="shared" si="77"/>
        <v>XXX</v>
      </c>
      <c r="EY101" s="144" t="str">
        <f t="shared" si="78"/>
        <v>XXX</v>
      </c>
      <c r="EZ101" s="144" t="str">
        <f t="shared" si="79"/>
        <v>OK</v>
      </c>
      <c r="FA101" s="144" t="str">
        <f t="shared" si="80"/>
        <v>OK</v>
      </c>
      <c r="FB101" s="144" t="str">
        <f t="shared" si="81"/>
        <v>OK</v>
      </c>
    </row>
    <row r="102" spans="2:158" ht="14.4" x14ac:dyDescent="0.3">
      <c r="B102" s="144">
        <v>97</v>
      </c>
      <c r="C102" s="68" t="s">
        <v>448</v>
      </c>
      <c r="D102" s="69" t="s">
        <v>449</v>
      </c>
      <c r="E102" s="70" t="s">
        <v>10</v>
      </c>
      <c r="F102" s="73">
        <f t="shared" si="66"/>
        <v>1052009.142857143</v>
      </c>
      <c r="G102" s="73">
        <f t="shared" si="66"/>
        <v>1052009.142857143</v>
      </c>
      <c r="H102" s="73">
        <f t="shared" si="66"/>
        <v>1052009.142857143</v>
      </c>
      <c r="I102" s="73">
        <f t="shared" si="66"/>
        <v>1052009.142857143</v>
      </c>
      <c r="J102" s="37"/>
      <c r="K102" s="73">
        <v>1033011</v>
      </c>
      <c r="L102" s="73">
        <v>1050110</v>
      </c>
      <c r="M102" s="73">
        <v>1066258</v>
      </c>
      <c r="N102" s="73">
        <v>1051059</v>
      </c>
      <c r="O102" s="73">
        <v>1054859</v>
      </c>
      <c r="P102" s="73">
        <v>1063407</v>
      </c>
      <c r="Q102" s="73">
        <v>1045360</v>
      </c>
      <c r="R102" s="270">
        <f t="shared" si="50"/>
        <v>1052009.142857143</v>
      </c>
      <c r="S102" s="73">
        <v>1029388</v>
      </c>
      <c r="T102" s="73">
        <v>1015357</v>
      </c>
      <c r="U102" s="73">
        <v>1042178</v>
      </c>
      <c r="V102" s="73">
        <v>1048704</v>
      </c>
      <c r="W102" s="73">
        <v>1031175</v>
      </c>
      <c r="X102" s="73">
        <v>1035989</v>
      </c>
      <c r="Y102" s="73">
        <v>1018795</v>
      </c>
      <c r="Z102" s="73">
        <v>1038739</v>
      </c>
      <c r="AA102" s="270">
        <f t="shared" si="51"/>
        <v>1032540.625</v>
      </c>
      <c r="AB102" s="73">
        <v>1202536</v>
      </c>
      <c r="AC102" s="73">
        <v>1118969</v>
      </c>
      <c r="AD102" s="73">
        <v>1209501</v>
      </c>
      <c r="AE102" s="270">
        <f t="shared" si="52"/>
        <v>1177002</v>
      </c>
      <c r="AF102" s="73">
        <v>1101711</v>
      </c>
      <c r="AG102" s="73">
        <v>1104017</v>
      </c>
      <c r="AH102" s="73">
        <v>1105169</v>
      </c>
      <c r="AI102" s="73">
        <v>1101711</v>
      </c>
      <c r="AJ102" s="73">
        <v>1093643</v>
      </c>
      <c r="AK102" s="73">
        <v>1087881</v>
      </c>
      <c r="AL102" s="73">
        <v>1116695</v>
      </c>
      <c r="AM102" s="73">
        <v>1082118</v>
      </c>
      <c r="AN102" s="73">
        <v>1128222</v>
      </c>
      <c r="AO102" s="73">
        <v>1101711</v>
      </c>
      <c r="AP102" s="73">
        <v>1108627</v>
      </c>
      <c r="AQ102" s="73">
        <v>1070592</v>
      </c>
      <c r="AR102" s="270">
        <f t="shared" si="53"/>
        <v>1100174.75</v>
      </c>
      <c r="AS102" s="73">
        <v>1094180</v>
      </c>
      <c r="AT102" s="73">
        <v>1062376</v>
      </c>
      <c r="AU102" s="73">
        <v>1075269</v>
      </c>
      <c r="AV102" s="73">
        <v>1100197</v>
      </c>
      <c r="AW102" s="73">
        <v>1109653</v>
      </c>
      <c r="AX102" s="73">
        <v>1075269</v>
      </c>
      <c r="AY102" s="73">
        <v>1122547</v>
      </c>
      <c r="AZ102" s="73">
        <v>1083866</v>
      </c>
      <c r="BA102" s="270">
        <f t="shared" si="54"/>
        <v>1090419.625</v>
      </c>
      <c r="BB102" s="73">
        <v>1100386</v>
      </c>
      <c r="BC102" s="73">
        <v>1077358</v>
      </c>
      <c r="BD102" s="73">
        <v>1079064</v>
      </c>
      <c r="BE102" s="73">
        <v>1085886</v>
      </c>
      <c r="BF102" s="73">
        <v>1083328</v>
      </c>
      <c r="BG102" s="73">
        <v>1062005</v>
      </c>
      <c r="BH102" s="73">
        <v>1074798</v>
      </c>
      <c r="BI102" s="270">
        <f t="shared" si="55"/>
        <v>1080403.5714285714</v>
      </c>
      <c r="BJ102" s="73">
        <v>1015531</v>
      </c>
      <c r="BK102" s="73">
        <v>1074340</v>
      </c>
      <c r="BL102" s="270">
        <f t="shared" si="56"/>
        <v>1044935.5</v>
      </c>
      <c r="BM102" s="73">
        <v>1036303</v>
      </c>
      <c r="BN102" s="73">
        <v>1055991</v>
      </c>
      <c r="BO102" s="73">
        <v>1060913</v>
      </c>
      <c r="BP102" s="73">
        <v>1058944</v>
      </c>
      <c r="BQ102" s="73">
        <v>1056975</v>
      </c>
      <c r="BR102" s="73">
        <v>1069773</v>
      </c>
      <c r="BS102" s="73">
        <v>1077647</v>
      </c>
      <c r="BT102" s="73">
        <v>1057960</v>
      </c>
      <c r="BU102" s="73">
        <v>1049101</v>
      </c>
      <c r="BV102" s="73">
        <v>1066819</v>
      </c>
      <c r="BW102" s="270">
        <f t="shared" si="57"/>
        <v>1059042.6000000001</v>
      </c>
      <c r="BX102" s="73">
        <v>1199500</v>
      </c>
      <c r="BY102" s="73">
        <v>1241529</v>
      </c>
      <c r="BZ102" s="73">
        <v>1157472</v>
      </c>
      <c r="CA102" s="73">
        <v>1229077</v>
      </c>
      <c r="CB102" s="73">
        <v>1205727</v>
      </c>
      <c r="CC102" s="73">
        <v>1224407</v>
      </c>
      <c r="CD102" s="73">
        <v>1201058</v>
      </c>
      <c r="CE102" s="73">
        <v>1278888</v>
      </c>
      <c r="CF102" s="270">
        <f t="shared" si="58"/>
        <v>1217207.25</v>
      </c>
      <c r="CG102" s="73">
        <v>1016791</v>
      </c>
      <c r="CH102" s="73">
        <v>1021965</v>
      </c>
      <c r="CI102" s="73">
        <v>1010879</v>
      </c>
      <c r="CJ102" s="73">
        <v>1024183</v>
      </c>
      <c r="CK102" s="73">
        <v>1017531</v>
      </c>
      <c r="CL102" s="73">
        <v>1019009</v>
      </c>
      <c r="CM102" s="73">
        <v>1021226</v>
      </c>
      <c r="CN102" s="73">
        <v>1019749</v>
      </c>
      <c r="CO102" s="73">
        <v>1007923</v>
      </c>
      <c r="CP102" s="270">
        <f t="shared" si="59"/>
        <v>1017695.1111111111</v>
      </c>
      <c r="CQ102" s="73">
        <v>1063807</v>
      </c>
      <c r="CR102" s="73">
        <v>1097168</v>
      </c>
      <c r="CS102" s="73">
        <v>1064957</v>
      </c>
      <c r="CT102" s="73">
        <v>1054604</v>
      </c>
      <c r="CU102" s="73">
        <v>1078762</v>
      </c>
      <c r="CV102" s="73">
        <v>1071859</v>
      </c>
      <c r="CW102" s="73">
        <v>1076461</v>
      </c>
      <c r="CX102" s="73">
        <v>1085665</v>
      </c>
      <c r="CY102" s="73">
        <v>1092567</v>
      </c>
      <c r="CZ102" s="73">
        <v>1068409</v>
      </c>
      <c r="DA102" s="270">
        <f t="shared" si="60"/>
        <v>1075425.8999999999</v>
      </c>
      <c r="DB102" s="73">
        <v>992660</v>
      </c>
      <c r="DC102" s="73">
        <v>986492</v>
      </c>
      <c r="DD102" s="270">
        <f t="shared" si="61"/>
        <v>989576</v>
      </c>
      <c r="DE102" s="73">
        <v>1071079</v>
      </c>
      <c r="DF102" s="73">
        <v>1132411</v>
      </c>
      <c r="DG102" s="73">
        <v>1059243</v>
      </c>
      <c r="DH102" s="73">
        <v>1087219</v>
      </c>
      <c r="DI102" s="73">
        <v>1097979</v>
      </c>
      <c r="DJ102" s="73">
        <v>1065699</v>
      </c>
      <c r="DK102" s="73">
        <v>1081839</v>
      </c>
      <c r="DL102" s="73">
        <v>1066775</v>
      </c>
      <c r="DM102" s="73">
        <v>1072155</v>
      </c>
      <c r="DN102" s="73">
        <v>1118424</v>
      </c>
      <c r="DO102" s="270">
        <f t="shared" si="62"/>
        <v>1085282.3</v>
      </c>
      <c r="DP102" s="73">
        <v>1071465</v>
      </c>
      <c r="DQ102" s="73">
        <v>1080710</v>
      </c>
      <c r="DR102" s="73">
        <v>1052205</v>
      </c>
      <c r="DS102" s="73">
        <v>1078398</v>
      </c>
      <c r="DT102" s="73">
        <v>1086873</v>
      </c>
      <c r="DU102" s="73">
        <v>1065830</v>
      </c>
      <c r="DV102" s="73">
        <v>1078398</v>
      </c>
      <c r="DW102" s="73">
        <v>1069154</v>
      </c>
      <c r="DX102" s="73">
        <v>1058369</v>
      </c>
      <c r="DY102" s="73">
        <v>1086076</v>
      </c>
      <c r="DZ102" s="270">
        <f t="shared" si="63"/>
        <v>1072747.8</v>
      </c>
      <c r="EA102" s="73">
        <v>1045339</v>
      </c>
      <c r="EB102" s="73">
        <v>1042100</v>
      </c>
      <c r="EC102" s="73">
        <v>1051010</v>
      </c>
      <c r="ED102" s="73">
        <v>1062351</v>
      </c>
      <c r="EE102" s="73">
        <v>1050199</v>
      </c>
      <c r="EF102" s="73">
        <v>1067213</v>
      </c>
      <c r="EG102" s="73">
        <v>1059922</v>
      </c>
      <c r="EH102" s="73">
        <v>1041288</v>
      </c>
      <c r="EI102" s="73">
        <v>1051010</v>
      </c>
      <c r="EJ102" s="73">
        <v>1035618</v>
      </c>
      <c r="EK102" s="270">
        <f t="shared" si="64"/>
        <v>1050605</v>
      </c>
      <c r="EM102" s="306">
        <f t="shared" si="65"/>
        <v>1076337.8116931219</v>
      </c>
      <c r="EN102" s="144" t="str">
        <f t="shared" si="67"/>
        <v>OK</v>
      </c>
      <c r="EO102" s="144" t="str">
        <f t="shared" si="68"/>
        <v>OK</v>
      </c>
      <c r="EP102" s="144" t="str">
        <f t="shared" si="69"/>
        <v>OK</v>
      </c>
      <c r="EQ102" s="144" t="str">
        <f t="shared" si="70"/>
        <v>OK</v>
      </c>
      <c r="ER102" s="144" t="str">
        <f t="shared" si="71"/>
        <v>OK</v>
      </c>
      <c r="ES102" s="144" t="str">
        <f t="shared" si="72"/>
        <v>OK</v>
      </c>
      <c r="ET102" s="144" t="str">
        <f t="shared" si="73"/>
        <v>OK</v>
      </c>
      <c r="EU102" s="144" t="str">
        <f t="shared" si="74"/>
        <v>OK</v>
      </c>
      <c r="EV102" s="144" t="str">
        <f t="shared" si="75"/>
        <v>OK</v>
      </c>
      <c r="EW102" s="144" t="str">
        <f t="shared" si="76"/>
        <v>XXX</v>
      </c>
      <c r="EX102" s="144" t="str">
        <f t="shared" si="77"/>
        <v>XXX</v>
      </c>
      <c r="EY102" s="144" t="str">
        <f t="shared" si="78"/>
        <v>XXX</v>
      </c>
      <c r="EZ102" s="144" t="str">
        <f t="shared" si="79"/>
        <v>OK</v>
      </c>
      <c r="FA102" s="144" t="str">
        <f t="shared" si="80"/>
        <v>OK</v>
      </c>
      <c r="FB102" s="144" t="str">
        <f t="shared" si="81"/>
        <v>OK</v>
      </c>
    </row>
    <row r="103" spans="2:158" ht="14.4" x14ac:dyDescent="0.3">
      <c r="B103" s="144">
        <v>98</v>
      </c>
      <c r="C103" s="68" t="s">
        <v>450</v>
      </c>
      <c r="D103" s="69" t="s">
        <v>451</v>
      </c>
      <c r="E103" s="70" t="s">
        <v>13</v>
      </c>
      <c r="F103" s="73">
        <f t="shared" si="66"/>
        <v>102851.57142857143</v>
      </c>
      <c r="G103" s="73">
        <f t="shared" si="66"/>
        <v>102851.57142857143</v>
      </c>
      <c r="H103" s="73">
        <f t="shared" si="66"/>
        <v>102851.57142857143</v>
      </c>
      <c r="I103" s="73">
        <f t="shared" si="66"/>
        <v>102851.57142857143</v>
      </c>
      <c r="J103" s="37"/>
      <c r="K103" s="73">
        <v>102604</v>
      </c>
      <c r="L103" s="73">
        <v>102827</v>
      </c>
      <c r="M103" s="73">
        <v>103037</v>
      </c>
      <c r="N103" s="73">
        <v>102839</v>
      </c>
      <c r="O103" s="73">
        <v>102889</v>
      </c>
      <c r="P103" s="73">
        <v>103000</v>
      </c>
      <c r="Q103" s="73">
        <v>102765</v>
      </c>
      <c r="R103" s="270">
        <f t="shared" si="50"/>
        <v>102851.57142857143</v>
      </c>
      <c r="S103" s="73">
        <v>103680</v>
      </c>
      <c r="T103" s="73">
        <v>103567</v>
      </c>
      <c r="U103" s="73">
        <v>103903</v>
      </c>
      <c r="V103" s="73">
        <v>103998</v>
      </c>
      <c r="W103" s="73">
        <v>103765</v>
      </c>
      <c r="X103" s="73">
        <v>103826</v>
      </c>
      <c r="Y103" s="73">
        <v>103610</v>
      </c>
      <c r="Z103" s="73">
        <v>103860</v>
      </c>
      <c r="AA103" s="270">
        <f t="shared" si="51"/>
        <v>103776.125</v>
      </c>
      <c r="AB103" s="73">
        <v>110147</v>
      </c>
      <c r="AC103" s="73">
        <v>109339</v>
      </c>
      <c r="AD103" s="73">
        <v>110214</v>
      </c>
      <c r="AE103" s="270">
        <f t="shared" si="52"/>
        <v>109900</v>
      </c>
      <c r="AF103" s="73">
        <v>106258</v>
      </c>
      <c r="AG103" s="73">
        <v>106292</v>
      </c>
      <c r="AH103" s="73">
        <v>106309</v>
      </c>
      <c r="AI103" s="73">
        <v>106258</v>
      </c>
      <c r="AJ103" s="73">
        <v>106139</v>
      </c>
      <c r="AK103" s="73">
        <v>106053</v>
      </c>
      <c r="AL103" s="73">
        <v>106479</v>
      </c>
      <c r="AM103" s="73">
        <v>105968</v>
      </c>
      <c r="AN103" s="73">
        <v>106649</v>
      </c>
      <c r="AO103" s="73">
        <v>106258</v>
      </c>
      <c r="AP103" s="73">
        <v>106360</v>
      </c>
      <c r="AQ103" s="73">
        <v>105798</v>
      </c>
      <c r="AR103" s="270">
        <f t="shared" si="53"/>
        <v>106235.08333333333</v>
      </c>
      <c r="AS103" s="73">
        <v>109177</v>
      </c>
      <c r="AT103" s="73">
        <v>108701</v>
      </c>
      <c r="AU103" s="73">
        <v>108894</v>
      </c>
      <c r="AV103" s="73">
        <v>109267</v>
      </c>
      <c r="AW103" s="73">
        <v>109408</v>
      </c>
      <c r="AX103" s="73">
        <v>108894</v>
      </c>
      <c r="AY103" s="73">
        <v>109601</v>
      </c>
      <c r="AZ103" s="73">
        <v>109023</v>
      </c>
      <c r="BA103" s="270">
        <f t="shared" si="54"/>
        <v>109120.625</v>
      </c>
      <c r="BB103" s="73">
        <v>109142</v>
      </c>
      <c r="BC103" s="73">
        <v>108839</v>
      </c>
      <c r="BD103" s="73">
        <v>108861</v>
      </c>
      <c r="BE103" s="73">
        <v>108951</v>
      </c>
      <c r="BF103" s="73">
        <v>108917</v>
      </c>
      <c r="BG103" s="73">
        <v>108636</v>
      </c>
      <c r="BH103" s="73">
        <v>108805</v>
      </c>
      <c r="BI103" s="270">
        <f t="shared" si="55"/>
        <v>108878.71428571429</v>
      </c>
      <c r="BJ103" s="73">
        <v>103803</v>
      </c>
      <c r="BK103" s="73">
        <v>104861</v>
      </c>
      <c r="BL103" s="270">
        <f t="shared" si="56"/>
        <v>104332</v>
      </c>
      <c r="BM103" s="73">
        <v>102674</v>
      </c>
      <c r="BN103" s="73">
        <v>102945</v>
      </c>
      <c r="BO103" s="73">
        <v>103013</v>
      </c>
      <c r="BP103" s="73">
        <v>102986</v>
      </c>
      <c r="BQ103" s="73">
        <v>102959</v>
      </c>
      <c r="BR103" s="73">
        <v>103135</v>
      </c>
      <c r="BS103" s="73">
        <v>103244</v>
      </c>
      <c r="BT103" s="73">
        <v>102972</v>
      </c>
      <c r="BU103" s="73">
        <v>102850</v>
      </c>
      <c r="BV103" s="73">
        <v>103094</v>
      </c>
      <c r="BW103" s="270">
        <f t="shared" si="57"/>
        <v>102987.2</v>
      </c>
      <c r="BX103" s="73">
        <v>114232</v>
      </c>
      <c r="BY103" s="73">
        <v>114818</v>
      </c>
      <c r="BZ103" s="73">
        <v>113646</v>
      </c>
      <c r="CA103" s="73">
        <v>114645</v>
      </c>
      <c r="CB103" s="73">
        <v>114319</v>
      </c>
      <c r="CC103" s="73">
        <v>114579</v>
      </c>
      <c r="CD103" s="73">
        <v>114254</v>
      </c>
      <c r="CE103" s="73">
        <v>115340</v>
      </c>
      <c r="CF103" s="270">
        <f t="shared" si="58"/>
        <v>114479.125</v>
      </c>
      <c r="CG103" s="73">
        <v>101960</v>
      </c>
      <c r="CH103" s="73">
        <v>102037</v>
      </c>
      <c r="CI103" s="73">
        <v>101871</v>
      </c>
      <c r="CJ103" s="73">
        <v>102070</v>
      </c>
      <c r="CK103" s="73">
        <v>101971</v>
      </c>
      <c r="CL103" s="73">
        <v>101993</v>
      </c>
      <c r="CM103" s="73">
        <v>102026</v>
      </c>
      <c r="CN103" s="73">
        <v>102004</v>
      </c>
      <c r="CO103" s="73">
        <v>101827</v>
      </c>
      <c r="CP103" s="270">
        <f t="shared" si="59"/>
        <v>101973.22222222222</v>
      </c>
      <c r="CQ103" s="73">
        <v>103285</v>
      </c>
      <c r="CR103" s="73">
        <v>103742</v>
      </c>
      <c r="CS103" s="73">
        <v>103301</v>
      </c>
      <c r="CT103" s="73">
        <v>103159</v>
      </c>
      <c r="CU103" s="73">
        <v>103490</v>
      </c>
      <c r="CV103" s="73">
        <v>103395</v>
      </c>
      <c r="CW103" s="73">
        <v>103458</v>
      </c>
      <c r="CX103" s="73">
        <v>103584</v>
      </c>
      <c r="CY103" s="73">
        <v>103679</v>
      </c>
      <c r="CZ103" s="73">
        <v>103348</v>
      </c>
      <c r="DA103" s="270">
        <f t="shared" si="60"/>
        <v>103444.1</v>
      </c>
      <c r="DB103" s="73">
        <v>98042</v>
      </c>
      <c r="DC103" s="73">
        <v>97951</v>
      </c>
      <c r="DD103" s="270">
        <f t="shared" si="61"/>
        <v>97996.5</v>
      </c>
      <c r="DE103" s="73">
        <v>105301</v>
      </c>
      <c r="DF103" s="73">
        <v>106222</v>
      </c>
      <c r="DG103" s="73">
        <v>105123</v>
      </c>
      <c r="DH103" s="73">
        <v>105543</v>
      </c>
      <c r="DI103" s="73">
        <v>105705</v>
      </c>
      <c r="DJ103" s="73">
        <v>105220</v>
      </c>
      <c r="DK103" s="73">
        <v>105463</v>
      </c>
      <c r="DL103" s="73">
        <v>105236</v>
      </c>
      <c r="DM103" s="73">
        <v>105317</v>
      </c>
      <c r="DN103" s="73">
        <v>106012</v>
      </c>
      <c r="DO103" s="270">
        <f t="shared" si="62"/>
        <v>105514.2</v>
      </c>
      <c r="DP103" s="73">
        <v>103249</v>
      </c>
      <c r="DQ103" s="73">
        <v>103249</v>
      </c>
      <c r="DR103" s="73">
        <v>103249</v>
      </c>
      <c r="DS103" s="73">
        <v>103249</v>
      </c>
      <c r="DT103" s="73">
        <v>103249</v>
      </c>
      <c r="DU103" s="73">
        <v>103690</v>
      </c>
      <c r="DV103" s="73">
        <v>103249</v>
      </c>
      <c r="DW103" s="73">
        <v>103249</v>
      </c>
      <c r="DX103" s="73">
        <v>103249</v>
      </c>
      <c r="DY103" s="73">
        <v>103348</v>
      </c>
      <c r="DZ103" s="270">
        <f t="shared" si="63"/>
        <v>103303</v>
      </c>
      <c r="EA103" s="73">
        <v>105283</v>
      </c>
      <c r="EB103" s="73">
        <v>105236</v>
      </c>
      <c r="EC103" s="73">
        <v>105364</v>
      </c>
      <c r="ED103" s="73">
        <v>105526</v>
      </c>
      <c r="EE103" s="73">
        <v>105352</v>
      </c>
      <c r="EF103" s="73">
        <v>105595</v>
      </c>
      <c r="EG103" s="73">
        <v>105491</v>
      </c>
      <c r="EH103" s="73">
        <v>105225</v>
      </c>
      <c r="EI103" s="73">
        <v>105364</v>
      </c>
      <c r="EJ103" s="73">
        <v>105144</v>
      </c>
      <c r="EK103" s="270">
        <f t="shared" si="64"/>
        <v>105358</v>
      </c>
      <c r="EM103" s="306">
        <f t="shared" si="65"/>
        <v>105343.29775132275</v>
      </c>
      <c r="EN103" s="144" t="str">
        <f t="shared" si="67"/>
        <v>OK</v>
      </c>
      <c r="EO103" s="144" t="str">
        <f t="shared" si="68"/>
        <v>OK</v>
      </c>
      <c r="EP103" s="144" t="str">
        <f t="shared" si="69"/>
        <v>OK</v>
      </c>
      <c r="EQ103" s="144" t="str">
        <f t="shared" si="70"/>
        <v>OK</v>
      </c>
      <c r="ER103" s="144" t="str">
        <f t="shared" si="71"/>
        <v>OK</v>
      </c>
      <c r="ES103" s="144" t="str">
        <f t="shared" si="72"/>
        <v>OK</v>
      </c>
      <c r="ET103" s="144" t="str">
        <f t="shared" si="73"/>
        <v>OK</v>
      </c>
      <c r="EU103" s="144" t="str">
        <f t="shared" si="74"/>
        <v>OK</v>
      </c>
      <c r="EV103" s="144" t="str">
        <f t="shared" si="75"/>
        <v>OK</v>
      </c>
      <c r="EW103" s="144" t="str">
        <f t="shared" si="76"/>
        <v>OK</v>
      </c>
      <c r="EX103" s="144" t="str">
        <f t="shared" si="77"/>
        <v>XXX</v>
      </c>
      <c r="EY103" s="144" t="str">
        <f t="shared" si="78"/>
        <v>XXX</v>
      </c>
      <c r="EZ103" s="144" t="str">
        <f t="shared" si="79"/>
        <v>OK</v>
      </c>
      <c r="FA103" s="144" t="str">
        <f t="shared" si="80"/>
        <v>OK</v>
      </c>
      <c r="FB103" s="144" t="str">
        <f t="shared" si="81"/>
        <v>OK</v>
      </c>
    </row>
    <row r="104" spans="2:158" ht="14.4" x14ac:dyDescent="0.3">
      <c r="B104" s="144">
        <v>99</v>
      </c>
      <c r="C104" s="68" t="s">
        <v>452</v>
      </c>
      <c r="D104" s="69" t="s">
        <v>453</v>
      </c>
      <c r="E104" s="70" t="s">
        <v>13</v>
      </c>
      <c r="F104" s="73">
        <f t="shared" si="66"/>
        <v>86665.857142857145</v>
      </c>
      <c r="G104" s="73">
        <f t="shared" si="66"/>
        <v>86665.857142857145</v>
      </c>
      <c r="H104" s="73">
        <f t="shared" si="66"/>
        <v>86665.857142857145</v>
      </c>
      <c r="I104" s="73">
        <f t="shared" si="66"/>
        <v>86665.857142857145</v>
      </c>
      <c r="J104" s="37"/>
      <c r="K104" s="73">
        <v>84766</v>
      </c>
      <c r="L104" s="73">
        <v>86476</v>
      </c>
      <c r="M104" s="73">
        <v>88091</v>
      </c>
      <c r="N104" s="73">
        <v>86571</v>
      </c>
      <c r="O104" s="73">
        <v>86951</v>
      </c>
      <c r="P104" s="73">
        <v>87805</v>
      </c>
      <c r="Q104" s="73">
        <v>86001</v>
      </c>
      <c r="R104" s="270">
        <f t="shared" si="50"/>
        <v>86665.857142857145</v>
      </c>
      <c r="S104" s="73">
        <v>84222</v>
      </c>
      <c r="T104" s="73">
        <v>82819</v>
      </c>
      <c r="U104" s="73">
        <v>85501</v>
      </c>
      <c r="V104" s="73">
        <v>86153</v>
      </c>
      <c r="W104" s="73">
        <v>84400</v>
      </c>
      <c r="X104" s="73">
        <v>84882</v>
      </c>
      <c r="Y104" s="73">
        <v>83163</v>
      </c>
      <c r="Z104" s="73">
        <v>85157</v>
      </c>
      <c r="AA104" s="270">
        <f t="shared" si="51"/>
        <v>84537.125</v>
      </c>
      <c r="AB104" s="73">
        <v>100835</v>
      </c>
      <c r="AC104" s="73">
        <v>92479</v>
      </c>
      <c r="AD104" s="73">
        <v>101532</v>
      </c>
      <c r="AE104" s="270">
        <f t="shared" si="52"/>
        <v>98282</v>
      </c>
      <c r="AF104" s="73">
        <v>91273</v>
      </c>
      <c r="AG104" s="73">
        <v>91503</v>
      </c>
      <c r="AH104" s="73">
        <v>91619</v>
      </c>
      <c r="AI104" s="73">
        <v>91273</v>
      </c>
      <c r="AJ104" s="73">
        <v>90466</v>
      </c>
      <c r="AK104" s="73">
        <v>89890</v>
      </c>
      <c r="AL104" s="73">
        <v>92771</v>
      </c>
      <c r="AM104" s="73">
        <v>89314</v>
      </c>
      <c r="AN104" s="73">
        <v>93924</v>
      </c>
      <c r="AO104" s="73">
        <v>91273</v>
      </c>
      <c r="AP104" s="73">
        <v>91965</v>
      </c>
      <c r="AQ104" s="73">
        <v>88161</v>
      </c>
      <c r="AR104" s="270">
        <f t="shared" si="53"/>
        <v>91119.333333333328</v>
      </c>
      <c r="AS104" s="73">
        <v>90077</v>
      </c>
      <c r="AT104" s="73">
        <v>86896</v>
      </c>
      <c r="AU104" s="73">
        <v>88186</v>
      </c>
      <c r="AV104" s="73">
        <v>90679</v>
      </c>
      <c r="AW104" s="73">
        <v>91624</v>
      </c>
      <c r="AX104" s="73">
        <v>88186</v>
      </c>
      <c r="AY104" s="73">
        <v>92914</v>
      </c>
      <c r="AZ104" s="73">
        <v>89045</v>
      </c>
      <c r="BA104" s="270">
        <f t="shared" si="54"/>
        <v>89700.875</v>
      </c>
      <c r="BB104" s="73">
        <v>90684</v>
      </c>
      <c r="BC104" s="73">
        <v>88381</v>
      </c>
      <c r="BD104" s="73">
        <v>88551</v>
      </c>
      <c r="BE104" s="73">
        <v>89234</v>
      </c>
      <c r="BF104" s="73">
        <v>88978</v>
      </c>
      <c r="BG104" s="73">
        <v>86846</v>
      </c>
      <c r="BH104" s="73">
        <v>88125</v>
      </c>
      <c r="BI104" s="270">
        <f t="shared" si="55"/>
        <v>88685.571428571435</v>
      </c>
      <c r="BJ104" s="73">
        <v>82857</v>
      </c>
      <c r="BK104" s="73">
        <v>88738</v>
      </c>
      <c r="BL104" s="270">
        <f t="shared" si="56"/>
        <v>85797.5</v>
      </c>
      <c r="BM104" s="73">
        <v>85102</v>
      </c>
      <c r="BN104" s="73">
        <v>87071</v>
      </c>
      <c r="BO104" s="73">
        <v>87563</v>
      </c>
      <c r="BP104" s="73">
        <v>87366</v>
      </c>
      <c r="BQ104" s="73">
        <v>87169</v>
      </c>
      <c r="BR104" s="73">
        <v>88449</v>
      </c>
      <c r="BS104" s="73">
        <v>89237</v>
      </c>
      <c r="BT104" s="73">
        <v>87268</v>
      </c>
      <c r="BU104" s="73">
        <v>86382</v>
      </c>
      <c r="BV104" s="73">
        <v>88154</v>
      </c>
      <c r="BW104" s="270">
        <f t="shared" si="57"/>
        <v>87376.1</v>
      </c>
      <c r="BX104" s="73">
        <v>100068</v>
      </c>
      <c r="BY104" s="73">
        <v>104271</v>
      </c>
      <c r="BZ104" s="73">
        <v>95865</v>
      </c>
      <c r="CA104" s="73">
        <v>103026</v>
      </c>
      <c r="CB104" s="73">
        <v>100691</v>
      </c>
      <c r="CC104" s="73">
        <v>102559</v>
      </c>
      <c r="CD104" s="73">
        <v>100224</v>
      </c>
      <c r="CE104" s="73">
        <v>108007</v>
      </c>
      <c r="CF104" s="270">
        <f t="shared" si="58"/>
        <v>101838.875</v>
      </c>
      <c r="CG104" s="73">
        <v>83226</v>
      </c>
      <c r="CH104" s="73">
        <v>83743</v>
      </c>
      <c r="CI104" s="73">
        <v>82635</v>
      </c>
      <c r="CJ104" s="73">
        <v>83965</v>
      </c>
      <c r="CK104" s="73">
        <v>83300</v>
      </c>
      <c r="CL104" s="73">
        <v>83448</v>
      </c>
      <c r="CM104" s="73">
        <v>83669</v>
      </c>
      <c r="CN104" s="73">
        <v>83522</v>
      </c>
      <c r="CO104" s="73">
        <v>82339</v>
      </c>
      <c r="CP104" s="270">
        <f t="shared" si="59"/>
        <v>83316.333333333328</v>
      </c>
      <c r="CQ104" s="73">
        <v>87811</v>
      </c>
      <c r="CR104" s="73">
        <v>91147</v>
      </c>
      <c r="CS104" s="73">
        <v>87926</v>
      </c>
      <c r="CT104" s="73">
        <v>86891</v>
      </c>
      <c r="CU104" s="73">
        <v>89307</v>
      </c>
      <c r="CV104" s="73">
        <v>88616</v>
      </c>
      <c r="CW104" s="73">
        <v>89076</v>
      </c>
      <c r="CX104" s="73">
        <v>89997</v>
      </c>
      <c r="CY104" s="73">
        <v>90687</v>
      </c>
      <c r="CZ104" s="73">
        <v>88271</v>
      </c>
      <c r="DA104" s="270">
        <f t="shared" si="60"/>
        <v>88972.9</v>
      </c>
      <c r="DB104" s="73">
        <v>81336</v>
      </c>
      <c r="DC104" s="73">
        <v>80719</v>
      </c>
      <c r="DD104" s="270">
        <f t="shared" si="61"/>
        <v>81027.5</v>
      </c>
      <c r="DE104" s="73">
        <v>88287</v>
      </c>
      <c r="DF104" s="73">
        <v>94420</v>
      </c>
      <c r="DG104" s="73">
        <v>87103</v>
      </c>
      <c r="DH104" s="73">
        <v>89901</v>
      </c>
      <c r="DI104" s="73">
        <v>90977</v>
      </c>
      <c r="DJ104" s="73">
        <v>87749</v>
      </c>
      <c r="DK104" s="73">
        <v>89363</v>
      </c>
      <c r="DL104" s="73">
        <v>87856</v>
      </c>
      <c r="DM104" s="73">
        <v>88394</v>
      </c>
      <c r="DN104" s="73">
        <v>93021</v>
      </c>
      <c r="DO104" s="270">
        <f t="shared" si="62"/>
        <v>89707.1</v>
      </c>
      <c r="DP104" s="73">
        <v>88495</v>
      </c>
      <c r="DQ104" s="73">
        <v>89419</v>
      </c>
      <c r="DR104" s="73">
        <v>86569</v>
      </c>
      <c r="DS104" s="73">
        <v>89188</v>
      </c>
      <c r="DT104" s="73">
        <v>90036</v>
      </c>
      <c r="DU104" s="73">
        <v>87931</v>
      </c>
      <c r="DV104" s="73">
        <v>89188</v>
      </c>
      <c r="DW104" s="73">
        <v>88264</v>
      </c>
      <c r="DX104" s="73">
        <v>87185</v>
      </c>
      <c r="DY104" s="73">
        <v>89956</v>
      </c>
      <c r="DZ104" s="270">
        <f t="shared" si="63"/>
        <v>88623.1</v>
      </c>
      <c r="EA104" s="73">
        <v>85650</v>
      </c>
      <c r="EB104" s="73">
        <v>85326</v>
      </c>
      <c r="EC104" s="73">
        <v>86218</v>
      </c>
      <c r="ED104" s="73">
        <v>87352</v>
      </c>
      <c r="EE104" s="73">
        <v>86136</v>
      </c>
      <c r="EF104" s="73">
        <v>87838</v>
      </c>
      <c r="EG104" s="73">
        <v>87109</v>
      </c>
      <c r="EH104" s="73">
        <v>85245</v>
      </c>
      <c r="EI104" s="73">
        <v>86218</v>
      </c>
      <c r="EJ104" s="73">
        <v>84678</v>
      </c>
      <c r="EK104" s="270">
        <f t="shared" si="64"/>
        <v>86177</v>
      </c>
      <c r="EM104" s="306">
        <f t="shared" si="65"/>
        <v>88788.478015873028</v>
      </c>
      <c r="EN104" s="144" t="str">
        <f t="shared" si="67"/>
        <v>OK</v>
      </c>
      <c r="EO104" s="144" t="str">
        <f t="shared" si="68"/>
        <v>OK</v>
      </c>
      <c r="EP104" s="144" t="str">
        <f t="shared" si="69"/>
        <v>OK</v>
      </c>
      <c r="EQ104" s="144" t="str">
        <f t="shared" si="70"/>
        <v>OK</v>
      </c>
      <c r="ER104" s="144" t="str">
        <f t="shared" si="71"/>
        <v>OK</v>
      </c>
      <c r="ES104" s="144" t="str">
        <f t="shared" si="72"/>
        <v>OK</v>
      </c>
      <c r="ET104" s="144" t="str">
        <f t="shared" si="73"/>
        <v>OK</v>
      </c>
      <c r="EU104" s="144" t="str">
        <f t="shared" si="74"/>
        <v>OK</v>
      </c>
      <c r="EV104" s="144" t="str">
        <f t="shared" si="75"/>
        <v>OK</v>
      </c>
      <c r="EW104" s="144" t="str">
        <f t="shared" si="76"/>
        <v>XXX</v>
      </c>
      <c r="EX104" s="144" t="str">
        <f t="shared" si="77"/>
        <v>XXX</v>
      </c>
      <c r="EY104" s="144" t="str">
        <f t="shared" si="78"/>
        <v>XXX</v>
      </c>
      <c r="EZ104" s="144" t="str">
        <f t="shared" si="79"/>
        <v>OK</v>
      </c>
      <c r="FA104" s="144" t="str">
        <f t="shared" si="80"/>
        <v>OK</v>
      </c>
      <c r="FB104" s="144" t="str">
        <f t="shared" si="81"/>
        <v>OK</v>
      </c>
    </row>
    <row r="105" spans="2:158" ht="14.4" x14ac:dyDescent="0.3">
      <c r="B105" s="144">
        <v>100</v>
      </c>
      <c r="C105" s="68" t="s">
        <v>454</v>
      </c>
      <c r="D105" s="69" t="s">
        <v>455</v>
      </c>
      <c r="E105" s="70" t="s">
        <v>13</v>
      </c>
      <c r="F105" s="73">
        <f t="shared" ref="F105:I124" si="82">INDEX($K105:$EK105,MATCH(F$4,$K$4:$EK$4,0))</f>
        <v>97426.28571428571</v>
      </c>
      <c r="G105" s="73">
        <f t="shared" si="82"/>
        <v>97426.28571428571</v>
      </c>
      <c r="H105" s="73">
        <f t="shared" si="82"/>
        <v>97426.28571428571</v>
      </c>
      <c r="I105" s="73">
        <f t="shared" si="82"/>
        <v>97426.28571428571</v>
      </c>
      <c r="J105" s="37"/>
      <c r="K105" s="73">
        <v>95102</v>
      </c>
      <c r="L105" s="73">
        <v>97194</v>
      </c>
      <c r="M105" s="73">
        <v>99169</v>
      </c>
      <c r="N105" s="73">
        <v>97310</v>
      </c>
      <c r="O105" s="73">
        <v>97775</v>
      </c>
      <c r="P105" s="73">
        <v>98821</v>
      </c>
      <c r="Q105" s="73">
        <v>96613</v>
      </c>
      <c r="R105" s="270">
        <f t="shared" si="50"/>
        <v>97426.28571428571</v>
      </c>
      <c r="S105" s="73">
        <v>94387</v>
      </c>
      <c r="T105" s="73">
        <v>92671</v>
      </c>
      <c r="U105" s="73">
        <v>95952</v>
      </c>
      <c r="V105" s="73">
        <v>96750</v>
      </c>
      <c r="W105" s="73">
        <v>94606</v>
      </c>
      <c r="X105" s="73">
        <v>95195</v>
      </c>
      <c r="Y105" s="73">
        <v>93091</v>
      </c>
      <c r="Z105" s="73">
        <v>95531</v>
      </c>
      <c r="AA105" s="270">
        <f t="shared" si="51"/>
        <v>94772.875</v>
      </c>
      <c r="AB105" s="73">
        <v>114518</v>
      </c>
      <c r="AC105" s="73">
        <v>104295</v>
      </c>
      <c r="AD105" s="73">
        <v>115370</v>
      </c>
      <c r="AE105" s="270">
        <f t="shared" si="52"/>
        <v>111394.33333333333</v>
      </c>
      <c r="AF105" s="73">
        <v>102963</v>
      </c>
      <c r="AG105" s="73">
        <v>103245</v>
      </c>
      <c r="AH105" s="73">
        <v>103386</v>
      </c>
      <c r="AI105" s="73">
        <v>102963</v>
      </c>
      <c r="AJ105" s="73">
        <v>101976</v>
      </c>
      <c r="AK105" s="73">
        <v>101271</v>
      </c>
      <c r="AL105" s="73">
        <v>104796</v>
      </c>
      <c r="AM105" s="73">
        <v>100566</v>
      </c>
      <c r="AN105" s="73">
        <v>106206</v>
      </c>
      <c r="AO105" s="73">
        <v>102963</v>
      </c>
      <c r="AP105" s="73">
        <v>103809</v>
      </c>
      <c r="AQ105" s="73">
        <v>99156</v>
      </c>
      <c r="AR105" s="270">
        <f t="shared" si="53"/>
        <v>102775</v>
      </c>
      <c r="AS105" s="73">
        <v>101378</v>
      </c>
      <c r="AT105" s="73">
        <v>97488</v>
      </c>
      <c r="AU105" s="73">
        <v>99065</v>
      </c>
      <c r="AV105" s="73">
        <v>102114</v>
      </c>
      <c r="AW105" s="73">
        <v>103271</v>
      </c>
      <c r="AX105" s="73">
        <v>99065</v>
      </c>
      <c r="AY105" s="73">
        <v>104848</v>
      </c>
      <c r="AZ105" s="73">
        <v>100116</v>
      </c>
      <c r="BA105" s="270">
        <f t="shared" si="54"/>
        <v>100918.125</v>
      </c>
      <c r="BB105" s="73">
        <v>102117</v>
      </c>
      <c r="BC105" s="73">
        <v>99300</v>
      </c>
      <c r="BD105" s="73">
        <v>99509</v>
      </c>
      <c r="BE105" s="73">
        <v>100343</v>
      </c>
      <c r="BF105" s="73">
        <v>100030</v>
      </c>
      <c r="BG105" s="73">
        <v>97422</v>
      </c>
      <c r="BH105" s="73">
        <v>98987</v>
      </c>
      <c r="BI105" s="270">
        <f t="shared" si="55"/>
        <v>99672.571428571435</v>
      </c>
      <c r="BJ105" s="73">
        <v>92723</v>
      </c>
      <c r="BK105" s="73">
        <v>99917</v>
      </c>
      <c r="BL105" s="270">
        <f t="shared" si="56"/>
        <v>96320</v>
      </c>
      <c r="BM105" s="73">
        <v>95516</v>
      </c>
      <c r="BN105" s="73">
        <v>97924</v>
      </c>
      <c r="BO105" s="73">
        <v>98526</v>
      </c>
      <c r="BP105" s="73">
        <v>98286</v>
      </c>
      <c r="BQ105" s="73">
        <v>98045</v>
      </c>
      <c r="BR105" s="73">
        <v>99610</v>
      </c>
      <c r="BS105" s="73">
        <v>100573</v>
      </c>
      <c r="BT105" s="73">
        <v>98165</v>
      </c>
      <c r="BU105" s="73">
        <v>97081</v>
      </c>
      <c r="BV105" s="73">
        <v>99249</v>
      </c>
      <c r="BW105" s="270">
        <f t="shared" si="57"/>
        <v>98297.5</v>
      </c>
      <c r="BX105" s="73">
        <v>113452</v>
      </c>
      <c r="BY105" s="73">
        <v>118594</v>
      </c>
      <c r="BZ105" s="73">
        <v>108311</v>
      </c>
      <c r="CA105" s="73">
        <v>117071</v>
      </c>
      <c r="CB105" s="73">
        <v>114214</v>
      </c>
      <c r="CC105" s="73">
        <v>116499</v>
      </c>
      <c r="CD105" s="73">
        <v>113643</v>
      </c>
      <c r="CE105" s="73">
        <v>123164</v>
      </c>
      <c r="CF105" s="270">
        <f t="shared" si="58"/>
        <v>115618.5</v>
      </c>
      <c r="CG105" s="73">
        <v>93241</v>
      </c>
      <c r="CH105" s="73">
        <v>93874</v>
      </c>
      <c r="CI105" s="73">
        <v>92518</v>
      </c>
      <c r="CJ105" s="73">
        <v>94145</v>
      </c>
      <c r="CK105" s="73">
        <v>93332</v>
      </c>
      <c r="CL105" s="73">
        <v>93512</v>
      </c>
      <c r="CM105" s="73">
        <v>93784</v>
      </c>
      <c r="CN105" s="73">
        <v>93603</v>
      </c>
      <c r="CO105" s="73">
        <v>92156</v>
      </c>
      <c r="CP105" s="270">
        <f t="shared" si="59"/>
        <v>93351.666666666672</v>
      </c>
      <c r="CQ105" s="73">
        <v>98818</v>
      </c>
      <c r="CR105" s="73">
        <v>102899</v>
      </c>
      <c r="CS105" s="73">
        <v>98959</v>
      </c>
      <c r="CT105" s="73">
        <v>97693</v>
      </c>
      <c r="CU105" s="73">
        <v>100648</v>
      </c>
      <c r="CV105" s="73">
        <v>99803</v>
      </c>
      <c r="CW105" s="73">
        <v>100366</v>
      </c>
      <c r="CX105" s="73">
        <v>101492</v>
      </c>
      <c r="CY105" s="73">
        <v>102337</v>
      </c>
      <c r="CZ105" s="73">
        <v>99381</v>
      </c>
      <c r="DA105" s="270">
        <f t="shared" si="60"/>
        <v>100239.6</v>
      </c>
      <c r="DB105" s="73">
        <v>91073</v>
      </c>
      <c r="DC105" s="73">
        <v>90318</v>
      </c>
      <c r="DD105" s="270">
        <f t="shared" si="61"/>
        <v>90695.5</v>
      </c>
      <c r="DE105" s="73">
        <v>99331</v>
      </c>
      <c r="DF105" s="73">
        <v>106834</v>
      </c>
      <c r="DG105" s="73">
        <v>97883</v>
      </c>
      <c r="DH105" s="73">
        <v>101306</v>
      </c>
      <c r="DI105" s="73">
        <v>102622</v>
      </c>
      <c r="DJ105" s="73">
        <v>98673</v>
      </c>
      <c r="DK105" s="73">
        <v>100648</v>
      </c>
      <c r="DL105" s="73">
        <v>98805</v>
      </c>
      <c r="DM105" s="73">
        <v>99463</v>
      </c>
      <c r="DN105" s="73">
        <v>105123</v>
      </c>
      <c r="DO105" s="270">
        <f t="shared" si="62"/>
        <v>101068.8</v>
      </c>
      <c r="DP105" s="73">
        <v>99632</v>
      </c>
      <c r="DQ105" s="73">
        <v>100763</v>
      </c>
      <c r="DR105" s="73">
        <v>97276</v>
      </c>
      <c r="DS105" s="73">
        <v>100480</v>
      </c>
      <c r="DT105" s="73">
        <v>101517</v>
      </c>
      <c r="DU105" s="73">
        <v>98943</v>
      </c>
      <c r="DV105" s="73">
        <v>100480</v>
      </c>
      <c r="DW105" s="73">
        <v>99349</v>
      </c>
      <c r="DX105" s="73">
        <v>98030</v>
      </c>
      <c r="DY105" s="73">
        <v>101420</v>
      </c>
      <c r="DZ105" s="270">
        <f t="shared" si="63"/>
        <v>99789</v>
      </c>
      <c r="EA105" s="73">
        <v>96089</v>
      </c>
      <c r="EB105" s="73">
        <v>95693</v>
      </c>
      <c r="EC105" s="73">
        <v>96783</v>
      </c>
      <c r="ED105" s="73">
        <v>98170</v>
      </c>
      <c r="EE105" s="73">
        <v>96684</v>
      </c>
      <c r="EF105" s="73">
        <v>98765</v>
      </c>
      <c r="EG105" s="73">
        <v>97873</v>
      </c>
      <c r="EH105" s="73">
        <v>95593</v>
      </c>
      <c r="EI105" s="73">
        <v>96783</v>
      </c>
      <c r="EJ105" s="73">
        <v>94900</v>
      </c>
      <c r="EK105" s="270">
        <f t="shared" si="64"/>
        <v>96733.3</v>
      </c>
      <c r="EM105" s="306">
        <f t="shared" si="65"/>
        <v>99938.203809523809</v>
      </c>
      <c r="EN105" s="144" t="str">
        <f t="shared" si="67"/>
        <v>OK</v>
      </c>
      <c r="EO105" s="144" t="str">
        <f t="shared" si="68"/>
        <v>XXX</v>
      </c>
      <c r="EP105" s="144" t="str">
        <f t="shared" si="69"/>
        <v>OK</v>
      </c>
      <c r="EQ105" s="144" t="str">
        <f t="shared" si="70"/>
        <v>OK</v>
      </c>
      <c r="ER105" s="144" t="str">
        <f t="shared" si="71"/>
        <v>OK</v>
      </c>
      <c r="ES105" s="144" t="str">
        <f t="shared" si="72"/>
        <v>OK</v>
      </c>
      <c r="ET105" s="144" t="str">
        <f t="shared" si="73"/>
        <v>OK</v>
      </c>
      <c r="EU105" s="144" t="str">
        <f t="shared" si="74"/>
        <v>OK</v>
      </c>
      <c r="EV105" s="144" t="str">
        <f t="shared" si="75"/>
        <v>OK</v>
      </c>
      <c r="EW105" s="144" t="str">
        <f t="shared" si="76"/>
        <v>XXX</v>
      </c>
      <c r="EX105" s="144" t="str">
        <f t="shared" si="77"/>
        <v>XXX</v>
      </c>
      <c r="EY105" s="144" t="str">
        <f t="shared" si="78"/>
        <v>XXX</v>
      </c>
      <c r="EZ105" s="144" t="str">
        <f t="shared" si="79"/>
        <v>OK</v>
      </c>
      <c r="FA105" s="144" t="str">
        <f t="shared" si="80"/>
        <v>OK</v>
      </c>
      <c r="FB105" s="144" t="str">
        <f t="shared" si="81"/>
        <v>OK</v>
      </c>
    </row>
    <row r="106" spans="2:158" ht="14.4" x14ac:dyDescent="0.3">
      <c r="B106" s="144">
        <v>101</v>
      </c>
      <c r="C106" s="68" t="s">
        <v>456</v>
      </c>
      <c r="D106" s="69" t="s">
        <v>457</v>
      </c>
      <c r="E106" s="70" t="s">
        <v>13</v>
      </c>
      <c r="F106" s="73">
        <f t="shared" si="82"/>
        <v>113355.71428571429</v>
      </c>
      <c r="G106" s="73">
        <f t="shared" si="82"/>
        <v>113355.71428571429</v>
      </c>
      <c r="H106" s="73">
        <f t="shared" si="82"/>
        <v>113355.71428571429</v>
      </c>
      <c r="I106" s="73">
        <f t="shared" si="82"/>
        <v>113355.71428571429</v>
      </c>
      <c r="J106" s="37"/>
      <c r="K106" s="73">
        <v>110441</v>
      </c>
      <c r="L106" s="73">
        <v>113064</v>
      </c>
      <c r="M106" s="73">
        <v>115542</v>
      </c>
      <c r="N106" s="73">
        <v>113210</v>
      </c>
      <c r="O106" s="73">
        <v>113793</v>
      </c>
      <c r="P106" s="73">
        <v>115104</v>
      </c>
      <c r="Q106" s="73">
        <v>112336</v>
      </c>
      <c r="R106" s="270">
        <f t="shared" si="50"/>
        <v>113355.71428571429</v>
      </c>
      <c r="S106" s="73">
        <v>109488</v>
      </c>
      <c r="T106" s="73">
        <v>107336</v>
      </c>
      <c r="U106" s="73">
        <v>111450</v>
      </c>
      <c r="V106" s="73">
        <v>112451</v>
      </c>
      <c r="W106" s="73">
        <v>109762</v>
      </c>
      <c r="X106" s="73">
        <v>110501</v>
      </c>
      <c r="Y106" s="73">
        <v>107863</v>
      </c>
      <c r="Z106" s="73">
        <v>110923</v>
      </c>
      <c r="AA106" s="270">
        <f t="shared" si="51"/>
        <v>109971.75</v>
      </c>
      <c r="AB106" s="73">
        <v>134513</v>
      </c>
      <c r="AC106" s="73">
        <v>121694</v>
      </c>
      <c r="AD106" s="73">
        <v>135581</v>
      </c>
      <c r="AE106" s="270">
        <f t="shared" si="52"/>
        <v>130596</v>
      </c>
      <c r="AF106" s="73">
        <v>120185</v>
      </c>
      <c r="AG106" s="73">
        <v>120539</v>
      </c>
      <c r="AH106" s="73">
        <v>120715</v>
      </c>
      <c r="AI106" s="73">
        <v>120185</v>
      </c>
      <c r="AJ106" s="73">
        <v>118947</v>
      </c>
      <c r="AK106" s="73">
        <v>118063</v>
      </c>
      <c r="AL106" s="73">
        <v>122484</v>
      </c>
      <c r="AM106" s="73">
        <v>117179</v>
      </c>
      <c r="AN106" s="73">
        <v>124252</v>
      </c>
      <c r="AO106" s="73">
        <v>120185</v>
      </c>
      <c r="AP106" s="73">
        <v>121246</v>
      </c>
      <c r="AQ106" s="73">
        <v>115411</v>
      </c>
      <c r="AR106" s="270">
        <f t="shared" si="53"/>
        <v>119949.25</v>
      </c>
      <c r="AS106" s="73">
        <v>118060</v>
      </c>
      <c r="AT106" s="73">
        <v>113181</v>
      </c>
      <c r="AU106" s="73">
        <v>115159</v>
      </c>
      <c r="AV106" s="73">
        <v>118983</v>
      </c>
      <c r="AW106" s="73">
        <v>120433</v>
      </c>
      <c r="AX106" s="73">
        <v>115159</v>
      </c>
      <c r="AY106" s="73">
        <v>122411</v>
      </c>
      <c r="AZ106" s="73">
        <v>116478</v>
      </c>
      <c r="BA106" s="270">
        <f t="shared" si="54"/>
        <v>117483</v>
      </c>
      <c r="BB106" s="73">
        <v>118982</v>
      </c>
      <c r="BC106" s="73">
        <v>115450</v>
      </c>
      <c r="BD106" s="73">
        <v>115711</v>
      </c>
      <c r="BE106" s="73">
        <v>116758</v>
      </c>
      <c r="BF106" s="73">
        <v>116365</v>
      </c>
      <c r="BG106" s="73">
        <v>113095</v>
      </c>
      <c r="BH106" s="73">
        <v>115057</v>
      </c>
      <c r="BI106" s="270">
        <f t="shared" si="55"/>
        <v>115916.85714285714</v>
      </c>
      <c r="BJ106" s="73">
        <v>107408</v>
      </c>
      <c r="BK106" s="73">
        <v>116429</v>
      </c>
      <c r="BL106" s="270">
        <f t="shared" si="56"/>
        <v>111918.5</v>
      </c>
      <c r="BM106" s="73">
        <v>110962</v>
      </c>
      <c r="BN106" s="73">
        <v>113982</v>
      </c>
      <c r="BO106" s="73">
        <v>114737</v>
      </c>
      <c r="BP106" s="73">
        <v>114435</v>
      </c>
      <c r="BQ106" s="73">
        <v>114133</v>
      </c>
      <c r="BR106" s="73">
        <v>116096</v>
      </c>
      <c r="BS106" s="73">
        <v>117304</v>
      </c>
      <c r="BT106" s="73">
        <v>114284</v>
      </c>
      <c r="BU106" s="73">
        <v>112925</v>
      </c>
      <c r="BV106" s="73">
        <v>115643</v>
      </c>
      <c r="BW106" s="270">
        <f t="shared" si="57"/>
        <v>114450.1</v>
      </c>
      <c r="BX106" s="73">
        <v>133032</v>
      </c>
      <c r="BY106" s="73">
        <v>139479</v>
      </c>
      <c r="BZ106" s="73">
        <v>126585</v>
      </c>
      <c r="CA106" s="73">
        <v>137569</v>
      </c>
      <c r="CB106" s="73">
        <v>133987</v>
      </c>
      <c r="CC106" s="73">
        <v>136853</v>
      </c>
      <c r="CD106" s="73">
        <v>133271</v>
      </c>
      <c r="CE106" s="73">
        <v>145210</v>
      </c>
      <c r="CF106" s="270">
        <f t="shared" si="58"/>
        <v>135748.25</v>
      </c>
      <c r="CG106" s="73">
        <v>108133</v>
      </c>
      <c r="CH106" s="73">
        <v>108927</v>
      </c>
      <c r="CI106" s="73">
        <v>107227</v>
      </c>
      <c r="CJ106" s="73">
        <v>109267</v>
      </c>
      <c r="CK106" s="73">
        <v>108247</v>
      </c>
      <c r="CL106" s="73">
        <v>108474</v>
      </c>
      <c r="CM106" s="73">
        <v>108814</v>
      </c>
      <c r="CN106" s="73">
        <v>108587</v>
      </c>
      <c r="CO106" s="73">
        <v>106773</v>
      </c>
      <c r="CP106" s="270">
        <f t="shared" si="59"/>
        <v>108272.11111111111</v>
      </c>
      <c r="CQ106" s="73">
        <v>115091</v>
      </c>
      <c r="CR106" s="73">
        <v>120208</v>
      </c>
      <c r="CS106" s="73">
        <v>115267</v>
      </c>
      <c r="CT106" s="73">
        <v>113679</v>
      </c>
      <c r="CU106" s="73">
        <v>117385</v>
      </c>
      <c r="CV106" s="73">
        <v>116326</v>
      </c>
      <c r="CW106" s="73">
        <v>117032</v>
      </c>
      <c r="CX106" s="73">
        <v>118444</v>
      </c>
      <c r="CY106" s="73">
        <v>119503</v>
      </c>
      <c r="CZ106" s="73">
        <v>115797</v>
      </c>
      <c r="DA106" s="270">
        <f t="shared" si="60"/>
        <v>116873.2</v>
      </c>
      <c r="DB106" s="73">
        <v>105577</v>
      </c>
      <c r="DC106" s="73">
        <v>104631</v>
      </c>
      <c r="DD106" s="270">
        <f t="shared" si="61"/>
        <v>105104</v>
      </c>
      <c r="DE106" s="73">
        <v>115656</v>
      </c>
      <c r="DF106" s="73">
        <v>125064</v>
      </c>
      <c r="DG106" s="73">
        <v>113840</v>
      </c>
      <c r="DH106" s="73">
        <v>118132</v>
      </c>
      <c r="DI106" s="73">
        <v>119782</v>
      </c>
      <c r="DJ106" s="73">
        <v>114830</v>
      </c>
      <c r="DK106" s="73">
        <v>117306</v>
      </c>
      <c r="DL106" s="73">
        <v>114995</v>
      </c>
      <c r="DM106" s="73">
        <v>115821</v>
      </c>
      <c r="DN106" s="73">
        <v>122918</v>
      </c>
      <c r="DO106" s="270">
        <f t="shared" si="62"/>
        <v>117834.4</v>
      </c>
      <c r="DP106" s="73">
        <v>116086</v>
      </c>
      <c r="DQ106" s="73">
        <v>117504</v>
      </c>
      <c r="DR106" s="73">
        <v>113131</v>
      </c>
      <c r="DS106" s="73">
        <v>117149</v>
      </c>
      <c r="DT106" s="73">
        <v>118449</v>
      </c>
      <c r="DU106" s="73">
        <v>115221</v>
      </c>
      <c r="DV106" s="73">
        <v>117149</v>
      </c>
      <c r="DW106" s="73">
        <v>115731</v>
      </c>
      <c r="DX106" s="73">
        <v>114077</v>
      </c>
      <c r="DY106" s="73">
        <v>118327</v>
      </c>
      <c r="DZ106" s="270">
        <f t="shared" si="63"/>
        <v>116282.4</v>
      </c>
      <c r="EA106" s="73">
        <v>111570</v>
      </c>
      <c r="EB106" s="73">
        <v>111073</v>
      </c>
      <c r="EC106" s="73">
        <v>112440</v>
      </c>
      <c r="ED106" s="73">
        <v>114180</v>
      </c>
      <c r="EE106" s="73">
        <v>112316</v>
      </c>
      <c r="EF106" s="73">
        <v>114926</v>
      </c>
      <c r="EG106" s="73">
        <v>113807</v>
      </c>
      <c r="EH106" s="73">
        <v>110949</v>
      </c>
      <c r="EI106" s="73">
        <v>112440</v>
      </c>
      <c r="EJ106" s="73">
        <v>110079</v>
      </c>
      <c r="EK106" s="270">
        <f t="shared" si="64"/>
        <v>112378</v>
      </c>
      <c r="EM106" s="306">
        <f t="shared" si="65"/>
        <v>116408.90216931215</v>
      </c>
      <c r="EN106" s="144" t="str">
        <f t="shared" si="67"/>
        <v>OK</v>
      </c>
      <c r="EO106" s="144" t="str">
        <f t="shared" si="68"/>
        <v>XXX</v>
      </c>
      <c r="EP106" s="144" t="str">
        <f t="shared" si="69"/>
        <v>OK</v>
      </c>
      <c r="EQ106" s="144" t="str">
        <f t="shared" si="70"/>
        <v>OK</v>
      </c>
      <c r="ER106" s="144" t="str">
        <f t="shared" si="71"/>
        <v>OK</v>
      </c>
      <c r="ES106" s="144" t="str">
        <f t="shared" si="72"/>
        <v>OK</v>
      </c>
      <c r="ET106" s="144" t="str">
        <f t="shared" si="73"/>
        <v>OK</v>
      </c>
      <c r="EU106" s="144" t="str">
        <f t="shared" si="74"/>
        <v>OK</v>
      </c>
      <c r="EV106" s="144" t="str">
        <f t="shared" si="75"/>
        <v>OK</v>
      </c>
      <c r="EW106" s="144" t="str">
        <f t="shared" si="76"/>
        <v>XXX</v>
      </c>
      <c r="EX106" s="144" t="str">
        <f t="shared" si="77"/>
        <v>XXX</v>
      </c>
      <c r="EY106" s="144" t="str">
        <f t="shared" si="78"/>
        <v>XXX</v>
      </c>
      <c r="EZ106" s="144" t="str">
        <f t="shared" si="79"/>
        <v>OK</v>
      </c>
      <c r="FA106" s="144" t="str">
        <f t="shared" si="80"/>
        <v>OK</v>
      </c>
      <c r="FB106" s="144" t="str">
        <f t="shared" si="81"/>
        <v>OK</v>
      </c>
    </row>
    <row r="107" spans="2:158" ht="14.4" x14ac:dyDescent="0.3">
      <c r="B107" s="144">
        <v>102</v>
      </c>
      <c r="C107" s="68" t="s">
        <v>458</v>
      </c>
      <c r="D107" s="69" t="s">
        <v>459</v>
      </c>
      <c r="E107" s="70" t="s">
        <v>10</v>
      </c>
      <c r="F107" s="73">
        <f t="shared" si="82"/>
        <v>781612.85714285716</v>
      </c>
      <c r="G107" s="73">
        <f t="shared" si="82"/>
        <v>781612.85714285716</v>
      </c>
      <c r="H107" s="73">
        <f t="shared" si="82"/>
        <v>781612.85714285716</v>
      </c>
      <c r="I107" s="73">
        <f t="shared" si="82"/>
        <v>781612.85714285716</v>
      </c>
      <c r="J107" s="37"/>
      <c r="K107" s="73">
        <v>762614</v>
      </c>
      <c r="L107" s="73">
        <v>779713</v>
      </c>
      <c r="M107" s="73">
        <v>795862</v>
      </c>
      <c r="N107" s="73">
        <v>780663</v>
      </c>
      <c r="O107" s="73">
        <v>784463</v>
      </c>
      <c r="P107" s="73">
        <v>793011</v>
      </c>
      <c r="Q107" s="73">
        <v>774964</v>
      </c>
      <c r="R107" s="270">
        <f t="shared" si="50"/>
        <v>781612.85714285716</v>
      </c>
      <c r="S107" s="73">
        <v>755754</v>
      </c>
      <c r="T107" s="73">
        <v>741724</v>
      </c>
      <c r="U107" s="73">
        <v>768545</v>
      </c>
      <c r="V107" s="73">
        <v>775071</v>
      </c>
      <c r="W107" s="73">
        <v>757541</v>
      </c>
      <c r="X107" s="73">
        <v>762356</v>
      </c>
      <c r="Y107" s="73">
        <v>745162</v>
      </c>
      <c r="Z107" s="73">
        <v>765106</v>
      </c>
      <c r="AA107" s="270">
        <f t="shared" si="51"/>
        <v>758907.375</v>
      </c>
      <c r="AB107" s="73">
        <v>916384</v>
      </c>
      <c r="AC107" s="73">
        <v>832817</v>
      </c>
      <c r="AD107" s="73">
        <v>923349</v>
      </c>
      <c r="AE107" s="270">
        <f t="shared" si="52"/>
        <v>890850</v>
      </c>
      <c r="AF107" s="73">
        <v>824830</v>
      </c>
      <c r="AG107" s="73">
        <v>827135</v>
      </c>
      <c r="AH107" s="73">
        <v>828287</v>
      </c>
      <c r="AI107" s="73">
        <v>824830</v>
      </c>
      <c r="AJ107" s="73">
        <v>816762</v>
      </c>
      <c r="AK107" s="73">
        <v>810999</v>
      </c>
      <c r="AL107" s="73">
        <v>839813</v>
      </c>
      <c r="AM107" s="73">
        <v>805236</v>
      </c>
      <c r="AN107" s="73">
        <v>851340</v>
      </c>
      <c r="AO107" s="73">
        <v>824830</v>
      </c>
      <c r="AP107" s="73">
        <v>831745</v>
      </c>
      <c r="AQ107" s="73">
        <v>793710</v>
      </c>
      <c r="AR107" s="270">
        <f t="shared" si="53"/>
        <v>823293.08333333337</v>
      </c>
      <c r="AS107" s="73">
        <v>809395</v>
      </c>
      <c r="AT107" s="73">
        <v>777591</v>
      </c>
      <c r="AU107" s="73">
        <v>790484</v>
      </c>
      <c r="AV107" s="73">
        <v>815412</v>
      </c>
      <c r="AW107" s="73">
        <v>824868</v>
      </c>
      <c r="AX107" s="73">
        <v>790484</v>
      </c>
      <c r="AY107" s="73">
        <v>837762</v>
      </c>
      <c r="AZ107" s="73">
        <v>799081</v>
      </c>
      <c r="BA107" s="270">
        <f t="shared" si="54"/>
        <v>805634.625</v>
      </c>
      <c r="BB107" s="73">
        <v>815362</v>
      </c>
      <c r="BC107" s="73">
        <v>792334</v>
      </c>
      <c r="BD107" s="73">
        <v>794040</v>
      </c>
      <c r="BE107" s="73">
        <v>800863</v>
      </c>
      <c r="BF107" s="73">
        <v>798304</v>
      </c>
      <c r="BG107" s="73">
        <v>776981</v>
      </c>
      <c r="BH107" s="73">
        <v>789775</v>
      </c>
      <c r="BI107" s="270">
        <f t="shared" si="55"/>
        <v>795379.85714285716</v>
      </c>
      <c r="BJ107" s="73">
        <v>742265</v>
      </c>
      <c r="BK107" s="73">
        <v>801074</v>
      </c>
      <c r="BL107" s="270">
        <f t="shared" si="56"/>
        <v>771669.5</v>
      </c>
      <c r="BM107" s="73">
        <v>766036</v>
      </c>
      <c r="BN107" s="73">
        <v>785724</v>
      </c>
      <c r="BO107" s="73">
        <v>790645</v>
      </c>
      <c r="BP107" s="73">
        <v>788677</v>
      </c>
      <c r="BQ107" s="73">
        <v>786708</v>
      </c>
      <c r="BR107" s="73">
        <v>799506</v>
      </c>
      <c r="BS107" s="73">
        <v>807380</v>
      </c>
      <c r="BT107" s="73">
        <v>787692</v>
      </c>
      <c r="BU107" s="73">
        <v>778833</v>
      </c>
      <c r="BV107" s="73">
        <v>796551</v>
      </c>
      <c r="BW107" s="270">
        <f t="shared" si="57"/>
        <v>788775.2</v>
      </c>
      <c r="BX107" s="73">
        <v>905065</v>
      </c>
      <c r="BY107" s="73">
        <v>947094</v>
      </c>
      <c r="BZ107" s="73">
        <v>863037</v>
      </c>
      <c r="CA107" s="73">
        <v>934641</v>
      </c>
      <c r="CB107" s="73">
        <v>911291</v>
      </c>
      <c r="CC107" s="73">
        <v>929971</v>
      </c>
      <c r="CD107" s="73">
        <v>906622</v>
      </c>
      <c r="CE107" s="73">
        <v>984453</v>
      </c>
      <c r="CF107" s="270">
        <f t="shared" si="58"/>
        <v>922771.75</v>
      </c>
      <c r="CG107" s="73">
        <v>747868</v>
      </c>
      <c r="CH107" s="73">
        <v>753042</v>
      </c>
      <c r="CI107" s="73">
        <v>741956</v>
      </c>
      <c r="CJ107" s="73">
        <v>755260</v>
      </c>
      <c r="CK107" s="73">
        <v>748608</v>
      </c>
      <c r="CL107" s="73">
        <v>750086</v>
      </c>
      <c r="CM107" s="73">
        <v>752303</v>
      </c>
      <c r="CN107" s="73">
        <v>750825</v>
      </c>
      <c r="CO107" s="73">
        <v>739000</v>
      </c>
      <c r="CP107" s="270">
        <f t="shared" si="59"/>
        <v>748772</v>
      </c>
      <c r="CQ107" s="73">
        <v>792808</v>
      </c>
      <c r="CR107" s="73">
        <v>826170</v>
      </c>
      <c r="CS107" s="73">
        <v>793959</v>
      </c>
      <c r="CT107" s="73">
        <v>783605</v>
      </c>
      <c r="CU107" s="73">
        <v>807764</v>
      </c>
      <c r="CV107" s="73">
        <v>800861</v>
      </c>
      <c r="CW107" s="73">
        <v>805463</v>
      </c>
      <c r="CX107" s="73">
        <v>814667</v>
      </c>
      <c r="CY107" s="73">
        <v>821569</v>
      </c>
      <c r="CZ107" s="73">
        <v>797410</v>
      </c>
      <c r="DA107" s="270">
        <f t="shared" si="60"/>
        <v>804427.6</v>
      </c>
      <c r="DB107" s="73">
        <v>733075</v>
      </c>
      <c r="DC107" s="73">
        <v>726907</v>
      </c>
      <c r="DD107" s="270">
        <f t="shared" si="61"/>
        <v>729991</v>
      </c>
      <c r="DE107" s="73">
        <v>795594</v>
      </c>
      <c r="DF107" s="73">
        <v>856926</v>
      </c>
      <c r="DG107" s="73">
        <v>783758</v>
      </c>
      <c r="DH107" s="73">
        <v>811734</v>
      </c>
      <c r="DI107" s="73">
        <v>822494</v>
      </c>
      <c r="DJ107" s="73">
        <v>790214</v>
      </c>
      <c r="DK107" s="73">
        <v>806354</v>
      </c>
      <c r="DL107" s="73">
        <v>791289</v>
      </c>
      <c r="DM107" s="73">
        <v>796670</v>
      </c>
      <c r="DN107" s="73">
        <v>842939</v>
      </c>
      <c r="DO107" s="270">
        <f t="shared" si="62"/>
        <v>809797.2</v>
      </c>
      <c r="DP107" s="73">
        <v>798997</v>
      </c>
      <c r="DQ107" s="73">
        <v>808241</v>
      </c>
      <c r="DR107" s="73">
        <v>779737</v>
      </c>
      <c r="DS107" s="73">
        <v>805930</v>
      </c>
      <c r="DT107" s="73">
        <v>814404</v>
      </c>
      <c r="DU107" s="73">
        <v>793361</v>
      </c>
      <c r="DV107" s="73">
        <v>805930</v>
      </c>
      <c r="DW107" s="73">
        <v>796685</v>
      </c>
      <c r="DX107" s="73">
        <v>785900</v>
      </c>
      <c r="DY107" s="73">
        <v>813607</v>
      </c>
      <c r="DZ107" s="270">
        <f t="shared" si="63"/>
        <v>800279.2</v>
      </c>
      <c r="EA107" s="73">
        <v>768728</v>
      </c>
      <c r="EB107" s="73">
        <v>765489</v>
      </c>
      <c r="EC107" s="73">
        <v>774400</v>
      </c>
      <c r="ED107" s="73">
        <v>785741</v>
      </c>
      <c r="EE107" s="73">
        <v>773589</v>
      </c>
      <c r="EF107" s="73">
        <v>790603</v>
      </c>
      <c r="EG107" s="73">
        <v>783311</v>
      </c>
      <c r="EH107" s="73">
        <v>764677</v>
      </c>
      <c r="EI107" s="73">
        <v>774400</v>
      </c>
      <c r="EJ107" s="73">
        <v>759007</v>
      </c>
      <c r="EK107" s="270">
        <f t="shared" si="64"/>
        <v>773994.5</v>
      </c>
      <c r="EM107" s="306">
        <f t="shared" si="65"/>
        <v>800410.38317460311</v>
      </c>
      <c r="EN107" s="144" t="str">
        <f t="shared" si="67"/>
        <v>OK</v>
      </c>
      <c r="EO107" s="144" t="str">
        <f t="shared" si="68"/>
        <v>XXX</v>
      </c>
      <c r="EP107" s="144" t="str">
        <f t="shared" si="69"/>
        <v>OK</v>
      </c>
      <c r="EQ107" s="144" t="str">
        <f t="shared" si="70"/>
        <v>OK</v>
      </c>
      <c r="ER107" s="144" t="str">
        <f t="shared" si="71"/>
        <v>OK</v>
      </c>
      <c r="ES107" s="144" t="str">
        <f t="shared" si="72"/>
        <v>OK</v>
      </c>
      <c r="ET107" s="144" t="str">
        <f t="shared" si="73"/>
        <v>OK</v>
      </c>
      <c r="EU107" s="144" t="str">
        <f t="shared" si="74"/>
        <v>OK</v>
      </c>
      <c r="EV107" s="144" t="str">
        <f t="shared" si="75"/>
        <v>OK</v>
      </c>
      <c r="EW107" s="144" t="str">
        <f t="shared" si="76"/>
        <v>XXX</v>
      </c>
      <c r="EX107" s="144" t="str">
        <f t="shared" si="77"/>
        <v>XXX</v>
      </c>
      <c r="EY107" s="144" t="str">
        <f t="shared" si="78"/>
        <v>XXX</v>
      </c>
      <c r="EZ107" s="144" t="str">
        <f t="shared" si="79"/>
        <v>OK</v>
      </c>
      <c r="FA107" s="144" t="str">
        <f t="shared" si="80"/>
        <v>OK</v>
      </c>
      <c r="FB107" s="144" t="str">
        <f t="shared" si="81"/>
        <v>OK</v>
      </c>
    </row>
    <row r="108" spans="2:158" ht="14.4" x14ac:dyDescent="0.3">
      <c r="B108" s="144">
        <v>103</v>
      </c>
      <c r="C108" s="68" t="s">
        <v>460</v>
      </c>
      <c r="D108" s="69" t="s">
        <v>461</v>
      </c>
      <c r="E108" s="70" t="s">
        <v>258</v>
      </c>
      <c r="F108" s="73">
        <f t="shared" si="82"/>
        <v>59892.285714285717</v>
      </c>
      <c r="G108" s="73">
        <f t="shared" si="82"/>
        <v>59892.285714285717</v>
      </c>
      <c r="H108" s="73">
        <f t="shared" si="82"/>
        <v>59892.285714285717</v>
      </c>
      <c r="I108" s="73">
        <f t="shared" si="82"/>
        <v>59892.285714285717</v>
      </c>
      <c r="J108" s="37"/>
      <c r="K108" s="73">
        <v>59312</v>
      </c>
      <c r="L108" s="73">
        <v>59834</v>
      </c>
      <c r="M108" s="73">
        <v>60328</v>
      </c>
      <c r="N108" s="73">
        <v>59863</v>
      </c>
      <c r="O108" s="73">
        <v>59979</v>
      </c>
      <c r="P108" s="73">
        <v>60241</v>
      </c>
      <c r="Q108" s="73">
        <v>59689</v>
      </c>
      <c r="R108" s="270">
        <f t="shared" si="50"/>
        <v>59892.285714285717</v>
      </c>
      <c r="S108" s="73">
        <v>59284</v>
      </c>
      <c r="T108" s="73">
        <v>58872</v>
      </c>
      <c r="U108" s="73">
        <v>59688</v>
      </c>
      <c r="V108" s="73">
        <v>59890</v>
      </c>
      <c r="W108" s="73">
        <v>59353</v>
      </c>
      <c r="X108" s="73">
        <v>59500</v>
      </c>
      <c r="Y108" s="73">
        <v>58976</v>
      </c>
      <c r="Z108" s="73">
        <v>59583</v>
      </c>
      <c r="AA108" s="270">
        <f t="shared" si="51"/>
        <v>59393.25</v>
      </c>
      <c r="AB108" s="73">
        <v>64842</v>
      </c>
      <c r="AC108" s="73">
        <v>62352</v>
      </c>
      <c r="AD108" s="73">
        <v>65049</v>
      </c>
      <c r="AE108" s="270">
        <f t="shared" si="52"/>
        <v>64081</v>
      </c>
      <c r="AF108" s="73">
        <v>61681</v>
      </c>
      <c r="AG108" s="73">
        <v>61752</v>
      </c>
      <c r="AH108" s="73">
        <v>61788</v>
      </c>
      <c r="AI108" s="73">
        <v>61681</v>
      </c>
      <c r="AJ108" s="73">
        <v>61431</v>
      </c>
      <c r="AK108" s="73">
        <v>61253</v>
      </c>
      <c r="AL108" s="73">
        <v>62144</v>
      </c>
      <c r="AM108" s="73">
        <v>61074</v>
      </c>
      <c r="AN108" s="73">
        <v>62501</v>
      </c>
      <c r="AO108" s="73">
        <v>61681</v>
      </c>
      <c r="AP108" s="73">
        <v>61895</v>
      </c>
      <c r="AQ108" s="73">
        <v>60717</v>
      </c>
      <c r="AR108" s="270">
        <f t="shared" si="53"/>
        <v>61633.166666666664</v>
      </c>
      <c r="AS108" s="73">
        <v>61706</v>
      </c>
      <c r="AT108" s="73">
        <v>60720</v>
      </c>
      <c r="AU108" s="73">
        <v>61120</v>
      </c>
      <c r="AV108" s="73">
        <v>61892</v>
      </c>
      <c r="AW108" s="73">
        <v>62185</v>
      </c>
      <c r="AX108" s="73">
        <v>61120</v>
      </c>
      <c r="AY108" s="73">
        <v>62585</v>
      </c>
      <c r="AZ108" s="73">
        <v>61386</v>
      </c>
      <c r="BA108" s="270">
        <f t="shared" si="54"/>
        <v>61589.25</v>
      </c>
      <c r="BB108" s="73">
        <v>61858</v>
      </c>
      <c r="BC108" s="73">
        <v>61154</v>
      </c>
      <c r="BD108" s="73">
        <v>61206</v>
      </c>
      <c r="BE108" s="73">
        <v>61415</v>
      </c>
      <c r="BF108" s="73">
        <v>61336</v>
      </c>
      <c r="BG108" s="73">
        <v>60684</v>
      </c>
      <c r="BH108" s="73">
        <v>61076</v>
      </c>
      <c r="BI108" s="270">
        <f t="shared" si="55"/>
        <v>61247</v>
      </c>
      <c r="BJ108" s="73">
        <v>58952</v>
      </c>
      <c r="BK108" s="73">
        <v>60815</v>
      </c>
      <c r="BL108" s="270">
        <f t="shared" si="56"/>
        <v>59883.5</v>
      </c>
      <c r="BM108" s="73">
        <v>59424</v>
      </c>
      <c r="BN108" s="73">
        <v>60029</v>
      </c>
      <c r="BO108" s="73">
        <v>60181</v>
      </c>
      <c r="BP108" s="73">
        <v>60120</v>
      </c>
      <c r="BQ108" s="73">
        <v>60060</v>
      </c>
      <c r="BR108" s="73">
        <v>60453</v>
      </c>
      <c r="BS108" s="73">
        <v>60695</v>
      </c>
      <c r="BT108" s="73">
        <v>60090</v>
      </c>
      <c r="BU108" s="73">
        <v>59818</v>
      </c>
      <c r="BV108" s="73">
        <v>60362</v>
      </c>
      <c r="BW108" s="270">
        <f t="shared" si="57"/>
        <v>60123.199999999997</v>
      </c>
      <c r="BX108" s="73">
        <v>65232</v>
      </c>
      <c r="BY108" s="73">
        <v>66525</v>
      </c>
      <c r="BZ108" s="73">
        <v>63939</v>
      </c>
      <c r="CA108" s="73">
        <v>66142</v>
      </c>
      <c r="CB108" s="73">
        <v>65424</v>
      </c>
      <c r="CC108" s="73">
        <v>65998</v>
      </c>
      <c r="CD108" s="73">
        <v>65280</v>
      </c>
      <c r="CE108" s="73">
        <v>67675</v>
      </c>
      <c r="CF108" s="270">
        <f t="shared" si="58"/>
        <v>65776.875</v>
      </c>
      <c r="CG108" s="73">
        <v>58805</v>
      </c>
      <c r="CH108" s="73">
        <v>58966</v>
      </c>
      <c r="CI108" s="73">
        <v>58622</v>
      </c>
      <c r="CJ108" s="73">
        <v>59034</v>
      </c>
      <c r="CK108" s="73">
        <v>58828</v>
      </c>
      <c r="CL108" s="73">
        <v>58874</v>
      </c>
      <c r="CM108" s="73">
        <v>58943</v>
      </c>
      <c r="CN108" s="73">
        <v>58897</v>
      </c>
      <c r="CO108" s="73">
        <v>58531</v>
      </c>
      <c r="CP108" s="270">
        <f t="shared" si="59"/>
        <v>58833.333333333336</v>
      </c>
      <c r="CQ108" s="73">
        <v>60291</v>
      </c>
      <c r="CR108" s="73">
        <v>61315</v>
      </c>
      <c r="CS108" s="73">
        <v>60326</v>
      </c>
      <c r="CT108" s="73">
        <v>60009</v>
      </c>
      <c r="CU108" s="73">
        <v>60750</v>
      </c>
      <c r="CV108" s="73">
        <v>60538</v>
      </c>
      <c r="CW108" s="73">
        <v>60680</v>
      </c>
      <c r="CX108" s="73">
        <v>60962</v>
      </c>
      <c r="CY108" s="73">
        <v>61174</v>
      </c>
      <c r="CZ108" s="73">
        <v>60432</v>
      </c>
      <c r="DA108" s="270">
        <f t="shared" si="60"/>
        <v>60647.7</v>
      </c>
      <c r="DB108" s="73">
        <v>57753</v>
      </c>
      <c r="DC108" s="73">
        <v>57563</v>
      </c>
      <c r="DD108" s="270">
        <f t="shared" si="61"/>
        <v>57658</v>
      </c>
      <c r="DE108" s="73">
        <v>60697</v>
      </c>
      <c r="DF108" s="73">
        <v>62599</v>
      </c>
      <c r="DG108" s="73">
        <v>60330</v>
      </c>
      <c r="DH108" s="73">
        <v>61198</v>
      </c>
      <c r="DI108" s="73">
        <v>61531</v>
      </c>
      <c r="DJ108" s="73">
        <v>60531</v>
      </c>
      <c r="DK108" s="73">
        <v>61031</v>
      </c>
      <c r="DL108" s="73">
        <v>60564</v>
      </c>
      <c r="DM108" s="73">
        <v>60731</v>
      </c>
      <c r="DN108" s="73">
        <v>62165</v>
      </c>
      <c r="DO108" s="270">
        <f t="shared" si="62"/>
        <v>61137.7</v>
      </c>
      <c r="DP108" s="73">
        <v>60411</v>
      </c>
      <c r="DQ108" s="73">
        <v>60666</v>
      </c>
      <c r="DR108" s="73">
        <v>59879</v>
      </c>
      <c r="DS108" s="73">
        <v>60602</v>
      </c>
      <c r="DT108" s="73">
        <v>60836</v>
      </c>
      <c r="DU108" s="73">
        <v>60356</v>
      </c>
      <c r="DV108" s="73">
        <v>60602</v>
      </c>
      <c r="DW108" s="73">
        <v>60347</v>
      </c>
      <c r="DX108" s="73">
        <v>60049</v>
      </c>
      <c r="DY108" s="73">
        <v>60836</v>
      </c>
      <c r="DZ108" s="270">
        <f t="shared" si="63"/>
        <v>60458.400000000001</v>
      </c>
      <c r="EA108" s="73">
        <v>59919</v>
      </c>
      <c r="EB108" s="73">
        <v>59819</v>
      </c>
      <c r="EC108" s="73">
        <v>60094</v>
      </c>
      <c r="ED108" s="73">
        <v>60444</v>
      </c>
      <c r="EE108" s="73">
        <v>60069</v>
      </c>
      <c r="EF108" s="73">
        <v>60594</v>
      </c>
      <c r="EG108" s="73">
        <v>60369</v>
      </c>
      <c r="EH108" s="73">
        <v>59794</v>
      </c>
      <c r="EI108" s="73">
        <v>60094</v>
      </c>
      <c r="EJ108" s="73">
        <v>59620</v>
      </c>
      <c r="EK108" s="270">
        <f t="shared" si="64"/>
        <v>60081.599999999999</v>
      </c>
      <c r="EM108" s="306">
        <f t="shared" si="65"/>
        <v>60829.084047619042</v>
      </c>
      <c r="EN108" s="144" t="str">
        <f t="shared" si="67"/>
        <v>OK</v>
      </c>
      <c r="EO108" s="144" t="str">
        <f t="shared" si="68"/>
        <v>OK</v>
      </c>
      <c r="EP108" s="144" t="str">
        <f t="shared" si="69"/>
        <v>OK</v>
      </c>
      <c r="EQ108" s="144" t="str">
        <f t="shared" si="70"/>
        <v>OK</v>
      </c>
      <c r="ER108" s="144" t="str">
        <f t="shared" si="71"/>
        <v>OK</v>
      </c>
      <c r="ES108" s="144" t="str">
        <f t="shared" si="72"/>
        <v>OK</v>
      </c>
      <c r="ET108" s="144" t="str">
        <f t="shared" si="73"/>
        <v>OK</v>
      </c>
      <c r="EU108" s="144" t="str">
        <f t="shared" si="74"/>
        <v>OK</v>
      </c>
      <c r="EV108" s="144" t="str">
        <f t="shared" si="75"/>
        <v>OK</v>
      </c>
      <c r="EW108" s="144" t="str">
        <f t="shared" si="76"/>
        <v>OK</v>
      </c>
      <c r="EX108" s="144" t="str">
        <f t="shared" si="77"/>
        <v>XXX</v>
      </c>
      <c r="EY108" s="144" t="str">
        <f t="shared" si="78"/>
        <v>XXX</v>
      </c>
      <c r="EZ108" s="144" t="str">
        <f t="shared" si="79"/>
        <v>OK</v>
      </c>
      <c r="FA108" s="144" t="str">
        <f t="shared" si="80"/>
        <v>OK</v>
      </c>
      <c r="FB108" s="144" t="str">
        <f t="shared" si="81"/>
        <v>OK</v>
      </c>
    </row>
    <row r="109" spans="2:158" ht="14.4" x14ac:dyDescent="0.3">
      <c r="B109" s="144">
        <v>104</v>
      </c>
      <c r="C109" s="68" t="s">
        <v>462</v>
      </c>
      <c r="D109" s="69" t="s">
        <v>463</v>
      </c>
      <c r="E109" s="70" t="s">
        <v>13</v>
      </c>
      <c r="F109" s="73">
        <f t="shared" si="82"/>
        <v>307605.14285714284</v>
      </c>
      <c r="G109" s="73">
        <f t="shared" si="82"/>
        <v>307605.14285714284</v>
      </c>
      <c r="H109" s="73">
        <f t="shared" si="82"/>
        <v>307605.14285714284</v>
      </c>
      <c r="I109" s="73">
        <f t="shared" si="82"/>
        <v>307605.14285714284</v>
      </c>
      <c r="J109" s="37"/>
      <c r="K109" s="73">
        <v>299120</v>
      </c>
      <c r="L109" s="73">
        <v>306757</v>
      </c>
      <c r="M109" s="73">
        <v>313969</v>
      </c>
      <c r="N109" s="73">
        <v>307181</v>
      </c>
      <c r="O109" s="73">
        <v>308878</v>
      </c>
      <c r="P109" s="73">
        <v>312695</v>
      </c>
      <c r="Q109" s="73">
        <v>304636</v>
      </c>
      <c r="R109" s="270">
        <f t="shared" si="50"/>
        <v>307605.14285714284</v>
      </c>
      <c r="S109" s="73">
        <v>295819</v>
      </c>
      <c r="T109" s="73">
        <v>289553</v>
      </c>
      <c r="U109" s="73">
        <v>301531</v>
      </c>
      <c r="V109" s="73">
        <v>304446</v>
      </c>
      <c r="W109" s="73">
        <v>296617</v>
      </c>
      <c r="X109" s="73">
        <v>298767</v>
      </c>
      <c r="Y109" s="73">
        <v>291088</v>
      </c>
      <c r="Z109" s="73">
        <v>299995</v>
      </c>
      <c r="AA109" s="270">
        <f t="shared" si="51"/>
        <v>297227</v>
      </c>
      <c r="AB109" s="73">
        <v>366637</v>
      </c>
      <c r="AC109" s="73">
        <v>329316</v>
      </c>
      <c r="AD109" s="73">
        <v>369747</v>
      </c>
      <c r="AE109" s="270">
        <f t="shared" si="52"/>
        <v>355233.33333333331</v>
      </c>
      <c r="AF109" s="73">
        <v>326431</v>
      </c>
      <c r="AG109" s="73">
        <v>327461</v>
      </c>
      <c r="AH109" s="73">
        <v>327975</v>
      </c>
      <c r="AI109" s="73">
        <v>326431</v>
      </c>
      <c r="AJ109" s="73">
        <v>322828</v>
      </c>
      <c r="AK109" s="73">
        <v>320254</v>
      </c>
      <c r="AL109" s="73">
        <v>333123</v>
      </c>
      <c r="AM109" s="73">
        <v>317681</v>
      </c>
      <c r="AN109" s="73">
        <v>338271</v>
      </c>
      <c r="AO109" s="73">
        <v>326431</v>
      </c>
      <c r="AP109" s="73">
        <v>329520</v>
      </c>
      <c r="AQ109" s="73">
        <v>312533</v>
      </c>
      <c r="AR109" s="270">
        <f t="shared" si="53"/>
        <v>325744.91666666669</v>
      </c>
      <c r="AS109" s="73">
        <v>318957</v>
      </c>
      <c r="AT109" s="73">
        <v>304753</v>
      </c>
      <c r="AU109" s="73">
        <v>310512</v>
      </c>
      <c r="AV109" s="73">
        <v>321645</v>
      </c>
      <c r="AW109" s="73">
        <v>325867</v>
      </c>
      <c r="AX109" s="73">
        <v>310512</v>
      </c>
      <c r="AY109" s="73">
        <v>331626</v>
      </c>
      <c r="AZ109" s="73">
        <v>314351</v>
      </c>
      <c r="BA109" s="270">
        <f t="shared" si="54"/>
        <v>317277.875</v>
      </c>
      <c r="BB109" s="73">
        <v>321604</v>
      </c>
      <c r="BC109" s="73">
        <v>311320</v>
      </c>
      <c r="BD109" s="73">
        <v>312082</v>
      </c>
      <c r="BE109" s="73">
        <v>315129</v>
      </c>
      <c r="BF109" s="73">
        <v>313986</v>
      </c>
      <c r="BG109" s="73">
        <v>304463</v>
      </c>
      <c r="BH109" s="73">
        <v>310177</v>
      </c>
      <c r="BI109" s="270">
        <f t="shared" si="55"/>
        <v>312680.14285714284</v>
      </c>
      <c r="BJ109" s="73">
        <v>289821</v>
      </c>
      <c r="BK109" s="73">
        <v>316086</v>
      </c>
      <c r="BL109" s="270">
        <f t="shared" si="56"/>
        <v>302953.5</v>
      </c>
      <c r="BM109" s="73">
        <v>300658</v>
      </c>
      <c r="BN109" s="73">
        <v>309450</v>
      </c>
      <c r="BO109" s="73">
        <v>311648</v>
      </c>
      <c r="BP109" s="73">
        <v>310769</v>
      </c>
      <c r="BQ109" s="73">
        <v>309890</v>
      </c>
      <c r="BR109" s="73">
        <v>315605</v>
      </c>
      <c r="BS109" s="73">
        <v>319122</v>
      </c>
      <c r="BT109" s="73">
        <v>310329</v>
      </c>
      <c r="BU109" s="73">
        <v>306373</v>
      </c>
      <c r="BV109" s="73">
        <v>314286</v>
      </c>
      <c r="BW109" s="270">
        <f t="shared" si="57"/>
        <v>310813</v>
      </c>
      <c r="BX109" s="73">
        <v>360976</v>
      </c>
      <c r="BY109" s="73">
        <v>379746</v>
      </c>
      <c r="BZ109" s="73">
        <v>342206</v>
      </c>
      <c r="CA109" s="73">
        <v>374185</v>
      </c>
      <c r="CB109" s="73">
        <v>363756</v>
      </c>
      <c r="CC109" s="73">
        <v>372099</v>
      </c>
      <c r="CD109" s="73">
        <v>361671</v>
      </c>
      <c r="CE109" s="73">
        <v>396431</v>
      </c>
      <c r="CF109" s="270">
        <f t="shared" si="58"/>
        <v>368883.75</v>
      </c>
      <c r="CG109" s="73">
        <v>292641</v>
      </c>
      <c r="CH109" s="73">
        <v>294952</v>
      </c>
      <c r="CI109" s="73">
        <v>290001</v>
      </c>
      <c r="CJ109" s="73">
        <v>295942</v>
      </c>
      <c r="CK109" s="73">
        <v>292971</v>
      </c>
      <c r="CL109" s="73">
        <v>293632</v>
      </c>
      <c r="CM109" s="73">
        <v>294621</v>
      </c>
      <c r="CN109" s="73">
        <v>293962</v>
      </c>
      <c r="CO109" s="73">
        <v>288681</v>
      </c>
      <c r="CP109" s="270">
        <f t="shared" si="59"/>
        <v>293044.77777777775</v>
      </c>
      <c r="CQ109" s="73">
        <v>312560</v>
      </c>
      <c r="CR109" s="73">
        <v>327459</v>
      </c>
      <c r="CS109" s="73">
        <v>313074</v>
      </c>
      <c r="CT109" s="73">
        <v>308450</v>
      </c>
      <c r="CU109" s="73">
        <v>319239</v>
      </c>
      <c r="CV109" s="73">
        <v>316156</v>
      </c>
      <c r="CW109" s="73">
        <v>318211</v>
      </c>
      <c r="CX109" s="73">
        <v>322322</v>
      </c>
      <c r="CY109" s="73">
        <v>325404</v>
      </c>
      <c r="CZ109" s="73">
        <v>314615</v>
      </c>
      <c r="DA109" s="270">
        <f t="shared" si="60"/>
        <v>317749</v>
      </c>
      <c r="DB109" s="73">
        <v>286720</v>
      </c>
      <c r="DC109" s="73">
        <v>283965</v>
      </c>
      <c r="DD109" s="270">
        <f t="shared" si="61"/>
        <v>285342.5</v>
      </c>
      <c r="DE109" s="73">
        <v>313473</v>
      </c>
      <c r="DF109" s="73">
        <v>340865</v>
      </c>
      <c r="DG109" s="73">
        <v>308188</v>
      </c>
      <c r="DH109" s="73">
        <v>320682</v>
      </c>
      <c r="DI109" s="73">
        <v>325487</v>
      </c>
      <c r="DJ109" s="73">
        <v>311071</v>
      </c>
      <c r="DK109" s="73">
        <v>318279</v>
      </c>
      <c r="DL109" s="73">
        <v>311551</v>
      </c>
      <c r="DM109" s="73">
        <v>313954</v>
      </c>
      <c r="DN109" s="73">
        <v>334618</v>
      </c>
      <c r="DO109" s="270">
        <f t="shared" si="62"/>
        <v>319816.8</v>
      </c>
      <c r="DP109" s="73">
        <v>315216</v>
      </c>
      <c r="DQ109" s="73">
        <v>319344</v>
      </c>
      <c r="DR109" s="73">
        <v>306614</v>
      </c>
      <c r="DS109" s="73">
        <v>318312</v>
      </c>
      <c r="DT109" s="73">
        <v>322097</v>
      </c>
      <c r="DU109" s="73">
        <v>312699</v>
      </c>
      <c r="DV109" s="73">
        <v>318312</v>
      </c>
      <c r="DW109" s="73">
        <v>314184</v>
      </c>
      <c r="DX109" s="73">
        <v>309367</v>
      </c>
      <c r="DY109" s="73">
        <v>321741</v>
      </c>
      <c r="DZ109" s="270">
        <f t="shared" si="63"/>
        <v>315788.59999999998</v>
      </c>
      <c r="EA109" s="73">
        <v>301395</v>
      </c>
      <c r="EB109" s="73">
        <v>299948</v>
      </c>
      <c r="EC109" s="73">
        <v>303928</v>
      </c>
      <c r="ED109" s="73">
        <v>308993</v>
      </c>
      <c r="EE109" s="73">
        <v>303566</v>
      </c>
      <c r="EF109" s="73">
        <v>311164</v>
      </c>
      <c r="EG109" s="73">
        <v>307908</v>
      </c>
      <c r="EH109" s="73">
        <v>299586</v>
      </c>
      <c r="EI109" s="73">
        <v>303928</v>
      </c>
      <c r="EJ109" s="73">
        <v>297054</v>
      </c>
      <c r="EK109" s="270">
        <f t="shared" si="64"/>
        <v>303747</v>
      </c>
      <c r="EM109" s="306">
        <f t="shared" si="65"/>
        <v>315593.82256613753</v>
      </c>
      <c r="EN109" s="144" t="str">
        <f t="shared" si="67"/>
        <v>OK</v>
      </c>
      <c r="EO109" s="144" t="str">
        <f t="shared" si="68"/>
        <v>XXX</v>
      </c>
      <c r="EP109" s="144" t="str">
        <f t="shared" si="69"/>
        <v>OK</v>
      </c>
      <c r="EQ109" s="144" t="str">
        <f t="shared" si="70"/>
        <v>OK</v>
      </c>
      <c r="ER109" s="144" t="str">
        <f t="shared" si="71"/>
        <v>OK</v>
      </c>
      <c r="ES109" s="144" t="str">
        <f t="shared" si="72"/>
        <v>OK</v>
      </c>
      <c r="ET109" s="144" t="str">
        <f t="shared" si="73"/>
        <v>OK</v>
      </c>
      <c r="EU109" s="144" t="str">
        <f t="shared" si="74"/>
        <v>OK</v>
      </c>
      <c r="EV109" s="144" t="str">
        <f t="shared" si="75"/>
        <v>OK</v>
      </c>
      <c r="EW109" s="144" t="str">
        <f t="shared" si="76"/>
        <v>XXX</v>
      </c>
      <c r="EX109" s="144" t="str">
        <f t="shared" si="77"/>
        <v>XXX</v>
      </c>
      <c r="EY109" s="144" t="str">
        <f t="shared" si="78"/>
        <v>XXX</v>
      </c>
      <c r="EZ109" s="144" t="str">
        <f t="shared" si="79"/>
        <v>OK</v>
      </c>
      <c r="FA109" s="144" t="str">
        <f t="shared" si="80"/>
        <v>OK</v>
      </c>
      <c r="FB109" s="144" t="str">
        <f t="shared" si="81"/>
        <v>OK</v>
      </c>
    </row>
    <row r="110" spans="2:158" ht="14.4" x14ac:dyDescent="0.3">
      <c r="B110" s="144">
        <v>105</v>
      </c>
      <c r="C110" s="68" t="s">
        <v>464</v>
      </c>
      <c r="D110" s="69" t="s">
        <v>465</v>
      </c>
      <c r="E110" s="70" t="s">
        <v>466</v>
      </c>
      <c r="F110" s="73">
        <f t="shared" si="82"/>
        <v>5833</v>
      </c>
      <c r="G110" s="73">
        <f t="shared" si="82"/>
        <v>5833</v>
      </c>
      <c r="H110" s="73">
        <f t="shared" si="82"/>
        <v>5833</v>
      </c>
      <c r="I110" s="73">
        <f t="shared" si="82"/>
        <v>5833</v>
      </c>
      <c r="J110" s="37"/>
      <c r="K110" s="73">
        <v>5833</v>
      </c>
      <c r="L110" s="73">
        <v>5833</v>
      </c>
      <c r="M110" s="73">
        <v>5833</v>
      </c>
      <c r="N110" s="73">
        <v>5833</v>
      </c>
      <c r="O110" s="73">
        <v>5833</v>
      </c>
      <c r="P110" s="73">
        <v>5833</v>
      </c>
      <c r="Q110" s="73">
        <v>5833</v>
      </c>
      <c r="R110" s="270">
        <f t="shared" si="50"/>
        <v>5833</v>
      </c>
      <c r="S110" s="73">
        <v>5917</v>
      </c>
      <c r="T110" s="73">
        <v>5917</v>
      </c>
      <c r="U110" s="73">
        <v>5917</v>
      </c>
      <c r="V110" s="73">
        <v>5917</v>
      </c>
      <c r="W110" s="73">
        <v>5917</v>
      </c>
      <c r="X110" s="73">
        <v>5917</v>
      </c>
      <c r="Y110" s="73">
        <v>5917</v>
      </c>
      <c r="Z110" s="73">
        <v>5917</v>
      </c>
      <c r="AA110" s="270">
        <f t="shared" si="51"/>
        <v>5917</v>
      </c>
      <c r="AB110" s="73">
        <v>6244</v>
      </c>
      <c r="AC110" s="73">
        <v>6244</v>
      </c>
      <c r="AD110" s="73">
        <v>6244</v>
      </c>
      <c r="AE110" s="270">
        <f t="shared" si="52"/>
        <v>6244</v>
      </c>
      <c r="AF110" s="73">
        <v>6002</v>
      </c>
      <c r="AG110" s="73">
        <v>6002</v>
      </c>
      <c r="AH110" s="73">
        <v>6002</v>
      </c>
      <c r="AI110" s="73">
        <v>6002</v>
      </c>
      <c r="AJ110" s="73">
        <v>6002</v>
      </c>
      <c r="AK110" s="73">
        <v>6002</v>
      </c>
      <c r="AL110" s="73">
        <v>6002</v>
      </c>
      <c r="AM110" s="73">
        <v>6002</v>
      </c>
      <c r="AN110" s="73">
        <v>6002</v>
      </c>
      <c r="AO110" s="73">
        <v>6002</v>
      </c>
      <c r="AP110" s="73">
        <v>6002</v>
      </c>
      <c r="AQ110" s="73">
        <v>6002</v>
      </c>
      <c r="AR110" s="270">
        <f t="shared" si="53"/>
        <v>6002</v>
      </c>
      <c r="AS110" s="73">
        <v>6207</v>
      </c>
      <c r="AT110" s="73">
        <v>6207</v>
      </c>
      <c r="AU110" s="73">
        <v>6207</v>
      </c>
      <c r="AV110" s="73">
        <v>6207</v>
      </c>
      <c r="AW110" s="73">
        <v>6207</v>
      </c>
      <c r="AX110" s="73">
        <v>6207</v>
      </c>
      <c r="AY110" s="73">
        <v>6207</v>
      </c>
      <c r="AZ110" s="73">
        <v>6207</v>
      </c>
      <c r="BA110" s="270">
        <f t="shared" si="54"/>
        <v>6207</v>
      </c>
      <c r="BB110" s="73">
        <v>6214</v>
      </c>
      <c r="BC110" s="73">
        <v>6214</v>
      </c>
      <c r="BD110" s="73">
        <v>6214</v>
      </c>
      <c r="BE110" s="73">
        <v>6214</v>
      </c>
      <c r="BF110" s="73">
        <v>6214</v>
      </c>
      <c r="BG110" s="73">
        <v>6214</v>
      </c>
      <c r="BH110" s="73">
        <v>6214</v>
      </c>
      <c r="BI110" s="270">
        <f t="shared" si="55"/>
        <v>6214</v>
      </c>
      <c r="BJ110" s="73">
        <v>5908</v>
      </c>
      <c r="BK110" s="73">
        <v>5908</v>
      </c>
      <c r="BL110" s="270">
        <f t="shared" si="56"/>
        <v>5908</v>
      </c>
      <c r="BM110" s="73">
        <v>5830</v>
      </c>
      <c r="BN110" s="73">
        <v>5830</v>
      </c>
      <c r="BO110" s="73">
        <v>5830</v>
      </c>
      <c r="BP110" s="73">
        <v>5830</v>
      </c>
      <c r="BQ110" s="73">
        <v>5830</v>
      </c>
      <c r="BR110" s="73">
        <v>5830</v>
      </c>
      <c r="BS110" s="73">
        <v>5830</v>
      </c>
      <c r="BT110" s="73">
        <v>5830</v>
      </c>
      <c r="BU110" s="73">
        <v>5830</v>
      </c>
      <c r="BV110" s="73">
        <v>5830</v>
      </c>
      <c r="BW110" s="270">
        <f t="shared" si="57"/>
        <v>5830</v>
      </c>
      <c r="BX110" s="73">
        <v>6459</v>
      </c>
      <c r="BY110" s="73">
        <v>6459</v>
      </c>
      <c r="BZ110" s="73">
        <v>6459</v>
      </c>
      <c r="CA110" s="73">
        <v>6459</v>
      </c>
      <c r="CB110" s="73">
        <v>6459</v>
      </c>
      <c r="CC110" s="73">
        <v>6459</v>
      </c>
      <c r="CD110" s="73">
        <v>6459</v>
      </c>
      <c r="CE110" s="73">
        <v>6459</v>
      </c>
      <c r="CF110" s="270">
        <f t="shared" si="58"/>
        <v>6459</v>
      </c>
      <c r="CG110" s="73">
        <v>5796</v>
      </c>
      <c r="CH110" s="73">
        <v>5796</v>
      </c>
      <c r="CI110" s="73">
        <v>5796</v>
      </c>
      <c r="CJ110" s="73">
        <v>5796</v>
      </c>
      <c r="CK110" s="73">
        <v>5796</v>
      </c>
      <c r="CL110" s="73">
        <v>5796</v>
      </c>
      <c r="CM110" s="73">
        <v>5796</v>
      </c>
      <c r="CN110" s="73">
        <v>5796</v>
      </c>
      <c r="CO110" s="73">
        <v>5796</v>
      </c>
      <c r="CP110" s="270">
        <f t="shared" si="59"/>
        <v>5796</v>
      </c>
      <c r="CQ110" s="73">
        <v>5849</v>
      </c>
      <c r="CR110" s="73">
        <v>5849</v>
      </c>
      <c r="CS110" s="73">
        <v>5849</v>
      </c>
      <c r="CT110" s="73">
        <v>5849</v>
      </c>
      <c r="CU110" s="73">
        <v>5849</v>
      </c>
      <c r="CV110" s="73">
        <v>5849</v>
      </c>
      <c r="CW110" s="73">
        <v>5849</v>
      </c>
      <c r="CX110" s="73">
        <v>5849</v>
      </c>
      <c r="CY110" s="73">
        <v>5849</v>
      </c>
      <c r="CZ110" s="73">
        <v>5849</v>
      </c>
      <c r="DA110" s="270">
        <f t="shared" si="60"/>
        <v>5849</v>
      </c>
      <c r="DB110" s="73">
        <v>5552</v>
      </c>
      <c r="DC110" s="73">
        <v>5552</v>
      </c>
      <c r="DD110" s="270">
        <f t="shared" si="61"/>
        <v>5552</v>
      </c>
      <c r="DE110" s="73">
        <v>5966</v>
      </c>
      <c r="DF110" s="73">
        <v>5966</v>
      </c>
      <c r="DG110" s="73">
        <v>5966</v>
      </c>
      <c r="DH110" s="73">
        <v>5966</v>
      </c>
      <c r="DI110" s="73">
        <v>5966</v>
      </c>
      <c r="DJ110" s="73">
        <v>5966</v>
      </c>
      <c r="DK110" s="73">
        <v>5966</v>
      </c>
      <c r="DL110" s="73">
        <v>5966</v>
      </c>
      <c r="DM110" s="73">
        <v>5966</v>
      </c>
      <c r="DN110" s="73">
        <v>5966</v>
      </c>
      <c r="DO110" s="270">
        <f t="shared" si="62"/>
        <v>5966</v>
      </c>
      <c r="DP110" s="73">
        <v>5887</v>
      </c>
      <c r="DQ110" s="73">
        <v>5887</v>
      </c>
      <c r="DR110" s="73">
        <v>5887</v>
      </c>
      <c r="DS110" s="73">
        <v>5887</v>
      </c>
      <c r="DT110" s="73">
        <v>5887</v>
      </c>
      <c r="DU110" s="73">
        <v>5887</v>
      </c>
      <c r="DV110" s="73">
        <v>5887</v>
      </c>
      <c r="DW110" s="73">
        <v>5887</v>
      </c>
      <c r="DX110" s="73">
        <v>5887</v>
      </c>
      <c r="DY110" s="73">
        <v>5887</v>
      </c>
      <c r="DZ110" s="270">
        <f t="shared" si="63"/>
        <v>5887</v>
      </c>
      <c r="EA110" s="73">
        <v>5995</v>
      </c>
      <c r="EB110" s="73">
        <v>5995</v>
      </c>
      <c r="EC110" s="73">
        <v>5995</v>
      </c>
      <c r="ED110" s="73">
        <v>5995</v>
      </c>
      <c r="EE110" s="73">
        <v>5995</v>
      </c>
      <c r="EF110" s="73">
        <v>5995</v>
      </c>
      <c r="EG110" s="73">
        <v>5995</v>
      </c>
      <c r="EH110" s="73">
        <v>5995</v>
      </c>
      <c r="EI110" s="73">
        <v>5995</v>
      </c>
      <c r="EJ110" s="73">
        <v>5995</v>
      </c>
      <c r="EK110" s="270">
        <f t="shared" si="64"/>
        <v>5995</v>
      </c>
      <c r="EM110" s="306">
        <f t="shared" si="65"/>
        <v>5977.2666666666664</v>
      </c>
      <c r="EN110" s="144" t="str">
        <f t="shared" si="67"/>
        <v>OK</v>
      </c>
      <c r="EO110" s="144" t="str">
        <f t="shared" si="68"/>
        <v>OK</v>
      </c>
      <c r="EP110" s="144" t="str">
        <f t="shared" si="69"/>
        <v>OK</v>
      </c>
      <c r="EQ110" s="144" t="str">
        <f t="shared" si="70"/>
        <v>OK</v>
      </c>
      <c r="ER110" s="144" t="str">
        <f t="shared" si="71"/>
        <v>OK</v>
      </c>
      <c r="ES110" s="144" t="str">
        <f t="shared" si="72"/>
        <v>OK</v>
      </c>
      <c r="ET110" s="144" t="str">
        <f t="shared" si="73"/>
        <v>OK</v>
      </c>
      <c r="EU110" s="144" t="str">
        <f t="shared" si="74"/>
        <v>OK</v>
      </c>
      <c r="EV110" s="144" t="str">
        <f t="shared" si="75"/>
        <v>OK</v>
      </c>
      <c r="EW110" s="144" t="str">
        <f t="shared" si="76"/>
        <v>OK</v>
      </c>
      <c r="EX110" s="144" t="str">
        <f t="shared" si="77"/>
        <v>XXX</v>
      </c>
      <c r="EY110" s="144" t="str">
        <f t="shared" si="78"/>
        <v>XXX</v>
      </c>
      <c r="EZ110" s="144" t="str">
        <f t="shared" si="79"/>
        <v>OK</v>
      </c>
      <c r="FA110" s="144" t="str">
        <f t="shared" si="80"/>
        <v>OK</v>
      </c>
      <c r="FB110" s="144" t="str">
        <f t="shared" si="81"/>
        <v>OK</v>
      </c>
    </row>
    <row r="111" spans="2:158" ht="14.4" x14ac:dyDescent="0.3">
      <c r="B111" s="144">
        <v>106</v>
      </c>
      <c r="C111" s="68" t="s">
        <v>467</v>
      </c>
      <c r="D111" s="69" t="s">
        <v>468</v>
      </c>
      <c r="E111" s="70" t="s">
        <v>466</v>
      </c>
      <c r="F111" s="73">
        <f t="shared" si="82"/>
        <v>6291</v>
      </c>
      <c r="G111" s="73">
        <f t="shared" si="82"/>
        <v>6291</v>
      </c>
      <c r="H111" s="73">
        <f t="shared" si="82"/>
        <v>6291</v>
      </c>
      <c r="I111" s="73">
        <f t="shared" si="82"/>
        <v>6291</v>
      </c>
      <c r="J111" s="37"/>
      <c r="K111" s="73">
        <v>6291</v>
      </c>
      <c r="L111" s="73">
        <v>6291</v>
      </c>
      <c r="M111" s="73">
        <v>6291</v>
      </c>
      <c r="N111" s="73">
        <v>6291</v>
      </c>
      <c r="O111" s="73">
        <v>6291</v>
      </c>
      <c r="P111" s="73">
        <v>6291</v>
      </c>
      <c r="Q111" s="73">
        <v>6291</v>
      </c>
      <c r="R111" s="270">
        <f t="shared" si="50"/>
        <v>6291</v>
      </c>
      <c r="S111" s="73">
        <v>6382</v>
      </c>
      <c r="T111" s="73">
        <v>6382</v>
      </c>
      <c r="U111" s="73">
        <v>6382</v>
      </c>
      <c r="V111" s="73">
        <v>6382</v>
      </c>
      <c r="W111" s="73">
        <v>6382</v>
      </c>
      <c r="X111" s="73">
        <v>6382</v>
      </c>
      <c r="Y111" s="73">
        <v>6382</v>
      </c>
      <c r="Z111" s="73">
        <v>6382</v>
      </c>
      <c r="AA111" s="270">
        <f t="shared" si="51"/>
        <v>6382</v>
      </c>
      <c r="AB111" s="73">
        <v>6735</v>
      </c>
      <c r="AC111" s="73">
        <v>6735</v>
      </c>
      <c r="AD111" s="73">
        <v>6735</v>
      </c>
      <c r="AE111" s="270">
        <f t="shared" si="52"/>
        <v>6735</v>
      </c>
      <c r="AF111" s="73">
        <v>6473</v>
      </c>
      <c r="AG111" s="73">
        <v>6473</v>
      </c>
      <c r="AH111" s="73">
        <v>6473</v>
      </c>
      <c r="AI111" s="73">
        <v>6473</v>
      </c>
      <c r="AJ111" s="73">
        <v>6473</v>
      </c>
      <c r="AK111" s="73">
        <v>6473</v>
      </c>
      <c r="AL111" s="73">
        <v>6473</v>
      </c>
      <c r="AM111" s="73">
        <v>6473</v>
      </c>
      <c r="AN111" s="73">
        <v>6473</v>
      </c>
      <c r="AO111" s="73">
        <v>6473</v>
      </c>
      <c r="AP111" s="73">
        <v>6473</v>
      </c>
      <c r="AQ111" s="73">
        <v>6473</v>
      </c>
      <c r="AR111" s="270">
        <f t="shared" si="53"/>
        <v>6473</v>
      </c>
      <c r="AS111" s="73">
        <v>6696</v>
      </c>
      <c r="AT111" s="73">
        <v>6696</v>
      </c>
      <c r="AU111" s="73">
        <v>6696</v>
      </c>
      <c r="AV111" s="73">
        <v>6696</v>
      </c>
      <c r="AW111" s="73">
        <v>6696</v>
      </c>
      <c r="AX111" s="73">
        <v>6696</v>
      </c>
      <c r="AY111" s="73">
        <v>6696</v>
      </c>
      <c r="AZ111" s="73">
        <v>6696</v>
      </c>
      <c r="BA111" s="270">
        <f t="shared" si="54"/>
        <v>6696</v>
      </c>
      <c r="BB111" s="73">
        <v>6703</v>
      </c>
      <c r="BC111" s="73">
        <v>6703</v>
      </c>
      <c r="BD111" s="73">
        <v>6703</v>
      </c>
      <c r="BE111" s="73">
        <v>6703</v>
      </c>
      <c r="BF111" s="73">
        <v>6703</v>
      </c>
      <c r="BG111" s="73">
        <v>6703</v>
      </c>
      <c r="BH111" s="73">
        <v>6703</v>
      </c>
      <c r="BI111" s="270">
        <f t="shared" si="55"/>
        <v>6703</v>
      </c>
      <c r="BJ111" s="73">
        <v>6372</v>
      </c>
      <c r="BK111" s="73">
        <v>6372</v>
      </c>
      <c r="BL111" s="270">
        <f t="shared" si="56"/>
        <v>6372</v>
      </c>
      <c r="BM111" s="73">
        <v>6287</v>
      </c>
      <c r="BN111" s="73">
        <v>6287</v>
      </c>
      <c r="BO111" s="73">
        <v>6287</v>
      </c>
      <c r="BP111" s="73">
        <v>6287</v>
      </c>
      <c r="BQ111" s="73">
        <v>6287</v>
      </c>
      <c r="BR111" s="73">
        <v>6287</v>
      </c>
      <c r="BS111" s="73">
        <v>6287</v>
      </c>
      <c r="BT111" s="73">
        <v>6287</v>
      </c>
      <c r="BU111" s="73">
        <v>6287</v>
      </c>
      <c r="BV111" s="73">
        <v>6287</v>
      </c>
      <c r="BW111" s="270">
        <f t="shared" si="57"/>
        <v>6287</v>
      </c>
      <c r="BX111" s="73">
        <v>6968</v>
      </c>
      <c r="BY111" s="73">
        <v>6968</v>
      </c>
      <c r="BZ111" s="73">
        <v>6968</v>
      </c>
      <c r="CA111" s="73">
        <v>6968</v>
      </c>
      <c r="CB111" s="73">
        <v>6968</v>
      </c>
      <c r="CC111" s="73">
        <v>6968</v>
      </c>
      <c r="CD111" s="73">
        <v>6968</v>
      </c>
      <c r="CE111" s="73">
        <v>6968</v>
      </c>
      <c r="CF111" s="270">
        <f t="shared" si="58"/>
        <v>6968</v>
      </c>
      <c r="CG111" s="73">
        <v>6250</v>
      </c>
      <c r="CH111" s="73">
        <v>6250</v>
      </c>
      <c r="CI111" s="73">
        <v>6250</v>
      </c>
      <c r="CJ111" s="73">
        <v>6250</v>
      </c>
      <c r="CK111" s="73">
        <v>6250</v>
      </c>
      <c r="CL111" s="73">
        <v>6250</v>
      </c>
      <c r="CM111" s="73">
        <v>6250</v>
      </c>
      <c r="CN111" s="73">
        <v>6250</v>
      </c>
      <c r="CO111" s="73">
        <v>6250</v>
      </c>
      <c r="CP111" s="270">
        <f t="shared" si="59"/>
        <v>6250</v>
      </c>
      <c r="CQ111" s="73">
        <v>6308</v>
      </c>
      <c r="CR111" s="73">
        <v>6308</v>
      </c>
      <c r="CS111" s="73">
        <v>6308</v>
      </c>
      <c r="CT111" s="73">
        <v>6308</v>
      </c>
      <c r="CU111" s="73">
        <v>6308</v>
      </c>
      <c r="CV111" s="73">
        <v>6308</v>
      </c>
      <c r="CW111" s="73">
        <v>6308</v>
      </c>
      <c r="CX111" s="73">
        <v>6308</v>
      </c>
      <c r="CY111" s="73">
        <v>6308</v>
      </c>
      <c r="CZ111" s="73">
        <v>6308</v>
      </c>
      <c r="DA111" s="270">
        <f t="shared" si="60"/>
        <v>6308</v>
      </c>
      <c r="DB111" s="73">
        <v>5987</v>
      </c>
      <c r="DC111" s="73">
        <v>5987</v>
      </c>
      <c r="DD111" s="270">
        <f t="shared" si="61"/>
        <v>5987</v>
      </c>
      <c r="DE111" s="73">
        <v>6435</v>
      </c>
      <c r="DF111" s="73">
        <v>6435</v>
      </c>
      <c r="DG111" s="73">
        <v>6435</v>
      </c>
      <c r="DH111" s="73">
        <v>6435</v>
      </c>
      <c r="DI111" s="73">
        <v>6435</v>
      </c>
      <c r="DJ111" s="73">
        <v>6435</v>
      </c>
      <c r="DK111" s="73">
        <v>6435</v>
      </c>
      <c r="DL111" s="73">
        <v>6435</v>
      </c>
      <c r="DM111" s="73">
        <v>6435</v>
      </c>
      <c r="DN111" s="73">
        <v>6435</v>
      </c>
      <c r="DO111" s="270">
        <f t="shared" si="62"/>
        <v>6435</v>
      </c>
      <c r="DP111" s="73">
        <v>6349</v>
      </c>
      <c r="DQ111" s="73">
        <v>6349</v>
      </c>
      <c r="DR111" s="73">
        <v>6349</v>
      </c>
      <c r="DS111" s="73">
        <v>6349</v>
      </c>
      <c r="DT111" s="73">
        <v>6349</v>
      </c>
      <c r="DU111" s="73">
        <v>6349</v>
      </c>
      <c r="DV111" s="73">
        <v>6349</v>
      </c>
      <c r="DW111" s="73">
        <v>6349</v>
      </c>
      <c r="DX111" s="73">
        <v>6349</v>
      </c>
      <c r="DY111" s="73">
        <v>6349</v>
      </c>
      <c r="DZ111" s="270">
        <f t="shared" si="63"/>
        <v>6349</v>
      </c>
      <c r="EA111" s="73">
        <v>6466</v>
      </c>
      <c r="EB111" s="73">
        <v>6466</v>
      </c>
      <c r="EC111" s="73">
        <v>6466</v>
      </c>
      <c r="ED111" s="73">
        <v>6466</v>
      </c>
      <c r="EE111" s="73">
        <v>6466</v>
      </c>
      <c r="EF111" s="73">
        <v>6466</v>
      </c>
      <c r="EG111" s="73">
        <v>6466</v>
      </c>
      <c r="EH111" s="73">
        <v>6466</v>
      </c>
      <c r="EI111" s="73">
        <v>6466</v>
      </c>
      <c r="EJ111" s="73">
        <v>6466</v>
      </c>
      <c r="EK111" s="270">
        <f t="shared" si="64"/>
        <v>6466</v>
      </c>
      <c r="EM111" s="306">
        <f t="shared" si="65"/>
        <v>6446.8</v>
      </c>
      <c r="EN111" s="144" t="str">
        <f t="shared" si="67"/>
        <v>OK</v>
      </c>
      <c r="EO111" s="144" t="str">
        <f t="shared" si="68"/>
        <v>OK</v>
      </c>
      <c r="EP111" s="144" t="str">
        <f t="shared" si="69"/>
        <v>OK</v>
      </c>
      <c r="EQ111" s="144" t="str">
        <f t="shared" si="70"/>
        <v>OK</v>
      </c>
      <c r="ER111" s="144" t="str">
        <f t="shared" si="71"/>
        <v>OK</v>
      </c>
      <c r="ES111" s="144" t="str">
        <f t="shared" si="72"/>
        <v>OK</v>
      </c>
      <c r="ET111" s="144" t="str">
        <f t="shared" si="73"/>
        <v>OK</v>
      </c>
      <c r="EU111" s="144" t="str">
        <f t="shared" si="74"/>
        <v>OK</v>
      </c>
      <c r="EV111" s="144" t="str">
        <f t="shared" si="75"/>
        <v>OK</v>
      </c>
      <c r="EW111" s="144" t="str">
        <f t="shared" si="76"/>
        <v>OK</v>
      </c>
      <c r="EX111" s="144" t="str">
        <f t="shared" si="77"/>
        <v>XXX</v>
      </c>
      <c r="EY111" s="144" t="str">
        <f t="shared" si="78"/>
        <v>XXX</v>
      </c>
      <c r="EZ111" s="144" t="str">
        <f t="shared" si="79"/>
        <v>OK</v>
      </c>
      <c r="FA111" s="144" t="str">
        <f t="shared" si="80"/>
        <v>OK</v>
      </c>
      <c r="FB111" s="144" t="str">
        <f t="shared" si="81"/>
        <v>OK</v>
      </c>
    </row>
    <row r="112" spans="2:158" ht="14.4" x14ac:dyDescent="0.3">
      <c r="B112" s="144">
        <v>107</v>
      </c>
      <c r="C112" s="68" t="s">
        <v>469</v>
      </c>
      <c r="D112" s="69" t="s">
        <v>470</v>
      </c>
      <c r="E112" s="70" t="s">
        <v>466</v>
      </c>
      <c r="F112" s="73">
        <f t="shared" si="82"/>
        <v>6791</v>
      </c>
      <c r="G112" s="73">
        <f t="shared" si="82"/>
        <v>6791</v>
      </c>
      <c r="H112" s="73">
        <f t="shared" si="82"/>
        <v>6791</v>
      </c>
      <c r="I112" s="73">
        <f t="shared" si="82"/>
        <v>6791</v>
      </c>
      <c r="J112" s="37"/>
      <c r="K112" s="73">
        <v>6791</v>
      </c>
      <c r="L112" s="73">
        <v>6791</v>
      </c>
      <c r="M112" s="73">
        <v>6791</v>
      </c>
      <c r="N112" s="73">
        <v>6791</v>
      </c>
      <c r="O112" s="73">
        <v>6791</v>
      </c>
      <c r="P112" s="73">
        <v>6791</v>
      </c>
      <c r="Q112" s="73">
        <v>6791</v>
      </c>
      <c r="R112" s="270">
        <f t="shared" si="50"/>
        <v>6791</v>
      </c>
      <c r="S112" s="73">
        <v>6858</v>
      </c>
      <c r="T112" s="73">
        <v>6858</v>
      </c>
      <c r="U112" s="73">
        <v>6858</v>
      </c>
      <c r="V112" s="73">
        <v>6858</v>
      </c>
      <c r="W112" s="73">
        <v>6858</v>
      </c>
      <c r="X112" s="73">
        <v>6858</v>
      </c>
      <c r="Y112" s="73">
        <v>6858</v>
      </c>
      <c r="Z112" s="73">
        <v>6858</v>
      </c>
      <c r="AA112" s="270">
        <f t="shared" si="51"/>
        <v>6858</v>
      </c>
      <c r="AB112" s="73">
        <v>7116</v>
      </c>
      <c r="AC112" s="73">
        <v>7116</v>
      </c>
      <c r="AD112" s="73">
        <v>7116</v>
      </c>
      <c r="AE112" s="270">
        <f t="shared" si="52"/>
        <v>7116</v>
      </c>
      <c r="AF112" s="73">
        <v>6925</v>
      </c>
      <c r="AG112" s="73">
        <v>6925</v>
      </c>
      <c r="AH112" s="73">
        <v>6925</v>
      </c>
      <c r="AI112" s="73">
        <v>6925</v>
      </c>
      <c r="AJ112" s="73">
        <v>6925</v>
      </c>
      <c r="AK112" s="73">
        <v>6925</v>
      </c>
      <c r="AL112" s="73">
        <v>6925</v>
      </c>
      <c r="AM112" s="73">
        <v>6925</v>
      </c>
      <c r="AN112" s="73">
        <v>6925</v>
      </c>
      <c r="AO112" s="73">
        <v>6925</v>
      </c>
      <c r="AP112" s="73">
        <v>6925</v>
      </c>
      <c r="AQ112" s="73">
        <v>6925</v>
      </c>
      <c r="AR112" s="270">
        <f t="shared" si="53"/>
        <v>6925</v>
      </c>
      <c r="AS112" s="73">
        <v>7088</v>
      </c>
      <c r="AT112" s="73">
        <v>7088</v>
      </c>
      <c r="AU112" s="73">
        <v>7088</v>
      </c>
      <c r="AV112" s="73">
        <v>7088</v>
      </c>
      <c r="AW112" s="73">
        <v>7088</v>
      </c>
      <c r="AX112" s="73">
        <v>7088</v>
      </c>
      <c r="AY112" s="73">
        <v>7088</v>
      </c>
      <c r="AZ112" s="73">
        <v>7088</v>
      </c>
      <c r="BA112" s="270">
        <f t="shared" si="54"/>
        <v>7088</v>
      </c>
      <c r="BB112" s="73">
        <v>7093</v>
      </c>
      <c r="BC112" s="73">
        <v>7093</v>
      </c>
      <c r="BD112" s="73">
        <v>7093</v>
      </c>
      <c r="BE112" s="73">
        <v>7093</v>
      </c>
      <c r="BF112" s="73">
        <v>7093</v>
      </c>
      <c r="BG112" s="73">
        <v>7093</v>
      </c>
      <c r="BH112" s="73">
        <v>7093</v>
      </c>
      <c r="BI112" s="270">
        <f t="shared" si="55"/>
        <v>7093</v>
      </c>
      <c r="BJ112" s="73">
        <v>6850</v>
      </c>
      <c r="BK112" s="73">
        <v>6850</v>
      </c>
      <c r="BL112" s="270">
        <f t="shared" si="56"/>
        <v>6850</v>
      </c>
      <c r="BM112" s="73">
        <v>6789</v>
      </c>
      <c r="BN112" s="73">
        <v>6789</v>
      </c>
      <c r="BO112" s="73">
        <v>6789</v>
      </c>
      <c r="BP112" s="73">
        <v>6789</v>
      </c>
      <c r="BQ112" s="73">
        <v>6789</v>
      </c>
      <c r="BR112" s="73">
        <v>6789</v>
      </c>
      <c r="BS112" s="73">
        <v>6789</v>
      </c>
      <c r="BT112" s="73">
        <v>6789</v>
      </c>
      <c r="BU112" s="73">
        <v>6789</v>
      </c>
      <c r="BV112" s="73">
        <v>6789</v>
      </c>
      <c r="BW112" s="270">
        <f t="shared" si="57"/>
        <v>6789</v>
      </c>
      <c r="BX112" s="73">
        <v>7287</v>
      </c>
      <c r="BY112" s="73">
        <v>7287</v>
      </c>
      <c r="BZ112" s="73">
        <v>7287</v>
      </c>
      <c r="CA112" s="73">
        <v>7287</v>
      </c>
      <c r="CB112" s="73">
        <v>7287</v>
      </c>
      <c r="CC112" s="73">
        <v>7287</v>
      </c>
      <c r="CD112" s="73">
        <v>7287</v>
      </c>
      <c r="CE112" s="73">
        <v>7287</v>
      </c>
      <c r="CF112" s="270">
        <f t="shared" si="58"/>
        <v>7287</v>
      </c>
      <c r="CG112" s="73">
        <v>6761</v>
      </c>
      <c r="CH112" s="73">
        <v>6761</v>
      </c>
      <c r="CI112" s="73">
        <v>6761</v>
      </c>
      <c r="CJ112" s="73">
        <v>6761</v>
      </c>
      <c r="CK112" s="73">
        <v>6761</v>
      </c>
      <c r="CL112" s="73">
        <v>6761</v>
      </c>
      <c r="CM112" s="73">
        <v>6761</v>
      </c>
      <c r="CN112" s="73">
        <v>6761</v>
      </c>
      <c r="CO112" s="73">
        <v>6761</v>
      </c>
      <c r="CP112" s="270">
        <f t="shared" si="59"/>
        <v>6761</v>
      </c>
      <c r="CQ112" s="73">
        <v>6804</v>
      </c>
      <c r="CR112" s="73">
        <v>6804</v>
      </c>
      <c r="CS112" s="73">
        <v>6804</v>
      </c>
      <c r="CT112" s="73">
        <v>6804</v>
      </c>
      <c r="CU112" s="73">
        <v>6804</v>
      </c>
      <c r="CV112" s="73">
        <v>6804</v>
      </c>
      <c r="CW112" s="73">
        <v>6804</v>
      </c>
      <c r="CX112" s="73">
        <v>6804</v>
      </c>
      <c r="CY112" s="73">
        <v>6804</v>
      </c>
      <c r="CZ112" s="73">
        <v>6804</v>
      </c>
      <c r="DA112" s="270">
        <f t="shared" si="60"/>
        <v>6804</v>
      </c>
      <c r="DB112" s="73">
        <v>6569</v>
      </c>
      <c r="DC112" s="73">
        <v>6569</v>
      </c>
      <c r="DD112" s="270">
        <f t="shared" si="61"/>
        <v>6569</v>
      </c>
      <c r="DE112" s="73">
        <v>6896</v>
      </c>
      <c r="DF112" s="73">
        <v>6896</v>
      </c>
      <c r="DG112" s="73">
        <v>6896</v>
      </c>
      <c r="DH112" s="73">
        <v>6896</v>
      </c>
      <c r="DI112" s="73">
        <v>6896</v>
      </c>
      <c r="DJ112" s="73">
        <v>6896</v>
      </c>
      <c r="DK112" s="73">
        <v>6896</v>
      </c>
      <c r="DL112" s="73">
        <v>6896</v>
      </c>
      <c r="DM112" s="73">
        <v>6896</v>
      </c>
      <c r="DN112" s="73">
        <v>6896</v>
      </c>
      <c r="DO112" s="270">
        <f t="shared" si="62"/>
        <v>6896</v>
      </c>
      <c r="DP112" s="73">
        <v>6834</v>
      </c>
      <c r="DQ112" s="73">
        <v>6834</v>
      </c>
      <c r="DR112" s="73">
        <v>6834</v>
      </c>
      <c r="DS112" s="73">
        <v>6834</v>
      </c>
      <c r="DT112" s="73">
        <v>6834</v>
      </c>
      <c r="DU112" s="73">
        <v>6834</v>
      </c>
      <c r="DV112" s="73">
        <v>6834</v>
      </c>
      <c r="DW112" s="73">
        <v>6834</v>
      </c>
      <c r="DX112" s="73">
        <v>6834</v>
      </c>
      <c r="DY112" s="73">
        <v>6834</v>
      </c>
      <c r="DZ112" s="270">
        <f t="shared" si="63"/>
        <v>6834</v>
      </c>
      <c r="EA112" s="73">
        <v>6919</v>
      </c>
      <c r="EB112" s="73">
        <v>6919</v>
      </c>
      <c r="EC112" s="73">
        <v>6919</v>
      </c>
      <c r="ED112" s="73">
        <v>6919</v>
      </c>
      <c r="EE112" s="73">
        <v>6919</v>
      </c>
      <c r="EF112" s="73">
        <v>6919</v>
      </c>
      <c r="EG112" s="73">
        <v>6919</v>
      </c>
      <c r="EH112" s="73">
        <v>6919</v>
      </c>
      <c r="EI112" s="73">
        <v>6919</v>
      </c>
      <c r="EJ112" s="73">
        <v>6919</v>
      </c>
      <c r="EK112" s="270">
        <f t="shared" si="64"/>
        <v>6919</v>
      </c>
      <c r="EM112" s="306">
        <f t="shared" si="65"/>
        <v>6905.333333333333</v>
      </c>
      <c r="EN112" s="144" t="str">
        <f t="shared" si="67"/>
        <v>OK</v>
      </c>
      <c r="EO112" s="144" t="str">
        <f t="shared" si="68"/>
        <v>OK</v>
      </c>
      <c r="EP112" s="144" t="str">
        <f t="shared" si="69"/>
        <v>OK</v>
      </c>
      <c r="EQ112" s="144" t="str">
        <f t="shared" si="70"/>
        <v>OK</v>
      </c>
      <c r="ER112" s="144" t="str">
        <f t="shared" si="71"/>
        <v>OK</v>
      </c>
      <c r="ES112" s="144" t="str">
        <f t="shared" si="72"/>
        <v>OK</v>
      </c>
      <c r="ET112" s="144" t="str">
        <f t="shared" si="73"/>
        <v>OK</v>
      </c>
      <c r="EU112" s="144" t="str">
        <f t="shared" si="74"/>
        <v>OK</v>
      </c>
      <c r="EV112" s="144" t="str">
        <f t="shared" si="75"/>
        <v>OK</v>
      </c>
      <c r="EW112" s="144" t="str">
        <f t="shared" si="76"/>
        <v>OK</v>
      </c>
      <c r="EX112" s="144" t="str">
        <f t="shared" si="77"/>
        <v>OK</v>
      </c>
      <c r="EY112" s="144" t="str">
        <f t="shared" si="78"/>
        <v>OK</v>
      </c>
      <c r="EZ112" s="144" t="str">
        <f t="shared" si="79"/>
        <v>OK</v>
      </c>
      <c r="FA112" s="144" t="str">
        <f t="shared" si="80"/>
        <v>OK</v>
      </c>
      <c r="FB112" s="144" t="str">
        <f t="shared" si="81"/>
        <v>OK</v>
      </c>
    </row>
    <row r="113" spans="2:158" ht="14.4" x14ac:dyDescent="0.3">
      <c r="B113" s="144">
        <v>108</v>
      </c>
      <c r="C113" s="68" t="s">
        <v>471</v>
      </c>
      <c r="D113" s="69" t="s">
        <v>472</v>
      </c>
      <c r="E113" s="70" t="s">
        <v>10</v>
      </c>
      <c r="F113" s="73">
        <f t="shared" si="82"/>
        <v>950306.42857142852</v>
      </c>
      <c r="G113" s="73">
        <f t="shared" si="82"/>
        <v>950306.42857142852</v>
      </c>
      <c r="H113" s="73">
        <f t="shared" si="82"/>
        <v>950306.42857142852</v>
      </c>
      <c r="I113" s="73">
        <f t="shared" si="82"/>
        <v>950306.42857142852</v>
      </c>
      <c r="J113" s="37"/>
      <c r="K113" s="73">
        <v>931308</v>
      </c>
      <c r="L113" s="73">
        <v>948407</v>
      </c>
      <c r="M113" s="73">
        <v>964555</v>
      </c>
      <c r="N113" s="73">
        <v>949357</v>
      </c>
      <c r="O113" s="73">
        <v>953156</v>
      </c>
      <c r="P113" s="73">
        <v>961704</v>
      </c>
      <c r="Q113" s="73">
        <v>943658</v>
      </c>
      <c r="R113" s="270">
        <f t="shared" si="50"/>
        <v>950306.42857142852</v>
      </c>
      <c r="S113" s="73">
        <v>924884</v>
      </c>
      <c r="T113" s="73">
        <v>910854</v>
      </c>
      <c r="U113" s="73">
        <v>937675</v>
      </c>
      <c r="V113" s="73">
        <v>944201</v>
      </c>
      <c r="W113" s="73">
        <v>926672</v>
      </c>
      <c r="X113" s="73">
        <v>931486</v>
      </c>
      <c r="Y113" s="73">
        <v>914292</v>
      </c>
      <c r="Z113" s="73">
        <v>934236</v>
      </c>
      <c r="AA113" s="270">
        <f t="shared" si="51"/>
        <v>928037.5</v>
      </c>
      <c r="AB113" s="73">
        <v>1087192</v>
      </c>
      <c r="AC113" s="73">
        <v>1003625</v>
      </c>
      <c r="AD113" s="73">
        <v>1094157</v>
      </c>
      <c r="AE113" s="270">
        <f t="shared" si="52"/>
        <v>1061658</v>
      </c>
      <c r="AF113" s="73">
        <v>994392</v>
      </c>
      <c r="AG113" s="73">
        <v>996697</v>
      </c>
      <c r="AH113" s="73">
        <v>997850</v>
      </c>
      <c r="AI113" s="73">
        <v>994392</v>
      </c>
      <c r="AJ113" s="73">
        <v>986324</v>
      </c>
      <c r="AK113" s="73">
        <v>980561</v>
      </c>
      <c r="AL113" s="73">
        <v>1009375</v>
      </c>
      <c r="AM113" s="73">
        <v>974798</v>
      </c>
      <c r="AN113" s="73">
        <v>1020902</v>
      </c>
      <c r="AO113" s="73">
        <v>994392</v>
      </c>
      <c r="AP113" s="73">
        <v>1001307</v>
      </c>
      <c r="AQ113" s="73">
        <v>963272</v>
      </c>
      <c r="AR113" s="270">
        <f t="shared" si="53"/>
        <v>992855.16666666663</v>
      </c>
      <c r="AS113" s="73">
        <v>980017</v>
      </c>
      <c r="AT113" s="73">
        <v>948213</v>
      </c>
      <c r="AU113" s="73">
        <v>961106</v>
      </c>
      <c r="AV113" s="73">
        <v>986034</v>
      </c>
      <c r="AW113" s="73">
        <v>995490</v>
      </c>
      <c r="AX113" s="73">
        <v>961106</v>
      </c>
      <c r="AY113" s="73">
        <v>1008384</v>
      </c>
      <c r="AZ113" s="73">
        <v>969703</v>
      </c>
      <c r="BA113" s="270">
        <f t="shared" si="54"/>
        <v>976256.625</v>
      </c>
      <c r="BB113" s="73">
        <v>986017</v>
      </c>
      <c r="BC113" s="73">
        <v>962989</v>
      </c>
      <c r="BD113" s="73">
        <v>964695</v>
      </c>
      <c r="BE113" s="73">
        <v>971518</v>
      </c>
      <c r="BF113" s="73">
        <v>968959</v>
      </c>
      <c r="BG113" s="73">
        <v>947636</v>
      </c>
      <c r="BH113" s="73">
        <v>960430</v>
      </c>
      <c r="BI113" s="270">
        <f t="shared" si="55"/>
        <v>966034.85714285716</v>
      </c>
      <c r="BJ113" s="73">
        <v>911343</v>
      </c>
      <c r="BK113" s="73">
        <v>970152</v>
      </c>
      <c r="BL113" s="270">
        <f t="shared" si="56"/>
        <v>940747.5</v>
      </c>
      <c r="BM113" s="73">
        <v>934710</v>
      </c>
      <c r="BN113" s="73">
        <v>954399</v>
      </c>
      <c r="BO113" s="73">
        <v>959320</v>
      </c>
      <c r="BP113" s="73">
        <v>957352</v>
      </c>
      <c r="BQ113" s="73">
        <v>955383</v>
      </c>
      <c r="BR113" s="73">
        <v>968180</v>
      </c>
      <c r="BS113" s="73">
        <v>976055</v>
      </c>
      <c r="BT113" s="73">
        <v>956367</v>
      </c>
      <c r="BU113" s="73">
        <v>947508</v>
      </c>
      <c r="BV113" s="73">
        <v>965226</v>
      </c>
      <c r="BW113" s="270">
        <f t="shared" si="57"/>
        <v>957450</v>
      </c>
      <c r="BX113" s="73">
        <v>1076981</v>
      </c>
      <c r="BY113" s="73">
        <v>1119011</v>
      </c>
      <c r="BZ113" s="73">
        <v>1034953</v>
      </c>
      <c r="CA113" s="73">
        <v>1106558</v>
      </c>
      <c r="CB113" s="73">
        <v>1083208</v>
      </c>
      <c r="CC113" s="73">
        <v>1101888</v>
      </c>
      <c r="CD113" s="73">
        <v>1078539</v>
      </c>
      <c r="CE113" s="73">
        <v>1156370</v>
      </c>
      <c r="CF113" s="270">
        <f t="shared" si="58"/>
        <v>1094688.5</v>
      </c>
      <c r="CG113" s="73">
        <v>916363</v>
      </c>
      <c r="CH113" s="73">
        <v>921537</v>
      </c>
      <c r="CI113" s="73">
        <v>910451</v>
      </c>
      <c r="CJ113" s="73">
        <v>923755</v>
      </c>
      <c r="CK113" s="73">
        <v>917103</v>
      </c>
      <c r="CL113" s="73">
        <v>918581</v>
      </c>
      <c r="CM113" s="73">
        <v>920798</v>
      </c>
      <c r="CN113" s="73">
        <v>919321</v>
      </c>
      <c r="CO113" s="73">
        <v>907495</v>
      </c>
      <c r="CP113" s="270">
        <f t="shared" si="59"/>
        <v>917267.11111111112</v>
      </c>
      <c r="CQ113" s="73">
        <v>961585</v>
      </c>
      <c r="CR113" s="73">
        <v>994947</v>
      </c>
      <c r="CS113" s="73">
        <v>962736</v>
      </c>
      <c r="CT113" s="73">
        <v>952382</v>
      </c>
      <c r="CU113" s="73">
        <v>976541</v>
      </c>
      <c r="CV113" s="73">
        <v>969638</v>
      </c>
      <c r="CW113" s="73">
        <v>974240</v>
      </c>
      <c r="CX113" s="73">
        <v>983444</v>
      </c>
      <c r="CY113" s="73">
        <v>990346</v>
      </c>
      <c r="CZ113" s="73">
        <v>966187</v>
      </c>
      <c r="DA113" s="270">
        <f t="shared" si="60"/>
        <v>973204.6</v>
      </c>
      <c r="DB113" s="73">
        <v>900319</v>
      </c>
      <c r="DC113" s="73">
        <v>894151</v>
      </c>
      <c r="DD113" s="270">
        <f t="shared" si="61"/>
        <v>897235</v>
      </c>
      <c r="DE113" s="73">
        <v>964972</v>
      </c>
      <c r="DF113" s="73">
        <v>1026304</v>
      </c>
      <c r="DG113" s="73">
        <v>953136</v>
      </c>
      <c r="DH113" s="73">
        <v>981112</v>
      </c>
      <c r="DI113" s="73">
        <v>991872</v>
      </c>
      <c r="DJ113" s="73">
        <v>959592</v>
      </c>
      <c r="DK113" s="73">
        <v>975732</v>
      </c>
      <c r="DL113" s="73">
        <v>960668</v>
      </c>
      <c r="DM113" s="73">
        <v>966048</v>
      </c>
      <c r="DN113" s="73">
        <v>1012317</v>
      </c>
      <c r="DO113" s="270">
        <f t="shared" si="62"/>
        <v>979175.3</v>
      </c>
      <c r="DP113" s="73">
        <v>967970</v>
      </c>
      <c r="DQ113" s="73">
        <v>977214</v>
      </c>
      <c r="DR113" s="73">
        <v>948710</v>
      </c>
      <c r="DS113" s="73">
        <v>974902</v>
      </c>
      <c r="DT113" s="73">
        <v>983377</v>
      </c>
      <c r="DU113" s="73">
        <v>962334</v>
      </c>
      <c r="DV113" s="73">
        <v>974902</v>
      </c>
      <c r="DW113" s="73">
        <v>965658</v>
      </c>
      <c r="DX113" s="73">
        <v>954873</v>
      </c>
      <c r="DY113" s="73">
        <v>982580</v>
      </c>
      <c r="DZ113" s="270">
        <f t="shared" si="63"/>
        <v>969252</v>
      </c>
      <c r="EA113" s="73">
        <v>938256</v>
      </c>
      <c r="EB113" s="73">
        <v>935016</v>
      </c>
      <c r="EC113" s="73">
        <v>943927</v>
      </c>
      <c r="ED113" s="73">
        <v>955268</v>
      </c>
      <c r="EE113" s="73">
        <v>943116</v>
      </c>
      <c r="EF113" s="73">
        <v>960130</v>
      </c>
      <c r="EG113" s="73">
        <v>952838</v>
      </c>
      <c r="EH113" s="73">
        <v>934205</v>
      </c>
      <c r="EI113" s="73">
        <v>943927</v>
      </c>
      <c r="EJ113" s="73">
        <v>928534</v>
      </c>
      <c r="EK113" s="270">
        <f t="shared" si="64"/>
        <v>943521.7</v>
      </c>
      <c r="EM113" s="306">
        <f t="shared" si="65"/>
        <v>969846.01923280419</v>
      </c>
      <c r="EN113" s="144" t="str">
        <f t="shared" si="67"/>
        <v>OK</v>
      </c>
      <c r="EO113" s="144" t="str">
        <f t="shared" si="68"/>
        <v>OK</v>
      </c>
      <c r="EP113" s="144" t="str">
        <f t="shared" si="69"/>
        <v>OK</v>
      </c>
      <c r="EQ113" s="144" t="str">
        <f t="shared" si="70"/>
        <v>OK</v>
      </c>
      <c r="ER113" s="144" t="str">
        <f t="shared" si="71"/>
        <v>OK</v>
      </c>
      <c r="ES113" s="144" t="str">
        <f t="shared" si="72"/>
        <v>OK</v>
      </c>
      <c r="ET113" s="144" t="str">
        <f t="shared" si="73"/>
        <v>OK</v>
      </c>
      <c r="EU113" s="144" t="str">
        <f t="shared" si="74"/>
        <v>OK</v>
      </c>
      <c r="EV113" s="144" t="str">
        <f t="shared" si="75"/>
        <v>OK</v>
      </c>
      <c r="EW113" s="144" t="str">
        <f t="shared" si="76"/>
        <v>XXX</v>
      </c>
      <c r="EX113" s="144" t="str">
        <f t="shared" si="77"/>
        <v>XXX</v>
      </c>
      <c r="EY113" s="144" t="str">
        <f t="shared" si="78"/>
        <v>XXX</v>
      </c>
      <c r="EZ113" s="144" t="str">
        <f t="shared" si="79"/>
        <v>OK</v>
      </c>
      <c r="FA113" s="144" t="str">
        <f t="shared" si="80"/>
        <v>OK</v>
      </c>
      <c r="FB113" s="144" t="str">
        <f t="shared" si="81"/>
        <v>OK</v>
      </c>
    </row>
    <row r="114" spans="2:158" ht="14.4" x14ac:dyDescent="0.3">
      <c r="B114" s="144">
        <v>109</v>
      </c>
      <c r="C114" s="68" t="s">
        <v>473</v>
      </c>
      <c r="D114" s="69" t="s">
        <v>474</v>
      </c>
      <c r="E114" s="70" t="s">
        <v>10</v>
      </c>
      <c r="F114" s="73">
        <f t="shared" si="82"/>
        <v>861049.42857142852</v>
      </c>
      <c r="G114" s="73">
        <f t="shared" si="82"/>
        <v>861049.42857142852</v>
      </c>
      <c r="H114" s="73">
        <f t="shared" si="82"/>
        <v>861049.42857142852</v>
      </c>
      <c r="I114" s="73">
        <f t="shared" si="82"/>
        <v>861049.42857142852</v>
      </c>
      <c r="J114" s="37"/>
      <c r="K114" s="73">
        <v>840253</v>
      </c>
      <c r="L114" s="73">
        <v>858970</v>
      </c>
      <c r="M114" s="73">
        <v>876647</v>
      </c>
      <c r="N114" s="73">
        <v>860010</v>
      </c>
      <c r="O114" s="73">
        <v>864169</v>
      </c>
      <c r="P114" s="73">
        <v>873526</v>
      </c>
      <c r="Q114" s="73">
        <v>853771</v>
      </c>
      <c r="R114" s="270">
        <f t="shared" si="50"/>
        <v>861049.42857142852</v>
      </c>
      <c r="S114" s="73">
        <v>832445</v>
      </c>
      <c r="T114" s="73">
        <v>817076</v>
      </c>
      <c r="U114" s="73">
        <v>846438</v>
      </c>
      <c r="V114" s="73">
        <v>853580</v>
      </c>
      <c r="W114" s="73">
        <v>834392</v>
      </c>
      <c r="X114" s="73">
        <v>839662</v>
      </c>
      <c r="Y114" s="73">
        <v>820840</v>
      </c>
      <c r="Z114" s="73">
        <v>842673</v>
      </c>
      <c r="AA114" s="270">
        <f t="shared" si="51"/>
        <v>835888.25</v>
      </c>
      <c r="AB114" s="73">
        <v>1007160</v>
      </c>
      <c r="AC114" s="73">
        <v>915642</v>
      </c>
      <c r="AD114" s="73">
        <v>1014787</v>
      </c>
      <c r="AE114" s="270">
        <f t="shared" si="52"/>
        <v>979196.33333333337</v>
      </c>
      <c r="AF114" s="73">
        <v>907685</v>
      </c>
      <c r="AG114" s="73">
        <v>910207</v>
      </c>
      <c r="AH114" s="73">
        <v>911469</v>
      </c>
      <c r="AI114" s="73">
        <v>907685</v>
      </c>
      <c r="AJ114" s="73">
        <v>898855</v>
      </c>
      <c r="AK114" s="73">
        <v>892549</v>
      </c>
      <c r="AL114" s="73">
        <v>924082</v>
      </c>
      <c r="AM114" s="73">
        <v>886242</v>
      </c>
      <c r="AN114" s="73">
        <v>936697</v>
      </c>
      <c r="AO114" s="73">
        <v>907685</v>
      </c>
      <c r="AP114" s="73">
        <v>915253</v>
      </c>
      <c r="AQ114" s="73">
        <v>873628</v>
      </c>
      <c r="AR114" s="270">
        <f t="shared" si="53"/>
        <v>906003.08333333337</v>
      </c>
      <c r="AS114" s="73">
        <v>890026</v>
      </c>
      <c r="AT114" s="73">
        <v>855221</v>
      </c>
      <c r="AU114" s="73">
        <v>869331</v>
      </c>
      <c r="AV114" s="73">
        <v>896611</v>
      </c>
      <c r="AW114" s="73">
        <v>906958</v>
      </c>
      <c r="AX114" s="73">
        <v>869331</v>
      </c>
      <c r="AY114" s="73">
        <v>921069</v>
      </c>
      <c r="AZ114" s="73">
        <v>878738</v>
      </c>
      <c r="BA114" s="270">
        <f t="shared" si="54"/>
        <v>885910.625</v>
      </c>
      <c r="BB114" s="73">
        <v>896575</v>
      </c>
      <c r="BC114" s="73">
        <v>871369</v>
      </c>
      <c r="BD114" s="73">
        <v>873236</v>
      </c>
      <c r="BE114" s="73">
        <v>880704</v>
      </c>
      <c r="BF114" s="73">
        <v>877903</v>
      </c>
      <c r="BG114" s="73">
        <v>854563</v>
      </c>
      <c r="BH114" s="73">
        <v>868567</v>
      </c>
      <c r="BI114" s="270">
        <f t="shared" si="55"/>
        <v>874702.42857142852</v>
      </c>
      <c r="BJ114" s="73">
        <v>817647</v>
      </c>
      <c r="BK114" s="73">
        <v>881978</v>
      </c>
      <c r="BL114" s="270">
        <f t="shared" si="56"/>
        <v>849812.5</v>
      </c>
      <c r="BM114" s="73">
        <v>843993</v>
      </c>
      <c r="BN114" s="73">
        <v>865542</v>
      </c>
      <c r="BO114" s="73">
        <v>870928</v>
      </c>
      <c r="BP114" s="73">
        <v>868774</v>
      </c>
      <c r="BQ114" s="73">
        <v>866619</v>
      </c>
      <c r="BR114" s="73">
        <v>880626</v>
      </c>
      <c r="BS114" s="73">
        <v>889245</v>
      </c>
      <c r="BT114" s="73">
        <v>867696</v>
      </c>
      <c r="BU114" s="73">
        <v>858000</v>
      </c>
      <c r="BV114" s="73">
        <v>877393</v>
      </c>
      <c r="BW114" s="270">
        <f t="shared" si="57"/>
        <v>868881.6</v>
      </c>
      <c r="BX114" s="73">
        <v>993826</v>
      </c>
      <c r="BY114" s="73">
        <v>1039827</v>
      </c>
      <c r="BZ114" s="73">
        <v>947827</v>
      </c>
      <c r="CA114" s="73">
        <v>1026198</v>
      </c>
      <c r="CB114" s="73">
        <v>1000641</v>
      </c>
      <c r="CC114" s="73">
        <v>1021086</v>
      </c>
      <c r="CD114" s="73">
        <v>995531</v>
      </c>
      <c r="CE114" s="73">
        <v>1080716</v>
      </c>
      <c r="CF114" s="270">
        <f t="shared" si="58"/>
        <v>1013206.5</v>
      </c>
      <c r="CG114" s="73">
        <v>824228</v>
      </c>
      <c r="CH114" s="73">
        <v>829890</v>
      </c>
      <c r="CI114" s="73">
        <v>817758</v>
      </c>
      <c r="CJ114" s="73">
        <v>832317</v>
      </c>
      <c r="CK114" s="73">
        <v>825037</v>
      </c>
      <c r="CL114" s="73">
        <v>826655</v>
      </c>
      <c r="CM114" s="73">
        <v>829081</v>
      </c>
      <c r="CN114" s="73">
        <v>827464</v>
      </c>
      <c r="CO114" s="73">
        <v>814523</v>
      </c>
      <c r="CP114" s="270">
        <f t="shared" si="59"/>
        <v>825217</v>
      </c>
      <c r="CQ114" s="73">
        <v>873232</v>
      </c>
      <c r="CR114" s="73">
        <v>909747</v>
      </c>
      <c r="CS114" s="73">
        <v>874491</v>
      </c>
      <c r="CT114" s="73">
        <v>863158</v>
      </c>
      <c r="CU114" s="73">
        <v>889601</v>
      </c>
      <c r="CV114" s="73">
        <v>882045</v>
      </c>
      <c r="CW114" s="73">
        <v>887082</v>
      </c>
      <c r="CX114" s="73">
        <v>897156</v>
      </c>
      <c r="CY114" s="73">
        <v>904711</v>
      </c>
      <c r="CZ114" s="73">
        <v>878269</v>
      </c>
      <c r="DA114" s="270">
        <f t="shared" si="60"/>
        <v>885949.2</v>
      </c>
      <c r="DB114" s="73">
        <v>808939</v>
      </c>
      <c r="DC114" s="73">
        <v>802189</v>
      </c>
      <c r="DD114" s="270">
        <f t="shared" si="61"/>
        <v>805564</v>
      </c>
      <c r="DE114" s="73">
        <v>875813</v>
      </c>
      <c r="DF114" s="73">
        <v>942931</v>
      </c>
      <c r="DG114" s="73">
        <v>862861</v>
      </c>
      <c r="DH114" s="73">
        <v>893476</v>
      </c>
      <c r="DI114" s="73">
        <v>905251</v>
      </c>
      <c r="DJ114" s="73">
        <v>869926</v>
      </c>
      <c r="DK114" s="73">
        <v>887589</v>
      </c>
      <c r="DL114" s="73">
        <v>871103</v>
      </c>
      <c r="DM114" s="73">
        <v>876991</v>
      </c>
      <c r="DN114" s="73">
        <v>927624</v>
      </c>
      <c r="DO114" s="270">
        <f t="shared" si="62"/>
        <v>891356.5</v>
      </c>
      <c r="DP114" s="73">
        <v>879973</v>
      </c>
      <c r="DQ114" s="73">
        <v>890110</v>
      </c>
      <c r="DR114" s="73">
        <v>858853</v>
      </c>
      <c r="DS114" s="73">
        <v>887576</v>
      </c>
      <c r="DT114" s="73">
        <v>896869</v>
      </c>
      <c r="DU114" s="73">
        <v>873728</v>
      </c>
      <c r="DV114" s="73">
        <v>887576</v>
      </c>
      <c r="DW114" s="73">
        <v>877439</v>
      </c>
      <c r="DX114" s="73">
        <v>865612</v>
      </c>
      <c r="DY114" s="73">
        <v>895980</v>
      </c>
      <c r="DZ114" s="270">
        <f t="shared" si="63"/>
        <v>881371.6</v>
      </c>
      <c r="EA114" s="73">
        <v>846320</v>
      </c>
      <c r="EB114" s="73">
        <v>842775</v>
      </c>
      <c r="EC114" s="73">
        <v>852527</v>
      </c>
      <c r="ED114" s="73">
        <v>864939</v>
      </c>
      <c r="EE114" s="73">
        <v>851640</v>
      </c>
      <c r="EF114" s="73">
        <v>870260</v>
      </c>
      <c r="EG114" s="73">
        <v>862280</v>
      </c>
      <c r="EH114" s="73">
        <v>841887</v>
      </c>
      <c r="EI114" s="73">
        <v>852527</v>
      </c>
      <c r="EJ114" s="73">
        <v>835681</v>
      </c>
      <c r="EK114" s="270">
        <f t="shared" si="64"/>
        <v>852083.6</v>
      </c>
      <c r="EM114" s="306">
        <f t="shared" si="65"/>
        <v>881079.50992063479</v>
      </c>
      <c r="EN114" s="144" t="str">
        <f t="shared" si="67"/>
        <v>OK</v>
      </c>
      <c r="EO114" s="144" t="str">
        <f t="shared" si="68"/>
        <v>XXX</v>
      </c>
      <c r="EP114" s="144" t="str">
        <f t="shared" si="69"/>
        <v>OK</v>
      </c>
      <c r="EQ114" s="144" t="str">
        <f t="shared" si="70"/>
        <v>OK</v>
      </c>
      <c r="ER114" s="144" t="str">
        <f t="shared" si="71"/>
        <v>OK</v>
      </c>
      <c r="ES114" s="144" t="str">
        <f t="shared" si="72"/>
        <v>OK</v>
      </c>
      <c r="ET114" s="144" t="str">
        <f t="shared" si="73"/>
        <v>OK</v>
      </c>
      <c r="EU114" s="144" t="str">
        <f t="shared" si="74"/>
        <v>OK</v>
      </c>
      <c r="EV114" s="144" t="str">
        <f t="shared" si="75"/>
        <v>OK</v>
      </c>
      <c r="EW114" s="144" t="str">
        <f t="shared" si="76"/>
        <v>XXX</v>
      </c>
      <c r="EX114" s="144" t="str">
        <f t="shared" si="77"/>
        <v>XXX</v>
      </c>
      <c r="EY114" s="144" t="str">
        <f t="shared" si="78"/>
        <v>XXX</v>
      </c>
      <c r="EZ114" s="144" t="str">
        <f t="shared" si="79"/>
        <v>OK</v>
      </c>
      <c r="FA114" s="144" t="str">
        <f t="shared" si="80"/>
        <v>OK</v>
      </c>
      <c r="FB114" s="144" t="str">
        <f t="shared" si="81"/>
        <v>OK</v>
      </c>
    </row>
    <row r="115" spans="2:158" ht="14.4" x14ac:dyDescent="0.3">
      <c r="B115" s="144">
        <v>110</v>
      </c>
      <c r="C115" s="68" t="s">
        <v>475</v>
      </c>
      <c r="D115" s="69" t="s">
        <v>476</v>
      </c>
      <c r="E115" s="70" t="s">
        <v>10</v>
      </c>
      <c r="F115" s="73">
        <f t="shared" si="82"/>
        <v>935708.85714285716</v>
      </c>
      <c r="G115" s="73">
        <f t="shared" si="82"/>
        <v>935708.85714285716</v>
      </c>
      <c r="H115" s="73">
        <f t="shared" si="82"/>
        <v>935708.85714285716</v>
      </c>
      <c r="I115" s="73">
        <f t="shared" si="82"/>
        <v>935708.85714285716</v>
      </c>
      <c r="J115" s="37"/>
      <c r="K115" s="73">
        <v>916710</v>
      </c>
      <c r="L115" s="73">
        <v>933809</v>
      </c>
      <c r="M115" s="73">
        <v>949958</v>
      </c>
      <c r="N115" s="73">
        <v>934759</v>
      </c>
      <c r="O115" s="73">
        <v>938559</v>
      </c>
      <c r="P115" s="73">
        <v>947107</v>
      </c>
      <c r="Q115" s="73">
        <v>929060</v>
      </c>
      <c r="R115" s="270">
        <f t="shared" si="50"/>
        <v>935708.85714285716</v>
      </c>
      <c r="S115" s="73">
        <v>910496</v>
      </c>
      <c r="T115" s="73">
        <v>896466</v>
      </c>
      <c r="U115" s="73">
        <v>923287</v>
      </c>
      <c r="V115" s="73">
        <v>929813</v>
      </c>
      <c r="W115" s="73">
        <v>912284</v>
      </c>
      <c r="X115" s="73">
        <v>917098</v>
      </c>
      <c r="Y115" s="73">
        <v>899904</v>
      </c>
      <c r="Z115" s="73">
        <v>919848</v>
      </c>
      <c r="AA115" s="270">
        <f t="shared" si="51"/>
        <v>913649.5</v>
      </c>
      <c r="AB115" s="73">
        <v>1073616</v>
      </c>
      <c r="AC115" s="73">
        <v>990049</v>
      </c>
      <c r="AD115" s="73">
        <v>1080581</v>
      </c>
      <c r="AE115" s="270">
        <f t="shared" si="52"/>
        <v>1048082</v>
      </c>
      <c r="AF115" s="73">
        <v>980215</v>
      </c>
      <c r="AG115" s="73">
        <v>982520</v>
      </c>
      <c r="AH115" s="73">
        <v>983673</v>
      </c>
      <c r="AI115" s="73">
        <v>980215</v>
      </c>
      <c r="AJ115" s="73">
        <v>972147</v>
      </c>
      <c r="AK115" s="73">
        <v>966384</v>
      </c>
      <c r="AL115" s="73">
        <v>995199</v>
      </c>
      <c r="AM115" s="73">
        <v>960622</v>
      </c>
      <c r="AN115" s="73">
        <v>1006725</v>
      </c>
      <c r="AO115" s="73">
        <v>980215</v>
      </c>
      <c r="AP115" s="73">
        <v>987131</v>
      </c>
      <c r="AQ115" s="73">
        <v>949096</v>
      </c>
      <c r="AR115" s="270">
        <f t="shared" si="53"/>
        <v>978678.5</v>
      </c>
      <c r="AS115" s="73">
        <v>966354</v>
      </c>
      <c r="AT115" s="73">
        <v>934549</v>
      </c>
      <c r="AU115" s="73">
        <v>947443</v>
      </c>
      <c r="AV115" s="73">
        <v>972371</v>
      </c>
      <c r="AW115" s="73">
        <v>981826</v>
      </c>
      <c r="AX115" s="73">
        <v>947443</v>
      </c>
      <c r="AY115" s="73">
        <v>994721</v>
      </c>
      <c r="AZ115" s="73">
        <v>956039</v>
      </c>
      <c r="BA115" s="270">
        <f t="shared" si="54"/>
        <v>962593.25</v>
      </c>
      <c r="BB115" s="73">
        <v>972367</v>
      </c>
      <c r="BC115" s="73">
        <v>949339</v>
      </c>
      <c r="BD115" s="73">
        <v>951045</v>
      </c>
      <c r="BE115" s="73">
        <v>957868</v>
      </c>
      <c r="BF115" s="73">
        <v>955309</v>
      </c>
      <c r="BG115" s="73">
        <v>933986</v>
      </c>
      <c r="BH115" s="73">
        <v>946780</v>
      </c>
      <c r="BI115" s="270">
        <f t="shared" si="55"/>
        <v>952384.85714285716</v>
      </c>
      <c r="BJ115" s="73">
        <v>896934</v>
      </c>
      <c r="BK115" s="73">
        <v>955742</v>
      </c>
      <c r="BL115" s="270">
        <f t="shared" si="56"/>
        <v>926338</v>
      </c>
      <c r="BM115" s="73">
        <v>920107</v>
      </c>
      <c r="BN115" s="73">
        <v>939795</v>
      </c>
      <c r="BO115" s="73">
        <v>944716</v>
      </c>
      <c r="BP115" s="73">
        <v>942748</v>
      </c>
      <c r="BQ115" s="73">
        <v>940779</v>
      </c>
      <c r="BR115" s="73">
        <v>953577</v>
      </c>
      <c r="BS115" s="73">
        <v>961451</v>
      </c>
      <c r="BT115" s="73">
        <v>941763</v>
      </c>
      <c r="BU115" s="73">
        <v>932904</v>
      </c>
      <c r="BV115" s="73">
        <v>950622</v>
      </c>
      <c r="BW115" s="270">
        <f t="shared" si="57"/>
        <v>942846.2</v>
      </c>
      <c r="BX115" s="73">
        <v>1063944</v>
      </c>
      <c r="BY115" s="73">
        <v>1105973</v>
      </c>
      <c r="BZ115" s="73">
        <v>1021916</v>
      </c>
      <c r="CA115" s="73">
        <v>1093521</v>
      </c>
      <c r="CB115" s="73">
        <v>1070171</v>
      </c>
      <c r="CC115" s="73">
        <v>1088851</v>
      </c>
      <c r="CD115" s="73">
        <v>1065502</v>
      </c>
      <c r="CE115" s="73">
        <v>1143333</v>
      </c>
      <c r="CF115" s="270">
        <f t="shared" si="58"/>
        <v>1081651.375</v>
      </c>
      <c r="CG115" s="73">
        <v>901673</v>
      </c>
      <c r="CH115" s="73">
        <v>906847</v>
      </c>
      <c r="CI115" s="73">
        <v>895761</v>
      </c>
      <c r="CJ115" s="73">
        <v>909065</v>
      </c>
      <c r="CK115" s="73">
        <v>902413</v>
      </c>
      <c r="CL115" s="73">
        <v>903891</v>
      </c>
      <c r="CM115" s="73">
        <v>906108</v>
      </c>
      <c r="CN115" s="73">
        <v>904631</v>
      </c>
      <c r="CO115" s="73">
        <v>892805</v>
      </c>
      <c r="CP115" s="270">
        <f t="shared" si="59"/>
        <v>902577.11111111112</v>
      </c>
      <c r="CQ115" s="73">
        <v>947029</v>
      </c>
      <c r="CR115" s="73">
        <v>980390</v>
      </c>
      <c r="CS115" s="73">
        <v>948179</v>
      </c>
      <c r="CT115" s="73">
        <v>937825</v>
      </c>
      <c r="CU115" s="73">
        <v>961984</v>
      </c>
      <c r="CV115" s="73">
        <v>955081</v>
      </c>
      <c r="CW115" s="73">
        <v>959683</v>
      </c>
      <c r="CX115" s="73">
        <v>968887</v>
      </c>
      <c r="CY115" s="73">
        <v>975789</v>
      </c>
      <c r="CZ115" s="73">
        <v>951631</v>
      </c>
      <c r="DA115" s="270">
        <f t="shared" si="60"/>
        <v>958647.8</v>
      </c>
      <c r="DB115" s="73">
        <v>885020</v>
      </c>
      <c r="DC115" s="73">
        <v>878853</v>
      </c>
      <c r="DD115" s="270">
        <f t="shared" si="61"/>
        <v>881936.5</v>
      </c>
      <c r="DE115" s="73">
        <v>950706</v>
      </c>
      <c r="DF115" s="73">
        <v>1012039</v>
      </c>
      <c r="DG115" s="73">
        <v>938871</v>
      </c>
      <c r="DH115" s="73">
        <v>966847</v>
      </c>
      <c r="DI115" s="73">
        <v>977607</v>
      </c>
      <c r="DJ115" s="73">
        <v>945327</v>
      </c>
      <c r="DK115" s="73">
        <v>961467</v>
      </c>
      <c r="DL115" s="73">
        <v>946402</v>
      </c>
      <c r="DM115" s="73">
        <v>951783</v>
      </c>
      <c r="DN115" s="73">
        <v>998051</v>
      </c>
      <c r="DO115" s="270">
        <f t="shared" si="62"/>
        <v>964910</v>
      </c>
      <c r="DP115" s="73">
        <v>953507</v>
      </c>
      <c r="DQ115" s="73">
        <v>962751</v>
      </c>
      <c r="DR115" s="73">
        <v>934247</v>
      </c>
      <c r="DS115" s="73">
        <v>960440</v>
      </c>
      <c r="DT115" s="73">
        <v>968915</v>
      </c>
      <c r="DU115" s="73">
        <v>947872</v>
      </c>
      <c r="DV115" s="73">
        <v>960440</v>
      </c>
      <c r="DW115" s="73">
        <v>951196</v>
      </c>
      <c r="DX115" s="73">
        <v>940411</v>
      </c>
      <c r="DY115" s="73">
        <v>968118</v>
      </c>
      <c r="DZ115" s="270">
        <f t="shared" si="63"/>
        <v>954789.7</v>
      </c>
      <c r="EA115" s="73">
        <v>924063</v>
      </c>
      <c r="EB115" s="73">
        <v>920823</v>
      </c>
      <c r="EC115" s="73">
        <v>929734</v>
      </c>
      <c r="ED115" s="73">
        <v>941075</v>
      </c>
      <c r="EE115" s="73">
        <v>928923</v>
      </c>
      <c r="EF115" s="73">
        <v>945937</v>
      </c>
      <c r="EG115" s="73">
        <v>938645</v>
      </c>
      <c r="EH115" s="73">
        <v>920012</v>
      </c>
      <c r="EI115" s="73">
        <v>929734</v>
      </c>
      <c r="EJ115" s="73">
        <v>914342</v>
      </c>
      <c r="EK115" s="270">
        <f t="shared" si="64"/>
        <v>929328.8</v>
      </c>
      <c r="EM115" s="306">
        <f t="shared" si="65"/>
        <v>955608.1633597886</v>
      </c>
      <c r="EN115" s="144" t="str">
        <f t="shared" si="67"/>
        <v>OK</v>
      </c>
      <c r="EO115" s="144" t="str">
        <f t="shared" si="68"/>
        <v>OK</v>
      </c>
      <c r="EP115" s="144" t="str">
        <f t="shared" si="69"/>
        <v>OK</v>
      </c>
      <c r="EQ115" s="144" t="str">
        <f t="shared" si="70"/>
        <v>OK</v>
      </c>
      <c r="ER115" s="144" t="str">
        <f t="shared" si="71"/>
        <v>OK</v>
      </c>
      <c r="ES115" s="144" t="str">
        <f t="shared" si="72"/>
        <v>OK</v>
      </c>
      <c r="ET115" s="144" t="str">
        <f t="shared" si="73"/>
        <v>OK</v>
      </c>
      <c r="EU115" s="144" t="str">
        <f t="shared" si="74"/>
        <v>OK</v>
      </c>
      <c r="EV115" s="144" t="str">
        <f t="shared" si="75"/>
        <v>OK</v>
      </c>
      <c r="EW115" s="144" t="str">
        <f t="shared" si="76"/>
        <v>XXX</v>
      </c>
      <c r="EX115" s="144" t="str">
        <f t="shared" si="77"/>
        <v>XXX</v>
      </c>
      <c r="EY115" s="144" t="str">
        <f t="shared" si="78"/>
        <v>XXX</v>
      </c>
      <c r="EZ115" s="144" t="str">
        <f t="shared" si="79"/>
        <v>OK</v>
      </c>
      <c r="FA115" s="144" t="str">
        <f t="shared" si="80"/>
        <v>OK</v>
      </c>
      <c r="FB115" s="144" t="str">
        <f t="shared" si="81"/>
        <v>OK</v>
      </c>
    </row>
    <row r="116" spans="2:158" ht="14.4" x14ac:dyDescent="0.3">
      <c r="B116" s="144">
        <v>111</v>
      </c>
      <c r="C116" s="68" t="s">
        <v>477</v>
      </c>
      <c r="D116" s="69" t="s">
        <v>478</v>
      </c>
      <c r="E116" s="70" t="s">
        <v>10</v>
      </c>
      <c r="F116" s="73">
        <f t="shared" si="82"/>
        <v>912312.42857142852</v>
      </c>
      <c r="G116" s="73">
        <f t="shared" si="82"/>
        <v>912312.42857142852</v>
      </c>
      <c r="H116" s="73">
        <f t="shared" si="82"/>
        <v>912312.42857142852</v>
      </c>
      <c r="I116" s="73">
        <f t="shared" si="82"/>
        <v>912312.42857142852</v>
      </c>
      <c r="J116" s="37"/>
      <c r="K116" s="73">
        <v>893314</v>
      </c>
      <c r="L116" s="73">
        <v>910413</v>
      </c>
      <c r="M116" s="73">
        <v>926561</v>
      </c>
      <c r="N116" s="73">
        <v>911363</v>
      </c>
      <c r="O116" s="73">
        <v>915162</v>
      </c>
      <c r="P116" s="73">
        <v>923710</v>
      </c>
      <c r="Q116" s="73">
        <v>905664</v>
      </c>
      <c r="R116" s="270">
        <f t="shared" si="50"/>
        <v>912312.42857142852</v>
      </c>
      <c r="S116" s="73">
        <v>887108</v>
      </c>
      <c r="T116" s="73">
        <v>873077</v>
      </c>
      <c r="U116" s="73">
        <v>899899</v>
      </c>
      <c r="V116" s="73">
        <v>906425</v>
      </c>
      <c r="W116" s="73">
        <v>888895</v>
      </c>
      <c r="X116" s="73">
        <v>893709</v>
      </c>
      <c r="Y116" s="73">
        <v>876515</v>
      </c>
      <c r="Z116" s="73">
        <v>896459</v>
      </c>
      <c r="AA116" s="270">
        <f t="shared" si="51"/>
        <v>890260.875</v>
      </c>
      <c r="AB116" s="73">
        <v>1050258</v>
      </c>
      <c r="AC116" s="73">
        <v>966691</v>
      </c>
      <c r="AD116" s="73">
        <v>1057223</v>
      </c>
      <c r="AE116" s="270">
        <f t="shared" si="52"/>
        <v>1024724</v>
      </c>
      <c r="AF116" s="73">
        <v>956834</v>
      </c>
      <c r="AG116" s="73">
        <v>959140</v>
      </c>
      <c r="AH116" s="73">
        <v>960292</v>
      </c>
      <c r="AI116" s="73">
        <v>956834</v>
      </c>
      <c r="AJ116" s="73">
        <v>948766</v>
      </c>
      <c r="AK116" s="73">
        <v>943004</v>
      </c>
      <c r="AL116" s="73">
        <v>971818</v>
      </c>
      <c r="AM116" s="73">
        <v>937241</v>
      </c>
      <c r="AN116" s="73">
        <v>983345</v>
      </c>
      <c r="AO116" s="73">
        <v>956834</v>
      </c>
      <c r="AP116" s="73">
        <v>963750</v>
      </c>
      <c r="AQ116" s="73">
        <v>925715</v>
      </c>
      <c r="AR116" s="270">
        <f t="shared" si="53"/>
        <v>955297.75</v>
      </c>
      <c r="AS116" s="73">
        <v>942992</v>
      </c>
      <c r="AT116" s="73">
        <v>911187</v>
      </c>
      <c r="AU116" s="73">
        <v>924081</v>
      </c>
      <c r="AV116" s="73">
        <v>949009</v>
      </c>
      <c r="AW116" s="73">
        <v>958464</v>
      </c>
      <c r="AX116" s="73">
        <v>924081</v>
      </c>
      <c r="AY116" s="73">
        <v>971359</v>
      </c>
      <c r="AZ116" s="73">
        <v>932677</v>
      </c>
      <c r="BA116" s="270">
        <f t="shared" si="54"/>
        <v>939231.25</v>
      </c>
      <c r="BB116" s="73">
        <v>949006</v>
      </c>
      <c r="BC116" s="73">
        <v>925978</v>
      </c>
      <c r="BD116" s="73">
        <v>927684</v>
      </c>
      <c r="BE116" s="73">
        <v>934507</v>
      </c>
      <c r="BF116" s="73">
        <v>931948</v>
      </c>
      <c r="BG116" s="73">
        <v>910625</v>
      </c>
      <c r="BH116" s="73">
        <v>923419</v>
      </c>
      <c r="BI116" s="270">
        <f t="shared" si="55"/>
        <v>929023.85714285716</v>
      </c>
      <c r="BJ116" s="73">
        <v>873544</v>
      </c>
      <c r="BK116" s="73">
        <v>932353</v>
      </c>
      <c r="BL116" s="270">
        <f t="shared" si="56"/>
        <v>902948.5</v>
      </c>
      <c r="BM116" s="73">
        <v>896710</v>
      </c>
      <c r="BN116" s="73">
        <v>916399</v>
      </c>
      <c r="BO116" s="73">
        <v>921320</v>
      </c>
      <c r="BP116" s="73">
        <v>919352</v>
      </c>
      <c r="BQ116" s="73">
        <v>917382</v>
      </c>
      <c r="BR116" s="73">
        <v>930180</v>
      </c>
      <c r="BS116" s="73">
        <v>938054</v>
      </c>
      <c r="BT116" s="73">
        <v>918367</v>
      </c>
      <c r="BU116" s="73">
        <v>909508</v>
      </c>
      <c r="BV116" s="73">
        <v>927226</v>
      </c>
      <c r="BW116" s="270">
        <f t="shared" si="57"/>
        <v>919449.8</v>
      </c>
      <c r="BX116" s="73">
        <v>1040605</v>
      </c>
      <c r="BY116" s="73">
        <v>1082635</v>
      </c>
      <c r="BZ116" s="73">
        <v>998577</v>
      </c>
      <c r="CA116" s="73">
        <v>1070182</v>
      </c>
      <c r="CB116" s="73">
        <v>1046832</v>
      </c>
      <c r="CC116" s="73">
        <v>1065512</v>
      </c>
      <c r="CD116" s="73">
        <v>1042163</v>
      </c>
      <c r="CE116" s="73">
        <v>1119994</v>
      </c>
      <c r="CF116" s="270">
        <f t="shared" si="58"/>
        <v>1058312.5</v>
      </c>
      <c r="CG116" s="73">
        <v>878274</v>
      </c>
      <c r="CH116" s="73">
        <v>883448</v>
      </c>
      <c r="CI116" s="73">
        <v>872362</v>
      </c>
      <c r="CJ116" s="73">
        <v>885665</v>
      </c>
      <c r="CK116" s="73">
        <v>879013</v>
      </c>
      <c r="CL116" s="73">
        <v>880492</v>
      </c>
      <c r="CM116" s="73">
        <v>882708</v>
      </c>
      <c r="CN116" s="73">
        <v>881231</v>
      </c>
      <c r="CO116" s="73">
        <v>869406</v>
      </c>
      <c r="CP116" s="270">
        <f t="shared" si="59"/>
        <v>879177.66666666663</v>
      </c>
      <c r="CQ116" s="73">
        <v>923634</v>
      </c>
      <c r="CR116" s="73">
        <v>956996</v>
      </c>
      <c r="CS116" s="73">
        <v>924785</v>
      </c>
      <c r="CT116" s="73">
        <v>914431</v>
      </c>
      <c r="CU116" s="73">
        <v>938590</v>
      </c>
      <c r="CV116" s="73">
        <v>931687</v>
      </c>
      <c r="CW116" s="73">
        <v>936289</v>
      </c>
      <c r="CX116" s="73">
        <v>945493</v>
      </c>
      <c r="CY116" s="73">
        <v>952395</v>
      </c>
      <c r="CZ116" s="73">
        <v>928236</v>
      </c>
      <c r="DA116" s="270">
        <f t="shared" si="60"/>
        <v>935253.6</v>
      </c>
      <c r="DB116" s="73">
        <v>861598</v>
      </c>
      <c r="DC116" s="73">
        <v>855431</v>
      </c>
      <c r="DD116" s="270">
        <f t="shared" si="61"/>
        <v>858514.5</v>
      </c>
      <c r="DE116" s="73">
        <v>927323</v>
      </c>
      <c r="DF116" s="73">
        <v>988655</v>
      </c>
      <c r="DG116" s="73">
        <v>915487</v>
      </c>
      <c r="DH116" s="73">
        <v>943463</v>
      </c>
      <c r="DI116" s="73">
        <v>954223</v>
      </c>
      <c r="DJ116" s="73">
        <v>921943</v>
      </c>
      <c r="DK116" s="73">
        <v>938083</v>
      </c>
      <c r="DL116" s="73">
        <v>923018</v>
      </c>
      <c r="DM116" s="73">
        <v>928399</v>
      </c>
      <c r="DN116" s="73">
        <v>974668</v>
      </c>
      <c r="DO116" s="270">
        <f t="shared" si="62"/>
        <v>941526.2</v>
      </c>
      <c r="DP116" s="73">
        <v>930116</v>
      </c>
      <c r="DQ116" s="73">
        <v>939360</v>
      </c>
      <c r="DR116" s="73">
        <v>910856</v>
      </c>
      <c r="DS116" s="73">
        <v>937049</v>
      </c>
      <c r="DT116" s="73">
        <v>945524</v>
      </c>
      <c r="DU116" s="73">
        <v>924481</v>
      </c>
      <c r="DV116" s="73">
        <v>937049</v>
      </c>
      <c r="DW116" s="73">
        <v>927805</v>
      </c>
      <c r="DX116" s="73">
        <v>917019</v>
      </c>
      <c r="DY116" s="73">
        <v>944726</v>
      </c>
      <c r="DZ116" s="270">
        <f t="shared" si="63"/>
        <v>931398.5</v>
      </c>
      <c r="EA116" s="73">
        <v>900682</v>
      </c>
      <c r="EB116" s="73">
        <v>897442</v>
      </c>
      <c r="EC116" s="73">
        <v>906353</v>
      </c>
      <c r="ED116" s="73">
        <v>917694</v>
      </c>
      <c r="EE116" s="73">
        <v>905542</v>
      </c>
      <c r="EF116" s="73">
        <v>922556</v>
      </c>
      <c r="EG116" s="73">
        <v>915264</v>
      </c>
      <c r="EH116" s="73">
        <v>896631</v>
      </c>
      <c r="EI116" s="73">
        <v>906353</v>
      </c>
      <c r="EJ116" s="73">
        <v>890960</v>
      </c>
      <c r="EK116" s="270">
        <f t="shared" si="64"/>
        <v>905947.7</v>
      </c>
      <c r="EM116" s="306">
        <f t="shared" si="65"/>
        <v>932225.27515872999</v>
      </c>
      <c r="EN116" s="144" t="str">
        <f t="shared" si="67"/>
        <v>OK</v>
      </c>
      <c r="EO116" s="144" t="str">
        <f t="shared" si="68"/>
        <v>OK</v>
      </c>
      <c r="EP116" s="144" t="str">
        <f t="shared" si="69"/>
        <v>OK</v>
      </c>
      <c r="EQ116" s="144" t="str">
        <f t="shared" si="70"/>
        <v>OK</v>
      </c>
      <c r="ER116" s="144" t="str">
        <f t="shared" si="71"/>
        <v>OK</v>
      </c>
      <c r="ES116" s="144" t="str">
        <f t="shared" si="72"/>
        <v>OK</v>
      </c>
      <c r="ET116" s="144" t="str">
        <f t="shared" si="73"/>
        <v>OK</v>
      </c>
      <c r="EU116" s="144" t="str">
        <f t="shared" si="74"/>
        <v>OK</v>
      </c>
      <c r="EV116" s="144" t="str">
        <f t="shared" si="75"/>
        <v>OK</v>
      </c>
      <c r="EW116" s="144" t="str">
        <f t="shared" si="76"/>
        <v>XXX</v>
      </c>
      <c r="EX116" s="144" t="str">
        <f t="shared" si="77"/>
        <v>XXX</v>
      </c>
      <c r="EY116" s="144" t="str">
        <f t="shared" si="78"/>
        <v>XXX</v>
      </c>
      <c r="EZ116" s="144" t="str">
        <f t="shared" si="79"/>
        <v>OK</v>
      </c>
      <c r="FA116" s="144" t="str">
        <f t="shared" si="80"/>
        <v>OK</v>
      </c>
      <c r="FB116" s="144" t="str">
        <f t="shared" si="81"/>
        <v>OK</v>
      </c>
    </row>
    <row r="117" spans="2:158" ht="14.4" x14ac:dyDescent="0.3">
      <c r="B117" s="144">
        <v>112</v>
      </c>
      <c r="C117" s="68" t="s">
        <v>479</v>
      </c>
      <c r="D117" s="69" t="s">
        <v>480</v>
      </c>
      <c r="E117" s="70" t="s">
        <v>10</v>
      </c>
      <c r="F117" s="73">
        <f t="shared" si="82"/>
        <v>1156064.142857143</v>
      </c>
      <c r="G117" s="73">
        <f t="shared" si="82"/>
        <v>1156064.142857143</v>
      </c>
      <c r="H117" s="73">
        <f t="shared" si="82"/>
        <v>1156064.142857143</v>
      </c>
      <c r="I117" s="73">
        <f t="shared" si="82"/>
        <v>1156064.142857143</v>
      </c>
      <c r="J117" s="37"/>
      <c r="K117" s="73">
        <v>1137066</v>
      </c>
      <c r="L117" s="73">
        <v>1154165</v>
      </c>
      <c r="M117" s="73">
        <v>1170313</v>
      </c>
      <c r="N117" s="73">
        <v>1155114</v>
      </c>
      <c r="O117" s="73">
        <v>1158914</v>
      </c>
      <c r="P117" s="73">
        <v>1167462</v>
      </c>
      <c r="Q117" s="73">
        <v>1149415</v>
      </c>
      <c r="R117" s="270">
        <f t="shared" si="50"/>
        <v>1156064.142857143</v>
      </c>
      <c r="S117" s="73">
        <v>1131027</v>
      </c>
      <c r="T117" s="73">
        <v>1116996</v>
      </c>
      <c r="U117" s="73">
        <v>1143817</v>
      </c>
      <c r="V117" s="73">
        <v>1150343</v>
      </c>
      <c r="W117" s="73">
        <v>1132814</v>
      </c>
      <c r="X117" s="73">
        <v>1137628</v>
      </c>
      <c r="Y117" s="73">
        <v>1120434</v>
      </c>
      <c r="Z117" s="73">
        <v>1140378</v>
      </c>
      <c r="AA117" s="270">
        <f t="shared" si="51"/>
        <v>1134179.625</v>
      </c>
      <c r="AB117" s="73">
        <v>1294822</v>
      </c>
      <c r="AC117" s="73">
        <v>1211255</v>
      </c>
      <c r="AD117" s="73">
        <v>1301786</v>
      </c>
      <c r="AE117" s="270">
        <f t="shared" si="52"/>
        <v>1269287.6666666667</v>
      </c>
      <c r="AF117" s="73">
        <v>1200920</v>
      </c>
      <c r="AG117" s="73">
        <v>1203225</v>
      </c>
      <c r="AH117" s="73">
        <v>1204378</v>
      </c>
      <c r="AI117" s="73">
        <v>1200920</v>
      </c>
      <c r="AJ117" s="73">
        <v>1192852</v>
      </c>
      <c r="AK117" s="73">
        <v>1187089</v>
      </c>
      <c r="AL117" s="73">
        <v>1215903</v>
      </c>
      <c r="AM117" s="73">
        <v>1181326</v>
      </c>
      <c r="AN117" s="73">
        <v>1227430</v>
      </c>
      <c r="AO117" s="73">
        <v>1200920</v>
      </c>
      <c r="AP117" s="73">
        <v>1207835</v>
      </c>
      <c r="AQ117" s="73">
        <v>1169801</v>
      </c>
      <c r="AR117" s="270">
        <f t="shared" si="53"/>
        <v>1199383.25</v>
      </c>
      <c r="AS117" s="73">
        <v>1187486</v>
      </c>
      <c r="AT117" s="73">
        <v>1155682</v>
      </c>
      <c r="AU117" s="73">
        <v>1168576</v>
      </c>
      <c r="AV117" s="73">
        <v>1193504</v>
      </c>
      <c r="AW117" s="73">
        <v>1202959</v>
      </c>
      <c r="AX117" s="73">
        <v>1168576</v>
      </c>
      <c r="AY117" s="73">
        <v>1215854</v>
      </c>
      <c r="AZ117" s="73">
        <v>1177172</v>
      </c>
      <c r="BA117" s="270">
        <f t="shared" si="54"/>
        <v>1183726.125</v>
      </c>
      <c r="BB117" s="73">
        <v>1193511</v>
      </c>
      <c r="BC117" s="73">
        <v>1170483</v>
      </c>
      <c r="BD117" s="73">
        <v>1172189</v>
      </c>
      <c r="BE117" s="73">
        <v>1179012</v>
      </c>
      <c r="BF117" s="73">
        <v>1176453</v>
      </c>
      <c r="BG117" s="73">
        <v>1155130</v>
      </c>
      <c r="BH117" s="73">
        <v>1167924</v>
      </c>
      <c r="BI117" s="270">
        <f t="shared" si="55"/>
        <v>1173528.857142857</v>
      </c>
      <c r="BJ117" s="73">
        <v>1117446</v>
      </c>
      <c r="BK117" s="73">
        <v>1176255</v>
      </c>
      <c r="BL117" s="270">
        <f t="shared" si="56"/>
        <v>1146850.5</v>
      </c>
      <c r="BM117" s="73">
        <v>1140455</v>
      </c>
      <c r="BN117" s="73">
        <v>1160144</v>
      </c>
      <c r="BO117" s="73">
        <v>1165065</v>
      </c>
      <c r="BP117" s="73">
        <v>1163097</v>
      </c>
      <c r="BQ117" s="73">
        <v>1161127</v>
      </c>
      <c r="BR117" s="73">
        <v>1173925</v>
      </c>
      <c r="BS117" s="73">
        <v>1181800</v>
      </c>
      <c r="BT117" s="73">
        <v>1162112</v>
      </c>
      <c r="BU117" s="73">
        <v>1153253</v>
      </c>
      <c r="BV117" s="73">
        <v>1170971</v>
      </c>
      <c r="BW117" s="270">
        <f t="shared" si="57"/>
        <v>1163194.8999999999</v>
      </c>
      <c r="BX117" s="73">
        <v>1285595</v>
      </c>
      <c r="BY117" s="73">
        <v>1327624</v>
      </c>
      <c r="BZ117" s="73">
        <v>1243567</v>
      </c>
      <c r="CA117" s="73">
        <v>1315171</v>
      </c>
      <c r="CB117" s="73">
        <v>1291821</v>
      </c>
      <c r="CC117" s="73">
        <v>1310501</v>
      </c>
      <c r="CD117" s="73">
        <v>1287152</v>
      </c>
      <c r="CE117" s="73">
        <v>1364983</v>
      </c>
      <c r="CF117" s="270">
        <f t="shared" si="58"/>
        <v>1303301.75</v>
      </c>
      <c r="CG117" s="73">
        <v>1121950</v>
      </c>
      <c r="CH117" s="73">
        <v>1127124</v>
      </c>
      <c r="CI117" s="73">
        <v>1116038</v>
      </c>
      <c r="CJ117" s="73">
        <v>1129342</v>
      </c>
      <c r="CK117" s="73">
        <v>1122690</v>
      </c>
      <c r="CL117" s="73">
        <v>1124168</v>
      </c>
      <c r="CM117" s="73">
        <v>1126385</v>
      </c>
      <c r="CN117" s="73">
        <v>1124907</v>
      </c>
      <c r="CO117" s="73">
        <v>1113082</v>
      </c>
      <c r="CP117" s="270">
        <f t="shared" si="59"/>
        <v>1122854</v>
      </c>
      <c r="CQ117" s="73">
        <v>1167418</v>
      </c>
      <c r="CR117" s="73">
        <v>1200780</v>
      </c>
      <c r="CS117" s="73">
        <v>1168569</v>
      </c>
      <c r="CT117" s="73">
        <v>1158215</v>
      </c>
      <c r="CU117" s="73">
        <v>1182374</v>
      </c>
      <c r="CV117" s="73">
        <v>1175471</v>
      </c>
      <c r="CW117" s="73">
        <v>1180073</v>
      </c>
      <c r="CX117" s="73">
        <v>1189277</v>
      </c>
      <c r="CY117" s="73">
        <v>1196179</v>
      </c>
      <c r="CZ117" s="73">
        <v>1172020</v>
      </c>
      <c r="DA117" s="270">
        <f t="shared" si="60"/>
        <v>1179037.6000000001</v>
      </c>
      <c r="DB117" s="73">
        <v>1104794</v>
      </c>
      <c r="DC117" s="73">
        <v>1098626</v>
      </c>
      <c r="DD117" s="270">
        <f t="shared" si="61"/>
        <v>1101710</v>
      </c>
      <c r="DE117" s="73">
        <v>1171339</v>
      </c>
      <c r="DF117" s="73">
        <v>1232672</v>
      </c>
      <c r="DG117" s="73">
        <v>1159503</v>
      </c>
      <c r="DH117" s="73">
        <v>1187479</v>
      </c>
      <c r="DI117" s="73">
        <v>1198240</v>
      </c>
      <c r="DJ117" s="73">
        <v>1165960</v>
      </c>
      <c r="DK117" s="73">
        <v>1182100</v>
      </c>
      <c r="DL117" s="73">
        <v>1167035</v>
      </c>
      <c r="DM117" s="73">
        <v>1172416</v>
      </c>
      <c r="DN117" s="73">
        <v>1218684</v>
      </c>
      <c r="DO117" s="270">
        <f t="shared" si="62"/>
        <v>1185542.8</v>
      </c>
      <c r="DP117" s="73">
        <v>1173976</v>
      </c>
      <c r="DQ117" s="73">
        <v>1183220</v>
      </c>
      <c r="DR117" s="73">
        <v>1154716</v>
      </c>
      <c r="DS117" s="73">
        <v>1180909</v>
      </c>
      <c r="DT117" s="73">
        <v>1189383</v>
      </c>
      <c r="DU117" s="73">
        <v>1168340</v>
      </c>
      <c r="DV117" s="73">
        <v>1180909</v>
      </c>
      <c r="DW117" s="73">
        <v>1171664</v>
      </c>
      <c r="DX117" s="73">
        <v>1160879</v>
      </c>
      <c r="DY117" s="73">
        <v>1188586</v>
      </c>
      <c r="DZ117" s="270">
        <f t="shared" si="63"/>
        <v>1175258.2</v>
      </c>
      <c r="EA117" s="73">
        <v>1144754</v>
      </c>
      <c r="EB117" s="73">
        <v>1141515</v>
      </c>
      <c r="EC117" s="73">
        <v>1150425</v>
      </c>
      <c r="ED117" s="73">
        <v>1161767</v>
      </c>
      <c r="EE117" s="73">
        <v>1149615</v>
      </c>
      <c r="EF117" s="73">
        <v>1166628</v>
      </c>
      <c r="EG117" s="73">
        <v>1159337</v>
      </c>
      <c r="EH117" s="73">
        <v>1140703</v>
      </c>
      <c r="EI117" s="73">
        <v>1150425</v>
      </c>
      <c r="EJ117" s="73">
        <v>1135033</v>
      </c>
      <c r="EK117" s="270">
        <f t="shared" si="64"/>
        <v>1150020.2</v>
      </c>
      <c r="EM117" s="306">
        <f t="shared" si="65"/>
        <v>1176262.641111111</v>
      </c>
      <c r="EN117" s="144" t="str">
        <f t="shared" si="67"/>
        <v>OK</v>
      </c>
      <c r="EO117" s="144" t="str">
        <f t="shared" si="68"/>
        <v>OK</v>
      </c>
      <c r="EP117" s="144" t="str">
        <f t="shared" si="69"/>
        <v>OK</v>
      </c>
      <c r="EQ117" s="144" t="str">
        <f t="shared" si="70"/>
        <v>OK</v>
      </c>
      <c r="ER117" s="144" t="str">
        <f t="shared" si="71"/>
        <v>OK</v>
      </c>
      <c r="ES117" s="144" t="str">
        <f t="shared" si="72"/>
        <v>OK</v>
      </c>
      <c r="ET117" s="144" t="str">
        <f t="shared" si="73"/>
        <v>OK</v>
      </c>
      <c r="EU117" s="144" t="str">
        <f t="shared" si="74"/>
        <v>OK</v>
      </c>
      <c r="EV117" s="144" t="str">
        <f t="shared" si="75"/>
        <v>OK</v>
      </c>
      <c r="EW117" s="144" t="str">
        <f t="shared" si="76"/>
        <v>OK</v>
      </c>
      <c r="EX117" s="144" t="str">
        <f t="shared" si="77"/>
        <v>XXX</v>
      </c>
      <c r="EY117" s="144" t="str">
        <f t="shared" si="78"/>
        <v>XXX</v>
      </c>
      <c r="EZ117" s="144" t="str">
        <f t="shared" si="79"/>
        <v>OK</v>
      </c>
      <c r="FA117" s="144" t="str">
        <f t="shared" si="80"/>
        <v>OK</v>
      </c>
      <c r="FB117" s="144" t="str">
        <f t="shared" si="81"/>
        <v>OK</v>
      </c>
    </row>
    <row r="118" spans="2:158" ht="14.4" x14ac:dyDescent="0.3">
      <c r="B118" s="144">
        <v>113</v>
      </c>
      <c r="C118" s="68" t="s">
        <v>481</v>
      </c>
      <c r="D118" s="69" t="s">
        <v>482</v>
      </c>
      <c r="E118" s="70" t="s">
        <v>10</v>
      </c>
      <c r="F118" s="73">
        <f t="shared" si="82"/>
        <v>352489.85714285716</v>
      </c>
      <c r="G118" s="73">
        <f t="shared" si="82"/>
        <v>352489.85714285716</v>
      </c>
      <c r="H118" s="73">
        <f t="shared" si="82"/>
        <v>352489.85714285716</v>
      </c>
      <c r="I118" s="73">
        <f t="shared" si="82"/>
        <v>352489.85714285716</v>
      </c>
      <c r="J118" s="37"/>
      <c r="K118" s="73">
        <v>331185</v>
      </c>
      <c r="L118" s="73">
        <v>350359</v>
      </c>
      <c r="M118" s="73">
        <v>368469</v>
      </c>
      <c r="N118" s="73">
        <v>351425</v>
      </c>
      <c r="O118" s="73">
        <v>355685</v>
      </c>
      <c r="P118" s="73">
        <v>365273</v>
      </c>
      <c r="Q118" s="73">
        <v>345033</v>
      </c>
      <c r="R118" s="270">
        <f t="shared" si="50"/>
        <v>352489.85714285716</v>
      </c>
      <c r="S118" s="73">
        <v>321663</v>
      </c>
      <c r="T118" s="73">
        <v>304888</v>
      </c>
      <c r="U118" s="73">
        <v>335170</v>
      </c>
      <c r="V118" s="73">
        <v>342344</v>
      </c>
      <c r="W118" s="73">
        <v>322746</v>
      </c>
      <c r="X118" s="73">
        <v>328182</v>
      </c>
      <c r="Y118" s="73">
        <v>308770</v>
      </c>
      <c r="Z118" s="73">
        <v>331287</v>
      </c>
      <c r="AA118" s="270">
        <f t="shared" si="51"/>
        <v>324381.25</v>
      </c>
      <c r="AB118" s="73">
        <v>498258</v>
      </c>
      <c r="AC118" s="73">
        <v>400342</v>
      </c>
      <c r="AD118" s="73">
        <v>506418</v>
      </c>
      <c r="AE118" s="270">
        <f t="shared" si="52"/>
        <v>468339.33333333331</v>
      </c>
      <c r="AF118" s="73">
        <v>390206</v>
      </c>
      <c r="AG118" s="73">
        <v>392731</v>
      </c>
      <c r="AH118" s="73">
        <v>393994</v>
      </c>
      <c r="AI118" s="73">
        <v>390206</v>
      </c>
      <c r="AJ118" s="73">
        <v>381366</v>
      </c>
      <c r="AK118" s="73">
        <v>375053</v>
      </c>
      <c r="AL118" s="73">
        <v>406622</v>
      </c>
      <c r="AM118" s="73">
        <v>368741</v>
      </c>
      <c r="AN118" s="73">
        <v>419250</v>
      </c>
      <c r="AO118" s="73">
        <v>390206</v>
      </c>
      <c r="AP118" s="73">
        <v>397782</v>
      </c>
      <c r="AQ118" s="73">
        <v>356113</v>
      </c>
      <c r="AR118" s="270">
        <f t="shared" si="53"/>
        <v>388522.5</v>
      </c>
      <c r="AS118" s="73">
        <v>364974</v>
      </c>
      <c r="AT118" s="73">
        <v>330219</v>
      </c>
      <c r="AU118" s="73">
        <v>344308</v>
      </c>
      <c r="AV118" s="73">
        <v>371548</v>
      </c>
      <c r="AW118" s="73">
        <v>381881</v>
      </c>
      <c r="AX118" s="73">
        <v>344308</v>
      </c>
      <c r="AY118" s="73">
        <v>395972</v>
      </c>
      <c r="AZ118" s="73">
        <v>353702</v>
      </c>
      <c r="BA118" s="270">
        <f t="shared" si="54"/>
        <v>360864</v>
      </c>
      <c r="BB118" s="73">
        <v>374727</v>
      </c>
      <c r="BC118" s="73">
        <v>348948</v>
      </c>
      <c r="BD118" s="73">
        <v>350858</v>
      </c>
      <c r="BE118" s="73">
        <v>358495</v>
      </c>
      <c r="BF118" s="73">
        <v>355632</v>
      </c>
      <c r="BG118" s="73">
        <v>331762</v>
      </c>
      <c r="BH118" s="73">
        <v>346084</v>
      </c>
      <c r="BI118" s="270">
        <f t="shared" si="55"/>
        <v>352358</v>
      </c>
      <c r="BJ118" s="73">
        <v>300165</v>
      </c>
      <c r="BK118" s="73">
        <v>361771</v>
      </c>
      <c r="BL118" s="270">
        <f t="shared" si="56"/>
        <v>330968</v>
      </c>
      <c r="BM118" s="73">
        <v>333952</v>
      </c>
      <c r="BN118" s="73">
        <v>355810</v>
      </c>
      <c r="BO118" s="73">
        <v>361274</v>
      </c>
      <c r="BP118" s="73">
        <v>359090</v>
      </c>
      <c r="BQ118" s="73">
        <v>356903</v>
      </c>
      <c r="BR118" s="73">
        <v>371111</v>
      </c>
      <c r="BS118" s="73">
        <v>379853</v>
      </c>
      <c r="BT118" s="73">
        <v>357996</v>
      </c>
      <c r="BU118" s="73">
        <v>348160</v>
      </c>
      <c r="BV118" s="73">
        <v>367831</v>
      </c>
      <c r="BW118" s="270">
        <f t="shared" si="57"/>
        <v>359198</v>
      </c>
      <c r="BX118" s="73">
        <v>462825</v>
      </c>
      <c r="BY118" s="73">
        <v>509385</v>
      </c>
      <c r="BZ118" s="73">
        <v>416267</v>
      </c>
      <c r="CA118" s="73">
        <v>495589</v>
      </c>
      <c r="CB118" s="73">
        <v>469723</v>
      </c>
      <c r="CC118" s="73">
        <v>490417</v>
      </c>
      <c r="CD118" s="73">
        <v>464550</v>
      </c>
      <c r="CE118" s="73">
        <v>550770</v>
      </c>
      <c r="CF118" s="270">
        <f t="shared" si="58"/>
        <v>482440.75</v>
      </c>
      <c r="CG118" s="73">
        <v>313890</v>
      </c>
      <c r="CH118" s="73">
        <v>319548</v>
      </c>
      <c r="CI118" s="73">
        <v>307426</v>
      </c>
      <c r="CJ118" s="73">
        <v>321972</v>
      </c>
      <c r="CK118" s="73">
        <v>314700</v>
      </c>
      <c r="CL118" s="73">
        <v>316316</v>
      </c>
      <c r="CM118" s="73">
        <v>318739</v>
      </c>
      <c r="CN118" s="73">
        <v>317123</v>
      </c>
      <c r="CO118" s="73">
        <v>304193</v>
      </c>
      <c r="CP118" s="270">
        <f t="shared" si="59"/>
        <v>314878.55555555556</v>
      </c>
      <c r="CQ118" s="73">
        <v>363224</v>
      </c>
      <c r="CR118" s="73">
        <v>400313</v>
      </c>
      <c r="CS118" s="73">
        <v>364503</v>
      </c>
      <c r="CT118" s="73">
        <v>352992</v>
      </c>
      <c r="CU118" s="73">
        <v>379850</v>
      </c>
      <c r="CV118" s="73">
        <v>372177</v>
      </c>
      <c r="CW118" s="73">
        <v>377293</v>
      </c>
      <c r="CX118" s="73">
        <v>387525</v>
      </c>
      <c r="CY118" s="73">
        <v>395198</v>
      </c>
      <c r="CZ118" s="73">
        <v>368340</v>
      </c>
      <c r="DA118" s="270">
        <f t="shared" si="60"/>
        <v>376141.5</v>
      </c>
      <c r="DB118" s="73">
        <v>307397</v>
      </c>
      <c r="DC118" s="73">
        <v>300631</v>
      </c>
      <c r="DD118" s="270">
        <f t="shared" si="61"/>
        <v>304014</v>
      </c>
      <c r="DE118" s="73">
        <v>359180</v>
      </c>
      <c r="DF118" s="73">
        <v>426154</v>
      </c>
      <c r="DG118" s="73">
        <v>346256</v>
      </c>
      <c r="DH118" s="73">
        <v>376806</v>
      </c>
      <c r="DI118" s="73">
        <v>388555</v>
      </c>
      <c r="DJ118" s="73">
        <v>353305</v>
      </c>
      <c r="DK118" s="73">
        <v>370930</v>
      </c>
      <c r="DL118" s="73">
        <v>354480</v>
      </c>
      <c r="DM118" s="73">
        <v>360355</v>
      </c>
      <c r="DN118" s="73">
        <v>410880</v>
      </c>
      <c r="DO118" s="270">
        <f t="shared" si="62"/>
        <v>374690.1</v>
      </c>
      <c r="DP118" s="73">
        <v>379398</v>
      </c>
      <c r="DQ118" s="73">
        <v>391562</v>
      </c>
      <c r="DR118" s="73">
        <v>354056</v>
      </c>
      <c r="DS118" s="73">
        <v>388521</v>
      </c>
      <c r="DT118" s="73">
        <v>399672</v>
      </c>
      <c r="DU118" s="73">
        <v>365410</v>
      </c>
      <c r="DV118" s="73">
        <v>388521</v>
      </c>
      <c r="DW118" s="73">
        <v>376357</v>
      </c>
      <c r="DX118" s="73">
        <v>362166</v>
      </c>
      <c r="DY118" s="73">
        <v>397148</v>
      </c>
      <c r="DZ118" s="270">
        <f t="shared" si="63"/>
        <v>380281.1</v>
      </c>
      <c r="EA118" s="73">
        <v>329695</v>
      </c>
      <c r="EB118" s="73">
        <v>326122</v>
      </c>
      <c r="EC118" s="73">
        <v>335950</v>
      </c>
      <c r="ED118" s="73">
        <v>348460</v>
      </c>
      <c r="EE118" s="73">
        <v>335057</v>
      </c>
      <c r="EF118" s="73">
        <v>353821</v>
      </c>
      <c r="EG118" s="73">
        <v>345779</v>
      </c>
      <c r="EH118" s="73">
        <v>325227</v>
      </c>
      <c r="EI118" s="73">
        <v>335950</v>
      </c>
      <c r="EJ118" s="73">
        <v>318973</v>
      </c>
      <c r="EK118" s="270">
        <f t="shared" si="64"/>
        <v>335503.40000000002</v>
      </c>
      <c r="EM118" s="306">
        <f t="shared" si="65"/>
        <v>367004.68973544973</v>
      </c>
      <c r="EN118" s="144" t="str">
        <f t="shared" si="67"/>
        <v>OK</v>
      </c>
      <c r="EO118" s="144" t="str">
        <f t="shared" si="68"/>
        <v>XXX</v>
      </c>
      <c r="EP118" s="144" t="str">
        <f t="shared" si="69"/>
        <v>OK</v>
      </c>
      <c r="EQ118" s="144" t="str">
        <f t="shared" si="70"/>
        <v>OK</v>
      </c>
      <c r="ER118" s="144" t="str">
        <f t="shared" si="71"/>
        <v>OK</v>
      </c>
      <c r="ES118" s="144" t="str">
        <f t="shared" si="72"/>
        <v>OK</v>
      </c>
      <c r="ET118" s="144" t="str">
        <f t="shared" si="73"/>
        <v>XXX</v>
      </c>
      <c r="EU118" s="144" t="str">
        <f t="shared" si="74"/>
        <v>OK</v>
      </c>
      <c r="EV118" s="144" t="str">
        <f t="shared" si="75"/>
        <v>OK</v>
      </c>
      <c r="EW118" s="144" t="str">
        <f t="shared" si="76"/>
        <v>XXX</v>
      </c>
      <c r="EX118" s="144" t="str">
        <f t="shared" si="77"/>
        <v>XXX</v>
      </c>
      <c r="EY118" s="144" t="str">
        <f t="shared" si="78"/>
        <v>XXX</v>
      </c>
      <c r="EZ118" s="144" t="str">
        <f t="shared" si="79"/>
        <v>OK</v>
      </c>
      <c r="FA118" s="144" t="str">
        <f t="shared" si="80"/>
        <v>OK</v>
      </c>
      <c r="FB118" s="144" t="str">
        <f t="shared" si="81"/>
        <v>XXX</v>
      </c>
    </row>
    <row r="119" spans="2:158" ht="14.4" x14ac:dyDescent="0.3">
      <c r="B119" s="144">
        <v>114</v>
      </c>
      <c r="C119" s="71" t="s">
        <v>483</v>
      </c>
      <c r="D119" s="72" t="s">
        <v>484</v>
      </c>
      <c r="E119" s="70">
        <v>0</v>
      </c>
      <c r="F119" s="73">
        <f t="shared" si="82"/>
        <v>0</v>
      </c>
      <c r="G119" s="73">
        <f t="shared" si="82"/>
        <v>0</v>
      </c>
      <c r="H119" s="73">
        <f t="shared" si="82"/>
        <v>0</v>
      </c>
      <c r="I119" s="73">
        <f t="shared" si="82"/>
        <v>0</v>
      </c>
      <c r="J119" s="37"/>
      <c r="K119" s="73">
        <v>0</v>
      </c>
      <c r="L119" s="73">
        <v>0</v>
      </c>
      <c r="M119" s="73">
        <v>0</v>
      </c>
      <c r="N119" s="73">
        <v>0</v>
      </c>
      <c r="O119" s="73">
        <v>0</v>
      </c>
      <c r="P119" s="73">
        <v>0</v>
      </c>
      <c r="Q119" s="73">
        <v>0</v>
      </c>
      <c r="R119" s="270">
        <f t="shared" si="50"/>
        <v>0</v>
      </c>
      <c r="S119" s="73">
        <v>0</v>
      </c>
      <c r="T119" s="73">
        <v>0</v>
      </c>
      <c r="U119" s="73">
        <v>0</v>
      </c>
      <c r="V119" s="73">
        <v>0</v>
      </c>
      <c r="W119" s="73">
        <v>0</v>
      </c>
      <c r="X119" s="73">
        <v>0</v>
      </c>
      <c r="Y119" s="73">
        <v>0</v>
      </c>
      <c r="Z119" s="73">
        <v>0</v>
      </c>
      <c r="AA119" s="270">
        <f t="shared" si="51"/>
        <v>0</v>
      </c>
      <c r="AB119" s="73">
        <v>0</v>
      </c>
      <c r="AC119" s="73">
        <v>0</v>
      </c>
      <c r="AD119" s="73">
        <v>0</v>
      </c>
      <c r="AE119" s="270">
        <f t="shared" si="52"/>
        <v>0</v>
      </c>
      <c r="AF119" s="73">
        <v>0</v>
      </c>
      <c r="AG119" s="73">
        <v>0</v>
      </c>
      <c r="AH119" s="73">
        <v>0</v>
      </c>
      <c r="AI119" s="73">
        <v>0</v>
      </c>
      <c r="AJ119" s="73">
        <v>0</v>
      </c>
      <c r="AK119" s="73">
        <v>0</v>
      </c>
      <c r="AL119" s="73">
        <v>0</v>
      </c>
      <c r="AM119" s="73">
        <v>0</v>
      </c>
      <c r="AN119" s="73">
        <v>0</v>
      </c>
      <c r="AO119" s="73">
        <v>0</v>
      </c>
      <c r="AP119" s="73">
        <v>0</v>
      </c>
      <c r="AQ119" s="73">
        <v>0</v>
      </c>
      <c r="AR119" s="270">
        <f t="shared" si="53"/>
        <v>0</v>
      </c>
      <c r="AS119" s="73">
        <v>0</v>
      </c>
      <c r="AT119" s="73">
        <v>0</v>
      </c>
      <c r="AU119" s="73">
        <v>0</v>
      </c>
      <c r="AV119" s="73">
        <v>0</v>
      </c>
      <c r="AW119" s="73">
        <v>0</v>
      </c>
      <c r="AX119" s="73">
        <v>0</v>
      </c>
      <c r="AY119" s="73">
        <v>0</v>
      </c>
      <c r="AZ119" s="73">
        <v>0</v>
      </c>
      <c r="BA119" s="270">
        <f t="shared" si="54"/>
        <v>0</v>
      </c>
      <c r="BB119" s="73">
        <v>0</v>
      </c>
      <c r="BC119" s="73">
        <v>0</v>
      </c>
      <c r="BD119" s="73">
        <v>0</v>
      </c>
      <c r="BE119" s="73">
        <v>0</v>
      </c>
      <c r="BF119" s="73">
        <v>0</v>
      </c>
      <c r="BG119" s="73">
        <v>0</v>
      </c>
      <c r="BH119" s="73">
        <v>0</v>
      </c>
      <c r="BI119" s="270">
        <f t="shared" si="55"/>
        <v>0</v>
      </c>
      <c r="BJ119" s="73">
        <v>0</v>
      </c>
      <c r="BK119" s="73">
        <v>0</v>
      </c>
      <c r="BL119" s="270">
        <f t="shared" si="56"/>
        <v>0</v>
      </c>
      <c r="BM119" s="73">
        <v>0</v>
      </c>
      <c r="BN119" s="73">
        <v>0</v>
      </c>
      <c r="BO119" s="73">
        <v>0</v>
      </c>
      <c r="BP119" s="73">
        <v>0</v>
      </c>
      <c r="BQ119" s="73">
        <v>0</v>
      </c>
      <c r="BR119" s="73">
        <v>0</v>
      </c>
      <c r="BS119" s="73">
        <v>0</v>
      </c>
      <c r="BT119" s="73">
        <v>0</v>
      </c>
      <c r="BU119" s="73">
        <v>0</v>
      </c>
      <c r="BV119" s="73">
        <v>0</v>
      </c>
      <c r="BW119" s="270">
        <f t="shared" si="57"/>
        <v>0</v>
      </c>
      <c r="BX119" s="73">
        <v>0</v>
      </c>
      <c r="BY119" s="73">
        <v>0</v>
      </c>
      <c r="BZ119" s="73">
        <v>0</v>
      </c>
      <c r="CA119" s="73">
        <v>0</v>
      </c>
      <c r="CB119" s="73">
        <v>0</v>
      </c>
      <c r="CC119" s="73">
        <v>0</v>
      </c>
      <c r="CD119" s="73">
        <v>0</v>
      </c>
      <c r="CE119" s="73">
        <v>0</v>
      </c>
      <c r="CF119" s="270">
        <f t="shared" si="58"/>
        <v>0</v>
      </c>
      <c r="CG119" s="73">
        <v>0</v>
      </c>
      <c r="CH119" s="73">
        <v>0</v>
      </c>
      <c r="CI119" s="73">
        <v>0</v>
      </c>
      <c r="CJ119" s="73">
        <v>0</v>
      </c>
      <c r="CK119" s="73">
        <v>0</v>
      </c>
      <c r="CL119" s="73">
        <v>0</v>
      </c>
      <c r="CM119" s="73">
        <v>0</v>
      </c>
      <c r="CN119" s="73">
        <v>0</v>
      </c>
      <c r="CO119" s="73">
        <v>0</v>
      </c>
      <c r="CP119" s="270">
        <f t="shared" si="59"/>
        <v>0</v>
      </c>
      <c r="CQ119" s="73">
        <v>0</v>
      </c>
      <c r="CR119" s="73">
        <v>0</v>
      </c>
      <c r="CS119" s="73">
        <v>0</v>
      </c>
      <c r="CT119" s="73">
        <v>0</v>
      </c>
      <c r="CU119" s="73">
        <v>0</v>
      </c>
      <c r="CV119" s="73">
        <v>0</v>
      </c>
      <c r="CW119" s="73">
        <v>0</v>
      </c>
      <c r="CX119" s="73">
        <v>0</v>
      </c>
      <c r="CY119" s="73">
        <v>0</v>
      </c>
      <c r="CZ119" s="73">
        <v>0</v>
      </c>
      <c r="DA119" s="270">
        <f t="shared" si="60"/>
        <v>0</v>
      </c>
      <c r="DB119" s="73">
        <v>0</v>
      </c>
      <c r="DC119" s="73">
        <v>0</v>
      </c>
      <c r="DD119" s="270">
        <f t="shared" si="61"/>
        <v>0</v>
      </c>
      <c r="DE119" s="73">
        <v>0</v>
      </c>
      <c r="DF119" s="73">
        <v>0</v>
      </c>
      <c r="DG119" s="73">
        <v>0</v>
      </c>
      <c r="DH119" s="73">
        <v>0</v>
      </c>
      <c r="DI119" s="73">
        <v>0</v>
      </c>
      <c r="DJ119" s="73">
        <v>0</v>
      </c>
      <c r="DK119" s="73">
        <v>0</v>
      </c>
      <c r="DL119" s="73">
        <v>0</v>
      </c>
      <c r="DM119" s="73">
        <v>0</v>
      </c>
      <c r="DN119" s="73">
        <v>0</v>
      </c>
      <c r="DO119" s="270">
        <f t="shared" si="62"/>
        <v>0</v>
      </c>
      <c r="DP119" s="73">
        <v>0</v>
      </c>
      <c r="DQ119" s="73">
        <v>0</v>
      </c>
      <c r="DR119" s="73">
        <v>0</v>
      </c>
      <c r="DS119" s="73">
        <v>0</v>
      </c>
      <c r="DT119" s="73">
        <v>0</v>
      </c>
      <c r="DU119" s="73">
        <v>0</v>
      </c>
      <c r="DV119" s="73">
        <v>0</v>
      </c>
      <c r="DW119" s="73">
        <v>0</v>
      </c>
      <c r="DX119" s="73">
        <v>0</v>
      </c>
      <c r="DY119" s="73">
        <v>0</v>
      </c>
      <c r="DZ119" s="270">
        <f t="shared" si="63"/>
        <v>0</v>
      </c>
      <c r="EA119" s="73">
        <v>0</v>
      </c>
      <c r="EB119" s="73">
        <v>0</v>
      </c>
      <c r="EC119" s="73">
        <v>0</v>
      </c>
      <c r="ED119" s="73">
        <v>0</v>
      </c>
      <c r="EE119" s="73">
        <v>0</v>
      </c>
      <c r="EF119" s="73">
        <v>0</v>
      </c>
      <c r="EG119" s="73">
        <v>0</v>
      </c>
      <c r="EH119" s="73">
        <v>0</v>
      </c>
      <c r="EI119" s="73">
        <v>0</v>
      </c>
      <c r="EJ119" s="73">
        <v>0</v>
      </c>
      <c r="EK119" s="270">
        <f t="shared" si="64"/>
        <v>0</v>
      </c>
      <c r="EM119" s="306"/>
      <c r="EN119" s="144"/>
      <c r="EO119" s="144"/>
      <c r="EP119" s="144"/>
      <c r="EQ119" s="144"/>
      <c r="ER119" s="144"/>
      <c r="ES119" s="144"/>
      <c r="ET119" s="144"/>
      <c r="EU119" s="144"/>
      <c r="EV119" s="144"/>
      <c r="EW119" s="144"/>
      <c r="EX119" s="144"/>
      <c r="EY119" s="144"/>
      <c r="EZ119" s="144"/>
      <c r="FA119" s="144"/>
      <c r="FB119" s="144"/>
    </row>
    <row r="120" spans="2:158" ht="14.4" x14ac:dyDescent="0.3">
      <c r="B120" s="144">
        <v>115</v>
      </c>
      <c r="C120" s="68" t="s">
        <v>485</v>
      </c>
      <c r="D120" s="69" t="s">
        <v>486</v>
      </c>
      <c r="E120" s="70" t="s">
        <v>263</v>
      </c>
      <c r="F120" s="73">
        <f t="shared" si="82"/>
        <v>34754.714285714283</v>
      </c>
      <c r="G120" s="73">
        <f t="shared" si="82"/>
        <v>34754.714285714283</v>
      </c>
      <c r="H120" s="73">
        <f t="shared" si="82"/>
        <v>34754.714285714283</v>
      </c>
      <c r="I120" s="73">
        <f t="shared" si="82"/>
        <v>34754.714285714283</v>
      </c>
      <c r="J120" s="37"/>
      <c r="K120" s="73">
        <v>34241</v>
      </c>
      <c r="L120" s="73">
        <v>34703</v>
      </c>
      <c r="M120" s="73">
        <v>35140</v>
      </c>
      <c r="N120" s="73">
        <v>34729</v>
      </c>
      <c r="O120" s="73">
        <v>34832</v>
      </c>
      <c r="P120" s="73">
        <v>35063</v>
      </c>
      <c r="Q120" s="73">
        <v>34575</v>
      </c>
      <c r="R120" s="270">
        <f t="shared" si="50"/>
        <v>34754.714285714283</v>
      </c>
      <c r="S120" s="73">
        <v>34041</v>
      </c>
      <c r="T120" s="73">
        <v>33658</v>
      </c>
      <c r="U120" s="73">
        <v>34371</v>
      </c>
      <c r="V120" s="73">
        <v>34552</v>
      </c>
      <c r="W120" s="73">
        <v>34078</v>
      </c>
      <c r="X120" s="73">
        <v>34206</v>
      </c>
      <c r="Y120" s="73">
        <v>33750</v>
      </c>
      <c r="Z120" s="73">
        <v>34279</v>
      </c>
      <c r="AA120" s="270">
        <f t="shared" si="51"/>
        <v>34116.875</v>
      </c>
      <c r="AB120" s="73">
        <v>37954</v>
      </c>
      <c r="AC120" s="73">
        <v>35891</v>
      </c>
      <c r="AD120" s="73">
        <v>38126</v>
      </c>
      <c r="AE120" s="270">
        <f t="shared" si="52"/>
        <v>37323.666666666664</v>
      </c>
      <c r="AF120" s="73">
        <v>36032</v>
      </c>
      <c r="AG120" s="73">
        <v>36096</v>
      </c>
      <c r="AH120" s="73">
        <v>36127</v>
      </c>
      <c r="AI120" s="73">
        <v>36032</v>
      </c>
      <c r="AJ120" s="73">
        <v>35809</v>
      </c>
      <c r="AK120" s="73">
        <v>35651</v>
      </c>
      <c r="AL120" s="73">
        <v>36445</v>
      </c>
      <c r="AM120" s="73">
        <v>35492</v>
      </c>
      <c r="AN120" s="73">
        <v>36763</v>
      </c>
      <c r="AO120" s="73">
        <v>36032</v>
      </c>
      <c r="AP120" s="73">
        <v>36223</v>
      </c>
      <c r="AQ120" s="73">
        <v>35174</v>
      </c>
      <c r="AR120" s="270">
        <f t="shared" si="53"/>
        <v>35989.666666666664</v>
      </c>
      <c r="AS120" s="73">
        <v>35598</v>
      </c>
      <c r="AT120" s="73">
        <v>34731</v>
      </c>
      <c r="AU120" s="73">
        <v>35083</v>
      </c>
      <c r="AV120" s="73">
        <v>35762</v>
      </c>
      <c r="AW120" s="73">
        <v>36019</v>
      </c>
      <c r="AX120" s="73">
        <v>35083</v>
      </c>
      <c r="AY120" s="73">
        <v>36370</v>
      </c>
      <c r="AZ120" s="73">
        <v>35317</v>
      </c>
      <c r="BA120" s="270">
        <f t="shared" si="54"/>
        <v>35495.375</v>
      </c>
      <c r="BB120" s="73">
        <v>35667</v>
      </c>
      <c r="BC120" s="73">
        <v>35058</v>
      </c>
      <c r="BD120" s="73">
        <v>35103</v>
      </c>
      <c r="BE120" s="73">
        <v>35283</v>
      </c>
      <c r="BF120" s="73">
        <v>35216</v>
      </c>
      <c r="BG120" s="73">
        <v>34652</v>
      </c>
      <c r="BH120" s="73">
        <v>34990</v>
      </c>
      <c r="BI120" s="270">
        <f t="shared" si="55"/>
        <v>35138.428571428572</v>
      </c>
      <c r="BJ120" s="73">
        <v>33688</v>
      </c>
      <c r="BK120" s="73">
        <v>35264</v>
      </c>
      <c r="BL120" s="270">
        <f t="shared" si="56"/>
        <v>34476</v>
      </c>
      <c r="BM120" s="73">
        <v>34156</v>
      </c>
      <c r="BN120" s="73">
        <v>34654</v>
      </c>
      <c r="BO120" s="73">
        <v>34778</v>
      </c>
      <c r="BP120" s="73">
        <v>34728</v>
      </c>
      <c r="BQ120" s="73">
        <v>34679</v>
      </c>
      <c r="BR120" s="73">
        <v>35002</v>
      </c>
      <c r="BS120" s="73">
        <v>35201</v>
      </c>
      <c r="BT120" s="73">
        <v>34704</v>
      </c>
      <c r="BU120" s="73">
        <v>34480</v>
      </c>
      <c r="BV120" s="73">
        <v>34928</v>
      </c>
      <c r="BW120" s="270">
        <f t="shared" si="57"/>
        <v>34731</v>
      </c>
      <c r="BX120" s="73">
        <v>37854</v>
      </c>
      <c r="BY120" s="73">
        <v>38914</v>
      </c>
      <c r="BZ120" s="73">
        <v>36793</v>
      </c>
      <c r="CA120" s="73">
        <v>38600</v>
      </c>
      <c r="CB120" s="73">
        <v>38011</v>
      </c>
      <c r="CC120" s="73">
        <v>38482</v>
      </c>
      <c r="CD120" s="73">
        <v>37893</v>
      </c>
      <c r="CE120" s="73">
        <v>39857</v>
      </c>
      <c r="CF120" s="270">
        <f t="shared" si="58"/>
        <v>38300.5</v>
      </c>
      <c r="CG120" s="73">
        <v>33601</v>
      </c>
      <c r="CH120" s="73">
        <v>33726</v>
      </c>
      <c r="CI120" s="73">
        <v>33458</v>
      </c>
      <c r="CJ120" s="73">
        <v>33780</v>
      </c>
      <c r="CK120" s="73">
        <v>33619</v>
      </c>
      <c r="CL120" s="73">
        <v>33655</v>
      </c>
      <c r="CM120" s="73">
        <v>33708</v>
      </c>
      <c r="CN120" s="73">
        <v>33672</v>
      </c>
      <c r="CO120" s="73">
        <v>33386</v>
      </c>
      <c r="CP120" s="270">
        <f t="shared" si="59"/>
        <v>33622.777777777781</v>
      </c>
      <c r="CQ120" s="73">
        <v>35072</v>
      </c>
      <c r="CR120" s="73">
        <v>35978</v>
      </c>
      <c r="CS120" s="73">
        <v>35104</v>
      </c>
      <c r="CT120" s="73">
        <v>34823</v>
      </c>
      <c r="CU120" s="73">
        <v>35478</v>
      </c>
      <c r="CV120" s="73">
        <v>35291</v>
      </c>
      <c r="CW120" s="73">
        <v>35416</v>
      </c>
      <c r="CX120" s="73">
        <v>35666</v>
      </c>
      <c r="CY120" s="73">
        <v>35853</v>
      </c>
      <c r="CZ120" s="73">
        <v>35197</v>
      </c>
      <c r="DA120" s="270">
        <f t="shared" si="60"/>
        <v>35387.800000000003</v>
      </c>
      <c r="DB120" s="73">
        <v>33361</v>
      </c>
      <c r="DC120" s="73">
        <v>33196</v>
      </c>
      <c r="DD120" s="270">
        <f t="shared" si="61"/>
        <v>33278.5</v>
      </c>
      <c r="DE120" s="73">
        <v>35232</v>
      </c>
      <c r="DF120" s="73">
        <v>36930</v>
      </c>
      <c r="DG120" s="73">
        <v>34905</v>
      </c>
      <c r="DH120" s="73">
        <v>35679</v>
      </c>
      <c r="DI120" s="73">
        <v>35977</v>
      </c>
      <c r="DJ120" s="73">
        <v>35083</v>
      </c>
      <c r="DK120" s="73">
        <v>35530</v>
      </c>
      <c r="DL120" s="73">
        <v>35113</v>
      </c>
      <c r="DM120" s="73">
        <v>35262</v>
      </c>
      <c r="DN120" s="73">
        <v>36543</v>
      </c>
      <c r="DO120" s="270">
        <f t="shared" si="62"/>
        <v>35625.4</v>
      </c>
      <c r="DP120" s="73">
        <v>34799</v>
      </c>
      <c r="DQ120" s="73">
        <v>34969</v>
      </c>
      <c r="DR120" s="73">
        <v>34445</v>
      </c>
      <c r="DS120" s="73">
        <v>34926</v>
      </c>
      <c r="DT120" s="73">
        <v>35082</v>
      </c>
      <c r="DU120" s="73">
        <v>34734</v>
      </c>
      <c r="DV120" s="73">
        <v>34926</v>
      </c>
      <c r="DW120" s="73">
        <v>34756</v>
      </c>
      <c r="DX120" s="73">
        <v>34558</v>
      </c>
      <c r="DY120" s="73">
        <v>35132</v>
      </c>
      <c r="DZ120" s="270">
        <f t="shared" si="63"/>
        <v>34832.699999999997</v>
      </c>
      <c r="EA120" s="73">
        <v>34495</v>
      </c>
      <c r="EB120" s="73">
        <v>34405</v>
      </c>
      <c r="EC120" s="73">
        <v>34652</v>
      </c>
      <c r="ED120" s="73">
        <v>34966</v>
      </c>
      <c r="EE120" s="73">
        <v>34630</v>
      </c>
      <c r="EF120" s="73">
        <v>35101</v>
      </c>
      <c r="EG120" s="73">
        <v>34899</v>
      </c>
      <c r="EH120" s="73">
        <v>34383</v>
      </c>
      <c r="EI120" s="73">
        <v>34652</v>
      </c>
      <c r="EJ120" s="73">
        <v>34226</v>
      </c>
      <c r="EK120" s="270">
        <f t="shared" si="64"/>
        <v>34640.9</v>
      </c>
      <c r="EM120" s="306">
        <f t="shared" si="65"/>
        <v>35180.953597883599</v>
      </c>
      <c r="EN120" s="144" t="str">
        <f t="shared" si="67"/>
        <v>OK</v>
      </c>
      <c r="EO120" s="144" t="str">
        <f t="shared" si="68"/>
        <v>OK</v>
      </c>
      <c r="EP120" s="144" t="str">
        <f t="shared" si="69"/>
        <v>OK</v>
      </c>
      <c r="EQ120" s="144" t="str">
        <f t="shared" si="70"/>
        <v>OK</v>
      </c>
      <c r="ER120" s="144" t="str">
        <f t="shared" si="71"/>
        <v>OK</v>
      </c>
      <c r="ES120" s="144" t="str">
        <f t="shared" si="72"/>
        <v>OK</v>
      </c>
      <c r="ET120" s="144" t="str">
        <f t="shared" si="73"/>
        <v>OK</v>
      </c>
      <c r="EU120" s="144" t="str">
        <f t="shared" si="74"/>
        <v>OK</v>
      </c>
      <c r="EV120" s="144" t="str">
        <f t="shared" si="75"/>
        <v>OK</v>
      </c>
      <c r="EW120" s="144" t="str">
        <f t="shared" si="76"/>
        <v>OK</v>
      </c>
      <c r="EX120" s="144" t="str">
        <f t="shared" si="77"/>
        <v>XXX</v>
      </c>
      <c r="EY120" s="144" t="str">
        <f t="shared" si="78"/>
        <v>XXX</v>
      </c>
      <c r="EZ120" s="144" t="str">
        <f t="shared" si="79"/>
        <v>OK</v>
      </c>
      <c r="FA120" s="144" t="str">
        <f t="shared" si="80"/>
        <v>OK</v>
      </c>
      <c r="FB120" s="144" t="str">
        <f t="shared" si="81"/>
        <v>OK</v>
      </c>
    </row>
    <row r="121" spans="2:158" ht="14.4" x14ac:dyDescent="0.3">
      <c r="B121" s="144">
        <v>116</v>
      </c>
      <c r="C121" s="68" t="s">
        <v>487</v>
      </c>
      <c r="D121" s="69" t="s">
        <v>488</v>
      </c>
      <c r="E121" s="70" t="s">
        <v>263</v>
      </c>
      <c r="F121" s="73">
        <f t="shared" si="82"/>
        <v>58734</v>
      </c>
      <c r="G121" s="73">
        <f t="shared" si="82"/>
        <v>58734</v>
      </c>
      <c r="H121" s="73">
        <f t="shared" si="82"/>
        <v>58734</v>
      </c>
      <c r="I121" s="73">
        <f t="shared" si="82"/>
        <v>58734</v>
      </c>
      <c r="J121" s="37"/>
      <c r="K121" s="73">
        <v>58220</v>
      </c>
      <c r="L121" s="73">
        <v>58683</v>
      </c>
      <c r="M121" s="73">
        <v>59120</v>
      </c>
      <c r="N121" s="73">
        <v>58708</v>
      </c>
      <c r="O121" s="73">
        <v>58811</v>
      </c>
      <c r="P121" s="73">
        <v>59042</v>
      </c>
      <c r="Q121" s="73">
        <v>58554</v>
      </c>
      <c r="R121" s="270">
        <f t="shared" si="50"/>
        <v>58734</v>
      </c>
      <c r="S121" s="73">
        <v>58049</v>
      </c>
      <c r="T121" s="73">
        <v>57666</v>
      </c>
      <c r="U121" s="73">
        <v>58378</v>
      </c>
      <c r="V121" s="73">
        <v>58560</v>
      </c>
      <c r="W121" s="73">
        <v>58086</v>
      </c>
      <c r="X121" s="73">
        <v>58214</v>
      </c>
      <c r="Y121" s="73">
        <v>57757</v>
      </c>
      <c r="Z121" s="73">
        <v>58287</v>
      </c>
      <c r="AA121" s="270">
        <f t="shared" si="51"/>
        <v>58124.625</v>
      </c>
      <c r="AB121" s="73">
        <v>62069</v>
      </c>
      <c r="AC121" s="73">
        <v>60006</v>
      </c>
      <c r="AD121" s="73">
        <v>62241</v>
      </c>
      <c r="AE121" s="270">
        <f t="shared" si="52"/>
        <v>61438.666666666664</v>
      </c>
      <c r="AF121" s="73">
        <v>60068</v>
      </c>
      <c r="AG121" s="73">
        <v>60131</v>
      </c>
      <c r="AH121" s="73">
        <v>60163</v>
      </c>
      <c r="AI121" s="73">
        <v>60068</v>
      </c>
      <c r="AJ121" s="73">
        <v>59845</v>
      </c>
      <c r="AK121" s="73">
        <v>59686</v>
      </c>
      <c r="AL121" s="73">
        <v>60481</v>
      </c>
      <c r="AM121" s="73">
        <v>59527</v>
      </c>
      <c r="AN121" s="73">
        <v>60799</v>
      </c>
      <c r="AO121" s="73">
        <v>60068</v>
      </c>
      <c r="AP121" s="73">
        <v>60259</v>
      </c>
      <c r="AQ121" s="73">
        <v>59210</v>
      </c>
      <c r="AR121" s="270">
        <f t="shared" si="53"/>
        <v>60025.416666666664</v>
      </c>
      <c r="AS121" s="73">
        <v>59702</v>
      </c>
      <c r="AT121" s="73">
        <v>58835</v>
      </c>
      <c r="AU121" s="73">
        <v>59186</v>
      </c>
      <c r="AV121" s="73">
        <v>59866</v>
      </c>
      <c r="AW121" s="73">
        <v>60123</v>
      </c>
      <c r="AX121" s="73">
        <v>59186</v>
      </c>
      <c r="AY121" s="73">
        <v>60474</v>
      </c>
      <c r="AZ121" s="73">
        <v>59421</v>
      </c>
      <c r="BA121" s="270">
        <f t="shared" si="54"/>
        <v>59599.125</v>
      </c>
      <c r="BB121" s="73">
        <v>59773</v>
      </c>
      <c r="BC121" s="73">
        <v>59163</v>
      </c>
      <c r="BD121" s="73">
        <v>59209</v>
      </c>
      <c r="BE121" s="73">
        <v>59389</v>
      </c>
      <c r="BF121" s="73">
        <v>59321</v>
      </c>
      <c r="BG121" s="73">
        <v>58757</v>
      </c>
      <c r="BH121" s="73">
        <v>59096</v>
      </c>
      <c r="BI121" s="270">
        <f t="shared" si="55"/>
        <v>59244</v>
      </c>
      <c r="BJ121" s="73">
        <v>57692</v>
      </c>
      <c r="BK121" s="73">
        <v>59268</v>
      </c>
      <c r="BL121" s="270">
        <f t="shared" si="56"/>
        <v>58480</v>
      </c>
      <c r="BM121" s="73">
        <v>58135</v>
      </c>
      <c r="BN121" s="73">
        <v>58633</v>
      </c>
      <c r="BO121" s="73">
        <v>58757</v>
      </c>
      <c r="BP121" s="73">
        <v>58707</v>
      </c>
      <c r="BQ121" s="73">
        <v>58658</v>
      </c>
      <c r="BR121" s="73">
        <v>58981</v>
      </c>
      <c r="BS121" s="73">
        <v>59180</v>
      </c>
      <c r="BT121" s="73">
        <v>58683</v>
      </c>
      <c r="BU121" s="73">
        <v>58459</v>
      </c>
      <c r="BV121" s="73">
        <v>58906</v>
      </c>
      <c r="BW121" s="270">
        <f t="shared" si="57"/>
        <v>58709.9</v>
      </c>
      <c r="BX121" s="73">
        <v>62040</v>
      </c>
      <c r="BY121" s="73">
        <v>63101</v>
      </c>
      <c r="BZ121" s="73">
        <v>60980</v>
      </c>
      <c r="CA121" s="73">
        <v>62787</v>
      </c>
      <c r="CB121" s="73">
        <v>62198</v>
      </c>
      <c r="CC121" s="73">
        <v>62669</v>
      </c>
      <c r="CD121" s="73">
        <v>62080</v>
      </c>
      <c r="CE121" s="73">
        <v>64044</v>
      </c>
      <c r="CF121" s="270">
        <f t="shared" si="58"/>
        <v>62487.375</v>
      </c>
      <c r="CG121" s="73">
        <v>57568</v>
      </c>
      <c r="CH121" s="73">
        <v>57693</v>
      </c>
      <c r="CI121" s="73">
        <v>57425</v>
      </c>
      <c r="CJ121" s="73">
        <v>57747</v>
      </c>
      <c r="CK121" s="73">
        <v>57586</v>
      </c>
      <c r="CL121" s="73">
        <v>57622</v>
      </c>
      <c r="CM121" s="73">
        <v>57676</v>
      </c>
      <c r="CN121" s="73">
        <v>57640</v>
      </c>
      <c r="CO121" s="73">
        <v>57354</v>
      </c>
      <c r="CP121" s="270">
        <f t="shared" si="59"/>
        <v>57590.111111111109</v>
      </c>
      <c r="CQ121" s="73">
        <v>59057</v>
      </c>
      <c r="CR121" s="73">
        <v>59963</v>
      </c>
      <c r="CS121" s="73">
        <v>59088</v>
      </c>
      <c r="CT121" s="73">
        <v>58807</v>
      </c>
      <c r="CU121" s="73">
        <v>59463</v>
      </c>
      <c r="CV121" s="73">
        <v>59276</v>
      </c>
      <c r="CW121" s="73">
        <v>59401</v>
      </c>
      <c r="CX121" s="73">
        <v>59650</v>
      </c>
      <c r="CY121" s="73">
        <v>59838</v>
      </c>
      <c r="CZ121" s="73">
        <v>59182</v>
      </c>
      <c r="DA121" s="270">
        <f t="shared" si="60"/>
        <v>59372.5</v>
      </c>
      <c r="DB121" s="73">
        <v>57248</v>
      </c>
      <c r="DC121" s="73">
        <v>57083</v>
      </c>
      <c r="DD121" s="270">
        <f t="shared" si="61"/>
        <v>57165.5</v>
      </c>
      <c r="DE121" s="73">
        <v>59256</v>
      </c>
      <c r="DF121" s="73">
        <v>60954</v>
      </c>
      <c r="DG121" s="73">
        <v>58929</v>
      </c>
      <c r="DH121" s="73">
        <v>59703</v>
      </c>
      <c r="DI121" s="73">
        <v>60001</v>
      </c>
      <c r="DJ121" s="73">
        <v>59107</v>
      </c>
      <c r="DK121" s="73">
        <v>59554</v>
      </c>
      <c r="DL121" s="73">
        <v>59137</v>
      </c>
      <c r="DM121" s="73">
        <v>59286</v>
      </c>
      <c r="DN121" s="73">
        <v>60567</v>
      </c>
      <c r="DO121" s="270">
        <f t="shared" si="62"/>
        <v>59649.4</v>
      </c>
      <c r="DP121" s="73">
        <v>58797</v>
      </c>
      <c r="DQ121" s="73">
        <v>58967</v>
      </c>
      <c r="DR121" s="73">
        <v>58442</v>
      </c>
      <c r="DS121" s="73">
        <v>58924</v>
      </c>
      <c r="DT121" s="73">
        <v>59080</v>
      </c>
      <c r="DU121" s="73">
        <v>58731</v>
      </c>
      <c r="DV121" s="73">
        <v>58924</v>
      </c>
      <c r="DW121" s="73">
        <v>58754</v>
      </c>
      <c r="DX121" s="73">
        <v>58556</v>
      </c>
      <c r="DY121" s="73">
        <v>59130</v>
      </c>
      <c r="DZ121" s="270">
        <f t="shared" si="63"/>
        <v>58830.5</v>
      </c>
      <c r="EA121" s="73">
        <v>58529</v>
      </c>
      <c r="EB121" s="73">
        <v>58439</v>
      </c>
      <c r="EC121" s="73">
        <v>58686</v>
      </c>
      <c r="ED121" s="73">
        <v>59000</v>
      </c>
      <c r="EE121" s="73">
        <v>58664</v>
      </c>
      <c r="EF121" s="73">
        <v>59135</v>
      </c>
      <c r="EG121" s="73">
        <v>58933</v>
      </c>
      <c r="EH121" s="73">
        <v>58417</v>
      </c>
      <c r="EI121" s="73">
        <v>58686</v>
      </c>
      <c r="EJ121" s="73">
        <v>58260</v>
      </c>
      <c r="EK121" s="270">
        <f t="shared" si="64"/>
        <v>58674.9</v>
      </c>
      <c r="EM121" s="306">
        <f t="shared" si="65"/>
        <v>59208.401296296302</v>
      </c>
      <c r="EN121" s="144" t="str">
        <f t="shared" si="67"/>
        <v>OK</v>
      </c>
      <c r="EO121" s="144" t="str">
        <f t="shared" si="68"/>
        <v>OK</v>
      </c>
      <c r="EP121" s="144" t="str">
        <f t="shared" si="69"/>
        <v>OK</v>
      </c>
      <c r="EQ121" s="144" t="str">
        <f t="shared" si="70"/>
        <v>OK</v>
      </c>
      <c r="ER121" s="144" t="str">
        <f t="shared" si="71"/>
        <v>OK</v>
      </c>
      <c r="ES121" s="144" t="str">
        <f t="shared" si="72"/>
        <v>OK</v>
      </c>
      <c r="ET121" s="144" t="str">
        <f t="shared" si="73"/>
        <v>OK</v>
      </c>
      <c r="EU121" s="144" t="str">
        <f t="shared" si="74"/>
        <v>OK</v>
      </c>
      <c r="EV121" s="144" t="str">
        <f t="shared" si="75"/>
        <v>OK</v>
      </c>
      <c r="EW121" s="144" t="str">
        <f t="shared" si="76"/>
        <v>OK</v>
      </c>
      <c r="EX121" s="144" t="str">
        <f t="shared" si="77"/>
        <v>OK</v>
      </c>
      <c r="EY121" s="144" t="str">
        <f t="shared" si="78"/>
        <v>OK</v>
      </c>
      <c r="EZ121" s="144" t="str">
        <f t="shared" si="79"/>
        <v>OK</v>
      </c>
      <c r="FA121" s="144" t="str">
        <f t="shared" si="80"/>
        <v>OK</v>
      </c>
      <c r="FB121" s="144" t="str">
        <f t="shared" si="81"/>
        <v>OK</v>
      </c>
    </row>
    <row r="122" spans="2:158" ht="14.4" x14ac:dyDescent="0.3">
      <c r="B122" s="144">
        <v>117</v>
      </c>
      <c r="C122" s="68" t="s">
        <v>489</v>
      </c>
      <c r="D122" s="69" t="s">
        <v>490</v>
      </c>
      <c r="E122" s="70" t="s">
        <v>263</v>
      </c>
      <c r="F122" s="73">
        <f t="shared" si="82"/>
        <v>39474.142857142855</v>
      </c>
      <c r="G122" s="73">
        <f t="shared" si="82"/>
        <v>39474.142857142855</v>
      </c>
      <c r="H122" s="73">
        <f t="shared" si="82"/>
        <v>39474.142857142855</v>
      </c>
      <c r="I122" s="73">
        <f t="shared" si="82"/>
        <v>39474.142857142855</v>
      </c>
      <c r="J122" s="37"/>
      <c r="K122" s="73">
        <v>39347</v>
      </c>
      <c r="L122" s="73">
        <v>39462</v>
      </c>
      <c r="M122" s="73">
        <v>39569</v>
      </c>
      <c r="N122" s="73">
        <v>39468</v>
      </c>
      <c r="O122" s="73">
        <v>39493</v>
      </c>
      <c r="P122" s="73">
        <v>39550</v>
      </c>
      <c r="Q122" s="73">
        <v>39430</v>
      </c>
      <c r="R122" s="270">
        <f t="shared" si="50"/>
        <v>39474.142857142855</v>
      </c>
      <c r="S122" s="73">
        <v>39511</v>
      </c>
      <c r="T122" s="73">
        <v>39403</v>
      </c>
      <c r="U122" s="73">
        <v>39571</v>
      </c>
      <c r="V122" s="73">
        <v>39619</v>
      </c>
      <c r="W122" s="73">
        <v>39503</v>
      </c>
      <c r="X122" s="73">
        <v>39533</v>
      </c>
      <c r="Y122" s="73">
        <v>39425</v>
      </c>
      <c r="Z122" s="73">
        <v>39550</v>
      </c>
      <c r="AA122" s="270">
        <f t="shared" si="51"/>
        <v>39514.375</v>
      </c>
      <c r="AB122" s="73">
        <v>41019</v>
      </c>
      <c r="AC122" s="73">
        <v>40615</v>
      </c>
      <c r="AD122" s="73">
        <v>41053</v>
      </c>
      <c r="AE122" s="270">
        <f t="shared" si="52"/>
        <v>40895.666666666664</v>
      </c>
      <c r="AF122" s="73">
        <v>40237</v>
      </c>
      <c r="AG122" s="73">
        <v>40253</v>
      </c>
      <c r="AH122" s="73">
        <v>40261</v>
      </c>
      <c r="AI122" s="73">
        <v>40237</v>
      </c>
      <c r="AJ122" s="73">
        <v>40181</v>
      </c>
      <c r="AK122" s="73">
        <v>40141</v>
      </c>
      <c r="AL122" s="73">
        <v>40341</v>
      </c>
      <c r="AM122" s="73">
        <v>40101</v>
      </c>
      <c r="AN122" s="73">
        <v>40421</v>
      </c>
      <c r="AO122" s="73">
        <v>40237</v>
      </c>
      <c r="AP122" s="73">
        <v>40285</v>
      </c>
      <c r="AQ122" s="73">
        <v>40021</v>
      </c>
      <c r="AR122" s="270">
        <f t="shared" si="53"/>
        <v>40226.333333333336</v>
      </c>
      <c r="AS122" s="73">
        <v>40617</v>
      </c>
      <c r="AT122" s="73">
        <v>40408</v>
      </c>
      <c r="AU122" s="73">
        <v>40493</v>
      </c>
      <c r="AV122" s="73">
        <v>40657</v>
      </c>
      <c r="AW122" s="73">
        <v>40719</v>
      </c>
      <c r="AX122" s="73">
        <v>40493</v>
      </c>
      <c r="AY122" s="73">
        <v>40804</v>
      </c>
      <c r="AZ122" s="73">
        <v>40549</v>
      </c>
      <c r="BA122" s="270">
        <f t="shared" si="54"/>
        <v>40592.5</v>
      </c>
      <c r="BB122" s="73">
        <v>40604</v>
      </c>
      <c r="BC122" s="73">
        <v>40465</v>
      </c>
      <c r="BD122" s="73">
        <v>40475</v>
      </c>
      <c r="BE122" s="73">
        <v>40517</v>
      </c>
      <c r="BF122" s="73">
        <v>40501</v>
      </c>
      <c r="BG122" s="73">
        <v>40372</v>
      </c>
      <c r="BH122" s="73">
        <v>40449</v>
      </c>
      <c r="BI122" s="270">
        <f t="shared" si="55"/>
        <v>40483.285714285717</v>
      </c>
      <c r="BJ122" s="73">
        <v>39340</v>
      </c>
      <c r="BK122" s="73">
        <v>39674</v>
      </c>
      <c r="BL122" s="270">
        <f t="shared" si="56"/>
        <v>39507</v>
      </c>
      <c r="BM122" s="73">
        <v>39184</v>
      </c>
      <c r="BN122" s="73">
        <v>39279</v>
      </c>
      <c r="BO122" s="73">
        <v>39302</v>
      </c>
      <c r="BP122" s="73">
        <v>39293</v>
      </c>
      <c r="BQ122" s="73">
        <v>39283</v>
      </c>
      <c r="BR122" s="73">
        <v>39345</v>
      </c>
      <c r="BS122" s="73">
        <v>39382</v>
      </c>
      <c r="BT122" s="73">
        <v>39288</v>
      </c>
      <c r="BU122" s="73">
        <v>39246</v>
      </c>
      <c r="BV122" s="73">
        <v>39331</v>
      </c>
      <c r="BW122" s="270">
        <f t="shared" si="57"/>
        <v>39293.300000000003</v>
      </c>
      <c r="BX122" s="73">
        <v>41514</v>
      </c>
      <c r="BY122" s="73">
        <v>41713</v>
      </c>
      <c r="BZ122" s="73">
        <v>41316</v>
      </c>
      <c r="CA122" s="73">
        <v>41654</v>
      </c>
      <c r="CB122" s="73">
        <v>41544</v>
      </c>
      <c r="CC122" s="73">
        <v>41632</v>
      </c>
      <c r="CD122" s="73">
        <v>41522</v>
      </c>
      <c r="CE122" s="73">
        <v>41889</v>
      </c>
      <c r="CF122" s="270">
        <f t="shared" si="58"/>
        <v>41598</v>
      </c>
      <c r="CG122" s="73">
        <v>38904</v>
      </c>
      <c r="CH122" s="73">
        <v>38922</v>
      </c>
      <c r="CI122" s="73">
        <v>38883</v>
      </c>
      <c r="CJ122" s="73">
        <v>38930</v>
      </c>
      <c r="CK122" s="73">
        <v>38906</v>
      </c>
      <c r="CL122" s="73">
        <v>38912</v>
      </c>
      <c r="CM122" s="73">
        <v>38920</v>
      </c>
      <c r="CN122" s="73">
        <v>38914</v>
      </c>
      <c r="CO122" s="73">
        <v>38872</v>
      </c>
      <c r="CP122" s="270">
        <f t="shared" si="59"/>
        <v>38907</v>
      </c>
      <c r="CQ122" s="73">
        <v>39598</v>
      </c>
      <c r="CR122" s="73">
        <v>39821</v>
      </c>
      <c r="CS122" s="73">
        <v>39606</v>
      </c>
      <c r="CT122" s="73">
        <v>39537</v>
      </c>
      <c r="CU122" s="73">
        <v>39698</v>
      </c>
      <c r="CV122" s="73">
        <v>39652</v>
      </c>
      <c r="CW122" s="73">
        <v>39683</v>
      </c>
      <c r="CX122" s="73">
        <v>39744</v>
      </c>
      <c r="CY122" s="73">
        <v>39790</v>
      </c>
      <c r="CZ122" s="73">
        <v>39629</v>
      </c>
      <c r="DA122" s="270">
        <f t="shared" si="60"/>
        <v>39675.800000000003</v>
      </c>
      <c r="DB122" s="73">
        <v>38383</v>
      </c>
      <c r="DC122" s="73">
        <v>38345</v>
      </c>
      <c r="DD122" s="270">
        <f t="shared" si="61"/>
        <v>38364</v>
      </c>
      <c r="DE122" s="73">
        <v>39955</v>
      </c>
      <c r="DF122" s="73">
        <v>40385</v>
      </c>
      <c r="DG122" s="73">
        <v>39872</v>
      </c>
      <c r="DH122" s="73">
        <v>40068</v>
      </c>
      <c r="DI122" s="73">
        <v>40143</v>
      </c>
      <c r="DJ122" s="73">
        <v>39917</v>
      </c>
      <c r="DK122" s="73">
        <v>40030</v>
      </c>
      <c r="DL122" s="73">
        <v>39925</v>
      </c>
      <c r="DM122" s="73">
        <v>39962</v>
      </c>
      <c r="DN122" s="73">
        <v>40287</v>
      </c>
      <c r="DO122" s="270">
        <f t="shared" si="62"/>
        <v>40054.400000000001</v>
      </c>
      <c r="DP122" s="73">
        <v>39386</v>
      </c>
      <c r="DQ122" s="73">
        <v>39386</v>
      </c>
      <c r="DR122" s="73">
        <v>39386</v>
      </c>
      <c r="DS122" s="73">
        <v>39386</v>
      </c>
      <c r="DT122" s="73">
        <v>39386</v>
      </c>
      <c r="DU122" s="73">
        <v>39358</v>
      </c>
      <c r="DV122" s="73">
        <v>39386</v>
      </c>
      <c r="DW122" s="73">
        <v>39386</v>
      </c>
      <c r="DX122" s="73">
        <v>39386</v>
      </c>
      <c r="DY122" s="73">
        <v>39436</v>
      </c>
      <c r="DZ122" s="270">
        <f t="shared" si="63"/>
        <v>39388.199999999997</v>
      </c>
      <c r="EA122" s="73">
        <v>39853</v>
      </c>
      <c r="EB122" s="73">
        <v>39830</v>
      </c>
      <c r="EC122" s="73">
        <v>39893</v>
      </c>
      <c r="ED122" s="73">
        <v>39974</v>
      </c>
      <c r="EE122" s="73">
        <v>39887</v>
      </c>
      <c r="EF122" s="73">
        <v>40009</v>
      </c>
      <c r="EG122" s="73">
        <v>39957</v>
      </c>
      <c r="EH122" s="73">
        <v>39824</v>
      </c>
      <c r="EI122" s="73">
        <v>39893</v>
      </c>
      <c r="EJ122" s="73">
        <v>39783</v>
      </c>
      <c r="EK122" s="270">
        <f t="shared" si="64"/>
        <v>39890.300000000003</v>
      </c>
      <c r="EM122" s="306">
        <f t="shared" si="65"/>
        <v>39857.620238095245</v>
      </c>
      <c r="EN122" s="144" t="str">
        <f t="shared" si="67"/>
        <v>OK</v>
      </c>
      <c r="EO122" s="144" t="str">
        <f t="shared" si="68"/>
        <v>OK</v>
      </c>
      <c r="EP122" s="144" t="str">
        <f t="shared" si="69"/>
        <v>OK</v>
      </c>
      <c r="EQ122" s="144" t="str">
        <f t="shared" si="70"/>
        <v>OK</v>
      </c>
      <c r="ER122" s="144" t="str">
        <f t="shared" si="71"/>
        <v>OK</v>
      </c>
      <c r="ES122" s="144" t="str">
        <f t="shared" si="72"/>
        <v>OK</v>
      </c>
      <c r="ET122" s="144" t="str">
        <f t="shared" si="73"/>
        <v>OK</v>
      </c>
      <c r="EU122" s="144" t="str">
        <f t="shared" si="74"/>
        <v>OK</v>
      </c>
      <c r="EV122" s="144" t="str">
        <f t="shared" si="75"/>
        <v>OK</v>
      </c>
      <c r="EW122" s="144" t="str">
        <f t="shared" si="76"/>
        <v>OK</v>
      </c>
      <c r="EX122" s="144" t="str">
        <f t="shared" si="77"/>
        <v>OK</v>
      </c>
      <c r="EY122" s="144" t="str">
        <f t="shared" si="78"/>
        <v>OK</v>
      </c>
      <c r="EZ122" s="144" t="str">
        <f t="shared" si="79"/>
        <v>OK</v>
      </c>
      <c r="FA122" s="144" t="str">
        <f t="shared" si="80"/>
        <v>OK</v>
      </c>
      <c r="FB122" s="144" t="str">
        <f t="shared" si="81"/>
        <v>OK</v>
      </c>
    </row>
    <row r="123" spans="2:158" ht="14.4" x14ac:dyDescent="0.3">
      <c r="B123" s="144">
        <v>118</v>
      </c>
      <c r="C123" s="68" t="s">
        <v>491</v>
      </c>
      <c r="D123" s="69" t="s">
        <v>492</v>
      </c>
      <c r="E123" s="70" t="s">
        <v>263</v>
      </c>
      <c r="F123" s="73">
        <f t="shared" si="82"/>
        <v>184270.85714285713</v>
      </c>
      <c r="G123" s="73">
        <f t="shared" si="82"/>
        <v>184270.85714285713</v>
      </c>
      <c r="H123" s="73">
        <f t="shared" si="82"/>
        <v>184270.85714285713</v>
      </c>
      <c r="I123" s="73">
        <f t="shared" si="82"/>
        <v>184270.85714285713</v>
      </c>
      <c r="J123" s="37"/>
      <c r="K123" s="73">
        <v>184017</v>
      </c>
      <c r="L123" s="73">
        <v>184246</v>
      </c>
      <c r="M123" s="73">
        <v>184461</v>
      </c>
      <c r="N123" s="73">
        <v>184258</v>
      </c>
      <c r="O123" s="73">
        <v>184309</v>
      </c>
      <c r="P123" s="73">
        <v>184423</v>
      </c>
      <c r="Q123" s="73">
        <v>184182</v>
      </c>
      <c r="R123" s="270">
        <f t="shared" si="50"/>
        <v>184270.85714285713</v>
      </c>
      <c r="S123" s="73">
        <v>185050</v>
      </c>
      <c r="T123" s="73">
        <v>184835</v>
      </c>
      <c r="U123" s="73">
        <v>185171</v>
      </c>
      <c r="V123" s="73">
        <v>185266</v>
      </c>
      <c r="W123" s="73">
        <v>185033</v>
      </c>
      <c r="X123" s="73">
        <v>185093</v>
      </c>
      <c r="Y123" s="73">
        <v>184878</v>
      </c>
      <c r="Z123" s="73">
        <v>185128</v>
      </c>
      <c r="AA123" s="270">
        <f t="shared" si="51"/>
        <v>185056.75</v>
      </c>
      <c r="AB123" s="73">
        <v>190814</v>
      </c>
      <c r="AC123" s="73">
        <v>190006</v>
      </c>
      <c r="AD123" s="73">
        <v>190881</v>
      </c>
      <c r="AE123" s="270">
        <f t="shared" si="52"/>
        <v>190567</v>
      </c>
      <c r="AF123" s="73">
        <v>187217</v>
      </c>
      <c r="AG123" s="73">
        <v>187249</v>
      </c>
      <c r="AH123" s="73">
        <v>187265</v>
      </c>
      <c r="AI123" s="73">
        <v>187217</v>
      </c>
      <c r="AJ123" s="73">
        <v>187105</v>
      </c>
      <c r="AK123" s="73">
        <v>187025</v>
      </c>
      <c r="AL123" s="73">
        <v>187426</v>
      </c>
      <c r="AM123" s="73">
        <v>186945</v>
      </c>
      <c r="AN123" s="73">
        <v>187586</v>
      </c>
      <c r="AO123" s="73">
        <v>187217</v>
      </c>
      <c r="AP123" s="73">
        <v>187313</v>
      </c>
      <c r="AQ123" s="73">
        <v>186785</v>
      </c>
      <c r="AR123" s="270">
        <f t="shared" si="53"/>
        <v>187195.83333333334</v>
      </c>
      <c r="AS123" s="73">
        <v>189704</v>
      </c>
      <c r="AT123" s="73">
        <v>189286</v>
      </c>
      <c r="AU123" s="73">
        <v>189456</v>
      </c>
      <c r="AV123" s="73">
        <v>189783</v>
      </c>
      <c r="AW123" s="73">
        <v>189908</v>
      </c>
      <c r="AX123" s="73">
        <v>189456</v>
      </c>
      <c r="AY123" s="73">
        <v>190077</v>
      </c>
      <c r="AZ123" s="73">
        <v>189569</v>
      </c>
      <c r="BA123" s="270">
        <f t="shared" si="54"/>
        <v>189654.875</v>
      </c>
      <c r="BB123" s="73">
        <v>189735</v>
      </c>
      <c r="BC123" s="73">
        <v>189456</v>
      </c>
      <c r="BD123" s="73">
        <v>189477</v>
      </c>
      <c r="BE123" s="73">
        <v>189559</v>
      </c>
      <c r="BF123" s="73">
        <v>189528</v>
      </c>
      <c r="BG123" s="73">
        <v>189270</v>
      </c>
      <c r="BH123" s="73">
        <v>189425</v>
      </c>
      <c r="BI123" s="270">
        <f t="shared" si="55"/>
        <v>189492.85714285713</v>
      </c>
      <c r="BJ123" s="73">
        <v>184630</v>
      </c>
      <c r="BK123" s="73">
        <v>185297</v>
      </c>
      <c r="BL123" s="270">
        <f t="shared" si="56"/>
        <v>184963.5</v>
      </c>
      <c r="BM123" s="73">
        <v>183658</v>
      </c>
      <c r="BN123" s="73">
        <v>183846</v>
      </c>
      <c r="BO123" s="73">
        <v>183894</v>
      </c>
      <c r="BP123" s="73">
        <v>183875</v>
      </c>
      <c r="BQ123" s="73">
        <v>183856</v>
      </c>
      <c r="BR123" s="73">
        <v>183978</v>
      </c>
      <c r="BS123" s="73">
        <v>184054</v>
      </c>
      <c r="BT123" s="73">
        <v>183865</v>
      </c>
      <c r="BU123" s="73">
        <v>183781</v>
      </c>
      <c r="BV123" s="73">
        <v>183950</v>
      </c>
      <c r="BW123" s="270">
        <f t="shared" si="57"/>
        <v>183875.7</v>
      </c>
      <c r="BX123" s="73">
        <v>193627</v>
      </c>
      <c r="BY123" s="73">
        <v>194024</v>
      </c>
      <c r="BZ123" s="73">
        <v>193230</v>
      </c>
      <c r="CA123" s="73">
        <v>193906</v>
      </c>
      <c r="CB123" s="73">
        <v>193685</v>
      </c>
      <c r="CC123" s="73">
        <v>193862</v>
      </c>
      <c r="CD123" s="73">
        <v>193641</v>
      </c>
      <c r="CE123" s="73">
        <v>194377</v>
      </c>
      <c r="CF123" s="270">
        <f t="shared" si="58"/>
        <v>193794</v>
      </c>
      <c r="CG123" s="73">
        <v>182804</v>
      </c>
      <c r="CH123" s="73">
        <v>182841</v>
      </c>
      <c r="CI123" s="73">
        <v>182762</v>
      </c>
      <c r="CJ123" s="73">
        <v>182857</v>
      </c>
      <c r="CK123" s="73">
        <v>182809</v>
      </c>
      <c r="CL123" s="73">
        <v>182820</v>
      </c>
      <c r="CM123" s="73">
        <v>182836</v>
      </c>
      <c r="CN123" s="73">
        <v>182825</v>
      </c>
      <c r="CO123" s="73">
        <v>182741</v>
      </c>
      <c r="CP123" s="270">
        <f t="shared" si="59"/>
        <v>182810.55555555556</v>
      </c>
      <c r="CQ123" s="73">
        <v>184646</v>
      </c>
      <c r="CR123" s="73">
        <v>185091</v>
      </c>
      <c r="CS123" s="73">
        <v>184661</v>
      </c>
      <c r="CT123" s="73">
        <v>184523</v>
      </c>
      <c r="CU123" s="73">
        <v>184846</v>
      </c>
      <c r="CV123" s="73">
        <v>184754</v>
      </c>
      <c r="CW123" s="73">
        <v>184815</v>
      </c>
      <c r="CX123" s="73">
        <v>184938</v>
      </c>
      <c r="CY123" s="73">
        <v>185030</v>
      </c>
      <c r="CZ123" s="73">
        <v>184708</v>
      </c>
      <c r="DA123" s="270">
        <f t="shared" si="60"/>
        <v>184801.2</v>
      </c>
      <c r="DB123" s="73">
        <v>179715</v>
      </c>
      <c r="DC123" s="73">
        <v>179639</v>
      </c>
      <c r="DD123" s="270">
        <f t="shared" si="61"/>
        <v>179677</v>
      </c>
      <c r="DE123" s="73">
        <v>186346</v>
      </c>
      <c r="DF123" s="73">
        <v>187205</v>
      </c>
      <c r="DG123" s="73">
        <v>186180</v>
      </c>
      <c r="DH123" s="73">
        <v>186572</v>
      </c>
      <c r="DI123" s="73">
        <v>186723</v>
      </c>
      <c r="DJ123" s="73">
        <v>186271</v>
      </c>
      <c r="DK123" s="73">
        <v>186497</v>
      </c>
      <c r="DL123" s="73">
        <v>186286</v>
      </c>
      <c r="DM123" s="73">
        <v>186361</v>
      </c>
      <c r="DN123" s="73">
        <v>187009</v>
      </c>
      <c r="DO123" s="270">
        <f t="shared" si="62"/>
        <v>186545</v>
      </c>
      <c r="DP123" s="73">
        <v>184551</v>
      </c>
      <c r="DQ123" s="73">
        <v>184551</v>
      </c>
      <c r="DR123" s="73">
        <v>184551</v>
      </c>
      <c r="DS123" s="73">
        <v>184551</v>
      </c>
      <c r="DT123" s="73">
        <v>184551</v>
      </c>
      <c r="DU123" s="73">
        <v>184495</v>
      </c>
      <c r="DV123" s="73">
        <v>184551</v>
      </c>
      <c r="DW123" s="73">
        <v>184551</v>
      </c>
      <c r="DX123" s="73">
        <v>184551</v>
      </c>
      <c r="DY123" s="73">
        <v>184650</v>
      </c>
      <c r="DZ123" s="270">
        <f t="shared" si="63"/>
        <v>184555.3</v>
      </c>
      <c r="EA123" s="73">
        <v>186390</v>
      </c>
      <c r="EB123" s="73">
        <v>186343</v>
      </c>
      <c r="EC123" s="73">
        <v>186470</v>
      </c>
      <c r="ED123" s="73">
        <v>186632</v>
      </c>
      <c r="EE123" s="73">
        <v>186459</v>
      </c>
      <c r="EF123" s="73">
        <v>186702</v>
      </c>
      <c r="EG123" s="73">
        <v>186598</v>
      </c>
      <c r="EH123" s="73">
        <v>186332</v>
      </c>
      <c r="EI123" s="73">
        <v>186470</v>
      </c>
      <c r="EJ123" s="73">
        <v>186251</v>
      </c>
      <c r="EK123" s="270">
        <f t="shared" si="64"/>
        <v>186464.7</v>
      </c>
      <c r="EM123" s="306">
        <f t="shared" si="65"/>
        <v>186248.34187830688</v>
      </c>
      <c r="EN123" s="144" t="str">
        <f t="shared" si="67"/>
        <v>OK</v>
      </c>
      <c r="EO123" s="144" t="str">
        <f t="shared" si="68"/>
        <v>OK</v>
      </c>
      <c r="EP123" s="144" t="str">
        <f t="shared" si="69"/>
        <v>OK</v>
      </c>
      <c r="EQ123" s="144" t="str">
        <f t="shared" si="70"/>
        <v>OK</v>
      </c>
      <c r="ER123" s="144" t="str">
        <f t="shared" si="71"/>
        <v>OK</v>
      </c>
      <c r="ES123" s="144" t="str">
        <f t="shared" si="72"/>
        <v>OK</v>
      </c>
      <c r="ET123" s="144" t="str">
        <f t="shared" si="73"/>
        <v>OK</v>
      </c>
      <c r="EU123" s="144" t="str">
        <f t="shared" si="74"/>
        <v>OK</v>
      </c>
      <c r="EV123" s="144" t="str">
        <f t="shared" si="75"/>
        <v>OK</v>
      </c>
      <c r="EW123" s="144" t="str">
        <f t="shared" si="76"/>
        <v>OK</v>
      </c>
      <c r="EX123" s="144" t="str">
        <f t="shared" si="77"/>
        <v>OK</v>
      </c>
      <c r="EY123" s="144" t="str">
        <f t="shared" si="78"/>
        <v>OK</v>
      </c>
      <c r="EZ123" s="144" t="str">
        <f t="shared" si="79"/>
        <v>OK</v>
      </c>
      <c r="FA123" s="144" t="str">
        <f t="shared" si="80"/>
        <v>OK</v>
      </c>
      <c r="FB123" s="144" t="str">
        <f t="shared" si="81"/>
        <v>OK</v>
      </c>
    </row>
    <row r="124" spans="2:158" ht="14.4" x14ac:dyDescent="0.3">
      <c r="B124" s="144">
        <v>119</v>
      </c>
      <c r="C124" s="68" t="s">
        <v>493</v>
      </c>
      <c r="D124" s="69" t="s">
        <v>494</v>
      </c>
      <c r="E124" s="70" t="s">
        <v>263</v>
      </c>
      <c r="F124" s="73">
        <f t="shared" si="82"/>
        <v>53797.857142857145</v>
      </c>
      <c r="G124" s="73">
        <f t="shared" si="82"/>
        <v>53797.857142857145</v>
      </c>
      <c r="H124" s="73">
        <f t="shared" si="82"/>
        <v>53797.857142857145</v>
      </c>
      <c r="I124" s="73">
        <f t="shared" si="82"/>
        <v>53797.857142857145</v>
      </c>
      <c r="J124" s="37"/>
      <c r="K124" s="73">
        <v>53217</v>
      </c>
      <c r="L124" s="73">
        <v>53740</v>
      </c>
      <c r="M124" s="73">
        <v>54233</v>
      </c>
      <c r="N124" s="73">
        <v>53769</v>
      </c>
      <c r="O124" s="73">
        <v>53885</v>
      </c>
      <c r="P124" s="73">
        <v>54146</v>
      </c>
      <c r="Q124" s="73">
        <v>53595</v>
      </c>
      <c r="R124" s="270">
        <f t="shared" si="50"/>
        <v>53797.857142857145</v>
      </c>
      <c r="S124" s="73">
        <v>53177</v>
      </c>
      <c r="T124" s="73">
        <v>52764</v>
      </c>
      <c r="U124" s="73">
        <v>53580</v>
      </c>
      <c r="V124" s="73">
        <v>53782</v>
      </c>
      <c r="W124" s="73">
        <v>53245</v>
      </c>
      <c r="X124" s="73">
        <v>53392</v>
      </c>
      <c r="Y124" s="73">
        <v>52868</v>
      </c>
      <c r="Z124" s="73">
        <v>53475</v>
      </c>
      <c r="AA124" s="270">
        <f t="shared" si="51"/>
        <v>53285.375</v>
      </c>
      <c r="AB124" s="73">
        <v>58681</v>
      </c>
      <c r="AC124" s="73">
        <v>56192</v>
      </c>
      <c r="AD124" s="73">
        <v>58889</v>
      </c>
      <c r="AE124" s="270">
        <f t="shared" si="52"/>
        <v>57920.666666666664</v>
      </c>
      <c r="AF124" s="73">
        <v>55559</v>
      </c>
      <c r="AG124" s="73">
        <v>55631</v>
      </c>
      <c r="AH124" s="73">
        <v>55666</v>
      </c>
      <c r="AI124" s="73">
        <v>55559</v>
      </c>
      <c r="AJ124" s="73">
        <v>55310</v>
      </c>
      <c r="AK124" s="73">
        <v>55131</v>
      </c>
      <c r="AL124" s="73">
        <v>56023</v>
      </c>
      <c r="AM124" s="73">
        <v>54953</v>
      </c>
      <c r="AN124" s="73">
        <v>56380</v>
      </c>
      <c r="AO124" s="73">
        <v>55559</v>
      </c>
      <c r="AP124" s="73">
        <v>55773</v>
      </c>
      <c r="AQ124" s="73">
        <v>54596</v>
      </c>
      <c r="AR124" s="270">
        <f t="shared" si="53"/>
        <v>55511.666666666664</v>
      </c>
      <c r="AS124" s="73">
        <v>55552</v>
      </c>
      <c r="AT124" s="73">
        <v>54566</v>
      </c>
      <c r="AU124" s="73">
        <v>54965</v>
      </c>
      <c r="AV124" s="73">
        <v>55738</v>
      </c>
      <c r="AW124" s="73">
        <v>56031</v>
      </c>
      <c r="AX124" s="73">
        <v>54965</v>
      </c>
      <c r="AY124" s="73">
        <v>56431</v>
      </c>
      <c r="AZ124" s="73">
        <v>55232</v>
      </c>
      <c r="BA124" s="270">
        <f t="shared" si="54"/>
        <v>55435</v>
      </c>
      <c r="BB124" s="73">
        <v>55703</v>
      </c>
      <c r="BC124" s="73">
        <v>54998</v>
      </c>
      <c r="BD124" s="73">
        <v>55051</v>
      </c>
      <c r="BE124" s="73">
        <v>55259</v>
      </c>
      <c r="BF124" s="73">
        <v>55181</v>
      </c>
      <c r="BG124" s="73">
        <v>54529</v>
      </c>
      <c r="BH124" s="73">
        <v>54920</v>
      </c>
      <c r="BI124" s="270">
        <f t="shared" si="55"/>
        <v>55091.571428571428</v>
      </c>
      <c r="BJ124" s="73">
        <v>52846</v>
      </c>
      <c r="BK124" s="73">
        <v>54709</v>
      </c>
      <c r="BL124" s="270">
        <f t="shared" si="56"/>
        <v>53777.5</v>
      </c>
      <c r="BM124" s="73">
        <v>53330</v>
      </c>
      <c r="BN124" s="73">
        <v>53935</v>
      </c>
      <c r="BO124" s="73">
        <v>54087</v>
      </c>
      <c r="BP124" s="73">
        <v>54026</v>
      </c>
      <c r="BQ124" s="73">
        <v>53966</v>
      </c>
      <c r="BR124" s="73">
        <v>54359</v>
      </c>
      <c r="BS124" s="73">
        <v>54601</v>
      </c>
      <c r="BT124" s="73">
        <v>53996</v>
      </c>
      <c r="BU124" s="73">
        <v>53724</v>
      </c>
      <c r="BV124" s="73">
        <v>54268</v>
      </c>
      <c r="BW124" s="270">
        <f t="shared" si="57"/>
        <v>54029.2</v>
      </c>
      <c r="BX124" s="73">
        <v>59038</v>
      </c>
      <c r="BY124" s="73">
        <v>60331</v>
      </c>
      <c r="BZ124" s="73">
        <v>57744</v>
      </c>
      <c r="CA124" s="73">
        <v>59947</v>
      </c>
      <c r="CB124" s="73">
        <v>59229</v>
      </c>
      <c r="CC124" s="73">
        <v>59804</v>
      </c>
      <c r="CD124" s="73">
        <v>59085</v>
      </c>
      <c r="CE124" s="73">
        <v>61480</v>
      </c>
      <c r="CF124" s="270">
        <f t="shared" si="58"/>
        <v>59582.25</v>
      </c>
      <c r="CG124" s="73">
        <v>52717</v>
      </c>
      <c r="CH124" s="73">
        <v>52877</v>
      </c>
      <c r="CI124" s="73">
        <v>52534</v>
      </c>
      <c r="CJ124" s="73">
        <v>52946</v>
      </c>
      <c r="CK124" s="73">
        <v>52740</v>
      </c>
      <c r="CL124" s="73">
        <v>52786</v>
      </c>
      <c r="CM124" s="73">
        <v>52855</v>
      </c>
      <c r="CN124" s="73">
        <v>52809</v>
      </c>
      <c r="CO124" s="73">
        <v>52442</v>
      </c>
      <c r="CP124" s="270">
        <f t="shared" si="59"/>
        <v>52745.111111111109</v>
      </c>
      <c r="CQ124" s="73">
        <v>54194</v>
      </c>
      <c r="CR124" s="73">
        <v>55219</v>
      </c>
      <c r="CS124" s="73">
        <v>54230</v>
      </c>
      <c r="CT124" s="73">
        <v>53912</v>
      </c>
      <c r="CU124" s="73">
        <v>54653</v>
      </c>
      <c r="CV124" s="73">
        <v>54442</v>
      </c>
      <c r="CW124" s="73">
        <v>54583</v>
      </c>
      <c r="CX124" s="73">
        <v>54865</v>
      </c>
      <c r="CY124" s="73">
        <v>55077</v>
      </c>
      <c r="CZ124" s="73">
        <v>54336</v>
      </c>
      <c r="DA124" s="270">
        <f t="shared" si="60"/>
        <v>54551.1</v>
      </c>
      <c r="DB124" s="73">
        <v>51704</v>
      </c>
      <c r="DC124" s="73">
        <v>51513</v>
      </c>
      <c r="DD124" s="270">
        <f t="shared" si="61"/>
        <v>51608.5</v>
      </c>
      <c r="DE124" s="73">
        <v>54582</v>
      </c>
      <c r="DF124" s="73">
        <v>56484</v>
      </c>
      <c r="DG124" s="73">
        <v>54215</v>
      </c>
      <c r="DH124" s="73">
        <v>55082</v>
      </c>
      <c r="DI124" s="73">
        <v>55416</v>
      </c>
      <c r="DJ124" s="73">
        <v>54415</v>
      </c>
      <c r="DK124" s="73">
        <v>54915</v>
      </c>
      <c r="DL124" s="73">
        <v>54448</v>
      </c>
      <c r="DM124" s="73">
        <v>54615</v>
      </c>
      <c r="DN124" s="73">
        <v>56050</v>
      </c>
      <c r="DO124" s="270">
        <f t="shared" si="62"/>
        <v>55022.2</v>
      </c>
      <c r="DP124" s="73">
        <v>54308</v>
      </c>
      <c r="DQ124" s="73">
        <v>54563</v>
      </c>
      <c r="DR124" s="73">
        <v>53776</v>
      </c>
      <c r="DS124" s="73">
        <v>54499</v>
      </c>
      <c r="DT124" s="73">
        <v>54733</v>
      </c>
      <c r="DU124" s="73">
        <v>54253</v>
      </c>
      <c r="DV124" s="73">
        <v>54499</v>
      </c>
      <c r="DW124" s="73">
        <v>54244</v>
      </c>
      <c r="DX124" s="73">
        <v>53946</v>
      </c>
      <c r="DY124" s="73">
        <v>54733</v>
      </c>
      <c r="DZ124" s="270">
        <f t="shared" si="63"/>
        <v>54355.4</v>
      </c>
      <c r="EA124" s="73">
        <v>53799</v>
      </c>
      <c r="EB124" s="73">
        <v>53699</v>
      </c>
      <c r="EC124" s="73">
        <v>53974</v>
      </c>
      <c r="ED124" s="73">
        <v>54324</v>
      </c>
      <c r="EE124" s="73">
        <v>53949</v>
      </c>
      <c r="EF124" s="73">
        <v>54474</v>
      </c>
      <c r="EG124" s="73">
        <v>54249</v>
      </c>
      <c r="EH124" s="73">
        <v>53674</v>
      </c>
      <c r="EI124" s="73">
        <v>53974</v>
      </c>
      <c r="EJ124" s="73">
        <v>53499</v>
      </c>
      <c r="EK124" s="270">
        <f t="shared" si="64"/>
        <v>53961.5</v>
      </c>
      <c r="EM124" s="306">
        <f t="shared" si="65"/>
        <v>54711.659867724862</v>
      </c>
      <c r="EN124" s="144" t="str">
        <f t="shared" si="67"/>
        <v>OK</v>
      </c>
      <c r="EO124" s="144" t="str">
        <f t="shared" si="68"/>
        <v>OK</v>
      </c>
      <c r="EP124" s="144" t="str">
        <f t="shared" si="69"/>
        <v>OK</v>
      </c>
      <c r="EQ124" s="144" t="str">
        <f t="shared" si="70"/>
        <v>OK</v>
      </c>
      <c r="ER124" s="144" t="str">
        <f t="shared" si="71"/>
        <v>OK</v>
      </c>
      <c r="ES124" s="144" t="str">
        <f t="shared" si="72"/>
        <v>OK</v>
      </c>
      <c r="ET124" s="144" t="str">
        <f t="shared" si="73"/>
        <v>OK</v>
      </c>
      <c r="EU124" s="144" t="str">
        <f t="shared" si="74"/>
        <v>OK</v>
      </c>
      <c r="EV124" s="144" t="str">
        <f t="shared" si="75"/>
        <v>OK</v>
      </c>
      <c r="EW124" s="144" t="str">
        <f t="shared" si="76"/>
        <v>OK</v>
      </c>
      <c r="EX124" s="144" t="str">
        <f t="shared" si="77"/>
        <v>XXX</v>
      </c>
      <c r="EY124" s="144" t="str">
        <f t="shared" si="78"/>
        <v>XXX</v>
      </c>
      <c r="EZ124" s="144" t="str">
        <f t="shared" si="79"/>
        <v>OK</v>
      </c>
      <c r="FA124" s="144" t="str">
        <f t="shared" si="80"/>
        <v>OK</v>
      </c>
      <c r="FB124" s="144" t="str">
        <f t="shared" si="81"/>
        <v>OK</v>
      </c>
    </row>
    <row r="125" spans="2:158" ht="14.4" x14ac:dyDescent="0.3">
      <c r="B125" s="144">
        <v>120</v>
      </c>
      <c r="C125" s="68" t="s">
        <v>495</v>
      </c>
      <c r="D125" s="69" t="s">
        <v>496</v>
      </c>
      <c r="E125" s="70" t="s">
        <v>263</v>
      </c>
      <c r="F125" s="73">
        <f t="shared" ref="F125:I144" si="83">INDEX($K125:$EK125,MATCH(F$4,$K$4:$EK$4,0))</f>
        <v>32315.285714285714</v>
      </c>
      <c r="G125" s="73">
        <f t="shared" si="83"/>
        <v>32315.285714285714</v>
      </c>
      <c r="H125" s="73">
        <f t="shared" si="83"/>
        <v>32315.285714285714</v>
      </c>
      <c r="I125" s="73">
        <f t="shared" si="83"/>
        <v>32315.285714285714</v>
      </c>
      <c r="J125" s="37"/>
      <c r="K125" s="73">
        <v>32068</v>
      </c>
      <c r="L125" s="73">
        <v>32290</v>
      </c>
      <c r="M125" s="73">
        <v>32501</v>
      </c>
      <c r="N125" s="73">
        <v>32303</v>
      </c>
      <c r="O125" s="73">
        <v>32352</v>
      </c>
      <c r="P125" s="73">
        <v>32464</v>
      </c>
      <c r="Q125" s="73">
        <v>32229</v>
      </c>
      <c r="R125" s="270">
        <f t="shared" si="50"/>
        <v>32315.285714285714</v>
      </c>
      <c r="S125" s="73">
        <v>32056</v>
      </c>
      <c r="T125" s="73">
        <v>31943</v>
      </c>
      <c r="U125" s="73">
        <v>32279</v>
      </c>
      <c r="V125" s="73">
        <v>32374</v>
      </c>
      <c r="W125" s="73">
        <v>32141</v>
      </c>
      <c r="X125" s="73">
        <v>32201</v>
      </c>
      <c r="Y125" s="73">
        <v>31986</v>
      </c>
      <c r="Z125" s="73">
        <v>32236</v>
      </c>
      <c r="AA125" s="270">
        <f t="shared" si="51"/>
        <v>32152</v>
      </c>
      <c r="AB125" s="73">
        <v>34202</v>
      </c>
      <c r="AC125" s="73">
        <v>33394</v>
      </c>
      <c r="AD125" s="73">
        <v>34269</v>
      </c>
      <c r="AE125" s="270">
        <f t="shared" si="52"/>
        <v>33955</v>
      </c>
      <c r="AF125" s="73">
        <v>33493</v>
      </c>
      <c r="AG125" s="73">
        <v>33527</v>
      </c>
      <c r="AH125" s="73">
        <v>33544</v>
      </c>
      <c r="AI125" s="73">
        <v>33493</v>
      </c>
      <c r="AJ125" s="73">
        <v>33374</v>
      </c>
      <c r="AK125" s="73">
        <v>33289</v>
      </c>
      <c r="AL125" s="73">
        <v>33714</v>
      </c>
      <c r="AM125" s="73">
        <v>33204</v>
      </c>
      <c r="AN125" s="73">
        <v>33885</v>
      </c>
      <c r="AO125" s="73">
        <v>33493</v>
      </c>
      <c r="AP125" s="73">
        <v>33595</v>
      </c>
      <c r="AQ125" s="73">
        <v>33033</v>
      </c>
      <c r="AR125" s="270">
        <f t="shared" si="53"/>
        <v>33470.333333333336</v>
      </c>
      <c r="AS125" s="73">
        <v>33706</v>
      </c>
      <c r="AT125" s="73">
        <v>33230</v>
      </c>
      <c r="AU125" s="73">
        <v>33423</v>
      </c>
      <c r="AV125" s="73">
        <v>33796</v>
      </c>
      <c r="AW125" s="73">
        <v>33937</v>
      </c>
      <c r="AX125" s="73">
        <v>33423</v>
      </c>
      <c r="AY125" s="73">
        <v>34130</v>
      </c>
      <c r="AZ125" s="73">
        <v>33551</v>
      </c>
      <c r="BA125" s="270">
        <f t="shared" si="54"/>
        <v>33649.5</v>
      </c>
      <c r="BB125" s="73">
        <v>33588</v>
      </c>
      <c r="BC125" s="73">
        <v>33285</v>
      </c>
      <c r="BD125" s="73">
        <v>33308</v>
      </c>
      <c r="BE125" s="73">
        <v>33397</v>
      </c>
      <c r="BF125" s="73">
        <v>33364</v>
      </c>
      <c r="BG125" s="73">
        <v>33083</v>
      </c>
      <c r="BH125" s="73">
        <v>33251</v>
      </c>
      <c r="BI125" s="270">
        <f t="shared" si="55"/>
        <v>33325.142857142855</v>
      </c>
      <c r="BJ125" s="73">
        <v>32312</v>
      </c>
      <c r="BK125" s="73">
        <v>33370</v>
      </c>
      <c r="BL125" s="270">
        <f t="shared" si="56"/>
        <v>32841</v>
      </c>
      <c r="BM125" s="73">
        <v>32179</v>
      </c>
      <c r="BN125" s="73">
        <v>32450</v>
      </c>
      <c r="BO125" s="73">
        <v>32518</v>
      </c>
      <c r="BP125" s="73">
        <v>32491</v>
      </c>
      <c r="BQ125" s="73">
        <v>32464</v>
      </c>
      <c r="BR125" s="73">
        <v>32640</v>
      </c>
      <c r="BS125" s="73">
        <v>32749</v>
      </c>
      <c r="BT125" s="73">
        <v>32477</v>
      </c>
      <c r="BU125" s="73">
        <v>32355</v>
      </c>
      <c r="BV125" s="73">
        <v>32599</v>
      </c>
      <c r="BW125" s="270">
        <f t="shared" si="57"/>
        <v>32492.2</v>
      </c>
      <c r="BX125" s="73">
        <v>35447</v>
      </c>
      <c r="BY125" s="73">
        <v>36033</v>
      </c>
      <c r="BZ125" s="73">
        <v>34860</v>
      </c>
      <c r="CA125" s="73">
        <v>35859</v>
      </c>
      <c r="CB125" s="73">
        <v>35534</v>
      </c>
      <c r="CC125" s="73">
        <v>35794</v>
      </c>
      <c r="CD125" s="73">
        <v>35468</v>
      </c>
      <c r="CE125" s="73">
        <v>36554</v>
      </c>
      <c r="CF125" s="270">
        <f t="shared" si="58"/>
        <v>35693.625</v>
      </c>
      <c r="CG125" s="73">
        <v>31951</v>
      </c>
      <c r="CH125" s="73">
        <v>32028</v>
      </c>
      <c r="CI125" s="73">
        <v>31863</v>
      </c>
      <c r="CJ125" s="73">
        <v>32061</v>
      </c>
      <c r="CK125" s="73">
        <v>31962</v>
      </c>
      <c r="CL125" s="73">
        <v>31984</v>
      </c>
      <c r="CM125" s="73">
        <v>32017</v>
      </c>
      <c r="CN125" s="73">
        <v>31995</v>
      </c>
      <c r="CO125" s="73">
        <v>31819</v>
      </c>
      <c r="CP125" s="270">
        <f t="shared" si="59"/>
        <v>31964.444444444445</v>
      </c>
      <c r="CQ125" s="73">
        <v>32579</v>
      </c>
      <c r="CR125" s="73">
        <v>33035</v>
      </c>
      <c r="CS125" s="73">
        <v>32594</v>
      </c>
      <c r="CT125" s="73">
        <v>32453</v>
      </c>
      <c r="CU125" s="73">
        <v>32783</v>
      </c>
      <c r="CV125" s="73">
        <v>32689</v>
      </c>
      <c r="CW125" s="73">
        <v>32752</v>
      </c>
      <c r="CX125" s="73">
        <v>32878</v>
      </c>
      <c r="CY125" s="73">
        <v>32972</v>
      </c>
      <c r="CZ125" s="73">
        <v>32642</v>
      </c>
      <c r="DA125" s="270">
        <f t="shared" si="60"/>
        <v>32737.7</v>
      </c>
      <c r="DB125" s="73">
        <v>31217</v>
      </c>
      <c r="DC125" s="73">
        <v>31127</v>
      </c>
      <c r="DD125" s="270">
        <f t="shared" si="61"/>
        <v>31172</v>
      </c>
      <c r="DE125" s="73">
        <v>33020</v>
      </c>
      <c r="DF125" s="73">
        <v>33941</v>
      </c>
      <c r="DG125" s="73">
        <v>32843</v>
      </c>
      <c r="DH125" s="73">
        <v>33263</v>
      </c>
      <c r="DI125" s="73">
        <v>33424</v>
      </c>
      <c r="DJ125" s="73">
        <v>32940</v>
      </c>
      <c r="DK125" s="73">
        <v>33182</v>
      </c>
      <c r="DL125" s="73">
        <v>32956</v>
      </c>
      <c r="DM125" s="73">
        <v>33037</v>
      </c>
      <c r="DN125" s="73">
        <v>33731</v>
      </c>
      <c r="DO125" s="270">
        <f t="shared" si="62"/>
        <v>33233.699999999997</v>
      </c>
      <c r="DP125" s="73">
        <v>32019</v>
      </c>
      <c r="DQ125" s="73">
        <v>32019</v>
      </c>
      <c r="DR125" s="73">
        <v>32019</v>
      </c>
      <c r="DS125" s="73">
        <v>32019</v>
      </c>
      <c r="DT125" s="73">
        <v>32019</v>
      </c>
      <c r="DU125" s="73">
        <v>32460</v>
      </c>
      <c r="DV125" s="73">
        <v>32019</v>
      </c>
      <c r="DW125" s="73">
        <v>32019</v>
      </c>
      <c r="DX125" s="73">
        <v>32019</v>
      </c>
      <c r="DY125" s="73">
        <v>32118</v>
      </c>
      <c r="DZ125" s="270">
        <f t="shared" si="63"/>
        <v>32073</v>
      </c>
      <c r="EA125" s="73">
        <v>32607</v>
      </c>
      <c r="EB125" s="73">
        <v>32561</v>
      </c>
      <c r="EC125" s="73">
        <v>32688</v>
      </c>
      <c r="ED125" s="73">
        <v>32850</v>
      </c>
      <c r="EE125" s="73">
        <v>32677</v>
      </c>
      <c r="EF125" s="73">
        <v>32920</v>
      </c>
      <c r="EG125" s="73">
        <v>32815</v>
      </c>
      <c r="EH125" s="73">
        <v>32549</v>
      </c>
      <c r="EI125" s="73">
        <v>32688</v>
      </c>
      <c r="EJ125" s="73">
        <v>32468</v>
      </c>
      <c r="EK125" s="270">
        <f t="shared" si="64"/>
        <v>32682.3</v>
      </c>
      <c r="EM125" s="306">
        <f t="shared" si="65"/>
        <v>32917.148756613758</v>
      </c>
      <c r="EN125" s="144" t="str">
        <f t="shared" si="67"/>
        <v>OK</v>
      </c>
      <c r="EO125" s="144" t="str">
        <f t="shared" si="68"/>
        <v>OK</v>
      </c>
      <c r="EP125" s="144" t="str">
        <f t="shared" si="69"/>
        <v>OK</v>
      </c>
      <c r="EQ125" s="144" t="str">
        <f t="shared" si="70"/>
        <v>OK</v>
      </c>
      <c r="ER125" s="144" t="str">
        <f t="shared" si="71"/>
        <v>OK</v>
      </c>
      <c r="ES125" s="144" t="str">
        <f t="shared" si="72"/>
        <v>OK</v>
      </c>
      <c r="ET125" s="144" t="str">
        <f t="shared" si="73"/>
        <v>OK</v>
      </c>
      <c r="EU125" s="144" t="str">
        <f t="shared" si="74"/>
        <v>OK</v>
      </c>
      <c r="EV125" s="144" t="str">
        <f t="shared" si="75"/>
        <v>OK</v>
      </c>
      <c r="EW125" s="144" t="str">
        <f t="shared" si="76"/>
        <v>OK</v>
      </c>
      <c r="EX125" s="144" t="str">
        <f t="shared" si="77"/>
        <v>XXX</v>
      </c>
      <c r="EY125" s="144" t="str">
        <f t="shared" si="78"/>
        <v>XXX</v>
      </c>
      <c r="EZ125" s="144" t="str">
        <f t="shared" si="79"/>
        <v>OK</v>
      </c>
      <c r="FA125" s="144" t="str">
        <f t="shared" si="80"/>
        <v>OK</v>
      </c>
      <c r="FB125" s="144" t="str">
        <f t="shared" si="81"/>
        <v>OK</v>
      </c>
    </row>
    <row r="126" spans="2:158" ht="14.4" x14ac:dyDescent="0.3">
      <c r="B126" s="144">
        <v>121</v>
      </c>
      <c r="C126" s="68" t="s">
        <v>497</v>
      </c>
      <c r="D126" s="69" t="s">
        <v>498</v>
      </c>
      <c r="E126" s="70" t="s">
        <v>13</v>
      </c>
      <c r="F126" s="73">
        <f t="shared" si="83"/>
        <v>108326.57142857143</v>
      </c>
      <c r="G126" s="73">
        <f t="shared" si="83"/>
        <v>108326.57142857143</v>
      </c>
      <c r="H126" s="73">
        <f t="shared" si="83"/>
        <v>108326.57142857143</v>
      </c>
      <c r="I126" s="73">
        <f t="shared" si="83"/>
        <v>108326.57142857143</v>
      </c>
      <c r="J126" s="37"/>
      <c r="K126" s="73">
        <v>107819</v>
      </c>
      <c r="L126" s="73">
        <v>108276</v>
      </c>
      <c r="M126" s="73">
        <v>108707</v>
      </c>
      <c r="N126" s="73">
        <v>108301</v>
      </c>
      <c r="O126" s="73">
        <v>108403</v>
      </c>
      <c r="P126" s="73">
        <v>108631</v>
      </c>
      <c r="Q126" s="73">
        <v>108149</v>
      </c>
      <c r="R126" s="270">
        <f t="shared" si="50"/>
        <v>108326.57142857143</v>
      </c>
      <c r="S126" s="73">
        <v>108782</v>
      </c>
      <c r="T126" s="73">
        <v>108351</v>
      </c>
      <c r="U126" s="73">
        <v>109023</v>
      </c>
      <c r="V126" s="73">
        <v>109213</v>
      </c>
      <c r="W126" s="73">
        <v>108747</v>
      </c>
      <c r="X126" s="73">
        <v>108868</v>
      </c>
      <c r="Y126" s="73">
        <v>108437</v>
      </c>
      <c r="Z126" s="73">
        <v>108937</v>
      </c>
      <c r="AA126" s="270">
        <f t="shared" si="51"/>
        <v>108794.75</v>
      </c>
      <c r="AB126" s="73">
        <v>115967</v>
      </c>
      <c r="AC126" s="73">
        <v>114352</v>
      </c>
      <c r="AD126" s="73">
        <v>116102</v>
      </c>
      <c r="AE126" s="270">
        <f t="shared" si="52"/>
        <v>115473.66666666667</v>
      </c>
      <c r="AF126" s="73">
        <v>111913</v>
      </c>
      <c r="AG126" s="73">
        <v>111977</v>
      </c>
      <c r="AH126" s="73">
        <v>112009</v>
      </c>
      <c r="AI126" s="73">
        <v>111913</v>
      </c>
      <c r="AJ126" s="73">
        <v>111688</v>
      </c>
      <c r="AK126" s="73">
        <v>111528</v>
      </c>
      <c r="AL126" s="73">
        <v>112329</v>
      </c>
      <c r="AM126" s="73">
        <v>111368</v>
      </c>
      <c r="AN126" s="73">
        <v>112649</v>
      </c>
      <c r="AO126" s="73">
        <v>111913</v>
      </c>
      <c r="AP126" s="73">
        <v>112105</v>
      </c>
      <c r="AQ126" s="73">
        <v>111048</v>
      </c>
      <c r="AR126" s="270">
        <f t="shared" si="53"/>
        <v>111870</v>
      </c>
      <c r="AS126" s="73">
        <v>114257</v>
      </c>
      <c r="AT126" s="73">
        <v>113421</v>
      </c>
      <c r="AU126" s="73">
        <v>113760</v>
      </c>
      <c r="AV126" s="73">
        <v>114416</v>
      </c>
      <c r="AW126" s="73">
        <v>114664</v>
      </c>
      <c r="AX126" s="73">
        <v>113760</v>
      </c>
      <c r="AY126" s="73">
        <v>115004</v>
      </c>
      <c r="AZ126" s="73">
        <v>113986</v>
      </c>
      <c r="BA126" s="270">
        <f t="shared" si="54"/>
        <v>114158.5</v>
      </c>
      <c r="BB126" s="73">
        <v>114231</v>
      </c>
      <c r="BC126" s="73">
        <v>113673</v>
      </c>
      <c r="BD126" s="73">
        <v>113715</v>
      </c>
      <c r="BE126" s="73">
        <v>113880</v>
      </c>
      <c r="BF126" s="73">
        <v>113818</v>
      </c>
      <c r="BG126" s="73">
        <v>113301</v>
      </c>
      <c r="BH126" s="73">
        <v>113611</v>
      </c>
      <c r="BI126" s="270">
        <f t="shared" si="55"/>
        <v>113747</v>
      </c>
      <c r="BJ126" s="73">
        <v>107975</v>
      </c>
      <c r="BK126" s="73">
        <v>109309</v>
      </c>
      <c r="BL126" s="270">
        <f t="shared" si="56"/>
        <v>108642</v>
      </c>
      <c r="BM126" s="73">
        <v>107144</v>
      </c>
      <c r="BN126" s="73">
        <v>107521</v>
      </c>
      <c r="BO126" s="73">
        <v>107615</v>
      </c>
      <c r="BP126" s="73">
        <v>107577</v>
      </c>
      <c r="BQ126" s="73">
        <v>107540</v>
      </c>
      <c r="BR126" s="73">
        <v>107785</v>
      </c>
      <c r="BS126" s="73">
        <v>107935</v>
      </c>
      <c r="BT126" s="73">
        <v>107559</v>
      </c>
      <c r="BU126" s="73">
        <v>107389</v>
      </c>
      <c r="BV126" s="73">
        <v>107728</v>
      </c>
      <c r="BW126" s="270">
        <f t="shared" si="57"/>
        <v>107579.3</v>
      </c>
      <c r="BX126" s="73">
        <v>118719</v>
      </c>
      <c r="BY126" s="73">
        <v>119513</v>
      </c>
      <c r="BZ126" s="73">
        <v>117925</v>
      </c>
      <c r="CA126" s="73">
        <v>119278</v>
      </c>
      <c r="CB126" s="73">
        <v>118837</v>
      </c>
      <c r="CC126" s="73">
        <v>119189</v>
      </c>
      <c r="CD126" s="73">
        <v>118748</v>
      </c>
      <c r="CE126" s="73">
        <v>120219</v>
      </c>
      <c r="CF126" s="270">
        <f t="shared" si="58"/>
        <v>119053.5</v>
      </c>
      <c r="CG126" s="73">
        <v>105830</v>
      </c>
      <c r="CH126" s="73">
        <v>105904</v>
      </c>
      <c r="CI126" s="73">
        <v>105746</v>
      </c>
      <c r="CJ126" s="73">
        <v>105935</v>
      </c>
      <c r="CK126" s="73">
        <v>105841</v>
      </c>
      <c r="CL126" s="73">
        <v>105862</v>
      </c>
      <c r="CM126" s="73">
        <v>105893</v>
      </c>
      <c r="CN126" s="73">
        <v>105872</v>
      </c>
      <c r="CO126" s="73">
        <v>105704</v>
      </c>
      <c r="CP126" s="270">
        <f t="shared" si="59"/>
        <v>105843</v>
      </c>
      <c r="CQ126" s="73">
        <v>108850</v>
      </c>
      <c r="CR126" s="73">
        <v>109740</v>
      </c>
      <c r="CS126" s="73">
        <v>108881</v>
      </c>
      <c r="CT126" s="73">
        <v>108604</v>
      </c>
      <c r="CU126" s="73">
        <v>109249</v>
      </c>
      <c r="CV126" s="73">
        <v>109065</v>
      </c>
      <c r="CW126" s="73">
        <v>109188</v>
      </c>
      <c r="CX126" s="73">
        <v>109433</v>
      </c>
      <c r="CY126" s="73">
        <v>109617</v>
      </c>
      <c r="CZ126" s="73">
        <v>108973</v>
      </c>
      <c r="DA126" s="270">
        <f t="shared" si="60"/>
        <v>109160</v>
      </c>
      <c r="DB126" s="73">
        <v>102927</v>
      </c>
      <c r="DC126" s="73">
        <v>102776</v>
      </c>
      <c r="DD126" s="270">
        <f t="shared" si="61"/>
        <v>102851.5</v>
      </c>
      <c r="DE126" s="73">
        <v>110683</v>
      </c>
      <c r="DF126" s="73">
        <v>112401</v>
      </c>
      <c r="DG126" s="73">
        <v>110351</v>
      </c>
      <c r="DH126" s="73">
        <v>111135</v>
      </c>
      <c r="DI126" s="73">
        <v>111436</v>
      </c>
      <c r="DJ126" s="73">
        <v>110532</v>
      </c>
      <c r="DK126" s="73">
        <v>110984</v>
      </c>
      <c r="DL126" s="73">
        <v>110562</v>
      </c>
      <c r="DM126" s="73">
        <v>110713</v>
      </c>
      <c r="DN126" s="73">
        <v>112009</v>
      </c>
      <c r="DO126" s="270">
        <f t="shared" si="62"/>
        <v>111080.6</v>
      </c>
      <c r="DP126" s="73">
        <v>108120</v>
      </c>
      <c r="DQ126" s="73">
        <v>108120</v>
      </c>
      <c r="DR126" s="73">
        <v>108120</v>
      </c>
      <c r="DS126" s="73">
        <v>108120</v>
      </c>
      <c r="DT126" s="73">
        <v>108120</v>
      </c>
      <c r="DU126" s="73">
        <v>108006</v>
      </c>
      <c r="DV126" s="73">
        <v>108120</v>
      </c>
      <c r="DW126" s="73">
        <v>108120</v>
      </c>
      <c r="DX126" s="73">
        <v>108120</v>
      </c>
      <c r="DY126" s="73">
        <v>108318</v>
      </c>
      <c r="DZ126" s="270">
        <f t="shared" si="63"/>
        <v>108128.4</v>
      </c>
      <c r="EA126" s="73">
        <v>110351</v>
      </c>
      <c r="EB126" s="73">
        <v>110258</v>
      </c>
      <c r="EC126" s="73">
        <v>110513</v>
      </c>
      <c r="ED126" s="73">
        <v>110836</v>
      </c>
      <c r="EE126" s="73">
        <v>110489</v>
      </c>
      <c r="EF126" s="73">
        <v>110975</v>
      </c>
      <c r="EG126" s="73">
        <v>110767</v>
      </c>
      <c r="EH126" s="73">
        <v>110235</v>
      </c>
      <c r="EI126" s="73">
        <v>110513</v>
      </c>
      <c r="EJ126" s="73">
        <v>110073</v>
      </c>
      <c r="EK126" s="270">
        <f t="shared" si="64"/>
        <v>110501</v>
      </c>
      <c r="EM126" s="306">
        <f t="shared" si="65"/>
        <v>110347.31920634922</v>
      </c>
      <c r="EN126" s="144" t="str">
        <f t="shared" si="67"/>
        <v>OK</v>
      </c>
      <c r="EO126" s="144" t="str">
        <f t="shared" si="68"/>
        <v>OK</v>
      </c>
      <c r="EP126" s="144" t="str">
        <f t="shared" si="69"/>
        <v>OK</v>
      </c>
      <c r="EQ126" s="144" t="str">
        <f t="shared" si="70"/>
        <v>OK</v>
      </c>
      <c r="ER126" s="144" t="str">
        <f t="shared" si="71"/>
        <v>OK</v>
      </c>
      <c r="ES126" s="144" t="str">
        <f t="shared" si="72"/>
        <v>OK</v>
      </c>
      <c r="ET126" s="144" t="str">
        <f t="shared" si="73"/>
        <v>OK</v>
      </c>
      <c r="EU126" s="144" t="str">
        <f t="shared" si="74"/>
        <v>OK</v>
      </c>
      <c r="EV126" s="144" t="str">
        <f t="shared" si="75"/>
        <v>OK</v>
      </c>
      <c r="EW126" s="144" t="str">
        <f t="shared" si="76"/>
        <v>OK</v>
      </c>
      <c r="EX126" s="144" t="str">
        <f t="shared" si="77"/>
        <v>XXX</v>
      </c>
      <c r="EY126" s="144" t="str">
        <f t="shared" si="78"/>
        <v>XXX</v>
      </c>
      <c r="EZ126" s="144" t="str">
        <f t="shared" si="79"/>
        <v>OK</v>
      </c>
      <c r="FA126" s="144" t="str">
        <f t="shared" si="80"/>
        <v>OK</v>
      </c>
      <c r="FB126" s="144" t="str">
        <f t="shared" si="81"/>
        <v>OK</v>
      </c>
    </row>
    <row r="127" spans="2:158" ht="14.4" x14ac:dyDescent="0.3">
      <c r="B127" s="144">
        <v>122</v>
      </c>
      <c r="C127" s="68" t="s">
        <v>499</v>
      </c>
      <c r="D127" s="69" t="s">
        <v>500</v>
      </c>
      <c r="E127" s="70" t="s">
        <v>13</v>
      </c>
      <c r="F127" s="73">
        <f t="shared" si="83"/>
        <v>111541</v>
      </c>
      <c r="G127" s="73">
        <f t="shared" si="83"/>
        <v>111541</v>
      </c>
      <c r="H127" s="73">
        <f t="shared" si="83"/>
        <v>111541</v>
      </c>
      <c r="I127" s="73">
        <f t="shared" si="83"/>
        <v>111541</v>
      </c>
      <c r="J127" s="37"/>
      <c r="K127" s="73">
        <v>109606</v>
      </c>
      <c r="L127" s="73">
        <v>111348</v>
      </c>
      <c r="M127" s="73">
        <v>112992</v>
      </c>
      <c r="N127" s="73">
        <v>111444</v>
      </c>
      <c r="O127" s="73">
        <v>111831</v>
      </c>
      <c r="P127" s="73">
        <v>112702</v>
      </c>
      <c r="Q127" s="73">
        <v>110864</v>
      </c>
      <c r="R127" s="270">
        <f t="shared" si="50"/>
        <v>111541</v>
      </c>
      <c r="S127" s="73">
        <v>109397</v>
      </c>
      <c r="T127" s="73">
        <v>108021</v>
      </c>
      <c r="U127" s="73">
        <v>110742</v>
      </c>
      <c r="V127" s="73">
        <v>111415</v>
      </c>
      <c r="W127" s="73">
        <v>109626</v>
      </c>
      <c r="X127" s="73">
        <v>110114</v>
      </c>
      <c r="Y127" s="73">
        <v>108370</v>
      </c>
      <c r="Z127" s="73">
        <v>110394</v>
      </c>
      <c r="AA127" s="270">
        <f t="shared" si="51"/>
        <v>109759.875</v>
      </c>
      <c r="AB127" s="73">
        <v>127466</v>
      </c>
      <c r="AC127" s="73">
        <v>119168</v>
      </c>
      <c r="AD127" s="73">
        <v>128158</v>
      </c>
      <c r="AE127" s="270">
        <f t="shared" si="52"/>
        <v>124930.66666666667</v>
      </c>
      <c r="AF127" s="73">
        <v>117267</v>
      </c>
      <c r="AG127" s="73">
        <v>117505</v>
      </c>
      <c r="AH127" s="73">
        <v>117624</v>
      </c>
      <c r="AI127" s="73">
        <v>117267</v>
      </c>
      <c r="AJ127" s="73">
        <v>116435</v>
      </c>
      <c r="AK127" s="73">
        <v>115840</v>
      </c>
      <c r="AL127" s="73">
        <v>118813</v>
      </c>
      <c r="AM127" s="73">
        <v>115245</v>
      </c>
      <c r="AN127" s="73">
        <v>120002</v>
      </c>
      <c r="AO127" s="73">
        <v>117267</v>
      </c>
      <c r="AP127" s="73">
        <v>117981</v>
      </c>
      <c r="AQ127" s="73">
        <v>114056</v>
      </c>
      <c r="AR127" s="270">
        <f t="shared" si="53"/>
        <v>117108.5</v>
      </c>
      <c r="AS127" s="73">
        <v>117063</v>
      </c>
      <c r="AT127" s="73">
        <v>113777</v>
      </c>
      <c r="AU127" s="73">
        <v>115110</v>
      </c>
      <c r="AV127" s="73">
        <v>117685</v>
      </c>
      <c r="AW127" s="73">
        <v>118662</v>
      </c>
      <c r="AX127" s="73">
        <v>115110</v>
      </c>
      <c r="AY127" s="73">
        <v>119994</v>
      </c>
      <c r="AZ127" s="73">
        <v>115998</v>
      </c>
      <c r="BA127" s="270">
        <f t="shared" si="54"/>
        <v>116674.875</v>
      </c>
      <c r="BB127" s="73">
        <v>117563</v>
      </c>
      <c r="BC127" s="73">
        <v>115215</v>
      </c>
      <c r="BD127" s="73">
        <v>115389</v>
      </c>
      <c r="BE127" s="73">
        <v>116084</v>
      </c>
      <c r="BF127" s="73">
        <v>115823</v>
      </c>
      <c r="BG127" s="73">
        <v>113649</v>
      </c>
      <c r="BH127" s="73">
        <v>114954</v>
      </c>
      <c r="BI127" s="270">
        <f t="shared" si="55"/>
        <v>115525.28571428571</v>
      </c>
      <c r="BJ127" s="73">
        <v>108301</v>
      </c>
      <c r="BK127" s="73">
        <v>114512</v>
      </c>
      <c r="BL127" s="270">
        <f t="shared" si="56"/>
        <v>111406.5</v>
      </c>
      <c r="BM127" s="73">
        <v>109985</v>
      </c>
      <c r="BN127" s="73">
        <v>112002</v>
      </c>
      <c r="BO127" s="73">
        <v>112506</v>
      </c>
      <c r="BP127" s="73">
        <v>112304</v>
      </c>
      <c r="BQ127" s="73">
        <v>112102</v>
      </c>
      <c r="BR127" s="73">
        <v>113413</v>
      </c>
      <c r="BS127" s="73">
        <v>114220</v>
      </c>
      <c r="BT127" s="73">
        <v>112203</v>
      </c>
      <c r="BU127" s="73">
        <v>111296</v>
      </c>
      <c r="BV127" s="73">
        <v>113111</v>
      </c>
      <c r="BW127" s="270">
        <f t="shared" si="57"/>
        <v>112314.2</v>
      </c>
      <c r="BX127" s="73">
        <v>128468</v>
      </c>
      <c r="BY127" s="73">
        <v>132779</v>
      </c>
      <c r="BZ127" s="73">
        <v>124158</v>
      </c>
      <c r="CA127" s="73">
        <v>131501</v>
      </c>
      <c r="CB127" s="73">
        <v>129107</v>
      </c>
      <c r="CC127" s="73">
        <v>131022</v>
      </c>
      <c r="CD127" s="73">
        <v>128628</v>
      </c>
      <c r="CE127" s="73">
        <v>136610</v>
      </c>
      <c r="CF127" s="270">
        <f t="shared" si="58"/>
        <v>130284.125</v>
      </c>
      <c r="CG127" s="73">
        <v>107970</v>
      </c>
      <c r="CH127" s="73">
        <v>108505</v>
      </c>
      <c r="CI127" s="73">
        <v>107360</v>
      </c>
      <c r="CJ127" s="73">
        <v>108734</v>
      </c>
      <c r="CK127" s="73">
        <v>108047</v>
      </c>
      <c r="CL127" s="73">
        <v>108199</v>
      </c>
      <c r="CM127" s="73">
        <v>108428</v>
      </c>
      <c r="CN127" s="73">
        <v>108276</v>
      </c>
      <c r="CO127" s="73">
        <v>107054</v>
      </c>
      <c r="CP127" s="270">
        <f t="shared" si="59"/>
        <v>108063.66666666667</v>
      </c>
      <c r="CQ127" s="73">
        <v>112849</v>
      </c>
      <c r="CR127" s="73">
        <v>116263</v>
      </c>
      <c r="CS127" s="73">
        <v>112967</v>
      </c>
      <c r="CT127" s="73">
        <v>111907</v>
      </c>
      <c r="CU127" s="73">
        <v>114380</v>
      </c>
      <c r="CV127" s="73">
        <v>113673</v>
      </c>
      <c r="CW127" s="73">
        <v>114144</v>
      </c>
      <c r="CX127" s="73">
        <v>115086</v>
      </c>
      <c r="CY127" s="73">
        <v>115793</v>
      </c>
      <c r="CZ127" s="73">
        <v>113320</v>
      </c>
      <c r="DA127" s="270">
        <f t="shared" si="60"/>
        <v>114038.2</v>
      </c>
      <c r="DB127" s="73">
        <v>104803</v>
      </c>
      <c r="DC127" s="73">
        <v>104167</v>
      </c>
      <c r="DD127" s="270">
        <f t="shared" si="61"/>
        <v>104485</v>
      </c>
      <c r="DE127" s="73">
        <v>114039</v>
      </c>
      <c r="DF127" s="73">
        <v>120378</v>
      </c>
      <c r="DG127" s="73">
        <v>112815</v>
      </c>
      <c r="DH127" s="73">
        <v>115707</v>
      </c>
      <c r="DI127" s="73">
        <v>116819</v>
      </c>
      <c r="DJ127" s="73">
        <v>113483</v>
      </c>
      <c r="DK127" s="73">
        <v>115151</v>
      </c>
      <c r="DL127" s="73">
        <v>113594</v>
      </c>
      <c r="DM127" s="73">
        <v>114150</v>
      </c>
      <c r="DN127" s="73">
        <v>118932</v>
      </c>
      <c r="DO127" s="270">
        <f t="shared" si="62"/>
        <v>115506.8</v>
      </c>
      <c r="DP127" s="73">
        <v>113194</v>
      </c>
      <c r="DQ127" s="73">
        <v>114044</v>
      </c>
      <c r="DR127" s="73">
        <v>111422</v>
      </c>
      <c r="DS127" s="73">
        <v>113831</v>
      </c>
      <c r="DT127" s="73">
        <v>114611</v>
      </c>
      <c r="DU127" s="73">
        <v>113010</v>
      </c>
      <c r="DV127" s="73">
        <v>113831</v>
      </c>
      <c r="DW127" s="73">
        <v>112981</v>
      </c>
      <c r="DX127" s="73">
        <v>111989</v>
      </c>
      <c r="DY127" s="73">
        <v>114612</v>
      </c>
      <c r="DZ127" s="270">
        <f t="shared" si="63"/>
        <v>113352.5</v>
      </c>
      <c r="EA127" s="73">
        <v>111405</v>
      </c>
      <c r="EB127" s="73">
        <v>111071</v>
      </c>
      <c r="EC127" s="73">
        <v>111987</v>
      </c>
      <c r="ED127" s="73">
        <v>113153</v>
      </c>
      <c r="EE127" s="73">
        <v>111904</v>
      </c>
      <c r="EF127" s="73">
        <v>113653</v>
      </c>
      <c r="EG127" s="73">
        <v>112904</v>
      </c>
      <c r="EH127" s="73">
        <v>110988</v>
      </c>
      <c r="EI127" s="73">
        <v>111987</v>
      </c>
      <c r="EJ127" s="73">
        <v>110405</v>
      </c>
      <c r="EK127" s="270">
        <f t="shared" si="64"/>
        <v>111945.7</v>
      </c>
      <c r="EM127" s="306">
        <f t="shared" si="65"/>
        <v>114462.4596031746</v>
      </c>
      <c r="EN127" s="144" t="str">
        <f t="shared" si="67"/>
        <v>OK</v>
      </c>
      <c r="EO127" s="144" t="str">
        <f t="shared" si="68"/>
        <v>OK</v>
      </c>
      <c r="EP127" s="144" t="str">
        <f t="shared" si="69"/>
        <v>OK</v>
      </c>
      <c r="EQ127" s="144" t="str">
        <f t="shared" si="70"/>
        <v>OK</v>
      </c>
      <c r="ER127" s="144" t="str">
        <f t="shared" si="71"/>
        <v>OK</v>
      </c>
      <c r="ES127" s="144" t="str">
        <f t="shared" si="72"/>
        <v>OK</v>
      </c>
      <c r="ET127" s="144" t="str">
        <f t="shared" si="73"/>
        <v>OK</v>
      </c>
      <c r="EU127" s="144" t="str">
        <f t="shared" si="74"/>
        <v>OK</v>
      </c>
      <c r="EV127" s="144" t="str">
        <f t="shared" si="75"/>
        <v>OK</v>
      </c>
      <c r="EW127" s="144" t="str">
        <f t="shared" si="76"/>
        <v>XXX</v>
      </c>
      <c r="EX127" s="144" t="str">
        <f t="shared" si="77"/>
        <v>XXX</v>
      </c>
      <c r="EY127" s="144" t="str">
        <f t="shared" si="78"/>
        <v>XXX</v>
      </c>
      <c r="EZ127" s="144" t="str">
        <f t="shared" si="79"/>
        <v>OK</v>
      </c>
      <c r="FA127" s="144" t="str">
        <f t="shared" si="80"/>
        <v>OK</v>
      </c>
      <c r="FB127" s="144" t="str">
        <f t="shared" si="81"/>
        <v>OK</v>
      </c>
    </row>
    <row r="128" spans="2:158" ht="14.4" x14ac:dyDescent="0.3">
      <c r="B128" s="144">
        <v>123</v>
      </c>
      <c r="C128" s="68" t="s">
        <v>501</v>
      </c>
      <c r="D128" s="69" t="s">
        <v>502</v>
      </c>
      <c r="E128" s="70" t="s">
        <v>13</v>
      </c>
      <c r="F128" s="73">
        <f t="shared" si="83"/>
        <v>100755</v>
      </c>
      <c r="G128" s="73">
        <f t="shared" si="83"/>
        <v>100755</v>
      </c>
      <c r="H128" s="73">
        <f t="shared" si="83"/>
        <v>100755</v>
      </c>
      <c r="I128" s="73">
        <f t="shared" si="83"/>
        <v>100755</v>
      </c>
      <c r="J128" s="37"/>
      <c r="K128" s="73">
        <v>100755</v>
      </c>
      <c r="L128" s="73">
        <v>100755</v>
      </c>
      <c r="M128" s="73">
        <v>100755</v>
      </c>
      <c r="N128" s="73">
        <v>100755</v>
      </c>
      <c r="O128" s="73">
        <v>100755</v>
      </c>
      <c r="P128" s="73">
        <v>100755</v>
      </c>
      <c r="Q128" s="73">
        <v>100755</v>
      </c>
      <c r="R128" s="270">
        <f t="shared" si="50"/>
        <v>100755</v>
      </c>
      <c r="S128" s="73">
        <v>101747</v>
      </c>
      <c r="T128" s="73">
        <v>101747</v>
      </c>
      <c r="U128" s="73">
        <v>101747</v>
      </c>
      <c r="V128" s="73">
        <v>101747</v>
      </c>
      <c r="W128" s="73">
        <v>101747</v>
      </c>
      <c r="X128" s="73">
        <v>101747</v>
      </c>
      <c r="Y128" s="73">
        <v>101747</v>
      </c>
      <c r="Z128" s="73">
        <v>101747</v>
      </c>
      <c r="AA128" s="270">
        <f t="shared" si="51"/>
        <v>101747</v>
      </c>
      <c r="AB128" s="73">
        <v>105634</v>
      </c>
      <c r="AC128" s="73">
        <v>105634</v>
      </c>
      <c r="AD128" s="73">
        <v>105634</v>
      </c>
      <c r="AE128" s="270">
        <f t="shared" si="52"/>
        <v>105634</v>
      </c>
      <c r="AF128" s="73">
        <v>102767</v>
      </c>
      <c r="AG128" s="73">
        <v>102767</v>
      </c>
      <c r="AH128" s="73">
        <v>102767</v>
      </c>
      <c r="AI128" s="73">
        <v>102767</v>
      </c>
      <c r="AJ128" s="73">
        <v>102767</v>
      </c>
      <c r="AK128" s="73">
        <v>102767</v>
      </c>
      <c r="AL128" s="73">
        <v>102767</v>
      </c>
      <c r="AM128" s="73">
        <v>102767</v>
      </c>
      <c r="AN128" s="73">
        <v>102767</v>
      </c>
      <c r="AO128" s="73">
        <v>102767</v>
      </c>
      <c r="AP128" s="73">
        <v>102767</v>
      </c>
      <c r="AQ128" s="73">
        <v>102767</v>
      </c>
      <c r="AR128" s="270">
        <f t="shared" si="53"/>
        <v>102767</v>
      </c>
      <c r="AS128" s="73">
        <v>105215</v>
      </c>
      <c r="AT128" s="73">
        <v>105215</v>
      </c>
      <c r="AU128" s="73">
        <v>105215</v>
      </c>
      <c r="AV128" s="73">
        <v>105215</v>
      </c>
      <c r="AW128" s="73">
        <v>105215</v>
      </c>
      <c r="AX128" s="73">
        <v>105215</v>
      </c>
      <c r="AY128" s="73">
        <v>105215</v>
      </c>
      <c r="AZ128" s="73">
        <v>105215</v>
      </c>
      <c r="BA128" s="270">
        <f t="shared" si="54"/>
        <v>105215</v>
      </c>
      <c r="BB128" s="73">
        <v>105290</v>
      </c>
      <c r="BC128" s="73">
        <v>105290</v>
      </c>
      <c r="BD128" s="73">
        <v>105290</v>
      </c>
      <c r="BE128" s="73">
        <v>105290</v>
      </c>
      <c r="BF128" s="73">
        <v>105290</v>
      </c>
      <c r="BG128" s="73">
        <v>105290</v>
      </c>
      <c r="BH128" s="73">
        <v>105290</v>
      </c>
      <c r="BI128" s="270">
        <f t="shared" si="55"/>
        <v>105290</v>
      </c>
      <c r="BJ128" s="73">
        <v>101633</v>
      </c>
      <c r="BK128" s="73">
        <v>101633</v>
      </c>
      <c r="BL128" s="270">
        <f t="shared" si="56"/>
        <v>101633</v>
      </c>
      <c r="BM128" s="73">
        <v>100716</v>
      </c>
      <c r="BN128" s="73">
        <v>100716</v>
      </c>
      <c r="BO128" s="73">
        <v>100716</v>
      </c>
      <c r="BP128" s="73">
        <v>100716</v>
      </c>
      <c r="BQ128" s="73">
        <v>100716</v>
      </c>
      <c r="BR128" s="73">
        <v>100716</v>
      </c>
      <c r="BS128" s="73">
        <v>100716</v>
      </c>
      <c r="BT128" s="73">
        <v>100716</v>
      </c>
      <c r="BU128" s="73">
        <v>100716</v>
      </c>
      <c r="BV128" s="73">
        <v>100716</v>
      </c>
      <c r="BW128" s="270">
        <f t="shared" si="57"/>
        <v>100716</v>
      </c>
      <c r="BX128" s="73">
        <v>108196</v>
      </c>
      <c r="BY128" s="73">
        <v>108196</v>
      </c>
      <c r="BZ128" s="73">
        <v>108196</v>
      </c>
      <c r="CA128" s="73">
        <v>108196</v>
      </c>
      <c r="CB128" s="73">
        <v>108196</v>
      </c>
      <c r="CC128" s="73">
        <v>108196</v>
      </c>
      <c r="CD128" s="73">
        <v>108196</v>
      </c>
      <c r="CE128" s="73">
        <v>108196</v>
      </c>
      <c r="CF128" s="270">
        <f t="shared" si="58"/>
        <v>108196</v>
      </c>
      <c r="CG128" s="73">
        <v>100310</v>
      </c>
      <c r="CH128" s="73">
        <v>100310</v>
      </c>
      <c r="CI128" s="73">
        <v>100310</v>
      </c>
      <c r="CJ128" s="73">
        <v>100310</v>
      </c>
      <c r="CK128" s="73">
        <v>100310</v>
      </c>
      <c r="CL128" s="73">
        <v>100310</v>
      </c>
      <c r="CM128" s="73">
        <v>100310</v>
      </c>
      <c r="CN128" s="73">
        <v>100310</v>
      </c>
      <c r="CO128" s="73">
        <v>100310</v>
      </c>
      <c r="CP128" s="270">
        <f t="shared" si="59"/>
        <v>100310</v>
      </c>
      <c r="CQ128" s="73">
        <v>100943</v>
      </c>
      <c r="CR128" s="73">
        <v>100943</v>
      </c>
      <c r="CS128" s="73">
        <v>100943</v>
      </c>
      <c r="CT128" s="73">
        <v>100943</v>
      </c>
      <c r="CU128" s="73">
        <v>100943</v>
      </c>
      <c r="CV128" s="73">
        <v>100943</v>
      </c>
      <c r="CW128" s="73">
        <v>100943</v>
      </c>
      <c r="CX128" s="73">
        <v>100943</v>
      </c>
      <c r="CY128" s="73">
        <v>100943</v>
      </c>
      <c r="CZ128" s="73">
        <v>100943</v>
      </c>
      <c r="DA128" s="270">
        <f t="shared" si="60"/>
        <v>100943</v>
      </c>
      <c r="DB128" s="73">
        <v>97418</v>
      </c>
      <c r="DC128" s="73">
        <v>97418</v>
      </c>
      <c r="DD128" s="270">
        <f t="shared" si="61"/>
        <v>97418</v>
      </c>
      <c r="DE128" s="73">
        <v>102345</v>
      </c>
      <c r="DF128" s="73">
        <v>102345</v>
      </c>
      <c r="DG128" s="73">
        <v>102345</v>
      </c>
      <c r="DH128" s="73">
        <v>102345</v>
      </c>
      <c r="DI128" s="73">
        <v>102345</v>
      </c>
      <c r="DJ128" s="73">
        <v>102345</v>
      </c>
      <c r="DK128" s="73">
        <v>102345</v>
      </c>
      <c r="DL128" s="73">
        <v>102345</v>
      </c>
      <c r="DM128" s="73">
        <v>102345</v>
      </c>
      <c r="DN128" s="73">
        <v>102345</v>
      </c>
      <c r="DO128" s="270">
        <f t="shared" si="62"/>
        <v>102345</v>
      </c>
      <c r="DP128" s="73">
        <v>101389</v>
      </c>
      <c r="DQ128" s="73">
        <v>101389</v>
      </c>
      <c r="DR128" s="73">
        <v>101389</v>
      </c>
      <c r="DS128" s="73">
        <v>101389</v>
      </c>
      <c r="DT128" s="73">
        <v>101389</v>
      </c>
      <c r="DU128" s="73">
        <v>101389</v>
      </c>
      <c r="DV128" s="73">
        <v>101389</v>
      </c>
      <c r="DW128" s="73">
        <v>101389</v>
      </c>
      <c r="DX128" s="73">
        <v>101389</v>
      </c>
      <c r="DY128" s="73">
        <v>101389</v>
      </c>
      <c r="DZ128" s="270">
        <f t="shared" si="63"/>
        <v>101389</v>
      </c>
      <c r="EA128" s="73">
        <v>102688</v>
      </c>
      <c r="EB128" s="73">
        <v>102688</v>
      </c>
      <c r="EC128" s="73">
        <v>102688</v>
      </c>
      <c r="ED128" s="73">
        <v>102688</v>
      </c>
      <c r="EE128" s="73">
        <v>102688</v>
      </c>
      <c r="EF128" s="73">
        <v>102688</v>
      </c>
      <c r="EG128" s="73">
        <v>102688</v>
      </c>
      <c r="EH128" s="73">
        <v>102688</v>
      </c>
      <c r="EI128" s="73">
        <v>102688</v>
      </c>
      <c r="EJ128" s="73">
        <v>102688</v>
      </c>
      <c r="EK128" s="270">
        <f t="shared" si="64"/>
        <v>102688</v>
      </c>
      <c r="EM128" s="306">
        <f t="shared" si="65"/>
        <v>102469.73333333334</v>
      </c>
      <c r="EN128" s="144" t="str">
        <f t="shared" si="67"/>
        <v>OK</v>
      </c>
      <c r="EO128" s="144" t="str">
        <f t="shared" si="68"/>
        <v>OK</v>
      </c>
      <c r="EP128" s="144" t="str">
        <f t="shared" si="69"/>
        <v>OK</v>
      </c>
      <c r="EQ128" s="144" t="str">
        <f t="shared" si="70"/>
        <v>OK</v>
      </c>
      <c r="ER128" s="144" t="str">
        <f t="shared" si="71"/>
        <v>OK</v>
      </c>
      <c r="ES128" s="144" t="str">
        <f t="shared" si="72"/>
        <v>OK</v>
      </c>
      <c r="ET128" s="144" t="str">
        <f t="shared" si="73"/>
        <v>OK</v>
      </c>
      <c r="EU128" s="144" t="str">
        <f t="shared" si="74"/>
        <v>OK</v>
      </c>
      <c r="EV128" s="144" t="str">
        <f t="shared" si="75"/>
        <v>OK</v>
      </c>
      <c r="EW128" s="144" t="str">
        <f t="shared" si="76"/>
        <v>OK</v>
      </c>
      <c r="EX128" s="144" t="str">
        <f t="shared" si="77"/>
        <v>OK</v>
      </c>
      <c r="EY128" s="144" t="str">
        <f t="shared" si="78"/>
        <v>OK</v>
      </c>
      <c r="EZ128" s="144" t="str">
        <f t="shared" si="79"/>
        <v>OK</v>
      </c>
      <c r="FA128" s="144" t="str">
        <f t="shared" si="80"/>
        <v>OK</v>
      </c>
      <c r="FB128" s="144" t="str">
        <f t="shared" si="81"/>
        <v>OK</v>
      </c>
    </row>
    <row r="129" spans="2:158" ht="14.4" x14ac:dyDescent="0.3">
      <c r="B129" s="144">
        <v>124</v>
      </c>
      <c r="C129" s="68" t="s">
        <v>503</v>
      </c>
      <c r="D129" s="69" t="s">
        <v>504</v>
      </c>
      <c r="E129" s="70" t="s">
        <v>263</v>
      </c>
      <c r="F129" s="73">
        <f t="shared" si="83"/>
        <v>59592</v>
      </c>
      <c r="G129" s="73">
        <f t="shared" si="83"/>
        <v>59592</v>
      </c>
      <c r="H129" s="73">
        <f t="shared" si="83"/>
        <v>59592</v>
      </c>
      <c r="I129" s="73">
        <f t="shared" si="83"/>
        <v>59592</v>
      </c>
      <c r="J129" s="37"/>
      <c r="K129" s="73">
        <v>59592</v>
      </c>
      <c r="L129" s="73">
        <v>59592</v>
      </c>
      <c r="M129" s="73">
        <v>59592</v>
      </c>
      <c r="N129" s="73">
        <v>59592</v>
      </c>
      <c r="O129" s="73">
        <v>59592</v>
      </c>
      <c r="P129" s="73">
        <v>59592</v>
      </c>
      <c r="Q129" s="73">
        <v>59592</v>
      </c>
      <c r="R129" s="270">
        <f t="shared" si="50"/>
        <v>59592</v>
      </c>
      <c r="S129" s="73">
        <v>60088</v>
      </c>
      <c r="T129" s="73">
        <v>60088</v>
      </c>
      <c r="U129" s="73">
        <v>60088</v>
      </c>
      <c r="V129" s="73">
        <v>60088</v>
      </c>
      <c r="W129" s="73">
        <v>60088</v>
      </c>
      <c r="X129" s="73">
        <v>60088</v>
      </c>
      <c r="Y129" s="73">
        <v>60088</v>
      </c>
      <c r="Z129" s="73">
        <v>60088</v>
      </c>
      <c r="AA129" s="270">
        <f t="shared" si="51"/>
        <v>60088</v>
      </c>
      <c r="AB129" s="73">
        <v>62031</v>
      </c>
      <c r="AC129" s="73">
        <v>62031</v>
      </c>
      <c r="AD129" s="73">
        <v>62031</v>
      </c>
      <c r="AE129" s="270">
        <f t="shared" si="52"/>
        <v>62031</v>
      </c>
      <c r="AF129" s="73">
        <v>60598</v>
      </c>
      <c r="AG129" s="73">
        <v>60598</v>
      </c>
      <c r="AH129" s="73">
        <v>60598</v>
      </c>
      <c r="AI129" s="73">
        <v>60598</v>
      </c>
      <c r="AJ129" s="73">
        <v>60598</v>
      </c>
      <c r="AK129" s="73">
        <v>60598</v>
      </c>
      <c r="AL129" s="73">
        <v>60598</v>
      </c>
      <c r="AM129" s="73">
        <v>60598</v>
      </c>
      <c r="AN129" s="73">
        <v>60598</v>
      </c>
      <c r="AO129" s="73">
        <v>60598</v>
      </c>
      <c r="AP129" s="73">
        <v>60598</v>
      </c>
      <c r="AQ129" s="73">
        <v>60598</v>
      </c>
      <c r="AR129" s="270">
        <f t="shared" si="53"/>
        <v>60598</v>
      </c>
      <c r="AS129" s="73">
        <v>61822</v>
      </c>
      <c r="AT129" s="73">
        <v>61822</v>
      </c>
      <c r="AU129" s="73">
        <v>61822</v>
      </c>
      <c r="AV129" s="73">
        <v>61822</v>
      </c>
      <c r="AW129" s="73">
        <v>61822</v>
      </c>
      <c r="AX129" s="73">
        <v>61822</v>
      </c>
      <c r="AY129" s="73">
        <v>61822</v>
      </c>
      <c r="AZ129" s="73">
        <v>61822</v>
      </c>
      <c r="BA129" s="270">
        <f t="shared" si="54"/>
        <v>61822</v>
      </c>
      <c r="BB129" s="73">
        <v>61859</v>
      </c>
      <c r="BC129" s="73">
        <v>61859</v>
      </c>
      <c r="BD129" s="73">
        <v>61859</v>
      </c>
      <c r="BE129" s="73">
        <v>61859</v>
      </c>
      <c r="BF129" s="73">
        <v>61859</v>
      </c>
      <c r="BG129" s="73">
        <v>61859</v>
      </c>
      <c r="BH129" s="73">
        <v>61859</v>
      </c>
      <c r="BI129" s="270">
        <f t="shared" si="55"/>
        <v>61859</v>
      </c>
      <c r="BJ129" s="73">
        <v>60031</v>
      </c>
      <c r="BK129" s="73">
        <v>60031</v>
      </c>
      <c r="BL129" s="270">
        <f t="shared" si="56"/>
        <v>60031</v>
      </c>
      <c r="BM129" s="73">
        <v>59572</v>
      </c>
      <c r="BN129" s="73">
        <v>59572</v>
      </c>
      <c r="BO129" s="73">
        <v>59572</v>
      </c>
      <c r="BP129" s="73">
        <v>59572</v>
      </c>
      <c r="BQ129" s="73">
        <v>59572</v>
      </c>
      <c r="BR129" s="73">
        <v>59572</v>
      </c>
      <c r="BS129" s="73">
        <v>59572</v>
      </c>
      <c r="BT129" s="73">
        <v>59572</v>
      </c>
      <c r="BU129" s="73">
        <v>59572</v>
      </c>
      <c r="BV129" s="73">
        <v>59572</v>
      </c>
      <c r="BW129" s="270">
        <f t="shared" si="57"/>
        <v>59572</v>
      </c>
      <c r="BX129" s="73">
        <v>63313</v>
      </c>
      <c r="BY129" s="73">
        <v>63313</v>
      </c>
      <c r="BZ129" s="73">
        <v>63313</v>
      </c>
      <c r="CA129" s="73">
        <v>63313</v>
      </c>
      <c r="CB129" s="73">
        <v>63313</v>
      </c>
      <c r="CC129" s="73">
        <v>63313</v>
      </c>
      <c r="CD129" s="73">
        <v>63313</v>
      </c>
      <c r="CE129" s="73">
        <v>63313</v>
      </c>
      <c r="CF129" s="270">
        <f t="shared" si="58"/>
        <v>63313</v>
      </c>
      <c r="CG129" s="73">
        <v>59370</v>
      </c>
      <c r="CH129" s="73">
        <v>59370</v>
      </c>
      <c r="CI129" s="73">
        <v>59370</v>
      </c>
      <c r="CJ129" s="73">
        <v>59370</v>
      </c>
      <c r="CK129" s="73">
        <v>59370</v>
      </c>
      <c r="CL129" s="73">
        <v>59370</v>
      </c>
      <c r="CM129" s="73">
        <v>59370</v>
      </c>
      <c r="CN129" s="73">
        <v>59370</v>
      </c>
      <c r="CO129" s="73">
        <v>59370</v>
      </c>
      <c r="CP129" s="270">
        <f t="shared" si="59"/>
        <v>59370</v>
      </c>
      <c r="CQ129" s="73">
        <v>59686</v>
      </c>
      <c r="CR129" s="73">
        <v>59686</v>
      </c>
      <c r="CS129" s="73">
        <v>59686</v>
      </c>
      <c r="CT129" s="73">
        <v>59686</v>
      </c>
      <c r="CU129" s="73">
        <v>59686</v>
      </c>
      <c r="CV129" s="73">
        <v>59686</v>
      </c>
      <c r="CW129" s="73">
        <v>59686</v>
      </c>
      <c r="CX129" s="73">
        <v>59686</v>
      </c>
      <c r="CY129" s="73">
        <v>59686</v>
      </c>
      <c r="CZ129" s="73">
        <v>59686</v>
      </c>
      <c r="DA129" s="270">
        <f t="shared" si="60"/>
        <v>59686</v>
      </c>
      <c r="DB129" s="73">
        <v>57923</v>
      </c>
      <c r="DC129" s="73">
        <v>57923</v>
      </c>
      <c r="DD129" s="270">
        <f t="shared" si="61"/>
        <v>57923</v>
      </c>
      <c r="DE129" s="73">
        <v>60387</v>
      </c>
      <c r="DF129" s="73">
        <v>60387</v>
      </c>
      <c r="DG129" s="73">
        <v>60387</v>
      </c>
      <c r="DH129" s="73">
        <v>60387</v>
      </c>
      <c r="DI129" s="73">
        <v>60387</v>
      </c>
      <c r="DJ129" s="73">
        <v>60387</v>
      </c>
      <c r="DK129" s="73">
        <v>60387</v>
      </c>
      <c r="DL129" s="73">
        <v>60387</v>
      </c>
      <c r="DM129" s="73">
        <v>60387</v>
      </c>
      <c r="DN129" s="73">
        <v>60387</v>
      </c>
      <c r="DO129" s="270">
        <f t="shared" si="62"/>
        <v>60387</v>
      </c>
      <c r="DP129" s="73">
        <v>59909</v>
      </c>
      <c r="DQ129" s="73">
        <v>59909</v>
      </c>
      <c r="DR129" s="73">
        <v>59909</v>
      </c>
      <c r="DS129" s="73">
        <v>59909</v>
      </c>
      <c r="DT129" s="73">
        <v>59909</v>
      </c>
      <c r="DU129" s="73">
        <v>59909</v>
      </c>
      <c r="DV129" s="73">
        <v>59909</v>
      </c>
      <c r="DW129" s="73">
        <v>59909</v>
      </c>
      <c r="DX129" s="73">
        <v>59909</v>
      </c>
      <c r="DY129" s="73">
        <v>59909</v>
      </c>
      <c r="DZ129" s="270">
        <f t="shared" si="63"/>
        <v>59909</v>
      </c>
      <c r="EA129" s="73">
        <v>60558</v>
      </c>
      <c r="EB129" s="73">
        <v>60558</v>
      </c>
      <c r="EC129" s="73">
        <v>60558</v>
      </c>
      <c r="ED129" s="73">
        <v>60558</v>
      </c>
      <c r="EE129" s="73">
        <v>60558</v>
      </c>
      <c r="EF129" s="73">
        <v>60558</v>
      </c>
      <c r="EG129" s="73">
        <v>60558</v>
      </c>
      <c r="EH129" s="73">
        <v>60558</v>
      </c>
      <c r="EI129" s="73">
        <v>60558</v>
      </c>
      <c r="EJ129" s="73">
        <v>60558</v>
      </c>
      <c r="EK129" s="270">
        <f t="shared" si="64"/>
        <v>60558</v>
      </c>
      <c r="EM129" s="306">
        <f t="shared" si="65"/>
        <v>60449.26666666667</v>
      </c>
      <c r="EN129" s="144" t="str">
        <f t="shared" si="67"/>
        <v>OK</v>
      </c>
      <c r="EO129" s="144" t="str">
        <f t="shared" si="68"/>
        <v>OK</v>
      </c>
      <c r="EP129" s="144" t="str">
        <f t="shared" si="69"/>
        <v>OK</v>
      </c>
      <c r="EQ129" s="144" t="str">
        <f t="shared" si="70"/>
        <v>OK</v>
      </c>
      <c r="ER129" s="144" t="str">
        <f t="shared" si="71"/>
        <v>OK</v>
      </c>
      <c r="ES129" s="144" t="str">
        <f t="shared" si="72"/>
        <v>OK</v>
      </c>
      <c r="ET129" s="144" t="str">
        <f t="shared" si="73"/>
        <v>OK</v>
      </c>
      <c r="EU129" s="144" t="str">
        <f t="shared" si="74"/>
        <v>OK</v>
      </c>
      <c r="EV129" s="144" t="str">
        <f t="shared" si="75"/>
        <v>OK</v>
      </c>
      <c r="EW129" s="144" t="str">
        <f t="shared" si="76"/>
        <v>OK</v>
      </c>
      <c r="EX129" s="144" t="str">
        <f t="shared" si="77"/>
        <v>OK</v>
      </c>
      <c r="EY129" s="144" t="str">
        <f t="shared" si="78"/>
        <v>OK</v>
      </c>
      <c r="EZ129" s="144" t="str">
        <f t="shared" si="79"/>
        <v>OK</v>
      </c>
      <c r="FA129" s="144" t="str">
        <f t="shared" si="80"/>
        <v>OK</v>
      </c>
      <c r="FB129" s="144" t="str">
        <f t="shared" si="81"/>
        <v>OK</v>
      </c>
    </row>
    <row r="130" spans="2:158" ht="14.4" x14ac:dyDescent="0.3">
      <c r="B130" s="144">
        <v>125</v>
      </c>
      <c r="C130" s="68" t="s">
        <v>505</v>
      </c>
      <c r="D130" s="69" t="s">
        <v>506</v>
      </c>
      <c r="E130" s="70" t="s">
        <v>13</v>
      </c>
      <c r="F130" s="73">
        <f t="shared" si="83"/>
        <v>97161</v>
      </c>
      <c r="G130" s="73">
        <f t="shared" si="83"/>
        <v>97161</v>
      </c>
      <c r="H130" s="73">
        <f t="shared" si="83"/>
        <v>97161</v>
      </c>
      <c r="I130" s="73">
        <f t="shared" si="83"/>
        <v>97161</v>
      </c>
      <c r="J130" s="37"/>
      <c r="K130" s="73">
        <v>97161</v>
      </c>
      <c r="L130" s="73">
        <v>97161</v>
      </c>
      <c r="M130" s="73">
        <v>97161</v>
      </c>
      <c r="N130" s="73">
        <v>97161</v>
      </c>
      <c r="O130" s="73">
        <v>97161</v>
      </c>
      <c r="P130" s="73">
        <v>97161</v>
      </c>
      <c r="Q130" s="73">
        <v>97161</v>
      </c>
      <c r="R130" s="270">
        <f t="shared" si="50"/>
        <v>97161</v>
      </c>
      <c r="S130" s="73">
        <v>98093</v>
      </c>
      <c r="T130" s="73">
        <v>98093</v>
      </c>
      <c r="U130" s="73">
        <v>98093</v>
      </c>
      <c r="V130" s="73">
        <v>98093</v>
      </c>
      <c r="W130" s="73">
        <v>98093</v>
      </c>
      <c r="X130" s="73">
        <v>98093</v>
      </c>
      <c r="Y130" s="73">
        <v>98093</v>
      </c>
      <c r="Z130" s="73">
        <v>98093</v>
      </c>
      <c r="AA130" s="270">
        <f t="shared" si="51"/>
        <v>98093</v>
      </c>
      <c r="AB130" s="73">
        <v>101754</v>
      </c>
      <c r="AC130" s="73">
        <v>101754</v>
      </c>
      <c r="AD130" s="73">
        <v>101754</v>
      </c>
      <c r="AE130" s="270">
        <f t="shared" si="52"/>
        <v>101754</v>
      </c>
      <c r="AF130" s="73">
        <v>99056</v>
      </c>
      <c r="AG130" s="73">
        <v>99056</v>
      </c>
      <c r="AH130" s="73">
        <v>99056</v>
      </c>
      <c r="AI130" s="73">
        <v>99056</v>
      </c>
      <c r="AJ130" s="73">
        <v>99056</v>
      </c>
      <c r="AK130" s="73">
        <v>99056</v>
      </c>
      <c r="AL130" s="73">
        <v>99056</v>
      </c>
      <c r="AM130" s="73">
        <v>99056</v>
      </c>
      <c r="AN130" s="73">
        <v>99056</v>
      </c>
      <c r="AO130" s="73">
        <v>99056</v>
      </c>
      <c r="AP130" s="73">
        <v>99056</v>
      </c>
      <c r="AQ130" s="73">
        <v>99056</v>
      </c>
      <c r="AR130" s="270">
        <f t="shared" si="53"/>
        <v>99056</v>
      </c>
      <c r="AS130" s="73">
        <v>101359</v>
      </c>
      <c r="AT130" s="73">
        <v>101359</v>
      </c>
      <c r="AU130" s="73">
        <v>101359</v>
      </c>
      <c r="AV130" s="73">
        <v>101359</v>
      </c>
      <c r="AW130" s="73">
        <v>101359</v>
      </c>
      <c r="AX130" s="73">
        <v>101359</v>
      </c>
      <c r="AY130" s="73">
        <v>101359</v>
      </c>
      <c r="AZ130" s="73">
        <v>101359</v>
      </c>
      <c r="BA130" s="270">
        <f t="shared" si="54"/>
        <v>101359</v>
      </c>
      <c r="BB130" s="73">
        <v>101429</v>
      </c>
      <c r="BC130" s="73">
        <v>101429</v>
      </c>
      <c r="BD130" s="73">
        <v>101429</v>
      </c>
      <c r="BE130" s="73">
        <v>101429</v>
      </c>
      <c r="BF130" s="73">
        <v>101429</v>
      </c>
      <c r="BG130" s="73">
        <v>101429</v>
      </c>
      <c r="BH130" s="73">
        <v>101429</v>
      </c>
      <c r="BI130" s="270">
        <f t="shared" si="55"/>
        <v>101429</v>
      </c>
      <c r="BJ130" s="73">
        <v>97987</v>
      </c>
      <c r="BK130" s="73">
        <v>97987</v>
      </c>
      <c r="BL130" s="270">
        <f t="shared" si="56"/>
        <v>97987</v>
      </c>
      <c r="BM130" s="73">
        <v>97124</v>
      </c>
      <c r="BN130" s="73">
        <v>97124</v>
      </c>
      <c r="BO130" s="73">
        <v>97124</v>
      </c>
      <c r="BP130" s="73">
        <v>97124</v>
      </c>
      <c r="BQ130" s="73">
        <v>97124</v>
      </c>
      <c r="BR130" s="73">
        <v>97124</v>
      </c>
      <c r="BS130" s="73">
        <v>97124</v>
      </c>
      <c r="BT130" s="73">
        <v>97124</v>
      </c>
      <c r="BU130" s="73">
        <v>97124</v>
      </c>
      <c r="BV130" s="73">
        <v>97124</v>
      </c>
      <c r="BW130" s="270">
        <f t="shared" si="57"/>
        <v>97124</v>
      </c>
      <c r="BX130" s="73">
        <v>104166</v>
      </c>
      <c r="BY130" s="73">
        <v>104166</v>
      </c>
      <c r="BZ130" s="73">
        <v>104166</v>
      </c>
      <c r="CA130" s="73">
        <v>104166</v>
      </c>
      <c r="CB130" s="73">
        <v>104166</v>
      </c>
      <c r="CC130" s="73">
        <v>104166</v>
      </c>
      <c r="CD130" s="73">
        <v>104166</v>
      </c>
      <c r="CE130" s="73">
        <v>104166</v>
      </c>
      <c r="CF130" s="270">
        <f t="shared" si="58"/>
        <v>104166</v>
      </c>
      <c r="CG130" s="73">
        <v>96742</v>
      </c>
      <c r="CH130" s="73">
        <v>96742</v>
      </c>
      <c r="CI130" s="73">
        <v>96742</v>
      </c>
      <c r="CJ130" s="73">
        <v>96742</v>
      </c>
      <c r="CK130" s="73">
        <v>96742</v>
      </c>
      <c r="CL130" s="73">
        <v>96742</v>
      </c>
      <c r="CM130" s="73">
        <v>96742</v>
      </c>
      <c r="CN130" s="73">
        <v>96742</v>
      </c>
      <c r="CO130" s="73">
        <v>96742</v>
      </c>
      <c r="CP130" s="270">
        <f t="shared" si="59"/>
        <v>96742</v>
      </c>
      <c r="CQ130" s="73">
        <v>97337</v>
      </c>
      <c r="CR130" s="73">
        <v>97337</v>
      </c>
      <c r="CS130" s="73">
        <v>97337</v>
      </c>
      <c r="CT130" s="73">
        <v>97337</v>
      </c>
      <c r="CU130" s="73">
        <v>97337</v>
      </c>
      <c r="CV130" s="73">
        <v>97337</v>
      </c>
      <c r="CW130" s="73">
        <v>97337</v>
      </c>
      <c r="CX130" s="73">
        <v>97337</v>
      </c>
      <c r="CY130" s="73">
        <v>97337</v>
      </c>
      <c r="CZ130" s="73">
        <v>97337</v>
      </c>
      <c r="DA130" s="270">
        <f t="shared" si="60"/>
        <v>97337</v>
      </c>
      <c r="DB130" s="73">
        <v>94020</v>
      </c>
      <c r="DC130" s="73">
        <v>94020</v>
      </c>
      <c r="DD130" s="270">
        <f t="shared" si="61"/>
        <v>94020</v>
      </c>
      <c r="DE130" s="73">
        <v>98658</v>
      </c>
      <c r="DF130" s="73">
        <v>98658</v>
      </c>
      <c r="DG130" s="73">
        <v>98658</v>
      </c>
      <c r="DH130" s="73">
        <v>98658</v>
      </c>
      <c r="DI130" s="73">
        <v>98658</v>
      </c>
      <c r="DJ130" s="73">
        <v>98658</v>
      </c>
      <c r="DK130" s="73">
        <v>98658</v>
      </c>
      <c r="DL130" s="73">
        <v>98658</v>
      </c>
      <c r="DM130" s="73">
        <v>98658</v>
      </c>
      <c r="DN130" s="73">
        <v>98658</v>
      </c>
      <c r="DO130" s="270">
        <f t="shared" si="62"/>
        <v>98658</v>
      </c>
      <c r="DP130" s="73">
        <v>97757</v>
      </c>
      <c r="DQ130" s="73">
        <v>97757</v>
      </c>
      <c r="DR130" s="73">
        <v>97757</v>
      </c>
      <c r="DS130" s="73">
        <v>97757</v>
      </c>
      <c r="DT130" s="73">
        <v>97757</v>
      </c>
      <c r="DU130" s="73">
        <v>97757</v>
      </c>
      <c r="DV130" s="73">
        <v>97757</v>
      </c>
      <c r="DW130" s="73">
        <v>97757</v>
      </c>
      <c r="DX130" s="73">
        <v>97757</v>
      </c>
      <c r="DY130" s="73">
        <v>97757</v>
      </c>
      <c r="DZ130" s="270">
        <f t="shared" si="63"/>
        <v>97757</v>
      </c>
      <c r="EA130" s="73">
        <v>98981</v>
      </c>
      <c r="EB130" s="73">
        <v>98981</v>
      </c>
      <c r="EC130" s="73">
        <v>98981</v>
      </c>
      <c r="ED130" s="73">
        <v>98981</v>
      </c>
      <c r="EE130" s="73">
        <v>98981</v>
      </c>
      <c r="EF130" s="73">
        <v>98981</v>
      </c>
      <c r="EG130" s="73">
        <v>98981</v>
      </c>
      <c r="EH130" s="73">
        <v>98981</v>
      </c>
      <c r="EI130" s="73">
        <v>98981</v>
      </c>
      <c r="EJ130" s="73">
        <v>98981</v>
      </c>
      <c r="EK130" s="270">
        <f t="shared" si="64"/>
        <v>98981</v>
      </c>
      <c r="EM130" s="306">
        <f t="shared" si="65"/>
        <v>98774.933333333334</v>
      </c>
      <c r="EN130" s="144" t="str">
        <f t="shared" si="67"/>
        <v>OK</v>
      </c>
      <c r="EO130" s="144" t="str">
        <f t="shared" si="68"/>
        <v>OK</v>
      </c>
      <c r="EP130" s="144" t="str">
        <f t="shared" si="69"/>
        <v>OK</v>
      </c>
      <c r="EQ130" s="144" t="str">
        <f t="shared" si="70"/>
        <v>OK</v>
      </c>
      <c r="ER130" s="144" t="str">
        <f t="shared" si="71"/>
        <v>OK</v>
      </c>
      <c r="ES130" s="144" t="str">
        <f t="shared" si="72"/>
        <v>OK</v>
      </c>
      <c r="ET130" s="144" t="str">
        <f t="shared" si="73"/>
        <v>OK</v>
      </c>
      <c r="EU130" s="144" t="str">
        <f t="shared" si="74"/>
        <v>OK</v>
      </c>
      <c r="EV130" s="144" t="str">
        <f t="shared" si="75"/>
        <v>OK</v>
      </c>
      <c r="EW130" s="144" t="str">
        <f t="shared" si="76"/>
        <v>OK</v>
      </c>
      <c r="EX130" s="144" t="str">
        <f t="shared" si="77"/>
        <v>OK</v>
      </c>
      <c r="EY130" s="144" t="str">
        <f t="shared" si="78"/>
        <v>OK</v>
      </c>
      <c r="EZ130" s="144" t="str">
        <f t="shared" si="79"/>
        <v>OK</v>
      </c>
      <c r="FA130" s="144" t="str">
        <f t="shared" si="80"/>
        <v>OK</v>
      </c>
      <c r="FB130" s="144" t="str">
        <f t="shared" si="81"/>
        <v>OK</v>
      </c>
    </row>
    <row r="131" spans="2:158" ht="14.4" x14ac:dyDescent="0.3">
      <c r="B131" s="144">
        <v>126</v>
      </c>
      <c r="C131" s="68" t="s">
        <v>507</v>
      </c>
      <c r="D131" s="69" t="s">
        <v>508</v>
      </c>
      <c r="E131" s="70" t="s">
        <v>263</v>
      </c>
      <c r="F131" s="73">
        <f t="shared" si="83"/>
        <v>57795</v>
      </c>
      <c r="G131" s="73">
        <f t="shared" si="83"/>
        <v>57795</v>
      </c>
      <c r="H131" s="73">
        <f t="shared" si="83"/>
        <v>57795</v>
      </c>
      <c r="I131" s="73">
        <f t="shared" si="83"/>
        <v>57795</v>
      </c>
      <c r="J131" s="37"/>
      <c r="K131" s="73">
        <v>57795</v>
      </c>
      <c r="L131" s="73">
        <v>57795</v>
      </c>
      <c r="M131" s="73">
        <v>57795</v>
      </c>
      <c r="N131" s="73">
        <v>57795</v>
      </c>
      <c r="O131" s="73">
        <v>57795</v>
      </c>
      <c r="P131" s="73">
        <v>57795</v>
      </c>
      <c r="Q131" s="73">
        <v>57795</v>
      </c>
      <c r="R131" s="270">
        <f t="shared" si="50"/>
        <v>57795</v>
      </c>
      <c r="S131" s="73">
        <v>58261</v>
      </c>
      <c r="T131" s="73">
        <v>58261</v>
      </c>
      <c r="U131" s="73">
        <v>58261</v>
      </c>
      <c r="V131" s="73">
        <v>58261</v>
      </c>
      <c r="W131" s="73">
        <v>58261</v>
      </c>
      <c r="X131" s="73">
        <v>58261</v>
      </c>
      <c r="Y131" s="73">
        <v>58261</v>
      </c>
      <c r="Z131" s="73">
        <v>58261</v>
      </c>
      <c r="AA131" s="270">
        <f t="shared" si="51"/>
        <v>58261</v>
      </c>
      <c r="AB131" s="73">
        <v>60092</v>
      </c>
      <c r="AC131" s="73">
        <v>60092</v>
      </c>
      <c r="AD131" s="73">
        <v>60092</v>
      </c>
      <c r="AE131" s="270">
        <f t="shared" si="52"/>
        <v>60092</v>
      </c>
      <c r="AF131" s="73">
        <v>58742</v>
      </c>
      <c r="AG131" s="73">
        <v>58742</v>
      </c>
      <c r="AH131" s="73">
        <v>58742</v>
      </c>
      <c r="AI131" s="73">
        <v>58742</v>
      </c>
      <c r="AJ131" s="73">
        <v>58742</v>
      </c>
      <c r="AK131" s="73">
        <v>58742</v>
      </c>
      <c r="AL131" s="73">
        <v>58742</v>
      </c>
      <c r="AM131" s="73">
        <v>58742</v>
      </c>
      <c r="AN131" s="73">
        <v>58742</v>
      </c>
      <c r="AO131" s="73">
        <v>58742</v>
      </c>
      <c r="AP131" s="73">
        <v>58742</v>
      </c>
      <c r="AQ131" s="73">
        <v>58742</v>
      </c>
      <c r="AR131" s="270">
        <f t="shared" si="53"/>
        <v>58742</v>
      </c>
      <c r="AS131" s="73">
        <v>59894</v>
      </c>
      <c r="AT131" s="73">
        <v>59894</v>
      </c>
      <c r="AU131" s="73">
        <v>59894</v>
      </c>
      <c r="AV131" s="73">
        <v>59894</v>
      </c>
      <c r="AW131" s="73">
        <v>59894</v>
      </c>
      <c r="AX131" s="73">
        <v>59894</v>
      </c>
      <c r="AY131" s="73">
        <v>59894</v>
      </c>
      <c r="AZ131" s="73">
        <v>59894</v>
      </c>
      <c r="BA131" s="270">
        <f t="shared" si="54"/>
        <v>59894</v>
      </c>
      <c r="BB131" s="73">
        <v>59929</v>
      </c>
      <c r="BC131" s="73">
        <v>59929</v>
      </c>
      <c r="BD131" s="73">
        <v>59929</v>
      </c>
      <c r="BE131" s="73">
        <v>59929</v>
      </c>
      <c r="BF131" s="73">
        <v>59929</v>
      </c>
      <c r="BG131" s="73">
        <v>59929</v>
      </c>
      <c r="BH131" s="73">
        <v>59929</v>
      </c>
      <c r="BI131" s="270">
        <f t="shared" si="55"/>
        <v>59929</v>
      </c>
      <c r="BJ131" s="73">
        <v>58208</v>
      </c>
      <c r="BK131" s="73">
        <v>58208</v>
      </c>
      <c r="BL131" s="270">
        <f t="shared" si="56"/>
        <v>58208</v>
      </c>
      <c r="BM131" s="73">
        <v>57776</v>
      </c>
      <c r="BN131" s="73">
        <v>57776</v>
      </c>
      <c r="BO131" s="73">
        <v>57776</v>
      </c>
      <c r="BP131" s="73">
        <v>57776</v>
      </c>
      <c r="BQ131" s="73">
        <v>57776</v>
      </c>
      <c r="BR131" s="73">
        <v>57776</v>
      </c>
      <c r="BS131" s="73">
        <v>57776</v>
      </c>
      <c r="BT131" s="73">
        <v>57776</v>
      </c>
      <c r="BU131" s="73">
        <v>57776</v>
      </c>
      <c r="BV131" s="73">
        <v>57776</v>
      </c>
      <c r="BW131" s="270">
        <f t="shared" si="57"/>
        <v>57776</v>
      </c>
      <c r="BX131" s="73">
        <v>61297</v>
      </c>
      <c r="BY131" s="73">
        <v>61297</v>
      </c>
      <c r="BZ131" s="73">
        <v>61297</v>
      </c>
      <c r="CA131" s="73">
        <v>61297</v>
      </c>
      <c r="CB131" s="73">
        <v>61297</v>
      </c>
      <c r="CC131" s="73">
        <v>61297</v>
      </c>
      <c r="CD131" s="73">
        <v>61297</v>
      </c>
      <c r="CE131" s="73">
        <v>61297</v>
      </c>
      <c r="CF131" s="270">
        <f t="shared" si="58"/>
        <v>61297</v>
      </c>
      <c r="CG131" s="73">
        <v>57586</v>
      </c>
      <c r="CH131" s="73">
        <v>57586</v>
      </c>
      <c r="CI131" s="73">
        <v>57586</v>
      </c>
      <c r="CJ131" s="73">
        <v>57586</v>
      </c>
      <c r="CK131" s="73">
        <v>57586</v>
      </c>
      <c r="CL131" s="73">
        <v>57586</v>
      </c>
      <c r="CM131" s="73">
        <v>57586</v>
      </c>
      <c r="CN131" s="73">
        <v>57586</v>
      </c>
      <c r="CO131" s="73">
        <v>57586</v>
      </c>
      <c r="CP131" s="270">
        <f t="shared" si="59"/>
        <v>57586</v>
      </c>
      <c r="CQ131" s="73">
        <v>57883</v>
      </c>
      <c r="CR131" s="73">
        <v>57883</v>
      </c>
      <c r="CS131" s="73">
        <v>57883</v>
      </c>
      <c r="CT131" s="73">
        <v>57883</v>
      </c>
      <c r="CU131" s="73">
        <v>57883</v>
      </c>
      <c r="CV131" s="73">
        <v>57883</v>
      </c>
      <c r="CW131" s="73">
        <v>57883</v>
      </c>
      <c r="CX131" s="73">
        <v>57883</v>
      </c>
      <c r="CY131" s="73">
        <v>57883</v>
      </c>
      <c r="CZ131" s="73">
        <v>57883</v>
      </c>
      <c r="DA131" s="270">
        <f t="shared" si="60"/>
        <v>57883</v>
      </c>
      <c r="DB131" s="73">
        <v>56224</v>
      </c>
      <c r="DC131" s="73">
        <v>56224</v>
      </c>
      <c r="DD131" s="270">
        <f t="shared" si="61"/>
        <v>56224</v>
      </c>
      <c r="DE131" s="73">
        <v>58544</v>
      </c>
      <c r="DF131" s="73">
        <v>58544</v>
      </c>
      <c r="DG131" s="73">
        <v>58544</v>
      </c>
      <c r="DH131" s="73">
        <v>58544</v>
      </c>
      <c r="DI131" s="73">
        <v>58544</v>
      </c>
      <c r="DJ131" s="73">
        <v>58544</v>
      </c>
      <c r="DK131" s="73">
        <v>58544</v>
      </c>
      <c r="DL131" s="73">
        <v>58544</v>
      </c>
      <c r="DM131" s="73">
        <v>58544</v>
      </c>
      <c r="DN131" s="73">
        <v>58544</v>
      </c>
      <c r="DO131" s="270">
        <f t="shared" si="62"/>
        <v>58544</v>
      </c>
      <c r="DP131" s="73">
        <v>58093</v>
      </c>
      <c r="DQ131" s="73">
        <v>58093</v>
      </c>
      <c r="DR131" s="73">
        <v>58093</v>
      </c>
      <c r="DS131" s="73">
        <v>58093</v>
      </c>
      <c r="DT131" s="73">
        <v>58093</v>
      </c>
      <c r="DU131" s="73">
        <v>58093</v>
      </c>
      <c r="DV131" s="73">
        <v>58093</v>
      </c>
      <c r="DW131" s="73">
        <v>58093</v>
      </c>
      <c r="DX131" s="73">
        <v>58093</v>
      </c>
      <c r="DY131" s="73">
        <v>58093</v>
      </c>
      <c r="DZ131" s="270">
        <f t="shared" si="63"/>
        <v>58093</v>
      </c>
      <c r="EA131" s="73">
        <v>58705</v>
      </c>
      <c r="EB131" s="73">
        <v>58705</v>
      </c>
      <c r="EC131" s="73">
        <v>58705</v>
      </c>
      <c r="ED131" s="73">
        <v>58705</v>
      </c>
      <c r="EE131" s="73">
        <v>58705</v>
      </c>
      <c r="EF131" s="73">
        <v>58705</v>
      </c>
      <c r="EG131" s="73">
        <v>58705</v>
      </c>
      <c r="EH131" s="73">
        <v>58705</v>
      </c>
      <c r="EI131" s="73">
        <v>58705</v>
      </c>
      <c r="EJ131" s="73">
        <v>58705</v>
      </c>
      <c r="EK131" s="270">
        <f t="shared" si="64"/>
        <v>58705</v>
      </c>
      <c r="EM131" s="306">
        <f t="shared" si="65"/>
        <v>58601.933333333334</v>
      </c>
      <c r="EN131" s="144" t="str">
        <f t="shared" si="67"/>
        <v>OK</v>
      </c>
      <c r="EO131" s="144" t="str">
        <f t="shared" si="68"/>
        <v>OK</v>
      </c>
      <c r="EP131" s="144" t="str">
        <f t="shared" si="69"/>
        <v>OK</v>
      </c>
      <c r="EQ131" s="144" t="str">
        <f t="shared" si="70"/>
        <v>OK</v>
      </c>
      <c r="ER131" s="144" t="str">
        <f t="shared" si="71"/>
        <v>OK</v>
      </c>
      <c r="ES131" s="144" t="str">
        <f t="shared" si="72"/>
        <v>OK</v>
      </c>
      <c r="ET131" s="144" t="str">
        <f t="shared" si="73"/>
        <v>OK</v>
      </c>
      <c r="EU131" s="144" t="str">
        <f t="shared" si="74"/>
        <v>OK</v>
      </c>
      <c r="EV131" s="144" t="str">
        <f t="shared" si="75"/>
        <v>OK</v>
      </c>
      <c r="EW131" s="144" t="str">
        <f t="shared" si="76"/>
        <v>OK</v>
      </c>
      <c r="EX131" s="144" t="str">
        <f t="shared" si="77"/>
        <v>OK</v>
      </c>
      <c r="EY131" s="144" t="str">
        <f t="shared" si="78"/>
        <v>OK</v>
      </c>
      <c r="EZ131" s="144" t="str">
        <f t="shared" si="79"/>
        <v>OK</v>
      </c>
      <c r="FA131" s="144" t="str">
        <f t="shared" si="80"/>
        <v>OK</v>
      </c>
      <c r="FB131" s="144" t="str">
        <f t="shared" si="81"/>
        <v>OK</v>
      </c>
    </row>
    <row r="132" spans="2:158" ht="14.4" x14ac:dyDescent="0.3">
      <c r="B132" s="144">
        <v>127</v>
      </c>
      <c r="C132" s="68" t="s">
        <v>509</v>
      </c>
      <c r="D132" s="69" t="s">
        <v>510</v>
      </c>
      <c r="E132" s="70" t="s">
        <v>13</v>
      </c>
      <c r="F132" s="73">
        <f t="shared" si="83"/>
        <v>111783</v>
      </c>
      <c r="G132" s="73">
        <f t="shared" si="83"/>
        <v>111783</v>
      </c>
      <c r="H132" s="73">
        <f t="shared" si="83"/>
        <v>111783</v>
      </c>
      <c r="I132" s="73">
        <f t="shared" si="83"/>
        <v>111783</v>
      </c>
      <c r="J132" s="37"/>
      <c r="K132" s="73">
        <v>111783</v>
      </c>
      <c r="L132" s="73">
        <v>111783</v>
      </c>
      <c r="M132" s="73">
        <v>111783</v>
      </c>
      <c r="N132" s="73">
        <v>111783</v>
      </c>
      <c r="O132" s="73">
        <v>111783</v>
      </c>
      <c r="P132" s="73">
        <v>111783</v>
      </c>
      <c r="Q132" s="73">
        <v>111783</v>
      </c>
      <c r="R132" s="270">
        <f t="shared" si="50"/>
        <v>111783</v>
      </c>
      <c r="S132" s="73">
        <v>113028</v>
      </c>
      <c r="T132" s="73">
        <v>113028</v>
      </c>
      <c r="U132" s="73">
        <v>113028</v>
      </c>
      <c r="V132" s="73">
        <v>113028</v>
      </c>
      <c r="W132" s="73">
        <v>113028</v>
      </c>
      <c r="X132" s="73">
        <v>113028</v>
      </c>
      <c r="Y132" s="73">
        <v>113028</v>
      </c>
      <c r="Z132" s="73">
        <v>113028</v>
      </c>
      <c r="AA132" s="270">
        <f t="shared" si="51"/>
        <v>113028</v>
      </c>
      <c r="AB132" s="73">
        <v>117828</v>
      </c>
      <c r="AC132" s="73">
        <v>117828</v>
      </c>
      <c r="AD132" s="73">
        <v>117828</v>
      </c>
      <c r="AE132" s="270">
        <f t="shared" si="52"/>
        <v>117828</v>
      </c>
      <c r="AF132" s="73">
        <v>114275</v>
      </c>
      <c r="AG132" s="73">
        <v>114275</v>
      </c>
      <c r="AH132" s="73">
        <v>114275</v>
      </c>
      <c r="AI132" s="73">
        <v>114275</v>
      </c>
      <c r="AJ132" s="73">
        <v>114275</v>
      </c>
      <c r="AK132" s="73">
        <v>114275</v>
      </c>
      <c r="AL132" s="73">
        <v>114275</v>
      </c>
      <c r="AM132" s="73">
        <v>114275</v>
      </c>
      <c r="AN132" s="73">
        <v>114275</v>
      </c>
      <c r="AO132" s="73">
        <v>114275</v>
      </c>
      <c r="AP132" s="73">
        <v>114275</v>
      </c>
      <c r="AQ132" s="73">
        <v>114275</v>
      </c>
      <c r="AR132" s="270">
        <f t="shared" si="53"/>
        <v>114275</v>
      </c>
      <c r="AS132" s="73">
        <v>117302</v>
      </c>
      <c r="AT132" s="73">
        <v>117302</v>
      </c>
      <c r="AU132" s="73">
        <v>117302</v>
      </c>
      <c r="AV132" s="73">
        <v>117302</v>
      </c>
      <c r="AW132" s="73">
        <v>117302</v>
      </c>
      <c r="AX132" s="73">
        <v>117302</v>
      </c>
      <c r="AY132" s="73">
        <v>117302</v>
      </c>
      <c r="AZ132" s="73">
        <v>117302</v>
      </c>
      <c r="BA132" s="270">
        <f t="shared" si="54"/>
        <v>117302</v>
      </c>
      <c r="BB132" s="73">
        <v>117404</v>
      </c>
      <c r="BC132" s="73">
        <v>117404</v>
      </c>
      <c r="BD132" s="73">
        <v>117404</v>
      </c>
      <c r="BE132" s="73">
        <v>117404</v>
      </c>
      <c r="BF132" s="73">
        <v>117404</v>
      </c>
      <c r="BG132" s="73">
        <v>117404</v>
      </c>
      <c r="BH132" s="73">
        <v>117404</v>
      </c>
      <c r="BI132" s="270">
        <f t="shared" si="55"/>
        <v>117404</v>
      </c>
      <c r="BJ132" s="73">
        <v>112890</v>
      </c>
      <c r="BK132" s="73">
        <v>112890</v>
      </c>
      <c r="BL132" s="270">
        <f t="shared" si="56"/>
        <v>112890</v>
      </c>
      <c r="BM132" s="73">
        <v>111737</v>
      </c>
      <c r="BN132" s="73">
        <v>111737</v>
      </c>
      <c r="BO132" s="73">
        <v>111737</v>
      </c>
      <c r="BP132" s="73">
        <v>111737</v>
      </c>
      <c r="BQ132" s="73">
        <v>111737</v>
      </c>
      <c r="BR132" s="73">
        <v>111737</v>
      </c>
      <c r="BS132" s="73">
        <v>111737</v>
      </c>
      <c r="BT132" s="73">
        <v>111737</v>
      </c>
      <c r="BU132" s="73">
        <v>111737</v>
      </c>
      <c r="BV132" s="73">
        <v>111737</v>
      </c>
      <c r="BW132" s="270">
        <f t="shared" si="57"/>
        <v>111737</v>
      </c>
      <c r="BX132" s="73">
        <v>121012</v>
      </c>
      <c r="BY132" s="73">
        <v>121012</v>
      </c>
      <c r="BZ132" s="73">
        <v>121012</v>
      </c>
      <c r="CA132" s="73">
        <v>121012</v>
      </c>
      <c r="CB132" s="73">
        <v>121012</v>
      </c>
      <c r="CC132" s="73">
        <v>121012</v>
      </c>
      <c r="CD132" s="73">
        <v>121012</v>
      </c>
      <c r="CE132" s="73">
        <v>121012</v>
      </c>
      <c r="CF132" s="270">
        <f t="shared" si="58"/>
        <v>121012</v>
      </c>
      <c r="CG132" s="73">
        <v>111227</v>
      </c>
      <c r="CH132" s="73">
        <v>111227</v>
      </c>
      <c r="CI132" s="73">
        <v>111227</v>
      </c>
      <c r="CJ132" s="73">
        <v>111227</v>
      </c>
      <c r="CK132" s="73">
        <v>111227</v>
      </c>
      <c r="CL132" s="73">
        <v>111227</v>
      </c>
      <c r="CM132" s="73">
        <v>111227</v>
      </c>
      <c r="CN132" s="73">
        <v>111227</v>
      </c>
      <c r="CO132" s="73">
        <v>111227</v>
      </c>
      <c r="CP132" s="270">
        <f t="shared" si="59"/>
        <v>111227</v>
      </c>
      <c r="CQ132" s="73">
        <v>112027</v>
      </c>
      <c r="CR132" s="73">
        <v>112027</v>
      </c>
      <c r="CS132" s="73">
        <v>112027</v>
      </c>
      <c r="CT132" s="73">
        <v>112027</v>
      </c>
      <c r="CU132" s="73">
        <v>112027</v>
      </c>
      <c r="CV132" s="73">
        <v>112027</v>
      </c>
      <c r="CW132" s="73">
        <v>112027</v>
      </c>
      <c r="CX132" s="73">
        <v>112027</v>
      </c>
      <c r="CY132" s="73">
        <v>112027</v>
      </c>
      <c r="CZ132" s="73">
        <v>112027</v>
      </c>
      <c r="DA132" s="270">
        <f t="shared" si="60"/>
        <v>112027</v>
      </c>
      <c r="DB132" s="73">
        <v>107638</v>
      </c>
      <c r="DC132" s="73">
        <v>107638</v>
      </c>
      <c r="DD132" s="270">
        <f t="shared" si="61"/>
        <v>107638</v>
      </c>
      <c r="DE132" s="73">
        <v>113745</v>
      </c>
      <c r="DF132" s="73">
        <v>113745</v>
      </c>
      <c r="DG132" s="73">
        <v>113745</v>
      </c>
      <c r="DH132" s="73">
        <v>113745</v>
      </c>
      <c r="DI132" s="73">
        <v>113745</v>
      </c>
      <c r="DJ132" s="73">
        <v>113745</v>
      </c>
      <c r="DK132" s="73">
        <v>113745</v>
      </c>
      <c r="DL132" s="73">
        <v>113745</v>
      </c>
      <c r="DM132" s="73">
        <v>113745</v>
      </c>
      <c r="DN132" s="73">
        <v>113745</v>
      </c>
      <c r="DO132" s="270">
        <f t="shared" si="62"/>
        <v>113745</v>
      </c>
      <c r="DP132" s="73">
        <v>112578</v>
      </c>
      <c r="DQ132" s="73">
        <v>112578</v>
      </c>
      <c r="DR132" s="73">
        <v>112578</v>
      </c>
      <c r="DS132" s="73">
        <v>112578</v>
      </c>
      <c r="DT132" s="73">
        <v>112578</v>
      </c>
      <c r="DU132" s="73">
        <v>112578</v>
      </c>
      <c r="DV132" s="73">
        <v>112578</v>
      </c>
      <c r="DW132" s="73">
        <v>112578</v>
      </c>
      <c r="DX132" s="73">
        <v>112578</v>
      </c>
      <c r="DY132" s="73">
        <v>112578</v>
      </c>
      <c r="DZ132" s="270">
        <f t="shared" si="63"/>
        <v>112578</v>
      </c>
      <c r="EA132" s="73">
        <v>114175</v>
      </c>
      <c r="EB132" s="73">
        <v>114175</v>
      </c>
      <c r="EC132" s="73">
        <v>114175</v>
      </c>
      <c r="ED132" s="73">
        <v>114175</v>
      </c>
      <c r="EE132" s="73">
        <v>114175</v>
      </c>
      <c r="EF132" s="73">
        <v>114175</v>
      </c>
      <c r="EG132" s="73">
        <v>114175</v>
      </c>
      <c r="EH132" s="73">
        <v>114175</v>
      </c>
      <c r="EI132" s="73">
        <v>114175</v>
      </c>
      <c r="EJ132" s="73">
        <v>114175</v>
      </c>
      <c r="EK132" s="270">
        <f t="shared" si="64"/>
        <v>114175</v>
      </c>
      <c r="EM132" s="306">
        <f t="shared" si="65"/>
        <v>113909.93333333333</v>
      </c>
      <c r="EN132" s="144" t="str">
        <f t="shared" si="67"/>
        <v>OK</v>
      </c>
      <c r="EO132" s="144" t="str">
        <f t="shared" si="68"/>
        <v>OK</v>
      </c>
      <c r="EP132" s="144" t="str">
        <f t="shared" si="69"/>
        <v>OK</v>
      </c>
      <c r="EQ132" s="144" t="str">
        <f t="shared" si="70"/>
        <v>OK</v>
      </c>
      <c r="ER132" s="144" t="str">
        <f t="shared" si="71"/>
        <v>OK</v>
      </c>
      <c r="ES132" s="144" t="str">
        <f t="shared" si="72"/>
        <v>OK</v>
      </c>
      <c r="ET132" s="144" t="str">
        <f t="shared" si="73"/>
        <v>OK</v>
      </c>
      <c r="EU132" s="144" t="str">
        <f t="shared" si="74"/>
        <v>OK</v>
      </c>
      <c r="EV132" s="144" t="str">
        <f t="shared" si="75"/>
        <v>OK</v>
      </c>
      <c r="EW132" s="144" t="str">
        <f t="shared" si="76"/>
        <v>OK</v>
      </c>
      <c r="EX132" s="144" t="str">
        <f t="shared" si="77"/>
        <v>XXX</v>
      </c>
      <c r="EY132" s="144" t="str">
        <f t="shared" si="78"/>
        <v>XXX</v>
      </c>
      <c r="EZ132" s="144" t="str">
        <f t="shared" si="79"/>
        <v>OK</v>
      </c>
      <c r="FA132" s="144" t="str">
        <f t="shared" si="80"/>
        <v>OK</v>
      </c>
      <c r="FB132" s="144" t="str">
        <f t="shared" si="81"/>
        <v>OK</v>
      </c>
    </row>
    <row r="133" spans="2:158" ht="14.4" x14ac:dyDescent="0.3">
      <c r="B133" s="144">
        <v>128</v>
      </c>
      <c r="C133" s="68" t="s">
        <v>511</v>
      </c>
      <c r="D133" s="69" t="s">
        <v>512</v>
      </c>
      <c r="E133" s="70" t="s">
        <v>263</v>
      </c>
      <c r="F133" s="73">
        <f t="shared" si="83"/>
        <v>66643</v>
      </c>
      <c r="G133" s="73">
        <f t="shared" si="83"/>
        <v>66643</v>
      </c>
      <c r="H133" s="73">
        <f t="shared" si="83"/>
        <v>66643</v>
      </c>
      <c r="I133" s="73">
        <f t="shared" si="83"/>
        <v>66643</v>
      </c>
      <c r="J133" s="37"/>
      <c r="K133" s="73">
        <v>66643</v>
      </c>
      <c r="L133" s="73">
        <v>66643</v>
      </c>
      <c r="M133" s="73">
        <v>66643</v>
      </c>
      <c r="N133" s="73">
        <v>66643</v>
      </c>
      <c r="O133" s="73">
        <v>66643</v>
      </c>
      <c r="P133" s="73">
        <v>66643</v>
      </c>
      <c r="Q133" s="73">
        <v>66643</v>
      </c>
      <c r="R133" s="270">
        <f t="shared" si="50"/>
        <v>66643</v>
      </c>
      <c r="S133" s="73">
        <v>67266</v>
      </c>
      <c r="T133" s="73">
        <v>67266</v>
      </c>
      <c r="U133" s="73">
        <v>67266</v>
      </c>
      <c r="V133" s="73">
        <v>67266</v>
      </c>
      <c r="W133" s="73">
        <v>67266</v>
      </c>
      <c r="X133" s="73">
        <v>67266</v>
      </c>
      <c r="Y133" s="73">
        <v>67266</v>
      </c>
      <c r="Z133" s="73">
        <v>67266</v>
      </c>
      <c r="AA133" s="270">
        <f t="shared" si="51"/>
        <v>67266</v>
      </c>
      <c r="AB133" s="73">
        <v>69665</v>
      </c>
      <c r="AC133" s="73">
        <v>69665</v>
      </c>
      <c r="AD133" s="73">
        <v>69665</v>
      </c>
      <c r="AE133" s="270">
        <f t="shared" si="52"/>
        <v>69665</v>
      </c>
      <c r="AF133" s="73">
        <v>67889</v>
      </c>
      <c r="AG133" s="73">
        <v>67889</v>
      </c>
      <c r="AH133" s="73">
        <v>67889</v>
      </c>
      <c r="AI133" s="73">
        <v>67889</v>
      </c>
      <c r="AJ133" s="73">
        <v>67889</v>
      </c>
      <c r="AK133" s="73">
        <v>67889</v>
      </c>
      <c r="AL133" s="73">
        <v>67889</v>
      </c>
      <c r="AM133" s="73">
        <v>67889</v>
      </c>
      <c r="AN133" s="73">
        <v>67889</v>
      </c>
      <c r="AO133" s="73">
        <v>67889</v>
      </c>
      <c r="AP133" s="73">
        <v>67889</v>
      </c>
      <c r="AQ133" s="73">
        <v>67889</v>
      </c>
      <c r="AR133" s="270">
        <f t="shared" si="53"/>
        <v>67889</v>
      </c>
      <c r="AS133" s="73">
        <v>69402</v>
      </c>
      <c r="AT133" s="73">
        <v>69402</v>
      </c>
      <c r="AU133" s="73">
        <v>69402</v>
      </c>
      <c r="AV133" s="73">
        <v>69402</v>
      </c>
      <c r="AW133" s="73">
        <v>69402</v>
      </c>
      <c r="AX133" s="73">
        <v>69402</v>
      </c>
      <c r="AY133" s="73">
        <v>69402</v>
      </c>
      <c r="AZ133" s="73">
        <v>69402</v>
      </c>
      <c r="BA133" s="270">
        <f t="shared" si="54"/>
        <v>69402</v>
      </c>
      <c r="BB133" s="73">
        <v>69453</v>
      </c>
      <c r="BC133" s="73">
        <v>69453</v>
      </c>
      <c r="BD133" s="73">
        <v>69453</v>
      </c>
      <c r="BE133" s="73">
        <v>69453</v>
      </c>
      <c r="BF133" s="73">
        <v>69453</v>
      </c>
      <c r="BG133" s="73">
        <v>69453</v>
      </c>
      <c r="BH133" s="73">
        <v>69453</v>
      </c>
      <c r="BI133" s="270">
        <f t="shared" si="55"/>
        <v>69453</v>
      </c>
      <c r="BJ133" s="73">
        <v>67196</v>
      </c>
      <c r="BK133" s="73">
        <v>67196</v>
      </c>
      <c r="BL133" s="270">
        <f t="shared" si="56"/>
        <v>67196</v>
      </c>
      <c r="BM133" s="73">
        <v>66620</v>
      </c>
      <c r="BN133" s="73">
        <v>66620</v>
      </c>
      <c r="BO133" s="73">
        <v>66620</v>
      </c>
      <c r="BP133" s="73">
        <v>66620</v>
      </c>
      <c r="BQ133" s="73">
        <v>66620</v>
      </c>
      <c r="BR133" s="73">
        <v>66620</v>
      </c>
      <c r="BS133" s="73">
        <v>66620</v>
      </c>
      <c r="BT133" s="73">
        <v>66620</v>
      </c>
      <c r="BU133" s="73">
        <v>66620</v>
      </c>
      <c r="BV133" s="73">
        <v>66620</v>
      </c>
      <c r="BW133" s="270">
        <f t="shared" si="57"/>
        <v>66620</v>
      </c>
      <c r="BX133" s="73">
        <v>71257</v>
      </c>
      <c r="BY133" s="73">
        <v>71257</v>
      </c>
      <c r="BZ133" s="73">
        <v>71257</v>
      </c>
      <c r="CA133" s="73">
        <v>71257</v>
      </c>
      <c r="CB133" s="73">
        <v>71257</v>
      </c>
      <c r="CC133" s="73">
        <v>71257</v>
      </c>
      <c r="CD133" s="73">
        <v>71257</v>
      </c>
      <c r="CE133" s="73">
        <v>71257</v>
      </c>
      <c r="CF133" s="270">
        <f t="shared" si="58"/>
        <v>71257</v>
      </c>
      <c r="CG133" s="73">
        <v>66365</v>
      </c>
      <c r="CH133" s="73">
        <v>66365</v>
      </c>
      <c r="CI133" s="73">
        <v>66365</v>
      </c>
      <c r="CJ133" s="73">
        <v>66365</v>
      </c>
      <c r="CK133" s="73">
        <v>66365</v>
      </c>
      <c r="CL133" s="73">
        <v>66365</v>
      </c>
      <c r="CM133" s="73">
        <v>66365</v>
      </c>
      <c r="CN133" s="73">
        <v>66365</v>
      </c>
      <c r="CO133" s="73">
        <v>66365</v>
      </c>
      <c r="CP133" s="270">
        <f t="shared" si="59"/>
        <v>66365</v>
      </c>
      <c r="CQ133" s="73">
        <v>66765</v>
      </c>
      <c r="CR133" s="73">
        <v>66765</v>
      </c>
      <c r="CS133" s="73">
        <v>66765</v>
      </c>
      <c r="CT133" s="73">
        <v>66765</v>
      </c>
      <c r="CU133" s="73">
        <v>66765</v>
      </c>
      <c r="CV133" s="73">
        <v>66765</v>
      </c>
      <c r="CW133" s="73">
        <v>66765</v>
      </c>
      <c r="CX133" s="73">
        <v>66765</v>
      </c>
      <c r="CY133" s="73">
        <v>66765</v>
      </c>
      <c r="CZ133" s="73">
        <v>66765</v>
      </c>
      <c r="DA133" s="270">
        <f t="shared" si="60"/>
        <v>66765</v>
      </c>
      <c r="DB133" s="73">
        <v>64570</v>
      </c>
      <c r="DC133" s="73">
        <v>64570</v>
      </c>
      <c r="DD133" s="270">
        <f t="shared" si="61"/>
        <v>64570</v>
      </c>
      <c r="DE133" s="73">
        <v>67624</v>
      </c>
      <c r="DF133" s="73">
        <v>67624</v>
      </c>
      <c r="DG133" s="73">
        <v>67624</v>
      </c>
      <c r="DH133" s="73">
        <v>67624</v>
      </c>
      <c r="DI133" s="73">
        <v>67624</v>
      </c>
      <c r="DJ133" s="73">
        <v>67624</v>
      </c>
      <c r="DK133" s="73">
        <v>67624</v>
      </c>
      <c r="DL133" s="73">
        <v>67624</v>
      </c>
      <c r="DM133" s="73">
        <v>67624</v>
      </c>
      <c r="DN133" s="73">
        <v>67624</v>
      </c>
      <c r="DO133" s="270">
        <f t="shared" si="62"/>
        <v>67624</v>
      </c>
      <c r="DP133" s="73">
        <v>67040</v>
      </c>
      <c r="DQ133" s="73">
        <v>67040</v>
      </c>
      <c r="DR133" s="73">
        <v>67040</v>
      </c>
      <c r="DS133" s="73">
        <v>67040</v>
      </c>
      <c r="DT133" s="73">
        <v>67040</v>
      </c>
      <c r="DU133" s="73">
        <v>67040</v>
      </c>
      <c r="DV133" s="73">
        <v>67040</v>
      </c>
      <c r="DW133" s="73">
        <v>67040</v>
      </c>
      <c r="DX133" s="73">
        <v>67040</v>
      </c>
      <c r="DY133" s="73">
        <v>67040</v>
      </c>
      <c r="DZ133" s="270">
        <f t="shared" si="63"/>
        <v>67040</v>
      </c>
      <c r="EA133" s="73">
        <v>67839</v>
      </c>
      <c r="EB133" s="73">
        <v>67839</v>
      </c>
      <c r="EC133" s="73">
        <v>67839</v>
      </c>
      <c r="ED133" s="73">
        <v>67839</v>
      </c>
      <c r="EE133" s="73">
        <v>67839</v>
      </c>
      <c r="EF133" s="73">
        <v>67839</v>
      </c>
      <c r="EG133" s="73">
        <v>67839</v>
      </c>
      <c r="EH133" s="73">
        <v>67839</v>
      </c>
      <c r="EI133" s="73">
        <v>67839</v>
      </c>
      <c r="EJ133" s="73">
        <v>67839</v>
      </c>
      <c r="EK133" s="270">
        <f t="shared" si="64"/>
        <v>67839</v>
      </c>
      <c r="EM133" s="306">
        <f t="shared" si="65"/>
        <v>67706.266666666663</v>
      </c>
      <c r="EN133" s="144" t="str">
        <f t="shared" si="67"/>
        <v>OK</v>
      </c>
      <c r="EO133" s="144" t="str">
        <f t="shared" si="68"/>
        <v>OK</v>
      </c>
      <c r="EP133" s="144" t="str">
        <f t="shared" si="69"/>
        <v>OK</v>
      </c>
      <c r="EQ133" s="144" t="str">
        <f t="shared" si="70"/>
        <v>OK</v>
      </c>
      <c r="ER133" s="144" t="str">
        <f t="shared" si="71"/>
        <v>OK</v>
      </c>
      <c r="ES133" s="144" t="str">
        <f t="shared" si="72"/>
        <v>OK</v>
      </c>
      <c r="ET133" s="144" t="str">
        <f t="shared" si="73"/>
        <v>OK</v>
      </c>
      <c r="EU133" s="144" t="str">
        <f t="shared" si="74"/>
        <v>OK</v>
      </c>
      <c r="EV133" s="144" t="str">
        <f t="shared" si="75"/>
        <v>OK</v>
      </c>
      <c r="EW133" s="144" t="str">
        <f t="shared" si="76"/>
        <v>OK</v>
      </c>
      <c r="EX133" s="144" t="str">
        <f t="shared" si="77"/>
        <v>OK</v>
      </c>
      <c r="EY133" s="144" t="str">
        <f t="shared" si="78"/>
        <v>OK</v>
      </c>
      <c r="EZ133" s="144" t="str">
        <f t="shared" si="79"/>
        <v>OK</v>
      </c>
      <c r="FA133" s="144" t="str">
        <f t="shared" si="80"/>
        <v>OK</v>
      </c>
      <c r="FB133" s="144" t="str">
        <f t="shared" si="81"/>
        <v>OK</v>
      </c>
    </row>
    <row r="134" spans="2:158" ht="14.4" x14ac:dyDescent="0.3">
      <c r="B134" s="144">
        <v>129</v>
      </c>
      <c r="C134" s="68" t="s">
        <v>513</v>
      </c>
      <c r="D134" s="69" t="s">
        <v>514</v>
      </c>
      <c r="E134" s="70" t="s">
        <v>13</v>
      </c>
      <c r="F134" s="73">
        <f t="shared" si="83"/>
        <v>123981</v>
      </c>
      <c r="G134" s="73">
        <f t="shared" si="83"/>
        <v>123981</v>
      </c>
      <c r="H134" s="73">
        <f t="shared" si="83"/>
        <v>123981</v>
      </c>
      <c r="I134" s="73">
        <f t="shared" si="83"/>
        <v>123981</v>
      </c>
      <c r="J134" s="37"/>
      <c r="K134" s="73">
        <v>123981</v>
      </c>
      <c r="L134" s="73">
        <v>123981</v>
      </c>
      <c r="M134" s="73">
        <v>123981</v>
      </c>
      <c r="N134" s="73">
        <v>123981</v>
      </c>
      <c r="O134" s="73">
        <v>123981</v>
      </c>
      <c r="P134" s="73">
        <v>123981</v>
      </c>
      <c r="Q134" s="73">
        <v>123981</v>
      </c>
      <c r="R134" s="270">
        <f t="shared" si="50"/>
        <v>123981</v>
      </c>
      <c r="S134" s="73">
        <v>125424</v>
      </c>
      <c r="T134" s="73">
        <v>125424</v>
      </c>
      <c r="U134" s="73">
        <v>125424</v>
      </c>
      <c r="V134" s="73">
        <v>125424</v>
      </c>
      <c r="W134" s="73">
        <v>125424</v>
      </c>
      <c r="X134" s="73">
        <v>125424</v>
      </c>
      <c r="Y134" s="73">
        <v>125424</v>
      </c>
      <c r="Z134" s="73">
        <v>125424</v>
      </c>
      <c r="AA134" s="270">
        <f t="shared" si="51"/>
        <v>125424</v>
      </c>
      <c r="AB134" s="73">
        <v>130996</v>
      </c>
      <c r="AC134" s="73">
        <v>130996</v>
      </c>
      <c r="AD134" s="73">
        <v>130996</v>
      </c>
      <c r="AE134" s="270">
        <f t="shared" si="52"/>
        <v>130996</v>
      </c>
      <c r="AF134" s="73">
        <v>126869</v>
      </c>
      <c r="AG134" s="73">
        <v>126869</v>
      </c>
      <c r="AH134" s="73">
        <v>126869</v>
      </c>
      <c r="AI134" s="73">
        <v>126869</v>
      </c>
      <c r="AJ134" s="73">
        <v>126869</v>
      </c>
      <c r="AK134" s="73">
        <v>126869</v>
      </c>
      <c r="AL134" s="73">
        <v>126869</v>
      </c>
      <c r="AM134" s="73">
        <v>126869</v>
      </c>
      <c r="AN134" s="73">
        <v>126869</v>
      </c>
      <c r="AO134" s="73">
        <v>126869</v>
      </c>
      <c r="AP134" s="73">
        <v>126869</v>
      </c>
      <c r="AQ134" s="73">
        <v>126869</v>
      </c>
      <c r="AR134" s="270">
        <f t="shared" si="53"/>
        <v>126869</v>
      </c>
      <c r="AS134" s="73">
        <v>130385</v>
      </c>
      <c r="AT134" s="73">
        <v>130385</v>
      </c>
      <c r="AU134" s="73">
        <v>130385</v>
      </c>
      <c r="AV134" s="73">
        <v>130385</v>
      </c>
      <c r="AW134" s="73">
        <v>130385</v>
      </c>
      <c r="AX134" s="73">
        <v>130385</v>
      </c>
      <c r="AY134" s="73">
        <v>130385</v>
      </c>
      <c r="AZ134" s="73">
        <v>130385</v>
      </c>
      <c r="BA134" s="270">
        <f t="shared" si="54"/>
        <v>130385</v>
      </c>
      <c r="BB134" s="73">
        <v>130502</v>
      </c>
      <c r="BC134" s="73">
        <v>130502</v>
      </c>
      <c r="BD134" s="73">
        <v>130502</v>
      </c>
      <c r="BE134" s="73">
        <v>130502</v>
      </c>
      <c r="BF134" s="73">
        <v>130502</v>
      </c>
      <c r="BG134" s="73">
        <v>130502</v>
      </c>
      <c r="BH134" s="73">
        <v>130502</v>
      </c>
      <c r="BI134" s="270">
        <f t="shared" si="55"/>
        <v>130502</v>
      </c>
      <c r="BJ134" s="73">
        <v>125262</v>
      </c>
      <c r="BK134" s="73">
        <v>125262</v>
      </c>
      <c r="BL134" s="270">
        <f t="shared" si="56"/>
        <v>125262</v>
      </c>
      <c r="BM134" s="73">
        <v>123925</v>
      </c>
      <c r="BN134" s="73">
        <v>123925</v>
      </c>
      <c r="BO134" s="73">
        <v>123925</v>
      </c>
      <c r="BP134" s="73">
        <v>123925</v>
      </c>
      <c r="BQ134" s="73">
        <v>123925</v>
      </c>
      <c r="BR134" s="73">
        <v>123925</v>
      </c>
      <c r="BS134" s="73">
        <v>123925</v>
      </c>
      <c r="BT134" s="73">
        <v>123925</v>
      </c>
      <c r="BU134" s="73">
        <v>123925</v>
      </c>
      <c r="BV134" s="73">
        <v>123925</v>
      </c>
      <c r="BW134" s="270">
        <f t="shared" si="57"/>
        <v>123925</v>
      </c>
      <c r="BX134" s="73">
        <v>134688</v>
      </c>
      <c r="BY134" s="73">
        <v>134688</v>
      </c>
      <c r="BZ134" s="73">
        <v>134688</v>
      </c>
      <c r="CA134" s="73">
        <v>134688</v>
      </c>
      <c r="CB134" s="73">
        <v>134688</v>
      </c>
      <c r="CC134" s="73">
        <v>134688</v>
      </c>
      <c r="CD134" s="73">
        <v>134688</v>
      </c>
      <c r="CE134" s="73">
        <v>134688</v>
      </c>
      <c r="CF134" s="270">
        <f t="shared" si="58"/>
        <v>134688</v>
      </c>
      <c r="CG134" s="73">
        <v>123334</v>
      </c>
      <c r="CH134" s="73">
        <v>123334</v>
      </c>
      <c r="CI134" s="73">
        <v>123334</v>
      </c>
      <c r="CJ134" s="73">
        <v>123334</v>
      </c>
      <c r="CK134" s="73">
        <v>123334</v>
      </c>
      <c r="CL134" s="73">
        <v>123334</v>
      </c>
      <c r="CM134" s="73">
        <v>123334</v>
      </c>
      <c r="CN134" s="73">
        <v>123334</v>
      </c>
      <c r="CO134" s="73">
        <v>123334</v>
      </c>
      <c r="CP134" s="270">
        <f t="shared" si="59"/>
        <v>123334</v>
      </c>
      <c r="CQ134" s="73">
        <v>124262</v>
      </c>
      <c r="CR134" s="73">
        <v>124262</v>
      </c>
      <c r="CS134" s="73">
        <v>124262</v>
      </c>
      <c r="CT134" s="73">
        <v>124262</v>
      </c>
      <c r="CU134" s="73">
        <v>124262</v>
      </c>
      <c r="CV134" s="73">
        <v>124262</v>
      </c>
      <c r="CW134" s="73">
        <v>124262</v>
      </c>
      <c r="CX134" s="73">
        <v>124262</v>
      </c>
      <c r="CY134" s="73">
        <v>124262</v>
      </c>
      <c r="CZ134" s="73">
        <v>124262</v>
      </c>
      <c r="DA134" s="270">
        <f t="shared" si="60"/>
        <v>124262</v>
      </c>
      <c r="DB134" s="73">
        <v>119169</v>
      </c>
      <c r="DC134" s="73">
        <v>119169</v>
      </c>
      <c r="DD134" s="270">
        <f t="shared" si="61"/>
        <v>119169</v>
      </c>
      <c r="DE134" s="73">
        <v>126254</v>
      </c>
      <c r="DF134" s="73">
        <v>126254</v>
      </c>
      <c r="DG134" s="73">
        <v>126254</v>
      </c>
      <c r="DH134" s="73">
        <v>126254</v>
      </c>
      <c r="DI134" s="73">
        <v>126254</v>
      </c>
      <c r="DJ134" s="73">
        <v>126254</v>
      </c>
      <c r="DK134" s="73">
        <v>126254</v>
      </c>
      <c r="DL134" s="73">
        <v>126254</v>
      </c>
      <c r="DM134" s="73">
        <v>126254</v>
      </c>
      <c r="DN134" s="73">
        <v>126254</v>
      </c>
      <c r="DO134" s="270">
        <f t="shared" si="62"/>
        <v>126254</v>
      </c>
      <c r="DP134" s="73">
        <v>124901</v>
      </c>
      <c r="DQ134" s="73">
        <v>124901</v>
      </c>
      <c r="DR134" s="73">
        <v>124901</v>
      </c>
      <c r="DS134" s="73">
        <v>124901</v>
      </c>
      <c r="DT134" s="73">
        <v>124901</v>
      </c>
      <c r="DU134" s="73">
        <v>124901</v>
      </c>
      <c r="DV134" s="73">
        <v>124901</v>
      </c>
      <c r="DW134" s="73">
        <v>124901</v>
      </c>
      <c r="DX134" s="73">
        <v>124901</v>
      </c>
      <c r="DY134" s="73">
        <v>124901</v>
      </c>
      <c r="DZ134" s="270">
        <f t="shared" si="63"/>
        <v>124901</v>
      </c>
      <c r="EA134" s="73">
        <v>126755</v>
      </c>
      <c r="EB134" s="73">
        <v>126755</v>
      </c>
      <c r="EC134" s="73">
        <v>126755</v>
      </c>
      <c r="ED134" s="73">
        <v>126755</v>
      </c>
      <c r="EE134" s="73">
        <v>126755</v>
      </c>
      <c r="EF134" s="73">
        <v>126755</v>
      </c>
      <c r="EG134" s="73">
        <v>126755</v>
      </c>
      <c r="EH134" s="73">
        <v>126755</v>
      </c>
      <c r="EI134" s="73">
        <v>126755</v>
      </c>
      <c r="EJ134" s="73">
        <v>126755</v>
      </c>
      <c r="EK134" s="270">
        <f t="shared" si="64"/>
        <v>126755</v>
      </c>
      <c r="EM134" s="306">
        <f t="shared" si="65"/>
        <v>126447.13333333333</v>
      </c>
      <c r="EN134" s="144" t="str">
        <f t="shared" si="67"/>
        <v>OK</v>
      </c>
      <c r="EO134" s="144" t="str">
        <f t="shared" si="68"/>
        <v>OK</v>
      </c>
      <c r="EP134" s="144" t="str">
        <f t="shared" si="69"/>
        <v>OK</v>
      </c>
      <c r="EQ134" s="144" t="str">
        <f t="shared" si="70"/>
        <v>OK</v>
      </c>
      <c r="ER134" s="144" t="str">
        <f t="shared" si="71"/>
        <v>OK</v>
      </c>
      <c r="ES134" s="144" t="str">
        <f t="shared" si="72"/>
        <v>OK</v>
      </c>
      <c r="ET134" s="144" t="str">
        <f t="shared" si="73"/>
        <v>OK</v>
      </c>
      <c r="EU134" s="144" t="str">
        <f t="shared" si="74"/>
        <v>OK</v>
      </c>
      <c r="EV134" s="144" t="str">
        <f t="shared" si="75"/>
        <v>OK</v>
      </c>
      <c r="EW134" s="144" t="str">
        <f t="shared" si="76"/>
        <v>OK</v>
      </c>
      <c r="EX134" s="144" t="str">
        <f t="shared" si="77"/>
        <v>XXX</v>
      </c>
      <c r="EY134" s="144" t="str">
        <f t="shared" si="78"/>
        <v>XXX</v>
      </c>
      <c r="EZ134" s="144" t="str">
        <f t="shared" si="79"/>
        <v>OK</v>
      </c>
      <c r="FA134" s="144" t="str">
        <f t="shared" si="80"/>
        <v>OK</v>
      </c>
      <c r="FB134" s="144" t="str">
        <f t="shared" si="81"/>
        <v>OK</v>
      </c>
    </row>
    <row r="135" spans="2:158" ht="14.4" x14ac:dyDescent="0.3">
      <c r="B135" s="144">
        <v>130</v>
      </c>
      <c r="C135" s="68" t="s">
        <v>515</v>
      </c>
      <c r="D135" s="69" t="s">
        <v>516</v>
      </c>
      <c r="E135" s="70" t="s">
        <v>263</v>
      </c>
      <c r="F135" s="73">
        <f t="shared" si="83"/>
        <v>72742</v>
      </c>
      <c r="G135" s="73">
        <f t="shared" si="83"/>
        <v>72742</v>
      </c>
      <c r="H135" s="73">
        <f t="shared" si="83"/>
        <v>72742</v>
      </c>
      <c r="I135" s="73">
        <f t="shared" si="83"/>
        <v>72742</v>
      </c>
      <c r="J135" s="37"/>
      <c r="K135" s="73">
        <v>72742</v>
      </c>
      <c r="L135" s="73">
        <v>72742</v>
      </c>
      <c r="M135" s="73">
        <v>72742</v>
      </c>
      <c r="N135" s="73">
        <v>72742</v>
      </c>
      <c r="O135" s="73">
        <v>72742</v>
      </c>
      <c r="P135" s="73">
        <v>72742</v>
      </c>
      <c r="Q135" s="73">
        <v>72742</v>
      </c>
      <c r="R135" s="270">
        <f t="shared" ref="R135:R198" si="84">AVERAGE(K135:Q135)</f>
        <v>72742</v>
      </c>
      <c r="S135" s="73">
        <v>73463</v>
      </c>
      <c r="T135" s="73">
        <v>73463</v>
      </c>
      <c r="U135" s="73">
        <v>73463</v>
      </c>
      <c r="V135" s="73">
        <v>73463</v>
      </c>
      <c r="W135" s="73">
        <v>73463</v>
      </c>
      <c r="X135" s="73">
        <v>73463</v>
      </c>
      <c r="Y135" s="73">
        <v>73463</v>
      </c>
      <c r="Z135" s="73">
        <v>73463</v>
      </c>
      <c r="AA135" s="270">
        <f t="shared" ref="AA135:AA198" si="85">AVERAGE(S135:Z135)</f>
        <v>73463</v>
      </c>
      <c r="AB135" s="73">
        <v>76249</v>
      </c>
      <c r="AC135" s="73">
        <v>76249</v>
      </c>
      <c r="AD135" s="73">
        <v>76249</v>
      </c>
      <c r="AE135" s="270">
        <f t="shared" ref="AE135:AE198" si="86">AVERAGE(AB135:AD135)</f>
        <v>76249</v>
      </c>
      <c r="AF135" s="73">
        <v>74186</v>
      </c>
      <c r="AG135" s="73">
        <v>74186</v>
      </c>
      <c r="AH135" s="73">
        <v>74186</v>
      </c>
      <c r="AI135" s="73">
        <v>74186</v>
      </c>
      <c r="AJ135" s="73">
        <v>74186</v>
      </c>
      <c r="AK135" s="73">
        <v>74186</v>
      </c>
      <c r="AL135" s="73">
        <v>74186</v>
      </c>
      <c r="AM135" s="73">
        <v>74186</v>
      </c>
      <c r="AN135" s="73">
        <v>74186</v>
      </c>
      <c r="AO135" s="73">
        <v>74186</v>
      </c>
      <c r="AP135" s="73">
        <v>74186</v>
      </c>
      <c r="AQ135" s="73">
        <v>74186</v>
      </c>
      <c r="AR135" s="270">
        <f t="shared" ref="AR135:AR198" si="87">AVERAGE(AF135:AQ135)</f>
        <v>74186</v>
      </c>
      <c r="AS135" s="73">
        <v>75944</v>
      </c>
      <c r="AT135" s="73">
        <v>75944</v>
      </c>
      <c r="AU135" s="73">
        <v>75944</v>
      </c>
      <c r="AV135" s="73">
        <v>75944</v>
      </c>
      <c r="AW135" s="73">
        <v>75944</v>
      </c>
      <c r="AX135" s="73">
        <v>75944</v>
      </c>
      <c r="AY135" s="73">
        <v>75944</v>
      </c>
      <c r="AZ135" s="73">
        <v>75944</v>
      </c>
      <c r="BA135" s="270">
        <f t="shared" ref="BA135:BA198" si="88">AVERAGE(AS135:AZ135)</f>
        <v>75944</v>
      </c>
      <c r="BB135" s="73">
        <v>76002</v>
      </c>
      <c r="BC135" s="73">
        <v>76002</v>
      </c>
      <c r="BD135" s="73">
        <v>76002</v>
      </c>
      <c r="BE135" s="73">
        <v>76002</v>
      </c>
      <c r="BF135" s="73">
        <v>76002</v>
      </c>
      <c r="BG135" s="73">
        <v>76002</v>
      </c>
      <c r="BH135" s="73">
        <v>76002</v>
      </c>
      <c r="BI135" s="270">
        <f t="shared" ref="BI135:BI198" si="89">AVERAGE(BB135:BH135)</f>
        <v>76002</v>
      </c>
      <c r="BJ135" s="73">
        <v>73383</v>
      </c>
      <c r="BK135" s="73">
        <v>73383</v>
      </c>
      <c r="BL135" s="270">
        <f t="shared" ref="BL135:BL198" si="90">AVERAGE(BJ135:BK135)</f>
        <v>73383</v>
      </c>
      <c r="BM135" s="73">
        <v>72714</v>
      </c>
      <c r="BN135" s="73">
        <v>72714</v>
      </c>
      <c r="BO135" s="73">
        <v>72714</v>
      </c>
      <c r="BP135" s="73">
        <v>72714</v>
      </c>
      <c r="BQ135" s="73">
        <v>72714</v>
      </c>
      <c r="BR135" s="73">
        <v>72714</v>
      </c>
      <c r="BS135" s="73">
        <v>72714</v>
      </c>
      <c r="BT135" s="73">
        <v>72714</v>
      </c>
      <c r="BU135" s="73">
        <v>72714</v>
      </c>
      <c r="BV135" s="73">
        <v>72714</v>
      </c>
      <c r="BW135" s="270">
        <f t="shared" ref="BW135:BW198" si="91">AVERAGE(BM135:BV135)</f>
        <v>72714</v>
      </c>
      <c r="BX135" s="73">
        <v>78096</v>
      </c>
      <c r="BY135" s="73">
        <v>78096</v>
      </c>
      <c r="BZ135" s="73">
        <v>78096</v>
      </c>
      <c r="CA135" s="73">
        <v>78096</v>
      </c>
      <c r="CB135" s="73">
        <v>78096</v>
      </c>
      <c r="CC135" s="73">
        <v>78096</v>
      </c>
      <c r="CD135" s="73">
        <v>78096</v>
      </c>
      <c r="CE135" s="73">
        <v>78096</v>
      </c>
      <c r="CF135" s="270">
        <f t="shared" ref="CF135:CF198" si="92">AVERAGE(BX135:CE135)</f>
        <v>78096</v>
      </c>
      <c r="CG135" s="73">
        <v>72418</v>
      </c>
      <c r="CH135" s="73">
        <v>72418</v>
      </c>
      <c r="CI135" s="73">
        <v>72418</v>
      </c>
      <c r="CJ135" s="73">
        <v>72418</v>
      </c>
      <c r="CK135" s="73">
        <v>72418</v>
      </c>
      <c r="CL135" s="73">
        <v>72418</v>
      </c>
      <c r="CM135" s="73">
        <v>72418</v>
      </c>
      <c r="CN135" s="73">
        <v>72418</v>
      </c>
      <c r="CO135" s="73">
        <v>72418</v>
      </c>
      <c r="CP135" s="270">
        <f t="shared" ref="CP135:CP198" si="93">AVERAGE(CG135:CO135)</f>
        <v>72418</v>
      </c>
      <c r="CQ135" s="73">
        <v>72882</v>
      </c>
      <c r="CR135" s="73">
        <v>72882</v>
      </c>
      <c r="CS135" s="73">
        <v>72882</v>
      </c>
      <c r="CT135" s="73">
        <v>72882</v>
      </c>
      <c r="CU135" s="73">
        <v>72882</v>
      </c>
      <c r="CV135" s="73">
        <v>72882</v>
      </c>
      <c r="CW135" s="73">
        <v>72882</v>
      </c>
      <c r="CX135" s="73">
        <v>72882</v>
      </c>
      <c r="CY135" s="73">
        <v>72882</v>
      </c>
      <c r="CZ135" s="73">
        <v>72882</v>
      </c>
      <c r="DA135" s="270">
        <f t="shared" ref="DA135:DA198" si="94">AVERAGE(CQ135:CZ135)</f>
        <v>72882</v>
      </c>
      <c r="DB135" s="73">
        <v>70336</v>
      </c>
      <c r="DC135" s="73">
        <v>70336</v>
      </c>
      <c r="DD135" s="270">
        <f t="shared" ref="DD135:DD198" si="95">AVERAGE(DB135:DC135)</f>
        <v>70336</v>
      </c>
      <c r="DE135" s="73">
        <v>73878</v>
      </c>
      <c r="DF135" s="73">
        <v>73878</v>
      </c>
      <c r="DG135" s="73">
        <v>73878</v>
      </c>
      <c r="DH135" s="73">
        <v>73878</v>
      </c>
      <c r="DI135" s="73">
        <v>73878</v>
      </c>
      <c r="DJ135" s="73">
        <v>73878</v>
      </c>
      <c r="DK135" s="73">
        <v>73878</v>
      </c>
      <c r="DL135" s="73">
        <v>73878</v>
      </c>
      <c r="DM135" s="73">
        <v>73878</v>
      </c>
      <c r="DN135" s="73">
        <v>73878</v>
      </c>
      <c r="DO135" s="270">
        <f t="shared" ref="DO135:DO198" si="96">AVERAGE(DE135:DN135)</f>
        <v>73878</v>
      </c>
      <c r="DP135" s="73">
        <v>73202</v>
      </c>
      <c r="DQ135" s="73">
        <v>73202</v>
      </c>
      <c r="DR135" s="73">
        <v>73202</v>
      </c>
      <c r="DS135" s="73">
        <v>73202</v>
      </c>
      <c r="DT135" s="73">
        <v>73202</v>
      </c>
      <c r="DU135" s="73">
        <v>73202</v>
      </c>
      <c r="DV135" s="73">
        <v>73202</v>
      </c>
      <c r="DW135" s="73">
        <v>73202</v>
      </c>
      <c r="DX135" s="73">
        <v>73202</v>
      </c>
      <c r="DY135" s="73">
        <v>73202</v>
      </c>
      <c r="DZ135" s="270">
        <f t="shared" ref="DZ135:DZ198" si="97">AVERAGE(DP135:DY135)</f>
        <v>73202</v>
      </c>
      <c r="EA135" s="73">
        <v>74129</v>
      </c>
      <c r="EB135" s="73">
        <v>74129</v>
      </c>
      <c r="EC135" s="73">
        <v>74129</v>
      </c>
      <c r="ED135" s="73">
        <v>74129</v>
      </c>
      <c r="EE135" s="73">
        <v>74129</v>
      </c>
      <c r="EF135" s="73">
        <v>74129</v>
      </c>
      <c r="EG135" s="73">
        <v>74129</v>
      </c>
      <c r="EH135" s="73">
        <v>74129</v>
      </c>
      <c r="EI135" s="73">
        <v>74129</v>
      </c>
      <c r="EJ135" s="73">
        <v>74129</v>
      </c>
      <c r="EK135" s="270">
        <f t="shared" ref="EK135:EK198" si="98">AVERAGE(EA135:EJ135)</f>
        <v>74129</v>
      </c>
      <c r="EM135" s="306">
        <f t="shared" si="65"/>
        <v>73974.933333333334</v>
      </c>
      <c r="EN135" s="144" t="str">
        <f t="shared" si="67"/>
        <v>OK</v>
      </c>
      <c r="EO135" s="144" t="str">
        <f t="shared" si="68"/>
        <v>OK</v>
      </c>
      <c r="EP135" s="144" t="str">
        <f t="shared" si="69"/>
        <v>OK</v>
      </c>
      <c r="EQ135" s="144" t="str">
        <f t="shared" si="70"/>
        <v>OK</v>
      </c>
      <c r="ER135" s="144" t="str">
        <f t="shared" si="71"/>
        <v>OK</v>
      </c>
      <c r="ES135" s="144" t="str">
        <f t="shared" si="72"/>
        <v>OK</v>
      </c>
      <c r="ET135" s="144" t="str">
        <f t="shared" si="73"/>
        <v>OK</v>
      </c>
      <c r="EU135" s="144" t="str">
        <f t="shared" si="74"/>
        <v>OK</v>
      </c>
      <c r="EV135" s="144" t="str">
        <f t="shared" si="75"/>
        <v>OK</v>
      </c>
      <c r="EW135" s="144" t="str">
        <f t="shared" si="76"/>
        <v>OK</v>
      </c>
      <c r="EX135" s="144" t="str">
        <f t="shared" si="77"/>
        <v>OK</v>
      </c>
      <c r="EY135" s="144" t="str">
        <f t="shared" si="78"/>
        <v>OK</v>
      </c>
      <c r="EZ135" s="144" t="str">
        <f t="shared" si="79"/>
        <v>OK</v>
      </c>
      <c r="FA135" s="144" t="str">
        <f t="shared" si="80"/>
        <v>OK</v>
      </c>
      <c r="FB135" s="144" t="str">
        <f t="shared" si="81"/>
        <v>OK</v>
      </c>
    </row>
    <row r="136" spans="2:158" ht="14.4" x14ac:dyDescent="0.3">
      <c r="B136" s="144">
        <v>131</v>
      </c>
      <c r="C136" s="68" t="s">
        <v>517</v>
      </c>
      <c r="D136" s="69" t="s">
        <v>518</v>
      </c>
      <c r="E136" s="70" t="s">
        <v>13</v>
      </c>
      <c r="F136" s="73">
        <f t="shared" si="83"/>
        <v>45245.714285714283</v>
      </c>
      <c r="G136" s="73">
        <f t="shared" si="83"/>
        <v>45245.714285714283</v>
      </c>
      <c r="H136" s="73">
        <f t="shared" si="83"/>
        <v>45245.714285714283</v>
      </c>
      <c r="I136" s="73">
        <f t="shared" si="83"/>
        <v>45245.714285714283</v>
      </c>
      <c r="J136" s="37"/>
      <c r="K136" s="73">
        <v>44991</v>
      </c>
      <c r="L136" s="73">
        <v>45220</v>
      </c>
      <c r="M136" s="73">
        <v>45437</v>
      </c>
      <c r="N136" s="73">
        <v>45233</v>
      </c>
      <c r="O136" s="73">
        <v>45284</v>
      </c>
      <c r="P136" s="73">
        <v>45399</v>
      </c>
      <c r="Q136" s="73">
        <v>45156</v>
      </c>
      <c r="R136" s="270">
        <f t="shared" si="84"/>
        <v>45245.714285714283</v>
      </c>
      <c r="S136" s="73">
        <v>45227</v>
      </c>
      <c r="T136" s="73">
        <v>45011</v>
      </c>
      <c r="U136" s="73">
        <v>45348</v>
      </c>
      <c r="V136" s="73">
        <v>45444</v>
      </c>
      <c r="W136" s="73">
        <v>45210</v>
      </c>
      <c r="X136" s="73">
        <v>45270</v>
      </c>
      <c r="Y136" s="73">
        <v>45054</v>
      </c>
      <c r="Z136" s="73">
        <v>45305</v>
      </c>
      <c r="AA136" s="270">
        <f t="shared" si="85"/>
        <v>45233.625</v>
      </c>
      <c r="AB136" s="73">
        <v>47937</v>
      </c>
      <c r="AC136" s="73">
        <v>47126</v>
      </c>
      <c r="AD136" s="73">
        <v>48005</v>
      </c>
      <c r="AE136" s="270">
        <f t="shared" si="86"/>
        <v>47689.333333333336</v>
      </c>
      <c r="AF136" s="73">
        <v>46607</v>
      </c>
      <c r="AG136" s="73">
        <v>46639</v>
      </c>
      <c r="AH136" s="73">
        <v>46655</v>
      </c>
      <c r="AI136" s="73">
        <v>46607</v>
      </c>
      <c r="AJ136" s="73">
        <v>46494</v>
      </c>
      <c r="AK136" s="73">
        <v>46414</v>
      </c>
      <c r="AL136" s="73">
        <v>46816</v>
      </c>
      <c r="AM136" s="73">
        <v>46333</v>
      </c>
      <c r="AN136" s="73">
        <v>46977</v>
      </c>
      <c r="AO136" s="73">
        <v>46607</v>
      </c>
      <c r="AP136" s="73">
        <v>46703</v>
      </c>
      <c r="AQ136" s="73">
        <v>46172</v>
      </c>
      <c r="AR136" s="270">
        <f t="shared" si="87"/>
        <v>46585.333333333336</v>
      </c>
      <c r="AS136" s="73">
        <v>47152</v>
      </c>
      <c r="AT136" s="73">
        <v>46732</v>
      </c>
      <c r="AU136" s="73">
        <v>46902</v>
      </c>
      <c r="AV136" s="73">
        <v>47232</v>
      </c>
      <c r="AW136" s="73">
        <v>47357</v>
      </c>
      <c r="AX136" s="73">
        <v>46902</v>
      </c>
      <c r="AY136" s="73">
        <v>47527</v>
      </c>
      <c r="AZ136" s="73">
        <v>47016</v>
      </c>
      <c r="BA136" s="270">
        <f t="shared" si="88"/>
        <v>47102.5</v>
      </c>
      <c r="BB136" s="73">
        <v>47126</v>
      </c>
      <c r="BC136" s="73">
        <v>46846</v>
      </c>
      <c r="BD136" s="73">
        <v>46867</v>
      </c>
      <c r="BE136" s="73">
        <v>46950</v>
      </c>
      <c r="BF136" s="73">
        <v>46919</v>
      </c>
      <c r="BG136" s="73">
        <v>46659</v>
      </c>
      <c r="BH136" s="73">
        <v>46815</v>
      </c>
      <c r="BI136" s="270">
        <f t="shared" si="89"/>
        <v>46883.142857142855</v>
      </c>
      <c r="BJ136" s="73">
        <v>44895</v>
      </c>
      <c r="BK136" s="73">
        <v>45566</v>
      </c>
      <c r="BL136" s="270">
        <f t="shared" si="90"/>
        <v>45230.5</v>
      </c>
      <c r="BM136" s="73">
        <v>44651</v>
      </c>
      <c r="BN136" s="73">
        <v>44840</v>
      </c>
      <c r="BO136" s="73">
        <v>44887</v>
      </c>
      <c r="BP136" s="73">
        <v>44868</v>
      </c>
      <c r="BQ136" s="73">
        <v>44850</v>
      </c>
      <c r="BR136" s="73">
        <v>44973</v>
      </c>
      <c r="BS136" s="73">
        <v>45048</v>
      </c>
      <c r="BT136" s="73">
        <v>44859</v>
      </c>
      <c r="BU136" s="73">
        <v>44774</v>
      </c>
      <c r="BV136" s="73">
        <v>44944</v>
      </c>
      <c r="BW136" s="270">
        <f t="shared" si="91"/>
        <v>44869.4</v>
      </c>
      <c r="BX136" s="73">
        <v>48729</v>
      </c>
      <c r="BY136" s="73">
        <v>49128</v>
      </c>
      <c r="BZ136" s="73">
        <v>48330</v>
      </c>
      <c r="CA136" s="73">
        <v>49009</v>
      </c>
      <c r="CB136" s="73">
        <v>48788</v>
      </c>
      <c r="CC136" s="73">
        <v>48965</v>
      </c>
      <c r="CD136" s="73">
        <v>48743</v>
      </c>
      <c r="CE136" s="73">
        <v>49482</v>
      </c>
      <c r="CF136" s="270">
        <f t="shared" si="92"/>
        <v>48896.75</v>
      </c>
      <c r="CG136" s="73">
        <v>44120</v>
      </c>
      <c r="CH136" s="73">
        <v>44157</v>
      </c>
      <c r="CI136" s="73">
        <v>44077</v>
      </c>
      <c r="CJ136" s="73">
        <v>44172</v>
      </c>
      <c r="CK136" s="73">
        <v>44125</v>
      </c>
      <c r="CL136" s="73">
        <v>44135</v>
      </c>
      <c r="CM136" s="73">
        <v>44151</v>
      </c>
      <c r="CN136" s="73">
        <v>44141</v>
      </c>
      <c r="CO136" s="73">
        <v>44056</v>
      </c>
      <c r="CP136" s="270">
        <f t="shared" si="93"/>
        <v>44126</v>
      </c>
      <c r="CQ136" s="73">
        <v>45471</v>
      </c>
      <c r="CR136" s="73">
        <v>45918</v>
      </c>
      <c r="CS136" s="73">
        <v>45486</v>
      </c>
      <c r="CT136" s="73">
        <v>45347</v>
      </c>
      <c r="CU136" s="73">
        <v>45671</v>
      </c>
      <c r="CV136" s="73">
        <v>45579</v>
      </c>
      <c r="CW136" s="73">
        <v>45640</v>
      </c>
      <c r="CX136" s="73">
        <v>45764</v>
      </c>
      <c r="CY136" s="73">
        <v>45856</v>
      </c>
      <c r="CZ136" s="73">
        <v>45532</v>
      </c>
      <c r="DA136" s="270">
        <f t="shared" si="94"/>
        <v>45626.400000000001</v>
      </c>
      <c r="DB136" s="73">
        <v>43340</v>
      </c>
      <c r="DC136" s="73">
        <v>43264</v>
      </c>
      <c r="DD136" s="270">
        <f t="shared" si="95"/>
        <v>43302</v>
      </c>
      <c r="DE136" s="73">
        <v>46074</v>
      </c>
      <c r="DF136" s="73">
        <v>46938</v>
      </c>
      <c r="DG136" s="73">
        <v>45907</v>
      </c>
      <c r="DH136" s="73">
        <v>46301</v>
      </c>
      <c r="DI136" s="73">
        <v>46453</v>
      </c>
      <c r="DJ136" s="73">
        <v>45998</v>
      </c>
      <c r="DK136" s="73">
        <v>46226</v>
      </c>
      <c r="DL136" s="73">
        <v>46013</v>
      </c>
      <c r="DM136" s="73">
        <v>46089</v>
      </c>
      <c r="DN136" s="73">
        <v>46741</v>
      </c>
      <c r="DO136" s="270">
        <f t="shared" si="96"/>
        <v>46274</v>
      </c>
      <c r="DP136" s="73">
        <v>45024</v>
      </c>
      <c r="DQ136" s="73">
        <v>45024</v>
      </c>
      <c r="DR136" s="73">
        <v>45024</v>
      </c>
      <c r="DS136" s="73">
        <v>45024</v>
      </c>
      <c r="DT136" s="73">
        <v>45024</v>
      </c>
      <c r="DU136" s="73">
        <v>44967</v>
      </c>
      <c r="DV136" s="73">
        <v>45024</v>
      </c>
      <c r="DW136" s="73">
        <v>45024</v>
      </c>
      <c r="DX136" s="73">
        <v>45024</v>
      </c>
      <c r="DY136" s="73">
        <v>45123</v>
      </c>
      <c r="DZ136" s="270">
        <f t="shared" si="97"/>
        <v>45028.2</v>
      </c>
      <c r="EA136" s="73">
        <v>45834</v>
      </c>
      <c r="EB136" s="73">
        <v>45787</v>
      </c>
      <c r="EC136" s="73">
        <v>45915</v>
      </c>
      <c r="ED136" s="73">
        <v>46078</v>
      </c>
      <c r="EE136" s="73">
        <v>45903</v>
      </c>
      <c r="EF136" s="73">
        <v>46147</v>
      </c>
      <c r="EG136" s="73">
        <v>46043</v>
      </c>
      <c r="EH136" s="73">
        <v>45775</v>
      </c>
      <c r="EI136" s="73">
        <v>45915</v>
      </c>
      <c r="EJ136" s="73">
        <v>45694</v>
      </c>
      <c r="EK136" s="270">
        <f t="shared" si="98"/>
        <v>45909.1</v>
      </c>
      <c r="EM136" s="306">
        <f t="shared" ref="EM136:EM199" si="99">AVERAGE(R136,AA136,AE136,AR136,BA136,BI136,BL136,BW136,CF136,CP136,DA136,DD136,DO136,DZ136,EK136)</f>
        <v>45866.79992063492</v>
      </c>
      <c r="EN136" s="144" t="str">
        <f t="shared" si="67"/>
        <v>OK</v>
      </c>
      <c r="EO136" s="144" t="str">
        <f t="shared" si="68"/>
        <v>OK</v>
      </c>
      <c r="EP136" s="144" t="str">
        <f t="shared" si="69"/>
        <v>OK</v>
      </c>
      <c r="EQ136" s="144" t="str">
        <f t="shared" si="70"/>
        <v>OK</v>
      </c>
      <c r="ER136" s="144" t="str">
        <f t="shared" si="71"/>
        <v>OK</v>
      </c>
      <c r="ES136" s="144" t="str">
        <f t="shared" si="72"/>
        <v>OK</v>
      </c>
      <c r="ET136" s="144" t="str">
        <f t="shared" si="73"/>
        <v>OK</v>
      </c>
      <c r="EU136" s="144" t="str">
        <f t="shared" si="74"/>
        <v>OK</v>
      </c>
      <c r="EV136" s="144" t="str">
        <f t="shared" si="75"/>
        <v>OK</v>
      </c>
      <c r="EW136" s="144" t="str">
        <f t="shared" si="76"/>
        <v>OK</v>
      </c>
      <c r="EX136" s="144" t="str">
        <f t="shared" si="77"/>
        <v>XXX</v>
      </c>
      <c r="EY136" s="144" t="str">
        <f t="shared" si="78"/>
        <v>XXX</v>
      </c>
      <c r="EZ136" s="144" t="str">
        <f t="shared" si="79"/>
        <v>OK</v>
      </c>
      <c r="FA136" s="144" t="str">
        <f t="shared" si="80"/>
        <v>OK</v>
      </c>
      <c r="FB136" s="144" t="str">
        <f t="shared" si="81"/>
        <v>OK</v>
      </c>
    </row>
    <row r="137" spans="2:158" ht="14.4" x14ac:dyDescent="0.3">
      <c r="B137" s="144">
        <v>132</v>
      </c>
      <c r="C137" s="68" t="s">
        <v>519</v>
      </c>
      <c r="D137" s="69" t="s">
        <v>520</v>
      </c>
      <c r="E137" s="70" t="s">
        <v>263</v>
      </c>
      <c r="F137" s="73">
        <f t="shared" si="83"/>
        <v>27639.428571428572</v>
      </c>
      <c r="G137" s="73">
        <f t="shared" si="83"/>
        <v>27639.428571428572</v>
      </c>
      <c r="H137" s="73">
        <f t="shared" si="83"/>
        <v>27639.428571428572</v>
      </c>
      <c r="I137" s="73">
        <f t="shared" si="83"/>
        <v>27639.428571428572</v>
      </c>
      <c r="J137" s="37"/>
      <c r="K137" s="73">
        <v>27512</v>
      </c>
      <c r="L137" s="73">
        <v>27627</v>
      </c>
      <c r="M137" s="73">
        <v>27735</v>
      </c>
      <c r="N137" s="73">
        <v>27633</v>
      </c>
      <c r="O137" s="73">
        <v>27658</v>
      </c>
      <c r="P137" s="73">
        <v>27716</v>
      </c>
      <c r="Q137" s="73">
        <v>27595</v>
      </c>
      <c r="R137" s="270">
        <f t="shared" si="84"/>
        <v>27639.428571428572</v>
      </c>
      <c r="S137" s="73">
        <v>27630</v>
      </c>
      <c r="T137" s="73">
        <v>27522</v>
      </c>
      <c r="U137" s="73">
        <v>27691</v>
      </c>
      <c r="V137" s="73">
        <v>27738</v>
      </c>
      <c r="W137" s="73">
        <v>27621</v>
      </c>
      <c r="X137" s="73">
        <v>27652</v>
      </c>
      <c r="Y137" s="73">
        <v>27544</v>
      </c>
      <c r="Z137" s="73">
        <v>27669</v>
      </c>
      <c r="AA137" s="270">
        <f t="shared" si="85"/>
        <v>27633.375</v>
      </c>
      <c r="AB137" s="73">
        <v>28985</v>
      </c>
      <c r="AC137" s="73">
        <v>28579</v>
      </c>
      <c r="AD137" s="73">
        <v>29019</v>
      </c>
      <c r="AE137" s="270">
        <f t="shared" si="86"/>
        <v>28861</v>
      </c>
      <c r="AF137" s="73">
        <v>28320</v>
      </c>
      <c r="AG137" s="73">
        <v>28336</v>
      </c>
      <c r="AH137" s="73">
        <v>28344</v>
      </c>
      <c r="AI137" s="73">
        <v>28320</v>
      </c>
      <c r="AJ137" s="73">
        <v>28264</v>
      </c>
      <c r="AK137" s="73">
        <v>28223</v>
      </c>
      <c r="AL137" s="73">
        <v>28424</v>
      </c>
      <c r="AM137" s="73">
        <v>28183</v>
      </c>
      <c r="AN137" s="73">
        <v>28505</v>
      </c>
      <c r="AO137" s="73">
        <v>28320</v>
      </c>
      <c r="AP137" s="73">
        <v>28368</v>
      </c>
      <c r="AQ137" s="73">
        <v>28103</v>
      </c>
      <c r="AR137" s="270">
        <f t="shared" si="87"/>
        <v>28309.166666666668</v>
      </c>
      <c r="AS137" s="73">
        <v>28593</v>
      </c>
      <c r="AT137" s="73">
        <v>28382</v>
      </c>
      <c r="AU137" s="73">
        <v>28468</v>
      </c>
      <c r="AV137" s="73">
        <v>28632</v>
      </c>
      <c r="AW137" s="73">
        <v>28695</v>
      </c>
      <c r="AX137" s="73">
        <v>28468</v>
      </c>
      <c r="AY137" s="73">
        <v>28780</v>
      </c>
      <c r="AZ137" s="73">
        <v>28524</v>
      </c>
      <c r="BA137" s="270">
        <f t="shared" si="88"/>
        <v>28567.75</v>
      </c>
      <c r="BB137" s="73">
        <v>28580</v>
      </c>
      <c r="BC137" s="73">
        <v>28440</v>
      </c>
      <c r="BD137" s="73">
        <v>28450</v>
      </c>
      <c r="BE137" s="73">
        <v>28492</v>
      </c>
      <c r="BF137" s="73">
        <v>28476</v>
      </c>
      <c r="BG137" s="73">
        <v>28346</v>
      </c>
      <c r="BH137" s="73">
        <v>28424</v>
      </c>
      <c r="BI137" s="270">
        <f t="shared" si="89"/>
        <v>28458.285714285714</v>
      </c>
      <c r="BJ137" s="73">
        <v>27464</v>
      </c>
      <c r="BK137" s="73">
        <v>27799</v>
      </c>
      <c r="BL137" s="270">
        <f t="shared" si="90"/>
        <v>27631.5</v>
      </c>
      <c r="BM137" s="73">
        <v>27342</v>
      </c>
      <c r="BN137" s="73">
        <v>27437</v>
      </c>
      <c r="BO137" s="73">
        <v>27460</v>
      </c>
      <c r="BP137" s="73">
        <v>27451</v>
      </c>
      <c r="BQ137" s="73">
        <v>27441</v>
      </c>
      <c r="BR137" s="73">
        <v>27503</v>
      </c>
      <c r="BS137" s="73">
        <v>27541</v>
      </c>
      <c r="BT137" s="73">
        <v>27446</v>
      </c>
      <c r="BU137" s="73">
        <v>27403</v>
      </c>
      <c r="BV137" s="73">
        <v>27489</v>
      </c>
      <c r="BW137" s="270">
        <f t="shared" si="91"/>
        <v>27451.3</v>
      </c>
      <c r="BX137" s="73">
        <v>29381</v>
      </c>
      <c r="BY137" s="73">
        <v>29580</v>
      </c>
      <c r="BZ137" s="73">
        <v>29181</v>
      </c>
      <c r="CA137" s="73">
        <v>29521</v>
      </c>
      <c r="CB137" s="73">
        <v>29410</v>
      </c>
      <c r="CC137" s="73">
        <v>29499</v>
      </c>
      <c r="CD137" s="73">
        <v>29388</v>
      </c>
      <c r="CE137" s="73">
        <v>29758</v>
      </c>
      <c r="CF137" s="270">
        <f t="shared" si="92"/>
        <v>29464.75</v>
      </c>
      <c r="CG137" s="73">
        <v>27076</v>
      </c>
      <c r="CH137" s="73">
        <v>27095</v>
      </c>
      <c r="CI137" s="73">
        <v>27055</v>
      </c>
      <c r="CJ137" s="73">
        <v>27103</v>
      </c>
      <c r="CK137" s="73">
        <v>27079</v>
      </c>
      <c r="CL137" s="73">
        <v>27084</v>
      </c>
      <c r="CM137" s="73">
        <v>27092</v>
      </c>
      <c r="CN137" s="73">
        <v>27087</v>
      </c>
      <c r="CO137" s="73">
        <v>27045</v>
      </c>
      <c r="CP137" s="270">
        <f t="shared" si="93"/>
        <v>27079.555555555555</v>
      </c>
      <c r="CQ137" s="73">
        <v>27752</v>
      </c>
      <c r="CR137" s="73">
        <v>27976</v>
      </c>
      <c r="CS137" s="73">
        <v>27760</v>
      </c>
      <c r="CT137" s="73">
        <v>27690</v>
      </c>
      <c r="CU137" s="73">
        <v>27852</v>
      </c>
      <c r="CV137" s="73">
        <v>27806</v>
      </c>
      <c r="CW137" s="73">
        <v>27837</v>
      </c>
      <c r="CX137" s="73">
        <v>27898</v>
      </c>
      <c r="CY137" s="73">
        <v>27945</v>
      </c>
      <c r="CZ137" s="73">
        <v>27783</v>
      </c>
      <c r="DA137" s="270">
        <f t="shared" si="94"/>
        <v>27829.9</v>
      </c>
      <c r="DB137" s="73">
        <v>26686</v>
      </c>
      <c r="DC137" s="73">
        <v>26648</v>
      </c>
      <c r="DD137" s="270">
        <f t="shared" si="95"/>
        <v>26667</v>
      </c>
      <c r="DE137" s="73">
        <v>28054</v>
      </c>
      <c r="DF137" s="73">
        <v>28485</v>
      </c>
      <c r="DG137" s="73">
        <v>27970</v>
      </c>
      <c r="DH137" s="73">
        <v>28167</v>
      </c>
      <c r="DI137" s="73">
        <v>28243</v>
      </c>
      <c r="DJ137" s="73">
        <v>28016</v>
      </c>
      <c r="DK137" s="73">
        <v>28129</v>
      </c>
      <c r="DL137" s="73">
        <v>28023</v>
      </c>
      <c r="DM137" s="73">
        <v>28061</v>
      </c>
      <c r="DN137" s="73">
        <v>28387</v>
      </c>
      <c r="DO137" s="270">
        <f t="shared" si="96"/>
        <v>28153.5</v>
      </c>
      <c r="DP137" s="73">
        <v>27528</v>
      </c>
      <c r="DQ137" s="73">
        <v>27528</v>
      </c>
      <c r="DR137" s="73">
        <v>27528</v>
      </c>
      <c r="DS137" s="73">
        <v>27528</v>
      </c>
      <c r="DT137" s="73">
        <v>27528</v>
      </c>
      <c r="DU137" s="73">
        <v>27500</v>
      </c>
      <c r="DV137" s="73">
        <v>27528</v>
      </c>
      <c r="DW137" s="73">
        <v>27528</v>
      </c>
      <c r="DX137" s="73">
        <v>27528</v>
      </c>
      <c r="DY137" s="73">
        <v>27578</v>
      </c>
      <c r="DZ137" s="270">
        <f t="shared" si="97"/>
        <v>27530.2</v>
      </c>
      <c r="EA137" s="73">
        <v>27933</v>
      </c>
      <c r="EB137" s="73">
        <v>27910</v>
      </c>
      <c r="EC137" s="73">
        <v>27974</v>
      </c>
      <c r="ED137" s="73">
        <v>28055</v>
      </c>
      <c r="EE137" s="73">
        <v>27968</v>
      </c>
      <c r="EF137" s="73">
        <v>28090</v>
      </c>
      <c r="EG137" s="73">
        <v>28038</v>
      </c>
      <c r="EH137" s="73">
        <v>27904</v>
      </c>
      <c r="EI137" s="73">
        <v>27974</v>
      </c>
      <c r="EJ137" s="73">
        <v>27864</v>
      </c>
      <c r="EK137" s="270">
        <f t="shared" si="98"/>
        <v>27971</v>
      </c>
      <c r="EM137" s="306">
        <f t="shared" si="99"/>
        <v>27949.847433862436</v>
      </c>
      <c r="EN137" s="144" t="str">
        <f t="shared" si="67"/>
        <v>OK</v>
      </c>
      <c r="EO137" s="144" t="str">
        <f t="shared" si="68"/>
        <v>OK</v>
      </c>
      <c r="EP137" s="144" t="str">
        <f t="shared" si="69"/>
        <v>OK</v>
      </c>
      <c r="EQ137" s="144" t="str">
        <f t="shared" si="70"/>
        <v>OK</v>
      </c>
      <c r="ER137" s="144" t="str">
        <f t="shared" si="71"/>
        <v>OK</v>
      </c>
      <c r="ES137" s="144" t="str">
        <f t="shared" si="72"/>
        <v>OK</v>
      </c>
      <c r="ET137" s="144" t="str">
        <f t="shared" si="73"/>
        <v>OK</v>
      </c>
      <c r="EU137" s="144" t="str">
        <f t="shared" si="74"/>
        <v>OK</v>
      </c>
      <c r="EV137" s="144" t="str">
        <f t="shared" si="75"/>
        <v>OK</v>
      </c>
      <c r="EW137" s="144" t="str">
        <f t="shared" si="76"/>
        <v>OK</v>
      </c>
      <c r="EX137" s="144" t="str">
        <f t="shared" si="77"/>
        <v>OK</v>
      </c>
      <c r="EY137" s="144" t="str">
        <f t="shared" si="78"/>
        <v>OK</v>
      </c>
      <c r="EZ137" s="144" t="str">
        <f t="shared" si="79"/>
        <v>OK</v>
      </c>
      <c r="FA137" s="144" t="str">
        <f t="shared" si="80"/>
        <v>OK</v>
      </c>
      <c r="FB137" s="144" t="str">
        <f t="shared" si="81"/>
        <v>OK</v>
      </c>
    </row>
    <row r="138" spans="2:158" ht="14.4" x14ac:dyDescent="0.3">
      <c r="B138" s="144">
        <v>133</v>
      </c>
      <c r="C138" s="68" t="s">
        <v>521</v>
      </c>
      <c r="D138" s="69" t="s">
        <v>522</v>
      </c>
      <c r="E138" s="70" t="s">
        <v>13</v>
      </c>
      <c r="F138" s="73">
        <f t="shared" si="83"/>
        <v>58162.285714285717</v>
      </c>
      <c r="G138" s="73">
        <f t="shared" si="83"/>
        <v>58162.285714285717</v>
      </c>
      <c r="H138" s="73">
        <f t="shared" si="83"/>
        <v>58162.285714285717</v>
      </c>
      <c r="I138" s="73">
        <f t="shared" si="83"/>
        <v>58162.285714285717</v>
      </c>
      <c r="J138" s="37"/>
      <c r="K138" s="73">
        <v>57992</v>
      </c>
      <c r="L138" s="73">
        <v>58145</v>
      </c>
      <c r="M138" s="73">
        <v>58290</v>
      </c>
      <c r="N138" s="73">
        <v>58154</v>
      </c>
      <c r="O138" s="73">
        <v>58188</v>
      </c>
      <c r="P138" s="73">
        <v>58264</v>
      </c>
      <c r="Q138" s="73">
        <v>58103</v>
      </c>
      <c r="R138" s="270">
        <f t="shared" si="84"/>
        <v>58162.285714285717</v>
      </c>
      <c r="S138" s="73">
        <v>58537</v>
      </c>
      <c r="T138" s="73">
        <v>58392</v>
      </c>
      <c r="U138" s="73">
        <v>58617</v>
      </c>
      <c r="V138" s="73">
        <v>58681</v>
      </c>
      <c r="W138" s="73">
        <v>58525</v>
      </c>
      <c r="X138" s="73">
        <v>58565</v>
      </c>
      <c r="Y138" s="73">
        <v>58421</v>
      </c>
      <c r="Z138" s="73">
        <v>58589</v>
      </c>
      <c r="AA138" s="270">
        <f t="shared" si="85"/>
        <v>58540.875</v>
      </c>
      <c r="AB138" s="73">
        <v>61821</v>
      </c>
      <c r="AC138" s="73">
        <v>61280</v>
      </c>
      <c r="AD138" s="73">
        <v>61866</v>
      </c>
      <c r="AE138" s="270">
        <f t="shared" si="86"/>
        <v>61655.666666666664</v>
      </c>
      <c r="AF138" s="73">
        <v>59838</v>
      </c>
      <c r="AG138" s="73">
        <v>59860</v>
      </c>
      <c r="AH138" s="73">
        <v>59870</v>
      </c>
      <c r="AI138" s="73">
        <v>59838</v>
      </c>
      <c r="AJ138" s="73">
        <v>59763</v>
      </c>
      <c r="AK138" s="73">
        <v>59709</v>
      </c>
      <c r="AL138" s="73">
        <v>59977</v>
      </c>
      <c r="AM138" s="73">
        <v>59656</v>
      </c>
      <c r="AN138" s="73">
        <v>60085</v>
      </c>
      <c r="AO138" s="73">
        <v>59838</v>
      </c>
      <c r="AP138" s="73">
        <v>59902</v>
      </c>
      <c r="AQ138" s="73">
        <v>59548</v>
      </c>
      <c r="AR138" s="270">
        <f t="shared" si="87"/>
        <v>59823.666666666664</v>
      </c>
      <c r="AS138" s="73">
        <v>61134</v>
      </c>
      <c r="AT138" s="73">
        <v>60854</v>
      </c>
      <c r="AU138" s="73">
        <v>60967</v>
      </c>
      <c r="AV138" s="73">
        <v>61187</v>
      </c>
      <c r="AW138" s="73">
        <v>61270</v>
      </c>
      <c r="AX138" s="73">
        <v>60967</v>
      </c>
      <c r="AY138" s="73">
        <v>61384</v>
      </c>
      <c r="AZ138" s="73">
        <v>61043</v>
      </c>
      <c r="BA138" s="270">
        <f t="shared" si="88"/>
        <v>61100.75</v>
      </c>
      <c r="BB138" s="73">
        <v>61140</v>
      </c>
      <c r="BC138" s="73">
        <v>60953</v>
      </c>
      <c r="BD138" s="73">
        <v>60967</v>
      </c>
      <c r="BE138" s="73">
        <v>61022</v>
      </c>
      <c r="BF138" s="73">
        <v>61001</v>
      </c>
      <c r="BG138" s="73">
        <v>60828</v>
      </c>
      <c r="BH138" s="73">
        <v>60932</v>
      </c>
      <c r="BI138" s="270">
        <f t="shared" si="89"/>
        <v>60977.571428571428</v>
      </c>
      <c r="BJ138" s="73">
        <v>58261</v>
      </c>
      <c r="BK138" s="73">
        <v>58708</v>
      </c>
      <c r="BL138" s="270">
        <f t="shared" si="90"/>
        <v>58484.5</v>
      </c>
      <c r="BM138" s="73">
        <v>57748</v>
      </c>
      <c r="BN138" s="73">
        <v>57874</v>
      </c>
      <c r="BO138" s="73">
        <v>57905</v>
      </c>
      <c r="BP138" s="73">
        <v>57893</v>
      </c>
      <c r="BQ138" s="73">
        <v>57880</v>
      </c>
      <c r="BR138" s="73">
        <v>57962</v>
      </c>
      <c r="BS138" s="73">
        <v>58013</v>
      </c>
      <c r="BT138" s="73">
        <v>57886</v>
      </c>
      <c r="BU138" s="73">
        <v>57830</v>
      </c>
      <c r="BV138" s="73">
        <v>57943</v>
      </c>
      <c r="BW138" s="270">
        <f t="shared" si="91"/>
        <v>57893.4</v>
      </c>
      <c r="BX138" s="73">
        <v>63322</v>
      </c>
      <c r="BY138" s="73">
        <v>63588</v>
      </c>
      <c r="BZ138" s="73">
        <v>63056</v>
      </c>
      <c r="CA138" s="73">
        <v>63509</v>
      </c>
      <c r="CB138" s="73">
        <v>63361</v>
      </c>
      <c r="CC138" s="73">
        <v>63480</v>
      </c>
      <c r="CD138" s="73">
        <v>63332</v>
      </c>
      <c r="CE138" s="73">
        <v>63824</v>
      </c>
      <c r="CF138" s="270">
        <f t="shared" si="92"/>
        <v>63434</v>
      </c>
      <c r="CG138" s="73">
        <v>57235</v>
      </c>
      <c r="CH138" s="73">
        <v>57259</v>
      </c>
      <c r="CI138" s="73">
        <v>57206</v>
      </c>
      <c r="CJ138" s="73">
        <v>57270</v>
      </c>
      <c r="CK138" s="73">
        <v>57238</v>
      </c>
      <c r="CL138" s="73">
        <v>57245</v>
      </c>
      <c r="CM138" s="73">
        <v>57256</v>
      </c>
      <c r="CN138" s="73">
        <v>57249</v>
      </c>
      <c r="CO138" s="73">
        <v>57192</v>
      </c>
      <c r="CP138" s="270">
        <f t="shared" si="93"/>
        <v>57238.888888888891</v>
      </c>
      <c r="CQ138" s="73">
        <v>58381</v>
      </c>
      <c r="CR138" s="73">
        <v>58679</v>
      </c>
      <c r="CS138" s="73">
        <v>58391</v>
      </c>
      <c r="CT138" s="73">
        <v>58299</v>
      </c>
      <c r="CU138" s="73">
        <v>58515</v>
      </c>
      <c r="CV138" s="73">
        <v>58453</v>
      </c>
      <c r="CW138" s="73">
        <v>58494</v>
      </c>
      <c r="CX138" s="73">
        <v>58576</v>
      </c>
      <c r="CY138" s="73">
        <v>58638</v>
      </c>
      <c r="CZ138" s="73">
        <v>58422</v>
      </c>
      <c r="DA138" s="270">
        <f t="shared" si="94"/>
        <v>58484.800000000003</v>
      </c>
      <c r="DB138" s="73">
        <v>55618</v>
      </c>
      <c r="DC138" s="73">
        <v>55568</v>
      </c>
      <c r="DD138" s="270">
        <f t="shared" si="95"/>
        <v>55593</v>
      </c>
      <c r="DE138" s="73">
        <v>59311</v>
      </c>
      <c r="DF138" s="73">
        <v>59887</v>
      </c>
      <c r="DG138" s="73">
        <v>59200</v>
      </c>
      <c r="DH138" s="73">
        <v>59462</v>
      </c>
      <c r="DI138" s="73">
        <v>59563</v>
      </c>
      <c r="DJ138" s="73">
        <v>59260</v>
      </c>
      <c r="DK138" s="73">
        <v>59412</v>
      </c>
      <c r="DL138" s="73">
        <v>59270</v>
      </c>
      <c r="DM138" s="73">
        <v>59321</v>
      </c>
      <c r="DN138" s="73">
        <v>59755</v>
      </c>
      <c r="DO138" s="270">
        <f t="shared" si="96"/>
        <v>59444.1</v>
      </c>
      <c r="DP138" s="73">
        <v>58260</v>
      </c>
      <c r="DQ138" s="73">
        <v>58260</v>
      </c>
      <c r="DR138" s="73">
        <v>58260</v>
      </c>
      <c r="DS138" s="73">
        <v>58260</v>
      </c>
      <c r="DT138" s="73">
        <v>58260</v>
      </c>
      <c r="DU138" s="73">
        <v>58222</v>
      </c>
      <c r="DV138" s="73">
        <v>58260</v>
      </c>
      <c r="DW138" s="73">
        <v>58260</v>
      </c>
      <c r="DX138" s="73">
        <v>58260</v>
      </c>
      <c r="DY138" s="73">
        <v>58326</v>
      </c>
      <c r="DZ138" s="270">
        <f t="shared" si="97"/>
        <v>58262.8</v>
      </c>
      <c r="EA138" s="73">
        <v>59287</v>
      </c>
      <c r="EB138" s="73">
        <v>59256</v>
      </c>
      <c r="EC138" s="73">
        <v>59341</v>
      </c>
      <c r="ED138" s="73">
        <v>59449</v>
      </c>
      <c r="EE138" s="73">
        <v>59333</v>
      </c>
      <c r="EF138" s="73">
        <v>59496</v>
      </c>
      <c r="EG138" s="73">
        <v>59426</v>
      </c>
      <c r="EH138" s="73">
        <v>59248</v>
      </c>
      <c r="EI138" s="73">
        <v>59341</v>
      </c>
      <c r="EJ138" s="73">
        <v>59194</v>
      </c>
      <c r="EK138" s="270">
        <f t="shared" si="98"/>
        <v>59337.1</v>
      </c>
      <c r="EM138" s="306">
        <f t="shared" si="99"/>
        <v>59228.893624338627</v>
      </c>
      <c r="EN138" s="144" t="str">
        <f t="shared" si="67"/>
        <v>OK</v>
      </c>
      <c r="EO138" s="144" t="str">
        <f t="shared" si="68"/>
        <v>OK</v>
      </c>
      <c r="EP138" s="144" t="str">
        <f t="shared" si="69"/>
        <v>OK</v>
      </c>
      <c r="EQ138" s="144" t="str">
        <f t="shared" si="70"/>
        <v>OK</v>
      </c>
      <c r="ER138" s="144" t="str">
        <f t="shared" si="71"/>
        <v>OK</v>
      </c>
      <c r="ES138" s="144" t="str">
        <f t="shared" si="72"/>
        <v>OK</v>
      </c>
      <c r="ET138" s="144" t="str">
        <f t="shared" si="73"/>
        <v>OK</v>
      </c>
      <c r="EU138" s="144" t="str">
        <f t="shared" si="74"/>
        <v>OK</v>
      </c>
      <c r="EV138" s="144" t="str">
        <f t="shared" si="75"/>
        <v>OK</v>
      </c>
      <c r="EW138" s="144" t="str">
        <f t="shared" si="76"/>
        <v>OK</v>
      </c>
      <c r="EX138" s="144" t="str">
        <f t="shared" si="77"/>
        <v>XXX</v>
      </c>
      <c r="EY138" s="144" t="str">
        <f t="shared" si="78"/>
        <v>XXX</v>
      </c>
      <c r="EZ138" s="144" t="str">
        <f t="shared" si="79"/>
        <v>OK</v>
      </c>
      <c r="FA138" s="144" t="str">
        <f t="shared" si="80"/>
        <v>OK</v>
      </c>
      <c r="FB138" s="144" t="str">
        <f t="shared" si="81"/>
        <v>OK</v>
      </c>
    </row>
    <row r="139" spans="2:158" ht="14.4" x14ac:dyDescent="0.3">
      <c r="B139" s="144">
        <v>134</v>
      </c>
      <c r="C139" s="68" t="s">
        <v>523</v>
      </c>
      <c r="D139" s="69" t="s">
        <v>524</v>
      </c>
      <c r="E139" s="70" t="s">
        <v>263</v>
      </c>
      <c r="F139" s="73">
        <f t="shared" si="83"/>
        <v>35337</v>
      </c>
      <c r="G139" s="73">
        <f t="shared" si="83"/>
        <v>35337</v>
      </c>
      <c r="H139" s="73">
        <f t="shared" si="83"/>
        <v>35337</v>
      </c>
      <c r="I139" s="73">
        <f t="shared" si="83"/>
        <v>35337</v>
      </c>
      <c r="J139" s="37"/>
      <c r="K139" s="73">
        <v>35252</v>
      </c>
      <c r="L139" s="73">
        <v>35328</v>
      </c>
      <c r="M139" s="73">
        <v>35401</v>
      </c>
      <c r="N139" s="73">
        <v>35333</v>
      </c>
      <c r="O139" s="73">
        <v>35350</v>
      </c>
      <c r="P139" s="73">
        <v>35388</v>
      </c>
      <c r="Q139" s="73">
        <v>35307</v>
      </c>
      <c r="R139" s="270">
        <f t="shared" si="84"/>
        <v>35337</v>
      </c>
      <c r="S139" s="73">
        <v>35524</v>
      </c>
      <c r="T139" s="73">
        <v>35452</v>
      </c>
      <c r="U139" s="73">
        <v>35564</v>
      </c>
      <c r="V139" s="73">
        <v>35596</v>
      </c>
      <c r="W139" s="73">
        <v>35518</v>
      </c>
      <c r="X139" s="73">
        <v>35538</v>
      </c>
      <c r="Y139" s="73">
        <v>35466</v>
      </c>
      <c r="Z139" s="73">
        <v>35550</v>
      </c>
      <c r="AA139" s="270">
        <f t="shared" si="85"/>
        <v>35526</v>
      </c>
      <c r="AB139" s="73">
        <v>37166</v>
      </c>
      <c r="AC139" s="73">
        <v>36896</v>
      </c>
      <c r="AD139" s="73">
        <v>37189</v>
      </c>
      <c r="AE139" s="270">
        <f t="shared" si="86"/>
        <v>37083.666666666664</v>
      </c>
      <c r="AF139" s="73">
        <v>36175</v>
      </c>
      <c r="AG139" s="73">
        <v>36185</v>
      </c>
      <c r="AH139" s="73">
        <v>36191</v>
      </c>
      <c r="AI139" s="73">
        <v>36175</v>
      </c>
      <c r="AJ139" s="73">
        <v>36137</v>
      </c>
      <c r="AK139" s="73">
        <v>36110</v>
      </c>
      <c r="AL139" s="73">
        <v>36244</v>
      </c>
      <c r="AM139" s="73">
        <v>36084</v>
      </c>
      <c r="AN139" s="73">
        <v>36298</v>
      </c>
      <c r="AO139" s="73">
        <v>36175</v>
      </c>
      <c r="AP139" s="73">
        <v>36207</v>
      </c>
      <c r="AQ139" s="73">
        <v>36030</v>
      </c>
      <c r="AR139" s="270">
        <f t="shared" si="87"/>
        <v>36167.583333333336</v>
      </c>
      <c r="AS139" s="73">
        <v>36823</v>
      </c>
      <c r="AT139" s="73">
        <v>36682</v>
      </c>
      <c r="AU139" s="73">
        <v>36739</v>
      </c>
      <c r="AV139" s="73">
        <v>36849</v>
      </c>
      <c r="AW139" s="73">
        <v>36891</v>
      </c>
      <c r="AX139" s="73">
        <v>36739</v>
      </c>
      <c r="AY139" s="73">
        <v>36948</v>
      </c>
      <c r="AZ139" s="73">
        <v>36777</v>
      </c>
      <c r="BA139" s="270">
        <f t="shared" si="88"/>
        <v>36806</v>
      </c>
      <c r="BB139" s="73">
        <v>36826</v>
      </c>
      <c r="BC139" s="73">
        <v>36732</v>
      </c>
      <c r="BD139" s="73">
        <v>36739</v>
      </c>
      <c r="BE139" s="73">
        <v>36767</v>
      </c>
      <c r="BF139" s="73">
        <v>36756</v>
      </c>
      <c r="BG139" s="73">
        <v>36670</v>
      </c>
      <c r="BH139" s="73">
        <v>36722</v>
      </c>
      <c r="BI139" s="270">
        <f t="shared" si="89"/>
        <v>36744.571428571428</v>
      </c>
      <c r="BJ139" s="73">
        <v>35386</v>
      </c>
      <c r="BK139" s="73">
        <v>35610</v>
      </c>
      <c r="BL139" s="270">
        <f t="shared" si="90"/>
        <v>35498</v>
      </c>
      <c r="BM139" s="73">
        <v>35129</v>
      </c>
      <c r="BN139" s="73">
        <v>35193</v>
      </c>
      <c r="BO139" s="73">
        <v>35208</v>
      </c>
      <c r="BP139" s="73">
        <v>35202</v>
      </c>
      <c r="BQ139" s="73">
        <v>35196</v>
      </c>
      <c r="BR139" s="73">
        <v>35237</v>
      </c>
      <c r="BS139" s="73">
        <v>35262</v>
      </c>
      <c r="BT139" s="73">
        <v>35199</v>
      </c>
      <c r="BU139" s="73">
        <v>35170</v>
      </c>
      <c r="BV139" s="73">
        <v>35227</v>
      </c>
      <c r="BW139" s="270">
        <f t="shared" si="91"/>
        <v>35202.300000000003</v>
      </c>
      <c r="BX139" s="73">
        <v>37917</v>
      </c>
      <c r="BY139" s="73">
        <v>38050</v>
      </c>
      <c r="BZ139" s="73">
        <v>37784</v>
      </c>
      <c r="CA139" s="73">
        <v>38010</v>
      </c>
      <c r="CB139" s="73">
        <v>37936</v>
      </c>
      <c r="CC139" s="73">
        <v>37995</v>
      </c>
      <c r="CD139" s="73">
        <v>37922</v>
      </c>
      <c r="CE139" s="73">
        <v>38168</v>
      </c>
      <c r="CF139" s="270">
        <f t="shared" si="92"/>
        <v>37972.75</v>
      </c>
      <c r="CG139" s="73">
        <v>34873</v>
      </c>
      <c r="CH139" s="73">
        <v>34885</v>
      </c>
      <c r="CI139" s="73">
        <v>34859</v>
      </c>
      <c r="CJ139" s="73">
        <v>34891</v>
      </c>
      <c r="CK139" s="73">
        <v>34875</v>
      </c>
      <c r="CL139" s="73">
        <v>34878</v>
      </c>
      <c r="CM139" s="73">
        <v>34884</v>
      </c>
      <c r="CN139" s="73">
        <v>34880</v>
      </c>
      <c r="CO139" s="73">
        <v>34852</v>
      </c>
      <c r="CP139" s="270">
        <f t="shared" si="93"/>
        <v>34875.222222222219</v>
      </c>
      <c r="CQ139" s="73">
        <v>35446</v>
      </c>
      <c r="CR139" s="73">
        <v>35595</v>
      </c>
      <c r="CS139" s="73">
        <v>35451</v>
      </c>
      <c r="CT139" s="73">
        <v>35405</v>
      </c>
      <c r="CU139" s="73">
        <v>35513</v>
      </c>
      <c r="CV139" s="73">
        <v>35482</v>
      </c>
      <c r="CW139" s="73">
        <v>35503</v>
      </c>
      <c r="CX139" s="73">
        <v>35544</v>
      </c>
      <c r="CY139" s="73">
        <v>35575</v>
      </c>
      <c r="CZ139" s="73">
        <v>35467</v>
      </c>
      <c r="DA139" s="270">
        <f t="shared" si="94"/>
        <v>35498.1</v>
      </c>
      <c r="DB139" s="73">
        <v>34065</v>
      </c>
      <c r="DC139" s="73">
        <v>34040</v>
      </c>
      <c r="DD139" s="270">
        <f t="shared" si="95"/>
        <v>34052.5</v>
      </c>
      <c r="DE139" s="73">
        <v>35911</v>
      </c>
      <c r="DF139" s="73">
        <v>36199</v>
      </c>
      <c r="DG139" s="73">
        <v>35855</v>
      </c>
      <c r="DH139" s="73">
        <v>35987</v>
      </c>
      <c r="DI139" s="73">
        <v>36037</v>
      </c>
      <c r="DJ139" s="73">
        <v>35886</v>
      </c>
      <c r="DK139" s="73">
        <v>35962</v>
      </c>
      <c r="DL139" s="73">
        <v>35891</v>
      </c>
      <c r="DM139" s="73">
        <v>35916</v>
      </c>
      <c r="DN139" s="73">
        <v>36133</v>
      </c>
      <c r="DO139" s="270">
        <f t="shared" si="96"/>
        <v>35977.699999999997</v>
      </c>
      <c r="DP139" s="73">
        <v>35386</v>
      </c>
      <c r="DQ139" s="73">
        <v>35386</v>
      </c>
      <c r="DR139" s="73">
        <v>35386</v>
      </c>
      <c r="DS139" s="73">
        <v>35386</v>
      </c>
      <c r="DT139" s="73">
        <v>35386</v>
      </c>
      <c r="DU139" s="73">
        <v>35367</v>
      </c>
      <c r="DV139" s="73">
        <v>35386</v>
      </c>
      <c r="DW139" s="73">
        <v>35386</v>
      </c>
      <c r="DX139" s="73">
        <v>35386</v>
      </c>
      <c r="DY139" s="73">
        <v>35419</v>
      </c>
      <c r="DZ139" s="270">
        <f t="shared" si="97"/>
        <v>35387.4</v>
      </c>
      <c r="EA139" s="73">
        <v>35899</v>
      </c>
      <c r="EB139" s="73">
        <v>35883</v>
      </c>
      <c r="EC139" s="73">
        <v>35926</v>
      </c>
      <c r="ED139" s="73">
        <v>35980</v>
      </c>
      <c r="EE139" s="73">
        <v>35922</v>
      </c>
      <c r="EF139" s="73">
        <v>36004</v>
      </c>
      <c r="EG139" s="73">
        <v>35969</v>
      </c>
      <c r="EH139" s="73">
        <v>35880</v>
      </c>
      <c r="EI139" s="73">
        <v>35926</v>
      </c>
      <c r="EJ139" s="73">
        <v>35852</v>
      </c>
      <c r="EK139" s="270">
        <f t="shared" si="98"/>
        <v>35924.1</v>
      </c>
      <c r="EM139" s="306">
        <f t="shared" si="99"/>
        <v>35870.192910052916</v>
      </c>
      <c r="EN139" s="144" t="str">
        <f t="shared" si="67"/>
        <v>OK</v>
      </c>
      <c r="EO139" s="144" t="str">
        <f t="shared" si="68"/>
        <v>OK</v>
      </c>
      <c r="EP139" s="144" t="str">
        <f t="shared" si="69"/>
        <v>OK</v>
      </c>
      <c r="EQ139" s="144" t="str">
        <f t="shared" si="70"/>
        <v>OK</v>
      </c>
      <c r="ER139" s="144" t="str">
        <f t="shared" si="71"/>
        <v>OK</v>
      </c>
      <c r="ES139" s="144" t="str">
        <f t="shared" si="72"/>
        <v>OK</v>
      </c>
      <c r="ET139" s="144" t="str">
        <f t="shared" si="73"/>
        <v>OK</v>
      </c>
      <c r="EU139" s="144" t="str">
        <f t="shared" si="74"/>
        <v>OK</v>
      </c>
      <c r="EV139" s="144" t="str">
        <f t="shared" si="75"/>
        <v>OK</v>
      </c>
      <c r="EW139" s="144" t="str">
        <f t="shared" si="76"/>
        <v>OK</v>
      </c>
      <c r="EX139" s="144" t="str">
        <f t="shared" si="77"/>
        <v>XXX</v>
      </c>
      <c r="EY139" s="144" t="str">
        <f t="shared" si="78"/>
        <v>XXX</v>
      </c>
      <c r="EZ139" s="144" t="str">
        <f t="shared" si="79"/>
        <v>OK</v>
      </c>
      <c r="FA139" s="144" t="str">
        <f t="shared" si="80"/>
        <v>OK</v>
      </c>
      <c r="FB139" s="144" t="str">
        <f t="shared" si="81"/>
        <v>OK</v>
      </c>
    </row>
    <row r="140" spans="2:158" ht="14.4" x14ac:dyDescent="0.3">
      <c r="B140" s="144">
        <v>135</v>
      </c>
      <c r="C140" s="68" t="s">
        <v>525</v>
      </c>
      <c r="D140" s="69" t="s">
        <v>526</v>
      </c>
      <c r="E140" s="70" t="s">
        <v>13</v>
      </c>
      <c r="F140" s="73">
        <f t="shared" si="83"/>
        <v>65445.571428571428</v>
      </c>
      <c r="G140" s="73">
        <f t="shared" si="83"/>
        <v>65445.571428571428</v>
      </c>
      <c r="H140" s="73">
        <f t="shared" si="83"/>
        <v>65445.571428571428</v>
      </c>
      <c r="I140" s="73">
        <f t="shared" si="83"/>
        <v>65445.571428571428</v>
      </c>
      <c r="J140" s="37"/>
      <c r="K140" s="73">
        <v>65276</v>
      </c>
      <c r="L140" s="73">
        <v>65429</v>
      </c>
      <c r="M140" s="73">
        <v>65573</v>
      </c>
      <c r="N140" s="73">
        <v>65437</v>
      </c>
      <c r="O140" s="73">
        <v>65471</v>
      </c>
      <c r="P140" s="73">
        <v>65547</v>
      </c>
      <c r="Q140" s="73">
        <v>65386</v>
      </c>
      <c r="R140" s="270">
        <f t="shared" si="84"/>
        <v>65445.571428571428</v>
      </c>
      <c r="S140" s="73">
        <v>65886</v>
      </c>
      <c r="T140" s="73">
        <v>65742</v>
      </c>
      <c r="U140" s="73">
        <v>65967</v>
      </c>
      <c r="V140" s="73">
        <v>66030</v>
      </c>
      <c r="W140" s="73">
        <v>65875</v>
      </c>
      <c r="X140" s="73">
        <v>65915</v>
      </c>
      <c r="Y140" s="73">
        <v>65771</v>
      </c>
      <c r="Z140" s="73">
        <v>65938</v>
      </c>
      <c r="AA140" s="270">
        <f t="shared" si="85"/>
        <v>65890.5</v>
      </c>
      <c r="AB140" s="73">
        <v>69476</v>
      </c>
      <c r="AC140" s="73">
        <v>68935</v>
      </c>
      <c r="AD140" s="73">
        <v>69521</v>
      </c>
      <c r="AE140" s="270">
        <f t="shared" si="86"/>
        <v>69310.666666666672</v>
      </c>
      <c r="AF140" s="73">
        <v>67267</v>
      </c>
      <c r="AG140" s="73">
        <v>67289</v>
      </c>
      <c r="AH140" s="73">
        <v>67299</v>
      </c>
      <c r="AI140" s="73">
        <v>67267</v>
      </c>
      <c r="AJ140" s="73">
        <v>67192</v>
      </c>
      <c r="AK140" s="73">
        <v>67139</v>
      </c>
      <c r="AL140" s="73">
        <v>67407</v>
      </c>
      <c r="AM140" s="73">
        <v>67085</v>
      </c>
      <c r="AN140" s="73">
        <v>67514</v>
      </c>
      <c r="AO140" s="73">
        <v>67267</v>
      </c>
      <c r="AP140" s="73">
        <v>67332</v>
      </c>
      <c r="AQ140" s="73">
        <v>66978</v>
      </c>
      <c r="AR140" s="270">
        <f t="shared" si="87"/>
        <v>67253</v>
      </c>
      <c r="AS140" s="73">
        <v>68762</v>
      </c>
      <c r="AT140" s="73">
        <v>68482</v>
      </c>
      <c r="AU140" s="73">
        <v>68596</v>
      </c>
      <c r="AV140" s="73">
        <v>68815</v>
      </c>
      <c r="AW140" s="73">
        <v>68899</v>
      </c>
      <c r="AX140" s="73">
        <v>68596</v>
      </c>
      <c r="AY140" s="73">
        <v>69012</v>
      </c>
      <c r="AZ140" s="73">
        <v>68671</v>
      </c>
      <c r="BA140" s="270">
        <f t="shared" si="88"/>
        <v>68729.125</v>
      </c>
      <c r="BB140" s="73">
        <v>68768</v>
      </c>
      <c r="BC140" s="73">
        <v>68581</v>
      </c>
      <c r="BD140" s="73">
        <v>68595</v>
      </c>
      <c r="BE140" s="73">
        <v>68650</v>
      </c>
      <c r="BF140" s="73">
        <v>68630</v>
      </c>
      <c r="BG140" s="73">
        <v>68456</v>
      </c>
      <c r="BH140" s="73">
        <v>68560</v>
      </c>
      <c r="BI140" s="270">
        <f t="shared" si="89"/>
        <v>68605.71428571429</v>
      </c>
      <c r="BJ140" s="73">
        <v>65611</v>
      </c>
      <c r="BK140" s="73">
        <v>66058</v>
      </c>
      <c r="BL140" s="270">
        <f t="shared" si="90"/>
        <v>65834.5</v>
      </c>
      <c r="BM140" s="73">
        <v>65031</v>
      </c>
      <c r="BN140" s="73">
        <v>65157</v>
      </c>
      <c r="BO140" s="73">
        <v>65189</v>
      </c>
      <c r="BP140" s="73">
        <v>65176</v>
      </c>
      <c r="BQ140" s="73">
        <v>65163</v>
      </c>
      <c r="BR140" s="73">
        <v>65245</v>
      </c>
      <c r="BS140" s="73">
        <v>65296</v>
      </c>
      <c r="BT140" s="73">
        <v>65170</v>
      </c>
      <c r="BU140" s="73">
        <v>65113</v>
      </c>
      <c r="BV140" s="73">
        <v>65227</v>
      </c>
      <c r="BW140" s="270">
        <f t="shared" si="91"/>
        <v>65176.7</v>
      </c>
      <c r="BX140" s="73">
        <v>71176</v>
      </c>
      <c r="BY140" s="73">
        <v>71442</v>
      </c>
      <c r="BZ140" s="73">
        <v>70910</v>
      </c>
      <c r="CA140" s="73">
        <v>71363</v>
      </c>
      <c r="CB140" s="73">
        <v>71215</v>
      </c>
      <c r="CC140" s="73">
        <v>71333</v>
      </c>
      <c r="CD140" s="73">
        <v>71186</v>
      </c>
      <c r="CE140" s="73">
        <v>71678</v>
      </c>
      <c r="CF140" s="270">
        <f t="shared" si="92"/>
        <v>71287.875</v>
      </c>
      <c r="CG140" s="73">
        <v>64491</v>
      </c>
      <c r="CH140" s="73">
        <v>64516</v>
      </c>
      <c r="CI140" s="73">
        <v>64463</v>
      </c>
      <c r="CJ140" s="73">
        <v>64526</v>
      </c>
      <c r="CK140" s="73">
        <v>64495</v>
      </c>
      <c r="CL140" s="73">
        <v>64502</v>
      </c>
      <c r="CM140" s="73">
        <v>64512</v>
      </c>
      <c r="CN140" s="73">
        <v>64505</v>
      </c>
      <c r="CO140" s="73">
        <v>64449</v>
      </c>
      <c r="CP140" s="270">
        <f t="shared" si="93"/>
        <v>64495.444444444445</v>
      </c>
      <c r="CQ140" s="73">
        <v>65678</v>
      </c>
      <c r="CR140" s="73">
        <v>65976</v>
      </c>
      <c r="CS140" s="73">
        <v>65688</v>
      </c>
      <c r="CT140" s="73">
        <v>65595</v>
      </c>
      <c r="CU140" s="73">
        <v>65811</v>
      </c>
      <c r="CV140" s="73">
        <v>65750</v>
      </c>
      <c r="CW140" s="73">
        <v>65791</v>
      </c>
      <c r="CX140" s="73">
        <v>65873</v>
      </c>
      <c r="CY140" s="73">
        <v>65935</v>
      </c>
      <c r="CZ140" s="73">
        <v>65719</v>
      </c>
      <c r="DA140" s="270">
        <f t="shared" si="94"/>
        <v>65781.600000000006</v>
      </c>
      <c r="DB140" s="73">
        <v>62636</v>
      </c>
      <c r="DC140" s="73">
        <v>62586</v>
      </c>
      <c r="DD140" s="270">
        <f t="shared" si="95"/>
        <v>62611</v>
      </c>
      <c r="DE140" s="73">
        <v>66713</v>
      </c>
      <c r="DF140" s="73">
        <v>67289</v>
      </c>
      <c r="DG140" s="73">
        <v>66602</v>
      </c>
      <c r="DH140" s="73">
        <v>66865</v>
      </c>
      <c r="DI140" s="73">
        <v>66966</v>
      </c>
      <c r="DJ140" s="73">
        <v>66663</v>
      </c>
      <c r="DK140" s="73">
        <v>66814</v>
      </c>
      <c r="DL140" s="73">
        <v>66673</v>
      </c>
      <c r="DM140" s="73">
        <v>66724</v>
      </c>
      <c r="DN140" s="73">
        <v>67158</v>
      </c>
      <c r="DO140" s="270">
        <f t="shared" si="96"/>
        <v>66846.7</v>
      </c>
      <c r="DP140" s="73">
        <v>65583</v>
      </c>
      <c r="DQ140" s="73">
        <v>65583</v>
      </c>
      <c r="DR140" s="73">
        <v>65583</v>
      </c>
      <c r="DS140" s="73">
        <v>65583</v>
      </c>
      <c r="DT140" s="73">
        <v>65583</v>
      </c>
      <c r="DU140" s="73">
        <v>65545</v>
      </c>
      <c r="DV140" s="73">
        <v>65583</v>
      </c>
      <c r="DW140" s="73">
        <v>65583</v>
      </c>
      <c r="DX140" s="73">
        <v>65583</v>
      </c>
      <c r="DY140" s="73">
        <v>65649</v>
      </c>
      <c r="DZ140" s="270">
        <f t="shared" si="97"/>
        <v>65585.8</v>
      </c>
      <c r="EA140" s="73">
        <v>66716</v>
      </c>
      <c r="EB140" s="73">
        <v>66685</v>
      </c>
      <c r="EC140" s="73">
        <v>66770</v>
      </c>
      <c r="ED140" s="73">
        <v>66879</v>
      </c>
      <c r="EE140" s="73">
        <v>66762</v>
      </c>
      <c r="EF140" s="73">
        <v>66925</v>
      </c>
      <c r="EG140" s="73">
        <v>66855</v>
      </c>
      <c r="EH140" s="73">
        <v>66677</v>
      </c>
      <c r="EI140" s="73">
        <v>66770</v>
      </c>
      <c r="EJ140" s="73">
        <v>66623</v>
      </c>
      <c r="EK140" s="270">
        <f t="shared" si="98"/>
        <v>66766.2</v>
      </c>
      <c r="EM140" s="306">
        <f t="shared" si="99"/>
        <v>66641.359788359783</v>
      </c>
      <c r="EN140" s="144" t="str">
        <f t="shared" si="67"/>
        <v>OK</v>
      </c>
      <c r="EO140" s="144" t="str">
        <f t="shared" si="68"/>
        <v>OK</v>
      </c>
      <c r="EP140" s="144" t="str">
        <f t="shared" si="69"/>
        <v>OK</v>
      </c>
      <c r="EQ140" s="144" t="str">
        <f t="shared" si="70"/>
        <v>OK</v>
      </c>
      <c r="ER140" s="144" t="str">
        <f t="shared" si="71"/>
        <v>OK</v>
      </c>
      <c r="ES140" s="144" t="str">
        <f t="shared" si="72"/>
        <v>OK</v>
      </c>
      <c r="ET140" s="144" t="str">
        <f t="shared" si="73"/>
        <v>OK</v>
      </c>
      <c r="EU140" s="144" t="str">
        <f t="shared" si="74"/>
        <v>OK</v>
      </c>
      <c r="EV140" s="144" t="str">
        <f t="shared" si="75"/>
        <v>OK</v>
      </c>
      <c r="EW140" s="144" t="str">
        <f t="shared" si="76"/>
        <v>OK</v>
      </c>
      <c r="EX140" s="144" t="str">
        <f t="shared" si="77"/>
        <v>XXX</v>
      </c>
      <c r="EY140" s="144" t="str">
        <f t="shared" si="78"/>
        <v>XXX</v>
      </c>
      <c r="EZ140" s="144" t="str">
        <f t="shared" si="79"/>
        <v>OK</v>
      </c>
      <c r="FA140" s="144" t="str">
        <f t="shared" si="80"/>
        <v>OK</v>
      </c>
      <c r="FB140" s="144" t="str">
        <f t="shared" si="81"/>
        <v>OK</v>
      </c>
    </row>
    <row r="141" spans="2:158" ht="14.4" x14ac:dyDescent="0.3">
      <c r="B141" s="144">
        <v>136</v>
      </c>
      <c r="C141" s="68" t="s">
        <v>527</v>
      </c>
      <c r="D141" s="69" t="s">
        <v>528</v>
      </c>
      <c r="E141" s="70" t="s">
        <v>263</v>
      </c>
      <c r="F141" s="73">
        <f t="shared" si="83"/>
        <v>39761.571428571428</v>
      </c>
      <c r="G141" s="73">
        <f t="shared" si="83"/>
        <v>39761.571428571428</v>
      </c>
      <c r="H141" s="73">
        <f t="shared" si="83"/>
        <v>39761.571428571428</v>
      </c>
      <c r="I141" s="73">
        <f t="shared" si="83"/>
        <v>39761.571428571428</v>
      </c>
      <c r="J141" s="37"/>
      <c r="K141" s="73">
        <v>39677</v>
      </c>
      <c r="L141" s="73">
        <v>39753</v>
      </c>
      <c r="M141" s="73">
        <v>39825</v>
      </c>
      <c r="N141" s="73">
        <v>39757</v>
      </c>
      <c r="O141" s="73">
        <v>39774</v>
      </c>
      <c r="P141" s="73">
        <v>39813</v>
      </c>
      <c r="Q141" s="73">
        <v>39732</v>
      </c>
      <c r="R141" s="270">
        <f t="shared" si="84"/>
        <v>39761.571428571428</v>
      </c>
      <c r="S141" s="73">
        <v>39982</v>
      </c>
      <c r="T141" s="73">
        <v>39910</v>
      </c>
      <c r="U141" s="73">
        <v>40022</v>
      </c>
      <c r="V141" s="73">
        <v>40054</v>
      </c>
      <c r="W141" s="73">
        <v>39976</v>
      </c>
      <c r="X141" s="73">
        <v>39996</v>
      </c>
      <c r="Y141" s="73">
        <v>39924</v>
      </c>
      <c r="Z141" s="73">
        <v>40008</v>
      </c>
      <c r="AA141" s="270">
        <f t="shared" si="85"/>
        <v>39984</v>
      </c>
      <c r="AB141" s="73">
        <v>41777</v>
      </c>
      <c r="AC141" s="73">
        <v>41506</v>
      </c>
      <c r="AD141" s="73">
        <v>41799</v>
      </c>
      <c r="AE141" s="270">
        <f t="shared" si="86"/>
        <v>41694</v>
      </c>
      <c r="AF141" s="73">
        <v>40672</v>
      </c>
      <c r="AG141" s="73">
        <v>40683</v>
      </c>
      <c r="AH141" s="73">
        <v>40689</v>
      </c>
      <c r="AI141" s="73">
        <v>40672</v>
      </c>
      <c r="AJ141" s="73">
        <v>40635</v>
      </c>
      <c r="AK141" s="73">
        <v>40608</v>
      </c>
      <c r="AL141" s="73">
        <v>40742</v>
      </c>
      <c r="AM141" s="73">
        <v>40581</v>
      </c>
      <c r="AN141" s="73">
        <v>40796</v>
      </c>
      <c r="AO141" s="73">
        <v>40672</v>
      </c>
      <c r="AP141" s="73">
        <v>40705</v>
      </c>
      <c r="AQ141" s="73">
        <v>40528</v>
      </c>
      <c r="AR141" s="270">
        <f t="shared" si="87"/>
        <v>40665.25</v>
      </c>
      <c r="AS141" s="73">
        <v>41420</v>
      </c>
      <c r="AT141" s="73">
        <v>41280</v>
      </c>
      <c r="AU141" s="73">
        <v>41337</v>
      </c>
      <c r="AV141" s="73">
        <v>41446</v>
      </c>
      <c r="AW141" s="73">
        <v>41488</v>
      </c>
      <c r="AX141" s="73">
        <v>41337</v>
      </c>
      <c r="AY141" s="73">
        <v>41545</v>
      </c>
      <c r="AZ141" s="73">
        <v>41374</v>
      </c>
      <c r="BA141" s="270">
        <f t="shared" si="88"/>
        <v>41403.375</v>
      </c>
      <c r="BB141" s="73">
        <v>41423</v>
      </c>
      <c r="BC141" s="73">
        <v>41329</v>
      </c>
      <c r="BD141" s="73">
        <v>41336</v>
      </c>
      <c r="BE141" s="73">
        <v>41364</v>
      </c>
      <c r="BF141" s="73">
        <v>41354</v>
      </c>
      <c r="BG141" s="73">
        <v>41267</v>
      </c>
      <c r="BH141" s="73">
        <v>41319</v>
      </c>
      <c r="BI141" s="270">
        <f t="shared" si="89"/>
        <v>41341.714285714283</v>
      </c>
      <c r="BJ141" s="73">
        <v>39844</v>
      </c>
      <c r="BK141" s="73">
        <v>40068</v>
      </c>
      <c r="BL141" s="270">
        <f t="shared" si="90"/>
        <v>39956</v>
      </c>
      <c r="BM141" s="73">
        <v>39554</v>
      </c>
      <c r="BN141" s="73">
        <v>39617</v>
      </c>
      <c r="BO141" s="73">
        <v>39633</v>
      </c>
      <c r="BP141" s="73">
        <v>39627</v>
      </c>
      <c r="BQ141" s="73">
        <v>39621</v>
      </c>
      <c r="BR141" s="73">
        <v>39662</v>
      </c>
      <c r="BS141" s="73">
        <v>39687</v>
      </c>
      <c r="BT141" s="73">
        <v>39624</v>
      </c>
      <c r="BU141" s="73">
        <v>39595</v>
      </c>
      <c r="BV141" s="73">
        <v>39652</v>
      </c>
      <c r="BW141" s="270">
        <f t="shared" si="91"/>
        <v>39627.199999999997</v>
      </c>
      <c r="BX141" s="73">
        <v>42627</v>
      </c>
      <c r="BY141" s="73">
        <v>42760</v>
      </c>
      <c r="BZ141" s="73">
        <v>42494</v>
      </c>
      <c r="CA141" s="73">
        <v>42720</v>
      </c>
      <c r="CB141" s="73">
        <v>42646</v>
      </c>
      <c r="CC141" s="73">
        <v>42706</v>
      </c>
      <c r="CD141" s="73">
        <v>42632</v>
      </c>
      <c r="CE141" s="73">
        <v>42878</v>
      </c>
      <c r="CF141" s="270">
        <f t="shared" si="92"/>
        <v>42682.875</v>
      </c>
      <c r="CG141" s="73">
        <v>39284</v>
      </c>
      <c r="CH141" s="73">
        <v>39297</v>
      </c>
      <c r="CI141" s="73">
        <v>39270</v>
      </c>
      <c r="CJ141" s="73">
        <v>39302</v>
      </c>
      <c r="CK141" s="73">
        <v>39286</v>
      </c>
      <c r="CL141" s="73">
        <v>39290</v>
      </c>
      <c r="CM141" s="73">
        <v>39295</v>
      </c>
      <c r="CN141" s="73">
        <v>39291</v>
      </c>
      <c r="CO141" s="73">
        <v>39263</v>
      </c>
      <c r="CP141" s="270">
        <f t="shared" si="93"/>
        <v>39286.444444444445</v>
      </c>
      <c r="CQ141" s="73">
        <v>39878</v>
      </c>
      <c r="CR141" s="73">
        <v>40027</v>
      </c>
      <c r="CS141" s="73">
        <v>39883</v>
      </c>
      <c r="CT141" s="73">
        <v>39836</v>
      </c>
      <c r="CU141" s="73">
        <v>39944</v>
      </c>
      <c r="CV141" s="73">
        <v>39914</v>
      </c>
      <c r="CW141" s="73">
        <v>39934</v>
      </c>
      <c r="CX141" s="73">
        <v>39975</v>
      </c>
      <c r="CY141" s="73">
        <v>40006</v>
      </c>
      <c r="CZ141" s="73">
        <v>39898</v>
      </c>
      <c r="DA141" s="270">
        <f t="shared" si="94"/>
        <v>39929.5</v>
      </c>
      <c r="DB141" s="73">
        <v>38357</v>
      </c>
      <c r="DC141" s="73">
        <v>38332</v>
      </c>
      <c r="DD141" s="270">
        <f t="shared" si="95"/>
        <v>38344.5</v>
      </c>
      <c r="DE141" s="73">
        <v>40396</v>
      </c>
      <c r="DF141" s="73">
        <v>40683</v>
      </c>
      <c r="DG141" s="73">
        <v>40340</v>
      </c>
      <c r="DH141" s="73">
        <v>40471</v>
      </c>
      <c r="DI141" s="73">
        <v>40522</v>
      </c>
      <c r="DJ141" s="73">
        <v>40370</v>
      </c>
      <c r="DK141" s="73">
        <v>40446</v>
      </c>
      <c r="DL141" s="73">
        <v>40375</v>
      </c>
      <c r="DM141" s="73">
        <v>40401</v>
      </c>
      <c r="DN141" s="73">
        <v>40618</v>
      </c>
      <c r="DO141" s="270">
        <f t="shared" si="96"/>
        <v>40462.199999999997</v>
      </c>
      <c r="DP141" s="73">
        <v>39830</v>
      </c>
      <c r="DQ141" s="73">
        <v>39830</v>
      </c>
      <c r="DR141" s="73">
        <v>39830</v>
      </c>
      <c r="DS141" s="73">
        <v>39830</v>
      </c>
      <c r="DT141" s="73">
        <v>39830</v>
      </c>
      <c r="DU141" s="73">
        <v>39811</v>
      </c>
      <c r="DV141" s="73">
        <v>39830</v>
      </c>
      <c r="DW141" s="73">
        <v>39830</v>
      </c>
      <c r="DX141" s="73">
        <v>39830</v>
      </c>
      <c r="DY141" s="73">
        <v>39864</v>
      </c>
      <c r="DZ141" s="270">
        <f t="shared" si="97"/>
        <v>39831.5</v>
      </c>
      <c r="EA141" s="73">
        <v>40397</v>
      </c>
      <c r="EB141" s="73">
        <v>40381</v>
      </c>
      <c r="EC141" s="73">
        <v>40424</v>
      </c>
      <c r="ED141" s="73">
        <v>40478</v>
      </c>
      <c r="EE141" s="73">
        <v>40420</v>
      </c>
      <c r="EF141" s="73">
        <v>40501</v>
      </c>
      <c r="EG141" s="73">
        <v>40466</v>
      </c>
      <c r="EH141" s="73">
        <v>40377</v>
      </c>
      <c r="EI141" s="73">
        <v>40424</v>
      </c>
      <c r="EJ141" s="73">
        <v>40350</v>
      </c>
      <c r="EK141" s="270">
        <f t="shared" si="98"/>
        <v>40421.800000000003</v>
      </c>
      <c r="EM141" s="306">
        <f t="shared" si="99"/>
        <v>40359.462010582007</v>
      </c>
      <c r="EN141" s="144" t="str">
        <f t="shared" si="67"/>
        <v>OK</v>
      </c>
      <c r="EO141" s="144" t="str">
        <f t="shared" si="68"/>
        <v>OK</v>
      </c>
      <c r="EP141" s="144" t="str">
        <f t="shared" si="69"/>
        <v>OK</v>
      </c>
      <c r="EQ141" s="144" t="str">
        <f t="shared" si="70"/>
        <v>OK</v>
      </c>
      <c r="ER141" s="144" t="str">
        <f t="shared" si="71"/>
        <v>OK</v>
      </c>
      <c r="ES141" s="144" t="str">
        <f t="shared" si="72"/>
        <v>OK</v>
      </c>
      <c r="ET141" s="144" t="str">
        <f t="shared" si="73"/>
        <v>OK</v>
      </c>
      <c r="EU141" s="144" t="str">
        <f t="shared" si="74"/>
        <v>OK</v>
      </c>
      <c r="EV141" s="144" t="str">
        <f t="shared" si="75"/>
        <v>OK</v>
      </c>
      <c r="EW141" s="144" t="str">
        <f t="shared" si="76"/>
        <v>OK</v>
      </c>
      <c r="EX141" s="144" t="str">
        <f t="shared" si="77"/>
        <v>XXX</v>
      </c>
      <c r="EY141" s="144" t="str">
        <f t="shared" si="78"/>
        <v>OK</v>
      </c>
      <c r="EZ141" s="144" t="str">
        <f t="shared" si="79"/>
        <v>OK</v>
      </c>
      <c r="FA141" s="144" t="str">
        <f t="shared" si="80"/>
        <v>OK</v>
      </c>
      <c r="FB141" s="144" t="str">
        <f t="shared" si="81"/>
        <v>OK</v>
      </c>
    </row>
    <row r="142" spans="2:158" ht="14.4" x14ac:dyDescent="0.3">
      <c r="B142" s="144">
        <v>137</v>
      </c>
      <c r="C142" s="68" t="s">
        <v>529</v>
      </c>
      <c r="D142" s="69" t="s">
        <v>530</v>
      </c>
      <c r="E142" s="70" t="s">
        <v>13</v>
      </c>
      <c r="F142" s="73">
        <f t="shared" si="83"/>
        <v>109530.28571428571</v>
      </c>
      <c r="G142" s="73">
        <f t="shared" si="83"/>
        <v>109530.28571428571</v>
      </c>
      <c r="H142" s="73">
        <f t="shared" si="83"/>
        <v>109530.28571428571</v>
      </c>
      <c r="I142" s="73">
        <f t="shared" si="83"/>
        <v>109530.28571428571</v>
      </c>
      <c r="J142" s="37"/>
      <c r="K142" s="73">
        <v>108681</v>
      </c>
      <c r="L142" s="73">
        <v>109445</v>
      </c>
      <c r="M142" s="73">
        <v>110167</v>
      </c>
      <c r="N142" s="73">
        <v>109488</v>
      </c>
      <c r="O142" s="73">
        <v>109658</v>
      </c>
      <c r="P142" s="73">
        <v>110040</v>
      </c>
      <c r="Q142" s="73">
        <v>109233</v>
      </c>
      <c r="R142" s="270">
        <f t="shared" si="84"/>
        <v>109530.28571428571</v>
      </c>
      <c r="S142" s="73">
        <v>109214</v>
      </c>
      <c r="T142" s="73">
        <v>108492</v>
      </c>
      <c r="U142" s="73">
        <v>109618</v>
      </c>
      <c r="V142" s="73">
        <v>109935</v>
      </c>
      <c r="W142" s="73">
        <v>109156</v>
      </c>
      <c r="X142" s="73">
        <v>109358</v>
      </c>
      <c r="Y142" s="73">
        <v>108637</v>
      </c>
      <c r="Z142" s="73">
        <v>109474</v>
      </c>
      <c r="AA142" s="270">
        <f t="shared" si="85"/>
        <v>109235.5</v>
      </c>
      <c r="AB142" s="73">
        <v>117357</v>
      </c>
      <c r="AC142" s="73">
        <v>114651</v>
      </c>
      <c r="AD142" s="73">
        <v>117582</v>
      </c>
      <c r="AE142" s="270">
        <f t="shared" si="86"/>
        <v>116530</v>
      </c>
      <c r="AF142" s="73">
        <v>113600</v>
      </c>
      <c r="AG142" s="73">
        <v>113707</v>
      </c>
      <c r="AH142" s="73">
        <v>113761</v>
      </c>
      <c r="AI142" s="73">
        <v>113600</v>
      </c>
      <c r="AJ142" s="73">
        <v>113224</v>
      </c>
      <c r="AK142" s="73">
        <v>112956</v>
      </c>
      <c r="AL142" s="73">
        <v>114297</v>
      </c>
      <c r="AM142" s="73">
        <v>112688</v>
      </c>
      <c r="AN142" s="73">
        <v>114833</v>
      </c>
      <c r="AO142" s="73">
        <v>113600</v>
      </c>
      <c r="AP142" s="73">
        <v>113922</v>
      </c>
      <c r="AQ142" s="73">
        <v>112152</v>
      </c>
      <c r="AR142" s="270">
        <f t="shared" si="87"/>
        <v>113528.33333333333</v>
      </c>
      <c r="AS142" s="73">
        <v>114857</v>
      </c>
      <c r="AT142" s="73">
        <v>113455</v>
      </c>
      <c r="AU142" s="73">
        <v>114023</v>
      </c>
      <c r="AV142" s="73">
        <v>115122</v>
      </c>
      <c r="AW142" s="73">
        <v>115538</v>
      </c>
      <c r="AX142" s="73">
        <v>114023</v>
      </c>
      <c r="AY142" s="73">
        <v>116107</v>
      </c>
      <c r="AZ142" s="73">
        <v>114402</v>
      </c>
      <c r="BA142" s="270">
        <f t="shared" si="88"/>
        <v>114690.875</v>
      </c>
      <c r="BB142" s="73">
        <v>114756</v>
      </c>
      <c r="BC142" s="73">
        <v>113821</v>
      </c>
      <c r="BD142" s="73">
        <v>113890</v>
      </c>
      <c r="BE142" s="73">
        <v>114167</v>
      </c>
      <c r="BF142" s="73">
        <v>114063</v>
      </c>
      <c r="BG142" s="73">
        <v>113198</v>
      </c>
      <c r="BH142" s="73">
        <v>113717</v>
      </c>
      <c r="BI142" s="270">
        <f t="shared" si="89"/>
        <v>113944.57142857143</v>
      </c>
      <c r="BJ142" s="73">
        <v>108130</v>
      </c>
      <c r="BK142" s="73">
        <v>110365</v>
      </c>
      <c r="BL142" s="270">
        <f t="shared" si="90"/>
        <v>109247.5</v>
      </c>
      <c r="BM142" s="73">
        <v>107555</v>
      </c>
      <c r="BN142" s="73">
        <v>108186</v>
      </c>
      <c r="BO142" s="73">
        <v>108344</v>
      </c>
      <c r="BP142" s="73">
        <v>108281</v>
      </c>
      <c r="BQ142" s="73">
        <v>108218</v>
      </c>
      <c r="BR142" s="73">
        <v>108628</v>
      </c>
      <c r="BS142" s="73">
        <v>108881</v>
      </c>
      <c r="BT142" s="73">
        <v>108249</v>
      </c>
      <c r="BU142" s="73">
        <v>107965</v>
      </c>
      <c r="BV142" s="73">
        <v>108533</v>
      </c>
      <c r="BW142" s="270">
        <f t="shared" si="91"/>
        <v>108284</v>
      </c>
      <c r="BX142" s="73">
        <v>119410</v>
      </c>
      <c r="BY142" s="73">
        <v>120740</v>
      </c>
      <c r="BZ142" s="73">
        <v>118079</v>
      </c>
      <c r="CA142" s="73">
        <v>120346</v>
      </c>
      <c r="CB142" s="73">
        <v>119607</v>
      </c>
      <c r="CC142" s="73">
        <v>120198</v>
      </c>
      <c r="CD142" s="73">
        <v>119459</v>
      </c>
      <c r="CE142" s="73">
        <v>121922</v>
      </c>
      <c r="CF142" s="270">
        <f t="shared" si="92"/>
        <v>119970.125</v>
      </c>
      <c r="CG142" s="73">
        <v>105871</v>
      </c>
      <c r="CH142" s="73">
        <v>105994</v>
      </c>
      <c r="CI142" s="73">
        <v>105731</v>
      </c>
      <c r="CJ142" s="73">
        <v>106047</v>
      </c>
      <c r="CK142" s="73">
        <v>105889</v>
      </c>
      <c r="CL142" s="73">
        <v>105924</v>
      </c>
      <c r="CM142" s="73">
        <v>105977</v>
      </c>
      <c r="CN142" s="73">
        <v>105942</v>
      </c>
      <c r="CO142" s="73">
        <v>105660</v>
      </c>
      <c r="CP142" s="270">
        <f t="shared" si="93"/>
        <v>105892.77777777778</v>
      </c>
      <c r="CQ142" s="73">
        <v>110199</v>
      </c>
      <c r="CR142" s="73">
        <v>111690</v>
      </c>
      <c r="CS142" s="73">
        <v>110250</v>
      </c>
      <c r="CT142" s="73">
        <v>109788</v>
      </c>
      <c r="CU142" s="73">
        <v>110867</v>
      </c>
      <c r="CV142" s="73">
        <v>110559</v>
      </c>
      <c r="CW142" s="73">
        <v>110765</v>
      </c>
      <c r="CX142" s="73">
        <v>111176</v>
      </c>
      <c r="CY142" s="73">
        <v>111484</v>
      </c>
      <c r="CZ142" s="73">
        <v>110405</v>
      </c>
      <c r="DA142" s="270">
        <f t="shared" si="94"/>
        <v>110718.3</v>
      </c>
      <c r="DB142" s="73">
        <v>103926</v>
      </c>
      <c r="DC142" s="73">
        <v>103674</v>
      </c>
      <c r="DD142" s="270">
        <f t="shared" si="95"/>
        <v>103800</v>
      </c>
      <c r="DE142" s="73">
        <v>111899</v>
      </c>
      <c r="DF142" s="73">
        <v>114778</v>
      </c>
      <c r="DG142" s="73">
        <v>111344</v>
      </c>
      <c r="DH142" s="73">
        <v>112657</v>
      </c>
      <c r="DI142" s="73">
        <v>113162</v>
      </c>
      <c r="DJ142" s="73">
        <v>111647</v>
      </c>
      <c r="DK142" s="73">
        <v>112405</v>
      </c>
      <c r="DL142" s="73">
        <v>111697</v>
      </c>
      <c r="DM142" s="73">
        <v>111950</v>
      </c>
      <c r="DN142" s="73">
        <v>114122</v>
      </c>
      <c r="DO142" s="270">
        <f t="shared" si="96"/>
        <v>112566.1</v>
      </c>
      <c r="DP142" s="73">
        <v>108626</v>
      </c>
      <c r="DQ142" s="73">
        <v>108626</v>
      </c>
      <c r="DR142" s="73">
        <v>108626</v>
      </c>
      <c r="DS142" s="73">
        <v>108626</v>
      </c>
      <c r="DT142" s="73">
        <v>108626</v>
      </c>
      <c r="DU142" s="73">
        <v>108436</v>
      </c>
      <c r="DV142" s="73">
        <v>108626</v>
      </c>
      <c r="DW142" s="73">
        <v>108626</v>
      </c>
      <c r="DX142" s="73">
        <v>108626</v>
      </c>
      <c r="DY142" s="73">
        <v>108957</v>
      </c>
      <c r="DZ142" s="270">
        <f t="shared" si="97"/>
        <v>108640.1</v>
      </c>
      <c r="EA142" s="73">
        <v>111039</v>
      </c>
      <c r="EB142" s="73">
        <v>110884</v>
      </c>
      <c r="EC142" s="73">
        <v>111310</v>
      </c>
      <c r="ED142" s="73">
        <v>111852</v>
      </c>
      <c r="EE142" s="73">
        <v>111271</v>
      </c>
      <c r="EF142" s="73">
        <v>112085</v>
      </c>
      <c r="EG142" s="73">
        <v>111736</v>
      </c>
      <c r="EH142" s="73">
        <v>110845</v>
      </c>
      <c r="EI142" s="73">
        <v>111310</v>
      </c>
      <c r="EJ142" s="73">
        <v>110574</v>
      </c>
      <c r="EK142" s="270">
        <f t="shared" si="98"/>
        <v>111290.6</v>
      </c>
      <c r="EM142" s="306">
        <f t="shared" si="99"/>
        <v>111191.27121693124</v>
      </c>
      <c r="EN142" s="144" t="str">
        <f t="shared" si="67"/>
        <v>OK</v>
      </c>
      <c r="EO142" s="144" t="str">
        <f t="shared" si="68"/>
        <v>OK</v>
      </c>
      <c r="EP142" s="144" t="str">
        <f t="shared" si="69"/>
        <v>OK</v>
      </c>
      <c r="EQ142" s="144" t="str">
        <f t="shared" si="70"/>
        <v>OK</v>
      </c>
      <c r="ER142" s="144" t="str">
        <f t="shared" si="71"/>
        <v>OK</v>
      </c>
      <c r="ES142" s="144" t="str">
        <f t="shared" si="72"/>
        <v>OK</v>
      </c>
      <c r="ET142" s="144" t="str">
        <f t="shared" si="73"/>
        <v>OK</v>
      </c>
      <c r="EU142" s="144" t="str">
        <f t="shared" si="74"/>
        <v>OK</v>
      </c>
      <c r="EV142" s="144" t="str">
        <f t="shared" si="75"/>
        <v>OK</v>
      </c>
      <c r="EW142" s="144" t="str">
        <f t="shared" si="76"/>
        <v>OK</v>
      </c>
      <c r="EX142" s="144" t="str">
        <f t="shared" si="77"/>
        <v>XXX</v>
      </c>
      <c r="EY142" s="144" t="str">
        <f t="shared" si="78"/>
        <v>XXX</v>
      </c>
      <c r="EZ142" s="144" t="str">
        <f t="shared" si="79"/>
        <v>OK</v>
      </c>
      <c r="FA142" s="144" t="str">
        <f t="shared" si="80"/>
        <v>OK</v>
      </c>
      <c r="FB142" s="144" t="str">
        <f t="shared" si="81"/>
        <v>OK</v>
      </c>
    </row>
    <row r="143" spans="2:158" ht="14.4" x14ac:dyDescent="0.3">
      <c r="B143" s="144">
        <v>138</v>
      </c>
      <c r="C143" s="68" t="s">
        <v>531</v>
      </c>
      <c r="D143" s="69" t="s">
        <v>532</v>
      </c>
      <c r="E143" s="70" t="s">
        <v>263</v>
      </c>
      <c r="F143" s="73">
        <f t="shared" si="83"/>
        <v>65323.285714285717</v>
      </c>
      <c r="G143" s="73">
        <f t="shared" si="83"/>
        <v>65323.285714285717</v>
      </c>
      <c r="H143" s="73">
        <f t="shared" si="83"/>
        <v>65323.285714285717</v>
      </c>
      <c r="I143" s="73">
        <f t="shared" si="83"/>
        <v>65323.285714285717</v>
      </c>
      <c r="J143" s="37"/>
      <c r="K143" s="73">
        <v>64898</v>
      </c>
      <c r="L143" s="73">
        <v>65281</v>
      </c>
      <c r="M143" s="73">
        <v>65642</v>
      </c>
      <c r="N143" s="73">
        <v>65302</v>
      </c>
      <c r="O143" s="73">
        <v>65387</v>
      </c>
      <c r="P143" s="73">
        <v>65578</v>
      </c>
      <c r="Q143" s="73">
        <v>65175</v>
      </c>
      <c r="R143" s="270">
        <f t="shared" si="84"/>
        <v>65323.285714285717</v>
      </c>
      <c r="S143" s="73">
        <v>65165</v>
      </c>
      <c r="T143" s="73">
        <v>64804</v>
      </c>
      <c r="U143" s="73">
        <v>65367</v>
      </c>
      <c r="V143" s="73">
        <v>65526</v>
      </c>
      <c r="W143" s="73">
        <v>65136</v>
      </c>
      <c r="X143" s="73">
        <v>65237</v>
      </c>
      <c r="Y143" s="73">
        <v>64877</v>
      </c>
      <c r="Z143" s="73">
        <v>65295</v>
      </c>
      <c r="AA143" s="270">
        <f t="shared" si="85"/>
        <v>65175.875</v>
      </c>
      <c r="AB143" s="73">
        <v>69237</v>
      </c>
      <c r="AC143" s="73">
        <v>67884</v>
      </c>
      <c r="AD143" s="73">
        <v>69349</v>
      </c>
      <c r="AE143" s="270">
        <f t="shared" si="86"/>
        <v>68823.333333333328</v>
      </c>
      <c r="AF143" s="73">
        <v>67358</v>
      </c>
      <c r="AG143" s="73">
        <v>67412</v>
      </c>
      <c r="AH143" s="73">
        <v>67439</v>
      </c>
      <c r="AI143" s="73">
        <v>67358</v>
      </c>
      <c r="AJ143" s="73">
        <v>67170</v>
      </c>
      <c r="AK143" s="73">
        <v>67036</v>
      </c>
      <c r="AL143" s="73">
        <v>67707</v>
      </c>
      <c r="AM143" s="73">
        <v>66902</v>
      </c>
      <c r="AN143" s="73">
        <v>67975</v>
      </c>
      <c r="AO143" s="73">
        <v>67358</v>
      </c>
      <c r="AP143" s="73">
        <v>67519</v>
      </c>
      <c r="AQ143" s="73">
        <v>66634</v>
      </c>
      <c r="AR143" s="270">
        <f t="shared" si="87"/>
        <v>67322.333333333328</v>
      </c>
      <c r="AS143" s="73">
        <v>67986</v>
      </c>
      <c r="AT143" s="73">
        <v>67286</v>
      </c>
      <c r="AU143" s="73">
        <v>67570</v>
      </c>
      <c r="AV143" s="73">
        <v>68119</v>
      </c>
      <c r="AW143" s="73">
        <v>68327</v>
      </c>
      <c r="AX143" s="73">
        <v>67570</v>
      </c>
      <c r="AY143" s="73">
        <v>68611</v>
      </c>
      <c r="AZ143" s="73">
        <v>67759</v>
      </c>
      <c r="BA143" s="270">
        <f t="shared" si="88"/>
        <v>67903.5</v>
      </c>
      <c r="BB143" s="73">
        <v>67936</v>
      </c>
      <c r="BC143" s="73">
        <v>67469</v>
      </c>
      <c r="BD143" s="73">
        <v>67503</v>
      </c>
      <c r="BE143" s="73">
        <v>67642</v>
      </c>
      <c r="BF143" s="73">
        <v>67590</v>
      </c>
      <c r="BG143" s="73">
        <v>67157</v>
      </c>
      <c r="BH143" s="73">
        <v>67417</v>
      </c>
      <c r="BI143" s="270">
        <f t="shared" si="89"/>
        <v>67530.571428571435</v>
      </c>
      <c r="BJ143" s="73">
        <v>64623</v>
      </c>
      <c r="BK143" s="73">
        <v>65741</v>
      </c>
      <c r="BL143" s="270">
        <f t="shared" si="90"/>
        <v>65182</v>
      </c>
      <c r="BM143" s="73">
        <v>64336</v>
      </c>
      <c r="BN143" s="73">
        <v>64651</v>
      </c>
      <c r="BO143" s="73">
        <v>64730</v>
      </c>
      <c r="BP143" s="73">
        <v>64699</v>
      </c>
      <c r="BQ143" s="73">
        <v>64667</v>
      </c>
      <c r="BR143" s="73">
        <v>64872</v>
      </c>
      <c r="BS143" s="73">
        <v>64998</v>
      </c>
      <c r="BT143" s="73">
        <v>64683</v>
      </c>
      <c r="BU143" s="73">
        <v>64541</v>
      </c>
      <c r="BV143" s="73">
        <v>64825</v>
      </c>
      <c r="BW143" s="270">
        <f t="shared" si="91"/>
        <v>64700.2</v>
      </c>
      <c r="BX143" s="73">
        <v>70263</v>
      </c>
      <c r="BY143" s="73">
        <v>70928</v>
      </c>
      <c r="BZ143" s="73">
        <v>69598</v>
      </c>
      <c r="CA143" s="73">
        <v>70731</v>
      </c>
      <c r="CB143" s="73">
        <v>70362</v>
      </c>
      <c r="CC143" s="73">
        <v>70657</v>
      </c>
      <c r="CD143" s="73">
        <v>70288</v>
      </c>
      <c r="CE143" s="73">
        <v>71519</v>
      </c>
      <c r="CF143" s="270">
        <f t="shared" si="92"/>
        <v>70543.25</v>
      </c>
      <c r="CG143" s="73">
        <v>63494</v>
      </c>
      <c r="CH143" s="73">
        <v>63555</v>
      </c>
      <c r="CI143" s="73">
        <v>63424</v>
      </c>
      <c r="CJ143" s="73">
        <v>63582</v>
      </c>
      <c r="CK143" s="73">
        <v>63503</v>
      </c>
      <c r="CL143" s="73">
        <v>63520</v>
      </c>
      <c r="CM143" s="73">
        <v>63547</v>
      </c>
      <c r="CN143" s="73">
        <v>63529</v>
      </c>
      <c r="CO143" s="73">
        <v>63388</v>
      </c>
      <c r="CP143" s="270">
        <f t="shared" si="93"/>
        <v>63504.666666666664</v>
      </c>
      <c r="CQ143" s="73">
        <v>65658</v>
      </c>
      <c r="CR143" s="73">
        <v>66403</v>
      </c>
      <c r="CS143" s="73">
        <v>65683</v>
      </c>
      <c r="CT143" s="73">
        <v>65452</v>
      </c>
      <c r="CU143" s="73">
        <v>65992</v>
      </c>
      <c r="CV143" s="73">
        <v>65838</v>
      </c>
      <c r="CW143" s="73">
        <v>65940</v>
      </c>
      <c r="CX143" s="73">
        <v>66146</v>
      </c>
      <c r="CY143" s="73">
        <v>66300</v>
      </c>
      <c r="CZ143" s="73">
        <v>65761</v>
      </c>
      <c r="DA143" s="270">
        <f t="shared" si="94"/>
        <v>65917.3</v>
      </c>
      <c r="DB143" s="73">
        <v>62521</v>
      </c>
      <c r="DC143" s="73">
        <v>62395</v>
      </c>
      <c r="DD143" s="270">
        <f t="shared" si="95"/>
        <v>62458</v>
      </c>
      <c r="DE143" s="73">
        <v>66508</v>
      </c>
      <c r="DF143" s="73">
        <v>67947</v>
      </c>
      <c r="DG143" s="73">
        <v>66230</v>
      </c>
      <c r="DH143" s="73">
        <v>66887</v>
      </c>
      <c r="DI143" s="73">
        <v>67139</v>
      </c>
      <c r="DJ143" s="73">
        <v>66382</v>
      </c>
      <c r="DK143" s="73">
        <v>66760</v>
      </c>
      <c r="DL143" s="73">
        <v>66407</v>
      </c>
      <c r="DM143" s="73">
        <v>66533</v>
      </c>
      <c r="DN143" s="73">
        <v>67619</v>
      </c>
      <c r="DO143" s="270">
        <f t="shared" si="96"/>
        <v>66841.2</v>
      </c>
      <c r="DP143" s="73">
        <v>64871</v>
      </c>
      <c r="DQ143" s="73">
        <v>64871</v>
      </c>
      <c r="DR143" s="73">
        <v>64871</v>
      </c>
      <c r="DS143" s="73">
        <v>64871</v>
      </c>
      <c r="DT143" s="73">
        <v>64871</v>
      </c>
      <c r="DU143" s="73">
        <v>64776</v>
      </c>
      <c r="DV143" s="73">
        <v>64871</v>
      </c>
      <c r="DW143" s="73">
        <v>64871</v>
      </c>
      <c r="DX143" s="73">
        <v>64871</v>
      </c>
      <c r="DY143" s="73">
        <v>65037</v>
      </c>
      <c r="DZ143" s="270">
        <f t="shared" si="97"/>
        <v>64878.1</v>
      </c>
      <c r="EA143" s="73">
        <v>66078</v>
      </c>
      <c r="EB143" s="73">
        <v>66000</v>
      </c>
      <c r="EC143" s="73">
        <v>66213</v>
      </c>
      <c r="ED143" s="73">
        <v>66484</v>
      </c>
      <c r="EE143" s="73">
        <v>66194</v>
      </c>
      <c r="EF143" s="73">
        <v>66601</v>
      </c>
      <c r="EG143" s="73">
        <v>66426</v>
      </c>
      <c r="EH143" s="73">
        <v>65981</v>
      </c>
      <c r="EI143" s="73">
        <v>66213</v>
      </c>
      <c r="EJ143" s="73">
        <v>65845</v>
      </c>
      <c r="EK143" s="270">
        <f t="shared" si="98"/>
        <v>66203.5</v>
      </c>
      <c r="EM143" s="306">
        <f t="shared" si="99"/>
        <v>66153.807698412696</v>
      </c>
      <c r="EN143" s="144" t="str">
        <f t="shared" si="67"/>
        <v>OK</v>
      </c>
      <c r="EO143" s="144" t="str">
        <f t="shared" si="68"/>
        <v>OK</v>
      </c>
      <c r="EP143" s="144" t="str">
        <f t="shared" si="69"/>
        <v>OK</v>
      </c>
      <c r="EQ143" s="144" t="str">
        <f t="shared" si="70"/>
        <v>OK</v>
      </c>
      <c r="ER143" s="144" t="str">
        <f t="shared" si="71"/>
        <v>OK</v>
      </c>
      <c r="ES143" s="144" t="str">
        <f t="shared" si="72"/>
        <v>OK</v>
      </c>
      <c r="ET143" s="144" t="str">
        <f t="shared" si="73"/>
        <v>OK</v>
      </c>
      <c r="EU143" s="144" t="str">
        <f t="shared" si="74"/>
        <v>OK</v>
      </c>
      <c r="EV143" s="144" t="str">
        <f t="shared" si="75"/>
        <v>OK</v>
      </c>
      <c r="EW143" s="144" t="str">
        <f t="shared" si="76"/>
        <v>OK</v>
      </c>
      <c r="EX143" s="144" t="str">
        <f t="shared" si="77"/>
        <v>XXX</v>
      </c>
      <c r="EY143" s="144" t="str">
        <f t="shared" si="78"/>
        <v>XXX</v>
      </c>
      <c r="EZ143" s="144" t="str">
        <f t="shared" si="79"/>
        <v>OK</v>
      </c>
      <c r="FA143" s="144" t="str">
        <f t="shared" si="80"/>
        <v>OK</v>
      </c>
      <c r="FB143" s="144" t="str">
        <f t="shared" si="81"/>
        <v>OK</v>
      </c>
    </row>
    <row r="144" spans="2:158" ht="14.4" x14ac:dyDescent="0.3">
      <c r="B144" s="144">
        <v>139</v>
      </c>
      <c r="C144" s="68" t="s">
        <v>533</v>
      </c>
      <c r="D144" s="69" t="s">
        <v>534</v>
      </c>
      <c r="E144" s="70" t="s">
        <v>13</v>
      </c>
      <c r="F144" s="73">
        <f t="shared" si="83"/>
        <v>41475.285714285717</v>
      </c>
      <c r="G144" s="73">
        <f t="shared" si="83"/>
        <v>41475.285714285717</v>
      </c>
      <c r="H144" s="73">
        <f t="shared" si="83"/>
        <v>41475.285714285717</v>
      </c>
      <c r="I144" s="73">
        <f t="shared" si="83"/>
        <v>41475.285714285717</v>
      </c>
      <c r="J144" s="37"/>
      <c r="K144" s="73">
        <v>41305</v>
      </c>
      <c r="L144" s="73">
        <v>41458</v>
      </c>
      <c r="M144" s="73">
        <v>41603</v>
      </c>
      <c r="N144" s="73">
        <v>41467</v>
      </c>
      <c r="O144" s="73">
        <v>41501</v>
      </c>
      <c r="P144" s="73">
        <v>41577</v>
      </c>
      <c r="Q144" s="73">
        <v>41416</v>
      </c>
      <c r="R144" s="270">
        <f t="shared" si="84"/>
        <v>41475.285714285717</v>
      </c>
      <c r="S144" s="73">
        <v>41560</v>
      </c>
      <c r="T144" s="73">
        <v>41416</v>
      </c>
      <c r="U144" s="73">
        <v>41641</v>
      </c>
      <c r="V144" s="73">
        <v>41705</v>
      </c>
      <c r="W144" s="73">
        <v>41549</v>
      </c>
      <c r="X144" s="73">
        <v>41589</v>
      </c>
      <c r="Y144" s="73">
        <v>41445</v>
      </c>
      <c r="Z144" s="73">
        <v>41612</v>
      </c>
      <c r="AA144" s="270">
        <f t="shared" si="85"/>
        <v>41564.625</v>
      </c>
      <c r="AB144" s="73">
        <v>43743</v>
      </c>
      <c r="AC144" s="73">
        <v>43202</v>
      </c>
      <c r="AD144" s="73">
        <v>43788</v>
      </c>
      <c r="AE144" s="270">
        <f t="shared" si="86"/>
        <v>43577.666666666664</v>
      </c>
      <c r="AF144" s="73">
        <v>42573</v>
      </c>
      <c r="AG144" s="73">
        <v>42594</v>
      </c>
      <c r="AH144" s="73">
        <v>42605</v>
      </c>
      <c r="AI144" s="73">
        <v>42573</v>
      </c>
      <c r="AJ144" s="73">
        <v>42498</v>
      </c>
      <c r="AK144" s="73">
        <v>42444</v>
      </c>
      <c r="AL144" s="73">
        <v>42712</v>
      </c>
      <c r="AM144" s="73">
        <v>42390</v>
      </c>
      <c r="AN144" s="73">
        <v>42820</v>
      </c>
      <c r="AO144" s="73">
        <v>42573</v>
      </c>
      <c r="AP144" s="73">
        <v>42637</v>
      </c>
      <c r="AQ144" s="73">
        <v>42283</v>
      </c>
      <c r="AR144" s="270">
        <f t="shared" si="87"/>
        <v>42558.5</v>
      </c>
      <c r="AS144" s="73">
        <v>43179</v>
      </c>
      <c r="AT144" s="73">
        <v>42899</v>
      </c>
      <c r="AU144" s="73">
        <v>43013</v>
      </c>
      <c r="AV144" s="73">
        <v>43232</v>
      </c>
      <c r="AW144" s="73">
        <v>43316</v>
      </c>
      <c r="AX144" s="73">
        <v>43013</v>
      </c>
      <c r="AY144" s="73">
        <v>43429</v>
      </c>
      <c r="AZ144" s="73">
        <v>43088</v>
      </c>
      <c r="BA144" s="270">
        <f t="shared" si="88"/>
        <v>43146.125</v>
      </c>
      <c r="BB144" s="73">
        <v>43171</v>
      </c>
      <c r="BC144" s="73">
        <v>42984</v>
      </c>
      <c r="BD144" s="73">
        <v>42998</v>
      </c>
      <c r="BE144" s="73">
        <v>43053</v>
      </c>
      <c r="BF144" s="73">
        <v>43033</v>
      </c>
      <c r="BG144" s="73">
        <v>42860</v>
      </c>
      <c r="BH144" s="73">
        <v>42963</v>
      </c>
      <c r="BI144" s="270">
        <f t="shared" si="89"/>
        <v>43008.857142857145</v>
      </c>
      <c r="BJ144" s="73">
        <v>41326</v>
      </c>
      <c r="BK144" s="73">
        <v>41773</v>
      </c>
      <c r="BL144" s="270">
        <f t="shared" si="90"/>
        <v>41549.5</v>
      </c>
      <c r="BM144" s="73">
        <v>41074</v>
      </c>
      <c r="BN144" s="73">
        <v>41201</v>
      </c>
      <c r="BO144" s="73">
        <v>41232</v>
      </c>
      <c r="BP144" s="73">
        <v>41219</v>
      </c>
      <c r="BQ144" s="73">
        <v>41207</v>
      </c>
      <c r="BR144" s="73">
        <v>41289</v>
      </c>
      <c r="BS144" s="73">
        <v>41339</v>
      </c>
      <c r="BT144" s="73">
        <v>41213</v>
      </c>
      <c r="BU144" s="73">
        <v>41156</v>
      </c>
      <c r="BV144" s="73">
        <v>41270</v>
      </c>
      <c r="BW144" s="270">
        <f t="shared" si="91"/>
        <v>41220</v>
      </c>
      <c r="BX144" s="73">
        <v>44513</v>
      </c>
      <c r="BY144" s="73">
        <v>44779</v>
      </c>
      <c r="BZ144" s="73">
        <v>44247</v>
      </c>
      <c r="CA144" s="73">
        <v>44701</v>
      </c>
      <c r="CB144" s="73">
        <v>44553</v>
      </c>
      <c r="CC144" s="73">
        <v>44671</v>
      </c>
      <c r="CD144" s="73">
        <v>44523</v>
      </c>
      <c r="CE144" s="73">
        <v>45016</v>
      </c>
      <c r="CF144" s="270">
        <f t="shared" si="92"/>
        <v>44625.375</v>
      </c>
      <c r="CG144" s="73">
        <v>40685</v>
      </c>
      <c r="CH144" s="73">
        <v>40709</v>
      </c>
      <c r="CI144" s="73">
        <v>40657</v>
      </c>
      <c r="CJ144" s="73">
        <v>40720</v>
      </c>
      <c r="CK144" s="73">
        <v>40688</v>
      </c>
      <c r="CL144" s="73">
        <v>40695</v>
      </c>
      <c r="CM144" s="73">
        <v>40706</v>
      </c>
      <c r="CN144" s="73">
        <v>40699</v>
      </c>
      <c r="CO144" s="73">
        <v>40643</v>
      </c>
      <c r="CP144" s="270">
        <f t="shared" si="93"/>
        <v>40689.111111111109</v>
      </c>
      <c r="CQ144" s="73">
        <v>41639</v>
      </c>
      <c r="CR144" s="73">
        <v>41937</v>
      </c>
      <c r="CS144" s="73">
        <v>41649</v>
      </c>
      <c r="CT144" s="73">
        <v>41557</v>
      </c>
      <c r="CU144" s="73">
        <v>41773</v>
      </c>
      <c r="CV144" s="73">
        <v>41711</v>
      </c>
      <c r="CW144" s="73">
        <v>41752</v>
      </c>
      <c r="CX144" s="73">
        <v>41834</v>
      </c>
      <c r="CY144" s="73">
        <v>41896</v>
      </c>
      <c r="CZ144" s="73">
        <v>41680</v>
      </c>
      <c r="DA144" s="270">
        <f t="shared" si="94"/>
        <v>41742.800000000003</v>
      </c>
      <c r="DB144" s="73">
        <v>39882</v>
      </c>
      <c r="DC144" s="73">
        <v>39831</v>
      </c>
      <c r="DD144" s="270">
        <f t="shared" si="95"/>
        <v>39856.5</v>
      </c>
      <c r="DE144" s="73">
        <v>42182</v>
      </c>
      <c r="DF144" s="73">
        <v>42758</v>
      </c>
      <c r="DG144" s="73">
        <v>42071</v>
      </c>
      <c r="DH144" s="73">
        <v>42334</v>
      </c>
      <c r="DI144" s="73">
        <v>42435</v>
      </c>
      <c r="DJ144" s="73">
        <v>42132</v>
      </c>
      <c r="DK144" s="73">
        <v>42283</v>
      </c>
      <c r="DL144" s="73">
        <v>42142</v>
      </c>
      <c r="DM144" s="73">
        <v>42192</v>
      </c>
      <c r="DN144" s="73">
        <v>42627</v>
      </c>
      <c r="DO144" s="270">
        <f t="shared" si="96"/>
        <v>42315.6</v>
      </c>
      <c r="DP144" s="73">
        <v>41394</v>
      </c>
      <c r="DQ144" s="73">
        <v>41394</v>
      </c>
      <c r="DR144" s="73">
        <v>41394</v>
      </c>
      <c r="DS144" s="73">
        <v>41394</v>
      </c>
      <c r="DT144" s="73">
        <v>41394</v>
      </c>
      <c r="DU144" s="73">
        <v>41356</v>
      </c>
      <c r="DV144" s="73">
        <v>41394</v>
      </c>
      <c r="DW144" s="73">
        <v>41394</v>
      </c>
      <c r="DX144" s="73">
        <v>41394</v>
      </c>
      <c r="DY144" s="73">
        <v>41460</v>
      </c>
      <c r="DZ144" s="270">
        <f t="shared" si="97"/>
        <v>41396.800000000003</v>
      </c>
      <c r="EA144" s="73">
        <v>42049</v>
      </c>
      <c r="EB144" s="73">
        <v>42018</v>
      </c>
      <c r="EC144" s="73">
        <v>42103</v>
      </c>
      <c r="ED144" s="73">
        <v>42211</v>
      </c>
      <c r="EE144" s="73">
        <v>42095</v>
      </c>
      <c r="EF144" s="73">
        <v>42258</v>
      </c>
      <c r="EG144" s="73">
        <v>42188</v>
      </c>
      <c r="EH144" s="73">
        <v>42010</v>
      </c>
      <c r="EI144" s="73">
        <v>42103</v>
      </c>
      <c r="EJ144" s="73">
        <v>41956</v>
      </c>
      <c r="EK144" s="270">
        <f t="shared" si="98"/>
        <v>42099.1</v>
      </c>
      <c r="EM144" s="306">
        <f t="shared" si="99"/>
        <v>42055.056375661377</v>
      </c>
      <c r="EN144" s="144" t="str">
        <f t="shared" si="67"/>
        <v>OK</v>
      </c>
      <c r="EO144" s="144" t="str">
        <f t="shared" si="68"/>
        <v>OK</v>
      </c>
      <c r="EP144" s="144" t="str">
        <f t="shared" si="69"/>
        <v>OK</v>
      </c>
      <c r="EQ144" s="144" t="str">
        <f t="shared" si="70"/>
        <v>OK</v>
      </c>
      <c r="ER144" s="144" t="str">
        <f t="shared" si="71"/>
        <v>OK</v>
      </c>
      <c r="ES144" s="144" t="str">
        <f t="shared" si="72"/>
        <v>OK</v>
      </c>
      <c r="ET144" s="144" t="str">
        <f t="shared" si="73"/>
        <v>OK</v>
      </c>
      <c r="EU144" s="144" t="str">
        <f t="shared" si="74"/>
        <v>OK</v>
      </c>
      <c r="EV144" s="144" t="str">
        <f t="shared" si="75"/>
        <v>OK</v>
      </c>
      <c r="EW144" s="144" t="str">
        <f t="shared" si="76"/>
        <v>OK</v>
      </c>
      <c r="EX144" s="144" t="str">
        <f t="shared" si="77"/>
        <v>XXX</v>
      </c>
      <c r="EY144" s="144" t="str">
        <f t="shared" si="78"/>
        <v>XXX</v>
      </c>
      <c r="EZ144" s="144" t="str">
        <f t="shared" si="79"/>
        <v>OK</v>
      </c>
      <c r="FA144" s="144" t="str">
        <f t="shared" si="80"/>
        <v>OK</v>
      </c>
      <c r="FB144" s="144" t="str">
        <f t="shared" si="81"/>
        <v>OK</v>
      </c>
    </row>
    <row r="145" spans="2:158" ht="14.4" x14ac:dyDescent="0.3">
      <c r="B145" s="144">
        <v>140</v>
      </c>
      <c r="C145" s="68" t="s">
        <v>535</v>
      </c>
      <c r="D145" s="69" t="s">
        <v>536</v>
      </c>
      <c r="E145" s="70" t="s">
        <v>263</v>
      </c>
      <c r="F145" s="73">
        <f t="shared" ref="F145:I164" si="100">INDEX($K145:$EK145,MATCH(F$4,$K$4:$EK$4,0))</f>
        <v>25367.142857142859</v>
      </c>
      <c r="G145" s="73">
        <f t="shared" si="100"/>
        <v>25367.142857142859</v>
      </c>
      <c r="H145" s="73">
        <f t="shared" si="100"/>
        <v>25367.142857142859</v>
      </c>
      <c r="I145" s="73">
        <f t="shared" si="100"/>
        <v>25367.142857142859</v>
      </c>
      <c r="J145" s="37"/>
      <c r="K145" s="73">
        <v>25282</v>
      </c>
      <c r="L145" s="73">
        <v>25359</v>
      </c>
      <c r="M145" s="73">
        <v>25431</v>
      </c>
      <c r="N145" s="73">
        <v>25363</v>
      </c>
      <c r="O145" s="73">
        <v>25380</v>
      </c>
      <c r="P145" s="73">
        <v>25418</v>
      </c>
      <c r="Q145" s="73">
        <v>25337</v>
      </c>
      <c r="R145" s="270">
        <f t="shared" si="84"/>
        <v>25367.142857142859</v>
      </c>
      <c r="S145" s="73">
        <v>25410</v>
      </c>
      <c r="T145" s="73">
        <v>25337</v>
      </c>
      <c r="U145" s="73">
        <v>25450</v>
      </c>
      <c r="V145" s="73">
        <v>25482</v>
      </c>
      <c r="W145" s="73">
        <v>25404</v>
      </c>
      <c r="X145" s="73">
        <v>25424</v>
      </c>
      <c r="Y145" s="73">
        <v>25352</v>
      </c>
      <c r="Z145" s="73">
        <v>25435</v>
      </c>
      <c r="AA145" s="270">
        <f t="shared" si="85"/>
        <v>25411.75</v>
      </c>
      <c r="AB145" s="73">
        <v>26501</v>
      </c>
      <c r="AC145" s="73">
        <v>26230</v>
      </c>
      <c r="AD145" s="73">
        <v>26523</v>
      </c>
      <c r="AE145" s="270">
        <f t="shared" si="86"/>
        <v>26418</v>
      </c>
      <c r="AF145" s="73">
        <v>25916</v>
      </c>
      <c r="AG145" s="73">
        <v>25927</v>
      </c>
      <c r="AH145" s="73">
        <v>25932</v>
      </c>
      <c r="AI145" s="73">
        <v>25916</v>
      </c>
      <c r="AJ145" s="73">
        <v>25878</v>
      </c>
      <c r="AK145" s="73">
        <v>25851</v>
      </c>
      <c r="AL145" s="73">
        <v>25985</v>
      </c>
      <c r="AM145" s="73">
        <v>25825</v>
      </c>
      <c r="AN145" s="73">
        <v>26039</v>
      </c>
      <c r="AO145" s="73">
        <v>25916</v>
      </c>
      <c r="AP145" s="73">
        <v>25948</v>
      </c>
      <c r="AQ145" s="73">
        <v>25771</v>
      </c>
      <c r="AR145" s="270">
        <f t="shared" si="87"/>
        <v>25908.666666666668</v>
      </c>
      <c r="AS145" s="73">
        <v>26219</v>
      </c>
      <c r="AT145" s="73">
        <v>26079</v>
      </c>
      <c r="AU145" s="73">
        <v>26136</v>
      </c>
      <c r="AV145" s="73">
        <v>26246</v>
      </c>
      <c r="AW145" s="73">
        <v>26287</v>
      </c>
      <c r="AX145" s="73">
        <v>26136</v>
      </c>
      <c r="AY145" s="73">
        <v>26344</v>
      </c>
      <c r="AZ145" s="73">
        <v>26174</v>
      </c>
      <c r="BA145" s="270">
        <f t="shared" si="88"/>
        <v>26202.625</v>
      </c>
      <c r="BB145" s="73">
        <v>26215</v>
      </c>
      <c r="BC145" s="73">
        <v>26121</v>
      </c>
      <c r="BD145" s="73">
        <v>26128</v>
      </c>
      <c r="BE145" s="73">
        <v>26156</v>
      </c>
      <c r="BF145" s="73">
        <v>26146</v>
      </c>
      <c r="BG145" s="73">
        <v>26059</v>
      </c>
      <c r="BH145" s="73">
        <v>26111</v>
      </c>
      <c r="BI145" s="270">
        <f t="shared" si="89"/>
        <v>26133.714285714286</v>
      </c>
      <c r="BJ145" s="73">
        <v>25292</v>
      </c>
      <c r="BK145" s="73">
        <v>25516</v>
      </c>
      <c r="BL145" s="270">
        <f t="shared" si="90"/>
        <v>25404</v>
      </c>
      <c r="BM145" s="73">
        <v>25166</v>
      </c>
      <c r="BN145" s="73">
        <v>25230</v>
      </c>
      <c r="BO145" s="73">
        <v>25245</v>
      </c>
      <c r="BP145" s="73">
        <v>25239</v>
      </c>
      <c r="BQ145" s="73">
        <v>25233</v>
      </c>
      <c r="BR145" s="73">
        <v>25274</v>
      </c>
      <c r="BS145" s="73">
        <v>25299</v>
      </c>
      <c r="BT145" s="73">
        <v>25236</v>
      </c>
      <c r="BU145" s="73">
        <v>25208</v>
      </c>
      <c r="BV145" s="73">
        <v>25264</v>
      </c>
      <c r="BW145" s="270">
        <f t="shared" si="91"/>
        <v>25239.4</v>
      </c>
      <c r="BX145" s="73">
        <v>26886</v>
      </c>
      <c r="BY145" s="73">
        <v>27019</v>
      </c>
      <c r="BZ145" s="73">
        <v>26753</v>
      </c>
      <c r="CA145" s="73">
        <v>26980</v>
      </c>
      <c r="CB145" s="73">
        <v>26906</v>
      </c>
      <c r="CC145" s="73">
        <v>26965</v>
      </c>
      <c r="CD145" s="73">
        <v>26891</v>
      </c>
      <c r="CE145" s="73">
        <v>27137</v>
      </c>
      <c r="CF145" s="270">
        <f t="shared" si="92"/>
        <v>26942.125</v>
      </c>
      <c r="CG145" s="73">
        <v>24972</v>
      </c>
      <c r="CH145" s="73">
        <v>24984</v>
      </c>
      <c r="CI145" s="73">
        <v>24958</v>
      </c>
      <c r="CJ145" s="73">
        <v>24989</v>
      </c>
      <c r="CK145" s="73">
        <v>24974</v>
      </c>
      <c r="CL145" s="73">
        <v>24977</v>
      </c>
      <c r="CM145" s="73">
        <v>24982</v>
      </c>
      <c r="CN145" s="73">
        <v>24979</v>
      </c>
      <c r="CO145" s="73">
        <v>24951</v>
      </c>
      <c r="CP145" s="270">
        <f t="shared" si="93"/>
        <v>24974</v>
      </c>
      <c r="CQ145" s="73">
        <v>25449</v>
      </c>
      <c r="CR145" s="73">
        <v>25598</v>
      </c>
      <c r="CS145" s="73">
        <v>25454</v>
      </c>
      <c r="CT145" s="73">
        <v>25408</v>
      </c>
      <c r="CU145" s="73">
        <v>25516</v>
      </c>
      <c r="CV145" s="73">
        <v>25485</v>
      </c>
      <c r="CW145" s="73">
        <v>25505</v>
      </c>
      <c r="CX145" s="73">
        <v>25546</v>
      </c>
      <c r="CY145" s="73">
        <v>25577</v>
      </c>
      <c r="CZ145" s="73">
        <v>25469</v>
      </c>
      <c r="DA145" s="270">
        <f t="shared" si="94"/>
        <v>25500.7</v>
      </c>
      <c r="DB145" s="73">
        <v>24570</v>
      </c>
      <c r="DC145" s="73">
        <v>24545</v>
      </c>
      <c r="DD145" s="270">
        <f t="shared" si="95"/>
        <v>24557.5</v>
      </c>
      <c r="DE145" s="73">
        <v>25721</v>
      </c>
      <c r="DF145" s="73">
        <v>26008</v>
      </c>
      <c r="DG145" s="73">
        <v>25665</v>
      </c>
      <c r="DH145" s="73">
        <v>25796</v>
      </c>
      <c r="DI145" s="73">
        <v>25847</v>
      </c>
      <c r="DJ145" s="73">
        <v>25695</v>
      </c>
      <c r="DK145" s="73">
        <v>25771</v>
      </c>
      <c r="DL145" s="73">
        <v>25700</v>
      </c>
      <c r="DM145" s="73">
        <v>25726</v>
      </c>
      <c r="DN145" s="73">
        <v>25943</v>
      </c>
      <c r="DO145" s="270">
        <f t="shared" si="96"/>
        <v>25787.200000000001</v>
      </c>
      <c r="DP145" s="73">
        <v>25326</v>
      </c>
      <c r="DQ145" s="73">
        <v>25326</v>
      </c>
      <c r="DR145" s="73">
        <v>25326</v>
      </c>
      <c r="DS145" s="73">
        <v>25326</v>
      </c>
      <c r="DT145" s="73">
        <v>25326</v>
      </c>
      <c r="DU145" s="73">
        <v>25307</v>
      </c>
      <c r="DV145" s="73">
        <v>25326</v>
      </c>
      <c r="DW145" s="73">
        <v>25326</v>
      </c>
      <c r="DX145" s="73">
        <v>25326</v>
      </c>
      <c r="DY145" s="73">
        <v>25359</v>
      </c>
      <c r="DZ145" s="270">
        <f t="shared" si="97"/>
        <v>25327.4</v>
      </c>
      <c r="EA145" s="73">
        <v>25654</v>
      </c>
      <c r="EB145" s="73">
        <v>25638</v>
      </c>
      <c r="EC145" s="73">
        <v>25681</v>
      </c>
      <c r="ED145" s="73">
        <v>25735</v>
      </c>
      <c r="EE145" s="73">
        <v>25677</v>
      </c>
      <c r="EF145" s="73">
        <v>25758</v>
      </c>
      <c r="EG145" s="73">
        <v>25723</v>
      </c>
      <c r="EH145" s="73">
        <v>25634</v>
      </c>
      <c r="EI145" s="73">
        <v>25681</v>
      </c>
      <c r="EJ145" s="73">
        <v>25607</v>
      </c>
      <c r="EK145" s="270">
        <f t="shared" si="98"/>
        <v>25678.799999999999</v>
      </c>
      <c r="EM145" s="306">
        <f t="shared" si="99"/>
        <v>25656.868253968256</v>
      </c>
      <c r="EN145" s="144" t="str">
        <f t="shared" si="67"/>
        <v>OK</v>
      </c>
      <c r="EO145" s="144" t="str">
        <f t="shared" si="68"/>
        <v>OK</v>
      </c>
      <c r="EP145" s="144" t="str">
        <f t="shared" si="69"/>
        <v>OK</v>
      </c>
      <c r="EQ145" s="144" t="str">
        <f t="shared" si="70"/>
        <v>OK</v>
      </c>
      <c r="ER145" s="144" t="str">
        <f t="shared" si="71"/>
        <v>OK</v>
      </c>
      <c r="ES145" s="144" t="str">
        <f t="shared" si="72"/>
        <v>OK</v>
      </c>
      <c r="ET145" s="144" t="str">
        <f t="shared" si="73"/>
        <v>OK</v>
      </c>
      <c r="EU145" s="144" t="str">
        <f t="shared" si="74"/>
        <v>OK</v>
      </c>
      <c r="EV145" s="144" t="str">
        <f t="shared" si="75"/>
        <v>OK</v>
      </c>
      <c r="EW145" s="144" t="str">
        <f t="shared" si="76"/>
        <v>OK</v>
      </c>
      <c r="EX145" s="144" t="str">
        <f t="shared" si="77"/>
        <v>OK</v>
      </c>
      <c r="EY145" s="144" t="str">
        <f t="shared" si="78"/>
        <v>OK</v>
      </c>
      <c r="EZ145" s="144" t="str">
        <f t="shared" si="79"/>
        <v>OK</v>
      </c>
      <c r="FA145" s="144" t="str">
        <f t="shared" si="80"/>
        <v>OK</v>
      </c>
      <c r="FB145" s="144" t="str">
        <f t="shared" si="81"/>
        <v>OK</v>
      </c>
    </row>
    <row r="146" spans="2:158" ht="14.4" x14ac:dyDescent="0.3">
      <c r="B146" s="144">
        <v>141</v>
      </c>
      <c r="C146" s="68" t="s">
        <v>537</v>
      </c>
      <c r="D146" s="69" t="s">
        <v>538</v>
      </c>
      <c r="E146" s="70" t="s">
        <v>13</v>
      </c>
      <c r="F146" s="73">
        <f t="shared" si="100"/>
        <v>82056.71428571429</v>
      </c>
      <c r="G146" s="73">
        <f t="shared" si="100"/>
        <v>82056.71428571429</v>
      </c>
      <c r="H146" s="73">
        <f t="shared" si="100"/>
        <v>82056.71428571429</v>
      </c>
      <c r="I146" s="73">
        <f t="shared" si="100"/>
        <v>82056.71428571429</v>
      </c>
      <c r="J146" s="37"/>
      <c r="K146" s="73">
        <v>81717</v>
      </c>
      <c r="L146" s="73">
        <v>82023</v>
      </c>
      <c r="M146" s="73">
        <v>82311</v>
      </c>
      <c r="N146" s="73">
        <v>82040</v>
      </c>
      <c r="O146" s="73">
        <v>82108</v>
      </c>
      <c r="P146" s="73">
        <v>82260</v>
      </c>
      <c r="Q146" s="73">
        <v>81938</v>
      </c>
      <c r="R146" s="270">
        <f t="shared" si="84"/>
        <v>82056.71428571429</v>
      </c>
      <c r="S146" s="73">
        <v>82304</v>
      </c>
      <c r="T146" s="73">
        <v>82015</v>
      </c>
      <c r="U146" s="73">
        <v>82466</v>
      </c>
      <c r="V146" s="73">
        <v>82593</v>
      </c>
      <c r="W146" s="73">
        <v>82281</v>
      </c>
      <c r="X146" s="73">
        <v>82362</v>
      </c>
      <c r="Y146" s="73">
        <v>82073</v>
      </c>
      <c r="Z146" s="73">
        <v>82408</v>
      </c>
      <c r="AA146" s="270">
        <f t="shared" si="85"/>
        <v>82312.75</v>
      </c>
      <c r="AB146" s="73">
        <v>86948</v>
      </c>
      <c r="AC146" s="73">
        <v>85865</v>
      </c>
      <c r="AD146" s="73">
        <v>87038</v>
      </c>
      <c r="AE146" s="270">
        <f t="shared" si="86"/>
        <v>86617</v>
      </c>
      <c r="AF146" s="73">
        <v>84406</v>
      </c>
      <c r="AG146" s="73">
        <v>84449</v>
      </c>
      <c r="AH146" s="73">
        <v>84470</v>
      </c>
      <c r="AI146" s="73">
        <v>84406</v>
      </c>
      <c r="AJ146" s="73">
        <v>84255</v>
      </c>
      <c r="AK146" s="73">
        <v>84148</v>
      </c>
      <c r="AL146" s="73">
        <v>84685</v>
      </c>
      <c r="AM146" s="73">
        <v>84041</v>
      </c>
      <c r="AN146" s="73">
        <v>84899</v>
      </c>
      <c r="AO146" s="73">
        <v>84406</v>
      </c>
      <c r="AP146" s="73">
        <v>84534</v>
      </c>
      <c r="AQ146" s="73">
        <v>83826</v>
      </c>
      <c r="AR146" s="270">
        <f t="shared" si="87"/>
        <v>84377.083333333328</v>
      </c>
      <c r="AS146" s="73">
        <v>85784</v>
      </c>
      <c r="AT146" s="73">
        <v>85223</v>
      </c>
      <c r="AU146" s="73">
        <v>85451</v>
      </c>
      <c r="AV146" s="73">
        <v>85890</v>
      </c>
      <c r="AW146" s="73">
        <v>86057</v>
      </c>
      <c r="AX146" s="73">
        <v>85451</v>
      </c>
      <c r="AY146" s="73">
        <v>86284</v>
      </c>
      <c r="AZ146" s="73">
        <v>85602</v>
      </c>
      <c r="BA146" s="270">
        <f t="shared" si="88"/>
        <v>85717.75</v>
      </c>
      <c r="BB146" s="73">
        <v>85769</v>
      </c>
      <c r="BC146" s="73">
        <v>85395</v>
      </c>
      <c r="BD146" s="73">
        <v>85423</v>
      </c>
      <c r="BE146" s="73">
        <v>85534</v>
      </c>
      <c r="BF146" s="73">
        <v>85492</v>
      </c>
      <c r="BG146" s="73">
        <v>85146</v>
      </c>
      <c r="BH146" s="73">
        <v>85354</v>
      </c>
      <c r="BI146" s="270">
        <f t="shared" si="89"/>
        <v>85444.71428571429</v>
      </c>
      <c r="BJ146" s="73">
        <v>81832</v>
      </c>
      <c r="BK146" s="73">
        <v>82726</v>
      </c>
      <c r="BL146" s="270">
        <f t="shared" si="90"/>
        <v>82279</v>
      </c>
      <c r="BM146" s="73">
        <v>81254</v>
      </c>
      <c r="BN146" s="73">
        <v>81506</v>
      </c>
      <c r="BO146" s="73">
        <v>81569</v>
      </c>
      <c r="BP146" s="73">
        <v>81544</v>
      </c>
      <c r="BQ146" s="73">
        <v>81519</v>
      </c>
      <c r="BR146" s="73">
        <v>81683</v>
      </c>
      <c r="BS146" s="73">
        <v>81784</v>
      </c>
      <c r="BT146" s="73">
        <v>81531</v>
      </c>
      <c r="BU146" s="73">
        <v>81418</v>
      </c>
      <c r="BV146" s="73">
        <v>81645</v>
      </c>
      <c r="BW146" s="270">
        <f t="shared" si="91"/>
        <v>81545.3</v>
      </c>
      <c r="BX146" s="73">
        <v>88683</v>
      </c>
      <c r="BY146" s="73">
        <v>89215</v>
      </c>
      <c r="BZ146" s="73">
        <v>88151</v>
      </c>
      <c r="CA146" s="73">
        <v>89057</v>
      </c>
      <c r="CB146" s="73">
        <v>88762</v>
      </c>
      <c r="CC146" s="73">
        <v>88998</v>
      </c>
      <c r="CD146" s="73">
        <v>88702</v>
      </c>
      <c r="CE146" s="73">
        <v>89688</v>
      </c>
      <c r="CF146" s="270">
        <f t="shared" si="92"/>
        <v>88907</v>
      </c>
      <c r="CG146" s="73">
        <v>80439</v>
      </c>
      <c r="CH146" s="73">
        <v>80488</v>
      </c>
      <c r="CI146" s="73">
        <v>80382</v>
      </c>
      <c r="CJ146" s="73">
        <v>80509</v>
      </c>
      <c r="CK146" s="73">
        <v>80446</v>
      </c>
      <c r="CL146" s="73">
        <v>80460</v>
      </c>
      <c r="CM146" s="73">
        <v>80481</v>
      </c>
      <c r="CN146" s="73">
        <v>80467</v>
      </c>
      <c r="CO146" s="73">
        <v>80354</v>
      </c>
      <c r="CP146" s="270">
        <f t="shared" si="93"/>
        <v>80447.333333333328</v>
      </c>
      <c r="CQ146" s="73">
        <v>82415</v>
      </c>
      <c r="CR146" s="73">
        <v>83011</v>
      </c>
      <c r="CS146" s="73">
        <v>82436</v>
      </c>
      <c r="CT146" s="73">
        <v>82251</v>
      </c>
      <c r="CU146" s="73">
        <v>82682</v>
      </c>
      <c r="CV146" s="73">
        <v>82559</v>
      </c>
      <c r="CW146" s="73">
        <v>82641</v>
      </c>
      <c r="CX146" s="73">
        <v>82806</v>
      </c>
      <c r="CY146" s="73">
        <v>82929</v>
      </c>
      <c r="CZ146" s="73">
        <v>82497</v>
      </c>
      <c r="DA146" s="270">
        <f t="shared" si="94"/>
        <v>82622.7</v>
      </c>
      <c r="DB146" s="73">
        <v>78631</v>
      </c>
      <c r="DC146" s="73">
        <v>78530</v>
      </c>
      <c r="DD146" s="270">
        <f t="shared" si="95"/>
        <v>78580.5</v>
      </c>
      <c r="DE146" s="73">
        <v>83589</v>
      </c>
      <c r="DF146" s="73">
        <v>84740</v>
      </c>
      <c r="DG146" s="73">
        <v>83366</v>
      </c>
      <c r="DH146" s="73">
        <v>83892</v>
      </c>
      <c r="DI146" s="73">
        <v>84094</v>
      </c>
      <c r="DJ146" s="73">
        <v>83488</v>
      </c>
      <c r="DK146" s="73">
        <v>83791</v>
      </c>
      <c r="DL146" s="73">
        <v>83508</v>
      </c>
      <c r="DM146" s="73">
        <v>83609</v>
      </c>
      <c r="DN146" s="73">
        <v>84478</v>
      </c>
      <c r="DO146" s="270">
        <f t="shared" si="96"/>
        <v>83855.5</v>
      </c>
      <c r="DP146" s="73">
        <v>81936</v>
      </c>
      <c r="DQ146" s="73">
        <v>81936</v>
      </c>
      <c r="DR146" s="73">
        <v>81936</v>
      </c>
      <c r="DS146" s="73">
        <v>81936</v>
      </c>
      <c r="DT146" s="73">
        <v>81936</v>
      </c>
      <c r="DU146" s="73">
        <v>81860</v>
      </c>
      <c r="DV146" s="73">
        <v>81936</v>
      </c>
      <c r="DW146" s="73">
        <v>81936</v>
      </c>
      <c r="DX146" s="73">
        <v>81936</v>
      </c>
      <c r="DY146" s="73">
        <v>82068</v>
      </c>
      <c r="DZ146" s="270">
        <f t="shared" si="97"/>
        <v>81941.600000000006</v>
      </c>
      <c r="EA146" s="73">
        <v>83355</v>
      </c>
      <c r="EB146" s="73">
        <v>83293</v>
      </c>
      <c r="EC146" s="73">
        <v>83464</v>
      </c>
      <c r="ED146" s="73">
        <v>83681</v>
      </c>
      <c r="EE146" s="73">
        <v>83448</v>
      </c>
      <c r="EF146" s="73">
        <v>83774</v>
      </c>
      <c r="EG146" s="73">
        <v>83634</v>
      </c>
      <c r="EH146" s="73">
        <v>83278</v>
      </c>
      <c r="EI146" s="73">
        <v>83464</v>
      </c>
      <c r="EJ146" s="73">
        <v>83169</v>
      </c>
      <c r="EK146" s="270">
        <f t="shared" si="98"/>
        <v>83456</v>
      </c>
      <c r="EM146" s="306">
        <f t="shared" si="99"/>
        <v>83344.06301587302</v>
      </c>
      <c r="EN146" s="144" t="str">
        <f t="shared" si="67"/>
        <v>OK</v>
      </c>
      <c r="EO146" s="144" t="str">
        <f t="shared" si="68"/>
        <v>OK</v>
      </c>
      <c r="EP146" s="144" t="str">
        <f t="shared" si="69"/>
        <v>OK</v>
      </c>
      <c r="EQ146" s="144" t="str">
        <f t="shared" si="70"/>
        <v>OK</v>
      </c>
      <c r="ER146" s="144" t="str">
        <f t="shared" si="71"/>
        <v>OK</v>
      </c>
      <c r="ES146" s="144" t="str">
        <f t="shared" si="72"/>
        <v>OK</v>
      </c>
      <c r="ET146" s="144" t="str">
        <f t="shared" si="73"/>
        <v>OK</v>
      </c>
      <c r="EU146" s="144" t="str">
        <f t="shared" si="74"/>
        <v>OK</v>
      </c>
      <c r="EV146" s="144" t="str">
        <f t="shared" si="75"/>
        <v>OK</v>
      </c>
      <c r="EW146" s="144" t="str">
        <f t="shared" si="76"/>
        <v>OK</v>
      </c>
      <c r="EX146" s="144" t="str">
        <f t="shared" si="77"/>
        <v>XXX</v>
      </c>
      <c r="EY146" s="144" t="str">
        <f t="shared" si="78"/>
        <v>XXX</v>
      </c>
      <c r="EZ146" s="144" t="str">
        <f t="shared" si="79"/>
        <v>OK</v>
      </c>
      <c r="FA146" s="144" t="str">
        <f t="shared" si="80"/>
        <v>OK</v>
      </c>
      <c r="FB146" s="144" t="str">
        <f t="shared" si="81"/>
        <v>OK</v>
      </c>
    </row>
    <row r="147" spans="2:158" ht="14.4" x14ac:dyDescent="0.3">
      <c r="B147" s="144">
        <v>142</v>
      </c>
      <c r="C147" s="68" t="s">
        <v>539</v>
      </c>
      <c r="D147" s="69" t="s">
        <v>540</v>
      </c>
      <c r="E147" s="70" t="s">
        <v>263</v>
      </c>
      <c r="F147" s="73">
        <f t="shared" si="100"/>
        <v>49937.714285714283</v>
      </c>
      <c r="G147" s="73">
        <f t="shared" si="100"/>
        <v>49937.714285714283</v>
      </c>
      <c r="H147" s="73">
        <f t="shared" si="100"/>
        <v>49937.714285714283</v>
      </c>
      <c r="I147" s="73">
        <f t="shared" si="100"/>
        <v>49937.714285714283</v>
      </c>
      <c r="J147" s="37"/>
      <c r="K147" s="73">
        <v>49768</v>
      </c>
      <c r="L147" s="73">
        <v>49921</v>
      </c>
      <c r="M147" s="73">
        <v>50065</v>
      </c>
      <c r="N147" s="73">
        <v>49929</v>
      </c>
      <c r="O147" s="73">
        <v>49963</v>
      </c>
      <c r="P147" s="73">
        <v>50040</v>
      </c>
      <c r="Q147" s="73">
        <v>49878</v>
      </c>
      <c r="R147" s="270">
        <f t="shared" si="84"/>
        <v>49937.714285714283</v>
      </c>
      <c r="S147" s="73">
        <v>50061</v>
      </c>
      <c r="T147" s="73">
        <v>49917</v>
      </c>
      <c r="U147" s="73">
        <v>50142</v>
      </c>
      <c r="V147" s="73">
        <v>50206</v>
      </c>
      <c r="W147" s="73">
        <v>50050</v>
      </c>
      <c r="X147" s="73">
        <v>50090</v>
      </c>
      <c r="Y147" s="73">
        <v>49946</v>
      </c>
      <c r="Z147" s="73">
        <v>50113</v>
      </c>
      <c r="AA147" s="270">
        <f t="shared" si="85"/>
        <v>50065.625</v>
      </c>
      <c r="AB147" s="73">
        <v>52383</v>
      </c>
      <c r="AC147" s="73">
        <v>51842</v>
      </c>
      <c r="AD147" s="73">
        <v>52428</v>
      </c>
      <c r="AE147" s="270">
        <f t="shared" si="86"/>
        <v>52217.666666666664</v>
      </c>
      <c r="AF147" s="73">
        <v>51112</v>
      </c>
      <c r="AG147" s="73">
        <v>51134</v>
      </c>
      <c r="AH147" s="73">
        <v>51144</v>
      </c>
      <c r="AI147" s="73">
        <v>51112</v>
      </c>
      <c r="AJ147" s="73">
        <v>51037</v>
      </c>
      <c r="AK147" s="73">
        <v>50983</v>
      </c>
      <c r="AL147" s="73">
        <v>51252</v>
      </c>
      <c r="AM147" s="73">
        <v>50930</v>
      </c>
      <c r="AN147" s="73">
        <v>51359</v>
      </c>
      <c r="AO147" s="73">
        <v>51112</v>
      </c>
      <c r="AP147" s="73">
        <v>51177</v>
      </c>
      <c r="AQ147" s="73">
        <v>50823</v>
      </c>
      <c r="AR147" s="270">
        <f t="shared" si="87"/>
        <v>51097.916666666664</v>
      </c>
      <c r="AS147" s="73">
        <v>51801</v>
      </c>
      <c r="AT147" s="73">
        <v>51521</v>
      </c>
      <c r="AU147" s="73">
        <v>51635</v>
      </c>
      <c r="AV147" s="73">
        <v>51854</v>
      </c>
      <c r="AW147" s="73">
        <v>51938</v>
      </c>
      <c r="AX147" s="73">
        <v>51635</v>
      </c>
      <c r="AY147" s="73">
        <v>52051</v>
      </c>
      <c r="AZ147" s="73">
        <v>51710</v>
      </c>
      <c r="BA147" s="270">
        <f t="shared" si="88"/>
        <v>51768.125</v>
      </c>
      <c r="BB147" s="73">
        <v>51794</v>
      </c>
      <c r="BC147" s="73">
        <v>51607</v>
      </c>
      <c r="BD147" s="73">
        <v>51621</v>
      </c>
      <c r="BE147" s="73">
        <v>51676</v>
      </c>
      <c r="BF147" s="73">
        <v>51656</v>
      </c>
      <c r="BG147" s="73">
        <v>51482</v>
      </c>
      <c r="BH147" s="73">
        <v>51586</v>
      </c>
      <c r="BI147" s="270">
        <f t="shared" si="89"/>
        <v>51631.714285714283</v>
      </c>
      <c r="BJ147" s="73">
        <v>49825</v>
      </c>
      <c r="BK147" s="73">
        <v>50272</v>
      </c>
      <c r="BL147" s="270">
        <f t="shared" si="90"/>
        <v>50048.5</v>
      </c>
      <c r="BM147" s="73">
        <v>49536</v>
      </c>
      <c r="BN147" s="73">
        <v>49662</v>
      </c>
      <c r="BO147" s="73">
        <v>49694</v>
      </c>
      <c r="BP147" s="73">
        <v>49681</v>
      </c>
      <c r="BQ147" s="73">
        <v>49669</v>
      </c>
      <c r="BR147" s="73">
        <v>49751</v>
      </c>
      <c r="BS147" s="73">
        <v>49801</v>
      </c>
      <c r="BT147" s="73">
        <v>49675</v>
      </c>
      <c r="BU147" s="73">
        <v>49618</v>
      </c>
      <c r="BV147" s="73">
        <v>49732</v>
      </c>
      <c r="BW147" s="270">
        <f t="shared" si="91"/>
        <v>49681.9</v>
      </c>
      <c r="BX147" s="73">
        <v>53251</v>
      </c>
      <c r="BY147" s="73">
        <v>53517</v>
      </c>
      <c r="BZ147" s="73">
        <v>52985</v>
      </c>
      <c r="CA147" s="73">
        <v>53438</v>
      </c>
      <c r="CB147" s="73">
        <v>53290</v>
      </c>
      <c r="CC147" s="73">
        <v>53408</v>
      </c>
      <c r="CD147" s="73">
        <v>53261</v>
      </c>
      <c r="CE147" s="73">
        <v>53753</v>
      </c>
      <c r="CF147" s="270">
        <f t="shared" si="92"/>
        <v>53362.875</v>
      </c>
      <c r="CG147" s="73">
        <v>49129</v>
      </c>
      <c r="CH147" s="73">
        <v>49153</v>
      </c>
      <c r="CI147" s="73">
        <v>49101</v>
      </c>
      <c r="CJ147" s="73">
        <v>49164</v>
      </c>
      <c r="CK147" s="73">
        <v>49132</v>
      </c>
      <c r="CL147" s="73">
        <v>49139</v>
      </c>
      <c r="CM147" s="73">
        <v>49150</v>
      </c>
      <c r="CN147" s="73">
        <v>49143</v>
      </c>
      <c r="CO147" s="73">
        <v>49086</v>
      </c>
      <c r="CP147" s="270">
        <f t="shared" si="93"/>
        <v>49133</v>
      </c>
      <c r="CQ147" s="73">
        <v>50117</v>
      </c>
      <c r="CR147" s="73">
        <v>50415</v>
      </c>
      <c r="CS147" s="73">
        <v>50127</v>
      </c>
      <c r="CT147" s="73">
        <v>50035</v>
      </c>
      <c r="CU147" s="73">
        <v>50251</v>
      </c>
      <c r="CV147" s="73">
        <v>50189</v>
      </c>
      <c r="CW147" s="73">
        <v>50230</v>
      </c>
      <c r="CX147" s="73">
        <v>50312</v>
      </c>
      <c r="CY147" s="73">
        <v>50374</v>
      </c>
      <c r="CZ147" s="73">
        <v>50158</v>
      </c>
      <c r="DA147" s="270">
        <f t="shared" si="94"/>
        <v>50220.800000000003</v>
      </c>
      <c r="DB147" s="73">
        <v>48225</v>
      </c>
      <c r="DC147" s="73">
        <v>48174</v>
      </c>
      <c r="DD147" s="270">
        <f t="shared" si="95"/>
        <v>48199.5</v>
      </c>
      <c r="DE147" s="73">
        <v>50704</v>
      </c>
      <c r="DF147" s="73">
        <v>51279</v>
      </c>
      <c r="DG147" s="73">
        <v>50593</v>
      </c>
      <c r="DH147" s="73">
        <v>50855</v>
      </c>
      <c r="DI147" s="73">
        <v>50956</v>
      </c>
      <c r="DJ147" s="73">
        <v>50653</v>
      </c>
      <c r="DK147" s="73">
        <v>50805</v>
      </c>
      <c r="DL147" s="73">
        <v>50663</v>
      </c>
      <c r="DM147" s="73">
        <v>50714</v>
      </c>
      <c r="DN147" s="73">
        <v>51148</v>
      </c>
      <c r="DO147" s="270">
        <f t="shared" si="96"/>
        <v>50837</v>
      </c>
      <c r="DP147" s="73">
        <v>49877</v>
      </c>
      <c r="DQ147" s="73">
        <v>49877</v>
      </c>
      <c r="DR147" s="73">
        <v>49877</v>
      </c>
      <c r="DS147" s="73">
        <v>49877</v>
      </c>
      <c r="DT147" s="73">
        <v>49877</v>
      </c>
      <c r="DU147" s="73">
        <v>49839</v>
      </c>
      <c r="DV147" s="73">
        <v>49877</v>
      </c>
      <c r="DW147" s="73">
        <v>49877</v>
      </c>
      <c r="DX147" s="73">
        <v>49877</v>
      </c>
      <c r="DY147" s="73">
        <v>49943</v>
      </c>
      <c r="DZ147" s="270">
        <f t="shared" si="97"/>
        <v>49879.8</v>
      </c>
      <c r="EA147" s="73">
        <v>50587</v>
      </c>
      <c r="EB147" s="73">
        <v>50556</v>
      </c>
      <c r="EC147" s="73">
        <v>50641</v>
      </c>
      <c r="ED147" s="73">
        <v>50750</v>
      </c>
      <c r="EE147" s="73">
        <v>50634</v>
      </c>
      <c r="EF147" s="73">
        <v>50796</v>
      </c>
      <c r="EG147" s="73">
        <v>50727</v>
      </c>
      <c r="EH147" s="73">
        <v>50548</v>
      </c>
      <c r="EI147" s="73">
        <v>50641</v>
      </c>
      <c r="EJ147" s="73">
        <v>50494</v>
      </c>
      <c r="EK147" s="270">
        <f t="shared" si="98"/>
        <v>50637.4</v>
      </c>
      <c r="EM147" s="306">
        <f t="shared" si="99"/>
        <v>50581.302460317471</v>
      </c>
      <c r="EN147" s="144" t="str">
        <f t="shared" si="67"/>
        <v>OK</v>
      </c>
      <c r="EO147" s="144" t="str">
        <f t="shared" si="68"/>
        <v>OK</v>
      </c>
      <c r="EP147" s="144" t="str">
        <f t="shared" si="69"/>
        <v>OK</v>
      </c>
      <c r="EQ147" s="144" t="str">
        <f t="shared" si="70"/>
        <v>OK</v>
      </c>
      <c r="ER147" s="144" t="str">
        <f t="shared" si="71"/>
        <v>OK</v>
      </c>
      <c r="ES147" s="144" t="str">
        <f t="shared" si="72"/>
        <v>OK</v>
      </c>
      <c r="ET147" s="144" t="str">
        <f t="shared" si="73"/>
        <v>OK</v>
      </c>
      <c r="EU147" s="144" t="str">
        <f t="shared" si="74"/>
        <v>OK</v>
      </c>
      <c r="EV147" s="144" t="str">
        <f t="shared" si="75"/>
        <v>OK</v>
      </c>
      <c r="EW147" s="144" t="str">
        <f t="shared" si="76"/>
        <v>OK</v>
      </c>
      <c r="EX147" s="144" t="str">
        <f t="shared" si="77"/>
        <v>OK</v>
      </c>
      <c r="EY147" s="144" t="str">
        <f t="shared" si="78"/>
        <v>OK</v>
      </c>
      <c r="EZ147" s="144" t="str">
        <f t="shared" si="79"/>
        <v>OK</v>
      </c>
      <c r="FA147" s="144" t="str">
        <f t="shared" si="80"/>
        <v>OK</v>
      </c>
      <c r="FB147" s="144" t="str">
        <f t="shared" si="81"/>
        <v>OK</v>
      </c>
    </row>
    <row r="148" spans="2:158" ht="14.4" x14ac:dyDescent="0.3">
      <c r="B148" s="144">
        <v>143</v>
      </c>
      <c r="C148" s="68" t="s">
        <v>541</v>
      </c>
      <c r="D148" s="69" t="s">
        <v>542</v>
      </c>
      <c r="E148" s="70" t="s">
        <v>13</v>
      </c>
      <c r="F148" s="73">
        <f t="shared" si="100"/>
        <v>95697.28571428571</v>
      </c>
      <c r="G148" s="73">
        <f t="shared" si="100"/>
        <v>95697.28571428571</v>
      </c>
      <c r="H148" s="73">
        <f t="shared" si="100"/>
        <v>95697.28571428571</v>
      </c>
      <c r="I148" s="73">
        <f t="shared" si="100"/>
        <v>95697.28571428571</v>
      </c>
      <c r="J148" s="37"/>
      <c r="K148" s="73">
        <v>95450</v>
      </c>
      <c r="L148" s="73">
        <v>95672</v>
      </c>
      <c r="M148" s="73">
        <v>95883</v>
      </c>
      <c r="N148" s="73">
        <v>95685</v>
      </c>
      <c r="O148" s="73">
        <v>95734</v>
      </c>
      <c r="P148" s="73">
        <v>95846</v>
      </c>
      <c r="Q148" s="73">
        <v>95611</v>
      </c>
      <c r="R148" s="270">
        <f t="shared" si="84"/>
        <v>95697.28571428571</v>
      </c>
      <c r="S148" s="73">
        <v>96353</v>
      </c>
      <c r="T148" s="73">
        <v>96240</v>
      </c>
      <c r="U148" s="73">
        <v>96576</v>
      </c>
      <c r="V148" s="73">
        <v>96670</v>
      </c>
      <c r="W148" s="73">
        <v>96438</v>
      </c>
      <c r="X148" s="73">
        <v>96498</v>
      </c>
      <c r="Y148" s="73">
        <v>96283</v>
      </c>
      <c r="Z148" s="73">
        <v>96533</v>
      </c>
      <c r="AA148" s="270">
        <f t="shared" si="85"/>
        <v>96448.875</v>
      </c>
      <c r="AB148" s="73">
        <v>102134</v>
      </c>
      <c r="AC148" s="73">
        <v>101326</v>
      </c>
      <c r="AD148" s="73">
        <v>102201</v>
      </c>
      <c r="AE148" s="270">
        <f t="shared" si="86"/>
        <v>101887</v>
      </c>
      <c r="AF148" s="73">
        <v>98750</v>
      </c>
      <c r="AG148" s="73">
        <v>98784</v>
      </c>
      <c r="AH148" s="73">
        <v>98801</v>
      </c>
      <c r="AI148" s="73">
        <v>98750</v>
      </c>
      <c r="AJ148" s="73">
        <v>98631</v>
      </c>
      <c r="AK148" s="73">
        <v>98546</v>
      </c>
      <c r="AL148" s="73">
        <v>98972</v>
      </c>
      <c r="AM148" s="73">
        <v>98461</v>
      </c>
      <c r="AN148" s="73">
        <v>99142</v>
      </c>
      <c r="AO148" s="73">
        <v>98750</v>
      </c>
      <c r="AP148" s="73">
        <v>98853</v>
      </c>
      <c r="AQ148" s="73">
        <v>98291</v>
      </c>
      <c r="AR148" s="270">
        <f t="shared" si="87"/>
        <v>98727.583333333328</v>
      </c>
      <c r="AS148" s="73">
        <v>101240</v>
      </c>
      <c r="AT148" s="73">
        <v>100765</v>
      </c>
      <c r="AU148" s="73">
        <v>100958</v>
      </c>
      <c r="AV148" s="73">
        <v>101331</v>
      </c>
      <c r="AW148" s="73">
        <v>101472</v>
      </c>
      <c r="AX148" s="73">
        <v>100958</v>
      </c>
      <c r="AY148" s="73">
        <v>101665</v>
      </c>
      <c r="AZ148" s="73">
        <v>101086</v>
      </c>
      <c r="BA148" s="270">
        <f t="shared" si="88"/>
        <v>101184.375</v>
      </c>
      <c r="BB148" s="73">
        <v>101192</v>
      </c>
      <c r="BC148" s="73">
        <v>100888</v>
      </c>
      <c r="BD148" s="73">
        <v>100911</v>
      </c>
      <c r="BE148" s="73">
        <v>101001</v>
      </c>
      <c r="BF148" s="73">
        <v>100967</v>
      </c>
      <c r="BG148" s="73">
        <v>100686</v>
      </c>
      <c r="BH148" s="73">
        <v>100855</v>
      </c>
      <c r="BI148" s="270">
        <f t="shared" si="89"/>
        <v>100928.57142857143</v>
      </c>
      <c r="BJ148" s="73">
        <v>96497</v>
      </c>
      <c r="BK148" s="73">
        <v>97555</v>
      </c>
      <c r="BL148" s="270">
        <f t="shared" si="90"/>
        <v>97026</v>
      </c>
      <c r="BM148" s="73">
        <v>95526</v>
      </c>
      <c r="BN148" s="73">
        <v>95798</v>
      </c>
      <c r="BO148" s="73">
        <v>95865</v>
      </c>
      <c r="BP148" s="73">
        <v>95838</v>
      </c>
      <c r="BQ148" s="73">
        <v>95811</v>
      </c>
      <c r="BR148" s="73">
        <v>95988</v>
      </c>
      <c r="BS148" s="73">
        <v>96096</v>
      </c>
      <c r="BT148" s="73">
        <v>95825</v>
      </c>
      <c r="BU148" s="73">
        <v>95703</v>
      </c>
      <c r="BV148" s="73">
        <v>95947</v>
      </c>
      <c r="BW148" s="270">
        <f t="shared" si="91"/>
        <v>95839.7</v>
      </c>
      <c r="BX148" s="73">
        <v>105770</v>
      </c>
      <c r="BY148" s="73">
        <v>106356</v>
      </c>
      <c r="BZ148" s="73">
        <v>105183</v>
      </c>
      <c r="CA148" s="73">
        <v>106182</v>
      </c>
      <c r="CB148" s="73">
        <v>105857</v>
      </c>
      <c r="CC148" s="73">
        <v>106117</v>
      </c>
      <c r="CD148" s="73">
        <v>105791</v>
      </c>
      <c r="CE148" s="73">
        <v>106877</v>
      </c>
      <c r="CF148" s="270">
        <f t="shared" si="92"/>
        <v>106016.625</v>
      </c>
      <c r="CG148" s="73">
        <v>94888</v>
      </c>
      <c r="CH148" s="73">
        <v>94965</v>
      </c>
      <c r="CI148" s="73">
        <v>94800</v>
      </c>
      <c r="CJ148" s="73">
        <v>94998</v>
      </c>
      <c r="CK148" s="73">
        <v>94899</v>
      </c>
      <c r="CL148" s="73">
        <v>94921</v>
      </c>
      <c r="CM148" s="73">
        <v>94954</v>
      </c>
      <c r="CN148" s="73">
        <v>94932</v>
      </c>
      <c r="CO148" s="73">
        <v>94756</v>
      </c>
      <c r="CP148" s="270">
        <f t="shared" si="93"/>
        <v>94901.444444444438</v>
      </c>
      <c r="CQ148" s="73">
        <v>96103</v>
      </c>
      <c r="CR148" s="73">
        <v>96559</v>
      </c>
      <c r="CS148" s="73">
        <v>96119</v>
      </c>
      <c r="CT148" s="73">
        <v>95977</v>
      </c>
      <c r="CU148" s="73">
        <v>96307</v>
      </c>
      <c r="CV148" s="73">
        <v>96213</v>
      </c>
      <c r="CW148" s="73">
        <v>96276</v>
      </c>
      <c r="CX148" s="73">
        <v>96402</v>
      </c>
      <c r="CY148" s="73">
        <v>96496</v>
      </c>
      <c r="CZ148" s="73">
        <v>96166</v>
      </c>
      <c r="DA148" s="270">
        <f t="shared" si="94"/>
        <v>96261.8</v>
      </c>
      <c r="DB148" s="73">
        <v>91475</v>
      </c>
      <c r="DC148" s="73">
        <v>91385</v>
      </c>
      <c r="DD148" s="270">
        <f t="shared" si="95"/>
        <v>91430</v>
      </c>
      <c r="DE148" s="73">
        <v>97870</v>
      </c>
      <c r="DF148" s="73">
        <v>98790</v>
      </c>
      <c r="DG148" s="73">
        <v>97692</v>
      </c>
      <c r="DH148" s="73">
        <v>98112</v>
      </c>
      <c r="DI148" s="73">
        <v>98274</v>
      </c>
      <c r="DJ148" s="73">
        <v>97789</v>
      </c>
      <c r="DK148" s="73">
        <v>98031</v>
      </c>
      <c r="DL148" s="73">
        <v>97805</v>
      </c>
      <c r="DM148" s="73">
        <v>97886</v>
      </c>
      <c r="DN148" s="73">
        <v>98580</v>
      </c>
      <c r="DO148" s="270">
        <f t="shared" si="96"/>
        <v>98082.9</v>
      </c>
      <c r="DP148" s="73">
        <v>95984</v>
      </c>
      <c r="DQ148" s="73">
        <v>95984</v>
      </c>
      <c r="DR148" s="73">
        <v>95984</v>
      </c>
      <c r="DS148" s="73">
        <v>95984</v>
      </c>
      <c r="DT148" s="73">
        <v>95984</v>
      </c>
      <c r="DU148" s="73">
        <v>96425</v>
      </c>
      <c r="DV148" s="73">
        <v>95984</v>
      </c>
      <c r="DW148" s="73">
        <v>95984</v>
      </c>
      <c r="DX148" s="73">
        <v>95984</v>
      </c>
      <c r="DY148" s="73">
        <v>96083</v>
      </c>
      <c r="DZ148" s="270">
        <f t="shared" si="97"/>
        <v>96038</v>
      </c>
      <c r="EA148" s="73">
        <v>97789</v>
      </c>
      <c r="EB148" s="73">
        <v>97743</v>
      </c>
      <c r="EC148" s="73">
        <v>97870</v>
      </c>
      <c r="ED148" s="73">
        <v>98032</v>
      </c>
      <c r="EE148" s="73">
        <v>97859</v>
      </c>
      <c r="EF148" s="73">
        <v>98101</v>
      </c>
      <c r="EG148" s="73">
        <v>97997</v>
      </c>
      <c r="EH148" s="73">
        <v>97731</v>
      </c>
      <c r="EI148" s="73">
        <v>97870</v>
      </c>
      <c r="EJ148" s="73">
        <v>97650</v>
      </c>
      <c r="EK148" s="270">
        <f t="shared" si="98"/>
        <v>97864.2</v>
      </c>
      <c r="EM148" s="306">
        <f t="shared" si="99"/>
        <v>97888.957328042306</v>
      </c>
      <c r="EN148" s="144" t="str">
        <f t="shared" si="67"/>
        <v>OK</v>
      </c>
      <c r="EO148" s="144" t="str">
        <f t="shared" si="68"/>
        <v>OK</v>
      </c>
      <c r="EP148" s="144" t="str">
        <f t="shared" si="69"/>
        <v>OK</v>
      </c>
      <c r="EQ148" s="144" t="str">
        <f t="shared" si="70"/>
        <v>OK</v>
      </c>
      <c r="ER148" s="144" t="str">
        <f t="shared" si="71"/>
        <v>OK</v>
      </c>
      <c r="ES148" s="144" t="str">
        <f t="shared" si="72"/>
        <v>OK</v>
      </c>
      <c r="ET148" s="144" t="str">
        <f t="shared" si="73"/>
        <v>OK</v>
      </c>
      <c r="EU148" s="144" t="str">
        <f t="shared" si="74"/>
        <v>OK</v>
      </c>
      <c r="EV148" s="144" t="str">
        <f t="shared" si="75"/>
        <v>OK</v>
      </c>
      <c r="EW148" s="144" t="str">
        <f t="shared" si="76"/>
        <v>OK</v>
      </c>
      <c r="EX148" s="144" t="str">
        <f t="shared" si="77"/>
        <v>XXX</v>
      </c>
      <c r="EY148" s="144" t="str">
        <f t="shared" si="78"/>
        <v>XXX</v>
      </c>
      <c r="EZ148" s="144" t="str">
        <f t="shared" si="79"/>
        <v>OK</v>
      </c>
      <c r="FA148" s="144" t="str">
        <f t="shared" si="80"/>
        <v>OK</v>
      </c>
      <c r="FB148" s="144" t="str">
        <f t="shared" si="81"/>
        <v>OK</v>
      </c>
    </row>
    <row r="149" spans="2:158" ht="14.4" x14ac:dyDescent="0.3">
      <c r="B149" s="144">
        <v>144</v>
      </c>
      <c r="C149" s="68" t="s">
        <v>543</v>
      </c>
      <c r="D149" s="69" t="s">
        <v>544</v>
      </c>
      <c r="E149" s="70" t="s">
        <v>263</v>
      </c>
      <c r="F149" s="73">
        <f t="shared" si="100"/>
        <v>58708.428571428572</v>
      </c>
      <c r="G149" s="73">
        <f t="shared" si="100"/>
        <v>58708.428571428572</v>
      </c>
      <c r="H149" s="73">
        <f t="shared" si="100"/>
        <v>58708.428571428572</v>
      </c>
      <c r="I149" s="73">
        <f t="shared" si="100"/>
        <v>58708.428571428572</v>
      </c>
      <c r="J149" s="37"/>
      <c r="K149" s="73">
        <v>58585</v>
      </c>
      <c r="L149" s="73">
        <v>58696</v>
      </c>
      <c r="M149" s="73">
        <v>58801</v>
      </c>
      <c r="N149" s="73">
        <v>58702</v>
      </c>
      <c r="O149" s="73">
        <v>58727</v>
      </c>
      <c r="P149" s="73">
        <v>58783</v>
      </c>
      <c r="Q149" s="73">
        <v>58665</v>
      </c>
      <c r="R149" s="270">
        <f t="shared" si="84"/>
        <v>58708.428571428572</v>
      </c>
      <c r="S149" s="73">
        <v>59036</v>
      </c>
      <c r="T149" s="73">
        <v>58980</v>
      </c>
      <c r="U149" s="73">
        <v>59148</v>
      </c>
      <c r="V149" s="73">
        <v>59195</v>
      </c>
      <c r="W149" s="73">
        <v>59079</v>
      </c>
      <c r="X149" s="73">
        <v>59109</v>
      </c>
      <c r="Y149" s="73">
        <v>59001</v>
      </c>
      <c r="Z149" s="73">
        <v>59126</v>
      </c>
      <c r="AA149" s="270">
        <f t="shared" si="85"/>
        <v>59084.25</v>
      </c>
      <c r="AB149" s="73">
        <v>61927</v>
      </c>
      <c r="AC149" s="73">
        <v>61523</v>
      </c>
      <c r="AD149" s="73">
        <v>61960</v>
      </c>
      <c r="AE149" s="270">
        <f t="shared" si="86"/>
        <v>61803.333333333336</v>
      </c>
      <c r="AF149" s="73">
        <v>60235</v>
      </c>
      <c r="AG149" s="73">
        <v>60252</v>
      </c>
      <c r="AH149" s="73">
        <v>60261</v>
      </c>
      <c r="AI149" s="73">
        <v>60235</v>
      </c>
      <c r="AJ149" s="73">
        <v>60175</v>
      </c>
      <c r="AK149" s="73">
        <v>60133</v>
      </c>
      <c r="AL149" s="73">
        <v>60346</v>
      </c>
      <c r="AM149" s="73">
        <v>60090</v>
      </c>
      <c r="AN149" s="73">
        <v>60431</v>
      </c>
      <c r="AO149" s="73">
        <v>60235</v>
      </c>
      <c r="AP149" s="73">
        <v>60286</v>
      </c>
      <c r="AQ149" s="73">
        <v>60005</v>
      </c>
      <c r="AR149" s="270">
        <f t="shared" si="87"/>
        <v>60223.666666666664</v>
      </c>
      <c r="AS149" s="73">
        <v>61480</v>
      </c>
      <c r="AT149" s="73">
        <v>61242</v>
      </c>
      <c r="AU149" s="73">
        <v>61339</v>
      </c>
      <c r="AV149" s="73">
        <v>61525</v>
      </c>
      <c r="AW149" s="73">
        <v>61596</v>
      </c>
      <c r="AX149" s="73">
        <v>61339</v>
      </c>
      <c r="AY149" s="73">
        <v>61692</v>
      </c>
      <c r="AZ149" s="73">
        <v>61403</v>
      </c>
      <c r="BA149" s="270">
        <f t="shared" si="88"/>
        <v>61452</v>
      </c>
      <c r="BB149" s="73">
        <v>61456</v>
      </c>
      <c r="BC149" s="73">
        <v>61304</v>
      </c>
      <c r="BD149" s="73">
        <v>61315</v>
      </c>
      <c r="BE149" s="73">
        <v>61360</v>
      </c>
      <c r="BF149" s="73">
        <v>61343</v>
      </c>
      <c r="BG149" s="73">
        <v>61203</v>
      </c>
      <c r="BH149" s="73">
        <v>61287</v>
      </c>
      <c r="BI149" s="270">
        <f t="shared" si="89"/>
        <v>61324</v>
      </c>
      <c r="BJ149" s="73">
        <v>59108</v>
      </c>
      <c r="BK149" s="73">
        <v>59637</v>
      </c>
      <c r="BL149" s="270">
        <f t="shared" si="90"/>
        <v>59372.5</v>
      </c>
      <c r="BM149" s="73">
        <v>58623</v>
      </c>
      <c r="BN149" s="73">
        <v>58759</v>
      </c>
      <c r="BO149" s="73">
        <v>58793</v>
      </c>
      <c r="BP149" s="73">
        <v>58779</v>
      </c>
      <c r="BQ149" s="73">
        <v>58765</v>
      </c>
      <c r="BR149" s="73">
        <v>58854</v>
      </c>
      <c r="BS149" s="73">
        <v>58908</v>
      </c>
      <c r="BT149" s="73">
        <v>58772</v>
      </c>
      <c r="BU149" s="73">
        <v>58711</v>
      </c>
      <c r="BV149" s="73">
        <v>58833</v>
      </c>
      <c r="BW149" s="270">
        <f t="shared" si="91"/>
        <v>58779.7</v>
      </c>
      <c r="BX149" s="73">
        <v>63745</v>
      </c>
      <c r="BY149" s="73">
        <v>64038</v>
      </c>
      <c r="BZ149" s="73">
        <v>63451</v>
      </c>
      <c r="CA149" s="73">
        <v>63951</v>
      </c>
      <c r="CB149" s="73">
        <v>63788</v>
      </c>
      <c r="CC149" s="73">
        <v>63918</v>
      </c>
      <c r="CD149" s="73">
        <v>63756</v>
      </c>
      <c r="CE149" s="73">
        <v>64299</v>
      </c>
      <c r="CF149" s="270">
        <f t="shared" si="92"/>
        <v>63868.25</v>
      </c>
      <c r="CG149" s="73">
        <v>58304</v>
      </c>
      <c r="CH149" s="73">
        <v>58343</v>
      </c>
      <c r="CI149" s="73">
        <v>58260</v>
      </c>
      <c r="CJ149" s="73">
        <v>58359</v>
      </c>
      <c r="CK149" s="73">
        <v>58309</v>
      </c>
      <c r="CL149" s="73">
        <v>58320</v>
      </c>
      <c r="CM149" s="73">
        <v>58337</v>
      </c>
      <c r="CN149" s="73">
        <v>58326</v>
      </c>
      <c r="CO149" s="73">
        <v>58238</v>
      </c>
      <c r="CP149" s="270">
        <f t="shared" si="93"/>
        <v>58310.666666666664</v>
      </c>
      <c r="CQ149" s="73">
        <v>58911</v>
      </c>
      <c r="CR149" s="73">
        <v>59140</v>
      </c>
      <c r="CS149" s="73">
        <v>58919</v>
      </c>
      <c r="CT149" s="73">
        <v>58848</v>
      </c>
      <c r="CU149" s="73">
        <v>59014</v>
      </c>
      <c r="CV149" s="73">
        <v>58966</v>
      </c>
      <c r="CW149" s="73">
        <v>58998</v>
      </c>
      <c r="CX149" s="73">
        <v>59061</v>
      </c>
      <c r="CY149" s="73">
        <v>59108</v>
      </c>
      <c r="CZ149" s="73">
        <v>58943</v>
      </c>
      <c r="DA149" s="270">
        <f t="shared" si="94"/>
        <v>58990.8</v>
      </c>
      <c r="DB149" s="73">
        <v>56598</v>
      </c>
      <c r="DC149" s="73">
        <v>56552</v>
      </c>
      <c r="DD149" s="270">
        <f t="shared" si="95"/>
        <v>56575</v>
      </c>
      <c r="DE149" s="73">
        <v>59795</v>
      </c>
      <c r="DF149" s="73">
        <v>60255</v>
      </c>
      <c r="DG149" s="73">
        <v>59706</v>
      </c>
      <c r="DH149" s="73">
        <v>59916</v>
      </c>
      <c r="DI149" s="73">
        <v>59997</v>
      </c>
      <c r="DJ149" s="73">
        <v>59754</v>
      </c>
      <c r="DK149" s="73">
        <v>59875</v>
      </c>
      <c r="DL149" s="73">
        <v>59762</v>
      </c>
      <c r="DM149" s="73">
        <v>59803</v>
      </c>
      <c r="DN149" s="73">
        <v>60150</v>
      </c>
      <c r="DO149" s="270">
        <f t="shared" si="96"/>
        <v>59901.3</v>
      </c>
      <c r="DP149" s="73">
        <v>58852</v>
      </c>
      <c r="DQ149" s="73">
        <v>58852</v>
      </c>
      <c r="DR149" s="73">
        <v>58852</v>
      </c>
      <c r="DS149" s="73">
        <v>58852</v>
      </c>
      <c r="DT149" s="73">
        <v>58852</v>
      </c>
      <c r="DU149" s="73">
        <v>59072</v>
      </c>
      <c r="DV149" s="73">
        <v>58852</v>
      </c>
      <c r="DW149" s="73">
        <v>58852</v>
      </c>
      <c r="DX149" s="73">
        <v>58852</v>
      </c>
      <c r="DY149" s="73">
        <v>58901</v>
      </c>
      <c r="DZ149" s="270">
        <f t="shared" si="97"/>
        <v>58878.9</v>
      </c>
      <c r="EA149" s="73">
        <v>59754</v>
      </c>
      <c r="EB149" s="73">
        <v>59731</v>
      </c>
      <c r="EC149" s="73">
        <v>59795</v>
      </c>
      <c r="ED149" s="73">
        <v>59876</v>
      </c>
      <c r="EE149" s="73">
        <v>59789</v>
      </c>
      <c r="EF149" s="73">
        <v>59911</v>
      </c>
      <c r="EG149" s="73">
        <v>59859</v>
      </c>
      <c r="EH149" s="73">
        <v>59726</v>
      </c>
      <c r="EI149" s="73">
        <v>59795</v>
      </c>
      <c r="EJ149" s="73">
        <v>59685</v>
      </c>
      <c r="EK149" s="270">
        <f t="shared" si="98"/>
        <v>59792.1</v>
      </c>
      <c r="EM149" s="306">
        <f t="shared" si="99"/>
        <v>59804.326349206356</v>
      </c>
      <c r="EN149" s="144" t="str">
        <f t="shared" si="67"/>
        <v>OK</v>
      </c>
      <c r="EO149" s="144" t="str">
        <f t="shared" si="68"/>
        <v>OK</v>
      </c>
      <c r="EP149" s="144" t="str">
        <f t="shared" si="69"/>
        <v>OK</v>
      </c>
      <c r="EQ149" s="144" t="str">
        <f t="shared" si="70"/>
        <v>OK</v>
      </c>
      <c r="ER149" s="144" t="str">
        <f t="shared" si="71"/>
        <v>OK</v>
      </c>
      <c r="ES149" s="144" t="str">
        <f t="shared" si="72"/>
        <v>OK</v>
      </c>
      <c r="ET149" s="144" t="str">
        <f t="shared" si="73"/>
        <v>OK</v>
      </c>
      <c r="EU149" s="144" t="str">
        <f t="shared" si="74"/>
        <v>OK</v>
      </c>
      <c r="EV149" s="144" t="str">
        <f t="shared" si="75"/>
        <v>OK</v>
      </c>
      <c r="EW149" s="144" t="str">
        <f t="shared" si="76"/>
        <v>OK</v>
      </c>
      <c r="EX149" s="144" t="str">
        <f t="shared" si="77"/>
        <v>XXX</v>
      </c>
      <c r="EY149" s="144" t="str">
        <f t="shared" si="78"/>
        <v>XXX</v>
      </c>
      <c r="EZ149" s="144" t="str">
        <f t="shared" si="79"/>
        <v>OK</v>
      </c>
      <c r="FA149" s="144" t="str">
        <f t="shared" si="80"/>
        <v>OK</v>
      </c>
      <c r="FB149" s="144" t="str">
        <f t="shared" si="81"/>
        <v>OK</v>
      </c>
    </row>
    <row r="150" spans="2:158" ht="14.4" x14ac:dyDescent="0.3">
      <c r="B150" s="144">
        <v>145</v>
      </c>
      <c r="C150" s="68" t="s">
        <v>545</v>
      </c>
      <c r="D150" s="69" t="s">
        <v>546</v>
      </c>
      <c r="E150" s="70" t="s">
        <v>13</v>
      </c>
      <c r="F150" s="73">
        <f t="shared" si="100"/>
        <v>199178.28571428571</v>
      </c>
      <c r="G150" s="73">
        <f t="shared" si="100"/>
        <v>199178.28571428571</v>
      </c>
      <c r="H150" s="73">
        <f t="shared" si="100"/>
        <v>199178.28571428571</v>
      </c>
      <c r="I150" s="73">
        <f t="shared" si="100"/>
        <v>199178.28571428571</v>
      </c>
      <c r="J150" s="37"/>
      <c r="K150" s="73">
        <v>197989</v>
      </c>
      <c r="L150" s="73">
        <v>199059</v>
      </c>
      <c r="M150" s="73">
        <v>200070</v>
      </c>
      <c r="N150" s="73">
        <v>199119</v>
      </c>
      <c r="O150" s="73">
        <v>199357</v>
      </c>
      <c r="P150" s="73">
        <v>199892</v>
      </c>
      <c r="Q150" s="73">
        <v>198762</v>
      </c>
      <c r="R150" s="270">
        <f t="shared" si="84"/>
        <v>199178.28571428571</v>
      </c>
      <c r="S150" s="73">
        <v>199593</v>
      </c>
      <c r="T150" s="73">
        <v>198582</v>
      </c>
      <c r="U150" s="73">
        <v>200158</v>
      </c>
      <c r="V150" s="73">
        <v>200603</v>
      </c>
      <c r="W150" s="73">
        <v>199512</v>
      </c>
      <c r="X150" s="73">
        <v>199795</v>
      </c>
      <c r="Y150" s="73">
        <v>198784</v>
      </c>
      <c r="Z150" s="73">
        <v>199956</v>
      </c>
      <c r="AA150" s="270">
        <f t="shared" si="85"/>
        <v>199622.875</v>
      </c>
      <c r="AB150" s="73">
        <v>213998</v>
      </c>
      <c r="AC150" s="73">
        <v>210210</v>
      </c>
      <c r="AD150" s="73">
        <v>214314</v>
      </c>
      <c r="AE150" s="270">
        <f t="shared" si="86"/>
        <v>212840.66666666666</v>
      </c>
      <c r="AF150" s="73">
        <v>206470</v>
      </c>
      <c r="AG150" s="73">
        <v>206620</v>
      </c>
      <c r="AH150" s="73">
        <v>206695</v>
      </c>
      <c r="AI150" s="73">
        <v>206470</v>
      </c>
      <c r="AJ150" s="73">
        <v>205944</v>
      </c>
      <c r="AK150" s="73">
        <v>205569</v>
      </c>
      <c r="AL150" s="73">
        <v>207446</v>
      </c>
      <c r="AM150" s="73">
        <v>205194</v>
      </c>
      <c r="AN150" s="73">
        <v>208197</v>
      </c>
      <c r="AO150" s="73">
        <v>206470</v>
      </c>
      <c r="AP150" s="73">
        <v>206920</v>
      </c>
      <c r="AQ150" s="73">
        <v>204443</v>
      </c>
      <c r="AR150" s="270">
        <f t="shared" si="87"/>
        <v>206369.83333333334</v>
      </c>
      <c r="AS150" s="73">
        <v>210204</v>
      </c>
      <c r="AT150" s="73">
        <v>208242</v>
      </c>
      <c r="AU150" s="73">
        <v>209038</v>
      </c>
      <c r="AV150" s="73">
        <v>210575</v>
      </c>
      <c r="AW150" s="73">
        <v>211159</v>
      </c>
      <c r="AX150" s="73">
        <v>209038</v>
      </c>
      <c r="AY150" s="73">
        <v>211954</v>
      </c>
      <c r="AZ150" s="73">
        <v>209568</v>
      </c>
      <c r="BA150" s="270">
        <f t="shared" si="88"/>
        <v>209972.25</v>
      </c>
      <c r="BB150" s="73">
        <v>210087</v>
      </c>
      <c r="BC150" s="73">
        <v>208778</v>
      </c>
      <c r="BD150" s="73">
        <v>208875</v>
      </c>
      <c r="BE150" s="73">
        <v>209263</v>
      </c>
      <c r="BF150" s="73">
        <v>209117</v>
      </c>
      <c r="BG150" s="73">
        <v>207906</v>
      </c>
      <c r="BH150" s="73">
        <v>208633</v>
      </c>
      <c r="BI150" s="270">
        <f t="shared" si="89"/>
        <v>208951.28571428571</v>
      </c>
      <c r="BJ150" s="73">
        <v>197981</v>
      </c>
      <c r="BK150" s="73">
        <v>201109</v>
      </c>
      <c r="BL150" s="270">
        <f t="shared" si="90"/>
        <v>199545</v>
      </c>
      <c r="BM150" s="73">
        <v>196461</v>
      </c>
      <c r="BN150" s="73">
        <v>197345</v>
      </c>
      <c r="BO150" s="73">
        <v>197566</v>
      </c>
      <c r="BP150" s="73">
        <v>197477</v>
      </c>
      <c r="BQ150" s="73">
        <v>197389</v>
      </c>
      <c r="BR150" s="73">
        <v>197964</v>
      </c>
      <c r="BS150" s="73">
        <v>198317</v>
      </c>
      <c r="BT150" s="73">
        <v>197433</v>
      </c>
      <c r="BU150" s="73">
        <v>197035</v>
      </c>
      <c r="BV150" s="73">
        <v>197831</v>
      </c>
      <c r="BW150" s="270">
        <f t="shared" si="91"/>
        <v>197481.8</v>
      </c>
      <c r="BX150" s="73">
        <v>218822</v>
      </c>
      <c r="BY150" s="73">
        <v>220684</v>
      </c>
      <c r="BZ150" s="73">
        <v>216960</v>
      </c>
      <c r="CA150" s="73">
        <v>220132</v>
      </c>
      <c r="CB150" s="73">
        <v>219098</v>
      </c>
      <c r="CC150" s="73">
        <v>219925</v>
      </c>
      <c r="CD150" s="73">
        <v>218891</v>
      </c>
      <c r="CE150" s="73">
        <v>222339</v>
      </c>
      <c r="CF150" s="270">
        <f t="shared" si="92"/>
        <v>219606.375</v>
      </c>
      <c r="CG150" s="73">
        <v>193795</v>
      </c>
      <c r="CH150" s="73">
        <v>193967</v>
      </c>
      <c r="CI150" s="73">
        <v>193598</v>
      </c>
      <c r="CJ150" s="73">
        <v>194041</v>
      </c>
      <c r="CK150" s="73">
        <v>193820</v>
      </c>
      <c r="CL150" s="73">
        <v>193869</v>
      </c>
      <c r="CM150" s="73">
        <v>193943</v>
      </c>
      <c r="CN150" s="73">
        <v>193893</v>
      </c>
      <c r="CO150" s="73">
        <v>193500</v>
      </c>
      <c r="CP150" s="270">
        <f t="shared" si="93"/>
        <v>193825.11111111112</v>
      </c>
      <c r="CQ150" s="73">
        <v>200353</v>
      </c>
      <c r="CR150" s="73">
        <v>202441</v>
      </c>
      <c r="CS150" s="73">
        <v>200425</v>
      </c>
      <c r="CT150" s="73">
        <v>199778</v>
      </c>
      <c r="CU150" s="73">
        <v>201289</v>
      </c>
      <c r="CV150" s="73">
        <v>200857</v>
      </c>
      <c r="CW150" s="73">
        <v>201145</v>
      </c>
      <c r="CX150" s="73">
        <v>201721</v>
      </c>
      <c r="CY150" s="73">
        <v>202153</v>
      </c>
      <c r="CZ150" s="73">
        <v>200641</v>
      </c>
      <c r="DA150" s="270">
        <f t="shared" si="94"/>
        <v>201080.3</v>
      </c>
      <c r="DB150" s="73">
        <v>188716</v>
      </c>
      <c r="DC150" s="73">
        <v>188363</v>
      </c>
      <c r="DD150" s="270">
        <f t="shared" si="95"/>
        <v>188539.5</v>
      </c>
      <c r="DE150" s="73">
        <v>203796</v>
      </c>
      <c r="DF150" s="73">
        <v>207827</v>
      </c>
      <c r="DG150" s="73">
        <v>203019</v>
      </c>
      <c r="DH150" s="73">
        <v>204857</v>
      </c>
      <c r="DI150" s="73">
        <v>205564</v>
      </c>
      <c r="DJ150" s="73">
        <v>203443</v>
      </c>
      <c r="DK150" s="73">
        <v>204503</v>
      </c>
      <c r="DL150" s="73">
        <v>203514</v>
      </c>
      <c r="DM150" s="73">
        <v>203867</v>
      </c>
      <c r="DN150" s="73">
        <v>206908</v>
      </c>
      <c r="DO150" s="270">
        <f t="shared" si="96"/>
        <v>204729.8</v>
      </c>
      <c r="DP150" s="73">
        <v>198396</v>
      </c>
      <c r="DQ150" s="73">
        <v>198396</v>
      </c>
      <c r="DR150" s="73">
        <v>198396</v>
      </c>
      <c r="DS150" s="73">
        <v>198396</v>
      </c>
      <c r="DT150" s="73">
        <v>198396</v>
      </c>
      <c r="DU150" s="73">
        <v>198130</v>
      </c>
      <c r="DV150" s="73">
        <v>198396</v>
      </c>
      <c r="DW150" s="73">
        <v>198396</v>
      </c>
      <c r="DX150" s="73">
        <v>198396</v>
      </c>
      <c r="DY150" s="73">
        <v>198860</v>
      </c>
      <c r="DZ150" s="270">
        <f t="shared" si="97"/>
        <v>198415.8</v>
      </c>
      <c r="EA150" s="73">
        <v>202861</v>
      </c>
      <c r="EB150" s="73">
        <v>202644</v>
      </c>
      <c r="EC150" s="73">
        <v>203241</v>
      </c>
      <c r="ED150" s="73">
        <v>204000</v>
      </c>
      <c r="EE150" s="73">
        <v>203186</v>
      </c>
      <c r="EF150" s="73">
        <v>204326</v>
      </c>
      <c r="EG150" s="73">
        <v>203837</v>
      </c>
      <c r="EH150" s="73">
        <v>202590</v>
      </c>
      <c r="EI150" s="73">
        <v>203241</v>
      </c>
      <c r="EJ150" s="73">
        <v>202210</v>
      </c>
      <c r="EK150" s="270">
        <f t="shared" si="98"/>
        <v>203213.6</v>
      </c>
      <c r="EM150" s="306">
        <f t="shared" si="99"/>
        <v>202891.49883597883</v>
      </c>
      <c r="EN150" s="144" t="str">
        <f t="shared" si="67"/>
        <v>OK</v>
      </c>
      <c r="EO150" s="144" t="str">
        <f t="shared" si="68"/>
        <v>OK</v>
      </c>
      <c r="EP150" s="144" t="str">
        <f t="shared" si="69"/>
        <v>OK</v>
      </c>
      <c r="EQ150" s="144" t="str">
        <f t="shared" si="70"/>
        <v>OK</v>
      </c>
      <c r="ER150" s="144" t="str">
        <f t="shared" si="71"/>
        <v>OK</v>
      </c>
      <c r="ES150" s="144" t="str">
        <f t="shared" si="72"/>
        <v>OK</v>
      </c>
      <c r="ET150" s="144" t="str">
        <f t="shared" si="73"/>
        <v>OK</v>
      </c>
      <c r="EU150" s="144" t="str">
        <f t="shared" si="74"/>
        <v>OK</v>
      </c>
      <c r="EV150" s="144" t="str">
        <f t="shared" si="75"/>
        <v>OK</v>
      </c>
      <c r="EW150" s="144" t="str">
        <f t="shared" si="76"/>
        <v>OK</v>
      </c>
      <c r="EX150" s="144" t="str">
        <f t="shared" si="77"/>
        <v>XXX</v>
      </c>
      <c r="EY150" s="144" t="str">
        <f t="shared" si="78"/>
        <v>XXX</v>
      </c>
      <c r="EZ150" s="144" t="str">
        <f t="shared" si="79"/>
        <v>OK</v>
      </c>
      <c r="FA150" s="144" t="str">
        <f t="shared" si="80"/>
        <v>OK</v>
      </c>
      <c r="FB150" s="144" t="str">
        <f t="shared" si="81"/>
        <v>OK</v>
      </c>
    </row>
    <row r="151" spans="2:158" ht="14.4" x14ac:dyDescent="0.3">
      <c r="B151" s="144">
        <v>146</v>
      </c>
      <c r="C151" s="68" t="s">
        <v>547</v>
      </c>
      <c r="D151" s="69" t="s">
        <v>548</v>
      </c>
      <c r="E151" s="70" t="s">
        <v>263</v>
      </c>
      <c r="F151" s="73">
        <f t="shared" si="100"/>
        <v>120979.85714285714</v>
      </c>
      <c r="G151" s="73">
        <f t="shared" si="100"/>
        <v>120979.85714285714</v>
      </c>
      <c r="H151" s="73">
        <f t="shared" si="100"/>
        <v>120979.85714285714</v>
      </c>
      <c r="I151" s="73">
        <f t="shared" si="100"/>
        <v>120979.85714285714</v>
      </c>
      <c r="J151" s="37"/>
      <c r="K151" s="73">
        <v>120385</v>
      </c>
      <c r="L151" s="73">
        <v>120920</v>
      </c>
      <c r="M151" s="73">
        <v>121426</v>
      </c>
      <c r="N151" s="73">
        <v>120950</v>
      </c>
      <c r="O151" s="73">
        <v>121069</v>
      </c>
      <c r="P151" s="73">
        <v>121337</v>
      </c>
      <c r="Q151" s="73">
        <v>120772</v>
      </c>
      <c r="R151" s="270">
        <f t="shared" si="84"/>
        <v>120979.85714285714</v>
      </c>
      <c r="S151" s="73">
        <v>121187</v>
      </c>
      <c r="T151" s="73">
        <v>120682</v>
      </c>
      <c r="U151" s="73">
        <v>121470</v>
      </c>
      <c r="V151" s="73">
        <v>121692</v>
      </c>
      <c r="W151" s="73">
        <v>121146</v>
      </c>
      <c r="X151" s="73">
        <v>121288</v>
      </c>
      <c r="Y151" s="73">
        <v>120783</v>
      </c>
      <c r="Z151" s="73">
        <v>121369</v>
      </c>
      <c r="AA151" s="270">
        <f t="shared" si="85"/>
        <v>121202.125</v>
      </c>
      <c r="AB151" s="73">
        <v>128390</v>
      </c>
      <c r="AC151" s="73">
        <v>126496</v>
      </c>
      <c r="AD151" s="73">
        <v>128547</v>
      </c>
      <c r="AE151" s="270">
        <f t="shared" si="86"/>
        <v>127811</v>
      </c>
      <c r="AF151" s="73">
        <v>124626</v>
      </c>
      <c r="AG151" s="73">
        <v>124701</v>
      </c>
      <c r="AH151" s="73">
        <v>124738</v>
      </c>
      <c r="AI151" s="73">
        <v>124626</v>
      </c>
      <c r="AJ151" s="73">
        <v>124363</v>
      </c>
      <c r="AK151" s="73">
        <v>124175</v>
      </c>
      <c r="AL151" s="73">
        <v>125114</v>
      </c>
      <c r="AM151" s="73">
        <v>123987</v>
      </c>
      <c r="AN151" s="73">
        <v>125489</v>
      </c>
      <c r="AO151" s="73">
        <v>124626</v>
      </c>
      <c r="AP151" s="73">
        <v>124851</v>
      </c>
      <c r="AQ151" s="73">
        <v>123612</v>
      </c>
      <c r="AR151" s="270">
        <f t="shared" si="87"/>
        <v>124575.66666666667</v>
      </c>
      <c r="AS151" s="73">
        <v>126493</v>
      </c>
      <c r="AT151" s="73">
        <v>125512</v>
      </c>
      <c r="AU151" s="73">
        <v>125909</v>
      </c>
      <c r="AV151" s="73">
        <v>126678</v>
      </c>
      <c r="AW151" s="73">
        <v>126970</v>
      </c>
      <c r="AX151" s="73">
        <v>125909</v>
      </c>
      <c r="AY151" s="73">
        <v>127368</v>
      </c>
      <c r="AZ151" s="73">
        <v>126175</v>
      </c>
      <c r="BA151" s="270">
        <f t="shared" si="88"/>
        <v>126376.75</v>
      </c>
      <c r="BB151" s="73">
        <v>126434</v>
      </c>
      <c r="BC151" s="73">
        <v>125780</v>
      </c>
      <c r="BD151" s="73">
        <v>125828</v>
      </c>
      <c r="BE151" s="73">
        <v>126022</v>
      </c>
      <c r="BF151" s="73">
        <v>125949</v>
      </c>
      <c r="BG151" s="73">
        <v>125343</v>
      </c>
      <c r="BH151" s="73">
        <v>125707</v>
      </c>
      <c r="BI151" s="270">
        <f t="shared" si="89"/>
        <v>125866.14285714286</v>
      </c>
      <c r="BJ151" s="73">
        <v>120381</v>
      </c>
      <c r="BK151" s="73">
        <v>121945</v>
      </c>
      <c r="BL151" s="270">
        <f t="shared" si="90"/>
        <v>121163</v>
      </c>
      <c r="BM151" s="73">
        <v>119621</v>
      </c>
      <c r="BN151" s="73">
        <v>120063</v>
      </c>
      <c r="BO151" s="73">
        <v>120174</v>
      </c>
      <c r="BP151" s="73">
        <v>120129</v>
      </c>
      <c r="BQ151" s="73">
        <v>120085</v>
      </c>
      <c r="BR151" s="73">
        <v>120372</v>
      </c>
      <c r="BS151" s="73">
        <v>120549</v>
      </c>
      <c r="BT151" s="73">
        <v>120107</v>
      </c>
      <c r="BU151" s="73">
        <v>119908</v>
      </c>
      <c r="BV151" s="73">
        <v>120306</v>
      </c>
      <c r="BW151" s="270">
        <f t="shared" si="91"/>
        <v>120131.4</v>
      </c>
      <c r="BX151" s="73">
        <v>130802</v>
      </c>
      <c r="BY151" s="73">
        <v>131733</v>
      </c>
      <c r="BZ151" s="73">
        <v>129870</v>
      </c>
      <c r="CA151" s="73">
        <v>131457</v>
      </c>
      <c r="CB151" s="73">
        <v>130939</v>
      </c>
      <c r="CC151" s="73">
        <v>131353</v>
      </c>
      <c r="CD151" s="73">
        <v>130836</v>
      </c>
      <c r="CE151" s="73">
        <v>132560</v>
      </c>
      <c r="CF151" s="270">
        <f t="shared" si="92"/>
        <v>131193.75</v>
      </c>
      <c r="CG151" s="73">
        <v>118288</v>
      </c>
      <c r="CH151" s="73">
        <v>118374</v>
      </c>
      <c r="CI151" s="73">
        <v>118190</v>
      </c>
      <c r="CJ151" s="73">
        <v>118411</v>
      </c>
      <c r="CK151" s="73">
        <v>118300</v>
      </c>
      <c r="CL151" s="73">
        <v>118325</v>
      </c>
      <c r="CM151" s="73">
        <v>118362</v>
      </c>
      <c r="CN151" s="73">
        <v>118337</v>
      </c>
      <c r="CO151" s="73">
        <v>118140</v>
      </c>
      <c r="CP151" s="270">
        <f t="shared" si="93"/>
        <v>118303</v>
      </c>
      <c r="CQ151" s="73">
        <v>121567</v>
      </c>
      <c r="CR151" s="73">
        <v>122611</v>
      </c>
      <c r="CS151" s="73">
        <v>121603</v>
      </c>
      <c r="CT151" s="73">
        <v>121279</v>
      </c>
      <c r="CU151" s="73">
        <v>122035</v>
      </c>
      <c r="CV151" s="73">
        <v>121819</v>
      </c>
      <c r="CW151" s="73">
        <v>121963</v>
      </c>
      <c r="CX151" s="73">
        <v>122251</v>
      </c>
      <c r="CY151" s="73">
        <v>122467</v>
      </c>
      <c r="CZ151" s="73">
        <v>121711</v>
      </c>
      <c r="DA151" s="270">
        <f t="shared" si="94"/>
        <v>121930.6</v>
      </c>
      <c r="DB151" s="73">
        <v>115749</v>
      </c>
      <c r="DC151" s="73">
        <v>115572</v>
      </c>
      <c r="DD151" s="270">
        <f t="shared" si="95"/>
        <v>115660.5</v>
      </c>
      <c r="DE151" s="73">
        <v>123289</v>
      </c>
      <c r="DF151" s="73">
        <v>125304</v>
      </c>
      <c r="DG151" s="73">
        <v>122900</v>
      </c>
      <c r="DH151" s="73">
        <v>123819</v>
      </c>
      <c r="DI151" s="73">
        <v>124173</v>
      </c>
      <c r="DJ151" s="73">
        <v>123112</v>
      </c>
      <c r="DK151" s="73">
        <v>123642</v>
      </c>
      <c r="DL151" s="73">
        <v>123147</v>
      </c>
      <c r="DM151" s="73">
        <v>123324</v>
      </c>
      <c r="DN151" s="73">
        <v>124844</v>
      </c>
      <c r="DO151" s="270">
        <f t="shared" si="96"/>
        <v>123755.4</v>
      </c>
      <c r="DP151" s="73">
        <v>120589</v>
      </c>
      <c r="DQ151" s="73">
        <v>120589</v>
      </c>
      <c r="DR151" s="73">
        <v>120589</v>
      </c>
      <c r="DS151" s="73">
        <v>120589</v>
      </c>
      <c r="DT151" s="73">
        <v>120589</v>
      </c>
      <c r="DU151" s="73">
        <v>120456</v>
      </c>
      <c r="DV151" s="73">
        <v>120589</v>
      </c>
      <c r="DW151" s="73">
        <v>120589</v>
      </c>
      <c r="DX151" s="73">
        <v>120589</v>
      </c>
      <c r="DY151" s="73">
        <v>120821</v>
      </c>
      <c r="DZ151" s="270">
        <f t="shared" si="97"/>
        <v>120598.9</v>
      </c>
      <c r="EA151" s="73">
        <v>122821</v>
      </c>
      <c r="EB151" s="73">
        <v>122713</v>
      </c>
      <c r="EC151" s="73">
        <v>123011</v>
      </c>
      <c r="ED151" s="73">
        <v>123391</v>
      </c>
      <c r="EE151" s="73">
        <v>122984</v>
      </c>
      <c r="EF151" s="73">
        <v>123553</v>
      </c>
      <c r="EG151" s="73">
        <v>123309</v>
      </c>
      <c r="EH151" s="73">
        <v>122685</v>
      </c>
      <c r="EI151" s="73">
        <v>123011</v>
      </c>
      <c r="EJ151" s="73">
        <v>122496</v>
      </c>
      <c r="EK151" s="270">
        <f t="shared" si="98"/>
        <v>122997.4</v>
      </c>
      <c r="EM151" s="306">
        <f t="shared" si="99"/>
        <v>122836.3661111111</v>
      </c>
      <c r="EN151" s="144" t="str">
        <f t="shared" si="67"/>
        <v>OK</v>
      </c>
      <c r="EO151" s="144" t="str">
        <f t="shared" si="68"/>
        <v>OK</v>
      </c>
      <c r="EP151" s="144" t="str">
        <f t="shared" si="69"/>
        <v>OK</v>
      </c>
      <c r="EQ151" s="144" t="str">
        <f t="shared" si="70"/>
        <v>OK</v>
      </c>
      <c r="ER151" s="144" t="str">
        <f t="shared" si="71"/>
        <v>OK</v>
      </c>
      <c r="ES151" s="144" t="str">
        <f t="shared" si="72"/>
        <v>OK</v>
      </c>
      <c r="ET151" s="144" t="str">
        <f t="shared" si="73"/>
        <v>OK</v>
      </c>
      <c r="EU151" s="144" t="str">
        <f t="shared" si="74"/>
        <v>OK</v>
      </c>
      <c r="EV151" s="144" t="str">
        <f t="shared" si="75"/>
        <v>OK</v>
      </c>
      <c r="EW151" s="144" t="str">
        <f t="shared" si="76"/>
        <v>OK</v>
      </c>
      <c r="EX151" s="144" t="str">
        <f t="shared" si="77"/>
        <v>XXX</v>
      </c>
      <c r="EY151" s="144" t="str">
        <f t="shared" si="78"/>
        <v>XXX</v>
      </c>
      <c r="EZ151" s="144" t="str">
        <f t="shared" si="79"/>
        <v>OK</v>
      </c>
      <c r="FA151" s="144" t="str">
        <f t="shared" si="80"/>
        <v>OK</v>
      </c>
      <c r="FB151" s="144" t="str">
        <f t="shared" si="81"/>
        <v>OK</v>
      </c>
    </row>
    <row r="152" spans="2:158" ht="14.4" x14ac:dyDescent="0.3">
      <c r="B152" s="144">
        <v>147</v>
      </c>
      <c r="C152" s="68" t="s">
        <v>549</v>
      </c>
      <c r="D152" s="69" t="s">
        <v>550</v>
      </c>
      <c r="E152" s="70" t="s">
        <v>13</v>
      </c>
      <c r="F152" s="73">
        <f t="shared" si="100"/>
        <v>98232.428571428565</v>
      </c>
      <c r="G152" s="73">
        <f t="shared" si="100"/>
        <v>98232.428571428565</v>
      </c>
      <c r="H152" s="73">
        <f t="shared" si="100"/>
        <v>98232.428571428565</v>
      </c>
      <c r="I152" s="73">
        <f t="shared" si="100"/>
        <v>98232.428571428565</v>
      </c>
      <c r="J152" s="37"/>
      <c r="K152" s="73">
        <v>97716</v>
      </c>
      <c r="L152" s="73">
        <v>98181</v>
      </c>
      <c r="M152" s="73">
        <v>98620</v>
      </c>
      <c r="N152" s="73">
        <v>98206</v>
      </c>
      <c r="O152" s="73">
        <v>98310</v>
      </c>
      <c r="P152" s="73">
        <v>98542</v>
      </c>
      <c r="Q152" s="73">
        <v>98052</v>
      </c>
      <c r="R152" s="270">
        <f t="shared" si="84"/>
        <v>98232.428571428565</v>
      </c>
      <c r="S152" s="73">
        <v>98915</v>
      </c>
      <c r="T152" s="73">
        <v>98396</v>
      </c>
      <c r="U152" s="73">
        <v>99206</v>
      </c>
      <c r="V152" s="73">
        <v>99434</v>
      </c>
      <c r="W152" s="73">
        <v>98873</v>
      </c>
      <c r="X152" s="73">
        <v>99019</v>
      </c>
      <c r="Y152" s="73">
        <v>98499</v>
      </c>
      <c r="Z152" s="73">
        <v>99102</v>
      </c>
      <c r="AA152" s="270">
        <f t="shared" si="85"/>
        <v>98930.5</v>
      </c>
      <c r="AB152" s="73">
        <v>105236</v>
      </c>
      <c r="AC152" s="73">
        <v>103552</v>
      </c>
      <c r="AD152" s="73">
        <v>105377</v>
      </c>
      <c r="AE152" s="270">
        <f t="shared" si="86"/>
        <v>104721.66666666667</v>
      </c>
      <c r="AF152" s="73">
        <v>101687</v>
      </c>
      <c r="AG152" s="73">
        <v>101753</v>
      </c>
      <c r="AH152" s="73">
        <v>101787</v>
      </c>
      <c r="AI152" s="73">
        <v>101687</v>
      </c>
      <c r="AJ152" s="73">
        <v>101453</v>
      </c>
      <c r="AK152" s="73">
        <v>101286</v>
      </c>
      <c r="AL152" s="73">
        <v>102121</v>
      </c>
      <c r="AM152" s="73">
        <v>101119</v>
      </c>
      <c r="AN152" s="73">
        <v>102454</v>
      </c>
      <c r="AO152" s="73">
        <v>101687</v>
      </c>
      <c r="AP152" s="73">
        <v>101887</v>
      </c>
      <c r="AQ152" s="73">
        <v>100786</v>
      </c>
      <c r="AR152" s="270">
        <f t="shared" si="87"/>
        <v>101642.25</v>
      </c>
      <c r="AS152" s="73">
        <v>103521</v>
      </c>
      <c r="AT152" s="73">
        <v>102648</v>
      </c>
      <c r="AU152" s="73">
        <v>103002</v>
      </c>
      <c r="AV152" s="73">
        <v>103686</v>
      </c>
      <c r="AW152" s="73">
        <v>103945</v>
      </c>
      <c r="AX152" s="73">
        <v>103002</v>
      </c>
      <c r="AY152" s="73">
        <v>104299</v>
      </c>
      <c r="AZ152" s="73">
        <v>103238</v>
      </c>
      <c r="BA152" s="270">
        <f t="shared" si="88"/>
        <v>103417.625</v>
      </c>
      <c r="BB152" s="73">
        <v>103746</v>
      </c>
      <c r="BC152" s="73">
        <v>103113</v>
      </c>
      <c r="BD152" s="73">
        <v>103160</v>
      </c>
      <c r="BE152" s="73">
        <v>103348</v>
      </c>
      <c r="BF152" s="73">
        <v>103277</v>
      </c>
      <c r="BG152" s="73">
        <v>102692</v>
      </c>
      <c r="BH152" s="73">
        <v>103043</v>
      </c>
      <c r="BI152" s="270">
        <f t="shared" si="89"/>
        <v>103197</v>
      </c>
      <c r="BJ152" s="73">
        <v>97839</v>
      </c>
      <c r="BK152" s="73">
        <v>99230</v>
      </c>
      <c r="BL152" s="270">
        <f t="shared" si="90"/>
        <v>98534.5</v>
      </c>
      <c r="BM152" s="73">
        <v>97964</v>
      </c>
      <c r="BN152" s="73">
        <v>98530</v>
      </c>
      <c r="BO152" s="73">
        <v>98672</v>
      </c>
      <c r="BP152" s="73">
        <v>98615</v>
      </c>
      <c r="BQ152" s="73">
        <v>98558</v>
      </c>
      <c r="BR152" s="73">
        <v>98926</v>
      </c>
      <c r="BS152" s="73">
        <v>99153</v>
      </c>
      <c r="BT152" s="73">
        <v>98587</v>
      </c>
      <c r="BU152" s="73">
        <v>98332</v>
      </c>
      <c r="BV152" s="73">
        <v>98841</v>
      </c>
      <c r="BW152" s="270">
        <f t="shared" si="91"/>
        <v>98617.8</v>
      </c>
      <c r="BX152" s="73">
        <v>109412</v>
      </c>
      <c r="BY152" s="73">
        <v>110635</v>
      </c>
      <c r="BZ152" s="73">
        <v>108190</v>
      </c>
      <c r="CA152" s="73">
        <v>110273</v>
      </c>
      <c r="CB152" s="73">
        <v>109593</v>
      </c>
      <c r="CC152" s="73">
        <v>110137</v>
      </c>
      <c r="CD152" s="73">
        <v>109458</v>
      </c>
      <c r="CE152" s="73">
        <v>111722</v>
      </c>
      <c r="CF152" s="270">
        <f t="shared" si="92"/>
        <v>109927.5</v>
      </c>
      <c r="CG152" s="73">
        <v>95886</v>
      </c>
      <c r="CH152" s="73">
        <v>95963</v>
      </c>
      <c r="CI152" s="73">
        <v>95799</v>
      </c>
      <c r="CJ152" s="73">
        <v>95996</v>
      </c>
      <c r="CK152" s="73">
        <v>95897</v>
      </c>
      <c r="CL152" s="73">
        <v>95919</v>
      </c>
      <c r="CM152" s="73">
        <v>95952</v>
      </c>
      <c r="CN152" s="73">
        <v>95930</v>
      </c>
      <c r="CO152" s="73">
        <v>95755</v>
      </c>
      <c r="CP152" s="270">
        <f t="shared" si="93"/>
        <v>95899.666666666672</v>
      </c>
      <c r="CQ152" s="73">
        <v>98610</v>
      </c>
      <c r="CR152" s="73">
        <v>99474</v>
      </c>
      <c r="CS152" s="73">
        <v>98640</v>
      </c>
      <c r="CT152" s="73">
        <v>98372</v>
      </c>
      <c r="CU152" s="73">
        <v>98997</v>
      </c>
      <c r="CV152" s="73">
        <v>98819</v>
      </c>
      <c r="CW152" s="73">
        <v>98938</v>
      </c>
      <c r="CX152" s="73">
        <v>99176</v>
      </c>
      <c r="CY152" s="73">
        <v>99355</v>
      </c>
      <c r="CZ152" s="73">
        <v>98729</v>
      </c>
      <c r="DA152" s="270">
        <f t="shared" si="94"/>
        <v>98911</v>
      </c>
      <c r="DB152" s="73">
        <v>93847</v>
      </c>
      <c r="DC152" s="73">
        <v>93658</v>
      </c>
      <c r="DD152" s="270">
        <f t="shared" si="95"/>
        <v>93752.5</v>
      </c>
      <c r="DE152" s="73">
        <v>99350</v>
      </c>
      <c r="DF152" s="73">
        <v>100566</v>
      </c>
      <c r="DG152" s="73">
        <v>99115</v>
      </c>
      <c r="DH152" s="73">
        <v>99670</v>
      </c>
      <c r="DI152" s="73">
        <v>99883</v>
      </c>
      <c r="DJ152" s="73">
        <v>99243</v>
      </c>
      <c r="DK152" s="73">
        <v>99563</v>
      </c>
      <c r="DL152" s="73">
        <v>99265</v>
      </c>
      <c r="DM152" s="73">
        <v>99371</v>
      </c>
      <c r="DN152" s="73">
        <v>100288</v>
      </c>
      <c r="DO152" s="270">
        <f t="shared" si="96"/>
        <v>99631.4</v>
      </c>
      <c r="DP152" s="73">
        <v>98003</v>
      </c>
      <c r="DQ152" s="73">
        <v>98003</v>
      </c>
      <c r="DR152" s="73">
        <v>98003</v>
      </c>
      <c r="DS152" s="73">
        <v>98003</v>
      </c>
      <c r="DT152" s="73">
        <v>98003</v>
      </c>
      <c r="DU152" s="73">
        <v>97979</v>
      </c>
      <c r="DV152" s="73">
        <v>98003</v>
      </c>
      <c r="DW152" s="73">
        <v>98003</v>
      </c>
      <c r="DX152" s="73">
        <v>98003</v>
      </c>
      <c r="DY152" s="73">
        <v>98209</v>
      </c>
      <c r="DZ152" s="270">
        <f t="shared" si="97"/>
        <v>98021.2</v>
      </c>
      <c r="EA152" s="73">
        <v>99922</v>
      </c>
      <c r="EB152" s="73">
        <v>99831</v>
      </c>
      <c r="EC152" s="73">
        <v>100081</v>
      </c>
      <c r="ED152" s="73">
        <v>100399</v>
      </c>
      <c r="EE152" s="73">
        <v>100058</v>
      </c>
      <c r="EF152" s="73">
        <v>100535</v>
      </c>
      <c r="EG152" s="73">
        <v>100331</v>
      </c>
      <c r="EH152" s="73">
        <v>99808</v>
      </c>
      <c r="EI152" s="73">
        <v>100081</v>
      </c>
      <c r="EJ152" s="73">
        <v>99649</v>
      </c>
      <c r="EK152" s="270">
        <f t="shared" si="98"/>
        <v>100069.5</v>
      </c>
      <c r="EM152" s="306">
        <f t="shared" si="99"/>
        <v>100233.76912698412</v>
      </c>
      <c r="EN152" s="144" t="str">
        <f t="shared" si="67"/>
        <v>OK</v>
      </c>
      <c r="EO152" s="144" t="str">
        <f t="shared" si="68"/>
        <v>OK</v>
      </c>
      <c r="EP152" s="144" t="str">
        <f t="shared" si="69"/>
        <v>OK</v>
      </c>
      <c r="EQ152" s="144" t="str">
        <f t="shared" si="70"/>
        <v>OK</v>
      </c>
      <c r="ER152" s="144" t="str">
        <f t="shared" si="71"/>
        <v>OK</v>
      </c>
      <c r="ES152" s="144" t="str">
        <f t="shared" si="72"/>
        <v>OK</v>
      </c>
      <c r="ET152" s="144" t="str">
        <f t="shared" si="73"/>
        <v>OK</v>
      </c>
      <c r="EU152" s="144" t="str">
        <f t="shared" si="74"/>
        <v>OK</v>
      </c>
      <c r="EV152" s="144" t="str">
        <f t="shared" si="75"/>
        <v>OK</v>
      </c>
      <c r="EW152" s="144" t="str">
        <f t="shared" si="76"/>
        <v>OK</v>
      </c>
      <c r="EX152" s="144" t="str">
        <f t="shared" si="77"/>
        <v>XXX</v>
      </c>
      <c r="EY152" s="144" t="str">
        <f t="shared" si="78"/>
        <v>XXX</v>
      </c>
      <c r="EZ152" s="144" t="str">
        <f t="shared" si="79"/>
        <v>OK</v>
      </c>
      <c r="FA152" s="144" t="str">
        <f t="shared" si="80"/>
        <v>OK</v>
      </c>
      <c r="FB152" s="144" t="str">
        <f t="shared" si="81"/>
        <v>OK</v>
      </c>
    </row>
    <row r="153" spans="2:158" ht="14.4" x14ac:dyDescent="0.3">
      <c r="B153" s="144">
        <v>148</v>
      </c>
      <c r="C153" s="68" t="s">
        <v>551</v>
      </c>
      <c r="D153" s="69" t="s">
        <v>552</v>
      </c>
      <c r="E153" s="70" t="s">
        <v>263</v>
      </c>
      <c r="F153" s="73">
        <f t="shared" si="100"/>
        <v>59976.142857142855</v>
      </c>
      <c r="G153" s="73">
        <f t="shared" si="100"/>
        <v>59976.142857142855</v>
      </c>
      <c r="H153" s="73">
        <f t="shared" si="100"/>
        <v>59976.142857142855</v>
      </c>
      <c r="I153" s="73">
        <f t="shared" si="100"/>
        <v>59976.142857142855</v>
      </c>
      <c r="J153" s="37"/>
      <c r="K153" s="73">
        <v>59718</v>
      </c>
      <c r="L153" s="73">
        <v>59950</v>
      </c>
      <c r="M153" s="73">
        <v>60170</v>
      </c>
      <c r="N153" s="73">
        <v>59963</v>
      </c>
      <c r="O153" s="73">
        <v>60015</v>
      </c>
      <c r="P153" s="73">
        <v>60131</v>
      </c>
      <c r="Q153" s="73">
        <v>59886</v>
      </c>
      <c r="R153" s="270">
        <f t="shared" si="84"/>
        <v>59976.142857142855</v>
      </c>
      <c r="S153" s="73">
        <v>60317</v>
      </c>
      <c r="T153" s="73">
        <v>60058</v>
      </c>
      <c r="U153" s="73">
        <v>60463</v>
      </c>
      <c r="V153" s="73">
        <v>60577</v>
      </c>
      <c r="W153" s="73">
        <v>60297</v>
      </c>
      <c r="X153" s="73">
        <v>60369</v>
      </c>
      <c r="Y153" s="73">
        <v>60110</v>
      </c>
      <c r="Z153" s="73">
        <v>60411</v>
      </c>
      <c r="AA153" s="270">
        <f t="shared" si="85"/>
        <v>60325.25</v>
      </c>
      <c r="AB153" s="73">
        <v>63478</v>
      </c>
      <c r="AC153" s="73">
        <v>62636</v>
      </c>
      <c r="AD153" s="73">
        <v>63548</v>
      </c>
      <c r="AE153" s="270">
        <f t="shared" si="86"/>
        <v>63220.666666666664</v>
      </c>
      <c r="AF153" s="73">
        <v>61703</v>
      </c>
      <c r="AG153" s="73">
        <v>61737</v>
      </c>
      <c r="AH153" s="73">
        <v>61753</v>
      </c>
      <c r="AI153" s="73">
        <v>61703</v>
      </c>
      <c r="AJ153" s="73">
        <v>61586</v>
      </c>
      <c r="AK153" s="73">
        <v>61503</v>
      </c>
      <c r="AL153" s="73">
        <v>61920</v>
      </c>
      <c r="AM153" s="73">
        <v>61419</v>
      </c>
      <c r="AN153" s="73">
        <v>62087</v>
      </c>
      <c r="AO153" s="73">
        <v>61703</v>
      </c>
      <c r="AP153" s="73">
        <v>61803</v>
      </c>
      <c r="AQ153" s="73">
        <v>61253</v>
      </c>
      <c r="AR153" s="270">
        <f t="shared" si="87"/>
        <v>61680.833333333336</v>
      </c>
      <c r="AS153" s="73">
        <v>62620</v>
      </c>
      <c r="AT153" s="73">
        <v>62184</v>
      </c>
      <c r="AU153" s="73">
        <v>62361</v>
      </c>
      <c r="AV153" s="73">
        <v>62703</v>
      </c>
      <c r="AW153" s="73">
        <v>62832</v>
      </c>
      <c r="AX153" s="73">
        <v>62361</v>
      </c>
      <c r="AY153" s="73">
        <v>63009</v>
      </c>
      <c r="AZ153" s="73">
        <v>62479</v>
      </c>
      <c r="BA153" s="270">
        <f t="shared" si="88"/>
        <v>62568.625</v>
      </c>
      <c r="BB153" s="73">
        <v>62733</v>
      </c>
      <c r="BC153" s="73">
        <v>62417</v>
      </c>
      <c r="BD153" s="73">
        <v>62440</v>
      </c>
      <c r="BE153" s="73">
        <v>62534</v>
      </c>
      <c r="BF153" s="73">
        <v>62498</v>
      </c>
      <c r="BG153" s="73">
        <v>62206</v>
      </c>
      <c r="BH153" s="73">
        <v>62381</v>
      </c>
      <c r="BI153" s="270">
        <f t="shared" si="89"/>
        <v>62458.428571428572</v>
      </c>
      <c r="BJ153" s="73">
        <v>59779</v>
      </c>
      <c r="BK153" s="73">
        <v>60475</v>
      </c>
      <c r="BL153" s="270">
        <f t="shared" si="90"/>
        <v>60127</v>
      </c>
      <c r="BM153" s="73">
        <v>59842</v>
      </c>
      <c r="BN153" s="73">
        <v>60125</v>
      </c>
      <c r="BO153" s="73">
        <v>60196</v>
      </c>
      <c r="BP153" s="73">
        <v>60167</v>
      </c>
      <c r="BQ153" s="73">
        <v>60139</v>
      </c>
      <c r="BR153" s="73">
        <v>60323</v>
      </c>
      <c r="BS153" s="73">
        <v>60436</v>
      </c>
      <c r="BT153" s="73">
        <v>60153</v>
      </c>
      <c r="BU153" s="73">
        <v>60026</v>
      </c>
      <c r="BV153" s="73">
        <v>60281</v>
      </c>
      <c r="BW153" s="270">
        <f t="shared" si="91"/>
        <v>60168.800000000003</v>
      </c>
      <c r="BX153" s="73">
        <v>65566</v>
      </c>
      <c r="BY153" s="73">
        <v>66177</v>
      </c>
      <c r="BZ153" s="73">
        <v>64955</v>
      </c>
      <c r="CA153" s="73">
        <v>65996</v>
      </c>
      <c r="CB153" s="73">
        <v>65657</v>
      </c>
      <c r="CC153" s="73">
        <v>65928</v>
      </c>
      <c r="CD153" s="73">
        <v>65589</v>
      </c>
      <c r="CE153" s="73">
        <v>66721</v>
      </c>
      <c r="CF153" s="270">
        <f t="shared" si="92"/>
        <v>65823.625</v>
      </c>
      <c r="CG153" s="73">
        <v>58803</v>
      </c>
      <c r="CH153" s="73">
        <v>58841</v>
      </c>
      <c r="CI153" s="73">
        <v>58759</v>
      </c>
      <c r="CJ153" s="73">
        <v>58858</v>
      </c>
      <c r="CK153" s="73">
        <v>58809</v>
      </c>
      <c r="CL153" s="73">
        <v>58819</v>
      </c>
      <c r="CM153" s="73">
        <v>58836</v>
      </c>
      <c r="CN153" s="73">
        <v>58825</v>
      </c>
      <c r="CO153" s="73">
        <v>58737</v>
      </c>
      <c r="CP153" s="270">
        <f t="shared" si="93"/>
        <v>58809.666666666664</v>
      </c>
      <c r="CQ153" s="73">
        <v>60165</v>
      </c>
      <c r="CR153" s="73">
        <v>60597</v>
      </c>
      <c r="CS153" s="73">
        <v>60180</v>
      </c>
      <c r="CT153" s="73">
        <v>60046</v>
      </c>
      <c r="CU153" s="73">
        <v>60359</v>
      </c>
      <c r="CV153" s="73">
        <v>60269</v>
      </c>
      <c r="CW153" s="73">
        <v>60329</v>
      </c>
      <c r="CX153" s="73">
        <v>60448</v>
      </c>
      <c r="CY153" s="73">
        <v>60537</v>
      </c>
      <c r="CZ153" s="73">
        <v>60224</v>
      </c>
      <c r="DA153" s="270">
        <f t="shared" si="94"/>
        <v>60315.4</v>
      </c>
      <c r="DB153" s="73">
        <v>57783</v>
      </c>
      <c r="DC153" s="73">
        <v>57689</v>
      </c>
      <c r="DD153" s="270">
        <f t="shared" si="95"/>
        <v>57736</v>
      </c>
      <c r="DE153" s="73">
        <v>60535</v>
      </c>
      <c r="DF153" s="73">
        <v>61143</v>
      </c>
      <c r="DG153" s="73">
        <v>60417</v>
      </c>
      <c r="DH153" s="73">
        <v>60695</v>
      </c>
      <c r="DI153" s="73">
        <v>60801</v>
      </c>
      <c r="DJ153" s="73">
        <v>60481</v>
      </c>
      <c r="DK153" s="73">
        <v>60641</v>
      </c>
      <c r="DL153" s="73">
        <v>60492</v>
      </c>
      <c r="DM153" s="73">
        <v>60545</v>
      </c>
      <c r="DN153" s="73">
        <v>61004</v>
      </c>
      <c r="DO153" s="270">
        <f t="shared" si="96"/>
        <v>60675.4</v>
      </c>
      <c r="DP153" s="73">
        <v>59861</v>
      </c>
      <c r="DQ153" s="73">
        <v>59861</v>
      </c>
      <c r="DR153" s="73">
        <v>59861</v>
      </c>
      <c r="DS153" s="73">
        <v>59861</v>
      </c>
      <c r="DT153" s="73">
        <v>59861</v>
      </c>
      <c r="DU153" s="73">
        <v>59849</v>
      </c>
      <c r="DV153" s="73">
        <v>59861</v>
      </c>
      <c r="DW153" s="73">
        <v>59861</v>
      </c>
      <c r="DX153" s="73">
        <v>59861</v>
      </c>
      <c r="DY153" s="73">
        <v>59964</v>
      </c>
      <c r="DZ153" s="270">
        <f t="shared" si="97"/>
        <v>59870.1</v>
      </c>
      <c r="EA153" s="73">
        <v>60821</v>
      </c>
      <c r="EB153" s="73">
        <v>60775</v>
      </c>
      <c r="EC153" s="73">
        <v>60900</v>
      </c>
      <c r="ED153" s="73">
        <v>61059</v>
      </c>
      <c r="EE153" s="73">
        <v>60889</v>
      </c>
      <c r="EF153" s="73">
        <v>61128</v>
      </c>
      <c r="EG153" s="73">
        <v>61025</v>
      </c>
      <c r="EH153" s="73">
        <v>60764</v>
      </c>
      <c r="EI153" s="73">
        <v>60900</v>
      </c>
      <c r="EJ153" s="73">
        <v>60685</v>
      </c>
      <c r="EK153" s="270">
        <f t="shared" si="98"/>
        <v>60894.6</v>
      </c>
      <c r="EM153" s="306">
        <f t="shared" si="99"/>
        <v>60976.702539682534</v>
      </c>
      <c r="EN153" s="144" t="str">
        <f t="shared" si="67"/>
        <v>OK</v>
      </c>
      <c r="EO153" s="144" t="str">
        <f t="shared" si="68"/>
        <v>OK</v>
      </c>
      <c r="EP153" s="144" t="str">
        <f t="shared" si="69"/>
        <v>OK</v>
      </c>
      <c r="EQ153" s="144" t="str">
        <f t="shared" si="70"/>
        <v>OK</v>
      </c>
      <c r="ER153" s="144" t="str">
        <f t="shared" si="71"/>
        <v>OK</v>
      </c>
      <c r="ES153" s="144" t="str">
        <f t="shared" si="72"/>
        <v>OK</v>
      </c>
      <c r="ET153" s="144" t="str">
        <f t="shared" si="73"/>
        <v>OK</v>
      </c>
      <c r="EU153" s="144" t="str">
        <f t="shared" si="74"/>
        <v>OK</v>
      </c>
      <c r="EV153" s="144" t="str">
        <f t="shared" si="75"/>
        <v>OK</v>
      </c>
      <c r="EW153" s="144" t="str">
        <f t="shared" si="76"/>
        <v>OK</v>
      </c>
      <c r="EX153" s="144" t="str">
        <f t="shared" si="77"/>
        <v>XXX</v>
      </c>
      <c r="EY153" s="144" t="str">
        <f t="shared" si="78"/>
        <v>XXX</v>
      </c>
      <c r="EZ153" s="144" t="str">
        <f t="shared" si="79"/>
        <v>OK</v>
      </c>
      <c r="FA153" s="144" t="str">
        <f t="shared" si="80"/>
        <v>OK</v>
      </c>
      <c r="FB153" s="144" t="str">
        <f t="shared" si="81"/>
        <v>OK</v>
      </c>
    </row>
    <row r="154" spans="2:158" ht="14.4" x14ac:dyDescent="0.3">
      <c r="B154" s="144">
        <v>149</v>
      </c>
      <c r="C154" s="68" t="s">
        <v>553</v>
      </c>
      <c r="D154" s="69" t="s">
        <v>554</v>
      </c>
      <c r="E154" s="70" t="s">
        <v>13</v>
      </c>
      <c r="F154" s="73">
        <f t="shared" si="100"/>
        <v>52039</v>
      </c>
      <c r="G154" s="73">
        <f t="shared" si="100"/>
        <v>52039</v>
      </c>
      <c r="H154" s="73">
        <f t="shared" si="100"/>
        <v>52039</v>
      </c>
      <c r="I154" s="73">
        <f t="shared" si="100"/>
        <v>52039</v>
      </c>
      <c r="J154" s="37"/>
      <c r="K154" s="73">
        <v>51659</v>
      </c>
      <c r="L154" s="73">
        <v>52001</v>
      </c>
      <c r="M154" s="73">
        <v>52324</v>
      </c>
      <c r="N154" s="73">
        <v>52020</v>
      </c>
      <c r="O154" s="73">
        <v>52096</v>
      </c>
      <c r="P154" s="73">
        <v>52267</v>
      </c>
      <c r="Q154" s="73">
        <v>51906</v>
      </c>
      <c r="R154" s="270">
        <f t="shared" si="84"/>
        <v>52039</v>
      </c>
      <c r="S154" s="73">
        <v>51872</v>
      </c>
      <c r="T154" s="73">
        <v>51549</v>
      </c>
      <c r="U154" s="73">
        <v>52053</v>
      </c>
      <c r="V154" s="73">
        <v>52195</v>
      </c>
      <c r="W154" s="73">
        <v>51846</v>
      </c>
      <c r="X154" s="73">
        <v>51937</v>
      </c>
      <c r="Y154" s="73">
        <v>51614</v>
      </c>
      <c r="Z154" s="73">
        <v>51988</v>
      </c>
      <c r="AA154" s="270">
        <f t="shared" si="85"/>
        <v>51881.75</v>
      </c>
      <c r="AB154" s="73">
        <v>55516</v>
      </c>
      <c r="AC154" s="73">
        <v>54305</v>
      </c>
      <c r="AD154" s="73">
        <v>55617</v>
      </c>
      <c r="AE154" s="270">
        <f t="shared" si="86"/>
        <v>55146</v>
      </c>
      <c r="AF154" s="73">
        <v>53851</v>
      </c>
      <c r="AG154" s="73">
        <v>53899</v>
      </c>
      <c r="AH154" s="73">
        <v>53923</v>
      </c>
      <c r="AI154" s="73">
        <v>53851</v>
      </c>
      <c r="AJ154" s="73">
        <v>53682</v>
      </c>
      <c r="AK154" s="73">
        <v>53562</v>
      </c>
      <c r="AL154" s="73">
        <v>54163</v>
      </c>
      <c r="AM154" s="73">
        <v>53442</v>
      </c>
      <c r="AN154" s="73">
        <v>54403</v>
      </c>
      <c r="AO154" s="73">
        <v>53851</v>
      </c>
      <c r="AP154" s="73">
        <v>53995</v>
      </c>
      <c r="AQ154" s="73">
        <v>53202</v>
      </c>
      <c r="AR154" s="270">
        <f t="shared" si="87"/>
        <v>53818.666666666664</v>
      </c>
      <c r="AS154" s="73">
        <v>54373</v>
      </c>
      <c r="AT154" s="73">
        <v>53746</v>
      </c>
      <c r="AU154" s="73">
        <v>54000</v>
      </c>
      <c r="AV154" s="73">
        <v>54492</v>
      </c>
      <c r="AW154" s="73">
        <v>54679</v>
      </c>
      <c r="AX154" s="73">
        <v>54000</v>
      </c>
      <c r="AY154" s="73">
        <v>54933</v>
      </c>
      <c r="AZ154" s="73">
        <v>54170</v>
      </c>
      <c r="BA154" s="270">
        <f t="shared" si="88"/>
        <v>54299.125</v>
      </c>
      <c r="BB154" s="73">
        <v>54338</v>
      </c>
      <c r="BC154" s="73">
        <v>53920</v>
      </c>
      <c r="BD154" s="73">
        <v>53951</v>
      </c>
      <c r="BE154" s="73">
        <v>54075</v>
      </c>
      <c r="BF154" s="73">
        <v>54028</v>
      </c>
      <c r="BG154" s="73">
        <v>53641</v>
      </c>
      <c r="BH154" s="73">
        <v>53873</v>
      </c>
      <c r="BI154" s="270">
        <f t="shared" si="89"/>
        <v>53975.142857142855</v>
      </c>
      <c r="BJ154" s="73">
        <v>51395</v>
      </c>
      <c r="BK154" s="73">
        <v>52395</v>
      </c>
      <c r="BL154" s="270">
        <f t="shared" si="90"/>
        <v>51895</v>
      </c>
      <c r="BM154" s="73">
        <v>51129</v>
      </c>
      <c r="BN154" s="73">
        <v>51412</v>
      </c>
      <c r="BO154" s="73">
        <v>51482</v>
      </c>
      <c r="BP154" s="73">
        <v>51454</v>
      </c>
      <c r="BQ154" s="73">
        <v>51426</v>
      </c>
      <c r="BR154" s="73">
        <v>51609</v>
      </c>
      <c r="BS154" s="73">
        <v>51723</v>
      </c>
      <c r="BT154" s="73">
        <v>51440</v>
      </c>
      <c r="BU154" s="73">
        <v>51313</v>
      </c>
      <c r="BV154" s="73">
        <v>51567</v>
      </c>
      <c r="BW154" s="270">
        <f t="shared" si="91"/>
        <v>51455.5</v>
      </c>
      <c r="BX154" s="73">
        <v>56388</v>
      </c>
      <c r="BY154" s="73">
        <v>56983</v>
      </c>
      <c r="BZ154" s="73">
        <v>55792</v>
      </c>
      <c r="CA154" s="73">
        <v>56807</v>
      </c>
      <c r="CB154" s="73">
        <v>56476</v>
      </c>
      <c r="CC154" s="73">
        <v>56741</v>
      </c>
      <c r="CD154" s="73">
        <v>56410</v>
      </c>
      <c r="CE154" s="73">
        <v>57513</v>
      </c>
      <c r="CF154" s="270">
        <f t="shared" si="92"/>
        <v>56638.75</v>
      </c>
      <c r="CG154" s="73">
        <v>50390</v>
      </c>
      <c r="CH154" s="73">
        <v>50445</v>
      </c>
      <c r="CI154" s="73">
        <v>50327</v>
      </c>
      <c r="CJ154" s="73">
        <v>50469</v>
      </c>
      <c r="CK154" s="73">
        <v>50398</v>
      </c>
      <c r="CL154" s="73">
        <v>50413</v>
      </c>
      <c r="CM154" s="73">
        <v>50437</v>
      </c>
      <c r="CN154" s="73">
        <v>50421</v>
      </c>
      <c r="CO154" s="73">
        <v>50295</v>
      </c>
      <c r="CP154" s="270">
        <f t="shared" si="93"/>
        <v>50399.444444444445</v>
      </c>
      <c r="CQ154" s="73">
        <v>52340</v>
      </c>
      <c r="CR154" s="73">
        <v>53008</v>
      </c>
      <c r="CS154" s="73">
        <v>52363</v>
      </c>
      <c r="CT154" s="73">
        <v>52156</v>
      </c>
      <c r="CU154" s="73">
        <v>52639</v>
      </c>
      <c r="CV154" s="73">
        <v>52501</v>
      </c>
      <c r="CW154" s="73">
        <v>52593</v>
      </c>
      <c r="CX154" s="73">
        <v>52777</v>
      </c>
      <c r="CY154" s="73">
        <v>52916</v>
      </c>
      <c r="CZ154" s="73">
        <v>52432</v>
      </c>
      <c r="DA154" s="270">
        <f t="shared" si="94"/>
        <v>52572.5</v>
      </c>
      <c r="DB154" s="73">
        <v>49547</v>
      </c>
      <c r="DC154" s="73">
        <v>49434</v>
      </c>
      <c r="DD154" s="270">
        <f t="shared" si="95"/>
        <v>49490.5</v>
      </c>
      <c r="DE154" s="73">
        <v>53067</v>
      </c>
      <c r="DF154" s="73">
        <v>54356</v>
      </c>
      <c r="DG154" s="73">
        <v>52818</v>
      </c>
      <c r="DH154" s="73">
        <v>53406</v>
      </c>
      <c r="DI154" s="73">
        <v>53633</v>
      </c>
      <c r="DJ154" s="73">
        <v>52954</v>
      </c>
      <c r="DK154" s="73">
        <v>53293</v>
      </c>
      <c r="DL154" s="73">
        <v>52977</v>
      </c>
      <c r="DM154" s="73">
        <v>53090</v>
      </c>
      <c r="DN154" s="73">
        <v>54062</v>
      </c>
      <c r="DO154" s="270">
        <f t="shared" si="96"/>
        <v>53365.599999999999</v>
      </c>
      <c r="DP154" s="73">
        <v>51601</v>
      </c>
      <c r="DQ154" s="73">
        <v>51601</v>
      </c>
      <c r="DR154" s="73">
        <v>51601</v>
      </c>
      <c r="DS154" s="73">
        <v>51601</v>
      </c>
      <c r="DT154" s="73">
        <v>51601</v>
      </c>
      <c r="DU154" s="73">
        <v>51516</v>
      </c>
      <c r="DV154" s="73">
        <v>51601</v>
      </c>
      <c r="DW154" s="73">
        <v>51601</v>
      </c>
      <c r="DX154" s="73">
        <v>51601</v>
      </c>
      <c r="DY154" s="73">
        <v>51750</v>
      </c>
      <c r="DZ154" s="270">
        <f t="shared" si="97"/>
        <v>51607.4</v>
      </c>
      <c r="EA154" s="73">
        <v>52695</v>
      </c>
      <c r="EB154" s="73">
        <v>52626</v>
      </c>
      <c r="EC154" s="73">
        <v>52817</v>
      </c>
      <c r="ED154" s="73">
        <v>53060</v>
      </c>
      <c r="EE154" s="73">
        <v>52799</v>
      </c>
      <c r="EF154" s="73">
        <v>53164</v>
      </c>
      <c r="EG154" s="73">
        <v>53008</v>
      </c>
      <c r="EH154" s="73">
        <v>52608</v>
      </c>
      <c r="EI154" s="73">
        <v>52817</v>
      </c>
      <c r="EJ154" s="73">
        <v>52487</v>
      </c>
      <c r="EK154" s="270">
        <f t="shared" si="98"/>
        <v>52808.1</v>
      </c>
      <c r="EM154" s="306">
        <f t="shared" si="99"/>
        <v>52759.498597883598</v>
      </c>
      <c r="EN154" s="144" t="str">
        <f t="shared" si="67"/>
        <v>OK</v>
      </c>
      <c r="EO154" s="144" t="str">
        <f t="shared" si="68"/>
        <v>OK</v>
      </c>
      <c r="EP154" s="144" t="str">
        <f t="shared" si="69"/>
        <v>OK</v>
      </c>
      <c r="EQ154" s="144" t="str">
        <f t="shared" si="70"/>
        <v>OK</v>
      </c>
      <c r="ER154" s="144" t="str">
        <f t="shared" si="71"/>
        <v>OK</v>
      </c>
      <c r="ES154" s="144" t="str">
        <f t="shared" si="72"/>
        <v>OK</v>
      </c>
      <c r="ET154" s="144" t="str">
        <f t="shared" si="73"/>
        <v>OK</v>
      </c>
      <c r="EU154" s="144" t="str">
        <f t="shared" si="74"/>
        <v>OK</v>
      </c>
      <c r="EV154" s="144" t="str">
        <f t="shared" si="75"/>
        <v>OK</v>
      </c>
      <c r="EW154" s="144" t="str">
        <f t="shared" si="76"/>
        <v>OK</v>
      </c>
      <c r="EX154" s="144" t="str">
        <f t="shared" si="77"/>
        <v>XXX</v>
      </c>
      <c r="EY154" s="144" t="str">
        <f t="shared" si="78"/>
        <v>XXX</v>
      </c>
      <c r="EZ154" s="144" t="str">
        <f t="shared" si="79"/>
        <v>OK</v>
      </c>
      <c r="FA154" s="144" t="str">
        <f t="shared" si="80"/>
        <v>OK</v>
      </c>
      <c r="FB154" s="144" t="str">
        <f t="shared" si="81"/>
        <v>OK</v>
      </c>
    </row>
    <row r="155" spans="2:158" ht="14.4" x14ac:dyDescent="0.3">
      <c r="B155" s="144">
        <v>150</v>
      </c>
      <c r="C155" s="68" t="s">
        <v>555</v>
      </c>
      <c r="D155" s="69" t="s">
        <v>556</v>
      </c>
      <c r="E155" s="70" t="s">
        <v>263</v>
      </c>
      <c r="F155" s="73">
        <f t="shared" si="100"/>
        <v>31948.714285714286</v>
      </c>
      <c r="G155" s="73">
        <f t="shared" si="100"/>
        <v>31948.714285714286</v>
      </c>
      <c r="H155" s="73">
        <f t="shared" si="100"/>
        <v>31948.714285714286</v>
      </c>
      <c r="I155" s="73">
        <f t="shared" si="100"/>
        <v>31948.714285714286</v>
      </c>
      <c r="J155" s="37"/>
      <c r="K155" s="73">
        <v>31759</v>
      </c>
      <c r="L155" s="73">
        <v>31930</v>
      </c>
      <c r="M155" s="73">
        <v>32091</v>
      </c>
      <c r="N155" s="73">
        <v>31939</v>
      </c>
      <c r="O155" s="73">
        <v>31977</v>
      </c>
      <c r="P155" s="73">
        <v>32063</v>
      </c>
      <c r="Q155" s="73">
        <v>31882</v>
      </c>
      <c r="R155" s="270">
        <f t="shared" si="84"/>
        <v>31948.714285714286</v>
      </c>
      <c r="S155" s="73">
        <v>31865</v>
      </c>
      <c r="T155" s="73">
        <v>31704</v>
      </c>
      <c r="U155" s="73">
        <v>31956</v>
      </c>
      <c r="V155" s="73">
        <v>32027</v>
      </c>
      <c r="W155" s="73">
        <v>31852</v>
      </c>
      <c r="X155" s="73">
        <v>31898</v>
      </c>
      <c r="Y155" s="73">
        <v>31736</v>
      </c>
      <c r="Z155" s="73">
        <v>31923</v>
      </c>
      <c r="AA155" s="270">
        <f t="shared" si="85"/>
        <v>31870.125</v>
      </c>
      <c r="AB155" s="73">
        <v>33687</v>
      </c>
      <c r="AC155" s="73">
        <v>33082</v>
      </c>
      <c r="AD155" s="73">
        <v>33738</v>
      </c>
      <c r="AE155" s="270">
        <f t="shared" si="86"/>
        <v>33502.333333333336</v>
      </c>
      <c r="AF155" s="73">
        <v>32854</v>
      </c>
      <c r="AG155" s="73">
        <v>32878</v>
      </c>
      <c r="AH155" s="73">
        <v>32891</v>
      </c>
      <c r="AI155" s="73">
        <v>32854</v>
      </c>
      <c r="AJ155" s="73">
        <v>32770</v>
      </c>
      <c r="AK155" s="73">
        <v>32710</v>
      </c>
      <c r="AL155" s="73">
        <v>33011</v>
      </c>
      <c r="AM155" s="73">
        <v>32650</v>
      </c>
      <c r="AN155" s="73">
        <v>33131</v>
      </c>
      <c r="AO155" s="73">
        <v>32854</v>
      </c>
      <c r="AP155" s="73">
        <v>32927</v>
      </c>
      <c r="AQ155" s="73">
        <v>32530</v>
      </c>
      <c r="AR155" s="270">
        <f t="shared" si="87"/>
        <v>32838.333333333336</v>
      </c>
      <c r="AS155" s="73">
        <v>33116</v>
      </c>
      <c r="AT155" s="73">
        <v>32802</v>
      </c>
      <c r="AU155" s="73">
        <v>32929</v>
      </c>
      <c r="AV155" s="73">
        <v>33175</v>
      </c>
      <c r="AW155" s="73">
        <v>33268</v>
      </c>
      <c r="AX155" s="73">
        <v>32929</v>
      </c>
      <c r="AY155" s="73">
        <v>33396</v>
      </c>
      <c r="AZ155" s="73">
        <v>33014</v>
      </c>
      <c r="BA155" s="270">
        <f t="shared" si="88"/>
        <v>33078.625</v>
      </c>
      <c r="BB155" s="73">
        <v>33098</v>
      </c>
      <c r="BC155" s="73">
        <v>32889</v>
      </c>
      <c r="BD155" s="73">
        <v>32905</v>
      </c>
      <c r="BE155" s="73">
        <v>32967</v>
      </c>
      <c r="BF155" s="73">
        <v>32943</v>
      </c>
      <c r="BG155" s="73">
        <v>32750</v>
      </c>
      <c r="BH155" s="73">
        <v>32866</v>
      </c>
      <c r="BI155" s="270">
        <f t="shared" si="89"/>
        <v>32916.857142857145</v>
      </c>
      <c r="BJ155" s="73">
        <v>31627</v>
      </c>
      <c r="BK155" s="73">
        <v>32127</v>
      </c>
      <c r="BL155" s="270">
        <f t="shared" si="90"/>
        <v>31877</v>
      </c>
      <c r="BM155" s="73">
        <v>31494</v>
      </c>
      <c r="BN155" s="73">
        <v>31635</v>
      </c>
      <c r="BO155" s="73">
        <v>31670</v>
      </c>
      <c r="BP155" s="73">
        <v>31656</v>
      </c>
      <c r="BQ155" s="73">
        <v>31642</v>
      </c>
      <c r="BR155" s="73">
        <v>31734</v>
      </c>
      <c r="BS155" s="73">
        <v>31791</v>
      </c>
      <c r="BT155" s="73">
        <v>31649</v>
      </c>
      <c r="BU155" s="73">
        <v>31586</v>
      </c>
      <c r="BV155" s="73">
        <v>31713</v>
      </c>
      <c r="BW155" s="270">
        <f t="shared" si="91"/>
        <v>31657</v>
      </c>
      <c r="BX155" s="73">
        <v>34123</v>
      </c>
      <c r="BY155" s="73">
        <v>34421</v>
      </c>
      <c r="BZ155" s="73">
        <v>33825</v>
      </c>
      <c r="CA155" s="73">
        <v>34333</v>
      </c>
      <c r="CB155" s="73">
        <v>34167</v>
      </c>
      <c r="CC155" s="73">
        <v>34300</v>
      </c>
      <c r="CD155" s="73">
        <v>34134</v>
      </c>
      <c r="CE155" s="73">
        <v>34686</v>
      </c>
      <c r="CF155" s="270">
        <f t="shared" si="92"/>
        <v>34248.625</v>
      </c>
      <c r="CG155" s="73">
        <v>31124</v>
      </c>
      <c r="CH155" s="73">
        <v>31152</v>
      </c>
      <c r="CI155" s="73">
        <v>31093</v>
      </c>
      <c r="CJ155" s="73">
        <v>31164</v>
      </c>
      <c r="CK155" s="73">
        <v>31128</v>
      </c>
      <c r="CL155" s="73">
        <v>31136</v>
      </c>
      <c r="CM155" s="73">
        <v>31148</v>
      </c>
      <c r="CN155" s="73">
        <v>31140</v>
      </c>
      <c r="CO155" s="73">
        <v>31077</v>
      </c>
      <c r="CP155" s="270">
        <f t="shared" si="93"/>
        <v>31129.111111111109</v>
      </c>
      <c r="CQ155" s="73">
        <v>32099</v>
      </c>
      <c r="CR155" s="73">
        <v>32433</v>
      </c>
      <c r="CS155" s="73">
        <v>32111</v>
      </c>
      <c r="CT155" s="73">
        <v>32007</v>
      </c>
      <c r="CU155" s="73">
        <v>32249</v>
      </c>
      <c r="CV155" s="73">
        <v>32180</v>
      </c>
      <c r="CW155" s="73">
        <v>32226</v>
      </c>
      <c r="CX155" s="73">
        <v>32318</v>
      </c>
      <c r="CY155" s="73">
        <v>32387</v>
      </c>
      <c r="CZ155" s="73">
        <v>32145</v>
      </c>
      <c r="DA155" s="270">
        <f t="shared" si="94"/>
        <v>32215.5</v>
      </c>
      <c r="DB155" s="73">
        <v>30703</v>
      </c>
      <c r="DC155" s="73">
        <v>30646</v>
      </c>
      <c r="DD155" s="270">
        <f t="shared" si="95"/>
        <v>30674.5</v>
      </c>
      <c r="DE155" s="73">
        <v>32463</v>
      </c>
      <c r="DF155" s="73">
        <v>33107</v>
      </c>
      <c r="DG155" s="73">
        <v>32338</v>
      </c>
      <c r="DH155" s="73">
        <v>32632</v>
      </c>
      <c r="DI155" s="73">
        <v>32746</v>
      </c>
      <c r="DJ155" s="73">
        <v>32406</v>
      </c>
      <c r="DK155" s="73">
        <v>32576</v>
      </c>
      <c r="DL155" s="73">
        <v>32418</v>
      </c>
      <c r="DM155" s="73">
        <v>32474</v>
      </c>
      <c r="DN155" s="73">
        <v>32960</v>
      </c>
      <c r="DO155" s="270">
        <f t="shared" si="96"/>
        <v>32612</v>
      </c>
      <c r="DP155" s="73">
        <v>31730</v>
      </c>
      <c r="DQ155" s="73">
        <v>31730</v>
      </c>
      <c r="DR155" s="73">
        <v>31730</v>
      </c>
      <c r="DS155" s="73">
        <v>31730</v>
      </c>
      <c r="DT155" s="73">
        <v>31730</v>
      </c>
      <c r="DU155" s="73">
        <v>31687</v>
      </c>
      <c r="DV155" s="73">
        <v>31730</v>
      </c>
      <c r="DW155" s="73">
        <v>31730</v>
      </c>
      <c r="DX155" s="73">
        <v>31730</v>
      </c>
      <c r="DY155" s="73">
        <v>31804</v>
      </c>
      <c r="DZ155" s="270">
        <f t="shared" si="97"/>
        <v>31733.1</v>
      </c>
      <c r="EA155" s="73">
        <v>32277</v>
      </c>
      <c r="EB155" s="73">
        <v>32242</v>
      </c>
      <c r="EC155" s="73">
        <v>32338</v>
      </c>
      <c r="ED155" s="73">
        <v>32459</v>
      </c>
      <c r="EE155" s="73">
        <v>32329</v>
      </c>
      <c r="EF155" s="73">
        <v>32511</v>
      </c>
      <c r="EG155" s="73">
        <v>32433</v>
      </c>
      <c r="EH155" s="73">
        <v>32233</v>
      </c>
      <c r="EI155" s="73">
        <v>32338</v>
      </c>
      <c r="EJ155" s="73">
        <v>32173</v>
      </c>
      <c r="EK155" s="270">
        <f t="shared" si="98"/>
        <v>32333.3</v>
      </c>
      <c r="EM155" s="306">
        <f t="shared" si="99"/>
        <v>32309.008280423281</v>
      </c>
      <c r="EN155" s="144" t="str">
        <f t="shared" si="67"/>
        <v>OK</v>
      </c>
      <c r="EO155" s="144" t="str">
        <f t="shared" si="68"/>
        <v>OK</v>
      </c>
      <c r="EP155" s="144" t="str">
        <f t="shared" si="69"/>
        <v>OK</v>
      </c>
      <c r="EQ155" s="144" t="str">
        <f t="shared" si="70"/>
        <v>OK</v>
      </c>
      <c r="ER155" s="144" t="str">
        <f t="shared" si="71"/>
        <v>OK</v>
      </c>
      <c r="ES155" s="144" t="str">
        <f t="shared" si="72"/>
        <v>OK</v>
      </c>
      <c r="ET155" s="144" t="str">
        <f t="shared" si="73"/>
        <v>OK</v>
      </c>
      <c r="EU155" s="144" t="str">
        <f t="shared" si="74"/>
        <v>OK</v>
      </c>
      <c r="EV155" s="144" t="str">
        <f t="shared" si="75"/>
        <v>OK</v>
      </c>
      <c r="EW155" s="144" t="str">
        <f t="shared" si="76"/>
        <v>OK</v>
      </c>
      <c r="EX155" s="144" t="str">
        <f t="shared" si="77"/>
        <v>XXX</v>
      </c>
      <c r="EY155" s="144" t="str">
        <f t="shared" si="78"/>
        <v>XXX</v>
      </c>
      <c r="EZ155" s="144" t="str">
        <f t="shared" si="79"/>
        <v>OK</v>
      </c>
      <c r="FA155" s="144" t="str">
        <f t="shared" si="80"/>
        <v>OK</v>
      </c>
      <c r="FB155" s="144" t="str">
        <f t="shared" si="81"/>
        <v>OK</v>
      </c>
    </row>
    <row r="156" spans="2:158" ht="14.4" x14ac:dyDescent="0.3">
      <c r="B156" s="144">
        <v>151</v>
      </c>
      <c r="C156" s="68" t="s">
        <v>557</v>
      </c>
      <c r="D156" s="69" t="s">
        <v>558</v>
      </c>
      <c r="E156" s="70" t="s">
        <v>13</v>
      </c>
      <c r="F156" s="73">
        <f t="shared" si="100"/>
        <v>37682.857142857145</v>
      </c>
      <c r="G156" s="73">
        <f t="shared" si="100"/>
        <v>37682.857142857145</v>
      </c>
      <c r="H156" s="73">
        <f t="shared" si="100"/>
        <v>37682.857142857145</v>
      </c>
      <c r="I156" s="73">
        <f t="shared" si="100"/>
        <v>37682.857142857145</v>
      </c>
      <c r="J156" s="37"/>
      <c r="K156" s="73">
        <v>37513</v>
      </c>
      <c r="L156" s="73">
        <v>37666</v>
      </c>
      <c r="M156" s="73">
        <v>37810</v>
      </c>
      <c r="N156" s="73">
        <v>37674</v>
      </c>
      <c r="O156" s="73">
        <v>37708</v>
      </c>
      <c r="P156" s="73">
        <v>37785</v>
      </c>
      <c r="Q156" s="73">
        <v>37624</v>
      </c>
      <c r="R156" s="270">
        <f t="shared" si="84"/>
        <v>37682.857142857145</v>
      </c>
      <c r="S156" s="73">
        <v>37709</v>
      </c>
      <c r="T156" s="73">
        <v>37565</v>
      </c>
      <c r="U156" s="73">
        <v>37790</v>
      </c>
      <c r="V156" s="73">
        <v>37853</v>
      </c>
      <c r="W156" s="73">
        <v>37697</v>
      </c>
      <c r="X156" s="73">
        <v>37738</v>
      </c>
      <c r="Y156" s="73">
        <v>37594</v>
      </c>
      <c r="Z156" s="73">
        <v>37761</v>
      </c>
      <c r="AA156" s="270">
        <f t="shared" si="85"/>
        <v>37713.375</v>
      </c>
      <c r="AB156" s="73">
        <v>39689</v>
      </c>
      <c r="AC156" s="73">
        <v>39148</v>
      </c>
      <c r="AD156" s="73">
        <v>39734</v>
      </c>
      <c r="AE156" s="270">
        <f t="shared" si="86"/>
        <v>39523.666666666664</v>
      </c>
      <c r="AF156" s="73">
        <v>38675</v>
      </c>
      <c r="AG156" s="73">
        <v>38697</v>
      </c>
      <c r="AH156" s="73">
        <v>38708</v>
      </c>
      <c r="AI156" s="73">
        <v>38675</v>
      </c>
      <c r="AJ156" s="73">
        <v>38600</v>
      </c>
      <c r="AK156" s="73">
        <v>38547</v>
      </c>
      <c r="AL156" s="73">
        <v>38815</v>
      </c>
      <c r="AM156" s="73">
        <v>38493</v>
      </c>
      <c r="AN156" s="73">
        <v>38922</v>
      </c>
      <c r="AO156" s="73">
        <v>38675</v>
      </c>
      <c r="AP156" s="73">
        <v>38740</v>
      </c>
      <c r="AQ156" s="73">
        <v>38386</v>
      </c>
      <c r="AR156" s="270">
        <f t="shared" si="87"/>
        <v>38661.083333333336</v>
      </c>
      <c r="AS156" s="73">
        <v>39145</v>
      </c>
      <c r="AT156" s="73">
        <v>38865</v>
      </c>
      <c r="AU156" s="73">
        <v>38978</v>
      </c>
      <c r="AV156" s="73">
        <v>39198</v>
      </c>
      <c r="AW156" s="73">
        <v>39281</v>
      </c>
      <c r="AX156" s="73">
        <v>38978</v>
      </c>
      <c r="AY156" s="73">
        <v>39395</v>
      </c>
      <c r="AZ156" s="73">
        <v>39054</v>
      </c>
      <c r="BA156" s="270">
        <f t="shared" si="88"/>
        <v>39111.75</v>
      </c>
      <c r="BB156" s="73">
        <v>39142</v>
      </c>
      <c r="BC156" s="73">
        <v>38955</v>
      </c>
      <c r="BD156" s="73">
        <v>38969</v>
      </c>
      <c r="BE156" s="73">
        <v>39024</v>
      </c>
      <c r="BF156" s="73">
        <v>39003</v>
      </c>
      <c r="BG156" s="73">
        <v>38830</v>
      </c>
      <c r="BH156" s="73">
        <v>38934</v>
      </c>
      <c r="BI156" s="270">
        <f t="shared" si="89"/>
        <v>38979.571428571428</v>
      </c>
      <c r="BJ156" s="73">
        <v>37482</v>
      </c>
      <c r="BK156" s="73">
        <v>37929</v>
      </c>
      <c r="BL156" s="270">
        <f t="shared" si="90"/>
        <v>37705.5</v>
      </c>
      <c r="BM156" s="73">
        <v>37264</v>
      </c>
      <c r="BN156" s="73">
        <v>37390</v>
      </c>
      <c r="BO156" s="73">
        <v>37422</v>
      </c>
      <c r="BP156" s="73">
        <v>37409</v>
      </c>
      <c r="BQ156" s="73">
        <v>37397</v>
      </c>
      <c r="BR156" s="73">
        <v>37479</v>
      </c>
      <c r="BS156" s="73">
        <v>37529</v>
      </c>
      <c r="BT156" s="73">
        <v>37403</v>
      </c>
      <c r="BU156" s="73">
        <v>37346</v>
      </c>
      <c r="BV156" s="73">
        <v>37460</v>
      </c>
      <c r="BW156" s="270">
        <f t="shared" si="91"/>
        <v>37409.9</v>
      </c>
      <c r="BX156" s="73">
        <v>40328</v>
      </c>
      <c r="BY156" s="73">
        <v>40594</v>
      </c>
      <c r="BZ156" s="73">
        <v>40062</v>
      </c>
      <c r="CA156" s="73">
        <v>40515</v>
      </c>
      <c r="CB156" s="73">
        <v>40367</v>
      </c>
      <c r="CC156" s="73">
        <v>40486</v>
      </c>
      <c r="CD156" s="73">
        <v>40338</v>
      </c>
      <c r="CE156" s="73">
        <v>40830</v>
      </c>
      <c r="CF156" s="270">
        <f t="shared" si="92"/>
        <v>40440</v>
      </c>
      <c r="CG156" s="73">
        <v>36881</v>
      </c>
      <c r="CH156" s="73">
        <v>36906</v>
      </c>
      <c r="CI156" s="73">
        <v>36853</v>
      </c>
      <c r="CJ156" s="73">
        <v>36916</v>
      </c>
      <c r="CK156" s="73">
        <v>36884</v>
      </c>
      <c r="CL156" s="73">
        <v>36891</v>
      </c>
      <c r="CM156" s="73">
        <v>36902</v>
      </c>
      <c r="CN156" s="73">
        <v>36895</v>
      </c>
      <c r="CO156" s="73">
        <v>36839</v>
      </c>
      <c r="CP156" s="270">
        <f t="shared" si="93"/>
        <v>36885.222222222219</v>
      </c>
      <c r="CQ156" s="73">
        <v>37813</v>
      </c>
      <c r="CR156" s="73">
        <v>38111</v>
      </c>
      <c r="CS156" s="73">
        <v>37823</v>
      </c>
      <c r="CT156" s="73">
        <v>37731</v>
      </c>
      <c r="CU156" s="73">
        <v>37947</v>
      </c>
      <c r="CV156" s="73">
        <v>37885</v>
      </c>
      <c r="CW156" s="73">
        <v>37926</v>
      </c>
      <c r="CX156" s="73">
        <v>38008</v>
      </c>
      <c r="CY156" s="73">
        <v>38070</v>
      </c>
      <c r="CZ156" s="73">
        <v>37854</v>
      </c>
      <c r="DA156" s="270">
        <f t="shared" si="94"/>
        <v>37916.800000000003</v>
      </c>
      <c r="DB156" s="73">
        <v>36234</v>
      </c>
      <c r="DC156" s="73">
        <v>36184</v>
      </c>
      <c r="DD156" s="270">
        <f t="shared" si="95"/>
        <v>36209</v>
      </c>
      <c r="DE156" s="73">
        <v>38291</v>
      </c>
      <c r="DF156" s="73">
        <v>38867</v>
      </c>
      <c r="DG156" s="73">
        <v>38180</v>
      </c>
      <c r="DH156" s="73">
        <v>38443</v>
      </c>
      <c r="DI156" s="73">
        <v>38544</v>
      </c>
      <c r="DJ156" s="73">
        <v>38241</v>
      </c>
      <c r="DK156" s="73">
        <v>38392</v>
      </c>
      <c r="DL156" s="73">
        <v>38251</v>
      </c>
      <c r="DM156" s="73">
        <v>38301</v>
      </c>
      <c r="DN156" s="73">
        <v>38736</v>
      </c>
      <c r="DO156" s="270">
        <f t="shared" si="96"/>
        <v>38424.6</v>
      </c>
      <c r="DP156" s="73">
        <v>37536</v>
      </c>
      <c r="DQ156" s="73">
        <v>37536</v>
      </c>
      <c r="DR156" s="73">
        <v>37536</v>
      </c>
      <c r="DS156" s="73">
        <v>37536</v>
      </c>
      <c r="DT156" s="73">
        <v>37536</v>
      </c>
      <c r="DU156" s="73">
        <v>37498</v>
      </c>
      <c r="DV156" s="73">
        <v>37536</v>
      </c>
      <c r="DW156" s="73">
        <v>37536</v>
      </c>
      <c r="DX156" s="73">
        <v>37536</v>
      </c>
      <c r="DY156" s="73">
        <v>37602</v>
      </c>
      <c r="DZ156" s="270">
        <f t="shared" si="97"/>
        <v>37538.800000000003</v>
      </c>
      <c r="EA156" s="73">
        <v>38146</v>
      </c>
      <c r="EB156" s="73">
        <v>38115</v>
      </c>
      <c r="EC156" s="73">
        <v>38201</v>
      </c>
      <c r="ED156" s="73">
        <v>38309</v>
      </c>
      <c r="EE156" s="73">
        <v>38193</v>
      </c>
      <c r="EF156" s="73">
        <v>38356</v>
      </c>
      <c r="EG156" s="73">
        <v>38286</v>
      </c>
      <c r="EH156" s="73">
        <v>38108</v>
      </c>
      <c r="EI156" s="73">
        <v>38201</v>
      </c>
      <c r="EJ156" s="73">
        <v>38053</v>
      </c>
      <c r="EK156" s="270">
        <f t="shared" si="98"/>
        <v>38196.800000000003</v>
      </c>
      <c r="EM156" s="306">
        <f t="shared" si="99"/>
        <v>38159.928386243388</v>
      </c>
      <c r="EN156" s="144" t="str">
        <f t="shared" si="67"/>
        <v>OK</v>
      </c>
      <c r="EO156" s="144" t="str">
        <f t="shared" si="68"/>
        <v>OK</v>
      </c>
      <c r="EP156" s="144" t="str">
        <f t="shared" si="69"/>
        <v>OK</v>
      </c>
      <c r="EQ156" s="144" t="str">
        <f t="shared" si="70"/>
        <v>OK</v>
      </c>
      <c r="ER156" s="144" t="str">
        <f t="shared" si="71"/>
        <v>OK</v>
      </c>
      <c r="ES156" s="144" t="str">
        <f t="shared" si="72"/>
        <v>OK</v>
      </c>
      <c r="ET156" s="144" t="str">
        <f t="shared" si="73"/>
        <v>OK</v>
      </c>
      <c r="EU156" s="144" t="str">
        <f t="shared" si="74"/>
        <v>OK</v>
      </c>
      <c r="EV156" s="144" t="str">
        <f t="shared" si="75"/>
        <v>OK</v>
      </c>
      <c r="EW156" s="144" t="str">
        <f t="shared" si="76"/>
        <v>OK</v>
      </c>
      <c r="EX156" s="144" t="str">
        <f t="shared" si="77"/>
        <v>XXX</v>
      </c>
      <c r="EY156" s="144" t="str">
        <f t="shared" si="78"/>
        <v>XXX</v>
      </c>
      <c r="EZ156" s="144" t="str">
        <f t="shared" si="79"/>
        <v>OK</v>
      </c>
      <c r="FA156" s="144" t="str">
        <f t="shared" si="80"/>
        <v>OK</v>
      </c>
      <c r="FB156" s="144" t="str">
        <f t="shared" si="81"/>
        <v>OK</v>
      </c>
    </row>
    <row r="157" spans="2:158" ht="14.4" x14ac:dyDescent="0.3">
      <c r="B157" s="144">
        <v>152</v>
      </c>
      <c r="C157" s="68" t="s">
        <v>559</v>
      </c>
      <c r="D157" s="69" t="s">
        <v>560</v>
      </c>
      <c r="E157" s="70" t="s">
        <v>263</v>
      </c>
      <c r="F157" s="73">
        <f t="shared" si="100"/>
        <v>23151</v>
      </c>
      <c r="G157" s="73">
        <f t="shared" si="100"/>
        <v>23151</v>
      </c>
      <c r="H157" s="73">
        <f t="shared" si="100"/>
        <v>23151</v>
      </c>
      <c r="I157" s="73">
        <f t="shared" si="100"/>
        <v>23151</v>
      </c>
      <c r="J157" s="37"/>
      <c r="K157" s="73">
        <v>23066</v>
      </c>
      <c r="L157" s="73">
        <v>23142</v>
      </c>
      <c r="M157" s="73">
        <v>23215</v>
      </c>
      <c r="N157" s="73">
        <v>23147</v>
      </c>
      <c r="O157" s="73">
        <v>23164</v>
      </c>
      <c r="P157" s="73">
        <v>23202</v>
      </c>
      <c r="Q157" s="73">
        <v>23121</v>
      </c>
      <c r="R157" s="270">
        <f t="shared" si="84"/>
        <v>23151</v>
      </c>
      <c r="S157" s="73">
        <v>23164</v>
      </c>
      <c r="T157" s="73">
        <v>23092</v>
      </c>
      <c r="U157" s="73">
        <v>23204</v>
      </c>
      <c r="V157" s="73">
        <v>23236</v>
      </c>
      <c r="W157" s="73">
        <v>23158</v>
      </c>
      <c r="X157" s="73">
        <v>23178</v>
      </c>
      <c r="Y157" s="73">
        <v>23106</v>
      </c>
      <c r="Z157" s="73">
        <v>23190</v>
      </c>
      <c r="AA157" s="270">
        <f t="shared" si="85"/>
        <v>23166</v>
      </c>
      <c r="AB157" s="73">
        <v>24154</v>
      </c>
      <c r="AC157" s="73">
        <v>23884</v>
      </c>
      <c r="AD157" s="73">
        <v>24177</v>
      </c>
      <c r="AE157" s="270">
        <f t="shared" si="86"/>
        <v>24071.666666666668</v>
      </c>
      <c r="AF157" s="73">
        <v>23647</v>
      </c>
      <c r="AG157" s="73">
        <v>23658</v>
      </c>
      <c r="AH157" s="73">
        <v>23663</v>
      </c>
      <c r="AI157" s="73">
        <v>23647</v>
      </c>
      <c r="AJ157" s="73">
        <v>23610</v>
      </c>
      <c r="AK157" s="73">
        <v>23583</v>
      </c>
      <c r="AL157" s="73">
        <v>23717</v>
      </c>
      <c r="AM157" s="73">
        <v>23556</v>
      </c>
      <c r="AN157" s="73">
        <v>23771</v>
      </c>
      <c r="AO157" s="73">
        <v>23647</v>
      </c>
      <c r="AP157" s="73">
        <v>23679</v>
      </c>
      <c r="AQ157" s="73">
        <v>23502</v>
      </c>
      <c r="AR157" s="270">
        <f t="shared" si="87"/>
        <v>23640</v>
      </c>
      <c r="AS157" s="73">
        <v>23882</v>
      </c>
      <c r="AT157" s="73">
        <v>23742</v>
      </c>
      <c r="AU157" s="73">
        <v>23799</v>
      </c>
      <c r="AV157" s="73">
        <v>23908</v>
      </c>
      <c r="AW157" s="73">
        <v>23950</v>
      </c>
      <c r="AX157" s="73">
        <v>23799</v>
      </c>
      <c r="AY157" s="73">
        <v>24007</v>
      </c>
      <c r="AZ157" s="73">
        <v>23837</v>
      </c>
      <c r="BA157" s="270">
        <f t="shared" si="88"/>
        <v>23865.5</v>
      </c>
      <c r="BB157" s="73">
        <v>23880</v>
      </c>
      <c r="BC157" s="73">
        <v>23787</v>
      </c>
      <c r="BD157" s="73">
        <v>23794</v>
      </c>
      <c r="BE157" s="73">
        <v>23821</v>
      </c>
      <c r="BF157" s="73">
        <v>23811</v>
      </c>
      <c r="BG157" s="73">
        <v>23725</v>
      </c>
      <c r="BH157" s="73">
        <v>23776</v>
      </c>
      <c r="BI157" s="270">
        <f t="shared" si="89"/>
        <v>23799.142857142859</v>
      </c>
      <c r="BJ157" s="73">
        <v>23051</v>
      </c>
      <c r="BK157" s="73">
        <v>23274</v>
      </c>
      <c r="BL157" s="270">
        <f t="shared" si="90"/>
        <v>23162.5</v>
      </c>
      <c r="BM157" s="73">
        <v>22942</v>
      </c>
      <c r="BN157" s="73">
        <v>23005</v>
      </c>
      <c r="BO157" s="73">
        <v>23020</v>
      </c>
      <c r="BP157" s="73">
        <v>23014</v>
      </c>
      <c r="BQ157" s="73">
        <v>23008</v>
      </c>
      <c r="BR157" s="73">
        <v>23049</v>
      </c>
      <c r="BS157" s="73">
        <v>23074</v>
      </c>
      <c r="BT157" s="73">
        <v>23011</v>
      </c>
      <c r="BU157" s="73">
        <v>22983</v>
      </c>
      <c r="BV157" s="73">
        <v>23039</v>
      </c>
      <c r="BW157" s="270">
        <f t="shared" si="91"/>
        <v>23014.5</v>
      </c>
      <c r="BX157" s="73">
        <v>24473</v>
      </c>
      <c r="BY157" s="73">
        <v>24606</v>
      </c>
      <c r="BZ157" s="73">
        <v>24340</v>
      </c>
      <c r="CA157" s="73">
        <v>24567</v>
      </c>
      <c r="CB157" s="73">
        <v>24493</v>
      </c>
      <c r="CC157" s="73">
        <v>24552</v>
      </c>
      <c r="CD157" s="73">
        <v>24478</v>
      </c>
      <c r="CE157" s="73">
        <v>24725</v>
      </c>
      <c r="CF157" s="270">
        <f t="shared" si="92"/>
        <v>24529.25</v>
      </c>
      <c r="CG157" s="73">
        <v>22750</v>
      </c>
      <c r="CH157" s="73">
        <v>22762</v>
      </c>
      <c r="CI157" s="73">
        <v>22736</v>
      </c>
      <c r="CJ157" s="73">
        <v>22768</v>
      </c>
      <c r="CK157" s="73">
        <v>22752</v>
      </c>
      <c r="CL157" s="73">
        <v>22755</v>
      </c>
      <c r="CM157" s="73">
        <v>22760</v>
      </c>
      <c r="CN157" s="73">
        <v>22757</v>
      </c>
      <c r="CO157" s="73">
        <v>22729</v>
      </c>
      <c r="CP157" s="270">
        <f t="shared" si="93"/>
        <v>22752.111111111109</v>
      </c>
      <c r="CQ157" s="73">
        <v>23216</v>
      </c>
      <c r="CR157" s="73">
        <v>23365</v>
      </c>
      <c r="CS157" s="73">
        <v>23221</v>
      </c>
      <c r="CT157" s="73">
        <v>23175</v>
      </c>
      <c r="CU157" s="73">
        <v>23283</v>
      </c>
      <c r="CV157" s="73">
        <v>23252</v>
      </c>
      <c r="CW157" s="73">
        <v>23272</v>
      </c>
      <c r="CX157" s="73">
        <v>23314</v>
      </c>
      <c r="CY157" s="73">
        <v>23344</v>
      </c>
      <c r="CZ157" s="73">
        <v>23236</v>
      </c>
      <c r="DA157" s="270">
        <f t="shared" si="94"/>
        <v>23267.8</v>
      </c>
      <c r="DB157" s="73">
        <v>22427</v>
      </c>
      <c r="DC157" s="73">
        <v>22401</v>
      </c>
      <c r="DD157" s="270">
        <f t="shared" si="95"/>
        <v>22414</v>
      </c>
      <c r="DE157" s="73">
        <v>23455</v>
      </c>
      <c r="DF157" s="73">
        <v>23743</v>
      </c>
      <c r="DG157" s="73">
        <v>23399</v>
      </c>
      <c r="DH157" s="73">
        <v>23531</v>
      </c>
      <c r="DI157" s="73">
        <v>23581</v>
      </c>
      <c r="DJ157" s="73">
        <v>23430</v>
      </c>
      <c r="DK157" s="73">
        <v>23506</v>
      </c>
      <c r="DL157" s="73">
        <v>23435</v>
      </c>
      <c r="DM157" s="73">
        <v>23460</v>
      </c>
      <c r="DN157" s="73">
        <v>23677</v>
      </c>
      <c r="DO157" s="270">
        <f t="shared" si="96"/>
        <v>23521.7</v>
      </c>
      <c r="DP157" s="73">
        <v>23077</v>
      </c>
      <c r="DQ157" s="73">
        <v>23077</v>
      </c>
      <c r="DR157" s="73">
        <v>23077</v>
      </c>
      <c r="DS157" s="73">
        <v>23077</v>
      </c>
      <c r="DT157" s="73">
        <v>23077</v>
      </c>
      <c r="DU157" s="73">
        <v>23058</v>
      </c>
      <c r="DV157" s="73">
        <v>23077</v>
      </c>
      <c r="DW157" s="73">
        <v>23077</v>
      </c>
      <c r="DX157" s="73">
        <v>23077</v>
      </c>
      <c r="DY157" s="73">
        <v>23110</v>
      </c>
      <c r="DZ157" s="270">
        <f t="shared" si="97"/>
        <v>23078.400000000001</v>
      </c>
      <c r="EA157" s="73">
        <v>23383</v>
      </c>
      <c r="EB157" s="73">
        <v>23367</v>
      </c>
      <c r="EC157" s="73">
        <v>23410</v>
      </c>
      <c r="ED157" s="73">
        <v>23464</v>
      </c>
      <c r="EE157" s="73">
        <v>23406</v>
      </c>
      <c r="EF157" s="73">
        <v>23487</v>
      </c>
      <c r="EG157" s="73">
        <v>23452</v>
      </c>
      <c r="EH157" s="73">
        <v>23363</v>
      </c>
      <c r="EI157" s="73">
        <v>23410</v>
      </c>
      <c r="EJ157" s="73">
        <v>23336</v>
      </c>
      <c r="EK157" s="270">
        <f t="shared" si="98"/>
        <v>23407.8</v>
      </c>
      <c r="EM157" s="306">
        <f t="shared" si="99"/>
        <v>23389.424708994709</v>
      </c>
      <c r="EN157" s="144" t="str">
        <f t="shared" si="67"/>
        <v>OK</v>
      </c>
      <c r="EO157" s="144" t="str">
        <f t="shared" si="68"/>
        <v>OK</v>
      </c>
      <c r="EP157" s="144" t="str">
        <f t="shared" si="69"/>
        <v>OK</v>
      </c>
      <c r="EQ157" s="144" t="str">
        <f t="shared" si="70"/>
        <v>OK</v>
      </c>
      <c r="ER157" s="144" t="str">
        <f t="shared" si="71"/>
        <v>OK</v>
      </c>
      <c r="ES157" s="144" t="str">
        <f t="shared" si="72"/>
        <v>OK</v>
      </c>
      <c r="ET157" s="144" t="str">
        <f t="shared" si="73"/>
        <v>OK</v>
      </c>
      <c r="EU157" s="144" t="str">
        <f t="shared" si="74"/>
        <v>OK</v>
      </c>
      <c r="EV157" s="144" t="str">
        <f t="shared" si="75"/>
        <v>OK</v>
      </c>
      <c r="EW157" s="144" t="str">
        <f t="shared" si="76"/>
        <v>OK</v>
      </c>
      <c r="EX157" s="144" t="str">
        <f t="shared" si="77"/>
        <v>OK</v>
      </c>
      <c r="EY157" s="144" t="str">
        <f t="shared" si="78"/>
        <v>OK</v>
      </c>
      <c r="EZ157" s="144" t="str">
        <f t="shared" si="79"/>
        <v>OK</v>
      </c>
      <c r="FA157" s="144" t="str">
        <f t="shared" si="80"/>
        <v>OK</v>
      </c>
      <c r="FB157" s="144" t="str">
        <f t="shared" si="81"/>
        <v>OK</v>
      </c>
    </row>
    <row r="158" spans="2:158" ht="14.4" x14ac:dyDescent="0.3">
      <c r="B158" s="144">
        <v>153</v>
      </c>
      <c r="C158" s="68" t="s">
        <v>561</v>
      </c>
      <c r="D158" s="69" t="s">
        <v>562</v>
      </c>
      <c r="E158" s="70" t="s">
        <v>13</v>
      </c>
      <c r="F158" s="73">
        <f t="shared" si="100"/>
        <v>56392</v>
      </c>
      <c r="G158" s="73">
        <f t="shared" si="100"/>
        <v>56392</v>
      </c>
      <c r="H158" s="73">
        <f t="shared" si="100"/>
        <v>56392</v>
      </c>
      <c r="I158" s="73">
        <f t="shared" si="100"/>
        <v>56392</v>
      </c>
      <c r="J158" s="37"/>
      <c r="K158" s="73">
        <v>56052</v>
      </c>
      <c r="L158" s="73">
        <v>56358</v>
      </c>
      <c r="M158" s="73">
        <v>56647</v>
      </c>
      <c r="N158" s="73">
        <v>56375</v>
      </c>
      <c r="O158" s="73">
        <v>56443</v>
      </c>
      <c r="P158" s="73">
        <v>56596</v>
      </c>
      <c r="Q158" s="73">
        <v>56273</v>
      </c>
      <c r="R158" s="270">
        <f t="shared" si="84"/>
        <v>56392</v>
      </c>
      <c r="S158" s="73">
        <v>56389</v>
      </c>
      <c r="T158" s="73">
        <v>56100</v>
      </c>
      <c r="U158" s="73">
        <v>56550</v>
      </c>
      <c r="V158" s="73">
        <v>56677</v>
      </c>
      <c r="W158" s="73">
        <v>56365</v>
      </c>
      <c r="X158" s="73">
        <v>56446</v>
      </c>
      <c r="Y158" s="73">
        <v>56158</v>
      </c>
      <c r="Z158" s="73">
        <v>56492</v>
      </c>
      <c r="AA158" s="270">
        <f t="shared" si="85"/>
        <v>56397.125</v>
      </c>
      <c r="AB158" s="73">
        <v>60132</v>
      </c>
      <c r="AC158" s="73">
        <v>59050</v>
      </c>
      <c r="AD158" s="73">
        <v>60222</v>
      </c>
      <c r="AE158" s="270">
        <f t="shared" si="86"/>
        <v>59801.333333333336</v>
      </c>
      <c r="AF158" s="73">
        <v>58266</v>
      </c>
      <c r="AG158" s="73">
        <v>58309</v>
      </c>
      <c r="AH158" s="73">
        <v>58330</v>
      </c>
      <c r="AI158" s="73">
        <v>58266</v>
      </c>
      <c r="AJ158" s="73">
        <v>58115</v>
      </c>
      <c r="AK158" s="73">
        <v>58008</v>
      </c>
      <c r="AL158" s="73">
        <v>58544</v>
      </c>
      <c r="AM158" s="73">
        <v>57901</v>
      </c>
      <c r="AN158" s="73">
        <v>58759</v>
      </c>
      <c r="AO158" s="73">
        <v>58266</v>
      </c>
      <c r="AP158" s="73">
        <v>58394</v>
      </c>
      <c r="AQ158" s="73">
        <v>57686</v>
      </c>
      <c r="AR158" s="270">
        <f t="shared" si="87"/>
        <v>58237</v>
      </c>
      <c r="AS158" s="73">
        <v>59068</v>
      </c>
      <c r="AT158" s="73">
        <v>58508</v>
      </c>
      <c r="AU158" s="73">
        <v>58735</v>
      </c>
      <c r="AV158" s="73">
        <v>59174</v>
      </c>
      <c r="AW158" s="73">
        <v>59341</v>
      </c>
      <c r="AX158" s="73">
        <v>58735</v>
      </c>
      <c r="AY158" s="73">
        <v>59568</v>
      </c>
      <c r="AZ158" s="73">
        <v>58886</v>
      </c>
      <c r="BA158" s="270">
        <f t="shared" si="88"/>
        <v>59001.875</v>
      </c>
      <c r="BB158" s="73">
        <v>59055</v>
      </c>
      <c r="BC158" s="73">
        <v>58682</v>
      </c>
      <c r="BD158" s="73">
        <v>58709</v>
      </c>
      <c r="BE158" s="73">
        <v>58820</v>
      </c>
      <c r="BF158" s="73">
        <v>58778</v>
      </c>
      <c r="BG158" s="73">
        <v>58432</v>
      </c>
      <c r="BH158" s="73">
        <v>58640</v>
      </c>
      <c r="BI158" s="270">
        <f t="shared" si="89"/>
        <v>58730.857142857145</v>
      </c>
      <c r="BJ158" s="73">
        <v>55942</v>
      </c>
      <c r="BK158" s="73">
        <v>56835</v>
      </c>
      <c r="BL158" s="270">
        <f t="shared" si="90"/>
        <v>56388.5</v>
      </c>
      <c r="BM158" s="73">
        <v>55561</v>
      </c>
      <c r="BN158" s="73">
        <v>55813</v>
      </c>
      <c r="BO158" s="73">
        <v>55877</v>
      </c>
      <c r="BP158" s="73">
        <v>55851</v>
      </c>
      <c r="BQ158" s="73">
        <v>55826</v>
      </c>
      <c r="BR158" s="73">
        <v>55990</v>
      </c>
      <c r="BS158" s="73">
        <v>56091</v>
      </c>
      <c r="BT158" s="73">
        <v>55839</v>
      </c>
      <c r="BU158" s="73">
        <v>55725</v>
      </c>
      <c r="BV158" s="73">
        <v>55952</v>
      </c>
      <c r="BW158" s="270">
        <f t="shared" si="91"/>
        <v>55852.5</v>
      </c>
      <c r="BX158" s="73">
        <v>61267</v>
      </c>
      <c r="BY158" s="73">
        <v>61799</v>
      </c>
      <c r="BZ158" s="73">
        <v>60735</v>
      </c>
      <c r="CA158" s="73">
        <v>61641</v>
      </c>
      <c r="CB158" s="73">
        <v>61346</v>
      </c>
      <c r="CC158" s="73">
        <v>61582</v>
      </c>
      <c r="CD158" s="73">
        <v>61287</v>
      </c>
      <c r="CE158" s="73">
        <v>62272</v>
      </c>
      <c r="CF158" s="270">
        <f t="shared" si="92"/>
        <v>61491.125</v>
      </c>
      <c r="CG158" s="73">
        <v>54819</v>
      </c>
      <c r="CH158" s="73">
        <v>54868</v>
      </c>
      <c r="CI158" s="73">
        <v>54763</v>
      </c>
      <c r="CJ158" s="73">
        <v>54890</v>
      </c>
      <c r="CK158" s="73">
        <v>54826</v>
      </c>
      <c r="CL158" s="73">
        <v>54840</v>
      </c>
      <c r="CM158" s="73">
        <v>54861</v>
      </c>
      <c r="CN158" s="73">
        <v>54847</v>
      </c>
      <c r="CO158" s="73">
        <v>54735</v>
      </c>
      <c r="CP158" s="270">
        <f t="shared" si="93"/>
        <v>54827.666666666664</v>
      </c>
      <c r="CQ158" s="73">
        <v>56646</v>
      </c>
      <c r="CR158" s="73">
        <v>57242</v>
      </c>
      <c r="CS158" s="73">
        <v>56666</v>
      </c>
      <c r="CT158" s="73">
        <v>56481</v>
      </c>
      <c r="CU158" s="73">
        <v>56913</v>
      </c>
      <c r="CV158" s="73">
        <v>56790</v>
      </c>
      <c r="CW158" s="73">
        <v>56872</v>
      </c>
      <c r="CX158" s="73">
        <v>57037</v>
      </c>
      <c r="CY158" s="73">
        <v>57160</v>
      </c>
      <c r="CZ158" s="73">
        <v>56728</v>
      </c>
      <c r="DA158" s="270">
        <f t="shared" si="94"/>
        <v>56853.5</v>
      </c>
      <c r="DB158" s="73">
        <v>53687</v>
      </c>
      <c r="DC158" s="73">
        <v>53586</v>
      </c>
      <c r="DD158" s="270">
        <f t="shared" si="95"/>
        <v>53636.5</v>
      </c>
      <c r="DE158" s="73">
        <v>57522</v>
      </c>
      <c r="DF158" s="73">
        <v>58673</v>
      </c>
      <c r="DG158" s="73">
        <v>57300</v>
      </c>
      <c r="DH158" s="73">
        <v>57825</v>
      </c>
      <c r="DI158" s="73">
        <v>58027</v>
      </c>
      <c r="DJ158" s="73">
        <v>57421</v>
      </c>
      <c r="DK158" s="73">
        <v>57724</v>
      </c>
      <c r="DL158" s="73">
        <v>57441</v>
      </c>
      <c r="DM158" s="73">
        <v>57542</v>
      </c>
      <c r="DN158" s="73">
        <v>58411</v>
      </c>
      <c r="DO158" s="270">
        <f t="shared" si="96"/>
        <v>57788.6</v>
      </c>
      <c r="DP158" s="73">
        <v>56067</v>
      </c>
      <c r="DQ158" s="73">
        <v>56067</v>
      </c>
      <c r="DR158" s="73">
        <v>56067</v>
      </c>
      <c r="DS158" s="73">
        <v>56067</v>
      </c>
      <c r="DT158" s="73">
        <v>56067</v>
      </c>
      <c r="DU158" s="73">
        <v>55991</v>
      </c>
      <c r="DV158" s="73">
        <v>56067</v>
      </c>
      <c r="DW158" s="73">
        <v>56067</v>
      </c>
      <c r="DX158" s="73">
        <v>56067</v>
      </c>
      <c r="DY158" s="73">
        <v>56199</v>
      </c>
      <c r="DZ158" s="270">
        <f t="shared" si="97"/>
        <v>56072.6</v>
      </c>
      <c r="EA158" s="73">
        <v>57214</v>
      </c>
      <c r="EB158" s="73">
        <v>57152</v>
      </c>
      <c r="EC158" s="73">
        <v>57322</v>
      </c>
      <c r="ED158" s="73">
        <v>57539</v>
      </c>
      <c r="EE158" s="73">
        <v>57307</v>
      </c>
      <c r="EF158" s="73">
        <v>57632</v>
      </c>
      <c r="EG158" s="73">
        <v>57493</v>
      </c>
      <c r="EH158" s="73">
        <v>57136</v>
      </c>
      <c r="EI158" s="73">
        <v>57322</v>
      </c>
      <c r="EJ158" s="73">
        <v>57028</v>
      </c>
      <c r="EK158" s="270">
        <f t="shared" si="98"/>
        <v>57314.5</v>
      </c>
      <c r="EM158" s="306">
        <f t="shared" si="99"/>
        <v>57252.378809523805</v>
      </c>
      <c r="EN158" s="144" t="str">
        <f t="shared" si="67"/>
        <v>OK</v>
      </c>
      <c r="EO158" s="144" t="str">
        <f t="shared" si="68"/>
        <v>OK</v>
      </c>
      <c r="EP158" s="144" t="str">
        <f t="shared" si="69"/>
        <v>OK</v>
      </c>
      <c r="EQ158" s="144" t="str">
        <f t="shared" si="70"/>
        <v>OK</v>
      </c>
      <c r="ER158" s="144" t="str">
        <f t="shared" si="71"/>
        <v>OK</v>
      </c>
      <c r="ES158" s="144" t="str">
        <f t="shared" si="72"/>
        <v>OK</v>
      </c>
      <c r="ET158" s="144" t="str">
        <f t="shared" si="73"/>
        <v>OK</v>
      </c>
      <c r="EU158" s="144" t="str">
        <f t="shared" si="74"/>
        <v>OK</v>
      </c>
      <c r="EV158" s="144" t="str">
        <f t="shared" si="75"/>
        <v>OK</v>
      </c>
      <c r="EW158" s="144" t="str">
        <f t="shared" si="76"/>
        <v>OK</v>
      </c>
      <c r="EX158" s="144" t="str">
        <f t="shared" si="77"/>
        <v>XXX</v>
      </c>
      <c r="EY158" s="144" t="str">
        <f t="shared" si="78"/>
        <v>XXX</v>
      </c>
      <c r="EZ158" s="144" t="str">
        <f t="shared" si="79"/>
        <v>OK</v>
      </c>
      <c r="FA158" s="144" t="str">
        <f t="shared" si="80"/>
        <v>OK</v>
      </c>
      <c r="FB158" s="144" t="str">
        <f t="shared" si="81"/>
        <v>OK</v>
      </c>
    </row>
    <row r="159" spans="2:158" ht="14.4" x14ac:dyDescent="0.3">
      <c r="B159" s="144">
        <v>154</v>
      </c>
      <c r="C159" s="68" t="s">
        <v>563</v>
      </c>
      <c r="D159" s="69" t="s">
        <v>564</v>
      </c>
      <c r="E159" s="70" t="s">
        <v>263</v>
      </c>
      <c r="F159" s="73">
        <f t="shared" si="100"/>
        <v>34918.714285714283</v>
      </c>
      <c r="G159" s="73">
        <f t="shared" si="100"/>
        <v>34918.714285714283</v>
      </c>
      <c r="H159" s="73">
        <f t="shared" si="100"/>
        <v>34918.714285714283</v>
      </c>
      <c r="I159" s="73">
        <f t="shared" si="100"/>
        <v>34918.714285714283</v>
      </c>
      <c r="J159" s="37"/>
      <c r="K159" s="73">
        <v>34749</v>
      </c>
      <c r="L159" s="73">
        <v>34902</v>
      </c>
      <c r="M159" s="73">
        <v>35046</v>
      </c>
      <c r="N159" s="73">
        <v>34910</v>
      </c>
      <c r="O159" s="73">
        <v>34944</v>
      </c>
      <c r="P159" s="73">
        <v>35021</v>
      </c>
      <c r="Q159" s="73">
        <v>34859</v>
      </c>
      <c r="R159" s="270">
        <f t="shared" si="84"/>
        <v>34918.714285714283</v>
      </c>
      <c r="S159" s="73">
        <v>34917</v>
      </c>
      <c r="T159" s="73">
        <v>34773</v>
      </c>
      <c r="U159" s="73">
        <v>34998</v>
      </c>
      <c r="V159" s="73">
        <v>35061</v>
      </c>
      <c r="W159" s="73">
        <v>34905</v>
      </c>
      <c r="X159" s="73">
        <v>34946</v>
      </c>
      <c r="Y159" s="73">
        <v>34802</v>
      </c>
      <c r="Z159" s="73">
        <v>34969</v>
      </c>
      <c r="AA159" s="270">
        <f t="shared" si="85"/>
        <v>34921.375</v>
      </c>
      <c r="AB159" s="73">
        <v>36789</v>
      </c>
      <c r="AC159" s="73">
        <v>36248</v>
      </c>
      <c r="AD159" s="73">
        <v>36834</v>
      </c>
      <c r="AE159" s="270">
        <f t="shared" si="86"/>
        <v>36623.666666666664</v>
      </c>
      <c r="AF159" s="73">
        <v>35856</v>
      </c>
      <c r="AG159" s="73">
        <v>35877</v>
      </c>
      <c r="AH159" s="73">
        <v>35888</v>
      </c>
      <c r="AI159" s="73">
        <v>35856</v>
      </c>
      <c r="AJ159" s="73">
        <v>35780</v>
      </c>
      <c r="AK159" s="73">
        <v>35727</v>
      </c>
      <c r="AL159" s="73">
        <v>35995</v>
      </c>
      <c r="AM159" s="73">
        <v>35673</v>
      </c>
      <c r="AN159" s="73">
        <v>36102</v>
      </c>
      <c r="AO159" s="73">
        <v>35856</v>
      </c>
      <c r="AP159" s="73">
        <v>35920</v>
      </c>
      <c r="AQ159" s="73">
        <v>35566</v>
      </c>
      <c r="AR159" s="270">
        <f t="shared" si="87"/>
        <v>35841.333333333336</v>
      </c>
      <c r="AS159" s="73">
        <v>36257</v>
      </c>
      <c r="AT159" s="73">
        <v>35977</v>
      </c>
      <c r="AU159" s="73">
        <v>36090</v>
      </c>
      <c r="AV159" s="73">
        <v>36310</v>
      </c>
      <c r="AW159" s="73">
        <v>36393</v>
      </c>
      <c r="AX159" s="73">
        <v>36090</v>
      </c>
      <c r="AY159" s="73">
        <v>36507</v>
      </c>
      <c r="AZ159" s="73">
        <v>36166</v>
      </c>
      <c r="BA159" s="270">
        <f t="shared" si="88"/>
        <v>36223.75</v>
      </c>
      <c r="BB159" s="73">
        <v>36250</v>
      </c>
      <c r="BC159" s="73">
        <v>36064</v>
      </c>
      <c r="BD159" s="73">
        <v>36077</v>
      </c>
      <c r="BE159" s="73">
        <v>36133</v>
      </c>
      <c r="BF159" s="73">
        <v>36112</v>
      </c>
      <c r="BG159" s="73">
        <v>35939</v>
      </c>
      <c r="BH159" s="73">
        <v>36043</v>
      </c>
      <c r="BI159" s="270">
        <f t="shared" si="89"/>
        <v>36088.285714285717</v>
      </c>
      <c r="BJ159" s="73">
        <v>34694</v>
      </c>
      <c r="BK159" s="73">
        <v>35141</v>
      </c>
      <c r="BL159" s="270">
        <f t="shared" si="90"/>
        <v>34917.5</v>
      </c>
      <c r="BM159" s="73">
        <v>34503</v>
      </c>
      <c r="BN159" s="73">
        <v>34629</v>
      </c>
      <c r="BO159" s="73">
        <v>34661</v>
      </c>
      <c r="BP159" s="73">
        <v>34648</v>
      </c>
      <c r="BQ159" s="73">
        <v>34636</v>
      </c>
      <c r="BR159" s="73">
        <v>34718</v>
      </c>
      <c r="BS159" s="73">
        <v>34768</v>
      </c>
      <c r="BT159" s="73">
        <v>34642</v>
      </c>
      <c r="BU159" s="73">
        <v>34585</v>
      </c>
      <c r="BV159" s="73">
        <v>34699</v>
      </c>
      <c r="BW159" s="270">
        <f t="shared" si="91"/>
        <v>34648.9</v>
      </c>
      <c r="BX159" s="73">
        <v>37356</v>
      </c>
      <c r="BY159" s="73">
        <v>37622</v>
      </c>
      <c r="BZ159" s="73">
        <v>37090</v>
      </c>
      <c r="CA159" s="73">
        <v>37543</v>
      </c>
      <c r="CB159" s="73">
        <v>37396</v>
      </c>
      <c r="CC159" s="73">
        <v>37514</v>
      </c>
      <c r="CD159" s="73">
        <v>37366</v>
      </c>
      <c r="CE159" s="73">
        <v>37859</v>
      </c>
      <c r="CF159" s="270">
        <f t="shared" si="92"/>
        <v>37468.25</v>
      </c>
      <c r="CG159" s="73">
        <v>34132</v>
      </c>
      <c r="CH159" s="73">
        <v>34157</v>
      </c>
      <c r="CI159" s="73">
        <v>34104</v>
      </c>
      <c r="CJ159" s="73">
        <v>34168</v>
      </c>
      <c r="CK159" s="73">
        <v>34136</v>
      </c>
      <c r="CL159" s="73">
        <v>34143</v>
      </c>
      <c r="CM159" s="73">
        <v>34153</v>
      </c>
      <c r="CN159" s="73">
        <v>34146</v>
      </c>
      <c r="CO159" s="73">
        <v>34090</v>
      </c>
      <c r="CP159" s="270">
        <f t="shared" si="93"/>
        <v>34136.555555555555</v>
      </c>
      <c r="CQ159" s="73">
        <v>35046</v>
      </c>
      <c r="CR159" s="73">
        <v>35344</v>
      </c>
      <c r="CS159" s="73">
        <v>35056</v>
      </c>
      <c r="CT159" s="73">
        <v>34963</v>
      </c>
      <c r="CU159" s="73">
        <v>35179</v>
      </c>
      <c r="CV159" s="73">
        <v>35118</v>
      </c>
      <c r="CW159" s="73">
        <v>35159</v>
      </c>
      <c r="CX159" s="73">
        <v>35241</v>
      </c>
      <c r="CY159" s="73">
        <v>35303</v>
      </c>
      <c r="CZ159" s="73">
        <v>35087</v>
      </c>
      <c r="DA159" s="270">
        <f t="shared" si="94"/>
        <v>35149.599999999999</v>
      </c>
      <c r="DB159" s="73">
        <v>33566</v>
      </c>
      <c r="DC159" s="73">
        <v>33516</v>
      </c>
      <c r="DD159" s="270">
        <f t="shared" si="95"/>
        <v>33541</v>
      </c>
      <c r="DE159" s="73">
        <v>35484</v>
      </c>
      <c r="DF159" s="73">
        <v>36059</v>
      </c>
      <c r="DG159" s="73">
        <v>35373</v>
      </c>
      <c r="DH159" s="73">
        <v>35635</v>
      </c>
      <c r="DI159" s="73">
        <v>35736</v>
      </c>
      <c r="DJ159" s="73">
        <v>35433</v>
      </c>
      <c r="DK159" s="73">
        <v>35585</v>
      </c>
      <c r="DL159" s="73">
        <v>35443</v>
      </c>
      <c r="DM159" s="73">
        <v>35494</v>
      </c>
      <c r="DN159" s="73">
        <v>35928</v>
      </c>
      <c r="DO159" s="270">
        <f t="shared" si="96"/>
        <v>35617</v>
      </c>
      <c r="DP159" s="73">
        <v>34756</v>
      </c>
      <c r="DQ159" s="73">
        <v>34756</v>
      </c>
      <c r="DR159" s="73">
        <v>34756</v>
      </c>
      <c r="DS159" s="73">
        <v>34756</v>
      </c>
      <c r="DT159" s="73">
        <v>34756</v>
      </c>
      <c r="DU159" s="73">
        <v>34718</v>
      </c>
      <c r="DV159" s="73">
        <v>34756</v>
      </c>
      <c r="DW159" s="73">
        <v>34756</v>
      </c>
      <c r="DX159" s="73">
        <v>34756</v>
      </c>
      <c r="DY159" s="73">
        <v>34822</v>
      </c>
      <c r="DZ159" s="270">
        <f t="shared" si="97"/>
        <v>34758.800000000003</v>
      </c>
      <c r="EA159" s="73">
        <v>35330</v>
      </c>
      <c r="EB159" s="73">
        <v>35299</v>
      </c>
      <c r="EC159" s="73">
        <v>35384</v>
      </c>
      <c r="ED159" s="73">
        <v>35492</v>
      </c>
      <c r="EE159" s="73">
        <v>35376</v>
      </c>
      <c r="EF159" s="73">
        <v>35539</v>
      </c>
      <c r="EG159" s="73">
        <v>35469</v>
      </c>
      <c r="EH159" s="73">
        <v>35291</v>
      </c>
      <c r="EI159" s="73">
        <v>35384</v>
      </c>
      <c r="EJ159" s="73">
        <v>35237</v>
      </c>
      <c r="EK159" s="270">
        <f t="shared" si="98"/>
        <v>35380.1</v>
      </c>
      <c r="EM159" s="306">
        <f t="shared" si="99"/>
        <v>35348.988703703704</v>
      </c>
      <c r="EN159" s="144" t="str">
        <f t="shared" si="67"/>
        <v>OK</v>
      </c>
      <c r="EO159" s="144" t="str">
        <f t="shared" si="68"/>
        <v>OK</v>
      </c>
      <c r="EP159" s="144" t="str">
        <f t="shared" si="69"/>
        <v>OK</v>
      </c>
      <c r="EQ159" s="144" t="str">
        <f t="shared" si="70"/>
        <v>OK</v>
      </c>
      <c r="ER159" s="144" t="str">
        <f t="shared" si="71"/>
        <v>OK</v>
      </c>
      <c r="ES159" s="144" t="str">
        <f t="shared" si="72"/>
        <v>OK</v>
      </c>
      <c r="ET159" s="144" t="str">
        <f t="shared" si="73"/>
        <v>OK</v>
      </c>
      <c r="EU159" s="144" t="str">
        <f t="shared" si="74"/>
        <v>OK</v>
      </c>
      <c r="EV159" s="144" t="str">
        <f t="shared" si="75"/>
        <v>OK</v>
      </c>
      <c r="EW159" s="144" t="str">
        <f t="shared" si="76"/>
        <v>OK</v>
      </c>
      <c r="EX159" s="144" t="str">
        <f t="shared" si="77"/>
        <v>XXX</v>
      </c>
      <c r="EY159" s="144" t="str">
        <f t="shared" si="78"/>
        <v>XXX</v>
      </c>
      <c r="EZ159" s="144" t="str">
        <f t="shared" si="79"/>
        <v>OK</v>
      </c>
      <c r="FA159" s="144" t="str">
        <f t="shared" si="80"/>
        <v>OK</v>
      </c>
      <c r="FB159" s="144" t="str">
        <f t="shared" si="81"/>
        <v>OK</v>
      </c>
    </row>
    <row r="160" spans="2:158" ht="14.4" x14ac:dyDescent="0.3">
      <c r="B160" s="144">
        <v>155</v>
      </c>
      <c r="C160" s="68" t="s">
        <v>565</v>
      </c>
      <c r="D160" s="69" t="s">
        <v>566</v>
      </c>
      <c r="E160" s="70" t="s">
        <v>13</v>
      </c>
      <c r="F160" s="73">
        <f t="shared" si="100"/>
        <v>108275.85714285714</v>
      </c>
      <c r="G160" s="73">
        <f t="shared" si="100"/>
        <v>108275.85714285714</v>
      </c>
      <c r="H160" s="73">
        <f t="shared" si="100"/>
        <v>108275.85714285714</v>
      </c>
      <c r="I160" s="73">
        <f t="shared" si="100"/>
        <v>108275.85714285714</v>
      </c>
      <c r="J160" s="37"/>
      <c r="K160" s="73">
        <v>107766</v>
      </c>
      <c r="L160" s="73">
        <v>108225</v>
      </c>
      <c r="M160" s="73">
        <v>108658</v>
      </c>
      <c r="N160" s="73">
        <v>108250</v>
      </c>
      <c r="O160" s="73">
        <v>108352</v>
      </c>
      <c r="P160" s="73">
        <v>108582</v>
      </c>
      <c r="Q160" s="73">
        <v>108098</v>
      </c>
      <c r="R160" s="270">
        <f t="shared" si="84"/>
        <v>108275.85714285714</v>
      </c>
      <c r="S160" s="73">
        <v>108590</v>
      </c>
      <c r="T160" s="73">
        <v>108157</v>
      </c>
      <c r="U160" s="73">
        <v>108832</v>
      </c>
      <c r="V160" s="73">
        <v>109023</v>
      </c>
      <c r="W160" s="73">
        <v>108555</v>
      </c>
      <c r="X160" s="73">
        <v>108676</v>
      </c>
      <c r="Y160" s="73">
        <v>108243</v>
      </c>
      <c r="Z160" s="73">
        <v>108746</v>
      </c>
      <c r="AA160" s="270">
        <f t="shared" si="85"/>
        <v>108602.75</v>
      </c>
      <c r="AB160" s="73">
        <v>115448</v>
      </c>
      <c r="AC160" s="73">
        <v>113824</v>
      </c>
      <c r="AD160" s="73">
        <v>115583</v>
      </c>
      <c r="AE160" s="270">
        <f t="shared" si="86"/>
        <v>114951.66666666667</v>
      </c>
      <c r="AF160" s="73">
        <v>111725</v>
      </c>
      <c r="AG160" s="73">
        <v>111789</v>
      </c>
      <c r="AH160" s="73">
        <v>111822</v>
      </c>
      <c r="AI160" s="73">
        <v>111725</v>
      </c>
      <c r="AJ160" s="73">
        <v>111500</v>
      </c>
      <c r="AK160" s="73">
        <v>111339</v>
      </c>
      <c r="AL160" s="73">
        <v>112143</v>
      </c>
      <c r="AM160" s="73">
        <v>111178</v>
      </c>
      <c r="AN160" s="73">
        <v>112465</v>
      </c>
      <c r="AO160" s="73">
        <v>111725</v>
      </c>
      <c r="AP160" s="73">
        <v>111918</v>
      </c>
      <c r="AQ160" s="73">
        <v>110856</v>
      </c>
      <c r="AR160" s="270">
        <f t="shared" si="87"/>
        <v>111682.08333333333</v>
      </c>
      <c r="AS160" s="73">
        <v>113710</v>
      </c>
      <c r="AT160" s="73">
        <v>112869</v>
      </c>
      <c r="AU160" s="73">
        <v>113210</v>
      </c>
      <c r="AV160" s="73">
        <v>113869</v>
      </c>
      <c r="AW160" s="73">
        <v>114119</v>
      </c>
      <c r="AX160" s="73">
        <v>113210</v>
      </c>
      <c r="AY160" s="73">
        <v>114460</v>
      </c>
      <c r="AZ160" s="73">
        <v>113437</v>
      </c>
      <c r="BA160" s="270">
        <f t="shared" si="88"/>
        <v>113610.5</v>
      </c>
      <c r="BB160" s="73">
        <v>113726</v>
      </c>
      <c r="BC160" s="73">
        <v>113165</v>
      </c>
      <c r="BD160" s="73">
        <v>113207</v>
      </c>
      <c r="BE160" s="73">
        <v>113373</v>
      </c>
      <c r="BF160" s="73">
        <v>113311</v>
      </c>
      <c r="BG160" s="73">
        <v>112791</v>
      </c>
      <c r="BH160" s="73">
        <v>113103</v>
      </c>
      <c r="BI160" s="270">
        <f t="shared" si="89"/>
        <v>113239.42857142857</v>
      </c>
      <c r="BJ160" s="73">
        <v>107884</v>
      </c>
      <c r="BK160" s="73">
        <v>109225</v>
      </c>
      <c r="BL160" s="270">
        <f t="shared" si="90"/>
        <v>108554.5</v>
      </c>
      <c r="BM160" s="73">
        <v>106993</v>
      </c>
      <c r="BN160" s="73">
        <v>107372</v>
      </c>
      <c r="BO160" s="73">
        <v>107467</v>
      </c>
      <c r="BP160" s="73">
        <v>107429</v>
      </c>
      <c r="BQ160" s="73">
        <v>107391</v>
      </c>
      <c r="BR160" s="73">
        <v>107637</v>
      </c>
      <c r="BS160" s="73">
        <v>107789</v>
      </c>
      <c r="BT160" s="73">
        <v>107410</v>
      </c>
      <c r="BU160" s="73">
        <v>107240</v>
      </c>
      <c r="BV160" s="73">
        <v>107581</v>
      </c>
      <c r="BW160" s="270">
        <f t="shared" si="91"/>
        <v>107430.9</v>
      </c>
      <c r="BX160" s="73">
        <v>117966</v>
      </c>
      <c r="BY160" s="73">
        <v>118764</v>
      </c>
      <c r="BZ160" s="73">
        <v>117168</v>
      </c>
      <c r="CA160" s="73">
        <v>118528</v>
      </c>
      <c r="CB160" s="73">
        <v>118085</v>
      </c>
      <c r="CC160" s="73">
        <v>118439</v>
      </c>
      <c r="CD160" s="73">
        <v>117996</v>
      </c>
      <c r="CE160" s="73">
        <v>119474</v>
      </c>
      <c r="CF160" s="270">
        <f t="shared" si="92"/>
        <v>118302.5</v>
      </c>
      <c r="CG160" s="73">
        <v>105739</v>
      </c>
      <c r="CH160" s="73">
        <v>105813</v>
      </c>
      <c r="CI160" s="73">
        <v>105654</v>
      </c>
      <c r="CJ160" s="73">
        <v>105844</v>
      </c>
      <c r="CK160" s="73">
        <v>105749</v>
      </c>
      <c r="CL160" s="73">
        <v>105770</v>
      </c>
      <c r="CM160" s="73">
        <v>105802</v>
      </c>
      <c r="CN160" s="73">
        <v>105781</v>
      </c>
      <c r="CO160" s="73">
        <v>105612</v>
      </c>
      <c r="CP160" s="270">
        <f t="shared" si="93"/>
        <v>105751.55555555556</v>
      </c>
      <c r="CQ160" s="73">
        <v>108692</v>
      </c>
      <c r="CR160" s="73">
        <v>109586</v>
      </c>
      <c r="CS160" s="73">
        <v>108723</v>
      </c>
      <c r="CT160" s="73">
        <v>108445</v>
      </c>
      <c r="CU160" s="73">
        <v>109093</v>
      </c>
      <c r="CV160" s="73">
        <v>108908</v>
      </c>
      <c r="CW160" s="73">
        <v>109031</v>
      </c>
      <c r="CX160" s="73">
        <v>109278</v>
      </c>
      <c r="CY160" s="73">
        <v>109463</v>
      </c>
      <c r="CZ160" s="73">
        <v>108815</v>
      </c>
      <c r="DA160" s="270">
        <f t="shared" si="94"/>
        <v>109003.4</v>
      </c>
      <c r="DB160" s="73">
        <v>103117</v>
      </c>
      <c r="DC160" s="73">
        <v>102966</v>
      </c>
      <c r="DD160" s="270">
        <f t="shared" si="95"/>
        <v>103041.5</v>
      </c>
      <c r="DE160" s="73">
        <v>110467</v>
      </c>
      <c r="DF160" s="73">
        <v>112195</v>
      </c>
      <c r="DG160" s="73">
        <v>110134</v>
      </c>
      <c r="DH160" s="73">
        <v>110922</v>
      </c>
      <c r="DI160" s="73">
        <v>111225</v>
      </c>
      <c r="DJ160" s="73">
        <v>110316</v>
      </c>
      <c r="DK160" s="73">
        <v>110770</v>
      </c>
      <c r="DL160" s="73">
        <v>110346</v>
      </c>
      <c r="DM160" s="73">
        <v>110497</v>
      </c>
      <c r="DN160" s="73">
        <v>111801</v>
      </c>
      <c r="DO160" s="270">
        <f t="shared" si="96"/>
        <v>110867.3</v>
      </c>
      <c r="DP160" s="73">
        <v>107965</v>
      </c>
      <c r="DQ160" s="73">
        <v>107965</v>
      </c>
      <c r="DR160" s="73">
        <v>107965</v>
      </c>
      <c r="DS160" s="73">
        <v>107965</v>
      </c>
      <c r="DT160" s="73">
        <v>107965</v>
      </c>
      <c r="DU160" s="73">
        <v>107851</v>
      </c>
      <c r="DV160" s="73">
        <v>107965</v>
      </c>
      <c r="DW160" s="73">
        <v>107965</v>
      </c>
      <c r="DX160" s="73">
        <v>107965</v>
      </c>
      <c r="DY160" s="73">
        <v>108164</v>
      </c>
      <c r="DZ160" s="270">
        <f t="shared" si="97"/>
        <v>107973.5</v>
      </c>
      <c r="EA160" s="73">
        <v>110112</v>
      </c>
      <c r="EB160" s="73">
        <v>110019</v>
      </c>
      <c r="EC160" s="73">
        <v>110274</v>
      </c>
      <c r="ED160" s="73">
        <v>110600</v>
      </c>
      <c r="EE160" s="73">
        <v>110251</v>
      </c>
      <c r="EF160" s="73">
        <v>110739</v>
      </c>
      <c r="EG160" s="73">
        <v>110530</v>
      </c>
      <c r="EH160" s="73">
        <v>109995</v>
      </c>
      <c r="EI160" s="73">
        <v>110274</v>
      </c>
      <c r="EJ160" s="73">
        <v>109833</v>
      </c>
      <c r="EK160" s="270">
        <f t="shared" si="98"/>
        <v>110262.7</v>
      </c>
      <c r="EM160" s="306">
        <f t="shared" si="99"/>
        <v>110103.34275132275</v>
      </c>
      <c r="EN160" s="144" t="str">
        <f t="shared" si="67"/>
        <v>OK</v>
      </c>
      <c r="EO160" s="144" t="str">
        <f t="shared" si="68"/>
        <v>OK</v>
      </c>
      <c r="EP160" s="144" t="str">
        <f t="shared" si="69"/>
        <v>OK</v>
      </c>
      <c r="EQ160" s="144" t="str">
        <f t="shared" si="70"/>
        <v>OK</v>
      </c>
      <c r="ER160" s="144" t="str">
        <f t="shared" si="71"/>
        <v>OK</v>
      </c>
      <c r="ES160" s="144" t="str">
        <f t="shared" si="72"/>
        <v>OK</v>
      </c>
      <c r="ET160" s="144" t="str">
        <f t="shared" si="73"/>
        <v>OK</v>
      </c>
      <c r="EU160" s="144" t="str">
        <f t="shared" si="74"/>
        <v>OK</v>
      </c>
      <c r="EV160" s="144" t="str">
        <f t="shared" si="75"/>
        <v>OK</v>
      </c>
      <c r="EW160" s="144" t="str">
        <f t="shared" si="76"/>
        <v>OK</v>
      </c>
      <c r="EX160" s="144" t="str">
        <f t="shared" si="77"/>
        <v>XXX</v>
      </c>
      <c r="EY160" s="144" t="str">
        <f t="shared" si="78"/>
        <v>XXX</v>
      </c>
      <c r="EZ160" s="144" t="str">
        <f t="shared" si="79"/>
        <v>OK</v>
      </c>
      <c r="FA160" s="144" t="str">
        <f t="shared" si="80"/>
        <v>OK</v>
      </c>
      <c r="FB160" s="144" t="str">
        <f t="shared" si="81"/>
        <v>OK</v>
      </c>
    </row>
    <row r="161" spans="2:158" ht="14.4" x14ac:dyDescent="0.3">
      <c r="B161" s="144">
        <v>156</v>
      </c>
      <c r="C161" s="68" t="s">
        <v>567</v>
      </c>
      <c r="D161" s="69" t="s">
        <v>568</v>
      </c>
      <c r="E161" s="70" t="s">
        <v>263</v>
      </c>
      <c r="F161" s="73">
        <f t="shared" si="100"/>
        <v>66637</v>
      </c>
      <c r="G161" s="73">
        <f t="shared" si="100"/>
        <v>66637</v>
      </c>
      <c r="H161" s="73">
        <f t="shared" si="100"/>
        <v>66637</v>
      </c>
      <c r="I161" s="73">
        <f t="shared" si="100"/>
        <v>66637</v>
      </c>
      <c r="J161" s="37"/>
      <c r="K161" s="73">
        <v>66382</v>
      </c>
      <c r="L161" s="73">
        <v>66612</v>
      </c>
      <c r="M161" s="73">
        <v>66828</v>
      </c>
      <c r="N161" s="73">
        <v>66624</v>
      </c>
      <c r="O161" s="73">
        <v>66675</v>
      </c>
      <c r="P161" s="73">
        <v>66790</v>
      </c>
      <c r="Q161" s="73">
        <v>66548</v>
      </c>
      <c r="R161" s="270">
        <f t="shared" si="84"/>
        <v>66637</v>
      </c>
      <c r="S161" s="73">
        <v>66794</v>
      </c>
      <c r="T161" s="73">
        <v>66578</v>
      </c>
      <c r="U161" s="73">
        <v>66915</v>
      </c>
      <c r="V161" s="73">
        <v>67011</v>
      </c>
      <c r="W161" s="73">
        <v>66777</v>
      </c>
      <c r="X161" s="73">
        <v>66837</v>
      </c>
      <c r="Y161" s="73">
        <v>66621</v>
      </c>
      <c r="Z161" s="73">
        <v>66872</v>
      </c>
      <c r="AA161" s="270">
        <f t="shared" si="85"/>
        <v>66800.625</v>
      </c>
      <c r="AB161" s="73">
        <v>70223</v>
      </c>
      <c r="AC161" s="73">
        <v>69411</v>
      </c>
      <c r="AD161" s="73">
        <v>70291</v>
      </c>
      <c r="AE161" s="270">
        <f t="shared" si="86"/>
        <v>69975</v>
      </c>
      <c r="AF161" s="73">
        <v>68362</v>
      </c>
      <c r="AG161" s="73">
        <v>68394</v>
      </c>
      <c r="AH161" s="73">
        <v>68410</v>
      </c>
      <c r="AI161" s="73">
        <v>68362</v>
      </c>
      <c r="AJ161" s="73">
        <v>68249</v>
      </c>
      <c r="AK161" s="73">
        <v>68169</v>
      </c>
      <c r="AL161" s="73">
        <v>68571</v>
      </c>
      <c r="AM161" s="73">
        <v>68088</v>
      </c>
      <c r="AN161" s="73">
        <v>68732</v>
      </c>
      <c r="AO161" s="73">
        <v>68362</v>
      </c>
      <c r="AP161" s="73">
        <v>68458</v>
      </c>
      <c r="AQ161" s="73">
        <v>67927</v>
      </c>
      <c r="AR161" s="270">
        <f t="shared" si="87"/>
        <v>68340.333333333328</v>
      </c>
      <c r="AS161" s="73">
        <v>69354</v>
      </c>
      <c r="AT161" s="73">
        <v>68934</v>
      </c>
      <c r="AU161" s="73">
        <v>69104</v>
      </c>
      <c r="AV161" s="73">
        <v>69434</v>
      </c>
      <c r="AW161" s="73">
        <v>69559</v>
      </c>
      <c r="AX161" s="73">
        <v>69104</v>
      </c>
      <c r="AY161" s="73">
        <v>69729</v>
      </c>
      <c r="AZ161" s="73">
        <v>69218</v>
      </c>
      <c r="BA161" s="270">
        <f t="shared" si="88"/>
        <v>69304.5</v>
      </c>
      <c r="BB161" s="73">
        <v>69362</v>
      </c>
      <c r="BC161" s="73">
        <v>69082</v>
      </c>
      <c r="BD161" s="73">
        <v>69103</v>
      </c>
      <c r="BE161" s="73">
        <v>69186</v>
      </c>
      <c r="BF161" s="73">
        <v>69155</v>
      </c>
      <c r="BG161" s="73">
        <v>68895</v>
      </c>
      <c r="BH161" s="73">
        <v>69051</v>
      </c>
      <c r="BI161" s="270">
        <f t="shared" si="89"/>
        <v>69119.142857142855</v>
      </c>
      <c r="BJ161" s="73">
        <v>66441</v>
      </c>
      <c r="BK161" s="73">
        <v>67112</v>
      </c>
      <c r="BL161" s="270">
        <f t="shared" si="90"/>
        <v>66776.5</v>
      </c>
      <c r="BM161" s="73">
        <v>65996</v>
      </c>
      <c r="BN161" s="73">
        <v>66185</v>
      </c>
      <c r="BO161" s="73">
        <v>66233</v>
      </c>
      <c r="BP161" s="73">
        <v>66214</v>
      </c>
      <c r="BQ161" s="73">
        <v>66195</v>
      </c>
      <c r="BR161" s="73">
        <v>66318</v>
      </c>
      <c r="BS161" s="73">
        <v>66394</v>
      </c>
      <c r="BT161" s="73">
        <v>66204</v>
      </c>
      <c r="BU161" s="73">
        <v>66119</v>
      </c>
      <c r="BV161" s="73">
        <v>66290</v>
      </c>
      <c r="BW161" s="270">
        <f t="shared" si="91"/>
        <v>66214.8</v>
      </c>
      <c r="BX161" s="73">
        <v>71482</v>
      </c>
      <c r="BY161" s="73">
        <v>71881</v>
      </c>
      <c r="BZ161" s="73">
        <v>71083</v>
      </c>
      <c r="CA161" s="73">
        <v>71763</v>
      </c>
      <c r="CB161" s="73">
        <v>71542</v>
      </c>
      <c r="CC161" s="73">
        <v>71719</v>
      </c>
      <c r="CD161" s="73">
        <v>71497</v>
      </c>
      <c r="CE161" s="73">
        <v>72236</v>
      </c>
      <c r="CF161" s="270">
        <f t="shared" si="92"/>
        <v>71650.375</v>
      </c>
      <c r="CG161" s="73">
        <v>65369</v>
      </c>
      <c r="CH161" s="73">
        <v>65406</v>
      </c>
      <c r="CI161" s="73">
        <v>65326</v>
      </c>
      <c r="CJ161" s="73">
        <v>65421</v>
      </c>
      <c r="CK161" s="73">
        <v>65374</v>
      </c>
      <c r="CL161" s="73">
        <v>65384</v>
      </c>
      <c r="CM161" s="73">
        <v>65400</v>
      </c>
      <c r="CN161" s="73">
        <v>65390</v>
      </c>
      <c r="CO161" s="73">
        <v>65305</v>
      </c>
      <c r="CP161" s="270">
        <f t="shared" si="93"/>
        <v>65375</v>
      </c>
      <c r="CQ161" s="73">
        <v>66845</v>
      </c>
      <c r="CR161" s="73">
        <v>67292</v>
      </c>
      <c r="CS161" s="73">
        <v>66861</v>
      </c>
      <c r="CT161" s="73">
        <v>66722</v>
      </c>
      <c r="CU161" s="73">
        <v>67046</v>
      </c>
      <c r="CV161" s="73">
        <v>66953</v>
      </c>
      <c r="CW161" s="73">
        <v>67015</v>
      </c>
      <c r="CX161" s="73">
        <v>67138</v>
      </c>
      <c r="CY161" s="73">
        <v>67231</v>
      </c>
      <c r="CZ161" s="73">
        <v>66907</v>
      </c>
      <c r="DA161" s="270">
        <f t="shared" si="94"/>
        <v>67001</v>
      </c>
      <c r="DB161" s="73">
        <v>64058</v>
      </c>
      <c r="DC161" s="73">
        <v>63982</v>
      </c>
      <c r="DD161" s="270">
        <f t="shared" si="95"/>
        <v>64020</v>
      </c>
      <c r="DE161" s="73">
        <v>67733</v>
      </c>
      <c r="DF161" s="73">
        <v>68597</v>
      </c>
      <c r="DG161" s="73">
        <v>67566</v>
      </c>
      <c r="DH161" s="73">
        <v>67960</v>
      </c>
      <c r="DI161" s="73">
        <v>68112</v>
      </c>
      <c r="DJ161" s="73">
        <v>67657</v>
      </c>
      <c r="DK161" s="73">
        <v>67884</v>
      </c>
      <c r="DL161" s="73">
        <v>67672</v>
      </c>
      <c r="DM161" s="73">
        <v>67748</v>
      </c>
      <c r="DN161" s="73">
        <v>68400</v>
      </c>
      <c r="DO161" s="270">
        <f t="shared" si="96"/>
        <v>67932.899999999994</v>
      </c>
      <c r="DP161" s="73">
        <v>66482</v>
      </c>
      <c r="DQ161" s="73">
        <v>66482</v>
      </c>
      <c r="DR161" s="73">
        <v>66482</v>
      </c>
      <c r="DS161" s="73">
        <v>66482</v>
      </c>
      <c r="DT161" s="73">
        <v>66482</v>
      </c>
      <c r="DU161" s="73">
        <v>66425</v>
      </c>
      <c r="DV161" s="73">
        <v>66482</v>
      </c>
      <c r="DW161" s="73">
        <v>66482</v>
      </c>
      <c r="DX161" s="73">
        <v>66482</v>
      </c>
      <c r="DY161" s="73">
        <v>66581</v>
      </c>
      <c r="DZ161" s="270">
        <f t="shared" si="97"/>
        <v>66486.2</v>
      </c>
      <c r="EA161" s="73">
        <v>67555</v>
      </c>
      <c r="EB161" s="73">
        <v>67509</v>
      </c>
      <c r="EC161" s="73">
        <v>67636</v>
      </c>
      <c r="ED161" s="73">
        <v>67799</v>
      </c>
      <c r="EE161" s="73">
        <v>67625</v>
      </c>
      <c r="EF161" s="73">
        <v>67869</v>
      </c>
      <c r="EG161" s="73">
        <v>67764</v>
      </c>
      <c r="EH161" s="73">
        <v>67497</v>
      </c>
      <c r="EI161" s="73">
        <v>67636</v>
      </c>
      <c r="EJ161" s="73">
        <v>67416</v>
      </c>
      <c r="EK161" s="270">
        <f t="shared" si="98"/>
        <v>67630.600000000006</v>
      </c>
      <c r="EM161" s="306">
        <f t="shared" si="99"/>
        <v>67550.93174603174</v>
      </c>
      <c r="EN161" s="144" t="str">
        <f t="shared" si="67"/>
        <v>OK</v>
      </c>
      <c r="EO161" s="144" t="str">
        <f t="shared" si="68"/>
        <v>OK</v>
      </c>
      <c r="EP161" s="144" t="str">
        <f t="shared" si="69"/>
        <v>OK</v>
      </c>
      <c r="EQ161" s="144" t="str">
        <f t="shared" si="70"/>
        <v>OK</v>
      </c>
      <c r="ER161" s="144" t="str">
        <f t="shared" si="71"/>
        <v>OK</v>
      </c>
      <c r="ES161" s="144" t="str">
        <f t="shared" si="72"/>
        <v>OK</v>
      </c>
      <c r="ET161" s="144" t="str">
        <f t="shared" si="73"/>
        <v>OK</v>
      </c>
      <c r="EU161" s="144" t="str">
        <f t="shared" si="74"/>
        <v>OK</v>
      </c>
      <c r="EV161" s="144" t="str">
        <f t="shared" si="75"/>
        <v>OK</v>
      </c>
      <c r="EW161" s="144" t="str">
        <f t="shared" si="76"/>
        <v>OK</v>
      </c>
      <c r="EX161" s="144" t="str">
        <f t="shared" si="77"/>
        <v>XXX</v>
      </c>
      <c r="EY161" s="144" t="str">
        <f t="shared" si="78"/>
        <v>XXX</v>
      </c>
      <c r="EZ161" s="144" t="str">
        <f t="shared" si="79"/>
        <v>OK</v>
      </c>
      <c r="FA161" s="144" t="str">
        <f t="shared" si="80"/>
        <v>OK</v>
      </c>
      <c r="FB161" s="144" t="str">
        <f t="shared" si="81"/>
        <v>OK</v>
      </c>
    </row>
    <row r="162" spans="2:158" ht="14.4" x14ac:dyDescent="0.3">
      <c r="B162" s="144">
        <v>157</v>
      </c>
      <c r="C162" s="68" t="s">
        <v>569</v>
      </c>
      <c r="D162" s="69" t="s">
        <v>570</v>
      </c>
      <c r="E162" s="70" t="s">
        <v>13</v>
      </c>
      <c r="F162" s="73">
        <f t="shared" si="100"/>
        <v>79145</v>
      </c>
      <c r="G162" s="73">
        <f t="shared" si="100"/>
        <v>79145</v>
      </c>
      <c r="H162" s="73">
        <f t="shared" si="100"/>
        <v>79145</v>
      </c>
      <c r="I162" s="73">
        <f t="shared" si="100"/>
        <v>79145</v>
      </c>
      <c r="J162" s="37"/>
      <c r="K162" s="73">
        <v>78805</v>
      </c>
      <c r="L162" s="73">
        <v>79111</v>
      </c>
      <c r="M162" s="73">
        <v>79400</v>
      </c>
      <c r="N162" s="73">
        <v>79128</v>
      </c>
      <c r="O162" s="73">
        <v>79196</v>
      </c>
      <c r="P162" s="73">
        <v>79349</v>
      </c>
      <c r="Q162" s="73">
        <v>79026</v>
      </c>
      <c r="R162" s="270">
        <f t="shared" si="84"/>
        <v>79145</v>
      </c>
      <c r="S162" s="73">
        <v>79408</v>
      </c>
      <c r="T162" s="73">
        <v>79119</v>
      </c>
      <c r="U162" s="73">
        <v>79569</v>
      </c>
      <c r="V162" s="73">
        <v>79696</v>
      </c>
      <c r="W162" s="73">
        <v>79385</v>
      </c>
      <c r="X162" s="73">
        <v>79465</v>
      </c>
      <c r="Y162" s="73">
        <v>79177</v>
      </c>
      <c r="Z162" s="73">
        <v>79512</v>
      </c>
      <c r="AA162" s="270">
        <f t="shared" si="85"/>
        <v>79416.375</v>
      </c>
      <c r="AB162" s="73">
        <v>84212</v>
      </c>
      <c r="AC162" s="73">
        <v>83129</v>
      </c>
      <c r="AD162" s="73">
        <v>84302</v>
      </c>
      <c r="AE162" s="270">
        <f t="shared" si="86"/>
        <v>83881</v>
      </c>
      <c r="AF162" s="73">
        <v>81551</v>
      </c>
      <c r="AG162" s="73">
        <v>81594</v>
      </c>
      <c r="AH162" s="73">
        <v>81615</v>
      </c>
      <c r="AI162" s="73">
        <v>81551</v>
      </c>
      <c r="AJ162" s="73">
        <v>81401</v>
      </c>
      <c r="AK162" s="73">
        <v>81294</v>
      </c>
      <c r="AL162" s="73">
        <v>81830</v>
      </c>
      <c r="AM162" s="73">
        <v>81186</v>
      </c>
      <c r="AN162" s="73">
        <v>82044</v>
      </c>
      <c r="AO162" s="73">
        <v>81551</v>
      </c>
      <c r="AP162" s="73">
        <v>81680</v>
      </c>
      <c r="AQ162" s="73">
        <v>80972</v>
      </c>
      <c r="AR162" s="270">
        <f t="shared" si="87"/>
        <v>81522.416666666672</v>
      </c>
      <c r="AS162" s="73">
        <v>83017</v>
      </c>
      <c r="AT162" s="73">
        <v>82457</v>
      </c>
      <c r="AU162" s="73">
        <v>82684</v>
      </c>
      <c r="AV162" s="73">
        <v>83123</v>
      </c>
      <c r="AW162" s="73">
        <v>83290</v>
      </c>
      <c r="AX162" s="73">
        <v>82684</v>
      </c>
      <c r="AY162" s="73">
        <v>83517</v>
      </c>
      <c r="AZ162" s="73">
        <v>82835</v>
      </c>
      <c r="BA162" s="270">
        <f t="shared" si="88"/>
        <v>82950.875</v>
      </c>
      <c r="BB162" s="73">
        <v>83008</v>
      </c>
      <c r="BC162" s="73">
        <v>82634</v>
      </c>
      <c r="BD162" s="73">
        <v>82662</v>
      </c>
      <c r="BE162" s="73">
        <v>82772</v>
      </c>
      <c r="BF162" s="73">
        <v>82731</v>
      </c>
      <c r="BG162" s="73">
        <v>82385</v>
      </c>
      <c r="BH162" s="73">
        <v>82592</v>
      </c>
      <c r="BI162" s="270">
        <f t="shared" si="89"/>
        <v>82683.428571428565</v>
      </c>
      <c r="BJ162" s="73">
        <v>78899</v>
      </c>
      <c r="BK162" s="73">
        <v>79793</v>
      </c>
      <c r="BL162" s="270">
        <f t="shared" si="90"/>
        <v>79346</v>
      </c>
      <c r="BM162" s="73">
        <v>78311</v>
      </c>
      <c r="BN162" s="73">
        <v>78564</v>
      </c>
      <c r="BO162" s="73">
        <v>78627</v>
      </c>
      <c r="BP162" s="73">
        <v>78601</v>
      </c>
      <c r="BQ162" s="73">
        <v>78576</v>
      </c>
      <c r="BR162" s="73">
        <v>78740</v>
      </c>
      <c r="BS162" s="73">
        <v>78841</v>
      </c>
      <c r="BT162" s="73">
        <v>78589</v>
      </c>
      <c r="BU162" s="73">
        <v>78475</v>
      </c>
      <c r="BV162" s="73">
        <v>78702</v>
      </c>
      <c r="BW162" s="270">
        <f t="shared" si="91"/>
        <v>78602.600000000006</v>
      </c>
      <c r="BX162" s="73">
        <v>86071</v>
      </c>
      <c r="BY162" s="73">
        <v>86603</v>
      </c>
      <c r="BZ162" s="73">
        <v>85539</v>
      </c>
      <c r="CA162" s="73">
        <v>86446</v>
      </c>
      <c r="CB162" s="73">
        <v>86150</v>
      </c>
      <c r="CC162" s="73">
        <v>86386</v>
      </c>
      <c r="CD162" s="73">
        <v>86091</v>
      </c>
      <c r="CE162" s="73">
        <v>87076</v>
      </c>
      <c r="CF162" s="270">
        <f t="shared" si="92"/>
        <v>86295.25</v>
      </c>
      <c r="CG162" s="73">
        <v>77496</v>
      </c>
      <c r="CH162" s="73">
        <v>77545</v>
      </c>
      <c r="CI162" s="73">
        <v>77440</v>
      </c>
      <c r="CJ162" s="73">
        <v>77566</v>
      </c>
      <c r="CK162" s="73">
        <v>77503</v>
      </c>
      <c r="CL162" s="73">
        <v>77517</v>
      </c>
      <c r="CM162" s="73">
        <v>77538</v>
      </c>
      <c r="CN162" s="73">
        <v>77524</v>
      </c>
      <c r="CO162" s="73">
        <v>77412</v>
      </c>
      <c r="CP162" s="270">
        <f t="shared" si="93"/>
        <v>77504.555555555562</v>
      </c>
      <c r="CQ162" s="73">
        <v>79462</v>
      </c>
      <c r="CR162" s="73">
        <v>80058</v>
      </c>
      <c r="CS162" s="73">
        <v>79482</v>
      </c>
      <c r="CT162" s="73">
        <v>79297</v>
      </c>
      <c r="CU162" s="73">
        <v>79729</v>
      </c>
      <c r="CV162" s="73">
        <v>79606</v>
      </c>
      <c r="CW162" s="73">
        <v>79688</v>
      </c>
      <c r="CX162" s="73">
        <v>79852</v>
      </c>
      <c r="CY162" s="73">
        <v>79976</v>
      </c>
      <c r="CZ162" s="73">
        <v>79544</v>
      </c>
      <c r="DA162" s="270">
        <f t="shared" si="94"/>
        <v>79669.399999999994</v>
      </c>
      <c r="DB162" s="73">
        <v>75569</v>
      </c>
      <c r="DC162" s="73">
        <v>75468</v>
      </c>
      <c r="DD162" s="270">
        <f t="shared" si="95"/>
        <v>75518.5</v>
      </c>
      <c r="DE162" s="73">
        <v>80677</v>
      </c>
      <c r="DF162" s="73">
        <v>81828</v>
      </c>
      <c r="DG162" s="73">
        <v>80454</v>
      </c>
      <c r="DH162" s="73">
        <v>80980</v>
      </c>
      <c r="DI162" s="73">
        <v>81182</v>
      </c>
      <c r="DJ162" s="73">
        <v>80576</v>
      </c>
      <c r="DK162" s="73">
        <v>80879</v>
      </c>
      <c r="DL162" s="73">
        <v>80596</v>
      </c>
      <c r="DM162" s="73">
        <v>80697</v>
      </c>
      <c r="DN162" s="73">
        <v>81565</v>
      </c>
      <c r="DO162" s="270">
        <f t="shared" si="96"/>
        <v>80943.399999999994</v>
      </c>
      <c r="DP162" s="73">
        <v>79014</v>
      </c>
      <c r="DQ162" s="73">
        <v>79014</v>
      </c>
      <c r="DR162" s="73">
        <v>79014</v>
      </c>
      <c r="DS162" s="73">
        <v>79014</v>
      </c>
      <c r="DT162" s="73">
        <v>79014</v>
      </c>
      <c r="DU162" s="73">
        <v>78938</v>
      </c>
      <c r="DV162" s="73">
        <v>79014</v>
      </c>
      <c r="DW162" s="73">
        <v>79014</v>
      </c>
      <c r="DX162" s="73">
        <v>79014</v>
      </c>
      <c r="DY162" s="73">
        <v>79146</v>
      </c>
      <c r="DZ162" s="270">
        <f t="shared" si="97"/>
        <v>79019.600000000006</v>
      </c>
      <c r="EA162" s="73">
        <v>80496</v>
      </c>
      <c r="EB162" s="73">
        <v>80434</v>
      </c>
      <c r="EC162" s="73">
        <v>80604</v>
      </c>
      <c r="ED162" s="73">
        <v>80821</v>
      </c>
      <c r="EE162" s="73">
        <v>80589</v>
      </c>
      <c r="EF162" s="73">
        <v>80914</v>
      </c>
      <c r="EG162" s="73">
        <v>80775</v>
      </c>
      <c r="EH162" s="73">
        <v>80418</v>
      </c>
      <c r="EI162" s="73">
        <v>80604</v>
      </c>
      <c r="EJ162" s="73">
        <v>80310</v>
      </c>
      <c r="EK162" s="270">
        <f t="shared" si="98"/>
        <v>80596.5</v>
      </c>
      <c r="EM162" s="306">
        <f t="shared" si="99"/>
        <v>80472.993386243397</v>
      </c>
      <c r="EN162" s="144" t="str">
        <f t="shared" si="67"/>
        <v>OK</v>
      </c>
      <c r="EO162" s="144" t="str">
        <f t="shared" si="68"/>
        <v>OK</v>
      </c>
      <c r="EP162" s="144" t="str">
        <f t="shared" si="69"/>
        <v>OK</v>
      </c>
      <c r="EQ162" s="144" t="str">
        <f t="shared" si="70"/>
        <v>OK</v>
      </c>
      <c r="ER162" s="144" t="str">
        <f t="shared" si="71"/>
        <v>OK</v>
      </c>
      <c r="ES162" s="144" t="str">
        <f t="shared" si="72"/>
        <v>OK</v>
      </c>
      <c r="ET162" s="144" t="str">
        <f t="shared" si="73"/>
        <v>OK</v>
      </c>
      <c r="EU162" s="144" t="str">
        <f t="shared" si="74"/>
        <v>OK</v>
      </c>
      <c r="EV162" s="144" t="str">
        <f t="shared" si="75"/>
        <v>OK</v>
      </c>
      <c r="EW162" s="144" t="str">
        <f t="shared" si="76"/>
        <v>OK</v>
      </c>
      <c r="EX162" s="144" t="str">
        <f t="shared" si="77"/>
        <v>XXX</v>
      </c>
      <c r="EY162" s="144" t="str">
        <f t="shared" si="78"/>
        <v>XXX</v>
      </c>
      <c r="EZ162" s="144" t="str">
        <f t="shared" si="79"/>
        <v>OK</v>
      </c>
      <c r="FA162" s="144" t="str">
        <f t="shared" si="80"/>
        <v>OK</v>
      </c>
      <c r="FB162" s="144" t="str">
        <f t="shared" si="81"/>
        <v>OK</v>
      </c>
    </row>
    <row r="163" spans="2:158" ht="14.4" x14ac:dyDescent="0.3">
      <c r="B163" s="144">
        <v>158</v>
      </c>
      <c r="C163" s="68" t="s">
        <v>571</v>
      </c>
      <c r="D163" s="69" t="s">
        <v>572</v>
      </c>
      <c r="E163" s="70" t="s">
        <v>263</v>
      </c>
      <c r="F163" s="73">
        <f t="shared" si="100"/>
        <v>48218.714285714283</v>
      </c>
      <c r="G163" s="73">
        <f t="shared" si="100"/>
        <v>48218.714285714283</v>
      </c>
      <c r="H163" s="73">
        <f t="shared" si="100"/>
        <v>48218.714285714283</v>
      </c>
      <c r="I163" s="73">
        <f t="shared" si="100"/>
        <v>48218.714285714283</v>
      </c>
      <c r="J163" s="37"/>
      <c r="K163" s="73">
        <v>48049</v>
      </c>
      <c r="L163" s="73">
        <v>48202</v>
      </c>
      <c r="M163" s="73">
        <v>48346</v>
      </c>
      <c r="N163" s="73">
        <v>48210</v>
      </c>
      <c r="O163" s="73">
        <v>48244</v>
      </c>
      <c r="P163" s="73">
        <v>48321</v>
      </c>
      <c r="Q163" s="73">
        <v>48159</v>
      </c>
      <c r="R163" s="270">
        <f t="shared" si="84"/>
        <v>48218.714285714283</v>
      </c>
      <c r="S163" s="73">
        <v>48360</v>
      </c>
      <c r="T163" s="73">
        <v>48216</v>
      </c>
      <c r="U163" s="73">
        <v>48441</v>
      </c>
      <c r="V163" s="73">
        <v>48504</v>
      </c>
      <c r="W163" s="73">
        <v>48348</v>
      </c>
      <c r="X163" s="73">
        <v>48389</v>
      </c>
      <c r="Y163" s="73">
        <v>48245</v>
      </c>
      <c r="Z163" s="73">
        <v>48412</v>
      </c>
      <c r="AA163" s="270">
        <f t="shared" si="85"/>
        <v>48364.375</v>
      </c>
      <c r="AB163" s="73">
        <v>50801</v>
      </c>
      <c r="AC163" s="73">
        <v>50260</v>
      </c>
      <c r="AD163" s="73">
        <v>50846</v>
      </c>
      <c r="AE163" s="270">
        <f t="shared" si="86"/>
        <v>50635.666666666664</v>
      </c>
      <c r="AF163" s="73">
        <v>49442</v>
      </c>
      <c r="AG163" s="73">
        <v>49463</v>
      </c>
      <c r="AH163" s="73">
        <v>49474</v>
      </c>
      <c r="AI163" s="73">
        <v>49442</v>
      </c>
      <c r="AJ163" s="73">
        <v>49367</v>
      </c>
      <c r="AK163" s="73">
        <v>49313</v>
      </c>
      <c r="AL163" s="73">
        <v>49581</v>
      </c>
      <c r="AM163" s="73">
        <v>49259</v>
      </c>
      <c r="AN163" s="73">
        <v>49689</v>
      </c>
      <c r="AO163" s="73">
        <v>49442</v>
      </c>
      <c r="AP163" s="73">
        <v>49506</v>
      </c>
      <c r="AQ163" s="73">
        <v>49152</v>
      </c>
      <c r="AR163" s="270">
        <f t="shared" si="87"/>
        <v>49427.5</v>
      </c>
      <c r="AS163" s="73">
        <v>50200</v>
      </c>
      <c r="AT163" s="73">
        <v>49919</v>
      </c>
      <c r="AU163" s="73">
        <v>50033</v>
      </c>
      <c r="AV163" s="73">
        <v>50253</v>
      </c>
      <c r="AW163" s="73">
        <v>50336</v>
      </c>
      <c r="AX163" s="73">
        <v>50033</v>
      </c>
      <c r="AY163" s="73">
        <v>50450</v>
      </c>
      <c r="AZ163" s="73">
        <v>50109</v>
      </c>
      <c r="BA163" s="270">
        <f t="shared" si="88"/>
        <v>50166.625</v>
      </c>
      <c r="BB163" s="73">
        <v>50196</v>
      </c>
      <c r="BC163" s="73">
        <v>50009</v>
      </c>
      <c r="BD163" s="73">
        <v>50023</v>
      </c>
      <c r="BE163" s="73">
        <v>50078</v>
      </c>
      <c r="BF163" s="73">
        <v>50057</v>
      </c>
      <c r="BG163" s="73">
        <v>49884</v>
      </c>
      <c r="BH163" s="73">
        <v>49988</v>
      </c>
      <c r="BI163" s="270">
        <f t="shared" si="89"/>
        <v>50033.571428571428</v>
      </c>
      <c r="BJ163" s="73">
        <v>48105</v>
      </c>
      <c r="BK163" s="73">
        <v>48552</v>
      </c>
      <c r="BL163" s="270">
        <f t="shared" si="90"/>
        <v>48328.5</v>
      </c>
      <c r="BM163" s="73">
        <v>47801</v>
      </c>
      <c r="BN163" s="73">
        <v>47927</v>
      </c>
      <c r="BO163" s="73">
        <v>47959</v>
      </c>
      <c r="BP163" s="73">
        <v>47946</v>
      </c>
      <c r="BQ163" s="73">
        <v>47934</v>
      </c>
      <c r="BR163" s="73">
        <v>48016</v>
      </c>
      <c r="BS163" s="73">
        <v>48066</v>
      </c>
      <c r="BT163" s="73">
        <v>47940</v>
      </c>
      <c r="BU163" s="73">
        <v>47883</v>
      </c>
      <c r="BV163" s="73">
        <v>47997</v>
      </c>
      <c r="BW163" s="270">
        <f t="shared" si="91"/>
        <v>47946.9</v>
      </c>
      <c r="BX163" s="73">
        <v>51757</v>
      </c>
      <c r="BY163" s="73">
        <v>52023</v>
      </c>
      <c r="BZ163" s="73">
        <v>51491</v>
      </c>
      <c r="CA163" s="73">
        <v>51944</v>
      </c>
      <c r="CB163" s="73">
        <v>51796</v>
      </c>
      <c r="CC163" s="73">
        <v>51914</v>
      </c>
      <c r="CD163" s="73">
        <v>51767</v>
      </c>
      <c r="CE163" s="73">
        <v>52259</v>
      </c>
      <c r="CF163" s="270">
        <f t="shared" si="92"/>
        <v>51868.875</v>
      </c>
      <c r="CG163" s="73">
        <v>47389</v>
      </c>
      <c r="CH163" s="73">
        <v>47414</v>
      </c>
      <c r="CI163" s="73">
        <v>47361</v>
      </c>
      <c r="CJ163" s="73">
        <v>47425</v>
      </c>
      <c r="CK163" s="73">
        <v>47393</v>
      </c>
      <c r="CL163" s="73">
        <v>47400</v>
      </c>
      <c r="CM163" s="73">
        <v>47411</v>
      </c>
      <c r="CN163" s="73">
        <v>47403</v>
      </c>
      <c r="CO163" s="73">
        <v>47347</v>
      </c>
      <c r="CP163" s="270">
        <f t="shared" si="93"/>
        <v>47393.666666666664</v>
      </c>
      <c r="CQ163" s="73">
        <v>48379</v>
      </c>
      <c r="CR163" s="73">
        <v>48677</v>
      </c>
      <c r="CS163" s="73">
        <v>48389</v>
      </c>
      <c r="CT163" s="73">
        <v>48296</v>
      </c>
      <c r="CU163" s="73">
        <v>48512</v>
      </c>
      <c r="CV163" s="73">
        <v>48451</v>
      </c>
      <c r="CW163" s="73">
        <v>48492</v>
      </c>
      <c r="CX163" s="73">
        <v>48574</v>
      </c>
      <c r="CY163" s="73">
        <v>48636</v>
      </c>
      <c r="CZ163" s="73">
        <v>48420</v>
      </c>
      <c r="DA163" s="270">
        <f t="shared" si="94"/>
        <v>48482.6</v>
      </c>
      <c r="DB163" s="73">
        <v>46397</v>
      </c>
      <c r="DC163" s="73">
        <v>46346</v>
      </c>
      <c r="DD163" s="270">
        <f t="shared" si="95"/>
        <v>46371.5</v>
      </c>
      <c r="DE163" s="73">
        <v>49000</v>
      </c>
      <c r="DF163" s="73">
        <v>49576</v>
      </c>
      <c r="DG163" s="73">
        <v>48889</v>
      </c>
      <c r="DH163" s="73">
        <v>49152</v>
      </c>
      <c r="DI163" s="73">
        <v>49253</v>
      </c>
      <c r="DJ163" s="73">
        <v>48950</v>
      </c>
      <c r="DK163" s="73">
        <v>49101</v>
      </c>
      <c r="DL163" s="73">
        <v>48960</v>
      </c>
      <c r="DM163" s="73">
        <v>49010</v>
      </c>
      <c r="DN163" s="73">
        <v>49445</v>
      </c>
      <c r="DO163" s="270">
        <f t="shared" si="96"/>
        <v>49133.599999999999</v>
      </c>
      <c r="DP163" s="73">
        <v>48159</v>
      </c>
      <c r="DQ163" s="73">
        <v>48159</v>
      </c>
      <c r="DR163" s="73">
        <v>48159</v>
      </c>
      <c r="DS163" s="73">
        <v>48159</v>
      </c>
      <c r="DT163" s="73">
        <v>48159</v>
      </c>
      <c r="DU163" s="73">
        <v>48121</v>
      </c>
      <c r="DV163" s="73">
        <v>48159</v>
      </c>
      <c r="DW163" s="73">
        <v>48159</v>
      </c>
      <c r="DX163" s="73">
        <v>48159</v>
      </c>
      <c r="DY163" s="73">
        <v>48226</v>
      </c>
      <c r="DZ163" s="270">
        <f t="shared" si="97"/>
        <v>48161.9</v>
      </c>
      <c r="EA163" s="73">
        <v>48913</v>
      </c>
      <c r="EB163" s="73">
        <v>48882</v>
      </c>
      <c r="EC163" s="73">
        <v>48967</v>
      </c>
      <c r="ED163" s="73">
        <v>49076</v>
      </c>
      <c r="EE163" s="73">
        <v>48960</v>
      </c>
      <c r="EF163" s="73">
        <v>49122</v>
      </c>
      <c r="EG163" s="73">
        <v>49053</v>
      </c>
      <c r="EH163" s="73">
        <v>48874</v>
      </c>
      <c r="EI163" s="73">
        <v>48967</v>
      </c>
      <c r="EJ163" s="73">
        <v>48820</v>
      </c>
      <c r="EK163" s="270">
        <f t="shared" si="98"/>
        <v>48963.4</v>
      </c>
      <c r="EM163" s="306">
        <f t="shared" si="99"/>
        <v>48899.826269841273</v>
      </c>
      <c r="EN163" s="144" t="str">
        <f t="shared" ref="EN163:EN226" si="101">IF(($EM163-R163)/EM163&lt;$EN$4,"OK","XXX")</f>
        <v>OK</v>
      </c>
      <c r="EO163" s="144" t="str">
        <f t="shared" ref="EO163:EO226" si="102">IF(($EM163-AA163)/$EM163&lt;$EN$4,"OK","XXX")</f>
        <v>OK</v>
      </c>
      <c r="EP163" s="144" t="str">
        <f t="shared" ref="EP163:EP226" si="103">IF(($EM163-AE163)/$EM163&lt;$EN$4,"OK","XXX")</f>
        <v>OK</v>
      </c>
      <c r="EQ163" s="144" t="str">
        <f t="shared" ref="EQ163:EQ226" si="104">IF(($EM163-AR163)/$EM163&lt;$EN$4,"OK","XXX")</f>
        <v>OK</v>
      </c>
      <c r="ER163" s="144" t="str">
        <f t="shared" ref="ER163:ER226" si="105">IF(($EM163-BA163)/$EM163&lt;$EN$4,"OK","XXX")</f>
        <v>OK</v>
      </c>
      <c r="ES163" s="144" t="str">
        <f t="shared" ref="ES163:ES226" si="106">IF(($EM163-BI163)/$EM163&lt;$EN$4,"OK","XXX")</f>
        <v>OK</v>
      </c>
      <c r="ET163" s="144" t="str">
        <f t="shared" ref="ET163:ET226" si="107">IF(($EM163-BL163)/$EM163&lt;$EN$4,"OK","XXX")</f>
        <v>OK</v>
      </c>
      <c r="EU163" s="144" t="str">
        <f t="shared" ref="EU163:EU226" si="108">IF(($EM163-BW163)/$EM163&lt;$EN$4,"OK","XXX")</f>
        <v>OK</v>
      </c>
      <c r="EV163" s="144" t="str">
        <f t="shared" ref="EV163:EV226" si="109">IF(($EM163-CF163)/$EM163&lt;$EN$4,"OK","XXX")</f>
        <v>OK</v>
      </c>
      <c r="EW163" s="144" t="str">
        <f t="shared" ref="EW163:EW226" si="110">IF(($EM163-CP163)/$EM163&lt;$EN$4,"OK","XXX")</f>
        <v>OK</v>
      </c>
      <c r="EX163" s="144" t="str">
        <f t="shared" ref="EX163:EX226" si="111">IF(($EM163-DC163)/$EM163&lt;$EN$4,"OK","XXX")</f>
        <v>XXX</v>
      </c>
      <c r="EY163" s="144" t="str">
        <f t="shared" ref="EY163:EY226" si="112">IF(($EM163-DD163)/$EM163&lt;$EN$4,"OK","XXX")</f>
        <v>XXX</v>
      </c>
      <c r="EZ163" s="144" t="str">
        <f t="shared" ref="EZ163:EZ226" si="113">IF(($EM163-DO163)/$EM163&lt;$EN$4,"OK","XXX")</f>
        <v>OK</v>
      </c>
      <c r="FA163" s="144" t="str">
        <f t="shared" ref="FA163:FA226" si="114">IF(($EM163-DZ163)/$EM163&lt;$EN$4,"OK","XXX")</f>
        <v>OK</v>
      </c>
      <c r="FB163" s="144" t="str">
        <f t="shared" ref="FB163:FB226" si="115">IF(($EM163-EK163)/$EM163&lt;$EN$4,"OK","XXX")</f>
        <v>OK</v>
      </c>
    </row>
    <row r="164" spans="2:158" ht="14.4" x14ac:dyDescent="0.3">
      <c r="B164" s="144">
        <v>159</v>
      </c>
      <c r="C164" s="68" t="s">
        <v>573</v>
      </c>
      <c r="D164" s="69" t="s">
        <v>574</v>
      </c>
      <c r="E164" s="70" t="s">
        <v>13</v>
      </c>
      <c r="F164" s="73">
        <f t="shared" si="100"/>
        <v>166432.28571428571</v>
      </c>
      <c r="G164" s="73">
        <f t="shared" si="100"/>
        <v>166432.28571428571</v>
      </c>
      <c r="H164" s="73">
        <f t="shared" si="100"/>
        <v>166432.28571428571</v>
      </c>
      <c r="I164" s="73">
        <f t="shared" si="100"/>
        <v>166432.28571428571</v>
      </c>
      <c r="J164" s="37"/>
      <c r="K164" s="73">
        <v>165243</v>
      </c>
      <c r="L164" s="73">
        <v>166313</v>
      </c>
      <c r="M164" s="73">
        <v>167324</v>
      </c>
      <c r="N164" s="73">
        <v>166373</v>
      </c>
      <c r="O164" s="73">
        <v>166611</v>
      </c>
      <c r="P164" s="73">
        <v>167146</v>
      </c>
      <c r="Q164" s="73">
        <v>166016</v>
      </c>
      <c r="R164" s="270">
        <f t="shared" si="84"/>
        <v>166432.28571428571</v>
      </c>
      <c r="S164" s="73">
        <v>166210</v>
      </c>
      <c r="T164" s="73">
        <v>165200</v>
      </c>
      <c r="U164" s="73">
        <v>166776</v>
      </c>
      <c r="V164" s="73">
        <v>167221</v>
      </c>
      <c r="W164" s="73">
        <v>166130</v>
      </c>
      <c r="X164" s="73">
        <v>166412</v>
      </c>
      <c r="Y164" s="73">
        <v>165402</v>
      </c>
      <c r="Z164" s="73">
        <v>166574</v>
      </c>
      <c r="AA164" s="270">
        <f t="shared" si="85"/>
        <v>166240.625</v>
      </c>
      <c r="AB164" s="73">
        <v>178553</v>
      </c>
      <c r="AC164" s="73">
        <v>174765</v>
      </c>
      <c r="AD164" s="73">
        <v>178868</v>
      </c>
      <c r="AE164" s="270">
        <f t="shared" si="86"/>
        <v>177395.33333333334</v>
      </c>
      <c r="AF164" s="73">
        <v>172572</v>
      </c>
      <c r="AG164" s="73">
        <v>172722</v>
      </c>
      <c r="AH164" s="73">
        <v>172797</v>
      </c>
      <c r="AI164" s="73">
        <v>172572</v>
      </c>
      <c r="AJ164" s="73">
        <v>172046</v>
      </c>
      <c r="AK164" s="73">
        <v>171671</v>
      </c>
      <c r="AL164" s="73">
        <v>173548</v>
      </c>
      <c r="AM164" s="73">
        <v>171295</v>
      </c>
      <c r="AN164" s="73">
        <v>174299</v>
      </c>
      <c r="AO164" s="73">
        <v>172572</v>
      </c>
      <c r="AP164" s="73">
        <v>173022</v>
      </c>
      <c r="AQ164" s="73">
        <v>170545</v>
      </c>
      <c r="AR164" s="270">
        <f t="shared" si="87"/>
        <v>172471.75</v>
      </c>
      <c r="AS164" s="73">
        <v>174897</v>
      </c>
      <c r="AT164" s="73">
        <v>172935</v>
      </c>
      <c r="AU164" s="73">
        <v>173730</v>
      </c>
      <c r="AV164" s="73">
        <v>175268</v>
      </c>
      <c r="AW164" s="73">
        <v>175851</v>
      </c>
      <c r="AX164" s="73">
        <v>173730</v>
      </c>
      <c r="AY164" s="73">
        <v>176647</v>
      </c>
      <c r="AZ164" s="73">
        <v>174260</v>
      </c>
      <c r="BA164" s="270">
        <f t="shared" si="88"/>
        <v>174664.75</v>
      </c>
      <c r="BB164" s="73">
        <v>174776</v>
      </c>
      <c r="BC164" s="73">
        <v>173468</v>
      </c>
      <c r="BD164" s="73">
        <v>173565</v>
      </c>
      <c r="BE164" s="73">
        <v>173952</v>
      </c>
      <c r="BF164" s="73">
        <v>173807</v>
      </c>
      <c r="BG164" s="73">
        <v>172595</v>
      </c>
      <c r="BH164" s="73">
        <v>173322</v>
      </c>
      <c r="BI164" s="270">
        <f t="shared" si="89"/>
        <v>173640.71428571429</v>
      </c>
      <c r="BJ164" s="73">
        <v>164605</v>
      </c>
      <c r="BK164" s="73">
        <v>167734</v>
      </c>
      <c r="BL164" s="270">
        <f t="shared" si="90"/>
        <v>166169.5</v>
      </c>
      <c r="BM164" s="73">
        <v>163599</v>
      </c>
      <c r="BN164" s="73">
        <v>164483</v>
      </c>
      <c r="BO164" s="73">
        <v>164704</v>
      </c>
      <c r="BP164" s="73">
        <v>164615</v>
      </c>
      <c r="BQ164" s="73">
        <v>164527</v>
      </c>
      <c r="BR164" s="73">
        <v>165101</v>
      </c>
      <c r="BS164" s="73">
        <v>165455</v>
      </c>
      <c r="BT164" s="73">
        <v>164571</v>
      </c>
      <c r="BU164" s="73">
        <v>164173</v>
      </c>
      <c r="BV164" s="73">
        <v>164969</v>
      </c>
      <c r="BW164" s="270">
        <f t="shared" si="91"/>
        <v>164619.70000000001</v>
      </c>
      <c r="BX164" s="73">
        <v>182081</v>
      </c>
      <c r="BY164" s="73">
        <v>183943</v>
      </c>
      <c r="BZ164" s="73">
        <v>180218</v>
      </c>
      <c r="CA164" s="73">
        <v>183391</v>
      </c>
      <c r="CB164" s="73">
        <v>182356</v>
      </c>
      <c r="CC164" s="73">
        <v>183184</v>
      </c>
      <c r="CD164" s="73">
        <v>182149</v>
      </c>
      <c r="CE164" s="73">
        <v>185598</v>
      </c>
      <c r="CF164" s="270">
        <f t="shared" si="92"/>
        <v>182865</v>
      </c>
      <c r="CG164" s="73">
        <v>161186</v>
      </c>
      <c r="CH164" s="73">
        <v>161358</v>
      </c>
      <c r="CI164" s="73">
        <v>160989</v>
      </c>
      <c r="CJ164" s="73">
        <v>161432</v>
      </c>
      <c r="CK164" s="73">
        <v>161211</v>
      </c>
      <c r="CL164" s="73">
        <v>161260</v>
      </c>
      <c r="CM164" s="73">
        <v>161334</v>
      </c>
      <c r="CN164" s="73">
        <v>161284</v>
      </c>
      <c r="CO164" s="73">
        <v>160890</v>
      </c>
      <c r="CP164" s="270">
        <f t="shared" si="93"/>
        <v>161216</v>
      </c>
      <c r="CQ164" s="73">
        <v>167363</v>
      </c>
      <c r="CR164" s="73">
        <v>169450</v>
      </c>
      <c r="CS164" s="73">
        <v>167435</v>
      </c>
      <c r="CT164" s="73">
        <v>166787</v>
      </c>
      <c r="CU164" s="73">
        <v>168298</v>
      </c>
      <c r="CV164" s="73">
        <v>167867</v>
      </c>
      <c r="CW164" s="73">
        <v>168155</v>
      </c>
      <c r="CX164" s="73">
        <v>168730</v>
      </c>
      <c r="CY164" s="73">
        <v>169162</v>
      </c>
      <c r="CZ164" s="73">
        <v>167651</v>
      </c>
      <c r="DA164" s="270">
        <f t="shared" si="94"/>
        <v>168089.8</v>
      </c>
      <c r="DB164" s="73">
        <v>157774</v>
      </c>
      <c r="DC164" s="73">
        <v>157420</v>
      </c>
      <c r="DD164" s="270">
        <f t="shared" si="95"/>
        <v>157597</v>
      </c>
      <c r="DE164" s="73">
        <v>170036</v>
      </c>
      <c r="DF164" s="73">
        <v>174066</v>
      </c>
      <c r="DG164" s="73">
        <v>169258</v>
      </c>
      <c r="DH164" s="73">
        <v>171097</v>
      </c>
      <c r="DI164" s="73">
        <v>171804</v>
      </c>
      <c r="DJ164" s="73">
        <v>169682</v>
      </c>
      <c r="DK164" s="73">
        <v>170743</v>
      </c>
      <c r="DL164" s="73">
        <v>169753</v>
      </c>
      <c r="DM164" s="73">
        <v>170107</v>
      </c>
      <c r="DN164" s="73">
        <v>173147</v>
      </c>
      <c r="DO164" s="270">
        <f t="shared" si="96"/>
        <v>170969.3</v>
      </c>
      <c r="DP164" s="73">
        <v>165269</v>
      </c>
      <c r="DQ164" s="73">
        <v>165269</v>
      </c>
      <c r="DR164" s="73">
        <v>165269</v>
      </c>
      <c r="DS164" s="73">
        <v>165269</v>
      </c>
      <c r="DT164" s="73">
        <v>165269</v>
      </c>
      <c r="DU164" s="73">
        <v>165003</v>
      </c>
      <c r="DV164" s="73">
        <v>165269</v>
      </c>
      <c r="DW164" s="73">
        <v>165269</v>
      </c>
      <c r="DX164" s="73">
        <v>165269</v>
      </c>
      <c r="DY164" s="73">
        <v>165732</v>
      </c>
      <c r="DZ164" s="270">
        <f t="shared" si="97"/>
        <v>165288.70000000001</v>
      </c>
      <c r="EA164" s="73">
        <v>168965</v>
      </c>
      <c r="EB164" s="73">
        <v>168748</v>
      </c>
      <c r="EC164" s="73">
        <v>169345</v>
      </c>
      <c r="ED164" s="73">
        <v>170105</v>
      </c>
      <c r="EE164" s="73">
        <v>169291</v>
      </c>
      <c r="EF164" s="73">
        <v>170430</v>
      </c>
      <c r="EG164" s="73">
        <v>169942</v>
      </c>
      <c r="EH164" s="73">
        <v>168694</v>
      </c>
      <c r="EI164" s="73">
        <v>169345</v>
      </c>
      <c r="EJ164" s="73">
        <v>168314</v>
      </c>
      <c r="EK164" s="270">
        <f t="shared" si="98"/>
        <v>169317.9</v>
      </c>
      <c r="EM164" s="306">
        <f t="shared" si="99"/>
        <v>169131.89055555555</v>
      </c>
      <c r="EN164" s="144" t="str">
        <f t="shared" si="101"/>
        <v>OK</v>
      </c>
      <c r="EO164" s="144" t="str">
        <f t="shared" si="102"/>
        <v>OK</v>
      </c>
      <c r="EP164" s="144" t="str">
        <f t="shared" si="103"/>
        <v>OK</v>
      </c>
      <c r="EQ164" s="144" t="str">
        <f t="shared" si="104"/>
        <v>OK</v>
      </c>
      <c r="ER164" s="144" t="str">
        <f t="shared" si="105"/>
        <v>OK</v>
      </c>
      <c r="ES164" s="144" t="str">
        <f t="shared" si="106"/>
        <v>OK</v>
      </c>
      <c r="ET164" s="144" t="str">
        <f t="shared" si="107"/>
        <v>OK</v>
      </c>
      <c r="EU164" s="144" t="str">
        <f t="shared" si="108"/>
        <v>OK</v>
      </c>
      <c r="EV164" s="144" t="str">
        <f t="shared" si="109"/>
        <v>OK</v>
      </c>
      <c r="EW164" s="144" t="str">
        <f t="shared" si="110"/>
        <v>OK</v>
      </c>
      <c r="EX164" s="144" t="str">
        <f t="shared" si="111"/>
        <v>XXX</v>
      </c>
      <c r="EY164" s="144" t="str">
        <f t="shared" si="112"/>
        <v>XXX</v>
      </c>
      <c r="EZ164" s="144" t="str">
        <f t="shared" si="113"/>
        <v>OK</v>
      </c>
      <c r="FA164" s="144" t="str">
        <f t="shared" si="114"/>
        <v>OK</v>
      </c>
      <c r="FB164" s="144" t="str">
        <f t="shared" si="115"/>
        <v>OK</v>
      </c>
    </row>
    <row r="165" spans="2:158" ht="14.4" x14ac:dyDescent="0.3">
      <c r="B165" s="144">
        <v>160</v>
      </c>
      <c r="C165" s="68" t="s">
        <v>575</v>
      </c>
      <c r="D165" s="69" t="s">
        <v>576</v>
      </c>
      <c r="E165" s="70" t="s">
        <v>263</v>
      </c>
      <c r="F165" s="73">
        <f t="shared" ref="F165:I184" si="116">INDEX($K165:$EK165,MATCH(F$4,$K$4:$EK$4,0))</f>
        <v>102200.42857142857</v>
      </c>
      <c r="G165" s="73">
        <f t="shared" si="116"/>
        <v>102200.42857142857</v>
      </c>
      <c r="H165" s="73">
        <f t="shared" si="116"/>
        <v>102200.42857142857</v>
      </c>
      <c r="I165" s="73">
        <f t="shared" si="116"/>
        <v>102200.42857142857</v>
      </c>
      <c r="J165" s="37"/>
      <c r="K165" s="73">
        <v>101606</v>
      </c>
      <c r="L165" s="73">
        <v>102141</v>
      </c>
      <c r="M165" s="73">
        <v>102646</v>
      </c>
      <c r="N165" s="73">
        <v>102171</v>
      </c>
      <c r="O165" s="73">
        <v>102290</v>
      </c>
      <c r="P165" s="73">
        <v>102557</v>
      </c>
      <c r="Q165" s="73">
        <v>101992</v>
      </c>
      <c r="R165" s="270">
        <f t="shared" si="84"/>
        <v>102200.42857142857</v>
      </c>
      <c r="S165" s="73">
        <v>102104</v>
      </c>
      <c r="T165" s="73">
        <v>101599</v>
      </c>
      <c r="U165" s="73">
        <v>102387</v>
      </c>
      <c r="V165" s="73">
        <v>102609</v>
      </c>
      <c r="W165" s="73">
        <v>102064</v>
      </c>
      <c r="X165" s="73">
        <v>102205</v>
      </c>
      <c r="Y165" s="73">
        <v>101700</v>
      </c>
      <c r="Z165" s="73">
        <v>102286</v>
      </c>
      <c r="AA165" s="270">
        <f t="shared" si="85"/>
        <v>102119.25</v>
      </c>
      <c r="AB165" s="73">
        <v>108331</v>
      </c>
      <c r="AC165" s="73">
        <v>106437</v>
      </c>
      <c r="AD165" s="73">
        <v>108489</v>
      </c>
      <c r="AE165" s="270">
        <f t="shared" si="86"/>
        <v>107752.33333333333</v>
      </c>
      <c r="AF165" s="73">
        <v>105299</v>
      </c>
      <c r="AG165" s="73">
        <v>105374</v>
      </c>
      <c r="AH165" s="73">
        <v>105412</v>
      </c>
      <c r="AI165" s="73">
        <v>105299</v>
      </c>
      <c r="AJ165" s="73">
        <v>105036</v>
      </c>
      <c r="AK165" s="73">
        <v>104849</v>
      </c>
      <c r="AL165" s="73">
        <v>105787</v>
      </c>
      <c r="AM165" s="73">
        <v>104661</v>
      </c>
      <c r="AN165" s="73">
        <v>106163</v>
      </c>
      <c r="AO165" s="73">
        <v>105299</v>
      </c>
      <c r="AP165" s="73">
        <v>105524</v>
      </c>
      <c r="AQ165" s="73">
        <v>104286</v>
      </c>
      <c r="AR165" s="270">
        <f t="shared" si="87"/>
        <v>105249.08333333333</v>
      </c>
      <c r="AS165" s="73">
        <v>106497</v>
      </c>
      <c r="AT165" s="73">
        <v>105516</v>
      </c>
      <c r="AU165" s="73">
        <v>105914</v>
      </c>
      <c r="AV165" s="73">
        <v>106683</v>
      </c>
      <c r="AW165" s="73">
        <v>106974</v>
      </c>
      <c r="AX165" s="73">
        <v>105914</v>
      </c>
      <c r="AY165" s="73">
        <v>107372</v>
      </c>
      <c r="AZ165" s="73">
        <v>106179</v>
      </c>
      <c r="BA165" s="270">
        <f t="shared" si="88"/>
        <v>106381.125</v>
      </c>
      <c r="BB165" s="73">
        <v>106438</v>
      </c>
      <c r="BC165" s="73">
        <v>105783</v>
      </c>
      <c r="BD165" s="73">
        <v>105832</v>
      </c>
      <c r="BE165" s="73">
        <v>106026</v>
      </c>
      <c r="BF165" s="73">
        <v>105953</v>
      </c>
      <c r="BG165" s="73">
        <v>105347</v>
      </c>
      <c r="BH165" s="73">
        <v>105711</v>
      </c>
      <c r="BI165" s="270">
        <f t="shared" si="89"/>
        <v>105870</v>
      </c>
      <c r="BJ165" s="73">
        <v>101300</v>
      </c>
      <c r="BK165" s="73">
        <v>102864</v>
      </c>
      <c r="BL165" s="270">
        <f t="shared" si="90"/>
        <v>102082</v>
      </c>
      <c r="BM165" s="73">
        <v>100783</v>
      </c>
      <c r="BN165" s="73">
        <v>101225</v>
      </c>
      <c r="BO165" s="73">
        <v>101335</v>
      </c>
      <c r="BP165" s="73">
        <v>101291</v>
      </c>
      <c r="BQ165" s="73">
        <v>101247</v>
      </c>
      <c r="BR165" s="73">
        <v>101534</v>
      </c>
      <c r="BS165" s="73">
        <v>101711</v>
      </c>
      <c r="BT165" s="73">
        <v>101269</v>
      </c>
      <c r="BU165" s="73">
        <v>101070</v>
      </c>
      <c r="BV165" s="73">
        <v>101468</v>
      </c>
      <c r="BW165" s="270">
        <f t="shared" si="91"/>
        <v>101293.3</v>
      </c>
      <c r="BX165" s="73">
        <v>110132</v>
      </c>
      <c r="BY165" s="73">
        <v>111063</v>
      </c>
      <c r="BZ165" s="73">
        <v>109201</v>
      </c>
      <c r="CA165" s="73">
        <v>110787</v>
      </c>
      <c r="CB165" s="73">
        <v>110270</v>
      </c>
      <c r="CC165" s="73">
        <v>110684</v>
      </c>
      <c r="CD165" s="73">
        <v>110166</v>
      </c>
      <c r="CE165" s="73">
        <v>111891</v>
      </c>
      <c r="CF165" s="270">
        <f t="shared" si="92"/>
        <v>110524.25</v>
      </c>
      <c r="CG165" s="73">
        <v>99571</v>
      </c>
      <c r="CH165" s="73">
        <v>99657</v>
      </c>
      <c r="CI165" s="73">
        <v>99472</v>
      </c>
      <c r="CJ165" s="73">
        <v>99694</v>
      </c>
      <c r="CK165" s="73">
        <v>99583</v>
      </c>
      <c r="CL165" s="73">
        <v>99608</v>
      </c>
      <c r="CM165" s="73">
        <v>99645</v>
      </c>
      <c r="CN165" s="73">
        <v>99620</v>
      </c>
      <c r="CO165" s="73">
        <v>99423</v>
      </c>
      <c r="CP165" s="270">
        <f t="shared" si="93"/>
        <v>99585.888888888891</v>
      </c>
      <c r="CQ165" s="73">
        <v>102668</v>
      </c>
      <c r="CR165" s="73">
        <v>103712</v>
      </c>
      <c r="CS165" s="73">
        <v>102704</v>
      </c>
      <c r="CT165" s="73">
        <v>102380</v>
      </c>
      <c r="CU165" s="73">
        <v>103136</v>
      </c>
      <c r="CV165" s="73">
        <v>102920</v>
      </c>
      <c r="CW165" s="73">
        <v>103064</v>
      </c>
      <c r="CX165" s="73">
        <v>103352</v>
      </c>
      <c r="CY165" s="73">
        <v>103568</v>
      </c>
      <c r="CZ165" s="73">
        <v>102812</v>
      </c>
      <c r="DA165" s="270">
        <f t="shared" si="94"/>
        <v>103031.6</v>
      </c>
      <c r="DB165" s="73">
        <v>97823</v>
      </c>
      <c r="DC165" s="73">
        <v>97646</v>
      </c>
      <c r="DD165" s="270">
        <f t="shared" si="95"/>
        <v>97734.5</v>
      </c>
      <c r="DE165" s="73">
        <v>104025</v>
      </c>
      <c r="DF165" s="73">
        <v>106040</v>
      </c>
      <c r="DG165" s="73">
        <v>103636</v>
      </c>
      <c r="DH165" s="73">
        <v>104555</v>
      </c>
      <c r="DI165" s="73">
        <v>104909</v>
      </c>
      <c r="DJ165" s="73">
        <v>103848</v>
      </c>
      <c r="DK165" s="73">
        <v>104379</v>
      </c>
      <c r="DL165" s="73">
        <v>103884</v>
      </c>
      <c r="DM165" s="73">
        <v>104060</v>
      </c>
      <c r="DN165" s="73">
        <v>105581</v>
      </c>
      <c r="DO165" s="270">
        <f t="shared" si="96"/>
        <v>104491.7</v>
      </c>
      <c r="DP165" s="73">
        <v>101628</v>
      </c>
      <c r="DQ165" s="73">
        <v>101628</v>
      </c>
      <c r="DR165" s="73">
        <v>101628</v>
      </c>
      <c r="DS165" s="73">
        <v>101628</v>
      </c>
      <c r="DT165" s="73">
        <v>101628</v>
      </c>
      <c r="DU165" s="73">
        <v>101495</v>
      </c>
      <c r="DV165" s="73">
        <v>101628</v>
      </c>
      <c r="DW165" s="73">
        <v>101628</v>
      </c>
      <c r="DX165" s="73">
        <v>101628</v>
      </c>
      <c r="DY165" s="73">
        <v>101860</v>
      </c>
      <c r="DZ165" s="270">
        <f t="shared" si="97"/>
        <v>101637.9</v>
      </c>
      <c r="EA165" s="73">
        <v>103495</v>
      </c>
      <c r="EB165" s="73">
        <v>103386</v>
      </c>
      <c r="EC165" s="73">
        <v>103685</v>
      </c>
      <c r="ED165" s="73">
        <v>104064</v>
      </c>
      <c r="EE165" s="73">
        <v>103657</v>
      </c>
      <c r="EF165" s="73">
        <v>104227</v>
      </c>
      <c r="EG165" s="73">
        <v>103983</v>
      </c>
      <c r="EH165" s="73">
        <v>103359</v>
      </c>
      <c r="EI165" s="73">
        <v>103685</v>
      </c>
      <c r="EJ165" s="73">
        <v>103169</v>
      </c>
      <c r="EK165" s="270">
        <f t="shared" si="98"/>
        <v>103671</v>
      </c>
      <c r="EM165" s="306">
        <f t="shared" si="99"/>
        <v>103574.95727513226</v>
      </c>
      <c r="EN165" s="144" t="str">
        <f t="shared" si="101"/>
        <v>OK</v>
      </c>
      <c r="EO165" s="144" t="str">
        <f t="shared" si="102"/>
        <v>OK</v>
      </c>
      <c r="EP165" s="144" t="str">
        <f t="shared" si="103"/>
        <v>OK</v>
      </c>
      <c r="EQ165" s="144" t="str">
        <f t="shared" si="104"/>
        <v>OK</v>
      </c>
      <c r="ER165" s="144" t="str">
        <f t="shared" si="105"/>
        <v>OK</v>
      </c>
      <c r="ES165" s="144" t="str">
        <f t="shared" si="106"/>
        <v>OK</v>
      </c>
      <c r="ET165" s="144" t="str">
        <f t="shared" si="107"/>
        <v>OK</v>
      </c>
      <c r="EU165" s="144" t="str">
        <f t="shared" si="108"/>
        <v>OK</v>
      </c>
      <c r="EV165" s="144" t="str">
        <f t="shared" si="109"/>
        <v>OK</v>
      </c>
      <c r="EW165" s="144" t="str">
        <f t="shared" si="110"/>
        <v>OK</v>
      </c>
      <c r="EX165" s="144" t="str">
        <f t="shared" si="111"/>
        <v>XXX</v>
      </c>
      <c r="EY165" s="144" t="str">
        <f t="shared" si="112"/>
        <v>XXX</v>
      </c>
      <c r="EZ165" s="144" t="str">
        <f t="shared" si="113"/>
        <v>OK</v>
      </c>
      <c r="FA165" s="144" t="str">
        <f t="shared" si="114"/>
        <v>OK</v>
      </c>
      <c r="FB165" s="144" t="str">
        <f t="shared" si="115"/>
        <v>OK</v>
      </c>
    </row>
    <row r="166" spans="2:158" ht="14.4" x14ac:dyDescent="0.3">
      <c r="B166" s="144">
        <v>161</v>
      </c>
      <c r="C166" s="68" t="s">
        <v>577</v>
      </c>
      <c r="D166" s="69" t="s">
        <v>578</v>
      </c>
      <c r="E166" s="70" t="s">
        <v>263</v>
      </c>
      <c r="F166" s="73">
        <f t="shared" si="116"/>
        <v>35347</v>
      </c>
      <c r="G166" s="73">
        <f t="shared" si="116"/>
        <v>35347</v>
      </c>
      <c r="H166" s="73">
        <f t="shared" si="116"/>
        <v>35347</v>
      </c>
      <c r="I166" s="73">
        <f t="shared" si="116"/>
        <v>35347</v>
      </c>
      <c r="J166" s="37"/>
      <c r="K166" s="73">
        <v>35220</v>
      </c>
      <c r="L166" s="73">
        <v>35334</v>
      </c>
      <c r="M166" s="73">
        <v>35442</v>
      </c>
      <c r="N166" s="73">
        <v>35341</v>
      </c>
      <c r="O166" s="73">
        <v>35366</v>
      </c>
      <c r="P166" s="73">
        <v>35423</v>
      </c>
      <c r="Q166" s="73">
        <v>35303</v>
      </c>
      <c r="R166" s="270">
        <f t="shared" si="84"/>
        <v>35347</v>
      </c>
      <c r="S166" s="73">
        <v>35447</v>
      </c>
      <c r="T166" s="73">
        <v>35339</v>
      </c>
      <c r="U166" s="73">
        <v>35507</v>
      </c>
      <c r="V166" s="73">
        <v>35554</v>
      </c>
      <c r="W166" s="73">
        <v>35438</v>
      </c>
      <c r="X166" s="73">
        <v>35468</v>
      </c>
      <c r="Y166" s="73">
        <v>35360</v>
      </c>
      <c r="Z166" s="73">
        <v>35485</v>
      </c>
      <c r="AA166" s="270">
        <f t="shared" si="85"/>
        <v>35449.75</v>
      </c>
      <c r="AB166" s="73">
        <v>37189</v>
      </c>
      <c r="AC166" s="73">
        <v>36785</v>
      </c>
      <c r="AD166" s="73">
        <v>37222</v>
      </c>
      <c r="AE166" s="270">
        <f t="shared" si="86"/>
        <v>37065.333333333336</v>
      </c>
      <c r="AF166" s="73">
        <v>36232</v>
      </c>
      <c r="AG166" s="73">
        <v>36248</v>
      </c>
      <c r="AH166" s="73">
        <v>36256</v>
      </c>
      <c r="AI166" s="73">
        <v>36232</v>
      </c>
      <c r="AJ166" s="73">
        <v>36176</v>
      </c>
      <c r="AK166" s="73">
        <v>36136</v>
      </c>
      <c r="AL166" s="73">
        <v>36336</v>
      </c>
      <c r="AM166" s="73">
        <v>36096</v>
      </c>
      <c r="AN166" s="73">
        <v>36416</v>
      </c>
      <c r="AO166" s="73">
        <v>36232</v>
      </c>
      <c r="AP166" s="73">
        <v>36280</v>
      </c>
      <c r="AQ166" s="73">
        <v>36016</v>
      </c>
      <c r="AR166" s="270">
        <f t="shared" si="87"/>
        <v>36221.333333333336</v>
      </c>
      <c r="AS166" s="73">
        <v>36763</v>
      </c>
      <c r="AT166" s="73">
        <v>36553</v>
      </c>
      <c r="AU166" s="73">
        <v>36638</v>
      </c>
      <c r="AV166" s="73">
        <v>36802</v>
      </c>
      <c r="AW166" s="73">
        <v>36864</v>
      </c>
      <c r="AX166" s="73">
        <v>36638</v>
      </c>
      <c r="AY166" s="73">
        <v>36949</v>
      </c>
      <c r="AZ166" s="73">
        <v>36695</v>
      </c>
      <c r="BA166" s="270">
        <f t="shared" si="88"/>
        <v>36737.75</v>
      </c>
      <c r="BB166" s="73">
        <v>36753</v>
      </c>
      <c r="BC166" s="73">
        <v>36614</v>
      </c>
      <c r="BD166" s="73">
        <v>36624</v>
      </c>
      <c r="BE166" s="73">
        <v>36665</v>
      </c>
      <c r="BF166" s="73">
        <v>36650</v>
      </c>
      <c r="BG166" s="73">
        <v>36521</v>
      </c>
      <c r="BH166" s="73">
        <v>36598</v>
      </c>
      <c r="BI166" s="270">
        <f t="shared" si="89"/>
        <v>36632.142857142855</v>
      </c>
      <c r="BJ166" s="73">
        <v>35269</v>
      </c>
      <c r="BK166" s="73">
        <v>35602</v>
      </c>
      <c r="BL166" s="270">
        <f t="shared" si="90"/>
        <v>35435.5</v>
      </c>
      <c r="BM166" s="73">
        <v>35057</v>
      </c>
      <c r="BN166" s="73">
        <v>35151</v>
      </c>
      <c r="BO166" s="73">
        <v>35175</v>
      </c>
      <c r="BP166" s="73">
        <v>35166</v>
      </c>
      <c r="BQ166" s="73">
        <v>35156</v>
      </c>
      <c r="BR166" s="73">
        <v>35217</v>
      </c>
      <c r="BS166" s="73">
        <v>35255</v>
      </c>
      <c r="BT166" s="73">
        <v>35161</v>
      </c>
      <c r="BU166" s="73">
        <v>35118</v>
      </c>
      <c r="BV166" s="73">
        <v>35203</v>
      </c>
      <c r="BW166" s="270">
        <f t="shared" si="91"/>
        <v>35165.9</v>
      </c>
      <c r="BX166" s="73">
        <v>37838</v>
      </c>
      <c r="BY166" s="73">
        <v>38037</v>
      </c>
      <c r="BZ166" s="73">
        <v>37640</v>
      </c>
      <c r="CA166" s="73">
        <v>37978</v>
      </c>
      <c r="CB166" s="73">
        <v>37868</v>
      </c>
      <c r="CC166" s="73">
        <v>37956</v>
      </c>
      <c r="CD166" s="73">
        <v>37846</v>
      </c>
      <c r="CE166" s="73">
        <v>38213</v>
      </c>
      <c r="CF166" s="270">
        <f t="shared" si="92"/>
        <v>37922</v>
      </c>
      <c r="CG166" s="73">
        <v>34752</v>
      </c>
      <c r="CH166" s="73">
        <v>34770</v>
      </c>
      <c r="CI166" s="73">
        <v>34731</v>
      </c>
      <c r="CJ166" s="73">
        <v>34778</v>
      </c>
      <c r="CK166" s="73">
        <v>34754</v>
      </c>
      <c r="CL166" s="73">
        <v>34759</v>
      </c>
      <c r="CM166" s="73">
        <v>34767</v>
      </c>
      <c r="CN166" s="73">
        <v>34762</v>
      </c>
      <c r="CO166" s="73">
        <v>34720</v>
      </c>
      <c r="CP166" s="270">
        <f t="shared" si="93"/>
        <v>34754.777777777781</v>
      </c>
      <c r="CQ166" s="73">
        <v>35485</v>
      </c>
      <c r="CR166" s="73">
        <v>35707</v>
      </c>
      <c r="CS166" s="73">
        <v>35492</v>
      </c>
      <c r="CT166" s="73">
        <v>35423</v>
      </c>
      <c r="CU166" s="73">
        <v>35584</v>
      </c>
      <c r="CV166" s="73">
        <v>35538</v>
      </c>
      <c r="CW166" s="73">
        <v>35569</v>
      </c>
      <c r="CX166" s="73">
        <v>35630</v>
      </c>
      <c r="CY166" s="73">
        <v>35676</v>
      </c>
      <c r="CZ166" s="73">
        <v>35515</v>
      </c>
      <c r="DA166" s="270">
        <f t="shared" si="94"/>
        <v>35561.9</v>
      </c>
      <c r="DB166" s="73">
        <v>34053</v>
      </c>
      <c r="DC166" s="73">
        <v>34015</v>
      </c>
      <c r="DD166" s="270">
        <f t="shared" si="95"/>
        <v>34034</v>
      </c>
      <c r="DE166" s="73">
        <v>35926</v>
      </c>
      <c r="DF166" s="73">
        <v>36355</v>
      </c>
      <c r="DG166" s="73">
        <v>35843</v>
      </c>
      <c r="DH166" s="73">
        <v>36039</v>
      </c>
      <c r="DI166" s="73">
        <v>36114</v>
      </c>
      <c r="DJ166" s="73">
        <v>35888</v>
      </c>
      <c r="DK166" s="73">
        <v>36001</v>
      </c>
      <c r="DL166" s="73">
        <v>35895</v>
      </c>
      <c r="DM166" s="73">
        <v>35933</v>
      </c>
      <c r="DN166" s="73">
        <v>36257</v>
      </c>
      <c r="DO166" s="270">
        <f t="shared" si="96"/>
        <v>36025.1</v>
      </c>
      <c r="DP166" s="73">
        <v>35297</v>
      </c>
      <c r="DQ166" s="73">
        <v>35297</v>
      </c>
      <c r="DR166" s="73">
        <v>35297</v>
      </c>
      <c r="DS166" s="73">
        <v>35297</v>
      </c>
      <c r="DT166" s="73">
        <v>35297</v>
      </c>
      <c r="DU166" s="73">
        <v>35269</v>
      </c>
      <c r="DV166" s="73">
        <v>35297</v>
      </c>
      <c r="DW166" s="73">
        <v>35297</v>
      </c>
      <c r="DX166" s="73">
        <v>35297</v>
      </c>
      <c r="DY166" s="73">
        <v>35347</v>
      </c>
      <c r="DZ166" s="270">
        <f t="shared" si="97"/>
        <v>35299.199999999997</v>
      </c>
      <c r="EA166" s="73">
        <v>35844</v>
      </c>
      <c r="EB166" s="73">
        <v>35821</v>
      </c>
      <c r="EC166" s="73">
        <v>35885</v>
      </c>
      <c r="ED166" s="73">
        <v>35966</v>
      </c>
      <c r="EE166" s="73">
        <v>35879</v>
      </c>
      <c r="EF166" s="73">
        <v>36000</v>
      </c>
      <c r="EG166" s="73">
        <v>35948</v>
      </c>
      <c r="EH166" s="73">
        <v>35815</v>
      </c>
      <c r="EI166" s="73">
        <v>35885</v>
      </c>
      <c r="EJ166" s="73">
        <v>35775</v>
      </c>
      <c r="EK166" s="270">
        <f t="shared" si="98"/>
        <v>35881.800000000003</v>
      </c>
      <c r="EM166" s="306">
        <f t="shared" si="99"/>
        <v>35835.565820105825</v>
      </c>
      <c r="EN166" s="144" t="str">
        <f t="shared" si="101"/>
        <v>OK</v>
      </c>
      <c r="EO166" s="144" t="str">
        <f t="shared" si="102"/>
        <v>OK</v>
      </c>
      <c r="EP166" s="144" t="str">
        <f t="shared" si="103"/>
        <v>OK</v>
      </c>
      <c r="EQ166" s="144" t="str">
        <f t="shared" si="104"/>
        <v>OK</v>
      </c>
      <c r="ER166" s="144" t="str">
        <f t="shared" si="105"/>
        <v>OK</v>
      </c>
      <c r="ES166" s="144" t="str">
        <f t="shared" si="106"/>
        <v>OK</v>
      </c>
      <c r="ET166" s="144" t="str">
        <f t="shared" si="107"/>
        <v>OK</v>
      </c>
      <c r="EU166" s="144" t="str">
        <f t="shared" si="108"/>
        <v>OK</v>
      </c>
      <c r="EV166" s="144" t="str">
        <f t="shared" si="109"/>
        <v>OK</v>
      </c>
      <c r="EW166" s="144" t="str">
        <f t="shared" si="110"/>
        <v>OK</v>
      </c>
      <c r="EX166" s="144" t="str">
        <f t="shared" si="111"/>
        <v>XXX</v>
      </c>
      <c r="EY166" s="144" t="str">
        <f t="shared" si="112"/>
        <v>XXX</v>
      </c>
      <c r="EZ166" s="144" t="str">
        <f t="shared" si="113"/>
        <v>OK</v>
      </c>
      <c r="FA166" s="144" t="str">
        <f t="shared" si="114"/>
        <v>OK</v>
      </c>
      <c r="FB166" s="144" t="str">
        <f t="shared" si="115"/>
        <v>OK</v>
      </c>
    </row>
    <row r="167" spans="2:158" ht="14.4" x14ac:dyDescent="0.3">
      <c r="B167" s="144">
        <v>162</v>
      </c>
      <c r="C167" s="68" t="s">
        <v>579</v>
      </c>
      <c r="D167" s="69" t="s">
        <v>580</v>
      </c>
      <c r="E167" s="70" t="s">
        <v>263</v>
      </c>
      <c r="F167" s="73">
        <f t="shared" si="116"/>
        <v>40403.428571428572</v>
      </c>
      <c r="G167" s="73">
        <f t="shared" si="116"/>
        <v>40403.428571428572</v>
      </c>
      <c r="H167" s="73">
        <f t="shared" si="116"/>
        <v>40403.428571428572</v>
      </c>
      <c r="I167" s="73">
        <f t="shared" si="116"/>
        <v>40403.428571428572</v>
      </c>
      <c r="J167" s="37"/>
      <c r="K167" s="73">
        <v>40032</v>
      </c>
      <c r="L167" s="73">
        <v>40366</v>
      </c>
      <c r="M167" s="73">
        <v>40682</v>
      </c>
      <c r="N167" s="73">
        <v>40385</v>
      </c>
      <c r="O167" s="73">
        <v>40459</v>
      </c>
      <c r="P167" s="73">
        <v>40626</v>
      </c>
      <c r="Q167" s="73">
        <v>40274</v>
      </c>
      <c r="R167" s="270">
        <f t="shared" si="84"/>
        <v>40403.428571428572</v>
      </c>
      <c r="S167" s="73">
        <v>40407</v>
      </c>
      <c r="T167" s="73">
        <v>40033</v>
      </c>
      <c r="U167" s="73">
        <v>40616</v>
      </c>
      <c r="V167" s="73">
        <v>40780</v>
      </c>
      <c r="W167" s="73">
        <v>40377</v>
      </c>
      <c r="X167" s="73">
        <v>40481</v>
      </c>
      <c r="Y167" s="73">
        <v>40108</v>
      </c>
      <c r="Z167" s="73">
        <v>40541</v>
      </c>
      <c r="AA167" s="270">
        <f t="shared" si="85"/>
        <v>40417.875</v>
      </c>
      <c r="AB167" s="73">
        <v>43209</v>
      </c>
      <c r="AC167" s="73">
        <v>41998</v>
      </c>
      <c r="AD167" s="73">
        <v>43310</v>
      </c>
      <c r="AE167" s="270">
        <f t="shared" si="86"/>
        <v>42839</v>
      </c>
      <c r="AF167" s="73">
        <v>41972</v>
      </c>
      <c r="AG167" s="73">
        <v>42020</v>
      </c>
      <c r="AH167" s="73">
        <v>42045</v>
      </c>
      <c r="AI167" s="73">
        <v>41972</v>
      </c>
      <c r="AJ167" s="73">
        <v>41804</v>
      </c>
      <c r="AK167" s="73">
        <v>41684</v>
      </c>
      <c r="AL167" s="73">
        <v>42285</v>
      </c>
      <c r="AM167" s="73">
        <v>41564</v>
      </c>
      <c r="AN167" s="73">
        <v>42525</v>
      </c>
      <c r="AO167" s="73">
        <v>41972</v>
      </c>
      <c r="AP167" s="73">
        <v>42117</v>
      </c>
      <c r="AQ167" s="73">
        <v>41324</v>
      </c>
      <c r="AR167" s="270">
        <f t="shared" si="87"/>
        <v>41940.333333333336</v>
      </c>
      <c r="AS167" s="73">
        <v>42148</v>
      </c>
      <c r="AT167" s="73">
        <v>41521</v>
      </c>
      <c r="AU167" s="73">
        <v>41775</v>
      </c>
      <c r="AV167" s="73">
        <v>42267</v>
      </c>
      <c r="AW167" s="73">
        <v>42454</v>
      </c>
      <c r="AX167" s="73">
        <v>41775</v>
      </c>
      <c r="AY167" s="73">
        <v>42708</v>
      </c>
      <c r="AZ167" s="73">
        <v>41945</v>
      </c>
      <c r="BA167" s="270">
        <f t="shared" si="88"/>
        <v>42074.125</v>
      </c>
      <c r="BB167" s="73">
        <v>42288</v>
      </c>
      <c r="BC167" s="73">
        <v>41833</v>
      </c>
      <c r="BD167" s="73">
        <v>41867</v>
      </c>
      <c r="BE167" s="73">
        <v>42002</v>
      </c>
      <c r="BF167" s="73">
        <v>41951</v>
      </c>
      <c r="BG167" s="73">
        <v>41530</v>
      </c>
      <c r="BH167" s="73">
        <v>41782</v>
      </c>
      <c r="BI167" s="270">
        <f t="shared" si="89"/>
        <v>41893.285714285717</v>
      </c>
      <c r="BJ167" s="73">
        <v>39689</v>
      </c>
      <c r="BK167" s="73">
        <v>40690</v>
      </c>
      <c r="BL167" s="270">
        <f t="shared" si="90"/>
        <v>40189.5</v>
      </c>
      <c r="BM167" s="73">
        <v>40194</v>
      </c>
      <c r="BN167" s="73">
        <v>40601</v>
      </c>
      <c r="BO167" s="73">
        <v>40703</v>
      </c>
      <c r="BP167" s="73">
        <v>40662</v>
      </c>
      <c r="BQ167" s="73">
        <v>40621</v>
      </c>
      <c r="BR167" s="73">
        <v>40886</v>
      </c>
      <c r="BS167" s="73">
        <v>41049</v>
      </c>
      <c r="BT167" s="73">
        <v>40642</v>
      </c>
      <c r="BU167" s="73">
        <v>40459</v>
      </c>
      <c r="BV167" s="73">
        <v>40825</v>
      </c>
      <c r="BW167" s="270">
        <f t="shared" si="91"/>
        <v>40664.199999999997</v>
      </c>
      <c r="BX167" s="73">
        <v>45061</v>
      </c>
      <c r="BY167" s="73">
        <v>45941</v>
      </c>
      <c r="BZ167" s="73">
        <v>44182</v>
      </c>
      <c r="CA167" s="73">
        <v>45680</v>
      </c>
      <c r="CB167" s="73">
        <v>45192</v>
      </c>
      <c r="CC167" s="73">
        <v>45583</v>
      </c>
      <c r="CD167" s="73">
        <v>45094</v>
      </c>
      <c r="CE167" s="73">
        <v>46723</v>
      </c>
      <c r="CF167" s="270">
        <f t="shared" si="92"/>
        <v>45432</v>
      </c>
      <c r="CG167" s="73">
        <v>38883</v>
      </c>
      <c r="CH167" s="73">
        <v>38938</v>
      </c>
      <c r="CI167" s="73">
        <v>38820</v>
      </c>
      <c r="CJ167" s="73">
        <v>38962</v>
      </c>
      <c r="CK167" s="73">
        <v>38891</v>
      </c>
      <c r="CL167" s="73">
        <v>38906</v>
      </c>
      <c r="CM167" s="73">
        <v>38930</v>
      </c>
      <c r="CN167" s="73">
        <v>38914</v>
      </c>
      <c r="CO167" s="73">
        <v>38788</v>
      </c>
      <c r="CP167" s="270">
        <f t="shared" si="93"/>
        <v>38892.444444444445</v>
      </c>
      <c r="CQ167" s="73">
        <v>40559</v>
      </c>
      <c r="CR167" s="73">
        <v>41181</v>
      </c>
      <c r="CS167" s="73">
        <v>40580</v>
      </c>
      <c r="CT167" s="73">
        <v>40387</v>
      </c>
      <c r="CU167" s="73">
        <v>40837</v>
      </c>
      <c r="CV167" s="73">
        <v>40709</v>
      </c>
      <c r="CW167" s="73">
        <v>40795</v>
      </c>
      <c r="CX167" s="73">
        <v>40966</v>
      </c>
      <c r="CY167" s="73">
        <v>41095</v>
      </c>
      <c r="CZ167" s="73">
        <v>40644</v>
      </c>
      <c r="DA167" s="270">
        <f t="shared" si="94"/>
        <v>40775.300000000003</v>
      </c>
      <c r="DB167" s="73">
        <v>38767</v>
      </c>
      <c r="DC167" s="73">
        <v>38632</v>
      </c>
      <c r="DD167" s="270">
        <f t="shared" si="95"/>
        <v>38699.5</v>
      </c>
      <c r="DE167" s="73">
        <v>40460</v>
      </c>
      <c r="DF167" s="73">
        <v>41335</v>
      </c>
      <c r="DG167" s="73">
        <v>40292</v>
      </c>
      <c r="DH167" s="73">
        <v>40691</v>
      </c>
      <c r="DI167" s="73">
        <v>40844</v>
      </c>
      <c r="DJ167" s="73">
        <v>40384</v>
      </c>
      <c r="DK167" s="73">
        <v>40614</v>
      </c>
      <c r="DL167" s="73">
        <v>40399</v>
      </c>
      <c r="DM167" s="73">
        <v>40476</v>
      </c>
      <c r="DN167" s="73">
        <v>41136</v>
      </c>
      <c r="DO167" s="270">
        <f t="shared" si="96"/>
        <v>40663.1</v>
      </c>
      <c r="DP167" s="73">
        <v>39944</v>
      </c>
      <c r="DQ167" s="73">
        <v>39944</v>
      </c>
      <c r="DR167" s="73">
        <v>39944</v>
      </c>
      <c r="DS167" s="73">
        <v>39944</v>
      </c>
      <c r="DT167" s="73">
        <v>39944</v>
      </c>
      <c r="DU167" s="73">
        <v>39927</v>
      </c>
      <c r="DV167" s="73">
        <v>39944</v>
      </c>
      <c r="DW167" s="73">
        <v>39944</v>
      </c>
      <c r="DX167" s="73">
        <v>39944</v>
      </c>
      <c r="DY167" s="73">
        <v>40092</v>
      </c>
      <c r="DZ167" s="270">
        <f t="shared" si="97"/>
        <v>39957.1</v>
      </c>
      <c r="EA167" s="73">
        <v>40720</v>
      </c>
      <c r="EB167" s="73">
        <v>40655</v>
      </c>
      <c r="EC167" s="73">
        <v>40835</v>
      </c>
      <c r="ED167" s="73">
        <v>41063</v>
      </c>
      <c r="EE167" s="73">
        <v>40818</v>
      </c>
      <c r="EF167" s="73">
        <v>41162</v>
      </c>
      <c r="EG167" s="73">
        <v>41014</v>
      </c>
      <c r="EH167" s="73">
        <v>40639</v>
      </c>
      <c r="EI167" s="73">
        <v>40835</v>
      </c>
      <c r="EJ167" s="73">
        <v>40524</v>
      </c>
      <c r="EK167" s="270">
        <f t="shared" si="98"/>
        <v>40826.5</v>
      </c>
      <c r="EM167" s="306">
        <f t="shared" si="99"/>
        <v>41044.5128042328</v>
      </c>
      <c r="EN167" s="144" t="str">
        <f t="shared" si="101"/>
        <v>OK</v>
      </c>
      <c r="EO167" s="144" t="str">
        <f t="shared" si="102"/>
        <v>OK</v>
      </c>
      <c r="EP167" s="144" t="str">
        <f t="shared" si="103"/>
        <v>OK</v>
      </c>
      <c r="EQ167" s="144" t="str">
        <f t="shared" si="104"/>
        <v>OK</v>
      </c>
      <c r="ER167" s="144" t="str">
        <f t="shared" si="105"/>
        <v>OK</v>
      </c>
      <c r="ES167" s="144" t="str">
        <f t="shared" si="106"/>
        <v>OK</v>
      </c>
      <c r="ET167" s="144" t="str">
        <f t="shared" si="107"/>
        <v>OK</v>
      </c>
      <c r="EU167" s="144" t="str">
        <f t="shared" si="108"/>
        <v>OK</v>
      </c>
      <c r="EV167" s="144" t="str">
        <f t="shared" si="109"/>
        <v>OK</v>
      </c>
      <c r="EW167" s="144" t="str">
        <f t="shared" si="110"/>
        <v>XXX</v>
      </c>
      <c r="EX167" s="144" t="str">
        <f t="shared" si="111"/>
        <v>XXX</v>
      </c>
      <c r="EY167" s="144" t="str">
        <f t="shared" si="112"/>
        <v>XXX</v>
      </c>
      <c r="EZ167" s="144" t="str">
        <f t="shared" si="113"/>
        <v>OK</v>
      </c>
      <c r="FA167" s="144" t="str">
        <f t="shared" si="114"/>
        <v>OK</v>
      </c>
      <c r="FB167" s="144" t="str">
        <f t="shared" si="115"/>
        <v>OK</v>
      </c>
    </row>
    <row r="168" spans="2:158" ht="14.4" x14ac:dyDescent="0.3">
      <c r="B168" s="144">
        <v>163</v>
      </c>
      <c r="C168" s="68" t="s">
        <v>581</v>
      </c>
      <c r="D168" s="69" t="s">
        <v>582</v>
      </c>
      <c r="E168" s="70" t="s">
        <v>263</v>
      </c>
      <c r="F168" s="73">
        <f t="shared" si="116"/>
        <v>68234</v>
      </c>
      <c r="G168" s="73">
        <f t="shared" si="116"/>
        <v>68234</v>
      </c>
      <c r="H168" s="73">
        <f t="shared" si="116"/>
        <v>68234</v>
      </c>
      <c r="I168" s="73">
        <f t="shared" si="116"/>
        <v>68234</v>
      </c>
      <c r="J168" s="37"/>
      <c r="K168" s="73">
        <v>67739</v>
      </c>
      <c r="L168" s="73">
        <v>68184</v>
      </c>
      <c r="M168" s="73">
        <v>68606</v>
      </c>
      <c r="N168" s="73">
        <v>68209</v>
      </c>
      <c r="O168" s="73">
        <v>68308</v>
      </c>
      <c r="P168" s="73">
        <v>68531</v>
      </c>
      <c r="Q168" s="73">
        <v>68061</v>
      </c>
      <c r="R168" s="270">
        <f t="shared" si="84"/>
        <v>68234</v>
      </c>
      <c r="S168" s="73">
        <v>68364</v>
      </c>
      <c r="T168" s="73">
        <v>67866</v>
      </c>
      <c r="U168" s="73">
        <v>68643</v>
      </c>
      <c r="V168" s="73">
        <v>68862</v>
      </c>
      <c r="W168" s="73">
        <v>68324</v>
      </c>
      <c r="X168" s="73">
        <v>68463</v>
      </c>
      <c r="Y168" s="73">
        <v>67965</v>
      </c>
      <c r="Z168" s="73">
        <v>68543</v>
      </c>
      <c r="AA168" s="270">
        <f t="shared" si="85"/>
        <v>68378.75</v>
      </c>
      <c r="AB168" s="73">
        <v>72605</v>
      </c>
      <c r="AC168" s="73">
        <v>70990</v>
      </c>
      <c r="AD168" s="73">
        <v>72740</v>
      </c>
      <c r="AE168" s="270">
        <f t="shared" si="86"/>
        <v>72111.666666666672</v>
      </c>
      <c r="AF168" s="73">
        <v>70587</v>
      </c>
      <c r="AG168" s="73">
        <v>70651</v>
      </c>
      <c r="AH168" s="73">
        <v>70683</v>
      </c>
      <c r="AI168" s="73">
        <v>70587</v>
      </c>
      <c r="AJ168" s="73">
        <v>70362</v>
      </c>
      <c r="AK168" s="73">
        <v>70202</v>
      </c>
      <c r="AL168" s="73">
        <v>71003</v>
      </c>
      <c r="AM168" s="73">
        <v>70042</v>
      </c>
      <c r="AN168" s="73">
        <v>71323</v>
      </c>
      <c r="AO168" s="73">
        <v>70587</v>
      </c>
      <c r="AP168" s="73">
        <v>70779</v>
      </c>
      <c r="AQ168" s="73">
        <v>69722</v>
      </c>
      <c r="AR168" s="270">
        <f t="shared" si="87"/>
        <v>70544</v>
      </c>
      <c r="AS168" s="73">
        <v>71133</v>
      </c>
      <c r="AT168" s="73">
        <v>70297</v>
      </c>
      <c r="AU168" s="73">
        <v>70636</v>
      </c>
      <c r="AV168" s="73">
        <v>71292</v>
      </c>
      <c r="AW168" s="73">
        <v>71540</v>
      </c>
      <c r="AX168" s="73">
        <v>70636</v>
      </c>
      <c r="AY168" s="73">
        <v>71880</v>
      </c>
      <c r="AZ168" s="73">
        <v>70862</v>
      </c>
      <c r="BA168" s="270">
        <f t="shared" si="88"/>
        <v>71034.5</v>
      </c>
      <c r="BB168" s="73">
        <v>71329</v>
      </c>
      <c r="BC168" s="73">
        <v>70722</v>
      </c>
      <c r="BD168" s="73">
        <v>70767</v>
      </c>
      <c r="BE168" s="73">
        <v>70947</v>
      </c>
      <c r="BF168" s="73">
        <v>70880</v>
      </c>
      <c r="BG168" s="73">
        <v>70318</v>
      </c>
      <c r="BH168" s="73">
        <v>70655</v>
      </c>
      <c r="BI168" s="270">
        <f t="shared" si="89"/>
        <v>70802.571428571435</v>
      </c>
      <c r="BJ168" s="73">
        <v>67394</v>
      </c>
      <c r="BK168" s="73">
        <v>68728</v>
      </c>
      <c r="BL168" s="270">
        <f t="shared" si="90"/>
        <v>68061</v>
      </c>
      <c r="BM168" s="73">
        <v>67945</v>
      </c>
      <c r="BN168" s="73">
        <v>68488</v>
      </c>
      <c r="BO168" s="73">
        <v>68624</v>
      </c>
      <c r="BP168" s="73">
        <v>68570</v>
      </c>
      <c r="BQ168" s="73">
        <v>68516</v>
      </c>
      <c r="BR168" s="73">
        <v>68869</v>
      </c>
      <c r="BS168" s="73">
        <v>69086</v>
      </c>
      <c r="BT168" s="73">
        <v>68543</v>
      </c>
      <c r="BU168" s="73">
        <v>68298</v>
      </c>
      <c r="BV168" s="73">
        <v>68787</v>
      </c>
      <c r="BW168" s="270">
        <f t="shared" si="91"/>
        <v>68572.600000000006</v>
      </c>
      <c r="BX168" s="73">
        <v>75401</v>
      </c>
      <c r="BY168" s="73">
        <v>76574</v>
      </c>
      <c r="BZ168" s="73">
        <v>74228</v>
      </c>
      <c r="CA168" s="73">
        <v>76226</v>
      </c>
      <c r="CB168" s="73">
        <v>75575</v>
      </c>
      <c r="CC168" s="73">
        <v>76096</v>
      </c>
      <c r="CD168" s="73">
        <v>75444</v>
      </c>
      <c r="CE168" s="73">
        <v>77616</v>
      </c>
      <c r="CF168" s="270">
        <f t="shared" si="92"/>
        <v>75895</v>
      </c>
      <c r="CG168" s="73">
        <v>66145</v>
      </c>
      <c r="CH168" s="73">
        <v>66219</v>
      </c>
      <c r="CI168" s="73">
        <v>66061</v>
      </c>
      <c r="CJ168" s="73">
        <v>66250</v>
      </c>
      <c r="CK168" s="73">
        <v>66156</v>
      </c>
      <c r="CL168" s="73">
        <v>66177</v>
      </c>
      <c r="CM168" s="73">
        <v>66208</v>
      </c>
      <c r="CN168" s="73">
        <v>66187</v>
      </c>
      <c r="CO168" s="73">
        <v>66019</v>
      </c>
      <c r="CP168" s="270">
        <f t="shared" si="93"/>
        <v>66158</v>
      </c>
      <c r="CQ168" s="73">
        <v>68465</v>
      </c>
      <c r="CR168" s="73">
        <v>69294</v>
      </c>
      <c r="CS168" s="73">
        <v>68494</v>
      </c>
      <c r="CT168" s="73">
        <v>68236</v>
      </c>
      <c r="CU168" s="73">
        <v>68837</v>
      </c>
      <c r="CV168" s="73">
        <v>68665</v>
      </c>
      <c r="CW168" s="73">
        <v>68780</v>
      </c>
      <c r="CX168" s="73">
        <v>69008</v>
      </c>
      <c r="CY168" s="73">
        <v>69180</v>
      </c>
      <c r="CZ168" s="73">
        <v>68579</v>
      </c>
      <c r="DA168" s="270">
        <f t="shared" si="94"/>
        <v>68753.8</v>
      </c>
      <c r="DB168" s="73">
        <v>65620</v>
      </c>
      <c r="DC168" s="73">
        <v>65439</v>
      </c>
      <c r="DD168" s="270">
        <f t="shared" si="95"/>
        <v>65529.5</v>
      </c>
      <c r="DE168" s="73">
        <v>68511</v>
      </c>
      <c r="DF168" s="73">
        <v>69677</v>
      </c>
      <c r="DG168" s="73">
        <v>68285</v>
      </c>
      <c r="DH168" s="73">
        <v>68817</v>
      </c>
      <c r="DI168" s="73">
        <v>69022</v>
      </c>
      <c r="DJ168" s="73">
        <v>68408</v>
      </c>
      <c r="DK168" s="73">
        <v>68715</v>
      </c>
      <c r="DL168" s="73">
        <v>68429</v>
      </c>
      <c r="DM168" s="73">
        <v>68531</v>
      </c>
      <c r="DN168" s="73">
        <v>69411</v>
      </c>
      <c r="DO168" s="270">
        <f t="shared" si="96"/>
        <v>68780.600000000006</v>
      </c>
      <c r="DP168" s="73">
        <v>67698</v>
      </c>
      <c r="DQ168" s="73">
        <v>67698</v>
      </c>
      <c r="DR168" s="73">
        <v>67698</v>
      </c>
      <c r="DS168" s="73">
        <v>67698</v>
      </c>
      <c r="DT168" s="73">
        <v>67698</v>
      </c>
      <c r="DU168" s="73">
        <v>67675</v>
      </c>
      <c r="DV168" s="73">
        <v>67698</v>
      </c>
      <c r="DW168" s="73">
        <v>67698</v>
      </c>
      <c r="DX168" s="73">
        <v>67698</v>
      </c>
      <c r="DY168" s="73">
        <v>67895</v>
      </c>
      <c r="DZ168" s="270">
        <f t="shared" si="97"/>
        <v>67715.399999999994</v>
      </c>
      <c r="EA168" s="73">
        <v>68905</v>
      </c>
      <c r="EB168" s="73">
        <v>68818</v>
      </c>
      <c r="EC168" s="73">
        <v>69058</v>
      </c>
      <c r="ED168" s="73">
        <v>69363</v>
      </c>
      <c r="EE168" s="73">
        <v>69036</v>
      </c>
      <c r="EF168" s="73">
        <v>69493</v>
      </c>
      <c r="EG168" s="73">
        <v>69297</v>
      </c>
      <c r="EH168" s="73">
        <v>68796</v>
      </c>
      <c r="EI168" s="73">
        <v>69058</v>
      </c>
      <c r="EJ168" s="73">
        <v>68644</v>
      </c>
      <c r="EK168" s="270">
        <f t="shared" si="98"/>
        <v>69046.8</v>
      </c>
      <c r="EM168" s="306">
        <f t="shared" si="99"/>
        <v>69307.879206349215</v>
      </c>
      <c r="EN168" s="144" t="str">
        <f t="shared" si="101"/>
        <v>OK</v>
      </c>
      <c r="EO168" s="144" t="str">
        <f t="shared" si="102"/>
        <v>OK</v>
      </c>
      <c r="EP168" s="144" t="str">
        <f t="shared" si="103"/>
        <v>OK</v>
      </c>
      <c r="EQ168" s="144" t="str">
        <f t="shared" si="104"/>
        <v>OK</v>
      </c>
      <c r="ER168" s="144" t="str">
        <f t="shared" si="105"/>
        <v>OK</v>
      </c>
      <c r="ES168" s="144" t="str">
        <f t="shared" si="106"/>
        <v>OK</v>
      </c>
      <c r="ET168" s="144" t="str">
        <f t="shared" si="107"/>
        <v>OK</v>
      </c>
      <c r="EU168" s="144" t="str">
        <f t="shared" si="108"/>
        <v>OK</v>
      </c>
      <c r="EV168" s="144" t="str">
        <f t="shared" si="109"/>
        <v>OK</v>
      </c>
      <c r="EW168" s="144" t="str">
        <f t="shared" si="110"/>
        <v>OK</v>
      </c>
      <c r="EX168" s="144" t="str">
        <f t="shared" si="111"/>
        <v>XXX</v>
      </c>
      <c r="EY168" s="144" t="str">
        <f t="shared" si="112"/>
        <v>XXX</v>
      </c>
      <c r="EZ168" s="144" t="str">
        <f t="shared" si="113"/>
        <v>OK</v>
      </c>
      <c r="FA168" s="144" t="str">
        <f t="shared" si="114"/>
        <v>OK</v>
      </c>
      <c r="FB168" s="144" t="str">
        <f t="shared" si="115"/>
        <v>OK</v>
      </c>
    </row>
    <row r="169" spans="2:158" ht="14.4" x14ac:dyDescent="0.3">
      <c r="B169" s="144">
        <v>164</v>
      </c>
      <c r="C169" s="68" t="s">
        <v>583</v>
      </c>
      <c r="D169" s="69" t="s">
        <v>584</v>
      </c>
      <c r="E169" s="70" t="s">
        <v>13</v>
      </c>
      <c r="F169" s="73">
        <f t="shared" si="116"/>
        <v>6045</v>
      </c>
      <c r="G169" s="73">
        <f t="shared" si="116"/>
        <v>6045</v>
      </c>
      <c r="H169" s="73">
        <f t="shared" si="116"/>
        <v>6045</v>
      </c>
      <c r="I169" s="73">
        <f t="shared" si="116"/>
        <v>6045</v>
      </c>
      <c r="J169" s="37"/>
      <c r="K169" s="73">
        <v>6045</v>
      </c>
      <c r="L169" s="73">
        <v>6045</v>
      </c>
      <c r="M169" s="73">
        <v>6045</v>
      </c>
      <c r="N169" s="73">
        <v>6045</v>
      </c>
      <c r="O169" s="73">
        <v>6045</v>
      </c>
      <c r="P169" s="73">
        <v>6045</v>
      </c>
      <c r="Q169" s="73">
        <v>6045</v>
      </c>
      <c r="R169" s="270">
        <f t="shared" si="84"/>
        <v>6045</v>
      </c>
      <c r="S169" s="73">
        <v>6056</v>
      </c>
      <c r="T169" s="73">
        <v>6056</v>
      </c>
      <c r="U169" s="73">
        <v>6056</v>
      </c>
      <c r="V169" s="73">
        <v>6056</v>
      </c>
      <c r="W169" s="73">
        <v>6056</v>
      </c>
      <c r="X169" s="73">
        <v>6056</v>
      </c>
      <c r="Y169" s="73">
        <v>6056</v>
      </c>
      <c r="Z169" s="73">
        <v>6056</v>
      </c>
      <c r="AA169" s="270">
        <f t="shared" si="85"/>
        <v>6056</v>
      </c>
      <c r="AB169" s="73">
        <v>6094</v>
      </c>
      <c r="AC169" s="73">
        <v>6094</v>
      </c>
      <c r="AD169" s="73">
        <v>6094</v>
      </c>
      <c r="AE169" s="270">
        <f t="shared" si="86"/>
        <v>6094</v>
      </c>
      <c r="AF169" s="73">
        <v>6064</v>
      </c>
      <c r="AG169" s="73">
        <v>6064</v>
      </c>
      <c r="AH169" s="73">
        <v>6064</v>
      </c>
      <c r="AI169" s="73">
        <v>6064</v>
      </c>
      <c r="AJ169" s="73">
        <v>6064</v>
      </c>
      <c r="AK169" s="73">
        <v>6064</v>
      </c>
      <c r="AL169" s="73">
        <v>6064</v>
      </c>
      <c r="AM169" s="73">
        <v>6064</v>
      </c>
      <c r="AN169" s="73">
        <v>6064</v>
      </c>
      <c r="AO169" s="73">
        <v>6064</v>
      </c>
      <c r="AP169" s="73">
        <v>6064</v>
      </c>
      <c r="AQ169" s="73">
        <v>6064</v>
      </c>
      <c r="AR169" s="270">
        <f t="shared" si="87"/>
        <v>6064</v>
      </c>
      <c r="AS169" s="73">
        <v>6091</v>
      </c>
      <c r="AT169" s="73">
        <v>6091</v>
      </c>
      <c r="AU169" s="73">
        <v>6091</v>
      </c>
      <c r="AV169" s="73">
        <v>6091</v>
      </c>
      <c r="AW169" s="73">
        <v>6091</v>
      </c>
      <c r="AX169" s="73">
        <v>6091</v>
      </c>
      <c r="AY169" s="73">
        <v>6091</v>
      </c>
      <c r="AZ169" s="73">
        <v>6091</v>
      </c>
      <c r="BA169" s="270">
        <f t="shared" si="88"/>
        <v>6091</v>
      </c>
      <c r="BB169" s="73">
        <v>6091</v>
      </c>
      <c r="BC169" s="73">
        <v>6091</v>
      </c>
      <c r="BD169" s="73">
        <v>6091</v>
      </c>
      <c r="BE169" s="73">
        <v>6091</v>
      </c>
      <c r="BF169" s="73">
        <v>6091</v>
      </c>
      <c r="BG169" s="73">
        <v>6091</v>
      </c>
      <c r="BH169" s="73">
        <v>6091</v>
      </c>
      <c r="BI169" s="270">
        <f t="shared" si="89"/>
        <v>6091</v>
      </c>
      <c r="BJ169" s="73">
        <v>6053</v>
      </c>
      <c r="BK169" s="73">
        <v>6053</v>
      </c>
      <c r="BL169" s="270">
        <f t="shared" si="90"/>
        <v>6053</v>
      </c>
      <c r="BM169" s="73">
        <v>6045</v>
      </c>
      <c r="BN169" s="73">
        <v>6045</v>
      </c>
      <c r="BO169" s="73">
        <v>6045</v>
      </c>
      <c r="BP169" s="73">
        <v>6045</v>
      </c>
      <c r="BQ169" s="73">
        <v>6045</v>
      </c>
      <c r="BR169" s="73">
        <v>6045</v>
      </c>
      <c r="BS169" s="73">
        <v>6045</v>
      </c>
      <c r="BT169" s="73">
        <v>6045</v>
      </c>
      <c r="BU169" s="73">
        <v>6045</v>
      </c>
      <c r="BV169" s="73">
        <v>6045</v>
      </c>
      <c r="BW169" s="270">
        <f t="shared" si="91"/>
        <v>6045</v>
      </c>
      <c r="BX169" s="73">
        <v>6120</v>
      </c>
      <c r="BY169" s="73">
        <v>6120</v>
      </c>
      <c r="BZ169" s="73">
        <v>6120</v>
      </c>
      <c r="CA169" s="73">
        <v>6120</v>
      </c>
      <c r="CB169" s="73">
        <v>6120</v>
      </c>
      <c r="CC169" s="73">
        <v>6120</v>
      </c>
      <c r="CD169" s="73">
        <v>6120</v>
      </c>
      <c r="CE169" s="73">
        <v>6120</v>
      </c>
      <c r="CF169" s="270">
        <f t="shared" si="92"/>
        <v>6120</v>
      </c>
      <c r="CG169" s="73">
        <v>6039</v>
      </c>
      <c r="CH169" s="73">
        <v>6039</v>
      </c>
      <c r="CI169" s="73">
        <v>6039</v>
      </c>
      <c r="CJ169" s="73">
        <v>6039</v>
      </c>
      <c r="CK169" s="73">
        <v>6039</v>
      </c>
      <c r="CL169" s="73">
        <v>6039</v>
      </c>
      <c r="CM169" s="73">
        <v>6039</v>
      </c>
      <c r="CN169" s="73">
        <v>6039</v>
      </c>
      <c r="CO169" s="73">
        <v>6039</v>
      </c>
      <c r="CP169" s="270">
        <f t="shared" si="93"/>
        <v>6039</v>
      </c>
      <c r="CQ169" s="73">
        <v>6047</v>
      </c>
      <c r="CR169" s="73">
        <v>6047</v>
      </c>
      <c r="CS169" s="73">
        <v>6047</v>
      </c>
      <c r="CT169" s="73">
        <v>6047</v>
      </c>
      <c r="CU169" s="73">
        <v>6047</v>
      </c>
      <c r="CV169" s="73">
        <v>6047</v>
      </c>
      <c r="CW169" s="73">
        <v>6047</v>
      </c>
      <c r="CX169" s="73">
        <v>6047</v>
      </c>
      <c r="CY169" s="73">
        <v>6047</v>
      </c>
      <c r="CZ169" s="73">
        <v>6047</v>
      </c>
      <c r="DA169" s="270">
        <f t="shared" si="94"/>
        <v>6047</v>
      </c>
      <c r="DB169" s="73">
        <v>6011</v>
      </c>
      <c r="DC169" s="73">
        <v>6011</v>
      </c>
      <c r="DD169" s="270">
        <f t="shared" si="95"/>
        <v>6011</v>
      </c>
      <c r="DE169" s="73">
        <v>6061</v>
      </c>
      <c r="DF169" s="73">
        <v>6061</v>
      </c>
      <c r="DG169" s="73">
        <v>6061</v>
      </c>
      <c r="DH169" s="73">
        <v>6061</v>
      </c>
      <c r="DI169" s="73">
        <v>6061</v>
      </c>
      <c r="DJ169" s="73">
        <v>6061</v>
      </c>
      <c r="DK169" s="73">
        <v>6061</v>
      </c>
      <c r="DL169" s="73">
        <v>6061</v>
      </c>
      <c r="DM169" s="73">
        <v>6061</v>
      </c>
      <c r="DN169" s="73">
        <v>6061</v>
      </c>
      <c r="DO169" s="270">
        <f t="shared" si="96"/>
        <v>6061</v>
      </c>
      <c r="DP169" s="73">
        <v>6051</v>
      </c>
      <c r="DQ169" s="73">
        <v>6051</v>
      </c>
      <c r="DR169" s="73">
        <v>6051</v>
      </c>
      <c r="DS169" s="73">
        <v>6051</v>
      </c>
      <c r="DT169" s="73">
        <v>6051</v>
      </c>
      <c r="DU169" s="73">
        <v>6051</v>
      </c>
      <c r="DV169" s="73">
        <v>6051</v>
      </c>
      <c r="DW169" s="73">
        <v>6051</v>
      </c>
      <c r="DX169" s="73">
        <v>6051</v>
      </c>
      <c r="DY169" s="73">
        <v>6051</v>
      </c>
      <c r="DZ169" s="270">
        <f t="shared" si="97"/>
        <v>6051</v>
      </c>
      <c r="EA169" s="73">
        <v>6064</v>
      </c>
      <c r="EB169" s="73">
        <v>6064</v>
      </c>
      <c r="EC169" s="73">
        <v>6064</v>
      </c>
      <c r="ED169" s="73">
        <v>6064</v>
      </c>
      <c r="EE169" s="73">
        <v>6064</v>
      </c>
      <c r="EF169" s="73">
        <v>6064</v>
      </c>
      <c r="EG169" s="73">
        <v>6064</v>
      </c>
      <c r="EH169" s="73">
        <v>6064</v>
      </c>
      <c r="EI169" s="73">
        <v>6064</v>
      </c>
      <c r="EJ169" s="73">
        <v>6064</v>
      </c>
      <c r="EK169" s="270">
        <f t="shared" si="98"/>
        <v>6064</v>
      </c>
      <c r="EM169" s="306">
        <f t="shared" si="99"/>
        <v>6062.1333333333332</v>
      </c>
      <c r="EN169" s="144" t="str">
        <f t="shared" si="101"/>
        <v>OK</v>
      </c>
      <c r="EO169" s="144" t="str">
        <f t="shared" si="102"/>
        <v>OK</v>
      </c>
      <c r="EP169" s="144" t="str">
        <f t="shared" si="103"/>
        <v>OK</v>
      </c>
      <c r="EQ169" s="144" t="str">
        <f t="shared" si="104"/>
        <v>OK</v>
      </c>
      <c r="ER169" s="144" t="str">
        <f t="shared" si="105"/>
        <v>OK</v>
      </c>
      <c r="ES169" s="144" t="str">
        <f t="shared" si="106"/>
        <v>OK</v>
      </c>
      <c r="ET169" s="144" t="str">
        <f t="shared" si="107"/>
        <v>OK</v>
      </c>
      <c r="EU169" s="144" t="str">
        <f t="shared" si="108"/>
        <v>OK</v>
      </c>
      <c r="EV169" s="144" t="str">
        <f t="shared" si="109"/>
        <v>OK</v>
      </c>
      <c r="EW169" s="144" t="str">
        <f t="shared" si="110"/>
        <v>OK</v>
      </c>
      <c r="EX169" s="144" t="str">
        <f t="shared" si="111"/>
        <v>OK</v>
      </c>
      <c r="EY169" s="144" t="str">
        <f t="shared" si="112"/>
        <v>OK</v>
      </c>
      <c r="EZ169" s="144" t="str">
        <f t="shared" si="113"/>
        <v>OK</v>
      </c>
      <c r="FA169" s="144" t="str">
        <f t="shared" si="114"/>
        <v>OK</v>
      </c>
      <c r="FB169" s="144" t="str">
        <f t="shared" si="115"/>
        <v>OK</v>
      </c>
    </row>
    <row r="170" spans="2:158" ht="14.4" x14ac:dyDescent="0.3">
      <c r="B170" s="144">
        <v>165</v>
      </c>
      <c r="C170" s="68" t="s">
        <v>585</v>
      </c>
      <c r="D170" s="69" t="s">
        <v>586</v>
      </c>
      <c r="E170" s="70" t="s">
        <v>263</v>
      </c>
      <c r="F170" s="73">
        <f t="shared" si="116"/>
        <v>59140.714285714283</v>
      </c>
      <c r="G170" s="73">
        <f t="shared" si="116"/>
        <v>59140.714285714283</v>
      </c>
      <c r="H170" s="73">
        <f t="shared" si="116"/>
        <v>59140.714285714283</v>
      </c>
      <c r="I170" s="73">
        <f t="shared" si="116"/>
        <v>59140.714285714283</v>
      </c>
      <c r="J170" s="37"/>
      <c r="K170" s="73">
        <v>58627</v>
      </c>
      <c r="L170" s="73">
        <v>59089</v>
      </c>
      <c r="M170" s="73">
        <v>59526</v>
      </c>
      <c r="N170" s="73">
        <v>59115</v>
      </c>
      <c r="O170" s="73">
        <v>59218</v>
      </c>
      <c r="P170" s="73">
        <v>59449</v>
      </c>
      <c r="Q170" s="73">
        <v>58961</v>
      </c>
      <c r="R170" s="270">
        <f t="shared" si="84"/>
        <v>59140.714285714283</v>
      </c>
      <c r="S170" s="73">
        <v>58458</v>
      </c>
      <c r="T170" s="73">
        <v>58075</v>
      </c>
      <c r="U170" s="73">
        <v>58787</v>
      </c>
      <c r="V170" s="73">
        <v>58969</v>
      </c>
      <c r="W170" s="73">
        <v>58495</v>
      </c>
      <c r="X170" s="73">
        <v>58623</v>
      </c>
      <c r="Y170" s="73">
        <v>58166</v>
      </c>
      <c r="Z170" s="73">
        <v>58696</v>
      </c>
      <c r="AA170" s="270">
        <f t="shared" si="85"/>
        <v>58533.625</v>
      </c>
      <c r="AB170" s="73">
        <v>62488</v>
      </c>
      <c r="AC170" s="73">
        <v>60424</v>
      </c>
      <c r="AD170" s="73">
        <v>62660</v>
      </c>
      <c r="AE170" s="270">
        <f t="shared" si="86"/>
        <v>61857.333333333336</v>
      </c>
      <c r="AF170" s="73">
        <v>60479</v>
      </c>
      <c r="AG170" s="73">
        <v>60543</v>
      </c>
      <c r="AH170" s="73">
        <v>60575</v>
      </c>
      <c r="AI170" s="73">
        <v>60479</v>
      </c>
      <c r="AJ170" s="73">
        <v>60257</v>
      </c>
      <c r="AK170" s="73">
        <v>60098</v>
      </c>
      <c r="AL170" s="73">
        <v>60893</v>
      </c>
      <c r="AM170" s="73">
        <v>59939</v>
      </c>
      <c r="AN170" s="73">
        <v>61211</v>
      </c>
      <c r="AO170" s="73">
        <v>60479</v>
      </c>
      <c r="AP170" s="73">
        <v>60670</v>
      </c>
      <c r="AQ170" s="73">
        <v>59621</v>
      </c>
      <c r="AR170" s="270">
        <f t="shared" si="87"/>
        <v>60437</v>
      </c>
      <c r="AS170" s="73">
        <v>60119</v>
      </c>
      <c r="AT170" s="73">
        <v>59253</v>
      </c>
      <c r="AU170" s="73">
        <v>59604</v>
      </c>
      <c r="AV170" s="73">
        <v>60283</v>
      </c>
      <c r="AW170" s="73">
        <v>60541</v>
      </c>
      <c r="AX170" s="73">
        <v>59604</v>
      </c>
      <c r="AY170" s="73">
        <v>60892</v>
      </c>
      <c r="AZ170" s="73">
        <v>59838</v>
      </c>
      <c r="BA170" s="270">
        <f t="shared" si="88"/>
        <v>60016.75</v>
      </c>
      <c r="BB170" s="73">
        <v>60190</v>
      </c>
      <c r="BC170" s="73">
        <v>59581</v>
      </c>
      <c r="BD170" s="73">
        <v>59626</v>
      </c>
      <c r="BE170" s="73">
        <v>59807</v>
      </c>
      <c r="BF170" s="73">
        <v>59739</v>
      </c>
      <c r="BG170" s="73">
        <v>59175</v>
      </c>
      <c r="BH170" s="73">
        <v>59513</v>
      </c>
      <c r="BI170" s="270">
        <f t="shared" si="89"/>
        <v>59661.571428571428</v>
      </c>
      <c r="BJ170" s="73">
        <v>58102</v>
      </c>
      <c r="BK170" s="73">
        <v>59677</v>
      </c>
      <c r="BL170" s="270">
        <f t="shared" si="90"/>
        <v>58889.5</v>
      </c>
      <c r="BM170" s="73">
        <v>58542</v>
      </c>
      <c r="BN170" s="73">
        <v>59039</v>
      </c>
      <c r="BO170" s="73">
        <v>59164</v>
      </c>
      <c r="BP170" s="73">
        <v>59114</v>
      </c>
      <c r="BQ170" s="73">
        <v>59064</v>
      </c>
      <c r="BR170" s="73">
        <v>59388</v>
      </c>
      <c r="BS170" s="73">
        <v>59587</v>
      </c>
      <c r="BT170" s="73">
        <v>59089</v>
      </c>
      <c r="BU170" s="73">
        <v>58865</v>
      </c>
      <c r="BV170" s="73">
        <v>59313</v>
      </c>
      <c r="BW170" s="270">
        <f t="shared" si="91"/>
        <v>59116.5</v>
      </c>
      <c r="BX170" s="73">
        <v>62465</v>
      </c>
      <c r="BY170" s="73">
        <v>63526</v>
      </c>
      <c r="BZ170" s="73">
        <v>61405</v>
      </c>
      <c r="CA170" s="73">
        <v>63211</v>
      </c>
      <c r="CB170" s="73">
        <v>62622</v>
      </c>
      <c r="CC170" s="73">
        <v>63094</v>
      </c>
      <c r="CD170" s="73">
        <v>62504</v>
      </c>
      <c r="CE170" s="73">
        <v>64468</v>
      </c>
      <c r="CF170" s="270">
        <f t="shared" si="92"/>
        <v>62911.875</v>
      </c>
      <c r="CG170" s="73">
        <v>57974</v>
      </c>
      <c r="CH170" s="73">
        <v>58099</v>
      </c>
      <c r="CI170" s="73">
        <v>57831</v>
      </c>
      <c r="CJ170" s="73">
        <v>58153</v>
      </c>
      <c r="CK170" s="73">
        <v>57992</v>
      </c>
      <c r="CL170" s="73">
        <v>58028</v>
      </c>
      <c r="CM170" s="73">
        <v>58081</v>
      </c>
      <c r="CN170" s="73">
        <v>58045</v>
      </c>
      <c r="CO170" s="73">
        <v>57759</v>
      </c>
      <c r="CP170" s="270">
        <f t="shared" si="93"/>
        <v>57995.777777777781</v>
      </c>
      <c r="CQ170" s="73">
        <v>59464</v>
      </c>
      <c r="CR170" s="73">
        <v>60370</v>
      </c>
      <c r="CS170" s="73">
        <v>59496</v>
      </c>
      <c r="CT170" s="73">
        <v>59215</v>
      </c>
      <c r="CU170" s="73">
        <v>59870</v>
      </c>
      <c r="CV170" s="73">
        <v>59683</v>
      </c>
      <c r="CW170" s="73">
        <v>59808</v>
      </c>
      <c r="CX170" s="73">
        <v>60058</v>
      </c>
      <c r="CY170" s="73">
        <v>60245</v>
      </c>
      <c r="CZ170" s="73">
        <v>59589</v>
      </c>
      <c r="DA170" s="270">
        <f t="shared" si="94"/>
        <v>59779.8</v>
      </c>
      <c r="DB170" s="73">
        <v>57647</v>
      </c>
      <c r="DC170" s="73">
        <v>57482</v>
      </c>
      <c r="DD170" s="270">
        <f t="shared" si="95"/>
        <v>57564.5</v>
      </c>
      <c r="DE170" s="73">
        <v>59667</v>
      </c>
      <c r="DF170" s="73">
        <v>61364</v>
      </c>
      <c r="DG170" s="73">
        <v>59339</v>
      </c>
      <c r="DH170" s="73">
        <v>60114</v>
      </c>
      <c r="DI170" s="73">
        <v>60411</v>
      </c>
      <c r="DJ170" s="73">
        <v>59518</v>
      </c>
      <c r="DK170" s="73">
        <v>59965</v>
      </c>
      <c r="DL170" s="73">
        <v>59548</v>
      </c>
      <c r="DM170" s="73">
        <v>59697</v>
      </c>
      <c r="DN170" s="73">
        <v>60977</v>
      </c>
      <c r="DO170" s="270">
        <f t="shared" si="96"/>
        <v>60060</v>
      </c>
      <c r="DP170" s="73">
        <v>59205</v>
      </c>
      <c r="DQ170" s="73">
        <v>59375</v>
      </c>
      <c r="DR170" s="73">
        <v>58851</v>
      </c>
      <c r="DS170" s="73">
        <v>59332</v>
      </c>
      <c r="DT170" s="73">
        <v>59488</v>
      </c>
      <c r="DU170" s="73">
        <v>59140</v>
      </c>
      <c r="DV170" s="73">
        <v>59332</v>
      </c>
      <c r="DW170" s="73">
        <v>59162</v>
      </c>
      <c r="DX170" s="73">
        <v>58964</v>
      </c>
      <c r="DY170" s="73">
        <v>59538</v>
      </c>
      <c r="DZ170" s="270">
        <f t="shared" si="97"/>
        <v>59238.7</v>
      </c>
      <c r="EA170" s="73">
        <v>58940</v>
      </c>
      <c r="EB170" s="73">
        <v>58851</v>
      </c>
      <c r="EC170" s="73">
        <v>59097</v>
      </c>
      <c r="ED170" s="73">
        <v>59412</v>
      </c>
      <c r="EE170" s="73">
        <v>59075</v>
      </c>
      <c r="EF170" s="73">
        <v>59546</v>
      </c>
      <c r="EG170" s="73">
        <v>59344</v>
      </c>
      <c r="EH170" s="73">
        <v>58828</v>
      </c>
      <c r="EI170" s="73">
        <v>59097</v>
      </c>
      <c r="EJ170" s="73">
        <v>58671</v>
      </c>
      <c r="EK170" s="270">
        <f t="shared" si="98"/>
        <v>59086.1</v>
      </c>
      <c r="EM170" s="306">
        <f t="shared" si="99"/>
        <v>59619.316455026456</v>
      </c>
      <c r="EN170" s="144" t="str">
        <f t="shared" si="101"/>
        <v>OK</v>
      </c>
      <c r="EO170" s="144" t="str">
        <f t="shared" si="102"/>
        <v>OK</v>
      </c>
      <c r="EP170" s="144" t="str">
        <f t="shared" si="103"/>
        <v>OK</v>
      </c>
      <c r="EQ170" s="144" t="str">
        <f t="shared" si="104"/>
        <v>OK</v>
      </c>
      <c r="ER170" s="144" t="str">
        <f t="shared" si="105"/>
        <v>OK</v>
      </c>
      <c r="ES170" s="144" t="str">
        <f t="shared" si="106"/>
        <v>OK</v>
      </c>
      <c r="ET170" s="144" t="str">
        <f t="shared" si="107"/>
        <v>OK</v>
      </c>
      <c r="EU170" s="144" t="str">
        <f t="shared" si="108"/>
        <v>OK</v>
      </c>
      <c r="EV170" s="144" t="str">
        <f t="shared" si="109"/>
        <v>OK</v>
      </c>
      <c r="EW170" s="144" t="str">
        <f t="shared" si="110"/>
        <v>OK</v>
      </c>
      <c r="EX170" s="144" t="str">
        <f t="shared" si="111"/>
        <v>OK</v>
      </c>
      <c r="EY170" s="144" t="str">
        <f t="shared" si="112"/>
        <v>OK</v>
      </c>
      <c r="EZ170" s="144" t="str">
        <f t="shared" si="113"/>
        <v>OK</v>
      </c>
      <c r="FA170" s="144" t="str">
        <f t="shared" si="114"/>
        <v>OK</v>
      </c>
      <c r="FB170" s="144" t="str">
        <f t="shared" si="115"/>
        <v>OK</v>
      </c>
    </row>
    <row r="171" spans="2:158" ht="14.4" x14ac:dyDescent="0.3">
      <c r="B171" s="144">
        <v>166</v>
      </c>
      <c r="C171" s="68" t="s">
        <v>587</v>
      </c>
      <c r="D171" s="69" t="s">
        <v>588</v>
      </c>
      <c r="E171" s="70" t="s">
        <v>263</v>
      </c>
      <c r="F171" s="73">
        <f t="shared" si="116"/>
        <v>12341</v>
      </c>
      <c r="G171" s="73">
        <f t="shared" si="116"/>
        <v>12341</v>
      </c>
      <c r="H171" s="73">
        <f t="shared" si="116"/>
        <v>12341</v>
      </c>
      <c r="I171" s="73">
        <f t="shared" si="116"/>
        <v>12341</v>
      </c>
      <c r="J171" s="37"/>
      <c r="K171" s="73">
        <v>12341</v>
      </c>
      <c r="L171" s="73">
        <v>12341</v>
      </c>
      <c r="M171" s="73">
        <v>12341</v>
      </c>
      <c r="N171" s="73">
        <v>12341</v>
      </c>
      <c r="O171" s="73">
        <v>12341</v>
      </c>
      <c r="P171" s="73">
        <v>12341</v>
      </c>
      <c r="Q171" s="73">
        <v>12341</v>
      </c>
      <c r="R171" s="270">
        <f t="shared" si="84"/>
        <v>12341</v>
      </c>
      <c r="S171" s="73">
        <v>12365</v>
      </c>
      <c r="T171" s="73">
        <v>12365</v>
      </c>
      <c r="U171" s="73">
        <v>12365</v>
      </c>
      <c r="V171" s="73">
        <v>12365</v>
      </c>
      <c r="W171" s="73">
        <v>12365</v>
      </c>
      <c r="X171" s="73">
        <v>12365</v>
      </c>
      <c r="Y171" s="73">
        <v>12365</v>
      </c>
      <c r="Z171" s="73">
        <v>12365</v>
      </c>
      <c r="AA171" s="270">
        <f t="shared" si="85"/>
        <v>12365</v>
      </c>
      <c r="AB171" s="73">
        <v>12459</v>
      </c>
      <c r="AC171" s="73">
        <v>12459</v>
      </c>
      <c r="AD171" s="73">
        <v>12459</v>
      </c>
      <c r="AE171" s="270">
        <f t="shared" si="86"/>
        <v>12459</v>
      </c>
      <c r="AF171" s="73">
        <v>12390</v>
      </c>
      <c r="AG171" s="73">
        <v>12390</v>
      </c>
      <c r="AH171" s="73">
        <v>12390</v>
      </c>
      <c r="AI171" s="73">
        <v>12390</v>
      </c>
      <c r="AJ171" s="73">
        <v>12390</v>
      </c>
      <c r="AK171" s="73">
        <v>12390</v>
      </c>
      <c r="AL171" s="73">
        <v>12390</v>
      </c>
      <c r="AM171" s="73">
        <v>12390</v>
      </c>
      <c r="AN171" s="73">
        <v>12390</v>
      </c>
      <c r="AO171" s="73">
        <v>12390</v>
      </c>
      <c r="AP171" s="73">
        <v>12390</v>
      </c>
      <c r="AQ171" s="73">
        <v>12390</v>
      </c>
      <c r="AR171" s="270">
        <f t="shared" si="87"/>
        <v>12390</v>
      </c>
      <c r="AS171" s="73">
        <v>12449</v>
      </c>
      <c r="AT171" s="73">
        <v>12449</v>
      </c>
      <c r="AU171" s="73">
        <v>12449</v>
      </c>
      <c r="AV171" s="73">
        <v>12449</v>
      </c>
      <c r="AW171" s="73">
        <v>12449</v>
      </c>
      <c r="AX171" s="73">
        <v>12449</v>
      </c>
      <c r="AY171" s="73">
        <v>12449</v>
      </c>
      <c r="AZ171" s="73">
        <v>12449</v>
      </c>
      <c r="BA171" s="270">
        <f t="shared" si="88"/>
        <v>12449</v>
      </c>
      <c r="BB171" s="73">
        <v>12451</v>
      </c>
      <c r="BC171" s="73">
        <v>12451</v>
      </c>
      <c r="BD171" s="73">
        <v>12451</v>
      </c>
      <c r="BE171" s="73">
        <v>12451</v>
      </c>
      <c r="BF171" s="73">
        <v>12451</v>
      </c>
      <c r="BG171" s="73">
        <v>12451</v>
      </c>
      <c r="BH171" s="73">
        <v>12451</v>
      </c>
      <c r="BI171" s="270">
        <f t="shared" si="89"/>
        <v>12451</v>
      </c>
      <c r="BJ171" s="73">
        <v>12362</v>
      </c>
      <c r="BK171" s="73">
        <v>12362</v>
      </c>
      <c r="BL171" s="270">
        <f t="shared" si="90"/>
        <v>12362</v>
      </c>
      <c r="BM171" s="73">
        <v>12340</v>
      </c>
      <c r="BN171" s="73">
        <v>12340</v>
      </c>
      <c r="BO171" s="73">
        <v>12340</v>
      </c>
      <c r="BP171" s="73">
        <v>12340</v>
      </c>
      <c r="BQ171" s="73">
        <v>12340</v>
      </c>
      <c r="BR171" s="73">
        <v>12340</v>
      </c>
      <c r="BS171" s="73">
        <v>12340</v>
      </c>
      <c r="BT171" s="73">
        <v>12340</v>
      </c>
      <c r="BU171" s="73">
        <v>12340</v>
      </c>
      <c r="BV171" s="73">
        <v>12340</v>
      </c>
      <c r="BW171" s="270">
        <f t="shared" si="91"/>
        <v>12340</v>
      </c>
      <c r="BX171" s="73">
        <v>12522</v>
      </c>
      <c r="BY171" s="73">
        <v>12522</v>
      </c>
      <c r="BZ171" s="73">
        <v>12522</v>
      </c>
      <c r="CA171" s="73">
        <v>12522</v>
      </c>
      <c r="CB171" s="73">
        <v>12522</v>
      </c>
      <c r="CC171" s="73">
        <v>12522</v>
      </c>
      <c r="CD171" s="73">
        <v>12522</v>
      </c>
      <c r="CE171" s="73">
        <v>12522</v>
      </c>
      <c r="CF171" s="270">
        <f t="shared" si="92"/>
        <v>12522</v>
      </c>
      <c r="CG171" s="73">
        <v>12330</v>
      </c>
      <c r="CH171" s="73">
        <v>12330</v>
      </c>
      <c r="CI171" s="73">
        <v>12330</v>
      </c>
      <c r="CJ171" s="73">
        <v>12330</v>
      </c>
      <c r="CK171" s="73">
        <v>12330</v>
      </c>
      <c r="CL171" s="73">
        <v>12330</v>
      </c>
      <c r="CM171" s="73">
        <v>12330</v>
      </c>
      <c r="CN171" s="73">
        <v>12330</v>
      </c>
      <c r="CO171" s="73">
        <v>12330</v>
      </c>
      <c r="CP171" s="270">
        <f t="shared" si="93"/>
        <v>12330</v>
      </c>
      <c r="CQ171" s="73">
        <v>12345</v>
      </c>
      <c r="CR171" s="73">
        <v>12345</v>
      </c>
      <c r="CS171" s="73">
        <v>12345</v>
      </c>
      <c r="CT171" s="73">
        <v>12345</v>
      </c>
      <c r="CU171" s="73">
        <v>12345</v>
      </c>
      <c r="CV171" s="73">
        <v>12345</v>
      </c>
      <c r="CW171" s="73">
        <v>12345</v>
      </c>
      <c r="CX171" s="73">
        <v>12345</v>
      </c>
      <c r="CY171" s="73">
        <v>12345</v>
      </c>
      <c r="CZ171" s="73">
        <v>12345</v>
      </c>
      <c r="DA171" s="270">
        <f t="shared" si="94"/>
        <v>12345</v>
      </c>
      <c r="DB171" s="73">
        <v>12260</v>
      </c>
      <c r="DC171" s="73">
        <v>12260</v>
      </c>
      <c r="DD171" s="270">
        <f t="shared" si="95"/>
        <v>12260</v>
      </c>
      <c r="DE171" s="73">
        <v>12379</v>
      </c>
      <c r="DF171" s="73">
        <v>12379</v>
      </c>
      <c r="DG171" s="73">
        <v>12379</v>
      </c>
      <c r="DH171" s="73">
        <v>12379</v>
      </c>
      <c r="DI171" s="73">
        <v>12379</v>
      </c>
      <c r="DJ171" s="73">
        <v>12379</v>
      </c>
      <c r="DK171" s="73">
        <v>12379</v>
      </c>
      <c r="DL171" s="73">
        <v>12379</v>
      </c>
      <c r="DM171" s="73">
        <v>12379</v>
      </c>
      <c r="DN171" s="73">
        <v>12379</v>
      </c>
      <c r="DO171" s="270">
        <f t="shared" si="96"/>
        <v>12379</v>
      </c>
      <c r="DP171" s="73">
        <v>12356</v>
      </c>
      <c r="DQ171" s="73">
        <v>12356</v>
      </c>
      <c r="DR171" s="73">
        <v>12356</v>
      </c>
      <c r="DS171" s="73">
        <v>12356</v>
      </c>
      <c r="DT171" s="73">
        <v>12356</v>
      </c>
      <c r="DU171" s="73">
        <v>12356</v>
      </c>
      <c r="DV171" s="73">
        <v>12356</v>
      </c>
      <c r="DW171" s="73">
        <v>12356</v>
      </c>
      <c r="DX171" s="73">
        <v>12356</v>
      </c>
      <c r="DY171" s="73">
        <v>12356</v>
      </c>
      <c r="DZ171" s="270">
        <f t="shared" si="97"/>
        <v>12356</v>
      </c>
      <c r="EA171" s="73">
        <v>12388</v>
      </c>
      <c r="EB171" s="73">
        <v>12388</v>
      </c>
      <c r="EC171" s="73">
        <v>12388</v>
      </c>
      <c r="ED171" s="73">
        <v>12388</v>
      </c>
      <c r="EE171" s="73">
        <v>12388</v>
      </c>
      <c r="EF171" s="73">
        <v>12388</v>
      </c>
      <c r="EG171" s="73">
        <v>12388</v>
      </c>
      <c r="EH171" s="73">
        <v>12388</v>
      </c>
      <c r="EI171" s="73">
        <v>12388</v>
      </c>
      <c r="EJ171" s="73">
        <v>12388</v>
      </c>
      <c r="EK171" s="270">
        <f t="shared" si="98"/>
        <v>12388</v>
      </c>
      <c r="EM171" s="306">
        <f t="shared" si="99"/>
        <v>12382.466666666667</v>
      </c>
      <c r="EN171" s="144" t="str">
        <f t="shared" si="101"/>
        <v>OK</v>
      </c>
      <c r="EO171" s="144" t="str">
        <f t="shared" si="102"/>
        <v>OK</v>
      </c>
      <c r="EP171" s="144" t="str">
        <f t="shared" si="103"/>
        <v>OK</v>
      </c>
      <c r="EQ171" s="144" t="str">
        <f t="shared" si="104"/>
        <v>OK</v>
      </c>
      <c r="ER171" s="144" t="str">
        <f t="shared" si="105"/>
        <v>OK</v>
      </c>
      <c r="ES171" s="144" t="str">
        <f t="shared" si="106"/>
        <v>OK</v>
      </c>
      <c r="ET171" s="144" t="str">
        <f t="shared" si="107"/>
        <v>OK</v>
      </c>
      <c r="EU171" s="144" t="str">
        <f t="shared" si="108"/>
        <v>OK</v>
      </c>
      <c r="EV171" s="144" t="str">
        <f t="shared" si="109"/>
        <v>OK</v>
      </c>
      <c r="EW171" s="144" t="str">
        <f t="shared" si="110"/>
        <v>OK</v>
      </c>
      <c r="EX171" s="144" t="str">
        <f t="shared" si="111"/>
        <v>OK</v>
      </c>
      <c r="EY171" s="144" t="str">
        <f t="shared" si="112"/>
        <v>OK</v>
      </c>
      <c r="EZ171" s="144" t="str">
        <f t="shared" si="113"/>
        <v>OK</v>
      </c>
      <c r="FA171" s="144" t="str">
        <f t="shared" si="114"/>
        <v>OK</v>
      </c>
      <c r="FB171" s="144" t="str">
        <f t="shared" si="115"/>
        <v>OK</v>
      </c>
    </row>
    <row r="172" spans="2:158" ht="14.4" x14ac:dyDescent="0.3">
      <c r="B172" s="144">
        <v>167</v>
      </c>
      <c r="C172" s="68" t="s">
        <v>589</v>
      </c>
      <c r="D172" s="69" t="s">
        <v>590</v>
      </c>
      <c r="E172" s="70" t="s">
        <v>258</v>
      </c>
      <c r="F172" s="73">
        <f t="shared" si="116"/>
        <v>16536</v>
      </c>
      <c r="G172" s="73">
        <f t="shared" si="116"/>
        <v>16536</v>
      </c>
      <c r="H172" s="73">
        <f t="shared" si="116"/>
        <v>16536</v>
      </c>
      <c r="I172" s="73">
        <f t="shared" si="116"/>
        <v>16536</v>
      </c>
      <c r="J172" s="37"/>
      <c r="K172" s="73">
        <v>16536</v>
      </c>
      <c r="L172" s="73">
        <v>16536</v>
      </c>
      <c r="M172" s="73">
        <v>16536</v>
      </c>
      <c r="N172" s="73">
        <v>16536</v>
      </c>
      <c r="O172" s="73">
        <v>16536</v>
      </c>
      <c r="P172" s="73">
        <v>16536</v>
      </c>
      <c r="Q172" s="73">
        <v>16536</v>
      </c>
      <c r="R172" s="270">
        <f t="shared" si="84"/>
        <v>16536</v>
      </c>
      <c r="S172" s="73">
        <v>16611</v>
      </c>
      <c r="T172" s="73">
        <v>16611</v>
      </c>
      <c r="U172" s="73">
        <v>16611</v>
      </c>
      <c r="V172" s="73">
        <v>16611</v>
      </c>
      <c r="W172" s="73">
        <v>16611</v>
      </c>
      <c r="X172" s="73">
        <v>16611</v>
      </c>
      <c r="Y172" s="73">
        <v>16611</v>
      </c>
      <c r="Z172" s="73">
        <v>16611</v>
      </c>
      <c r="AA172" s="270">
        <f t="shared" si="85"/>
        <v>16611</v>
      </c>
      <c r="AB172" s="73">
        <v>16902</v>
      </c>
      <c r="AC172" s="73">
        <v>16902</v>
      </c>
      <c r="AD172" s="73">
        <v>16902</v>
      </c>
      <c r="AE172" s="270">
        <f t="shared" si="86"/>
        <v>16902</v>
      </c>
      <c r="AF172" s="73">
        <v>16686</v>
      </c>
      <c r="AG172" s="73">
        <v>16686</v>
      </c>
      <c r="AH172" s="73">
        <v>16686</v>
      </c>
      <c r="AI172" s="73">
        <v>16686</v>
      </c>
      <c r="AJ172" s="73">
        <v>16686</v>
      </c>
      <c r="AK172" s="73">
        <v>16686</v>
      </c>
      <c r="AL172" s="73">
        <v>16686</v>
      </c>
      <c r="AM172" s="73">
        <v>16686</v>
      </c>
      <c r="AN172" s="73">
        <v>16686</v>
      </c>
      <c r="AO172" s="73">
        <v>16686</v>
      </c>
      <c r="AP172" s="73">
        <v>16686</v>
      </c>
      <c r="AQ172" s="73">
        <v>16686</v>
      </c>
      <c r="AR172" s="270">
        <f t="shared" si="87"/>
        <v>16686</v>
      </c>
      <c r="AS172" s="73">
        <v>16870</v>
      </c>
      <c r="AT172" s="73">
        <v>16870</v>
      </c>
      <c r="AU172" s="73">
        <v>16870</v>
      </c>
      <c r="AV172" s="73">
        <v>16870</v>
      </c>
      <c r="AW172" s="73">
        <v>16870</v>
      </c>
      <c r="AX172" s="73">
        <v>16870</v>
      </c>
      <c r="AY172" s="73">
        <v>16870</v>
      </c>
      <c r="AZ172" s="73">
        <v>16870</v>
      </c>
      <c r="BA172" s="270">
        <f t="shared" si="88"/>
        <v>16870</v>
      </c>
      <c r="BB172" s="73">
        <v>16875</v>
      </c>
      <c r="BC172" s="73">
        <v>16875</v>
      </c>
      <c r="BD172" s="73">
        <v>16875</v>
      </c>
      <c r="BE172" s="73">
        <v>16875</v>
      </c>
      <c r="BF172" s="73">
        <v>16875</v>
      </c>
      <c r="BG172" s="73">
        <v>16875</v>
      </c>
      <c r="BH172" s="73">
        <v>16875</v>
      </c>
      <c r="BI172" s="270">
        <f t="shared" si="89"/>
        <v>16875</v>
      </c>
      <c r="BJ172" s="73">
        <v>16603</v>
      </c>
      <c r="BK172" s="73">
        <v>16603</v>
      </c>
      <c r="BL172" s="270">
        <f t="shared" si="90"/>
        <v>16603</v>
      </c>
      <c r="BM172" s="73">
        <v>16533</v>
      </c>
      <c r="BN172" s="73">
        <v>16533</v>
      </c>
      <c r="BO172" s="73">
        <v>16533</v>
      </c>
      <c r="BP172" s="73">
        <v>16533</v>
      </c>
      <c r="BQ172" s="73">
        <v>16533</v>
      </c>
      <c r="BR172" s="73">
        <v>16533</v>
      </c>
      <c r="BS172" s="73">
        <v>16533</v>
      </c>
      <c r="BT172" s="73">
        <v>16533</v>
      </c>
      <c r="BU172" s="73">
        <v>16533</v>
      </c>
      <c r="BV172" s="73">
        <v>16533</v>
      </c>
      <c r="BW172" s="270">
        <f t="shared" si="91"/>
        <v>16533</v>
      </c>
      <c r="BX172" s="73">
        <v>17093</v>
      </c>
      <c r="BY172" s="73">
        <v>17093</v>
      </c>
      <c r="BZ172" s="73">
        <v>17093</v>
      </c>
      <c r="CA172" s="73">
        <v>17093</v>
      </c>
      <c r="CB172" s="73">
        <v>17093</v>
      </c>
      <c r="CC172" s="73">
        <v>17093</v>
      </c>
      <c r="CD172" s="73">
        <v>17093</v>
      </c>
      <c r="CE172" s="73">
        <v>17093</v>
      </c>
      <c r="CF172" s="270">
        <f t="shared" si="92"/>
        <v>17093</v>
      </c>
      <c r="CG172" s="73">
        <v>16503</v>
      </c>
      <c r="CH172" s="73">
        <v>16503</v>
      </c>
      <c r="CI172" s="73">
        <v>16503</v>
      </c>
      <c r="CJ172" s="73">
        <v>16503</v>
      </c>
      <c r="CK172" s="73">
        <v>16503</v>
      </c>
      <c r="CL172" s="73">
        <v>16503</v>
      </c>
      <c r="CM172" s="73">
        <v>16503</v>
      </c>
      <c r="CN172" s="73">
        <v>16503</v>
      </c>
      <c r="CO172" s="73">
        <v>16503</v>
      </c>
      <c r="CP172" s="270">
        <f t="shared" si="93"/>
        <v>16503</v>
      </c>
      <c r="CQ172" s="73">
        <v>16550</v>
      </c>
      <c r="CR172" s="73">
        <v>16550</v>
      </c>
      <c r="CS172" s="73">
        <v>16550</v>
      </c>
      <c r="CT172" s="73">
        <v>16550</v>
      </c>
      <c r="CU172" s="73">
        <v>16550</v>
      </c>
      <c r="CV172" s="73">
        <v>16550</v>
      </c>
      <c r="CW172" s="73">
        <v>16550</v>
      </c>
      <c r="CX172" s="73">
        <v>16550</v>
      </c>
      <c r="CY172" s="73">
        <v>16550</v>
      </c>
      <c r="CZ172" s="73">
        <v>16550</v>
      </c>
      <c r="DA172" s="270">
        <f t="shared" si="94"/>
        <v>16550</v>
      </c>
      <c r="DB172" s="73">
        <v>16286</v>
      </c>
      <c r="DC172" s="73">
        <v>16286</v>
      </c>
      <c r="DD172" s="270">
        <f t="shared" si="95"/>
        <v>16286</v>
      </c>
      <c r="DE172" s="73">
        <v>16655</v>
      </c>
      <c r="DF172" s="73">
        <v>16655</v>
      </c>
      <c r="DG172" s="73">
        <v>16655</v>
      </c>
      <c r="DH172" s="73">
        <v>16655</v>
      </c>
      <c r="DI172" s="73">
        <v>16655</v>
      </c>
      <c r="DJ172" s="73">
        <v>16655</v>
      </c>
      <c r="DK172" s="73">
        <v>16655</v>
      </c>
      <c r="DL172" s="73">
        <v>16655</v>
      </c>
      <c r="DM172" s="73">
        <v>16655</v>
      </c>
      <c r="DN172" s="73">
        <v>16655</v>
      </c>
      <c r="DO172" s="270">
        <f t="shared" si="96"/>
        <v>16655</v>
      </c>
      <c r="DP172" s="73">
        <v>16584</v>
      </c>
      <c r="DQ172" s="73">
        <v>16584</v>
      </c>
      <c r="DR172" s="73">
        <v>16584</v>
      </c>
      <c r="DS172" s="73">
        <v>16584</v>
      </c>
      <c r="DT172" s="73">
        <v>16584</v>
      </c>
      <c r="DU172" s="73">
        <v>16584</v>
      </c>
      <c r="DV172" s="73">
        <v>16584</v>
      </c>
      <c r="DW172" s="73">
        <v>16584</v>
      </c>
      <c r="DX172" s="73">
        <v>16584</v>
      </c>
      <c r="DY172" s="73">
        <v>16584</v>
      </c>
      <c r="DZ172" s="270">
        <f t="shared" si="97"/>
        <v>16584</v>
      </c>
      <c r="EA172" s="73">
        <v>16680</v>
      </c>
      <c r="EB172" s="73">
        <v>16680</v>
      </c>
      <c r="EC172" s="73">
        <v>16680</v>
      </c>
      <c r="ED172" s="73">
        <v>16680</v>
      </c>
      <c r="EE172" s="73">
        <v>16680</v>
      </c>
      <c r="EF172" s="73">
        <v>16680</v>
      </c>
      <c r="EG172" s="73">
        <v>16680</v>
      </c>
      <c r="EH172" s="73">
        <v>16680</v>
      </c>
      <c r="EI172" s="73">
        <v>16680</v>
      </c>
      <c r="EJ172" s="73">
        <v>16680</v>
      </c>
      <c r="EK172" s="270">
        <f t="shared" si="98"/>
        <v>16680</v>
      </c>
      <c r="EM172" s="306">
        <f t="shared" si="99"/>
        <v>16664.466666666667</v>
      </c>
      <c r="EN172" s="144" t="str">
        <f t="shared" si="101"/>
        <v>OK</v>
      </c>
      <c r="EO172" s="144" t="str">
        <f t="shared" si="102"/>
        <v>OK</v>
      </c>
      <c r="EP172" s="144" t="str">
        <f t="shared" si="103"/>
        <v>OK</v>
      </c>
      <c r="EQ172" s="144" t="str">
        <f t="shared" si="104"/>
        <v>OK</v>
      </c>
      <c r="ER172" s="144" t="str">
        <f t="shared" si="105"/>
        <v>OK</v>
      </c>
      <c r="ES172" s="144" t="str">
        <f t="shared" si="106"/>
        <v>OK</v>
      </c>
      <c r="ET172" s="144" t="str">
        <f t="shared" si="107"/>
        <v>OK</v>
      </c>
      <c r="EU172" s="144" t="str">
        <f t="shared" si="108"/>
        <v>OK</v>
      </c>
      <c r="EV172" s="144" t="str">
        <f t="shared" si="109"/>
        <v>OK</v>
      </c>
      <c r="EW172" s="144" t="str">
        <f t="shared" si="110"/>
        <v>OK</v>
      </c>
      <c r="EX172" s="144" t="str">
        <f t="shared" si="111"/>
        <v>OK</v>
      </c>
      <c r="EY172" s="144" t="str">
        <f t="shared" si="112"/>
        <v>OK</v>
      </c>
      <c r="EZ172" s="144" t="str">
        <f t="shared" si="113"/>
        <v>OK</v>
      </c>
      <c r="FA172" s="144" t="str">
        <f t="shared" si="114"/>
        <v>OK</v>
      </c>
      <c r="FB172" s="144" t="str">
        <f t="shared" si="115"/>
        <v>OK</v>
      </c>
    </row>
    <row r="173" spans="2:158" ht="14.4" x14ac:dyDescent="0.3">
      <c r="B173" s="144">
        <v>168</v>
      </c>
      <c r="C173" s="68" t="s">
        <v>591</v>
      </c>
      <c r="D173" s="69" t="s">
        <v>592</v>
      </c>
      <c r="E173" s="70" t="s">
        <v>258</v>
      </c>
      <c r="F173" s="73">
        <f t="shared" si="116"/>
        <v>22232</v>
      </c>
      <c r="G173" s="73">
        <f t="shared" si="116"/>
        <v>22232</v>
      </c>
      <c r="H173" s="73">
        <f t="shared" si="116"/>
        <v>22232</v>
      </c>
      <c r="I173" s="73">
        <f t="shared" si="116"/>
        <v>22232</v>
      </c>
      <c r="J173" s="37"/>
      <c r="K173" s="73">
        <v>22232</v>
      </c>
      <c r="L173" s="73">
        <v>22232</v>
      </c>
      <c r="M173" s="73">
        <v>22232</v>
      </c>
      <c r="N173" s="73">
        <v>22232</v>
      </c>
      <c r="O173" s="73">
        <v>22232</v>
      </c>
      <c r="P173" s="73">
        <v>22232</v>
      </c>
      <c r="Q173" s="73">
        <v>22232</v>
      </c>
      <c r="R173" s="270">
        <f t="shared" si="84"/>
        <v>22232</v>
      </c>
      <c r="S173" s="73">
        <v>22352</v>
      </c>
      <c r="T173" s="73">
        <v>22352</v>
      </c>
      <c r="U173" s="73">
        <v>22352</v>
      </c>
      <c r="V173" s="73">
        <v>22352</v>
      </c>
      <c r="W173" s="73">
        <v>22352</v>
      </c>
      <c r="X173" s="73">
        <v>22352</v>
      </c>
      <c r="Y173" s="73">
        <v>22352</v>
      </c>
      <c r="Z173" s="73">
        <v>22352</v>
      </c>
      <c r="AA173" s="270">
        <f t="shared" si="85"/>
        <v>22352</v>
      </c>
      <c r="AB173" s="73">
        <v>22815</v>
      </c>
      <c r="AC173" s="73">
        <v>22815</v>
      </c>
      <c r="AD173" s="73">
        <v>22815</v>
      </c>
      <c r="AE173" s="270">
        <f t="shared" si="86"/>
        <v>22815</v>
      </c>
      <c r="AF173" s="73">
        <v>22471</v>
      </c>
      <c r="AG173" s="73">
        <v>22471</v>
      </c>
      <c r="AH173" s="73">
        <v>22471</v>
      </c>
      <c r="AI173" s="73">
        <v>22471</v>
      </c>
      <c r="AJ173" s="73">
        <v>22471</v>
      </c>
      <c r="AK173" s="73">
        <v>22471</v>
      </c>
      <c r="AL173" s="73">
        <v>22471</v>
      </c>
      <c r="AM173" s="73">
        <v>22471</v>
      </c>
      <c r="AN173" s="73">
        <v>22471</v>
      </c>
      <c r="AO173" s="73">
        <v>22471</v>
      </c>
      <c r="AP173" s="73">
        <v>22471</v>
      </c>
      <c r="AQ173" s="73">
        <v>22471</v>
      </c>
      <c r="AR173" s="270">
        <f t="shared" si="87"/>
        <v>22471</v>
      </c>
      <c r="AS173" s="73">
        <v>22764</v>
      </c>
      <c r="AT173" s="73">
        <v>22764</v>
      </c>
      <c r="AU173" s="73">
        <v>22764</v>
      </c>
      <c r="AV173" s="73">
        <v>22764</v>
      </c>
      <c r="AW173" s="73">
        <v>22764</v>
      </c>
      <c r="AX173" s="73">
        <v>22764</v>
      </c>
      <c r="AY173" s="73">
        <v>22764</v>
      </c>
      <c r="AZ173" s="73">
        <v>22764</v>
      </c>
      <c r="BA173" s="270">
        <f t="shared" si="88"/>
        <v>22764</v>
      </c>
      <c r="BB173" s="73">
        <v>22773</v>
      </c>
      <c r="BC173" s="73">
        <v>22773</v>
      </c>
      <c r="BD173" s="73">
        <v>22773</v>
      </c>
      <c r="BE173" s="73">
        <v>22773</v>
      </c>
      <c r="BF173" s="73">
        <v>22773</v>
      </c>
      <c r="BG173" s="73">
        <v>22773</v>
      </c>
      <c r="BH173" s="73">
        <v>22773</v>
      </c>
      <c r="BI173" s="270">
        <f t="shared" si="89"/>
        <v>22773</v>
      </c>
      <c r="BJ173" s="73">
        <v>22338</v>
      </c>
      <c r="BK173" s="73">
        <v>22338</v>
      </c>
      <c r="BL173" s="270">
        <f t="shared" si="90"/>
        <v>22338</v>
      </c>
      <c r="BM173" s="73">
        <v>22227</v>
      </c>
      <c r="BN173" s="73">
        <v>22227</v>
      </c>
      <c r="BO173" s="73">
        <v>22227</v>
      </c>
      <c r="BP173" s="73">
        <v>22227</v>
      </c>
      <c r="BQ173" s="73">
        <v>22227</v>
      </c>
      <c r="BR173" s="73">
        <v>22227</v>
      </c>
      <c r="BS173" s="73">
        <v>22227</v>
      </c>
      <c r="BT173" s="73">
        <v>22227</v>
      </c>
      <c r="BU173" s="73">
        <v>22227</v>
      </c>
      <c r="BV173" s="73">
        <v>22227</v>
      </c>
      <c r="BW173" s="270">
        <f t="shared" si="91"/>
        <v>22227</v>
      </c>
      <c r="BX173" s="73">
        <v>23122</v>
      </c>
      <c r="BY173" s="73">
        <v>23122</v>
      </c>
      <c r="BZ173" s="73">
        <v>23122</v>
      </c>
      <c r="CA173" s="73">
        <v>23122</v>
      </c>
      <c r="CB173" s="73">
        <v>23122</v>
      </c>
      <c r="CC173" s="73">
        <v>23122</v>
      </c>
      <c r="CD173" s="73">
        <v>23122</v>
      </c>
      <c r="CE173" s="73">
        <v>23122</v>
      </c>
      <c r="CF173" s="270">
        <f t="shared" si="92"/>
        <v>23122</v>
      </c>
      <c r="CG173" s="73">
        <v>22178</v>
      </c>
      <c r="CH173" s="73">
        <v>22178</v>
      </c>
      <c r="CI173" s="73">
        <v>22178</v>
      </c>
      <c r="CJ173" s="73">
        <v>22178</v>
      </c>
      <c r="CK173" s="73">
        <v>22178</v>
      </c>
      <c r="CL173" s="73">
        <v>22178</v>
      </c>
      <c r="CM173" s="73">
        <v>22178</v>
      </c>
      <c r="CN173" s="73">
        <v>22178</v>
      </c>
      <c r="CO173" s="73">
        <v>22178</v>
      </c>
      <c r="CP173" s="270">
        <f t="shared" si="93"/>
        <v>22178</v>
      </c>
      <c r="CQ173" s="73">
        <v>22254</v>
      </c>
      <c r="CR173" s="73">
        <v>22254</v>
      </c>
      <c r="CS173" s="73">
        <v>22254</v>
      </c>
      <c r="CT173" s="73">
        <v>22254</v>
      </c>
      <c r="CU173" s="73">
        <v>22254</v>
      </c>
      <c r="CV173" s="73">
        <v>22254</v>
      </c>
      <c r="CW173" s="73">
        <v>22254</v>
      </c>
      <c r="CX173" s="73">
        <v>22254</v>
      </c>
      <c r="CY173" s="73">
        <v>22254</v>
      </c>
      <c r="CZ173" s="73">
        <v>22254</v>
      </c>
      <c r="DA173" s="270">
        <f t="shared" si="94"/>
        <v>22254</v>
      </c>
      <c r="DB173" s="73">
        <v>21832</v>
      </c>
      <c r="DC173" s="73">
        <v>21832</v>
      </c>
      <c r="DD173" s="270">
        <f t="shared" si="95"/>
        <v>21832</v>
      </c>
      <c r="DE173" s="73">
        <v>22421</v>
      </c>
      <c r="DF173" s="73">
        <v>22421</v>
      </c>
      <c r="DG173" s="73">
        <v>22421</v>
      </c>
      <c r="DH173" s="73">
        <v>22421</v>
      </c>
      <c r="DI173" s="73">
        <v>22421</v>
      </c>
      <c r="DJ173" s="73">
        <v>22421</v>
      </c>
      <c r="DK173" s="73">
        <v>22421</v>
      </c>
      <c r="DL173" s="73">
        <v>22421</v>
      </c>
      <c r="DM173" s="73">
        <v>22421</v>
      </c>
      <c r="DN173" s="73">
        <v>22421</v>
      </c>
      <c r="DO173" s="270">
        <f t="shared" si="96"/>
        <v>22421</v>
      </c>
      <c r="DP173" s="73">
        <v>22308</v>
      </c>
      <c r="DQ173" s="73">
        <v>22308</v>
      </c>
      <c r="DR173" s="73">
        <v>22308</v>
      </c>
      <c r="DS173" s="73">
        <v>22308</v>
      </c>
      <c r="DT173" s="73">
        <v>22308</v>
      </c>
      <c r="DU173" s="73">
        <v>22308</v>
      </c>
      <c r="DV173" s="73">
        <v>22308</v>
      </c>
      <c r="DW173" s="73">
        <v>22308</v>
      </c>
      <c r="DX173" s="73">
        <v>22308</v>
      </c>
      <c r="DY173" s="73">
        <v>22308</v>
      </c>
      <c r="DZ173" s="270">
        <f t="shared" si="97"/>
        <v>22308</v>
      </c>
      <c r="EA173" s="73">
        <v>22462</v>
      </c>
      <c r="EB173" s="73">
        <v>22462</v>
      </c>
      <c r="EC173" s="73">
        <v>22462</v>
      </c>
      <c r="ED173" s="73">
        <v>22462</v>
      </c>
      <c r="EE173" s="73">
        <v>22462</v>
      </c>
      <c r="EF173" s="73">
        <v>22462</v>
      </c>
      <c r="EG173" s="73">
        <v>22462</v>
      </c>
      <c r="EH173" s="73">
        <v>22462</v>
      </c>
      <c r="EI173" s="73">
        <v>22462</v>
      </c>
      <c r="EJ173" s="73">
        <v>22462</v>
      </c>
      <c r="EK173" s="270">
        <f t="shared" si="98"/>
        <v>22462</v>
      </c>
      <c r="EM173" s="306">
        <f t="shared" si="99"/>
        <v>22436.6</v>
      </c>
      <c r="EN173" s="144" t="str">
        <f t="shared" si="101"/>
        <v>OK</v>
      </c>
      <c r="EO173" s="144" t="str">
        <f t="shared" si="102"/>
        <v>OK</v>
      </c>
      <c r="EP173" s="144" t="str">
        <f t="shared" si="103"/>
        <v>OK</v>
      </c>
      <c r="EQ173" s="144" t="str">
        <f t="shared" si="104"/>
        <v>OK</v>
      </c>
      <c r="ER173" s="144" t="str">
        <f t="shared" si="105"/>
        <v>OK</v>
      </c>
      <c r="ES173" s="144" t="str">
        <f t="shared" si="106"/>
        <v>OK</v>
      </c>
      <c r="ET173" s="144" t="str">
        <f t="shared" si="107"/>
        <v>OK</v>
      </c>
      <c r="EU173" s="144" t="str">
        <f t="shared" si="108"/>
        <v>OK</v>
      </c>
      <c r="EV173" s="144" t="str">
        <f t="shared" si="109"/>
        <v>OK</v>
      </c>
      <c r="EW173" s="144" t="str">
        <f t="shared" si="110"/>
        <v>OK</v>
      </c>
      <c r="EX173" s="144" t="str">
        <f t="shared" si="111"/>
        <v>OK</v>
      </c>
      <c r="EY173" s="144" t="str">
        <f t="shared" si="112"/>
        <v>OK</v>
      </c>
      <c r="EZ173" s="144" t="str">
        <f t="shared" si="113"/>
        <v>OK</v>
      </c>
      <c r="FA173" s="144" t="str">
        <f t="shared" si="114"/>
        <v>OK</v>
      </c>
      <c r="FB173" s="144" t="str">
        <f t="shared" si="115"/>
        <v>OK</v>
      </c>
    </row>
    <row r="174" spans="2:158" ht="14.4" x14ac:dyDescent="0.3">
      <c r="B174" s="144">
        <v>169</v>
      </c>
      <c r="C174" s="68" t="s">
        <v>593</v>
      </c>
      <c r="D174" s="69" t="s">
        <v>594</v>
      </c>
      <c r="E174" s="70" t="s">
        <v>258</v>
      </c>
      <c r="F174" s="73">
        <f t="shared" si="116"/>
        <v>30848</v>
      </c>
      <c r="G174" s="73">
        <f t="shared" si="116"/>
        <v>30848</v>
      </c>
      <c r="H174" s="73">
        <f t="shared" si="116"/>
        <v>30848</v>
      </c>
      <c r="I174" s="73">
        <f t="shared" si="116"/>
        <v>30848</v>
      </c>
      <c r="J174" s="37"/>
      <c r="K174" s="73">
        <v>30848</v>
      </c>
      <c r="L174" s="73">
        <v>30848</v>
      </c>
      <c r="M174" s="73">
        <v>30848</v>
      </c>
      <c r="N174" s="73">
        <v>30848</v>
      </c>
      <c r="O174" s="73">
        <v>30848</v>
      </c>
      <c r="P174" s="73">
        <v>30848</v>
      </c>
      <c r="Q174" s="73">
        <v>30848</v>
      </c>
      <c r="R174" s="270">
        <f t="shared" si="84"/>
        <v>30848</v>
      </c>
      <c r="S174" s="73">
        <v>31076</v>
      </c>
      <c r="T174" s="73">
        <v>31076</v>
      </c>
      <c r="U174" s="73">
        <v>31076</v>
      </c>
      <c r="V174" s="73">
        <v>31076</v>
      </c>
      <c r="W174" s="73">
        <v>31076</v>
      </c>
      <c r="X174" s="73">
        <v>31076</v>
      </c>
      <c r="Y174" s="73">
        <v>31076</v>
      </c>
      <c r="Z174" s="73">
        <v>31076</v>
      </c>
      <c r="AA174" s="270">
        <f t="shared" si="85"/>
        <v>31076</v>
      </c>
      <c r="AB174" s="73">
        <v>31958</v>
      </c>
      <c r="AC174" s="73">
        <v>31958</v>
      </c>
      <c r="AD174" s="73">
        <v>31958</v>
      </c>
      <c r="AE174" s="270">
        <f t="shared" si="86"/>
        <v>31958</v>
      </c>
      <c r="AF174" s="73">
        <v>31304</v>
      </c>
      <c r="AG174" s="73">
        <v>31304</v>
      </c>
      <c r="AH174" s="73">
        <v>31304</v>
      </c>
      <c r="AI174" s="73">
        <v>31304</v>
      </c>
      <c r="AJ174" s="73">
        <v>31304</v>
      </c>
      <c r="AK174" s="73">
        <v>31304</v>
      </c>
      <c r="AL174" s="73">
        <v>31304</v>
      </c>
      <c r="AM174" s="73">
        <v>31304</v>
      </c>
      <c r="AN174" s="73">
        <v>31304</v>
      </c>
      <c r="AO174" s="73">
        <v>31304</v>
      </c>
      <c r="AP174" s="73">
        <v>31304</v>
      </c>
      <c r="AQ174" s="73">
        <v>31304</v>
      </c>
      <c r="AR174" s="270">
        <f t="shared" si="87"/>
        <v>31304</v>
      </c>
      <c r="AS174" s="73">
        <v>31861</v>
      </c>
      <c r="AT174" s="73">
        <v>31861</v>
      </c>
      <c r="AU174" s="73">
        <v>31861</v>
      </c>
      <c r="AV174" s="73">
        <v>31861</v>
      </c>
      <c r="AW174" s="73">
        <v>31861</v>
      </c>
      <c r="AX174" s="73">
        <v>31861</v>
      </c>
      <c r="AY174" s="73">
        <v>31861</v>
      </c>
      <c r="AZ174" s="73">
        <v>31861</v>
      </c>
      <c r="BA174" s="270">
        <f t="shared" si="88"/>
        <v>31861</v>
      </c>
      <c r="BB174" s="73">
        <v>31878</v>
      </c>
      <c r="BC174" s="73">
        <v>31878</v>
      </c>
      <c r="BD174" s="73">
        <v>31878</v>
      </c>
      <c r="BE174" s="73">
        <v>31878</v>
      </c>
      <c r="BF174" s="73">
        <v>31878</v>
      </c>
      <c r="BG174" s="73">
        <v>31878</v>
      </c>
      <c r="BH174" s="73">
        <v>31878</v>
      </c>
      <c r="BI174" s="270">
        <f t="shared" si="89"/>
        <v>31878</v>
      </c>
      <c r="BJ174" s="73">
        <v>31050</v>
      </c>
      <c r="BK174" s="73">
        <v>31050</v>
      </c>
      <c r="BL174" s="270">
        <f t="shared" si="90"/>
        <v>31050</v>
      </c>
      <c r="BM174" s="73">
        <v>30838</v>
      </c>
      <c r="BN174" s="73">
        <v>30838</v>
      </c>
      <c r="BO174" s="73">
        <v>30838</v>
      </c>
      <c r="BP174" s="73">
        <v>30838</v>
      </c>
      <c r="BQ174" s="73">
        <v>30838</v>
      </c>
      <c r="BR174" s="73">
        <v>30838</v>
      </c>
      <c r="BS174" s="73">
        <v>30838</v>
      </c>
      <c r="BT174" s="73">
        <v>30838</v>
      </c>
      <c r="BU174" s="73">
        <v>30838</v>
      </c>
      <c r="BV174" s="73">
        <v>30838</v>
      </c>
      <c r="BW174" s="270">
        <f t="shared" si="91"/>
        <v>30838</v>
      </c>
      <c r="BX174" s="73">
        <v>32541</v>
      </c>
      <c r="BY174" s="73">
        <v>32541</v>
      </c>
      <c r="BZ174" s="73">
        <v>32541</v>
      </c>
      <c r="CA174" s="73">
        <v>32541</v>
      </c>
      <c r="CB174" s="73">
        <v>32541</v>
      </c>
      <c r="CC174" s="73">
        <v>32541</v>
      </c>
      <c r="CD174" s="73">
        <v>32541</v>
      </c>
      <c r="CE174" s="73">
        <v>32541</v>
      </c>
      <c r="CF174" s="270">
        <f t="shared" si="92"/>
        <v>32541</v>
      </c>
      <c r="CG174" s="73">
        <v>30745</v>
      </c>
      <c r="CH174" s="73">
        <v>30745</v>
      </c>
      <c r="CI174" s="73">
        <v>30745</v>
      </c>
      <c r="CJ174" s="73">
        <v>30745</v>
      </c>
      <c r="CK174" s="73">
        <v>30745</v>
      </c>
      <c r="CL174" s="73">
        <v>30745</v>
      </c>
      <c r="CM174" s="73">
        <v>30745</v>
      </c>
      <c r="CN174" s="73">
        <v>30745</v>
      </c>
      <c r="CO174" s="73">
        <v>30745</v>
      </c>
      <c r="CP174" s="270">
        <f t="shared" si="93"/>
        <v>30745</v>
      </c>
      <c r="CQ174" s="73">
        <v>30891</v>
      </c>
      <c r="CR174" s="73">
        <v>30891</v>
      </c>
      <c r="CS174" s="73">
        <v>30891</v>
      </c>
      <c r="CT174" s="73">
        <v>30891</v>
      </c>
      <c r="CU174" s="73">
        <v>30891</v>
      </c>
      <c r="CV174" s="73">
        <v>30891</v>
      </c>
      <c r="CW174" s="73">
        <v>30891</v>
      </c>
      <c r="CX174" s="73">
        <v>30891</v>
      </c>
      <c r="CY174" s="73">
        <v>30891</v>
      </c>
      <c r="CZ174" s="73">
        <v>30891</v>
      </c>
      <c r="DA174" s="270">
        <f t="shared" si="94"/>
        <v>30891</v>
      </c>
      <c r="DB174" s="73">
        <v>30087</v>
      </c>
      <c r="DC174" s="73">
        <v>30087</v>
      </c>
      <c r="DD174" s="270">
        <f t="shared" si="95"/>
        <v>30087</v>
      </c>
      <c r="DE174" s="73">
        <v>31208</v>
      </c>
      <c r="DF174" s="73">
        <v>31208</v>
      </c>
      <c r="DG174" s="73">
        <v>31208</v>
      </c>
      <c r="DH174" s="73">
        <v>31208</v>
      </c>
      <c r="DI174" s="73">
        <v>31208</v>
      </c>
      <c r="DJ174" s="73">
        <v>31208</v>
      </c>
      <c r="DK174" s="73">
        <v>31208</v>
      </c>
      <c r="DL174" s="73">
        <v>31208</v>
      </c>
      <c r="DM174" s="73">
        <v>31208</v>
      </c>
      <c r="DN174" s="73">
        <v>31208</v>
      </c>
      <c r="DO174" s="270">
        <f t="shared" si="96"/>
        <v>31208</v>
      </c>
      <c r="DP174" s="73">
        <v>30993</v>
      </c>
      <c r="DQ174" s="73">
        <v>30993</v>
      </c>
      <c r="DR174" s="73">
        <v>30993</v>
      </c>
      <c r="DS174" s="73">
        <v>30993</v>
      </c>
      <c r="DT174" s="73">
        <v>30993</v>
      </c>
      <c r="DU174" s="73">
        <v>30993</v>
      </c>
      <c r="DV174" s="73">
        <v>30993</v>
      </c>
      <c r="DW174" s="73">
        <v>30993</v>
      </c>
      <c r="DX174" s="73">
        <v>30993</v>
      </c>
      <c r="DY174" s="73">
        <v>30993</v>
      </c>
      <c r="DZ174" s="270">
        <f t="shared" si="97"/>
        <v>30993</v>
      </c>
      <c r="EA174" s="73">
        <v>31286</v>
      </c>
      <c r="EB174" s="73">
        <v>31286</v>
      </c>
      <c r="EC174" s="73">
        <v>31286</v>
      </c>
      <c r="ED174" s="73">
        <v>31286</v>
      </c>
      <c r="EE174" s="73">
        <v>31286</v>
      </c>
      <c r="EF174" s="73">
        <v>31286</v>
      </c>
      <c r="EG174" s="73">
        <v>31286</v>
      </c>
      <c r="EH174" s="73">
        <v>31286</v>
      </c>
      <c r="EI174" s="73">
        <v>31286</v>
      </c>
      <c r="EJ174" s="73">
        <v>31286</v>
      </c>
      <c r="EK174" s="270">
        <f t="shared" si="98"/>
        <v>31286</v>
      </c>
      <c r="EM174" s="306">
        <f t="shared" si="99"/>
        <v>31237.599999999999</v>
      </c>
      <c r="EN174" s="144" t="str">
        <f t="shared" si="101"/>
        <v>OK</v>
      </c>
      <c r="EO174" s="144" t="str">
        <f t="shared" si="102"/>
        <v>OK</v>
      </c>
      <c r="EP174" s="144" t="str">
        <f t="shared" si="103"/>
        <v>OK</v>
      </c>
      <c r="EQ174" s="144" t="str">
        <f t="shared" si="104"/>
        <v>OK</v>
      </c>
      <c r="ER174" s="144" t="str">
        <f t="shared" si="105"/>
        <v>OK</v>
      </c>
      <c r="ES174" s="144" t="str">
        <f t="shared" si="106"/>
        <v>OK</v>
      </c>
      <c r="ET174" s="144" t="str">
        <f t="shared" si="107"/>
        <v>OK</v>
      </c>
      <c r="EU174" s="144" t="str">
        <f t="shared" si="108"/>
        <v>OK</v>
      </c>
      <c r="EV174" s="144" t="str">
        <f t="shared" si="109"/>
        <v>OK</v>
      </c>
      <c r="EW174" s="144" t="str">
        <f t="shared" si="110"/>
        <v>OK</v>
      </c>
      <c r="EX174" s="144" t="str">
        <f t="shared" si="111"/>
        <v>OK</v>
      </c>
      <c r="EY174" s="144" t="str">
        <f t="shared" si="112"/>
        <v>OK</v>
      </c>
      <c r="EZ174" s="144" t="str">
        <f t="shared" si="113"/>
        <v>OK</v>
      </c>
      <c r="FA174" s="144" t="str">
        <f t="shared" si="114"/>
        <v>OK</v>
      </c>
      <c r="FB174" s="144" t="str">
        <f t="shared" si="115"/>
        <v>OK</v>
      </c>
    </row>
    <row r="175" spans="2:158" ht="14.4" x14ac:dyDescent="0.3">
      <c r="B175" s="144">
        <v>170</v>
      </c>
      <c r="C175" s="68" t="s">
        <v>595</v>
      </c>
      <c r="D175" s="69" t="s">
        <v>596</v>
      </c>
      <c r="E175" s="70" t="s">
        <v>258</v>
      </c>
      <c r="F175" s="73">
        <f t="shared" si="116"/>
        <v>46211</v>
      </c>
      <c r="G175" s="73">
        <f t="shared" si="116"/>
        <v>46211</v>
      </c>
      <c r="H175" s="73">
        <f t="shared" si="116"/>
        <v>46211</v>
      </c>
      <c r="I175" s="73">
        <f t="shared" si="116"/>
        <v>46211</v>
      </c>
      <c r="J175" s="37"/>
      <c r="K175" s="73">
        <v>46211</v>
      </c>
      <c r="L175" s="73">
        <v>46211</v>
      </c>
      <c r="M175" s="73">
        <v>46211</v>
      </c>
      <c r="N175" s="73">
        <v>46211</v>
      </c>
      <c r="O175" s="73">
        <v>46211</v>
      </c>
      <c r="P175" s="73">
        <v>46211</v>
      </c>
      <c r="Q175" s="73">
        <v>46211</v>
      </c>
      <c r="R175" s="270">
        <f t="shared" si="84"/>
        <v>46211</v>
      </c>
      <c r="S175" s="73">
        <v>46641</v>
      </c>
      <c r="T175" s="73">
        <v>46641</v>
      </c>
      <c r="U175" s="73">
        <v>46641</v>
      </c>
      <c r="V175" s="73">
        <v>46641</v>
      </c>
      <c r="W175" s="73">
        <v>46641</v>
      </c>
      <c r="X175" s="73">
        <v>46641</v>
      </c>
      <c r="Y175" s="73">
        <v>46641</v>
      </c>
      <c r="Z175" s="73">
        <v>46641</v>
      </c>
      <c r="AA175" s="270">
        <f t="shared" si="85"/>
        <v>46641</v>
      </c>
      <c r="AB175" s="73">
        <v>48308</v>
      </c>
      <c r="AC175" s="73">
        <v>48308</v>
      </c>
      <c r="AD175" s="73">
        <v>48308</v>
      </c>
      <c r="AE175" s="270">
        <f t="shared" si="86"/>
        <v>48308</v>
      </c>
      <c r="AF175" s="73">
        <v>47072</v>
      </c>
      <c r="AG175" s="73">
        <v>47072</v>
      </c>
      <c r="AH175" s="73">
        <v>47072</v>
      </c>
      <c r="AI175" s="73">
        <v>47072</v>
      </c>
      <c r="AJ175" s="73">
        <v>47072</v>
      </c>
      <c r="AK175" s="73">
        <v>47072</v>
      </c>
      <c r="AL175" s="73">
        <v>47072</v>
      </c>
      <c r="AM175" s="73">
        <v>47072</v>
      </c>
      <c r="AN175" s="73">
        <v>47072</v>
      </c>
      <c r="AO175" s="73">
        <v>47072</v>
      </c>
      <c r="AP175" s="73">
        <v>47072</v>
      </c>
      <c r="AQ175" s="73">
        <v>47072</v>
      </c>
      <c r="AR175" s="270">
        <f t="shared" si="87"/>
        <v>47072</v>
      </c>
      <c r="AS175" s="73">
        <v>48124</v>
      </c>
      <c r="AT175" s="73">
        <v>48124</v>
      </c>
      <c r="AU175" s="73">
        <v>48124</v>
      </c>
      <c r="AV175" s="73">
        <v>48124</v>
      </c>
      <c r="AW175" s="73">
        <v>48124</v>
      </c>
      <c r="AX175" s="73">
        <v>48124</v>
      </c>
      <c r="AY175" s="73">
        <v>48124</v>
      </c>
      <c r="AZ175" s="73">
        <v>48124</v>
      </c>
      <c r="BA175" s="270">
        <f t="shared" si="88"/>
        <v>48124</v>
      </c>
      <c r="BB175" s="73">
        <v>48157</v>
      </c>
      <c r="BC175" s="73">
        <v>48157</v>
      </c>
      <c r="BD175" s="73">
        <v>48157</v>
      </c>
      <c r="BE175" s="73">
        <v>48157</v>
      </c>
      <c r="BF175" s="73">
        <v>48157</v>
      </c>
      <c r="BG175" s="73">
        <v>48157</v>
      </c>
      <c r="BH175" s="73">
        <v>48157</v>
      </c>
      <c r="BI175" s="270">
        <f t="shared" si="89"/>
        <v>48157</v>
      </c>
      <c r="BJ175" s="73">
        <v>46593</v>
      </c>
      <c r="BK175" s="73">
        <v>46593</v>
      </c>
      <c r="BL175" s="270">
        <f t="shared" si="90"/>
        <v>46593</v>
      </c>
      <c r="BM175" s="73">
        <v>46193</v>
      </c>
      <c r="BN175" s="73">
        <v>46193</v>
      </c>
      <c r="BO175" s="73">
        <v>46193</v>
      </c>
      <c r="BP175" s="73">
        <v>46193</v>
      </c>
      <c r="BQ175" s="73">
        <v>46193</v>
      </c>
      <c r="BR175" s="73">
        <v>46193</v>
      </c>
      <c r="BS175" s="73">
        <v>46193</v>
      </c>
      <c r="BT175" s="73">
        <v>46193</v>
      </c>
      <c r="BU175" s="73">
        <v>46193</v>
      </c>
      <c r="BV175" s="73">
        <v>46193</v>
      </c>
      <c r="BW175" s="270">
        <f t="shared" si="91"/>
        <v>46193</v>
      </c>
      <c r="BX175" s="73">
        <v>49409</v>
      </c>
      <c r="BY175" s="73">
        <v>49409</v>
      </c>
      <c r="BZ175" s="73">
        <v>49409</v>
      </c>
      <c r="CA175" s="73">
        <v>49409</v>
      </c>
      <c r="CB175" s="73">
        <v>49409</v>
      </c>
      <c r="CC175" s="73">
        <v>49409</v>
      </c>
      <c r="CD175" s="73">
        <v>49409</v>
      </c>
      <c r="CE175" s="73">
        <v>49409</v>
      </c>
      <c r="CF175" s="270">
        <f t="shared" si="92"/>
        <v>49409</v>
      </c>
      <c r="CG175" s="73">
        <v>46017</v>
      </c>
      <c r="CH175" s="73">
        <v>46017</v>
      </c>
      <c r="CI175" s="73">
        <v>46017</v>
      </c>
      <c r="CJ175" s="73">
        <v>46017</v>
      </c>
      <c r="CK175" s="73">
        <v>46017</v>
      </c>
      <c r="CL175" s="73">
        <v>46017</v>
      </c>
      <c r="CM175" s="73">
        <v>46017</v>
      </c>
      <c r="CN175" s="73">
        <v>46017</v>
      </c>
      <c r="CO175" s="73">
        <v>46017</v>
      </c>
      <c r="CP175" s="270">
        <f t="shared" si="93"/>
        <v>46017</v>
      </c>
      <c r="CQ175" s="73">
        <v>46292</v>
      </c>
      <c r="CR175" s="73">
        <v>46292</v>
      </c>
      <c r="CS175" s="73">
        <v>46292</v>
      </c>
      <c r="CT175" s="73">
        <v>46292</v>
      </c>
      <c r="CU175" s="73">
        <v>46292</v>
      </c>
      <c r="CV175" s="73">
        <v>46292</v>
      </c>
      <c r="CW175" s="73">
        <v>46292</v>
      </c>
      <c r="CX175" s="73">
        <v>46292</v>
      </c>
      <c r="CY175" s="73">
        <v>46292</v>
      </c>
      <c r="CZ175" s="73">
        <v>46292</v>
      </c>
      <c r="DA175" s="270">
        <f t="shared" si="94"/>
        <v>46292</v>
      </c>
      <c r="DB175" s="73">
        <v>44774</v>
      </c>
      <c r="DC175" s="73">
        <v>44774</v>
      </c>
      <c r="DD175" s="270">
        <f t="shared" si="95"/>
        <v>44774</v>
      </c>
      <c r="DE175" s="73">
        <v>46890</v>
      </c>
      <c r="DF175" s="73">
        <v>46890</v>
      </c>
      <c r="DG175" s="73">
        <v>46890</v>
      </c>
      <c r="DH175" s="73">
        <v>46890</v>
      </c>
      <c r="DI175" s="73">
        <v>46890</v>
      </c>
      <c r="DJ175" s="73">
        <v>46890</v>
      </c>
      <c r="DK175" s="73">
        <v>46890</v>
      </c>
      <c r="DL175" s="73">
        <v>46890</v>
      </c>
      <c r="DM175" s="73">
        <v>46890</v>
      </c>
      <c r="DN175" s="73">
        <v>46890</v>
      </c>
      <c r="DO175" s="270">
        <f t="shared" si="96"/>
        <v>46890</v>
      </c>
      <c r="DP175" s="73">
        <v>46486</v>
      </c>
      <c r="DQ175" s="73">
        <v>46486</v>
      </c>
      <c r="DR175" s="73">
        <v>46486</v>
      </c>
      <c r="DS175" s="73">
        <v>46486</v>
      </c>
      <c r="DT175" s="73">
        <v>46486</v>
      </c>
      <c r="DU175" s="73">
        <v>46486</v>
      </c>
      <c r="DV175" s="73">
        <v>46486</v>
      </c>
      <c r="DW175" s="73">
        <v>46486</v>
      </c>
      <c r="DX175" s="73">
        <v>46486</v>
      </c>
      <c r="DY175" s="73">
        <v>46486</v>
      </c>
      <c r="DZ175" s="270">
        <f t="shared" si="97"/>
        <v>46486</v>
      </c>
      <c r="EA175" s="73">
        <v>47038</v>
      </c>
      <c r="EB175" s="73">
        <v>47038</v>
      </c>
      <c r="EC175" s="73">
        <v>47038</v>
      </c>
      <c r="ED175" s="73">
        <v>47038</v>
      </c>
      <c r="EE175" s="73">
        <v>47038</v>
      </c>
      <c r="EF175" s="73">
        <v>47038</v>
      </c>
      <c r="EG175" s="73">
        <v>47038</v>
      </c>
      <c r="EH175" s="73">
        <v>47038</v>
      </c>
      <c r="EI175" s="73">
        <v>47038</v>
      </c>
      <c r="EJ175" s="73">
        <v>47038</v>
      </c>
      <c r="EK175" s="270">
        <f t="shared" si="98"/>
        <v>47038</v>
      </c>
      <c r="EM175" s="306">
        <f t="shared" si="99"/>
        <v>46947</v>
      </c>
      <c r="EN175" s="144" t="str">
        <f t="shared" si="101"/>
        <v>OK</v>
      </c>
      <c r="EO175" s="144" t="str">
        <f t="shared" si="102"/>
        <v>OK</v>
      </c>
      <c r="EP175" s="144" t="str">
        <f t="shared" si="103"/>
        <v>OK</v>
      </c>
      <c r="EQ175" s="144" t="str">
        <f t="shared" si="104"/>
        <v>OK</v>
      </c>
      <c r="ER175" s="144" t="str">
        <f t="shared" si="105"/>
        <v>OK</v>
      </c>
      <c r="ES175" s="144" t="str">
        <f t="shared" si="106"/>
        <v>OK</v>
      </c>
      <c r="ET175" s="144" t="str">
        <f t="shared" si="107"/>
        <v>OK</v>
      </c>
      <c r="EU175" s="144" t="str">
        <f t="shared" si="108"/>
        <v>OK</v>
      </c>
      <c r="EV175" s="144" t="str">
        <f t="shared" si="109"/>
        <v>OK</v>
      </c>
      <c r="EW175" s="144" t="str">
        <f t="shared" si="110"/>
        <v>OK</v>
      </c>
      <c r="EX175" s="144" t="str">
        <f t="shared" si="111"/>
        <v>OK</v>
      </c>
      <c r="EY175" s="144" t="str">
        <f t="shared" si="112"/>
        <v>OK</v>
      </c>
      <c r="EZ175" s="144" t="str">
        <f t="shared" si="113"/>
        <v>OK</v>
      </c>
      <c r="FA175" s="144" t="str">
        <f t="shared" si="114"/>
        <v>OK</v>
      </c>
      <c r="FB175" s="144" t="str">
        <f t="shared" si="115"/>
        <v>OK</v>
      </c>
    </row>
    <row r="176" spans="2:158" ht="14.4" x14ac:dyDescent="0.3">
      <c r="B176" s="144">
        <v>171</v>
      </c>
      <c r="C176" s="68" t="s">
        <v>597</v>
      </c>
      <c r="D176" s="69" t="s">
        <v>598</v>
      </c>
      <c r="E176" s="70" t="s">
        <v>258</v>
      </c>
      <c r="F176" s="73">
        <f t="shared" si="116"/>
        <v>5494.2857142857147</v>
      </c>
      <c r="G176" s="73">
        <f t="shared" si="116"/>
        <v>5494.2857142857147</v>
      </c>
      <c r="H176" s="73">
        <f t="shared" si="116"/>
        <v>5494.2857142857147</v>
      </c>
      <c r="I176" s="73">
        <f t="shared" si="116"/>
        <v>5494.2857142857147</v>
      </c>
      <c r="J176" s="37"/>
      <c r="K176" s="73">
        <v>5352</v>
      </c>
      <c r="L176" s="73">
        <v>5480</v>
      </c>
      <c r="M176" s="73">
        <v>5601</v>
      </c>
      <c r="N176" s="73">
        <v>5487</v>
      </c>
      <c r="O176" s="73">
        <v>5516</v>
      </c>
      <c r="P176" s="73">
        <v>5580</v>
      </c>
      <c r="Q176" s="73">
        <v>5444</v>
      </c>
      <c r="R176" s="270">
        <f t="shared" si="84"/>
        <v>5494.2857142857147</v>
      </c>
      <c r="S176" s="73">
        <v>5295</v>
      </c>
      <c r="T176" s="73">
        <v>5187</v>
      </c>
      <c r="U176" s="73">
        <v>5389</v>
      </c>
      <c r="V176" s="73">
        <v>5438</v>
      </c>
      <c r="W176" s="73">
        <v>5306</v>
      </c>
      <c r="X176" s="73">
        <v>5342</v>
      </c>
      <c r="Y176" s="73">
        <v>5213</v>
      </c>
      <c r="Z176" s="73">
        <v>5363</v>
      </c>
      <c r="AA176" s="270">
        <f t="shared" si="85"/>
        <v>5316.625</v>
      </c>
      <c r="AB176" s="73">
        <v>6491</v>
      </c>
      <c r="AC176" s="73">
        <v>5852</v>
      </c>
      <c r="AD176" s="73">
        <v>6544</v>
      </c>
      <c r="AE176" s="270">
        <f t="shared" si="86"/>
        <v>6295.666666666667</v>
      </c>
      <c r="AF176" s="73">
        <v>5790</v>
      </c>
      <c r="AG176" s="73">
        <v>5807</v>
      </c>
      <c r="AH176" s="73">
        <v>5816</v>
      </c>
      <c r="AI176" s="73">
        <v>5790</v>
      </c>
      <c r="AJ176" s="73">
        <v>5730</v>
      </c>
      <c r="AK176" s="73">
        <v>5687</v>
      </c>
      <c r="AL176" s="73">
        <v>5902</v>
      </c>
      <c r="AM176" s="73">
        <v>5644</v>
      </c>
      <c r="AN176" s="73">
        <v>5987</v>
      </c>
      <c r="AO176" s="73">
        <v>5790</v>
      </c>
      <c r="AP176" s="73">
        <v>5842</v>
      </c>
      <c r="AQ176" s="73">
        <v>5558</v>
      </c>
      <c r="AR176" s="270">
        <f t="shared" si="87"/>
        <v>5778.583333333333</v>
      </c>
      <c r="AS176" s="73">
        <v>5654</v>
      </c>
      <c r="AT176" s="73">
        <v>5417</v>
      </c>
      <c r="AU176" s="73">
        <v>5513</v>
      </c>
      <c r="AV176" s="73">
        <v>5698</v>
      </c>
      <c r="AW176" s="73">
        <v>5769</v>
      </c>
      <c r="AX176" s="73">
        <v>5513</v>
      </c>
      <c r="AY176" s="73">
        <v>5865</v>
      </c>
      <c r="AZ176" s="73">
        <v>5577</v>
      </c>
      <c r="BA176" s="270">
        <f t="shared" si="88"/>
        <v>5625.75</v>
      </c>
      <c r="BB176" s="73">
        <v>5706</v>
      </c>
      <c r="BC176" s="73">
        <v>5533</v>
      </c>
      <c r="BD176" s="73">
        <v>5546</v>
      </c>
      <c r="BE176" s="73">
        <v>5597</v>
      </c>
      <c r="BF176" s="73">
        <v>5578</v>
      </c>
      <c r="BG176" s="73">
        <v>5418</v>
      </c>
      <c r="BH176" s="73">
        <v>5514</v>
      </c>
      <c r="BI176" s="270">
        <f t="shared" si="89"/>
        <v>5556</v>
      </c>
      <c r="BJ176" s="73">
        <v>5177</v>
      </c>
      <c r="BK176" s="73">
        <v>5607</v>
      </c>
      <c r="BL176" s="270">
        <f t="shared" si="90"/>
        <v>5392</v>
      </c>
      <c r="BM176" s="73">
        <v>5375</v>
      </c>
      <c r="BN176" s="73">
        <v>5522</v>
      </c>
      <c r="BO176" s="73">
        <v>5559</v>
      </c>
      <c r="BP176" s="73">
        <v>5544</v>
      </c>
      <c r="BQ176" s="73">
        <v>5529</v>
      </c>
      <c r="BR176" s="73">
        <v>5625</v>
      </c>
      <c r="BS176" s="73">
        <v>5684</v>
      </c>
      <c r="BT176" s="73">
        <v>5537</v>
      </c>
      <c r="BU176" s="73">
        <v>5470</v>
      </c>
      <c r="BV176" s="73">
        <v>5603</v>
      </c>
      <c r="BW176" s="270">
        <f t="shared" si="91"/>
        <v>5544.8</v>
      </c>
      <c r="BX176" s="73">
        <v>6346</v>
      </c>
      <c r="BY176" s="73">
        <v>6661</v>
      </c>
      <c r="BZ176" s="73">
        <v>6032</v>
      </c>
      <c r="CA176" s="73">
        <v>6567</v>
      </c>
      <c r="CB176" s="73">
        <v>6393</v>
      </c>
      <c r="CC176" s="73">
        <v>6533</v>
      </c>
      <c r="CD176" s="73">
        <v>6358</v>
      </c>
      <c r="CE176" s="73">
        <v>6940</v>
      </c>
      <c r="CF176" s="270">
        <f t="shared" si="92"/>
        <v>6478.75</v>
      </c>
      <c r="CG176" s="73">
        <v>5238</v>
      </c>
      <c r="CH176" s="73">
        <v>5277</v>
      </c>
      <c r="CI176" s="73">
        <v>5194</v>
      </c>
      <c r="CJ176" s="73">
        <v>5293</v>
      </c>
      <c r="CK176" s="73">
        <v>5244</v>
      </c>
      <c r="CL176" s="73">
        <v>5255</v>
      </c>
      <c r="CM176" s="73">
        <v>5271</v>
      </c>
      <c r="CN176" s="73">
        <v>5260</v>
      </c>
      <c r="CO176" s="73">
        <v>5173</v>
      </c>
      <c r="CP176" s="270">
        <f t="shared" si="93"/>
        <v>5245</v>
      </c>
      <c r="CQ176" s="73">
        <v>5573</v>
      </c>
      <c r="CR176" s="73">
        <v>5823</v>
      </c>
      <c r="CS176" s="73">
        <v>5582</v>
      </c>
      <c r="CT176" s="73">
        <v>5504</v>
      </c>
      <c r="CU176" s="73">
        <v>5685</v>
      </c>
      <c r="CV176" s="73">
        <v>5634</v>
      </c>
      <c r="CW176" s="73">
        <v>5668</v>
      </c>
      <c r="CX176" s="73">
        <v>5737</v>
      </c>
      <c r="CY176" s="73">
        <v>5789</v>
      </c>
      <c r="CZ176" s="73">
        <v>5608</v>
      </c>
      <c r="DA176" s="270">
        <f t="shared" si="94"/>
        <v>5660.3</v>
      </c>
      <c r="DB176" s="73">
        <v>5155</v>
      </c>
      <c r="DC176" s="73">
        <v>5109</v>
      </c>
      <c r="DD176" s="270">
        <f t="shared" si="95"/>
        <v>5132</v>
      </c>
      <c r="DE176" s="73">
        <v>5575</v>
      </c>
      <c r="DF176" s="73">
        <v>6031</v>
      </c>
      <c r="DG176" s="73">
        <v>5487</v>
      </c>
      <c r="DH176" s="73">
        <v>5695</v>
      </c>
      <c r="DI176" s="73">
        <v>5775</v>
      </c>
      <c r="DJ176" s="73">
        <v>5535</v>
      </c>
      <c r="DK176" s="73">
        <v>5655</v>
      </c>
      <c r="DL176" s="73">
        <v>5543</v>
      </c>
      <c r="DM176" s="73">
        <v>5583</v>
      </c>
      <c r="DN176" s="73">
        <v>5927</v>
      </c>
      <c r="DO176" s="270">
        <f t="shared" si="96"/>
        <v>5680.6</v>
      </c>
      <c r="DP176" s="73">
        <v>5643</v>
      </c>
      <c r="DQ176" s="73">
        <v>5717</v>
      </c>
      <c r="DR176" s="73">
        <v>5489</v>
      </c>
      <c r="DS176" s="73">
        <v>5699</v>
      </c>
      <c r="DT176" s="73">
        <v>5767</v>
      </c>
      <c r="DU176" s="73">
        <v>5581</v>
      </c>
      <c r="DV176" s="73">
        <v>5699</v>
      </c>
      <c r="DW176" s="73">
        <v>5625</v>
      </c>
      <c r="DX176" s="73">
        <v>5538</v>
      </c>
      <c r="DY176" s="73">
        <v>5756</v>
      </c>
      <c r="DZ176" s="270">
        <f t="shared" si="97"/>
        <v>5651.4</v>
      </c>
      <c r="EA176" s="73">
        <v>5375</v>
      </c>
      <c r="EB176" s="73">
        <v>5351</v>
      </c>
      <c r="EC176" s="73">
        <v>5417</v>
      </c>
      <c r="ED176" s="73">
        <v>5502</v>
      </c>
      <c r="EE176" s="73">
        <v>5411</v>
      </c>
      <c r="EF176" s="73">
        <v>5538</v>
      </c>
      <c r="EG176" s="73">
        <v>5484</v>
      </c>
      <c r="EH176" s="73">
        <v>5345</v>
      </c>
      <c r="EI176" s="73">
        <v>5417</v>
      </c>
      <c r="EJ176" s="73">
        <v>5302</v>
      </c>
      <c r="EK176" s="270">
        <f t="shared" si="98"/>
        <v>5414.2</v>
      </c>
      <c r="EM176" s="306">
        <f t="shared" si="99"/>
        <v>5617.7307142857144</v>
      </c>
      <c r="EN176" s="144" t="str">
        <f t="shared" si="101"/>
        <v>OK</v>
      </c>
      <c r="EO176" s="144" t="str">
        <f t="shared" si="102"/>
        <v>XXX</v>
      </c>
      <c r="EP176" s="144" t="str">
        <f t="shared" si="103"/>
        <v>OK</v>
      </c>
      <c r="EQ176" s="144" t="str">
        <f t="shared" si="104"/>
        <v>OK</v>
      </c>
      <c r="ER176" s="144" t="str">
        <f t="shared" si="105"/>
        <v>OK</v>
      </c>
      <c r="ES176" s="144" t="str">
        <f t="shared" si="106"/>
        <v>OK</v>
      </c>
      <c r="ET176" s="144" t="str">
        <f t="shared" si="107"/>
        <v>OK</v>
      </c>
      <c r="EU176" s="144" t="str">
        <f t="shared" si="108"/>
        <v>OK</v>
      </c>
      <c r="EV176" s="144" t="str">
        <f t="shared" si="109"/>
        <v>OK</v>
      </c>
      <c r="EW176" s="144" t="str">
        <f t="shared" si="110"/>
        <v>XXX</v>
      </c>
      <c r="EX176" s="144" t="str">
        <f t="shared" si="111"/>
        <v>XXX</v>
      </c>
      <c r="EY176" s="144" t="str">
        <f t="shared" si="112"/>
        <v>XXX</v>
      </c>
      <c r="EZ176" s="144" t="str">
        <f t="shared" si="113"/>
        <v>OK</v>
      </c>
      <c r="FA176" s="144" t="str">
        <f t="shared" si="114"/>
        <v>OK</v>
      </c>
      <c r="FB176" s="144" t="str">
        <f t="shared" si="115"/>
        <v>OK</v>
      </c>
    </row>
    <row r="177" spans="2:158" ht="14.4" x14ac:dyDescent="0.3">
      <c r="B177" s="144">
        <v>172</v>
      </c>
      <c r="C177" s="71" t="s">
        <v>599</v>
      </c>
      <c r="D177" s="72" t="s">
        <v>600</v>
      </c>
      <c r="E177" s="70">
        <v>0</v>
      </c>
      <c r="F177" s="73">
        <f t="shared" si="116"/>
        <v>0</v>
      </c>
      <c r="G177" s="73">
        <f t="shared" si="116"/>
        <v>0</v>
      </c>
      <c r="H177" s="73">
        <f t="shared" si="116"/>
        <v>0</v>
      </c>
      <c r="I177" s="73">
        <f t="shared" si="116"/>
        <v>0</v>
      </c>
      <c r="J177" s="37"/>
      <c r="K177" s="73">
        <v>0</v>
      </c>
      <c r="L177" s="73">
        <v>0</v>
      </c>
      <c r="M177" s="73">
        <v>0</v>
      </c>
      <c r="N177" s="73">
        <v>0</v>
      </c>
      <c r="O177" s="73">
        <v>0</v>
      </c>
      <c r="P177" s="73">
        <v>0</v>
      </c>
      <c r="Q177" s="73">
        <v>0</v>
      </c>
      <c r="R177" s="270">
        <f t="shared" si="84"/>
        <v>0</v>
      </c>
      <c r="S177" s="73">
        <v>0</v>
      </c>
      <c r="T177" s="73">
        <v>0</v>
      </c>
      <c r="U177" s="73">
        <v>0</v>
      </c>
      <c r="V177" s="73">
        <v>0</v>
      </c>
      <c r="W177" s="73">
        <v>0</v>
      </c>
      <c r="X177" s="73">
        <v>0</v>
      </c>
      <c r="Y177" s="73">
        <v>0</v>
      </c>
      <c r="Z177" s="73">
        <v>0</v>
      </c>
      <c r="AA177" s="270">
        <f t="shared" si="85"/>
        <v>0</v>
      </c>
      <c r="AB177" s="73">
        <v>0</v>
      </c>
      <c r="AC177" s="73">
        <v>0</v>
      </c>
      <c r="AD177" s="73">
        <v>0</v>
      </c>
      <c r="AE177" s="270">
        <f t="shared" si="86"/>
        <v>0</v>
      </c>
      <c r="AF177" s="73">
        <v>0</v>
      </c>
      <c r="AG177" s="73">
        <v>0</v>
      </c>
      <c r="AH177" s="73">
        <v>0</v>
      </c>
      <c r="AI177" s="73">
        <v>0</v>
      </c>
      <c r="AJ177" s="73">
        <v>0</v>
      </c>
      <c r="AK177" s="73">
        <v>0</v>
      </c>
      <c r="AL177" s="73">
        <v>0</v>
      </c>
      <c r="AM177" s="73">
        <v>0</v>
      </c>
      <c r="AN177" s="73">
        <v>0</v>
      </c>
      <c r="AO177" s="73">
        <v>0</v>
      </c>
      <c r="AP177" s="73">
        <v>0</v>
      </c>
      <c r="AQ177" s="73">
        <v>0</v>
      </c>
      <c r="AR177" s="270">
        <f t="shared" si="87"/>
        <v>0</v>
      </c>
      <c r="AS177" s="73">
        <v>0</v>
      </c>
      <c r="AT177" s="73">
        <v>0</v>
      </c>
      <c r="AU177" s="73">
        <v>0</v>
      </c>
      <c r="AV177" s="73">
        <v>0</v>
      </c>
      <c r="AW177" s="73">
        <v>0</v>
      </c>
      <c r="AX177" s="73">
        <v>0</v>
      </c>
      <c r="AY177" s="73">
        <v>0</v>
      </c>
      <c r="AZ177" s="73">
        <v>0</v>
      </c>
      <c r="BA177" s="270">
        <f t="shared" si="88"/>
        <v>0</v>
      </c>
      <c r="BB177" s="73">
        <v>0</v>
      </c>
      <c r="BC177" s="73">
        <v>0</v>
      </c>
      <c r="BD177" s="73">
        <v>0</v>
      </c>
      <c r="BE177" s="73">
        <v>0</v>
      </c>
      <c r="BF177" s="73">
        <v>0</v>
      </c>
      <c r="BG177" s="73">
        <v>0</v>
      </c>
      <c r="BH177" s="73">
        <v>0</v>
      </c>
      <c r="BI177" s="270">
        <f t="shared" si="89"/>
        <v>0</v>
      </c>
      <c r="BJ177" s="73">
        <v>0</v>
      </c>
      <c r="BK177" s="73">
        <v>0</v>
      </c>
      <c r="BL177" s="270">
        <f t="shared" si="90"/>
        <v>0</v>
      </c>
      <c r="BM177" s="73">
        <v>0</v>
      </c>
      <c r="BN177" s="73">
        <v>0</v>
      </c>
      <c r="BO177" s="73">
        <v>0</v>
      </c>
      <c r="BP177" s="73">
        <v>0</v>
      </c>
      <c r="BQ177" s="73">
        <v>0</v>
      </c>
      <c r="BR177" s="73">
        <v>0</v>
      </c>
      <c r="BS177" s="73">
        <v>0</v>
      </c>
      <c r="BT177" s="73">
        <v>0</v>
      </c>
      <c r="BU177" s="73">
        <v>0</v>
      </c>
      <c r="BV177" s="73">
        <v>0</v>
      </c>
      <c r="BW177" s="270">
        <f t="shared" si="91"/>
        <v>0</v>
      </c>
      <c r="BX177" s="73">
        <v>0</v>
      </c>
      <c r="BY177" s="73">
        <v>0</v>
      </c>
      <c r="BZ177" s="73">
        <v>0</v>
      </c>
      <c r="CA177" s="73">
        <v>0</v>
      </c>
      <c r="CB177" s="73">
        <v>0</v>
      </c>
      <c r="CC177" s="73">
        <v>0</v>
      </c>
      <c r="CD177" s="73">
        <v>0</v>
      </c>
      <c r="CE177" s="73">
        <v>0</v>
      </c>
      <c r="CF177" s="270">
        <f t="shared" si="92"/>
        <v>0</v>
      </c>
      <c r="CG177" s="73">
        <v>0</v>
      </c>
      <c r="CH177" s="73">
        <v>0</v>
      </c>
      <c r="CI177" s="73">
        <v>0</v>
      </c>
      <c r="CJ177" s="73">
        <v>0</v>
      </c>
      <c r="CK177" s="73">
        <v>0</v>
      </c>
      <c r="CL177" s="73">
        <v>0</v>
      </c>
      <c r="CM177" s="73">
        <v>0</v>
      </c>
      <c r="CN177" s="73">
        <v>0</v>
      </c>
      <c r="CO177" s="73">
        <v>0</v>
      </c>
      <c r="CP177" s="270">
        <f t="shared" si="93"/>
        <v>0</v>
      </c>
      <c r="CQ177" s="73">
        <v>0</v>
      </c>
      <c r="CR177" s="73">
        <v>0</v>
      </c>
      <c r="CS177" s="73">
        <v>0</v>
      </c>
      <c r="CT177" s="73">
        <v>0</v>
      </c>
      <c r="CU177" s="73">
        <v>0</v>
      </c>
      <c r="CV177" s="73">
        <v>0</v>
      </c>
      <c r="CW177" s="73">
        <v>0</v>
      </c>
      <c r="CX177" s="73">
        <v>0</v>
      </c>
      <c r="CY177" s="73">
        <v>0</v>
      </c>
      <c r="CZ177" s="73">
        <v>0</v>
      </c>
      <c r="DA177" s="270">
        <f t="shared" si="94"/>
        <v>0</v>
      </c>
      <c r="DB177" s="73">
        <v>0</v>
      </c>
      <c r="DC177" s="73">
        <v>0</v>
      </c>
      <c r="DD177" s="270">
        <f t="shared" si="95"/>
        <v>0</v>
      </c>
      <c r="DE177" s="73">
        <v>0</v>
      </c>
      <c r="DF177" s="73">
        <v>0</v>
      </c>
      <c r="DG177" s="73">
        <v>0</v>
      </c>
      <c r="DH177" s="73">
        <v>0</v>
      </c>
      <c r="DI177" s="73">
        <v>0</v>
      </c>
      <c r="DJ177" s="73">
        <v>0</v>
      </c>
      <c r="DK177" s="73">
        <v>0</v>
      </c>
      <c r="DL177" s="73">
        <v>0</v>
      </c>
      <c r="DM177" s="73">
        <v>0</v>
      </c>
      <c r="DN177" s="73">
        <v>0</v>
      </c>
      <c r="DO177" s="270">
        <f t="shared" si="96"/>
        <v>0</v>
      </c>
      <c r="DP177" s="73">
        <v>0</v>
      </c>
      <c r="DQ177" s="73">
        <v>0</v>
      </c>
      <c r="DR177" s="73">
        <v>0</v>
      </c>
      <c r="DS177" s="73">
        <v>0</v>
      </c>
      <c r="DT177" s="73">
        <v>0</v>
      </c>
      <c r="DU177" s="73">
        <v>0</v>
      </c>
      <c r="DV177" s="73">
        <v>0</v>
      </c>
      <c r="DW177" s="73">
        <v>0</v>
      </c>
      <c r="DX177" s="73">
        <v>0</v>
      </c>
      <c r="DY177" s="73">
        <v>0</v>
      </c>
      <c r="DZ177" s="270">
        <f t="shared" si="97"/>
        <v>0</v>
      </c>
      <c r="EA177" s="73">
        <v>0</v>
      </c>
      <c r="EB177" s="73">
        <v>0</v>
      </c>
      <c r="EC177" s="73">
        <v>0</v>
      </c>
      <c r="ED177" s="73">
        <v>0</v>
      </c>
      <c r="EE177" s="73">
        <v>0</v>
      </c>
      <c r="EF177" s="73">
        <v>0</v>
      </c>
      <c r="EG177" s="73">
        <v>0</v>
      </c>
      <c r="EH177" s="73">
        <v>0</v>
      </c>
      <c r="EI177" s="73">
        <v>0</v>
      </c>
      <c r="EJ177" s="73">
        <v>0</v>
      </c>
      <c r="EK177" s="270">
        <f t="shared" si="98"/>
        <v>0</v>
      </c>
      <c r="EM177" s="306"/>
      <c r="EN177" s="144"/>
      <c r="EO177" s="144"/>
      <c r="EP177" s="144"/>
      <c r="EQ177" s="144"/>
      <c r="ER177" s="144"/>
      <c r="ES177" s="144"/>
      <c r="ET177" s="144"/>
      <c r="EU177" s="144"/>
      <c r="EV177" s="144"/>
      <c r="EW177" s="144"/>
      <c r="EX177" s="144"/>
      <c r="EY177" s="144"/>
      <c r="EZ177" s="144"/>
      <c r="FA177" s="144"/>
      <c r="FB177" s="144"/>
    </row>
    <row r="178" spans="2:158" ht="14.4" x14ac:dyDescent="0.3">
      <c r="B178" s="144">
        <v>173</v>
      </c>
      <c r="C178" s="68" t="s">
        <v>601</v>
      </c>
      <c r="D178" s="69" t="s">
        <v>602</v>
      </c>
      <c r="E178" s="70" t="s">
        <v>13</v>
      </c>
      <c r="F178" s="73">
        <f t="shared" si="116"/>
        <v>18459</v>
      </c>
      <c r="G178" s="73">
        <f t="shared" si="116"/>
        <v>18459</v>
      </c>
      <c r="H178" s="73">
        <f t="shared" si="116"/>
        <v>18459</v>
      </c>
      <c r="I178" s="73">
        <f t="shared" si="116"/>
        <v>18459</v>
      </c>
      <c r="J178" s="37"/>
      <c r="K178" s="73">
        <v>18459</v>
      </c>
      <c r="L178" s="73">
        <v>18459</v>
      </c>
      <c r="M178" s="73">
        <v>18459</v>
      </c>
      <c r="N178" s="73">
        <v>18459</v>
      </c>
      <c r="O178" s="73">
        <v>18459</v>
      </c>
      <c r="P178" s="73">
        <v>18459</v>
      </c>
      <c r="Q178" s="73">
        <v>18459</v>
      </c>
      <c r="R178" s="270">
        <f t="shared" si="84"/>
        <v>18459</v>
      </c>
      <c r="S178" s="73">
        <v>18517</v>
      </c>
      <c r="T178" s="73">
        <v>18517</v>
      </c>
      <c r="U178" s="73">
        <v>18517</v>
      </c>
      <c r="V178" s="73">
        <v>18517</v>
      </c>
      <c r="W178" s="73">
        <v>18517</v>
      </c>
      <c r="X178" s="73">
        <v>18517</v>
      </c>
      <c r="Y178" s="73">
        <v>18517</v>
      </c>
      <c r="Z178" s="73">
        <v>18517</v>
      </c>
      <c r="AA178" s="270">
        <f t="shared" si="85"/>
        <v>18517</v>
      </c>
      <c r="AB178" s="73">
        <v>18740</v>
      </c>
      <c r="AC178" s="73">
        <v>18740</v>
      </c>
      <c r="AD178" s="73">
        <v>18740</v>
      </c>
      <c r="AE178" s="270">
        <f t="shared" si="86"/>
        <v>18740</v>
      </c>
      <c r="AF178" s="73">
        <v>18575</v>
      </c>
      <c r="AG178" s="73">
        <v>18575</v>
      </c>
      <c r="AH178" s="73">
        <v>18575</v>
      </c>
      <c r="AI178" s="73">
        <v>18575</v>
      </c>
      <c r="AJ178" s="73">
        <v>18575</v>
      </c>
      <c r="AK178" s="73">
        <v>18575</v>
      </c>
      <c r="AL178" s="73">
        <v>18575</v>
      </c>
      <c r="AM178" s="73">
        <v>18575</v>
      </c>
      <c r="AN178" s="73">
        <v>18575</v>
      </c>
      <c r="AO178" s="73">
        <v>18575</v>
      </c>
      <c r="AP178" s="73">
        <v>18575</v>
      </c>
      <c r="AQ178" s="73">
        <v>18575</v>
      </c>
      <c r="AR178" s="270">
        <f t="shared" si="87"/>
        <v>18575</v>
      </c>
      <c r="AS178" s="73">
        <v>18716</v>
      </c>
      <c r="AT178" s="73">
        <v>18716</v>
      </c>
      <c r="AU178" s="73">
        <v>18716</v>
      </c>
      <c r="AV178" s="73">
        <v>18716</v>
      </c>
      <c r="AW178" s="73">
        <v>18716</v>
      </c>
      <c r="AX178" s="73">
        <v>18716</v>
      </c>
      <c r="AY178" s="73">
        <v>18716</v>
      </c>
      <c r="AZ178" s="73">
        <v>18716</v>
      </c>
      <c r="BA178" s="270">
        <f t="shared" si="88"/>
        <v>18716</v>
      </c>
      <c r="BB178" s="73">
        <v>18719</v>
      </c>
      <c r="BC178" s="73">
        <v>18719</v>
      </c>
      <c r="BD178" s="73">
        <v>18719</v>
      </c>
      <c r="BE178" s="73">
        <v>18719</v>
      </c>
      <c r="BF178" s="73">
        <v>18719</v>
      </c>
      <c r="BG178" s="73">
        <v>18719</v>
      </c>
      <c r="BH178" s="73">
        <v>18719</v>
      </c>
      <c r="BI178" s="270">
        <f t="shared" si="89"/>
        <v>18719</v>
      </c>
      <c r="BJ178" s="73">
        <v>18511</v>
      </c>
      <c r="BK178" s="73">
        <v>18511</v>
      </c>
      <c r="BL178" s="270">
        <f t="shared" si="90"/>
        <v>18511</v>
      </c>
      <c r="BM178" s="73">
        <v>18457</v>
      </c>
      <c r="BN178" s="73">
        <v>18457</v>
      </c>
      <c r="BO178" s="73">
        <v>18457</v>
      </c>
      <c r="BP178" s="73">
        <v>18457</v>
      </c>
      <c r="BQ178" s="73">
        <v>18457</v>
      </c>
      <c r="BR178" s="73">
        <v>18457</v>
      </c>
      <c r="BS178" s="73">
        <v>18457</v>
      </c>
      <c r="BT178" s="73">
        <v>18457</v>
      </c>
      <c r="BU178" s="73">
        <v>18457</v>
      </c>
      <c r="BV178" s="73">
        <v>18457</v>
      </c>
      <c r="BW178" s="270">
        <f t="shared" si="91"/>
        <v>18457</v>
      </c>
      <c r="BX178" s="73">
        <v>18887</v>
      </c>
      <c r="BY178" s="73">
        <v>18887</v>
      </c>
      <c r="BZ178" s="73">
        <v>18887</v>
      </c>
      <c r="CA178" s="73">
        <v>18887</v>
      </c>
      <c r="CB178" s="73">
        <v>18887</v>
      </c>
      <c r="CC178" s="73">
        <v>18887</v>
      </c>
      <c r="CD178" s="73">
        <v>18887</v>
      </c>
      <c r="CE178" s="73">
        <v>18887</v>
      </c>
      <c r="CF178" s="270">
        <f t="shared" si="92"/>
        <v>18887</v>
      </c>
      <c r="CG178" s="73">
        <v>18433</v>
      </c>
      <c r="CH178" s="73">
        <v>18433</v>
      </c>
      <c r="CI178" s="73">
        <v>18433</v>
      </c>
      <c r="CJ178" s="73">
        <v>18433</v>
      </c>
      <c r="CK178" s="73">
        <v>18433</v>
      </c>
      <c r="CL178" s="73">
        <v>18433</v>
      </c>
      <c r="CM178" s="73">
        <v>18433</v>
      </c>
      <c r="CN178" s="73">
        <v>18433</v>
      </c>
      <c r="CO178" s="73">
        <v>18433</v>
      </c>
      <c r="CP178" s="270">
        <f t="shared" si="93"/>
        <v>18433</v>
      </c>
      <c r="CQ178" s="73">
        <v>18471</v>
      </c>
      <c r="CR178" s="73">
        <v>18471</v>
      </c>
      <c r="CS178" s="73">
        <v>18471</v>
      </c>
      <c r="CT178" s="73">
        <v>18471</v>
      </c>
      <c r="CU178" s="73">
        <v>18471</v>
      </c>
      <c r="CV178" s="73">
        <v>18471</v>
      </c>
      <c r="CW178" s="73">
        <v>18471</v>
      </c>
      <c r="CX178" s="73">
        <v>18471</v>
      </c>
      <c r="CY178" s="73">
        <v>18471</v>
      </c>
      <c r="CZ178" s="73">
        <v>18471</v>
      </c>
      <c r="DA178" s="270">
        <f t="shared" si="94"/>
        <v>18471</v>
      </c>
      <c r="DB178" s="73">
        <v>18267</v>
      </c>
      <c r="DC178" s="73">
        <v>18267</v>
      </c>
      <c r="DD178" s="270">
        <f t="shared" si="95"/>
        <v>18267</v>
      </c>
      <c r="DE178" s="73">
        <v>18551</v>
      </c>
      <c r="DF178" s="73">
        <v>18551</v>
      </c>
      <c r="DG178" s="73">
        <v>18551</v>
      </c>
      <c r="DH178" s="73">
        <v>18551</v>
      </c>
      <c r="DI178" s="73">
        <v>18551</v>
      </c>
      <c r="DJ178" s="73">
        <v>18551</v>
      </c>
      <c r="DK178" s="73">
        <v>18551</v>
      </c>
      <c r="DL178" s="73">
        <v>18551</v>
      </c>
      <c r="DM178" s="73">
        <v>18551</v>
      </c>
      <c r="DN178" s="73">
        <v>18551</v>
      </c>
      <c r="DO178" s="270">
        <f t="shared" si="96"/>
        <v>18551</v>
      </c>
      <c r="DP178" s="73">
        <v>18497</v>
      </c>
      <c r="DQ178" s="73">
        <v>18497</v>
      </c>
      <c r="DR178" s="73">
        <v>18497</v>
      </c>
      <c r="DS178" s="73">
        <v>18497</v>
      </c>
      <c r="DT178" s="73">
        <v>18497</v>
      </c>
      <c r="DU178" s="73">
        <v>18497</v>
      </c>
      <c r="DV178" s="73">
        <v>18497</v>
      </c>
      <c r="DW178" s="73">
        <v>18497</v>
      </c>
      <c r="DX178" s="73">
        <v>18497</v>
      </c>
      <c r="DY178" s="73">
        <v>18497</v>
      </c>
      <c r="DZ178" s="270">
        <f t="shared" si="97"/>
        <v>18497</v>
      </c>
      <c r="EA178" s="73">
        <v>18570</v>
      </c>
      <c r="EB178" s="73">
        <v>18570</v>
      </c>
      <c r="EC178" s="73">
        <v>18570</v>
      </c>
      <c r="ED178" s="73">
        <v>18570</v>
      </c>
      <c r="EE178" s="73">
        <v>18570</v>
      </c>
      <c r="EF178" s="73">
        <v>18570</v>
      </c>
      <c r="EG178" s="73">
        <v>18570</v>
      </c>
      <c r="EH178" s="73">
        <v>18570</v>
      </c>
      <c r="EI178" s="73">
        <v>18570</v>
      </c>
      <c r="EJ178" s="73">
        <v>18570</v>
      </c>
      <c r="EK178" s="270">
        <f t="shared" si="98"/>
        <v>18570</v>
      </c>
      <c r="EM178" s="306">
        <f t="shared" si="99"/>
        <v>18558</v>
      </c>
      <c r="EN178" s="144" t="str">
        <f t="shared" si="101"/>
        <v>OK</v>
      </c>
      <c r="EO178" s="144" t="str">
        <f t="shared" si="102"/>
        <v>OK</v>
      </c>
      <c r="EP178" s="144" t="str">
        <f t="shared" si="103"/>
        <v>OK</v>
      </c>
      <c r="EQ178" s="144" t="str">
        <f t="shared" si="104"/>
        <v>OK</v>
      </c>
      <c r="ER178" s="144" t="str">
        <f t="shared" si="105"/>
        <v>OK</v>
      </c>
      <c r="ES178" s="144" t="str">
        <f t="shared" si="106"/>
        <v>OK</v>
      </c>
      <c r="ET178" s="144" t="str">
        <f t="shared" si="107"/>
        <v>OK</v>
      </c>
      <c r="EU178" s="144" t="str">
        <f t="shared" si="108"/>
        <v>OK</v>
      </c>
      <c r="EV178" s="144" t="str">
        <f t="shared" si="109"/>
        <v>OK</v>
      </c>
      <c r="EW178" s="144" t="str">
        <f t="shared" si="110"/>
        <v>OK</v>
      </c>
      <c r="EX178" s="144" t="str">
        <f t="shared" si="111"/>
        <v>OK</v>
      </c>
      <c r="EY178" s="144" t="str">
        <f t="shared" si="112"/>
        <v>OK</v>
      </c>
      <c r="EZ178" s="144" t="str">
        <f t="shared" si="113"/>
        <v>OK</v>
      </c>
      <c r="FA178" s="144" t="str">
        <f t="shared" si="114"/>
        <v>OK</v>
      </c>
      <c r="FB178" s="144" t="str">
        <f t="shared" si="115"/>
        <v>OK</v>
      </c>
    </row>
    <row r="179" spans="2:158" ht="14.4" x14ac:dyDescent="0.3">
      <c r="B179" s="144">
        <v>174</v>
      </c>
      <c r="C179" s="68" t="s">
        <v>603</v>
      </c>
      <c r="D179" s="69" t="s">
        <v>604</v>
      </c>
      <c r="E179" s="70" t="s">
        <v>263</v>
      </c>
      <c r="F179" s="73">
        <f t="shared" si="116"/>
        <v>6691.5714285714284</v>
      </c>
      <c r="G179" s="73">
        <f t="shared" si="116"/>
        <v>6691.5714285714284</v>
      </c>
      <c r="H179" s="73">
        <f t="shared" si="116"/>
        <v>6691.5714285714284</v>
      </c>
      <c r="I179" s="73">
        <f t="shared" si="116"/>
        <v>6691.5714285714284</v>
      </c>
      <c r="J179" s="37"/>
      <c r="K179" s="73">
        <v>6565</v>
      </c>
      <c r="L179" s="73">
        <v>6679</v>
      </c>
      <c r="M179" s="73">
        <v>6787</v>
      </c>
      <c r="N179" s="73">
        <v>6685</v>
      </c>
      <c r="O179" s="73">
        <v>6710</v>
      </c>
      <c r="P179" s="73">
        <v>6768</v>
      </c>
      <c r="Q179" s="73">
        <v>6647</v>
      </c>
      <c r="R179" s="270">
        <f t="shared" si="84"/>
        <v>6691.5714285714284</v>
      </c>
      <c r="S179" s="73">
        <v>6487</v>
      </c>
      <c r="T179" s="73">
        <v>6379</v>
      </c>
      <c r="U179" s="73">
        <v>6547</v>
      </c>
      <c r="V179" s="73">
        <v>6595</v>
      </c>
      <c r="W179" s="73">
        <v>6478</v>
      </c>
      <c r="X179" s="73">
        <v>6509</v>
      </c>
      <c r="Y179" s="73">
        <v>6401</v>
      </c>
      <c r="Z179" s="73">
        <v>6526</v>
      </c>
      <c r="AA179" s="270">
        <f t="shared" si="85"/>
        <v>6490.25</v>
      </c>
      <c r="AB179" s="73">
        <v>7095</v>
      </c>
      <c r="AC179" s="73">
        <v>6691</v>
      </c>
      <c r="AD179" s="73">
        <v>7128</v>
      </c>
      <c r="AE179" s="270">
        <f t="shared" si="86"/>
        <v>6971.333333333333</v>
      </c>
      <c r="AF179" s="73">
        <v>6983</v>
      </c>
      <c r="AG179" s="73">
        <v>6999</v>
      </c>
      <c r="AH179" s="73">
        <v>7007</v>
      </c>
      <c r="AI179" s="73">
        <v>6983</v>
      </c>
      <c r="AJ179" s="73">
        <v>6927</v>
      </c>
      <c r="AK179" s="73">
        <v>6887</v>
      </c>
      <c r="AL179" s="73">
        <v>7087</v>
      </c>
      <c r="AM179" s="73">
        <v>6847</v>
      </c>
      <c r="AN179" s="73">
        <v>7167</v>
      </c>
      <c r="AO179" s="73">
        <v>6983</v>
      </c>
      <c r="AP179" s="73">
        <v>7031</v>
      </c>
      <c r="AQ179" s="73">
        <v>6767</v>
      </c>
      <c r="AR179" s="270">
        <f t="shared" si="87"/>
        <v>6972.333333333333</v>
      </c>
      <c r="AS179" s="73">
        <v>6786</v>
      </c>
      <c r="AT179" s="73">
        <v>6577</v>
      </c>
      <c r="AU179" s="73">
        <v>6662</v>
      </c>
      <c r="AV179" s="73">
        <v>6826</v>
      </c>
      <c r="AW179" s="73">
        <v>6888</v>
      </c>
      <c r="AX179" s="73">
        <v>6662</v>
      </c>
      <c r="AY179" s="73">
        <v>6973</v>
      </c>
      <c r="AZ179" s="73">
        <v>6718</v>
      </c>
      <c r="BA179" s="270">
        <f t="shared" si="88"/>
        <v>6761.5</v>
      </c>
      <c r="BB179" s="73">
        <v>6761</v>
      </c>
      <c r="BC179" s="73">
        <v>6621</v>
      </c>
      <c r="BD179" s="73">
        <v>6632</v>
      </c>
      <c r="BE179" s="73">
        <v>6673</v>
      </c>
      <c r="BF179" s="73">
        <v>6657</v>
      </c>
      <c r="BG179" s="73">
        <v>6528</v>
      </c>
      <c r="BH179" s="73">
        <v>6606</v>
      </c>
      <c r="BI179" s="270">
        <f t="shared" si="89"/>
        <v>6639.7142857142853</v>
      </c>
      <c r="BJ179" s="73">
        <v>6343</v>
      </c>
      <c r="BK179" s="73">
        <v>6676</v>
      </c>
      <c r="BL179" s="270">
        <f t="shared" si="90"/>
        <v>6509.5</v>
      </c>
      <c r="BM179" s="73">
        <v>6402</v>
      </c>
      <c r="BN179" s="73">
        <v>6496</v>
      </c>
      <c r="BO179" s="73">
        <v>6520</v>
      </c>
      <c r="BP179" s="73">
        <v>6510</v>
      </c>
      <c r="BQ179" s="73">
        <v>6501</v>
      </c>
      <c r="BR179" s="73">
        <v>6562</v>
      </c>
      <c r="BS179" s="73">
        <v>6600</v>
      </c>
      <c r="BT179" s="73">
        <v>6505</v>
      </c>
      <c r="BU179" s="73">
        <v>6463</v>
      </c>
      <c r="BV179" s="73">
        <v>6548</v>
      </c>
      <c r="BW179" s="270">
        <f t="shared" si="91"/>
        <v>6510.7</v>
      </c>
      <c r="BX179" s="73">
        <v>6998</v>
      </c>
      <c r="BY179" s="73">
        <v>7196</v>
      </c>
      <c r="BZ179" s="73">
        <v>6799</v>
      </c>
      <c r="CA179" s="73">
        <v>7138</v>
      </c>
      <c r="CB179" s="73">
        <v>7027</v>
      </c>
      <c r="CC179" s="73">
        <v>7116</v>
      </c>
      <c r="CD179" s="73">
        <v>7005</v>
      </c>
      <c r="CE179" s="73">
        <v>7373</v>
      </c>
      <c r="CF179" s="270">
        <f t="shared" si="92"/>
        <v>7081.5</v>
      </c>
      <c r="CG179" s="73">
        <v>6216</v>
      </c>
      <c r="CH179" s="73">
        <v>6234</v>
      </c>
      <c r="CI179" s="73">
        <v>6195</v>
      </c>
      <c r="CJ179" s="73">
        <v>6242</v>
      </c>
      <c r="CK179" s="73">
        <v>6218</v>
      </c>
      <c r="CL179" s="73">
        <v>6223</v>
      </c>
      <c r="CM179" s="73">
        <v>6231</v>
      </c>
      <c r="CN179" s="73">
        <v>6226</v>
      </c>
      <c r="CO179" s="73">
        <v>6184</v>
      </c>
      <c r="CP179" s="270">
        <f t="shared" si="93"/>
        <v>6218.7777777777774</v>
      </c>
      <c r="CQ179" s="73">
        <v>6762</v>
      </c>
      <c r="CR179" s="73">
        <v>6985</v>
      </c>
      <c r="CS179" s="73">
        <v>6770</v>
      </c>
      <c r="CT179" s="73">
        <v>6701</v>
      </c>
      <c r="CU179" s="73">
        <v>6862</v>
      </c>
      <c r="CV179" s="73">
        <v>6816</v>
      </c>
      <c r="CW179" s="73">
        <v>6847</v>
      </c>
      <c r="CX179" s="73">
        <v>6908</v>
      </c>
      <c r="CY179" s="73">
        <v>6954</v>
      </c>
      <c r="CZ179" s="73">
        <v>6793</v>
      </c>
      <c r="DA179" s="270">
        <f t="shared" si="94"/>
        <v>6839.8</v>
      </c>
      <c r="DB179" s="73">
        <v>6379</v>
      </c>
      <c r="DC179" s="73">
        <v>6342</v>
      </c>
      <c r="DD179" s="270">
        <f t="shared" si="95"/>
        <v>6360.5</v>
      </c>
      <c r="DE179" s="73">
        <v>6796</v>
      </c>
      <c r="DF179" s="73">
        <v>7226</v>
      </c>
      <c r="DG179" s="73">
        <v>6713</v>
      </c>
      <c r="DH179" s="73">
        <v>6909</v>
      </c>
      <c r="DI179" s="73">
        <v>6984</v>
      </c>
      <c r="DJ179" s="73">
        <v>6758</v>
      </c>
      <c r="DK179" s="73">
        <v>6871</v>
      </c>
      <c r="DL179" s="73">
        <v>6766</v>
      </c>
      <c r="DM179" s="73">
        <v>6803</v>
      </c>
      <c r="DN179" s="73">
        <v>7128</v>
      </c>
      <c r="DO179" s="270">
        <f t="shared" si="96"/>
        <v>6895.4</v>
      </c>
      <c r="DP179" s="73">
        <v>6456</v>
      </c>
      <c r="DQ179" s="73">
        <v>6456</v>
      </c>
      <c r="DR179" s="73">
        <v>6456</v>
      </c>
      <c r="DS179" s="73">
        <v>6456</v>
      </c>
      <c r="DT179" s="73">
        <v>6456</v>
      </c>
      <c r="DU179" s="73">
        <v>6428</v>
      </c>
      <c r="DV179" s="73">
        <v>6456</v>
      </c>
      <c r="DW179" s="73">
        <v>6456</v>
      </c>
      <c r="DX179" s="73">
        <v>6456</v>
      </c>
      <c r="DY179" s="73">
        <v>6505</v>
      </c>
      <c r="DZ179" s="270">
        <f t="shared" si="97"/>
        <v>6458.1</v>
      </c>
      <c r="EA179" s="73">
        <v>6613</v>
      </c>
      <c r="EB179" s="73">
        <v>6590</v>
      </c>
      <c r="EC179" s="73">
        <v>6653</v>
      </c>
      <c r="ED179" s="73">
        <v>6734</v>
      </c>
      <c r="EE179" s="73">
        <v>6648</v>
      </c>
      <c r="EF179" s="73">
        <v>6769</v>
      </c>
      <c r="EG179" s="73">
        <v>6717</v>
      </c>
      <c r="EH179" s="73">
        <v>6584</v>
      </c>
      <c r="EI179" s="73">
        <v>6653</v>
      </c>
      <c r="EJ179" s="73">
        <v>6543</v>
      </c>
      <c r="EK179" s="270">
        <f t="shared" si="98"/>
        <v>6650.4</v>
      </c>
      <c r="EM179" s="306">
        <f t="shared" si="99"/>
        <v>6670.0920105820096</v>
      </c>
      <c r="EN179" s="144" t="str">
        <f t="shared" si="101"/>
        <v>OK</v>
      </c>
      <c r="EO179" s="144" t="str">
        <f t="shared" si="102"/>
        <v>OK</v>
      </c>
      <c r="EP179" s="144" t="str">
        <f t="shared" si="103"/>
        <v>OK</v>
      </c>
      <c r="EQ179" s="144" t="str">
        <f t="shared" si="104"/>
        <v>OK</v>
      </c>
      <c r="ER179" s="144" t="str">
        <f t="shared" si="105"/>
        <v>OK</v>
      </c>
      <c r="ES179" s="144" t="str">
        <f t="shared" si="106"/>
        <v>OK</v>
      </c>
      <c r="ET179" s="144" t="str">
        <f t="shared" si="107"/>
        <v>OK</v>
      </c>
      <c r="EU179" s="144" t="str">
        <f t="shared" si="108"/>
        <v>OK</v>
      </c>
      <c r="EV179" s="144" t="str">
        <f t="shared" si="109"/>
        <v>OK</v>
      </c>
      <c r="EW179" s="144" t="str">
        <f t="shared" si="110"/>
        <v>XXX</v>
      </c>
      <c r="EX179" s="144" t="str">
        <f t="shared" si="111"/>
        <v>OK</v>
      </c>
      <c r="EY179" s="144" t="str">
        <f t="shared" si="112"/>
        <v>OK</v>
      </c>
      <c r="EZ179" s="144" t="str">
        <f t="shared" si="113"/>
        <v>OK</v>
      </c>
      <c r="FA179" s="144" t="str">
        <f t="shared" si="114"/>
        <v>OK</v>
      </c>
      <c r="FB179" s="144" t="str">
        <f t="shared" si="115"/>
        <v>OK</v>
      </c>
    </row>
    <row r="180" spans="2:158" ht="14.4" x14ac:dyDescent="0.3">
      <c r="B180" s="144">
        <v>175</v>
      </c>
      <c r="C180" s="68" t="s">
        <v>605</v>
      </c>
      <c r="D180" s="69" t="s">
        <v>606</v>
      </c>
      <c r="E180" s="70" t="s">
        <v>263</v>
      </c>
      <c r="F180" s="73">
        <f t="shared" si="116"/>
        <v>8070.5714285714284</v>
      </c>
      <c r="G180" s="73">
        <f t="shared" si="116"/>
        <v>8070.5714285714284</v>
      </c>
      <c r="H180" s="73">
        <f t="shared" si="116"/>
        <v>8070.5714285714284</v>
      </c>
      <c r="I180" s="73">
        <f t="shared" si="116"/>
        <v>8070.5714285714284</v>
      </c>
      <c r="J180" s="37"/>
      <c r="K180" s="73">
        <v>7944</v>
      </c>
      <c r="L180" s="73">
        <v>8058</v>
      </c>
      <c r="M180" s="73">
        <v>8166</v>
      </c>
      <c r="N180" s="73">
        <v>8064</v>
      </c>
      <c r="O180" s="73">
        <v>8089</v>
      </c>
      <c r="P180" s="73">
        <v>8147</v>
      </c>
      <c r="Q180" s="73">
        <v>8026</v>
      </c>
      <c r="R180" s="270">
        <f t="shared" si="84"/>
        <v>8070.5714285714284</v>
      </c>
      <c r="S180" s="73">
        <v>7866</v>
      </c>
      <c r="T180" s="73">
        <v>7758</v>
      </c>
      <c r="U180" s="73">
        <v>7926</v>
      </c>
      <c r="V180" s="73">
        <v>7974</v>
      </c>
      <c r="W180" s="73">
        <v>7857</v>
      </c>
      <c r="X180" s="73">
        <v>7888</v>
      </c>
      <c r="Y180" s="73">
        <v>7780</v>
      </c>
      <c r="Z180" s="73">
        <v>7905</v>
      </c>
      <c r="AA180" s="270">
        <f t="shared" si="85"/>
        <v>7869.25</v>
      </c>
      <c r="AB180" s="73">
        <v>8474</v>
      </c>
      <c r="AC180" s="73">
        <v>8070</v>
      </c>
      <c r="AD180" s="73">
        <v>8507</v>
      </c>
      <c r="AE180" s="270">
        <f t="shared" si="86"/>
        <v>8350.3333333333339</v>
      </c>
      <c r="AF180" s="73">
        <v>8362</v>
      </c>
      <c r="AG180" s="73">
        <v>8378</v>
      </c>
      <c r="AH180" s="73">
        <v>8386</v>
      </c>
      <c r="AI180" s="73">
        <v>8362</v>
      </c>
      <c r="AJ180" s="73">
        <v>8306</v>
      </c>
      <c r="AK180" s="73">
        <v>8266</v>
      </c>
      <c r="AL180" s="73">
        <v>8466</v>
      </c>
      <c r="AM180" s="73">
        <v>8226</v>
      </c>
      <c r="AN180" s="73">
        <v>8546</v>
      </c>
      <c r="AO180" s="73">
        <v>8362</v>
      </c>
      <c r="AP180" s="73">
        <v>8410</v>
      </c>
      <c r="AQ180" s="73">
        <v>8146</v>
      </c>
      <c r="AR180" s="270">
        <f t="shared" si="87"/>
        <v>8351.3333333333339</v>
      </c>
      <c r="AS180" s="73">
        <v>8165</v>
      </c>
      <c r="AT180" s="73">
        <v>7956</v>
      </c>
      <c r="AU180" s="73">
        <v>8041</v>
      </c>
      <c r="AV180" s="73">
        <v>8205</v>
      </c>
      <c r="AW180" s="73">
        <v>8267</v>
      </c>
      <c r="AX180" s="73">
        <v>8041</v>
      </c>
      <c r="AY180" s="73">
        <v>8352</v>
      </c>
      <c r="AZ180" s="73">
        <v>8097</v>
      </c>
      <c r="BA180" s="270">
        <f t="shared" si="88"/>
        <v>8140.5</v>
      </c>
      <c r="BB180" s="73">
        <v>8140</v>
      </c>
      <c r="BC180" s="73">
        <v>8000</v>
      </c>
      <c r="BD180" s="73">
        <v>8011</v>
      </c>
      <c r="BE180" s="73">
        <v>8052</v>
      </c>
      <c r="BF180" s="73">
        <v>8037</v>
      </c>
      <c r="BG180" s="73">
        <v>7907</v>
      </c>
      <c r="BH180" s="73">
        <v>7985</v>
      </c>
      <c r="BI180" s="270">
        <f t="shared" si="89"/>
        <v>8018.8571428571431</v>
      </c>
      <c r="BJ180" s="73">
        <v>7722</v>
      </c>
      <c r="BK180" s="73">
        <v>8055</v>
      </c>
      <c r="BL180" s="270">
        <f t="shared" si="90"/>
        <v>7888.5</v>
      </c>
      <c r="BM180" s="73">
        <v>7781</v>
      </c>
      <c r="BN180" s="73">
        <v>7875</v>
      </c>
      <c r="BO180" s="73">
        <v>7899</v>
      </c>
      <c r="BP180" s="73">
        <v>7889</v>
      </c>
      <c r="BQ180" s="73">
        <v>7880</v>
      </c>
      <c r="BR180" s="73">
        <v>7941</v>
      </c>
      <c r="BS180" s="73">
        <v>7979</v>
      </c>
      <c r="BT180" s="73">
        <v>7884</v>
      </c>
      <c r="BU180" s="73">
        <v>7842</v>
      </c>
      <c r="BV180" s="73">
        <v>7927</v>
      </c>
      <c r="BW180" s="270">
        <f t="shared" si="91"/>
        <v>7889.7</v>
      </c>
      <c r="BX180" s="73">
        <v>8377</v>
      </c>
      <c r="BY180" s="73">
        <v>8575</v>
      </c>
      <c r="BZ180" s="73">
        <v>8178</v>
      </c>
      <c r="CA180" s="73">
        <v>8517</v>
      </c>
      <c r="CB180" s="73">
        <v>8406</v>
      </c>
      <c r="CC180" s="73">
        <v>8495</v>
      </c>
      <c r="CD180" s="73">
        <v>8384</v>
      </c>
      <c r="CE180" s="73">
        <v>8752</v>
      </c>
      <c r="CF180" s="270">
        <f t="shared" si="92"/>
        <v>8460.5</v>
      </c>
      <c r="CG180" s="73">
        <v>7595</v>
      </c>
      <c r="CH180" s="73">
        <v>7613</v>
      </c>
      <c r="CI180" s="73">
        <v>7574</v>
      </c>
      <c r="CJ180" s="73">
        <v>7621</v>
      </c>
      <c r="CK180" s="73">
        <v>7597</v>
      </c>
      <c r="CL180" s="73">
        <v>7602</v>
      </c>
      <c r="CM180" s="73">
        <v>7610</v>
      </c>
      <c r="CN180" s="73">
        <v>7605</v>
      </c>
      <c r="CO180" s="73">
        <v>7563</v>
      </c>
      <c r="CP180" s="270">
        <f t="shared" si="93"/>
        <v>7597.7777777777774</v>
      </c>
      <c r="CQ180" s="73">
        <v>8141</v>
      </c>
      <c r="CR180" s="73">
        <v>8364</v>
      </c>
      <c r="CS180" s="73">
        <v>8149</v>
      </c>
      <c r="CT180" s="73">
        <v>8080</v>
      </c>
      <c r="CU180" s="73">
        <v>8241</v>
      </c>
      <c r="CV180" s="73">
        <v>8195</v>
      </c>
      <c r="CW180" s="73">
        <v>8226</v>
      </c>
      <c r="CX180" s="73">
        <v>8287</v>
      </c>
      <c r="CY180" s="73">
        <v>8333</v>
      </c>
      <c r="CZ180" s="73">
        <v>8172</v>
      </c>
      <c r="DA180" s="270">
        <f t="shared" si="94"/>
        <v>8218.7999999999993</v>
      </c>
      <c r="DB180" s="73">
        <v>7758</v>
      </c>
      <c r="DC180" s="73">
        <v>7721</v>
      </c>
      <c r="DD180" s="270">
        <f t="shared" si="95"/>
        <v>7739.5</v>
      </c>
      <c r="DE180" s="73">
        <v>8175</v>
      </c>
      <c r="DF180" s="73">
        <v>8605</v>
      </c>
      <c r="DG180" s="73">
        <v>8092</v>
      </c>
      <c r="DH180" s="73">
        <v>8288</v>
      </c>
      <c r="DI180" s="73">
        <v>8363</v>
      </c>
      <c r="DJ180" s="73">
        <v>8137</v>
      </c>
      <c r="DK180" s="73">
        <v>8250</v>
      </c>
      <c r="DL180" s="73">
        <v>8145</v>
      </c>
      <c r="DM180" s="73">
        <v>8182</v>
      </c>
      <c r="DN180" s="73">
        <v>8507</v>
      </c>
      <c r="DO180" s="270">
        <f t="shared" si="96"/>
        <v>8274.4</v>
      </c>
      <c r="DP180" s="73">
        <v>7835</v>
      </c>
      <c r="DQ180" s="73">
        <v>7835</v>
      </c>
      <c r="DR180" s="73">
        <v>7835</v>
      </c>
      <c r="DS180" s="73">
        <v>7835</v>
      </c>
      <c r="DT180" s="73">
        <v>7835</v>
      </c>
      <c r="DU180" s="73">
        <v>7807</v>
      </c>
      <c r="DV180" s="73">
        <v>7835</v>
      </c>
      <c r="DW180" s="73">
        <v>7835</v>
      </c>
      <c r="DX180" s="73">
        <v>7835</v>
      </c>
      <c r="DY180" s="73">
        <v>7884</v>
      </c>
      <c r="DZ180" s="270">
        <f t="shared" si="97"/>
        <v>7837.1</v>
      </c>
      <c r="EA180" s="73">
        <v>7992</v>
      </c>
      <c r="EB180" s="73">
        <v>7969</v>
      </c>
      <c r="EC180" s="73">
        <v>8032</v>
      </c>
      <c r="ED180" s="73">
        <v>8113</v>
      </c>
      <c r="EE180" s="73">
        <v>8027</v>
      </c>
      <c r="EF180" s="73">
        <v>8148</v>
      </c>
      <c r="EG180" s="73">
        <v>8096</v>
      </c>
      <c r="EH180" s="73">
        <v>7963</v>
      </c>
      <c r="EI180" s="73">
        <v>8032</v>
      </c>
      <c r="EJ180" s="73">
        <v>7922</v>
      </c>
      <c r="EK180" s="270">
        <f t="shared" si="98"/>
        <v>8029.4</v>
      </c>
      <c r="EM180" s="306">
        <f t="shared" si="99"/>
        <v>8049.1015343915351</v>
      </c>
      <c r="EN180" s="144" t="str">
        <f t="shared" si="101"/>
        <v>OK</v>
      </c>
      <c r="EO180" s="144" t="str">
        <f t="shared" si="102"/>
        <v>OK</v>
      </c>
      <c r="EP180" s="144" t="str">
        <f t="shared" si="103"/>
        <v>OK</v>
      </c>
      <c r="EQ180" s="144" t="str">
        <f t="shared" si="104"/>
        <v>OK</v>
      </c>
      <c r="ER180" s="144" t="str">
        <f t="shared" si="105"/>
        <v>OK</v>
      </c>
      <c r="ES180" s="144" t="str">
        <f t="shared" si="106"/>
        <v>OK</v>
      </c>
      <c r="ET180" s="144" t="str">
        <f t="shared" si="107"/>
        <v>OK</v>
      </c>
      <c r="EU180" s="144" t="str">
        <f t="shared" si="108"/>
        <v>OK</v>
      </c>
      <c r="EV180" s="144" t="str">
        <f t="shared" si="109"/>
        <v>OK</v>
      </c>
      <c r="EW180" s="144" t="str">
        <f t="shared" si="110"/>
        <v>XXX</v>
      </c>
      <c r="EX180" s="144" t="str">
        <f t="shared" si="111"/>
        <v>OK</v>
      </c>
      <c r="EY180" s="144" t="str">
        <f t="shared" si="112"/>
        <v>OK</v>
      </c>
      <c r="EZ180" s="144" t="str">
        <f t="shared" si="113"/>
        <v>OK</v>
      </c>
      <c r="FA180" s="144" t="str">
        <f t="shared" si="114"/>
        <v>OK</v>
      </c>
      <c r="FB180" s="144" t="str">
        <f t="shared" si="115"/>
        <v>OK</v>
      </c>
    </row>
    <row r="181" spans="2:158" ht="14.4" x14ac:dyDescent="0.3">
      <c r="B181" s="144">
        <v>176</v>
      </c>
      <c r="C181" s="68" t="s">
        <v>607</v>
      </c>
      <c r="D181" s="69" t="s">
        <v>608</v>
      </c>
      <c r="E181" s="70" t="s">
        <v>263</v>
      </c>
      <c r="F181" s="73">
        <f t="shared" si="116"/>
        <v>9462.1428571428569</v>
      </c>
      <c r="G181" s="73">
        <f t="shared" si="116"/>
        <v>9462.1428571428569</v>
      </c>
      <c r="H181" s="73">
        <f t="shared" si="116"/>
        <v>9462.1428571428569</v>
      </c>
      <c r="I181" s="73">
        <f t="shared" si="116"/>
        <v>9462.1428571428569</v>
      </c>
      <c r="J181" s="37"/>
      <c r="K181" s="73">
        <v>9335</v>
      </c>
      <c r="L181" s="73">
        <v>9450</v>
      </c>
      <c r="M181" s="73">
        <v>9557</v>
      </c>
      <c r="N181" s="73">
        <v>9456</v>
      </c>
      <c r="O181" s="73">
        <v>9481</v>
      </c>
      <c r="P181" s="73">
        <v>9538</v>
      </c>
      <c r="Q181" s="73">
        <v>9418</v>
      </c>
      <c r="R181" s="270">
        <f t="shared" si="84"/>
        <v>9462.1428571428569</v>
      </c>
      <c r="S181" s="73">
        <v>9274</v>
      </c>
      <c r="T181" s="73">
        <v>9167</v>
      </c>
      <c r="U181" s="73">
        <v>9335</v>
      </c>
      <c r="V181" s="73">
        <v>9382</v>
      </c>
      <c r="W181" s="73">
        <v>9266</v>
      </c>
      <c r="X181" s="73">
        <v>9296</v>
      </c>
      <c r="Y181" s="73">
        <v>9188</v>
      </c>
      <c r="Z181" s="73">
        <v>9313</v>
      </c>
      <c r="AA181" s="270">
        <f t="shared" si="85"/>
        <v>9277.625</v>
      </c>
      <c r="AB181" s="73">
        <v>9946</v>
      </c>
      <c r="AC181" s="73">
        <v>9542</v>
      </c>
      <c r="AD181" s="73">
        <v>9980</v>
      </c>
      <c r="AE181" s="270">
        <f t="shared" si="86"/>
        <v>9822.6666666666661</v>
      </c>
      <c r="AF181" s="73">
        <v>9788</v>
      </c>
      <c r="AG181" s="73">
        <v>9804</v>
      </c>
      <c r="AH181" s="73">
        <v>9812</v>
      </c>
      <c r="AI181" s="73">
        <v>9788</v>
      </c>
      <c r="AJ181" s="73">
        <v>9732</v>
      </c>
      <c r="AK181" s="73">
        <v>9692</v>
      </c>
      <c r="AL181" s="73">
        <v>9892</v>
      </c>
      <c r="AM181" s="73">
        <v>9652</v>
      </c>
      <c r="AN181" s="73">
        <v>9972</v>
      </c>
      <c r="AO181" s="73">
        <v>9788</v>
      </c>
      <c r="AP181" s="73">
        <v>9836</v>
      </c>
      <c r="AQ181" s="73">
        <v>9572</v>
      </c>
      <c r="AR181" s="270">
        <f t="shared" si="87"/>
        <v>9777.3333333333339</v>
      </c>
      <c r="AS181" s="73">
        <v>9632</v>
      </c>
      <c r="AT181" s="73">
        <v>9423</v>
      </c>
      <c r="AU181" s="73">
        <v>9507</v>
      </c>
      <c r="AV181" s="73">
        <v>9671</v>
      </c>
      <c r="AW181" s="73">
        <v>9734</v>
      </c>
      <c r="AX181" s="73">
        <v>9507</v>
      </c>
      <c r="AY181" s="73">
        <v>9818</v>
      </c>
      <c r="AZ181" s="73">
        <v>9564</v>
      </c>
      <c r="BA181" s="270">
        <f t="shared" si="88"/>
        <v>9607</v>
      </c>
      <c r="BB181" s="73">
        <v>9606</v>
      </c>
      <c r="BC181" s="73">
        <v>9467</v>
      </c>
      <c r="BD181" s="73">
        <v>9477</v>
      </c>
      <c r="BE181" s="73">
        <v>9519</v>
      </c>
      <c r="BF181" s="73">
        <v>9503</v>
      </c>
      <c r="BG181" s="73">
        <v>9374</v>
      </c>
      <c r="BH181" s="73">
        <v>9451</v>
      </c>
      <c r="BI181" s="270">
        <f t="shared" si="89"/>
        <v>9485.2857142857138</v>
      </c>
      <c r="BJ181" s="73">
        <v>9128</v>
      </c>
      <c r="BK181" s="73">
        <v>9462</v>
      </c>
      <c r="BL181" s="270">
        <f t="shared" si="90"/>
        <v>9295</v>
      </c>
      <c r="BM181" s="73">
        <v>9173</v>
      </c>
      <c r="BN181" s="73">
        <v>9267</v>
      </c>
      <c r="BO181" s="73">
        <v>9290</v>
      </c>
      <c r="BP181" s="73">
        <v>9281</v>
      </c>
      <c r="BQ181" s="73">
        <v>9271</v>
      </c>
      <c r="BR181" s="73">
        <v>9333</v>
      </c>
      <c r="BS181" s="73">
        <v>9370</v>
      </c>
      <c r="BT181" s="73">
        <v>9276</v>
      </c>
      <c r="BU181" s="73">
        <v>9234</v>
      </c>
      <c r="BV181" s="73">
        <v>9319</v>
      </c>
      <c r="BW181" s="270">
        <f t="shared" si="91"/>
        <v>9281.4</v>
      </c>
      <c r="BX181" s="73">
        <v>9893</v>
      </c>
      <c r="BY181" s="73">
        <v>10091</v>
      </c>
      <c r="BZ181" s="73">
        <v>9694</v>
      </c>
      <c r="CA181" s="73">
        <v>10033</v>
      </c>
      <c r="CB181" s="73">
        <v>9922</v>
      </c>
      <c r="CC181" s="73">
        <v>10011</v>
      </c>
      <c r="CD181" s="73">
        <v>9900</v>
      </c>
      <c r="CE181" s="73">
        <v>10268</v>
      </c>
      <c r="CF181" s="270">
        <f t="shared" si="92"/>
        <v>9976.5</v>
      </c>
      <c r="CG181" s="73">
        <v>8979</v>
      </c>
      <c r="CH181" s="73">
        <v>8997</v>
      </c>
      <c r="CI181" s="73">
        <v>8958</v>
      </c>
      <c r="CJ181" s="73">
        <v>9005</v>
      </c>
      <c r="CK181" s="73">
        <v>8981</v>
      </c>
      <c r="CL181" s="73">
        <v>8987</v>
      </c>
      <c r="CM181" s="73">
        <v>8995</v>
      </c>
      <c r="CN181" s="73">
        <v>8989</v>
      </c>
      <c r="CO181" s="73">
        <v>8947</v>
      </c>
      <c r="CP181" s="270">
        <f t="shared" si="93"/>
        <v>8982</v>
      </c>
      <c r="CQ181" s="73">
        <v>9536</v>
      </c>
      <c r="CR181" s="73">
        <v>9759</v>
      </c>
      <c r="CS181" s="73">
        <v>9544</v>
      </c>
      <c r="CT181" s="73">
        <v>9475</v>
      </c>
      <c r="CU181" s="73">
        <v>9636</v>
      </c>
      <c r="CV181" s="73">
        <v>9590</v>
      </c>
      <c r="CW181" s="73">
        <v>9620</v>
      </c>
      <c r="CX181" s="73">
        <v>9682</v>
      </c>
      <c r="CY181" s="73">
        <v>9728</v>
      </c>
      <c r="CZ181" s="73">
        <v>9567</v>
      </c>
      <c r="DA181" s="270">
        <f t="shared" si="94"/>
        <v>9613.7000000000007</v>
      </c>
      <c r="DB181" s="73">
        <v>9095</v>
      </c>
      <c r="DC181" s="73">
        <v>9057</v>
      </c>
      <c r="DD181" s="270">
        <f t="shared" si="95"/>
        <v>9076</v>
      </c>
      <c r="DE181" s="73">
        <v>9594</v>
      </c>
      <c r="DF181" s="73">
        <v>10023</v>
      </c>
      <c r="DG181" s="73">
        <v>9511</v>
      </c>
      <c r="DH181" s="73">
        <v>9707</v>
      </c>
      <c r="DI181" s="73">
        <v>9782</v>
      </c>
      <c r="DJ181" s="73">
        <v>9556</v>
      </c>
      <c r="DK181" s="73">
        <v>9669</v>
      </c>
      <c r="DL181" s="73">
        <v>9563</v>
      </c>
      <c r="DM181" s="73">
        <v>9601</v>
      </c>
      <c r="DN181" s="73">
        <v>9925</v>
      </c>
      <c r="DO181" s="270">
        <f t="shared" si="96"/>
        <v>9693.1</v>
      </c>
      <c r="DP181" s="73">
        <v>9237</v>
      </c>
      <c r="DQ181" s="73">
        <v>9237</v>
      </c>
      <c r="DR181" s="73">
        <v>9237</v>
      </c>
      <c r="DS181" s="73">
        <v>9237</v>
      </c>
      <c r="DT181" s="73">
        <v>9237</v>
      </c>
      <c r="DU181" s="73">
        <v>9209</v>
      </c>
      <c r="DV181" s="73">
        <v>9237</v>
      </c>
      <c r="DW181" s="73">
        <v>9237</v>
      </c>
      <c r="DX181" s="73">
        <v>9237</v>
      </c>
      <c r="DY181" s="73">
        <v>9287</v>
      </c>
      <c r="DZ181" s="270">
        <f t="shared" si="97"/>
        <v>9239.2000000000007</v>
      </c>
      <c r="EA181" s="73">
        <v>9417</v>
      </c>
      <c r="EB181" s="73">
        <v>9393</v>
      </c>
      <c r="EC181" s="73">
        <v>9457</v>
      </c>
      <c r="ED181" s="73">
        <v>9538</v>
      </c>
      <c r="EE181" s="73">
        <v>9451</v>
      </c>
      <c r="EF181" s="73">
        <v>9573</v>
      </c>
      <c r="EG181" s="73">
        <v>9521</v>
      </c>
      <c r="EH181" s="73">
        <v>9388</v>
      </c>
      <c r="EI181" s="73">
        <v>9457</v>
      </c>
      <c r="EJ181" s="73">
        <v>9347</v>
      </c>
      <c r="EK181" s="270">
        <f t="shared" si="98"/>
        <v>9454.2000000000007</v>
      </c>
      <c r="EM181" s="306">
        <f t="shared" si="99"/>
        <v>9469.5435714285722</v>
      </c>
      <c r="EN181" s="144" t="str">
        <f t="shared" si="101"/>
        <v>OK</v>
      </c>
      <c r="EO181" s="144" t="str">
        <f t="shared" si="102"/>
        <v>OK</v>
      </c>
      <c r="EP181" s="144" t="str">
        <f t="shared" si="103"/>
        <v>OK</v>
      </c>
      <c r="EQ181" s="144" t="str">
        <f t="shared" si="104"/>
        <v>OK</v>
      </c>
      <c r="ER181" s="144" t="str">
        <f t="shared" si="105"/>
        <v>OK</v>
      </c>
      <c r="ES181" s="144" t="str">
        <f t="shared" si="106"/>
        <v>OK</v>
      </c>
      <c r="ET181" s="144" t="str">
        <f t="shared" si="107"/>
        <v>OK</v>
      </c>
      <c r="EU181" s="144" t="str">
        <f t="shared" si="108"/>
        <v>OK</v>
      </c>
      <c r="EV181" s="144" t="str">
        <f t="shared" si="109"/>
        <v>OK</v>
      </c>
      <c r="EW181" s="144" t="str">
        <f t="shared" si="110"/>
        <v>XXX</v>
      </c>
      <c r="EX181" s="144" t="str">
        <f t="shared" si="111"/>
        <v>OK</v>
      </c>
      <c r="EY181" s="144" t="str">
        <f t="shared" si="112"/>
        <v>OK</v>
      </c>
      <c r="EZ181" s="144" t="str">
        <f t="shared" si="113"/>
        <v>OK</v>
      </c>
      <c r="FA181" s="144" t="str">
        <f t="shared" si="114"/>
        <v>OK</v>
      </c>
      <c r="FB181" s="144" t="str">
        <f t="shared" si="115"/>
        <v>OK</v>
      </c>
    </row>
    <row r="182" spans="2:158" ht="14.4" x14ac:dyDescent="0.3">
      <c r="B182" s="144">
        <v>177</v>
      </c>
      <c r="C182" s="68" t="s">
        <v>609</v>
      </c>
      <c r="D182" s="69" t="s">
        <v>610</v>
      </c>
      <c r="E182" s="70" t="s">
        <v>13</v>
      </c>
      <c r="F182" s="73">
        <f t="shared" si="116"/>
        <v>7509</v>
      </c>
      <c r="G182" s="73">
        <f t="shared" si="116"/>
        <v>7509</v>
      </c>
      <c r="H182" s="73">
        <f t="shared" si="116"/>
        <v>7509</v>
      </c>
      <c r="I182" s="73">
        <f t="shared" si="116"/>
        <v>7509</v>
      </c>
      <c r="J182" s="37"/>
      <c r="K182" s="73">
        <v>7509</v>
      </c>
      <c r="L182" s="73">
        <v>7509</v>
      </c>
      <c r="M182" s="73">
        <v>7509</v>
      </c>
      <c r="N182" s="73">
        <v>7509</v>
      </c>
      <c r="O182" s="73">
        <v>7509</v>
      </c>
      <c r="P182" s="73">
        <v>7509</v>
      </c>
      <c r="Q182" s="73">
        <v>7509</v>
      </c>
      <c r="R182" s="270">
        <f t="shared" si="84"/>
        <v>7509</v>
      </c>
      <c r="S182" s="73">
        <v>7587</v>
      </c>
      <c r="T182" s="73">
        <v>7587</v>
      </c>
      <c r="U182" s="73">
        <v>7587</v>
      </c>
      <c r="V182" s="73">
        <v>7587</v>
      </c>
      <c r="W182" s="73">
        <v>7587</v>
      </c>
      <c r="X182" s="73">
        <v>7587</v>
      </c>
      <c r="Y182" s="73">
        <v>7587</v>
      </c>
      <c r="Z182" s="73">
        <v>7587</v>
      </c>
      <c r="AA182" s="270">
        <f t="shared" si="85"/>
        <v>7587</v>
      </c>
      <c r="AB182" s="73">
        <v>7890</v>
      </c>
      <c r="AC182" s="73">
        <v>7890</v>
      </c>
      <c r="AD182" s="73">
        <v>7890</v>
      </c>
      <c r="AE182" s="270">
        <f t="shared" si="86"/>
        <v>7890</v>
      </c>
      <c r="AF182" s="73">
        <v>7665</v>
      </c>
      <c r="AG182" s="73">
        <v>7665</v>
      </c>
      <c r="AH182" s="73">
        <v>7665</v>
      </c>
      <c r="AI182" s="73">
        <v>7665</v>
      </c>
      <c r="AJ182" s="73">
        <v>7665</v>
      </c>
      <c r="AK182" s="73">
        <v>7665</v>
      </c>
      <c r="AL182" s="73">
        <v>7665</v>
      </c>
      <c r="AM182" s="73">
        <v>7665</v>
      </c>
      <c r="AN182" s="73">
        <v>7665</v>
      </c>
      <c r="AO182" s="73">
        <v>7665</v>
      </c>
      <c r="AP182" s="73">
        <v>7665</v>
      </c>
      <c r="AQ182" s="73">
        <v>7665</v>
      </c>
      <c r="AR182" s="270">
        <f t="shared" si="87"/>
        <v>7665</v>
      </c>
      <c r="AS182" s="73">
        <v>7857</v>
      </c>
      <c r="AT182" s="73">
        <v>7857</v>
      </c>
      <c r="AU182" s="73">
        <v>7857</v>
      </c>
      <c r="AV182" s="73">
        <v>7857</v>
      </c>
      <c r="AW182" s="73">
        <v>7857</v>
      </c>
      <c r="AX182" s="73">
        <v>7857</v>
      </c>
      <c r="AY182" s="73">
        <v>7857</v>
      </c>
      <c r="AZ182" s="73">
        <v>7857</v>
      </c>
      <c r="BA182" s="270">
        <f t="shared" si="88"/>
        <v>7857</v>
      </c>
      <c r="BB182" s="73">
        <v>7863</v>
      </c>
      <c r="BC182" s="73">
        <v>7863</v>
      </c>
      <c r="BD182" s="73">
        <v>7863</v>
      </c>
      <c r="BE182" s="73">
        <v>7863</v>
      </c>
      <c r="BF182" s="73">
        <v>7863</v>
      </c>
      <c r="BG182" s="73">
        <v>7863</v>
      </c>
      <c r="BH182" s="73">
        <v>7863</v>
      </c>
      <c r="BI182" s="270">
        <f t="shared" si="89"/>
        <v>7863</v>
      </c>
      <c r="BJ182" s="73">
        <v>7578</v>
      </c>
      <c r="BK182" s="73">
        <v>7578</v>
      </c>
      <c r="BL182" s="270">
        <f t="shared" si="90"/>
        <v>7578</v>
      </c>
      <c r="BM182" s="73">
        <v>7505</v>
      </c>
      <c r="BN182" s="73">
        <v>7505</v>
      </c>
      <c r="BO182" s="73">
        <v>7505</v>
      </c>
      <c r="BP182" s="73">
        <v>7505</v>
      </c>
      <c r="BQ182" s="73">
        <v>7505</v>
      </c>
      <c r="BR182" s="73">
        <v>7505</v>
      </c>
      <c r="BS182" s="73">
        <v>7505</v>
      </c>
      <c r="BT182" s="73">
        <v>7505</v>
      </c>
      <c r="BU182" s="73">
        <v>7505</v>
      </c>
      <c r="BV182" s="73">
        <v>7505</v>
      </c>
      <c r="BW182" s="270">
        <f t="shared" si="91"/>
        <v>7505</v>
      </c>
      <c r="BX182" s="73">
        <v>8091</v>
      </c>
      <c r="BY182" s="73">
        <v>8091</v>
      </c>
      <c r="BZ182" s="73">
        <v>8091</v>
      </c>
      <c r="CA182" s="73">
        <v>8091</v>
      </c>
      <c r="CB182" s="73">
        <v>8091</v>
      </c>
      <c r="CC182" s="73">
        <v>8091</v>
      </c>
      <c r="CD182" s="73">
        <v>8091</v>
      </c>
      <c r="CE182" s="73">
        <v>8091</v>
      </c>
      <c r="CF182" s="270">
        <f t="shared" si="92"/>
        <v>8091</v>
      </c>
      <c r="CG182" s="73">
        <v>7473</v>
      </c>
      <c r="CH182" s="73">
        <v>7473</v>
      </c>
      <c r="CI182" s="73">
        <v>7473</v>
      </c>
      <c r="CJ182" s="73">
        <v>7473</v>
      </c>
      <c r="CK182" s="73">
        <v>7473</v>
      </c>
      <c r="CL182" s="73">
        <v>7473</v>
      </c>
      <c r="CM182" s="73">
        <v>7473</v>
      </c>
      <c r="CN182" s="73">
        <v>7473</v>
      </c>
      <c r="CO182" s="73">
        <v>7473</v>
      </c>
      <c r="CP182" s="270">
        <f t="shared" si="93"/>
        <v>7473</v>
      </c>
      <c r="CQ182" s="73">
        <v>7523</v>
      </c>
      <c r="CR182" s="73">
        <v>7523</v>
      </c>
      <c r="CS182" s="73">
        <v>7523</v>
      </c>
      <c r="CT182" s="73">
        <v>7523</v>
      </c>
      <c r="CU182" s="73">
        <v>7523</v>
      </c>
      <c r="CV182" s="73">
        <v>7523</v>
      </c>
      <c r="CW182" s="73">
        <v>7523</v>
      </c>
      <c r="CX182" s="73">
        <v>7523</v>
      </c>
      <c r="CY182" s="73">
        <v>7523</v>
      </c>
      <c r="CZ182" s="73">
        <v>7523</v>
      </c>
      <c r="DA182" s="270">
        <f t="shared" si="94"/>
        <v>7523</v>
      </c>
      <c r="DB182" s="73">
        <v>7247</v>
      </c>
      <c r="DC182" s="73">
        <v>7247</v>
      </c>
      <c r="DD182" s="270">
        <f t="shared" si="95"/>
        <v>7247</v>
      </c>
      <c r="DE182" s="73">
        <v>7632</v>
      </c>
      <c r="DF182" s="73">
        <v>7632</v>
      </c>
      <c r="DG182" s="73">
        <v>7632</v>
      </c>
      <c r="DH182" s="73">
        <v>7632</v>
      </c>
      <c r="DI182" s="73">
        <v>7632</v>
      </c>
      <c r="DJ182" s="73">
        <v>7632</v>
      </c>
      <c r="DK182" s="73">
        <v>7632</v>
      </c>
      <c r="DL182" s="73">
        <v>7632</v>
      </c>
      <c r="DM182" s="73">
        <v>7632</v>
      </c>
      <c r="DN182" s="73">
        <v>7632</v>
      </c>
      <c r="DO182" s="270">
        <f t="shared" si="96"/>
        <v>7632</v>
      </c>
      <c r="DP182" s="73">
        <v>7559</v>
      </c>
      <c r="DQ182" s="73">
        <v>7559</v>
      </c>
      <c r="DR182" s="73">
        <v>7559</v>
      </c>
      <c r="DS182" s="73">
        <v>7559</v>
      </c>
      <c r="DT182" s="73">
        <v>7559</v>
      </c>
      <c r="DU182" s="73">
        <v>7559</v>
      </c>
      <c r="DV182" s="73">
        <v>7559</v>
      </c>
      <c r="DW182" s="73">
        <v>7559</v>
      </c>
      <c r="DX182" s="73">
        <v>7559</v>
      </c>
      <c r="DY182" s="73">
        <v>7559</v>
      </c>
      <c r="DZ182" s="270">
        <f t="shared" si="97"/>
        <v>7559</v>
      </c>
      <c r="EA182" s="73">
        <v>7659</v>
      </c>
      <c r="EB182" s="73">
        <v>7659</v>
      </c>
      <c r="EC182" s="73">
        <v>7659</v>
      </c>
      <c r="ED182" s="73">
        <v>7659</v>
      </c>
      <c r="EE182" s="73">
        <v>7659</v>
      </c>
      <c r="EF182" s="73">
        <v>7659</v>
      </c>
      <c r="EG182" s="73">
        <v>7659</v>
      </c>
      <c r="EH182" s="73">
        <v>7659</v>
      </c>
      <c r="EI182" s="73">
        <v>7659</v>
      </c>
      <c r="EJ182" s="73">
        <v>7659</v>
      </c>
      <c r="EK182" s="270">
        <f t="shared" si="98"/>
        <v>7659</v>
      </c>
      <c r="EM182" s="306">
        <f t="shared" si="99"/>
        <v>7642.5333333333338</v>
      </c>
      <c r="EN182" s="144" t="str">
        <f t="shared" si="101"/>
        <v>OK</v>
      </c>
      <c r="EO182" s="144" t="str">
        <f t="shared" si="102"/>
        <v>OK</v>
      </c>
      <c r="EP182" s="144" t="str">
        <f t="shared" si="103"/>
        <v>OK</v>
      </c>
      <c r="EQ182" s="144" t="str">
        <f t="shared" si="104"/>
        <v>OK</v>
      </c>
      <c r="ER182" s="144" t="str">
        <f t="shared" si="105"/>
        <v>OK</v>
      </c>
      <c r="ES182" s="144" t="str">
        <f t="shared" si="106"/>
        <v>OK</v>
      </c>
      <c r="ET182" s="144" t="str">
        <f t="shared" si="107"/>
        <v>OK</v>
      </c>
      <c r="EU182" s="144" t="str">
        <f t="shared" si="108"/>
        <v>OK</v>
      </c>
      <c r="EV182" s="144" t="str">
        <f t="shared" si="109"/>
        <v>OK</v>
      </c>
      <c r="EW182" s="144" t="str">
        <f t="shared" si="110"/>
        <v>OK</v>
      </c>
      <c r="EX182" s="144" t="str">
        <f t="shared" si="111"/>
        <v>XXX</v>
      </c>
      <c r="EY182" s="144" t="str">
        <f t="shared" si="112"/>
        <v>XXX</v>
      </c>
      <c r="EZ182" s="144" t="str">
        <f t="shared" si="113"/>
        <v>OK</v>
      </c>
      <c r="FA182" s="144" t="str">
        <f t="shared" si="114"/>
        <v>OK</v>
      </c>
      <c r="FB182" s="144" t="str">
        <f t="shared" si="115"/>
        <v>OK</v>
      </c>
    </row>
    <row r="183" spans="2:158" ht="14.4" x14ac:dyDescent="0.3">
      <c r="B183" s="144">
        <v>178</v>
      </c>
      <c r="C183" s="68" t="s">
        <v>611</v>
      </c>
      <c r="D183" s="69" t="s">
        <v>612</v>
      </c>
      <c r="E183" s="70" t="s">
        <v>13</v>
      </c>
      <c r="F183" s="73">
        <f t="shared" si="116"/>
        <v>15505</v>
      </c>
      <c r="G183" s="73">
        <f t="shared" si="116"/>
        <v>15505</v>
      </c>
      <c r="H183" s="73">
        <f t="shared" si="116"/>
        <v>15505</v>
      </c>
      <c r="I183" s="73">
        <f t="shared" si="116"/>
        <v>15505</v>
      </c>
      <c r="J183" s="37"/>
      <c r="K183" s="73">
        <v>15505</v>
      </c>
      <c r="L183" s="73">
        <v>15505</v>
      </c>
      <c r="M183" s="73">
        <v>15505</v>
      </c>
      <c r="N183" s="73">
        <v>15505</v>
      </c>
      <c r="O183" s="73">
        <v>15505</v>
      </c>
      <c r="P183" s="73">
        <v>15505</v>
      </c>
      <c r="Q183" s="73">
        <v>15505</v>
      </c>
      <c r="R183" s="270">
        <f t="shared" si="84"/>
        <v>15505</v>
      </c>
      <c r="S183" s="73">
        <v>15581</v>
      </c>
      <c r="T183" s="73">
        <v>15581</v>
      </c>
      <c r="U183" s="73">
        <v>15581</v>
      </c>
      <c r="V183" s="73">
        <v>15581</v>
      </c>
      <c r="W183" s="73">
        <v>15581</v>
      </c>
      <c r="X183" s="73">
        <v>15581</v>
      </c>
      <c r="Y183" s="73">
        <v>15581</v>
      </c>
      <c r="Z183" s="73">
        <v>15581</v>
      </c>
      <c r="AA183" s="270">
        <f t="shared" si="85"/>
        <v>15581</v>
      </c>
      <c r="AB183" s="73">
        <v>15875</v>
      </c>
      <c r="AC183" s="73">
        <v>15875</v>
      </c>
      <c r="AD183" s="73">
        <v>15875</v>
      </c>
      <c r="AE183" s="270">
        <f t="shared" si="86"/>
        <v>15875</v>
      </c>
      <c r="AF183" s="73">
        <v>15657</v>
      </c>
      <c r="AG183" s="73">
        <v>15657</v>
      </c>
      <c r="AH183" s="73">
        <v>15657</v>
      </c>
      <c r="AI183" s="73">
        <v>15657</v>
      </c>
      <c r="AJ183" s="73">
        <v>15657</v>
      </c>
      <c r="AK183" s="73">
        <v>15657</v>
      </c>
      <c r="AL183" s="73">
        <v>15657</v>
      </c>
      <c r="AM183" s="73">
        <v>15657</v>
      </c>
      <c r="AN183" s="73">
        <v>15657</v>
      </c>
      <c r="AO183" s="73">
        <v>15657</v>
      </c>
      <c r="AP183" s="73">
        <v>15657</v>
      </c>
      <c r="AQ183" s="73">
        <v>15657</v>
      </c>
      <c r="AR183" s="270">
        <f t="shared" si="87"/>
        <v>15657</v>
      </c>
      <c r="AS183" s="73">
        <v>15842</v>
      </c>
      <c r="AT183" s="73">
        <v>15842</v>
      </c>
      <c r="AU183" s="73">
        <v>15842</v>
      </c>
      <c r="AV183" s="73">
        <v>15842</v>
      </c>
      <c r="AW183" s="73">
        <v>15842</v>
      </c>
      <c r="AX183" s="73">
        <v>15842</v>
      </c>
      <c r="AY183" s="73">
        <v>15842</v>
      </c>
      <c r="AZ183" s="73">
        <v>15842</v>
      </c>
      <c r="BA183" s="270">
        <f t="shared" si="88"/>
        <v>15842</v>
      </c>
      <c r="BB183" s="73">
        <v>15849</v>
      </c>
      <c r="BC183" s="73">
        <v>15849</v>
      </c>
      <c r="BD183" s="73">
        <v>15849</v>
      </c>
      <c r="BE183" s="73">
        <v>15849</v>
      </c>
      <c r="BF183" s="73">
        <v>15849</v>
      </c>
      <c r="BG183" s="73">
        <v>15849</v>
      </c>
      <c r="BH183" s="73">
        <v>15849</v>
      </c>
      <c r="BI183" s="270">
        <f t="shared" si="89"/>
        <v>15849</v>
      </c>
      <c r="BJ183" s="73">
        <v>15572</v>
      </c>
      <c r="BK183" s="73">
        <v>15572</v>
      </c>
      <c r="BL183" s="270">
        <f t="shared" si="90"/>
        <v>15572</v>
      </c>
      <c r="BM183" s="73">
        <v>15502</v>
      </c>
      <c r="BN183" s="73">
        <v>15502</v>
      </c>
      <c r="BO183" s="73">
        <v>15502</v>
      </c>
      <c r="BP183" s="73">
        <v>15502</v>
      </c>
      <c r="BQ183" s="73">
        <v>15502</v>
      </c>
      <c r="BR183" s="73">
        <v>15502</v>
      </c>
      <c r="BS183" s="73">
        <v>15502</v>
      </c>
      <c r="BT183" s="73">
        <v>15502</v>
      </c>
      <c r="BU183" s="73">
        <v>15502</v>
      </c>
      <c r="BV183" s="73">
        <v>15502</v>
      </c>
      <c r="BW183" s="270">
        <f t="shared" si="91"/>
        <v>15502</v>
      </c>
      <c r="BX183" s="73">
        <v>16069</v>
      </c>
      <c r="BY183" s="73">
        <v>16069</v>
      </c>
      <c r="BZ183" s="73">
        <v>16069</v>
      </c>
      <c r="CA183" s="73">
        <v>16069</v>
      </c>
      <c r="CB183" s="73">
        <v>16069</v>
      </c>
      <c r="CC183" s="73">
        <v>16069</v>
      </c>
      <c r="CD183" s="73">
        <v>16069</v>
      </c>
      <c r="CE183" s="73">
        <v>16069</v>
      </c>
      <c r="CF183" s="270">
        <f t="shared" si="92"/>
        <v>16069</v>
      </c>
      <c r="CG183" s="73">
        <v>15471</v>
      </c>
      <c r="CH183" s="73">
        <v>15471</v>
      </c>
      <c r="CI183" s="73">
        <v>15471</v>
      </c>
      <c r="CJ183" s="73">
        <v>15471</v>
      </c>
      <c r="CK183" s="73">
        <v>15471</v>
      </c>
      <c r="CL183" s="73">
        <v>15471</v>
      </c>
      <c r="CM183" s="73">
        <v>15471</v>
      </c>
      <c r="CN183" s="73">
        <v>15471</v>
      </c>
      <c r="CO183" s="73">
        <v>15471</v>
      </c>
      <c r="CP183" s="270">
        <f t="shared" si="93"/>
        <v>15471</v>
      </c>
      <c r="CQ183" s="73">
        <v>15520</v>
      </c>
      <c r="CR183" s="73">
        <v>15520</v>
      </c>
      <c r="CS183" s="73">
        <v>15520</v>
      </c>
      <c r="CT183" s="73">
        <v>15520</v>
      </c>
      <c r="CU183" s="73">
        <v>15520</v>
      </c>
      <c r="CV183" s="73">
        <v>15520</v>
      </c>
      <c r="CW183" s="73">
        <v>15520</v>
      </c>
      <c r="CX183" s="73">
        <v>15520</v>
      </c>
      <c r="CY183" s="73">
        <v>15520</v>
      </c>
      <c r="CZ183" s="73">
        <v>15520</v>
      </c>
      <c r="DA183" s="270">
        <f t="shared" si="94"/>
        <v>15520</v>
      </c>
      <c r="DB183" s="73">
        <v>15252</v>
      </c>
      <c r="DC183" s="73">
        <v>15252</v>
      </c>
      <c r="DD183" s="270">
        <f t="shared" si="95"/>
        <v>15252</v>
      </c>
      <c r="DE183" s="73">
        <v>15625</v>
      </c>
      <c r="DF183" s="73">
        <v>15625</v>
      </c>
      <c r="DG183" s="73">
        <v>15625</v>
      </c>
      <c r="DH183" s="73">
        <v>15625</v>
      </c>
      <c r="DI183" s="73">
        <v>15625</v>
      </c>
      <c r="DJ183" s="73">
        <v>15625</v>
      </c>
      <c r="DK183" s="73">
        <v>15625</v>
      </c>
      <c r="DL183" s="73">
        <v>15625</v>
      </c>
      <c r="DM183" s="73">
        <v>15625</v>
      </c>
      <c r="DN183" s="73">
        <v>15625</v>
      </c>
      <c r="DO183" s="270">
        <f t="shared" si="96"/>
        <v>15625</v>
      </c>
      <c r="DP183" s="73">
        <v>15554</v>
      </c>
      <c r="DQ183" s="73">
        <v>15554</v>
      </c>
      <c r="DR183" s="73">
        <v>15554</v>
      </c>
      <c r="DS183" s="73">
        <v>15554</v>
      </c>
      <c r="DT183" s="73">
        <v>15554</v>
      </c>
      <c r="DU183" s="73">
        <v>15554</v>
      </c>
      <c r="DV183" s="73">
        <v>15554</v>
      </c>
      <c r="DW183" s="73">
        <v>15554</v>
      </c>
      <c r="DX183" s="73">
        <v>15554</v>
      </c>
      <c r="DY183" s="73">
        <v>15554</v>
      </c>
      <c r="DZ183" s="270">
        <f t="shared" si="97"/>
        <v>15554</v>
      </c>
      <c r="EA183" s="73">
        <v>15651</v>
      </c>
      <c r="EB183" s="73">
        <v>15651</v>
      </c>
      <c r="EC183" s="73">
        <v>15651</v>
      </c>
      <c r="ED183" s="73">
        <v>15651</v>
      </c>
      <c r="EE183" s="73">
        <v>15651</v>
      </c>
      <c r="EF183" s="73">
        <v>15651</v>
      </c>
      <c r="EG183" s="73">
        <v>15651</v>
      </c>
      <c r="EH183" s="73">
        <v>15651</v>
      </c>
      <c r="EI183" s="73">
        <v>15651</v>
      </c>
      <c r="EJ183" s="73">
        <v>15651</v>
      </c>
      <c r="EK183" s="270">
        <f t="shared" si="98"/>
        <v>15651</v>
      </c>
      <c r="EM183" s="306">
        <f t="shared" si="99"/>
        <v>15635</v>
      </c>
      <c r="EN183" s="144" t="str">
        <f t="shared" si="101"/>
        <v>OK</v>
      </c>
      <c r="EO183" s="144" t="str">
        <f t="shared" si="102"/>
        <v>OK</v>
      </c>
      <c r="EP183" s="144" t="str">
        <f t="shared" si="103"/>
        <v>OK</v>
      </c>
      <c r="EQ183" s="144" t="str">
        <f t="shared" si="104"/>
        <v>OK</v>
      </c>
      <c r="ER183" s="144" t="str">
        <f t="shared" si="105"/>
        <v>OK</v>
      </c>
      <c r="ES183" s="144" t="str">
        <f t="shared" si="106"/>
        <v>OK</v>
      </c>
      <c r="ET183" s="144" t="str">
        <f t="shared" si="107"/>
        <v>OK</v>
      </c>
      <c r="EU183" s="144" t="str">
        <f t="shared" si="108"/>
        <v>OK</v>
      </c>
      <c r="EV183" s="144" t="str">
        <f t="shared" si="109"/>
        <v>OK</v>
      </c>
      <c r="EW183" s="144" t="str">
        <f t="shared" si="110"/>
        <v>OK</v>
      </c>
      <c r="EX183" s="144" t="str">
        <f t="shared" si="111"/>
        <v>OK</v>
      </c>
      <c r="EY183" s="144" t="str">
        <f t="shared" si="112"/>
        <v>OK</v>
      </c>
      <c r="EZ183" s="144" t="str">
        <f t="shared" si="113"/>
        <v>OK</v>
      </c>
      <c r="FA183" s="144" t="str">
        <f t="shared" si="114"/>
        <v>OK</v>
      </c>
      <c r="FB183" s="144" t="str">
        <f t="shared" si="115"/>
        <v>OK</v>
      </c>
    </row>
    <row r="184" spans="2:158" ht="14.4" x14ac:dyDescent="0.3">
      <c r="B184" s="144">
        <v>179</v>
      </c>
      <c r="C184" s="68" t="s">
        <v>613</v>
      </c>
      <c r="D184" s="69" t="s">
        <v>614</v>
      </c>
      <c r="E184" s="70" t="s">
        <v>13</v>
      </c>
      <c r="F184" s="73">
        <f t="shared" si="116"/>
        <v>27839.142857142859</v>
      </c>
      <c r="G184" s="73">
        <f t="shared" si="116"/>
        <v>27839.142857142859</v>
      </c>
      <c r="H184" s="73">
        <f t="shared" si="116"/>
        <v>27839.142857142859</v>
      </c>
      <c r="I184" s="73">
        <f t="shared" si="116"/>
        <v>27839.142857142859</v>
      </c>
      <c r="J184" s="37"/>
      <c r="K184" s="73">
        <v>27478</v>
      </c>
      <c r="L184" s="73">
        <v>27803</v>
      </c>
      <c r="M184" s="73">
        <v>28110</v>
      </c>
      <c r="N184" s="73">
        <v>27821</v>
      </c>
      <c r="O184" s="73">
        <v>27893</v>
      </c>
      <c r="P184" s="73">
        <v>28056</v>
      </c>
      <c r="Q184" s="73">
        <v>27713</v>
      </c>
      <c r="R184" s="270">
        <f t="shared" si="84"/>
        <v>27839.142857142859</v>
      </c>
      <c r="S184" s="73">
        <v>27574</v>
      </c>
      <c r="T184" s="73">
        <v>27210</v>
      </c>
      <c r="U184" s="73">
        <v>27777</v>
      </c>
      <c r="V184" s="73">
        <v>27937</v>
      </c>
      <c r="W184" s="73">
        <v>27545</v>
      </c>
      <c r="X184" s="73">
        <v>27646</v>
      </c>
      <c r="Y184" s="73">
        <v>27283</v>
      </c>
      <c r="Z184" s="73">
        <v>27705</v>
      </c>
      <c r="AA184" s="270">
        <f t="shared" si="85"/>
        <v>27584.625</v>
      </c>
      <c r="AB184" s="73">
        <v>29232</v>
      </c>
      <c r="AC184" s="73">
        <v>28053</v>
      </c>
      <c r="AD184" s="73">
        <v>29330</v>
      </c>
      <c r="AE184" s="270">
        <f t="shared" si="86"/>
        <v>28871.666666666668</v>
      </c>
      <c r="AF184" s="73">
        <v>28812</v>
      </c>
      <c r="AG184" s="73">
        <v>28859</v>
      </c>
      <c r="AH184" s="73">
        <v>28882</v>
      </c>
      <c r="AI184" s="73">
        <v>28812</v>
      </c>
      <c r="AJ184" s="73">
        <v>28648</v>
      </c>
      <c r="AK184" s="73">
        <v>28531</v>
      </c>
      <c r="AL184" s="73">
        <v>29116</v>
      </c>
      <c r="AM184" s="73">
        <v>28415</v>
      </c>
      <c r="AN184" s="73">
        <v>29349</v>
      </c>
      <c r="AO184" s="73">
        <v>28812</v>
      </c>
      <c r="AP184" s="73">
        <v>28952</v>
      </c>
      <c r="AQ184" s="73">
        <v>28181</v>
      </c>
      <c r="AR184" s="270">
        <f t="shared" si="87"/>
        <v>28780.75</v>
      </c>
      <c r="AS184" s="73">
        <v>28320</v>
      </c>
      <c r="AT184" s="73">
        <v>27709</v>
      </c>
      <c r="AU184" s="73">
        <v>27957</v>
      </c>
      <c r="AV184" s="73">
        <v>28435</v>
      </c>
      <c r="AW184" s="73">
        <v>28617</v>
      </c>
      <c r="AX184" s="73">
        <v>27957</v>
      </c>
      <c r="AY184" s="73">
        <v>28864</v>
      </c>
      <c r="AZ184" s="73">
        <v>28122</v>
      </c>
      <c r="BA184" s="270">
        <f t="shared" si="88"/>
        <v>28247.625</v>
      </c>
      <c r="BB184" s="73">
        <v>28436</v>
      </c>
      <c r="BC184" s="73">
        <v>27993</v>
      </c>
      <c r="BD184" s="73">
        <v>28026</v>
      </c>
      <c r="BE184" s="73">
        <v>28157</v>
      </c>
      <c r="BF184" s="73">
        <v>28108</v>
      </c>
      <c r="BG184" s="73">
        <v>27698</v>
      </c>
      <c r="BH184" s="73">
        <v>27944</v>
      </c>
      <c r="BI184" s="270">
        <f t="shared" si="89"/>
        <v>28051.714285714286</v>
      </c>
      <c r="BJ184" s="73">
        <v>26903</v>
      </c>
      <c r="BK184" s="73">
        <v>27877</v>
      </c>
      <c r="BL184" s="270">
        <f t="shared" si="90"/>
        <v>27390</v>
      </c>
      <c r="BM184" s="73">
        <v>27651</v>
      </c>
      <c r="BN184" s="73">
        <v>28048</v>
      </c>
      <c r="BO184" s="73">
        <v>28147</v>
      </c>
      <c r="BP184" s="73">
        <v>28107</v>
      </c>
      <c r="BQ184" s="73">
        <v>28067</v>
      </c>
      <c r="BR184" s="73">
        <v>28325</v>
      </c>
      <c r="BS184" s="73">
        <v>28484</v>
      </c>
      <c r="BT184" s="73">
        <v>28087</v>
      </c>
      <c r="BU184" s="73">
        <v>27909</v>
      </c>
      <c r="BV184" s="73">
        <v>28266</v>
      </c>
      <c r="BW184" s="270">
        <f t="shared" si="91"/>
        <v>28109.1</v>
      </c>
      <c r="BX184" s="73">
        <v>30338</v>
      </c>
      <c r="BY184" s="73">
        <v>31193</v>
      </c>
      <c r="BZ184" s="73">
        <v>29482</v>
      </c>
      <c r="CA184" s="73">
        <v>30940</v>
      </c>
      <c r="CB184" s="73">
        <v>30464</v>
      </c>
      <c r="CC184" s="73">
        <v>30845</v>
      </c>
      <c r="CD184" s="73">
        <v>30369</v>
      </c>
      <c r="CE184" s="73">
        <v>31954</v>
      </c>
      <c r="CF184" s="270">
        <f t="shared" si="92"/>
        <v>30698.125</v>
      </c>
      <c r="CG184" s="73">
        <v>26486</v>
      </c>
      <c r="CH184" s="73">
        <v>26540</v>
      </c>
      <c r="CI184" s="73">
        <v>26425</v>
      </c>
      <c r="CJ184" s="73">
        <v>26563</v>
      </c>
      <c r="CK184" s="73">
        <v>26494</v>
      </c>
      <c r="CL184" s="73">
        <v>26509</v>
      </c>
      <c r="CM184" s="73">
        <v>26532</v>
      </c>
      <c r="CN184" s="73">
        <v>26517</v>
      </c>
      <c r="CO184" s="73">
        <v>26394</v>
      </c>
      <c r="CP184" s="270">
        <f t="shared" si="93"/>
        <v>26495.555555555555</v>
      </c>
      <c r="CQ184" s="73">
        <v>27938</v>
      </c>
      <c r="CR184" s="73">
        <v>28544</v>
      </c>
      <c r="CS184" s="73">
        <v>27959</v>
      </c>
      <c r="CT184" s="73">
        <v>27772</v>
      </c>
      <c r="CU184" s="73">
        <v>28210</v>
      </c>
      <c r="CV184" s="73">
        <v>28085</v>
      </c>
      <c r="CW184" s="73">
        <v>28168</v>
      </c>
      <c r="CX184" s="73">
        <v>28335</v>
      </c>
      <c r="CY184" s="73">
        <v>28460</v>
      </c>
      <c r="CZ184" s="73">
        <v>28022</v>
      </c>
      <c r="DA184" s="270">
        <f t="shared" si="94"/>
        <v>28149.3</v>
      </c>
      <c r="DB184" s="73">
        <v>27165</v>
      </c>
      <c r="DC184" s="73">
        <v>27033</v>
      </c>
      <c r="DD184" s="270">
        <f t="shared" si="95"/>
        <v>27099</v>
      </c>
      <c r="DE184" s="73">
        <v>27465</v>
      </c>
      <c r="DF184" s="73">
        <v>28316</v>
      </c>
      <c r="DG184" s="73">
        <v>27301</v>
      </c>
      <c r="DH184" s="73">
        <v>27689</v>
      </c>
      <c r="DI184" s="73">
        <v>27838</v>
      </c>
      <c r="DJ184" s="73">
        <v>27391</v>
      </c>
      <c r="DK184" s="73">
        <v>27615</v>
      </c>
      <c r="DL184" s="73">
        <v>27405</v>
      </c>
      <c r="DM184" s="73">
        <v>27480</v>
      </c>
      <c r="DN184" s="73">
        <v>28122</v>
      </c>
      <c r="DO184" s="270">
        <f t="shared" si="96"/>
        <v>27662.2</v>
      </c>
      <c r="DP184" s="73">
        <v>27224</v>
      </c>
      <c r="DQ184" s="73">
        <v>27224</v>
      </c>
      <c r="DR184" s="73">
        <v>27224</v>
      </c>
      <c r="DS184" s="73">
        <v>27224</v>
      </c>
      <c r="DT184" s="73">
        <v>27224</v>
      </c>
      <c r="DU184" s="73">
        <v>27208</v>
      </c>
      <c r="DV184" s="73">
        <v>27224</v>
      </c>
      <c r="DW184" s="73">
        <v>27224</v>
      </c>
      <c r="DX184" s="73">
        <v>27224</v>
      </c>
      <c r="DY184" s="73">
        <v>27369</v>
      </c>
      <c r="DZ184" s="270">
        <f t="shared" si="97"/>
        <v>27236.9</v>
      </c>
      <c r="EA184" s="73">
        <v>27618</v>
      </c>
      <c r="EB184" s="73">
        <v>27554</v>
      </c>
      <c r="EC184" s="73">
        <v>27729</v>
      </c>
      <c r="ED184" s="73">
        <v>27952</v>
      </c>
      <c r="EE184" s="73">
        <v>27713</v>
      </c>
      <c r="EF184" s="73">
        <v>28047</v>
      </c>
      <c r="EG184" s="73">
        <v>27904</v>
      </c>
      <c r="EH184" s="73">
        <v>27538</v>
      </c>
      <c r="EI184" s="73">
        <v>27729</v>
      </c>
      <c r="EJ184" s="73">
        <v>27427</v>
      </c>
      <c r="EK184" s="270">
        <f t="shared" si="98"/>
        <v>27721.1</v>
      </c>
      <c r="EM184" s="306">
        <f t="shared" si="99"/>
        <v>27995.78695767196</v>
      </c>
      <c r="EN184" s="144" t="str">
        <f t="shared" si="101"/>
        <v>OK</v>
      </c>
      <c r="EO184" s="144" t="str">
        <f t="shared" si="102"/>
        <v>OK</v>
      </c>
      <c r="EP184" s="144" t="str">
        <f t="shared" si="103"/>
        <v>OK</v>
      </c>
      <c r="EQ184" s="144" t="str">
        <f t="shared" si="104"/>
        <v>OK</v>
      </c>
      <c r="ER184" s="144" t="str">
        <f t="shared" si="105"/>
        <v>OK</v>
      </c>
      <c r="ES184" s="144" t="str">
        <f t="shared" si="106"/>
        <v>OK</v>
      </c>
      <c r="ET184" s="144" t="str">
        <f t="shared" si="107"/>
        <v>OK</v>
      </c>
      <c r="EU184" s="144" t="str">
        <f t="shared" si="108"/>
        <v>OK</v>
      </c>
      <c r="EV184" s="144" t="str">
        <f t="shared" si="109"/>
        <v>OK</v>
      </c>
      <c r="EW184" s="144" t="str">
        <f t="shared" si="110"/>
        <v>XXX</v>
      </c>
      <c r="EX184" s="144" t="str">
        <f t="shared" si="111"/>
        <v>OK</v>
      </c>
      <c r="EY184" s="144" t="str">
        <f t="shared" si="112"/>
        <v>OK</v>
      </c>
      <c r="EZ184" s="144" t="str">
        <f t="shared" si="113"/>
        <v>OK</v>
      </c>
      <c r="FA184" s="144" t="str">
        <f t="shared" si="114"/>
        <v>OK</v>
      </c>
      <c r="FB184" s="144" t="str">
        <f t="shared" si="115"/>
        <v>OK</v>
      </c>
    </row>
    <row r="185" spans="2:158" ht="14.4" x14ac:dyDescent="0.3">
      <c r="B185" s="144">
        <v>180</v>
      </c>
      <c r="C185" s="68" t="s">
        <v>615</v>
      </c>
      <c r="D185" s="69" t="s">
        <v>616</v>
      </c>
      <c r="E185" s="70" t="s">
        <v>263</v>
      </c>
      <c r="F185" s="73">
        <f t="shared" ref="F185:I204" si="117">INDEX($K185:$EK185,MATCH(F$4,$K$4:$EK$4,0))</f>
        <v>16936.142857142859</v>
      </c>
      <c r="G185" s="73">
        <f t="shared" si="117"/>
        <v>16936.142857142859</v>
      </c>
      <c r="H185" s="73">
        <f t="shared" si="117"/>
        <v>16936.142857142859</v>
      </c>
      <c r="I185" s="73">
        <f t="shared" si="117"/>
        <v>16936.142857142859</v>
      </c>
      <c r="J185" s="37"/>
      <c r="K185" s="73">
        <v>16755</v>
      </c>
      <c r="L185" s="73">
        <v>16918</v>
      </c>
      <c r="M185" s="73">
        <v>17072</v>
      </c>
      <c r="N185" s="73">
        <v>16927</v>
      </c>
      <c r="O185" s="73">
        <v>16963</v>
      </c>
      <c r="P185" s="73">
        <v>17045</v>
      </c>
      <c r="Q185" s="73">
        <v>16873</v>
      </c>
      <c r="R185" s="270">
        <f t="shared" si="84"/>
        <v>16936.142857142859</v>
      </c>
      <c r="S185" s="73">
        <v>16803</v>
      </c>
      <c r="T185" s="73">
        <v>16622</v>
      </c>
      <c r="U185" s="73">
        <v>16905</v>
      </c>
      <c r="V185" s="73">
        <v>16985</v>
      </c>
      <c r="W185" s="73">
        <v>16789</v>
      </c>
      <c r="X185" s="73">
        <v>16840</v>
      </c>
      <c r="Y185" s="73">
        <v>16658</v>
      </c>
      <c r="Z185" s="73">
        <v>16869</v>
      </c>
      <c r="AA185" s="270">
        <f t="shared" si="85"/>
        <v>16808.875</v>
      </c>
      <c r="AB185" s="73">
        <v>17632</v>
      </c>
      <c r="AC185" s="73">
        <v>17043</v>
      </c>
      <c r="AD185" s="73">
        <v>17682</v>
      </c>
      <c r="AE185" s="270">
        <f t="shared" si="86"/>
        <v>17452.333333333332</v>
      </c>
      <c r="AF185" s="73">
        <v>17423</v>
      </c>
      <c r="AG185" s="73">
        <v>17446</v>
      </c>
      <c r="AH185" s="73">
        <v>17458</v>
      </c>
      <c r="AI185" s="73">
        <v>17423</v>
      </c>
      <c r="AJ185" s="73">
        <v>17341</v>
      </c>
      <c r="AK185" s="73">
        <v>17282</v>
      </c>
      <c r="AL185" s="73">
        <v>17574</v>
      </c>
      <c r="AM185" s="73">
        <v>17224</v>
      </c>
      <c r="AN185" s="73">
        <v>17691</v>
      </c>
      <c r="AO185" s="73">
        <v>17423</v>
      </c>
      <c r="AP185" s="73">
        <v>17493</v>
      </c>
      <c r="AQ185" s="73">
        <v>17107</v>
      </c>
      <c r="AR185" s="270">
        <f t="shared" si="87"/>
        <v>17407.083333333332</v>
      </c>
      <c r="AS185" s="73">
        <v>17176</v>
      </c>
      <c r="AT185" s="73">
        <v>16871</v>
      </c>
      <c r="AU185" s="73">
        <v>16995</v>
      </c>
      <c r="AV185" s="73">
        <v>17234</v>
      </c>
      <c r="AW185" s="73">
        <v>17325</v>
      </c>
      <c r="AX185" s="73">
        <v>16995</v>
      </c>
      <c r="AY185" s="73">
        <v>17449</v>
      </c>
      <c r="AZ185" s="73">
        <v>17077</v>
      </c>
      <c r="BA185" s="270">
        <f t="shared" si="88"/>
        <v>17140.25</v>
      </c>
      <c r="BB185" s="73">
        <v>17235</v>
      </c>
      <c r="BC185" s="73">
        <v>17013</v>
      </c>
      <c r="BD185" s="73">
        <v>17030</v>
      </c>
      <c r="BE185" s="73">
        <v>17095</v>
      </c>
      <c r="BF185" s="73">
        <v>17071</v>
      </c>
      <c r="BG185" s="73">
        <v>16866</v>
      </c>
      <c r="BH185" s="73">
        <v>16989</v>
      </c>
      <c r="BI185" s="270">
        <f t="shared" si="89"/>
        <v>17042.714285714286</v>
      </c>
      <c r="BJ185" s="73">
        <v>16468</v>
      </c>
      <c r="BK185" s="73">
        <v>16955</v>
      </c>
      <c r="BL185" s="270">
        <f t="shared" si="90"/>
        <v>16711.5</v>
      </c>
      <c r="BM185" s="73">
        <v>16842</v>
      </c>
      <c r="BN185" s="73">
        <v>17040</v>
      </c>
      <c r="BO185" s="73">
        <v>17090</v>
      </c>
      <c r="BP185" s="73">
        <v>17070</v>
      </c>
      <c r="BQ185" s="73">
        <v>17050</v>
      </c>
      <c r="BR185" s="73">
        <v>17179</v>
      </c>
      <c r="BS185" s="73">
        <v>17258</v>
      </c>
      <c r="BT185" s="73">
        <v>17060</v>
      </c>
      <c r="BU185" s="73">
        <v>16971</v>
      </c>
      <c r="BV185" s="73">
        <v>17149</v>
      </c>
      <c r="BW185" s="270">
        <f t="shared" si="91"/>
        <v>17070.900000000001</v>
      </c>
      <c r="BX185" s="73">
        <v>18185</v>
      </c>
      <c r="BY185" s="73">
        <v>18613</v>
      </c>
      <c r="BZ185" s="73">
        <v>17757</v>
      </c>
      <c r="CA185" s="73">
        <v>18487</v>
      </c>
      <c r="CB185" s="73">
        <v>18249</v>
      </c>
      <c r="CC185" s="73">
        <v>18439</v>
      </c>
      <c r="CD185" s="73">
        <v>18201</v>
      </c>
      <c r="CE185" s="73">
        <v>18994</v>
      </c>
      <c r="CF185" s="270">
        <f t="shared" si="92"/>
        <v>18365.625</v>
      </c>
      <c r="CG185" s="73">
        <v>16260</v>
      </c>
      <c r="CH185" s="73">
        <v>16287</v>
      </c>
      <c r="CI185" s="73">
        <v>16229</v>
      </c>
      <c r="CJ185" s="73">
        <v>16298</v>
      </c>
      <c r="CK185" s="73">
        <v>16264</v>
      </c>
      <c r="CL185" s="73">
        <v>16271</v>
      </c>
      <c r="CM185" s="73">
        <v>16283</v>
      </c>
      <c r="CN185" s="73">
        <v>16275</v>
      </c>
      <c r="CO185" s="73">
        <v>16214</v>
      </c>
      <c r="CP185" s="270">
        <f t="shared" si="93"/>
        <v>16264.555555555555</v>
      </c>
      <c r="CQ185" s="73">
        <v>16986</v>
      </c>
      <c r="CR185" s="73">
        <v>17288</v>
      </c>
      <c r="CS185" s="73">
        <v>16996</v>
      </c>
      <c r="CT185" s="73">
        <v>16902</v>
      </c>
      <c r="CU185" s="73">
        <v>17121</v>
      </c>
      <c r="CV185" s="73">
        <v>17059</v>
      </c>
      <c r="CW185" s="73">
        <v>17101</v>
      </c>
      <c r="CX185" s="73">
        <v>17184</v>
      </c>
      <c r="CY185" s="73">
        <v>17247</v>
      </c>
      <c r="CZ185" s="73">
        <v>17028</v>
      </c>
      <c r="DA185" s="270">
        <f t="shared" si="94"/>
        <v>17091.2</v>
      </c>
      <c r="DB185" s="73">
        <v>16599</v>
      </c>
      <c r="DC185" s="73">
        <v>16533</v>
      </c>
      <c r="DD185" s="270">
        <f t="shared" si="95"/>
        <v>16566</v>
      </c>
      <c r="DE185" s="73">
        <v>16749</v>
      </c>
      <c r="DF185" s="73">
        <v>17175</v>
      </c>
      <c r="DG185" s="73">
        <v>16667</v>
      </c>
      <c r="DH185" s="73">
        <v>16861</v>
      </c>
      <c r="DI185" s="73">
        <v>16936</v>
      </c>
      <c r="DJ185" s="73">
        <v>16712</v>
      </c>
      <c r="DK185" s="73">
        <v>16824</v>
      </c>
      <c r="DL185" s="73">
        <v>16719</v>
      </c>
      <c r="DM185" s="73">
        <v>16757</v>
      </c>
      <c r="DN185" s="73">
        <v>17078</v>
      </c>
      <c r="DO185" s="270">
        <f t="shared" si="96"/>
        <v>16847.8</v>
      </c>
      <c r="DP185" s="73">
        <v>16629</v>
      </c>
      <c r="DQ185" s="73">
        <v>16629</v>
      </c>
      <c r="DR185" s="73">
        <v>16629</v>
      </c>
      <c r="DS185" s="73">
        <v>16629</v>
      </c>
      <c r="DT185" s="73">
        <v>16629</v>
      </c>
      <c r="DU185" s="73">
        <v>16620</v>
      </c>
      <c r="DV185" s="73">
        <v>16629</v>
      </c>
      <c r="DW185" s="73">
        <v>16629</v>
      </c>
      <c r="DX185" s="73">
        <v>16629</v>
      </c>
      <c r="DY185" s="73">
        <v>16701</v>
      </c>
      <c r="DZ185" s="270">
        <f t="shared" si="97"/>
        <v>16635.3</v>
      </c>
      <c r="EA185" s="73">
        <v>16826</v>
      </c>
      <c r="EB185" s="73">
        <v>16794</v>
      </c>
      <c r="EC185" s="73">
        <v>16881</v>
      </c>
      <c r="ED185" s="73">
        <v>16993</v>
      </c>
      <c r="EE185" s="73">
        <v>16873</v>
      </c>
      <c r="EF185" s="73">
        <v>17040</v>
      </c>
      <c r="EG185" s="73">
        <v>16969</v>
      </c>
      <c r="EH185" s="73">
        <v>16786</v>
      </c>
      <c r="EI185" s="73">
        <v>16881</v>
      </c>
      <c r="EJ185" s="73">
        <v>16730</v>
      </c>
      <c r="EK185" s="270">
        <f t="shared" si="98"/>
        <v>16877.3</v>
      </c>
      <c r="EM185" s="306">
        <f t="shared" si="99"/>
        <v>17014.505291005291</v>
      </c>
      <c r="EN185" s="144" t="str">
        <f t="shared" si="101"/>
        <v>OK</v>
      </c>
      <c r="EO185" s="144" t="str">
        <f t="shared" si="102"/>
        <v>OK</v>
      </c>
      <c r="EP185" s="144" t="str">
        <f t="shared" si="103"/>
        <v>OK</v>
      </c>
      <c r="EQ185" s="144" t="str">
        <f t="shared" si="104"/>
        <v>OK</v>
      </c>
      <c r="ER185" s="144" t="str">
        <f t="shared" si="105"/>
        <v>OK</v>
      </c>
      <c r="ES185" s="144" t="str">
        <f t="shared" si="106"/>
        <v>OK</v>
      </c>
      <c r="ET185" s="144" t="str">
        <f t="shared" si="107"/>
        <v>OK</v>
      </c>
      <c r="EU185" s="144" t="str">
        <f t="shared" si="108"/>
        <v>OK</v>
      </c>
      <c r="EV185" s="144" t="str">
        <f t="shared" si="109"/>
        <v>OK</v>
      </c>
      <c r="EW185" s="144" t="str">
        <f t="shared" si="110"/>
        <v>OK</v>
      </c>
      <c r="EX185" s="144" t="str">
        <f t="shared" si="111"/>
        <v>OK</v>
      </c>
      <c r="EY185" s="144" t="str">
        <f t="shared" si="112"/>
        <v>OK</v>
      </c>
      <c r="EZ185" s="144" t="str">
        <f t="shared" si="113"/>
        <v>OK</v>
      </c>
      <c r="FA185" s="144" t="str">
        <f t="shared" si="114"/>
        <v>OK</v>
      </c>
      <c r="FB185" s="144" t="str">
        <f t="shared" si="115"/>
        <v>OK</v>
      </c>
    </row>
    <row r="186" spans="2:158" ht="14.4" x14ac:dyDescent="0.3">
      <c r="B186" s="144">
        <v>181</v>
      </c>
      <c r="C186" s="68" t="s">
        <v>617</v>
      </c>
      <c r="D186" s="69" t="s">
        <v>618</v>
      </c>
      <c r="E186" s="70" t="s">
        <v>13</v>
      </c>
      <c r="F186" s="73">
        <f t="shared" si="117"/>
        <v>24272.714285714286</v>
      </c>
      <c r="G186" s="73">
        <f t="shared" si="117"/>
        <v>24272.714285714286</v>
      </c>
      <c r="H186" s="73">
        <f t="shared" si="117"/>
        <v>24272.714285714286</v>
      </c>
      <c r="I186" s="73">
        <f t="shared" si="117"/>
        <v>24272.714285714286</v>
      </c>
      <c r="J186" s="37"/>
      <c r="K186" s="73">
        <v>23916</v>
      </c>
      <c r="L186" s="73">
        <v>24237</v>
      </c>
      <c r="M186" s="73">
        <v>24540</v>
      </c>
      <c r="N186" s="73">
        <v>24255</v>
      </c>
      <c r="O186" s="73">
        <v>24326</v>
      </c>
      <c r="P186" s="73">
        <v>24487</v>
      </c>
      <c r="Q186" s="73">
        <v>24148</v>
      </c>
      <c r="R186" s="270">
        <f t="shared" si="84"/>
        <v>24272.714285714286</v>
      </c>
      <c r="S186" s="73">
        <v>23749</v>
      </c>
      <c r="T186" s="73">
        <v>23446</v>
      </c>
      <c r="U186" s="73">
        <v>23918</v>
      </c>
      <c r="V186" s="73">
        <v>24052</v>
      </c>
      <c r="W186" s="73">
        <v>23724</v>
      </c>
      <c r="X186" s="73">
        <v>23809</v>
      </c>
      <c r="Y186" s="73">
        <v>23506</v>
      </c>
      <c r="Z186" s="73">
        <v>23858</v>
      </c>
      <c r="AA186" s="270">
        <f t="shared" si="85"/>
        <v>23757.75</v>
      </c>
      <c r="AB186" s="73">
        <v>25658</v>
      </c>
      <c r="AC186" s="73">
        <v>24522</v>
      </c>
      <c r="AD186" s="73">
        <v>25753</v>
      </c>
      <c r="AE186" s="270">
        <f t="shared" si="86"/>
        <v>25311</v>
      </c>
      <c r="AF186" s="73">
        <v>25200</v>
      </c>
      <c r="AG186" s="73">
        <v>25245</v>
      </c>
      <c r="AH186" s="73">
        <v>25268</v>
      </c>
      <c r="AI186" s="73">
        <v>25200</v>
      </c>
      <c r="AJ186" s="73">
        <v>25042</v>
      </c>
      <c r="AK186" s="73">
        <v>24930</v>
      </c>
      <c r="AL186" s="73">
        <v>25493</v>
      </c>
      <c r="AM186" s="73">
        <v>24817</v>
      </c>
      <c r="AN186" s="73">
        <v>25718</v>
      </c>
      <c r="AO186" s="73">
        <v>25200</v>
      </c>
      <c r="AP186" s="73">
        <v>25335</v>
      </c>
      <c r="AQ186" s="73">
        <v>24592</v>
      </c>
      <c r="AR186" s="270">
        <f t="shared" si="87"/>
        <v>25170</v>
      </c>
      <c r="AS186" s="73">
        <v>24772</v>
      </c>
      <c r="AT186" s="73">
        <v>24184</v>
      </c>
      <c r="AU186" s="73">
        <v>24422</v>
      </c>
      <c r="AV186" s="73">
        <v>24884</v>
      </c>
      <c r="AW186" s="73">
        <v>25059</v>
      </c>
      <c r="AX186" s="73">
        <v>24422</v>
      </c>
      <c r="AY186" s="73">
        <v>25297</v>
      </c>
      <c r="AZ186" s="73">
        <v>24581</v>
      </c>
      <c r="BA186" s="270">
        <f t="shared" si="88"/>
        <v>24702.625</v>
      </c>
      <c r="BB186" s="73">
        <v>24701</v>
      </c>
      <c r="BC186" s="73">
        <v>24308</v>
      </c>
      <c r="BD186" s="73">
        <v>24337</v>
      </c>
      <c r="BE186" s="73">
        <v>24454</v>
      </c>
      <c r="BF186" s="73">
        <v>24410</v>
      </c>
      <c r="BG186" s="73">
        <v>24047</v>
      </c>
      <c r="BH186" s="73">
        <v>24265</v>
      </c>
      <c r="BI186" s="270">
        <f t="shared" si="89"/>
        <v>24360.285714285714</v>
      </c>
      <c r="BJ186" s="73">
        <v>23337</v>
      </c>
      <c r="BK186" s="73">
        <v>24276</v>
      </c>
      <c r="BL186" s="270">
        <f t="shared" si="90"/>
        <v>23806.5</v>
      </c>
      <c r="BM186" s="73">
        <v>23457</v>
      </c>
      <c r="BN186" s="73">
        <v>23722</v>
      </c>
      <c r="BO186" s="73">
        <v>23789</v>
      </c>
      <c r="BP186" s="73">
        <v>23762</v>
      </c>
      <c r="BQ186" s="73">
        <v>23736</v>
      </c>
      <c r="BR186" s="73">
        <v>23908</v>
      </c>
      <c r="BS186" s="73">
        <v>24014</v>
      </c>
      <c r="BT186" s="73">
        <v>23749</v>
      </c>
      <c r="BU186" s="73">
        <v>23630</v>
      </c>
      <c r="BV186" s="73">
        <v>23868</v>
      </c>
      <c r="BW186" s="270">
        <f t="shared" si="91"/>
        <v>23763.5</v>
      </c>
      <c r="BX186" s="73">
        <v>25521</v>
      </c>
      <c r="BY186" s="73">
        <v>26080</v>
      </c>
      <c r="BZ186" s="73">
        <v>24963</v>
      </c>
      <c r="CA186" s="73">
        <v>25915</v>
      </c>
      <c r="CB186" s="73">
        <v>25604</v>
      </c>
      <c r="CC186" s="73">
        <v>25853</v>
      </c>
      <c r="CD186" s="73">
        <v>25542</v>
      </c>
      <c r="CE186" s="73">
        <v>26577</v>
      </c>
      <c r="CF186" s="270">
        <f t="shared" si="92"/>
        <v>25756.875</v>
      </c>
      <c r="CG186" s="73">
        <v>22909</v>
      </c>
      <c r="CH186" s="73">
        <v>22961</v>
      </c>
      <c r="CI186" s="73">
        <v>22850</v>
      </c>
      <c r="CJ186" s="73">
        <v>22983</v>
      </c>
      <c r="CK186" s="73">
        <v>22917</v>
      </c>
      <c r="CL186" s="73">
        <v>22932</v>
      </c>
      <c r="CM186" s="73">
        <v>22954</v>
      </c>
      <c r="CN186" s="73">
        <v>22939</v>
      </c>
      <c r="CO186" s="73">
        <v>22821</v>
      </c>
      <c r="CP186" s="270">
        <f t="shared" si="93"/>
        <v>22918.444444444445</v>
      </c>
      <c r="CQ186" s="73">
        <v>24481</v>
      </c>
      <c r="CR186" s="73">
        <v>25107</v>
      </c>
      <c r="CS186" s="73">
        <v>24503</v>
      </c>
      <c r="CT186" s="73">
        <v>24308</v>
      </c>
      <c r="CU186" s="73">
        <v>24762</v>
      </c>
      <c r="CV186" s="73">
        <v>24632</v>
      </c>
      <c r="CW186" s="73">
        <v>24718</v>
      </c>
      <c r="CX186" s="73">
        <v>24891</v>
      </c>
      <c r="CY186" s="73">
        <v>25021</v>
      </c>
      <c r="CZ186" s="73">
        <v>24567</v>
      </c>
      <c r="DA186" s="270">
        <f t="shared" si="94"/>
        <v>24699</v>
      </c>
      <c r="DB186" s="73">
        <v>23222</v>
      </c>
      <c r="DC186" s="73">
        <v>23116</v>
      </c>
      <c r="DD186" s="270">
        <f t="shared" si="95"/>
        <v>23169</v>
      </c>
      <c r="DE186" s="73">
        <v>24650</v>
      </c>
      <c r="DF186" s="73">
        <v>25859</v>
      </c>
      <c r="DG186" s="73">
        <v>24417</v>
      </c>
      <c r="DH186" s="73">
        <v>24968</v>
      </c>
      <c r="DI186" s="73">
        <v>25180</v>
      </c>
      <c r="DJ186" s="73">
        <v>24544</v>
      </c>
      <c r="DK186" s="73">
        <v>24862</v>
      </c>
      <c r="DL186" s="73">
        <v>24565</v>
      </c>
      <c r="DM186" s="73">
        <v>24671</v>
      </c>
      <c r="DN186" s="73">
        <v>25583</v>
      </c>
      <c r="DO186" s="270">
        <f t="shared" si="96"/>
        <v>24929.9</v>
      </c>
      <c r="DP186" s="73">
        <v>23642</v>
      </c>
      <c r="DQ186" s="73">
        <v>23642</v>
      </c>
      <c r="DR186" s="73">
        <v>23642</v>
      </c>
      <c r="DS186" s="73">
        <v>23642</v>
      </c>
      <c r="DT186" s="73">
        <v>23642</v>
      </c>
      <c r="DU186" s="73">
        <v>23562</v>
      </c>
      <c r="DV186" s="73">
        <v>23642</v>
      </c>
      <c r="DW186" s="73">
        <v>23642</v>
      </c>
      <c r="DX186" s="73">
        <v>23642</v>
      </c>
      <c r="DY186" s="73">
        <v>23781</v>
      </c>
      <c r="DZ186" s="270">
        <f t="shared" si="97"/>
        <v>23647.9</v>
      </c>
      <c r="EA186" s="73">
        <v>24153</v>
      </c>
      <c r="EB186" s="73">
        <v>24088</v>
      </c>
      <c r="EC186" s="73">
        <v>24267</v>
      </c>
      <c r="ED186" s="73">
        <v>24495</v>
      </c>
      <c r="EE186" s="73">
        <v>24251</v>
      </c>
      <c r="EF186" s="73">
        <v>24593</v>
      </c>
      <c r="EG186" s="73">
        <v>24446</v>
      </c>
      <c r="EH186" s="73">
        <v>24072</v>
      </c>
      <c r="EI186" s="73">
        <v>24267</v>
      </c>
      <c r="EJ186" s="73">
        <v>23958</v>
      </c>
      <c r="EK186" s="270">
        <f t="shared" si="98"/>
        <v>24259</v>
      </c>
      <c r="EM186" s="306">
        <f t="shared" si="99"/>
        <v>24301.632962962965</v>
      </c>
      <c r="EN186" s="144" t="str">
        <f t="shared" si="101"/>
        <v>OK</v>
      </c>
      <c r="EO186" s="144" t="str">
        <f t="shared" si="102"/>
        <v>OK</v>
      </c>
      <c r="EP186" s="144" t="str">
        <f t="shared" si="103"/>
        <v>OK</v>
      </c>
      <c r="EQ186" s="144" t="str">
        <f t="shared" si="104"/>
        <v>OK</v>
      </c>
      <c r="ER186" s="144" t="str">
        <f t="shared" si="105"/>
        <v>OK</v>
      </c>
      <c r="ES186" s="144" t="str">
        <f t="shared" si="106"/>
        <v>OK</v>
      </c>
      <c r="ET186" s="144" t="str">
        <f t="shared" si="107"/>
        <v>OK</v>
      </c>
      <c r="EU186" s="144" t="str">
        <f t="shared" si="108"/>
        <v>OK</v>
      </c>
      <c r="EV186" s="144" t="str">
        <f t="shared" si="109"/>
        <v>OK</v>
      </c>
      <c r="EW186" s="144" t="str">
        <f t="shared" si="110"/>
        <v>XXX</v>
      </c>
      <c r="EX186" s="144" t="str">
        <f t="shared" si="111"/>
        <v>OK</v>
      </c>
      <c r="EY186" s="144" t="str">
        <f t="shared" si="112"/>
        <v>OK</v>
      </c>
      <c r="EZ186" s="144" t="str">
        <f t="shared" si="113"/>
        <v>OK</v>
      </c>
      <c r="FA186" s="144" t="str">
        <f t="shared" si="114"/>
        <v>OK</v>
      </c>
      <c r="FB186" s="144" t="str">
        <f t="shared" si="115"/>
        <v>OK</v>
      </c>
    </row>
    <row r="187" spans="2:158" ht="14.4" x14ac:dyDescent="0.3">
      <c r="B187" s="144">
        <v>182</v>
      </c>
      <c r="C187" s="68" t="s">
        <v>619</v>
      </c>
      <c r="D187" s="69" t="s">
        <v>620</v>
      </c>
      <c r="E187" s="70" t="s">
        <v>263</v>
      </c>
      <c r="F187" s="73">
        <f t="shared" si="117"/>
        <v>14792.142857142857</v>
      </c>
      <c r="G187" s="73">
        <f t="shared" si="117"/>
        <v>14792.142857142857</v>
      </c>
      <c r="H187" s="73">
        <f t="shared" si="117"/>
        <v>14792.142857142857</v>
      </c>
      <c r="I187" s="73">
        <f t="shared" si="117"/>
        <v>14792.142857142857</v>
      </c>
      <c r="J187" s="37"/>
      <c r="K187" s="73">
        <v>14614</v>
      </c>
      <c r="L187" s="73">
        <v>14774</v>
      </c>
      <c r="M187" s="73">
        <v>14926</v>
      </c>
      <c r="N187" s="73">
        <v>14783</v>
      </c>
      <c r="O187" s="73">
        <v>14819</v>
      </c>
      <c r="P187" s="73">
        <v>14899</v>
      </c>
      <c r="Q187" s="73">
        <v>14730</v>
      </c>
      <c r="R187" s="270">
        <f t="shared" si="84"/>
        <v>14792.142857142857</v>
      </c>
      <c r="S187" s="73">
        <v>14530</v>
      </c>
      <c r="T187" s="73">
        <v>14379</v>
      </c>
      <c r="U187" s="73">
        <v>14615</v>
      </c>
      <c r="V187" s="73">
        <v>14682</v>
      </c>
      <c r="W187" s="73">
        <v>14518</v>
      </c>
      <c r="X187" s="73">
        <v>14561</v>
      </c>
      <c r="Y187" s="73">
        <v>14409</v>
      </c>
      <c r="Z187" s="73">
        <v>14585</v>
      </c>
      <c r="AA187" s="270">
        <f t="shared" si="85"/>
        <v>14534.875</v>
      </c>
      <c r="AB187" s="73">
        <v>15485</v>
      </c>
      <c r="AC187" s="73">
        <v>14917</v>
      </c>
      <c r="AD187" s="73">
        <v>15532</v>
      </c>
      <c r="AE187" s="270">
        <f t="shared" si="86"/>
        <v>15311.333333333334</v>
      </c>
      <c r="AF187" s="73">
        <v>15256</v>
      </c>
      <c r="AG187" s="73">
        <v>15278</v>
      </c>
      <c r="AH187" s="73">
        <v>15290</v>
      </c>
      <c r="AI187" s="73">
        <v>15256</v>
      </c>
      <c r="AJ187" s="73">
        <v>15177</v>
      </c>
      <c r="AK187" s="73">
        <v>15121</v>
      </c>
      <c r="AL187" s="73">
        <v>15402</v>
      </c>
      <c r="AM187" s="73">
        <v>15064</v>
      </c>
      <c r="AN187" s="73">
        <v>15515</v>
      </c>
      <c r="AO187" s="73">
        <v>15256</v>
      </c>
      <c r="AP187" s="73">
        <v>15323</v>
      </c>
      <c r="AQ187" s="73">
        <v>14952</v>
      </c>
      <c r="AR187" s="270">
        <f t="shared" si="87"/>
        <v>15240.833333333334</v>
      </c>
      <c r="AS187" s="73">
        <v>15042</v>
      </c>
      <c r="AT187" s="73">
        <v>14748</v>
      </c>
      <c r="AU187" s="73">
        <v>14867</v>
      </c>
      <c r="AV187" s="73">
        <v>15098</v>
      </c>
      <c r="AW187" s="73">
        <v>15185</v>
      </c>
      <c r="AX187" s="73">
        <v>14867</v>
      </c>
      <c r="AY187" s="73">
        <v>15305</v>
      </c>
      <c r="AZ187" s="73">
        <v>14947</v>
      </c>
      <c r="BA187" s="270">
        <f t="shared" si="88"/>
        <v>15007.375</v>
      </c>
      <c r="BB187" s="73">
        <v>15006</v>
      </c>
      <c r="BC187" s="73">
        <v>14810</v>
      </c>
      <c r="BD187" s="73">
        <v>14825</v>
      </c>
      <c r="BE187" s="73">
        <v>14883</v>
      </c>
      <c r="BF187" s="73">
        <v>14861</v>
      </c>
      <c r="BG187" s="73">
        <v>14679</v>
      </c>
      <c r="BH187" s="73">
        <v>14788</v>
      </c>
      <c r="BI187" s="270">
        <f t="shared" si="89"/>
        <v>14836</v>
      </c>
      <c r="BJ187" s="73">
        <v>14325</v>
      </c>
      <c r="BK187" s="73">
        <v>14794</v>
      </c>
      <c r="BL187" s="270">
        <f t="shared" si="90"/>
        <v>14559.5</v>
      </c>
      <c r="BM187" s="73">
        <v>14385</v>
      </c>
      <c r="BN187" s="73">
        <v>14517</v>
      </c>
      <c r="BO187" s="73">
        <v>14550</v>
      </c>
      <c r="BP187" s="73">
        <v>14537</v>
      </c>
      <c r="BQ187" s="73">
        <v>14524</v>
      </c>
      <c r="BR187" s="73">
        <v>14610</v>
      </c>
      <c r="BS187" s="73">
        <v>14663</v>
      </c>
      <c r="BT187" s="73">
        <v>14530</v>
      </c>
      <c r="BU187" s="73">
        <v>14471</v>
      </c>
      <c r="BV187" s="73">
        <v>14590</v>
      </c>
      <c r="BW187" s="270">
        <f t="shared" si="91"/>
        <v>14537.7</v>
      </c>
      <c r="BX187" s="73">
        <v>15417</v>
      </c>
      <c r="BY187" s="73">
        <v>15696</v>
      </c>
      <c r="BZ187" s="73">
        <v>15137</v>
      </c>
      <c r="CA187" s="73">
        <v>15613</v>
      </c>
      <c r="CB187" s="73">
        <v>15458</v>
      </c>
      <c r="CC187" s="73">
        <v>15582</v>
      </c>
      <c r="CD187" s="73">
        <v>15427</v>
      </c>
      <c r="CE187" s="73">
        <v>15944</v>
      </c>
      <c r="CF187" s="270">
        <f t="shared" si="92"/>
        <v>15534.25</v>
      </c>
      <c r="CG187" s="73">
        <v>14111</v>
      </c>
      <c r="CH187" s="73">
        <v>14137</v>
      </c>
      <c r="CI187" s="73">
        <v>14081</v>
      </c>
      <c r="CJ187" s="73">
        <v>14148</v>
      </c>
      <c r="CK187" s="73">
        <v>14114</v>
      </c>
      <c r="CL187" s="73">
        <v>14122</v>
      </c>
      <c r="CM187" s="73">
        <v>14133</v>
      </c>
      <c r="CN187" s="73">
        <v>14125</v>
      </c>
      <c r="CO187" s="73">
        <v>14066</v>
      </c>
      <c r="CP187" s="270">
        <f t="shared" si="93"/>
        <v>14115.222222222223</v>
      </c>
      <c r="CQ187" s="73">
        <v>14896</v>
      </c>
      <c r="CR187" s="73">
        <v>15210</v>
      </c>
      <c r="CS187" s="73">
        <v>14907</v>
      </c>
      <c r="CT187" s="73">
        <v>14810</v>
      </c>
      <c r="CU187" s="73">
        <v>15037</v>
      </c>
      <c r="CV187" s="73">
        <v>14972</v>
      </c>
      <c r="CW187" s="73">
        <v>15015</v>
      </c>
      <c r="CX187" s="73">
        <v>15102</v>
      </c>
      <c r="CY187" s="73">
        <v>15166</v>
      </c>
      <c r="CZ187" s="73">
        <v>14940</v>
      </c>
      <c r="DA187" s="270">
        <f t="shared" si="94"/>
        <v>15005.5</v>
      </c>
      <c r="DB187" s="73">
        <v>14267</v>
      </c>
      <c r="DC187" s="73">
        <v>14214</v>
      </c>
      <c r="DD187" s="270">
        <f t="shared" si="95"/>
        <v>14240.5</v>
      </c>
      <c r="DE187" s="73">
        <v>14981</v>
      </c>
      <c r="DF187" s="73">
        <v>15585</v>
      </c>
      <c r="DG187" s="73">
        <v>14864</v>
      </c>
      <c r="DH187" s="73">
        <v>15140</v>
      </c>
      <c r="DI187" s="73">
        <v>15246</v>
      </c>
      <c r="DJ187" s="73">
        <v>14928</v>
      </c>
      <c r="DK187" s="73">
        <v>15087</v>
      </c>
      <c r="DL187" s="73">
        <v>14938</v>
      </c>
      <c r="DM187" s="73">
        <v>14991</v>
      </c>
      <c r="DN187" s="73">
        <v>15448</v>
      </c>
      <c r="DO187" s="270">
        <f t="shared" si="96"/>
        <v>15120.8</v>
      </c>
      <c r="DP187" s="73">
        <v>14477</v>
      </c>
      <c r="DQ187" s="73">
        <v>14477</v>
      </c>
      <c r="DR187" s="73">
        <v>14477</v>
      </c>
      <c r="DS187" s="73">
        <v>14477</v>
      </c>
      <c r="DT187" s="73">
        <v>14477</v>
      </c>
      <c r="DU187" s="73">
        <v>14437</v>
      </c>
      <c r="DV187" s="73">
        <v>14477</v>
      </c>
      <c r="DW187" s="73">
        <v>14477</v>
      </c>
      <c r="DX187" s="73">
        <v>14477</v>
      </c>
      <c r="DY187" s="73">
        <v>14546</v>
      </c>
      <c r="DZ187" s="270">
        <f t="shared" si="97"/>
        <v>14479.9</v>
      </c>
      <c r="EA187" s="73">
        <v>14733</v>
      </c>
      <c r="EB187" s="73">
        <v>14700</v>
      </c>
      <c r="EC187" s="73">
        <v>14790</v>
      </c>
      <c r="ED187" s="73">
        <v>14903</v>
      </c>
      <c r="EE187" s="73">
        <v>14781</v>
      </c>
      <c r="EF187" s="73">
        <v>14952</v>
      </c>
      <c r="EG187" s="73">
        <v>14879</v>
      </c>
      <c r="EH187" s="73">
        <v>14692</v>
      </c>
      <c r="EI187" s="73">
        <v>14790</v>
      </c>
      <c r="EJ187" s="73">
        <v>14635</v>
      </c>
      <c r="EK187" s="270">
        <f t="shared" si="98"/>
        <v>14785.5</v>
      </c>
      <c r="EM187" s="306">
        <f t="shared" si="99"/>
        <v>14806.762116402117</v>
      </c>
      <c r="EN187" s="144" t="str">
        <f t="shared" si="101"/>
        <v>OK</v>
      </c>
      <c r="EO187" s="144" t="str">
        <f t="shared" si="102"/>
        <v>OK</v>
      </c>
      <c r="EP187" s="144" t="str">
        <f t="shared" si="103"/>
        <v>OK</v>
      </c>
      <c r="EQ187" s="144" t="str">
        <f t="shared" si="104"/>
        <v>OK</v>
      </c>
      <c r="ER187" s="144" t="str">
        <f t="shared" si="105"/>
        <v>OK</v>
      </c>
      <c r="ES187" s="144" t="str">
        <f t="shared" si="106"/>
        <v>OK</v>
      </c>
      <c r="ET187" s="144" t="str">
        <f t="shared" si="107"/>
        <v>OK</v>
      </c>
      <c r="EU187" s="144" t="str">
        <f t="shared" si="108"/>
        <v>OK</v>
      </c>
      <c r="EV187" s="144" t="str">
        <f t="shared" si="109"/>
        <v>OK</v>
      </c>
      <c r="EW187" s="144" t="str">
        <f t="shared" si="110"/>
        <v>OK</v>
      </c>
      <c r="EX187" s="144" t="str">
        <f t="shared" si="111"/>
        <v>OK</v>
      </c>
      <c r="EY187" s="144" t="str">
        <f t="shared" si="112"/>
        <v>OK</v>
      </c>
      <c r="EZ187" s="144" t="str">
        <f t="shared" si="113"/>
        <v>OK</v>
      </c>
      <c r="FA187" s="144" t="str">
        <f t="shared" si="114"/>
        <v>OK</v>
      </c>
      <c r="FB187" s="144" t="str">
        <f t="shared" si="115"/>
        <v>OK</v>
      </c>
    </row>
    <row r="188" spans="2:158" ht="14.4" x14ac:dyDescent="0.3">
      <c r="B188" s="144">
        <v>183</v>
      </c>
      <c r="C188" s="68" t="s">
        <v>621</v>
      </c>
      <c r="D188" s="69" t="s">
        <v>622</v>
      </c>
      <c r="E188" s="70" t="s">
        <v>13</v>
      </c>
      <c r="F188" s="73">
        <f t="shared" si="117"/>
        <v>23314.285714285714</v>
      </c>
      <c r="G188" s="73">
        <f t="shared" si="117"/>
        <v>23314.285714285714</v>
      </c>
      <c r="H188" s="73">
        <f t="shared" si="117"/>
        <v>23314.285714285714</v>
      </c>
      <c r="I188" s="73">
        <f t="shared" si="117"/>
        <v>23314.285714285714</v>
      </c>
      <c r="J188" s="37"/>
      <c r="K188" s="73">
        <v>22953</v>
      </c>
      <c r="L188" s="73">
        <v>23278</v>
      </c>
      <c r="M188" s="73">
        <v>23585</v>
      </c>
      <c r="N188" s="73">
        <v>23296</v>
      </c>
      <c r="O188" s="73">
        <v>23369</v>
      </c>
      <c r="P188" s="73">
        <v>23531</v>
      </c>
      <c r="Q188" s="73">
        <v>23188</v>
      </c>
      <c r="R188" s="270">
        <f t="shared" si="84"/>
        <v>23314.285714285714</v>
      </c>
      <c r="S188" s="73">
        <v>23049</v>
      </c>
      <c r="T188" s="73">
        <v>22685</v>
      </c>
      <c r="U188" s="73">
        <v>23252</v>
      </c>
      <c r="V188" s="73">
        <v>23412</v>
      </c>
      <c r="W188" s="73">
        <v>23020</v>
      </c>
      <c r="X188" s="73">
        <v>23121</v>
      </c>
      <c r="Y188" s="73">
        <v>22758</v>
      </c>
      <c r="Z188" s="73">
        <v>23180</v>
      </c>
      <c r="AA188" s="270">
        <f t="shared" si="85"/>
        <v>23059.625</v>
      </c>
      <c r="AB188" s="73">
        <v>24707</v>
      </c>
      <c r="AC188" s="73">
        <v>23528</v>
      </c>
      <c r="AD188" s="73">
        <v>24805</v>
      </c>
      <c r="AE188" s="270">
        <f t="shared" si="86"/>
        <v>24346.666666666668</v>
      </c>
      <c r="AF188" s="73">
        <v>24287</v>
      </c>
      <c r="AG188" s="73">
        <v>24334</v>
      </c>
      <c r="AH188" s="73">
        <v>24357</v>
      </c>
      <c r="AI188" s="73">
        <v>24287</v>
      </c>
      <c r="AJ188" s="73">
        <v>24123</v>
      </c>
      <c r="AK188" s="73">
        <v>24007</v>
      </c>
      <c r="AL188" s="73">
        <v>24591</v>
      </c>
      <c r="AM188" s="73">
        <v>23890</v>
      </c>
      <c r="AN188" s="73">
        <v>24824</v>
      </c>
      <c r="AO188" s="73">
        <v>24287</v>
      </c>
      <c r="AP188" s="73">
        <v>24427</v>
      </c>
      <c r="AQ188" s="73">
        <v>23656</v>
      </c>
      <c r="AR188" s="270">
        <f t="shared" si="87"/>
        <v>24255.833333333332</v>
      </c>
      <c r="AS188" s="73">
        <v>23795</v>
      </c>
      <c r="AT188" s="73">
        <v>23184</v>
      </c>
      <c r="AU188" s="73">
        <v>23432</v>
      </c>
      <c r="AV188" s="73">
        <v>23910</v>
      </c>
      <c r="AW188" s="73">
        <v>24092</v>
      </c>
      <c r="AX188" s="73">
        <v>23432</v>
      </c>
      <c r="AY188" s="73">
        <v>24339</v>
      </c>
      <c r="AZ188" s="73">
        <v>23597</v>
      </c>
      <c r="BA188" s="270">
        <f t="shared" si="88"/>
        <v>23722.625</v>
      </c>
      <c r="BB188" s="73">
        <v>23911</v>
      </c>
      <c r="BC188" s="73">
        <v>23468</v>
      </c>
      <c r="BD188" s="73">
        <v>23501</v>
      </c>
      <c r="BE188" s="73">
        <v>23632</v>
      </c>
      <c r="BF188" s="73">
        <v>23583</v>
      </c>
      <c r="BG188" s="73">
        <v>23173</v>
      </c>
      <c r="BH188" s="73">
        <v>23419</v>
      </c>
      <c r="BI188" s="270">
        <f t="shared" si="89"/>
        <v>23526.714285714286</v>
      </c>
      <c r="BJ188" s="73">
        <v>22378</v>
      </c>
      <c r="BK188" s="73">
        <v>23352</v>
      </c>
      <c r="BL188" s="270">
        <f t="shared" si="90"/>
        <v>22865</v>
      </c>
      <c r="BM188" s="73">
        <v>23126</v>
      </c>
      <c r="BN188" s="73">
        <v>23523</v>
      </c>
      <c r="BO188" s="73">
        <v>23622</v>
      </c>
      <c r="BP188" s="73">
        <v>23582</v>
      </c>
      <c r="BQ188" s="73">
        <v>23543</v>
      </c>
      <c r="BR188" s="73">
        <v>23800</v>
      </c>
      <c r="BS188" s="73">
        <v>23959</v>
      </c>
      <c r="BT188" s="73">
        <v>23562</v>
      </c>
      <c r="BU188" s="73">
        <v>23384</v>
      </c>
      <c r="BV188" s="73">
        <v>23741</v>
      </c>
      <c r="BW188" s="270">
        <f t="shared" si="91"/>
        <v>23584.2</v>
      </c>
      <c r="BX188" s="73">
        <v>25813</v>
      </c>
      <c r="BY188" s="73">
        <v>26668</v>
      </c>
      <c r="BZ188" s="73">
        <v>24957</v>
      </c>
      <c r="CA188" s="73">
        <v>26415</v>
      </c>
      <c r="CB188" s="73">
        <v>25939</v>
      </c>
      <c r="CC188" s="73">
        <v>26320</v>
      </c>
      <c r="CD188" s="73">
        <v>25844</v>
      </c>
      <c r="CE188" s="73">
        <v>27429</v>
      </c>
      <c r="CF188" s="270">
        <f t="shared" si="92"/>
        <v>26173.125</v>
      </c>
      <c r="CG188" s="73">
        <v>21961</v>
      </c>
      <c r="CH188" s="73">
        <v>22015</v>
      </c>
      <c r="CI188" s="73">
        <v>21900</v>
      </c>
      <c r="CJ188" s="73">
        <v>22038</v>
      </c>
      <c r="CK188" s="73">
        <v>21969</v>
      </c>
      <c r="CL188" s="73">
        <v>21984</v>
      </c>
      <c r="CM188" s="73">
        <v>22007</v>
      </c>
      <c r="CN188" s="73">
        <v>21992</v>
      </c>
      <c r="CO188" s="73">
        <v>21869</v>
      </c>
      <c r="CP188" s="270">
        <f t="shared" si="93"/>
        <v>21970.555555555555</v>
      </c>
      <c r="CQ188" s="73">
        <v>23413</v>
      </c>
      <c r="CR188" s="73">
        <v>24019</v>
      </c>
      <c r="CS188" s="73">
        <v>23434</v>
      </c>
      <c r="CT188" s="73">
        <v>23247</v>
      </c>
      <c r="CU188" s="73">
        <v>23685</v>
      </c>
      <c r="CV188" s="73">
        <v>23560</v>
      </c>
      <c r="CW188" s="73">
        <v>23643</v>
      </c>
      <c r="CX188" s="73">
        <v>23810</v>
      </c>
      <c r="CY188" s="73">
        <v>23935</v>
      </c>
      <c r="CZ188" s="73">
        <v>23497</v>
      </c>
      <c r="DA188" s="270">
        <f t="shared" si="94"/>
        <v>23624.3</v>
      </c>
      <c r="DB188" s="73">
        <v>22640</v>
      </c>
      <c r="DC188" s="73">
        <v>22508</v>
      </c>
      <c r="DD188" s="270">
        <f t="shared" si="95"/>
        <v>22574</v>
      </c>
      <c r="DE188" s="73">
        <v>22940</v>
      </c>
      <c r="DF188" s="73">
        <v>23791</v>
      </c>
      <c r="DG188" s="73">
        <v>22776</v>
      </c>
      <c r="DH188" s="73">
        <v>23164</v>
      </c>
      <c r="DI188" s="73">
        <v>23314</v>
      </c>
      <c r="DJ188" s="73">
        <v>22866</v>
      </c>
      <c r="DK188" s="73">
        <v>23090</v>
      </c>
      <c r="DL188" s="73">
        <v>22881</v>
      </c>
      <c r="DM188" s="73">
        <v>22955</v>
      </c>
      <c r="DN188" s="73">
        <v>23597</v>
      </c>
      <c r="DO188" s="270">
        <f t="shared" si="96"/>
        <v>23137.4</v>
      </c>
      <c r="DP188" s="73">
        <v>22699</v>
      </c>
      <c r="DQ188" s="73">
        <v>22699</v>
      </c>
      <c r="DR188" s="73">
        <v>22699</v>
      </c>
      <c r="DS188" s="73">
        <v>22699</v>
      </c>
      <c r="DT188" s="73">
        <v>22699</v>
      </c>
      <c r="DU188" s="73">
        <v>22683</v>
      </c>
      <c r="DV188" s="73">
        <v>22699</v>
      </c>
      <c r="DW188" s="73">
        <v>22699</v>
      </c>
      <c r="DX188" s="73">
        <v>22699</v>
      </c>
      <c r="DY188" s="73">
        <v>22844</v>
      </c>
      <c r="DZ188" s="270">
        <f t="shared" si="97"/>
        <v>22711.9</v>
      </c>
      <c r="EA188" s="73">
        <v>23093</v>
      </c>
      <c r="EB188" s="73">
        <v>23029</v>
      </c>
      <c r="EC188" s="73">
        <v>23204</v>
      </c>
      <c r="ED188" s="73">
        <v>23427</v>
      </c>
      <c r="EE188" s="73">
        <v>23188</v>
      </c>
      <c r="EF188" s="73">
        <v>23522</v>
      </c>
      <c r="EG188" s="73">
        <v>23379</v>
      </c>
      <c r="EH188" s="73">
        <v>23013</v>
      </c>
      <c r="EI188" s="73">
        <v>23204</v>
      </c>
      <c r="EJ188" s="73">
        <v>22902</v>
      </c>
      <c r="EK188" s="270">
        <f t="shared" si="98"/>
        <v>23196.1</v>
      </c>
      <c r="EM188" s="306">
        <f t="shared" si="99"/>
        <v>23470.82203703704</v>
      </c>
      <c r="EN188" s="144" t="str">
        <f t="shared" si="101"/>
        <v>OK</v>
      </c>
      <c r="EO188" s="144" t="str">
        <f t="shared" si="102"/>
        <v>OK</v>
      </c>
      <c r="EP188" s="144" t="str">
        <f t="shared" si="103"/>
        <v>OK</v>
      </c>
      <c r="EQ188" s="144" t="str">
        <f t="shared" si="104"/>
        <v>OK</v>
      </c>
      <c r="ER188" s="144" t="str">
        <f t="shared" si="105"/>
        <v>OK</v>
      </c>
      <c r="ES188" s="144" t="str">
        <f t="shared" si="106"/>
        <v>OK</v>
      </c>
      <c r="ET188" s="144" t="str">
        <f t="shared" si="107"/>
        <v>OK</v>
      </c>
      <c r="EU188" s="144" t="str">
        <f t="shared" si="108"/>
        <v>OK</v>
      </c>
      <c r="EV188" s="144" t="str">
        <f t="shared" si="109"/>
        <v>OK</v>
      </c>
      <c r="EW188" s="144" t="str">
        <f t="shared" si="110"/>
        <v>XXX</v>
      </c>
      <c r="EX188" s="144" t="str">
        <f t="shared" si="111"/>
        <v>OK</v>
      </c>
      <c r="EY188" s="144" t="str">
        <f t="shared" si="112"/>
        <v>OK</v>
      </c>
      <c r="EZ188" s="144" t="str">
        <f t="shared" si="113"/>
        <v>OK</v>
      </c>
      <c r="FA188" s="144" t="str">
        <f t="shared" si="114"/>
        <v>OK</v>
      </c>
      <c r="FB188" s="144" t="str">
        <f t="shared" si="115"/>
        <v>OK</v>
      </c>
    </row>
    <row r="189" spans="2:158" ht="14.4" x14ac:dyDescent="0.3">
      <c r="B189" s="144">
        <v>184</v>
      </c>
      <c r="C189" s="68" t="s">
        <v>623</v>
      </c>
      <c r="D189" s="69" t="s">
        <v>624</v>
      </c>
      <c r="E189" s="70" t="s">
        <v>263</v>
      </c>
      <c r="F189" s="73">
        <f t="shared" si="117"/>
        <v>14313.142857142857</v>
      </c>
      <c r="G189" s="73">
        <f t="shared" si="117"/>
        <v>14313.142857142857</v>
      </c>
      <c r="H189" s="73">
        <f t="shared" si="117"/>
        <v>14313.142857142857</v>
      </c>
      <c r="I189" s="73">
        <f t="shared" si="117"/>
        <v>14313.142857142857</v>
      </c>
      <c r="J189" s="37"/>
      <c r="K189" s="73">
        <v>14132</v>
      </c>
      <c r="L189" s="73">
        <v>14295</v>
      </c>
      <c r="M189" s="73">
        <v>14449</v>
      </c>
      <c r="N189" s="73">
        <v>14304</v>
      </c>
      <c r="O189" s="73">
        <v>14340</v>
      </c>
      <c r="P189" s="73">
        <v>14422</v>
      </c>
      <c r="Q189" s="73">
        <v>14250</v>
      </c>
      <c r="R189" s="270">
        <f t="shared" si="84"/>
        <v>14313.142857142857</v>
      </c>
      <c r="S189" s="73">
        <v>14180</v>
      </c>
      <c r="T189" s="73">
        <v>13999</v>
      </c>
      <c r="U189" s="73">
        <v>14282</v>
      </c>
      <c r="V189" s="73">
        <v>14362</v>
      </c>
      <c r="W189" s="73">
        <v>14166</v>
      </c>
      <c r="X189" s="73">
        <v>14217</v>
      </c>
      <c r="Y189" s="73">
        <v>14035</v>
      </c>
      <c r="Z189" s="73">
        <v>14246</v>
      </c>
      <c r="AA189" s="270">
        <f t="shared" si="85"/>
        <v>14185.875</v>
      </c>
      <c r="AB189" s="73">
        <v>15009</v>
      </c>
      <c r="AC189" s="73">
        <v>14420</v>
      </c>
      <c r="AD189" s="73">
        <v>15058</v>
      </c>
      <c r="AE189" s="270">
        <f t="shared" si="86"/>
        <v>14829</v>
      </c>
      <c r="AF189" s="73">
        <v>14799</v>
      </c>
      <c r="AG189" s="73">
        <v>14823</v>
      </c>
      <c r="AH189" s="73">
        <v>14834</v>
      </c>
      <c r="AI189" s="73">
        <v>14799</v>
      </c>
      <c r="AJ189" s="73">
        <v>14718</v>
      </c>
      <c r="AK189" s="73">
        <v>14659</v>
      </c>
      <c r="AL189" s="73">
        <v>14951</v>
      </c>
      <c r="AM189" s="73">
        <v>14601</v>
      </c>
      <c r="AN189" s="73">
        <v>15068</v>
      </c>
      <c r="AO189" s="73">
        <v>14799</v>
      </c>
      <c r="AP189" s="73">
        <v>14869</v>
      </c>
      <c r="AQ189" s="73">
        <v>14484</v>
      </c>
      <c r="AR189" s="270">
        <f t="shared" si="87"/>
        <v>14783.666666666666</v>
      </c>
      <c r="AS189" s="73">
        <v>14553</v>
      </c>
      <c r="AT189" s="73">
        <v>14248</v>
      </c>
      <c r="AU189" s="73">
        <v>14372</v>
      </c>
      <c r="AV189" s="73">
        <v>14611</v>
      </c>
      <c r="AW189" s="73">
        <v>14702</v>
      </c>
      <c r="AX189" s="73">
        <v>14372</v>
      </c>
      <c r="AY189" s="73">
        <v>14826</v>
      </c>
      <c r="AZ189" s="73">
        <v>14454</v>
      </c>
      <c r="BA189" s="270">
        <f t="shared" si="88"/>
        <v>14517.25</v>
      </c>
      <c r="BB189" s="73">
        <v>14611</v>
      </c>
      <c r="BC189" s="73">
        <v>14390</v>
      </c>
      <c r="BD189" s="73">
        <v>14406</v>
      </c>
      <c r="BE189" s="73">
        <v>14472</v>
      </c>
      <c r="BF189" s="73">
        <v>14447</v>
      </c>
      <c r="BG189" s="73">
        <v>14243</v>
      </c>
      <c r="BH189" s="73">
        <v>14366</v>
      </c>
      <c r="BI189" s="270">
        <f t="shared" si="89"/>
        <v>14419.285714285714</v>
      </c>
      <c r="BJ189" s="73">
        <v>13845</v>
      </c>
      <c r="BK189" s="73">
        <v>14332</v>
      </c>
      <c r="BL189" s="270">
        <f t="shared" si="90"/>
        <v>14088.5</v>
      </c>
      <c r="BM189" s="73">
        <v>14219</v>
      </c>
      <c r="BN189" s="73">
        <v>14417</v>
      </c>
      <c r="BO189" s="73">
        <v>14467</v>
      </c>
      <c r="BP189" s="73">
        <v>14447</v>
      </c>
      <c r="BQ189" s="73">
        <v>14427</v>
      </c>
      <c r="BR189" s="73">
        <v>14556</v>
      </c>
      <c r="BS189" s="73">
        <v>14635</v>
      </c>
      <c r="BT189" s="73">
        <v>14437</v>
      </c>
      <c r="BU189" s="73">
        <v>14348</v>
      </c>
      <c r="BV189" s="73">
        <v>14526</v>
      </c>
      <c r="BW189" s="270">
        <f t="shared" si="91"/>
        <v>14447.9</v>
      </c>
      <c r="BX189" s="73">
        <v>15562</v>
      </c>
      <c r="BY189" s="73">
        <v>15990</v>
      </c>
      <c r="BZ189" s="73">
        <v>15134</v>
      </c>
      <c r="CA189" s="73">
        <v>15863</v>
      </c>
      <c r="CB189" s="73">
        <v>15626</v>
      </c>
      <c r="CC189" s="73">
        <v>15816</v>
      </c>
      <c r="CD189" s="73">
        <v>15578</v>
      </c>
      <c r="CE189" s="73">
        <v>16371</v>
      </c>
      <c r="CF189" s="270">
        <f t="shared" si="92"/>
        <v>15742.5</v>
      </c>
      <c r="CG189" s="73">
        <v>13637</v>
      </c>
      <c r="CH189" s="73">
        <v>13663</v>
      </c>
      <c r="CI189" s="73">
        <v>13606</v>
      </c>
      <c r="CJ189" s="73">
        <v>13675</v>
      </c>
      <c r="CK189" s="73">
        <v>13640</v>
      </c>
      <c r="CL189" s="73">
        <v>13648</v>
      </c>
      <c r="CM189" s="73">
        <v>13660</v>
      </c>
      <c r="CN189" s="73">
        <v>13652</v>
      </c>
      <c r="CO189" s="73">
        <v>13591</v>
      </c>
      <c r="CP189" s="270">
        <f t="shared" si="93"/>
        <v>13641.333333333334</v>
      </c>
      <c r="CQ189" s="73">
        <v>14363</v>
      </c>
      <c r="CR189" s="73">
        <v>14665</v>
      </c>
      <c r="CS189" s="73">
        <v>14373</v>
      </c>
      <c r="CT189" s="73">
        <v>14279</v>
      </c>
      <c r="CU189" s="73">
        <v>14498</v>
      </c>
      <c r="CV189" s="73">
        <v>14436</v>
      </c>
      <c r="CW189" s="73">
        <v>14477</v>
      </c>
      <c r="CX189" s="73">
        <v>14561</v>
      </c>
      <c r="CY189" s="73">
        <v>14624</v>
      </c>
      <c r="CZ189" s="73">
        <v>14404</v>
      </c>
      <c r="DA189" s="270">
        <f t="shared" si="94"/>
        <v>14468</v>
      </c>
      <c r="DB189" s="73">
        <v>13976</v>
      </c>
      <c r="DC189" s="73">
        <v>13910</v>
      </c>
      <c r="DD189" s="270">
        <f t="shared" si="95"/>
        <v>13943</v>
      </c>
      <c r="DE189" s="73">
        <v>14126</v>
      </c>
      <c r="DF189" s="73">
        <v>14552</v>
      </c>
      <c r="DG189" s="73">
        <v>14044</v>
      </c>
      <c r="DH189" s="73">
        <v>14238</v>
      </c>
      <c r="DI189" s="73">
        <v>14313</v>
      </c>
      <c r="DJ189" s="73">
        <v>14089</v>
      </c>
      <c r="DK189" s="73">
        <v>14201</v>
      </c>
      <c r="DL189" s="73">
        <v>14096</v>
      </c>
      <c r="DM189" s="73">
        <v>14134</v>
      </c>
      <c r="DN189" s="73">
        <v>14455</v>
      </c>
      <c r="DO189" s="270">
        <f t="shared" si="96"/>
        <v>14224.8</v>
      </c>
      <c r="DP189" s="73">
        <v>14006</v>
      </c>
      <c r="DQ189" s="73">
        <v>14006</v>
      </c>
      <c r="DR189" s="73">
        <v>14006</v>
      </c>
      <c r="DS189" s="73">
        <v>14006</v>
      </c>
      <c r="DT189" s="73">
        <v>14006</v>
      </c>
      <c r="DU189" s="73">
        <v>13997</v>
      </c>
      <c r="DV189" s="73">
        <v>14006</v>
      </c>
      <c r="DW189" s="73">
        <v>14006</v>
      </c>
      <c r="DX189" s="73">
        <v>14006</v>
      </c>
      <c r="DY189" s="73">
        <v>14078</v>
      </c>
      <c r="DZ189" s="270">
        <f t="shared" si="97"/>
        <v>14012.3</v>
      </c>
      <c r="EA189" s="73">
        <v>14202</v>
      </c>
      <c r="EB189" s="73">
        <v>14171</v>
      </c>
      <c r="EC189" s="73">
        <v>14258</v>
      </c>
      <c r="ED189" s="73">
        <v>14369</v>
      </c>
      <c r="EE189" s="73">
        <v>14250</v>
      </c>
      <c r="EF189" s="73">
        <v>14417</v>
      </c>
      <c r="EG189" s="73">
        <v>14345</v>
      </c>
      <c r="EH189" s="73">
        <v>14163</v>
      </c>
      <c r="EI189" s="73">
        <v>14258</v>
      </c>
      <c r="EJ189" s="73">
        <v>14107</v>
      </c>
      <c r="EK189" s="270">
        <f t="shared" si="98"/>
        <v>14254</v>
      </c>
      <c r="EM189" s="306">
        <f t="shared" si="99"/>
        <v>14391.370238095236</v>
      </c>
      <c r="EN189" s="144" t="str">
        <f t="shared" si="101"/>
        <v>OK</v>
      </c>
      <c r="EO189" s="144" t="str">
        <f t="shared" si="102"/>
        <v>OK</v>
      </c>
      <c r="EP189" s="144" t="str">
        <f t="shared" si="103"/>
        <v>OK</v>
      </c>
      <c r="EQ189" s="144" t="str">
        <f t="shared" si="104"/>
        <v>OK</v>
      </c>
      <c r="ER189" s="144" t="str">
        <f t="shared" si="105"/>
        <v>OK</v>
      </c>
      <c r="ES189" s="144" t="str">
        <f t="shared" si="106"/>
        <v>OK</v>
      </c>
      <c r="ET189" s="144" t="str">
        <f t="shared" si="107"/>
        <v>OK</v>
      </c>
      <c r="EU189" s="144" t="str">
        <f t="shared" si="108"/>
        <v>OK</v>
      </c>
      <c r="EV189" s="144" t="str">
        <f t="shared" si="109"/>
        <v>OK</v>
      </c>
      <c r="EW189" s="144" t="str">
        <f t="shared" si="110"/>
        <v>XXX</v>
      </c>
      <c r="EX189" s="144" t="str">
        <f t="shared" si="111"/>
        <v>OK</v>
      </c>
      <c r="EY189" s="144" t="str">
        <f t="shared" si="112"/>
        <v>OK</v>
      </c>
      <c r="EZ189" s="144" t="str">
        <f t="shared" si="113"/>
        <v>OK</v>
      </c>
      <c r="FA189" s="144" t="str">
        <f t="shared" si="114"/>
        <v>OK</v>
      </c>
      <c r="FB189" s="144" t="str">
        <f t="shared" si="115"/>
        <v>OK</v>
      </c>
    </row>
    <row r="190" spans="2:158" ht="14.4" x14ac:dyDescent="0.3">
      <c r="B190" s="144">
        <v>185</v>
      </c>
      <c r="C190" s="68" t="s">
        <v>625</v>
      </c>
      <c r="D190" s="69" t="s">
        <v>626</v>
      </c>
      <c r="E190" s="70" t="s">
        <v>13</v>
      </c>
      <c r="F190" s="73">
        <f t="shared" si="117"/>
        <v>24272.714285714286</v>
      </c>
      <c r="G190" s="73">
        <f t="shared" si="117"/>
        <v>24272.714285714286</v>
      </c>
      <c r="H190" s="73">
        <f t="shared" si="117"/>
        <v>24272.714285714286</v>
      </c>
      <c r="I190" s="73">
        <f t="shared" si="117"/>
        <v>24272.714285714286</v>
      </c>
      <c r="J190" s="37"/>
      <c r="K190" s="73">
        <v>23916</v>
      </c>
      <c r="L190" s="73">
        <v>24237</v>
      </c>
      <c r="M190" s="73">
        <v>24540</v>
      </c>
      <c r="N190" s="73">
        <v>24255</v>
      </c>
      <c r="O190" s="73">
        <v>24326</v>
      </c>
      <c r="P190" s="73">
        <v>24487</v>
      </c>
      <c r="Q190" s="73">
        <v>24148</v>
      </c>
      <c r="R190" s="270">
        <f t="shared" si="84"/>
        <v>24272.714285714286</v>
      </c>
      <c r="S190" s="73">
        <v>23749</v>
      </c>
      <c r="T190" s="73">
        <v>23446</v>
      </c>
      <c r="U190" s="73">
        <v>23918</v>
      </c>
      <c r="V190" s="73">
        <v>24052</v>
      </c>
      <c r="W190" s="73">
        <v>23724</v>
      </c>
      <c r="X190" s="73">
        <v>23809</v>
      </c>
      <c r="Y190" s="73">
        <v>23506</v>
      </c>
      <c r="Z190" s="73">
        <v>23858</v>
      </c>
      <c r="AA190" s="270">
        <f t="shared" si="85"/>
        <v>23757.75</v>
      </c>
      <c r="AB190" s="73">
        <v>25658</v>
      </c>
      <c r="AC190" s="73">
        <v>24522</v>
      </c>
      <c r="AD190" s="73">
        <v>25753</v>
      </c>
      <c r="AE190" s="270">
        <f t="shared" si="86"/>
        <v>25311</v>
      </c>
      <c r="AF190" s="73">
        <v>25200</v>
      </c>
      <c r="AG190" s="73">
        <v>25245</v>
      </c>
      <c r="AH190" s="73">
        <v>25268</v>
      </c>
      <c r="AI190" s="73">
        <v>25200</v>
      </c>
      <c r="AJ190" s="73">
        <v>25042</v>
      </c>
      <c r="AK190" s="73">
        <v>24930</v>
      </c>
      <c r="AL190" s="73">
        <v>25493</v>
      </c>
      <c r="AM190" s="73">
        <v>24817</v>
      </c>
      <c r="AN190" s="73">
        <v>25718</v>
      </c>
      <c r="AO190" s="73">
        <v>25200</v>
      </c>
      <c r="AP190" s="73">
        <v>25335</v>
      </c>
      <c r="AQ190" s="73">
        <v>24592</v>
      </c>
      <c r="AR190" s="270">
        <f t="shared" si="87"/>
        <v>25170</v>
      </c>
      <c r="AS190" s="73">
        <v>24772</v>
      </c>
      <c r="AT190" s="73">
        <v>24184</v>
      </c>
      <c r="AU190" s="73">
        <v>24422</v>
      </c>
      <c r="AV190" s="73">
        <v>24884</v>
      </c>
      <c r="AW190" s="73">
        <v>25059</v>
      </c>
      <c r="AX190" s="73">
        <v>24422</v>
      </c>
      <c r="AY190" s="73">
        <v>25297</v>
      </c>
      <c r="AZ190" s="73">
        <v>24581</v>
      </c>
      <c r="BA190" s="270">
        <f t="shared" si="88"/>
        <v>24702.625</v>
      </c>
      <c r="BB190" s="73">
        <v>24701</v>
      </c>
      <c r="BC190" s="73">
        <v>24308</v>
      </c>
      <c r="BD190" s="73">
        <v>24337</v>
      </c>
      <c r="BE190" s="73">
        <v>24454</v>
      </c>
      <c r="BF190" s="73">
        <v>24410</v>
      </c>
      <c r="BG190" s="73">
        <v>24047</v>
      </c>
      <c r="BH190" s="73">
        <v>24265</v>
      </c>
      <c r="BI190" s="270">
        <f t="shared" si="89"/>
        <v>24360.285714285714</v>
      </c>
      <c r="BJ190" s="73">
        <v>23337</v>
      </c>
      <c r="BK190" s="73">
        <v>24276</v>
      </c>
      <c r="BL190" s="270">
        <f t="shared" si="90"/>
        <v>23806.5</v>
      </c>
      <c r="BM190" s="73">
        <v>23457</v>
      </c>
      <c r="BN190" s="73">
        <v>23722</v>
      </c>
      <c r="BO190" s="73">
        <v>23789</v>
      </c>
      <c r="BP190" s="73">
        <v>23762</v>
      </c>
      <c r="BQ190" s="73">
        <v>23736</v>
      </c>
      <c r="BR190" s="73">
        <v>23908</v>
      </c>
      <c r="BS190" s="73">
        <v>24014</v>
      </c>
      <c r="BT190" s="73">
        <v>23749</v>
      </c>
      <c r="BU190" s="73">
        <v>23630</v>
      </c>
      <c r="BV190" s="73">
        <v>23868</v>
      </c>
      <c r="BW190" s="270">
        <f t="shared" si="91"/>
        <v>23763.5</v>
      </c>
      <c r="BX190" s="73">
        <v>25521</v>
      </c>
      <c r="BY190" s="73">
        <v>26080</v>
      </c>
      <c r="BZ190" s="73">
        <v>24963</v>
      </c>
      <c r="CA190" s="73">
        <v>25915</v>
      </c>
      <c r="CB190" s="73">
        <v>25604</v>
      </c>
      <c r="CC190" s="73">
        <v>25853</v>
      </c>
      <c r="CD190" s="73">
        <v>25542</v>
      </c>
      <c r="CE190" s="73">
        <v>26577</v>
      </c>
      <c r="CF190" s="270">
        <f t="shared" si="92"/>
        <v>25756.875</v>
      </c>
      <c r="CG190" s="73">
        <v>22909</v>
      </c>
      <c r="CH190" s="73">
        <v>22961</v>
      </c>
      <c r="CI190" s="73">
        <v>22850</v>
      </c>
      <c r="CJ190" s="73">
        <v>22983</v>
      </c>
      <c r="CK190" s="73">
        <v>22917</v>
      </c>
      <c r="CL190" s="73">
        <v>22932</v>
      </c>
      <c r="CM190" s="73">
        <v>22954</v>
      </c>
      <c r="CN190" s="73">
        <v>22939</v>
      </c>
      <c r="CO190" s="73">
        <v>22821</v>
      </c>
      <c r="CP190" s="270">
        <f t="shared" si="93"/>
        <v>22918.444444444445</v>
      </c>
      <c r="CQ190" s="73">
        <v>24481</v>
      </c>
      <c r="CR190" s="73">
        <v>25107</v>
      </c>
      <c r="CS190" s="73">
        <v>24503</v>
      </c>
      <c r="CT190" s="73">
        <v>24308</v>
      </c>
      <c r="CU190" s="73">
        <v>24762</v>
      </c>
      <c r="CV190" s="73">
        <v>24632</v>
      </c>
      <c r="CW190" s="73">
        <v>24718</v>
      </c>
      <c r="CX190" s="73">
        <v>24891</v>
      </c>
      <c r="CY190" s="73">
        <v>25021</v>
      </c>
      <c r="CZ190" s="73">
        <v>24567</v>
      </c>
      <c r="DA190" s="270">
        <f t="shared" si="94"/>
        <v>24699</v>
      </c>
      <c r="DB190" s="73">
        <v>23222</v>
      </c>
      <c r="DC190" s="73">
        <v>23116</v>
      </c>
      <c r="DD190" s="270">
        <f t="shared" si="95"/>
        <v>23169</v>
      </c>
      <c r="DE190" s="73">
        <v>24650</v>
      </c>
      <c r="DF190" s="73">
        <v>25859</v>
      </c>
      <c r="DG190" s="73">
        <v>24417</v>
      </c>
      <c r="DH190" s="73">
        <v>24968</v>
      </c>
      <c r="DI190" s="73">
        <v>25180</v>
      </c>
      <c r="DJ190" s="73">
        <v>24544</v>
      </c>
      <c r="DK190" s="73">
        <v>24862</v>
      </c>
      <c r="DL190" s="73">
        <v>24565</v>
      </c>
      <c r="DM190" s="73">
        <v>24671</v>
      </c>
      <c r="DN190" s="73">
        <v>25583</v>
      </c>
      <c r="DO190" s="270">
        <f t="shared" si="96"/>
        <v>24929.9</v>
      </c>
      <c r="DP190" s="73">
        <v>23642</v>
      </c>
      <c r="DQ190" s="73">
        <v>23642</v>
      </c>
      <c r="DR190" s="73">
        <v>23642</v>
      </c>
      <c r="DS190" s="73">
        <v>23642</v>
      </c>
      <c r="DT190" s="73">
        <v>23642</v>
      </c>
      <c r="DU190" s="73">
        <v>23562</v>
      </c>
      <c r="DV190" s="73">
        <v>23642</v>
      </c>
      <c r="DW190" s="73">
        <v>23642</v>
      </c>
      <c r="DX190" s="73">
        <v>23642</v>
      </c>
      <c r="DY190" s="73">
        <v>23781</v>
      </c>
      <c r="DZ190" s="270">
        <f t="shared" si="97"/>
        <v>23647.9</v>
      </c>
      <c r="EA190" s="73">
        <v>24153</v>
      </c>
      <c r="EB190" s="73">
        <v>24088</v>
      </c>
      <c r="EC190" s="73">
        <v>24267</v>
      </c>
      <c r="ED190" s="73">
        <v>24495</v>
      </c>
      <c r="EE190" s="73">
        <v>24251</v>
      </c>
      <c r="EF190" s="73">
        <v>24593</v>
      </c>
      <c r="EG190" s="73">
        <v>24446</v>
      </c>
      <c r="EH190" s="73">
        <v>24072</v>
      </c>
      <c r="EI190" s="73">
        <v>24267</v>
      </c>
      <c r="EJ190" s="73">
        <v>23958</v>
      </c>
      <c r="EK190" s="270">
        <f t="shared" si="98"/>
        <v>24259</v>
      </c>
      <c r="EM190" s="306">
        <f t="shared" si="99"/>
        <v>24301.632962962965</v>
      </c>
      <c r="EN190" s="144" t="str">
        <f t="shared" si="101"/>
        <v>OK</v>
      </c>
      <c r="EO190" s="144" t="str">
        <f t="shared" si="102"/>
        <v>OK</v>
      </c>
      <c r="EP190" s="144" t="str">
        <f t="shared" si="103"/>
        <v>OK</v>
      </c>
      <c r="EQ190" s="144" t="str">
        <f t="shared" si="104"/>
        <v>OK</v>
      </c>
      <c r="ER190" s="144" t="str">
        <f t="shared" si="105"/>
        <v>OK</v>
      </c>
      <c r="ES190" s="144" t="str">
        <f t="shared" si="106"/>
        <v>OK</v>
      </c>
      <c r="ET190" s="144" t="str">
        <f t="shared" si="107"/>
        <v>OK</v>
      </c>
      <c r="EU190" s="144" t="str">
        <f t="shared" si="108"/>
        <v>OK</v>
      </c>
      <c r="EV190" s="144" t="str">
        <f t="shared" si="109"/>
        <v>OK</v>
      </c>
      <c r="EW190" s="144" t="str">
        <f t="shared" si="110"/>
        <v>XXX</v>
      </c>
      <c r="EX190" s="144" t="str">
        <f t="shared" si="111"/>
        <v>OK</v>
      </c>
      <c r="EY190" s="144" t="str">
        <f t="shared" si="112"/>
        <v>OK</v>
      </c>
      <c r="EZ190" s="144" t="str">
        <f t="shared" si="113"/>
        <v>OK</v>
      </c>
      <c r="FA190" s="144" t="str">
        <f t="shared" si="114"/>
        <v>OK</v>
      </c>
      <c r="FB190" s="144" t="str">
        <f t="shared" si="115"/>
        <v>OK</v>
      </c>
    </row>
    <row r="191" spans="2:158" ht="14.4" x14ac:dyDescent="0.3">
      <c r="B191" s="144">
        <v>186</v>
      </c>
      <c r="C191" s="68" t="s">
        <v>627</v>
      </c>
      <c r="D191" s="69" t="s">
        <v>628</v>
      </c>
      <c r="E191" s="70" t="s">
        <v>263</v>
      </c>
      <c r="F191" s="73">
        <f t="shared" si="117"/>
        <v>14792.142857142857</v>
      </c>
      <c r="G191" s="73">
        <f t="shared" si="117"/>
        <v>14792.142857142857</v>
      </c>
      <c r="H191" s="73">
        <f t="shared" si="117"/>
        <v>14792.142857142857</v>
      </c>
      <c r="I191" s="73">
        <f t="shared" si="117"/>
        <v>14792.142857142857</v>
      </c>
      <c r="J191" s="37"/>
      <c r="K191" s="73">
        <v>14614</v>
      </c>
      <c r="L191" s="73">
        <v>14774</v>
      </c>
      <c r="M191" s="73">
        <v>14926</v>
      </c>
      <c r="N191" s="73">
        <v>14783</v>
      </c>
      <c r="O191" s="73">
        <v>14819</v>
      </c>
      <c r="P191" s="73">
        <v>14899</v>
      </c>
      <c r="Q191" s="73">
        <v>14730</v>
      </c>
      <c r="R191" s="270">
        <f t="shared" si="84"/>
        <v>14792.142857142857</v>
      </c>
      <c r="S191" s="73">
        <v>14530</v>
      </c>
      <c r="T191" s="73">
        <v>14379</v>
      </c>
      <c r="U191" s="73">
        <v>14615</v>
      </c>
      <c r="V191" s="73">
        <v>14682</v>
      </c>
      <c r="W191" s="73">
        <v>14518</v>
      </c>
      <c r="X191" s="73">
        <v>14561</v>
      </c>
      <c r="Y191" s="73">
        <v>14409</v>
      </c>
      <c r="Z191" s="73">
        <v>14585</v>
      </c>
      <c r="AA191" s="270">
        <f t="shared" si="85"/>
        <v>14534.875</v>
      </c>
      <c r="AB191" s="73">
        <v>15485</v>
      </c>
      <c r="AC191" s="73">
        <v>14917</v>
      </c>
      <c r="AD191" s="73">
        <v>15532</v>
      </c>
      <c r="AE191" s="270">
        <f t="shared" si="86"/>
        <v>15311.333333333334</v>
      </c>
      <c r="AF191" s="73">
        <v>15256</v>
      </c>
      <c r="AG191" s="73">
        <v>15278</v>
      </c>
      <c r="AH191" s="73">
        <v>15290</v>
      </c>
      <c r="AI191" s="73">
        <v>15256</v>
      </c>
      <c r="AJ191" s="73">
        <v>15177</v>
      </c>
      <c r="AK191" s="73">
        <v>15121</v>
      </c>
      <c r="AL191" s="73">
        <v>15402</v>
      </c>
      <c r="AM191" s="73">
        <v>15064</v>
      </c>
      <c r="AN191" s="73">
        <v>15515</v>
      </c>
      <c r="AO191" s="73">
        <v>15256</v>
      </c>
      <c r="AP191" s="73">
        <v>15323</v>
      </c>
      <c r="AQ191" s="73">
        <v>14952</v>
      </c>
      <c r="AR191" s="270">
        <f t="shared" si="87"/>
        <v>15240.833333333334</v>
      </c>
      <c r="AS191" s="73">
        <v>15042</v>
      </c>
      <c r="AT191" s="73">
        <v>14748</v>
      </c>
      <c r="AU191" s="73">
        <v>14867</v>
      </c>
      <c r="AV191" s="73">
        <v>15098</v>
      </c>
      <c r="AW191" s="73">
        <v>15185</v>
      </c>
      <c r="AX191" s="73">
        <v>14867</v>
      </c>
      <c r="AY191" s="73">
        <v>15305</v>
      </c>
      <c r="AZ191" s="73">
        <v>14947</v>
      </c>
      <c r="BA191" s="270">
        <f t="shared" si="88"/>
        <v>15007.375</v>
      </c>
      <c r="BB191" s="73">
        <v>15006</v>
      </c>
      <c r="BC191" s="73">
        <v>14810</v>
      </c>
      <c r="BD191" s="73">
        <v>14825</v>
      </c>
      <c r="BE191" s="73">
        <v>14883</v>
      </c>
      <c r="BF191" s="73">
        <v>14861</v>
      </c>
      <c r="BG191" s="73">
        <v>14679</v>
      </c>
      <c r="BH191" s="73">
        <v>14788</v>
      </c>
      <c r="BI191" s="270">
        <f t="shared" si="89"/>
        <v>14836</v>
      </c>
      <c r="BJ191" s="73">
        <v>14325</v>
      </c>
      <c r="BK191" s="73">
        <v>14794</v>
      </c>
      <c r="BL191" s="270">
        <f t="shared" si="90"/>
        <v>14559.5</v>
      </c>
      <c r="BM191" s="73">
        <v>14385</v>
      </c>
      <c r="BN191" s="73">
        <v>14517</v>
      </c>
      <c r="BO191" s="73">
        <v>14550</v>
      </c>
      <c r="BP191" s="73">
        <v>14537</v>
      </c>
      <c r="BQ191" s="73">
        <v>14524</v>
      </c>
      <c r="BR191" s="73">
        <v>14610</v>
      </c>
      <c r="BS191" s="73">
        <v>14663</v>
      </c>
      <c r="BT191" s="73">
        <v>14530</v>
      </c>
      <c r="BU191" s="73">
        <v>14471</v>
      </c>
      <c r="BV191" s="73">
        <v>14590</v>
      </c>
      <c r="BW191" s="270">
        <f t="shared" si="91"/>
        <v>14537.7</v>
      </c>
      <c r="BX191" s="73">
        <v>15417</v>
      </c>
      <c r="BY191" s="73">
        <v>15696</v>
      </c>
      <c r="BZ191" s="73">
        <v>15137</v>
      </c>
      <c r="CA191" s="73">
        <v>15613</v>
      </c>
      <c r="CB191" s="73">
        <v>15458</v>
      </c>
      <c r="CC191" s="73">
        <v>15582</v>
      </c>
      <c r="CD191" s="73">
        <v>15427</v>
      </c>
      <c r="CE191" s="73">
        <v>15944</v>
      </c>
      <c r="CF191" s="270">
        <f t="shared" si="92"/>
        <v>15534.25</v>
      </c>
      <c r="CG191" s="73">
        <v>14111</v>
      </c>
      <c r="CH191" s="73">
        <v>14137</v>
      </c>
      <c r="CI191" s="73">
        <v>14081</v>
      </c>
      <c r="CJ191" s="73">
        <v>14148</v>
      </c>
      <c r="CK191" s="73">
        <v>14114</v>
      </c>
      <c r="CL191" s="73">
        <v>14122</v>
      </c>
      <c r="CM191" s="73">
        <v>14133</v>
      </c>
      <c r="CN191" s="73">
        <v>14125</v>
      </c>
      <c r="CO191" s="73">
        <v>14066</v>
      </c>
      <c r="CP191" s="270">
        <f t="shared" si="93"/>
        <v>14115.222222222223</v>
      </c>
      <c r="CQ191" s="73">
        <v>14896</v>
      </c>
      <c r="CR191" s="73">
        <v>15210</v>
      </c>
      <c r="CS191" s="73">
        <v>14907</v>
      </c>
      <c r="CT191" s="73">
        <v>14810</v>
      </c>
      <c r="CU191" s="73">
        <v>15037</v>
      </c>
      <c r="CV191" s="73">
        <v>14972</v>
      </c>
      <c r="CW191" s="73">
        <v>15015</v>
      </c>
      <c r="CX191" s="73">
        <v>15102</v>
      </c>
      <c r="CY191" s="73">
        <v>15166</v>
      </c>
      <c r="CZ191" s="73">
        <v>14940</v>
      </c>
      <c r="DA191" s="270">
        <f t="shared" si="94"/>
        <v>15005.5</v>
      </c>
      <c r="DB191" s="73">
        <v>14267</v>
      </c>
      <c r="DC191" s="73">
        <v>14214</v>
      </c>
      <c r="DD191" s="270">
        <f t="shared" si="95"/>
        <v>14240.5</v>
      </c>
      <c r="DE191" s="73">
        <v>14981</v>
      </c>
      <c r="DF191" s="73">
        <v>15585</v>
      </c>
      <c r="DG191" s="73">
        <v>14864</v>
      </c>
      <c r="DH191" s="73">
        <v>15140</v>
      </c>
      <c r="DI191" s="73">
        <v>15246</v>
      </c>
      <c r="DJ191" s="73">
        <v>14928</v>
      </c>
      <c r="DK191" s="73">
        <v>15087</v>
      </c>
      <c r="DL191" s="73">
        <v>14938</v>
      </c>
      <c r="DM191" s="73">
        <v>14991</v>
      </c>
      <c r="DN191" s="73">
        <v>15448</v>
      </c>
      <c r="DO191" s="270">
        <f t="shared" si="96"/>
        <v>15120.8</v>
      </c>
      <c r="DP191" s="73">
        <v>14477</v>
      </c>
      <c r="DQ191" s="73">
        <v>14477</v>
      </c>
      <c r="DR191" s="73">
        <v>14477</v>
      </c>
      <c r="DS191" s="73">
        <v>14477</v>
      </c>
      <c r="DT191" s="73">
        <v>14477</v>
      </c>
      <c r="DU191" s="73">
        <v>14437</v>
      </c>
      <c r="DV191" s="73">
        <v>14477</v>
      </c>
      <c r="DW191" s="73">
        <v>14477</v>
      </c>
      <c r="DX191" s="73">
        <v>14477</v>
      </c>
      <c r="DY191" s="73">
        <v>14546</v>
      </c>
      <c r="DZ191" s="270">
        <f t="shared" si="97"/>
        <v>14479.9</v>
      </c>
      <c r="EA191" s="73">
        <v>14733</v>
      </c>
      <c r="EB191" s="73">
        <v>14700</v>
      </c>
      <c r="EC191" s="73">
        <v>14790</v>
      </c>
      <c r="ED191" s="73">
        <v>14903</v>
      </c>
      <c r="EE191" s="73">
        <v>14781</v>
      </c>
      <c r="EF191" s="73">
        <v>14952</v>
      </c>
      <c r="EG191" s="73">
        <v>14879</v>
      </c>
      <c r="EH191" s="73">
        <v>14692</v>
      </c>
      <c r="EI191" s="73">
        <v>14790</v>
      </c>
      <c r="EJ191" s="73">
        <v>14635</v>
      </c>
      <c r="EK191" s="270">
        <f t="shared" si="98"/>
        <v>14785.5</v>
      </c>
      <c r="EM191" s="306">
        <f t="shared" si="99"/>
        <v>14806.762116402117</v>
      </c>
      <c r="EN191" s="144" t="str">
        <f t="shared" si="101"/>
        <v>OK</v>
      </c>
      <c r="EO191" s="144" t="str">
        <f t="shared" si="102"/>
        <v>OK</v>
      </c>
      <c r="EP191" s="144" t="str">
        <f t="shared" si="103"/>
        <v>OK</v>
      </c>
      <c r="EQ191" s="144" t="str">
        <f t="shared" si="104"/>
        <v>OK</v>
      </c>
      <c r="ER191" s="144" t="str">
        <f t="shared" si="105"/>
        <v>OK</v>
      </c>
      <c r="ES191" s="144" t="str">
        <f t="shared" si="106"/>
        <v>OK</v>
      </c>
      <c r="ET191" s="144" t="str">
        <f t="shared" si="107"/>
        <v>OK</v>
      </c>
      <c r="EU191" s="144" t="str">
        <f t="shared" si="108"/>
        <v>OK</v>
      </c>
      <c r="EV191" s="144" t="str">
        <f t="shared" si="109"/>
        <v>OK</v>
      </c>
      <c r="EW191" s="144" t="str">
        <f t="shared" si="110"/>
        <v>OK</v>
      </c>
      <c r="EX191" s="144" t="str">
        <f t="shared" si="111"/>
        <v>OK</v>
      </c>
      <c r="EY191" s="144" t="str">
        <f t="shared" si="112"/>
        <v>OK</v>
      </c>
      <c r="EZ191" s="144" t="str">
        <f t="shared" si="113"/>
        <v>OK</v>
      </c>
      <c r="FA191" s="144" t="str">
        <f t="shared" si="114"/>
        <v>OK</v>
      </c>
      <c r="FB191" s="144" t="str">
        <f t="shared" si="115"/>
        <v>OK</v>
      </c>
    </row>
    <row r="192" spans="2:158" ht="14.4" x14ac:dyDescent="0.3">
      <c r="B192" s="144">
        <v>187</v>
      </c>
      <c r="C192" s="68" t="s">
        <v>629</v>
      </c>
      <c r="D192" s="69" t="s">
        <v>630</v>
      </c>
      <c r="E192" s="70" t="s">
        <v>13</v>
      </c>
      <c r="F192" s="73">
        <f t="shared" si="117"/>
        <v>24344.714285714286</v>
      </c>
      <c r="G192" s="73">
        <f t="shared" si="117"/>
        <v>24344.714285714286</v>
      </c>
      <c r="H192" s="73">
        <f t="shared" si="117"/>
        <v>24344.714285714286</v>
      </c>
      <c r="I192" s="73">
        <f t="shared" si="117"/>
        <v>24344.714285714286</v>
      </c>
      <c r="J192" s="37"/>
      <c r="K192" s="73">
        <v>24087</v>
      </c>
      <c r="L192" s="73">
        <v>24319</v>
      </c>
      <c r="M192" s="73">
        <v>24538</v>
      </c>
      <c r="N192" s="73">
        <v>24332</v>
      </c>
      <c r="O192" s="73">
        <v>24383</v>
      </c>
      <c r="P192" s="73">
        <v>24499</v>
      </c>
      <c r="Q192" s="73">
        <v>24255</v>
      </c>
      <c r="R192" s="270">
        <f t="shared" si="84"/>
        <v>24344.714285714286</v>
      </c>
      <c r="S192" s="73">
        <v>24241</v>
      </c>
      <c r="T192" s="73">
        <v>23982</v>
      </c>
      <c r="U192" s="73">
        <v>24386</v>
      </c>
      <c r="V192" s="73">
        <v>24500</v>
      </c>
      <c r="W192" s="73">
        <v>24220</v>
      </c>
      <c r="X192" s="73">
        <v>24293</v>
      </c>
      <c r="Y192" s="73">
        <v>24034</v>
      </c>
      <c r="Z192" s="73">
        <v>24334</v>
      </c>
      <c r="AA192" s="270">
        <f t="shared" si="85"/>
        <v>24248.75</v>
      </c>
      <c r="AB192" s="73">
        <v>25753</v>
      </c>
      <c r="AC192" s="73">
        <v>24913</v>
      </c>
      <c r="AD192" s="73">
        <v>25823</v>
      </c>
      <c r="AE192" s="270">
        <f t="shared" si="86"/>
        <v>25496.333333333332</v>
      </c>
      <c r="AF192" s="73">
        <v>25210</v>
      </c>
      <c r="AG192" s="73">
        <v>25243</v>
      </c>
      <c r="AH192" s="73">
        <v>25260</v>
      </c>
      <c r="AI192" s="73">
        <v>25210</v>
      </c>
      <c r="AJ192" s="73">
        <v>25094</v>
      </c>
      <c r="AK192" s="73">
        <v>25010</v>
      </c>
      <c r="AL192" s="73">
        <v>25427</v>
      </c>
      <c r="AM192" s="73">
        <v>24927</v>
      </c>
      <c r="AN192" s="73">
        <v>25593</v>
      </c>
      <c r="AO192" s="73">
        <v>25210</v>
      </c>
      <c r="AP192" s="73">
        <v>25310</v>
      </c>
      <c r="AQ192" s="73">
        <v>24761</v>
      </c>
      <c r="AR192" s="270">
        <f t="shared" si="87"/>
        <v>25187.916666666668</v>
      </c>
      <c r="AS192" s="73">
        <v>25068</v>
      </c>
      <c r="AT192" s="73">
        <v>24633</v>
      </c>
      <c r="AU192" s="73">
        <v>24810</v>
      </c>
      <c r="AV192" s="73">
        <v>25151</v>
      </c>
      <c r="AW192" s="73">
        <v>25280</v>
      </c>
      <c r="AX192" s="73">
        <v>24810</v>
      </c>
      <c r="AY192" s="73">
        <v>25456</v>
      </c>
      <c r="AZ192" s="73">
        <v>24927</v>
      </c>
      <c r="BA192" s="270">
        <f t="shared" si="88"/>
        <v>25016.875</v>
      </c>
      <c r="BB192" s="73">
        <v>25156</v>
      </c>
      <c r="BC192" s="73">
        <v>24840</v>
      </c>
      <c r="BD192" s="73">
        <v>24863</v>
      </c>
      <c r="BE192" s="73">
        <v>24957</v>
      </c>
      <c r="BF192" s="73">
        <v>24922</v>
      </c>
      <c r="BG192" s="73">
        <v>24630</v>
      </c>
      <c r="BH192" s="73">
        <v>24805</v>
      </c>
      <c r="BI192" s="270">
        <f t="shared" si="89"/>
        <v>24881.857142857141</v>
      </c>
      <c r="BJ192" s="73">
        <v>23753</v>
      </c>
      <c r="BK192" s="73">
        <v>24447</v>
      </c>
      <c r="BL192" s="270">
        <f t="shared" si="90"/>
        <v>24100</v>
      </c>
      <c r="BM192" s="73">
        <v>24208</v>
      </c>
      <c r="BN192" s="73">
        <v>24491</v>
      </c>
      <c r="BO192" s="73">
        <v>24561</v>
      </c>
      <c r="BP192" s="73">
        <v>24533</v>
      </c>
      <c r="BQ192" s="73">
        <v>24505</v>
      </c>
      <c r="BR192" s="73">
        <v>24688</v>
      </c>
      <c r="BS192" s="73">
        <v>24801</v>
      </c>
      <c r="BT192" s="73">
        <v>24519</v>
      </c>
      <c r="BU192" s="73">
        <v>24392</v>
      </c>
      <c r="BV192" s="73">
        <v>24646</v>
      </c>
      <c r="BW192" s="270">
        <f t="shared" si="91"/>
        <v>24534.400000000001</v>
      </c>
      <c r="BX192" s="73">
        <v>26760</v>
      </c>
      <c r="BY192" s="73">
        <v>27370</v>
      </c>
      <c r="BZ192" s="73">
        <v>26151</v>
      </c>
      <c r="CA192" s="73">
        <v>27190</v>
      </c>
      <c r="CB192" s="73">
        <v>26851</v>
      </c>
      <c r="CC192" s="73">
        <v>27122</v>
      </c>
      <c r="CD192" s="73">
        <v>26783</v>
      </c>
      <c r="CE192" s="73">
        <v>27912</v>
      </c>
      <c r="CF192" s="270">
        <f t="shared" si="92"/>
        <v>27017.375</v>
      </c>
      <c r="CG192" s="73">
        <v>23342</v>
      </c>
      <c r="CH192" s="73">
        <v>23380</v>
      </c>
      <c r="CI192" s="73">
        <v>23298</v>
      </c>
      <c r="CJ192" s="73">
        <v>23396</v>
      </c>
      <c r="CK192" s="73">
        <v>23347</v>
      </c>
      <c r="CL192" s="73">
        <v>23358</v>
      </c>
      <c r="CM192" s="73">
        <v>23375</v>
      </c>
      <c r="CN192" s="73">
        <v>23364</v>
      </c>
      <c r="CO192" s="73">
        <v>23276</v>
      </c>
      <c r="CP192" s="270">
        <f t="shared" si="93"/>
        <v>23348.444444444445</v>
      </c>
      <c r="CQ192" s="73">
        <v>24431</v>
      </c>
      <c r="CR192" s="73">
        <v>24863</v>
      </c>
      <c r="CS192" s="73">
        <v>24446</v>
      </c>
      <c r="CT192" s="73">
        <v>24312</v>
      </c>
      <c r="CU192" s="73">
        <v>24625</v>
      </c>
      <c r="CV192" s="73">
        <v>24535</v>
      </c>
      <c r="CW192" s="73">
        <v>24595</v>
      </c>
      <c r="CX192" s="73">
        <v>24714</v>
      </c>
      <c r="CY192" s="73">
        <v>24803</v>
      </c>
      <c r="CZ192" s="73">
        <v>24491</v>
      </c>
      <c r="DA192" s="270">
        <f t="shared" si="94"/>
        <v>24581.5</v>
      </c>
      <c r="DB192" s="73">
        <v>23579</v>
      </c>
      <c r="DC192" s="73">
        <v>23485</v>
      </c>
      <c r="DD192" s="270">
        <f t="shared" si="95"/>
        <v>23532</v>
      </c>
      <c r="DE192" s="73">
        <v>24214</v>
      </c>
      <c r="DF192" s="73">
        <v>24820</v>
      </c>
      <c r="DG192" s="73">
        <v>24097</v>
      </c>
      <c r="DH192" s="73">
        <v>24373</v>
      </c>
      <c r="DI192" s="73">
        <v>24480</v>
      </c>
      <c r="DJ192" s="73">
        <v>24160</v>
      </c>
      <c r="DK192" s="73">
        <v>24320</v>
      </c>
      <c r="DL192" s="73">
        <v>24171</v>
      </c>
      <c r="DM192" s="73">
        <v>24224</v>
      </c>
      <c r="DN192" s="73">
        <v>24682</v>
      </c>
      <c r="DO192" s="270">
        <f t="shared" si="96"/>
        <v>24354.1</v>
      </c>
      <c r="DP192" s="73">
        <v>23961</v>
      </c>
      <c r="DQ192" s="73">
        <v>23961</v>
      </c>
      <c r="DR192" s="73">
        <v>23961</v>
      </c>
      <c r="DS192" s="73">
        <v>23961</v>
      </c>
      <c r="DT192" s="73">
        <v>23961</v>
      </c>
      <c r="DU192" s="73">
        <v>23949</v>
      </c>
      <c r="DV192" s="73">
        <v>23961</v>
      </c>
      <c r="DW192" s="73">
        <v>23961</v>
      </c>
      <c r="DX192" s="73">
        <v>23961</v>
      </c>
      <c r="DY192" s="73">
        <v>24064</v>
      </c>
      <c r="DZ192" s="270">
        <f t="shared" si="97"/>
        <v>23970.1</v>
      </c>
      <c r="EA192" s="73">
        <v>24352</v>
      </c>
      <c r="EB192" s="73">
        <v>24307</v>
      </c>
      <c r="EC192" s="73">
        <v>24432</v>
      </c>
      <c r="ED192" s="73">
        <v>24590</v>
      </c>
      <c r="EE192" s="73">
        <v>24420</v>
      </c>
      <c r="EF192" s="73">
        <v>24658</v>
      </c>
      <c r="EG192" s="73">
        <v>24556</v>
      </c>
      <c r="EH192" s="73">
        <v>24296</v>
      </c>
      <c r="EI192" s="73">
        <v>24432</v>
      </c>
      <c r="EJ192" s="73">
        <v>24216</v>
      </c>
      <c r="EK192" s="270">
        <f t="shared" si="98"/>
        <v>24425.9</v>
      </c>
      <c r="EM192" s="306">
        <f t="shared" si="99"/>
        <v>24602.684391534389</v>
      </c>
      <c r="EN192" s="144" t="str">
        <f t="shared" si="101"/>
        <v>OK</v>
      </c>
      <c r="EO192" s="144" t="str">
        <f t="shared" si="102"/>
        <v>OK</v>
      </c>
      <c r="EP192" s="144" t="str">
        <f t="shared" si="103"/>
        <v>OK</v>
      </c>
      <c r="EQ192" s="144" t="str">
        <f t="shared" si="104"/>
        <v>OK</v>
      </c>
      <c r="ER192" s="144" t="str">
        <f t="shared" si="105"/>
        <v>OK</v>
      </c>
      <c r="ES192" s="144" t="str">
        <f t="shared" si="106"/>
        <v>OK</v>
      </c>
      <c r="ET192" s="144" t="str">
        <f t="shared" si="107"/>
        <v>OK</v>
      </c>
      <c r="EU192" s="144" t="str">
        <f t="shared" si="108"/>
        <v>OK</v>
      </c>
      <c r="EV192" s="144" t="str">
        <f t="shared" si="109"/>
        <v>OK</v>
      </c>
      <c r="EW192" s="144" t="str">
        <f t="shared" si="110"/>
        <v>XXX</v>
      </c>
      <c r="EX192" s="144" t="str">
        <f t="shared" si="111"/>
        <v>OK</v>
      </c>
      <c r="EY192" s="144" t="str">
        <f t="shared" si="112"/>
        <v>OK</v>
      </c>
      <c r="EZ192" s="144" t="str">
        <f t="shared" si="113"/>
        <v>OK</v>
      </c>
      <c r="FA192" s="144" t="str">
        <f t="shared" si="114"/>
        <v>OK</v>
      </c>
      <c r="FB192" s="144" t="str">
        <f t="shared" si="115"/>
        <v>OK</v>
      </c>
    </row>
    <row r="193" spans="2:158" ht="14.4" x14ac:dyDescent="0.3">
      <c r="B193" s="144">
        <v>188</v>
      </c>
      <c r="C193" s="68" t="s">
        <v>631</v>
      </c>
      <c r="D193" s="69" t="s">
        <v>632</v>
      </c>
      <c r="E193" s="70" t="s">
        <v>263</v>
      </c>
      <c r="F193" s="73">
        <f t="shared" si="117"/>
        <v>14827</v>
      </c>
      <c r="G193" s="73">
        <f t="shared" si="117"/>
        <v>14827</v>
      </c>
      <c r="H193" s="73">
        <f t="shared" si="117"/>
        <v>14827</v>
      </c>
      <c r="I193" s="73">
        <f t="shared" si="117"/>
        <v>14827</v>
      </c>
      <c r="J193" s="37"/>
      <c r="K193" s="73">
        <v>14698</v>
      </c>
      <c r="L193" s="73">
        <v>14814</v>
      </c>
      <c r="M193" s="73">
        <v>14924</v>
      </c>
      <c r="N193" s="73">
        <v>14821</v>
      </c>
      <c r="O193" s="73">
        <v>14846</v>
      </c>
      <c r="P193" s="73">
        <v>14904</v>
      </c>
      <c r="Q193" s="73">
        <v>14782</v>
      </c>
      <c r="R193" s="270">
        <f t="shared" si="84"/>
        <v>14827</v>
      </c>
      <c r="S193" s="73">
        <v>14775</v>
      </c>
      <c r="T193" s="73">
        <v>14646</v>
      </c>
      <c r="U193" s="73">
        <v>14848</v>
      </c>
      <c r="V193" s="73">
        <v>14905</v>
      </c>
      <c r="W193" s="73">
        <v>14765</v>
      </c>
      <c r="X193" s="73">
        <v>14801</v>
      </c>
      <c r="Y193" s="73">
        <v>14671</v>
      </c>
      <c r="Z193" s="73">
        <v>14822</v>
      </c>
      <c r="AA193" s="270">
        <f t="shared" si="85"/>
        <v>14779.125</v>
      </c>
      <c r="AB193" s="73">
        <v>15531</v>
      </c>
      <c r="AC193" s="73">
        <v>15111</v>
      </c>
      <c r="AD193" s="73">
        <v>15566</v>
      </c>
      <c r="AE193" s="270">
        <f t="shared" si="86"/>
        <v>15402.666666666666</v>
      </c>
      <c r="AF193" s="73">
        <v>15260</v>
      </c>
      <c r="AG193" s="73">
        <v>15276</v>
      </c>
      <c r="AH193" s="73">
        <v>15285</v>
      </c>
      <c r="AI193" s="73">
        <v>15260</v>
      </c>
      <c r="AJ193" s="73">
        <v>15201</v>
      </c>
      <c r="AK193" s="73">
        <v>15160</v>
      </c>
      <c r="AL193" s="73">
        <v>15368</v>
      </c>
      <c r="AM193" s="73">
        <v>15118</v>
      </c>
      <c r="AN193" s="73">
        <v>15451</v>
      </c>
      <c r="AO193" s="73">
        <v>15260</v>
      </c>
      <c r="AP193" s="73">
        <v>15310</v>
      </c>
      <c r="AQ193" s="73">
        <v>15035</v>
      </c>
      <c r="AR193" s="270">
        <f t="shared" si="87"/>
        <v>15248.666666666666</v>
      </c>
      <c r="AS193" s="73">
        <v>15189</v>
      </c>
      <c r="AT193" s="73">
        <v>14971</v>
      </c>
      <c r="AU193" s="73">
        <v>15059</v>
      </c>
      <c r="AV193" s="73">
        <v>15230</v>
      </c>
      <c r="AW193" s="73">
        <v>15295</v>
      </c>
      <c r="AX193" s="73">
        <v>15059</v>
      </c>
      <c r="AY193" s="73">
        <v>15383</v>
      </c>
      <c r="AZ193" s="73">
        <v>15118</v>
      </c>
      <c r="BA193" s="270">
        <f t="shared" si="88"/>
        <v>15163</v>
      </c>
      <c r="BB193" s="73">
        <v>15232</v>
      </c>
      <c r="BC193" s="73">
        <v>15075</v>
      </c>
      <c r="BD193" s="73">
        <v>15086</v>
      </c>
      <c r="BE193" s="73">
        <v>15133</v>
      </c>
      <c r="BF193" s="73">
        <v>15116</v>
      </c>
      <c r="BG193" s="73">
        <v>14970</v>
      </c>
      <c r="BH193" s="73">
        <v>15057</v>
      </c>
      <c r="BI193" s="270">
        <f t="shared" si="89"/>
        <v>15095.571428571429</v>
      </c>
      <c r="BJ193" s="73">
        <v>14531</v>
      </c>
      <c r="BK193" s="73">
        <v>14878</v>
      </c>
      <c r="BL193" s="270">
        <f t="shared" si="90"/>
        <v>14704.5</v>
      </c>
      <c r="BM193" s="73">
        <v>14759</v>
      </c>
      <c r="BN193" s="73">
        <v>14900</v>
      </c>
      <c r="BO193" s="73">
        <v>14935</v>
      </c>
      <c r="BP193" s="73">
        <v>14921</v>
      </c>
      <c r="BQ193" s="73">
        <v>14907</v>
      </c>
      <c r="BR193" s="73">
        <v>14999</v>
      </c>
      <c r="BS193" s="73">
        <v>15055</v>
      </c>
      <c r="BT193" s="73">
        <v>14914</v>
      </c>
      <c r="BU193" s="73">
        <v>14851</v>
      </c>
      <c r="BV193" s="73">
        <v>14978</v>
      </c>
      <c r="BW193" s="270">
        <f t="shared" si="91"/>
        <v>14921.9</v>
      </c>
      <c r="BX193" s="73">
        <v>16035</v>
      </c>
      <c r="BY193" s="73">
        <v>16340</v>
      </c>
      <c r="BZ193" s="73">
        <v>15730</v>
      </c>
      <c r="CA193" s="73">
        <v>16249</v>
      </c>
      <c r="CB193" s="73">
        <v>16080</v>
      </c>
      <c r="CC193" s="73">
        <v>16216</v>
      </c>
      <c r="CD193" s="73">
        <v>16046</v>
      </c>
      <c r="CE193" s="73">
        <v>16611</v>
      </c>
      <c r="CF193" s="270">
        <f t="shared" si="92"/>
        <v>16163.375</v>
      </c>
      <c r="CG193" s="73">
        <v>14326</v>
      </c>
      <c r="CH193" s="73">
        <v>14345</v>
      </c>
      <c r="CI193" s="73">
        <v>14304</v>
      </c>
      <c r="CJ193" s="73">
        <v>14353</v>
      </c>
      <c r="CK193" s="73">
        <v>14328</v>
      </c>
      <c r="CL193" s="73">
        <v>14334</v>
      </c>
      <c r="CM193" s="73">
        <v>14342</v>
      </c>
      <c r="CN193" s="73">
        <v>14336</v>
      </c>
      <c r="CO193" s="73">
        <v>14293</v>
      </c>
      <c r="CP193" s="270">
        <f t="shared" si="93"/>
        <v>14329</v>
      </c>
      <c r="CQ193" s="73">
        <v>14870</v>
      </c>
      <c r="CR193" s="73">
        <v>15086</v>
      </c>
      <c r="CS193" s="73">
        <v>14878</v>
      </c>
      <c r="CT193" s="73">
        <v>14811</v>
      </c>
      <c r="CU193" s="73">
        <v>14967</v>
      </c>
      <c r="CV193" s="73">
        <v>14922</v>
      </c>
      <c r="CW193" s="73">
        <v>14952</v>
      </c>
      <c r="CX193" s="73">
        <v>15012</v>
      </c>
      <c r="CY193" s="73">
        <v>15056</v>
      </c>
      <c r="CZ193" s="73">
        <v>14900</v>
      </c>
      <c r="DA193" s="270">
        <f t="shared" si="94"/>
        <v>14945.4</v>
      </c>
      <c r="DB193" s="73">
        <v>14444</v>
      </c>
      <c r="DC193" s="73">
        <v>14397</v>
      </c>
      <c r="DD193" s="270">
        <f t="shared" si="95"/>
        <v>14420.5</v>
      </c>
      <c r="DE193" s="73">
        <v>14761</v>
      </c>
      <c r="DF193" s="73">
        <v>15065</v>
      </c>
      <c r="DG193" s="73">
        <v>14703</v>
      </c>
      <c r="DH193" s="73">
        <v>14841</v>
      </c>
      <c r="DI193" s="73">
        <v>14894</v>
      </c>
      <c r="DJ193" s="73">
        <v>14735</v>
      </c>
      <c r="DK193" s="73">
        <v>14815</v>
      </c>
      <c r="DL193" s="73">
        <v>14740</v>
      </c>
      <c r="DM193" s="73">
        <v>14767</v>
      </c>
      <c r="DN193" s="73">
        <v>14995</v>
      </c>
      <c r="DO193" s="270">
        <f t="shared" si="96"/>
        <v>14831.6</v>
      </c>
      <c r="DP193" s="73">
        <v>14635</v>
      </c>
      <c r="DQ193" s="73">
        <v>14635</v>
      </c>
      <c r="DR193" s="73">
        <v>14635</v>
      </c>
      <c r="DS193" s="73">
        <v>14635</v>
      </c>
      <c r="DT193" s="73">
        <v>14635</v>
      </c>
      <c r="DU193" s="73">
        <v>14629</v>
      </c>
      <c r="DV193" s="73">
        <v>14635</v>
      </c>
      <c r="DW193" s="73">
        <v>14635</v>
      </c>
      <c r="DX193" s="73">
        <v>14635</v>
      </c>
      <c r="DY193" s="73">
        <v>14686</v>
      </c>
      <c r="DZ193" s="270">
        <f t="shared" si="97"/>
        <v>14639.5</v>
      </c>
      <c r="EA193" s="73">
        <v>14831</v>
      </c>
      <c r="EB193" s="73">
        <v>14808</v>
      </c>
      <c r="EC193" s="73">
        <v>14870</v>
      </c>
      <c r="ED193" s="73">
        <v>14950</v>
      </c>
      <c r="EE193" s="73">
        <v>14865</v>
      </c>
      <c r="EF193" s="73">
        <v>14984</v>
      </c>
      <c r="EG193" s="73">
        <v>14933</v>
      </c>
      <c r="EH193" s="73">
        <v>14802</v>
      </c>
      <c r="EI193" s="73">
        <v>14870</v>
      </c>
      <c r="EJ193" s="73">
        <v>14763</v>
      </c>
      <c r="EK193" s="270">
        <f t="shared" si="98"/>
        <v>14867.6</v>
      </c>
      <c r="EM193" s="306">
        <f t="shared" si="99"/>
        <v>14955.960317460318</v>
      </c>
      <c r="EN193" s="144" t="str">
        <f t="shared" si="101"/>
        <v>OK</v>
      </c>
      <c r="EO193" s="144" t="str">
        <f t="shared" si="102"/>
        <v>OK</v>
      </c>
      <c r="EP193" s="144" t="str">
        <f t="shared" si="103"/>
        <v>OK</v>
      </c>
      <c r="EQ193" s="144" t="str">
        <f t="shared" si="104"/>
        <v>OK</v>
      </c>
      <c r="ER193" s="144" t="str">
        <f t="shared" si="105"/>
        <v>OK</v>
      </c>
      <c r="ES193" s="144" t="str">
        <f t="shared" si="106"/>
        <v>OK</v>
      </c>
      <c r="ET193" s="144" t="str">
        <f t="shared" si="107"/>
        <v>OK</v>
      </c>
      <c r="EU193" s="144" t="str">
        <f t="shared" si="108"/>
        <v>OK</v>
      </c>
      <c r="EV193" s="144" t="str">
        <f t="shared" si="109"/>
        <v>OK</v>
      </c>
      <c r="EW193" s="144" t="str">
        <f t="shared" si="110"/>
        <v>OK</v>
      </c>
      <c r="EX193" s="144" t="str">
        <f t="shared" si="111"/>
        <v>OK</v>
      </c>
      <c r="EY193" s="144" t="str">
        <f t="shared" si="112"/>
        <v>OK</v>
      </c>
      <c r="EZ193" s="144" t="str">
        <f t="shared" si="113"/>
        <v>OK</v>
      </c>
      <c r="FA193" s="144" t="str">
        <f t="shared" si="114"/>
        <v>OK</v>
      </c>
      <c r="FB193" s="144" t="str">
        <f t="shared" si="115"/>
        <v>OK</v>
      </c>
    </row>
    <row r="194" spans="2:158" ht="14.4" x14ac:dyDescent="0.3">
      <c r="B194" s="144">
        <v>189</v>
      </c>
      <c r="C194" s="68" t="s">
        <v>633</v>
      </c>
      <c r="D194" s="69" t="s">
        <v>634</v>
      </c>
      <c r="E194" s="70" t="s">
        <v>13</v>
      </c>
      <c r="F194" s="73">
        <f t="shared" si="117"/>
        <v>20217</v>
      </c>
      <c r="G194" s="73">
        <f t="shared" si="117"/>
        <v>20217</v>
      </c>
      <c r="H194" s="73">
        <f t="shared" si="117"/>
        <v>20217</v>
      </c>
      <c r="I194" s="73">
        <f t="shared" si="117"/>
        <v>20217</v>
      </c>
      <c r="J194" s="37"/>
      <c r="K194" s="73">
        <v>19945</v>
      </c>
      <c r="L194" s="73">
        <v>20190</v>
      </c>
      <c r="M194" s="73">
        <v>20421</v>
      </c>
      <c r="N194" s="73">
        <v>20203</v>
      </c>
      <c r="O194" s="73">
        <v>20258</v>
      </c>
      <c r="P194" s="73">
        <v>20380</v>
      </c>
      <c r="Q194" s="73">
        <v>20122</v>
      </c>
      <c r="R194" s="270">
        <f t="shared" si="84"/>
        <v>20217</v>
      </c>
      <c r="S194" s="73">
        <v>19818</v>
      </c>
      <c r="T194" s="73">
        <v>19587</v>
      </c>
      <c r="U194" s="73">
        <v>19947</v>
      </c>
      <c r="V194" s="73">
        <v>20049</v>
      </c>
      <c r="W194" s="73">
        <v>19800</v>
      </c>
      <c r="X194" s="73">
        <v>19864</v>
      </c>
      <c r="Y194" s="73">
        <v>19633</v>
      </c>
      <c r="Z194" s="73">
        <v>19901</v>
      </c>
      <c r="AA194" s="270">
        <f t="shared" si="85"/>
        <v>19824.875</v>
      </c>
      <c r="AB194" s="73">
        <v>21273</v>
      </c>
      <c r="AC194" s="73">
        <v>20407</v>
      </c>
      <c r="AD194" s="73">
        <v>21345</v>
      </c>
      <c r="AE194" s="270">
        <f t="shared" si="86"/>
        <v>21008.333333333332</v>
      </c>
      <c r="AF194" s="73">
        <v>20924</v>
      </c>
      <c r="AG194" s="73">
        <v>20958</v>
      </c>
      <c r="AH194" s="73">
        <v>20975</v>
      </c>
      <c r="AI194" s="73">
        <v>20924</v>
      </c>
      <c r="AJ194" s="73">
        <v>20804</v>
      </c>
      <c r="AK194" s="73">
        <v>20718</v>
      </c>
      <c r="AL194" s="73">
        <v>21147</v>
      </c>
      <c r="AM194" s="73">
        <v>20632</v>
      </c>
      <c r="AN194" s="73">
        <v>21318</v>
      </c>
      <c r="AO194" s="73">
        <v>20924</v>
      </c>
      <c r="AP194" s="73">
        <v>21027</v>
      </c>
      <c r="AQ194" s="73">
        <v>20460</v>
      </c>
      <c r="AR194" s="270">
        <f t="shared" si="87"/>
        <v>20900.916666666668</v>
      </c>
      <c r="AS194" s="73">
        <v>20598</v>
      </c>
      <c r="AT194" s="73">
        <v>20149</v>
      </c>
      <c r="AU194" s="73">
        <v>20331</v>
      </c>
      <c r="AV194" s="73">
        <v>20683</v>
      </c>
      <c r="AW194" s="73">
        <v>20816</v>
      </c>
      <c r="AX194" s="73">
        <v>20331</v>
      </c>
      <c r="AY194" s="73">
        <v>20998</v>
      </c>
      <c r="AZ194" s="73">
        <v>20452</v>
      </c>
      <c r="BA194" s="270">
        <f t="shared" si="88"/>
        <v>20544.75</v>
      </c>
      <c r="BB194" s="73">
        <v>20544</v>
      </c>
      <c r="BC194" s="73">
        <v>20244</v>
      </c>
      <c r="BD194" s="73">
        <v>20267</v>
      </c>
      <c r="BE194" s="73">
        <v>20355</v>
      </c>
      <c r="BF194" s="73">
        <v>20322</v>
      </c>
      <c r="BG194" s="73">
        <v>20045</v>
      </c>
      <c r="BH194" s="73">
        <v>20211</v>
      </c>
      <c r="BI194" s="270">
        <f t="shared" si="89"/>
        <v>20284</v>
      </c>
      <c r="BJ194" s="73">
        <v>19504</v>
      </c>
      <c r="BK194" s="73">
        <v>20220</v>
      </c>
      <c r="BL194" s="270">
        <f t="shared" si="90"/>
        <v>19862</v>
      </c>
      <c r="BM194" s="73">
        <v>19596</v>
      </c>
      <c r="BN194" s="73">
        <v>19798</v>
      </c>
      <c r="BO194" s="73">
        <v>19849</v>
      </c>
      <c r="BP194" s="73">
        <v>19828</v>
      </c>
      <c r="BQ194" s="73">
        <v>19808</v>
      </c>
      <c r="BR194" s="73">
        <v>19939</v>
      </c>
      <c r="BS194" s="73">
        <v>20020</v>
      </c>
      <c r="BT194" s="73">
        <v>19818</v>
      </c>
      <c r="BU194" s="73">
        <v>19727</v>
      </c>
      <c r="BV194" s="73">
        <v>19909</v>
      </c>
      <c r="BW194" s="270">
        <f t="shared" si="91"/>
        <v>19829.2</v>
      </c>
      <c r="BX194" s="73">
        <v>21169</v>
      </c>
      <c r="BY194" s="73">
        <v>21594</v>
      </c>
      <c r="BZ194" s="73">
        <v>20743</v>
      </c>
      <c r="CA194" s="73">
        <v>21468</v>
      </c>
      <c r="CB194" s="73">
        <v>21232</v>
      </c>
      <c r="CC194" s="73">
        <v>21421</v>
      </c>
      <c r="CD194" s="73">
        <v>21184</v>
      </c>
      <c r="CE194" s="73">
        <v>21973</v>
      </c>
      <c r="CF194" s="270">
        <f t="shared" si="92"/>
        <v>21348</v>
      </c>
      <c r="CG194" s="73">
        <v>19179</v>
      </c>
      <c r="CH194" s="73">
        <v>19218</v>
      </c>
      <c r="CI194" s="73">
        <v>19134</v>
      </c>
      <c r="CJ194" s="73">
        <v>19235</v>
      </c>
      <c r="CK194" s="73">
        <v>19184</v>
      </c>
      <c r="CL194" s="73">
        <v>19195</v>
      </c>
      <c r="CM194" s="73">
        <v>19212</v>
      </c>
      <c r="CN194" s="73">
        <v>19201</v>
      </c>
      <c r="CO194" s="73">
        <v>19111</v>
      </c>
      <c r="CP194" s="270">
        <f t="shared" si="93"/>
        <v>19185.444444444445</v>
      </c>
      <c r="CQ194" s="73">
        <v>20376</v>
      </c>
      <c r="CR194" s="73">
        <v>20853</v>
      </c>
      <c r="CS194" s="73">
        <v>20392</v>
      </c>
      <c r="CT194" s="73">
        <v>20244</v>
      </c>
      <c r="CU194" s="73">
        <v>20590</v>
      </c>
      <c r="CV194" s="73">
        <v>20491</v>
      </c>
      <c r="CW194" s="73">
        <v>20557</v>
      </c>
      <c r="CX194" s="73">
        <v>20689</v>
      </c>
      <c r="CY194" s="73">
        <v>20787</v>
      </c>
      <c r="CZ194" s="73">
        <v>20442</v>
      </c>
      <c r="DA194" s="270">
        <f t="shared" si="94"/>
        <v>20542.099999999999</v>
      </c>
      <c r="DB194" s="73">
        <v>19417</v>
      </c>
      <c r="DC194" s="73">
        <v>19336</v>
      </c>
      <c r="DD194" s="270">
        <f t="shared" si="95"/>
        <v>19376.5</v>
      </c>
      <c r="DE194" s="73">
        <v>20505</v>
      </c>
      <c r="DF194" s="73">
        <v>21426</v>
      </c>
      <c r="DG194" s="73">
        <v>20327</v>
      </c>
      <c r="DH194" s="73">
        <v>20747</v>
      </c>
      <c r="DI194" s="73">
        <v>20909</v>
      </c>
      <c r="DJ194" s="73">
        <v>20424</v>
      </c>
      <c r="DK194" s="73">
        <v>20666</v>
      </c>
      <c r="DL194" s="73">
        <v>20440</v>
      </c>
      <c r="DM194" s="73">
        <v>20521</v>
      </c>
      <c r="DN194" s="73">
        <v>21216</v>
      </c>
      <c r="DO194" s="270">
        <f t="shared" si="96"/>
        <v>20718.099999999999</v>
      </c>
      <c r="DP194" s="73">
        <v>19737</v>
      </c>
      <c r="DQ194" s="73">
        <v>19737</v>
      </c>
      <c r="DR194" s="73">
        <v>19737</v>
      </c>
      <c r="DS194" s="73">
        <v>19737</v>
      </c>
      <c r="DT194" s="73">
        <v>19737</v>
      </c>
      <c r="DU194" s="73">
        <v>19676</v>
      </c>
      <c r="DV194" s="73">
        <v>19737</v>
      </c>
      <c r="DW194" s="73">
        <v>19737</v>
      </c>
      <c r="DX194" s="73">
        <v>19737</v>
      </c>
      <c r="DY194" s="73">
        <v>19843</v>
      </c>
      <c r="DZ194" s="270">
        <f t="shared" si="97"/>
        <v>19741.5</v>
      </c>
      <c r="EA194" s="73">
        <v>20126</v>
      </c>
      <c r="EB194" s="73">
        <v>20077</v>
      </c>
      <c r="EC194" s="73">
        <v>20213</v>
      </c>
      <c r="ED194" s="73">
        <v>20387</v>
      </c>
      <c r="EE194" s="73">
        <v>20201</v>
      </c>
      <c r="EF194" s="73">
        <v>20461</v>
      </c>
      <c r="EG194" s="73">
        <v>20349</v>
      </c>
      <c r="EH194" s="73">
        <v>20064</v>
      </c>
      <c r="EI194" s="73">
        <v>20213</v>
      </c>
      <c r="EJ194" s="73">
        <v>19977</v>
      </c>
      <c r="EK194" s="270">
        <f t="shared" si="98"/>
        <v>20206.8</v>
      </c>
      <c r="EM194" s="306">
        <f t="shared" si="99"/>
        <v>20239.301296296297</v>
      </c>
      <c r="EN194" s="144" t="str">
        <f t="shared" si="101"/>
        <v>OK</v>
      </c>
      <c r="EO194" s="144" t="str">
        <f t="shared" si="102"/>
        <v>OK</v>
      </c>
      <c r="EP194" s="144" t="str">
        <f t="shared" si="103"/>
        <v>OK</v>
      </c>
      <c r="EQ194" s="144" t="str">
        <f t="shared" si="104"/>
        <v>OK</v>
      </c>
      <c r="ER194" s="144" t="str">
        <f t="shared" si="105"/>
        <v>OK</v>
      </c>
      <c r="ES194" s="144" t="str">
        <f t="shared" si="106"/>
        <v>OK</v>
      </c>
      <c r="ET194" s="144" t="str">
        <f t="shared" si="107"/>
        <v>OK</v>
      </c>
      <c r="EU194" s="144" t="str">
        <f t="shared" si="108"/>
        <v>OK</v>
      </c>
      <c r="EV194" s="144" t="str">
        <f t="shared" si="109"/>
        <v>OK</v>
      </c>
      <c r="EW194" s="144" t="str">
        <f t="shared" si="110"/>
        <v>XXX</v>
      </c>
      <c r="EX194" s="144" t="str">
        <f t="shared" si="111"/>
        <v>OK</v>
      </c>
      <c r="EY194" s="144" t="str">
        <f t="shared" si="112"/>
        <v>OK</v>
      </c>
      <c r="EZ194" s="144" t="str">
        <f t="shared" si="113"/>
        <v>OK</v>
      </c>
      <c r="FA194" s="144" t="str">
        <f t="shared" si="114"/>
        <v>OK</v>
      </c>
      <c r="FB194" s="144" t="str">
        <f t="shared" si="115"/>
        <v>OK</v>
      </c>
    </row>
    <row r="195" spans="2:158" ht="14.4" x14ac:dyDescent="0.3">
      <c r="B195" s="144">
        <v>190</v>
      </c>
      <c r="C195" s="68" t="s">
        <v>635</v>
      </c>
      <c r="D195" s="69" t="s">
        <v>636</v>
      </c>
      <c r="E195" s="70" t="s">
        <v>263</v>
      </c>
      <c r="F195" s="73">
        <f t="shared" si="117"/>
        <v>12428.857142857143</v>
      </c>
      <c r="G195" s="73">
        <f t="shared" si="117"/>
        <v>12428.857142857143</v>
      </c>
      <c r="H195" s="73">
        <f t="shared" si="117"/>
        <v>12428.857142857143</v>
      </c>
      <c r="I195" s="73">
        <f t="shared" si="117"/>
        <v>12428.857142857143</v>
      </c>
      <c r="J195" s="37"/>
      <c r="K195" s="73">
        <v>12293</v>
      </c>
      <c r="L195" s="73">
        <v>12415</v>
      </c>
      <c r="M195" s="73">
        <v>12531</v>
      </c>
      <c r="N195" s="73">
        <v>12422</v>
      </c>
      <c r="O195" s="73">
        <v>12449</v>
      </c>
      <c r="P195" s="73">
        <v>12511</v>
      </c>
      <c r="Q195" s="73">
        <v>12381</v>
      </c>
      <c r="R195" s="270">
        <f t="shared" si="84"/>
        <v>12428.857142857143</v>
      </c>
      <c r="S195" s="73">
        <v>12230</v>
      </c>
      <c r="T195" s="73">
        <v>12114</v>
      </c>
      <c r="U195" s="73">
        <v>12294</v>
      </c>
      <c r="V195" s="73">
        <v>12345</v>
      </c>
      <c r="W195" s="73">
        <v>12220</v>
      </c>
      <c r="X195" s="73">
        <v>12253</v>
      </c>
      <c r="Y195" s="73">
        <v>12137</v>
      </c>
      <c r="Z195" s="73">
        <v>12271</v>
      </c>
      <c r="AA195" s="270">
        <f t="shared" si="85"/>
        <v>12233</v>
      </c>
      <c r="AB195" s="73">
        <v>12957</v>
      </c>
      <c r="AC195" s="73">
        <v>12524</v>
      </c>
      <c r="AD195" s="73">
        <v>12993</v>
      </c>
      <c r="AE195" s="270">
        <f t="shared" si="86"/>
        <v>12824.666666666666</v>
      </c>
      <c r="AF195" s="73">
        <v>12782</v>
      </c>
      <c r="AG195" s="73">
        <v>12800</v>
      </c>
      <c r="AH195" s="73">
        <v>12808</v>
      </c>
      <c r="AI195" s="73">
        <v>12782</v>
      </c>
      <c r="AJ195" s="73">
        <v>12722</v>
      </c>
      <c r="AK195" s="73">
        <v>12679</v>
      </c>
      <c r="AL195" s="73">
        <v>12894</v>
      </c>
      <c r="AM195" s="73">
        <v>12636</v>
      </c>
      <c r="AN195" s="73">
        <v>12980</v>
      </c>
      <c r="AO195" s="73">
        <v>12782</v>
      </c>
      <c r="AP195" s="73">
        <v>12834</v>
      </c>
      <c r="AQ195" s="73">
        <v>12551</v>
      </c>
      <c r="AR195" s="270">
        <f t="shared" si="87"/>
        <v>12770.833333333334</v>
      </c>
      <c r="AS195" s="73">
        <v>12619</v>
      </c>
      <c r="AT195" s="73">
        <v>12395</v>
      </c>
      <c r="AU195" s="73">
        <v>12486</v>
      </c>
      <c r="AV195" s="73">
        <v>12662</v>
      </c>
      <c r="AW195" s="73">
        <v>12729</v>
      </c>
      <c r="AX195" s="73">
        <v>12486</v>
      </c>
      <c r="AY195" s="73">
        <v>12819</v>
      </c>
      <c r="AZ195" s="73">
        <v>12547</v>
      </c>
      <c r="BA195" s="270">
        <f t="shared" si="88"/>
        <v>12592.875</v>
      </c>
      <c r="BB195" s="73">
        <v>12592</v>
      </c>
      <c r="BC195" s="73">
        <v>12443</v>
      </c>
      <c r="BD195" s="73">
        <v>12454</v>
      </c>
      <c r="BE195" s="73">
        <v>12498</v>
      </c>
      <c r="BF195" s="73">
        <v>12481</v>
      </c>
      <c r="BG195" s="73">
        <v>12343</v>
      </c>
      <c r="BH195" s="73">
        <v>12426</v>
      </c>
      <c r="BI195" s="270">
        <f t="shared" si="89"/>
        <v>12462.428571428571</v>
      </c>
      <c r="BJ195" s="73">
        <v>12073</v>
      </c>
      <c r="BK195" s="73">
        <v>12430</v>
      </c>
      <c r="BL195" s="270">
        <f t="shared" si="90"/>
        <v>12251.5</v>
      </c>
      <c r="BM195" s="73">
        <v>12118</v>
      </c>
      <c r="BN195" s="73">
        <v>12219</v>
      </c>
      <c r="BO195" s="73">
        <v>12245</v>
      </c>
      <c r="BP195" s="73">
        <v>12235</v>
      </c>
      <c r="BQ195" s="73">
        <v>12225</v>
      </c>
      <c r="BR195" s="73">
        <v>12290</v>
      </c>
      <c r="BS195" s="73">
        <v>12331</v>
      </c>
      <c r="BT195" s="73">
        <v>12230</v>
      </c>
      <c r="BU195" s="73">
        <v>12184</v>
      </c>
      <c r="BV195" s="73">
        <v>12275</v>
      </c>
      <c r="BW195" s="270">
        <f t="shared" si="91"/>
        <v>12235.2</v>
      </c>
      <c r="BX195" s="73">
        <v>12905</v>
      </c>
      <c r="BY195" s="73">
        <v>13118</v>
      </c>
      <c r="BZ195" s="73">
        <v>12692</v>
      </c>
      <c r="CA195" s="73">
        <v>13055</v>
      </c>
      <c r="CB195" s="73">
        <v>12936</v>
      </c>
      <c r="CC195" s="73">
        <v>13031</v>
      </c>
      <c r="CD195" s="73">
        <v>12913</v>
      </c>
      <c r="CE195" s="73">
        <v>13307</v>
      </c>
      <c r="CF195" s="270">
        <f t="shared" si="92"/>
        <v>12994.625</v>
      </c>
      <c r="CG195" s="73">
        <v>11910</v>
      </c>
      <c r="CH195" s="73">
        <v>11929</v>
      </c>
      <c r="CI195" s="73">
        <v>11887</v>
      </c>
      <c r="CJ195" s="73">
        <v>11938</v>
      </c>
      <c r="CK195" s="73">
        <v>11913</v>
      </c>
      <c r="CL195" s="73">
        <v>11918</v>
      </c>
      <c r="CM195" s="73">
        <v>11927</v>
      </c>
      <c r="CN195" s="73">
        <v>11921</v>
      </c>
      <c r="CO195" s="73">
        <v>11876</v>
      </c>
      <c r="CP195" s="270">
        <f t="shared" si="93"/>
        <v>11913.222222222223</v>
      </c>
      <c r="CQ195" s="73">
        <v>12508</v>
      </c>
      <c r="CR195" s="73">
        <v>12747</v>
      </c>
      <c r="CS195" s="73">
        <v>12517</v>
      </c>
      <c r="CT195" s="73">
        <v>12443</v>
      </c>
      <c r="CU195" s="73">
        <v>12615</v>
      </c>
      <c r="CV195" s="73">
        <v>12566</v>
      </c>
      <c r="CW195" s="73">
        <v>12599</v>
      </c>
      <c r="CX195" s="73">
        <v>12665</v>
      </c>
      <c r="CY195" s="73">
        <v>12714</v>
      </c>
      <c r="CZ195" s="73">
        <v>12541</v>
      </c>
      <c r="DA195" s="270">
        <f t="shared" si="94"/>
        <v>12591.5</v>
      </c>
      <c r="DB195" s="73">
        <v>12029</v>
      </c>
      <c r="DC195" s="73">
        <v>11988</v>
      </c>
      <c r="DD195" s="270">
        <f t="shared" si="95"/>
        <v>12008.5</v>
      </c>
      <c r="DE195" s="73">
        <v>12573</v>
      </c>
      <c r="DF195" s="73">
        <v>13033</v>
      </c>
      <c r="DG195" s="73">
        <v>12484</v>
      </c>
      <c r="DH195" s="73">
        <v>12694</v>
      </c>
      <c r="DI195" s="73">
        <v>12775</v>
      </c>
      <c r="DJ195" s="73">
        <v>12532</v>
      </c>
      <c r="DK195" s="73">
        <v>12654</v>
      </c>
      <c r="DL195" s="73">
        <v>12540</v>
      </c>
      <c r="DM195" s="73">
        <v>12581</v>
      </c>
      <c r="DN195" s="73">
        <v>12928</v>
      </c>
      <c r="DO195" s="270">
        <f t="shared" si="96"/>
        <v>12679.4</v>
      </c>
      <c r="DP195" s="73">
        <v>12189</v>
      </c>
      <c r="DQ195" s="73">
        <v>12189</v>
      </c>
      <c r="DR195" s="73">
        <v>12189</v>
      </c>
      <c r="DS195" s="73">
        <v>12189</v>
      </c>
      <c r="DT195" s="73">
        <v>12189</v>
      </c>
      <c r="DU195" s="73">
        <v>12158</v>
      </c>
      <c r="DV195" s="73">
        <v>12189</v>
      </c>
      <c r="DW195" s="73">
        <v>12189</v>
      </c>
      <c r="DX195" s="73">
        <v>12189</v>
      </c>
      <c r="DY195" s="73">
        <v>12242</v>
      </c>
      <c r="DZ195" s="270">
        <f t="shared" si="97"/>
        <v>12191.2</v>
      </c>
      <c r="EA195" s="73">
        <v>12384</v>
      </c>
      <c r="EB195" s="73">
        <v>12359</v>
      </c>
      <c r="EC195" s="73">
        <v>12427</v>
      </c>
      <c r="ED195" s="73">
        <v>12514</v>
      </c>
      <c r="EE195" s="73">
        <v>12421</v>
      </c>
      <c r="EF195" s="73">
        <v>12551</v>
      </c>
      <c r="EG195" s="73">
        <v>12495</v>
      </c>
      <c r="EH195" s="73">
        <v>12353</v>
      </c>
      <c r="EI195" s="73">
        <v>12427</v>
      </c>
      <c r="EJ195" s="73">
        <v>12309</v>
      </c>
      <c r="EK195" s="270">
        <f t="shared" si="98"/>
        <v>12424</v>
      </c>
      <c r="EM195" s="306">
        <f t="shared" si="99"/>
        <v>12440.12052910053</v>
      </c>
      <c r="EN195" s="144" t="str">
        <f t="shared" si="101"/>
        <v>OK</v>
      </c>
      <c r="EO195" s="144" t="str">
        <f t="shared" si="102"/>
        <v>OK</v>
      </c>
      <c r="EP195" s="144" t="str">
        <f t="shared" si="103"/>
        <v>OK</v>
      </c>
      <c r="EQ195" s="144" t="str">
        <f t="shared" si="104"/>
        <v>OK</v>
      </c>
      <c r="ER195" s="144" t="str">
        <f t="shared" si="105"/>
        <v>OK</v>
      </c>
      <c r="ES195" s="144" t="str">
        <f t="shared" si="106"/>
        <v>OK</v>
      </c>
      <c r="ET195" s="144" t="str">
        <f t="shared" si="107"/>
        <v>OK</v>
      </c>
      <c r="EU195" s="144" t="str">
        <f t="shared" si="108"/>
        <v>OK</v>
      </c>
      <c r="EV195" s="144" t="str">
        <f t="shared" si="109"/>
        <v>OK</v>
      </c>
      <c r="EW195" s="144" t="str">
        <f t="shared" si="110"/>
        <v>OK</v>
      </c>
      <c r="EX195" s="144" t="str">
        <f t="shared" si="111"/>
        <v>OK</v>
      </c>
      <c r="EY195" s="144" t="str">
        <f t="shared" si="112"/>
        <v>OK</v>
      </c>
      <c r="EZ195" s="144" t="str">
        <f t="shared" si="113"/>
        <v>OK</v>
      </c>
      <c r="FA195" s="144" t="str">
        <f t="shared" si="114"/>
        <v>OK</v>
      </c>
      <c r="FB195" s="144" t="str">
        <f t="shared" si="115"/>
        <v>OK</v>
      </c>
    </row>
    <row r="196" spans="2:158" ht="14.4" x14ac:dyDescent="0.3">
      <c r="B196" s="144">
        <v>191</v>
      </c>
      <c r="C196" s="68" t="s">
        <v>637</v>
      </c>
      <c r="D196" s="69" t="s">
        <v>638</v>
      </c>
      <c r="E196" s="70" t="s">
        <v>13</v>
      </c>
      <c r="F196" s="73">
        <f t="shared" si="117"/>
        <v>19487.142857142859</v>
      </c>
      <c r="G196" s="73">
        <f t="shared" si="117"/>
        <v>19487.142857142859</v>
      </c>
      <c r="H196" s="73">
        <f t="shared" si="117"/>
        <v>19487.142857142859</v>
      </c>
      <c r="I196" s="73">
        <f t="shared" si="117"/>
        <v>19487.142857142859</v>
      </c>
      <c r="J196" s="37"/>
      <c r="K196" s="73">
        <v>19212</v>
      </c>
      <c r="L196" s="73">
        <v>19460</v>
      </c>
      <c r="M196" s="73">
        <v>19694</v>
      </c>
      <c r="N196" s="73">
        <v>19473</v>
      </c>
      <c r="O196" s="73">
        <v>19528</v>
      </c>
      <c r="P196" s="73">
        <v>19652</v>
      </c>
      <c r="Q196" s="73">
        <v>19391</v>
      </c>
      <c r="R196" s="270">
        <f t="shared" si="84"/>
        <v>19487.142857142859</v>
      </c>
      <c r="S196" s="73">
        <v>19285</v>
      </c>
      <c r="T196" s="73">
        <v>19008</v>
      </c>
      <c r="U196" s="73">
        <v>19440</v>
      </c>
      <c r="V196" s="73">
        <v>19562</v>
      </c>
      <c r="W196" s="73">
        <v>19263</v>
      </c>
      <c r="X196" s="73">
        <v>19340</v>
      </c>
      <c r="Y196" s="73">
        <v>19063</v>
      </c>
      <c r="Z196" s="73">
        <v>19384</v>
      </c>
      <c r="AA196" s="270">
        <f t="shared" si="85"/>
        <v>19293.125</v>
      </c>
      <c r="AB196" s="73">
        <v>20548</v>
      </c>
      <c r="AC196" s="73">
        <v>19650</v>
      </c>
      <c r="AD196" s="73">
        <v>20623</v>
      </c>
      <c r="AE196" s="270">
        <f t="shared" si="86"/>
        <v>20273.666666666668</v>
      </c>
      <c r="AF196" s="73">
        <v>20228</v>
      </c>
      <c r="AG196" s="73">
        <v>20264</v>
      </c>
      <c r="AH196" s="73">
        <v>20282</v>
      </c>
      <c r="AI196" s="73">
        <v>20228</v>
      </c>
      <c r="AJ196" s="73">
        <v>20103</v>
      </c>
      <c r="AK196" s="73">
        <v>20014</v>
      </c>
      <c r="AL196" s="73">
        <v>20460</v>
      </c>
      <c r="AM196" s="73">
        <v>19925</v>
      </c>
      <c r="AN196" s="73">
        <v>20638</v>
      </c>
      <c r="AO196" s="73">
        <v>20228</v>
      </c>
      <c r="AP196" s="73">
        <v>20335</v>
      </c>
      <c r="AQ196" s="73">
        <v>19747</v>
      </c>
      <c r="AR196" s="270">
        <f t="shared" si="87"/>
        <v>20204.333333333332</v>
      </c>
      <c r="AS196" s="73">
        <v>19853</v>
      </c>
      <c r="AT196" s="73">
        <v>19388</v>
      </c>
      <c r="AU196" s="73">
        <v>19576</v>
      </c>
      <c r="AV196" s="73">
        <v>19941</v>
      </c>
      <c r="AW196" s="73">
        <v>20079</v>
      </c>
      <c r="AX196" s="73">
        <v>19576</v>
      </c>
      <c r="AY196" s="73">
        <v>20268</v>
      </c>
      <c r="AZ196" s="73">
        <v>19702</v>
      </c>
      <c r="BA196" s="270">
        <f t="shared" si="88"/>
        <v>19797.875</v>
      </c>
      <c r="BB196" s="73">
        <v>19942</v>
      </c>
      <c r="BC196" s="73">
        <v>19604</v>
      </c>
      <c r="BD196" s="73">
        <v>19629</v>
      </c>
      <c r="BE196" s="73">
        <v>19729</v>
      </c>
      <c r="BF196" s="73">
        <v>19692</v>
      </c>
      <c r="BG196" s="73">
        <v>19380</v>
      </c>
      <c r="BH196" s="73">
        <v>19567</v>
      </c>
      <c r="BI196" s="270">
        <f t="shared" si="89"/>
        <v>19649</v>
      </c>
      <c r="BJ196" s="73">
        <v>18774</v>
      </c>
      <c r="BK196" s="73">
        <v>19516</v>
      </c>
      <c r="BL196" s="270">
        <f t="shared" si="90"/>
        <v>19145</v>
      </c>
      <c r="BM196" s="73">
        <v>19344</v>
      </c>
      <c r="BN196" s="73">
        <v>19646</v>
      </c>
      <c r="BO196" s="73">
        <v>19721</v>
      </c>
      <c r="BP196" s="73">
        <v>19691</v>
      </c>
      <c r="BQ196" s="73">
        <v>19661</v>
      </c>
      <c r="BR196" s="73">
        <v>19857</v>
      </c>
      <c r="BS196" s="73">
        <v>19978</v>
      </c>
      <c r="BT196" s="73">
        <v>19676</v>
      </c>
      <c r="BU196" s="73">
        <v>19540</v>
      </c>
      <c r="BV196" s="73">
        <v>19812</v>
      </c>
      <c r="BW196" s="270">
        <f t="shared" si="91"/>
        <v>19692.599999999999</v>
      </c>
      <c r="BX196" s="73">
        <v>21391</v>
      </c>
      <c r="BY196" s="73">
        <v>22043</v>
      </c>
      <c r="BZ196" s="73">
        <v>20738</v>
      </c>
      <c r="CA196" s="73">
        <v>21849</v>
      </c>
      <c r="CB196" s="73">
        <v>21487</v>
      </c>
      <c r="CC196" s="73">
        <v>21777</v>
      </c>
      <c r="CD196" s="73">
        <v>21415</v>
      </c>
      <c r="CE196" s="73">
        <v>22622</v>
      </c>
      <c r="CF196" s="270">
        <f t="shared" si="92"/>
        <v>21665.25</v>
      </c>
      <c r="CG196" s="73">
        <v>18456</v>
      </c>
      <c r="CH196" s="73">
        <v>18497</v>
      </c>
      <c r="CI196" s="73">
        <v>18410</v>
      </c>
      <c r="CJ196" s="73">
        <v>18515</v>
      </c>
      <c r="CK196" s="73">
        <v>18462</v>
      </c>
      <c r="CL196" s="73">
        <v>18474</v>
      </c>
      <c r="CM196" s="73">
        <v>18491</v>
      </c>
      <c r="CN196" s="73">
        <v>18480</v>
      </c>
      <c r="CO196" s="73">
        <v>18386</v>
      </c>
      <c r="CP196" s="270">
        <f t="shared" si="93"/>
        <v>18463.444444444445</v>
      </c>
      <c r="CQ196" s="73">
        <v>19563</v>
      </c>
      <c r="CR196" s="73">
        <v>20024</v>
      </c>
      <c r="CS196" s="73">
        <v>19579</v>
      </c>
      <c r="CT196" s="73">
        <v>19435</v>
      </c>
      <c r="CU196" s="73">
        <v>19769</v>
      </c>
      <c r="CV196" s="73">
        <v>19674</v>
      </c>
      <c r="CW196" s="73">
        <v>19738</v>
      </c>
      <c r="CX196" s="73">
        <v>19865</v>
      </c>
      <c r="CY196" s="73">
        <v>19960</v>
      </c>
      <c r="CZ196" s="73">
        <v>19626</v>
      </c>
      <c r="DA196" s="270">
        <f t="shared" si="94"/>
        <v>19723.3</v>
      </c>
      <c r="DB196" s="73">
        <v>18973</v>
      </c>
      <c r="DC196" s="73">
        <v>18873</v>
      </c>
      <c r="DD196" s="270">
        <f t="shared" si="95"/>
        <v>18923</v>
      </c>
      <c r="DE196" s="73">
        <v>19202</v>
      </c>
      <c r="DF196" s="73">
        <v>19851</v>
      </c>
      <c r="DG196" s="73">
        <v>19077</v>
      </c>
      <c r="DH196" s="73">
        <v>19373</v>
      </c>
      <c r="DI196" s="73">
        <v>19486</v>
      </c>
      <c r="DJ196" s="73">
        <v>19145</v>
      </c>
      <c r="DK196" s="73">
        <v>19316</v>
      </c>
      <c r="DL196" s="73">
        <v>19157</v>
      </c>
      <c r="DM196" s="73">
        <v>19213</v>
      </c>
      <c r="DN196" s="73">
        <v>19703</v>
      </c>
      <c r="DO196" s="270">
        <f t="shared" si="96"/>
        <v>19352.3</v>
      </c>
      <c r="DP196" s="73">
        <v>19019</v>
      </c>
      <c r="DQ196" s="73">
        <v>19019</v>
      </c>
      <c r="DR196" s="73">
        <v>19019</v>
      </c>
      <c r="DS196" s="73">
        <v>19019</v>
      </c>
      <c r="DT196" s="73">
        <v>19019</v>
      </c>
      <c r="DU196" s="73">
        <v>19006</v>
      </c>
      <c r="DV196" s="73">
        <v>19019</v>
      </c>
      <c r="DW196" s="73">
        <v>19019</v>
      </c>
      <c r="DX196" s="73">
        <v>19019</v>
      </c>
      <c r="DY196" s="73">
        <v>19129</v>
      </c>
      <c r="DZ196" s="270">
        <f t="shared" si="97"/>
        <v>19028.7</v>
      </c>
      <c r="EA196" s="73">
        <v>19318</v>
      </c>
      <c r="EB196" s="73">
        <v>19270</v>
      </c>
      <c r="EC196" s="73">
        <v>19403</v>
      </c>
      <c r="ED196" s="73">
        <v>19573</v>
      </c>
      <c r="EE196" s="73">
        <v>19391</v>
      </c>
      <c r="EF196" s="73">
        <v>19645</v>
      </c>
      <c r="EG196" s="73">
        <v>19536</v>
      </c>
      <c r="EH196" s="73">
        <v>19258</v>
      </c>
      <c r="EI196" s="73">
        <v>19403</v>
      </c>
      <c r="EJ196" s="73">
        <v>19173</v>
      </c>
      <c r="EK196" s="270">
        <f t="shared" si="98"/>
        <v>19397</v>
      </c>
      <c r="EM196" s="306">
        <f t="shared" si="99"/>
        <v>19606.382486772483</v>
      </c>
      <c r="EN196" s="144" t="str">
        <f t="shared" si="101"/>
        <v>OK</v>
      </c>
      <c r="EO196" s="144" t="str">
        <f t="shared" si="102"/>
        <v>OK</v>
      </c>
      <c r="EP196" s="144" t="str">
        <f t="shared" si="103"/>
        <v>OK</v>
      </c>
      <c r="EQ196" s="144" t="str">
        <f t="shared" si="104"/>
        <v>OK</v>
      </c>
      <c r="ER196" s="144" t="str">
        <f t="shared" si="105"/>
        <v>OK</v>
      </c>
      <c r="ES196" s="144" t="str">
        <f t="shared" si="106"/>
        <v>OK</v>
      </c>
      <c r="ET196" s="144" t="str">
        <f t="shared" si="107"/>
        <v>OK</v>
      </c>
      <c r="EU196" s="144" t="str">
        <f t="shared" si="108"/>
        <v>OK</v>
      </c>
      <c r="EV196" s="144" t="str">
        <f t="shared" si="109"/>
        <v>OK</v>
      </c>
      <c r="EW196" s="144" t="str">
        <f t="shared" si="110"/>
        <v>XXX</v>
      </c>
      <c r="EX196" s="144" t="str">
        <f t="shared" si="111"/>
        <v>OK</v>
      </c>
      <c r="EY196" s="144" t="str">
        <f t="shared" si="112"/>
        <v>OK</v>
      </c>
      <c r="EZ196" s="144" t="str">
        <f t="shared" si="113"/>
        <v>OK</v>
      </c>
      <c r="FA196" s="144" t="str">
        <f t="shared" si="114"/>
        <v>OK</v>
      </c>
      <c r="FB196" s="144" t="str">
        <f t="shared" si="115"/>
        <v>OK</v>
      </c>
    </row>
    <row r="197" spans="2:158" ht="14.4" x14ac:dyDescent="0.3">
      <c r="B197" s="144">
        <v>192</v>
      </c>
      <c r="C197" s="68" t="s">
        <v>639</v>
      </c>
      <c r="D197" s="69" t="s">
        <v>640</v>
      </c>
      <c r="E197" s="70" t="s">
        <v>263</v>
      </c>
      <c r="F197" s="73">
        <f t="shared" si="117"/>
        <v>12064</v>
      </c>
      <c r="G197" s="73">
        <f t="shared" si="117"/>
        <v>12064</v>
      </c>
      <c r="H197" s="73">
        <f t="shared" si="117"/>
        <v>12064</v>
      </c>
      <c r="I197" s="73">
        <f t="shared" si="117"/>
        <v>12064</v>
      </c>
      <c r="J197" s="37"/>
      <c r="K197" s="73">
        <v>11926</v>
      </c>
      <c r="L197" s="73">
        <v>12050</v>
      </c>
      <c r="M197" s="73">
        <v>12167</v>
      </c>
      <c r="N197" s="73">
        <v>12057</v>
      </c>
      <c r="O197" s="73">
        <v>12085</v>
      </c>
      <c r="P197" s="73">
        <v>12147</v>
      </c>
      <c r="Q197" s="73">
        <v>12016</v>
      </c>
      <c r="R197" s="270">
        <f t="shared" si="84"/>
        <v>12064</v>
      </c>
      <c r="S197" s="73">
        <v>11963</v>
      </c>
      <c r="T197" s="73">
        <v>11824</v>
      </c>
      <c r="U197" s="73">
        <v>12040</v>
      </c>
      <c r="V197" s="73">
        <v>12101</v>
      </c>
      <c r="W197" s="73">
        <v>11952</v>
      </c>
      <c r="X197" s="73">
        <v>11991</v>
      </c>
      <c r="Y197" s="73">
        <v>11852</v>
      </c>
      <c r="Z197" s="73">
        <v>12013</v>
      </c>
      <c r="AA197" s="270">
        <f t="shared" si="85"/>
        <v>11967</v>
      </c>
      <c r="AB197" s="73">
        <v>12594</v>
      </c>
      <c r="AC197" s="73">
        <v>12145</v>
      </c>
      <c r="AD197" s="73">
        <v>12632</v>
      </c>
      <c r="AE197" s="270">
        <f t="shared" si="86"/>
        <v>12457</v>
      </c>
      <c r="AF197" s="73">
        <v>12435</v>
      </c>
      <c r="AG197" s="73">
        <v>12452</v>
      </c>
      <c r="AH197" s="73">
        <v>12461</v>
      </c>
      <c r="AI197" s="73">
        <v>12435</v>
      </c>
      <c r="AJ197" s="73">
        <v>12372</v>
      </c>
      <c r="AK197" s="73">
        <v>12328</v>
      </c>
      <c r="AL197" s="73">
        <v>12550</v>
      </c>
      <c r="AM197" s="73">
        <v>12283</v>
      </c>
      <c r="AN197" s="73">
        <v>12639</v>
      </c>
      <c r="AO197" s="73">
        <v>12435</v>
      </c>
      <c r="AP197" s="73">
        <v>12488</v>
      </c>
      <c r="AQ197" s="73">
        <v>12194</v>
      </c>
      <c r="AR197" s="270">
        <f t="shared" si="87"/>
        <v>12422.666666666666</v>
      </c>
      <c r="AS197" s="73">
        <v>12247</v>
      </c>
      <c r="AT197" s="73">
        <v>12014</v>
      </c>
      <c r="AU197" s="73">
        <v>12109</v>
      </c>
      <c r="AV197" s="73">
        <v>12291</v>
      </c>
      <c r="AW197" s="73">
        <v>12360</v>
      </c>
      <c r="AX197" s="73">
        <v>12109</v>
      </c>
      <c r="AY197" s="73">
        <v>12455</v>
      </c>
      <c r="AZ197" s="73">
        <v>12172</v>
      </c>
      <c r="BA197" s="270">
        <f t="shared" si="88"/>
        <v>12219.625</v>
      </c>
      <c r="BB197" s="73">
        <v>12291</v>
      </c>
      <c r="BC197" s="73">
        <v>12123</v>
      </c>
      <c r="BD197" s="73">
        <v>12135</v>
      </c>
      <c r="BE197" s="73">
        <v>12185</v>
      </c>
      <c r="BF197" s="73">
        <v>12166</v>
      </c>
      <c r="BG197" s="73">
        <v>12010</v>
      </c>
      <c r="BH197" s="73">
        <v>12104</v>
      </c>
      <c r="BI197" s="270">
        <f t="shared" si="89"/>
        <v>12144.857142857143</v>
      </c>
      <c r="BJ197" s="73">
        <v>11707</v>
      </c>
      <c r="BK197" s="73">
        <v>12078</v>
      </c>
      <c r="BL197" s="270">
        <f t="shared" si="90"/>
        <v>11892.5</v>
      </c>
      <c r="BM197" s="73">
        <v>11992</v>
      </c>
      <c r="BN197" s="73">
        <v>12143</v>
      </c>
      <c r="BO197" s="73">
        <v>12181</v>
      </c>
      <c r="BP197" s="73">
        <v>12166</v>
      </c>
      <c r="BQ197" s="73">
        <v>12151</v>
      </c>
      <c r="BR197" s="73">
        <v>12249</v>
      </c>
      <c r="BS197" s="73">
        <v>12309</v>
      </c>
      <c r="BT197" s="73">
        <v>12159</v>
      </c>
      <c r="BU197" s="73">
        <v>12091</v>
      </c>
      <c r="BV197" s="73">
        <v>12226</v>
      </c>
      <c r="BW197" s="270">
        <f t="shared" si="91"/>
        <v>12166.7</v>
      </c>
      <c r="BX197" s="73">
        <v>13016</v>
      </c>
      <c r="BY197" s="73">
        <v>13342</v>
      </c>
      <c r="BZ197" s="73">
        <v>12690</v>
      </c>
      <c r="CA197" s="73">
        <v>13245</v>
      </c>
      <c r="CB197" s="73">
        <v>13064</v>
      </c>
      <c r="CC197" s="73">
        <v>13209</v>
      </c>
      <c r="CD197" s="73">
        <v>13028</v>
      </c>
      <c r="CE197" s="73">
        <v>13632</v>
      </c>
      <c r="CF197" s="270">
        <f t="shared" si="92"/>
        <v>13153.25</v>
      </c>
      <c r="CG197" s="73">
        <v>11549</v>
      </c>
      <c r="CH197" s="73">
        <v>11569</v>
      </c>
      <c r="CI197" s="73">
        <v>11525</v>
      </c>
      <c r="CJ197" s="73">
        <v>11578</v>
      </c>
      <c r="CK197" s="73">
        <v>11551</v>
      </c>
      <c r="CL197" s="73">
        <v>11557</v>
      </c>
      <c r="CM197" s="73">
        <v>11566</v>
      </c>
      <c r="CN197" s="73">
        <v>11560</v>
      </c>
      <c r="CO197" s="73">
        <v>11514</v>
      </c>
      <c r="CP197" s="270">
        <f t="shared" si="93"/>
        <v>11552.111111111111</v>
      </c>
      <c r="CQ197" s="73">
        <v>12102</v>
      </c>
      <c r="CR197" s="73">
        <v>12332</v>
      </c>
      <c r="CS197" s="73">
        <v>12110</v>
      </c>
      <c r="CT197" s="73">
        <v>12038</v>
      </c>
      <c r="CU197" s="73">
        <v>12205</v>
      </c>
      <c r="CV197" s="73">
        <v>12157</v>
      </c>
      <c r="CW197" s="73">
        <v>12189</v>
      </c>
      <c r="CX197" s="73">
        <v>12253</v>
      </c>
      <c r="CY197" s="73">
        <v>12301</v>
      </c>
      <c r="CZ197" s="73">
        <v>12134</v>
      </c>
      <c r="DA197" s="270">
        <f t="shared" si="94"/>
        <v>12182.1</v>
      </c>
      <c r="DB197" s="73">
        <v>11807</v>
      </c>
      <c r="DC197" s="73">
        <v>11757</v>
      </c>
      <c r="DD197" s="270">
        <f t="shared" si="95"/>
        <v>11782</v>
      </c>
      <c r="DE197" s="73">
        <v>11922</v>
      </c>
      <c r="DF197" s="73">
        <v>12246</v>
      </c>
      <c r="DG197" s="73">
        <v>11859</v>
      </c>
      <c r="DH197" s="73">
        <v>12007</v>
      </c>
      <c r="DI197" s="73">
        <v>12064</v>
      </c>
      <c r="DJ197" s="73">
        <v>11893</v>
      </c>
      <c r="DK197" s="73">
        <v>11978</v>
      </c>
      <c r="DL197" s="73">
        <v>11899</v>
      </c>
      <c r="DM197" s="73">
        <v>11927</v>
      </c>
      <c r="DN197" s="73">
        <v>12172</v>
      </c>
      <c r="DO197" s="270">
        <f t="shared" si="96"/>
        <v>11996.7</v>
      </c>
      <c r="DP197" s="73">
        <v>11830</v>
      </c>
      <c r="DQ197" s="73">
        <v>11830</v>
      </c>
      <c r="DR197" s="73">
        <v>11830</v>
      </c>
      <c r="DS197" s="73">
        <v>11830</v>
      </c>
      <c r="DT197" s="73">
        <v>11830</v>
      </c>
      <c r="DU197" s="73">
        <v>11823</v>
      </c>
      <c r="DV197" s="73">
        <v>11830</v>
      </c>
      <c r="DW197" s="73">
        <v>11830</v>
      </c>
      <c r="DX197" s="73">
        <v>11830</v>
      </c>
      <c r="DY197" s="73">
        <v>11885</v>
      </c>
      <c r="DZ197" s="270">
        <f t="shared" si="97"/>
        <v>11834.8</v>
      </c>
      <c r="EA197" s="73">
        <v>11980</v>
      </c>
      <c r="EB197" s="73">
        <v>11955</v>
      </c>
      <c r="EC197" s="73">
        <v>12022</v>
      </c>
      <c r="ED197" s="73">
        <v>12107</v>
      </c>
      <c r="EE197" s="73">
        <v>12016</v>
      </c>
      <c r="EF197" s="73">
        <v>12143</v>
      </c>
      <c r="EG197" s="73">
        <v>12089</v>
      </c>
      <c r="EH197" s="73">
        <v>11949</v>
      </c>
      <c r="EI197" s="73">
        <v>12022</v>
      </c>
      <c r="EJ197" s="73">
        <v>11907</v>
      </c>
      <c r="EK197" s="270">
        <f t="shared" si="98"/>
        <v>12019</v>
      </c>
      <c r="EM197" s="306">
        <f t="shared" si="99"/>
        <v>12123.62066137566</v>
      </c>
      <c r="EN197" s="144" t="str">
        <f t="shared" si="101"/>
        <v>OK</v>
      </c>
      <c r="EO197" s="144" t="str">
        <f t="shared" si="102"/>
        <v>OK</v>
      </c>
      <c r="EP197" s="144" t="str">
        <f t="shared" si="103"/>
        <v>OK</v>
      </c>
      <c r="EQ197" s="144" t="str">
        <f t="shared" si="104"/>
        <v>OK</v>
      </c>
      <c r="ER197" s="144" t="str">
        <f t="shared" si="105"/>
        <v>OK</v>
      </c>
      <c r="ES197" s="144" t="str">
        <f t="shared" si="106"/>
        <v>OK</v>
      </c>
      <c r="ET197" s="144" t="str">
        <f t="shared" si="107"/>
        <v>OK</v>
      </c>
      <c r="EU197" s="144" t="str">
        <f t="shared" si="108"/>
        <v>OK</v>
      </c>
      <c r="EV197" s="144" t="str">
        <f t="shared" si="109"/>
        <v>OK</v>
      </c>
      <c r="EW197" s="144" t="str">
        <f t="shared" si="110"/>
        <v>OK</v>
      </c>
      <c r="EX197" s="144" t="str">
        <f t="shared" si="111"/>
        <v>OK</v>
      </c>
      <c r="EY197" s="144" t="str">
        <f t="shared" si="112"/>
        <v>OK</v>
      </c>
      <c r="EZ197" s="144" t="str">
        <f t="shared" si="113"/>
        <v>OK</v>
      </c>
      <c r="FA197" s="144" t="str">
        <f t="shared" si="114"/>
        <v>OK</v>
      </c>
      <c r="FB197" s="144" t="str">
        <f t="shared" si="115"/>
        <v>OK</v>
      </c>
    </row>
    <row r="198" spans="2:158" ht="14.4" x14ac:dyDescent="0.3">
      <c r="B198" s="144">
        <v>193</v>
      </c>
      <c r="C198" s="68" t="s">
        <v>641</v>
      </c>
      <c r="D198" s="69" t="s">
        <v>642</v>
      </c>
      <c r="E198" s="70" t="s">
        <v>13</v>
      </c>
      <c r="F198" s="73">
        <f t="shared" si="117"/>
        <v>25177.714285714286</v>
      </c>
      <c r="G198" s="73">
        <f t="shared" si="117"/>
        <v>25177.714285714286</v>
      </c>
      <c r="H198" s="73">
        <f t="shared" si="117"/>
        <v>25177.714285714286</v>
      </c>
      <c r="I198" s="73">
        <f t="shared" si="117"/>
        <v>25177.714285714286</v>
      </c>
      <c r="J198" s="37"/>
      <c r="K198" s="73">
        <v>24821</v>
      </c>
      <c r="L198" s="73">
        <v>25142</v>
      </c>
      <c r="M198" s="73">
        <v>25445</v>
      </c>
      <c r="N198" s="73">
        <v>25160</v>
      </c>
      <c r="O198" s="73">
        <v>25231</v>
      </c>
      <c r="P198" s="73">
        <v>25392</v>
      </c>
      <c r="Q198" s="73">
        <v>25053</v>
      </c>
      <c r="R198" s="270">
        <f t="shared" si="84"/>
        <v>25177.714285714286</v>
      </c>
      <c r="S198" s="73">
        <v>24654</v>
      </c>
      <c r="T198" s="73">
        <v>24351</v>
      </c>
      <c r="U198" s="73">
        <v>24823</v>
      </c>
      <c r="V198" s="73">
        <v>24957</v>
      </c>
      <c r="W198" s="73">
        <v>24629</v>
      </c>
      <c r="X198" s="73">
        <v>24714</v>
      </c>
      <c r="Y198" s="73">
        <v>24411</v>
      </c>
      <c r="Z198" s="73">
        <v>24763</v>
      </c>
      <c r="AA198" s="270">
        <f t="shared" si="85"/>
        <v>24662.75</v>
      </c>
      <c r="AB198" s="73">
        <v>26563</v>
      </c>
      <c r="AC198" s="73">
        <v>25427</v>
      </c>
      <c r="AD198" s="73">
        <v>26658</v>
      </c>
      <c r="AE198" s="270">
        <f t="shared" si="86"/>
        <v>26216</v>
      </c>
      <c r="AF198" s="73">
        <v>26105</v>
      </c>
      <c r="AG198" s="73">
        <v>26150</v>
      </c>
      <c r="AH198" s="73">
        <v>26173</v>
      </c>
      <c r="AI198" s="73">
        <v>26105</v>
      </c>
      <c r="AJ198" s="73">
        <v>25947</v>
      </c>
      <c r="AK198" s="73">
        <v>25835</v>
      </c>
      <c r="AL198" s="73">
        <v>26398</v>
      </c>
      <c r="AM198" s="73">
        <v>25722</v>
      </c>
      <c r="AN198" s="73">
        <v>26623</v>
      </c>
      <c r="AO198" s="73">
        <v>26105</v>
      </c>
      <c r="AP198" s="73">
        <v>26240</v>
      </c>
      <c r="AQ198" s="73">
        <v>25497</v>
      </c>
      <c r="AR198" s="270">
        <f t="shared" si="87"/>
        <v>26075</v>
      </c>
      <c r="AS198" s="73">
        <v>25677</v>
      </c>
      <c r="AT198" s="73">
        <v>25089</v>
      </c>
      <c r="AU198" s="73">
        <v>25327</v>
      </c>
      <c r="AV198" s="73">
        <v>25789</v>
      </c>
      <c r="AW198" s="73">
        <v>25964</v>
      </c>
      <c r="AX198" s="73">
        <v>25327</v>
      </c>
      <c r="AY198" s="73">
        <v>26202</v>
      </c>
      <c r="AZ198" s="73">
        <v>25486</v>
      </c>
      <c r="BA198" s="270">
        <f t="shared" si="88"/>
        <v>25607.625</v>
      </c>
      <c r="BB198" s="73">
        <v>25606</v>
      </c>
      <c r="BC198" s="73">
        <v>25213</v>
      </c>
      <c r="BD198" s="73">
        <v>25242</v>
      </c>
      <c r="BE198" s="73">
        <v>25359</v>
      </c>
      <c r="BF198" s="73">
        <v>25315</v>
      </c>
      <c r="BG198" s="73">
        <v>24952</v>
      </c>
      <c r="BH198" s="73">
        <v>25170</v>
      </c>
      <c r="BI198" s="270">
        <f t="shared" si="89"/>
        <v>25265.285714285714</v>
      </c>
      <c r="BJ198" s="73">
        <v>24242</v>
      </c>
      <c r="BK198" s="73">
        <v>25181</v>
      </c>
      <c r="BL198" s="270">
        <f t="shared" si="90"/>
        <v>24711.5</v>
      </c>
      <c r="BM198" s="73">
        <v>24362</v>
      </c>
      <c r="BN198" s="73">
        <v>24627</v>
      </c>
      <c r="BO198" s="73">
        <v>24694</v>
      </c>
      <c r="BP198" s="73">
        <v>24667</v>
      </c>
      <c r="BQ198" s="73">
        <v>24641</v>
      </c>
      <c r="BR198" s="73">
        <v>24813</v>
      </c>
      <c r="BS198" s="73">
        <v>24919</v>
      </c>
      <c r="BT198" s="73">
        <v>24654</v>
      </c>
      <c r="BU198" s="73">
        <v>24535</v>
      </c>
      <c r="BV198" s="73">
        <v>24773</v>
      </c>
      <c r="BW198" s="270">
        <f t="shared" si="91"/>
        <v>24668.5</v>
      </c>
      <c r="BX198" s="73">
        <v>26426</v>
      </c>
      <c r="BY198" s="73">
        <v>26985</v>
      </c>
      <c r="BZ198" s="73">
        <v>25868</v>
      </c>
      <c r="CA198" s="73">
        <v>26820</v>
      </c>
      <c r="CB198" s="73">
        <v>26509</v>
      </c>
      <c r="CC198" s="73">
        <v>26758</v>
      </c>
      <c r="CD198" s="73">
        <v>26447</v>
      </c>
      <c r="CE198" s="73">
        <v>27482</v>
      </c>
      <c r="CF198" s="270">
        <f t="shared" si="92"/>
        <v>26661.875</v>
      </c>
      <c r="CG198" s="73">
        <v>23814</v>
      </c>
      <c r="CH198" s="73">
        <v>23866</v>
      </c>
      <c r="CI198" s="73">
        <v>23755</v>
      </c>
      <c r="CJ198" s="73">
        <v>23888</v>
      </c>
      <c r="CK198" s="73">
        <v>23822</v>
      </c>
      <c r="CL198" s="73">
        <v>23837</v>
      </c>
      <c r="CM198" s="73">
        <v>23859</v>
      </c>
      <c r="CN198" s="73">
        <v>23844</v>
      </c>
      <c r="CO198" s="73">
        <v>23726</v>
      </c>
      <c r="CP198" s="270">
        <f t="shared" si="93"/>
        <v>23823.444444444445</v>
      </c>
      <c r="CQ198" s="73">
        <v>25386</v>
      </c>
      <c r="CR198" s="73">
        <v>26012</v>
      </c>
      <c r="CS198" s="73">
        <v>25408</v>
      </c>
      <c r="CT198" s="73">
        <v>25213</v>
      </c>
      <c r="CU198" s="73">
        <v>25667</v>
      </c>
      <c r="CV198" s="73">
        <v>25537</v>
      </c>
      <c r="CW198" s="73">
        <v>25623</v>
      </c>
      <c r="CX198" s="73">
        <v>25796</v>
      </c>
      <c r="CY198" s="73">
        <v>25926</v>
      </c>
      <c r="CZ198" s="73">
        <v>25472</v>
      </c>
      <c r="DA198" s="270">
        <f t="shared" si="94"/>
        <v>25604</v>
      </c>
      <c r="DB198" s="73">
        <v>24127</v>
      </c>
      <c r="DC198" s="73">
        <v>24021</v>
      </c>
      <c r="DD198" s="270">
        <f t="shared" si="95"/>
        <v>24074</v>
      </c>
      <c r="DE198" s="73">
        <v>25555</v>
      </c>
      <c r="DF198" s="73">
        <v>26764</v>
      </c>
      <c r="DG198" s="73">
        <v>25322</v>
      </c>
      <c r="DH198" s="73">
        <v>25873</v>
      </c>
      <c r="DI198" s="73">
        <v>26085</v>
      </c>
      <c r="DJ198" s="73">
        <v>25449</v>
      </c>
      <c r="DK198" s="73">
        <v>25767</v>
      </c>
      <c r="DL198" s="73">
        <v>25470</v>
      </c>
      <c r="DM198" s="73">
        <v>25576</v>
      </c>
      <c r="DN198" s="73">
        <v>26488</v>
      </c>
      <c r="DO198" s="270">
        <f t="shared" si="96"/>
        <v>25834.9</v>
      </c>
      <c r="DP198" s="73">
        <v>24547</v>
      </c>
      <c r="DQ198" s="73">
        <v>24547</v>
      </c>
      <c r="DR198" s="73">
        <v>24547</v>
      </c>
      <c r="DS198" s="73">
        <v>24547</v>
      </c>
      <c r="DT198" s="73">
        <v>24547</v>
      </c>
      <c r="DU198" s="73">
        <v>24467</v>
      </c>
      <c r="DV198" s="73">
        <v>24547</v>
      </c>
      <c r="DW198" s="73">
        <v>24547</v>
      </c>
      <c r="DX198" s="73">
        <v>24547</v>
      </c>
      <c r="DY198" s="73">
        <v>24686</v>
      </c>
      <c r="DZ198" s="270">
        <f t="shared" si="97"/>
        <v>24552.9</v>
      </c>
      <c r="EA198" s="73">
        <v>25058</v>
      </c>
      <c r="EB198" s="73">
        <v>24993</v>
      </c>
      <c r="EC198" s="73">
        <v>25172</v>
      </c>
      <c r="ED198" s="73">
        <v>25400</v>
      </c>
      <c r="EE198" s="73">
        <v>25156</v>
      </c>
      <c r="EF198" s="73">
        <v>25498</v>
      </c>
      <c r="EG198" s="73">
        <v>25351</v>
      </c>
      <c r="EH198" s="73">
        <v>24977</v>
      </c>
      <c r="EI198" s="73">
        <v>25172</v>
      </c>
      <c r="EJ198" s="73">
        <v>24863</v>
      </c>
      <c r="EK198" s="270">
        <f t="shared" si="98"/>
        <v>25164</v>
      </c>
      <c r="EM198" s="306">
        <f t="shared" si="99"/>
        <v>25206.632962962965</v>
      </c>
      <c r="EN198" s="144" t="str">
        <f t="shared" si="101"/>
        <v>OK</v>
      </c>
      <c r="EO198" s="144" t="str">
        <f t="shared" si="102"/>
        <v>OK</v>
      </c>
      <c r="EP198" s="144" t="str">
        <f t="shared" si="103"/>
        <v>OK</v>
      </c>
      <c r="EQ198" s="144" t="str">
        <f t="shared" si="104"/>
        <v>OK</v>
      </c>
      <c r="ER198" s="144" t="str">
        <f t="shared" si="105"/>
        <v>OK</v>
      </c>
      <c r="ES198" s="144" t="str">
        <f t="shared" si="106"/>
        <v>OK</v>
      </c>
      <c r="ET198" s="144" t="str">
        <f t="shared" si="107"/>
        <v>OK</v>
      </c>
      <c r="EU198" s="144" t="str">
        <f t="shared" si="108"/>
        <v>OK</v>
      </c>
      <c r="EV198" s="144" t="str">
        <f t="shared" si="109"/>
        <v>OK</v>
      </c>
      <c r="EW198" s="144" t="str">
        <f t="shared" si="110"/>
        <v>XXX</v>
      </c>
      <c r="EX198" s="144" t="str">
        <f t="shared" si="111"/>
        <v>OK</v>
      </c>
      <c r="EY198" s="144" t="str">
        <f t="shared" si="112"/>
        <v>OK</v>
      </c>
      <c r="EZ198" s="144" t="str">
        <f t="shared" si="113"/>
        <v>OK</v>
      </c>
      <c r="FA198" s="144" t="str">
        <f t="shared" si="114"/>
        <v>OK</v>
      </c>
      <c r="FB198" s="144" t="str">
        <f t="shared" si="115"/>
        <v>OK</v>
      </c>
    </row>
    <row r="199" spans="2:158" ht="14.4" x14ac:dyDescent="0.3">
      <c r="B199" s="144">
        <v>194</v>
      </c>
      <c r="C199" s="68" t="s">
        <v>643</v>
      </c>
      <c r="D199" s="69" t="s">
        <v>644</v>
      </c>
      <c r="E199" s="70" t="s">
        <v>263</v>
      </c>
      <c r="F199" s="73">
        <f t="shared" si="117"/>
        <v>15221.285714285714</v>
      </c>
      <c r="G199" s="73">
        <f t="shared" si="117"/>
        <v>15221.285714285714</v>
      </c>
      <c r="H199" s="73">
        <f t="shared" si="117"/>
        <v>15221.285714285714</v>
      </c>
      <c r="I199" s="73">
        <f t="shared" si="117"/>
        <v>15221.285714285714</v>
      </c>
      <c r="J199" s="37"/>
      <c r="K199" s="73">
        <v>15043</v>
      </c>
      <c r="L199" s="73">
        <v>15204</v>
      </c>
      <c r="M199" s="73">
        <v>15355</v>
      </c>
      <c r="N199" s="73">
        <v>15212</v>
      </c>
      <c r="O199" s="73">
        <v>15248</v>
      </c>
      <c r="P199" s="73">
        <v>15328</v>
      </c>
      <c r="Q199" s="73">
        <v>15159</v>
      </c>
      <c r="R199" s="270">
        <f t="shared" ref="R199:R262" si="118">AVERAGE(K199:Q199)</f>
        <v>15221.285714285714</v>
      </c>
      <c r="S199" s="73">
        <v>14960</v>
      </c>
      <c r="T199" s="73">
        <v>14808</v>
      </c>
      <c r="U199" s="73">
        <v>15044</v>
      </c>
      <c r="V199" s="73">
        <v>15111</v>
      </c>
      <c r="W199" s="73">
        <v>14947</v>
      </c>
      <c r="X199" s="73">
        <v>14990</v>
      </c>
      <c r="Y199" s="73">
        <v>14838</v>
      </c>
      <c r="Z199" s="73">
        <v>15014</v>
      </c>
      <c r="AA199" s="270">
        <f t="shared" ref="AA199:AA262" si="119">AVERAGE(S199:Z199)</f>
        <v>14964</v>
      </c>
      <c r="AB199" s="73">
        <v>15914</v>
      </c>
      <c r="AC199" s="73">
        <v>15346</v>
      </c>
      <c r="AD199" s="73">
        <v>15962</v>
      </c>
      <c r="AE199" s="270">
        <f t="shared" ref="AE199:AE262" si="120">AVERAGE(AB199:AD199)</f>
        <v>15740.666666666666</v>
      </c>
      <c r="AF199" s="73">
        <v>15685</v>
      </c>
      <c r="AG199" s="73">
        <v>15708</v>
      </c>
      <c r="AH199" s="73">
        <v>15719</v>
      </c>
      <c r="AI199" s="73">
        <v>15685</v>
      </c>
      <c r="AJ199" s="73">
        <v>15606</v>
      </c>
      <c r="AK199" s="73">
        <v>15550</v>
      </c>
      <c r="AL199" s="73">
        <v>15832</v>
      </c>
      <c r="AM199" s="73">
        <v>15494</v>
      </c>
      <c r="AN199" s="73">
        <v>15944</v>
      </c>
      <c r="AO199" s="73">
        <v>15685</v>
      </c>
      <c r="AP199" s="73">
        <v>15753</v>
      </c>
      <c r="AQ199" s="73">
        <v>15381</v>
      </c>
      <c r="AR199" s="270">
        <f t="shared" ref="AR199:AR262" si="121">AVERAGE(AF199:AQ199)</f>
        <v>15670.166666666666</v>
      </c>
      <c r="AS199" s="73">
        <v>15471</v>
      </c>
      <c r="AT199" s="73">
        <v>15177</v>
      </c>
      <c r="AU199" s="73">
        <v>15296</v>
      </c>
      <c r="AV199" s="73">
        <v>15527</v>
      </c>
      <c r="AW199" s="73">
        <v>15614</v>
      </c>
      <c r="AX199" s="73">
        <v>15296</v>
      </c>
      <c r="AY199" s="73">
        <v>15734</v>
      </c>
      <c r="AZ199" s="73">
        <v>15376</v>
      </c>
      <c r="BA199" s="270">
        <f t="shared" ref="BA199:BA262" si="122">AVERAGE(AS199:AZ199)</f>
        <v>15436.375</v>
      </c>
      <c r="BB199" s="73">
        <v>15436</v>
      </c>
      <c r="BC199" s="73">
        <v>15239</v>
      </c>
      <c r="BD199" s="73">
        <v>15254</v>
      </c>
      <c r="BE199" s="73">
        <v>15312</v>
      </c>
      <c r="BF199" s="73">
        <v>15290</v>
      </c>
      <c r="BG199" s="73">
        <v>15109</v>
      </c>
      <c r="BH199" s="73">
        <v>15218</v>
      </c>
      <c r="BI199" s="270">
        <f t="shared" ref="BI199:BI262" si="123">AVERAGE(BB199:BH199)</f>
        <v>15265.428571428571</v>
      </c>
      <c r="BJ199" s="73">
        <v>14754</v>
      </c>
      <c r="BK199" s="73">
        <v>15223</v>
      </c>
      <c r="BL199" s="270">
        <f t="shared" ref="BL199:BL262" si="124">AVERAGE(BJ199:BK199)</f>
        <v>14988.5</v>
      </c>
      <c r="BM199" s="73">
        <v>14814</v>
      </c>
      <c r="BN199" s="73">
        <v>14946</v>
      </c>
      <c r="BO199" s="73">
        <v>14980</v>
      </c>
      <c r="BP199" s="73">
        <v>14966</v>
      </c>
      <c r="BQ199" s="73">
        <v>14953</v>
      </c>
      <c r="BR199" s="73">
        <v>15039</v>
      </c>
      <c r="BS199" s="73">
        <v>15092</v>
      </c>
      <c r="BT199" s="73">
        <v>14960</v>
      </c>
      <c r="BU199" s="73">
        <v>14900</v>
      </c>
      <c r="BV199" s="73">
        <v>15019</v>
      </c>
      <c r="BW199" s="270">
        <f t="shared" ref="BW199:BW262" si="125">AVERAGE(BM199:BV199)</f>
        <v>14966.9</v>
      </c>
      <c r="BX199" s="73">
        <v>15846</v>
      </c>
      <c r="BY199" s="73">
        <v>16125</v>
      </c>
      <c r="BZ199" s="73">
        <v>15567</v>
      </c>
      <c r="CA199" s="73">
        <v>16042</v>
      </c>
      <c r="CB199" s="73">
        <v>15887</v>
      </c>
      <c r="CC199" s="73">
        <v>16011</v>
      </c>
      <c r="CD199" s="73">
        <v>15856</v>
      </c>
      <c r="CE199" s="73">
        <v>16374</v>
      </c>
      <c r="CF199" s="270">
        <f t="shared" ref="CF199:CF262" si="126">AVERAGE(BX199:CE199)</f>
        <v>15963.5</v>
      </c>
      <c r="CG199" s="73">
        <v>14540</v>
      </c>
      <c r="CH199" s="73">
        <v>14566</v>
      </c>
      <c r="CI199" s="73">
        <v>14510</v>
      </c>
      <c r="CJ199" s="73">
        <v>14577</v>
      </c>
      <c r="CK199" s="73">
        <v>14544</v>
      </c>
      <c r="CL199" s="73">
        <v>14551</v>
      </c>
      <c r="CM199" s="73">
        <v>14562</v>
      </c>
      <c r="CN199" s="73">
        <v>14555</v>
      </c>
      <c r="CO199" s="73">
        <v>14496</v>
      </c>
      <c r="CP199" s="270">
        <f t="shared" ref="CP199:CP262" si="127">AVERAGE(CG199:CO199)</f>
        <v>14544.555555555555</v>
      </c>
      <c r="CQ199" s="73">
        <v>15326</v>
      </c>
      <c r="CR199" s="73">
        <v>15639</v>
      </c>
      <c r="CS199" s="73">
        <v>15336</v>
      </c>
      <c r="CT199" s="73">
        <v>15239</v>
      </c>
      <c r="CU199" s="73">
        <v>15466</v>
      </c>
      <c r="CV199" s="73">
        <v>15401</v>
      </c>
      <c r="CW199" s="73">
        <v>15444</v>
      </c>
      <c r="CX199" s="73">
        <v>15531</v>
      </c>
      <c r="CY199" s="73">
        <v>15596</v>
      </c>
      <c r="CZ199" s="73">
        <v>15369</v>
      </c>
      <c r="DA199" s="270">
        <f t="shared" ref="DA199:DA262" si="128">AVERAGE(CQ199:CZ199)</f>
        <v>15434.7</v>
      </c>
      <c r="DB199" s="73">
        <v>14696</v>
      </c>
      <c r="DC199" s="73">
        <v>14643</v>
      </c>
      <c r="DD199" s="270">
        <f t="shared" ref="DD199:DD262" si="129">AVERAGE(DB199:DC199)</f>
        <v>14669.5</v>
      </c>
      <c r="DE199" s="73">
        <v>15410</v>
      </c>
      <c r="DF199" s="73">
        <v>16015</v>
      </c>
      <c r="DG199" s="73">
        <v>15293</v>
      </c>
      <c r="DH199" s="73">
        <v>15569</v>
      </c>
      <c r="DI199" s="73">
        <v>15675</v>
      </c>
      <c r="DJ199" s="73">
        <v>15357</v>
      </c>
      <c r="DK199" s="73">
        <v>15516</v>
      </c>
      <c r="DL199" s="73">
        <v>15368</v>
      </c>
      <c r="DM199" s="73">
        <v>15421</v>
      </c>
      <c r="DN199" s="73">
        <v>15877</v>
      </c>
      <c r="DO199" s="270">
        <f t="shared" ref="DO199:DO262" si="130">AVERAGE(DE199:DN199)</f>
        <v>15550.1</v>
      </c>
      <c r="DP199" s="73">
        <v>14906</v>
      </c>
      <c r="DQ199" s="73">
        <v>14906</v>
      </c>
      <c r="DR199" s="73">
        <v>14906</v>
      </c>
      <c r="DS199" s="73">
        <v>14906</v>
      </c>
      <c r="DT199" s="73">
        <v>14906</v>
      </c>
      <c r="DU199" s="73">
        <v>14866</v>
      </c>
      <c r="DV199" s="73">
        <v>14906</v>
      </c>
      <c r="DW199" s="73">
        <v>14906</v>
      </c>
      <c r="DX199" s="73">
        <v>14906</v>
      </c>
      <c r="DY199" s="73">
        <v>14976</v>
      </c>
      <c r="DZ199" s="270">
        <f t="shared" ref="DZ199:DZ262" si="131">AVERAGE(DP199:DY199)</f>
        <v>14909</v>
      </c>
      <c r="EA199" s="73">
        <v>15162</v>
      </c>
      <c r="EB199" s="73">
        <v>15129</v>
      </c>
      <c r="EC199" s="73">
        <v>15219</v>
      </c>
      <c r="ED199" s="73">
        <v>15333</v>
      </c>
      <c r="EE199" s="73">
        <v>15211</v>
      </c>
      <c r="EF199" s="73">
        <v>15381</v>
      </c>
      <c r="EG199" s="73">
        <v>15308</v>
      </c>
      <c r="EH199" s="73">
        <v>15121</v>
      </c>
      <c r="EI199" s="73">
        <v>15219</v>
      </c>
      <c r="EJ199" s="73">
        <v>15064</v>
      </c>
      <c r="EK199" s="270">
        <f t="shared" ref="EK199:EK262" si="132">AVERAGE(EA199:EJ199)</f>
        <v>15214.7</v>
      </c>
      <c r="EM199" s="306">
        <f t="shared" si="99"/>
        <v>15235.958544973546</v>
      </c>
      <c r="EN199" s="144" t="str">
        <f t="shared" si="101"/>
        <v>OK</v>
      </c>
      <c r="EO199" s="144" t="str">
        <f t="shared" si="102"/>
        <v>OK</v>
      </c>
      <c r="EP199" s="144" t="str">
        <f t="shared" si="103"/>
        <v>OK</v>
      </c>
      <c r="EQ199" s="144" t="str">
        <f t="shared" si="104"/>
        <v>OK</v>
      </c>
      <c r="ER199" s="144" t="str">
        <f t="shared" si="105"/>
        <v>OK</v>
      </c>
      <c r="ES199" s="144" t="str">
        <f t="shared" si="106"/>
        <v>OK</v>
      </c>
      <c r="ET199" s="144" t="str">
        <f t="shared" si="107"/>
        <v>OK</v>
      </c>
      <c r="EU199" s="144" t="str">
        <f t="shared" si="108"/>
        <v>OK</v>
      </c>
      <c r="EV199" s="144" t="str">
        <f t="shared" si="109"/>
        <v>OK</v>
      </c>
      <c r="EW199" s="144" t="str">
        <f t="shared" si="110"/>
        <v>OK</v>
      </c>
      <c r="EX199" s="144" t="str">
        <f t="shared" si="111"/>
        <v>OK</v>
      </c>
      <c r="EY199" s="144" t="str">
        <f t="shared" si="112"/>
        <v>OK</v>
      </c>
      <c r="EZ199" s="144" t="str">
        <f t="shared" si="113"/>
        <v>OK</v>
      </c>
      <c r="FA199" s="144" t="str">
        <f t="shared" si="114"/>
        <v>OK</v>
      </c>
      <c r="FB199" s="144" t="str">
        <f t="shared" si="115"/>
        <v>OK</v>
      </c>
    </row>
    <row r="200" spans="2:158" ht="14.4" x14ac:dyDescent="0.3">
      <c r="B200" s="144">
        <v>195</v>
      </c>
      <c r="C200" s="68" t="s">
        <v>645</v>
      </c>
      <c r="D200" s="69" t="s">
        <v>646</v>
      </c>
      <c r="E200" s="70" t="s">
        <v>13</v>
      </c>
      <c r="F200" s="73">
        <f t="shared" si="117"/>
        <v>24219.285714285714</v>
      </c>
      <c r="G200" s="73">
        <f t="shared" si="117"/>
        <v>24219.285714285714</v>
      </c>
      <c r="H200" s="73">
        <f t="shared" si="117"/>
        <v>24219.285714285714</v>
      </c>
      <c r="I200" s="73">
        <f t="shared" si="117"/>
        <v>24219.285714285714</v>
      </c>
      <c r="J200" s="37"/>
      <c r="K200" s="73">
        <v>23858</v>
      </c>
      <c r="L200" s="73">
        <v>24183</v>
      </c>
      <c r="M200" s="73">
        <v>24490</v>
      </c>
      <c r="N200" s="73">
        <v>24201</v>
      </c>
      <c r="O200" s="73">
        <v>24274</v>
      </c>
      <c r="P200" s="73">
        <v>24436</v>
      </c>
      <c r="Q200" s="73">
        <v>24093</v>
      </c>
      <c r="R200" s="270">
        <f t="shared" si="118"/>
        <v>24219.285714285714</v>
      </c>
      <c r="S200" s="73">
        <v>23954</v>
      </c>
      <c r="T200" s="73">
        <v>23590</v>
      </c>
      <c r="U200" s="73">
        <v>24157</v>
      </c>
      <c r="V200" s="73">
        <v>24317</v>
      </c>
      <c r="W200" s="73">
        <v>23925</v>
      </c>
      <c r="X200" s="73">
        <v>24026</v>
      </c>
      <c r="Y200" s="73">
        <v>23663</v>
      </c>
      <c r="Z200" s="73">
        <v>24085</v>
      </c>
      <c r="AA200" s="270">
        <f t="shared" si="119"/>
        <v>23964.625</v>
      </c>
      <c r="AB200" s="73">
        <v>25612</v>
      </c>
      <c r="AC200" s="73">
        <v>24433</v>
      </c>
      <c r="AD200" s="73">
        <v>25710</v>
      </c>
      <c r="AE200" s="270">
        <f t="shared" si="120"/>
        <v>25251.666666666668</v>
      </c>
      <c r="AF200" s="73">
        <v>25192</v>
      </c>
      <c r="AG200" s="73">
        <v>25239</v>
      </c>
      <c r="AH200" s="73">
        <v>25262</v>
      </c>
      <c r="AI200" s="73">
        <v>25192</v>
      </c>
      <c r="AJ200" s="73">
        <v>25028</v>
      </c>
      <c r="AK200" s="73">
        <v>24912</v>
      </c>
      <c r="AL200" s="73">
        <v>25496</v>
      </c>
      <c r="AM200" s="73">
        <v>24795</v>
      </c>
      <c r="AN200" s="73">
        <v>25729</v>
      </c>
      <c r="AO200" s="73">
        <v>25192</v>
      </c>
      <c r="AP200" s="73">
        <v>25332</v>
      </c>
      <c r="AQ200" s="73">
        <v>24561</v>
      </c>
      <c r="AR200" s="270">
        <f t="shared" si="121"/>
        <v>25160.833333333332</v>
      </c>
      <c r="AS200" s="73">
        <v>24700</v>
      </c>
      <c r="AT200" s="73">
        <v>24089</v>
      </c>
      <c r="AU200" s="73">
        <v>24337</v>
      </c>
      <c r="AV200" s="73">
        <v>24815</v>
      </c>
      <c r="AW200" s="73">
        <v>24997</v>
      </c>
      <c r="AX200" s="73">
        <v>24337</v>
      </c>
      <c r="AY200" s="73">
        <v>25244</v>
      </c>
      <c r="AZ200" s="73">
        <v>24502</v>
      </c>
      <c r="BA200" s="270">
        <f t="shared" si="122"/>
        <v>24627.625</v>
      </c>
      <c r="BB200" s="73">
        <v>24816</v>
      </c>
      <c r="BC200" s="73">
        <v>24373</v>
      </c>
      <c r="BD200" s="73">
        <v>24406</v>
      </c>
      <c r="BE200" s="73">
        <v>24537</v>
      </c>
      <c r="BF200" s="73">
        <v>24488</v>
      </c>
      <c r="BG200" s="73">
        <v>24078</v>
      </c>
      <c r="BH200" s="73">
        <v>24324</v>
      </c>
      <c r="BI200" s="270">
        <f t="shared" si="123"/>
        <v>24431.714285714286</v>
      </c>
      <c r="BJ200" s="73">
        <v>23283</v>
      </c>
      <c r="BK200" s="73">
        <v>24257</v>
      </c>
      <c r="BL200" s="270">
        <f t="shared" si="124"/>
        <v>23770</v>
      </c>
      <c r="BM200" s="73">
        <v>24031</v>
      </c>
      <c r="BN200" s="73">
        <v>24428</v>
      </c>
      <c r="BO200" s="73">
        <v>24527</v>
      </c>
      <c r="BP200" s="73">
        <v>24487</v>
      </c>
      <c r="BQ200" s="73">
        <v>24448</v>
      </c>
      <c r="BR200" s="73">
        <v>24705</v>
      </c>
      <c r="BS200" s="73">
        <v>24864</v>
      </c>
      <c r="BT200" s="73">
        <v>24467</v>
      </c>
      <c r="BU200" s="73">
        <v>24289</v>
      </c>
      <c r="BV200" s="73">
        <v>24646</v>
      </c>
      <c r="BW200" s="270">
        <f t="shared" si="125"/>
        <v>24489.200000000001</v>
      </c>
      <c r="BX200" s="73">
        <v>26718</v>
      </c>
      <c r="BY200" s="73">
        <v>27573</v>
      </c>
      <c r="BZ200" s="73">
        <v>25862</v>
      </c>
      <c r="CA200" s="73">
        <v>27320</v>
      </c>
      <c r="CB200" s="73">
        <v>26844</v>
      </c>
      <c r="CC200" s="73">
        <v>27225</v>
      </c>
      <c r="CD200" s="73">
        <v>26749</v>
      </c>
      <c r="CE200" s="73">
        <v>28334</v>
      </c>
      <c r="CF200" s="270">
        <f t="shared" si="126"/>
        <v>27078.125</v>
      </c>
      <c r="CG200" s="73">
        <v>22866</v>
      </c>
      <c r="CH200" s="73">
        <v>22920</v>
      </c>
      <c r="CI200" s="73">
        <v>22805</v>
      </c>
      <c r="CJ200" s="73">
        <v>22943</v>
      </c>
      <c r="CK200" s="73">
        <v>22874</v>
      </c>
      <c r="CL200" s="73">
        <v>22889</v>
      </c>
      <c r="CM200" s="73">
        <v>22912</v>
      </c>
      <c r="CN200" s="73">
        <v>22897</v>
      </c>
      <c r="CO200" s="73">
        <v>22774</v>
      </c>
      <c r="CP200" s="270">
        <f t="shared" si="127"/>
        <v>22875.555555555555</v>
      </c>
      <c r="CQ200" s="73">
        <v>24318</v>
      </c>
      <c r="CR200" s="73">
        <v>24924</v>
      </c>
      <c r="CS200" s="73">
        <v>24339</v>
      </c>
      <c r="CT200" s="73">
        <v>24152</v>
      </c>
      <c r="CU200" s="73">
        <v>24590</v>
      </c>
      <c r="CV200" s="73">
        <v>24465</v>
      </c>
      <c r="CW200" s="73">
        <v>24548</v>
      </c>
      <c r="CX200" s="73">
        <v>24715</v>
      </c>
      <c r="CY200" s="73">
        <v>24840</v>
      </c>
      <c r="CZ200" s="73">
        <v>24402</v>
      </c>
      <c r="DA200" s="270">
        <f t="shared" si="128"/>
        <v>24529.3</v>
      </c>
      <c r="DB200" s="73">
        <v>23545</v>
      </c>
      <c r="DC200" s="73">
        <v>23413</v>
      </c>
      <c r="DD200" s="270">
        <f t="shared" si="129"/>
        <v>23479</v>
      </c>
      <c r="DE200" s="73">
        <v>23845</v>
      </c>
      <c r="DF200" s="73">
        <v>24696</v>
      </c>
      <c r="DG200" s="73">
        <v>23681</v>
      </c>
      <c r="DH200" s="73">
        <v>24069</v>
      </c>
      <c r="DI200" s="73">
        <v>24219</v>
      </c>
      <c r="DJ200" s="73">
        <v>23771</v>
      </c>
      <c r="DK200" s="73">
        <v>23995</v>
      </c>
      <c r="DL200" s="73">
        <v>23786</v>
      </c>
      <c r="DM200" s="73">
        <v>23860</v>
      </c>
      <c r="DN200" s="73">
        <v>24502</v>
      </c>
      <c r="DO200" s="270">
        <f t="shared" si="130"/>
        <v>24042.400000000001</v>
      </c>
      <c r="DP200" s="73">
        <v>23604</v>
      </c>
      <c r="DQ200" s="73">
        <v>23604</v>
      </c>
      <c r="DR200" s="73">
        <v>23604</v>
      </c>
      <c r="DS200" s="73">
        <v>23604</v>
      </c>
      <c r="DT200" s="73">
        <v>23604</v>
      </c>
      <c r="DU200" s="73">
        <v>23588</v>
      </c>
      <c r="DV200" s="73">
        <v>23604</v>
      </c>
      <c r="DW200" s="73">
        <v>23604</v>
      </c>
      <c r="DX200" s="73">
        <v>23604</v>
      </c>
      <c r="DY200" s="73">
        <v>23749</v>
      </c>
      <c r="DZ200" s="270">
        <f t="shared" si="131"/>
        <v>23616.9</v>
      </c>
      <c r="EA200" s="73">
        <v>23998</v>
      </c>
      <c r="EB200" s="73">
        <v>23934</v>
      </c>
      <c r="EC200" s="73">
        <v>24109</v>
      </c>
      <c r="ED200" s="73">
        <v>24332</v>
      </c>
      <c r="EE200" s="73">
        <v>24093</v>
      </c>
      <c r="EF200" s="73">
        <v>24427</v>
      </c>
      <c r="EG200" s="73">
        <v>24284</v>
      </c>
      <c r="EH200" s="73">
        <v>23918</v>
      </c>
      <c r="EI200" s="73">
        <v>24109</v>
      </c>
      <c r="EJ200" s="73">
        <v>23807</v>
      </c>
      <c r="EK200" s="270">
        <f t="shared" si="132"/>
        <v>24101.1</v>
      </c>
      <c r="EM200" s="306">
        <f t="shared" ref="EM200:EM263" si="133">AVERAGE(R200,AA200,AE200,AR200,BA200,BI200,BL200,BW200,CF200,CP200,DA200,DD200,DO200,DZ200,EK200)</f>
        <v>24375.82203703704</v>
      </c>
      <c r="EN200" s="144" t="str">
        <f t="shared" si="101"/>
        <v>OK</v>
      </c>
      <c r="EO200" s="144" t="str">
        <f t="shared" si="102"/>
        <v>OK</v>
      </c>
      <c r="EP200" s="144" t="str">
        <f t="shared" si="103"/>
        <v>OK</v>
      </c>
      <c r="EQ200" s="144" t="str">
        <f t="shared" si="104"/>
        <v>OK</v>
      </c>
      <c r="ER200" s="144" t="str">
        <f t="shared" si="105"/>
        <v>OK</v>
      </c>
      <c r="ES200" s="144" t="str">
        <f t="shared" si="106"/>
        <v>OK</v>
      </c>
      <c r="ET200" s="144" t="str">
        <f t="shared" si="107"/>
        <v>OK</v>
      </c>
      <c r="EU200" s="144" t="str">
        <f t="shared" si="108"/>
        <v>OK</v>
      </c>
      <c r="EV200" s="144" t="str">
        <f t="shared" si="109"/>
        <v>OK</v>
      </c>
      <c r="EW200" s="144" t="str">
        <f t="shared" si="110"/>
        <v>XXX</v>
      </c>
      <c r="EX200" s="144" t="str">
        <f t="shared" si="111"/>
        <v>OK</v>
      </c>
      <c r="EY200" s="144" t="str">
        <f t="shared" si="112"/>
        <v>OK</v>
      </c>
      <c r="EZ200" s="144" t="str">
        <f t="shared" si="113"/>
        <v>OK</v>
      </c>
      <c r="FA200" s="144" t="str">
        <f t="shared" si="114"/>
        <v>OK</v>
      </c>
      <c r="FB200" s="144" t="str">
        <f t="shared" si="115"/>
        <v>OK</v>
      </c>
    </row>
    <row r="201" spans="2:158" ht="14.4" x14ac:dyDescent="0.3">
      <c r="B201" s="144">
        <v>196</v>
      </c>
      <c r="C201" s="68" t="s">
        <v>647</v>
      </c>
      <c r="D201" s="69" t="s">
        <v>648</v>
      </c>
      <c r="E201" s="70" t="s">
        <v>263</v>
      </c>
      <c r="F201" s="73">
        <f t="shared" si="117"/>
        <v>14742.285714285714</v>
      </c>
      <c r="G201" s="73">
        <f t="shared" si="117"/>
        <v>14742.285714285714</v>
      </c>
      <c r="H201" s="73">
        <f t="shared" si="117"/>
        <v>14742.285714285714</v>
      </c>
      <c r="I201" s="73">
        <f t="shared" si="117"/>
        <v>14742.285714285714</v>
      </c>
      <c r="J201" s="37"/>
      <c r="K201" s="73">
        <v>14562</v>
      </c>
      <c r="L201" s="73">
        <v>14724</v>
      </c>
      <c r="M201" s="73">
        <v>14878</v>
      </c>
      <c r="N201" s="73">
        <v>14733</v>
      </c>
      <c r="O201" s="73">
        <v>14769</v>
      </c>
      <c r="P201" s="73">
        <v>14851</v>
      </c>
      <c r="Q201" s="73">
        <v>14679</v>
      </c>
      <c r="R201" s="270">
        <f t="shared" si="118"/>
        <v>14742.285714285714</v>
      </c>
      <c r="S201" s="73">
        <v>14610</v>
      </c>
      <c r="T201" s="73">
        <v>14428</v>
      </c>
      <c r="U201" s="73">
        <v>14711</v>
      </c>
      <c r="V201" s="73">
        <v>14791</v>
      </c>
      <c r="W201" s="73">
        <v>14595</v>
      </c>
      <c r="X201" s="73">
        <v>14646</v>
      </c>
      <c r="Y201" s="73">
        <v>14464</v>
      </c>
      <c r="Z201" s="73">
        <v>14675</v>
      </c>
      <c r="AA201" s="270">
        <f t="shared" si="119"/>
        <v>14615</v>
      </c>
      <c r="AB201" s="73">
        <v>15439</v>
      </c>
      <c r="AC201" s="73">
        <v>14849</v>
      </c>
      <c r="AD201" s="73">
        <v>15488</v>
      </c>
      <c r="AE201" s="270">
        <f t="shared" si="120"/>
        <v>15258.666666666666</v>
      </c>
      <c r="AF201" s="73">
        <v>15229</v>
      </c>
      <c r="AG201" s="73">
        <v>15252</v>
      </c>
      <c r="AH201" s="73">
        <v>15264</v>
      </c>
      <c r="AI201" s="73">
        <v>15229</v>
      </c>
      <c r="AJ201" s="73">
        <v>15147</v>
      </c>
      <c r="AK201" s="73">
        <v>15088</v>
      </c>
      <c r="AL201" s="73">
        <v>15381</v>
      </c>
      <c r="AM201" s="73">
        <v>15030</v>
      </c>
      <c r="AN201" s="73">
        <v>15497</v>
      </c>
      <c r="AO201" s="73">
        <v>15229</v>
      </c>
      <c r="AP201" s="73">
        <v>15299</v>
      </c>
      <c r="AQ201" s="73">
        <v>14913</v>
      </c>
      <c r="AR201" s="270">
        <f t="shared" si="121"/>
        <v>15213.166666666666</v>
      </c>
      <c r="AS201" s="73">
        <v>14983</v>
      </c>
      <c r="AT201" s="73">
        <v>14677</v>
      </c>
      <c r="AU201" s="73">
        <v>14801</v>
      </c>
      <c r="AV201" s="73">
        <v>15040</v>
      </c>
      <c r="AW201" s="73">
        <v>15131</v>
      </c>
      <c r="AX201" s="73">
        <v>14801</v>
      </c>
      <c r="AY201" s="73">
        <v>15255</v>
      </c>
      <c r="AZ201" s="73">
        <v>14884</v>
      </c>
      <c r="BA201" s="270">
        <f t="shared" si="122"/>
        <v>14946.5</v>
      </c>
      <c r="BB201" s="73">
        <v>15041</v>
      </c>
      <c r="BC201" s="73">
        <v>14819</v>
      </c>
      <c r="BD201" s="73">
        <v>14836</v>
      </c>
      <c r="BE201" s="73">
        <v>14901</v>
      </c>
      <c r="BF201" s="73">
        <v>14877</v>
      </c>
      <c r="BG201" s="73">
        <v>14672</v>
      </c>
      <c r="BH201" s="73">
        <v>14795</v>
      </c>
      <c r="BI201" s="270">
        <f t="shared" si="123"/>
        <v>14848.714285714286</v>
      </c>
      <c r="BJ201" s="73">
        <v>14274</v>
      </c>
      <c r="BK201" s="73">
        <v>14761</v>
      </c>
      <c r="BL201" s="270">
        <f t="shared" si="124"/>
        <v>14517.5</v>
      </c>
      <c r="BM201" s="73">
        <v>14648</v>
      </c>
      <c r="BN201" s="73">
        <v>14847</v>
      </c>
      <c r="BO201" s="73">
        <v>14896</v>
      </c>
      <c r="BP201" s="73">
        <v>14876</v>
      </c>
      <c r="BQ201" s="73">
        <v>14856</v>
      </c>
      <c r="BR201" s="73">
        <v>14985</v>
      </c>
      <c r="BS201" s="73">
        <v>15064</v>
      </c>
      <c r="BT201" s="73">
        <v>14866</v>
      </c>
      <c r="BU201" s="73">
        <v>14777</v>
      </c>
      <c r="BV201" s="73">
        <v>14956</v>
      </c>
      <c r="BW201" s="270">
        <f t="shared" si="125"/>
        <v>14877.1</v>
      </c>
      <c r="BX201" s="73">
        <v>15991</v>
      </c>
      <c r="BY201" s="73">
        <v>16419</v>
      </c>
      <c r="BZ201" s="73">
        <v>15564</v>
      </c>
      <c r="CA201" s="73">
        <v>16293</v>
      </c>
      <c r="CB201" s="73">
        <v>16055</v>
      </c>
      <c r="CC201" s="73">
        <v>16245</v>
      </c>
      <c r="CD201" s="73">
        <v>16007</v>
      </c>
      <c r="CE201" s="73">
        <v>16800</v>
      </c>
      <c r="CF201" s="270">
        <f t="shared" si="126"/>
        <v>16171.75</v>
      </c>
      <c r="CG201" s="73">
        <v>14066</v>
      </c>
      <c r="CH201" s="73">
        <v>14093</v>
      </c>
      <c r="CI201" s="73">
        <v>14035</v>
      </c>
      <c r="CJ201" s="73">
        <v>14104</v>
      </c>
      <c r="CK201" s="73">
        <v>14070</v>
      </c>
      <c r="CL201" s="73">
        <v>14077</v>
      </c>
      <c r="CM201" s="73">
        <v>14089</v>
      </c>
      <c r="CN201" s="73">
        <v>14081</v>
      </c>
      <c r="CO201" s="73">
        <v>14020</v>
      </c>
      <c r="CP201" s="270">
        <f t="shared" si="127"/>
        <v>14070.555555555555</v>
      </c>
      <c r="CQ201" s="73">
        <v>14792</v>
      </c>
      <c r="CR201" s="73">
        <v>15094</v>
      </c>
      <c r="CS201" s="73">
        <v>14802</v>
      </c>
      <c r="CT201" s="73">
        <v>14708</v>
      </c>
      <c r="CU201" s="73">
        <v>14928</v>
      </c>
      <c r="CV201" s="73">
        <v>14865</v>
      </c>
      <c r="CW201" s="73">
        <v>14907</v>
      </c>
      <c r="CX201" s="73">
        <v>14990</v>
      </c>
      <c r="CY201" s="73">
        <v>15053</v>
      </c>
      <c r="CZ201" s="73">
        <v>14834</v>
      </c>
      <c r="DA201" s="270">
        <f t="shared" si="128"/>
        <v>14897.3</v>
      </c>
      <c r="DB201" s="73">
        <v>14405</v>
      </c>
      <c r="DC201" s="73">
        <v>14339</v>
      </c>
      <c r="DD201" s="270">
        <f t="shared" si="129"/>
        <v>14372</v>
      </c>
      <c r="DE201" s="73">
        <v>14555</v>
      </c>
      <c r="DF201" s="73">
        <v>14981</v>
      </c>
      <c r="DG201" s="73">
        <v>14473</v>
      </c>
      <c r="DH201" s="73">
        <v>14667</v>
      </c>
      <c r="DI201" s="73">
        <v>14742</v>
      </c>
      <c r="DJ201" s="73">
        <v>14518</v>
      </c>
      <c r="DK201" s="73">
        <v>14630</v>
      </c>
      <c r="DL201" s="73">
        <v>14525</v>
      </c>
      <c r="DM201" s="73">
        <v>14563</v>
      </c>
      <c r="DN201" s="73">
        <v>14884</v>
      </c>
      <c r="DO201" s="270">
        <f t="shared" si="130"/>
        <v>14653.8</v>
      </c>
      <c r="DP201" s="73">
        <v>14435</v>
      </c>
      <c r="DQ201" s="73">
        <v>14435</v>
      </c>
      <c r="DR201" s="73">
        <v>14435</v>
      </c>
      <c r="DS201" s="73">
        <v>14435</v>
      </c>
      <c r="DT201" s="73">
        <v>14435</v>
      </c>
      <c r="DU201" s="73">
        <v>14427</v>
      </c>
      <c r="DV201" s="73">
        <v>14435</v>
      </c>
      <c r="DW201" s="73">
        <v>14435</v>
      </c>
      <c r="DX201" s="73">
        <v>14435</v>
      </c>
      <c r="DY201" s="73">
        <v>14507</v>
      </c>
      <c r="DZ201" s="270">
        <f t="shared" si="131"/>
        <v>14441.4</v>
      </c>
      <c r="EA201" s="73">
        <v>14632</v>
      </c>
      <c r="EB201" s="73">
        <v>14600</v>
      </c>
      <c r="EC201" s="73">
        <v>14687</v>
      </c>
      <c r="ED201" s="73">
        <v>14799</v>
      </c>
      <c r="EE201" s="73">
        <v>14679</v>
      </c>
      <c r="EF201" s="73">
        <v>14846</v>
      </c>
      <c r="EG201" s="73">
        <v>14775</v>
      </c>
      <c r="EH201" s="73">
        <v>14592</v>
      </c>
      <c r="EI201" s="73">
        <v>14687</v>
      </c>
      <c r="EJ201" s="73">
        <v>14536</v>
      </c>
      <c r="EK201" s="270">
        <f t="shared" si="132"/>
        <v>14683.3</v>
      </c>
      <c r="EM201" s="306">
        <f t="shared" si="133"/>
        <v>14820.602592592591</v>
      </c>
      <c r="EN201" s="144" t="str">
        <f t="shared" si="101"/>
        <v>OK</v>
      </c>
      <c r="EO201" s="144" t="str">
        <f t="shared" si="102"/>
        <v>OK</v>
      </c>
      <c r="EP201" s="144" t="str">
        <f t="shared" si="103"/>
        <v>OK</v>
      </c>
      <c r="EQ201" s="144" t="str">
        <f t="shared" si="104"/>
        <v>OK</v>
      </c>
      <c r="ER201" s="144" t="str">
        <f t="shared" si="105"/>
        <v>OK</v>
      </c>
      <c r="ES201" s="144" t="str">
        <f t="shared" si="106"/>
        <v>OK</v>
      </c>
      <c r="ET201" s="144" t="str">
        <f t="shared" si="107"/>
        <v>OK</v>
      </c>
      <c r="EU201" s="144" t="str">
        <f t="shared" si="108"/>
        <v>OK</v>
      </c>
      <c r="EV201" s="144" t="str">
        <f t="shared" si="109"/>
        <v>OK</v>
      </c>
      <c r="EW201" s="144" t="str">
        <f t="shared" si="110"/>
        <v>XXX</v>
      </c>
      <c r="EX201" s="144" t="str">
        <f t="shared" si="111"/>
        <v>OK</v>
      </c>
      <c r="EY201" s="144" t="str">
        <f t="shared" si="112"/>
        <v>OK</v>
      </c>
      <c r="EZ201" s="144" t="str">
        <f t="shared" si="113"/>
        <v>OK</v>
      </c>
      <c r="FA201" s="144" t="str">
        <f t="shared" si="114"/>
        <v>OK</v>
      </c>
      <c r="FB201" s="144" t="str">
        <f t="shared" si="115"/>
        <v>OK</v>
      </c>
    </row>
    <row r="202" spans="2:158" ht="14.4" x14ac:dyDescent="0.3">
      <c r="B202" s="144">
        <v>197</v>
      </c>
      <c r="C202" s="68" t="s">
        <v>649</v>
      </c>
      <c r="D202" s="69" t="s">
        <v>650</v>
      </c>
      <c r="E202" s="70" t="s">
        <v>13</v>
      </c>
      <c r="F202" s="73">
        <f t="shared" si="117"/>
        <v>20196.571428571428</v>
      </c>
      <c r="G202" s="73">
        <f t="shared" si="117"/>
        <v>20196.571428571428</v>
      </c>
      <c r="H202" s="73">
        <f t="shared" si="117"/>
        <v>20196.571428571428</v>
      </c>
      <c r="I202" s="73">
        <f t="shared" si="117"/>
        <v>20196.571428571428</v>
      </c>
      <c r="J202" s="37"/>
      <c r="K202" s="73">
        <v>19921</v>
      </c>
      <c r="L202" s="73">
        <v>20169</v>
      </c>
      <c r="M202" s="73">
        <v>20403</v>
      </c>
      <c r="N202" s="73">
        <v>20183</v>
      </c>
      <c r="O202" s="73">
        <v>20238</v>
      </c>
      <c r="P202" s="73">
        <v>20362</v>
      </c>
      <c r="Q202" s="73">
        <v>20100</v>
      </c>
      <c r="R202" s="270">
        <f t="shared" si="118"/>
        <v>20196.571428571428</v>
      </c>
      <c r="S202" s="73">
        <v>19994</v>
      </c>
      <c r="T202" s="73">
        <v>19718</v>
      </c>
      <c r="U202" s="73">
        <v>20150</v>
      </c>
      <c r="V202" s="73">
        <v>20271</v>
      </c>
      <c r="W202" s="73">
        <v>19972</v>
      </c>
      <c r="X202" s="73">
        <v>20050</v>
      </c>
      <c r="Y202" s="73">
        <v>19773</v>
      </c>
      <c r="Z202" s="73">
        <v>20094</v>
      </c>
      <c r="AA202" s="270">
        <f t="shared" si="119"/>
        <v>20002.75</v>
      </c>
      <c r="AB202" s="73">
        <v>21258</v>
      </c>
      <c r="AC202" s="73">
        <v>20360</v>
      </c>
      <c r="AD202" s="73">
        <v>21333</v>
      </c>
      <c r="AE202" s="270">
        <f t="shared" si="120"/>
        <v>20983.666666666668</v>
      </c>
      <c r="AF202" s="73">
        <v>20938</v>
      </c>
      <c r="AG202" s="73">
        <v>20973</v>
      </c>
      <c r="AH202" s="73">
        <v>20991</v>
      </c>
      <c r="AI202" s="73">
        <v>20938</v>
      </c>
      <c r="AJ202" s="73">
        <v>20813</v>
      </c>
      <c r="AK202" s="73">
        <v>20724</v>
      </c>
      <c r="AL202" s="73">
        <v>21169</v>
      </c>
      <c r="AM202" s="73">
        <v>20635</v>
      </c>
      <c r="AN202" s="73">
        <v>21347</v>
      </c>
      <c r="AO202" s="73">
        <v>20938</v>
      </c>
      <c r="AP202" s="73">
        <v>21045</v>
      </c>
      <c r="AQ202" s="73">
        <v>20457</v>
      </c>
      <c r="AR202" s="270">
        <f t="shared" si="121"/>
        <v>20914</v>
      </c>
      <c r="AS202" s="73">
        <v>20563</v>
      </c>
      <c r="AT202" s="73">
        <v>20098</v>
      </c>
      <c r="AU202" s="73">
        <v>20286</v>
      </c>
      <c r="AV202" s="73">
        <v>20651</v>
      </c>
      <c r="AW202" s="73">
        <v>20789</v>
      </c>
      <c r="AX202" s="73">
        <v>20286</v>
      </c>
      <c r="AY202" s="73">
        <v>20978</v>
      </c>
      <c r="AZ202" s="73">
        <v>20412</v>
      </c>
      <c r="BA202" s="270">
        <f t="shared" si="122"/>
        <v>20507.875</v>
      </c>
      <c r="BB202" s="73">
        <v>20651</v>
      </c>
      <c r="BC202" s="73">
        <v>20314</v>
      </c>
      <c r="BD202" s="73">
        <v>20339</v>
      </c>
      <c r="BE202" s="73">
        <v>20439</v>
      </c>
      <c r="BF202" s="73">
        <v>20402</v>
      </c>
      <c r="BG202" s="73">
        <v>20089</v>
      </c>
      <c r="BH202" s="73">
        <v>20277</v>
      </c>
      <c r="BI202" s="270">
        <f t="shared" si="123"/>
        <v>20358.714285714286</v>
      </c>
      <c r="BJ202" s="73">
        <v>19483</v>
      </c>
      <c r="BK202" s="73">
        <v>20225</v>
      </c>
      <c r="BL202" s="270">
        <f t="shared" si="124"/>
        <v>19854</v>
      </c>
      <c r="BM202" s="73">
        <v>20054</v>
      </c>
      <c r="BN202" s="73">
        <v>20356</v>
      </c>
      <c r="BO202" s="73">
        <v>20431</v>
      </c>
      <c r="BP202" s="73">
        <v>20401</v>
      </c>
      <c r="BQ202" s="73">
        <v>20371</v>
      </c>
      <c r="BR202" s="73">
        <v>20567</v>
      </c>
      <c r="BS202" s="73">
        <v>20688</v>
      </c>
      <c r="BT202" s="73">
        <v>20386</v>
      </c>
      <c r="BU202" s="73">
        <v>20250</v>
      </c>
      <c r="BV202" s="73">
        <v>20522</v>
      </c>
      <c r="BW202" s="270">
        <f t="shared" si="125"/>
        <v>20402.599999999999</v>
      </c>
      <c r="BX202" s="73">
        <v>22100</v>
      </c>
      <c r="BY202" s="73">
        <v>22752</v>
      </c>
      <c r="BZ202" s="73">
        <v>21448</v>
      </c>
      <c r="CA202" s="73">
        <v>22559</v>
      </c>
      <c r="CB202" s="73">
        <v>22197</v>
      </c>
      <c r="CC202" s="73">
        <v>22487</v>
      </c>
      <c r="CD202" s="73">
        <v>22124</v>
      </c>
      <c r="CE202" s="73">
        <v>23332</v>
      </c>
      <c r="CF202" s="270">
        <f t="shared" si="126"/>
        <v>22374.875</v>
      </c>
      <c r="CG202" s="73">
        <v>19166</v>
      </c>
      <c r="CH202" s="73">
        <v>19207</v>
      </c>
      <c r="CI202" s="73">
        <v>19119</v>
      </c>
      <c r="CJ202" s="73">
        <v>19224</v>
      </c>
      <c r="CK202" s="73">
        <v>19172</v>
      </c>
      <c r="CL202" s="73">
        <v>19183</v>
      </c>
      <c r="CM202" s="73">
        <v>19201</v>
      </c>
      <c r="CN202" s="73">
        <v>19189</v>
      </c>
      <c r="CO202" s="73">
        <v>19096</v>
      </c>
      <c r="CP202" s="270">
        <f t="shared" si="127"/>
        <v>19173</v>
      </c>
      <c r="CQ202" s="73">
        <v>20272</v>
      </c>
      <c r="CR202" s="73">
        <v>20733</v>
      </c>
      <c r="CS202" s="73">
        <v>20288</v>
      </c>
      <c r="CT202" s="73">
        <v>20145</v>
      </c>
      <c r="CU202" s="73">
        <v>20479</v>
      </c>
      <c r="CV202" s="73">
        <v>20384</v>
      </c>
      <c r="CW202" s="73">
        <v>20447</v>
      </c>
      <c r="CX202" s="73">
        <v>20574</v>
      </c>
      <c r="CY202" s="73">
        <v>20670</v>
      </c>
      <c r="CZ202" s="73">
        <v>20336</v>
      </c>
      <c r="DA202" s="270">
        <f t="shared" si="128"/>
        <v>20432.8</v>
      </c>
      <c r="DB202" s="73">
        <v>19683</v>
      </c>
      <c r="DC202" s="73">
        <v>19582</v>
      </c>
      <c r="DD202" s="270">
        <f t="shared" si="129"/>
        <v>19632.5</v>
      </c>
      <c r="DE202" s="73">
        <v>19912</v>
      </c>
      <c r="DF202" s="73">
        <v>20560</v>
      </c>
      <c r="DG202" s="73">
        <v>19787</v>
      </c>
      <c r="DH202" s="73">
        <v>20083</v>
      </c>
      <c r="DI202" s="73">
        <v>20196</v>
      </c>
      <c r="DJ202" s="73">
        <v>19855</v>
      </c>
      <c r="DK202" s="73">
        <v>20026</v>
      </c>
      <c r="DL202" s="73">
        <v>19866</v>
      </c>
      <c r="DM202" s="73">
        <v>19923</v>
      </c>
      <c r="DN202" s="73">
        <v>20412</v>
      </c>
      <c r="DO202" s="270">
        <f t="shared" si="130"/>
        <v>20062</v>
      </c>
      <c r="DP202" s="73">
        <v>19728</v>
      </c>
      <c r="DQ202" s="73">
        <v>19728</v>
      </c>
      <c r="DR202" s="73">
        <v>19728</v>
      </c>
      <c r="DS202" s="73">
        <v>19728</v>
      </c>
      <c r="DT202" s="73">
        <v>19728</v>
      </c>
      <c r="DU202" s="73">
        <v>19716</v>
      </c>
      <c r="DV202" s="73">
        <v>19728</v>
      </c>
      <c r="DW202" s="73">
        <v>19728</v>
      </c>
      <c r="DX202" s="73">
        <v>19728</v>
      </c>
      <c r="DY202" s="73">
        <v>19838</v>
      </c>
      <c r="DZ202" s="270">
        <f t="shared" si="131"/>
        <v>19737.8</v>
      </c>
      <c r="EA202" s="73">
        <v>20028</v>
      </c>
      <c r="EB202" s="73">
        <v>19980</v>
      </c>
      <c r="EC202" s="73">
        <v>20113</v>
      </c>
      <c r="ED202" s="73">
        <v>20283</v>
      </c>
      <c r="EE202" s="73">
        <v>20101</v>
      </c>
      <c r="EF202" s="73">
        <v>20355</v>
      </c>
      <c r="EG202" s="73">
        <v>20246</v>
      </c>
      <c r="EH202" s="73">
        <v>19968</v>
      </c>
      <c r="EI202" s="73">
        <v>20113</v>
      </c>
      <c r="EJ202" s="73">
        <v>19883</v>
      </c>
      <c r="EK202" s="270">
        <f t="shared" si="132"/>
        <v>20107</v>
      </c>
      <c r="EM202" s="306">
        <f t="shared" si="133"/>
        <v>20316.010158730154</v>
      </c>
      <c r="EN202" s="144" t="str">
        <f t="shared" si="101"/>
        <v>OK</v>
      </c>
      <c r="EO202" s="144" t="str">
        <f t="shared" si="102"/>
        <v>OK</v>
      </c>
      <c r="EP202" s="144" t="str">
        <f t="shared" si="103"/>
        <v>OK</v>
      </c>
      <c r="EQ202" s="144" t="str">
        <f t="shared" si="104"/>
        <v>OK</v>
      </c>
      <c r="ER202" s="144" t="str">
        <f t="shared" si="105"/>
        <v>OK</v>
      </c>
      <c r="ES202" s="144" t="str">
        <f t="shared" si="106"/>
        <v>OK</v>
      </c>
      <c r="ET202" s="144" t="str">
        <f t="shared" si="107"/>
        <v>OK</v>
      </c>
      <c r="EU202" s="144" t="str">
        <f t="shared" si="108"/>
        <v>OK</v>
      </c>
      <c r="EV202" s="144" t="str">
        <f t="shared" si="109"/>
        <v>OK</v>
      </c>
      <c r="EW202" s="144" t="str">
        <f t="shared" si="110"/>
        <v>XXX</v>
      </c>
      <c r="EX202" s="144" t="str">
        <f t="shared" si="111"/>
        <v>OK</v>
      </c>
      <c r="EY202" s="144" t="str">
        <f t="shared" si="112"/>
        <v>OK</v>
      </c>
      <c r="EZ202" s="144" t="str">
        <f t="shared" si="113"/>
        <v>OK</v>
      </c>
      <c r="FA202" s="144" t="str">
        <f t="shared" si="114"/>
        <v>OK</v>
      </c>
      <c r="FB202" s="144" t="str">
        <f t="shared" si="115"/>
        <v>OK</v>
      </c>
    </row>
    <row r="203" spans="2:158" ht="14.4" x14ac:dyDescent="0.3">
      <c r="B203" s="144">
        <v>198</v>
      </c>
      <c r="C203" s="68" t="s">
        <v>651</v>
      </c>
      <c r="D203" s="69" t="s">
        <v>652</v>
      </c>
      <c r="E203" s="70" t="s">
        <v>263</v>
      </c>
      <c r="F203" s="73">
        <f t="shared" si="117"/>
        <v>12398</v>
      </c>
      <c r="G203" s="73">
        <f t="shared" si="117"/>
        <v>12398</v>
      </c>
      <c r="H203" s="73">
        <f t="shared" si="117"/>
        <v>12398</v>
      </c>
      <c r="I203" s="73">
        <f t="shared" si="117"/>
        <v>12398</v>
      </c>
      <c r="J203" s="37"/>
      <c r="K203" s="73">
        <v>12260</v>
      </c>
      <c r="L203" s="73">
        <v>12384</v>
      </c>
      <c r="M203" s="73">
        <v>12501</v>
      </c>
      <c r="N203" s="73">
        <v>12391</v>
      </c>
      <c r="O203" s="73">
        <v>12419</v>
      </c>
      <c r="P203" s="73">
        <v>12481</v>
      </c>
      <c r="Q203" s="73">
        <v>12350</v>
      </c>
      <c r="R203" s="270">
        <f t="shared" si="118"/>
        <v>12398</v>
      </c>
      <c r="S203" s="73">
        <v>12297</v>
      </c>
      <c r="T203" s="73">
        <v>12159</v>
      </c>
      <c r="U203" s="73">
        <v>12375</v>
      </c>
      <c r="V203" s="73">
        <v>12435</v>
      </c>
      <c r="W203" s="73">
        <v>12286</v>
      </c>
      <c r="X203" s="73">
        <v>12325</v>
      </c>
      <c r="Y203" s="73">
        <v>12186</v>
      </c>
      <c r="Z203" s="73">
        <v>12347</v>
      </c>
      <c r="AA203" s="270">
        <f t="shared" si="119"/>
        <v>12301.25</v>
      </c>
      <c r="AB203" s="73">
        <v>12929</v>
      </c>
      <c r="AC203" s="73">
        <v>12480</v>
      </c>
      <c r="AD203" s="73">
        <v>12966</v>
      </c>
      <c r="AE203" s="270">
        <f t="shared" si="120"/>
        <v>12791.666666666666</v>
      </c>
      <c r="AF203" s="73">
        <v>12769</v>
      </c>
      <c r="AG203" s="73">
        <v>12786</v>
      </c>
      <c r="AH203" s="73">
        <v>12795</v>
      </c>
      <c r="AI203" s="73">
        <v>12769</v>
      </c>
      <c r="AJ203" s="73">
        <v>12706</v>
      </c>
      <c r="AK203" s="73">
        <v>12662</v>
      </c>
      <c r="AL203" s="73">
        <v>12884</v>
      </c>
      <c r="AM203" s="73">
        <v>12617</v>
      </c>
      <c r="AN203" s="73">
        <v>12973</v>
      </c>
      <c r="AO203" s="73">
        <v>12769</v>
      </c>
      <c r="AP203" s="73">
        <v>12822</v>
      </c>
      <c r="AQ203" s="73">
        <v>12528</v>
      </c>
      <c r="AR203" s="270">
        <f t="shared" si="121"/>
        <v>12756.666666666666</v>
      </c>
      <c r="AS203" s="73">
        <v>12581</v>
      </c>
      <c r="AT203" s="73">
        <v>12349</v>
      </c>
      <c r="AU203" s="73">
        <v>12443</v>
      </c>
      <c r="AV203" s="73">
        <v>12625</v>
      </c>
      <c r="AW203" s="73">
        <v>12694</v>
      </c>
      <c r="AX203" s="73">
        <v>12443</v>
      </c>
      <c r="AY203" s="73">
        <v>12789</v>
      </c>
      <c r="AZ203" s="73">
        <v>12506</v>
      </c>
      <c r="BA203" s="270">
        <f t="shared" si="122"/>
        <v>12553.75</v>
      </c>
      <c r="BB203" s="73">
        <v>12625</v>
      </c>
      <c r="BC203" s="73">
        <v>12457</v>
      </c>
      <c r="BD203" s="73">
        <v>12469</v>
      </c>
      <c r="BE203" s="73">
        <v>12519</v>
      </c>
      <c r="BF203" s="73">
        <v>12501</v>
      </c>
      <c r="BG203" s="73">
        <v>12344</v>
      </c>
      <c r="BH203" s="73">
        <v>12438</v>
      </c>
      <c r="BI203" s="270">
        <f t="shared" si="123"/>
        <v>12479</v>
      </c>
      <c r="BJ203" s="73">
        <v>12041</v>
      </c>
      <c r="BK203" s="73">
        <v>12412</v>
      </c>
      <c r="BL203" s="270">
        <f t="shared" si="124"/>
        <v>12226.5</v>
      </c>
      <c r="BM203" s="73">
        <v>12327</v>
      </c>
      <c r="BN203" s="73">
        <v>12478</v>
      </c>
      <c r="BO203" s="73">
        <v>12515</v>
      </c>
      <c r="BP203" s="73">
        <v>12500</v>
      </c>
      <c r="BQ203" s="73">
        <v>12485</v>
      </c>
      <c r="BR203" s="73">
        <v>12583</v>
      </c>
      <c r="BS203" s="73">
        <v>12644</v>
      </c>
      <c r="BT203" s="73">
        <v>12493</v>
      </c>
      <c r="BU203" s="73">
        <v>12425</v>
      </c>
      <c r="BV203" s="73">
        <v>12561</v>
      </c>
      <c r="BW203" s="270">
        <f t="shared" si="125"/>
        <v>12501.1</v>
      </c>
      <c r="BX203" s="73">
        <v>13350</v>
      </c>
      <c r="BY203" s="73">
        <v>13676</v>
      </c>
      <c r="BZ203" s="73">
        <v>13024</v>
      </c>
      <c r="CA203" s="73">
        <v>13579</v>
      </c>
      <c r="CB203" s="73">
        <v>13398</v>
      </c>
      <c r="CC203" s="73">
        <v>13543</v>
      </c>
      <c r="CD203" s="73">
        <v>13362</v>
      </c>
      <c r="CE203" s="73">
        <v>13966</v>
      </c>
      <c r="CF203" s="270">
        <f t="shared" si="126"/>
        <v>13487.25</v>
      </c>
      <c r="CG203" s="73">
        <v>11883</v>
      </c>
      <c r="CH203" s="73">
        <v>11903</v>
      </c>
      <c r="CI203" s="73">
        <v>11859</v>
      </c>
      <c r="CJ203" s="73">
        <v>11912</v>
      </c>
      <c r="CK203" s="73">
        <v>11886</v>
      </c>
      <c r="CL203" s="73">
        <v>11891</v>
      </c>
      <c r="CM203" s="73">
        <v>11900</v>
      </c>
      <c r="CN203" s="73">
        <v>11894</v>
      </c>
      <c r="CO203" s="73">
        <v>11848</v>
      </c>
      <c r="CP203" s="270">
        <f t="shared" si="127"/>
        <v>11886.222222222223</v>
      </c>
      <c r="CQ203" s="73">
        <v>12436</v>
      </c>
      <c r="CR203" s="73">
        <v>12666</v>
      </c>
      <c r="CS203" s="73">
        <v>12444</v>
      </c>
      <c r="CT203" s="73">
        <v>12372</v>
      </c>
      <c r="CU203" s="73">
        <v>12539</v>
      </c>
      <c r="CV203" s="73">
        <v>12492</v>
      </c>
      <c r="CW203" s="73">
        <v>12523</v>
      </c>
      <c r="CX203" s="73">
        <v>12587</v>
      </c>
      <c r="CY203" s="73">
        <v>12635</v>
      </c>
      <c r="CZ203" s="73">
        <v>12468</v>
      </c>
      <c r="DA203" s="270">
        <f t="shared" si="128"/>
        <v>12516.2</v>
      </c>
      <c r="DB203" s="73">
        <v>12141</v>
      </c>
      <c r="DC203" s="73">
        <v>12091</v>
      </c>
      <c r="DD203" s="270">
        <f t="shared" si="129"/>
        <v>12116</v>
      </c>
      <c r="DE203" s="73">
        <v>12256</v>
      </c>
      <c r="DF203" s="73">
        <v>12580</v>
      </c>
      <c r="DG203" s="73">
        <v>12193</v>
      </c>
      <c r="DH203" s="73">
        <v>12341</v>
      </c>
      <c r="DI203" s="73">
        <v>12398</v>
      </c>
      <c r="DJ203" s="73">
        <v>12227</v>
      </c>
      <c r="DK203" s="73">
        <v>12313</v>
      </c>
      <c r="DL203" s="73">
        <v>12233</v>
      </c>
      <c r="DM203" s="73">
        <v>12261</v>
      </c>
      <c r="DN203" s="73">
        <v>12506</v>
      </c>
      <c r="DO203" s="270">
        <f t="shared" si="130"/>
        <v>12330.8</v>
      </c>
      <c r="DP203" s="73">
        <v>12164</v>
      </c>
      <c r="DQ203" s="73">
        <v>12164</v>
      </c>
      <c r="DR203" s="73">
        <v>12164</v>
      </c>
      <c r="DS203" s="73">
        <v>12164</v>
      </c>
      <c r="DT203" s="73">
        <v>12164</v>
      </c>
      <c r="DU203" s="73">
        <v>12158</v>
      </c>
      <c r="DV203" s="73">
        <v>12164</v>
      </c>
      <c r="DW203" s="73">
        <v>12164</v>
      </c>
      <c r="DX203" s="73">
        <v>12164</v>
      </c>
      <c r="DY203" s="73">
        <v>12219</v>
      </c>
      <c r="DZ203" s="270">
        <f t="shared" si="131"/>
        <v>12168.9</v>
      </c>
      <c r="EA203" s="73">
        <v>12314</v>
      </c>
      <c r="EB203" s="73">
        <v>12290</v>
      </c>
      <c r="EC203" s="73">
        <v>12356</v>
      </c>
      <c r="ED203" s="73">
        <v>12441</v>
      </c>
      <c r="EE203" s="73">
        <v>12350</v>
      </c>
      <c r="EF203" s="73">
        <v>12477</v>
      </c>
      <c r="EG203" s="73">
        <v>12423</v>
      </c>
      <c r="EH203" s="73">
        <v>12284</v>
      </c>
      <c r="EI203" s="73">
        <v>12356</v>
      </c>
      <c r="EJ203" s="73">
        <v>12241</v>
      </c>
      <c r="EK203" s="270">
        <f t="shared" si="132"/>
        <v>12353.2</v>
      </c>
      <c r="EM203" s="306">
        <f t="shared" si="133"/>
        <v>12457.767037037036</v>
      </c>
      <c r="EN203" s="144" t="str">
        <f t="shared" si="101"/>
        <v>OK</v>
      </c>
      <c r="EO203" s="144" t="str">
        <f t="shared" si="102"/>
        <v>OK</v>
      </c>
      <c r="EP203" s="144" t="str">
        <f t="shared" si="103"/>
        <v>OK</v>
      </c>
      <c r="EQ203" s="144" t="str">
        <f t="shared" si="104"/>
        <v>OK</v>
      </c>
      <c r="ER203" s="144" t="str">
        <f t="shared" si="105"/>
        <v>OK</v>
      </c>
      <c r="ES203" s="144" t="str">
        <f t="shared" si="106"/>
        <v>OK</v>
      </c>
      <c r="ET203" s="144" t="str">
        <f t="shared" si="107"/>
        <v>OK</v>
      </c>
      <c r="EU203" s="144" t="str">
        <f t="shared" si="108"/>
        <v>OK</v>
      </c>
      <c r="EV203" s="144" t="str">
        <f t="shared" si="109"/>
        <v>OK</v>
      </c>
      <c r="EW203" s="144" t="str">
        <f t="shared" si="110"/>
        <v>OK</v>
      </c>
      <c r="EX203" s="144" t="str">
        <f t="shared" si="111"/>
        <v>OK</v>
      </c>
      <c r="EY203" s="144" t="str">
        <f t="shared" si="112"/>
        <v>OK</v>
      </c>
      <c r="EZ203" s="144" t="str">
        <f t="shared" si="113"/>
        <v>OK</v>
      </c>
      <c r="FA203" s="144" t="str">
        <f t="shared" si="114"/>
        <v>OK</v>
      </c>
      <c r="FB203" s="144" t="str">
        <f t="shared" si="115"/>
        <v>OK</v>
      </c>
    </row>
    <row r="204" spans="2:158" ht="14.4" x14ac:dyDescent="0.3">
      <c r="B204" s="144">
        <v>199</v>
      </c>
      <c r="C204" s="68" t="s">
        <v>653</v>
      </c>
      <c r="D204" s="69" t="s">
        <v>654</v>
      </c>
      <c r="E204" s="70" t="s">
        <v>13</v>
      </c>
      <c r="F204" s="73">
        <f t="shared" si="117"/>
        <v>25253.428571428572</v>
      </c>
      <c r="G204" s="73">
        <f t="shared" si="117"/>
        <v>25253.428571428572</v>
      </c>
      <c r="H204" s="73">
        <f t="shared" si="117"/>
        <v>25253.428571428572</v>
      </c>
      <c r="I204" s="73">
        <f t="shared" si="117"/>
        <v>25253.428571428572</v>
      </c>
      <c r="J204" s="37"/>
      <c r="K204" s="73">
        <v>24892</v>
      </c>
      <c r="L204" s="73">
        <v>25217</v>
      </c>
      <c r="M204" s="73">
        <v>25525</v>
      </c>
      <c r="N204" s="73">
        <v>25235</v>
      </c>
      <c r="O204" s="73">
        <v>25308</v>
      </c>
      <c r="P204" s="73">
        <v>25470</v>
      </c>
      <c r="Q204" s="73">
        <v>25127</v>
      </c>
      <c r="R204" s="270">
        <f t="shared" si="118"/>
        <v>25253.428571428572</v>
      </c>
      <c r="S204" s="73">
        <v>24988</v>
      </c>
      <c r="T204" s="73">
        <v>24625</v>
      </c>
      <c r="U204" s="73">
        <v>25192</v>
      </c>
      <c r="V204" s="73">
        <v>25351</v>
      </c>
      <c r="W204" s="73">
        <v>24959</v>
      </c>
      <c r="X204" s="73">
        <v>25061</v>
      </c>
      <c r="Y204" s="73">
        <v>24697</v>
      </c>
      <c r="Z204" s="73">
        <v>25119</v>
      </c>
      <c r="AA204" s="270">
        <f t="shared" si="119"/>
        <v>24999</v>
      </c>
      <c r="AB204" s="73">
        <v>26646</v>
      </c>
      <c r="AC204" s="73">
        <v>25467</v>
      </c>
      <c r="AD204" s="73">
        <v>26744</v>
      </c>
      <c r="AE204" s="270">
        <f t="shared" si="120"/>
        <v>26285.666666666668</v>
      </c>
      <c r="AF204" s="73">
        <v>26226</v>
      </c>
      <c r="AG204" s="73">
        <v>26273</v>
      </c>
      <c r="AH204" s="73">
        <v>26296</v>
      </c>
      <c r="AI204" s="73">
        <v>26226</v>
      </c>
      <c r="AJ204" s="73">
        <v>26063</v>
      </c>
      <c r="AK204" s="73">
        <v>25946</v>
      </c>
      <c r="AL204" s="73">
        <v>26530</v>
      </c>
      <c r="AM204" s="73">
        <v>25829</v>
      </c>
      <c r="AN204" s="73">
        <v>26764</v>
      </c>
      <c r="AO204" s="73">
        <v>26226</v>
      </c>
      <c r="AP204" s="73">
        <v>26366</v>
      </c>
      <c r="AQ204" s="73">
        <v>25595</v>
      </c>
      <c r="AR204" s="270">
        <f t="shared" si="121"/>
        <v>26195</v>
      </c>
      <c r="AS204" s="73">
        <v>25734</v>
      </c>
      <c r="AT204" s="73">
        <v>25123</v>
      </c>
      <c r="AU204" s="73">
        <v>25371</v>
      </c>
      <c r="AV204" s="73">
        <v>25850</v>
      </c>
      <c r="AW204" s="73">
        <v>26031</v>
      </c>
      <c r="AX204" s="73">
        <v>25371</v>
      </c>
      <c r="AY204" s="73">
        <v>26279</v>
      </c>
      <c r="AZ204" s="73">
        <v>25536</v>
      </c>
      <c r="BA204" s="270">
        <f t="shared" si="122"/>
        <v>25661.875</v>
      </c>
      <c r="BB204" s="73">
        <v>25850</v>
      </c>
      <c r="BC204" s="73">
        <v>25408</v>
      </c>
      <c r="BD204" s="73">
        <v>25440</v>
      </c>
      <c r="BE204" s="73">
        <v>25572</v>
      </c>
      <c r="BF204" s="73">
        <v>25522</v>
      </c>
      <c r="BG204" s="73">
        <v>25112</v>
      </c>
      <c r="BH204" s="73">
        <v>25358</v>
      </c>
      <c r="BI204" s="270">
        <f t="shared" si="123"/>
        <v>25466</v>
      </c>
      <c r="BJ204" s="73">
        <v>24317</v>
      </c>
      <c r="BK204" s="73">
        <v>25291</v>
      </c>
      <c r="BL204" s="270">
        <f t="shared" si="124"/>
        <v>24804</v>
      </c>
      <c r="BM204" s="73">
        <v>25066</v>
      </c>
      <c r="BN204" s="73">
        <v>25462</v>
      </c>
      <c r="BO204" s="73">
        <v>25561</v>
      </c>
      <c r="BP204" s="73">
        <v>25521</v>
      </c>
      <c r="BQ204" s="73">
        <v>25482</v>
      </c>
      <c r="BR204" s="73">
        <v>25739</v>
      </c>
      <c r="BS204" s="73">
        <v>25898</v>
      </c>
      <c r="BT204" s="73">
        <v>25502</v>
      </c>
      <c r="BU204" s="73">
        <v>25323</v>
      </c>
      <c r="BV204" s="73">
        <v>25680</v>
      </c>
      <c r="BW204" s="270">
        <f t="shared" si="125"/>
        <v>25523.4</v>
      </c>
      <c r="BX204" s="73">
        <v>27752</v>
      </c>
      <c r="BY204" s="73">
        <v>28608</v>
      </c>
      <c r="BZ204" s="73">
        <v>26896</v>
      </c>
      <c r="CA204" s="73">
        <v>28354</v>
      </c>
      <c r="CB204" s="73">
        <v>27879</v>
      </c>
      <c r="CC204" s="73">
        <v>28259</v>
      </c>
      <c r="CD204" s="73">
        <v>27784</v>
      </c>
      <c r="CE204" s="73">
        <v>29368</v>
      </c>
      <c r="CF204" s="270">
        <f t="shared" si="126"/>
        <v>28112.5</v>
      </c>
      <c r="CG204" s="73">
        <v>23901</v>
      </c>
      <c r="CH204" s="73">
        <v>23954</v>
      </c>
      <c r="CI204" s="73">
        <v>23839</v>
      </c>
      <c r="CJ204" s="73">
        <v>23977</v>
      </c>
      <c r="CK204" s="73">
        <v>23908</v>
      </c>
      <c r="CL204" s="73">
        <v>23924</v>
      </c>
      <c r="CM204" s="73">
        <v>23947</v>
      </c>
      <c r="CN204" s="73">
        <v>23931</v>
      </c>
      <c r="CO204" s="73">
        <v>23809</v>
      </c>
      <c r="CP204" s="270">
        <f t="shared" si="127"/>
        <v>23910</v>
      </c>
      <c r="CQ204" s="73">
        <v>25353</v>
      </c>
      <c r="CR204" s="73">
        <v>25958</v>
      </c>
      <c r="CS204" s="73">
        <v>25374</v>
      </c>
      <c r="CT204" s="73">
        <v>25186</v>
      </c>
      <c r="CU204" s="73">
        <v>25624</v>
      </c>
      <c r="CV204" s="73">
        <v>25499</v>
      </c>
      <c r="CW204" s="73">
        <v>25582</v>
      </c>
      <c r="CX204" s="73">
        <v>25749</v>
      </c>
      <c r="CY204" s="73">
        <v>25874</v>
      </c>
      <c r="CZ204" s="73">
        <v>25436</v>
      </c>
      <c r="DA204" s="270">
        <f t="shared" si="128"/>
        <v>25563.5</v>
      </c>
      <c r="DB204" s="73">
        <v>24579</v>
      </c>
      <c r="DC204" s="73">
        <v>24447</v>
      </c>
      <c r="DD204" s="270">
        <f t="shared" si="129"/>
        <v>24513</v>
      </c>
      <c r="DE204" s="73">
        <v>24880</v>
      </c>
      <c r="DF204" s="73">
        <v>25731</v>
      </c>
      <c r="DG204" s="73">
        <v>24715</v>
      </c>
      <c r="DH204" s="73">
        <v>25103</v>
      </c>
      <c r="DI204" s="73">
        <v>25253</v>
      </c>
      <c r="DJ204" s="73">
        <v>24805</v>
      </c>
      <c r="DK204" s="73">
        <v>25029</v>
      </c>
      <c r="DL204" s="73">
        <v>24820</v>
      </c>
      <c r="DM204" s="73">
        <v>24894</v>
      </c>
      <c r="DN204" s="73">
        <v>25537</v>
      </c>
      <c r="DO204" s="270">
        <f t="shared" si="130"/>
        <v>25076.7</v>
      </c>
      <c r="DP204" s="73">
        <v>24639</v>
      </c>
      <c r="DQ204" s="73">
        <v>24639</v>
      </c>
      <c r="DR204" s="73">
        <v>24639</v>
      </c>
      <c r="DS204" s="73">
        <v>24639</v>
      </c>
      <c r="DT204" s="73">
        <v>24639</v>
      </c>
      <c r="DU204" s="73">
        <v>24622</v>
      </c>
      <c r="DV204" s="73">
        <v>24639</v>
      </c>
      <c r="DW204" s="73">
        <v>24639</v>
      </c>
      <c r="DX204" s="73">
        <v>24639</v>
      </c>
      <c r="DY204" s="73">
        <v>24783</v>
      </c>
      <c r="DZ204" s="270">
        <f t="shared" si="131"/>
        <v>24651.7</v>
      </c>
      <c r="EA204" s="73">
        <v>25032</v>
      </c>
      <c r="EB204" s="73">
        <v>24969</v>
      </c>
      <c r="EC204" s="73">
        <v>25143</v>
      </c>
      <c r="ED204" s="73">
        <v>25366</v>
      </c>
      <c r="EE204" s="73">
        <v>25128</v>
      </c>
      <c r="EF204" s="73">
        <v>25461</v>
      </c>
      <c r="EG204" s="73">
        <v>25318</v>
      </c>
      <c r="EH204" s="73">
        <v>24953</v>
      </c>
      <c r="EI204" s="73">
        <v>25143</v>
      </c>
      <c r="EJ204" s="73">
        <v>24841</v>
      </c>
      <c r="EK204" s="270">
        <f t="shared" si="132"/>
        <v>25135.4</v>
      </c>
      <c r="EM204" s="306">
        <f t="shared" si="133"/>
        <v>25410.078015873019</v>
      </c>
      <c r="EN204" s="144" t="str">
        <f t="shared" si="101"/>
        <v>OK</v>
      </c>
      <c r="EO204" s="144" t="str">
        <f t="shared" si="102"/>
        <v>OK</v>
      </c>
      <c r="EP204" s="144" t="str">
        <f t="shared" si="103"/>
        <v>OK</v>
      </c>
      <c r="EQ204" s="144" t="str">
        <f t="shared" si="104"/>
        <v>OK</v>
      </c>
      <c r="ER204" s="144" t="str">
        <f t="shared" si="105"/>
        <v>OK</v>
      </c>
      <c r="ES204" s="144" t="str">
        <f t="shared" si="106"/>
        <v>OK</v>
      </c>
      <c r="ET204" s="144" t="str">
        <f t="shared" si="107"/>
        <v>OK</v>
      </c>
      <c r="EU204" s="144" t="str">
        <f t="shared" si="108"/>
        <v>OK</v>
      </c>
      <c r="EV204" s="144" t="str">
        <f t="shared" si="109"/>
        <v>OK</v>
      </c>
      <c r="EW204" s="144" t="str">
        <f t="shared" si="110"/>
        <v>XXX</v>
      </c>
      <c r="EX204" s="144" t="str">
        <f t="shared" si="111"/>
        <v>OK</v>
      </c>
      <c r="EY204" s="144" t="str">
        <f t="shared" si="112"/>
        <v>OK</v>
      </c>
      <c r="EZ204" s="144" t="str">
        <f t="shared" si="113"/>
        <v>OK</v>
      </c>
      <c r="FA204" s="144" t="str">
        <f t="shared" si="114"/>
        <v>OK</v>
      </c>
      <c r="FB204" s="144" t="str">
        <f t="shared" si="115"/>
        <v>OK</v>
      </c>
    </row>
    <row r="205" spans="2:158" ht="14.4" x14ac:dyDescent="0.3">
      <c r="B205" s="144">
        <v>200</v>
      </c>
      <c r="C205" s="68" t="s">
        <v>655</v>
      </c>
      <c r="D205" s="69" t="s">
        <v>656</v>
      </c>
      <c r="E205" s="70" t="s">
        <v>263</v>
      </c>
      <c r="F205" s="73">
        <f t="shared" ref="F205:I224" si="134">INDEX($K205:$EK205,MATCH(F$4,$K$4:$EK$4,0))</f>
        <v>15729.714285714286</v>
      </c>
      <c r="G205" s="73">
        <f t="shared" si="134"/>
        <v>15729.714285714286</v>
      </c>
      <c r="H205" s="73">
        <f t="shared" si="134"/>
        <v>15729.714285714286</v>
      </c>
      <c r="I205" s="73">
        <f t="shared" si="134"/>
        <v>15729.714285714286</v>
      </c>
      <c r="J205" s="37"/>
      <c r="K205" s="73">
        <v>15549</v>
      </c>
      <c r="L205" s="73">
        <v>15712</v>
      </c>
      <c r="M205" s="73">
        <v>15865</v>
      </c>
      <c r="N205" s="73">
        <v>15721</v>
      </c>
      <c r="O205" s="73">
        <v>15757</v>
      </c>
      <c r="P205" s="73">
        <v>15838</v>
      </c>
      <c r="Q205" s="73">
        <v>15666</v>
      </c>
      <c r="R205" s="270">
        <f t="shared" si="118"/>
        <v>15729.714285714286</v>
      </c>
      <c r="S205" s="73">
        <v>15597</v>
      </c>
      <c r="T205" s="73">
        <v>15415</v>
      </c>
      <c r="U205" s="73">
        <v>15699</v>
      </c>
      <c r="V205" s="73">
        <v>15779</v>
      </c>
      <c r="W205" s="73">
        <v>15582</v>
      </c>
      <c r="X205" s="73">
        <v>15633</v>
      </c>
      <c r="Y205" s="73">
        <v>15451</v>
      </c>
      <c r="Z205" s="73">
        <v>15662</v>
      </c>
      <c r="AA205" s="270">
        <f t="shared" si="119"/>
        <v>15602.25</v>
      </c>
      <c r="AB205" s="73">
        <v>16426</v>
      </c>
      <c r="AC205" s="73">
        <v>15836</v>
      </c>
      <c r="AD205" s="73">
        <v>16475</v>
      </c>
      <c r="AE205" s="270">
        <f t="shared" si="120"/>
        <v>16245.666666666666</v>
      </c>
      <c r="AF205" s="73">
        <v>16216</v>
      </c>
      <c r="AG205" s="73">
        <v>16239</v>
      </c>
      <c r="AH205" s="73">
        <v>16251</v>
      </c>
      <c r="AI205" s="73">
        <v>16216</v>
      </c>
      <c r="AJ205" s="73">
        <v>16134</v>
      </c>
      <c r="AK205" s="73">
        <v>16076</v>
      </c>
      <c r="AL205" s="73">
        <v>16368</v>
      </c>
      <c r="AM205" s="73">
        <v>16017</v>
      </c>
      <c r="AN205" s="73">
        <v>16485</v>
      </c>
      <c r="AO205" s="73">
        <v>16216</v>
      </c>
      <c r="AP205" s="73">
        <v>16286</v>
      </c>
      <c r="AQ205" s="73">
        <v>15900</v>
      </c>
      <c r="AR205" s="270">
        <f t="shared" si="121"/>
        <v>16200.333333333334</v>
      </c>
      <c r="AS205" s="73">
        <v>15970</v>
      </c>
      <c r="AT205" s="73">
        <v>15665</v>
      </c>
      <c r="AU205" s="73">
        <v>15788</v>
      </c>
      <c r="AV205" s="73">
        <v>16028</v>
      </c>
      <c r="AW205" s="73">
        <v>16118</v>
      </c>
      <c r="AX205" s="73">
        <v>15788</v>
      </c>
      <c r="AY205" s="73">
        <v>16242</v>
      </c>
      <c r="AZ205" s="73">
        <v>15871</v>
      </c>
      <c r="BA205" s="270">
        <f t="shared" si="122"/>
        <v>15933.75</v>
      </c>
      <c r="BB205" s="73">
        <v>16028</v>
      </c>
      <c r="BC205" s="73">
        <v>15807</v>
      </c>
      <c r="BD205" s="73">
        <v>15823</v>
      </c>
      <c r="BE205" s="73">
        <v>15889</v>
      </c>
      <c r="BF205" s="73">
        <v>15864</v>
      </c>
      <c r="BG205" s="73">
        <v>15659</v>
      </c>
      <c r="BH205" s="73">
        <v>15782</v>
      </c>
      <c r="BI205" s="270">
        <f t="shared" si="123"/>
        <v>15836</v>
      </c>
      <c r="BJ205" s="73">
        <v>15261</v>
      </c>
      <c r="BK205" s="73">
        <v>15748</v>
      </c>
      <c r="BL205" s="270">
        <f t="shared" si="124"/>
        <v>15504.5</v>
      </c>
      <c r="BM205" s="73">
        <v>15636</v>
      </c>
      <c r="BN205" s="73">
        <v>15834</v>
      </c>
      <c r="BO205" s="73">
        <v>15883</v>
      </c>
      <c r="BP205" s="73">
        <v>15864</v>
      </c>
      <c r="BQ205" s="73">
        <v>15844</v>
      </c>
      <c r="BR205" s="73">
        <v>15972</v>
      </c>
      <c r="BS205" s="73">
        <v>16052</v>
      </c>
      <c r="BT205" s="73">
        <v>15854</v>
      </c>
      <c r="BU205" s="73">
        <v>15764</v>
      </c>
      <c r="BV205" s="73">
        <v>15943</v>
      </c>
      <c r="BW205" s="270">
        <f t="shared" si="125"/>
        <v>15864.6</v>
      </c>
      <c r="BX205" s="73">
        <v>16979</v>
      </c>
      <c r="BY205" s="73">
        <v>17407</v>
      </c>
      <c r="BZ205" s="73">
        <v>16551</v>
      </c>
      <c r="CA205" s="73">
        <v>17280</v>
      </c>
      <c r="CB205" s="73">
        <v>17042</v>
      </c>
      <c r="CC205" s="73">
        <v>17232</v>
      </c>
      <c r="CD205" s="73">
        <v>16995</v>
      </c>
      <c r="CE205" s="73">
        <v>17787</v>
      </c>
      <c r="CF205" s="270">
        <f t="shared" si="126"/>
        <v>17159.125</v>
      </c>
      <c r="CG205" s="73">
        <v>15053</v>
      </c>
      <c r="CH205" s="73">
        <v>15080</v>
      </c>
      <c r="CI205" s="73">
        <v>15022</v>
      </c>
      <c r="CJ205" s="73">
        <v>15091</v>
      </c>
      <c r="CK205" s="73">
        <v>15057</v>
      </c>
      <c r="CL205" s="73">
        <v>15065</v>
      </c>
      <c r="CM205" s="73">
        <v>15076</v>
      </c>
      <c r="CN205" s="73">
        <v>15068</v>
      </c>
      <c r="CO205" s="73">
        <v>15007</v>
      </c>
      <c r="CP205" s="270">
        <f t="shared" si="127"/>
        <v>15057.666666666666</v>
      </c>
      <c r="CQ205" s="73">
        <v>15779</v>
      </c>
      <c r="CR205" s="73">
        <v>16082</v>
      </c>
      <c r="CS205" s="73">
        <v>15790</v>
      </c>
      <c r="CT205" s="73">
        <v>15696</v>
      </c>
      <c r="CU205" s="73">
        <v>15915</v>
      </c>
      <c r="CV205" s="73">
        <v>15852</v>
      </c>
      <c r="CW205" s="73">
        <v>15894</v>
      </c>
      <c r="CX205" s="73">
        <v>15977</v>
      </c>
      <c r="CY205" s="73">
        <v>16040</v>
      </c>
      <c r="CZ205" s="73">
        <v>15821</v>
      </c>
      <c r="DA205" s="270">
        <f t="shared" si="128"/>
        <v>15884.6</v>
      </c>
      <c r="DB205" s="73">
        <v>15392</v>
      </c>
      <c r="DC205" s="73">
        <v>15326</v>
      </c>
      <c r="DD205" s="270">
        <f t="shared" si="129"/>
        <v>15359</v>
      </c>
      <c r="DE205" s="73">
        <v>15543</v>
      </c>
      <c r="DF205" s="73">
        <v>15968</v>
      </c>
      <c r="DG205" s="73">
        <v>15460</v>
      </c>
      <c r="DH205" s="73">
        <v>15655</v>
      </c>
      <c r="DI205" s="73">
        <v>15729</v>
      </c>
      <c r="DJ205" s="73">
        <v>15505</v>
      </c>
      <c r="DK205" s="73">
        <v>15617</v>
      </c>
      <c r="DL205" s="73">
        <v>15513</v>
      </c>
      <c r="DM205" s="73">
        <v>15550</v>
      </c>
      <c r="DN205" s="73">
        <v>15871</v>
      </c>
      <c r="DO205" s="270">
        <f t="shared" si="130"/>
        <v>15641.1</v>
      </c>
      <c r="DP205" s="73">
        <v>15422</v>
      </c>
      <c r="DQ205" s="73">
        <v>15422</v>
      </c>
      <c r="DR205" s="73">
        <v>15422</v>
      </c>
      <c r="DS205" s="73">
        <v>15422</v>
      </c>
      <c r="DT205" s="73">
        <v>15422</v>
      </c>
      <c r="DU205" s="73">
        <v>15414</v>
      </c>
      <c r="DV205" s="73">
        <v>15422</v>
      </c>
      <c r="DW205" s="73">
        <v>15422</v>
      </c>
      <c r="DX205" s="73">
        <v>15422</v>
      </c>
      <c r="DY205" s="73">
        <v>15494</v>
      </c>
      <c r="DZ205" s="270">
        <f t="shared" si="131"/>
        <v>15428.4</v>
      </c>
      <c r="EA205" s="73">
        <v>15619</v>
      </c>
      <c r="EB205" s="73">
        <v>15587</v>
      </c>
      <c r="EC205" s="73">
        <v>15675</v>
      </c>
      <c r="ED205" s="73">
        <v>15786</v>
      </c>
      <c r="EE205" s="73">
        <v>15667</v>
      </c>
      <c r="EF205" s="73">
        <v>15834</v>
      </c>
      <c r="EG205" s="73">
        <v>15762</v>
      </c>
      <c r="EH205" s="73">
        <v>15579</v>
      </c>
      <c r="EI205" s="73">
        <v>15675</v>
      </c>
      <c r="EJ205" s="73">
        <v>15524</v>
      </c>
      <c r="EK205" s="270">
        <f t="shared" si="132"/>
        <v>15670.8</v>
      </c>
      <c r="EM205" s="306">
        <f t="shared" si="133"/>
        <v>15807.833730158729</v>
      </c>
      <c r="EN205" s="144" t="str">
        <f t="shared" si="101"/>
        <v>OK</v>
      </c>
      <c r="EO205" s="144" t="str">
        <f t="shared" si="102"/>
        <v>OK</v>
      </c>
      <c r="EP205" s="144" t="str">
        <f t="shared" si="103"/>
        <v>OK</v>
      </c>
      <c r="EQ205" s="144" t="str">
        <f t="shared" si="104"/>
        <v>OK</v>
      </c>
      <c r="ER205" s="144" t="str">
        <f t="shared" si="105"/>
        <v>OK</v>
      </c>
      <c r="ES205" s="144" t="str">
        <f t="shared" si="106"/>
        <v>OK</v>
      </c>
      <c r="ET205" s="144" t="str">
        <f t="shared" si="107"/>
        <v>OK</v>
      </c>
      <c r="EU205" s="144" t="str">
        <f t="shared" si="108"/>
        <v>OK</v>
      </c>
      <c r="EV205" s="144" t="str">
        <f t="shared" si="109"/>
        <v>OK</v>
      </c>
      <c r="EW205" s="144" t="str">
        <f t="shared" si="110"/>
        <v>OK</v>
      </c>
      <c r="EX205" s="144" t="str">
        <f t="shared" si="111"/>
        <v>OK</v>
      </c>
      <c r="EY205" s="144" t="str">
        <f t="shared" si="112"/>
        <v>OK</v>
      </c>
      <c r="EZ205" s="144" t="str">
        <f t="shared" si="113"/>
        <v>OK</v>
      </c>
      <c r="FA205" s="144" t="str">
        <f t="shared" si="114"/>
        <v>OK</v>
      </c>
      <c r="FB205" s="144" t="str">
        <f t="shared" si="115"/>
        <v>OK</v>
      </c>
    </row>
    <row r="206" spans="2:158" ht="14.4" x14ac:dyDescent="0.3">
      <c r="B206" s="144">
        <v>201</v>
      </c>
      <c r="C206" s="71" t="s">
        <v>657</v>
      </c>
      <c r="D206" s="72" t="s">
        <v>658</v>
      </c>
      <c r="E206" s="70">
        <v>0</v>
      </c>
      <c r="F206" s="73">
        <f t="shared" si="134"/>
        <v>0</v>
      </c>
      <c r="G206" s="73">
        <f t="shared" si="134"/>
        <v>0</v>
      </c>
      <c r="H206" s="73">
        <f t="shared" si="134"/>
        <v>0</v>
      </c>
      <c r="I206" s="73">
        <f t="shared" si="134"/>
        <v>0</v>
      </c>
      <c r="J206" s="37"/>
      <c r="K206" s="73">
        <v>0</v>
      </c>
      <c r="L206" s="73">
        <v>0</v>
      </c>
      <c r="M206" s="73">
        <v>0</v>
      </c>
      <c r="N206" s="73">
        <v>0</v>
      </c>
      <c r="O206" s="73">
        <v>0</v>
      </c>
      <c r="P206" s="73">
        <v>0</v>
      </c>
      <c r="Q206" s="73">
        <v>0</v>
      </c>
      <c r="R206" s="270">
        <f t="shared" si="118"/>
        <v>0</v>
      </c>
      <c r="S206" s="73">
        <v>0</v>
      </c>
      <c r="T206" s="73">
        <v>0</v>
      </c>
      <c r="U206" s="73">
        <v>0</v>
      </c>
      <c r="V206" s="73">
        <v>0</v>
      </c>
      <c r="W206" s="73">
        <v>0</v>
      </c>
      <c r="X206" s="73">
        <v>0</v>
      </c>
      <c r="Y206" s="73">
        <v>0</v>
      </c>
      <c r="Z206" s="73">
        <v>0</v>
      </c>
      <c r="AA206" s="270">
        <f t="shared" si="119"/>
        <v>0</v>
      </c>
      <c r="AB206" s="73">
        <v>0</v>
      </c>
      <c r="AC206" s="73">
        <v>0</v>
      </c>
      <c r="AD206" s="73">
        <v>0</v>
      </c>
      <c r="AE206" s="270">
        <f t="shared" si="120"/>
        <v>0</v>
      </c>
      <c r="AF206" s="73">
        <v>0</v>
      </c>
      <c r="AG206" s="73">
        <v>0</v>
      </c>
      <c r="AH206" s="73">
        <v>0</v>
      </c>
      <c r="AI206" s="73">
        <v>0</v>
      </c>
      <c r="AJ206" s="73">
        <v>0</v>
      </c>
      <c r="AK206" s="73">
        <v>0</v>
      </c>
      <c r="AL206" s="73">
        <v>0</v>
      </c>
      <c r="AM206" s="73">
        <v>0</v>
      </c>
      <c r="AN206" s="73">
        <v>0</v>
      </c>
      <c r="AO206" s="73">
        <v>0</v>
      </c>
      <c r="AP206" s="73">
        <v>0</v>
      </c>
      <c r="AQ206" s="73">
        <v>0</v>
      </c>
      <c r="AR206" s="270">
        <f t="shared" si="121"/>
        <v>0</v>
      </c>
      <c r="AS206" s="73">
        <v>0</v>
      </c>
      <c r="AT206" s="73">
        <v>0</v>
      </c>
      <c r="AU206" s="73">
        <v>0</v>
      </c>
      <c r="AV206" s="73">
        <v>0</v>
      </c>
      <c r="AW206" s="73">
        <v>0</v>
      </c>
      <c r="AX206" s="73">
        <v>0</v>
      </c>
      <c r="AY206" s="73">
        <v>0</v>
      </c>
      <c r="AZ206" s="73">
        <v>0</v>
      </c>
      <c r="BA206" s="270">
        <f t="shared" si="122"/>
        <v>0</v>
      </c>
      <c r="BB206" s="73">
        <v>0</v>
      </c>
      <c r="BC206" s="73">
        <v>0</v>
      </c>
      <c r="BD206" s="73">
        <v>0</v>
      </c>
      <c r="BE206" s="73">
        <v>0</v>
      </c>
      <c r="BF206" s="73">
        <v>0</v>
      </c>
      <c r="BG206" s="73">
        <v>0</v>
      </c>
      <c r="BH206" s="73">
        <v>0</v>
      </c>
      <c r="BI206" s="270">
        <f t="shared" si="123"/>
        <v>0</v>
      </c>
      <c r="BJ206" s="73">
        <v>0</v>
      </c>
      <c r="BK206" s="73">
        <v>0</v>
      </c>
      <c r="BL206" s="270">
        <f t="shared" si="124"/>
        <v>0</v>
      </c>
      <c r="BM206" s="73">
        <v>0</v>
      </c>
      <c r="BN206" s="73">
        <v>0</v>
      </c>
      <c r="BO206" s="73">
        <v>0</v>
      </c>
      <c r="BP206" s="73">
        <v>0</v>
      </c>
      <c r="BQ206" s="73">
        <v>0</v>
      </c>
      <c r="BR206" s="73">
        <v>0</v>
      </c>
      <c r="BS206" s="73">
        <v>0</v>
      </c>
      <c r="BT206" s="73">
        <v>0</v>
      </c>
      <c r="BU206" s="73">
        <v>0</v>
      </c>
      <c r="BV206" s="73">
        <v>0</v>
      </c>
      <c r="BW206" s="270">
        <f t="shared" si="125"/>
        <v>0</v>
      </c>
      <c r="BX206" s="73">
        <v>0</v>
      </c>
      <c r="BY206" s="73">
        <v>0</v>
      </c>
      <c r="BZ206" s="73">
        <v>0</v>
      </c>
      <c r="CA206" s="73">
        <v>0</v>
      </c>
      <c r="CB206" s="73">
        <v>0</v>
      </c>
      <c r="CC206" s="73">
        <v>0</v>
      </c>
      <c r="CD206" s="73">
        <v>0</v>
      </c>
      <c r="CE206" s="73">
        <v>0</v>
      </c>
      <c r="CF206" s="270">
        <f t="shared" si="126"/>
        <v>0</v>
      </c>
      <c r="CG206" s="73">
        <v>0</v>
      </c>
      <c r="CH206" s="73">
        <v>0</v>
      </c>
      <c r="CI206" s="73">
        <v>0</v>
      </c>
      <c r="CJ206" s="73">
        <v>0</v>
      </c>
      <c r="CK206" s="73">
        <v>0</v>
      </c>
      <c r="CL206" s="73">
        <v>0</v>
      </c>
      <c r="CM206" s="73">
        <v>0</v>
      </c>
      <c r="CN206" s="73">
        <v>0</v>
      </c>
      <c r="CO206" s="73">
        <v>0</v>
      </c>
      <c r="CP206" s="270">
        <f t="shared" si="127"/>
        <v>0</v>
      </c>
      <c r="CQ206" s="73">
        <v>0</v>
      </c>
      <c r="CR206" s="73">
        <v>0</v>
      </c>
      <c r="CS206" s="73">
        <v>0</v>
      </c>
      <c r="CT206" s="73">
        <v>0</v>
      </c>
      <c r="CU206" s="73">
        <v>0</v>
      </c>
      <c r="CV206" s="73">
        <v>0</v>
      </c>
      <c r="CW206" s="73">
        <v>0</v>
      </c>
      <c r="CX206" s="73">
        <v>0</v>
      </c>
      <c r="CY206" s="73">
        <v>0</v>
      </c>
      <c r="CZ206" s="73">
        <v>0</v>
      </c>
      <c r="DA206" s="270">
        <f t="shared" si="128"/>
        <v>0</v>
      </c>
      <c r="DB206" s="73">
        <v>0</v>
      </c>
      <c r="DC206" s="73">
        <v>0</v>
      </c>
      <c r="DD206" s="270">
        <f t="shared" si="129"/>
        <v>0</v>
      </c>
      <c r="DE206" s="73">
        <v>0</v>
      </c>
      <c r="DF206" s="73">
        <v>0</v>
      </c>
      <c r="DG206" s="73">
        <v>0</v>
      </c>
      <c r="DH206" s="73">
        <v>0</v>
      </c>
      <c r="DI206" s="73">
        <v>0</v>
      </c>
      <c r="DJ206" s="73">
        <v>0</v>
      </c>
      <c r="DK206" s="73">
        <v>0</v>
      </c>
      <c r="DL206" s="73">
        <v>0</v>
      </c>
      <c r="DM206" s="73">
        <v>0</v>
      </c>
      <c r="DN206" s="73">
        <v>0</v>
      </c>
      <c r="DO206" s="270">
        <f t="shared" si="130"/>
        <v>0</v>
      </c>
      <c r="DP206" s="73">
        <v>0</v>
      </c>
      <c r="DQ206" s="73">
        <v>0</v>
      </c>
      <c r="DR206" s="73">
        <v>0</v>
      </c>
      <c r="DS206" s="73">
        <v>0</v>
      </c>
      <c r="DT206" s="73">
        <v>0</v>
      </c>
      <c r="DU206" s="73">
        <v>0</v>
      </c>
      <c r="DV206" s="73">
        <v>0</v>
      </c>
      <c r="DW206" s="73">
        <v>0</v>
      </c>
      <c r="DX206" s="73">
        <v>0</v>
      </c>
      <c r="DY206" s="73">
        <v>0</v>
      </c>
      <c r="DZ206" s="270">
        <f t="shared" si="131"/>
        <v>0</v>
      </c>
      <c r="EA206" s="73">
        <v>0</v>
      </c>
      <c r="EB206" s="73">
        <v>0</v>
      </c>
      <c r="EC206" s="73">
        <v>0</v>
      </c>
      <c r="ED206" s="73">
        <v>0</v>
      </c>
      <c r="EE206" s="73">
        <v>0</v>
      </c>
      <c r="EF206" s="73">
        <v>0</v>
      </c>
      <c r="EG206" s="73">
        <v>0</v>
      </c>
      <c r="EH206" s="73">
        <v>0</v>
      </c>
      <c r="EI206" s="73">
        <v>0</v>
      </c>
      <c r="EJ206" s="73">
        <v>0</v>
      </c>
      <c r="EK206" s="270">
        <f t="shared" si="132"/>
        <v>0</v>
      </c>
      <c r="EM206" s="306"/>
      <c r="EN206" s="144"/>
      <c r="EO206" s="144"/>
      <c r="EP206" s="144"/>
      <c r="EQ206" s="144"/>
      <c r="ER206" s="144"/>
      <c r="ES206" s="144"/>
      <c r="ET206" s="144"/>
      <c r="EU206" s="144"/>
      <c r="EV206" s="144"/>
      <c r="EW206" s="144"/>
      <c r="EX206" s="144"/>
      <c r="EY206" s="144"/>
      <c r="EZ206" s="144"/>
      <c r="FA206" s="144"/>
      <c r="FB206" s="144"/>
    </row>
    <row r="207" spans="2:158" ht="14.4" x14ac:dyDescent="0.3">
      <c r="B207" s="144">
        <v>202</v>
      </c>
      <c r="C207" s="68" t="s">
        <v>659</v>
      </c>
      <c r="D207" s="69" t="s">
        <v>660</v>
      </c>
      <c r="E207" s="70" t="s">
        <v>13</v>
      </c>
      <c r="F207" s="73">
        <f t="shared" si="134"/>
        <v>30796.428571428572</v>
      </c>
      <c r="G207" s="73">
        <f t="shared" si="134"/>
        <v>30796.428571428572</v>
      </c>
      <c r="H207" s="73">
        <f t="shared" si="134"/>
        <v>30796.428571428572</v>
      </c>
      <c r="I207" s="73">
        <f t="shared" si="134"/>
        <v>30796.428571428572</v>
      </c>
      <c r="J207" s="37"/>
      <c r="K207" s="73">
        <v>30287</v>
      </c>
      <c r="L207" s="73">
        <v>30745</v>
      </c>
      <c r="M207" s="73">
        <v>31179</v>
      </c>
      <c r="N207" s="73">
        <v>30771</v>
      </c>
      <c r="O207" s="73">
        <v>30873</v>
      </c>
      <c r="P207" s="73">
        <v>31102</v>
      </c>
      <c r="Q207" s="73">
        <v>30618</v>
      </c>
      <c r="R207" s="270">
        <f t="shared" si="118"/>
        <v>30796.428571428572</v>
      </c>
      <c r="S207" s="73">
        <v>30048</v>
      </c>
      <c r="T207" s="73">
        <v>29615</v>
      </c>
      <c r="U207" s="73">
        <v>30291</v>
      </c>
      <c r="V207" s="73">
        <v>30481</v>
      </c>
      <c r="W207" s="73">
        <v>30014</v>
      </c>
      <c r="X207" s="73">
        <v>30135</v>
      </c>
      <c r="Y207" s="73">
        <v>29702</v>
      </c>
      <c r="Z207" s="73">
        <v>30204</v>
      </c>
      <c r="AA207" s="270">
        <f t="shared" si="119"/>
        <v>30061.25</v>
      </c>
      <c r="AB207" s="73">
        <v>32776</v>
      </c>
      <c r="AC207" s="73">
        <v>31153</v>
      </c>
      <c r="AD207" s="73">
        <v>32912</v>
      </c>
      <c r="AE207" s="270">
        <f t="shared" si="120"/>
        <v>32280.333333333332</v>
      </c>
      <c r="AF207" s="73">
        <v>32121</v>
      </c>
      <c r="AG207" s="73">
        <v>32186</v>
      </c>
      <c r="AH207" s="73">
        <v>32218</v>
      </c>
      <c r="AI207" s="73">
        <v>32121</v>
      </c>
      <c r="AJ207" s="73">
        <v>31896</v>
      </c>
      <c r="AK207" s="73">
        <v>31735</v>
      </c>
      <c r="AL207" s="73">
        <v>32540</v>
      </c>
      <c r="AM207" s="73">
        <v>31574</v>
      </c>
      <c r="AN207" s="73">
        <v>32861</v>
      </c>
      <c r="AO207" s="73">
        <v>32121</v>
      </c>
      <c r="AP207" s="73">
        <v>32314</v>
      </c>
      <c r="AQ207" s="73">
        <v>31253</v>
      </c>
      <c r="AR207" s="270">
        <f t="shared" si="121"/>
        <v>32078.333333333332</v>
      </c>
      <c r="AS207" s="73">
        <v>31510</v>
      </c>
      <c r="AT207" s="73">
        <v>30669</v>
      </c>
      <c r="AU207" s="73">
        <v>31010</v>
      </c>
      <c r="AV207" s="73">
        <v>31669</v>
      </c>
      <c r="AW207" s="73">
        <v>31919</v>
      </c>
      <c r="AX207" s="73">
        <v>31010</v>
      </c>
      <c r="AY207" s="73">
        <v>32260</v>
      </c>
      <c r="AZ207" s="73">
        <v>31238</v>
      </c>
      <c r="BA207" s="270">
        <f t="shared" si="122"/>
        <v>31410.625</v>
      </c>
      <c r="BB207" s="73">
        <v>31409</v>
      </c>
      <c r="BC207" s="73">
        <v>30848</v>
      </c>
      <c r="BD207" s="73">
        <v>30889</v>
      </c>
      <c r="BE207" s="73">
        <v>31055</v>
      </c>
      <c r="BF207" s="73">
        <v>30993</v>
      </c>
      <c r="BG207" s="73">
        <v>30474</v>
      </c>
      <c r="BH207" s="73">
        <v>30785</v>
      </c>
      <c r="BI207" s="270">
        <f t="shared" si="123"/>
        <v>30921.857142857141</v>
      </c>
      <c r="BJ207" s="73">
        <v>29460</v>
      </c>
      <c r="BK207" s="73">
        <v>30801</v>
      </c>
      <c r="BL207" s="270">
        <f t="shared" si="124"/>
        <v>30130.5</v>
      </c>
      <c r="BM207" s="73">
        <v>29632</v>
      </c>
      <c r="BN207" s="73">
        <v>30011</v>
      </c>
      <c r="BO207" s="73">
        <v>30105</v>
      </c>
      <c r="BP207" s="73">
        <v>30067</v>
      </c>
      <c r="BQ207" s="73">
        <v>30030</v>
      </c>
      <c r="BR207" s="73">
        <v>30276</v>
      </c>
      <c r="BS207" s="73">
        <v>30427</v>
      </c>
      <c r="BT207" s="73">
        <v>30049</v>
      </c>
      <c r="BU207" s="73">
        <v>29878</v>
      </c>
      <c r="BV207" s="73">
        <v>30219</v>
      </c>
      <c r="BW207" s="270">
        <f t="shared" si="125"/>
        <v>30069.4</v>
      </c>
      <c r="BX207" s="73">
        <v>32581</v>
      </c>
      <c r="BY207" s="73">
        <v>33379</v>
      </c>
      <c r="BZ207" s="73">
        <v>31783</v>
      </c>
      <c r="CA207" s="73">
        <v>33142</v>
      </c>
      <c r="CB207" s="73">
        <v>32699</v>
      </c>
      <c r="CC207" s="73">
        <v>33054</v>
      </c>
      <c r="CD207" s="73">
        <v>32610</v>
      </c>
      <c r="CE207" s="73">
        <v>34088</v>
      </c>
      <c r="CF207" s="270">
        <f t="shared" si="126"/>
        <v>32917</v>
      </c>
      <c r="CG207" s="73">
        <v>28849</v>
      </c>
      <c r="CH207" s="73">
        <v>28923</v>
      </c>
      <c r="CI207" s="73">
        <v>28765</v>
      </c>
      <c r="CJ207" s="73">
        <v>28955</v>
      </c>
      <c r="CK207" s="73">
        <v>28860</v>
      </c>
      <c r="CL207" s="73">
        <v>28881</v>
      </c>
      <c r="CM207" s="73">
        <v>28913</v>
      </c>
      <c r="CN207" s="73">
        <v>28891</v>
      </c>
      <c r="CO207" s="73">
        <v>28723</v>
      </c>
      <c r="CP207" s="270">
        <f t="shared" si="127"/>
        <v>28862.222222222223</v>
      </c>
      <c r="CQ207" s="73">
        <v>31094</v>
      </c>
      <c r="CR207" s="73">
        <v>31989</v>
      </c>
      <c r="CS207" s="73">
        <v>31125</v>
      </c>
      <c r="CT207" s="73">
        <v>30848</v>
      </c>
      <c r="CU207" s="73">
        <v>31495</v>
      </c>
      <c r="CV207" s="73">
        <v>31310</v>
      </c>
      <c r="CW207" s="73">
        <v>31434</v>
      </c>
      <c r="CX207" s="73">
        <v>31680</v>
      </c>
      <c r="CY207" s="73">
        <v>31865</v>
      </c>
      <c r="CZ207" s="73">
        <v>31218</v>
      </c>
      <c r="DA207" s="270">
        <f t="shared" si="128"/>
        <v>31405.8</v>
      </c>
      <c r="DB207" s="73">
        <v>29296</v>
      </c>
      <c r="DC207" s="73">
        <v>29144</v>
      </c>
      <c r="DD207" s="270">
        <f t="shared" si="129"/>
        <v>29220</v>
      </c>
      <c r="DE207" s="73">
        <v>31336</v>
      </c>
      <c r="DF207" s="73">
        <v>33063</v>
      </c>
      <c r="DG207" s="73">
        <v>31002</v>
      </c>
      <c r="DH207" s="73">
        <v>31790</v>
      </c>
      <c r="DI207" s="73">
        <v>32093</v>
      </c>
      <c r="DJ207" s="73">
        <v>31184</v>
      </c>
      <c r="DK207" s="73">
        <v>31639</v>
      </c>
      <c r="DL207" s="73">
        <v>31214</v>
      </c>
      <c r="DM207" s="73">
        <v>31366</v>
      </c>
      <c r="DN207" s="73">
        <v>32669</v>
      </c>
      <c r="DO207" s="270">
        <f t="shared" si="130"/>
        <v>31735.599999999999</v>
      </c>
      <c r="DP207" s="73">
        <v>29896</v>
      </c>
      <c r="DQ207" s="73">
        <v>29896</v>
      </c>
      <c r="DR207" s="73">
        <v>29896</v>
      </c>
      <c r="DS207" s="73">
        <v>29896</v>
      </c>
      <c r="DT207" s="73">
        <v>29896</v>
      </c>
      <c r="DU207" s="73">
        <v>29781</v>
      </c>
      <c r="DV207" s="73">
        <v>29896</v>
      </c>
      <c r="DW207" s="73">
        <v>29896</v>
      </c>
      <c r="DX207" s="73">
        <v>29896</v>
      </c>
      <c r="DY207" s="73">
        <v>30094</v>
      </c>
      <c r="DZ207" s="270">
        <f t="shared" si="131"/>
        <v>29904.3</v>
      </c>
      <c r="EA207" s="73">
        <v>30626</v>
      </c>
      <c r="EB207" s="73">
        <v>30533</v>
      </c>
      <c r="EC207" s="73">
        <v>30789</v>
      </c>
      <c r="ED207" s="73">
        <v>31114</v>
      </c>
      <c r="EE207" s="73">
        <v>30766</v>
      </c>
      <c r="EF207" s="73">
        <v>31254</v>
      </c>
      <c r="EG207" s="73">
        <v>31045</v>
      </c>
      <c r="EH207" s="73">
        <v>30510</v>
      </c>
      <c r="EI207" s="73">
        <v>30789</v>
      </c>
      <c r="EJ207" s="73">
        <v>30347</v>
      </c>
      <c r="EK207" s="270">
        <f t="shared" si="132"/>
        <v>30777.3</v>
      </c>
      <c r="EM207" s="306">
        <f t="shared" si="133"/>
        <v>30838.063306878303</v>
      </c>
      <c r="EN207" s="144" t="str">
        <f t="shared" si="101"/>
        <v>OK</v>
      </c>
      <c r="EO207" s="144" t="str">
        <f t="shared" si="102"/>
        <v>OK</v>
      </c>
      <c r="EP207" s="144" t="str">
        <f t="shared" si="103"/>
        <v>OK</v>
      </c>
      <c r="EQ207" s="144" t="str">
        <f t="shared" si="104"/>
        <v>OK</v>
      </c>
      <c r="ER207" s="144" t="str">
        <f t="shared" si="105"/>
        <v>OK</v>
      </c>
      <c r="ES207" s="144" t="str">
        <f t="shared" si="106"/>
        <v>OK</v>
      </c>
      <c r="ET207" s="144" t="str">
        <f t="shared" si="107"/>
        <v>OK</v>
      </c>
      <c r="EU207" s="144" t="str">
        <f t="shared" si="108"/>
        <v>OK</v>
      </c>
      <c r="EV207" s="144" t="str">
        <f t="shared" si="109"/>
        <v>OK</v>
      </c>
      <c r="EW207" s="144" t="str">
        <f t="shared" si="110"/>
        <v>XXX</v>
      </c>
      <c r="EX207" s="144" t="str">
        <f t="shared" si="111"/>
        <v>XXX</v>
      </c>
      <c r="EY207" s="144" t="str">
        <f t="shared" si="112"/>
        <v>XXX</v>
      </c>
      <c r="EZ207" s="144" t="str">
        <f t="shared" si="113"/>
        <v>OK</v>
      </c>
      <c r="FA207" s="144" t="str">
        <f t="shared" si="114"/>
        <v>OK</v>
      </c>
      <c r="FB207" s="144" t="str">
        <f t="shared" si="115"/>
        <v>OK</v>
      </c>
    </row>
    <row r="208" spans="2:158" ht="14.4" x14ac:dyDescent="0.3">
      <c r="B208" s="144">
        <v>203</v>
      </c>
      <c r="C208" s="68" t="s">
        <v>661</v>
      </c>
      <c r="D208" s="69" t="s">
        <v>662</v>
      </c>
      <c r="E208" s="70" t="s">
        <v>13</v>
      </c>
      <c r="F208" s="73">
        <f t="shared" si="134"/>
        <v>90616.142857142855</v>
      </c>
      <c r="G208" s="73">
        <f t="shared" si="134"/>
        <v>90616.142857142855</v>
      </c>
      <c r="H208" s="73">
        <f t="shared" si="134"/>
        <v>90616.142857142855</v>
      </c>
      <c r="I208" s="73">
        <f t="shared" si="134"/>
        <v>90616.142857142855</v>
      </c>
      <c r="J208" s="37"/>
      <c r="K208" s="73">
        <v>89649</v>
      </c>
      <c r="L208" s="73">
        <v>90519</v>
      </c>
      <c r="M208" s="73">
        <v>91342</v>
      </c>
      <c r="N208" s="73">
        <v>90568</v>
      </c>
      <c r="O208" s="73">
        <v>90761</v>
      </c>
      <c r="P208" s="73">
        <v>91197</v>
      </c>
      <c r="Q208" s="73">
        <v>90277</v>
      </c>
      <c r="R208" s="270">
        <f t="shared" si="118"/>
        <v>90616.142857142855</v>
      </c>
      <c r="S208" s="73">
        <v>89979</v>
      </c>
      <c r="T208" s="73">
        <v>89291</v>
      </c>
      <c r="U208" s="73">
        <v>90651</v>
      </c>
      <c r="V208" s="73">
        <v>90987</v>
      </c>
      <c r="W208" s="73">
        <v>90093</v>
      </c>
      <c r="X208" s="73">
        <v>90337</v>
      </c>
      <c r="Y208" s="73">
        <v>89465</v>
      </c>
      <c r="Z208" s="73">
        <v>90477</v>
      </c>
      <c r="AA208" s="270">
        <f t="shared" si="119"/>
        <v>90160</v>
      </c>
      <c r="AB208" s="73">
        <v>100699</v>
      </c>
      <c r="AC208" s="73">
        <v>96550</v>
      </c>
      <c r="AD208" s="73">
        <v>101045</v>
      </c>
      <c r="AE208" s="270">
        <f t="shared" si="120"/>
        <v>99431.333333333328</v>
      </c>
      <c r="AF208" s="73">
        <v>94349</v>
      </c>
      <c r="AG208" s="73">
        <v>94468</v>
      </c>
      <c r="AH208" s="73">
        <v>94528</v>
      </c>
      <c r="AI208" s="73">
        <v>94349</v>
      </c>
      <c r="AJ208" s="73">
        <v>93933</v>
      </c>
      <c r="AK208" s="73">
        <v>93636</v>
      </c>
      <c r="AL208" s="73">
        <v>95122</v>
      </c>
      <c r="AM208" s="73">
        <v>93338</v>
      </c>
      <c r="AN208" s="73">
        <v>95717</v>
      </c>
      <c r="AO208" s="73">
        <v>94349</v>
      </c>
      <c r="AP208" s="73">
        <v>94706</v>
      </c>
      <c r="AQ208" s="73">
        <v>92744</v>
      </c>
      <c r="AR208" s="270">
        <f t="shared" si="121"/>
        <v>94269.916666666672</v>
      </c>
      <c r="AS208" s="73">
        <v>95315</v>
      </c>
      <c r="AT208" s="73">
        <v>93672</v>
      </c>
      <c r="AU208" s="73">
        <v>94339</v>
      </c>
      <c r="AV208" s="73">
        <v>95626</v>
      </c>
      <c r="AW208" s="73">
        <v>96115</v>
      </c>
      <c r="AX208" s="73">
        <v>94339</v>
      </c>
      <c r="AY208" s="73">
        <v>96781</v>
      </c>
      <c r="AZ208" s="73">
        <v>94783</v>
      </c>
      <c r="BA208" s="270">
        <f t="shared" si="122"/>
        <v>95121.25</v>
      </c>
      <c r="BB208" s="73">
        <v>95594</v>
      </c>
      <c r="BC208" s="73">
        <v>94420</v>
      </c>
      <c r="BD208" s="73">
        <v>94507</v>
      </c>
      <c r="BE208" s="73">
        <v>94854</v>
      </c>
      <c r="BF208" s="73">
        <v>94724</v>
      </c>
      <c r="BG208" s="73">
        <v>93637</v>
      </c>
      <c r="BH208" s="73">
        <v>94289</v>
      </c>
      <c r="BI208" s="270">
        <f t="shared" si="123"/>
        <v>94575</v>
      </c>
      <c r="BJ208" s="73">
        <v>89383</v>
      </c>
      <c r="BK208" s="73">
        <v>92489</v>
      </c>
      <c r="BL208" s="270">
        <f t="shared" si="124"/>
        <v>90936</v>
      </c>
      <c r="BM208" s="73">
        <v>89820</v>
      </c>
      <c r="BN208" s="73">
        <v>90828</v>
      </c>
      <c r="BO208" s="73">
        <v>91080</v>
      </c>
      <c r="BP208" s="73">
        <v>90979</v>
      </c>
      <c r="BQ208" s="73">
        <v>90879</v>
      </c>
      <c r="BR208" s="73">
        <v>91534</v>
      </c>
      <c r="BS208" s="73">
        <v>91937</v>
      </c>
      <c r="BT208" s="73">
        <v>90929</v>
      </c>
      <c r="BU208" s="73">
        <v>90475</v>
      </c>
      <c r="BV208" s="73">
        <v>91383</v>
      </c>
      <c r="BW208" s="270">
        <f t="shared" si="125"/>
        <v>90984.4</v>
      </c>
      <c r="BX208" s="73">
        <v>102323</v>
      </c>
      <c r="BY208" s="73">
        <v>104478</v>
      </c>
      <c r="BZ208" s="73">
        <v>100168</v>
      </c>
      <c r="CA208" s="73">
        <v>103839</v>
      </c>
      <c r="CB208" s="73">
        <v>102642</v>
      </c>
      <c r="CC208" s="73">
        <v>103600</v>
      </c>
      <c r="CD208" s="73">
        <v>102402</v>
      </c>
      <c r="CE208" s="73">
        <v>106393</v>
      </c>
      <c r="CF208" s="270">
        <f t="shared" si="126"/>
        <v>103230.625</v>
      </c>
      <c r="CG208" s="73">
        <v>88632</v>
      </c>
      <c r="CH208" s="73">
        <v>88899</v>
      </c>
      <c r="CI208" s="73">
        <v>88326</v>
      </c>
      <c r="CJ208" s="73">
        <v>89013</v>
      </c>
      <c r="CK208" s="73">
        <v>88670</v>
      </c>
      <c r="CL208" s="73">
        <v>88746</v>
      </c>
      <c r="CM208" s="73">
        <v>88861</v>
      </c>
      <c r="CN208" s="73">
        <v>88784</v>
      </c>
      <c r="CO208" s="73">
        <v>88174</v>
      </c>
      <c r="CP208" s="270">
        <f t="shared" si="127"/>
        <v>88678.333333333328</v>
      </c>
      <c r="CQ208" s="73">
        <v>91354</v>
      </c>
      <c r="CR208" s="73">
        <v>93061</v>
      </c>
      <c r="CS208" s="73">
        <v>91413</v>
      </c>
      <c r="CT208" s="73">
        <v>90883</v>
      </c>
      <c r="CU208" s="73">
        <v>92119</v>
      </c>
      <c r="CV208" s="73">
        <v>91766</v>
      </c>
      <c r="CW208" s="73">
        <v>92001</v>
      </c>
      <c r="CX208" s="73">
        <v>92472</v>
      </c>
      <c r="CY208" s="73">
        <v>92825</v>
      </c>
      <c r="CZ208" s="73">
        <v>91589</v>
      </c>
      <c r="DA208" s="270">
        <f t="shared" si="128"/>
        <v>91948.3</v>
      </c>
      <c r="DB208" s="73">
        <v>85785</v>
      </c>
      <c r="DC208" s="73">
        <v>85467</v>
      </c>
      <c r="DD208" s="270">
        <f t="shared" si="129"/>
        <v>85626</v>
      </c>
      <c r="DE208" s="73">
        <v>92545</v>
      </c>
      <c r="DF208" s="73">
        <v>95714</v>
      </c>
      <c r="DG208" s="73">
        <v>91933</v>
      </c>
      <c r="DH208" s="73">
        <v>93379</v>
      </c>
      <c r="DI208" s="73">
        <v>93935</v>
      </c>
      <c r="DJ208" s="73">
        <v>92267</v>
      </c>
      <c r="DK208" s="73">
        <v>93101</v>
      </c>
      <c r="DL208" s="73">
        <v>92322</v>
      </c>
      <c r="DM208" s="73">
        <v>92600</v>
      </c>
      <c r="DN208" s="73">
        <v>94991</v>
      </c>
      <c r="DO208" s="270">
        <f t="shared" si="130"/>
        <v>93278.7</v>
      </c>
      <c r="DP208" s="73">
        <v>91720</v>
      </c>
      <c r="DQ208" s="73">
        <v>92145</v>
      </c>
      <c r="DR208" s="73">
        <v>90834</v>
      </c>
      <c r="DS208" s="73">
        <v>92039</v>
      </c>
      <c r="DT208" s="73">
        <v>92428</v>
      </c>
      <c r="DU208" s="73">
        <v>91628</v>
      </c>
      <c r="DV208" s="73">
        <v>92039</v>
      </c>
      <c r="DW208" s="73">
        <v>91614</v>
      </c>
      <c r="DX208" s="73">
        <v>91118</v>
      </c>
      <c r="DY208" s="73">
        <v>92429</v>
      </c>
      <c r="DZ208" s="270">
        <f t="shared" si="131"/>
        <v>91799.4</v>
      </c>
      <c r="EA208" s="73">
        <v>91382</v>
      </c>
      <c r="EB208" s="73">
        <v>91215</v>
      </c>
      <c r="EC208" s="73">
        <v>91673</v>
      </c>
      <c r="ED208" s="73">
        <v>92256</v>
      </c>
      <c r="EE208" s="73">
        <v>91631</v>
      </c>
      <c r="EF208" s="73">
        <v>92506</v>
      </c>
      <c r="EG208" s="73">
        <v>92131</v>
      </c>
      <c r="EH208" s="73">
        <v>91173</v>
      </c>
      <c r="EI208" s="73">
        <v>91673</v>
      </c>
      <c r="EJ208" s="73">
        <v>90882</v>
      </c>
      <c r="EK208" s="270">
        <f t="shared" si="132"/>
        <v>91652.2</v>
      </c>
      <c r="EM208" s="306">
        <f t="shared" si="133"/>
        <v>92820.506746031751</v>
      </c>
      <c r="EN208" s="144" t="str">
        <f t="shared" si="101"/>
        <v>OK</v>
      </c>
      <c r="EO208" s="144" t="str">
        <f t="shared" si="102"/>
        <v>OK</v>
      </c>
      <c r="EP208" s="144" t="str">
        <f t="shared" si="103"/>
        <v>OK</v>
      </c>
      <c r="EQ208" s="144" t="str">
        <f t="shared" si="104"/>
        <v>OK</v>
      </c>
      <c r="ER208" s="144" t="str">
        <f t="shared" si="105"/>
        <v>OK</v>
      </c>
      <c r="ES208" s="144" t="str">
        <f t="shared" si="106"/>
        <v>OK</v>
      </c>
      <c r="ET208" s="144" t="str">
        <f t="shared" si="107"/>
        <v>OK</v>
      </c>
      <c r="EU208" s="144" t="str">
        <f t="shared" si="108"/>
        <v>OK</v>
      </c>
      <c r="EV208" s="144" t="str">
        <f t="shared" si="109"/>
        <v>OK</v>
      </c>
      <c r="EW208" s="144" t="str">
        <f t="shared" si="110"/>
        <v>OK</v>
      </c>
      <c r="EX208" s="144" t="str">
        <f t="shared" si="111"/>
        <v>XXX</v>
      </c>
      <c r="EY208" s="144" t="str">
        <f t="shared" si="112"/>
        <v>XXX</v>
      </c>
      <c r="EZ208" s="144" t="str">
        <f t="shared" si="113"/>
        <v>OK</v>
      </c>
      <c r="FA208" s="144" t="str">
        <f t="shared" si="114"/>
        <v>OK</v>
      </c>
      <c r="FB208" s="144" t="str">
        <f t="shared" si="115"/>
        <v>OK</v>
      </c>
    </row>
    <row r="209" spans="2:158" ht="14.4" x14ac:dyDescent="0.3">
      <c r="B209" s="144">
        <v>204</v>
      </c>
      <c r="C209" s="68" t="s">
        <v>663</v>
      </c>
      <c r="D209" s="69" t="s">
        <v>664</v>
      </c>
      <c r="E209" s="70" t="s">
        <v>263</v>
      </c>
      <c r="F209" s="73">
        <f t="shared" si="134"/>
        <v>59939</v>
      </c>
      <c r="G209" s="73">
        <f t="shared" si="134"/>
        <v>59939</v>
      </c>
      <c r="H209" s="73">
        <f t="shared" si="134"/>
        <v>59939</v>
      </c>
      <c r="I209" s="73">
        <f t="shared" si="134"/>
        <v>59939</v>
      </c>
      <c r="J209" s="37"/>
      <c r="K209" s="73">
        <v>59939</v>
      </c>
      <c r="L209" s="73">
        <v>59939</v>
      </c>
      <c r="M209" s="73">
        <v>59939</v>
      </c>
      <c r="N209" s="73">
        <v>59939</v>
      </c>
      <c r="O209" s="73">
        <v>59939</v>
      </c>
      <c r="P209" s="73">
        <v>59939</v>
      </c>
      <c r="Q209" s="73">
        <v>59939</v>
      </c>
      <c r="R209" s="270">
        <f t="shared" si="118"/>
        <v>59939</v>
      </c>
      <c r="S209" s="73">
        <v>60722</v>
      </c>
      <c r="T209" s="73">
        <v>60722</v>
      </c>
      <c r="U209" s="73">
        <v>60722</v>
      </c>
      <c r="V209" s="73">
        <v>60722</v>
      </c>
      <c r="W209" s="73">
        <v>60722</v>
      </c>
      <c r="X209" s="73">
        <v>60722</v>
      </c>
      <c r="Y209" s="73">
        <v>60722</v>
      </c>
      <c r="Z209" s="73">
        <v>60722</v>
      </c>
      <c r="AA209" s="270">
        <f t="shared" si="119"/>
        <v>60722</v>
      </c>
      <c r="AB209" s="73">
        <v>63749</v>
      </c>
      <c r="AC209" s="73">
        <v>63749</v>
      </c>
      <c r="AD209" s="73">
        <v>63749</v>
      </c>
      <c r="AE209" s="270">
        <f t="shared" si="120"/>
        <v>63749</v>
      </c>
      <c r="AF209" s="73">
        <v>61504</v>
      </c>
      <c r="AG209" s="73">
        <v>61504</v>
      </c>
      <c r="AH209" s="73">
        <v>61504</v>
      </c>
      <c r="AI209" s="73">
        <v>61504</v>
      </c>
      <c r="AJ209" s="73">
        <v>61504</v>
      </c>
      <c r="AK209" s="73">
        <v>61504</v>
      </c>
      <c r="AL209" s="73">
        <v>61504</v>
      </c>
      <c r="AM209" s="73">
        <v>61504</v>
      </c>
      <c r="AN209" s="73">
        <v>61504</v>
      </c>
      <c r="AO209" s="73">
        <v>61504</v>
      </c>
      <c r="AP209" s="73">
        <v>61504</v>
      </c>
      <c r="AQ209" s="73">
        <v>61504</v>
      </c>
      <c r="AR209" s="270">
        <f t="shared" si="121"/>
        <v>61504</v>
      </c>
      <c r="AS209" s="73">
        <v>63417</v>
      </c>
      <c r="AT209" s="73">
        <v>63417</v>
      </c>
      <c r="AU209" s="73">
        <v>63417</v>
      </c>
      <c r="AV209" s="73">
        <v>63417</v>
      </c>
      <c r="AW209" s="73">
        <v>63417</v>
      </c>
      <c r="AX209" s="73">
        <v>63417</v>
      </c>
      <c r="AY209" s="73">
        <v>63417</v>
      </c>
      <c r="AZ209" s="73">
        <v>63417</v>
      </c>
      <c r="BA209" s="270">
        <f t="shared" si="122"/>
        <v>63417</v>
      </c>
      <c r="BB209" s="73">
        <v>63475</v>
      </c>
      <c r="BC209" s="73">
        <v>63475</v>
      </c>
      <c r="BD209" s="73">
        <v>63475</v>
      </c>
      <c r="BE209" s="73">
        <v>63475</v>
      </c>
      <c r="BF209" s="73">
        <v>63475</v>
      </c>
      <c r="BG209" s="73">
        <v>63475</v>
      </c>
      <c r="BH209" s="73">
        <v>63475</v>
      </c>
      <c r="BI209" s="270">
        <f t="shared" si="123"/>
        <v>63475</v>
      </c>
      <c r="BJ209" s="73">
        <v>60632</v>
      </c>
      <c r="BK209" s="73">
        <v>60632</v>
      </c>
      <c r="BL209" s="270">
        <f t="shared" si="124"/>
        <v>60632</v>
      </c>
      <c r="BM209" s="73">
        <v>59907</v>
      </c>
      <c r="BN209" s="73">
        <v>59907</v>
      </c>
      <c r="BO209" s="73">
        <v>59907</v>
      </c>
      <c r="BP209" s="73">
        <v>59907</v>
      </c>
      <c r="BQ209" s="73">
        <v>59907</v>
      </c>
      <c r="BR209" s="73">
        <v>59907</v>
      </c>
      <c r="BS209" s="73">
        <v>59907</v>
      </c>
      <c r="BT209" s="73">
        <v>59907</v>
      </c>
      <c r="BU209" s="73">
        <v>59907</v>
      </c>
      <c r="BV209" s="73">
        <v>59907</v>
      </c>
      <c r="BW209" s="270">
        <f t="shared" si="125"/>
        <v>59907</v>
      </c>
      <c r="BX209" s="73">
        <v>65751</v>
      </c>
      <c r="BY209" s="73">
        <v>65751</v>
      </c>
      <c r="BZ209" s="73">
        <v>65751</v>
      </c>
      <c r="CA209" s="73">
        <v>65751</v>
      </c>
      <c r="CB209" s="73">
        <v>65751</v>
      </c>
      <c r="CC209" s="73">
        <v>65751</v>
      </c>
      <c r="CD209" s="73">
        <v>65751</v>
      </c>
      <c r="CE209" s="73">
        <v>65751</v>
      </c>
      <c r="CF209" s="270">
        <f t="shared" si="126"/>
        <v>65751</v>
      </c>
      <c r="CG209" s="73">
        <v>59584</v>
      </c>
      <c r="CH209" s="73">
        <v>59584</v>
      </c>
      <c r="CI209" s="73">
        <v>59584</v>
      </c>
      <c r="CJ209" s="73">
        <v>59584</v>
      </c>
      <c r="CK209" s="73">
        <v>59584</v>
      </c>
      <c r="CL209" s="73">
        <v>59584</v>
      </c>
      <c r="CM209" s="73">
        <v>59584</v>
      </c>
      <c r="CN209" s="73">
        <v>59584</v>
      </c>
      <c r="CO209" s="73">
        <v>59584</v>
      </c>
      <c r="CP209" s="270">
        <f t="shared" si="127"/>
        <v>59584</v>
      </c>
      <c r="CQ209" s="73">
        <v>60086</v>
      </c>
      <c r="CR209" s="73">
        <v>60086</v>
      </c>
      <c r="CS209" s="73">
        <v>60086</v>
      </c>
      <c r="CT209" s="73">
        <v>60086</v>
      </c>
      <c r="CU209" s="73">
        <v>60086</v>
      </c>
      <c r="CV209" s="73">
        <v>60086</v>
      </c>
      <c r="CW209" s="73">
        <v>60086</v>
      </c>
      <c r="CX209" s="73">
        <v>60086</v>
      </c>
      <c r="CY209" s="73">
        <v>60086</v>
      </c>
      <c r="CZ209" s="73">
        <v>60086</v>
      </c>
      <c r="DA209" s="270">
        <f t="shared" si="128"/>
        <v>60086</v>
      </c>
      <c r="DB209" s="73">
        <v>57322</v>
      </c>
      <c r="DC209" s="73">
        <v>57322</v>
      </c>
      <c r="DD209" s="270">
        <f t="shared" si="129"/>
        <v>57322</v>
      </c>
      <c r="DE209" s="73">
        <v>61170</v>
      </c>
      <c r="DF209" s="73">
        <v>61170</v>
      </c>
      <c r="DG209" s="73">
        <v>61170</v>
      </c>
      <c r="DH209" s="73">
        <v>61170</v>
      </c>
      <c r="DI209" s="73">
        <v>61170</v>
      </c>
      <c r="DJ209" s="73">
        <v>61170</v>
      </c>
      <c r="DK209" s="73">
        <v>61170</v>
      </c>
      <c r="DL209" s="73">
        <v>61170</v>
      </c>
      <c r="DM209" s="73">
        <v>61170</v>
      </c>
      <c r="DN209" s="73">
        <v>61170</v>
      </c>
      <c r="DO209" s="270">
        <f t="shared" si="130"/>
        <v>61170</v>
      </c>
      <c r="DP209" s="73">
        <v>60439</v>
      </c>
      <c r="DQ209" s="73">
        <v>60439</v>
      </c>
      <c r="DR209" s="73">
        <v>60439</v>
      </c>
      <c r="DS209" s="73">
        <v>60439</v>
      </c>
      <c r="DT209" s="73">
        <v>60439</v>
      </c>
      <c r="DU209" s="73">
        <v>60439</v>
      </c>
      <c r="DV209" s="73">
        <v>60439</v>
      </c>
      <c r="DW209" s="73">
        <v>60439</v>
      </c>
      <c r="DX209" s="73">
        <v>60439</v>
      </c>
      <c r="DY209" s="73">
        <v>60439</v>
      </c>
      <c r="DZ209" s="270">
        <f t="shared" si="131"/>
        <v>60439</v>
      </c>
      <c r="EA209" s="73">
        <v>61442</v>
      </c>
      <c r="EB209" s="73">
        <v>61442</v>
      </c>
      <c r="EC209" s="73">
        <v>61442</v>
      </c>
      <c r="ED209" s="73">
        <v>61442</v>
      </c>
      <c r="EE209" s="73">
        <v>61442</v>
      </c>
      <c r="EF209" s="73">
        <v>61442</v>
      </c>
      <c r="EG209" s="73">
        <v>61442</v>
      </c>
      <c r="EH209" s="73">
        <v>61442</v>
      </c>
      <c r="EI209" s="73">
        <v>61442</v>
      </c>
      <c r="EJ209" s="73">
        <v>61442</v>
      </c>
      <c r="EK209" s="270">
        <f t="shared" si="132"/>
        <v>61442</v>
      </c>
      <c r="EM209" s="306">
        <f t="shared" si="133"/>
        <v>61275.933333333334</v>
      </c>
      <c r="EN209" s="144" t="str">
        <f t="shared" si="101"/>
        <v>OK</v>
      </c>
      <c r="EO209" s="144" t="str">
        <f t="shared" si="102"/>
        <v>OK</v>
      </c>
      <c r="EP209" s="144" t="str">
        <f t="shared" si="103"/>
        <v>OK</v>
      </c>
      <c r="EQ209" s="144" t="str">
        <f t="shared" si="104"/>
        <v>OK</v>
      </c>
      <c r="ER209" s="144" t="str">
        <f t="shared" si="105"/>
        <v>OK</v>
      </c>
      <c r="ES209" s="144" t="str">
        <f t="shared" si="106"/>
        <v>OK</v>
      </c>
      <c r="ET209" s="144" t="str">
        <f t="shared" si="107"/>
        <v>OK</v>
      </c>
      <c r="EU209" s="144" t="str">
        <f t="shared" si="108"/>
        <v>OK</v>
      </c>
      <c r="EV209" s="144" t="str">
        <f t="shared" si="109"/>
        <v>OK</v>
      </c>
      <c r="EW209" s="144" t="str">
        <f t="shared" si="110"/>
        <v>OK</v>
      </c>
      <c r="EX209" s="144" t="str">
        <f t="shared" si="111"/>
        <v>XXX</v>
      </c>
      <c r="EY209" s="144" t="str">
        <f t="shared" si="112"/>
        <v>XXX</v>
      </c>
      <c r="EZ209" s="144" t="str">
        <f t="shared" si="113"/>
        <v>OK</v>
      </c>
      <c r="FA209" s="144" t="str">
        <f t="shared" si="114"/>
        <v>OK</v>
      </c>
      <c r="FB209" s="144" t="str">
        <f t="shared" si="115"/>
        <v>OK</v>
      </c>
    </row>
    <row r="210" spans="2:158" ht="14.4" x14ac:dyDescent="0.3">
      <c r="B210" s="144">
        <v>205</v>
      </c>
      <c r="C210" s="68" t="s">
        <v>665</v>
      </c>
      <c r="D210" s="69" t="s">
        <v>666</v>
      </c>
      <c r="E210" s="70" t="s">
        <v>263</v>
      </c>
      <c r="F210" s="73">
        <f t="shared" si="134"/>
        <v>24375</v>
      </c>
      <c r="G210" s="73">
        <f t="shared" si="134"/>
        <v>24375</v>
      </c>
      <c r="H210" s="73">
        <f t="shared" si="134"/>
        <v>24375</v>
      </c>
      <c r="I210" s="73">
        <f t="shared" si="134"/>
        <v>24375</v>
      </c>
      <c r="J210" s="37"/>
      <c r="K210" s="73">
        <v>24375</v>
      </c>
      <c r="L210" s="73">
        <v>24375</v>
      </c>
      <c r="M210" s="73">
        <v>24375</v>
      </c>
      <c r="N210" s="73">
        <v>24375</v>
      </c>
      <c r="O210" s="73">
        <v>24375</v>
      </c>
      <c r="P210" s="73">
        <v>24375</v>
      </c>
      <c r="Q210" s="73">
        <v>24375</v>
      </c>
      <c r="R210" s="270">
        <f t="shared" si="118"/>
        <v>24375</v>
      </c>
      <c r="S210" s="73">
        <v>24618</v>
      </c>
      <c r="T210" s="73">
        <v>24618</v>
      </c>
      <c r="U210" s="73">
        <v>24618</v>
      </c>
      <c r="V210" s="73">
        <v>24618</v>
      </c>
      <c r="W210" s="73">
        <v>24618</v>
      </c>
      <c r="X210" s="73">
        <v>24618</v>
      </c>
      <c r="Y210" s="73">
        <v>24618</v>
      </c>
      <c r="Z210" s="73">
        <v>24618</v>
      </c>
      <c r="AA210" s="270">
        <f t="shared" si="119"/>
        <v>24618</v>
      </c>
      <c r="AB210" s="73">
        <v>25555</v>
      </c>
      <c r="AC210" s="73">
        <v>25555</v>
      </c>
      <c r="AD210" s="73">
        <v>25555</v>
      </c>
      <c r="AE210" s="270">
        <f t="shared" si="120"/>
        <v>25555</v>
      </c>
      <c r="AF210" s="73">
        <v>24861</v>
      </c>
      <c r="AG210" s="73">
        <v>24861</v>
      </c>
      <c r="AH210" s="73">
        <v>24861</v>
      </c>
      <c r="AI210" s="73">
        <v>24861</v>
      </c>
      <c r="AJ210" s="73">
        <v>24861</v>
      </c>
      <c r="AK210" s="73">
        <v>24861</v>
      </c>
      <c r="AL210" s="73">
        <v>24861</v>
      </c>
      <c r="AM210" s="73">
        <v>24861</v>
      </c>
      <c r="AN210" s="73">
        <v>24861</v>
      </c>
      <c r="AO210" s="73">
        <v>24861</v>
      </c>
      <c r="AP210" s="73">
        <v>24861</v>
      </c>
      <c r="AQ210" s="73">
        <v>24861</v>
      </c>
      <c r="AR210" s="270">
        <f t="shared" si="121"/>
        <v>24861</v>
      </c>
      <c r="AS210" s="73">
        <v>25453</v>
      </c>
      <c r="AT210" s="73">
        <v>25453</v>
      </c>
      <c r="AU210" s="73">
        <v>25453</v>
      </c>
      <c r="AV210" s="73">
        <v>25453</v>
      </c>
      <c r="AW210" s="73">
        <v>25453</v>
      </c>
      <c r="AX210" s="73">
        <v>25453</v>
      </c>
      <c r="AY210" s="73">
        <v>25453</v>
      </c>
      <c r="AZ210" s="73">
        <v>25453</v>
      </c>
      <c r="BA210" s="270">
        <f t="shared" si="122"/>
        <v>25453</v>
      </c>
      <c r="BB210" s="73">
        <v>25470</v>
      </c>
      <c r="BC210" s="73">
        <v>25470</v>
      </c>
      <c r="BD210" s="73">
        <v>25470</v>
      </c>
      <c r="BE210" s="73">
        <v>25470</v>
      </c>
      <c r="BF210" s="73">
        <v>25470</v>
      </c>
      <c r="BG210" s="73">
        <v>25470</v>
      </c>
      <c r="BH210" s="73">
        <v>25470</v>
      </c>
      <c r="BI210" s="270">
        <f t="shared" si="123"/>
        <v>25470</v>
      </c>
      <c r="BJ210" s="73">
        <v>24590</v>
      </c>
      <c r="BK210" s="73">
        <v>24590</v>
      </c>
      <c r="BL210" s="270">
        <f t="shared" si="124"/>
        <v>24590</v>
      </c>
      <c r="BM210" s="73">
        <v>24366</v>
      </c>
      <c r="BN210" s="73">
        <v>24366</v>
      </c>
      <c r="BO210" s="73">
        <v>24366</v>
      </c>
      <c r="BP210" s="73">
        <v>24366</v>
      </c>
      <c r="BQ210" s="73">
        <v>24366</v>
      </c>
      <c r="BR210" s="73">
        <v>24366</v>
      </c>
      <c r="BS210" s="73">
        <v>24366</v>
      </c>
      <c r="BT210" s="73">
        <v>24366</v>
      </c>
      <c r="BU210" s="73">
        <v>24366</v>
      </c>
      <c r="BV210" s="73">
        <v>24366</v>
      </c>
      <c r="BW210" s="270">
        <f t="shared" si="125"/>
        <v>24366</v>
      </c>
      <c r="BX210" s="73">
        <v>26175</v>
      </c>
      <c r="BY210" s="73">
        <v>26175</v>
      </c>
      <c r="BZ210" s="73">
        <v>26175</v>
      </c>
      <c r="CA210" s="73">
        <v>26175</v>
      </c>
      <c r="CB210" s="73">
        <v>26175</v>
      </c>
      <c r="CC210" s="73">
        <v>26175</v>
      </c>
      <c r="CD210" s="73">
        <v>26175</v>
      </c>
      <c r="CE210" s="73">
        <v>26175</v>
      </c>
      <c r="CF210" s="270">
        <f t="shared" si="126"/>
        <v>26175</v>
      </c>
      <c r="CG210" s="73">
        <v>24267</v>
      </c>
      <c r="CH210" s="73">
        <v>24267</v>
      </c>
      <c r="CI210" s="73">
        <v>24267</v>
      </c>
      <c r="CJ210" s="73">
        <v>24267</v>
      </c>
      <c r="CK210" s="73">
        <v>24267</v>
      </c>
      <c r="CL210" s="73">
        <v>24267</v>
      </c>
      <c r="CM210" s="73">
        <v>24267</v>
      </c>
      <c r="CN210" s="73">
        <v>24267</v>
      </c>
      <c r="CO210" s="73">
        <v>24267</v>
      </c>
      <c r="CP210" s="270">
        <f t="shared" si="127"/>
        <v>24267</v>
      </c>
      <c r="CQ210" s="73">
        <v>24421</v>
      </c>
      <c r="CR210" s="73">
        <v>24421</v>
      </c>
      <c r="CS210" s="73">
        <v>24421</v>
      </c>
      <c r="CT210" s="73">
        <v>24421</v>
      </c>
      <c r="CU210" s="73">
        <v>24421</v>
      </c>
      <c r="CV210" s="73">
        <v>24421</v>
      </c>
      <c r="CW210" s="73">
        <v>24421</v>
      </c>
      <c r="CX210" s="73">
        <v>24421</v>
      </c>
      <c r="CY210" s="73">
        <v>24421</v>
      </c>
      <c r="CZ210" s="73">
        <v>24421</v>
      </c>
      <c r="DA210" s="270">
        <f t="shared" si="128"/>
        <v>24421</v>
      </c>
      <c r="DB210" s="73">
        <v>23566</v>
      </c>
      <c r="DC210" s="73">
        <v>23566</v>
      </c>
      <c r="DD210" s="270">
        <f t="shared" si="129"/>
        <v>23566</v>
      </c>
      <c r="DE210" s="73">
        <v>24758</v>
      </c>
      <c r="DF210" s="73">
        <v>24758</v>
      </c>
      <c r="DG210" s="73">
        <v>24758</v>
      </c>
      <c r="DH210" s="73">
        <v>24758</v>
      </c>
      <c r="DI210" s="73">
        <v>24758</v>
      </c>
      <c r="DJ210" s="73">
        <v>24758</v>
      </c>
      <c r="DK210" s="73">
        <v>24758</v>
      </c>
      <c r="DL210" s="73">
        <v>24758</v>
      </c>
      <c r="DM210" s="73">
        <v>24758</v>
      </c>
      <c r="DN210" s="73">
        <v>24758</v>
      </c>
      <c r="DO210" s="270">
        <f t="shared" si="130"/>
        <v>24758</v>
      </c>
      <c r="DP210" s="73">
        <v>24531</v>
      </c>
      <c r="DQ210" s="73">
        <v>24531</v>
      </c>
      <c r="DR210" s="73">
        <v>24531</v>
      </c>
      <c r="DS210" s="73">
        <v>24531</v>
      </c>
      <c r="DT210" s="73">
        <v>24531</v>
      </c>
      <c r="DU210" s="73">
        <v>24531</v>
      </c>
      <c r="DV210" s="73">
        <v>24531</v>
      </c>
      <c r="DW210" s="73">
        <v>24531</v>
      </c>
      <c r="DX210" s="73">
        <v>24531</v>
      </c>
      <c r="DY210" s="73">
        <v>24531</v>
      </c>
      <c r="DZ210" s="270">
        <f t="shared" si="131"/>
        <v>24531</v>
      </c>
      <c r="EA210" s="73">
        <v>24842</v>
      </c>
      <c r="EB210" s="73">
        <v>24842</v>
      </c>
      <c r="EC210" s="73">
        <v>24842</v>
      </c>
      <c r="ED210" s="73">
        <v>24842</v>
      </c>
      <c r="EE210" s="73">
        <v>24842</v>
      </c>
      <c r="EF210" s="73">
        <v>24842</v>
      </c>
      <c r="EG210" s="73">
        <v>24842</v>
      </c>
      <c r="EH210" s="73">
        <v>24842</v>
      </c>
      <c r="EI210" s="73">
        <v>24842</v>
      </c>
      <c r="EJ210" s="73">
        <v>24842</v>
      </c>
      <c r="EK210" s="270">
        <f t="shared" si="132"/>
        <v>24842</v>
      </c>
      <c r="EM210" s="306">
        <f t="shared" si="133"/>
        <v>24789.866666666665</v>
      </c>
      <c r="EN210" s="144" t="str">
        <f t="shared" si="101"/>
        <v>OK</v>
      </c>
      <c r="EO210" s="144" t="str">
        <f t="shared" si="102"/>
        <v>OK</v>
      </c>
      <c r="EP210" s="144" t="str">
        <f t="shared" si="103"/>
        <v>OK</v>
      </c>
      <c r="EQ210" s="144" t="str">
        <f t="shared" si="104"/>
        <v>OK</v>
      </c>
      <c r="ER210" s="144" t="str">
        <f t="shared" si="105"/>
        <v>OK</v>
      </c>
      <c r="ES210" s="144" t="str">
        <f t="shared" si="106"/>
        <v>OK</v>
      </c>
      <c r="ET210" s="144" t="str">
        <f t="shared" si="107"/>
        <v>OK</v>
      </c>
      <c r="EU210" s="144" t="str">
        <f t="shared" si="108"/>
        <v>OK</v>
      </c>
      <c r="EV210" s="144" t="str">
        <f t="shared" si="109"/>
        <v>OK</v>
      </c>
      <c r="EW210" s="144" t="str">
        <f t="shared" si="110"/>
        <v>OK</v>
      </c>
      <c r="EX210" s="144" t="str">
        <f t="shared" si="111"/>
        <v>OK</v>
      </c>
      <c r="EY210" s="144" t="str">
        <f t="shared" si="112"/>
        <v>OK</v>
      </c>
      <c r="EZ210" s="144" t="str">
        <f t="shared" si="113"/>
        <v>OK</v>
      </c>
      <c r="FA210" s="144" t="str">
        <f t="shared" si="114"/>
        <v>OK</v>
      </c>
      <c r="FB210" s="144" t="str">
        <f t="shared" si="115"/>
        <v>OK</v>
      </c>
    </row>
    <row r="211" spans="2:158" ht="14.4" x14ac:dyDescent="0.3">
      <c r="B211" s="144">
        <v>206</v>
      </c>
      <c r="C211" s="68" t="s">
        <v>667</v>
      </c>
      <c r="D211" s="69" t="s">
        <v>668</v>
      </c>
      <c r="E211" s="70" t="s">
        <v>263</v>
      </c>
      <c r="F211" s="73">
        <f t="shared" si="134"/>
        <v>38099</v>
      </c>
      <c r="G211" s="73">
        <f t="shared" si="134"/>
        <v>38099</v>
      </c>
      <c r="H211" s="73">
        <f t="shared" si="134"/>
        <v>38099</v>
      </c>
      <c r="I211" s="73">
        <f t="shared" si="134"/>
        <v>38099</v>
      </c>
      <c r="J211" s="37"/>
      <c r="K211" s="73">
        <v>38099</v>
      </c>
      <c r="L211" s="73">
        <v>38099</v>
      </c>
      <c r="M211" s="73">
        <v>38099</v>
      </c>
      <c r="N211" s="73">
        <v>38099</v>
      </c>
      <c r="O211" s="73">
        <v>38099</v>
      </c>
      <c r="P211" s="73">
        <v>38099</v>
      </c>
      <c r="Q211" s="73">
        <v>38099</v>
      </c>
      <c r="R211" s="270">
        <f t="shared" si="118"/>
        <v>38099</v>
      </c>
      <c r="S211" s="73">
        <v>38505</v>
      </c>
      <c r="T211" s="73">
        <v>38505</v>
      </c>
      <c r="U211" s="73">
        <v>38505</v>
      </c>
      <c r="V211" s="73">
        <v>38505</v>
      </c>
      <c r="W211" s="73">
        <v>38505</v>
      </c>
      <c r="X211" s="73">
        <v>38505</v>
      </c>
      <c r="Y211" s="73">
        <v>38505</v>
      </c>
      <c r="Z211" s="73">
        <v>38505</v>
      </c>
      <c r="AA211" s="270">
        <f t="shared" si="119"/>
        <v>38505</v>
      </c>
      <c r="AB211" s="73">
        <v>40075</v>
      </c>
      <c r="AC211" s="73">
        <v>40075</v>
      </c>
      <c r="AD211" s="73">
        <v>40075</v>
      </c>
      <c r="AE211" s="270">
        <f t="shared" si="120"/>
        <v>40075</v>
      </c>
      <c r="AF211" s="73">
        <v>38912</v>
      </c>
      <c r="AG211" s="73">
        <v>38912</v>
      </c>
      <c r="AH211" s="73">
        <v>38912</v>
      </c>
      <c r="AI211" s="73">
        <v>38912</v>
      </c>
      <c r="AJ211" s="73">
        <v>38912</v>
      </c>
      <c r="AK211" s="73">
        <v>38912</v>
      </c>
      <c r="AL211" s="73">
        <v>38912</v>
      </c>
      <c r="AM211" s="73">
        <v>38912</v>
      </c>
      <c r="AN211" s="73">
        <v>38912</v>
      </c>
      <c r="AO211" s="73">
        <v>38912</v>
      </c>
      <c r="AP211" s="73">
        <v>38912</v>
      </c>
      <c r="AQ211" s="73">
        <v>38912</v>
      </c>
      <c r="AR211" s="270">
        <f t="shared" si="121"/>
        <v>38912</v>
      </c>
      <c r="AS211" s="73">
        <v>39903</v>
      </c>
      <c r="AT211" s="73">
        <v>39903</v>
      </c>
      <c r="AU211" s="73">
        <v>39903</v>
      </c>
      <c r="AV211" s="73">
        <v>39903</v>
      </c>
      <c r="AW211" s="73">
        <v>39903</v>
      </c>
      <c r="AX211" s="73">
        <v>39903</v>
      </c>
      <c r="AY211" s="73">
        <v>39903</v>
      </c>
      <c r="AZ211" s="73">
        <v>39903</v>
      </c>
      <c r="BA211" s="270">
        <f t="shared" si="122"/>
        <v>39903</v>
      </c>
      <c r="BB211" s="73">
        <v>39934</v>
      </c>
      <c r="BC211" s="73">
        <v>39934</v>
      </c>
      <c r="BD211" s="73">
        <v>39934</v>
      </c>
      <c r="BE211" s="73">
        <v>39934</v>
      </c>
      <c r="BF211" s="73">
        <v>39934</v>
      </c>
      <c r="BG211" s="73">
        <v>39934</v>
      </c>
      <c r="BH211" s="73">
        <v>39934</v>
      </c>
      <c r="BI211" s="270">
        <f t="shared" si="123"/>
        <v>39934</v>
      </c>
      <c r="BJ211" s="73">
        <v>38459</v>
      </c>
      <c r="BK211" s="73">
        <v>38459</v>
      </c>
      <c r="BL211" s="270">
        <f t="shared" si="124"/>
        <v>38459</v>
      </c>
      <c r="BM211" s="73">
        <v>38082</v>
      </c>
      <c r="BN211" s="73">
        <v>38082</v>
      </c>
      <c r="BO211" s="73">
        <v>38082</v>
      </c>
      <c r="BP211" s="73">
        <v>38082</v>
      </c>
      <c r="BQ211" s="73">
        <v>38082</v>
      </c>
      <c r="BR211" s="73">
        <v>38082</v>
      </c>
      <c r="BS211" s="73">
        <v>38082</v>
      </c>
      <c r="BT211" s="73">
        <v>38082</v>
      </c>
      <c r="BU211" s="73">
        <v>38082</v>
      </c>
      <c r="BV211" s="73">
        <v>38082</v>
      </c>
      <c r="BW211" s="270">
        <f t="shared" si="125"/>
        <v>38082</v>
      </c>
      <c r="BX211" s="73">
        <v>41113</v>
      </c>
      <c r="BY211" s="73">
        <v>41113</v>
      </c>
      <c r="BZ211" s="73">
        <v>41113</v>
      </c>
      <c r="CA211" s="73">
        <v>41113</v>
      </c>
      <c r="CB211" s="73">
        <v>41113</v>
      </c>
      <c r="CC211" s="73">
        <v>41113</v>
      </c>
      <c r="CD211" s="73">
        <v>41113</v>
      </c>
      <c r="CE211" s="73">
        <v>41113</v>
      </c>
      <c r="CF211" s="270">
        <f t="shared" si="126"/>
        <v>41113</v>
      </c>
      <c r="CG211" s="73">
        <v>37916</v>
      </c>
      <c r="CH211" s="73">
        <v>37916</v>
      </c>
      <c r="CI211" s="73">
        <v>37916</v>
      </c>
      <c r="CJ211" s="73">
        <v>37916</v>
      </c>
      <c r="CK211" s="73">
        <v>37916</v>
      </c>
      <c r="CL211" s="73">
        <v>37916</v>
      </c>
      <c r="CM211" s="73">
        <v>37916</v>
      </c>
      <c r="CN211" s="73">
        <v>37916</v>
      </c>
      <c r="CO211" s="73">
        <v>37916</v>
      </c>
      <c r="CP211" s="270">
        <f t="shared" si="127"/>
        <v>37916</v>
      </c>
      <c r="CQ211" s="73">
        <v>38175</v>
      </c>
      <c r="CR211" s="73">
        <v>38175</v>
      </c>
      <c r="CS211" s="73">
        <v>38175</v>
      </c>
      <c r="CT211" s="73">
        <v>38175</v>
      </c>
      <c r="CU211" s="73">
        <v>38175</v>
      </c>
      <c r="CV211" s="73">
        <v>38175</v>
      </c>
      <c r="CW211" s="73">
        <v>38175</v>
      </c>
      <c r="CX211" s="73">
        <v>38175</v>
      </c>
      <c r="CY211" s="73">
        <v>38175</v>
      </c>
      <c r="CZ211" s="73">
        <v>38175</v>
      </c>
      <c r="DA211" s="270">
        <f t="shared" si="128"/>
        <v>38175</v>
      </c>
      <c r="DB211" s="73">
        <v>36742</v>
      </c>
      <c r="DC211" s="73">
        <v>36742</v>
      </c>
      <c r="DD211" s="270">
        <f t="shared" si="129"/>
        <v>36742</v>
      </c>
      <c r="DE211" s="73">
        <v>38738</v>
      </c>
      <c r="DF211" s="73">
        <v>38738</v>
      </c>
      <c r="DG211" s="73">
        <v>38738</v>
      </c>
      <c r="DH211" s="73">
        <v>38738</v>
      </c>
      <c r="DI211" s="73">
        <v>38738</v>
      </c>
      <c r="DJ211" s="73">
        <v>38738</v>
      </c>
      <c r="DK211" s="73">
        <v>38738</v>
      </c>
      <c r="DL211" s="73">
        <v>38738</v>
      </c>
      <c r="DM211" s="73">
        <v>38738</v>
      </c>
      <c r="DN211" s="73">
        <v>38738</v>
      </c>
      <c r="DO211" s="270">
        <f t="shared" si="130"/>
        <v>38738</v>
      </c>
      <c r="DP211" s="73">
        <v>38358</v>
      </c>
      <c r="DQ211" s="73">
        <v>38358</v>
      </c>
      <c r="DR211" s="73">
        <v>38358</v>
      </c>
      <c r="DS211" s="73">
        <v>38358</v>
      </c>
      <c r="DT211" s="73">
        <v>38358</v>
      </c>
      <c r="DU211" s="73">
        <v>38358</v>
      </c>
      <c r="DV211" s="73">
        <v>38358</v>
      </c>
      <c r="DW211" s="73">
        <v>38358</v>
      </c>
      <c r="DX211" s="73">
        <v>38358</v>
      </c>
      <c r="DY211" s="73">
        <v>38358</v>
      </c>
      <c r="DZ211" s="270">
        <f t="shared" si="131"/>
        <v>38358</v>
      </c>
      <c r="EA211" s="73">
        <v>38879</v>
      </c>
      <c r="EB211" s="73">
        <v>38879</v>
      </c>
      <c r="EC211" s="73">
        <v>38879</v>
      </c>
      <c r="ED211" s="73">
        <v>38879</v>
      </c>
      <c r="EE211" s="73">
        <v>38879</v>
      </c>
      <c r="EF211" s="73">
        <v>38879</v>
      </c>
      <c r="EG211" s="73">
        <v>38879</v>
      </c>
      <c r="EH211" s="73">
        <v>38879</v>
      </c>
      <c r="EI211" s="73">
        <v>38879</v>
      </c>
      <c r="EJ211" s="73">
        <v>38879</v>
      </c>
      <c r="EK211" s="270">
        <f t="shared" si="132"/>
        <v>38879</v>
      </c>
      <c r="EM211" s="306">
        <f t="shared" si="133"/>
        <v>38792.666666666664</v>
      </c>
      <c r="EN211" s="144" t="str">
        <f t="shared" si="101"/>
        <v>OK</v>
      </c>
      <c r="EO211" s="144" t="str">
        <f t="shared" si="102"/>
        <v>OK</v>
      </c>
      <c r="EP211" s="144" t="str">
        <f t="shared" si="103"/>
        <v>OK</v>
      </c>
      <c r="EQ211" s="144" t="str">
        <f t="shared" si="104"/>
        <v>OK</v>
      </c>
      <c r="ER211" s="144" t="str">
        <f t="shared" si="105"/>
        <v>OK</v>
      </c>
      <c r="ES211" s="144" t="str">
        <f t="shared" si="106"/>
        <v>OK</v>
      </c>
      <c r="ET211" s="144" t="str">
        <f t="shared" si="107"/>
        <v>OK</v>
      </c>
      <c r="EU211" s="144" t="str">
        <f t="shared" si="108"/>
        <v>OK</v>
      </c>
      <c r="EV211" s="144" t="str">
        <f t="shared" si="109"/>
        <v>OK</v>
      </c>
      <c r="EW211" s="144" t="str">
        <f t="shared" si="110"/>
        <v>OK</v>
      </c>
      <c r="EX211" s="144" t="str">
        <f t="shared" si="111"/>
        <v>XXX</v>
      </c>
      <c r="EY211" s="144" t="str">
        <f t="shared" si="112"/>
        <v>XXX</v>
      </c>
      <c r="EZ211" s="144" t="str">
        <f t="shared" si="113"/>
        <v>OK</v>
      </c>
      <c r="FA211" s="144" t="str">
        <f t="shared" si="114"/>
        <v>OK</v>
      </c>
      <c r="FB211" s="144" t="str">
        <f t="shared" si="115"/>
        <v>OK</v>
      </c>
    </row>
    <row r="212" spans="2:158" ht="14.4" x14ac:dyDescent="0.3">
      <c r="B212" s="144">
        <v>207</v>
      </c>
      <c r="C212" s="68" t="s">
        <v>669</v>
      </c>
      <c r="D212" s="69" t="s">
        <v>670</v>
      </c>
      <c r="E212" s="70" t="s">
        <v>263</v>
      </c>
      <c r="F212" s="73">
        <f t="shared" si="134"/>
        <v>87165</v>
      </c>
      <c r="G212" s="73">
        <f t="shared" si="134"/>
        <v>87165</v>
      </c>
      <c r="H212" s="73">
        <f t="shared" si="134"/>
        <v>87165</v>
      </c>
      <c r="I212" s="73">
        <f t="shared" si="134"/>
        <v>87165</v>
      </c>
      <c r="J212" s="37"/>
      <c r="K212" s="73">
        <v>87165</v>
      </c>
      <c r="L212" s="73">
        <v>87165</v>
      </c>
      <c r="M212" s="73">
        <v>87165</v>
      </c>
      <c r="N212" s="73">
        <v>87165</v>
      </c>
      <c r="O212" s="73">
        <v>87165</v>
      </c>
      <c r="P212" s="73">
        <v>87165</v>
      </c>
      <c r="Q212" s="73">
        <v>87165</v>
      </c>
      <c r="R212" s="270">
        <f t="shared" si="118"/>
        <v>87165</v>
      </c>
      <c r="S212" s="73">
        <v>88369</v>
      </c>
      <c r="T212" s="73">
        <v>88369</v>
      </c>
      <c r="U212" s="73">
        <v>88369</v>
      </c>
      <c r="V212" s="73">
        <v>88369</v>
      </c>
      <c r="W212" s="73">
        <v>88369</v>
      </c>
      <c r="X212" s="73">
        <v>88369</v>
      </c>
      <c r="Y212" s="73">
        <v>88369</v>
      </c>
      <c r="Z212" s="73">
        <v>88369</v>
      </c>
      <c r="AA212" s="270">
        <f t="shared" si="119"/>
        <v>88369</v>
      </c>
      <c r="AB212" s="73">
        <v>93022</v>
      </c>
      <c r="AC212" s="73">
        <v>93022</v>
      </c>
      <c r="AD212" s="73">
        <v>93022</v>
      </c>
      <c r="AE212" s="270">
        <f t="shared" si="120"/>
        <v>93022</v>
      </c>
      <c r="AF212" s="73">
        <v>89574</v>
      </c>
      <c r="AG212" s="73">
        <v>89574</v>
      </c>
      <c r="AH212" s="73">
        <v>89574</v>
      </c>
      <c r="AI212" s="73">
        <v>89574</v>
      </c>
      <c r="AJ212" s="73">
        <v>89574</v>
      </c>
      <c r="AK212" s="73">
        <v>89574</v>
      </c>
      <c r="AL212" s="73">
        <v>89574</v>
      </c>
      <c r="AM212" s="73">
        <v>89574</v>
      </c>
      <c r="AN212" s="73">
        <v>89574</v>
      </c>
      <c r="AO212" s="73">
        <v>89574</v>
      </c>
      <c r="AP212" s="73">
        <v>89574</v>
      </c>
      <c r="AQ212" s="73">
        <v>89574</v>
      </c>
      <c r="AR212" s="270">
        <f t="shared" si="121"/>
        <v>89574</v>
      </c>
      <c r="AS212" s="73">
        <v>92511</v>
      </c>
      <c r="AT212" s="73">
        <v>92511</v>
      </c>
      <c r="AU212" s="73">
        <v>92511</v>
      </c>
      <c r="AV212" s="73">
        <v>92511</v>
      </c>
      <c r="AW212" s="73">
        <v>92511</v>
      </c>
      <c r="AX212" s="73">
        <v>92511</v>
      </c>
      <c r="AY212" s="73">
        <v>92511</v>
      </c>
      <c r="AZ212" s="73">
        <v>92511</v>
      </c>
      <c r="BA212" s="270">
        <f t="shared" si="122"/>
        <v>92511</v>
      </c>
      <c r="BB212" s="73">
        <v>92600</v>
      </c>
      <c r="BC212" s="73">
        <v>92600</v>
      </c>
      <c r="BD212" s="73">
        <v>92600</v>
      </c>
      <c r="BE212" s="73">
        <v>92600</v>
      </c>
      <c r="BF212" s="73">
        <v>92600</v>
      </c>
      <c r="BG212" s="73">
        <v>92600</v>
      </c>
      <c r="BH212" s="73">
        <v>92600</v>
      </c>
      <c r="BI212" s="270">
        <f t="shared" si="123"/>
        <v>92600</v>
      </c>
      <c r="BJ212" s="73">
        <v>88232</v>
      </c>
      <c r="BK212" s="73">
        <v>88232</v>
      </c>
      <c r="BL212" s="270">
        <f t="shared" si="124"/>
        <v>88232</v>
      </c>
      <c r="BM212" s="73">
        <v>87115</v>
      </c>
      <c r="BN212" s="73">
        <v>87115</v>
      </c>
      <c r="BO212" s="73">
        <v>87115</v>
      </c>
      <c r="BP212" s="73">
        <v>87115</v>
      </c>
      <c r="BQ212" s="73">
        <v>87115</v>
      </c>
      <c r="BR212" s="73">
        <v>87115</v>
      </c>
      <c r="BS212" s="73">
        <v>87115</v>
      </c>
      <c r="BT212" s="73">
        <v>87115</v>
      </c>
      <c r="BU212" s="73">
        <v>87115</v>
      </c>
      <c r="BV212" s="73">
        <v>87115</v>
      </c>
      <c r="BW212" s="270">
        <f t="shared" si="125"/>
        <v>87115</v>
      </c>
      <c r="BX212" s="73">
        <v>96098</v>
      </c>
      <c r="BY212" s="73">
        <v>96098</v>
      </c>
      <c r="BZ212" s="73">
        <v>96098</v>
      </c>
      <c r="CA212" s="73">
        <v>96098</v>
      </c>
      <c r="CB212" s="73">
        <v>96098</v>
      </c>
      <c r="CC212" s="73">
        <v>96098</v>
      </c>
      <c r="CD212" s="73">
        <v>96098</v>
      </c>
      <c r="CE212" s="73">
        <v>96098</v>
      </c>
      <c r="CF212" s="270">
        <f t="shared" si="126"/>
        <v>96098</v>
      </c>
      <c r="CG212" s="73">
        <v>86621</v>
      </c>
      <c r="CH212" s="73">
        <v>86621</v>
      </c>
      <c r="CI212" s="73">
        <v>86621</v>
      </c>
      <c r="CJ212" s="73">
        <v>86621</v>
      </c>
      <c r="CK212" s="73">
        <v>86621</v>
      </c>
      <c r="CL212" s="73">
        <v>86621</v>
      </c>
      <c r="CM212" s="73">
        <v>86621</v>
      </c>
      <c r="CN212" s="73">
        <v>86621</v>
      </c>
      <c r="CO212" s="73">
        <v>86621</v>
      </c>
      <c r="CP212" s="270">
        <f t="shared" si="127"/>
        <v>86621</v>
      </c>
      <c r="CQ212" s="73">
        <v>87391</v>
      </c>
      <c r="CR212" s="73">
        <v>87391</v>
      </c>
      <c r="CS212" s="73">
        <v>87391</v>
      </c>
      <c r="CT212" s="73">
        <v>87391</v>
      </c>
      <c r="CU212" s="73">
        <v>87391</v>
      </c>
      <c r="CV212" s="73">
        <v>87391</v>
      </c>
      <c r="CW212" s="73">
        <v>87391</v>
      </c>
      <c r="CX212" s="73">
        <v>87391</v>
      </c>
      <c r="CY212" s="73">
        <v>87391</v>
      </c>
      <c r="CZ212" s="73">
        <v>87391</v>
      </c>
      <c r="DA212" s="270">
        <f t="shared" si="128"/>
        <v>87391</v>
      </c>
      <c r="DB212" s="73">
        <v>83144</v>
      </c>
      <c r="DC212" s="73">
        <v>83144</v>
      </c>
      <c r="DD212" s="270">
        <f t="shared" si="129"/>
        <v>83144</v>
      </c>
      <c r="DE212" s="73">
        <v>89059</v>
      </c>
      <c r="DF212" s="73">
        <v>89059</v>
      </c>
      <c r="DG212" s="73">
        <v>89059</v>
      </c>
      <c r="DH212" s="73">
        <v>89059</v>
      </c>
      <c r="DI212" s="73">
        <v>89059</v>
      </c>
      <c r="DJ212" s="73">
        <v>89059</v>
      </c>
      <c r="DK212" s="73">
        <v>89059</v>
      </c>
      <c r="DL212" s="73">
        <v>89059</v>
      </c>
      <c r="DM212" s="73">
        <v>89059</v>
      </c>
      <c r="DN212" s="73">
        <v>89059</v>
      </c>
      <c r="DO212" s="270">
        <f t="shared" si="130"/>
        <v>89059</v>
      </c>
      <c r="DP212" s="73">
        <v>87933</v>
      </c>
      <c r="DQ212" s="73">
        <v>87933</v>
      </c>
      <c r="DR212" s="73">
        <v>87933</v>
      </c>
      <c r="DS212" s="73">
        <v>87933</v>
      </c>
      <c r="DT212" s="73">
        <v>87933</v>
      </c>
      <c r="DU212" s="73">
        <v>87933</v>
      </c>
      <c r="DV212" s="73">
        <v>87933</v>
      </c>
      <c r="DW212" s="73">
        <v>87933</v>
      </c>
      <c r="DX212" s="73">
        <v>87933</v>
      </c>
      <c r="DY212" s="73">
        <v>87933</v>
      </c>
      <c r="DZ212" s="270">
        <f t="shared" si="131"/>
        <v>87933</v>
      </c>
      <c r="EA212" s="73">
        <v>89476</v>
      </c>
      <c r="EB212" s="73">
        <v>89476</v>
      </c>
      <c r="EC212" s="73">
        <v>89476</v>
      </c>
      <c r="ED212" s="73">
        <v>89476</v>
      </c>
      <c r="EE212" s="73">
        <v>89476</v>
      </c>
      <c r="EF212" s="73">
        <v>89476</v>
      </c>
      <c r="EG212" s="73">
        <v>89476</v>
      </c>
      <c r="EH212" s="73">
        <v>89476</v>
      </c>
      <c r="EI212" s="73">
        <v>89476</v>
      </c>
      <c r="EJ212" s="73">
        <v>89476</v>
      </c>
      <c r="EK212" s="270">
        <f t="shared" si="132"/>
        <v>89476</v>
      </c>
      <c r="EM212" s="306">
        <f t="shared" si="133"/>
        <v>89220.666666666672</v>
      </c>
      <c r="EN212" s="144" t="str">
        <f t="shared" si="101"/>
        <v>OK</v>
      </c>
      <c r="EO212" s="144" t="str">
        <f t="shared" si="102"/>
        <v>OK</v>
      </c>
      <c r="EP212" s="144" t="str">
        <f t="shared" si="103"/>
        <v>OK</v>
      </c>
      <c r="EQ212" s="144" t="str">
        <f t="shared" si="104"/>
        <v>OK</v>
      </c>
      <c r="ER212" s="144" t="str">
        <f t="shared" si="105"/>
        <v>OK</v>
      </c>
      <c r="ES212" s="144" t="str">
        <f t="shared" si="106"/>
        <v>OK</v>
      </c>
      <c r="ET212" s="144" t="str">
        <f t="shared" si="107"/>
        <v>OK</v>
      </c>
      <c r="EU212" s="144" t="str">
        <f t="shared" si="108"/>
        <v>OK</v>
      </c>
      <c r="EV212" s="144" t="str">
        <f t="shared" si="109"/>
        <v>OK</v>
      </c>
      <c r="EW212" s="144" t="str">
        <f t="shared" si="110"/>
        <v>OK</v>
      </c>
      <c r="EX212" s="144" t="str">
        <f t="shared" si="111"/>
        <v>XXX</v>
      </c>
      <c r="EY212" s="144" t="str">
        <f t="shared" si="112"/>
        <v>XXX</v>
      </c>
      <c r="EZ212" s="144" t="str">
        <f t="shared" si="113"/>
        <v>OK</v>
      </c>
      <c r="FA212" s="144" t="str">
        <f t="shared" si="114"/>
        <v>OK</v>
      </c>
      <c r="FB212" s="144" t="str">
        <f t="shared" si="115"/>
        <v>OK</v>
      </c>
    </row>
    <row r="213" spans="2:158" ht="14.4" x14ac:dyDescent="0.3">
      <c r="B213" s="144">
        <v>208</v>
      </c>
      <c r="C213" s="68" t="s">
        <v>671</v>
      </c>
      <c r="D213" s="69" t="s">
        <v>672</v>
      </c>
      <c r="E213" s="70" t="s">
        <v>263</v>
      </c>
      <c r="F213" s="73">
        <f t="shared" si="134"/>
        <v>68560</v>
      </c>
      <c r="G213" s="73">
        <f t="shared" si="134"/>
        <v>68560</v>
      </c>
      <c r="H213" s="73">
        <f t="shared" si="134"/>
        <v>68560</v>
      </c>
      <c r="I213" s="73">
        <f t="shared" si="134"/>
        <v>68560</v>
      </c>
      <c r="J213" s="37"/>
      <c r="K213" s="73">
        <v>68560</v>
      </c>
      <c r="L213" s="73">
        <v>68560</v>
      </c>
      <c r="M213" s="73">
        <v>68560</v>
      </c>
      <c r="N213" s="73">
        <v>68560</v>
      </c>
      <c r="O213" s="73">
        <v>68560</v>
      </c>
      <c r="P213" s="73">
        <v>68560</v>
      </c>
      <c r="Q213" s="73">
        <v>68560</v>
      </c>
      <c r="R213" s="270">
        <f t="shared" si="118"/>
        <v>68560</v>
      </c>
      <c r="S213" s="73">
        <v>69461</v>
      </c>
      <c r="T213" s="73">
        <v>69461</v>
      </c>
      <c r="U213" s="73">
        <v>69461</v>
      </c>
      <c r="V213" s="73">
        <v>69461</v>
      </c>
      <c r="W213" s="73">
        <v>69461</v>
      </c>
      <c r="X213" s="73">
        <v>69461</v>
      </c>
      <c r="Y213" s="73">
        <v>69461</v>
      </c>
      <c r="Z213" s="73">
        <v>69461</v>
      </c>
      <c r="AA213" s="270">
        <f t="shared" si="119"/>
        <v>69461</v>
      </c>
      <c r="AB213" s="73">
        <v>72935</v>
      </c>
      <c r="AC213" s="73">
        <v>72935</v>
      </c>
      <c r="AD213" s="73">
        <v>72935</v>
      </c>
      <c r="AE213" s="270">
        <f t="shared" si="120"/>
        <v>72935</v>
      </c>
      <c r="AF213" s="73">
        <v>70360</v>
      </c>
      <c r="AG213" s="73">
        <v>70360</v>
      </c>
      <c r="AH213" s="73">
        <v>70360</v>
      </c>
      <c r="AI213" s="73">
        <v>70360</v>
      </c>
      <c r="AJ213" s="73">
        <v>70360</v>
      </c>
      <c r="AK213" s="73">
        <v>70360</v>
      </c>
      <c r="AL213" s="73">
        <v>70360</v>
      </c>
      <c r="AM213" s="73">
        <v>70360</v>
      </c>
      <c r="AN213" s="73">
        <v>70360</v>
      </c>
      <c r="AO213" s="73">
        <v>70360</v>
      </c>
      <c r="AP213" s="73">
        <v>70360</v>
      </c>
      <c r="AQ213" s="73">
        <v>70360</v>
      </c>
      <c r="AR213" s="270">
        <f t="shared" si="121"/>
        <v>70360</v>
      </c>
      <c r="AS213" s="73">
        <v>72556</v>
      </c>
      <c r="AT213" s="73">
        <v>72556</v>
      </c>
      <c r="AU213" s="73">
        <v>72556</v>
      </c>
      <c r="AV213" s="73">
        <v>72556</v>
      </c>
      <c r="AW213" s="73">
        <v>72556</v>
      </c>
      <c r="AX213" s="73">
        <v>72556</v>
      </c>
      <c r="AY213" s="73">
        <v>72556</v>
      </c>
      <c r="AZ213" s="73">
        <v>72556</v>
      </c>
      <c r="BA213" s="270">
        <f t="shared" si="122"/>
        <v>72556</v>
      </c>
      <c r="BB213" s="73">
        <v>72624</v>
      </c>
      <c r="BC213" s="73">
        <v>72624</v>
      </c>
      <c r="BD213" s="73">
        <v>72624</v>
      </c>
      <c r="BE213" s="73">
        <v>72624</v>
      </c>
      <c r="BF213" s="73">
        <v>72624</v>
      </c>
      <c r="BG213" s="73">
        <v>72624</v>
      </c>
      <c r="BH213" s="73">
        <v>72624</v>
      </c>
      <c r="BI213" s="270">
        <f t="shared" si="123"/>
        <v>72624</v>
      </c>
      <c r="BJ213" s="73">
        <v>69357</v>
      </c>
      <c r="BK213" s="73">
        <v>69357</v>
      </c>
      <c r="BL213" s="270">
        <f t="shared" si="124"/>
        <v>69357</v>
      </c>
      <c r="BM213" s="73">
        <v>68523</v>
      </c>
      <c r="BN213" s="73">
        <v>68523</v>
      </c>
      <c r="BO213" s="73">
        <v>68523</v>
      </c>
      <c r="BP213" s="73">
        <v>68523</v>
      </c>
      <c r="BQ213" s="73">
        <v>68523</v>
      </c>
      <c r="BR213" s="73">
        <v>68523</v>
      </c>
      <c r="BS213" s="73">
        <v>68523</v>
      </c>
      <c r="BT213" s="73">
        <v>68523</v>
      </c>
      <c r="BU213" s="73">
        <v>68523</v>
      </c>
      <c r="BV213" s="73">
        <v>68523</v>
      </c>
      <c r="BW213" s="270">
        <f t="shared" si="125"/>
        <v>68523</v>
      </c>
      <c r="BX213" s="73">
        <v>75235</v>
      </c>
      <c r="BY213" s="73">
        <v>75235</v>
      </c>
      <c r="BZ213" s="73">
        <v>75235</v>
      </c>
      <c r="CA213" s="73">
        <v>75235</v>
      </c>
      <c r="CB213" s="73">
        <v>75235</v>
      </c>
      <c r="CC213" s="73">
        <v>75235</v>
      </c>
      <c r="CD213" s="73">
        <v>75235</v>
      </c>
      <c r="CE213" s="73">
        <v>75235</v>
      </c>
      <c r="CF213" s="270">
        <f t="shared" si="126"/>
        <v>75235</v>
      </c>
      <c r="CG213" s="73">
        <v>68155</v>
      </c>
      <c r="CH213" s="73">
        <v>68155</v>
      </c>
      <c r="CI213" s="73">
        <v>68155</v>
      </c>
      <c r="CJ213" s="73">
        <v>68155</v>
      </c>
      <c r="CK213" s="73">
        <v>68155</v>
      </c>
      <c r="CL213" s="73">
        <v>68155</v>
      </c>
      <c r="CM213" s="73">
        <v>68155</v>
      </c>
      <c r="CN213" s="73">
        <v>68155</v>
      </c>
      <c r="CO213" s="73">
        <v>68155</v>
      </c>
      <c r="CP213" s="270">
        <f t="shared" si="127"/>
        <v>68155</v>
      </c>
      <c r="CQ213" s="73">
        <v>68730</v>
      </c>
      <c r="CR213" s="73">
        <v>68730</v>
      </c>
      <c r="CS213" s="73">
        <v>68730</v>
      </c>
      <c r="CT213" s="73">
        <v>68730</v>
      </c>
      <c r="CU213" s="73">
        <v>68730</v>
      </c>
      <c r="CV213" s="73">
        <v>68730</v>
      </c>
      <c r="CW213" s="73">
        <v>68730</v>
      </c>
      <c r="CX213" s="73">
        <v>68730</v>
      </c>
      <c r="CY213" s="73">
        <v>68730</v>
      </c>
      <c r="CZ213" s="73">
        <v>68730</v>
      </c>
      <c r="DA213" s="270">
        <f t="shared" si="128"/>
        <v>68730</v>
      </c>
      <c r="DB213" s="73">
        <v>65555</v>
      </c>
      <c r="DC213" s="73">
        <v>65555</v>
      </c>
      <c r="DD213" s="270">
        <f t="shared" si="129"/>
        <v>65555</v>
      </c>
      <c r="DE213" s="73">
        <v>69975</v>
      </c>
      <c r="DF213" s="73">
        <v>69975</v>
      </c>
      <c r="DG213" s="73">
        <v>69975</v>
      </c>
      <c r="DH213" s="73">
        <v>69975</v>
      </c>
      <c r="DI213" s="73">
        <v>69975</v>
      </c>
      <c r="DJ213" s="73">
        <v>69975</v>
      </c>
      <c r="DK213" s="73">
        <v>69975</v>
      </c>
      <c r="DL213" s="73">
        <v>69975</v>
      </c>
      <c r="DM213" s="73">
        <v>69975</v>
      </c>
      <c r="DN213" s="73">
        <v>69975</v>
      </c>
      <c r="DO213" s="270">
        <f t="shared" si="130"/>
        <v>69975</v>
      </c>
      <c r="DP213" s="73">
        <v>69136</v>
      </c>
      <c r="DQ213" s="73">
        <v>69136</v>
      </c>
      <c r="DR213" s="73">
        <v>69136</v>
      </c>
      <c r="DS213" s="73">
        <v>69136</v>
      </c>
      <c r="DT213" s="73">
        <v>69136</v>
      </c>
      <c r="DU213" s="73">
        <v>69136</v>
      </c>
      <c r="DV213" s="73">
        <v>69136</v>
      </c>
      <c r="DW213" s="73">
        <v>69136</v>
      </c>
      <c r="DX213" s="73">
        <v>69136</v>
      </c>
      <c r="DY213" s="73">
        <v>69136</v>
      </c>
      <c r="DZ213" s="270">
        <f t="shared" si="131"/>
        <v>69136</v>
      </c>
      <c r="EA213" s="73">
        <v>70288</v>
      </c>
      <c r="EB213" s="73">
        <v>70288</v>
      </c>
      <c r="EC213" s="73">
        <v>70288</v>
      </c>
      <c r="ED213" s="73">
        <v>70288</v>
      </c>
      <c r="EE213" s="73">
        <v>70288</v>
      </c>
      <c r="EF213" s="73">
        <v>70288</v>
      </c>
      <c r="EG213" s="73">
        <v>70288</v>
      </c>
      <c r="EH213" s="73">
        <v>70288</v>
      </c>
      <c r="EI213" s="73">
        <v>70288</v>
      </c>
      <c r="EJ213" s="73">
        <v>70288</v>
      </c>
      <c r="EK213" s="270">
        <f t="shared" si="132"/>
        <v>70288</v>
      </c>
      <c r="EM213" s="306">
        <f t="shared" si="133"/>
        <v>70096.666666666672</v>
      </c>
      <c r="EN213" s="144" t="str">
        <f t="shared" si="101"/>
        <v>OK</v>
      </c>
      <c r="EO213" s="144" t="str">
        <f t="shared" si="102"/>
        <v>OK</v>
      </c>
      <c r="EP213" s="144" t="str">
        <f t="shared" si="103"/>
        <v>OK</v>
      </c>
      <c r="EQ213" s="144" t="str">
        <f t="shared" si="104"/>
        <v>OK</v>
      </c>
      <c r="ER213" s="144" t="str">
        <f t="shared" si="105"/>
        <v>OK</v>
      </c>
      <c r="ES213" s="144" t="str">
        <f t="shared" si="106"/>
        <v>OK</v>
      </c>
      <c r="ET213" s="144" t="str">
        <f t="shared" si="107"/>
        <v>OK</v>
      </c>
      <c r="EU213" s="144" t="str">
        <f t="shared" si="108"/>
        <v>OK</v>
      </c>
      <c r="EV213" s="144" t="str">
        <f t="shared" si="109"/>
        <v>OK</v>
      </c>
      <c r="EW213" s="144" t="str">
        <f t="shared" si="110"/>
        <v>OK</v>
      </c>
      <c r="EX213" s="144" t="str">
        <f t="shared" si="111"/>
        <v>XXX</v>
      </c>
      <c r="EY213" s="144" t="str">
        <f t="shared" si="112"/>
        <v>XXX</v>
      </c>
      <c r="EZ213" s="144" t="str">
        <f t="shared" si="113"/>
        <v>OK</v>
      </c>
      <c r="FA213" s="144" t="str">
        <f t="shared" si="114"/>
        <v>OK</v>
      </c>
      <c r="FB213" s="144" t="str">
        <f t="shared" si="115"/>
        <v>OK</v>
      </c>
    </row>
    <row r="214" spans="2:158" ht="14.4" x14ac:dyDescent="0.3">
      <c r="B214" s="144">
        <v>209</v>
      </c>
      <c r="C214" s="68" t="s">
        <v>673</v>
      </c>
      <c r="D214" s="69" t="s">
        <v>674</v>
      </c>
      <c r="E214" s="70" t="s">
        <v>263</v>
      </c>
      <c r="F214" s="73">
        <f t="shared" si="134"/>
        <v>40464</v>
      </c>
      <c r="G214" s="73">
        <f t="shared" si="134"/>
        <v>40464</v>
      </c>
      <c r="H214" s="73">
        <f t="shared" si="134"/>
        <v>40464</v>
      </c>
      <c r="I214" s="73">
        <f t="shared" si="134"/>
        <v>40464</v>
      </c>
      <c r="J214" s="37"/>
      <c r="K214" s="73">
        <v>40464</v>
      </c>
      <c r="L214" s="73">
        <v>40464</v>
      </c>
      <c r="M214" s="73">
        <v>40464</v>
      </c>
      <c r="N214" s="73">
        <v>40464</v>
      </c>
      <c r="O214" s="73">
        <v>40464</v>
      </c>
      <c r="P214" s="73">
        <v>40464</v>
      </c>
      <c r="Q214" s="73">
        <v>40464</v>
      </c>
      <c r="R214" s="270">
        <f t="shared" si="118"/>
        <v>40464</v>
      </c>
      <c r="S214" s="73">
        <v>40905</v>
      </c>
      <c r="T214" s="73">
        <v>40905</v>
      </c>
      <c r="U214" s="73">
        <v>40905</v>
      </c>
      <c r="V214" s="73">
        <v>40905</v>
      </c>
      <c r="W214" s="73">
        <v>40905</v>
      </c>
      <c r="X214" s="73">
        <v>40905</v>
      </c>
      <c r="Y214" s="73">
        <v>40905</v>
      </c>
      <c r="Z214" s="73">
        <v>40905</v>
      </c>
      <c r="AA214" s="270">
        <f t="shared" si="119"/>
        <v>40905</v>
      </c>
      <c r="AB214" s="73">
        <v>42606</v>
      </c>
      <c r="AC214" s="73">
        <v>42606</v>
      </c>
      <c r="AD214" s="73">
        <v>42606</v>
      </c>
      <c r="AE214" s="270">
        <f t="shared" si="120"/>
        <v>42606</v>
      </c>
      <c r="AF214" s="73">
        <v>41345</v>
      </c>
      <c r="AG214" s="73">
        <v>41345</v>
      </c>
      <c r="AH214" s="73">
        <v>41345</v>
      </c>
      <c r="AI214" s="73">
        <v>41345</v>
      </c>
      <c r="AJ214" s="73">
        <v>41345</v>
      </c>
      <c r="AK214" s="73">
        <v>41345</v>
      </c>
      <c r="AL214" s="73">
        <v>41345</v>
      </c>
      <c r="AM214" s="73">
        <v>41345</v>
      </c>
      <c r="AN214" s="73">
        <v>41345</v>
      </c>
      <c r="AO214" s="73">
        <v>41345</v>
      </c>
      <c r="AP214" s="73">
        <v>41345</v>
      </c>
      <c r="AQ214" s="73">
        <v>41345</v>
      </c>
      <c r="AR214" s="270">
        <f t="shared" si="121"/>
        <v>41345</v>
      </c>
      <c r="AS214" s="73">
        <v>42419</v>
      </c>
      <c r="AT214" s="73">
        <v>42419</v>
      </c>
      <c r="AU214" s="73">
        <v>42419</v>
      </c>
      <c r="AV214" s="73">
        <v>42419</v>
      </c>
      <c r="AW214" s="73">
        <v>42419</v>
      </c>
      <c r="AX214" s="73">
        <v>42419</v>
      </c>
      <c r="AY214" s="73">
        <v>42419</v>
      </c>
      <c r="AZ214" s="73">
        <v>42419</v>
      </c>
      <c r="BA214" s="270">
        <f t="shared" si="122"/>
        <v>42419</v>
      </c>
      <c r="BB214" s="73">
        <v>42452</v>
      </c>
      <c r="BC214" s="73">
        <v>42452</v>
      </c>
      <c r="BD214" s="73">
        <v>42452</v>
      </c>
      <c r="BE214" s="73">
        <v>42452</v>
      </c>
      <c r="BF214" s="73">
        <v>42452</v>
      </c>
      <c r="BG214" s="73">
        <v>42452</v>
      </c>
      <c r="BH214" s="73">
        <v>42452</v>
      </c>
      <c r="BI214" s="270">
        <f t="shared" si="123"/>
        <v>42452</v>
      </c>
      <c r="BJ214" s="73">
        <v>40854</v>
      </c>
      <c r="BK214" s="73">
        <v>40854</v>
      </c>
      <c r="BL214" s="270">
        <f t="shared" si="124"/>
        <v>40854</v>
      </c>
      <c r="BM214" s="73">
        <v>40447</v>
      </c>
      <c r="BN214" s="73">
        <v>40447</v>
      </c>
      <c r="BO214" s="73">
        <v>40447</v>
      </c>
      <c r="BP214" s="73">
        <v>40447</v>
      </c>
      <c r="BQ214" s="73">
        <v>40447</v>
      </c>
      <c r="BR214" s="73">
        <v>40447</v>
      </c>
      <c r="BS214" s="73">
        <v>40447</v>
      </c>
      <c r="BT214" s="73">
        <v>40447</v>
      </c>
      <c r="BU214" s="73">
        <v>40447</v>
      </c>
      <c r="BV214" s="73">
        <v>40447</v>
      </c>
      <c r="BW214" s="270">
        <f t="shared" si="125"/>
        <v>40447</v>
      </c>
      <c r="BX214" s="73">
        <v>43728</v>
      </c>
      <c r="BY214" s="73">
        <v>43728</v>
      </c>
      <c r="BZ214" s="73">
        <v>43728</v>
      </c>
      <c r="CA214" s="73">
        <v>43728</v>
      </c>
      <c r="CB214" s="73">
        <v>43728</v>
      </c>
      <c r="CC214" s="73">
        <v>43728</v>
      </c>
      <c r="CD214" s="73">
        <v>43728</v>
      </c>
      <c r="CE214" s="73">
        <v>43728</v>
      </c>
      <c r="CF214" s="270">
        <f t="shared" si="126"/>
        <v>43728</v>
      </c>
      <c r="CG214" s="73">
        <v>40266</v>
      </c>
      <c r="CH214" s="73">
        <v>40266</v>
      </c>
      <c r="CI214" s="73">
        <v>40266</v>
      </c>
      <c r="CJ214" s="73">
        <v>40266</v>
      </c>
      <c r="CK214" s="73">
        <v>40266</v>
      </c>
      <c r="CL214" s="73">
        <v>40266</v>
      </c>
      <c r="CM214" s="73">
        <v>40266</v>
      </c>
      <c r="CN214" s="73">
        <v>40266</v>
      </c>
      <c r="CO214" s="73">
        <v>40266</v>
      </c>
      <c r="CP214" s="270">
        <f t="shared" si="127"/>
        <v>40266</v>
      </c>
      <c r="CQ214" s="73">
        <v>40547</v>
      </c>
      <c r="CR214" s="73">
        <v>40547</v>
      </c>
      <c r="CS214" s="73">
        <v>40547</v>
      </c>
      <c r="CT214" s="73">
        <v>40547</v>
      </c>
      <c r="CU214" s="73">
        <v>40547</v>
      </c>
      <c r="CV214" s="73">
        <v>40547</v>
      </c>
      <c r="CW214" s="73">
        <v>40547</v>
      </c>
      <c r="CX214" s="73">
        <v>40547</v>
      </c>
      <c r="CY214" s="73">
        <v>40547</v>
      </c>
      <c r="CZ214" s="73">
        <v>40547</v>
      </c>
      <c r="DA214" s="270">
        <f t="shared" si="128"/>
        <v>40547</v>
      </c>
      <c r="DB214" s="73">
        <v>38995</v>
      </c>
      <c r="DC214" s="73">
        <v>38995</v>
      </c>
      <c r="DD214" s="270">
        <f t="shared" si="129"/>
        <v>38995</v>
      </c>
      <c r="DE214" s="73">
        <v>41158</v>
      </c>
      <c r="DF214" s="73">
        <v>41158</v>
      </c>
      <c r="DG214" s="73">
        <v>41158</v>
      </c>
      <c r="DH214" s="73">
        <v>41158</v>
      </c>
      <c r="DI214" s="73">
        <v>41158</v>
      </c>
      <c r="DJ214" s="73">
        <v>41158</v>
      </c>
      <c r="DK214" s="73">
        <v>41158</v>
      </c>
      <c r="DL214" s="73">
        <v>41158</v>
      </c>
      <c r="DM214" s="73">
        <v>41158</v>
      </c>
      <c r="DN214" s="73">
        <v>41158</v>
      </c>
      <c r="DO214" s="270">
        <f t="shared" si="130"/>
        <v>41158</v>
      </c>
      <c r="DP214" s="73">
        <v>40745</v>
      </c>
      <c r="DQ214" s="73">
        <v>40745</v>
      </c>
      <c r="DR214" s="73">
        <v>40745</v>
      </c>
      <c r="DS214" s="73">
        <v>40745</v>
      </c>
      <c r="DT214" s="73">
        <v>40745</v>
      </c>
      <c r="DU214" s="73">
        <v>40745</v>
      </c>
      <c r="DV214" s="73">
        <v>40745</v>
      </c>
      <c r="DW214" s="73">
        <v>40745</v>
      </c>
      <c r="DX214" s="73">
        <v>40745</v>
      </c>
      <c r="DY214" s="73">
        <v>40745</v>
      </c>
      <c r="DZ214" s="270">
        <f t="shared" si="131"/>
        <v>40745</v>
      </c>
      <c r="EA214" s="73">
        <v>41310</v>
      </c>
      <c r="EB214" s="73">
        <v>41310</v>
      </c>
      <c r="EC214" s="73">
        <v>41310</v>
      </c>
      <c r="ED214" s="73">
        <v>41310</v>
      </c>
      <c r="EE214" s="73">
        <v>41310</v>
      </c>
      <c r="EF214" s="73">
        <v>41310</v>
      </c>
      <c r="EG214" s="73">
        <v>41310</v>
      </c>
      <c r="EH214" s="73">
        <v>41310</v>
      </c>
      <c r="EI214" s="73">
        <v>41310</v>
      </c>
      <c r="EJ214" s="73">
        <v>41310</v>
      </c>
      <c r="EK214" s="270">
        <f t="shared" si="132"/>
        <v>41310</v>
      </c>
      <c r="EM214" s="306">
        <f t="shared" si="133"/>
        <v>41216.066666666666</v>
      </c>
      <c r="EN214" s="144" t="str">
        <f t="shared" si="101"/>
        <v>OK</v>
      </c>
      <c r="EO214" s="144" t="str">
        <f t="shared" si="102"/>
        <v>OK</v>
      </c>
      <c r="EP214" s="144" t="str">
        <f t="shared" si="103"/>
        <v>OK</v>
      </c>
      <c r="EQ214" s="144" t="str">
        <f t="shared" si="104"/>
        <v>OK</v>
      </c>
      <c r="ER214" s="144" t="str">
        <f t="shared" si="105"/>
        <v>OK</v>
      </c>
      <c r="ES214" s="144" t="str">
        <f t="shared" si="106"/>
        <v>OK</v>
      </c>
      <c r="ET214" s="144" t="str">
        <f t="shared" si="107"/>
        <v>OK</v>
      </c>
      <c r="EU214" s="144" t="str">
        <f t="shared" si="108"/>
        <v>OK</v>
      </c>
      <c r="EV214" s="144" t="str">
        <f t="shared" si="109"/>
        <v>OK</v>
      </c>
      <c r="EW214" s="144" t="str">
        <f t="shared" si="110"/>
        <v>OK</v>
      </c>
      <c r="EX214" s="144" t="str">
        <f t="shared" si="111"/>
        <v>XXX</v>
      </c>
      <c r="EY214" s="144" t="str">
        <f t="shared" si="112"/>
        <v>XXX</v>
      </c>
      <c r="EZ214" s="144" t="str">
        <f t="shared" si="113"/>
        <v>OK</v>
      </c>
      <c r="FA214" s="144" t="str">
        <f t="shared" si="114"/>
        <v>OK</v>
      </c>
      <c r="FB214" s="144" t="str">
        <f t="shared" si="115"/>
        <v>OK</v>
      </c>
    </row>
    <row r="215" spans="2:158" ht="14.4" x14ac:dyDescent="0.3">
      <c r="B215" s="144">
        <v>210</v>
      </c>
      <c r="C215" s="68" t="s">
        <v>675</v>
      </c>
      <c r="D215" s="69" t="s">
        <v>676</v>
      </c>
      <c r="E215" s="70" t="s">
        <v>263</v>
      </c>
      <c r="F215" s="73">
        <f t="shared" si="134"/>
        <v>91280</v>
      </c>
      <c r="G215" s="73">
        <f t="shared" si="134"/>
        <v>91280</v>
      </c>
      <c r="H215" s="73">
        <f t="shared" si="134"/>
        <v>91280</v>
      </c>
      <c r="I215" s="73">
        <f t="shared" si="134"/>
        <v>91280</v>
      </c>
      <c r="J215" s="37"/>
      <c r="K215" s="73">
        <v>91280</v>
      </c>
      <c r="L215" s="73">
        <v>91280</v>
      </c>
      <c r="M215" s="73">
        <v>91280</v>
      </c>
      <c r="N215" s="73">
        <v>91280</v>
      </c>
      <c r="O215" s="73">
        <v>91280</v>
      </c>
      <c r="P215" s="73">
        <v>91280</v>
      </c>
      <c r="Q215" s="73">
        <v>91280</v>
      </c>
      <c r="R215" s="270">
        <f t="shared" si="118"/>
        <v>91280</v>
      </c>
      <c r="S215" s="73">
        <v>92554</v>
      </c>
      <c r="T215" s="73">
        <v>92554</v>
      </c>
      <c r="U215" s="73">
        <v>92554</v>
      </c>
      <c r="V215" s="73">
        <v>92554</v>
      </c>
      <c r="W215" s="73">
        <v>92554</v>
      </c>
      <c r="X215" s="73">
        <v>92554</v>
      </c>
      <c r="Y215" s="73">
        <v>92554</v>
      </c>
      <c r="Z215" s="73">
        <v>92554</v>
      </c>
      <c r="AA215" s="270">
        <f t="shared" si="119"/>
        <v>92554</v>
      </c>
      <c r="AB215" s="73">
        <v>97467</v>
      </c>
      <c r="AC215" s="73">
        <v>97467</v>
      </c>
      <c r="AD215" s="73">
        <v>97467</v>
      </c>
      <c r="AE215" s="270">
        <f t="shared" si="120"/>
        <v>97467</v>
      </c>
      <c r="AF215" s="73">
        <v>93826</v>
      </c>
      <c r="AG215" s="73">
        <v>93826</v>
      </c>
      <c r="AH215" s="73">
        <v>93826</v>
      </c>
      <c r="AI215" s="73">
        <v>93826</v>
      </c>
      <c r="AJ215" s="73">
        <v>93826</v>
      </c>
      <c r="AK215" s="73">
        <v>93826</v>
      </c>
      <c r="AL215" s="73">
        <v>93826</v>
      </c>
      <c r="AM215" s="73">
        <v>93826</v>
      </c>
      <c r="AN215" s="73">
        <v>93826</v>
      </c>
      <c r="AO215" s="73">
        <v>93826</v>
      </c>
      <c r="AP215" s="73">
        <v>93826</v>
      </c>
      <c r="AQ215" s="73">
        <v>93826</v>
      </c>
      <c r="AR215" s="270">
        <f t="shared" si="121"/>
        <v>93826</v>
      </c>
      <c r="AS215" s="73">
        <v>96929</v>
      </c>
      <c r="AT215" s="73">
        <v>96929</v>
      </c>
      <c r="AU215" s="73">
        <v>96929</v>
      </c>
      <c r="AV215" s="73">
        <v>96929</v>
      </c>
      <c r="AW215" s="73">
        <v>96929</v>
      </c>
      <c r="AX215" s="73">
        <v>96929</v>
      </c>
      <c r="AY215" s="73">
        <v>96929</v>
      </c>
      <c r="AZ215" s="73">
        <v>96929</v>
      </c>
      <c r="BA215" s="270">
        <f t="shared" si="122"/>
        <v>96929</v>
      </c>
      <c r="BB215" s="73">
        <v>97024</v>
      </c>
      <c r="BC215" s="73">
        <v>97024</v>
      </c>
      <c r="BD215" s="73">
        <v>97024</v>
      </c>
      <c r="BE215" s="73">
        <v>97024</v>
      </c>
      <c r="BF215" s="73">
        <v>97024</v>
      </c>
      <c r="BG215" s="73">
        <v>97024</v>
      </c>
      <c r="BH215" s="73">
        <v>97024</v>
      </c>
      <c r="BI215" s="270">
        <f t="shared" si="123"/>
        <v>97024</v>
      </c>
      <c r="BJ215" s="73">
        <v>92408</v>
      </c>
      <c r="BK215" s="73">
        <v>92408</v>
      </c>
      <c r="BL215" s="270">
        <f t="shared" si="124"/>
        <v>92408</v>
      </c>
      <c r="BM215" s="73">
        <v>91230</v>
      </c>
      <c r="BN215" s="73">
        <v>91230</v>
      </c>
      <c r="BO215" s="73">
        <v>91230</v>
      </c>
      <c r="BP215" s="73">
        <v>91230</v>
      </c>
      <c r="BQ215" s="73">
        <v>91230</v>
      </c>
      <c r="BR215" s="73">
        <v>91230</v>
      </c>
      <c r="BS215" s="73">
        <v>91230</v>
      </c>
      <c r="BT215" s="73">
        <v>91230</v>
      </c>
      <c r="BU215" s="73">
        <v>91230</v>
      </c>
      <c r="BV215" s="73">
        <v>91230</v>
      </c>
      <c r="BW215" s="270">
        <f t="shared" si="125"/>
        <v>91230</v>
      </c>
      <c r="BX215" s="73">
        <v>100716</v>
      </c>
      <c r="BY215" s="73">
        <v>100716</v>
      </c>
      <c r="BZ215" s="73">
        <v>100716</v>
      </c>
      <c r="CA215" s="73">
        <v>100716</v>
      </c>
      <c r="CB215" s="73">
        <v>100716</v>
      </c>
      <c r="CC215" s="73">
        <v>100716</v>
      </c>
      <c r="CD215" s="73">
        <v>100716</v>
      </c>
      <c r="CE215" s="73">
        <v>100716</v>
      </c>
      <c r="CF215" s="270">
        <f t="shared" si="126"/>
        <v>100716</v>
      </c>
      <c r="CG215" s="73">
        <v>90709</v>
      </c>
      <c r="CH215" s="73">
        <v>90709</v>
      </c>
      <c r="CI215" s="73">
        <v>90709</v>
      </c>
      <c r="CJ215" s="73">
        <v>90709</v>
      </c>
      <c r="CK215" s="73">
        <v>90709</v>
      </c>
      <c r="CL215" s="73">
        <v>90709</v>
      </c>
      <c r="CM215" s="73">
        <v>90709</v>
      </c>
      <c r="CN215" s="73">
        <v>90709</v>
      </c>
      <c r="CO215" s="73">
        <v>90709</v>
      </c>
      <c r="CP215" s="270">
        <f t="shared" si="127"/>
        <v>90709</v>
      </c>
      <c r="CQ215" s="73">
        <v>91520</v>
      </c>
      <c r="CR215" s="73">
        <v>91520</v>
      </c>
      <c r="CS215" s="73">
        <v>91520</v>
      </c>
      <c r="CT215" s="73">
        <v>91520</v>
      </c>
      <c r="CU215" s="73">
        <v>91520</v>
      </c>
      <c r="CV215" s="73">
        <v>91520</v>
      </c>
      <c r="CW215" s="73">
        <v>91520</v>
      </c>
      <c r="CX215" s="73">
        <v>91520</v>
      </c>
      <c r="CY215" s="73">
        <v>91520</v>
      </c>
      <c r="CZ215" s="73">
        <v>91520</v>
      </c>
      <c r="DA215" s="270">
        <f t="shared" si="128"/>
        <v>91520</v>
      </c>
      <c r="DB215" s="73">
        <v>87038</v>
      </c>
      <c r="DC215" s="73">
        <v>87038</v>
      </c>
      <c r="DD215" s="270">
        <f t="shared" si="129"/>
        <v>87038</v>
      </c>
      <c r="DE215" s="73">
        <v>93284</v>
      </c>
      <c r="DF215" s="73">
        <v>93284</v>
      </c>
      <c r="DG215" s="73">
        <v>93284</v>
      </c>
      <c r="DH215" s="73">
        <v>93284</v>
      </c>
      <c r="DI215" s="73">
        <v>93284</v>
      </c>
      <c r="DJ215" s="73">
        <v>93284</v>
      </c>
      <c r="DK215" s="73">
        <v>93284</v>
      </c>
      <c r="DL215" s="73">
        <v>93284</v>
      </c>
      <c r="DM215" s="73">
        <v>93284</v>
      </c>
      <c r="DN215" s="73">
        <v>93284</v>
      </c>
      <c r="DO215" s="270">
        <f t="shared" si="130"/>
        <v>93284</v>
      </c>
      <c r="DP215" s="73">
        <v>92093</v>
      </c>
      <c r="DQ215" s="73">
        <v>92093</v>
      </c>
      <c r="DR215" s="73">
        <v>92093</v>
      </c>
      <c r="DS215" s="73">
        <v>92093</v>
      </c>
      <c r="DT215" s="73">
        <v>92093</v>
      </c>
      <c r="DU215" s="73">
        <v>92093</v>
      </c>
      <c r="DV215" s="73">
        <v>92093</v>
      </c>
      <c r="DW215" s="73">
        <v>92093</v>
      </c>
      <c r="DX215" s="73">
        <v>92093</v>
      </c>
      <c r="DY215" s="73">
        <v>92093</v>
      </c>
      <c r="DZ215" s="270">
        <f t="shared" si="131"/>
        <v>92093</v>
      </c>
      <c r="EA215" s="73">
        <v>93725</v>
      </c>
      <c r="EB215" s="73">
        <v>93725</v>
      </c>
      <c r="EC215" s="73">
        <v>93725</v>
      </c>
      <c r="ED215" s="73">
        <v>93725</v>
      </c>
      <c r="EE215" s="73">
        <v>93725</v>
      </c>
      <c r="EF215" s="73">
        <v>93725</v>
      </c>
      <c r="EG215" s="73">
        <v>93725</v>
      </c>
      <c r="EH215" s="73">
        <v>93725</v>
      </c>
      <c r="EI215" s="73">
        <v>93725</v>
      </c>
      <c r="EJ215" s="73">
        <v>93725</v>
      </c>
      <c r="EK215" s="270">
        <f t="shared" si="132"/>
        <v>93725</v>
      </c>
      <c r="EM215" s="306">
        <f t="shared" si="133"/>
        <v>93453.53333333334</v>
      </c>
      <c r="EN215" s="144" t="str">
        <f t="shared" si="101"/>
        <v>OK</v>
      </c>
      <c r="EO215" s="144" t="str">
        <f t="shared" si="102"/>
        <v>OK</v>
      </c>
      <c r="EP215" s="144" t="str">
        <f t="shared" si="103"/>
        <v>OK</v>
      </c>
      <c r="EQ215" s="144" t="str">
        <f t="shared" si="104"/>
        <v>OK</v>
      </c>
      <c r="ER215" s="144" t="str">
        <f t="shared" si="105"/>
        <v>OK</v>
      </c>
      <c r="ES215" s="144" t="str">
        <f t="shared" si="106"/>
        <v>OK</v>
      </c>
      <c r="ET215" s="144" t="str">
        <f t="shared" si="107"/>
        <v>OK</v>
      </c>
      <c r="EU215" s="144" t="str">
        <f t="shared" si="108"/>
        <v>OK</v>
      </c>
      <c r="EV215" s="144" t="str">
        <f t="shared" si="109"/>
        <v>OK</v>
      </c>
      <c r="EW215" s="144" t="str">
        <f t="shared" si="110"/>
        <v>OK</v>
      </c>
      <c r="EX215" s="144" t="str">
        <f t="shared" si="111"/>
        <v>XXX</v>
      </c>
      <c r="EY215" s="144" t="str">
        <f t="shared" si="112"/>
        <v>XXX</v>
      </c>
      <c r="EZ215" s="144" t="str">
        <f t="shared" si="113"/>
        <v>OK</v>
      </c>
      <c r="FA215" s="144" t="str">
        <f t="shared" si="114"/>
        <v>OK</v>
      </c>
      <c r="FB215" s="144" t="str">
        <f t="shared" si="115"/>
        <v>OK</v>
      </c>
    </row>
    <row r="216" spans="2:158" ht="14.4" x14ac:dyDescent="0.3">
      <c r="B216" s="144">
        <v>211</v>
      </c>
      <c r="C216" s="68" t="s">
        <v>677</v>
      </c>
      <c r="D216" s="69" t="s">
        <v>678</v>
      </c>
      <c r="E216" s="70" t="s">
        <v>263</v>
      </c>
      <c r="F216" s="73">
        <f t="shared" si="134"/>
        <v>108725</v>
      </c>
      <c r="G216" s="73">
        <f t="shared" si="134"/>
        <v>108725</v>
      </c>
      <c r="H216" s="73">
        <f t="shared" si="134"/>
        <v>108725</v>
      </c>
      <c r="I216" s="73">
        <f t="shared" si="134"/>
        <v>108725</v>
      </c>
      <c r="J216" s="37"/>
      <c r="K216" s="73">
        <v>108725</v>
      </c>
      <c r="L216" s="73">
        <v>108725</v>
      </c>
      <c r="M216" s="73">
        <v>108725</v>
      </c>
      <c r="N216" s="73">
        <v>108725</v>
      </c>
      <c r="O216" s="73">
        <v>108725</v>
      </c>
      <c r="P216" s="73">
        <v>108725</v>
      </c>
      <c r="Q216" s="73">
        <v>108725</v>
      </c>
      <c r="R216" s="270">
        <f t="shared" si="118"/>
        <v>108725</v>
      </c>
      <c r="S216" s="73">
        <v>110282</v>
      </c>
      <c r="T216" s="73">
        <v>110282</v>
      </c>
      <c r="U216" s="73">
        <v>110282</v>
      </c>
      <c r="V216" s="73">
        <v>110282</v>
      </c>
      <c r="W216" s="73">
        <v>110282</v>
      </c>
      <c r="X216" s="73">
        <v>110282</v>
      </c>
      <c r="Y216" s="73">
        <v>110282</v>
      </c>
      <c r="Z216" s="73">
        <v>110282</v>
      </c>
      <c r="AA216" s="270">
        <f t="shared" si="119"/>
        <v>110282</v>
      </c>
      <c r="AB216" s="73">
        <v>116298</v>
      </c>
      <c r="AC216" s="73">
        <v>116298</v>
      </c>
      <c r="AD216" s="73">
        <v>116298</v>
      </c>
      <c r="AE216" s="270">
        <f t="shared" si="120"/>
        <v>116298</v>
      </c>
      <c r="AF216" s="73">
        <v>111840</v>
      </c>
      <c r="AG216" s="73">
        <v>111840</v>
      </c>
      <c r="AH216" s="73">
        <v>111840</v>
      </c>
      <c r="AI216" s="73">
        <v>111840</v>
      </c>
      <c r="AJ216" s="73">
        <v>111840</v>
      </c>
      <c r="AK216" s="73">
        <v>111840</v>
      </c>
      <c r="AL216" s="73">
        <v>111840</v>
      </c>
      <c r="AM216" s="73">
        <v>111840</v>
      </c>
      <c r="AN216" s="73">
        <v>111840</v>
      </c>
      <c r="AO216" s="73">
        <v>111840</v>
      </c>
      <c r="AP216" s="73">
        <v>111840</v>
      </c>
      <c r="AQ216" s="73">
        <v>111840</v>
      </c>
      <c r="AR216" s="270">
        <f t="shared" si="121"/>
        <v>111840</v>
      </c>
      <c r="AS216" s="73">
        <v>115639</v>
      </c>
      <c r="AT216" s="73">
        <v>115639</v>
      </c>
      <c r="AU216" s="73">
        <v>115639</v>
      </c>
      <c r="AV216" s="73">
        <v>115639</v>
      </c>
      <c r="AW216" s="73">
        <v>115639</v>
      </c>
      <c r="AX216" s="73">
        <v>115639</v>
      </c>
      <c r="AY216" s="73">
        <v>115639</v>
      </c>
      <c r="AZ216" s="73">
        <v>115639</v>
      </c>
      <c r="BA216" s="270">
        <f t="shared" si="122"/>
        <v>115639</v>
      </c>
      <c r="BB216" s="73">
        <v>115756</v>
      </c>
      <c r="BC216" s="73">
        <v>115756</v>
      </c>
      <c r="BD216" s="73">
        <v>115756</v>
      </c>
      <c r="BE216" s="73">
        <v>115756</v>
      </c>
      <c r="BF216" s="73">
        <v>115756</v>
      </c>
      <c r="BG216" s="73">
        <v>115756</v>
      </c>
      <c r="BH216" s="73">
        <v>115756</v>
      </c>
      <c r="BI216" s="270">
        <f t="shared" si="123"/>
        <v>115756</v>
      </c>
      <c r="BJ216" s="73">
        <v>110104</v>
      </c>
      <c r="BK216" s="73">
        <v>110104</v>
      </c>
      <c r="BL216" s="270">
        <f t="shared" si="124"/>
        <v>110104</v>
      </c>
      <c r="BM216" s="73">
        <v>108664</v>
      </c>
      <c r="BN216" s="73">
        <v>108664</v>
      </c>
      <c r="BO216" s="73">
        <v>108664</v>
      </c>
      <c r="BP216" s="73">
        <v>108664</v>
      </c>
      <c r="BQ216" s="73">
        <v>108664</v>
      </c>
      <c r="BR216" s="73">
        <v>108664</v>
      </c>
      <c r="BS216" s="73">
        <v>108664</v>
      </c>
      <c r="BT216" s="73">
        <v>108664</v>
      </c>
      <c r="BU216" s="73">
        <v>108664</v>
      </c>
      <c r="BV216" s="73">
        <v>108664</v>
      </c>
      <c r="BW216" s="270">
        <f t="shared" si="125"/>
        <v>108664</v>
      </c>
      <c r="BX216" s="73">
        <v>120277</v>
      </c>
      <c r="BY216" s="73">
        <v>120277</v>
      </c>
      <c r="BZ216" s="73">
        <v>120277</v>
      </c>
      <c r="CA216" s="73">
        <v>120277</v>
      </c>
      <c r="CB216" s="73">
        <v>120277</v>
      </c>
      <c r="CC216" s="73">
        <v>120277</v>
      </c>
      <c r="CD216" s="73">
        <v>120277</v>
      </c>
      <c r="CE216" s="73">
        <v>120277</v>
      </c>
      <c r="CF216" s="270">
        <f t="shared" si="126"/>
        <v>120277</v>
      </c>
      <c r="CG216" s="73">
        <v>108023</v>
      </c>
      <c r="CH216" s="73">
        <v>108023</v>
      </c>
      <c r="CI216" s="73">
        <v>108023</v>
      </c>
      <c r="CJ216" s="73">
        <v>108023</v>
      </c>
      <c r="CK216" s="73">
        <v>108023</v>
      </c>
      <c r="CL216" s="73">
        <v>108023</v>
      </c>
      <c r="CM216" s="73">
        <v>108023</v>
      </c>
      <c r="CN216" s="73">
        <v>108023</v>
      </c>
      <c r="CO216" s="73">
        <v>108023</v>
      </c>
      <c r="CP216" s="270">
        <f t="shared" si="127"/>
        <v>108023</v>
      </c>
      <c r="CQ216" s="73">
        <v>109018</v>
      </c>
      <c r="CR216" s="73">
        <v>109018</v>
      </c>
      <c r="CS216" s="73">
        <v>109018</v>
      </c>
      <c r="CT216" s="73">
        <v>109018</v>
      </c>
      <c r="CU216" s="73">
        <v>109018</v>
      </c>
      <c r="CV216" s="73">
        <v>109018</v>
      </c>
      <c r="CW216" s="73">
        <v>109018</v>
      </c>
      <c r="CX216" s="73">
        <v>109018</v>
      </c>
      <c r="CY216" s="73">
        <v>109018</v>
      </c>
      <c r="CZ216" s="73">
        <v>109018</v>
      </c>
      <c r="DA216" s="270">
        <f t="shared" si="128"/>
        <v>109018</v>
      </c>
      <c r="DB216" s="73">
        <v>103528</v>
      </c>
      <c r="DC216" s="73">
        <v>103528</v>
      </c>
      <c r="DD216" s="270">
        <f t="shared" si="129"/>
        <v>103528</v>
      </c>
      <c r="DE216" s="73">
        <v>111174</v>
      </c>
      <c r="DF216" s="73">
        <v>111174</v>
      </c>
      <c r="DG216" s="73">
        <v>111174</v>
      </c>
      <c r="DH216" s="73">
        <v>111174</v>
      </c>
      <c r="DI216" s="73">
        <v>111174</v>
      </c>
      <c r="DJ216" s="73">
        <v>111174</v>
      </c>
      <c r="DK216" s="73">
        <v>111174</v>
      </c>
      <c r="DL216" s="73">
        <v>111174</v>
      </c>
      <c r="DM216" s="73">
        <v>111174</v>
      </c>
      <c r="DN216" s="73">
        <v>111174</v>
      </c>
      <c r="DO216" s="270">
        <f t="shared" si="130"/>
        <v>111174</v>
      </c>
      <c r="DP216" s="73">
        <v>109721</v>
      </c>
      <c r="DQ216" s="73">
        <v>109721</v>
      </c>
      <c r="DR216" s="73">
        <v>109721</v>
      </c>
      <c r="DS216" s="73">
        <v>109721</v>
      </c>
      <c r="DT216" s="73">
        <v>109721</v>
      </c>
      <c r="DU216" s="73">
        <v>109721</v>
      </c>
      <c r="DV216" s="73">
        <v>109721</v>
      </c>
      <c r="DW216" s="73">
        <v>109721</v>
      </c>
      <c r="DX216" s="73">
        <v>109721</v>
      </c>
      <c r="DY216" s="73">
        <v>109721</v>
      </c>
      <c r="DZ216" s="270">
        <f t="shared" si="131"/>
        <v>109721</v>
      </c>
      <c r="EA216" s="73">
        <v>111716</v>
      </c>
      <c r="EB216" s="73">
        <v>111716</v>
      </c>
      <c r="EC216" s="73">
        <v>111716</v>
      </c>
      <c r="ED216" s="73">
        <v>111716</v>
      </c>
      <c r="EE216" s="73">
        <v>111716</v>
      </c>
      <c r="EF216" s="73">
        <v>111716</v>
      </c>
      <c r="EG216" s="73">
        <v>111716</v>
      </c>
      <c r="EH216" s="73">
        <v>111716</v>
      </c>
      <c r="EI216" s="73">
        <v>111716</v>
      </c>
      <c r="EJ216" s="73">
        <v>111716</v>
      </c>
      <c r="EK216" s="270">
        <f t="shared" si="132"/>
        <v>111716</v>
      </c>
      <c r="EM216" s="306">
        <f t="shared" si="133"/>
        <v>111384.33333333333</v>
      </c>
      <c r="EN216" s="144" t="str">
        <f t="shared" si="101"/>
        <v>OK</v>
      </c>
      <c r="EO216" s="144" t="str">
        <f t="shared" si="102"/>
        <v>OK</v>
      </c>
      <c r="EP216" s="144" t="str">
        <f t="shared" si="103"/>
        <v>OK</v>
      </c>
      <c r="EQ216" s="144" t="str">
        <f t="shared" si="104"/>
        <v>OK</v>
      </c>
      <c r="ER216" s="144" t="str">
        <f t="shared" si="105"/>
        <v>OK</v>
      </c>
      <c r="ES216" s="144" t="str">
        <f t="shared" si="106"/>
        <v>OK</v>
      </c>
      <c r="ET216" s="144" t="str">
        <f t="shared" si="107"/>
        <v>OK</v>
      </c>
      <c r="EU216" s="144" t="str">
        <f t="shared" si="108"/>
        <v>OK</v>
      </c>
      <c r="EV216" s="144" t="str">
        <f t="shared" si="109"/>
        <v>OK</v>
      </c>
      <c r="EW216" s="144" t="str">
        <f t="shared" si="110"/>
        <v>OK</v>
      </c>
      <c r="EX216" s="144" t="str">
        <f t="shared" si="111"/>
        <v>XXX</v>
      </c>
      <c r="EY216" s="144" t="str">
        <f t="shared" si="112"/>
        <v>XXX</v>
      </c>
      <c r="EZ216" s="144" t="str">
        <f t="shared" si="113"/>
        <v>OK</v>
      </c>
      <c r="FA216" s="144" t="str">
        <f t="shared" si="114"/>
        <v>OK</v>
      </c>
      <c r="FB216" s="144" t="str">
        <f t="shared" si="115"/>
        <v>OK</v>
      </c>
    </row>
    <row r="217" spans="2:158" ht="14.4" x14ac:dyDescent="0.3">
      <c r="B217" s="144">
        <v>212</v>
      </c>
      <c r="C217" s="68" t="s">
        <v>679</v>
      </c>
      <c r="D217" s="69" t="s">
        <v>680</v>
      </c>
      <c r="E217" s="70" t="s">
        <v>263</v>
      </c>
      <c r="F217" s="73">
        <f t="shared" si="134"/>
        <v>159120</v>
      </c>
      <c r="G217" s="73">
        <f t="shared" si="134"/>
        <v>159120</v>
      </c>
      <c r="H217" s="73">
        <f t="shared" si="134"/>
        <v>159120</v>
      </c>
      <c r="I217" s="73">
        <f t="shared" si="134"/>
        <v>159120</v>
      </c>
      <c r="J217" s="37"/>
      <c r="K217" s="73">
        <v>159120</v>
      </c>
      <c r="L217" s="73">
        <v>159120</v>
      </c>
      <c r="M217" s="73">
        <v>159120</v>
      </c>
      <c r="N217" s="73">
        <v>159120</v>
      </c>
      <c r="O217" s="73">
        <v>159120</v>
      </c>
      <c r="P217" s="73">
        <v>159120</v>
      </c>
      <c r="Q217" s="73">
        <v>159120</v>
      </c>
      <c r="R217" s="270">
        <f t="shared" si="118"/>
        <v>159120</v>
      </c>
      <c r="S217" s="73">
        <v>161503</v>
      </c>
      <c r="T217" s="73">
        <v>161503</v>
      </c>
      <c r="U217" s="73">
        <v>161503</v>
      </c>
      <c r="V217" s="73">
        <v>161503</v>
      </c>
      <c r="W217" s="73">
        <v>161503</v>
      </c>
      <c r="X217" s="73">
        <v>161503</v>
      </c>
      <c r="Y217" s="73">
        <v>161503</v>
      </c>
      <c r="Z217" s="73">
        <v>161503</v>
      </c>
      <c r="AA217" s="270">
        <f t="shared" si="119"/>
        <v>161503</v>
      </c>
      <c r="AB217" s="73">
        <v>170706</v>
      </c>
      <c r="AC217" s="73">
        <v>170706</v>
      </c>
      <c r="AD217" s="73">
        <v>170706</v>
      </c>
      <c r="AE217" s="270">
        <f t="shared" si="120"/>
        <v>170706</v>
      </c>
      <c r="AF217" s="73">
        <v>163886</v>
      </c>
      <c r="AG217" s="73">
        <v>163886</v>
      </c>
      <c r="AH217" s="73">
        <v>163886</v>
      </c>
      <c r="AI217" s="73">
        <v>163886</v>
      </c>
      <c r="AJ217" s="73">
        <v>163886</v>
      </c>
      <c r="AK217" s="73">
        <v>163886</v>
      </c>
      <c r="AL217" s="73">
        <v>163886</v>
      </c>
      <c r="AM217" s="73">
        <v>163886</v>
      </c>
      <c r="AN217" s="73">
        <v>163886</v>
      </c>
      <c r="AO217" s="73">
        <v>163886</v>
      </c>
      <c r="AP217" s="73">
        <v>163886</v>
      </c>
      <c r="AQ217" s="73">
        <v>163886</v>
      </c>
      <c r="AR217" s="270">
        <f t="shared" si="121"/>
        <v>163886</v>
      </c>
      <c r="AS217" s="73">
        <v>169698</v>
      </c>
      <c r="AT217" s="73">
        <v>169698</v>
      </c>
      <c r="AU217" s="73">
        <v>169698</v>
      </c>
      <c r="AV217" s="73">
        <v>169698</v>
      </c>
      <c r="AW217" s="73">
        <v>169698</v>
      </c>
      <c r="AX217" s="73">
        <v>169698</v>
      </c>
      <c r="AY217" s="73">
        <v>169698</v>
      </c>
      <c r="AZ217" s="73">
        <v>169698</v>
      </c>
      <c r="BA217" s="270">
        <f t="shared" si="122"/>
        <v>169698</v>
      </c>
      <c r="BB217" s="73">
        <v>169876</v>
      </c>
      <c r="BC217" s="73">
        <v>169876</v>
      </c>
      <c r="BD217" s="73">
        <v>169876</v>
      </c>
      <c r="BE217" s="73">
        <v>169876</v>
      </c>
      <c r="BF217" s="73">
        <v>169876</v>
      </c>
      <c r="BG217" s="73">
        <v>169876</v>
      </c>
      <c r="BH217" s="73">
        <v>169876</v>
      </c>
      <c r="BI217" s="270">
        <f t="shared" si="123"/>
        <v>169876</v>
      </c>
      <c r="BJ217" s="73">
        <v>161231</v>
      </c>
      <c r="BK217" s="73">
        <v>161231</v>
      </c>
      <c r="BL217" s="270">
        <f t="shared" si="124"/>
        <v>161231</v>
      </c>
      <c r="BM217" s="73">
        <v>159027</v>
      </c>
      <c r="BN217" s="73">
        <v>159027</v>
      </c>
      <c r="BO217" s="73">
        <v>159027</v>
      </c>
      <c r="BP217" s="73">
        <v>159027</v>
      </c>
      <c r="BQ217" s="73">
        <v>159027</v>
      </c>
      <c r="BR217" s="73">
        <v>159027</v>
      </c>
      <c r="BS217" s="73">
        <v>159027</v>
      </c>
      <c r="BT217" s="73">
        <v>159027</v>
      </c>
      <c r="BU217" s="73">
        <v>159027</v>
      </c>
      <c r="BV217" s="73">
        <v>159027</v>
      </c>
      <c r="BW217" s="270">
        <f t="shared" si="125"/>
        <v>159027</v>
      </c>
      <c r="BX217" s="73">
        <v>176791</v>
      </c>
      <c r="BY217" s="73">
        <v>176791</v>
      </c>
      <c r="BZ217" s="73">
        <v>176791</v>
      </c>
      <c r="CA217" s="73">
        <v>176791</v>
      </c>
      <c r="CB217" s="73">
        <v>176791</v>
      </c>
      <c r="CC217" s="73">
        <v>176791</v>
      </c>
      <c r="CD217" s="73">
        <v>176791</v>
      </c>
      <c r="CE217" s="73">
        <v>176791</v>
      </c>
      <c r="CF217" s="270">
        <f t="shared" si="126"/>
        <v>176791</v>
      </c>
      <c r="CG217" s="73">
        <v>158047</v>
      </c>
      <c r="CH217" s="73">
        <v>158047</v>
      </c>
      <c r="CI217" s="73">
        <v>158047</v>
      </c>
      <c r="CJ217" s="73">
        <v>158047</v>
      </c>
      <c r="CK217" s="73">
        <v>158047</v>
      </c>
      <c r="CL217" s="73">
        <v>158047</v>
      </c>
      <c r="CM217" s="73">
        <v>158047</v>
      </c>
      <c r="CN217" s="73">
        <v>158047</v>
      </c>
      <c r="CO217" s="73">
        <v>158047</v>
      </c>
      <c r="CP217" s="270">
        <f t="shared" si="127"/>
        <v>158047</v>
      </c>
      <c r="CQ217" s="73">
        <v>159569</v>
      </c>
      <c r="CR217" s="73">
        <v>159569</v>
      </c>
      <c r="CS217" s="73">
        <v>159569</v>
      </c>
      <c r="CT217" s="73">
        <v>159569</v>
      </c>
      <c r="CU217" s="73">
        <v>159569</v>
      </c>
      <c r="CV217" s="73">
        <v>159569</v>
      </c>
      <c r="CW217" s="73">
        <v>159569</v>
      </c>
      <c r="CX217" s="73">
        <v>159569</v>
      </c>
      <c r="CY217" s="73">
        <v>159569</v>
      </c>
      <c r="CZ217" s="73">
        <v>159569</v>
      </c>
      <c r="DA217" s="270">
        <f t="shared" si="128"/>
        <v>159569</v>
      </c>
      <c r="DB217" s="73">
        <v>151171</v>
      </c>
      <c r="DC217" s="73">
        <v>151171</v>
      </c>
      <c r="DD217" s="270">
        <f t="shared" si="129"/>
        <v>151171</v>
      </c>
      <c r="DE217" s="73">
        <v>162869</v>
      </c>
      <c r="DF217" s="73">
        <v>162869</v>
      </c>
      <c r="DG217" s="73">
        <v>162869</v>
      </c>
      <c r="DH217" s="73">
        <v>162869</v>
      </c>
      <c r="DI217" s="73">
        <v>162869</v>
      </c>
      <c r="DJ217" s="73">
        <v>162869</v>
      </c>
      <c r="DK217" s="73">
        <v>162869</v>
      </c>
      <c r="DL217" s="73">
        <v>162869</v>
      </c>
      <c r="DM217" s="73">
        <v>162869</v>
      </c>
      <c r="DN217" s="73">
        <v>162869</v>
      </c>
      <c r="DO217" s="270">
        <f t="shared" si="130"/>
        <v>162869</v>
      </c>
      <c r="DP217" s="73">
        <v>160645</v>
      </c>
      <c r="DQ217" s="73">
        <v>160645</v>
      </c>
      <c r="DR217" s="73">
        <v>160645</v>
      </c>
      <c r="DS217" s="73">
        <v>160645</v>
      </c>
      <c r="DT217" s="73">
        <v>160645</v>
      </c>
      <c r="DU217" s="73">
        <v>160645</v>
      </c>
      <c r="DV217" s="73">
        <v>160645</v>
      </c>
      <c r="DW217" s="73">
        <v>160645</v>
      </c>
      <c r="DX217" s="73">
        <v>160645</v>
      </c>
      <c r="DY217" s="73">
        <v>160645</v>
      </c>
      <c r="DZ217" s="270">
        <f t="shared" si="131"/>
        <v>160645</v>
      </c>
      <c r="EA217" s="73">
        <v>163696</v>
      </c>
      <c r="EB217" s="73">
        <v>163696</v>
      </c>
      <c r="EC217" s="73">
        <v>163696</v>
      </c>
      <c r="ED217" s="73">
        <v>163696</v>
      </c>
      <c r="EE217" s="73">
        <v>163696</v>
      </c>
      <c r="EF217" s="73">
        <v>163696</v>
      </c>
      <c r="EG217" s="73">
        <v>163696</v>
      </c>
      <c r="EH217" s="73">
        <v>163696</v>
      </c>
      <c r="EI217" s="73">
        <v>163696</v>
      </c>
      <c r="EJ217" s="73">
        <v>163696</v>
      </c>
      <c r="EK217" s="270">
        <f t="shared" si="132"/>
        <v>163696</v>
      </c>
      <c r="EM217" s="306">
        <f t="shared" si="133"/>
        <v>163189</v>
      </c>
      <c r="EN217" s="144" t="str">
        <f t="shared" si="101"/>
        <v>OK</v>
      </c>
      <c r="EO217" s="144" t="str">
        <f t="shared" si="102"/>
        <v>OK</v>
      </c>
      <c r="EP217" s="144" t="str">
        <f t="shared" si="103"/>
        <v>OK</v>
      </c>
      <c r="EQ217" s="144" t="str">
        <f t="shared" si="104"/>
        <v>OK</v>
      </c>
      <c r="ER217" s="144" t="str">
        <f t="shared" si="105"/>
        <v>OK</v>
      </c>
      <c r="ES217" s="144" t="str">
        <f t="shared" si="106"/>
        <v>OK</v>
      </c>
      <c r="ET217" s="144" t="str">
        <f t="shared" si="107"/>
        <v>OK</v>
      </c>
      <c r="EU217" s="144" t="str">
        <f t="shared" si="108"/>
        <v>OK</v>
      </c>
      <c r="EV217" s="144" t="str">
        <f t="shared" si="109"/>
        <v>OK</v>
      </c>
      <c r="EW217" s="144" t="str">
        <f t="shared" si="110"/>
        <v>OK</v>
      </c>
      <c r="EX217" s="144" t="str">
        <f t="shared" si="111"/>
        <v>XXX</v>
      </c>
      <c r="EY217" s="144" t="str">
        <f t="shared" si="112"/>
        <v>XXX</v>
      </c>
      <c r="EZ217" s="144" t="str">
        <f t="shared" si="113"/>
        <v>OK</v>
      </c>
      <c r="FA217" s="144" t="str">
        <f t="shared" si="114"/>
        <v>OK</v>
      </c>
      <c r="FB217" s="144" t="str">
        <f t="shared" si="115"/>
        <v>OK</v>
      </c>
    </row>
    <row r="218" spans="2:158" ht="14.4" x14ac:dyDescent="0.3">
      <c r="B218" s="144">
        <v>213</v>
      </c>
      <c r="C218" s="68" t="s">
        <v>681</v>
      </c>
      <c r="D218" s="69" t="s">
        <v>682</v>
      </c>
      <c r="E218" s="70" t="s">
        <v>263</v>
      </c>
      <c r="F218" s="73">
        <f t="shared" si="134"/>
        <v>63916</v>
      </c>
      <c r="G218" s="73">
        <f t="shared" si="134"/>
        <v>63916</v>
      </c>
      <c r="H218" s="73">
        <f t="shared" si="134"/>
        <v>63916</v>
      </c>
      <c r="I218" s="73">
        <f t="shared" si="134"/>
        <v>63916</v>
      </c>
      <c r="J218" s="37"/>
      <c r="K218" s="73">
        <v>63916</v>
      </c>
      <c r="L218" s="73">
        <v>63916</v>
      </c>
      <c r="M218" s="73">
        <v>63916</v>
      </c>
      <c r="N218" s="73">
        <v>63916</v>
      </c>
      <c r="O218" s="73">
        <v>63916</v>
      </c>
      <c r="P218" s="73">
        <v>63916</v>
      </c>
      <c r="Q218" s="73">
        <v>63916</v>
      </c>
      <c r="R218" s="270">
        <f t="shared" si="118"/>
        <v>63916</v>
      </c>
      <c r="S218" s="73">
        <v>64706</v>
      </c>
      <c r="T218" s="73">
        <v>64706</v>
      </c>
      <c r="U218" s="73">
        <v>64706</v>
      </c>
      <c r="V218" s="73">
        <v>64706</v>
      </c>
      <c r="W218" s="73">
        <v>64706</v>
      </c>
      <c r="X218" s="73">
        <v>64706</v>
      </c>
      <c r="Y218" s="73">
        <v>64706</v>
      </c>
      <c r="Z218" s="73">
        <v>64706</v>
      </c>
      <c r="AA218" s="270">
        <f t="shared" si="119"/>
        <v>64706</v>
      </c>
      <c r="AB218" s="73">
        <v>67767</v>
      </c>
      <c r="AC218" s="73">
        <v>67767</v>
      </c>
      <c r="AD218" s="73">
        <v>67767</v>
      </c>
      <c r="AE218" s="270">
        <f t="shared" si="120"/>
        <v>67767</v>
      </c>
      <c r="AF218" s="73">
        <v>65496</v>
      </c>
      <c r="AG218" s="73">
        <v>65496</v>
      </c>
      <c r="AH218" s="73">
        <v>65496</v>
      </c>
      <c r="AI218" s="73">
        <v>65496</v>
      </c>
      <c r="AJ218" s="73">
        <v>65496</v>
      </c>
      <c r="AK218" s="73">
        <v>65496</v>
      </c>
      <c r="AL218" s="73">
        <v>65496</v>
      </c>
      <c r="AM218" s="73">
        <v>65496</v>
      </c>
      <c r="AN218" s="73">
        <v>65496</v>
      </c>
      <c r="AO218" s="73">
        <v>65496</v>
      </c>
      <c r="AP218" s="73">
        <v>65496</v>
      </c>
      <c r="AQ218" s="73">
        <v>65496</v>
      </c>
      <c r="AR218" s="270">
        <f t="shared" si="121"/>
        <v>65496</v>
      </c>
      <c r="AS218" s="73">
        <v>67431</v>
      </c>
      <c r="AT218" s="73">
        <v>67431</v>
      </c>
      <c r="AU218" s="73">
        <v>67431</v>
      </c>
      <c r="AV218" s="73">
        <v>67431</v>
      </c>
      <c r="AW218" s="73">
        <v>67431</v>
      </c>
      <c r="AX218" s="73">
        <v>67431</v>
      </c>
      <c r="AY218" s="73">
        <v>67431</v>
      </c>
      <c r="AZ218" s="73">
        <v>67431</v>
      </c>
      <c r="BA218" s="270">
        <f t="shared" si="122"/>
        <v>67431</v>
      </c>
      <c r="BB218" s="73">
        <v>67489</v>
      </c>
      <c r="BC218" s="73">
        <v>67489</v>
      </c>
      <c r="BD218" s="73">
        <v>67489</v>
      </c>
      <c r="BE218" s="73">
        <v>67489</v>
      </c>
      <c r="BF218" s="73">
        <v>67489</v>
      </c>
      <c r="BG218" s="73">
        <v>67489</v>
      </c>
      <c r="BH218" s="73">
        <v>67489</v>
      </c>
      <c r="BI218" s="270">
        <f t="shared" si="123"/>
        <v>67489</v>
      </c>
      <c r="BJ218" s="73">
        <v>64617</v>
      </c>
      <c r="BK218" s="73">
        <v>64617</v>
      </c>
      <c r="BL218" s="270">
        <f t="shared" si="124"/>
        <v>64617</v>
      </c>
      <c r="BM218" s="73">
        <v>63878</v>
      </c>
      <c r="BN218" s="73">
        <v>63878</v>
      </c>
      <c r="BO218" s="73">
        <v>63878</v>
      </c>
      <c r="BP218" s="73">
        <v>63878</v>
      </c>
      <c r="BQ218" s="73">
        <v>63878</v>
      </c>
      <c r="BR218" s="73">
        <v>63878</v>
      </c>
      <c r="BS218" s="73">
        <v>63878</v>
      </c>
      <c r="BT218" s="73">
        <v>63878</v>
      </c>
      <c r="BU218" s="73">
        <v>63878</v>
      </c>
      <c r="BV218" s="73">
        <v>63878</v>
      </c>
      <c r="BW218" s="270">
        <f t="shared" si="125"/>
        <v>63878</v>
      </c>
      <c r="BX218" s="73">
        <v>69791</v>
      </c>
      <c r="BY218" s="73">
        <v>69791</v>
      </c>
      <c r="BZ218" s="73">
        <v>69791</v>
      </c>
      <c r="CA218" s="73">
        <v>69791</v>
      </c>
      <c r="CB218" s="73">
        <v>69791</v>
      </c>
      <c r="CC218" s="73">
        <v>69791</v>
      </c>
      <c r="CD218" s="73">
        <v>69791</v>
      </c>
      <c r="CE218" s="73">
        <v>69791</v>
      </c>
      <c r="CF218" s="270">
        <f t="shared" si="126"/>
        <v>69791</v>
      </c>
      <c r="CG218" s="73">
        <v>63553</v>
      </c>
      <c r="CH218" s="73">
        <v>63553</v>
      </c>
      <c r="CI218" s="73">
        <v>63553</v>
      </c>
      <c r="CJ218" s="73">
        <v>63553</v>
      </c>
      <c r="CK218" s="73">
        <v>63553</v>
      </c>
      <c r="CL218" s="73">
        <v>63553</v>
      </c>
      <c r="CM218" s="73">
        <v>63553</v>
      </c>
      <c r="CN218" s="73">
        <v>63553</v>
      </c>
      <c r="CO218" s="73">
        <v>63553</v>
      </c>
      <c r="CP218" s="270">
        <f t="shared" si="127"/>
        <v>63553</v>
      </c>
      <c r="CQ218" s="73">
        <v>64062</v>
      </c>
      <c r="CR218" s="73">
        <v>64062</v>
      </c>
      <c r="CS218" s="73">
        <v>64062</v>
      </c>
      <c r="CT218" s="73">
        <v>64062</v>
      </c>
      <c r="CU218" s="73">
        <v>64062</v>
      </c>
      <c r="CV218" s="73">
        <v>64062</v>
      </c>
      <c r="CW218" s="73">
        <v>64062</v>
      </c>
      <c r="CX218" s="73">
        <v>64062</v>
      </c>
      <c r="CY218" s="73">
        <v>64062</v>
      </c>
      <c r="CZ218" s="73">
        <v>64062</v>
      </c>
      <c r="DA218" s="270">
        <f t="shared" si="128"/>
        <v>64062</v>
      </c>
      <c r="DB218" s="73">
        <v>61270</v>
      </c>
      <c r="DC218" s="73">
        <v>61270</v>
      </c>
      <c r="DD218" s="270">
        <f t="shared" si="129"/>
        <v>61270</v>
      </c>
      <c r="DE218" s="73">
        <v>65158</v>
      </c>
      <c r="DF218" s="73">
        <v>65158</v>
      </c>
      <c r="DG218" s="73">
        <v>65158</v>
      </c>
      <c r="DH218" s="73">
        <v>65158</v>
      </c>
      <c r="DI218" s="73">
        <v>65158</v>
      </c>
      <c r="DJ218" s="73">
        <v>65158</v>
      </c>
      <c r="DK218" s="73">
        <v>65158</v>
      </c>
      <c r="DL218" s="73">
        <v>65158</v>
      </c>
      <c r="DM218" s="73">
        <v>65158</v>
      </c>
      <c r="DN218" s="73">
        <v>65158</v>
      </c>
      <c r="DO218" s="270">
        <f t="shared" si="130"/>
        <v>65158</v>
      </c>
      <c r="DP218" s="73">
        <v>64419</v>
      </c>
      <c r="DQ218" s="73">
        <v>64419</v>
      </c>
      <c r="DR218" s="73">
        <v>64419</v>
      </c>
      <c r="DS218" s="73">
        <v>64419</v>
      </c>
      <c r="DT218" s="73">
        <v>64419</v>
      </c>
      <c r="DU218" s="73">
        <v>64419</v>
      </c>
      <c r="DV218" s="73">
        <v>64419</v>
      </c>
      <c r="DW218" s="73">
        <v>64419</v>
      </c>
      <c r="DX218" s="73">
        <v>64419</v>
      </c>
      <c r="DY218" s="73">
        <v>64419</v>
      </c>
      <c r="DZ218" s="270">
        <f t="shared" si="131"/>
        <v>64419</v>
      </c>
      <c r="EA218" s="73">
        <v>65434</v>
      </c>
      <c r="EB218" s="73">
        <v>65434</v>
      </c>
      <c r="EC218" s="73">
        <v>65434</v>
      </c>
      <c r="ED218" s="73">
        <v>65434</v>
      </c>
      <c r="EE218" s="73">
        <v>65434</v>
      </c>
      <c r="EF218" s="73">
        <v>65434</v>
      </c>
      <c r="EG218" s="73">
        <v>65434</v>
      </c>
      <c r="EH218" s="73">
        <v>65434</v>
      </c>
      <c r="EI218" s="73">
        <v>65434</v>
      </c>
      <c r="EJ218" s="73">
        <v>65434</v>
      </c>
      <c r="EK218" s="270">
        <f t="shared" si="132"/>
        <v>65434</v>
      </c>
      <c r="EM218" s="306">
        <f t="shared" si="133"/>
        <v>65265.8</v>
      </c>
      <c r="EN218" s="144" t="str">
        <f t="shared" si="101"/>
        <v>OK</v>
      </c>
      <c r="EO218" s="144" t="str">
        <f t="shared" si="102"/>
        <v>OK</v>
      </c>
      <c r="EP218" s="144" t="str">
        <f t="shared" si="103"/>
        <v>OK</v>
      </c>
      <c r="EQ218" s="144" t="str">
        <f t="shared" si="104"/>
        <v>OK</v>
      </c>
      <c r="ER218" s="144" t="str">
        <f t="shared" si="105"/>
        <v>OK</v>
      </c>
      <c r="ES218" s="144" t="str">
        <f t="shared" si="106"/>
        <v>OK</v>
      </c>
      <c r="ET218" s="144" t="str">
        <f t="shared" si="107"/>
        <v>OK</v>
      </c>
      <c r="EU218" s="144" t="str">
        <f t="shared" si="108"/>
        <v>OK</v>
      </c>
      <c r="EV218" s="144" t="str">
        <f t="shared" si="109"/>
        <v>OK</v>
      </c>
      <c r="EW218" s="144" t="str">
        <f t="shared" si="110"/>
        <v>OK</v>
      </c>
      <c r="EX218" s="144" t="str">
        <f t="shared" si="111"/>
        <v>XXX</v>
      </c>
      <c r="EY218" s="144" t="str">
        <f t="shared" si="112"/>
        <v>XXX</v>
      </c>
      <c r="EZ218" s="144" t="str">
        <f t="shared" si="113"/>
        <v>OK</v>
      </c>
      <c r="FA218" s="144" t="str">
        <f t="shared" si="114"/>
        <v>OK</v>
      </c>
      <c r="FB218" s="144" t="str">
        <f t="shared" si="115"/>
        <v>OK</v>
      </c>
    </row>
    <row r="219" spans="2:158" ht="14.4" x14ac:dyDescent="0.3">
      <c r="B219" s="144">
        <v>214</v>
      </c>
      <c r="C219" s="68" t="s">
        <v>683</v>
      </c>
      <c r="D219" s="69" t="s">
        <v>684</v>
      </c>
      <c r="E219" s="70" t="s">
        <v>263</v>
      </c>
      <c r="F219" s="73">
        <f t="shared" si="134"/>
        <v>89386</v>
      </c>
      <c r="G219" s="73">
        <f t="shared" si="134"/>
        <v>89386</v>
      </c>
      <c r="H219" s="73">
        <f t="shared" si="134"/>
        <v>89386</v>
      </c>
      <c r="I219" s="73">
        <f t="shared" si="134"/>
        <v>89386</v>
      </c>
      <c r="J219" s="37"/>
      <c r="K219" s="73">
        <v>89386</v>
      </c>
      <c r="L219" s="73">
        <v>89386</v>
      </c>
      <c r="M219" s="73">
        <v>89386</v>
      </c>
      <c r="N219" s="73">
        <v>89386</v>
      </c>
      <c r="O219" s="73">
        <v>89386</v>
      </c>
      <c r="P219" s="73">
        <v>89386</v>
      </c>
      <c r="Q219" s="73">
        <v>89386</v>
      </c>
      <c r="R219" s="270">
        <f t="shared" si="118"/>
        <v>89386</v>
      </c>
      <c r="S219" s="73">
        <v>90404</v>
      </c>
      <c r="T219" s="73">
        <v>90404</v>
      </c>
      <c r="U219" s="73">
        <v>90404</v>
      </c>
      <c r="V219" s="73">
        <v>90404</v>
      </c>
      <c r="W219" s="73">
        <v>90404</v>
      </c>
      <c r="X219" s="73">
        <v>90404</v>
      </c>
      <c r="Y219" s="73">
        <v>90404</v>
      </c>
      <c r="Z219" s="73">
        <v>90404</v>
      </c>
      <c r="AA219" s="270">
        <f t="shared" si="119"/>
        <v>90404</v>
      </c>
      <c r="AB219" s="73">
        <v>94340</v>
      </c>
      <c r="AC219" s="73">
        <v>94340</v>
      </c>
      <c r="AD219" s="73">
        <v>94340</v>
      </c>
      <c r="AE219" s="270">
        <f t="shared" si="120"/>
        <v>94340</v>
      </c>
      <c r="AF219" s="73">
        <v>91422</v>
      </c>
      <c r="AG219" s="73">
        <v>91422</v>
      </c>
      <c r="AH219" s="73">
        <v>91422</v>
      </c>
      <c r="AI219" s="73">
        <v>91422</v>
      </c>
      <c r="AJ219" s="73">
        <v>91422</v>
      </c>
      <c r="AK219" s="73">
        <v>91422</v>
      </c>
      <c r="AL219" s="73">
        <v>91422</v>
      </c>
      <c r="AM219" s="73">
        <v>91422</v>
      </c>
      <c r="AN219" s="73">
        <v>91422</v>
      </c>
      <c r="AO219" s="73">
        <v>91422</v>
      </c>
      <c r="AP219" s="73">
        <v>91422</v>
      </c>
      <c r="AQ219" s="73">
        <v>91422</v>
      </c>
      <c r="AR219" s="270">
        <f t="shared" si="121"/>
        <v>91422</v>
      </c>
      <c r="AS219" s="73">
        <v>93908</v>
      </c>
      <c r="AT219" s="73">
        <v>93908</v>
      </c>
      <c r="AU219" s="73">
        <v>93908</v>
      </c>
      <c r="AV219" s="73">
        <v>93908</v>
      </c>
      <c r="AW219" s="73">
        <v>93908</v>
      </c>
      <c r="AX219" s="73">
        <v>93908</v>
      </c>
      <c r="AY219" s="73">
        <v>93908</v>
      </c>
      <c r="AZ219" s="73">
        <v>93908</v>
      </c>
      <c r="BA219" s="270">
        <f t="shared" si="122"/>
        <v>93908</v>
      </c>
      <c r="BB219" s="73">
        <v>93983</v>
      </c>
      <c r="BC219" s="73">
        <v>93983</v>
      </c>
      <c r="BD219" s="73">
        <v>93983</v>
      </c>
      <c r="BE219" s="73">
        <v>93983</v>
      </c>
      <c r="BF219" s="73">
        <v>93983</v>
      </c>
      <c r="BG219" s="73">
        <v>93983</v>
      </c>
      <c r="BH219" s="73">
        <v>93983</v>
      </c>
      <c r="BI219" s="270">
        <f t="shared" si="123"/>
        <v>93983</v>
      </c>
      <c r="BJ219" s="73">
        <v>90290</v>
      </c>
      <c r="BK219" s="73">
        <v>90290</v>
      </c>
      <c r="BL219" s="270">
        <f t="shared" si="124"/>
        <v>90290</v>
      </c>
      <c r="BM219" s="73">
        <v>89344</v>
      </c>
      <c r="BN219" s="73">
        <v>89344</v>
      </c>
      <c r="BO219" s="73">
        <v>89344</v>
      </c>
      <c r="BP219" s="73">
        <v>89344</v>
      </c>
      <c r="BQ219" s="73">
        <v>89344</v>
      </c>
      <c r="BR219" s="73">
        <v>89344</v>
      </c>
      <c r="BS219" s="73">
        <v>89344</v>
      </c>
      <c r="BT219" s="73">
        <v>89344</v>
      </c>
      <c r="BU219" s="73">
        <v>89344</v>
      </c>
      <c r="BV219" s="73">
        <v>89344</v>
      </c>
      <c r="BW219" s="270">
        <f t="shared" si="125"/>
        <v>89344</v>
      </c>
      <c r="BX219" s="73">
        <v>96942</v>
      </c>
      <c r="BY219" s="73">
        <v>96942</v>
      </c>
      <c r="BZ219" s="73">
        <v>96942</v>
      </c>
      <c r="CA219" s="73">
        <v>96942</v>
      </c>
      <c r="CB219" s="73">
        <v>96942</v>
      </c>
      <c r="CC219" s="73">
        <v>96942</v>
      </c>
      <c r="CD219" s="73">
        <v>96942</v>
      </c>
      <c r="CE219" s="73">
        <v>96942</v>
      </c>
      <c r="CF219" s="270">
        <f t="shared" si="126"/>
        <v>96942</v>
      </c>
      <c r="CG219" s="73">
        <v>88927</v>
      </c>
      <c r="CH219" s="73">
        <v>88927</v>
      </c>
      <c r="CI219" s="73">
        <v>88927</v>
      </c>
      <c r="CJ219" s="73">
        <v>88927</v>
      </c>
      <c r="CK219" s="73">
        <v>88927</v>
      </c>
      <c r="CL219" s="73">
        <v>88927</v>
      </c>
      <c r="CM219" s="73">
        <v>88927</v>
      </c>
      <c r="CN219" s="73">
        <v>88927</v>
      </c>
      <c r="CO219" s="73">
        <v>88927</v>
      </c>
      <c r="CP219" s="270">
        <f t="shared" si="127"/>
        <v>88927</v>
      </c>
      <c r="CQ219" s="73">
        <v>89577</v>
      </c>
      <c r="CR219" s="73">
        <v>89577</v>
      </c>
      <c r="CS219" s="73">
        <v>89577</v>
      </c>
      <c r="CT219" s="73">
        <v>89577</v>
      </c>
      <c r="CU219" s="73">
        <v>89577</v>
      </c>
      <c r="CV219" s="73">
        <v>89577</v>
      </c>
      <c r="CW219" s="73">
        <v>89577</v>
      </c>
      <c r="CX219" s="73">
        <v>89577</v>
      </c>
      <c r="CY219" s="73">
        <v>89577</v>
      </c>
      <c r="CZ219" s="73">
        <v>89577</v>
      </c>
      <c r="DA219" s="270">
        <f t="shared" si="128"/>
        <v>89577</v>
      </c>
      <c r="DB219" s="73">
        <v>85986</v>
      </c>
      <c r="DC219" s="73">
        <v>85986</v>
      </c>
      <c r="DD219" s="270">
        <f t="shared" si="129"/>
        <v>85986</v>
      </c>
      <c r="DE219" s="73">
        <v>90989</v>
      </c>
      <c r="DF219" s="73">
        <v>90989</v>
      </c>
      <c r="DG219" s="73">
        <v>90989</v>
      </c>
      <c r="DH219" s="73">
        <v>90989</v>
      </c>
      <c r="DI219" s="73">
        <v>90989</v>
      </c>
      <c r="DJ219" s="73">
        <v>90989</v>
      </c>
      <c r="DK219" s="73">
        <v>90989</v>
      </c>
      <c r="DL219" s="73">
        <v>90989</v>
      </c>
      <c r="DM219" s="73">
        <v>90989</v>
      </c>
      <c r="DN219" s="73">
        <v>90989</v>
      </c>
      <c r="DO219" s="270">
        <f t="shared" si="130"/>
        <v>90989</v>
      </c>
      <c r="DP219" s="73">
        <v>90037</v>
      </c>
      <c r="DQ219" s="73">
        <v>90037</v>
      </c>
      <c r="DR219" s="73">
        <v>90037</v>
      </c>
      <c r="DS219" s="73">
        <v>90037</v>
      </c>
      <c r="DT219" s="73">
        <v>90037</v>
      </c>
      <c r="DU219" s="73">
        <v>90037</v>
      </c>
      <c r="DV219" s="73">
        <v>90037</v>
      </c>
      <c r="DW219" s="73">
        <v>90037</v>
      </c>
      <c r="DX219" s="73">
        <v>90037</v>
      </c>
      <c r="DY219" s="73">
        <v>90037</v>
      </c>
      <c r="DZ219" s="270">
        <f t="shared" si="131"/>
        <v>90037</v>
      </c>
      <c r="EA219" s="73">
        <v>91342</v>
      </c>
      <c r="EB219" s="73">
        <v>91342</v>
      </c>
      <c r="EC219" s="73">
        <v>91342</v>
      </c>
      <c r="ED219" s="73">
        <v>91342</v>
      </c>
      <c r="EE219" s="73">
        <v>91342</v>
      </c>
      <c r="EF219" s="73">
        <v>91342</v>
      </c>
      <c r="EG219" s="73">
        <v>91342</v>
      </c>
      <c r="EH219" s="73">
        <v>91342</v>
      </c>
      <c r="EI219" s="73">
        <v>91342</v>
      </c>
      <c r="EJ219" s="73">
        <v>91342</v>
      </c>
      <c r="EK219" s="270">
        <f t="shared" si="132"/>
        <v>91342</v>
      </c>
      <c r="EM219" s="306">
        <f t="shared" si="133"/>
        <v>91125.133333333331</v>
      </c>
      <c r="EN219" s="144" t="str">
        <f t="shared" si="101"/>
        <v>OK</v>
      </c>
      <c r="EO219" s="144" t="str">
        <f t="shared" si="102"/>
        <v>OK</v>
      </c>
      <c r="EP219" s="144" t="str">
        <f t="shared" si="103"/>
        <v>OK</v>
      </c>
      <c r="EQ219" s="144" t="str">
        <f t="shared" si="104"/>
        <v>OK</v>
      </c>
      <c r="ER219" s="144" t="str">
        <f t="shared" si="105"/>
        <v>OK</v>
      </c>
      <c r="ES219" s="144" t="str">
        <f t="shared" si="106"/>
        <v>OK</v>
      </c>
      <c r="ET219" s="144" t="str">
        <f t="shared" si="107"/>
        <v>OK</v>
      </c>
      <c r="EU219" s="144" t="str">
        <f t="shared" si="108"/>
        <v>OK</v>
      </c>
      <c r="EV219" s="144" t="str">
        <f t="shared" si="109"/>
        <v>OK</v>
      </c>
      <c r="EW219" s="144" t="str">
        <f t="shared" si="110"/>
        <v>OK</v>
      </c>
      <c r="EX219" s="144" t="str">
        <f t="shared" si="111"/>
        <v>XXX</v>
      </c>
      <c r="EY219" s="144" t="str">
        <f t="shared" si="112"/>
        <v>XXX</v>
      </c>
      <c r="EZ219" s="144" t="str">
        <f t="shared" si="113"/>
        <v>OK</v>
      </c>
      <c r="FA219" s="144" t="str">
        <f t="shared" si="114"/>
        <v>OK</v>
      </c>
      <c r="FB219" s="144" t="str">
        <f t="shared" si="115"/>
        <v>OK</v>
      </c>
    </row>
    <row r="220" spans="2:158" ht="14.4" x14ac:dyDescent="0.3">
      <c r="B220" s="144">
        <v>215</v>
      </c>
      <c r="C220" s="68" t="s">
        <v>685</v>
      </c>
      <c r="D220" s="69" t="s">
        <v>686</v>
      </c>
      <c r="E220" s="70" t="s">
        <v>263</v>
      </c>
      <c r="F220" s="73">
        <f t="shared" si="134"/>
        <v>81517</v>
      </c>
      <c r="G220" s="73">
        <f t="shared" si="134"/>
        <v>81517</v>
      </c>
      <c r="H220" s="73">
        <f t="shared" si="134"/>
        <v>81517</v>
      </c>
      <c r="I220" s="73">
        <f t="shared" si="134"/>
        <v>81517</v>
      </c>
      <c r="J220" s="37"/>
      <c r="K220" s="73">
        <v>81517</v>
      </c>
      <c r="L220" s="73">
        <v>81517</v>
      </c>
      <c r="M220" s="73">
        <v>81517</v>
      </c>
      <c r="N220" s="73">
        <v>81517</v>
      </c>
      <c r="O220" s="73">
        <v>81517</v>
      </c>
      <c r="P220" s="73">
        <v>81517</v>
      </c>
      <c r="Q220" s="73">
        <v>81517</v>
      </c>
      <c r="R220" s="270">
        <f t="shared" si="118"/>
        <v>81517</v>
      </c>
      <c r="S220" s="73">
        <v>82409</v>
      </c>
      <c r="T220" s="73">
        <v>82409</v>
      </c>
      <c r="U220" s="73">
        <v>82409</v>
      </c>
      <c r="V220" s="73">
        <v>82409</v>
      </c>
      <c r="W220" s="73">
        <v>82409</v>
      </c>
      <c r="X220" s="73">
        <v>82409</v>
      </c>
      <c r="Y220" s="73">
        <v>82409</v>
      </c>
      <c r="Z220" s="73">
        <v>82409</v>
      </c>
      <c r="AA220" s="270">
        <f t="shared" si="119"/>
        <v>82409</v>
      </c>
      <c r="AB220" s="73">
        <v>85849</v>
      </c>
      <c r="AC220" s="73">
        <v>85849</v>
      </c>
      <c r="AD220" s="73">
        <v>85849</v>
      </c>
      <c r="AE220" s="270">
        <f t="shared" si="120"/>
        <v>85849</v>
      </c>
      <c r="AF220" s="73">
        <v>83299</v>
      </c>
      <c r="AG220" s="73">
        <v>83299</v>
      </c>
      <c r="AH220" s="73">
        <v>83299</v>
      </c>
      <c r="AI220" s="73">
        <v>83299</v>
      </c>
      <c r="AJ220" s="73">
        <v>83299</v>
      </c>
      <c r="AK220" s="73">
        <v>83299</v>
      </c>
      <c r="AL220" s="73">
        <v>83299</v>
      </c>
      <c r="AM220" s="73">
        <v>83299</v>
      </c>
      <c r="AN220" s="73">
        <v>83299</v>
      </c>
      <c r="AO220" s="73">
        <v>83299</v>
      </c>
      <c r="AP220" s="73">
        <v>83299</v>
      </c>
      <c r="AQ220" s="73">
        <v>83299</v>
      </c>
      <c r="AR220" s="270">
        <f t="shared" si="121"/>
        <v>83299</v>
      </c>
      <c r="AS220" s="73">
        <v>85469</v>
      </c>
      <c r="AT220" s="73">
        <v>85469</v>
      </c>
      <c r="AU220" s="73">
        <v>85469</v>
      </c>
      <c r="AV220" s="73">
        <v>85469</v>
      </c>
      <c r="AW220" s="73">
        <v>85469</v>
      </c>
      <c r="AX220" s="73">
        <v>85469</v>
      </c>
      <c r="AY220" s="73">
        <v>85469</v>
      </c>
      <c r="AZ220" s="73">
        <v>85469</v>
      </c>
      <c r="BA220" s="270">
        <f t="shared" si="122"/>
        <v>85469</v>
      </c>
      <c r="BB220" s="73">
        <v>85534</v>
      </c>
      <c r="BC220" s="73">
        <v>85534</v>
      </c>
      <c r="BD220" s="73">
        <v>85534</v>
      </c>
      <c r="BE220" s="73">
        <v>85534</v>
      </c>
      <c r="BF220" s="73">
        <v>85534</v>
      </c>
      <c r="BG220" s="73">
        <v>85534</v>
      </c>
      <c r="BH220" s="73">
        <v>85534</v>
      </c>
      <c r="BI220" s="270">
        <f t="shared" si="123"/>
        <v>85534</v>
      </c>
      <c r="BJ220" s="73">
        <v>82310</v>
      </c>
      <c r="BK220" s="73">
        <v>82310</v>
      </c>
      <c r="BL220" s="270">
        <f t="shared" si="124"/>
        <v>82310</v>
      </c>
      <c r="BM220" s="73">
        <v>81482</v>
      </c>
      <c r="BN220" s="73">
        <v>81482</v>
      </c>
      <c r="BO220" s="73">
        <v>81482</v>
      </c>
      <c r="BP220" s="73">
        <v>81482</v>
      </c>
      <c r="BQ220" s="73">
        <v>81482</v>
      </c>
      <c r="BR220" s="73">
        <v>81482</v>
      </c>
      <c r="BS220" s="73">
        <v>81482</v>
      </c>
      <c r="BT220" s="73">
        <v>81482</v>
      </c>
      <c r="BU220" s="73">
        <v>81482</v>
      </c>
      <c r="BV220" s="73">
        <v>81482</v>
      </c>
      <c r="BW220" s="270">
        <f t="shared" si="125"/>
        <v>81482</v>
      </c>
      <c r="BX220" s="73">
        <v>88121</v>
      </c>
      <c r="BY220" s="73">
        <v>88121</v>
      </c>
      <c r="BZ220" s="73">
        <v>88121</v>
      </c>
      <c r="CA220" s="73">
        <v>88121</v>
      </c>
      <c r="CB220" s="73">
        <v>88121</v>
      </c>
      <c r="CC220" s="73">
        <v>88121</v>
      </c>
      <c r="CD220" s="73">
        <v>88121</v>
      </c>
      <c r="CE220" s="73">
        <v>88121</v>
      </c>
      <c r="CF220" s="270">
        <f t="shared" si="126"/>
        <v>88121</v>
      </c>
      <c r="CG220" s="73">
        <v>81119</v>
      </c>
      <c r="CH220" s="73">
        <v>81119</v>
      </c>
      <c r="CI220" s="73">
        <v>81119</v>
      </c>
      <c r="CJ220" s="73">
        <v>81119</v>
      </c>
      <c r="CK220" s="73">
        <v>81119</v>
      </c>
      <c r="CL220" s="73">
        <v>81119</v>
      </c>
      <c r="CM220" s="73">
        <v>81119</v>
      </c>
      <c r="CN220" s="73">
        <v>81119</v>
      </c>
      <c r="CO220" s="73">
        <v>81119</v>
      </c>
      <c r="CP220" s="270">
        <f t="shared" si="127"/>
        <v>81119</v>
      </c>
      <c r="CQ220" s="73">
        <v>81685</v>
      </c>
      <c r="CR220" s="73">
        <v>81685</v>
      </c>
      <c r="CS220" s="73">
        <v>81685</v>
      </c>
      <c r="CT220" s="73">
        <v>81685</v>
      </c>
      <c r="CU220" s="73">
        <v>81685</v>
      </c>
      <c r="CV220" s="73">
        <v>81685</v>
      </c>
      <c r="CW220" s="73">
        <v>81685</v>
      </c>
      <c r="CX220" s="73">
        <v>81685</v>
      </c>
      <c r="CY220" s="73">
        <v>81685</v>
      </c>
      <c r="CZ220" s="73">
        <v>81685</v>
      </c>
      <c r="DA220" s="270">
        <f t="shared" si="128"/>
        <v>81685</v>
      </c>
      <c r="DB220" s="73">
        <v>78548</v>
      </c>
      <c r="DC220" s="73">
        <v>78548</v>
      </c>
      <c r="DD220" s="270">
        <f t="shared" si="129"/>
        <v>78548</v>
      </c>
      <c r="DE220" s="73">
        <v>82921</v>
      </c>
      <c r="DF220" s="73">
        <v>82921</v>
      </c>
      <c r="DG220" s="73">
        <v>82921</v>
      </c>
      <c r="DH220" s="73">
        <v>82921</v>
      </c>
      <c r="DI220" s="73">
        <v>82921</v>
      </c>
      <c r="DJ220" s="73">
        <v>82921</v>
      </c>
      <c r="DK220" s="73">
        <v>82921</v>
      </c>
      <c r="DL220" s="73">
        <v>82921</v>
      </c>
      <c r="DM220" s="73">
        <v>82921</v>
      </c>
      <c r="DN220" s="73">
        <v>82921</v>
      </c>
      <c r="DO220" s="270">
        <f t="shared" si="130"/>
        <v>82921</v>
      </c>
      <c r="DP220" s="73">
        <v>82090</v>
      </c>
      <c r="DQ220" s="73">
        <v>82090</v>
      </c>
      <c r="DR220" s="73">
        <v>82090</v>
      </c>
      <c r="DS220" s="73">
        <v>82090</v>
      </c>
      <c r="DT220" s="73">
        <v>82090</v>
      </c>
      <c r="DU220" s="73">
        <v>82090</v>
      </c>
      <c r="DV220" s="73">
        <v>82090</v>
      </c>
      <c r="DW220" s="73">
        <v>82090</v>
      </c>
      <c r="DX220" s="73">
        <v>82090</v>
      </c>
      <c r="DY220" s="73">
        <v>82090</v>
      </c>
      <c r="DZ220" s="270">
        <f t="shared" si="131"/>
        <v>82090</v>
      </c>
      <c r="EA220" s="73">
        <v>83228</v>
      </c>
      <c r="EB220" s="73">
        <v>83228</v>
      </c>
      <c r="EC220" s="73">
        <v>83228</v>
      </c>
      <c r="ED220" s="73">
        <v>83228</v>
      </c>
      <c r="EE220" s="73">
        <v>83228</v>
      </c>
      <c r="EF220" s="73">
        <v>83228</v>
      </c>
      <c r="EG220" s="73">
        <v>83228</v>
      </c>
      <c r="EH220" s="73">
        <v>83228</v>
      </c>
      <c r="EI220" s="73">
        <v>83228</v>
      </c>
      <c r="EJ220" s="73">
        <v>83228</v>
      </c>
      <c r="EK220" s="270">
        <f t="shared" si="132"/>
        <v>83228</v>
      </c>
      <c r="EM220" s="306">
        <f t="shared" si="133"/>
        <v>83038.733333333337</v>
      </c>
      <c r="EN220" s="144" t="str">
        <f t="shared" si="101"/>
        <v>OK</v>
      </c>
      <c r="EO220" s="144" t="str">
        <f t="shared" si="102"/>
        <v>OK</v>
      </c>
      <c r="EP220" s="144" t="str">
        <f t="shared" si="103"/>
        <v>OK</v>
      </c>
      <c r="EQ220" s="144" t="str">
        <f t="shared" si="104"/>
        <v>OK</v>
      </c>
      <c r="ER220" s="144" t="str">
        <f t="shared" si="105"/>
        <v>OK</v>
      </c>
      <c r="ES220" s="144" t="str">
        <f t="shared" si="106"/>
        <v>OK</v>
      </c>
      <c r="ET220" s="144" t="str">
        <f t="shared" si="107"/>
        <v>OK</v>
      </c>
      <c r="EU220" s="144" t="str">
        <f t="shared" si="108"/>
        <v>OK</v>
      </c>
      <c r="EV220" s="144" t="str">
        <f t="shared" si="109"/>
        <v>OK</v>
      </c>
      <c r="EW220" s="144" t="str">
        <f t="shared" si="110"/>
        <v>OK</v>
      </c>
      <c r="EX220" s="144" t="str">
        <f t="shared" si="111"/>
        <v>XXX</v>
      </c>
      <c r="EY220" s="144" t="str">
        <f t="shared" si="112"/>
        <v>XXX</v>
      </c>
      <c r="EZ220" s="144" t="str">
        <f t="shared" si="113"/>
        <v>OK</v>
      </c>
      <c r="FA220" s="144" t="str">
        <f t="shared" si="114"/>
        <v>OK</v>
      </c>
      <c r="FB220" s="144" t="str">
        <f t="shared" si="115"/>
        <v>OK</v>
      </c>
    </row>
    <row r="221" spans="2:158" ht="14.4" x14ac:dyDescent="0.3">
      <c r="B221" s="144">
        <v>216</v>
      </c>
      <c r="C221" s="68" t="s">
        <v>687</v>
      </c>
      <c r="D221" s="69" t="s">
        <v>688</v>
      </c>
      <c r="E221" s="70" t="s">
        <v>13</v>
      </c>
      <c r="F221" s="73">
        <f t="shared" si="134"/>
        <v>142195</v>
      </c>
      <c r="G221" s="73">
        <f t="shared" si="134"/>
        <v>142195</v>
      </c>
      <c r="H221" s="73">
        <f t="shared" si="134"/>
        <v>142195</v>
      </c>
      <c r="I221" s="73">
        <f t="shared" si="134"/>
        <v>142195</v>
      </c>
      <c r="J221" s="37"/>
      <c r="K221" s="73">
        <v>142195</v>
      </c>
      <c r="L221" s="73">
        <v>142195</v>
      </c>
      <c r="M221" s="73">
        <v>142195</v>
      </c>
      <c r="N221" s="73">
        <v>142195</v>
      </c>
      <c r="O221" s="73">
        <v>142195</v>
      </c>
      <c r="P221" s="73">
        <v>142195</v>
      </c>
      <c r="Q221" s="73">
        <v>142195</v>
      </c>
      <c r="R221" s="270">
        <f t="shared" si="118"/>
        <v>142195</v>
      </c>
      <c r="S221" s="73">
        <v>144128</v>
      </c>
      <c r="T221" s="73">
        <v>144128</v>
      </c>
      <c r="U221" s="73">
        <v>144128</v>
      </c>
      <c r="V221" s="73">
        <v>144128</v>
      </c>
      <c r="W221" s="73">
        <v>144128</v>
      </c>
      <c r="X221" s="73">
        <v>144128</v>
      </c>
      <c r="Y221" s="73">
        <v>144128</v>
      </c>
      <c r="Z221" s="73">
        <v>144128</v>
      </c>
      <c r="AA221" s="270">
        <f t="shared" si="119"/>
        <v>144128</v>
      </c>
      <c r="AB221" s="73">
        <v>151593</v>
      </c>
      <c r="AC221" s="73">
        <v>151593</v>
      </c>
      <c r="AD221" s="73">
        <v>151593</v>
      </c>
      <c r="AE221" s="270">
        <f t="shared" si="120"/>
        <v>151593</v>
      </c>
      <c r="AF221" s="73">
        <v>146060</v>
      </c>
      <c r="AG221" s="73">
        <v>146060</v>
      </c>
      <c r="AH221" s="73">
        <v>146060</v>
      </c>
      <c r="AI221" s="73">
        <v>146060</v>
      </c>
      <c r="AJ221" s="73">
        <v>146060</v>
      </c>
      <c r="AK221" s="73">
        <v>146060</v>
      </c>
      <c r="AL221" s="73">
        <v>146060</v>
      </c>
      <c r="AM221" s="73">
        <v>146060</v>
      </c>
      <c r="AN221" s="73">
        <v>146060</v>
      </c>
      <c r="AO221" s="73">
        <v>146060</v>
      </c>
      <c r="AP221" s="73">
        <v>146060</v>
      </c>
      <c r="AQ221" s="73">
        <v>146060</v>
      </c>
      <c r="AR221" s="270">
        <f t="shared" si="121"/>
        <v>146060</v>
      </c>
      <c r="AS221" s="73">
        <v>150776</v>
      </c>
      <c r="AT221" s="73">
        <v>150776</v>
      </c>
      <c r="AU221" s="73">
        <v>150776</v>
      </c>
      <c r="AV221" s="73">
        <v>150776</v>
      </c>
      <c r="AW221" s="73">
        <v>150776</v>
      </c>
      <c r="AX221" s="73">
        <v>150776</v>
      </c>
      <c r="AY221" s="73">
        <v>150776</v>
      </c>
      <c r="AZ221" s="73">
        <v>150776</v>
      </c>
      <c r="BA221" s="270">
        <f t="shared" si="122"/>
        <v>150776</v>
      </c>
      <c r="BB221" s="73">
        <v>150919</v>
      </c>
      <c r="BC221" s="73">
        <v>150919</v>
      </c>
      <c r="BD221" s="73">
        <v>150919</v>
      </c>
      <c r="BE221" s="73">
        <v>150919</v>
      </c>
      <c r="BF221" s="73">
        <v>150919</v>
      </c>
      <c r="BG221" s="73">
        <v>150919</v>
      </c>
      <c r="BH221" s="73">
        <v>150919</v>
      </c>
      <c r="BI221" s="270">
        <f t="shared" si="123"/>
        <v>150919</v>
      </c>
      <c r="BJ221" s="73">
        <v>143907</v>
      </c>
      <c r="BK221" s="73">
        <v>143907</v>
      </c>
      <c r="BL221" s="270">
        <f t="shared" si="124"/>
        <v>143907</v>
      </c>
      <c r="BM221" s="73">
        <v>142118</v>
      </c>
      <c r="BN221" s="73">
        <v>142118</v>
      </c>
      <c r="BO221" s="73">
        <v>142118</v>
      </c>
      <c r="BP221" s="73">
        <v>142118</v>
      </c>
      <c r="BQ221" s="73">
        <v>142118</v>
      </c>
      <c r="BR221" s="73">
        <v>142118</v>
      </c>
      <c r="BS221" s="73">
        <v>142118</v>
      </c>
      <c r="BT221" s="73">
        <v>142118</v>
      </c>
      <c r="BU221" s="73">
        <v>142118</v>
      </c>
      <c r="BV221" s="73">
        <v>142118</v>
      </c>
      <c r="BW221" s="270">
        <f t="shared" si="125"/>
        <v>142118</v>
      </c>
      <c r="BX221" s="73">
        <v>156529</v>
      </c>
      <c r="BY221" s="73">
        <v>156529</v>
      </c>
      <c r="BZ221" s="73">
        <v>156529</v>
      </c>
      <c r="CA221" s="73">
        <v>156529</v>
      </c>
      <c r="CB221" s="73">
        <v>156529</v>
      </c>
      <c r="CC221" s="73">
        <v>156529</v>
      </c>
      <c r="CD221" s="73">
        <v>156529</v>
      </c>
      <c r="CE221" s="73">
        <v>156529</v>
      </c>
      <c r="CF221" s="270">
        <f t="shared" si="126"/>
        <v>156529</v>
      </c>
      <c r="CG221" s="73">
        <v>141326</v>
      </c>
      <c r="CH221" s="73">
        <v>141326</v>
      </c>
      <c r="CI221" s="73">
        <v>141326</v>
      </c>
      <c r="CJ221" s="73">
        <v>141326</v>
      </c>
      <c r="CK221" s="73">
        <v>141326</v>
      </c>
      <c r="CL221" s="73">
        <v>141326</v>
      </c>
      <c r="CM221" s="73">
        <v>141326</v>
      </c>
      <c r="CN221" s="73">
        <v>141326</v>
      </c>
      <c r="CO221" s="73">
        <v>141326</v>
      </c>
      <c r="CP221" s="270">
        <f t="shared" si="127"/>
        <v>141326</v>
      </c>
      <c r="CQ221" s="73">
        <v>142560</v>
      </c>
      <c r="CR221" s="73">
        <v>142560</v>
      </c>
      <c r="CS221" s="73">
        <v>142560</v>
      </c>
      <c r="CT221" s="73">
        <v>142560</v>
      </c>
      <c r="CU221" s="73">
        <v>142560</v>
      </c>
      <c r="CV221" s="73">
        <v>142560</v>
      </c>
      <c r="CW221" s="73">
        <v>142560</v>
      </c>
      <c r="CX221" s="73">
        <v>142560</v>
      </c>
      <c r="CY221" s="73">
        <v>142560</v>
      </c>
      <c r="CZ221" s="73">
        <v>142560</v>
      </c>
      <c r="DA221" s="270">
        <f t="shared" si="128"/>
        <v>142560</v>
      </c>
      <c r="DB221" s="73">
        <v>135746</v>
      </c>
      <c r="DC221" s="73">
        <v>135746</v>
      </c>
      <c r="DD221" s="270">
        <f t="shared" si="129"/>
        <v>135746</v>
      </c>
      <c r="DE221" s="73">
        <v>145236</v>
      </c>
      <c r="DF221" s="73">
        <v>145236</v>
      </c>
      <c r="DG221" s="73">
        <v>145236</v>
      </c>
      <c r="DH221" s="73">
        <v>145236</v>
      </c>
      <c r="DI221" s="73">
        <v>145236</v>
      </c>
      <c r="DJ221" s="73">
        <v>145236</v>
      </c>
      <c r="DK221" s="73">
        <v>145236</v>
      </c>
      <c r="DL221" s="73">
        <v>145236</v>
      </c>
      <c r="DM221" s="73">
        <v>145236</v>
      </c>
      <c r="DN221" s="73">
        <v>145236</v>
      </c>
      <c r="DO221" s="270">
        <f t="shared" si="130"/>
        <v>145236</v>
      </c>
      <c r="DP221" s="73">
        <v>143431</v>
      </c>
      <c r="DQ221" s="73">
        <v>143431</v>
      </c>
      <c r="DR221" s="73">
        <v>143431</v>
      </c>
      <c r="DS221" s="73">
        <v>143431</v>
      </c>
      <c r="DT221" s="73">
        <v>143431</v>
      </c>
      <c r="DU221" s="73">
        <v>143431</v>
      </c>
      <c r="DV221" s="73">
        <v>143431</v>
      </c>
      <c r="DW221" s="73">
        <v>143431</v>
      </c>
      <c r="DX221" s="73">
        <v>143431</v>
      </c>
      <c r="DY221" s="73">
        <v>143431</v>
      </c>
      <c r="DZ221" s="270">
        <f t="shared" si="131"/>
        <v>143431</v>
      </c>
      <c r="EA221" s="73">
        <v>145906</v>
      </c>
      <c r="EB221" s="73">
        <v>145906</v>
      </c>
      <c r="EC221" s="73">
        <v>145906</v>
      </c>
      <c r="ED221" s="73">
        <v>145906</v>
      </c>
      <c r="EE221" s="73">
        <v>145906</v>
      </c>
      <c r="EF221" s="73">
        <v>145906</v>
      </c>
      <c r="EG221" s="73">
        <v>145906</v>
      </c>
      <c r="EH221" s="73">
        <v>145906</v>
      </c>
      <c r="EI221" s="73">
        <v>145906</v>
      </c>
      <c r="EJ221" s="73">
        <v>145906</v>
      </c>
      <c r="EK221" s="270">
        <f t="shared" si="132"/>
        <v>145906</v>
      </c>
      <c r="EM221" s="306">
        <f t="shared" si="133"/>
        <v>145495.33333333334</v>
      </c>
      <c r="EN221" s="144" t="str">
        <f t="shared" si="101"/>
        <v>OK</v>
      </c>
      <c r="EO221" s="144" t="str">
        <f t="shared" si="102"/>
        <v>OK</v>
      </c>
      <c r="EP221" s="144" t="str">
        <f t="shared" si="103"/>
        <v>OK</v>
      </c>
      <c r="EQ221" s="144" t="str">
        <f t="shared" si="104"/>
        <v>OK</v>
      </c>
      <c r="ER221" s="144" t="str">
        <f t="shared" si="105"/>
        <v>OK</v>
      </c>
      <c r="ES221" s="144" t="str">
        <f t="shared" si="106"/>
        <v>OK</v>
      </c>
      <c r="ET221" s="144" t="str">
        <f t="shared" si="107"/>
        <v>OK</v>
      </c>
      <c r="EU221" s="144" t="str">
        <f t="shared" si="108"/>
        <v>OK</v>
      </c>
      <c r="EV221" s="144" t="str">
        <f t="shared" si="109"/>
        <v>OK</v>
      </c>
      <c r="EW221" s="144" t="str">
        <f t="shared" si="110"/>
        <v>OK</v>
      </c>
      <c r="EX221" s="144" t="str">
        <f t="shared" si="111"/>
        <v>XXX</v>
      </c>
      <c r="EY221" s="144" t="str">
        <f t="shared" si="112"/>
        <v>XXX</v>
      </c>
      <c r="EZ221" s="144" t="str">
        <f t="shared" si="113"/>
        <v>OK</v>
      </c>
      <c r="FA221" s="144" t="str">
        <f t="shared" si="114"/>
        <v>OK</v>
      </c>
      <c r="FB221" s="144" t="str">
        <f t="shared" si="115"/>
        <v>OK</v>
      </c>
    </row>
    <row r="222" spans="2:158" ht="14.4" x14ac:dyDescent="0.3">
      <c r="B222" s="144">
        <v>217</v>
      </c>
      <c r="C222" s="68" t="s">
        <v>689</v>
      </c>
      <c r="D222" s="69" t="s">
        <v>690</v>
      </c>
      <c r="E222" s="70" t="s">
        <v>13</v>
      </c>
      <c r="F222" s="73">
        <f t="shared" si="134"/>
        <v>82711</v>
      </c>
      <c r="G222" s="73">
        <f t="shared" si="134"/>
        <v>82711</v>
      </c>
      <c r="H222" s="73">
        <f t="shared" si="134"/>
        <v>82711</v>
      </c>
      <c r="I222" s="73">
        <f t="shared" si="134"/>
        <v>82711</v>
      </c>
      <c r="J222" s="37"/>
      <c r="K222" s="73">
        <v>82711</v>
      </c>
      <c r="L222" s="73">
        <v>82711</v>
      </c>
      <c r="M222" s="73">
        <v>82711</v>
      </c>
      <c r="N222" s="73">
        <v>82711</v>
      </c>
      <c r="O222" s="73">
        <v>82711</v>
      </c>
      <c r="P222" s="73">
        <v>82711</v>
      </c>
      <c r="Q222" s="73">
        <v>82711</v>
      </c>
      <c r="R222" s="270">
        <f t="shared" si="118"/>
        <v>82711</v>
      </c>
      <c r="S222" s="73">
        <v>83887</v>
      </c>
      <c r="T222" s="73">
        <v>83887</v>
      </c>
      <c r="U222" s="73">
        <v>83887</v>
      </c>
      <c r="V222" s="73">
        <v>83887</v>
      </c>
      <c r="W222" s="73">
        <v>83887</v>
      </c>
      <c r="X222" s="73">
        <v>83887</v>
      </c>
      <c r="Y222" s="73">
        <v>83887</v>
      </c>
      <c r="Z222" s="73">
        <v>83887</v>
      </c>
      <c r="AA222" s="270">
        <f t="shared" si="119"/>
        <v>83887</v>
      </c>
      <c r="AB222" s="73">
        <v>88430</v>
      </c>
      <c r="AC222" s="73">
        <v>88430</v>
      </c>
      <c r="AD222" s="73">
        <v>88430</v>
      </c>
      <c r="AE222" s="270">
        <f t="shared" si="120"/>
        <v>88430</v>
      </c>
      <c r="AF222" s="73">
        <v>85063</v>
      </c>
      <c r="AG222" s="73">
        <v>85063</v>
      </c>
      <c r="AH222" s="73">
        <v>85063</v>
      </c>
      <c r="AI222" s="73">
        <v>85063</v>
      </c>
      <c r="AJ222" s="73">
        <v>85063</v>
      </c>
      <c r="AK222" s="73">
        <v>85063</v>
      </c>
      <c r="AL222" s="73">
        <v>85063</v>
      </c>
      <c r="AM222" s="73">
        <v>85063</v>
      </c>
      <c r="AN222" s="73">
        <v>85063</v>
      </c>
      <c r="AO222" s="73">
        <v>85063</v>
      </c>
      <c r="AP222" s="73">
        <v>85063</v>
      </c>
      <c r="AQ222" s="73">
        <v>85063</v>
      </c>
      <c r="AR222" s="270">
        <f t="shared" si="121"/>
        <v>85063</v>
      </c>
      <c r="AS222" s="73">
        <v>87932</v>
      </c>
      <c r="AT222" s="73">
        <v>87932</v>
      </c>
      <c r="AU222" s="73">
        <v>87932</v>
      </c>
      <c r="AV222" s="73">
        <v>87932</v>
      </c>
      <c r="AW222" s="73">
        <v>87932</v>
      </c>
      <c r="AX222" s="73">
        <v>87932</v>
      </c>
      <c r="AY222" s="73">
        <v>87932</v>
      </c>
      <c r="AZ222" s="73">
        <v>87932</v>
      </c>
      <c r="BA222" s="270">
        <f t="shared" si="122"/>
        <v>87932</v>
      </c>
      <c r="BB222" s="73">
        <v>88020</v>
      </c>
      <c r="BC222" s="73">
        <v>88020</v>
      </c>
      <c r="BD222" s="73">
        <v>88020</v>
      </c>
      <c r="BE222" s="73">
        <v>88020</v>
      </c>
      <c r="BF222" s="73">
        <v>88020</v>
      </c>
      <c r="BG222" s="73">
        <v>88020</v>
      </c>
      <c r="BH222" s="73">
        <v>88020</v>
      </c>
      <c r="BI222" s="270">
        <f t="shared" si="123"/>
        <v>88020</v>
      </c>
      <c r="BJ222" s="73">
        <v>83752</v>
      </c>
      <c r="BK222" s="73">
        <v>83752</v>
      </c>
      <c r="BL222" s="270">
        <f t="shared" si="124"/>
        <v>83752</v>
      </c>
      <c r="BM222" s="73">
        <v>82664</v>
      </c>
      <c r="BN222" s="73">
        <v>82664</v>
      </c>
      <c r="BO222" s="73">
        <v>82664</v>
      </c>
      <c r="BP222" s="73">
        <v>82664</v>
      </c>
      <c r="BQ222" s="73">
        <v>82664</v>
      </c>
      <c r="BR222" s="73">
        <v>82664</v>
      </c>
      <c r="BS222" s="73">
        <v>82664</v>
      </c>
      <c r="BT222" s="73">
        <v>82664</v>
      </c>
      <c r="BU222" s="73">
        <v>82664</v>
      </c>
      <c r="BV222" s="73">
        <v>82664</v>
      </c>
      <c r="BW222" s="270">
        <f t="shared" si="125"/>
        <v>82664</v>
      </c>
      <c r="BX222" s="73">
        <v>91434</v>
      </c>
      <c r="BY222" s="73">
        <v>91434</v>
      </c>
      <c r="BZ222" s="73">
        <v>91434</v>
      </c>
      <c r="CA222" s="73">
        <v>91434</v>
      </c>
      <c r="CB222" s="73">
        <v>91434</v>
      </c>
      <c r="CC222" s="73">
        <v>91434</v>
      </c>
      <c r="CD222" s="73">
        <v>91434</v>
      </c>
      <c r="CE222" s="73">
        <v>91434</v>
      </c>
      <c r="CF222" s="270">
        <f t="shared" si="126"/>
        <v>91434</v>
      </c>
      <c r="CG222" s="73">
        <v>82181</v>
      </c>
      <c r="CH222" s="73">
        <v>82181</v>
      </c>
      <c r="CI222" s="73">
        <v>82181</v>
      </c>
      <c r="CJ222" s="73">
        <v>82181</v>
      </c>
      <c r="CK222" s="73">
        <v>82181</v>
      </c>
      <c r="CL222" s="73">
        <v>82181</v>
      </c>
      <c r="CM222" s="73">
        <v>82181</v>
      </c>
      <c r="CN222" s="73">
        <v>82181</v>
      </c>
      <c r="CO222" s="73">
        <v>82181</v>
      </c>
      <c r="CP222" s="270">
        <f t="shared" si="127"/>
        <v>82181</v>
      </c>
      <c r="CQ222" s="73">
        <v>82932</v>
      </c>
      <c r="CR222" s="73">
        <v>82932</v>
      </c>
      <c r="CS222" s="73">
        <v>82932</v>
      </c>
      <c r="CT222" s="73">
        <v>82932</v>
      </c>
      <c r="CU222" s="73">
        <v>82932</v>
      </c>
      <c r="CV222" s="73">
        <v>82932</v>
      </c>
      <c r="CW222" s="73">
        <v>82932</v>
      </c>
      <c r="CX222" s="73">
        <v>82932</v>
      </c>
      <c r="CY222" s="73">
        <v>82932</v>
      </c>
      <c r="CZ222" s="73">
        <v>82932</v>
      </c>
      <c r="DA222" s="270">
        <f t="shared" si="128"/>
        <v>82932</v>
      </c>
      <c r="DB222" s="73">
        <v>78786</v>
      </c>
      <c r="DC222" s="73">
        <v>78786</v>
      </c>
      <c r="DD222" s="270">
        <f t="shared" si="129"/>
        <v>78786</v>
      </c>
      <c r="DE222" s="73">
        <v>84561</v>
      </c>
      <c r="DF222" s="73">
        <v>84561</v>
      </c>
      <c r="DG222" s="73">
        <v>84561</v>
      </c>
      <c r="DH222" s="73">
        <v>84561</v>
      </c>
      <c r="DI222" s="73">
        <v>84561</v>
      </c>
      <c r="DJ222" s="73">
        <v>84561</v>
      </c>
      <c r="DK222" s="73">
        <v>84561</v>
      </c>
      <c r="DL222" s="73">
        <v>84561</v>
      </c>
      <c r="DM222" s="73">
        <v>84561</v>
      </c>
      <c r="DN222" s="73">
        <v>84561</v>
      </c>
      <c r="DO222" s="270">
        <f t="shared" si="130"/>
        <v>84561</v>
      </c>
      <c r="DP222" s="73">
        <v>83462</v>
      </c>
      <c r="DQ222" s="73">
        <v>83462</v>
      </c>
      <c r="DR222" s="73">
        <v>83462</v>
      </c>
      <c r="DS222" s="73">
        <v>83462</v>
      </c>
      <c r="DT222" s="73">
        <v>83462</v>
      </c>
      <c r="DU222" s="73">
        <v>83462</v>
      </c>
      <c r="DV222" s="73">
        <v>83462</v>
      </c>
      <c r="DW222" s="73">
        <v>83462</v>
      </c>
      <c r="DX222" s="73">
        <v>83462</v>
      </c>
      <c r="DY222" s="73">
        <v>83462</v>
      </c>
      <c r="DZ222" s="270">
        <f t="shared" si="131"/>
        <v>83462</v>
      </c>
      <c r="EA222" s="73">
        <v>84969</v>
      </c>
      <c r="EB222" s="73">
        <v>84969</v>
      </c>
      <c r="EC222" s="73">
        <v>84969</v>
      </c>
      <c r="ED222" s="73">
        <v>84969</v>
      </c>
      <c r="EE222" s="73">
        <v>84969</v>
      </c>
      <c r="EF222" s="73">
        <v>84969</v>
      </c>
      <c r="EG222" s="73">
        <v>84969</v>
      </c>
      <c r="EH222" s="73">
        <v>84969</v>
      </c>
      <c r="EI222" s="73">
        <v>84969</v>
      </c>
      <c r="EJ222" s="73">
        <v>84969</v>
      </c>
      <c r="EK222" s="270">
        <f t="shared" si="132"/>
        <v>84969</v>
      </c>
      <c r="EM222" s="306">
        <f t="shared" si="133"/>
        <v>84718.933333333334</v>
      </c>
      <c r="EN222" s="144" t="str">
        <f t="shared" si="101"/>
        <v>OK</v>
      </c>
      <c r="EO222" s="144" t="str">
        <f t="shared" si="102"/>
        <v>OK</v>
      </c>
      <c r="EP222" s="144" t="str">
        <f t="shared" si="103"/>
        <v>OK</v>
      </c>
      <c r="EQ222" s="144" t="str">
        <f t="shared" si="104"/>
        <v>OK</v>
      </c>
      <c r="ER222" s="144" t="str">
        <f t="shared" si="105"/>
        <v>OK</v>
      </c>
      <c r="ES222" s="144" t="str">
        <f t="shared" si="106"/>
        <v>OK</v>
      </c>
      <c r="ET222" s="144" t="str">
        <f t="shared" si="107"/>
        <v>OK</v>
      </c>
      <c r="EU222" s="144" t="str">
        <f t="shared" si="108"/>
        <v>OK</v>
      </c>
      <c r="EV222" s="144" t="str">
        <f t="shared" si="109"/>
        <v>OK</v>
      </c>
      <c r="EW222" s="144" t="str">
        <f t="shared" si="110"/>
        <v>OK</v>
      </c>
      <c r="EX222" s="144" t="str">
        <f t="shared" si="111"/>
        <v>XXX</v>
      </c>
      <c r="EY222" s="144" t="str">
        <f t="shared" si="112"/>
        <v>XXX</v>
      </c>
      <c r="EZ222" s="144" t="str">
        <f t="shared" si="113"/>
        <v>OK</v>
      </c>
      <c r="FA222" s="144" t="str">
        <f t="shared" si="114"/>
        <v>OK</v>
      </c>
      <c r="FB222" s="144" t="str">
        <f t="shared" si="115"/>
        <v>OK</v>
      </c>
    </row>
    <row r="223" spans="2:158" ht="14.4" x14ac:dyDescent="0.3">
      <c r="B223" s="144">
        <v>218</v>
      </c>
      <c r="C223" s="68" t="s">
        <v>691</v>
      </c>
      <c r="D223" s="69" t="s">
        <v>692</v>
      </c>
      <c r="E223" s="70" t="s">
        <v>13</v>
      </c>
      <c r="F223" s="73">
        <f t="shared" si="134"/>
        <v>61059</v>
      </c>
      <c r="G223" s="73">
        <f t="shared" si="134"/>
        <v>61059</v>
      </c>
      <c r="H223" s="73">
        <f t="shared" si="134"/>
        <v>61059</v>
      </c>
      <c r="I223" s="73">
        <f t="shared" si="134"/>
        <v>61059</v>
      </c>
      <c r="J223" s="37"/>
      <c r="K223" s="73">
        <v>61059</v>
      </c>
      <c r="L223" s="73">
        <v>61059</v>
      </c>
      <c r="M223" s="73">
        <v>61059</v>
      </c>
      <c r="N223" s="73">
        <v>61059</v>
      </c>
      <c r="O223" s="73">
        <v>61059</v>
      </c>
      <c r="P223" s="73">
        <v>61059</v>
      </c>
      <c r="Q223" s="73">
        <v>61059</v>
      </c>
      <c r="R223" s="270">
        <f t="shared" si="118"/>
        <v>61059</v>
      </c>
      <c r="S223" s="73">
        <v>61880</v>
      </c>
      <c r="T223" s="73">
        <v>61880</v>
      </c>
      <c r="U223" s="73">
        <v>61880</v>
      </c>
      <c r="V223" s="73">
        <v>61880</v>
      </c>
      <c r="W223" s="73">
        <v>61880</v>
      </c>
      <c r="X223" s="73">
        <v>61880</v>
      </c>
      <c r="Y223" s="73">
        <v>61880</v>
      </c>
      <c r="Z223" s="73">
        <v>61880</v>
      </c>
      <c r="AA223" s="270">
        <f t="shared" si="119"/>
        <v>61880</v>
      </c>
      <c r="AB223" s="73">
        <v>65054</v>
      </c>
      <c r="AC223" s="73">
        <v>65054</v>
      </c>
      <c r="AD223" s="73">
        <v>65054</v>
      </c>
      <c r="AE223" s="270">
        <f t="shared" si="120"/>
        <v>65054</v>
      </c>
      <c r="AF223" s="73">
        <v>62702</v>
      </c>
      <c r="AG223" s="73">
        <v>62702</v>
      </c>
      <c r="AH223" s="73">
        <v>62702</v>
      </c>
      <c r="AI223" s="73">
        <v>62702</v>
      </c>
      <c r="AJ223" s="73">
        <v>62702</v>
      </c>
      <c r="AK223" s="73">
        <v>62702</v>
      </c>
      <c r="AL223" s="73">
        <v>62702</v>
      </c>
      <c r="AM223" s="73">
        <v>62702</v>
      </c>
      <c r="AN223" s="73">
        <v>62702</v>
      </c>
      <c r="AO223" s="73">
        <v>62702</v>
      </c>
      <c r="AP223" s="73">
        <v>62702</v>
      </c>
      <c r="AQ223" s="73">
        <v>62702</v>
      </c>
      <c r="AR223" s="270">
        <f t="shared" si="121"/>
        <v>62702</v>
      </c>
      <c r="AS223" s="73">
        <v>64707</v>
      </c>
      <c r="AT223" s="73">
        <v>64707</v>
      </c>
      <c r="AU223" s="73">
        <v>64707</v>
      </c>
      <c r="AV223" s="73">
        <v>64707</v>
      </c>
      <c r="AW223" s="73">
        <v>64707</v>
      </c>
      <c r="AX223" s="73">
        <v>64707</v>
      </c>
      <c r="AY223" s="73">
        <v>64707</v>
      </c>
      <c r="AZ223" s="73">
        <v>64707</v>
      </c>
      <c r="BA223" s="270">
        <f t="shared" si="122"/>
        <v>64707</v>
      </c>
      <c r="BB223" s="73">
        <v>64768</v>
      </c>
      <c r="BC223" s="73">
        <v>64768</v>
      </c>
      <c r="BD223" s="73">
        <v>64768</v>
      </c>
      <c r="BE223" s="73">
        <v>64768</v>
      </c>
      <c r="BF223" s="73">
        <v>64768</v>
      </c>
      <c r="BG223" s="73">
        <v>64768</v>
      </c>
      <c r="BH223" s="73">
        <v>64768</v>
      </c>
      <c r="BI223" s="270">
        <f t="shared" si="123"/>
        <v>64768</v>
      </c>
      <c r="BJ223" s="73">
        <v>61786</v>
      </c>
      <c r="BK223" s="73">
        <v>61786</v>
      </c>
      <c r="BL223" s="270">
        <f t="shared" si="124"/>
        <v>61786</v>
      </c>
      <c r="BM223" s="73">
        <v>61026</v>
      </c>
      <c r="BN223" s="73">
        <v>61026</v>
      </c>
      <c r="BO223" s="73">
        <v>61026</v>
      </c>
      <c r="BP223" s="73">
        <v>61026</v>
      </c>
      <c r="BQ223" s="73">
        <v>61026</v>
      </c>
      <c r="BR223" s="73">
        <v>61026</v>
      </c>
      <c r="BS223" s="73">
        <v>61026</v>
      </c>
      <c r="BT223" s="73">
        <v>61026</v>
      </c>
      <c r="BU223" s="73">
        <v>61026</v>
      </c>
      <c r="BV223" s="73">
        <v>61026</v>
      </c>
      <c r="BW223" s="270">
        <f t="shared" si="125"/>
        <v>61026</v>
      </c>
      <c r="BX223" s="73">
        <v>67153</v>
      </c>
      <c r="BY223" s="73">
        <v>67153</v>
      </c>
      <c r="BZ223" s="73">
        <v>67153</v>
      </c>
      <c r="CA223" s="73">
        <v>67153</v>
      </c>
      <c r="CB223" s="73">
        <v>67153</v>
      </c>
      <c r="CC223" s="73">
        <v>67153</v>
      </c>
      <c r="CD223" s="73">
        <v>67153</v>
      </c>
      <c r="CE223" s="73">
        <v>67153</v>
      </c>
      <c r="CF223" s="270">
        <f t="shared" si="126"/>
        <v>67153</v>
      </c>
      <c r="CG223" s="73">
        <v>60689</v>
      </c>
      <c r="CH223" s="73">
        <v>60689</v>
      </c>
      <c r="CI223" s="73">
        <v>60689</v>
      </c>
      <c r="CJ223" s="73">
        <v>60689</v>
      </c>
      <c r="CK223" s="73">
        <v>60689</v>
      </c>
      <c r="CL223" s="73">
        <v>60689</v>
      </c>
      <c r="CM223" s="73">
        <v>60689</v>
      </c>
      <c r="CN223" s="73">
        <v>60689</v>
      </c>
      <c r="CO223" s="73">
        <v>60689</v>
      </c>
      <c r="CP223" s="270">
        <f t="shared" si="127"/>
        <v>60689</v>
      </c>
      <c r="CQ223" s="73">
        <v>61213</v>
      </c>
      <c r="CR223" s="73">
        <v>61213</v>
      </c>
      <c r="CS223" s="73">
        <v>61213</v>
      </c>
      <c r="CT223" s="73">
        <v>61213</v>
      </c>
      <c r="CU223" s="73">
        <v>61213</v>
      </c>
      <c r="CV223" s="73">
        <v>61213</v>
      </c>
      <c r="CW223" s="73">
        <v>61213</v>
      </c>
      <c r="CX223" s="73">
        <v>61213</v>
      </c>
      <c r="CY223" s="73">
        <v>61213</v>
      </c>
      <c r="CZ223" s="73">
        <v>61213</v>
      </c>
      <c r="DA223" s="270">
        <f t="shared" si="128"/>
        <v>61213</v>
      </c>
      <c r="DB223" s="73">
        <v>58317</v>
      </c>
      <c r="DC223" s="73">
        <v>58317</v>
      </c>
      <c r="DD223" s="270">
        <f t="shared" si="129"/>
        <v>58317</v>
      </c>
      <c r="DE223" s="73">
        <v>62351</v>
      </c>
      <c r="DF223" s="73">
        <v>62351</v>
      </c>
      <c r="DG223" s="73">
        <v>62351</v>
      </c>
      <c r="DH223" s="73">
        <v>62351</v>
      </c>
      <c r="DI223" s="73">
        <v>62351</v>
      </c>
      <c r="DJ223" s="73">
        <v>62351</v>
      </c>
      <c r="DK223" s="73">
        <v>62351</v>
      </c>
      <c r="DL223" s="73">
        <v>62351</v>
      </c>
      <c r="DM223" s="73">
        <v>62351</v>
      </c>
      <c r="DN223" s="73">
        <v>62351</v>
      </c>
      <c r="DO223" s="270">
        <f t="shared" si="130"/>
        <v>62351</v>
      </c>
      <c r="DP223" s="73">
        <v>61584</v>
      </c>
      <c r="DQ223" s="73">
        <v>61584</v>
      </c>
      <c r="DR223" s="73">
        <v>61584</v>
      </c>
      <c r="DS223" s="73">
        <v>61584</v>
      </c>
      <c r="DT223" s="73">
        <v>61584</v>
      </c>
      <c r="DU223" s="73">
        <v>61584</v>
      </c>
      <c r="DV223" s="73">
        <v>61584</v>
      </c>
      <c r="DW223" s="73">
        <v>61584</v>
      </c>
      <c r="DX223" s="73">
        <v>61584</v>
      </c>
      <c r="DY223" s="73">
        <v>61584</v>
      </c>
      <c r="DZ223" s="270">
        <f t="shared" si="131"/>
        <v>61584</v>
      </c>
      <c r="EA223" s="73">
        <v>62636</v>
      </c>
      <c r="EB223" s="73">
        <v>62636</v>
      </c>
      <c r="EC223" s="73">
        <v>62636</v>
      </c>
      <c r="ED223" s="73">
        <v>62636</v>
      </c>
      <c r="EE223" s="73">
        <v>62636</v>
      </c>
      <c r="EF223" s="73">
        <v>62636</v>
      </c>
      <c r="EG223" s="73">
        <v>62636</v>
      </c>
      <c r="EH223" s="73">
        <v>62636</v>
      </c>
      <c r="EI223" s="73">
        <v>62636</v>
      </c>
      <c r="EJ223" s="73">
        <v>62636</v>
      </c>
      <c r="EK223" s="270">
        <f t="shared" si="132"/>
        <v>62636</v>
      </c>
      <c r="EM223" s="306">
        <f t="shared" si="133"/>
        <v>62461.666666666664</v>
      </c>
      <c r="EN223" s="144" t="str">
        <f t="shared" si="101"/>
        <v>OK</v>
      </c>
      <c r="EO223" s="144" t="str">
        <f t="shared" si="102"/>
        <v>OK</v>
      </c>
      <c r="EP223" s="144" t="str">
        <f t="shared" si="103"/>
        <v>OK</v>
      </c>
      <c r="EQ223" s="144" t="str">
        <f t="shared" si="104"/>
        <v>OK</v>
      </c>
      <c r="ER223" s="144" t="str">
        <f t="shared" si="105"/>
        <v>OK</v>
      </c>
      <c r="ES223" s="144" t="str">
        <f t="shared" si="106"/>
        <v>OK</v>
      </c>
      <c r="ET223" s="144" t="str">
        <f t="shared" si="107"/>
        <v>OK</v>
      </c>
      <c r="EU223" s="144" t="str">
        <f t="shared" si="108"/>
        <v>OK</v>
      </c>
      <c r="EV223" s="144" t="str">
        <f t="shared" si="109"/>
        <v>OK</v>
      </c>
      <c r="EW223" s="144" t="str">
        <f t="shared" si="110"/>
        <v>OK</v>
      </c>
      <c r="EX223" s="144" t="str">
        <f t="shared" si="111"/>
        <v>XXX</v>
      </c>
      <c r="EY223" s="144" t="str">
        <f t="shared" si="112"/>
        <v>XXX</v>
      </c>
      <c r="EZ223" s="144" t="str">
        <f t="shared" si="113"/>
        <v>OK</v>
      </c>
      <c r="FA223" s="144" t="str">
        <f t="shared" si="114"/>
        <v>OK</v>
      </c>
      <c r="FB223" s="144" t="str">
        <f t="shared" si="115"/>
        <v>OK</v>
      </c>
    </row>
    <row r="224" spans="2:158" ht="14.4" x14ac:dyDescent="0.3">
      <c r="B224" s="144">
        <v>219</v>
      </c>
      <c r="C224" s="68" t="s">
        <v>693</v>
      </c>
      <c r="D224" s="69" t="s">
        <v>694</v>
      </c>
      <c r="E224" s="70" t="s">
        <v>263</v>
      </c>
      <c r="F224" s="73">
        <f t="shared" si="134"/>
        <v>35946</v>
      </c>
      <c r="G224" s="73">
        <f t="shared" si="134"/>
        <v>35946</v>
      </c>
      <c r="H224" s="73">
        <f t="shared" si="134"/>
        <v>35946</v>
      </c>
      <c r="I224" s="73">
        <f t="shared" si="134"/>
        <v>35946</v>
      </c>
      <c r="J224" s="37"/>
      <c r="K224" s="73">
        <v>35946</v>
      </c>
      <c r="L224" s="73">
        <v>35946</v>
      </c>
      <c r="M224" s="73">
        <v>35946</v>
      </c>
      <c r="N224" s="73">
        <v>35946</v>
      </c>
      <c r="O224" s="73">
        <v>35946</v>
      </c>
      <c r="P224" s="73">
        <v>35946</v>
      </c>
      <c r="Q224" s="73">
        <v>35946</v>
      </c>
      <c r="R224" s="270">
        <f t="shared" si="118"/>
        <v>35946</v>
      </c>
      <c r="S224" s="73">
        <v>36250</v>
      </c>
      <c r="T224" s="73">
        <v>36250</v>
      </c>
      <c r="U224" s="73">
        <v>36250</v>
      </c>
      <c r="V224" s="73">
        <v>36250</v>
      </c>
      <c r="W224" s="73">
        <v>36250</v>
      </c>
      <c r="X224" s="73">
        <v>36250</v>
      </c>
      <c r="Y224" s="73">
        <v>36250</v>
      </c>
      <c r="Z224" s="73">
        <v>36250</v>
      </c>
      <c r="AA224" s="270">
        <f t="shared" si="119"/>
        <v>36250</v>
      </c>
      <c r="AB224" s="73">
        <v>37424</v>
      </c>
      <c r="AC224" s="73">
        <v>37424</v>
      </c>
      <c r="AD224" s="73">
        <v>37424</v>
      </c>
      <c r="AE224" s="270">
        <f t="shared" si="120"/>
        <v>37424</v>
      </c>
      <c r="AF224" s="73">
        <v>36554</v>
      </c>
      <c r="AG224" s="73">
        <v>36554</v>
      </c>
      <c r="AH224" s="73">
        <v>36554</v>
      </c>
      <c r="AI224" s="73">
        <v>36554</v>
      </c>
      <c r="AJ224" s="73">
        <v>36554</v>
      </c>
      <c r="AK224" s="73">
        <v>36554</v>
      </c>
      <c r="AL224" s="73">
        <v>36554</v>
      </c>
      <c r="AM224" s="73">
        <v>36554</v>
      </c>
      <c r="AN224" s="73">
        <v>36554</v>
      </c>
      <c r="AO224" s="73">
        <v>36554</v>
      </c>
      <c r="AP224" s="73">
        <v>36554</v>
      </c>
      <c r="AQ224" s="73">
        <v>36554</v>
      </c>
      <c r="AR224" s="270">
        <f t="shared" si="121"/>
        <v>36554</v>
      </c>
      <c r="AS224" s="73">
        <v>37295</v>
      </c>
      <c r="AT224" s="73">
        <v>37295</v>
      </c>
      <c r="AU224" s="73">
        <v>37295</v>
      </c>
      <c r="AV224" s="73">
        <v>37295</v>
      </c>
      <c r="AW224" s="73">
        <v>37295</v>
      </c>
      <c r="AX224" s="73">
        <v>37295</v>
      </c>
      <c r="AY224" s="73">
        <v>37295</v>
      </c>
      <c r="AZ224" s="73">
        <v>37295</v>
      </c>
      <c r="BA224" s="270">
        <f t="shared" si="122"/>
        <v>37295</v>
      </c>
      <c r="BB224" s="73">
        <v>37318</v>
      </c>
      <c r="BC224" s="73">
        <v>37318</v>
      </c>
      <c r="BD224" s="73">
        <v>37318</v>
      </c>
      <c r="BE224" s="73">
        <v>37318</v>
      </c>
      <c r="BF224" s="73">
        <v>37318</v>
      </c>
      <c r="BG224" s="73">
        <v>37318</v>
      </c>
      <c r="BH224" s="73">
        <v>37318</v>
      </c>
      <c r="BI224" s="270">
        <f t="shared" si="123"/>
        <v>37318</v>
      </c>
      <c r="BJ224" s="73">
        <v>36215</v>
      </c>
      <c r="BK224" s="73">
        <v>36215</v>
      </c>
      <c r="BL224" s="270">
        <f t="shared" si="124"/>
        <v>36215</v>
      </c>
      <c r="BM224" s="73">
        <v>35933</v>
      </c>
      <c r="BN224" s="73">
        <v>35933</v>
      </c>
      <c r="BO224" s="73">
        <v>35933</v>
      </c>
      <c r="BP224" s="73">
        <v>35933</v>
      </c>
      <c r="BQ224" s="73">
        <v>35933</v>
      </c>
      <c r="BR224" s="73">
        <v>35933</v>
      </c>
      <c r="BS224" s="73">
        <v>35933</v>
      </c>
      <c r="BT224" s="73">
        <v>35933</v>
      </c>
      <c r="BU224" s="73">
        <v>35933</v>
      </c>
      <c r="BV224" s="73">
        <v>35933</v>
      </c>
      <c r="BW224" s="270">
        <f t="shared" si="125"/>
        <v>35933</v>
      </c>
      <c r="BX224" s="73">
        <v>38200</v>
      </c>
      <c r="BY224" s="73">
        <v>38200</v>
      </c>
      <c r="BZ224" s="73">
        <v>38200</v>
      </c>
      <c r="CA224" s="73">
        <v>38200</v>
      </c>
      <c r="CB224" s="73">
        <v>38200</v>
      </c>
      <c r="CC224" s="73">
        <v>38200</v>
      </c>
      <c r="CD224" s="73">
        <v>38200</v>
      </c>
      <c r="CE224" s="73">
        <v>38200</v>
      </c>
      <c r="CF224" s="270">
        <f t="shared" si="126"/>
        <v>38200</v>
      </c>
      <c r="CG224" s="73">
        <v>35809</v>
      </c>
      <c r="CH224" s="73">
        <v>35809</v>
      </c>
      <c r="CI224" s="73">
        <v>35809</v>
      </c>
      <c r="CJ224" s="73">
        <v>35809</v>
      </c>
      <c r="CK224" s="73">
        <v>35809</v>
      </c>
      <c r="CL224" s="73">
        <v>35809</v>
      </c>
      <c r="CM224" s="73">
        <v>35809</v>
      </c>
      <c r="CN224" s="73">
        <v>35809</v>
      </c>
      <c r="CO224" s="73">
        <v>35809</v>
      </c>
      <c r="CP224" s="270">
        <f t="shared" si="127"/>
        <v>35809</v>
      </c>
      <c r="CQ224" s="73">
        <v>36003</v>
      </c>
      <c r="CR224" s="73">
        <v>36003</v>
      </c>
      <c r="CS224" s="73">
        <v>36003</v>
      </c>
      <c r="CT224" s="73">
        <v>36003</v>
      </c>
      <c r="CU224" s="73">
        <v>36003</v>
      </c>
      <c r="CV224" s="73">
        <v>36003</v>
      </c>
      <c r="CW224" s="73">
        <v>36003</v>
      </c>
      <c r="CX224" s="73">
        <v>36003</v>
      </c>
      <c r="CY224" s="73">
        <v>36003</v>
      </c>
      <c r="CZ224" s="73">
        <v>36003</v>
      </c>
      <c r="DA224" s="270">
        <f t="shared" si="128"/>
        <v>36003</v>
      </c>
      <c r="DB224" s="73">
        <v>34931</v>
      </c>
      <c r="DC224" s="73">
        <v>34931</v>
      </c>
      <c r="DD224" s="270">
        <f t="shared" si="129"/>
        <v>34931</v>
      </c>
      <c r="DE224" s="73">
        <v>36424</v>
      </c>
      <c r="DF224" s="73">
        <v>36424</v>
      </c>
      <c r="DG224" s="73">
        <v>36424</v>
      </c>
      <c r="DH224" s="73">
        <v>36424</v>
      </c>
      <c r="DI224" s="73">
        <v>36424</v>
      </c>
      <c r="DJ224" s="73">
        <v>36424</v>
      </c>
      <c r="DK224" s="73">
        <v>36424</v>
      </c>
      <c r="DL224" s="73">
        <v>36424</v>
      </c>
      <c r="DM224" s="73">
        <v>36424</v>
      </c>
      <c r="DN224" s="73">
        <v>36424</v>
      </c>
      <c r="DO224" s="270">
        <f t="shared" si="130"/>
        <v>36424</v>
      </c>
      <c r="DP224" s="73">
        <v>36140</v>
      </c>
      <c r="DQ224" s="73">
        <v>36140</v>
      </c>
      <c r="DR224" s="73">
        <v>36140</v>
      </c>
      <c r="DS224" s="73">
        <v>36140</v>
      </c>
      <c r="DT224" s="73">
        <v>36140</v>
      </c>
      <c r="DU224" s="73">
        <v>36140</v>
      </c>
      <c r="DV224" s="73">
        <v>36140</v>
      </c>
      <c r="DW224" s="73">
        <v>36140</v>
      </c>
      <c r="DX224" s="73">
        <v>36140</v>
      </c>
      <c r="DY224" s="73">
        <v>36140</v>
      </c>
      <c r="DZ224" s="270">
        <f t="shared" si="131"/>
        <v>36140</v>
      </c>
      <c r="EA224" s="73">
        <v>36529</v>
      </c>
      <c r="EB224" s="73">
        <v>36529</v>
      </c>
      <c r="EC224" s="73">
        <v>36529</v>
      </c>
      <c r="ED224" s="73">
        <v>36529</v>
      </c>
      <c r="EE224" s="73">
        <v>36529</v>
      </c>
      <c r="EF224" s="73">
        <v>36529</v>
      </c>
      <c r="EG224" s="73">
        <v>36529</v>
      </c>
      <c r="EH224" s="73">
        <v>36529</v>
      </c>
      <c r="EI224" s="73">
        <v>36529</v>
      </c>
      <c r="EJ224" s="73">
        <v>36529</v>
      </c>
      <c r="EK224" s="270">
        <f t="shared" si="132"/>
        <v>36529</v>
      </c>
      <c r="EM224" s="306">
        <f t="shared" si="133"/>
        <v>36464.73333333333</v>
      </c>
      <c r="EN224" s="144" t="str">
        <f t="shared" si="101"/>
        <v>OK</v>
      </c>
      <c r="EO224" s="144" t="str">
        <f t="shared" si="102"/>
        <v>OK</v>
      </c>
      <c r="EP224" s="144" t="str">
        <f t="shared" si="103"/>
        <v>OK</v>
      </c>
      <c r="EQ224" s="144" t="str">
        <f t="shared" si="104"/>
        <v>OK</v>
      </c>
      <c r="ER224" s="144" t="str">
        <f t="shared" si="105"/>
        <v>OK</v>
      </c>
      <c r="ES224" s="144" t="str">
        <f t="shared" si="106"/>
        <v>OK</v>
      </c>
      <c r="ET224" s="144" t="str">
        <f t="shared" si="107"/>
        <v>OK</v>
      </c>
      <c r="EU224" s="144" t="str">
        <f t="shared" si="108"/>
        <v>OK</v>
      </c>
      <c r="EV224" s="144" t="str">
        <f t="shared" si="109"/>
        <v>OK</v>
      </c>
      <c r="EW224" s="144" t="str">
        <f t="shared" si="110"/>
        <v>OK</v>
      </c>
      <c r="EX224" s="144" t="str">
        <f t="shared" si="111"/>
        <v>OK</v>
      </c>
      <c r="EY224" s="144" t="str">
        <f t="shared" si="112"/>
        <v>OK</v>
      </c>
      <c r="EZ224" s="144" t="str">
        <f t="shared" si="113"/>
        <v>OK</v>
      </c>
      <c r="FA224" s="144" t="str">
        <f t="shared" si="114"/>
        <v>OK</v>
      </c>
      <c r="FB224" s="144" t="str">
        <f t="shared" si="115"/>
        <v>OK</v>
      </c>
    </row>
    <row r="225" spans="2:158" ht="14.4" x14ac:dyDescent="0.3">
      <c r="B225" s="144">
        <v>220</v>
      </c>
      <c r="C225" s="68" t="s">
        <v>695</v>
      </c>
      <c r="D225" s="69" t="s">
        <v>696</v>
      </c>
      <c r="E225" s="70" t="s">
        <v>13</v>
      </c>
      <c r="F225" s="73">
        <f t="shared" ref="F225:I244" si="135">INDEX($K225:$EK225,MATCH(F$4,$K$4:$EK$4,0))</f>
        <v>66655.28571428571</v>
      </c>
      <c r="G225" s="73">
        <f t="shared" si="135"/>
        <v>66655.28571428571</v>
      </c>
      <c r="H225" s="73">
        <f t="shared" si="135"/>
        <v>66655.28571428571</v>
      </c>
      <c r="I225" s="73">
        <f t="shared" si="135"/>
        <v>66655.28571428571</v>
      </c>
      <c r="J225" s="37"/>
      <c r="K225" s="73">
        <v>66021</v>
      </c>
      <c r="L225" s="73">
        <v>66592</v>
      </c>
      <c r="M225" s="73">
        <v>67131</v>
      </c>
      <c r="N225" s="73">
        <v>66624</v>
      </c>
      <c r="O225" s="73">
        <v>66750</v>
      </c>
      <c r="P225" s="73">
        <v>67036</v>
      </c>
      <c r="Q225" s="73">
        <v>66433</v>
      </c>
      <c r="R225" s="270">
        <f t="shared" si="118"/>
        <v>66655.28571428571</v>
      </c>
      <c r="S225" s="73">
        <v>66057</v>
      </c>
      <c r="T225" s="73">
        <v>65519</v>
      </c>
      <c r="U225" s="73">
        <v>66359</v>
      </c>
      <c r="V225" s="73">
        <v>66596</v>
      </c>
      <c r="W225" s="73">
        <v>66014</v>
      </c>
      <c r="X225" s="73">
        <v>66165</v>
      </c>
      <c r="Y225" s="73">
        <v>65626</v>
      </c>
      <c r="Z225" s="73">
        <v>66251</v>
      </c>
      <c r="AA225" s="270">
        <f t="shared" si="119"/>
        <v>66073.375</v>
      </c>
      <c r="AB225" s="73">
        <v>70762</v>
      </c>
      <c r="AC225" s="73">
        <v>68743</v>
      </c>
      <c r="AD225" s="73">
        <v>70931</v>
      </c>
      <c r="AE225" s="270">
        <f t="shared" si="120"/>
        <v>70145.333333333328</v>
      </c>
      <c r="AF225" s="73">
        <v>68982</v>
      </c>
      <c r="AG225" s="73">
        <v>69062</v>
      </c>
      <c r="AH225" s="73">
        <v>69102</v>
      </c>
      <c r="AI225" s="73">
        <v>68982</v>
      </c>
      <c r="AJ225" s="73">
        <v>68702</v>
      </c>
      <c r="AK225" s="73">
        <v>68502</v>
      </c>
      <c r="AL225" s="73">
        <v>69503</v>
      </c>
      <c r="AM225" s="73">
        <v>68302</v>
      </c>
      <c r="AN225" s="73">
        <v>69903</v>
      </c>
      <c r="AO225" s="73">
        <v>68982</v>
      </c>
      <c r="AP225" s="73">
        <v>69223</v>
      </c>
      <c r="AQ225" s="73">
        <v>67902</v>
      </c>
      <c r="AR225" s="270">
        <f t="shared" si="121"/>
        <v>68928.916666666672</v>
      </c>
      <c r="AS225" s="73">
        <v>69036</v>
      </c>
      <c r="AT225" s="73">
        <v>67990</v>
      </c>
      <c r="AU225" s="73">
        <v>68414</v>
      </c>
      <c r="AV225" s="73">
        <v>69234</v>
      </c>
      <c r="AW225" s="73">
        <v>69545</v>
      </c>
      <c r="AX225" s="73">
        <v>68414</v>
      </c>
      <c r="AY225" s="73">
        <v>69969</v>
      </c>
      <c r="AZ225" s="73">
        <v>68697</v>
      </c>
      <c r="BA225" s="270">
        <f t="shared" si="122"/>
        <v>68912.375</v>
      </c>
      <c r="BB225" s="73">
        <v>68942</v>
      </c>
      <c r="BC225" s="73">
        <v>68245</v>
      </c>
      <c r="BD225" s="73">
        <v>68296</v>
      </c>
      <c r="BE225" s="73">
        <v>68503</v>
      </c>
      <c r="BF225" s="73">
        <v>68426</v>
      </c>
      <c r="BG225" s="73">
        <v>67780</v>
      </c>
      <c r="BH225" s="73">
        <v>68167</v>
      </c>
      <c r="BI225" s="270">
        <f t="shared" si="123"/>
        <v>68337</v>
      </c>
      <c r="BJ225" s="73">
        <v>65297</v>
      </c>
      <c r="BK225" s="73">
        <v>66965</v>
      </c>
      <c r="BL225" s="270">
        <f t="shared" si="124"/>
        <v>66131</v>
      </c>
      <c r="BM225" s="73">
        <v>65185</v>
      </c>
      <c r="BN225" s="73">
        <v>65656</v>
      </c>
      <c r="BO225" s="73">
        <v>65774</v>
      </c>
      <c r="BP225" s="73">
        <v>65727</v>
      </c>
      <c r="BQ225" s="73">
        <v>65680</v>
      </c>
      <c r="BR225" s="73">
        <v>65986</v>
      </c>
      <c r="BS225" s="73">
        <v>66174</v>
      </c>
      <c r="BT225" s="73">
        <v>65703</v>
      </c>
      <c r="BU225" s="73">
        <v>65491</v>
      </c>
      <c r="BV225" s="73">
        <v>65915</v>
      </c>
      <c r="BW225" s="270">
        <f t="shared" si="125"/>
        <v>65729.100000000006</v>
      </c>
      <c r="BX225" s="73">
        <v>71385</v>
      </c>
      <c r="BY225" s="73">
        <v>72377</v>
      </c>
      <c r="BZ225" s="73">
        <v>70392</v>
      </c>
      <c r="CA225" s="73">
        <v>72083</v>
      </c>
      <c r="CB225" s="73">
        <v>71532</v>
      </c>
      <c r="CC225" s="73">
        <v>71973</v>
      </c>
      <c r="CD225" s="73">
        <v>71422</v>
      </c>
      <c r="CE225" s="73">
        <v>73260</v>
      </c>
      <c r="CF225" s="270">
        <f t="shared" si="126"/>
        <v>71803</v>
      </c>
      <c r="CG225" s="73">
        <v>64085</v>
      </c>
      <c r="CH225" s="73">
        <v>64177</v>
      </c>
      <c r="CI225" s="73">
        <v>63980</v>
      </c>
      <c r="CJ225" s="73">
        <v>64216</v>
      </c>
      <c r="CK225" s="73">
        <v>64098</v>
      </c>
      <c r="CL225" s="73">
        <v>64124</v>
      </c>
      <c r="CM225" s="73">
        <v>64164</v>
      </c>
      <c r="CN225" s="73">
        <v>64138</v>
      </c>
      <c r="CO225" s="73">
        <v>63928</v>
      </c>
      <c r="CP225" s="270">
        <f t="shared" si="127"/>
        <v>64101.111111111109</v>
      </c>
      <c r="CQ225" s="73">
        <v>67091</v>
      </c>
      <c r="CR225" s="73">
        <v>68203</v>
      </c>
      <c r="CS225" s="73">
        <v>67129</v>
      </c>
      <c r="CT225" s="73">
        <v>66784</v>
      </c>
      <c r="CU225" s="73">
        <v>67590</v>
      </c>
      <c r="CV225" s="73">
        <v>67359</v>
      </c>
      <c r="CW225" s="73">
        <v>67513</v>
      </c>
      <c r="CX225" s="73">
        <v>67820</v>
      </c>
      <c r="CY225" s="73">
        <v>68050</v>
      </c>
      <c r="CZ225" s="73">
        <v>67244</v>
      </c>
      <c r="DA225" s="270">
        <f t="shared" si="128"/>
        <v>67478.3</v>
      </c>
      <c r="DB225" s="73">
        <v>63650</v>
      </c>
      <c r="DC225" s="73">
        <v>63461</v>
      </c>
      <c r="DD225" s="270">
        <f t="shared" si="129"/>
        <v>63555.5</v>
      </c>
      <c r="DE225" s="73">
        <v>67859</v>
      </c>
      <c r="DF225" s="73">
        <v>70007</v>
      </c>
      <c r="DG225" s="73">
        <v>67444</v>
      </c>
      <c r="DH225" s="73">
        <v>68424</v>
      </c>
      <c r="DI225" s="73">
        <v>68801</v>
      </c>
      <c r="DJ225" s="73">
        <v>67670</v>
      </c>
      <c r="DK225" s="73">
        <v>68236</v>
      </c>
      <c r="DL225" s="73">
        <v>67708</v>
      </c>
      <c r="DM225" s="73">
        <v>67896</v>
      </c>
      <c r="DN225" s="73">
        <v>69517</v>
      </c>
      <c r="DO225" s="270">
        <f t="shared" si="130"/>
        <v>68356.2</v>
      </c>
      <c r="DP225" s="73">
        <v>65757</v>
      </c>
      <c r="DQ225" s="73">
        <v>65757</v>
      </c>
      <c r="DR225" s="73">
        <v>65757</v>
      </c>
      <c r="DS225" s="73">
        <v>65757</v>
      </c>
      <c r="DT225" s="73">
        <v>65757</v>
      </c>
      <c r="DU225" s="73">
        <v>65615</v>
      </c>
      <c r="DV225" s="73">
        <v>65757</v>
      </c>
      <c r="DW225" s="73">
        <v>65757</v>
      </c>
      <c r="DX225" s="73">
        <v>65757</v>
      </c>
      <c r="DY225" s="73">
        <v>66004</v>
      </c>
      <c r="DZ225" s="270">
        <f t="shared" si="131"/>
        <v>65767.5</v>
      </c>
      <c r="EA225" s="73">
        <v>67095</v>
      </c>
      <c r="EB225" s="73">
        <v>66980</v>
      </c>
      <c r="EC225" s="73">
        <v>67298</v>
      </c>
      <c r="ED225" s="73">
        <v>67703</v>
      </c>
      <c r="EE225" s="73">
        <v>67269</v>
      </c>
      <c r="EF225" s="73">
        <v>67876</v>
      </c>
      <c r="EG225" s="73">
        <v>67616</v>
      </c>
      <c r="EH225" s="73">
        <v>66951</v>
      </c>
      <c r="EI225" s="73">
        <v>67298</v>
      </c>
      <c r="EJ225" s="73">
        <v>66748</v>
      </c>
      <c r="EK225" s="270">
        <f t="shared" si="132"/>
        <v>67283.399999999994</v>
      </c>
      <c r="EM225" s="306">
        <f t="shared" si="133"/>
        <v>67283.826455026458</v>
      </c>
      <c r="EN225" s="144" t="str">
        <f t="shared" si="101"/>
        <v>OK</v>
      </c>
      <c r="EO225" s="144" t="str">
        <f t="shared" si="102"/>
        <v>OK</v>
      </c>
      <c r="EP225" s="144" t="str">
        <f t="shared" si="103"/>
        <v>OK</v>
      </c>
      <c r="EQ225" s="144" t="str">
        <f t="shared" si="104"/>
        <v>OK</v>
      </c>
      <c r="ER225" s="144" t="str">
        <f t="shared" si="105"/>
        <v>OK</v>
      </c>
      <c r="ES225" s="144" t="str">
        <f t="shared" si="106"/>
        <v>OK</v>
      </c>
      <c r="ET225" s="144" t="str">
        <f t="shared" si="107"/>
        <v>OK</v>
      </c>
      <c r="EU225" s="144" t="str">
        <f t="shared" si="108"/>
        <v>OK</v>
      </c>
      <c r="EV225" s="144" t="str">
        <f t="shared" si="109"/>
        <v>OK</v>
      </c>
      <c r="EW225" s="144" t="str">
        <f t="shared" si="110"/>
        <v>OK</v>
      </c>
      <c r="EX225" s="144" t="str">
        <f t="shared" si="111"/>
        <v>XXX</v>
      </c>
      <c r="EY225" s="144" t="str">
        <f t="shared" si="112"/>
        <v>XXX</v>
      </c>
      <c r="EZ225" s="144" t="str">
        <f t="shared" si="113"/>
        <v>OK</v>
      </c>
      <c r="FA225" s="144" t="str">
        <f t="shared" si="114"/>
        <v>OK</v>
      </c>
      <c r="FB225" s="144" t="str">
        <f t="shared" si="115"/>
        <v>OK</v>
      </c>
    </row>
    <row r="226" spans="2:158" ht="14.4" x14ac:dyDescent="0.3">
      <c r="B226" s="144">
        <v>221</v>
      </c>
      <c r="C226" s="68" t="s">
        <v>697</v>
      </c>
      <c r="D226" s="69" t="s">
        <v>698</v>
      </c>
      <c r="E226" s="70" t="s">
        <v>13</v>
      </c>
      <c r="F226" s="73">
        <f t="shared" si="135"/>
        <v>50863</v>
      </c>
      <c r="G226" s="73">
        <f t="shared" si="135"/>
        <v>50863</v>
      </c>
      <c r="H226" s="73">
        <f t="shared" si="135"/>
        <v>50863</v>
      </c>
      <c r="I226" s="73">
        <f t="shared" si="135"/>
        <v>50863</v>
      </c>
      <c r="J226" s="37"/>
      <c r="K226" s="73">
        <v>50863</v>
      </c>
      <c r="L226" s="73">
        <v>50863</v>
      </c>
      <c r="M226" s="73">
        <v>50863</v>
      </c>
      <c r="N226" s="73">
        <v>50863</v>
      </c>
      <c r="O226" s="73">
        <v>50863</v>
      </c>
      <c r="P226" s="73">
        <v>50863</v>
      </c>
      <c r="Q226" s="73">
        <v>50863</v>
      </c>
      <c r="R226" s="270">
        <f t="shared" si="118"/>
        <v>50863</v>
      </c>
      <c r="S226" s="73">
        <v>51552</v>
      </c>
      <c r="T226" s="73">
        <v>51552</v>
      </c>
      <c r="U226" s="73">
        <v>51552</v>
      </c>
      <c r="V226" s="73">
        <v>51552</v>
      </c>
      <c r="W226" s="73">
        <v>51552</v>
      </c>
      <c r="X226" s="73">
        <v>51552</v>
      </c>
      <c r="Y226" s="73">
        <v>51552</v>
      </c>
      <c r="Z226" s="73">
        <v>51552</v>
      </c>
      <c r="AA226" s="270">
        <f t="shared" si="119"/>
        <v>51552</v>
      </c>
      <c r="AB226" s="73">
        <v>54219</v>
      </c>
      <c r="AC226" s="73">
        <v>54219</v>
      </c>
      <c r="AD226" s="73">
        <v>54219</v>
      </c>
      <c r="AE226" s="270">
        <f t="shared" si="120"/>
        <v>54219</v>
      </c>
      <c r="AF226" s="73">
        <v>52242</v>
      </c>
      <c r="AG226" s="73">
        <v>52242</v>
      </c>
      <c r="AH226" s="73">
        <v>52242</v>
      </c>
      <c r="AI226" s="73">
        <v>52242</v>
      </c>
      <c r="AJ226" s="73">
        <v>52242</v>
      </c>
      <c r="AK226" s="73">
        <v>52242</v>
      </c>
      <c r="AL226" s="73">
        <v>52242</v>
      </c>
      <c r="AM226" s="73">
        <v>52242</v>
      </c>
      <c r="AN226" s="73">
        <v>52242</v>
      </c>
      <c r="AO226" s="73">
        <v>52242</v>
      </c>
      <c r="AP226" s="73">
        <v>52242</v>
      </c>
      <c r="AQ226" s="73">
        <v>52242</v>
      </c>
      <c r="AR226" s="270">
        <f t="shared" si="121"/>
        <v>52242</v>
      </c>
      <c r="AS226" s="73">
        <v>53928</v>
      </c>
      <c r="AT226" s="73">
        <v>53928</v>
      </c>
      <c r="AU226" s="73">
        <v>53928</v>
      </c>
      <c r="AV226" s="73">
        <v>53928</v>
      </c>
      <c r="AW226" s="73">
        <v>53928</v>
      </c>
      <c r="AX226" s="73">
        <v>53928</v>
      </c>
      <c r="AY226" s="73">
        <v>53928</v>
      </c>
      <c r="AZ226" s="73">
        <v>53928</v>
      </c>
      <c r="BA226" s="270">
        <f t="shared" si="122"/>
        <v>53928</v>
      </c>
      <c r="BB226" s="73">
        <v>53978</v>
      </c>
      <c r="BC226" s="73">
        <v>53978</v>
      </c>
      <c r="BD226" s="73">
        <v>53978</v>
      </c>
      <c r="BE226" s="73">
        <v>53978</v>
      </c>
      <c r="BF226" s="73">
        <v>53978</v>
      </c>
      <c r="BG226" s="73">
        <v>53978</v>
      </c>
      <c r="BH226" s="73">
        <v>53978</v>
      </c>
      <c r="BI226" s="270">
        <f t="shared" si="123"/>
        <v>53978</v>
      </c>
      <c r="BJ226" s="73">
        <v>51474</v>
      </c>
      <c r="BK226" s="73">
        <v>51474</v>
      </c>
      <c r="BL226" s="270">
        <f t="shared" si="124"/>
        <v>51474</v>
      </c>
      <c r="BM226" s="73">
        <v>50834</v>
      </c>
      <c r="BN226" s="73">
        <v>50834</v>
      </c>
      <c r="BO226" s="73">
        <v>50834</v>
      </c>
      <c r="BP226" s="73">
        <v>50834</v>
      </c>
      <c r="BQ226" s="73">
        <v>50834</v>
      </c>
      <c r="BR226" s="73">
        <v>50834</v>
      </c>
      <c r="BS226" s="73">
        <v>50834</v>
      </c>
      <c r="BT226" s="73">
        <v>50834</v>
      </c>
      <c r="BU226" s="73">
        <v>50834</v>
      </c>
      <c r="BV226" s="73">
        <v>50834</v>
      </c>
      <c r="BW226" s="270">
        <f t="shared" si="125"/>
        <v>50834</v>
      </c>
      <c r="BX226" s="73">
        <v>55983</v>
      </c>
      <c r="BY226" s="73">
        <v>55983</v>
      </c>
      <c r="BZ226" s="73">
        <v>55983</v>
      </c>
      <c r="CA226" s="73">
        <v>55983</v>
      </c>
      <c r="CB226" s="73">
        <v>55983</v>
      </c>
      <c r="CC226" s="73">
        <v>55983</v>
      </c>
      <c r="CD226" s="73">
        <v>55983</v>
      </c>
      <c r="CE226" s="73">
        <v>55983</v>
      </c>
      <c r="CF226" s="270">
        <f t="shared" si="126"/>
        <v>55983</v>
      </c>
      <c r="CG226" s="73">
        <v>50551</v>
      </c>
      <c r="CH226" s="73">
        <v>50551</v>
      </c>
      <c r="CI226" s="73">
        <v>50551</v>
      </c>
      <c r="CJ226" s="73">
        <v>50551</v>
      </c>
      <c r="CK226" s="73">
        <v>50551</v>
      </c>
      <c r="CL226" s="73">
        <v>50551</v>
      </c>
      <c r="CM226" s="73">
        <v>50551</v>
      </c>
      <c r="CN226" s="73">
        <v>50551</v>
      </c>
      <c r="CO226" s="73">
        <v>50551</v>
      </c>
      <c r="CP226" s="270">
        <f t="shared" si="127"/>
        <v>50551</v>
      </c>
      <c r="CQ226" s="73">
        <v>50992</v>
      </c>
      <c r="CR226" s="73">
        <v>50992</v>
      </c>
      <c r="CS226" s="73">
        <v>50992</v>
      </c>
      <c r="CT226" s="73">
        <v>50992</v>
      </c>
      <c r="CU226" s="73">
        <v>50992</v>
      </c>
      <c r="CV226" s="73">
        <v>50992</v>
      </c>
      <c r="CW226" s="73">
        <v>50992</v>
      </c>
      <c r="CX226" s="73">
        <v>50992</v>
      </c>
      <c r="CY226" s="73">
        <v>50992</v>
      </c>
      <c r="CZ226" s="73">
        <v>50992</v>
      </c>
      <c r="DA226" s="270">
        <f t="shared" si="128"/>
        <v>50992</v>
      </c>
      <c r="DB226" s="73">
        <v>48559</v>
      </c>
      <c r="DC226" s="73">
        <v>48559</v>
      </c>
      <c r="DD226" s="270">
        <f t="shared" si="129"/>
        <v>48559</v>
      </c>
      <c r="DE226" s="73">
        <v>51948</v>
      </c>
      <c r="DF226" s="73">
        <v>51948</v>
      </c>
      <c r="DG226" s="73">
        <v>51948</v>
      </c>
      <c r="DH226" s="73">
        <v>51948</v>
      </c>
      <c r="DI226" s="73">
        <v>51948</v>
      </c>
      <c r="DJ226" s="73">
        <v>51948</v>
      </c>
      <c r="DK226" s="73">
        <v>51948</v>
      </c>
      <c r="DL226" s="73">
        <v>51948</v>
      </c>
      <c r="DM226" s="73">
        <v>51948</v>
      </c>
      <c r="DN226" s="73">
        <v>51948</v>
      </c>
      <c r="DO226" s="270">
        <f t="shared" si="130"/>
        <v>51948</v>
      </c>
      <c r="DP226" s="73">
        <v>51303</v>
      </c>
      <c r="DQ226" s="73">
        <v>51303</v>
      </c>
      <c r="DR226" s="73">
        <v>51303</v>
      </c>
      <c r="DS226" s="73">
        <v>51303</v>
      </c>
      <c r="DT226" s="73">
        <v>51303</v>
      </c>
      <c r="DU226" s="73">
        <v>51303</v>
      </c>
      <c r="DV226" s="73">
        <v>51303</v>
      </c>
      <c r="DW226" s="73">
        <v>51303</v>
      </c>
      <c r="DX226" s="73">
        <v>51303</v>
      </c>
      <c r="DY226" s="73">
        <v>51303</v>
      </c>
      <c r="DZ226" s="270">
        <f t="shared" si="131"/>
        <v>51303</v>
      </c>
      <c r="EA226" s="73">
        <v>52188</v>
      </c>
      <c r="EB226" s="73">
        <v>52188</v>
      </c>
      <c r="EC226" s="73">
        <v>52188</v>
      </c>
      <c r="ED226" s="73">
        <v>52188</v>
      </c>
      <c r="EE226" s="73">
        <v>52188</v>
      </c>
      <c r="EF226" s="73">
        <v>52188</v>
      </c>
      <c r="EG226" s="73">
        <v>52188</v>
      </c>
      <c r="EH226" s="73">
        <v>52188</v>
      </c>
      <c r="EI226" s="73">
        <v>52188</v>
      </c>
      <c r="EJ226" s="73">
        <v>52188</v>
      </c>
      <c r="EK226" s="270">
        <f t="shared" si="132"/>
        <v>52188</v>
      </c>
      <c r="EM226" s="306">
        <f t="shared" si="133"/>
        <v>52040.933333333334</v>
      </c>
      <c r="EN226" s="144" t="str">
        <f t="shared" si="101"/>
        <v>OK</v>
      </c>
      <c r="EO226" s="144" t="str">
        <f t="shared" si="102"/>
        <v>OK</v>
      </c>
      <c r="EP226" s="144" t="str">
        <f t="shared" si="103"/>
        <v>OK</v>
      </c>
      <c r="EQ226" s="144" t="str">
        <f t="shared" si="104"/>
        <v>OK</v>
      </c>
      <c r="ER226" s="144" t="str">
        <f t="shared" si="105"/>
        <v>OK</v>
      </c>
      <c r="ES226" s="144" t="str">
        <f t="shared" si="106"/>
        <v>OK</v>
      </c>
      <c r="ET226" s="144" t="str">
        <f t="shared" si="107"/>
        <v>OK</v>
      </c>
      <c r="EU226" s="144" t="str">
        <f t="shared" si="108"/>
        <v>OK</v>
      </c>
      <c r="EV226" s="144" t="str">
        <f t="shared" si="109"/>
        <v>OK</v>
      </c>
      <c r="EW226" s="144" t="str">
        <f t="shared" si="110"/>
        <v>OK</v>
      </c>
      <c r="EX226" s="144" t="str">
        <f t="shared" si="111"/>
        <v>XXX</v>
      </c>
      <c r="EY226" s="144" t="str">
        <f t="shared" si="112"/>
        <v>XXX</v>
      </c>
      <c r="EZ226" s="144" t="str">
        <f t="shared" si="113"/>
        <v>OK</v>
      </c>
      <c r="FA226" s="144" t="str">
        <f t="shared" si="114"/>
        <v>OK</v>
      </c>
      <c r="FB226" s="144" t="str">
        <f t="shared" si="115"/>
        <v>OK</v>
      </c>
    </row>
    <row r="227" spans="2:158" ht="14.4" x14ac:dyDescent="0.3">
      <c r="B227" s="144">
        <v>222</v>
      </c>
      <c r="C227" s="68" t="s">
        <v>699</v>
      </c>
      <c r="D227" s="69" t="s">
        <v>700</v>
      </c>
      <c r="E227" s="70" t="s">
        <v>13</v>
      </c>
      <c r="F227" s="73">
        <f t="shared" si="135"/>
        <v>46704</v>
      </c>
      <c r="G227" s="73">
        <f t="shared" si="135"/>
        <v>46704</v>
      </c>
      <c r="H227" s="73">
        <f t="shared" si="135"/>
        <v>46704</v>
      </c>
      <c r="I227" s="73">
        <f t="shared" si="135"/>
        <v>46704</v>
      </c>
      <c r="J227" s="37"/>
      <c r="K227" s="73">
        <v>46704</v>
      </c>
      <c r="L227" s="73">
        <v>46704</v>
      </c>
      <c r="M227" s="73">
        <v>46704</v>
      </c>
      <c r="N227" s="73">
        <v>46704</v>
      </c>
      <c r="O227" s="73">
        <v>46704</v>
      </c>
      <c r="P227" s="73">
        <v>46704</v>
      </c>
      <c r="Q227" s="73">
        <v>46704</v>
      </c>
      <c r="R227" s="270">
        <f t="shared" si="118"/>
        <v>46704</v>
      </c>
      <c r="S227" s="73">
        <v>47326</v>
      </c>
      <c r="T227" s="73">
        <v>47326</v>
      </c>
      <c r="U227" s="73">
        <v>47326</v>
      </c>
      <c r="V227" s="73">
        <v>47326</v>
      </c>
      <c r="W227" s="73">
        <v>47326</v>
      </c>
      <c r="X227" s="73">
        <v>47326</v>
      </c>
      <c r="Y227" s="73">
        <v>47326</v>
      </c>
      <c r="Z227" s="73">
        <v>47326</v>
      </c>
      <c r="AA227" s="270">
        <f t="shared" si="119"/>
        <v>47326</v>
      </c>
      <c r="AB227" s="73">
        <v>49730</v>
      </c>
      <c r="AC227" s="73">
        <v>49730</v>
      </c>
      <c r="AD227" s="73">
        <v>49730</v>
      </c>
      <c r="AE227" s="270">
        <f t="shared" si="120"/>
        <v>49730</v>
      </c>
      <c r="AF227" s="73">
        <v>47948</v>
      </c>
      <c r="AG227" s="73">
        <v>47948</v>
      </c>
      <c r="AH227" s="73">
        <v>47948</v>
      </c>
      <c r="AI227" s="73">
        <v>47948</v>
      </c>
      <c r="AJ227" s="73">
        <v>47948</v>
      </c>
      <c r="AK227" s="73">
        <v>47948</v>
      </c>
      <c r="AL227" s="73">
        <v>47948</v>
      </c>
      <c r="AM227" s="73">
        <v>47948</v>
      </c>
      <c r="AN227" s="73">
        <v>47948</v>
      </c>
      <c r="AO227" s="73">
        <v>47948</v>
      </c>
      <c r="AP227" s="73">
        <v>47948</v>
      </c>
      <c r="AQ227" s="73">
        <v>47948</v>
      </c>
      <c r="AR227" s="270">
        <f t="shared" si="121"/>
        <v>47948</v>
      </c>
      <c r="AS227" s="73">
        <v>49466</v>
      </c>
      <c r="AT227" s="73">
        <v>49466</v>
      </c>
      <c r="AU227" s="73">
        <v>49466</v>
      </c>
      <c r="AV227" s="73">
        <v>49466</v>
      </c>
      <c r="AW227" s="73">
        <v>49466</v>
      </c>
      <c r="AX227" s="73">
        <v>49466</v>
      </c>
      <c r="AY227" s="73">
        <v>49466</v>
      </c>
      <c r="AZ227" s="73">
        <v>49466</v>
      </c>
      <c r="BA227" s="270">
        <f t="shared" si="122"/>
        <v>49466</v>
      </c>
      <c r="BB227" s="73">
        <v>49512</v>
      </c>
      <c r="BC227" s="73">
        <v>49512</v>
      </c>
      <c r="BD227" s="73">
        <v>49512</v>
      </c>
      <c r="BE227" s="73">
        <v>49512</v>
      </c>
      <c r="BF227" s="73">
        <v>49512</v>
      </c>
      <c r="BG227" s="73">
        <v>49512</v>
      </c>
      <c r="BH227" s="73">
        <v>49512</v>
      </c>
      <c r="BI227" s="270">
        <f t="shared" si="123"/>
        <v>49512</v>
      </c>
      <c r="BJ227" s="73">
        <v>47256</v>
      </c>
      <c r="BK227" s="73">
        <v>47256</v>
      </c>
      <c r="BL227" s="270">
        <f t="shared" si="124"/>
        <v>47256</v>
      </c>
      <c r="BM227" s="73">
        <v>46678</v>
      </c>
      <c r="BN227" s="73">
        <v>46678</v>
      </c>
      <c r="BO227" s="73">
        <v>46678</v>
      </c>
      <c r="BP227" s="73">
        <v>46678</v>
      </c>
      <c r="BQ227" s="73">
        <v>46678</v>
      </c>
      <c r="BR227" s="73">
        <v>46678</v>
      </c>
      <c r="BS227" s="73">
        <v>46678</v>
      </c>
      <c r="BT227" s="73">
        <v>46678</v>
      </c>
      <c r="BU227" s="73">
        <v>46678</v>
      </c>
      <c r="BV227" s="73">
        <v>46678</v>
      </c>
      <c r="BW227" s="270">
        <f t="shared" si="125"/>
        <v>46678</v>
      </c>
      <c r="BX227" s="73">
        <v>51320</v>
      </c>
      <c r="BY227" s="73">
        <v>51320</v>
      </c>
      <c r="BZ227" s="73">
        <v>51320</v>
      </c>
      <c r="CA227" s="73">
        <v>51320</v>
      </c>
      <c r="CB227" s="73">
        <v>51320</v>
      </c>
      <c r="CC227" s="73">
        <v>51320</v>
      </c>
      <c r="CD227" s="73">
        <v>51320</v>
      </c>
      <c r="CE227" s="73">
        <v>51320</v>
      </c>
      <c r="CF227" s="270">
        <f t="shared" si="126"/>
        <v>51320</v>
      </c>
      <c r="CG227" s="73">
        <v>46423</v>
      </c>
      <c r="CH227" s="73">
        <v>46423</v>
      </c>
      <c r="CI227" s="73">
        <v>46423</v>
      </c>
      <c r="CJ227" s="73">
        <v>46423</v>
      </c>
      <c r="CK227" s="73">
        <v>46423</v>
      </c>
      <c r="CL227" s="73">
        <v>46423</v>
      </c>
      <c r="CM227" s="73">
        <v>46423</v>
      </c>
      <c r="CN227" s="73">
        <v>46423</v>
      </c>
      <c r="CO227" s="73">
        <v>46423</v>
      </c>
      <c r="CP227" s="270">
        <f t="shared" si="127"/>
        <v>46423</v>
      </c>
      <c r="CQ227" s="73">
        <v>46821</v>
      </c>
      <c r="CR227" s="73">
        <v>46821</v>
      </c>
      <c r="CS227" s="73">
        <v>46821</v>
      </c>
      <c r="CT227" s="73">
        <v>46821</v>
      </c>
      <c r="CU227" s="73">
        <v>46821</v>
      </c>
      <c r="CV227" s="73">
        <v>46821</v>
      </c>
      <c r="CW227" s="73">
        <v>46821</v>
      </c>
      <c r="CX227" s="73">
        <v>46821</v>
      </c>
      <c r="CY227" s="73">
        <v>46821</v>
      </c>
      <c r="CZ227" s="73">
        <v>46821</v>
      </c>
      <c r="DA227" s="270">
        <f t="shared" si="128"/>
        <v>46821</v>
      </c>
      <c r="DB227" s="73">
        <v>44627</v>
      </c>
      <c r="DC227" s="73">
        <v>44627</v>
      </c>
      <c r="DD227" s="270">
        <f t="shared" si="129"/>
        <v>44627</v>
      </c>
      <c r="DE227" s="73">
        <v>47683</v>
      </c>
      <c r="DF227" s="73">
        <v>47683</v>
      </c>
      <c r="DG227" s="73">
        <v>47683</v>
      </c>
      <c r="DH227" s="73">
        <v>47683</v>
      </c>
      <c r="DI227" s="73">
        <v>47683</v>
      </c>
      <c r="DJ227" s="73">
        <v>47683</v>
      </c>
      <c r="DK227" s="73">
        <v>47683</v>
      </c>
      <c r="DL227" s="73">
        <v>47683</v>
      </c>
      <c r="DM227" s="73">
        <v>47683</v>
      </c>
      <c r="DN227" s="73">
        <v>47683</v>
      </c>
      <c r="DO227" s="270">
        <f t="shared" si="130"/>
        <v>47683</v>
      </c>
      <c r="DP227" s="73">
        <v>47101</v>
      </c>
      <c r="DQ227" s="73">
        <v>47101</v>
      </c>
      <c r="DR227" s="73">
        <v>47101</v>
      </c>
      <c r="DS227" s="73">
        <v>47101</v>
      </c>
      <c r="DT227" s="73">
        <v>47101</v>
      </c>
      <c r="DU227" s="73">
        <v>47101</v>
      </c>
      <c r="DV227" s="73">
        <v>47101</v>
      </c>
      <c r="DW227" s="73">
        <v>47101</v>
      </c>
      <c r="DX227" s="73">
        <v>47101</v>
      </c>
      <c r="DY227" s="73">
        <v>47101</v>
      </c>
      <c r="DZ227" s="270">
        <f t="shared" si="131"/>
        <v>47101</v>
      </c>
      <c r="EA227" s="73">
        <v>47898</v>
      </c>
      <c r="EB227" s="73">
        <v>47898</v>
      </c>
      <c r="EC227" s="73">
        <v>47898</v>
      </c>
      <c r="ED227" s="73">
        <v>47898</v>
      </c>
      <c r="EE227" s="73">
        <v>47898</v>
      </c>
      <c r="EF227" s="73">
        <v>47898</v>
      </c>
      <c r="EG227" s="73">
        <v>47898</v>
      </c>
      <c r="EH227" s="73">
        <v>47898</v>
      </c>
      <c r="EI227" s="73">
        <v>47898</v>
      </c>
      <c r="EJ227" s="73">
        <v>47898</v>
      </c>
      <c r="EK227" s="270">
        <f t="shared" si="132"/>
        <v>47898</v>
      </c>
      <c r="EM227" s="306">
        <f t="shared" si="133"/>
        <v>47766.2</v>
      </c>
      <c r="EN227" s="144" t="str">
        <f t="shared" ref="EN227:EN290" si="136">IF(($EM227-R227)/EM227&lt;$EN$4,"OK","XXX")</f>
        <v>OK</v>
      </c>
      <c r="EO227" s="144" t="str">
        <f t="shared" ref="EO227:EO290" si="137">IF(($EM227-AA227)/$EM227&lt;$EN$4,"OK","XXX")</f>
        <v>OK</v>
      </c>
      <c r="EP227" s="144" t="str">
        <f t="shared" ref="EP227:EP290" si="138">IF(($EM227-AE227)/$EM227&lt;$EN$4,"OK","XXX")</f>
        <v>OK</v>
      </c>
      <c r="EQ227" s="144" t="str">
        <f t="shared" ref="EQ227:EQ290" si="139">IF(($EM227-AR227)/$EM227&lt;$EN$4,"OK","XXX")</f>
        <v>OK</v>
      </c>
      <c r="ER227" s="144" t="str">
        <f t="shared" ref="ER227:ER290" si="140">IF(($EM227-BA227)/$EM227&lt;$EN$4,"OK","XXX")</f>
        <v>OK</v>
      </c>
      <c r="ES227" s="144" t="str">
        <f t="shared" ref="ES227:ES290" si="141">IF(($EM227-BI227)/$EM227&lt;$EN$4,"OK","XXX")</f>
        <v>OK</v>
      </c>
      <c r="ET227" s="144" t="str">
        <f t="shared" ref="ET227:ET290" si="142">IF(($EM227-BL227)/$EM227&lt;$EN$4,"OK","XXX")</f>
        <v>OK</v>
      </c>
      <c r="EU227" s="144" t="str">
        <f t="shared" ref="EU227:EU290" si="143">IF(($EM227-BW227)/$EM227&lt;$EN$4,"OK","XXX")</f>
        <v>OK</v>
      </c>
      <c r="EV227" s="144" t="str">
        <f t="shared" ref="EV227:EV290" si="144">IF(($EM227-CF227)/$EM227&lt;$EN$4,"OK","XXX")</f>
        <v>OK</v>
      </c>
      <c r="EW227" s="144" t="str">
        <f t="shared" ref="EW227:EW290" si="145">IF(($EM227-CP227)/$EM227&lt;$EN$4,"OK","XXX")</f>
        <v>OK</v>
      </c>
      <c r="EX227" s="144" t="str">
        <f t="shared" ref="EX227:EX290" si="146">IF(($EM227-DC227)/$EM227&lt;$EN$4,"OK","XXX")</f>
        <v>XXX</v>
      </c>
      <c r="EY227" s="144" t="str">
        <f t="shared" ref="EY227:EY290" si="147">IF(($EM227-DD227)/$EM227&lt;$EN$4,"OK","XXX")</f>
        <v>XXX</v>
      </c>
      <c r="EZ227" s="144" t="str">
        <f t="shared" ref="EZ227:EZ290" si="148">IF(($EM227-DO227)/$EM227&lt;$EN$4,"OK","XXX")</f>
        <v>OK</v>
      </c>
      <c r="FA227" s="144" t="str">
        <f t="shared" ref="FA227:FA290" si="149">IF(($EM227-DZ227)/$EM227&lt;$EN$4,"OK","XXX")</f>
        <v>OK</v>
      </c>
      <c r="FB227" s="144" t="str">
        <f t="shared" ref="FB227:FB290" si="150">IF(($EM227-EK227)/$EM227&lt;$EN$4,"OK","XXX")</f>
        <v>OK</v>
      </c>
    </row>
    <row r="228" spans="2:158" ht="14.4" x14ac:dyDescent="0.3">
      <c r="B228" s="144">
        <v>223</v>
      </c>
      <c r="C228" s="68" t="s">
        <v>701</v>
      </c>
      <c r="D228" s="69" t="s">
        <v>702</v>
      </c>
      <c r="E228" s="70" t="s">
        <v>13</v>
      </c>
      <c r="F228" s="73">
        <f t="shared" si="135"/>
        <v>40254</v>
      </c>
      <c r="G228" s="73">
        <f t="shared" si="135"/>
        <v>40254</v>
      </c>
      <c r="H228" s="73">
        <f t="shared" si="135"/>
        <v>40254</v>
      </c>
      <c r="I228" s="73">
        <f t="shared" si="135"/>
        <v>40254</v>
      </c>
      <c r="J228" s="37"/>
      <c r="K228" s="73">
        <v>40254</v>
      </c>
      <c r="L228" s="73">
        <v>40254</v>
      </c>
      <c r="M228" s="73">
        <v>40254</v>
      </c>
      <c r="N228" s="73">
        <v>40254</v>
      </c>
      <c r="O228" s="73">
        <v>40254</v>
      </c>
      <c r="P228" s="73">
        <v>40254</v>
      </c>
      <c r="Q228" s="73">
        <v>40254</v>
      </c>
      <c r="R228" s="270">
        <f t="shared" si="118"/>
        <v>40254</v>
      </c>
      <c r="S228" s="73">
        <v>40660</v>
      </c>
      <c r="T228" s="73">
        <v>40660</v>
      </c>
      <c r="U228" s="73">
        <v>40660</v>
      </c>
      <c r="V228" s="73">
        <v>40660</v>
      </c>
      <c r="W228" s="73">
        <v>40660</v>
      </c>
      <c r="X228" s="73">
        <v>40660</v>
      </c>
      <c r="Y228" s="73">
        <v>40660</v>
      </c>
      <c r="Z228" s="73">
        <v>40660</v>
      </c>
      <c r="AA228" s="270">
        <f t="shared" si="119"/>
        <v>40660</v>
      </c>
      <c r="AB228" s="73">
        <v>42223</v>
      </c>
      <c r="AC228" s="73">
        <v>42223</v>
      </c>
      <c r="AD228" s="73">
        <v>42223</v>
      </c>
      <c r="AE228" s="270">
        <f t="shared" si="120"/>
        <v>42223</v>
      </c>
      <c r="AF228" s="73">
        <v>41064</v>
      </c>
      <c r="AG228" s="73">
        <v>41064</v>
      </c>
      <c r="AH228" s="73">
        <v>41064</v>
      </c>
      <c r="AI228" s="73">
        <v>41064</v>
      </c>
      <c r="AJ228" s="73">
        <v>41064</v>
      </c>
      <c r="AK228" s="73">
        <v>41064</v>
      </c>
      <c r="AL228" s="73">
        <v>41064</v>
      </c>
      <c r="AM228" s="73">
        <v>41064</v>
      </c>
      <c r="AN228" s="73">
        <v>41064</v>
      </c>
      <c r="AO228" s="73">
        <v>41064</v>
      </c>
      <c r="AP228" s="73">
        <v>41064</v>
      </c>
      <c r="AQ228" s="73">
        <v>41064</v>
      </c>
      <c r="AR228" s="270">
        <f t="shared" si="121"/>
        <v>41064</v>
      </c>
      <c r="AS228" s="73">
        <v>42053</v>
      </c>
      <c r="AT228" s="73">
        <v>42053</v>
      </c>
      <c r="AU228" s="73">
        <v>42053</v>
      </c>
      <c r="AV228" s="73">
        <v>42053</v>
      </c>
      <c r="AW228" s="73">
        <v>42053</v>
      </c>
      <c r="AX228" s="73">
        <v>42053</v>
      </c>
      <c r="AY228" s="73">
        <v>42053</v>
      </c>
      <c r="AZ228" s="73">
        <v>42053</v>
      </c>
      <c r="BA228" s="270">
        <f t="shared" si="122"/>
        <v>42053</v>
      </c>
      <c r="BB228" s="73">
        <v>42083</v>
      </c>
      <c r="BC228" s="73">
        <v>42083</v>
      </c>
      <c r="BD228" s="73">
        <v>42083</v>
      </c>
      <c r="BE228" s="73">
        <v>42083</v>
      </c>
      <c r="BF228" s="73">
        <v>42083</v>
      </c>
      <c r="BG228" s="73">
        <v>42083</v>
      </c>
      <c r="BH228" s="73">
        <v>42083</v>
      </c>
      <c r="BI228" s="270">
        <f t="shared" si="123"/>
        <v>42083</v>
      </c>
      <c r="BJ228" s="73">
        <v>40612</v>
      </c>
      <c r="BK228" s="73">
        <v>40612</v>
      </c>
      <c r="BL228" s="270">
        <f t="shared" si="124"/>
        <v>40612</v>
      </c>
      <c r="BM228" s="73">
        <v>40238</v>
      </c>
      <c r="BN228" s="73">
        <v>40238</v>
      </c>
      <c r="BO228" s="73">
        <v>40238</v>
      </c>
      <c r="BP228" s="73">
        <v>40238</v>
      </c>
      <c r="BQ228" s="73">
        <v>40238</v>
      </c>
      <c r="BR228" s="73">
        <v>40238</v>
      </c>
      <c r="BS228" s="73">
        <v>40238</v>
      </c>
      <c r="BT228" s="73">
        <v>40238</v>
      </c>
      <c r="BU228" s="73">
        <v>40238</v>
      </c>
      <c r="BV228" s="73">
        <v>40238</v>
      </c>
      <c r="BW228" s="270">
        <f t="shared" si="125"/>
        <v>40238</v>
      </c>
      <c r="BX228" s="73">
        <v>43258</v>
      </c>
      <c r="BY228" s="73">
        <v>43258</v>
      </c>
      <c r="BZ228" s="73">
        <v>43258</v>
      </c>
      <c r="CA228" s="73">
        <v>43258</v>
      </c>
      <c r="CB228" s="73">
        <v>43258</v>
      </c>
      <c r="CC228" s="73">
        <v>43258</v>
      </c>
      <c r="CD228" s="73">
        <v>43258</v>
      </c>
      <c r="CE228" s="73">
        <v>43258</v>
      </c>
      <c r="CF228" s="270">
        <f t="shared" si="126"/>
        <v>43258</v>
      </c>
      <c r="CG228" s="73">
        <v>40072</v>
      </c>
      <c r="CH228" s="73">
        <v>40072</v>
      </c>
      <c r="CI228" s="73">
        <v>40072</v>
      </c>
      <c r="CJ228" s="73">
        <v>40072</v>
      </c>
      <c r="CK228" s="73">
        <v>40072</v>
      </c>
      <c r="CL228" s="73">
        <v>40072</v>
      </c>
      <c r="CM228" s="73">
        <v>40072</v>
      </c>
      <c r="CN228" s="73">
        <v>40072</v>
      </c>
      <c r="CO228" s="73">
        <v>40072</v>
      </c>
      <c r="CP228" s="270">
        <f t="shared" si="127"/>
        <v>40072</v>
      </c>
      <c r="CQ228" s="73">
        <v>40330</v>
      </c>
      <c r="CR228" s="73">
        <v>40330</v>
      </c>
      <c r="CS228" s="73">
        <v>40330</v>
      </c>
      <c r="CT228" s="73">
        <v>40330</v>
      </c>
      <c r="CU228" s="73">
        <v>40330</v>
      </c>
      <c r="CV228" s="73">
        <v>40330</v>
      </c>
      <c r="CW228" s="73">
        <v>40330</v>
      </c>
      <c r="CX228" s="73">
        <v>40330</v>
      </c>
      <c r="CY228" s="73">
        <v>40330</v>
      </c>
      <c r="CZ228" s="73">
        <v>40330</v>
      </c>
      <c r="DA228" s="270">
        <f t="shared" si="128"/>
        <v>40330</v>
      </c>
      <c r="DB228" s="73">
        <v>38902</v>
      </c>
      <c r="DC228" s="73">
        <v>38902</v>
      </c>
      <c r="DD228" s="270">
        <f t="shared" si="129"/>
        <v>38902</v>
      </c>
      <c r="DE228" s="73">
        <v>40890</v>
      </c>
      <c r="DF228" s="73">
        <v>40890</v>
      </c>
      <c r="DG228" s="73">
        <v>40890</v>
      </c>
      <c r="DH228" s="73">
        <v>40890</v>
      </c>
      <c r="DI228" s="73">
        <v>40890</v>
      </c>
      <c r="DJ228" s="73">
        <v>40890</v>
      </c>
      <c r="DK228" s="73">
        <v>40890</v>
      </c>
      <c r="DL228" s="73">
        <v>40890</v>
      </c>
      <c r="DM228" s="73">
        <v>40890</v>
      </c>
      <c r="DN228" s="73">
        <v>40890</v>
      </c>
      <c r="DO228" s="270">
        <f t="shared" si="130"/>
        <v>40890</v>
      </c>
      <c r="DP228" s="73">
        <v>40514</v>
      </c>
      <c r="DQ228" s="73">
        <v>40514</v>
      </c>
      <c r="DR228" s="73">
        <v>40514</v>
      </c>
      <c r="DS228" s="73">
        <v>40514</v>
      </c>
      <c r="DT228" s="73">
        <v>40514</v>
      </c>
      <c r="DU228" s="73">
        <v>40514</v>
      </c>
      <c r="DV228" s="73">
        <v>40514</v>
      </c>
      <c r="DW228" s="73">
        <v>40514</v>
      </c>
      <c r="DX228" s="73">
        <v>40514</v>
      </c>
      <c r="DY228" s="73">
        <v>40514</v>
      </c>
      <c r="DZ228" s="270">
        <f t="shared" si="131"/>
        <v>40514</v>
      </c>
      <c r="EA228" s="73">
        <v>41031</v>
      </c>
      <c r="EB228" s="73">
        <v>41031</v>
      </c>
      <c r="EC228" s="73">
        <v>41031</v>
      </c>
      <c r="ED228" s="73">
        <v>41031</v>
      </c>
      <c r="EE228" s="73">
        <v>41031</v>
      </c>
      <c r="EF228" s="73">
        <v>41031</v>
      </c>
      <c r="EG228" s="73">
        <v>41031</v>
      </c>
      <c r="EH228" s="73">
        <v>41031</v>
      </c>
      <c r="EI228" s="73">
        <v>41031</v>
      </c>
      <c r="EJ228" s="73">
        <v>41031</v>
      </c>
      <c r="EK228" s="270">
        <f t="shared" si="132"/>
        <v>41031</v>
      </c>
      <c r="EM228" s="306">
        <f t="shared" si="133"/>
        <v>40945.599999999999</v>
      </c>
      <c r="EN228" s="144" t="str">
        <f t="shared" si="136"/>
        <v>OK</v>
      </c>
      <c r="EO228" s="144" t="str">
        <f t="shared" si="137"/>
        <v>OK</v>
      </c>
      <c r="EP228" s="144" t="str">
        <f t="shared" si="138"/>
        <v>OK</v>
      </c>
      <c r="EQ228" s="144" t="str">
        <f t="shared" si="139"/>
        <v>OK</v>
      </c>
      <c r="ER228" s="144" t="str">
        <f t="shared" si="140"/>
        <v>OK</v>
      </c>
      <c r="ES228" s="144" t="str">
        <f t="shared" si="141"/>
        <v>OK</v>
      </c>
      <c r="ET228" s="144" t="str">
        <f t="shared" si="142"/>
        <v>OK</v>
      </c>
      <c r="EU228" s="144" t="str">
        <f t="shared" si="143"/>
        <v>OK</v>
      </c>
      <c r="EV228" s="144" t="str">
        <f t="shared" si="144"/>
        <v>OK</v>
      </c>
      <c r="EW228" s="144" t="str">
        <f t="shared" si="145"/>
        <v>OK</v>
      </c>
      <c r="EX228" s="144" t="str">
        <f t="shared" si="146"/>
        <v>OK</v>
      </c>
      <c r="EY228" s="144" t="str">
        <f t="shared" si="147"/>
        <v>OK</v>
      </c>
      <c r="EZ228" s="144" t="str">
        <f t="shared" si="148"/>
        <v>OK</v>
      </c>
      <c r="FA228" s="144" t="str">
        <f t="shared" si="149"/>
        <v>OK</v>
      </c>
      <c r="FB228" s="144" t="str">
        <f t="shared" si="150"/>
        <v>OK</v>
      </c>
    </row>
    <row r="229" spans="2:158" ht="14.4" x14ac:dyDescent="0.3">
      <c r="B229" s="144">
        <v>224</v>
      </c>
      <c r="C229" s="68" t="s">
        <v>703</v>
      </c>
      <c r="D229" s="69" t="s">
        <v>704</v>
      </c>
      <c r="E229" s="70" t="s">
        <v>13</v>
      </c>
      <c r="F229" s="73">
        <f t="shared" si="135"/>
        <v>39340</v>
      </c>
      <c r="G229" s="73">
        <f t="shared" si="135"/>
        <v>39340</v>
      </c>
      <c r="H229" s="73">
        <f t="shared" si="135"/>
        <v>39340</v>
      </c>
      <c r="I229" s="73">
        <f t="shared" si="135"/>
        <v>39340</v>
      </c>
      <c r="J229" s="37"/>
      <c r="K229" s="73">
        <v>39340</v>
      </c>
      <c r="L229" s="73">
        <v>39340</v>
      </c>
      <c r="M229" s="73">
        <v>39340</v>
      </c>
      <c r="N229" s="73">
        <v>39340</v>
      </c>
      <c r="O229" s="73">
        <v>39340</v>
      </c>
      <c r="P229" s="73">
        <v>39340</v>
      </c>
      <c r="Q229" s="73">
        <v>39340</v>
      </c>
      <c r="R229" s="270">
        <f t="shared" si="118"/>
        <v>39340</v>
      </c>
      <c r="S229" s="73">
        <v>39748</v>
      </c>
      <c r="T229" s="73">
        <v>39748</v>
      </c>
      <c r="U229" s="73">
        <v>39748</v>
      </c>
      <c r="V229" s="73">
        <v>39748</v>
      </c>
      <c r="W229" s="73">
        <v>39748</v>
      </c>
      <c r="X229" s="73">
        <v>39748</v>
      </c>
      <c r="Y229" s="73">
        <v>39748</v>
      </c>
      <c r="Z229" s="73">
        <v>39748</v>
      </c>
      <c r="AA229" s="270">
        <f t="shared" si="119"/>
        <v>39748</v>
      </c>
      <c r="AB229" s="73">
        <v>41319</v>
      </c>
      <c r="AC229" s="73">
        <v>41319</v>
      </c>
      <c r="AD229" s="73">
        <v>41319</v>
      </c>
      <c r="AE229" s="270">
        <f t="shared" si="120"/>
        <v>41319</v>
      </c>
      <c r="AF229" s="73">
        <v>40154</v>
      </c>
      <c r="AG229" s="73">
        <v>40154</v>
      </c>
      <c r="AH229" s="73">
        <v>40154</v>
      </c>
      <c r="AI229" s="73">
        <v>40154</v>
      </c>
      <c r="AJ229" s="73">
        <v>40154</v>
      </c>
      <c r="AK229" s="73">
        <v>40154</v>
      </c>
      <c r="AL229" s="73">
        <v>40154</v>
      </c>
      <c r="AM229" s="73">
        <v>40154</v>
      </c>
      <c r="AN229" s="73">
        <v>40154</v>
      </c>
      <c r="AO229" s="73">
        <v>40154</v>
      </c>
      <c r="AP229" s="73">
        <v>40154</v>
      </c>
      <c r="AQ229" s="73">
        <v>40154</v>
      </c>
      <c r="AR229" s="270">
        <f t="shared" si="121"/>
        <v>40154</v>
      </c>
      <c r="AS229" s="73">
        <v>41147</v>
      </c>
      <c r="AT229" s="73">
        <v>41147</v>
      </c>
      <c r="AU229" s="73">
        <v>41147</v>
      </c>
      <c r="AV229" s="73">
        <v>41147</v>
      </c>
      <c r="AW229" s="73">
        <v>41147</v>
      </c>
      <c r="AX229" s="73">
        <v>41147</v>
      </c>
      <c r="AY229" s="73">
        <v>41147</v>
      </c>
      <c r="AZ229" s="73">
        <v>41147</v>
      </c>
      <c r="BA229" s="270">
        <f t="shared" si="122"/>
        <v>41147</v>
      </c>
      <c r="BB229" s="73">
        <v>41178</v>
      </c>
      <c r="BC229" s="73">
        <v>41178</v>
      </c>
      <c r="BD229" s="73">
        <v>41178</v>
      </c>
      <c r="BE229" s="73">
        <v>41178</v>
      </c>
      <c r="BF229" s="73">
        <v>41178</v>
      </c>
      <c r="BG229" s="73">
        <v>41178</v>
      </c>
      <c r="BH229" s="73">
        <v>41178</v>
      </c>
      <c r="BI229" s="270">
        <f t="shared" si="123"/>
        <v>41178</v>
      </c>
      <c r="BJ229" s="73">
        <v>39700</v>
      </c>
      <c r="BK229" s="73">
        <v>39700</v>
      </c>
      <c r="BL229" s="270">
        <f t="shared" si="124"/>
        <v>39700</v>
      </c>
      <c r="BM229" s="73">
        <v>39323</v>
      </c>
      <c r="BN229" s="73">
        <v>39323</v>
      </c>
      <c r="BO229" s="73">
        <v>39323</v>
      </c>
      <c r="BP229" s="73">
        <v>39323</v>
      </c>
      <c r="BQ229" s="73">
        <v>39323</v>
      </c>
      <c r="BR229" s="73">
        <v>39323</v>
      </c>
      <c r="BS229" s="73">
        <v>39323</v>
      </c>
      <c r="BT229" s="73">
        <v>39323</v>
      </c>
      <c r="BU229" s="73">
        <v>39323</v>
      </c>
      <c r="BV229" s="73">
        <v>39323</v>
      </c>
      <c r="BW229" s="270">
        <f t="shared" si="125"/>
        <v>39323</v>
      </c>
      <c r="BX229" s="73">
        <v>42358</v>
      </c>
      <c r="BY229" s="73">
        <v>42358</v>
      </c>
      <c r="BZ229" s="73">
        <v>42358</v>
      </c>
      <c r="CA229" s="73">
        <v>42358</v>
      </c>
      <c r="CB229" s="73">
        <v>42358</v>
      </c>
      <c r="CC229" s="73">
        <v>42358</v>
      </c>
      <c r="CD229" s="73">
        <v>42358</v>
      </c>
      <c r="CE229" s="73">
        <v>42358</v>
      </c>
      <c r="CF229" s="270">
        <f t="shared" si="126"/>
        <v>42358</v>
      </c>
      <c r="CG229" s="73">
        <v>39157</v>
      </c>
      <c r="CH229" s="73">
        <v>39157</v>
      </c>
      <c r="CI229" s="73">
        <v>39157</v>
      </c>
      <c r="CJ229" s="73">
        <v>39157</v>
      </c>
      <c r="CK229" s="73">
        <v>39157</v>
      </c>
      <c r="CL229" s="73">
        <v>39157</v>
      </c>
      <c r="CM229" s="73">
        <v>39157</v>
      </c>
      <c r="CN229" s="73">
        <v>39157</v>
      </c>
      <c r="CO229" s="73">
        <v>39157</v>
      </c>
      <c r="CP229" s="270">
        <f t="shared" si="127"/>
        <v>39157</v>
      </c>
      <c r="CQ229" s="73">
        <v>39418</v>
      </c>
      <c r="CR229" s="73">
        <v>39418</v>
      </c>
      <c r="CS229" s="73">
        <v>39418</v>
      </c>
      <c r="CT229" s="73">
        <v>39418</v>
      </c>
      <c r="CU229" s="73">
        <v>39418</v>
      </c>
      <c r="CV229" s="73">
        <v>39418</v>
      </c>
      <c r="CW229" s="73">
        <v>39418</v>
      </c>
      <c r="CX229" s="73">
        <v>39418</v>
      </c>
      <c r="CY229" s="73">
        <v>39418</v>
      </c>
      <c r="CZ229" s="73">
        <v>39418</v>
      </c>
      <c r="DA229" s="270">
        <f t="shared" si="128"/>
        <v>39418</v>
      </c>
      <c r="DB229" s="73">
        <v>37982</v>
      </c>
      <c r="DC229" s="73">
        <v>37982</v>
      </c>
      <c r="DD229" s="270">
        <f t="shared" si="129"/>
        <v>37982</v>
      </c>
      <c r="DE229" s="73">
        <v>39980</v>
      </c>
      <c r="DF229" s="73">
        <v>39980</v>
      </c>
      <c r="DG229" s="73">
        <v>39980</v>
      </c>
      <c r="DH229" s="73">
        <v>39980</v>
      </c>
      <c r="DI229" s="73">
        <v>39980</v>
      </c>
      <c r="DJ229" s="73">
        <v>39980</v>
      </c>
      <c r="DK229" s="73">
        <v>39980</v>
      </c>
      <c r="DL229" s="73">
        <v>39980</v>
      </c>
      <c r="DM229" s="73">
        <v>39980</v>
      </c>
      <c r="DN229" s="73">
        <v>39980</v>
      </c>
      <c r="DO229" s="270">
        <f t="shared" si="130"/>
        <v>39980</v>
      </c>
      <c r="DP229" s="73">
        <v>39600</v>
      </c>
      <c r="DQ229" s="73">
        <v>39600</v>
      </c>
      <c r="DR229" s="73">
        <v>39600</v>
      </c>
      <c r="DS229" s="73">
        <v>39600</v>
      </c>
      <c r="DT229" s="73">
        <v>39600</v>
      </c>
      <c r="DU229" s="73">
        <v>39600</v>
      </c>
      <c r="DV229" s="73">
        <v>39600</v>
      </c>
      <c r="DW229" s="73">
        <v>39600</v>
      </c>
      <c r="DX229" s="73">
        <v>39600</v>
      </c>
      <c r="DY229" s="73">
        <v>39600</v>
      </c>
      <c r="DZ229" s="270">
        <f t="shared" si="131"/>
        <v>39600</v>
      </c>
      <c r="EA229" s="73">
        <v>40121</v>
      </c>
      <c r="EB229" s="73">
        <v>40121</v>
      </c>
      <c r="EC229" s="73">
        <v>40121</v>
      </c>
      <c r="ED229" s="73">
        <v>40121</v>
      </c>
      <c r="EE229" s="73">
        <v>40121</v>
      </c>
      <c r="EF229" s="73">
        <v>40121</v>
      </c>
      <c r="EG229" s="73">
        <v>40121</v>
      </c>
      <c r="EH229" s="73">
        <v>40121</v>
      </c>
      <c r="EI229" s="73">
        <v>40121</v>
      </c>
      <c r="EJ229" s="73">
        <v>40121</v>
      </c>
      <c r="EK229" s="270">
        <f t="shared" si="132"/>
        <v>40121</v>
      </c>
      <c r="EM229" s="306">
        <f t="shared" si="133"/>
        <v>40035</v>
      </c>
      <c r="EN229" s="144" t="str">
        <f t="shared" si="136"/>
        <v>OK</v>
      </c>
      <c r="EO229" s="144" t="str">
        <f t="shared" si="137"/>
        <v>OK</v>
      </c>
      <c r="EP229" s="144" t="str">
        <f t="shared" si="138"/>
        <v>OK</v>
      </c>
      <c r="EQ229" s="144" t="str">
        <f t="shared" si="139"/>
        <v>OK</v>
      </c>
      <c r="ER229" s="144" t="str">
        <f t="shared" si="140"/>
        <v>OK</v>
      </c>
      <c r="ES229" s="144" t="str">
        <f t="shared" si="141"/>
        <v>OK</v>
      </c>
      <c r="ET229" s="144" t="str">
        <f t="shared" si="142"/>
        <v>OK</v>
      </c>
      <c r="EU229" s="144" t="str">
        <f t="shared" si="143"/>
        <v>OK</v>
      </c>
      <c r="EV229" s="144" t="str">
        <f t="shared" si="144"/>
        <v>OK</v>
      </c>
      <c r="EW229" s="144" t="str">
        <f t="shared" si="145"/>
        <v>OK</v>
      </c>
      <c r="EX229" s="144" t="str">
        <f t="shared" si="146"/>
        <v>XXX</v>
      </c>
      <c r="EY229" s="144" t="str">
        <f t="shared" si="147"/>
        <v>XXX</v>
      </c>
      <c r="EZ229" s="144" t="str">
        <f t="shared" si="148"/>
        <v>OK</v>
      </c>
      <c r="FA229" s="144" t="str">
        <f t="shared" si="149"/>
        <v>OK</v>
      </c>
      <c r="FB229" s="144" t="str">
        <f t="shared" si="150"/>
        <v>OK</v>
      </c>
    </row>
    <row r="230" spans="2:158" ht="14.4" x14ac:dyDescent="0.3">
      <c r="B230" s="144">
        <v>225</v>
      </c>
      <c r="C230" s="68" t="s">
        <v>705</v>
      </c>
      <c r="D230" s="69" t="s">
        <v>706</v>
      </c>
      <c r="E230" s="70" t="s">
        <v>13</v>
      </c>
      <c r="F230" s="73">
        <f t="shared" si="135"/>
        <v>39626</v>
      </c>
      <c r="G230" s="73">
        <f t="shared" si="135"/>
        <v>39626</v>
      </c>
      <c r="H230" s="73">
        <f t="shared" si="135"/>
        <v>39626</v>
      </c>
      <c r="I230" s="73">
        <f t="shared" si="135"/>
        <v>39626</v>
      </c>
      <c r="J230" s="37"/>
      <c r="K230" s="73">
        <v>39626</v>
      </c>
      <c r="L230" s="73">
        <v>39626</v>
      </c>
      <c r="M230" s="73">
        <v>39626</v>
      </c>
      <c r="N230" s="73">
        <v>39626</v>
      </c>
      <c r="O230" s="73">
        <v>39626</v>
      </c>
      <c r="P230" s="73">
        <v>39626</v>
      </c>
      <c r="Q230" s="73">
        <v>39626</v>
      </c>
      <c r="R230" s="270">
        <f t="shared" si="118"/>
        <v>39626</v>
      </c>
      <c r="S230" s="73">
        <v>40038</v>
      </c>
      <c r="T230" s="73">
        <v>40038</v>
      </c>
      <c r="U230" s="73">
        <v>40038</v>
      </c>
      <c r="V230" s="73">
        <v>40038</v>
      </c>
      <c r="W230" s="73">
        <v>40038</v>
      </c>
      <c r="X230" s="73">
        <v>40038</v>
      </c>
      <c r="Y230" s="73">
        <v>40038</v>
      </c>
      <c r="Z230" s="73">
        <v>40038</v>
      </c>
      <c r="AA230" s="270">
        <f t="shared" si="119"/>
        <v>40038</v>
      </c>
      <c r="AB230" s="73">
        <v>41627</v>
      </c>
      <c r="AC230" s="73">
        <v>41627</v>
      </c>
      <c r="AD230" s="73">
        <v>41627</v>
      </c>
      <c r="AE230" s="270">
        <f t="shared" si="120"/>
        <v>41627</v>
      </c>
      <c r="AF230" s="73">
        <v>40448</v>
      </c>
      <c r="AG230" s="73">
        <v>40448</v>
      </c>
      <c r="AH230" s="73">
        <v>40448</v>
      </c>
      <c r="AI230" s="73">
        <v>40448</v>
      </c>
      <c r="AJ230" s="73">
        <v>40448</v>
      </c>
      <c r="AK230" s="73">
        <v>40448</v>
      </c>
      <c r="AL230" s="73">
        <v>40448</v>
      </c>
      <c r="AM230" s="73">
        <v>40448</v>
      </c>
      <c r="AN230" s="73">
        <v>40448</v>
      </c>
      <c r="AO230" s="73">
        <v>40448</v>
      </c>
      <c r="AP230" s="73">
        <v>40448</v>
      </c>
      <c r="AQ230" s="73">
        <v>40448</v>
      </c>
      <c r="AR230" s="270">
        <f t="shared" si="121"/>
        <v>40448</v>
      </c>
      <c r="AS230" s="73">
        <v>41453</v>
      </c>
      <c r="AT230" s="73">
        <v>41453</v>
      </c>
      <c r="AU230" s="73">
        <v>41453</v>
      </c>
      <c r="AV230" s="73">
        <v>41453</v>
      </c>
      <c r="AW230" s="73">
        <v>41453</v>
      </c>
      <c r="AX230" s="73">
        <v>41453</v>
      </c>
      <c r="AY230" s="73">
        <v>41453</v>
      </c>
      <c r="AZ230" s="73">
        <v>41453</v>
      </c>
      <c r="BA230" s="270">
        <f t="shared" si="122"/>
        <v>41453</v>
      </c>
      <c r="BB230" s="73">
        <v>41484</v>
      </c>
      <c r="BC230" s="73">
        <v>41484</v>
      </c>
      <c r="BD230" s="73">
        <v>41484</v>
      </c>
      <c r="BE230" s="73">
        <v>41484</v>
      </c>
      <c r="BF230" s="73">
        <v>41484</v>
      </c>
      <c r="BG230" s="73">
        <v>41484</v>
      </c>
      <c r="BH230" s="73">
        <v>41484</v>
      </c>
      <c r="BI230" s="270">
        <f t="shared" si="123"/>
        <v>41484</v>
      </c>
      <c r="BJ230" s="73">
        <v>39990</v>
      </c>
      <c r="BK230" s="73">
        <v>39990</v>
      </c>
      <c r="BL230" s="270">
        <f t="shared" si="124"/>
        <v>39990</v>
      </c>
      <c r="BM230" s="73">
        <v>39608</v>
      </c>
      <c r="BN230" s="73">
        <v>39608</v>
      </c>
      <c r="BO230" s="73">
        <v>39608</v>
      </c>
      <c r="BP230" s="73">
        <v>39608</v>
      </c>
      <c r="BQ230" s="73">
        <v>39608</v>
      </c>
      <c r="BR230" s="73">
        <v>39608</v>
      </c>
      <c r="BS230" s="73">
        <v>39608</v>
      </c>
      <c r="BT230" s="73">
        <v>39608</v>
      </c>
      <c r="BU230" s="73">
        <v>39608</v>
      </c>
      <c r="BV230" s="73">
        <v>39608</v>
      </c>
      <c r="BW230" s="270">
        <f t="shared" si="125"/>
        <v>39608</v>
      </c>
      <c r="BX230" s="73">
        <v>42678</v>
      </c>
      <c r="BY230" s="73">
        <v>42678</v>
      </c>
      <c r="BZ230" s="73">
        <v>42678</v>
      </c>
      <c r="CA230" s="73">
        <v>42678</v>
      </c>
      <c r="CB230" s="73">
        <v>42678</v>
      </c>
      <c r="CC230" s="73">
        <v>42678</v>
      </c>
      <c r="CD230" s="73">
        <v>42678</v>
      </c>
      <c r="CE230" s="73">
        <v>42678</v>
      </c>
      <c r="CF230" s="270">
        <f t="shared" si="126"/>
        <v>42678</v>
      </c>
      <c r="CG230" s="73">
        <v>39440</v>
      </c>
      <c r="CH230" s="73">
        <v>39440</v>
      </c>
      <c r="CI230" s="73">
        <v>39440</v>
      </c>
      <c r="CJ230" s="73">
        <v>39440</v>
      </c>
      <c r="CK230" s="73">
        <v>39440</v>
      </c>
      <c r="CL230" s="73">
        <v>39440</v>
      </c>
      <c r="CM230" s="73">
        <v>39440</v>
      </c>
      <c r="CN230" s="73">
        <v>39440</v>
      </c>
      <c r="CO230" s="73">
        <v>39440</v>
      </c>
      <c r="CP230" s="270">
        <f t="shared" si="127"/>
        <v>39440</v>
      </c>
      <c r="CQ230" s="73">
        <v>39704</v>
      </c>
      <c r="CR230" s="73">
        <v>39704</v>
      </c>
      <c r="CS230" s="73">
        <v>39704</v>
      </c>
      <c r="CT230" s="73">
        <v>39704</v>
      </c>
      <c r="CU230" s="73">
        <v>39704</v>
      </c>
      <c r="CV230" s="73">
        <v>39704</v>
      </c>
      <c r="CW230" s="73">
        <v>39704</v>
      </c>
      <c r="CX230" s="73">
        <v>39704</v>
      </c>
      <c r="CY230" s="73">
        <v>39704</v>
      </c>
      <c r="CZ230" s="73">
        <v>39704</v>
      </c>
      <c r="DA230" s="270">
        <f t="shared" si="128"/>
        <v>39704</v>
      </c>
      <c r="DB230" s="73">
        <v>38251</v>
      </c>
      <c r="DC230" s="73">
        <v>38251</v>
      </c>
      <c r="DD230" s="270">
        <f t="shared" si="129"/>
        <v>38251</v>
      </c>
      <c r="DE230" s="73">
        <v>40272</v>
      </c>
      <c r="DF230" s="73">
        <v>40272</v>
      </c>
      <c r="DG230" s="73">
        <v>40272</v>
      </c>
      <c r="DH230" s="73">
        <v>40272</v>
      </c>
      <c r="DI230" s="73">
        <v>40272</v>
      </c>
      <c r="DJ230" s="73">
        <v>40272</v>
      </c>
      <c r="DK230" s="73">
        <v>40272</v>
      </c>
      <c r="DL230" s="73">
        <v>40272</v>
      </c>
      <c r="DM230" s="73">
        <v>40272</v>
      </c>
      <c r="DN230" s="73">
        <v>40272</v>
      </c>
      <c r="DO230" s="270">
        <f t="shared" si="130"/>
        <v>40272</v>
      </c>
      <c r="DP230" s="73">
        <v>39889</v>
      </c>
      <c r="DQ230" s="73">
        <v>39889</v>
      </c>
      <c r="DR230" s="73">
        <v>39889</v>
      </c>
      <c r="DS230" s="73">
        <v>39889</v>
      </c>
      <c r="DT230" s="73">
        <v>39889</v>
      </c>
      <c r="DU230" s="73">
        <v>39889</v>
      </c>
      <c r="DV230" s="73">
        <v>39889</v>
      </c>
      <c r="DW230" s="73">
        <v>39889</v>
      </c>
      <c r="DX230" s="73">
        <v>39889</v>
      </c>
      <c r="DY230" s="73">
        <v>39889</v>
      </c>
      <c r="DZ230" s="270">
        <f t="shared" si="131"/>
        <v>39889</v>
      </c>
      <c r="EA230" s="73">
        <v>40416</v>
      </c>
      <c r="EB230" s="73">
        <v>40416</v>
      </c>
      <c r="EC230" s="73">
        <v>40416</v>
      </c>
      <c r="ED230" s="73">
        <v>40416</v>
      </c>
      <c r="EE230" s="73">
        <v>40416</v>
      </c>
      <c r="EF230" s="73">
        <v>40416</v>
      </c>
      <c r="EG230" s="73">
        <v>40416</v>
      </c>
      <c r="EH230" s="73">
        <v>40416</v>
      </c>
      <c r="EI230" s="73">
        <v>40416</v>
      </c>
      <c r="EJ230" s="73">
        <v>40416</v>
      </c>
      <c r="EK230" s="270">
        <f t="shared" si="132"/>
        <v>40416</v>
      </c>
      <c r="EM230" s="306">
        <f t="shared" si="133"/>
        <v>40328.26666666667</v>
      </c>
      <c r="EN230" s="144" t="str">
        <f t="shared" si="136"/>
        <v>OK</v>
      </c>
      <c r="EO230" s="144" t="str">
        <f t="shared" si="137"/>
        <v>OK</v>
      </c>
      <c r="EP230" s="144" t="str">
        <f t="shared" si="138"/>
        <v>OK</v>
      </c>
      <c r="EQ230" s="144" t="str">
        <f t="shared" si="139"/>
        <v>OK</v>
      </c>
      <c r="ER230" s="144" t="str">
        <f t="shared" si="140"/>
        <v>OK</v>
      </c>
      <c r="ES230" s="144" t="str">
        <f t="shared" si="141"/>
        <v>OK</v>
      </c>
      <c r="ET230" s="144" t="str">
        <f t="shared" si="142"/>
        <v>OK</v>
      </c>
      <c r="EU230" s="144" t="str">
        <f t="shared" si="143"/>
        <v>OK</v>
      </c>
      <c r="EV230" s="144" t="str">
        <f t="shared" si="144"/>
        <v>OK</v>
      </c>
      <c r="EW230" s="144" t="str">
        <f t="shared" si="145"/>
        <v>OK</v>
      </c>
      <c r="EX230" s="144" t="str">
        <f t="shared" si="146"/>
        <v>XXX</v>
      </c>
      <c r="EY230" s="144" t="str">
        <f t="shared" si="147"/>
        <v>XXX</v>
      </c>
      <c r="EZ230" s="144" t="str">
        <f t="shared" si="148"/>
        <v>OK</v>
      </c>
      <c r="FA230" s="144" t="str">
        <f t="shared" si="149"/>
        <v>OK</v>
      </c>
      <c r="FB230" s="144" t="str">
        <f t="shared" si="150"/>
        <v>OK</v>
      </c>
    </row>
    <row r="231" spans="2:158" ht="14.4" x14ac:dyDescent="0.3">
      <c r="B231" s="144">
        <v>226</v>
      </c>
      <c r="C231" s="68" t="s">
        <v>707</v>
      </c>
      <c r="D231" s="69" t="s">
        <v>708</v>
      </c>
      <c r="E231" s="70" t="s">
        <v>13</v>
      </c>
      <c r="F231" s="73">
        <f t="shared" si="135"/>
        <v>55060</v>
      </c>
      <c r="G231" s="73">
        <f t="shared" si="135"/>
        <v>55060</v>
      </c>
      <c r="H231" s="73">
        <f t="shared" si="135"/>
        <v>55060</v>
      </c>
      <c r="I231" s="73">
        <f t="shared" si="135"/>
        <v>55060</v>
      </c>
      <c r="J231" s="37"/>
      <c r="K231" s="73">
        <v>55060</v>
      </c>
      <c r="L231" s="73">
        <v>55060</v>
      </c>
      <c r="M231" s="73">
        <v>55060</v>
      </c>
      <c r="N231" s="73">
        <v>55060</v>
      </c>
      <c r="O231" s="73">
        <v>55060</v>
      </c>
      <c r="P231" s="73">
        <v>55060</v>
      </c>
      <c r="Q231" s="73">
        <v>55060</v>
      </c>
      <c r="R231" s="270">
        <f t="shared" si="118"/>
        <v>55060</v>
      </c>
      <c r="S231" s="73">
        <v>55739</v>
      </c>
      <c r="T231" s="73">
        <v>55739</v>
      </c>
      <c r="U231" s="73">
        <v>55739</v>
      </c>
      <c r="V231" s="73">
        <v>55739</v>
      </c>
      <c r="W231" s="73">
        <v>55739</v>
      </c>
      <c r="X231" s="73">
        <v>55739</v>
      </c>
      <c r="Y231" s="73">
        <v>55739</v>
      </c>
      <c r="Z231" s="73">
        <v>55739</v>
      </c>
      <c r="AA231" s="270">
        <f t="shared" si="119"/>
        <v>55739</v>
      </c>
      <c r="AB231" s="73">
        <v>58361</v>
      </c>
      <c r="AC231" s="73">
        <v>58361</v>
      </c>
      <c r="AD231" s="73">
        <v>58361</v>
      </c>
      <c r="AE231" s="270">
        <f t="shared" si="120"/>
        <v>58361</v>
      </c>
      <c r="AF231" s="73">
        <v>56417</v>
      </c>
      <c r="AG231" s="73">
        <v>56417</v>
      </c>
      <c r="AH231" s="73">
        <v>56417</v>
      </c>
      <c r="AI231" s="73">
        <v>56417</v>
      </c>
      <c r="AJ231" s="73">
        <v>56417</v>
      </c>
      <c r="AK231" s="73">
        <v>56417</v>
      </c>
      <c r="AL231" s="73">
        <v>56417</v>
      </c>
      <c r="AM231" s="73">
        <v>56417</v>
      </c>
      <c r="AN231" s="73">
        <v>56417</v>
      </c>
      <c r="AO231" s="73">
        <v>56417</v>
      </c>
      <c r="AP231" s="73">
        <v>56417</v>
      </c>
      <c r="AQ231" s="73">
        <v>56417</v>
      </c>
      <c r="AR231" s="270">
        <f t="shared" si="121"/>
        <v>56417</v>
      </c>
      <c r="AS231" s="73">
        <v>58075</v>
      </c>
      <c r="AT231" s="73">
        <v>58075</v>
      </c>
      <c r="AU231" s="73">
        <v>58075</v>
      </c>
      <c r="AV231" s="73">
        <v>58075</v>
      </c>
      <c r="AW231" s="73">
        <v>58075</v>
      </c>
      <c r="AX231" s="73">
        <v>58075</v>
      </c>
      <c r="AY231" s="73">
        <v>58075</v>
      </c>
      <c r="AZ231" s="73">
        <v>58075</v>
      </c>
      <c r="BA231" s="270">
        <f t="shared" si="122"/>
        <v>58075</v>
      </c>
      <c r="BB231" s="73">
        <v>58125</v>
      </c>
      <c r="BC231" s="73">
        <v>58125</v>
      </c>
      <c r="BD231" s="73">
        <v>58125</v>
      </c>
      <c r="BE231" s="73">
        <v>58125</v>
      </c>
      <c r="BF231" s="73">
        <v>58125</v>
      </c>
      <c r="BG231" s="73">
        <v>58125</v>
      </c>
      <c r="BH231" s="73">
        <v>58125</v>
      </c>
      <c r="BI231" s="270">
        <f t="shared" si="123"/>
        <v>58125</v>
      </c>
      <c r="BJ231" s="73">
        <v>55661</v>
      </c>
      <c r="BK231" s="73">
        <v>55661</v>
      </c>
      <c r="BL231" s="270">
        <f t="shared" si="124"/>
        <v>55661</v>
      </c>
      <c r="BM231" s="73">
        <v>55031</v>
      </c>
      <c r="BN231" s="73">
        <v>55031</v>
      </c>
      <c r="BO231" s="73">
        <v>55031</v>
      </c>
      <c r="BP231" s="73">
        <v>55031</v>
      </c>
      <c r="BQ231" s="73">
        <v>55031</v>
      </c>
      <c r="BR231" s="73">
        <v>55031</v>
      </c>
      <c r="BS231" s="73">
        <v>55031</v>
      </c>
      <c r="BT231" s="73">
        <v>55031</v>
      </c>
      <c r="BU231" s="73">
        <v>55031</v>
      </c>
      <c r="BV231" s="73">
        <v>55031</v>
      </c>
      <c r="BW231" s="270">
        <f t="shared" si="125"/>
        <v>55031</v>
      </c>
      <c r="BX231" s="73">
        <v>60096</v>
      </c>
      <c r="BY231" s="73">
        <v>60096</v>
      </c>
      <c r="BZ231" s="73">
        <v>60096</v>
      </c>
      <c r="CA231" s="73">
        <v>60096</v>
      </c>
      <c r="CB231" s="73">
        <v>60096</v>
      </c>
      <c r="CC231" s="73">
        <v>60096</v>
      </c>
      <c r="CD231" s="73">
        <v>60096</v>
      </c>
      <c r="CE231" s="73">
        <v>60096</v>
      </c>
      <c r="CF231" s="270">
        <f t="shared" si="126"/>
        <v>60096</v>
      </c>
      <c r="CG231" s="73">
        <v>54753</v>
      </c>
      <c r="CH231" s="73">
        <v>54753</v>
      </c>
      <c r="CI231" s="73">
        <v>54753</v>
      </c>
      <c r="CJ231" s="73">
        <v>54753</v>
      </c>
      <c r="CK231" s="73">
        <v>54753</v>
      </c>
      <c r="CL231" s="73">
        <v>54753</v>
      </c>
      <c r="CM231" s="73">
        <v>54753</v>
      </c>
      <c r="CN231" s="73">
        <v>54753</v>
      </c>
      <c r="CO231" s="73">
        <v>54753</v>
      </c>
      <c r="CP231" s="270">
        <f t="shared" si="127"/>
        <v>54753</v>
      </c>
      <c r="CQ231" s="73">
        <v>55187</v>
      </c>
      <c r="CR231" s="73">
        <v>55187</v>
      </c>
      <c r="CS231" s="73">
        <v>55187</v>
      </c>
      <c r="CT231" s="73">
        <v>55187</v>
      </c>
      <c r="CU231" s="73">
        <v>55187</v>
      </c>
      <c r="CV231" s="73">
        <v>55187</v>
      </c>
      <c r="CW231" s="73">
        <v>55187</v>
      </c>
      <c r="CX231" s="73">
        <v>55187</v>
      </c>
      <c r="CY231" s="73">
        <v>55187</v>
      </c>
      <c r="CZ231" s="73">
        <v>55187</v>
      </c>
      <c r="DA231" s="270">
        <f t="shared" si="128"/>
        <v>55187</v>
      </c>
      <c r="DB231" s="73">
        <v>52793</v>
      </c>
      <c r="DC231" s="73">
        <v>52793</v>
      </c>
      <c r="DD231" s="270">
        <f t="shared" si="129"/>
        <v>52793</v>
      </c>
      <c r="DE231" s="73">
        <v>56127</v>
      </c>
      <c r="DF231" s="73">
        <v>56127</v>
      </c>
      <c r="DG231" s="73">
        <v>56127</v>
      </c>
      <c r="DH231" s="73">
        <v>56127</v>
      </c>
      <c r="DI231" s="73">
        <v>56127</v>
      </c>
      <c r="DJ231" s="73">
        <v>56127</v>
      </c>
      <c r="DK231" s="73">
        <v>56127</v>
      </c>
      <c r="DL231" s="73">
        <v>56127</v>
      </c>
      <c r="DM231" s="73">
        <v>56127</v>
      </c>
      <c r="DN231" s="73">
        <v>56127</v>
      </c>
      <c r="DO231" s="270">
        <f t="shared" si="130"/>
        <v>56127</v>
      </c>
      <c r="DP231" s="73">
        <v>55493</v>
      </c>
      <c r="DQ231" s="73">
        <v>55493</v>
      </c>
      <c r="DR231" s="73">
        <v>55493</v>
      </c>
      <c r="DS231" s="73">
        <v>55493</v>
      </c>
      <c r="DT231" s="73">
        <v>55493</v>
      </c>
      <c r="DU231" s="73">
        <v>55493</v>
      </c>
      <c r="DV231" s="73">
        <v>55493</v>
      </c>
      <c r="DW231" s="73">
        <v>55493</v>
      </c>
      <c r="DX231" s="73">
        <v>55493</v>
      </c>
      <c r="DY231" s="73">
        <v>55493</v>
      </c>
      <c r="DZ231" s="270">
        <f t="shared" si="131"/>
        <v>55493</v>
      </c>
      <c r="EA231" s="73">
        <v>56363</v>
      </c>
      <c r="EB231" s="73">
        <v>56363</v>
      </c>
      <c r="EC231" s="73">
        <v>56363</v>
      </c>
      <c r="ED231" s="73">
        <v>56363</v>
      </c>
      <c r="EE231" s="73">
        <v>56363</v>
      </c>
      <c r="EF231" s="73">
        <v>56363</v>
      </c>
      <c r="EG231" s="73">
        <v>56363</v>
      </c>
      <c r="EH231" s="73">
        <v>56363</v>
      </c>
      <c r="EI231" s="73">
        <v>56363</v>
      </c>
      <c r="EJ231" s="73">
        <v>56363</v>
      </c>
      <c r="EK231" s="270">
        <f t="shared" si="132"/>
        <v>56363</v>
      </c>
      <c r="EM231" s="306">
        <f t="shared" si="133"/>
        <v>56218.73333333333</v>
      </c>
      <c r="EN231" s="144" t="str">
        <f t="shared" si="136"/>
        <v>OK</v>
      </c>
      <c r="EO231" s="144" t="str">
        <f t="shared" si="137"/>
        <v>OK</v>
      </c>
      <c r="EP231" s="144" t="str">
        <f t="shared" si="138"/>
        <v>OK</v>
      </c>
      <c r="EQ231" s="144" t="str">
        <f t="shared" si="139"/>
        <v>OK</v>
      </c>
      <c r="ER231" s="144" t="str">
        <f t="shared" si="140"/>
        <v>OK</v>
      </c>
      <c r="ES231" s="144" t="str">
        <f t="shared" si="141"/>
        <v>OK</v>
      </c>
      <c r="ET231" s="144" t="str">
        <f t="shared" si="142"/>
        <v>OK</v>
      </c>
      <c r="EU231" s="144" t="str">
        <f t="shared" si="143"/>
        <v>OK</v>
      </c>
      <c r="EV231" s="144" t="str">
        <f t="shared" si="144"/>
        <v>OK</v>
      </c>
      <c r="EW231" s="144" t="str">
        <f t="shared" si="145"/>
        <v>OK</v>
      </c>
      <c r="EX231" s="144" t="str">
        <f t="shared" si="146"/>
        <v>XXX</v>
      </c>
      <c r="EY231" s="144" t="str">
        <f t="shared" si="147"/>
        <v>XXX</v>
      </c>
      <c r="EZ231" s="144" t="str">
        <f t="shared" si="148"/>
        <v>OK</v>
      </c>
      <c r="FA231" s="144" t="str">
        <f t="shared" si="149"/>
        <v>OK</v>
      </c>
      <c r="FB231" s="144" t="str">
        <f t="shared" si="150"/>
        <v>OK</v>
      </c>
    </row>
    <row r="232" spans="2:158" ht="14.4" x14ac:dyDescent="0.3">
      <c r="B232" s="144">
        <v>227</v>
      </c>
      <c r="C232" s="68" t="s">
        <v>709</v>
      </c>
      <c r="D232" s="69" t="s">
        <v>710</v>
      </c>
      <c r="E232" s="70" t="s">
        <v>13</v>
      </c>
      <c r="F232" s="73">
        <f t="shared" si="135"/>
        <v>48580</v>
      </c>
      <c r="G232" s="73">
        <f t="shared" si="135"/>
        <v>48580</v>
      </c>
      <c r="H232" s="73">
        <f t="shared" si="135"/>
        <v>48580</v>
      </c>
      <c r="I232" s="73">
        <f t="shared" si="135"/>
        <v>48580</v>
      </c>
      <c r="J232" s="37"/>
      <c r="K232" s="73">
        <v>48580</v>
      </c>
      <c r="L232" s="73">
        <v>48580</v>
      </c>
      <c r="M232" s="73">
        <v>48580</v>
      </c>
      <c r="N232" s="73">
        <v>48580</v>
      </c>
      <c r="O232" s="73">
        <v>48580</v>
      </c>
      <c r="P232" s="73">
        <v>48580</v>
      </c>
      <c r="Q232" s="73">
        <v>48580</v>
      </c>
      <c r="R232" s="270">
        <f t="shared" si="118"/>
        <v>48580</v>
      </c>
      <c r="S232" s="73">
        <v>49152</v>
      </c>
      <c r="T232" s="73">
        <v>49152</v>
      </c>
      <c r="U232" s="73">
        <v>49152</v>
      </c>
      <c r="V232" s="73">
        <v>49152</v>
      </c>
      <c r="W232" s="73">
        <v>49152</v>
      </c>
      <c r="X232" s="73">
        <v>49152</v>
      </c>
      <c r="Y232" s="73">
        <v>49152</v>
      </c>
      <c r="Z232" s="73">
        <v>49152</v>
      </c>
      <c r="AA232" s="270">
        <f t="shared" si="119"/>
        <v>49152</v>
      </c>
      <c r="AB232" s="73">
        <v>51366</v>
      </c>
      <c r="AC232" s="73">
        <v>51366</v>
      </c>
      <c r="AD232" s="73">
        <v>51366</v>
      </c>
      <c r="AE232" s="270">
        <f t="shared" si="120"/>
        <v>51366</v>
      </c>
      <c r="AF232" s="73">
        <v>49725</v>
      </c>
      <c r="AG232" s="73">
        <v>49725</v>
      </c>
      <c r="AH232" s="73">
        <v>49725</v>
      </c>
      <c r="AI232" s="73">
        <v>49725</v>
      </c>
      <c r="AJ232" s="73">
        <v>49725</v>
      </c>
      <c r="AK232" s="73">
        <v>49725</v>
      </c>
      <c r="AL232" s="73">
        <v>49725</v>
      </c>
      <c r="AM232" s="73">
        <v>49725</v>
      </c>
      <c r="AN232" s="73">
        <v>49725</v>
      </c>
      <c r="AO232" s="73">
        <v>49725</v>
      </c>
      <c r="AP232" s="73">
        <v>49725</v>
      </c>
      <c r="AQ232" s="73">
        <v>49725</v>
      </c>
      <c r="AR232" s="270">
        <f t="shared" si="121"/>
        <v>49725</v>
      </c>
      <c r="AS232" s="73">
        <v>51123</v>
      </c>
      <c r="AT232" s="73">
        <v>51123</v>
      </c>
      <c r="AU232" s="73">
        <v>51123</v>
      </c>
      <c r="AV232" s="73">
        <v>51123</v>
      </c>
      <c r="AW232" s="73">
        <v>51123</v>
      </c>
      <c r="AX232" s="73">
        <v>51123</v>
      </c>
      <c r="AY232" s="73">
        <v>51123</v>
      </c>
      <c r="AZ232" s="73">
        <v>51123</v>
      </c>
      <c r="BA232" s="270">
        <f t="shared" si="122"/>
        <v>51123</v>
      </c>
      <c r="BB232" s="73">
        <v>51166</v>
      </c>
      <c r="BC232" s="73">
        <v>51166</v>
      </c>
      <c r="BD232" s="73">
        <v>51166</v>
      </c>
      <c r="BE232" s="73">
        <v>51166</v>
      </c>
      <c r="BF232" s="73">
        <v>51166</v>
      </c>
      <c r="BG232" s="73">
        <v>51166</v>
      </c>
      <c r="BH232" s="73">
        <v>51166</v>
      </c>
      <c r="BI232" s="270">
        <f t="shared" si="123"/>
        <v>51166</v>
      </c>
      <c r="BJ232" s="73">
        <v>49087</v>
      </c>
      <c r="BK232" s="73">
        <v>49087</v>
      </c>
      <c r="BL232" s="270">
        <f t="shared" si="124"/>
        <v>49087</v>
      </c>
      <c r="BM232" s="73">
        <v>48556</v>
      </c>
      <c r="BN232" s="73">
        <v>48556</v>
      </c>
      <c r="BO232" s="73">
        <v>48556</v>
      </c>
      <c r="BP232" s="73">
        <v>48556</v>
      </c>
      <c r="BQ232" s="73">
        <v>48556</v>
      </c>
      <c r="BR232" s="73">
        <v>48556</v>
      </c>
      <c r="BS232" s="73">
        <v>48556</v>
      </c>
      <c r="BT232" s="73">
        <v>48556</v>
      </c>
      <c r="BU232" s="73">
        <v>48556</v>
      </c>
      <c r="BV232" s="73">
        <v>48556</v>
      </c>
      <c r="BW232" s="270">
        <f t="shared" si="125"/>
        <v>48556</v>
      </c>
      <c r="BX232" s="73">
        <v>52829</v>
      </c>
      <c r="BY232" s="73">
        <v>52829</v>
      </c>
      <c r="BZ232" s="73">
        <v>52829</v>
      </c>
      <c r="CA232" s="73">
        <v>52829</v>
      </c>
      <c r="CB232" s="73">
        <v>52829</v>
      </c>
      <c r="CC232" s="73">
        <v>52829</v>
      </c>
      <c r="CD232" s="73">
        <v>52829</v>
      </c>
      <c r="CE232" s="73">
        <v>52829</v>
      </c>
      <c r="CF232" s="270">
        <f t="shared" si="126"/>
        <v>52829</v>
      </c>
      <c r="CG232" s="73">
        <v>48321</v>
      </c>
      <c r="CH232" s="73">
        <v>48321</v>
      </c>
      <c r="CI232" s="73">
        <v>48321</v>
      </c>
      <c r="CJ232" s="73">
        <v>48321</v>
      </c>
      <c r="CK232" s="73">
        <v>48321</v>
      </c>
      <c r="CL232" s="73">
        <v>48321</v>
      </c>
      <c r="CM232" s="73">
        <v>48321</v>
      </c>
      <c r="CN232" s="73">
        <v>48321</v>
      </c>
      <c r="CO232" s="73">
        <v>48321</v>
      </c>
      <c r="CP232" s="270">
        <f t="shared" si="127"/>
        <v>48321</v>
      </c>
      <c r="CQ232" s="73">
        <v>48687</v>
      </c>
      <c r="CR232" s="73">
        <v>48687</v>
      </c>
      <c r="CS232" s="73">
        <v>48687</v>
      </c>
      <c r="CT232" s="73">
        <v>48687</v>
      </c>
      <c r="CU232" s="73">
        <v>48687</v>
      </c>
      <c r="CV232" s="73">
        <v>48687</v>
      </c>
      <c r="CW232" s="73">
        <v>48687</v>
      </c>
      <c r="CX232" s="73">
        <v>48687</v>
      </c>
      <c r="CY232" s="73">
        <v>48687</v>
      </c>
      <c r="CZ232" s="73">
        <v>48687</v>
      </c>
      <c r="DA232" s="270">
        <f t="shared" si="128"/>
        <v>48687</v>
      </c>
      <c r="DB232" s="73">
        <v>46667</v>
      </c>
      <c r="DC232" s="73">
        <v>46667</v>
      </c>
      <c r="DD232" s="270">
        <f t="shared" si="129"/>
        <v>46667</v>
      </c>
      <c r="DE232" s="73">
        <v>49480</v>
      </c>
      <c r="DF232" s="73">
        <v>49480</v>
      </c>
      <c r="DG232" s="73">
        <v>49480</v>
      </c>
      <c r="DH232" s="73">
        <v>49480</v>
      </c>
      <c r="DI232" s="73">
        <v>49480</v>
      </c>
      <c r="DJ232" s="73">
        <v>49480</v>
      </c>
      <c r="DK232" s="73">
        <v>49480</v>
      </c>
      <c r="DL232" s="73">
        <v>49480</v>
      </c>
      <c r="DM232" s="73">
        <v>49480</v>
      </c>
      <c r="DN232" s="73">
        <v>49480</v>
      </c>
      <c r="DO232" s="270">
        <f t="shared" si="130"/>
        <v>49480</v>
      </c>
      <c r="DP232" s="73">
        <v>48946</v>
      </c>
      <c r="DQ232" s="73">
        <v>48946</v>
      </c>
      <c r="DR232" s="73">
        <v>48946</v>
      </c>
      <c r="DS232" s="73">
        <v>48946</v>
      </c>
      <c r="DT232" s="73">
        <v>48946</v>
      </c>
      <c r="DU232" s="73">
        <v>48946</v>
      </c>
      <c r="DV232" s="73">
        <v>48946</v>
      </c>
      <c r="DW232" s="73">
        <v>48946</v>
      </c>
      <c r="DX232" s="73">
        <v>48946</v>
      </c>
      <c r="DY232" s="73">
        <v>48946</v>
      </c>
      <c r="DZ232" s="270">
        <f t="shared" si="131"/>
        <v>48946</v>
      </c>
      <c r="EA232" s="73">
        <v>49679</v>
      </c>
      <c r="EB232" s="73">
        <v>49679</v>
      </c>
      <c r="EC232" s="73">
        <v>49679</v>
      </c>
      <c r="ED232" s="73">
        <v>49679</v>
      </c>
      <c r="EE232" s="73">
        <v>49679</v>
      </c>
      <c r="EF232" s="73">
        <v>49679</v>
      </c>
      <c r="EG232" s="73">
        <v>49679</v>
      </c>
      <c r="EH232" s="73">
        <v>49679</v>
      </c>
      <c r="EI232" s="73">
        <v>49679</v>
      </c>
      <c r="EJ232" s="73">
        <v>49679</v>
      </c>
      <c r="EK232" s="270">
        <f t="shared" si="132"/>
        <v>49679</v>
      </c>
      <c r="EM232" s="306">
        <f t="shared" si="133"/>
        <v>49557.599999999999</v>
      </c>
      <c r="EN232" s="144" t="str">
        <f t="shared" si="136"/>
        <v>OK</v>
      </c>
      <c r="EO232" s="144" t="str">
        <f t="shared" si="137"/>
        <v>OK</v>
      </c>
      <c r="EP232" s="144" t="str">
        <f t="shared" si="138"/>
        <v>OK</v>
      </c>
      <c r="EQ232" s="144" t="str">
        <f t="shared" si="139"/>
        <v>OK</v>
      </c>
      <c r="ER232" s="144" t="str">
        <f t="shared" si="140"/>
        <v>OK</v>
      </c>
      <c r="ES232" s="144" t="str">
        <f t="shared" si="141"/>
        <v>OK</v>
      </c>
      <c r="ET232" s="144" t="str">
        <f t="shared" si="142"/>
        <v>OK</v>
      </c>
      <c r="EU232" s="144" t="str">
        <f t="shared" si="143"/>
        <v>OK</v>
      </c>
      <c r="EV232" s="144" t="str">
        <f t="shared" si="144"/>
        <v>OK</v>
      </c>
      <c r="EW232" s="144" t="str">
        <f t="shared" si="145"/>
        <v>OK</v>
      </c>
      <c r="EX232" s="144" t="str">
        <f t="shared" si="146"/>
        <v>XXX</v>
      </c>
      <c r="EY232" s="144" t="str">
        <f t="shared" si="147"/>
        <v>XXX</v>
      </c>
      <c r="EZ232" s="144" t="str">
        <f t="shared" si="148"/>
        <v>OK</v>
      </c>
      <c r="FA232" s="144" t="str">
        <f t="shared" si="149"/>
        <v>OK</v>
      </c>
      <c r="FB232" s="144" t="str">
        <f t="shared" si="150"/>
        <v>OK</v>
      </c>
    </row>
    <row r="233" spans="2:158" ht="14.4" x14ac:dyDescent="0.3">
      <c r="B233" s="144">
        <v>228</v>
      </c>
      <c r="C233" s="68" t="s">
        <v>711</v>
      </c>
      <c r="D233" s="69" t="s">
        <v>712</v>
      </c>
      <c r="E233" s="70" t="s">
        <v>13</v>
      </c>
      <c r="F233" s="73">
        <f t="shared" si="135"/>
        <v>87926</v>
      </c>
      <c r="G233" s="73">
        <f t="shared" si="135"/>
        <v>87926</v>
      </c>
      <c r="H233" s="73">
        <f t="shared" si="135"/>
        <v>87926</v>
      </c>
      <c r="I233" s="73">
        <f t="shared" si="135"/>
        <v>87926</v>
      </c>
      <c r="J233" s="37"/>
      <c r="K233" s="73">
        <v>87926</v>
      </c>
      <c r="L233" s="73">
        <v>87926</v>
      </c>
      <c r="M233" s="73">
        <v>87926</v>
      </c>
      <c r="N233" s="73">
        <v>87926</v>
      </c>
      <c r="O233" s="73">
        <v>87926</v>
      </c>
      <c r="P233" s="73">
        <v>87926</v>
      </c>
      <c r="Q233" s="73">
        <v>87926</v>
      </c>
      <c r="R233" s="270">
        <f t="shared" si="118"/>
        <v>87926</v>
      </c>
      <c r="S233" s="73">
        <v>89112</v>
      </c>
      <c r="T233" s="73">
        <v>89112</v>
      </c>
      <c r="U233" s="73">
        <v>89112</v>
      </c>
      <c r="V233" s="73">
        <v>89112</v>
      </c>
      <c r="W233" s="73">
        <v>89112</v>
      </c>
      <c r="X233" s="73">
        <v>89112</v>
      </c>
      <c r="Y233" s="73">
        <v>89112</v>
      </c>
      <c r="Z233" s="73">
        <v>89112</v>
      </c>
      <c r="AA233" s="270">
        <f t="shared" si="119"/>
        <v>89112</v>
      </c>
      <c r="AB233" s="73">
        <v>93690</v>
      </c>
      <c r="AC233" s="73">
        <v>93690</v>
      </c>
      <c r="AD233" s="73">
        <v>93690</v>
      </c>
      <c r="AE233" s="270">
        <f t="shared" si="120"/>
        <v>93690</v>
      </c>
      <c r="AF233" s="73">
        <v>90297</v>
      </c>
      <c r="AG233" s="73">
        <v>90297</v>
      </c>
      <c r="AH233" s="73">
        <v>90297</v>
      </c>
      <c r="AI233" s="73">
        <v>90297</v>
      </c>
      <c r="AJ233" s="73">
        <v>90297</v>
      </c>
      <c r="AK233" s="73">
        <v>90297</v>
      </c>
      <c r="AL233" s="73">
        <v>90297</v>
      </c>
      <c r="AM233" s="73">
        <v>90297</v>
      </c>
      <c r="AN233" s="73">
        <v>90297</v>
      </c>
      <c r="AO233" s="73">
        <v>90297</v>
      </c>
      <c r="AP233" s="73">
        <v>90297</v>
      </c>
      <c r="AQ233" s="73">
        <v>90297</v>
      </c>
      <c r="AR233" s="270">
        <f t="shared" si="121"/>
        <v>90297</v>
      </c>
      <c r="AS233" s="73">
        <v>93188</v>
      </c>
      <c r="AT233" s="73">
        <v>93188</v>
      </c>
      <c r="AU233" s="73">
        <v>93188</v>
      </c>
      <c r="AV233" s="73">
        <v>93188</v>
      </c>
      <c r="AW233" s="73">
        <v>93188</v>
      </c>
      <c r="AX233" s="73">
        <v>93188</v>
      </c>
      <c r="AY233" s="73">
        <v>93188</v>
      </c>
      <c r="AZ233" s="73">
        <v>93188</v>
      </c>
      <c r="BA233" s="270">
        <f t="shared" si="122"/>
        <v>93188</v>
      </c>
      <c r="BB233" s="73">
        <v>93277</v>
      </c>
      <c r="BC233" s="73">
        <v>93277</v>
      </c>
      <c r="BD233" s="73">
        <v>93277</v>
      </c>
      <c r="BE233" s="73">
        <v>93277</v>
      </c>
      <c r="BF233" s="73">
        <v>93277</v>
      </c>
      <c r="BG233" s="73">
        <v>93277</v>
      </c>
      <c r="BH233" s="73">
        <v>93277</v>
      </c>
      <c r="BI233" s="270">
        <f t="shared" si="123"/>
        <v>93277</v>
      </c>
      <c r="BJ233" s="73">
        <v>88975</v>
      </c>
      <c r="BK233" s="73">
        <v>88975</v>
      </c>
      <c r="BL233" s="270">
        <f t="shared" si="124"/>
        <v>88975</v>
      </c>
      <c r="BM233" s="73">
        <v>87879</v>
      </c>
      <c r="BN233" s="73">
        <v>87879</v>
      </c>
      <c r="BO233" s="73">
        <v>87879</v>
      </c>
      <c r="BP233" s="73">
        <v>87879</v>
      </c>
      <c r="BQ233" s="73">
        <v>87879</v>
      </c>
      <c r="BR233" s="73">
        <v>87879</v>
      </c>
      <c r="BS233" s="73">
        <v>87879</v>
      </c>
      <c r="BT233" s="73">
        <v>87879</v>
      </c>
      <c r="BU233" s="73">
        <v>87879</v>
      </c>
      <c r="BV233" s="73">
        <v>87879</v>
      </c>
      <c r="BW233" s="270">
        <f t="shared" si="125"/>
        <v>87879</v>
      </c>
      <c r="BX233" s="73">
        <v>96719</v>
      </c>
      <c r="BY233" s="73">
        <v>96719</v>
      </c>
      <c r="BZ233" s="73">
        <v>96719</v>
      </c>
      <c r="CA233" s="73">
        <v>96719</v>
      </c>
      <c r="CB233" s="73">
        <v>96719</v>
      </c>
      <c r="CC233" s="73">
        <v>96719</v>
      </c>
      <c r="CD233" s="73">
        <v>96719</v>
      </c>
      <c r="CE233" s="73">
        <v>96719</v>
      </c>
      <c r="CF233" s="270">
        <f t="shared" si="126"/>
        <v>96719</v>
      </c>
      <c r="CG233" s="73">
        <v>87392</v>
      </c>
      <c r="CH233" s="73">
        <v>87392</v>
      </c>
      <c r="CI233" s="73">
        <v>87392</v>
      </c>
      <c r="CJ233" s="73">
        <v>87392</v>
      </c>
      <c r="CK233" s="73">
        <v>87392</v>
      </c>
      <c r="CL233" s="73">
        <v>87392</v>
      </c>
      <c r="CM233" s="73">
        <v>87392</v>
      </c>
      <c r="CN233" s="73">
        <v>87392</v>
      </c>
      <c r="CO233" s="73">
        <v>87392</v>
      </c>
      <c r="CP233" s="270">
        <f t="shared" si="127"/>
        <v>87392</v>
      </c>
      <c r="CQ233" s="73">
        <v>88150</v>
      </c>
      <c r="CR233" s="73">
        <v>88150</v>
      </c>
      <c r="CS233" s="73">
        <v>88150</v>
      </c>
      <c r="CT233" s="73">
        <v>88150</v>
      </c>
      <c r="CU233" s="73">
        <v>88150</v>
      </c>
      <c r="CV233" s="73">
        <v>88150</v>
      </c>
      <c r="CW233" s="73">
        <v>88150</v>
      </c>
      <c r="CX233" s="73">
        <v>88150</v>
      </c>
      <c r="CY233" s="73">
        <v>88150</v>
      </c>
      <c r="CZ233" s="73">
        <v>88150</v>
      </c>
      <c r="DA233" s="270">
        <f t="shared" si="128"/>
        <v>88150</v>
      </c>
      <c r="DB233" s="73">
        <v>83969</v>
      </c>
      <c r="DC233" s="73">
        <v>83969</v>
      </c>
      <c r="DD233" s="270">
        <f t="shared" si="129"/>
        <v>83969</v>
      </c>
      <c r="DE233" s="73">
        <v>89791</v>
      </c>
      <c r="DF233" s="73">
        <v>89791</v>
      </c>
      <c r="DG233" s="73">
        <v>89791</v>
      </c>
      <c r="DH233" s="73">
        <v>89791</v>
      </c>
      <c r="DI233" s="73">
        <v>89791</v>
      </c>
      <c r="DJ233" s="73">
        <v>89791</v>
      </c>
      <c r="DK233" s="73">
        <v>89791</v>
      </c>
      <c r="DL233" s="73">
        <v>89791</v>
      </c>
      <c r="DM233" s="73">
        <v>89791</v>
      </c>
      <c r="DN233" s="73">
        <v>89791</v>
      </c>
      <c r="DO233" s="270">
        <f t="shared" si="130"/>
        <v>89791</v>
      </c>
      <c r="DP233" s="73">
        <v>88684</v>
      </c>
      <c r="DQ233" s="73">
        <v>88684</v>
      </c>
      <c r="DR233" s="73">
        <v>88684</v>
      </c>
      <c r="DS233" s="73">
        <v>88684</v>
      </c>
      <c r="DT233" s="73">
        <v>88684</v>
      </c>
      <c r="DU233" s="73">
        <v>88684</v>
      </c>
      <c r="DV233" s="73">
        <v>88684</v>
      </c>
      <c r="DW233" s="73">
        <v>88684</v>
      </c>
      <c r="DX233" s="73">
        <v>88684</v>
      </c>
      <c r="DY233" s="73">
        <v>88684</v>
      </c>
      <c r="DZ233" s="270">
        <f t="shared" si="131"/>
        <v>88684</v>
      </c>
      <c r="EA233" s="73">
        <v>90202</v>
      </c>
      <c r="EB233" s="73">
        <v>90202</v>
      </c>
      <c r="EC233" s="73">
        <v>90202</v>
      </c>
      <c r="ED233" s="73">
        <v>90202</v>
      </c>
      <c r="EE233" s="73">
        <v>90202</v>
      </c>
      <c r="EF233" s="73">
        <v>90202</v>
      </c>
      <c r="EG233" s="73">
        <v>90202</v>
      </c>
      <c r="EH233" s="73">
        <v>90202</v>
      </c>
      <c r="EI233" s="73">
        <v>90202</v>
      </c>
      <c r="EJ233" s="73">
        <v>90202</v>
      </c>
      <c r="EK233" s="270">
        <f t="shared" si="132"/>
        <v>90202</v>
      </c>
      <c r="EM233" s="306">
        <f t="shared" si="133"/>
        <v>89950.066666666666</v>
      </c>
      <c r="EN233" s="144" t="str">
        <f t="shared" si="136"/>
        <v>OK</v>
      </c>
      <c r="EO233" s="144" t="str">
        <f t="shared" si="137"/>
        <v>OK</v>
      </c>
      <c r="EP233" s="144" t="str">
        <f t="shared" si="138"/>
        <v>OK</v>
      </c>
      <c r="EQ233" s="144" t="str">
        <f t="shared" si="139"/>
        <v>OK</v>
      </c>
      <c r="ER233" s="144" t="str">
        <f t="shared" si="140"/>
        <v>OK</v>
      </c>
      <c r="ES233" s="144" t="str">
        <f t="shared" si="141"/>
        <v>OK</v>
      </c>
      <c r="ET233" s="144" t="str">
        <f t="shared" si="142"/>
        <v>OK</v>
      </c>
      <c r="EU233" s="144" t="str">
        <f t="shared" si="143"/>
        <v>OK</v>
      </c>
      <c r="EV233" s="144" t="str">
        <f t="shared" si="144"/>
        <v>OK</v>
      </c>
      <c r="EW233" s="144" t="str">
        <f t="shared" si="145"/>
        <v>OK</v>
      </c>
      <c r="EX233" s="144" t="str">
        <f t="shared" si="146"/>
        <v>XXX</v>
      </c>
      <c r="EY233" s="144" t="str">
        <f t="shared" si="147"/>
        <v>XXX</v>
      </c>
      <c r="EZ233" s="144" t="str">
        <f t="shared" si="148"/>
        <v>OK</v>
      </c>
      <c r="FA233" s="144" t="str">
        <f t="shared" si="149"/>
        <v>OK</v>
      </c>
      <c r="FB233" s="144" t="str">
        <f t="shared" si="150"/>
        <v>OK</v>
      </c>
    </row>
    <row r="234" spans="2:158" ht="14.4" x14ac:dyDescent="0.3">
      <c r="B234" s="144">
        <v>229</v>
      </c>
      <c r="C234" s="68" t="s">
        <v>713</v>
      </c>
      <c r="D234" s="69" t="s">
        <v>714</v>
      </c>
      <c r="E234" s="70" t="s">
        <v>13</v>
      </c>
      <c r="F234" s="73">
        <f t="shared" si="135"/>
        <v>161122</v>
      </c>
      <c r="G234" s="73">
        <f t="shared" si="135"/>
        <v>161122</v>
      </c>
      <c r="H234" s="73">
        <f t="shared" si="135"/>
        <v>161122</v>
      </c>
      <c r="I234" s="73">
        <f t="shared" si="135"/>
        <v>161122</v>
      </c>
      <c r="J234" s="37"/>
      <c r="K234" s="73">
        <v>161122</v>
      </c>
      <c r="L234" s="73">
        <v>161122</v>
      </c>
      <c r="M234" s="73">
        <v>161122</v>
      </c>
      <c r="N234" s="73">
        <v>161122</v>
      </c>
      <c r="O234" s="73">
        <v>161122</v>
      </c>
      <c r="P234" s="73">
        <v>161122</v>
      </c>
      <c r="Q234" s="73">
        <v>161122</v>
      </c>
      <c r="R234" s="270">
        <f t="shared" si="118"/>
        <v>161122</v>
      </c>
      <c r="S234" s="73">
        <v>163484</v>
      </c>
      <c r="T234" s="73">
        <v>163484</v>
      </c>
      <c r="U234" s="73">
        <v>163484</v>
      </c>
      <c r="V234" s="73">
        <v>163484</v>
      </c>
      <c r="W234" s="73">
        <v>163484</v>
      </c>
      <c r="X234" s="73">
        <v>163484</v>
      </c>
      <c r="Y234" s="73">
        <v>163484</v>
      </c>
      <c r="Z234" s="73">
        <v>163484</v>
      </c>
      <c r="AA234" s="270">
        <f t="shared" si="119"/>
        <v>163484</v>
      </c>
      <c r="AB234" s="73">
        <v>172601</v>
      </c>
      <c r="AC234" s="73">
        <v>172601</v>
      </c>
      <c r="AD234" s="73">
        <v>172601</v>
      </c>
      <c r="AE234" s="270">
        <f t="shared" si="120"/>
        <v>172601</v>
      </c>
      <c r="AF234" s="73">
        <v>165842</v>
      </c>
      <c r="AG234" s="73">
        <v>165842</v>
      </c>
      <c r="AH234" s="73">
        <v>165842</v>
      </c>
      <c r="AI234" s="73">
        <v>165842</v>
      </c>
      <c r="AJ234" s="73">
        <v>165842</v>
      </c>
      <c r="AK234" s="73">
        <v>165842</v>
      </c>
      <c r="AL234" s="73">
        <v>165842</v>
      </c>
      <c r="AM234" s="73">
        <v>165842</v>
      </c>
      <c r="AN234" s="73">
        <v>165842</v>
      </c>
      <c r="AO234" s="73">
        <v>165842</v>
      </c>
      <c r="AP234" s="73">
        <v>165842</v>
      </c>
      <c r="AQ234" s="73">
        <v>165842</v>
      </c>
      <c r="AR234" s="270">
        <f t="shared" si="121"/>
        <v>165842</v>
      </c>
      <c r="AS234" s="73">
        <v>171604</v>
      </c>
      <c r="AT234" s="73">
        <v>171604</v>
      </c>
      <c r="AU234" s="73">
        <v>171604</v>
      </c>
      <c r="AV234" s="73">
        <v>171604</v>
      </c>
      <c r="AW234" s="73">
        <v>171604</v>
      </c>
      <c r="AX234" s="73">
        <v>171604</v>
      </c>
      <c r="AY234" s="73">
        <v>171604</v>
      </c>
      <c r="AZ234" s="73">
        <v>171604</v>
      </c>
      <c r="BA234" s="270">
        <f t="shared" si="122"/>
        <v>171604</v>
      </c>
      <c r="BB234" s="73">
        <v>171779</v>
      </c>
      <c r="BC234" s="73">
        <v>171779</v>
      </c>
      <c r="BD234" s="73">
        <v>171779</v>
      </c>
      <c r="BE234" s="73">
        <v>171779</v>
      </c>
      <c r="BF234" s="73">
        <v>171779</v>
      </c>
      <c r="BG234" s="73">
        <v>171779</v>
      </c>
      <c r="BH234" s="73">
        <v>171779</v>
      </c>
      <c r="BI234" s="270">
        <f t="shared" si="123"/>
        <v>171779</v>
      </c>
      <c r="BJ234" s="73">
        <v>163215</v>
      </c>
      <c r="BK234" s="73">
        <v>163215</v>
      </c>
      <c r="BL234" s="270">
        <f t="shared" si="124"/>
        <v>163215</v>
      </c>
      <c r="BM234" s="73">
        <v>161028</v>
      </c>
      <c r="BN234" s="73">
        <v>161028</v>
      </c>
      <c r="BO234" s="73">
        <v>161028</v>
      </c>
      <c r="BP234" s="73">
        <v>161028</v>
      </c>
      <c r="BQ234" s="73">
        <v>161028</v>
      </c>
      <c r="BR234" s="73">
        <v>161028</v>
      </c>
      <c r="BS234" s="73">
        <v>161028</v>
      </c>
      <c r="BT234" s="73">
        <v>161028</v>
      </c>
      <c r="BU234" s="73">
        <v>161028</v>
      </c>
      <c r="BV234" s="73">
        <v>161028</v>
      </c>
      <c r="BW234" s="270">
        <f t="shared" si="125"/>
        <v>161028</v>
      </c>
      <c r="BX234" s="73">
        <v>178634</v>
      </c>
      <c r="BY234" s="73">
        <v>178634</v>
      </c>
      <c r="BZ234" s="73">
        <v>178634</v>
      </c>
      <c r="CA234" s="73">
        <v>178634</v>
      </c>
      <c r="CB234" s="73">
        <v>178634</v>
      </c>
      <c r="CC234" s="73">
        <v>178634</v>
      </c>
      <c r="CD234" s="73">
        <v>178634</v>
      </c>
      <c r="CE234" s="73">
        <v>178634</v>
      </c>
      <c r="CF234" s="270">
        <f t="shared" si="126"/>
        <v>178634</v>
      </c>
      <c r="CG234" s="73">
        <v>160058</v>
      </c>
      <c r="CH234" s="73">
        <v>160058</v>
      </c>
      <c r="CI234" s="73">
        <v>160058</v>
      </c>
      <c r="CJ234" s="73">
        <v>160058</v>
      </c>
      <c r="CK234" s="73">
        <v>160058</v>
      </c>
      <c r="CL234" s="73">
        <v>160058</v>
      </c>
      <c r="CM234" s="73">
        <v>160058</v>
      </c>
      <c r="CN234" s="73">
        <v>160058</v>
      </c>
      <c r="CO234" s="73">
        <v>160058</v>
      </c>
      <c r="CP234" s="270">
        <f t="shared" si="127"/>
        <v>160058</v>
      </c>
      <c r="CQ234" s="73">
        <v>161568</v>
      </c>
      <c r="CR234" s="73">
        <v>161568</v>
      </c>
      <c r="CS234" s="73">
        <v>161568</v>
      </c>
      <c r="CT234" s="73">
        <v>161568</v>
      </c>
      <c r="CU234" s="73">
        <v>161568</v>
      </c>
      <c r="CV234" s="73">
        <v>161568</v>
      </c>
      <c r="CW234" s="73">
        <v>161568</v>
      </c>
      <c r="CX234" s="73">
        <v>161568</v>
      </c>
      <c r="CY234" s="73">
        <v>161568</v>
      </c>
      <c r="CZ234" s="73">
        <v>161568</v>
      </c>
      <c r="DA234" s="270">
        <f t="shared" si="128"/>
        <v>161568</v>
      </c>
      <c r="DB234" s="73">
        <v>153245</v>
      </c>
      <c r="DC234" s="73">
        <v>153245</v>
      </c>
      <c r="DD234" s="270">
        <f t="shared" si="129"/>
        <v>153245</v>
      </c>
      <c r="DE234" s="73">
        <v>164837</v>
      </c>
      <c r="DF234" s="73">
        <v>164837</v>
      </c>
      <c r="DG234" s="73">
        <v>164837</v>
      </c>
      <c r="DH234" s="73">
        <v>164837</v>
      </c>
      <c r="DI234" s="73">
        <v>164837</v>
      </c>
      <c r="DJ234" s="73">
        <v>164837</v>
      </c>
      <c r="DK234" s="73">
        <v>164837</v>
      </c>
      <c r="DL234" s="73">
        <v>164837</v>
      </c>
      <c r="DM234" s="73">
        <v>164837</v>
      </c>
      <c r="DN234" s="73">
        <v>164837</v>
      </c>
      <c r="DO234" s="270">
        <f t="shared" si="130"/>
        <v>164837</v>
      </c>
      <c r="DP234" s="73">
        <v>162631</v>
      </c>
      <c r="DQ234" s="73">
        <v>162631</v>
      </c>
      <c r="DR234" s="73">
        <v>162631</v>
      </c>
      <c r="DS234" s="73">
        <v>162631</v>
      </c>
      <c r="DT234" s="73">
        <v>162631</v>
      </c>
      <c r="DU234" s="73">
        <v>162631</v>
      </c>
      <c r="DV234" s="73">
        <v>162631</v>
      </c>
      <c r="DW234" s="73">
        <v>162631</v>
      </c>
      <c r="DX234" s="73">
        <v>162631</v>
      </c>
      <c r="DY234" s="73">
        <v>162631</v>
      </c>
      <c r="DZ234" s="270">
        <f t="shared" si="131"/>
        <v>162631</v>
      </c>
      <c r="EA234" s="73">
        <v>165656</v>
      </c>
      <c r="EB234" s="73">
        <v>165656</v>
      </c>
      <c r="EC234" s="73">
        <v>165656</v>
      </c>
      <c r="ED234" s="73">
        <v>165656</v>
      </c>
      <c r="EE234" s="73">
        <v>165656</v>
      </c>
      <c r="EF234" s="73">
        <v>165656</v>
      </c>
      <c r="EG234" s="73">
        <v>165656</v>
      </c>
      <c r="EH234" s="73">
        <v>165656</v>
      </c>
      <c r="EI234" s="73">
        <v>165656</v>
      </c>
      <c r="EJ234" s="73">
        <v>165656</v>
      </c>
      <c r="EK234" s="270">
        <f t="shared" si="132"/>
        <v>165656</v>
      </c>
      <c r="EM234" s="306">
        <f t="shared" si="133"/>
        <v>165153.60000000001</v>
      </c>
      <c r="EN234" s="144" t="str">
        <f t="shared" si="136"/>
        <v>OK</v>
      </c>
      <c r="EO234" s="144" t="str">
        <f t="shared" si="137"/>
        <v>OK</v>
      </c>
      <c r="EP234" s="144" t="str">
        <f t="shared" si="138"/>
        <v>OK</v>
      </c>
      <c r="EQ234" s="144" t="str">
        <f t="shared" si="139"/>
        <v>OK</v>
      </c>
      <c r="ER234" s="144" t="str">
        <f t="shared" si="140"/>
        <v>OK</v>
      </c>
      <c r="ES234" s="144" t="str">
        <f t="shared" si="141"/>
        <v>OK</v>
      </c>
      <c r="ET234" s="144" t="str">
        <f t="shared" si="142"/>
        <v>OK</v>
      </c>
      <c r="EU234" s="144" t="str">
        <f t="shared" si="143"/>
        <v>OK</v>
      </c>
      <c r="EV234" s="144" t="str">
        <f t="shared" si="144"/>
        <v>OK</v>
      </c>
      <c r="EW234" s="144" t="str">
        <f t="shared" si="145"/>
        <v>OK</v>
      </c>
      <c r="EX234" s="144" t="str">
        <f t="shared" si="146"/>
        <v>XXX</v>
      </c>
      <c r="EY234" s="144" t="str">
        <f t="shared" si="147"/>
        <v>XXX</v>
      </c>
      <c r="EZ234" s="144" t="str">
        <f t="shared" si="148"/>
        <v>OK</v>
      </c>
      <c r="FA234" s="144" t="str">
        <f t="shared" si="149"/>
        <v>OK</v>
      </c>
      <c r="FB234" s="144" t="str">
        <f t="shared" si="150"/>
        <v>OK</v>
      </c>
    </row>
    <row r="235" spans="2:158" ht="14.4" x14ac:dyDescent="0.3">
      <c r="B235" s="144">
        <v>230</v>
      </c>
      <c r="C235" s="68" t="s">
        <v>715</v>
      </c>
      <c r="D235" s="69" t="s">
        <v>716</v>
      </c>
      <c r="E235" s="70" t="s">
        <v>13</v>
      </c>
      <c r="F235" s="73">
        <f t="shared" si="135"/>
        <v>72895</v>
      </c>
      <c r="G235" s="73">
        <f t="shared" si="135"/>
        <v>72895</v>
      </c>
      <c r="H235" s="73">
        <f t="shared" si="135"/>
        <v>72895</v>
      </c>
      <c r="I235" s="73">
        <f t="shared" si="135"/>
        <v>72895</v>
      </c>
      <c r="J235" s="37"/>
      <c r="K235" s="73">
        <v>72895</v>
      </c>
      <c r="L235" s="73">
        <v>72895</v>
      </c>
      <c r="M235" s="73">
        <v>72895</v>
      </c>
      <c r="N235" s="73">
        <v>72895</v>
      </c>
      <c r="O235" s="73">
        <v>72895</v>
      </c>
      <c r="P235" s="73">
        <v>72895</v>
      </c>
      <c r="Q235" s="73">
        <v>72895</v>
      </c>
      <c r="R235" s="270">
        <f t="shared" si="118"/>
        <v>72895</v>
      </c>
      <c r="S235" s="73">
        <v>73892</v>
      </c>
      <c r="T235" s="73">
        <v>73892</v>
      </c>
      <c r="U235" s="73">
        <v>73892</v>
      </c>
      <c r="V235" s="73">
        <v>73892</v>
      </c>
      <c r="W235" s="73">
        <v>73892</v>
      </c>
      <c r="X235" s="73">
        <v>73892</v>
      </c>
      <c r="Y235" s="73">
        <v>73892</v>
      </c>
      <c r="Z235" s="73">
        <v>73892</v>
      </c>
      <c r="AA235" s="270">
        <f t="shared" si="119"/>
        <v>73892</v>
      </c>
      <c r="AB235" s="73">
        <v>77742</v>
      </c>
      <c r="AC235" s="73">
        <v>77742</v>
      </c>
      <c r="AD235" s="73">
        <v>77742</v>
      </c>
      <c r="AE235" s="270">
        <f t="shared" si="120"/>
        <v>77742</v>
      </c>
      <c r="AF235" s="73">
        <v>74887</v>
      </c>
      <c r="AG235" s="73">
        <v>74887</v>
      </c>
      <c r="AH235" s="73">
        <v>74887</v>
      </c>
      <c r="AI235" s="73">
        <v>74887</v>
      </c>
      <c r="AJ235" s="73">
        <v>74887</v>
      </c>
      <c r="AK235" s="73">
        <v>74887</v>
      </c>
      <c r="AL235" s="73">
        <v>74887</v>
      </c>
      <c r="AM235" s="73">
        <v>74887</v>
      </c>
      <c r="AN235" s="73">
        <v>74887</v>
      </c>
      <c r="AO235" s="73">
        <v>74887</v>
      </c>
      <c r="AP235" s="73">
        <v>74887</v>
      </c>
      <c r="AQ235" s="73">
        <v>74887</v>
      </c>
      <c r="AR235" s="270">
        <f t="shared" si="121"/>
        <v>74887</v>
      </c>
      <c r="AS235" s="73">
        <v>77321</v>
      </c>
      <c r="AT235" s="73">
        <v>77321</v>
      </c>
      <c r="AU235" s="73">
        <v>77321</v>
      </c>
      <c r="AV235" s="73">
        <v>77321</v>
      </c>
      <c r="AW235" s="73">
        <v>77321</v>
      </c>
      <c r="AX235" s="73">
        <v>77321</v>
      </c>
      <c r="AY235" s="73">
        <v>77321</v>
      </c>
      <c r="AZ235" s="73">
        <v>77321</v>
      </c>
      <c r="BA235" s="270">
        <f t="shared" si="122"/>
        <v>77321</v>
      </c>
      <c r="BB235" s="73">
        <v>77396</v>
      </c>
      <c r="BC235" s="73">
        <v>77396</v>
      </c>
      <c r="BD235" s="73">
        <v>77396</v>
      </c>
      <c r="BE235" s="73">
        <v>77396</v>
      </c>
      <c r="BF235" s="73">
        <v>77396</v>
      </c>
      <c r="BG235" s="73">
        <v>77396</v>
      </c>
      <c r="BH235" s="73">
        <v>77396</v>
      </c>
      <c r="BI235" s="270">
        <f t="shared" si="123"/>
        <v>77396</v>
      </c>
      <c r="BJ235" s="73">
        <v>73779</v>
      </c>
      <c r="BK235" s="73">
        <v>73779</v>
      </c>
      <c r="BL235" s="270">
        <f t="shared" si="124"/>
        <v>73779</v>
      </c>
      <c r="BM235" s="73">
        <v>72855</v>
      </c>
      <c r="BN235" s="73">
        <v>72855</v>
      </c>
      <c r="BO235" s="73">
        <v>72855</v>
      </c>
      <c r="BP235" s="73">
        <v>72855</v>
      </c>
      <c r="BQ235" s="73">
        <v>72855</v>
      </c>
      <c r="BR235" s="73">
        <v>72855</v>
      </c>
      <c r="BS235" s="73">
        <v>72855</v>
      </c>
      <c r="BT235" s="73">
        <v>72855</v>
      </c>
      <c r="BU235" s="73">
        <v>72855</v>
      </c>
      <c r="BV235" s="73">
        <v>72855</v>
      </c>
      <c r="BW235" s="270">
        <f t="shared" si="125"/>
        <v>72855</v>
      </c>
      <c r="BX235" s="73">
        <v>80289</v>
      </c>
      <c r="BY235" s="73">
        <v>80289</v>
      </c>
      <c r="BZ235" s="73">
        <v>80289</v>
      </c>
      <c r="CA235" s="73">
        <v>80289</v>
      </c>
      <c r="CB235" s="73">
        <v>80289</v>
      </c>
      <c r="CC235" s="73">
        <v>80289</v>
      </c>
      <c r="CD235" s="73">
        <v>80289</v>
      </c>
      <c r="CE235" s="73">
        <v>80289</v>
      </c>
      <c r="CF235" s="270">
        <f t="shared" si="126"/>
        <v>80289</v>
      </c>
      <c r="CG235" s="73">
        <v>72446</v>
      </c>
      <c r="CH235" s="73">
        <v>72446</v>
      </c>
      <c r="CI235" s="73">
        <v>72446</v>
      </c>
      <c r="CJ235" s="73">
        <v>72446</v>
      </c>
      <c r="CK235" s="73">
        <v>72446</v>
      </c>
      <c r="CL235" s="73">
        <v>72446</v>
      </c>
      <c r="CM235" s="73">
        <v>72446</v>
      </c>
      <c r="CN235" s="73">
        <v>72446</v>
      </c>
      <c r="CO235" s="73">
        <v>72446</v>
      </c>
      <c r="CP235" s="270">
        <f t="shared" si="127"/>
        <v>72446</v>
      </c>
      <c r="CQ235" s="73">
        <v>73085</v>
      </c>
      <c r="CR235" s="73">
        <v>73085</v>
      </c>
      <c r="CS235" s="73">
        <v>73085</v>
      </c>
      <c r="CT235" s="73">
        <v>73085</v>
      </c>
      <c r="CU235" s="73">
        <v>73085</v>
      </c>
      <c r="CV235" s="73">
        <v>73085</v>
      </c>
      <c r="CW235" s="73">
        <v>73085</v>
      </c>
      <c r="CX235" s="73">
        <v>73085</v>
      </c>
      <c r="CY235" s="73">
        <v>73085</v>
      </c>
      <c r="CZ235" s="73">
        <v>73085</v>
      </c>
      <c r="DA235" s="270">
        <f t="shared" si="128"/>
        <v>73085</v>
      </c>
      <c r="DB235" s="73">
        <v>69570</v>
      </c>
      <c r="DC235" s="73">
        <v>69570</v>
      </c>
      <c r="DD235" s="270">
        <f t="shared" si="129"/>
        <v>69570</v>
      </c>
      <c r="DE235" s="73">
        <v>74464</v>
      </c>
      <c r="DF235" s="73">
        <v>74464</v>
      </c>
      <c r="DG235" s="73">
        <v>74464</v>
      </c>
      <c r="DH235" s="73">
        <v>74464</v>
      </c>
      <c r="DI235" s="73">
        <v>74464</v>
      </c>
      <c r="DJ235" s="73">
        <v>74464</v>
      </c>
      <c r="DK235" s="73">
        <v>74464</v>
      </c>
      <c r="DL235" s="73">
        <v>74464</v>
      </c>
      <c r="DM235" s="73">
        <v>74464</v>
      </c>
      <c r="DN235" s="73">
        <v>74464</v>
      </c>
      <c r="DO235" s="270">
        <f t="shared" si="130"/>
        <v>74464</v>
      </c>
      <c r="DP235" s="73">
        <v>73532</v>
      </c>
      <c r="DQ235" s="73">
        <v>73532</v>
      </c>
      <c r="DR235" s="73">
        <v>73532</v>
      </c>
      <c r="DS235" s="73">
        <v>73532</v>
      </c>
      <c r="DT235" s="73">
        <v>73532</v>
      </c>
      <c r="DU235" s="73">
        <v>73532</v>
      </c>
      <c r="DV235" s="73">
        <v>73532</v>
      </c>
      <c r="DW235" s="73">
        <v>73532</v>
      </c>
      <c r="DX235" s="73">
        <v>73532</v>
      </c>
      <c r="DY235" s="73">
        <v>73532</v>
      </c>
      <c r="DZ235" s="270">
        <f t="shared" si="131"/>
        <v>73532</v>
      </c>
      <c r="EA235" s="73">
        <v>74810</v>
      </c>
      <c r="EB235" s="73">
        <v>74810</v>
      </c>
      <c r="EC235" s="73">
        <v>74810</v>
      </c>
      <c r="ED235" s="73">
        <v>74810</v>
      </c>
      <c r="EE235" s="73">
        <v>74810</v>
      </c>
      <c r="EF235" s="73">
        <v>74810</v>
      </c>
      <c r="EG235" s="73">
        <v>74810</v>
      </c>
      <c r="EH235" s="73">
        <v>74810</v>
      </c>
      <c r="EI235" s="73">
        <v>74810</v>
      </c>
      <c r="EJ235" s="73">
        <v>74810</v>
      </c>
      <c r="EK235" s="270">
        <f t="shared" si="132"/>
        <v>74810</v>
      </c>
      <c r="EM235" s="306">
        <f t="shared" si="133"/>
        <v>74597.53333333334</v>
      </c>
      <c r="EN235" s="144" t="str">
        <f t="shared" si="136"/>
        <v>OK</v>
      </c>
      <c r="EO235" s="144" t="str">
        <f t="shared" si="137"/>
        <v>OK</v>
      </c>
      <c r="EP235" s="144" t="str">
        <f t="shared" si="138"/>
        <v>OK</v>
      </c>
      <c r="EQ235" s="144" t="str">
        <f t="shared" si="139"/>
        <v>OK</v>
      </c>
      <c r="ER235" s="144" t="str">
        <f t="shared" si="140"/>
        <v>OK</v>
      </c>
      <c r="ES235" s="144" t="str">
        <f t="shared" si="141"/>
        <v>OK</v>
      </c>
      <c r="ET235" s="144" t="str">
        <f t="shared" si="142"/>
        <v>OK</v>
      </c>
      <c r="EU235" s="144" t="str">
        <f t="shared" si="143"/>
        <v>OK</v>
      </c>
      <c r="EV235" s="144" t="str">
        <f t="shared" si="144"/>
        <v>OK</v>
      </c>
      <c r="EW235" s="144" t="str">
        <f t="shared" si="145"/>
        <v>OK</v>
      </c>
      <c r="EX235" s="144" t="str">
        <f t="shared" si="146"/>
        <v>XXX</v>
      </c>
      <c r="EY235" s="144" t="str">
        <f t="shared" si="147"/>
        <v>XXX</v>
      </c>
      <c r="EZ235" s="144" t="str">
        <f t="shared" si="148"/>
        <v>OK</v>
      </c>
      <c r="FA235" s="144" t="str">
        <f t="shared" si="149"/>
        <v>OK</v>
      </c>
      <c r="FB235" s="144" t="str">
        <f t="shared" si="150"/>
        <v>OK</v>
      </c>
    </row>
    <row r="236" spans="2:158" ht="14.4" x14ac:dyDescent="0.3">
      <c r="B236" s="144">
        <v>231</v>
      </c>
      <c r="C236" s="68" t="s">
        <v>717</v>
      </c>
      <c r="D236" s="69" t="s">
        <v>718</v>
      </c>
      <c r="E236" s="70" t="s">
        <v>13</v>
      </c>
      <c r="F236" s="73">
        <f t="shared" si="135"/>
        <v>47750</v>
      </c>
      <c r="G236" s="73">
        <f t="shared" si="135"/>
        <v>47750</v>
      </c>
      <c r="H236" s="73">
        <f t="shared" si="135"/>
        <v>47750</v>
      </c>
      <c r="I236" s="73">
        <f t="shared" si="135"/>
        <v>47750</v>
      </c>
      <c r="J236" s="37"/>
      <c r="K236" s="73">
        <v>47750</v>
      </c>
      <c r="L236" s="73">
        <v>47750</v>
      </c>
      <c r="M236" s="73">
        <v>47750</v>
      </c>
      <c r="N236" s="73">
        <v>47750</v>
      </c>
      <c r="O236" s="73">
        <v>47750</v>
      </c>
      <c r="P236" s="73">
        <v>47750</v>
      </c>
      <c r="Q236" s="73">
        <v>47750</v>
      </c>
      <c r="R236" s="270">
        <f t="shared" si="118"/>
        <v>47750</v>
      </c>
      <c r="S236" s="73">
        <v>48088</v>
      </c>
      <c r="T236" s="73">
        <v>48088</v>
      </c>
      <c r="U236" s="73">
        <v>48088</v>
      </c>
      <c r="V236" s="73">
        <v>48088</v>
      </c>
      <c r="W236" s="73">
        <v>48088</v>
      </c>
      <c r="X236" s="73">
        <v>48088</v>
      </c>
      <c r="Y236" s="73">
        <v>48088</v>
      </c>
      <c r="Z236" s="73">
        <v>48088</v>
      </c>
      <c r="AA236" s="270">
        <f t="shared" si="119"/>
        <v>48088</v>
      </c>
      <c r="AB236" s="73">
        <v>49391</v>
      </c>
      <c r="AC236" s="73">
        <v>49391</v>
      </c>
      <c r="AD236" s="73">
        <v>49391</v>
      </c>
      <c r="AE236" s="270">
        <f t="shared" si="120"/>
        <v>49391</v>
      </c>
      <c r="AF236" s="73">
        <v>48423</v>
      </c>
      <c r="AG236" s="73">
        <v>48423</v>
      </c>
      <c r="AH236" s="73">
        <v>48423</v>
      </c>
      <c r="AI236" s="73">
        <v>48423</v>
      </c>
      <c r="AJ236" s="73">
        <v>48423</v>
      </c>
      <c r="AK236" s="73">
        <v>48423</v>
      </c>
      <c r="AL236" s="73">
        <v>48423</v>
      </c>
      <c r="AM236" s="73">
        <v>48423</v>
      </c>
      <c r="AN236" s="73">
        <v>48423</v>
      </c>
      <c r="AO236" s="73">
        <v>48423</v>
      </c>
      <c r="AP236" s="73">
        <v>48423</v>
      </c>
      <c r="AQ236" s="73">
        <v>48423</v>
      </c>
      <c r="AR236" s="270">
        <f t="shared" si="121"/>
        <v>48423</v>
      </c>
      <c r="AS236" s="73">
        <v>49246</v>
      </c>
      <c r="AT236" s="73">
        <v>49246</v>
      </c>
      <c r="AU236" s="73">
        <v>49246</v>
      </c>
      <c r="AV236" s="73">
        <v>49246</v>
      </c>
      <c r="AW236" s="73">
        <v>49246</v>
      </c>
      <c r="AX236" s="73">
        <v>49246</v>
      </c>
      <c r="AY236" s="73">
        <v>49246</v>
      </c>
      <c r="AZ236" s="73">
        <v>49246</v>
      </c>
      <c r="BA236" s="270">
        <f t="shared" si="122"/>
        <v>49246</v>
      </c>
      <c r="BB236" s="73">
        <v>49273</v>
      </c>
      <c r="BC236" s="73">
        <v>49273</v>
      </c>
      <c r="BD236" s="73">
        <v>49273</v>
      </c>
      <c r="BE236" s="73">
        <v>49273</v>
      </c>
      <c r="BF236" s="73">
        <v>49273</v>
      </c>
      <c r="BG236" s="73">
        <v>49273</v>
      </c>
      <c r="BH236" s="73">
        <v>49273</v>
      </c>
      <c r="BI236" s="270">
        <f t="shared" si="123"/>
        <v>49273</v>
      </c>
      <c r="BJ236" s="73">
        <v>48048</v>
      </c>
      <c r="BK236" s="73">
        <v>48048</v>
      </c>
      <c r="BL236" s="270">
        <f t="shared" si="124"/>
        <v>48048</v>
      </c>
      <c r="BM236" s="73">
        <v>47737</v>
      </c>
      <c r="BN236" s="73">
        <v>47737</v>
      </c>
      <c r="BO236" s="73">
        <v>47737</v>
      </c>
      <c r="BP236" s="73">
        <v>47737</v>
      </c>
      <c r="BQ236" s="73">
        <v>47737</v>
      </c>
      <c r="BR236" s="73">
        <v>47737</v>
      </c>
      <c r="BS236" s="73">
        <v>47737</v>
      </c>
      <c r="BT236" s="73">
        <v>47737</v>
      </c>
      <c r="BU236" s="73">
        <v>47737</v>
      </c>
      <c r="BV236" s="73">
        <v>47737</v>
      </c>
      <c r="BW236" s="270">
        <f t="shared" si="125"/>
        <v>47737</v>
      </c>
      <c r="BX236" s="73">
        <v>50252</v>
      </c>
      <c r="BY236" s="73">
        <v>50252</v>
      </c>
      <c r="BZ236" s="73">
        <v>50252</v>
      </c>
      <c r="CA236" s="73">
        <v>50252</v>
      </c>
      <c r="CB236" s="73">
        <v>50252</v>
      </c>
      <c r="CC236" s="73">
        <v>50252</v>
      </c>
      <c r="CD236" s="73">
        <v>50252</v>
      </c>
      <c r="CE236" s="73">
        <v>50252</v>
      </c>
      <c r="CF236" s="270">
        <f t="shared" si="126"/>
        <v>50252</v>
      </c>
      <c r="CG236" s="73">
        <v>47598</v>
      </c>
      <c r="CH236" s="73">
        <v>47598</v>
      </c>
      <c r="CI236" s="73">
        <v>47598</v>
      </c>
      <c r="CJ236" s="73">
        <v>47598</v>
      </c>
      <c r="CK236" s="73">
        <v>47598</v>
      </c>
      <c r="CL236" s="73">
        <v>47598</v>
      </c>
      <c r="CM236" s="73">
        <v>47598</v>
      </c>
      <c r="CN236" s="73">
        <v>47598</v>
      </c>
      <c r="CO236" s="73">
        <v>47598</v>
      </c>
      <c r="CP236" s="270">
        <f t="shared" si="127"/>
        <v>47598</v>
      </c>
      <c r="CQ236" s="73">
        <v>47814</v>
      </c>
      <c r="CR236" s="73">
        <v>47814</v>
      </c>
      <c r="CS236" s="73">
        <v>47814</v>
      </c>
      <c r="CT236" s="73">
        <v>47814</v>
      </c>
      <c r="CU236" s="73">
        <v>47814</v>
      </c>
      <c r="CV236" s="73">
        <v>47814</v>
      </c>
      <c r="CW236" s="73">
        <v>47814</v>
      </c>
      <c r="CX236" s="73">
        <v>47814</v>
      </c>
      <c r="CY236" s="73">
        <v>47814</v>
      </c>
      <c r="CZ236" s="73">
        <v>47814</v>
      </c>
      <c r="DA236" s="270">
        <f t="shared" si="128"/>
        <v>47814</v>
      </c>
      <c r="DB236" s="73">
        <v>46626</v>
      </c>
      <c r="DC236" s="73">
        <v>46626</v>
      </c>
      <c r="DD236" s="270">
        <f t="shared" si="129"/>
        <v>46626</v>
      </c>
      <c r="DE236" s="73">
        <v>48281</v>
      </c>
      <c r="DF236" s="73">
        <v>48281</v>
      </c>
      <c r="DG236" s="73">
        <v>48281</v>
      </c>
      <c r="DH236" s="73">
        <v>48281</v>
      </c>
      <c r="DI236" s="73">
        <v>48281</v>
      </c>
      <c r="DJ236" s="73">
        <v>48281</v>
      </c>
      <c r="DK236" s="73">
        <v>48281</v>
      </c>
      <c r="DL236" s="73">
        <v>48281</v>
      </c>
      <c r="DM236" s="73">
        <v>48281</v>
      </c>
      <c r="DN236" s="73">
        <v>48281</v>
      </c>
      <c r="DO236" s="270">
        <f t="shared" si="130"/>
        <v>48281</v>
      </c>
      <c r="DP236" s="73">
        <v>47966</v>
      </c>
      <c r="DQ236" s="73">
        <v>47966</v>
      </c>
      <c r="DR236" s="73">
        <v>47966</v>
      </c>
      <c r="DS236" s="73">
        <v>47966</v>
      </c>
      <c r="DT236" s="73">
        <v>47966</v>
      </c>
      <c r="DU236" s="73">
        <v>47966</v>
      </c>
      <c r="DV236" s="73">
        <v>47966</v>
      </c>
      <c r="DW236" s="73">
        <v>47966</v>
      </c>
      <c r="DX236" s="73">
        <v>47966</v>
      </c>
      <c r="DY236" s="73">
        <v>47966</v>
      </c>
      <c r="DZ236" s="270">
        <f t="shared" si="131"/>
        <v>47966</v>
      </c>
      <c r="EA236" s="73">
        <v>48397</v>
      </c>
      <c r="EB236" s="73">
        <v>48397</v>
      </c>
      <c r="EC236" s="73">
        <v>48397</v>
      </c>
      <c r="ED236" s="73">
        <v>48397</v>
      </c>
      <c r="EE236" s="73">
        <v>48397</v>
      </c>
      <c r="EF236" s="73">
        <v>48397</v>
      </c>
      <c r="EG236" s="73">
        <v>48397</v>
      </c>
      <c r="EH236" s="73">
        <v>48397</v>
      </c>
      <c r="EI236" s="73">
        <v>48397</v>
      </c>
      <c r="EJ236" s="73">
        <v>48397</v>
      </c>
      <c r="EK236" s="270">
        <f t="shared" si="132"/>
        <v>48397</v>
      </c>
      <c r="EM236" s="306">
        <f t="shared" si="133"/>
        <v>48326</v>
      </c>
      <c r="EN236" s="144" t="str">
        <f t="shared" si="136"/>
        <v>OK</v>
      </c>
      <c r="EO236" s="144" t="str">
        <f t="shared" si="137"/>
        <v>OK</v>
      </c>
      <c r="EP236" s="144" t="str">
        <f t="shared" si="138"/>
        <v>OK</v>
      </c>
      <c r="EQ236" s="144" t="str">
        <f t="shared" si="139"/>
        <v>OK</v>
      </c>
      <c r="ER236" s="144" t="str">
        <f t="shared" si="140"/>
        <v>OK</v>
      </c>
      <c r="ES236" s="144" t="str">
        <f t="shared" si="141"/>
        <v>OK</v>
      </c>
      <c r="ET236" s="144" t="str">
        <f t="shared" si="142"/>
        <v>OK</v>
      </c>
      <c r="EU236" s="144" t="str">
        <f t="shared" si="143"/>
        <v>OK</v>
      </c>
      <c r="EV236" s="144" t="str">
        <f t="shared" si="144"/>
        <v>OK</v>
      </c>
      <c r="EW236" s="144" t="str">
        <f t="shared" si="145"/>
        <v>OK</v>
      </c>
      <c r="EX236" s="144" t="str">
        <f t="shared" si="146"/>
        <v>OK</v>
      </c>
      <c r="EY236" s="144" t="str">
        <f t="shared" si="147"/>
        <v>OK</v>
      </c>
      <c r="EZ236" s="144" t="str">
        <f t="shared" si="148"/>
        <v>OK</v>
      </c>
      <c r="FA236" s="144" t="str">
        <f t="shared" si="149"/>
        <v>OK</v>
      </c>
      <c r="FB236" s="144" t="str">
        <f t="shared" si="150"/>
        <v>OK</v>
      </c>
    </row>
    <row r="237" spans="2:158" ht="14.4" x14ac:dyDescent="0.3">
      <c r="B237" s="144">
        <v>232</v>
      </c>
      <c r="C237" s="68" t="s">
        <v>719</v>
      </c>
      <c r="D237" s="69" t="s">
        <v>720</v>
      </c>
      <c r="E237" s="70" t="s">
        <v>13</v>
      </c>
      <c r="F237" s="73">
        <f t="shared" si="135"/>
        <v>37083</v>
      </c>
      <c r="G237" s="73">
        <f t="shared" si="135"/>
        <v>37083</v>
      </c>
      <c r="H237" s="73">
        <f t="shared" si="135"/>
        <v>37083</v>
      </c>
      <c r="I237" s="73">
        <f t="shared" si="135"/>
        <v>37083</v>
      </c>
      <c r="J237" s="37"/>
      <c r="K237" s="73">
        <v>37083</v>
      </c>
      <c r="L237" s="73">
        <v>37083</v>
      </c>
      <c r="M237" s="73">
        <v>37083</v>
      </c>
      <c r="N237" s="73">
        <v>37083</v>
      </c>
      <c r="O237" s="73">
        <v>37083</v>
      </c>
      <c r="P237" s="73">
        <v>37083</v>
      </c>
      <c r="Q237" s="73">
        <v>37083</v>
      </c>
      <c r="R237" s="270">
        <f t="shared" si="118"/>
        <v>37083</v>
      </c>
      <c r="S237" s="73">
        <v>37395</v>
      </c>
      <c r="T237" s="73">
        <v>37395</v>
      </c>
      <c r="U237" s="73">
        <v>37395</v>
      </c>
      <c r="V237" s="73">
        <v>37395</v>
      </c>
      <c r="W237" s="73">
        <v>37395</v>
      </c>
      <c r="X237" s="73">
        <v>37395</v>
      </c>
      <c r="Y237" s="73">
        <v>37395</v>
      </c>
      <c r="Z237" s="73">
        <v>37395</v>
      </c>
      <c r="AA237" s="270">
        <f t="shared" si="119"/>
        <v>37395</v>
      </c>
      <c r="AB237" s="73">
        <v>38596</v>
      </c>
      <c r="AC237" s="73">
        <v>38596</v>
      </c>
      <c r="AD237" s="73">
        <v>38596</v>
      </c>
      <c r="AE237" s="270">
        <f t="shared" si="120"/>
        <v>38596</v>
      </c>
      <c r="AF237" s="73">
        <v>37704</v>
      </c>
      <c r="AG237" s="73">
        <v>37704</v>
      </c>
      <c r="AH237" s="73">
        <v>37704</v>
      </c>
      <c r="AI237" s="73">
        <v>37704</v>
      </c>
      <c r="AJ237" s="73">
        <v>37704</v>
      </c>
      <c r="AK237" s="73">
        <v>37704</v>
      </c>
      <c r="AL237" s="73">
        <v>37704</v>
      </c>
      <c r="AM237" s="73">
        <v>37704</v>
      </c>
      <c r="AN237" s="73">
        <v>37704</v>
      </c>
      <c r="AO237" s="73">
        <v>37704</v>
      </c>
      <c r="AP237" s="73">
        <v>37704</v>
      </c>
      <c r="AQ237" s="73">
        <v>37704</v>
      </c>
      <c r="AR237" s="270">
        <f t="shared" si="121"/>
        <v>37704</v>
      </c>
      <c r="AS237" s="73">
        <v>38462</v>
      </c>
      <c r="AT237" s="73">
        <v>38462</v>
      </c>
      <c r="AU237" s="73">
        <v>38462</v>
      </c>
      <c r="AV237" s="73">
        <v>38462</v>
      </c>
      <c r="AW237" s="73">
        <v>38462</v>
      </c>
      <c r="AX237" s="73">
        <v>38462</v>
      </c>
      <c r="AY237" s="73">
        <v>38462</v>
      </c>
      <c r="AZ237" s="73">
        <v>38462</v>
      </c>
      <c r="BA237" s="270">
        <f t="shared" si="122"/>
        <v>38462</v>
      </c>
      <c r="BB237" s="73">
        <v>38486</v>
      </c>
      <c r="BC237" s="73">
        <v>38486</v>
      </c>
      <c r="BD237" s="73">
        <v>38486</v>
      </c>
      <c r="BE237" s="73">
        <v>38486</v>
      </c>
      <c r="BF237" s="73">
        <v>38486</v>
      </c>
      <c r="BG237" s="73">
        <v>38486</v>
      </c>
      <c r="BH237" s="73">
        <v>38486</v>
      </c>
      <c r="BI237" s="270">
        <f t="shared" si="123"/>
        <v>38486</v>
      </c>
      <c r="BJ237" s="73">
        <v>37358</v>
      </c>
      <c r="BK237" s="73">
        <v>37358</v>
      </c>
      <c r="BL237" s="270">
        <f t="shared" si="124"/>
        <v>37358</v>
      </c>
      <c r="BM237" s="73">
        <v>37070</v>
      </c>
      <c r="BN237" s="73">
        <v>37070</v>
      </c>
      <c r="BO237" s="73">
        <v>37070</v>
      </c>
      <c r="BP237" s="73">
        <v>37070</v>
      </c>
      <c r="BQ237" s="73">
        <v>37070</v>
      </c>
      <c r="BR237" s="73">
        <v>37070</v>
      </c>
      <c r="BS237" s="73">
        <v>37070</v>
      </c>
      <c r="BT237" s="73">
        <v>37070</v>
      </c>
      <c r="BU237" s="73">
        <v>37070</v>
      </c>
      <c r="BV237" s="73">
        <v>37070</v>
      </c>
      <c r="BW237" s="270">
        <f t="shared" si="125"/>
        <v>37070</v>
      </c>
      <c r="BX237" s="73">
        <v>39388</v>
      </c>
      <c r="BY237" s="73">
        <v>39388</v>
      </c>
      <c r="BZ237" s="73">
        <v>39388</v>
      </c>
      <c r="CA237" s="73">
        <v>39388</v>
      </c>
      <c r="CB237" s="73">
        <v>39388</v>
      </c>
      <c r="CC237" s="73">
        <v>39388</v>
      </c>
      <c r="CD237" s="73">
        <v>39388</v>
      </c>
      <c r="CE237" s="73">
        <v>39388</v>
      </c>
      <c r="CF237" s="270">
        <f t="shared" si="126"/>
        <v>39388</v>
      </c>
      <c r="CG237" s="73">
        <v>36943</v>
      </c>
      <c r="CH237" s="73">
        <v>36943</v>
      </c>
      <c r="CI237" s="73">
        <v>36943</v>
      </c>
      <c r="CJ237" s="73">
        <v>36943</v>
      </c>
      <c r="CK237" s="73">
        <v>36943</v>
      </c>
      <c r="CL237" s="73">
        <v>36943</v>
      </c>
      <c r="CM237" s="73">
        <v>36943</v>
      </c>
      <c r="CN237" s="73">
        <v>36943</v>
      </c>
      <c r="CO237" s="73">
        <v>36943</v>
      </c>
      <c r="CP237" s="270">
        <f t="shared" si="127"/>
        <v>36943</v>
      </c>
      <c r="CQ237" s="73">
        <v>37142</v>
      </c>
      <c r="CR237" s="73">
        <v>37142</v>
      </c>
      <c r="CS237" s="73">
        <v>37142</v>
      </c>
      <c r="CT237" s="73">
        <v>37142</v>
      </c>
      <c r="CU237" s="73">
        <v>37142</v>
      </c>
      <c r="CV237" s="73">
        <v>37142</v>
      </c>
      <c r="CW237" s="73">
        <v>37142</v>
      </c>
      <c r="CX237" s="73">
        <v>37142</v>
      </c>
      <c r="CY237" s="73">
        <v>37142</v>
      </c>
      <c r="CZ237" s="73">
        <v>37142</v>
      </c>
      <c r="DA237" s="270">
        <f t="shared" si="128"/>
        <v>37142</v>
      </c>
      <c r="DB237" s="73">
        <v>36047</v>
      </c>
      <c r="DC237" s="73">
        <v>36047</v>
      </c>
      <c r="DD237" s="270">
        <f t="shared" si="129"/>
        <v>36047</v>
      </c>
      <c r="DE237" s="73">
        <v>37573</v>
      </c>
      <c r="DF237" s="73">
        <v>37573</v>
      </c>
      <c r="DG237" s="73">
        <v>37573</v>
      </c>
      <c r="DH237" s="73">
        <v>37573</v>
      </c>
      <c r="DI237" s="73">
        <v>37573</v>
      </c>
      <c r="DJ237" s="73">
        <v>37573</v>
      </c>
      <c r="DK237" s="73">
        <v>37573</v>
      </c>
      <c r="DL237" s="73">
        <v>37573</v>
      </c>
      <c r="DM237" s="73">
        <v>37573</v>
      </c>
      <c r="DN237" s="73">
        <v>37573</v>
      </c>
      <c r="DO237" s="270">
        <f t="shared" si="130"/>
        <v>37573</v>
      </c>
      <c r="DP237" s="73">
        <v>37283</v>
      </c>
      <c r="DQ237" s="73">
        <v>37283</v>
      </c>
      <c r="DR237" s="73">
        <v>37283</v>
      </c>
      <c r="DS237" s="73">
        <v>37283</v>
      </c>
      <c r="DT237" s="73">
        <v>37283</v>
      </c>
      <c r="DU237" s="73">
        <v>37283</v>
      </c>
      <c r="DV237" s="73">
        <v>37283</v>
      </c>
      <c r="DW237" s="73">
        <v>37283</v>
      </c>
      <c r="DX237" s="73">
        <v>37283</v>
      </c>
      <c r="DY237" s="73">
        <v>37283</v>
      </c>
      <c r="DZ237" s="270">
        <f t="shared" si="131"/>
        <v>37283</v>
      </c>
      <c r="EA237" s="73">
        <v>37679</v>
      </c>
      <c r="EB237" s="73">
        <v>37679</v>
      </c>
      <c r="EC237" s="73">
        <v>37679</v>
      </c>
      <c r="ED237" s="73">
        <v>37679</v>
      </c>
      <c r="EE237" s="73">
        <v>37679</v>
      </c>
      <c r="EF237" s="73">
        <v>37679</v>
      </c>
      <c r="EG237" s="73">
        <v>37679</v>
      </c>
      <c r="EH237" s="73">
        <v>37679</v>
      </c>
      <c r="EI237" s="73">
        <v>37679</v>
      </c>
      <c r="EJ237" s="73">
        <v>37679</v>
      </c>
      <c r="EK237" s="270">
        <f t="shared" si="132"/>
        <v>37679</v>
      </c>
      <c r="EM237" s="306">
        <f t="shared" si="133"/>
        <v>37613.933333333334</v>
      </c>
      <c r="EN237" s="144" t="str">
        <f t="shared" si="136"/>
        <v>OK</v>
      </c>
      <c r="EO237" s="144" t="str">
        <f t="shared" si="137"/>
        <v>OK</v>
      </c>
      <c r="EP237" s="144" t="str">
        <f t="shared" si="138"/>
        <v>OK</v>
      </c>
      <c r="EQ237" s="144" t="str">
        <f t="shared" si="139"/>
        <v>OK</v>
      </c>
      <c r="ER237" s="144" t="str">
        <f t="shared" si="140"/>
        <v>OK</v>
      </c>
      <c r="ES237" s="144" t="str">
        <f t="shared" si="141"/>
        <v>OK</v>
      </c>
      <c r="ET237" s="144" t="str">
        <f t="shared" si="142"/>
        <v>OK</v>
      </c>
      <c r="EU237" s="144" t="str">
        <f t="shared" si="143"/>
        <v>OK</v>
      </c>
      <c r="EV237" s="144" t="str">
        <f t="shared" si="144"/>
        <v>OK</v>
      </c>
      <c r="EW237" s="144" t="str">
        <f t="shared" si="145"/>
        <v>OK</v>
      </c>
      <c r="EX237" s="144" t="str">
        <f t="shared" si="146"/>
        <v>OK</v>
      </c>
      <c r="EY237" s="144" t="str">
        <f t="shared" si="147"/>
        <v>OK</v>
      </c>
      <c r="EZ237" s="144" t="str">
        <f t="shared" si="148"/>
        <v>OK</v>
      </c>
      <c r="FA237" s="144" t="str">
        <f t="shared" si="149"/>
        <v>OK</v>
      </c>
      <c r="FB237" s="144" t="str">
        <f t="shared" si="150"/>
        <v>OK</v>
      </c>
    </row>
    <row r="238" spans="2:158" ht="14.4" x14ac:dyDescent="0.3">
      <c r="B238" s="144">
        <v>233</v>
      </c>
      <c r="C238" s="68" t="s">
        <v>721</v>
      </c>
      <c r="D238" s="69" t="s">
        <v>722</v>
      </c>
      <c r="E238" s="70" t="s">
        <v>13</v>
      </c>
      <c r="F238" s="73">
        <f t="shared" si="135"/>
        <v>63265</v>
      </c>
      <c r="G238" s="73">
        <f t="shared" si="135"/>
        <v>63265</v>
      </c>
      <c r="H238" s="73">
        <f t="shared" si="135"/>
        <v>63265</v>
      </c>
      <c r="I238" s="73">
        <f t="shared" si="135"/>
        <v>63265</v>
      </c>
      <c r="J238" s="37"/>
      <c r="K238" s="73">
        <v>63265</v>
      </c>
      <c r="L238" s="73">
        <v>63265</v>
      </c>
      <c r="M238" s="73">
        <v>63265</v>
      </c>
      <c r="N238" s="73">
        <v>63265</v>
      </c>
      <c r="O238" s="73">
        <v>63265</v>
      </c>
      <c r="P238" s="73">
        <v>63265</v>
      </c>
      <c r="Q238" s="73">
        <v>63265</v>
      </c>
      <c r="R238" s="270">
        <f t="shared" si="118"/>
        <v>63265</v>
      </c>
      <c r="S238" s="73">
        <v>64004</v>
      </c>
      <c r="T238" s="73">
        <v>64004</v>
      </c>
      <c r="U238" s="73">
        <v>64004</v>
      </c>
      <c r="V238" s="73">
        <v>64004</v>
      </c>
      <c r="W238" s="73">
        <v>64004</v>
      </c>
      <c r="X238" s="73">
        <v>64004</v>
      </c>
      <c r="Y238" s="73">
        <v>64004</v>
      </c>
      <c r="Z238" s="73">
        <v>64004</v>
      </c>
      <c r="AA238" s="270">
        <f t="shared" si="119"/>
        <v>64004</v>
      </c>
      <c r="AB238" s="73">
        <v>66861</v>
      </c>
      <c r="AC238" s="73">
        <v>66861</v>
      </c>
      <c r="AD238" s="73">
        <v>66861</v>
      </c>
      <c r="AE238" s="270">
        <f t="shared" si="120"/>
        <v>66861</v>
      </c>
      <c r="AF238" s="73">
        <v>64744</v>
      </c>
      <c r="AG238" s="73">
        <v>64744</v>
      </c>
      <c r="AH238" s="73">
        <v>64744</v>
      </c>
      <c r="AI238" s="73">
        <v>64744</v>
      </c>
      <c r="AJ238" s="73">
        <v>64744</v>
      </c>
      <c r="AK238" s="73">
        <v>64744</v>
      </c>
      <c r="AL238" s="73">
        <v>64744</v>
      </c>
      <c r="AM238" s="73">
        <v>64744</v>
      </c>
      <c r="AN238" s="73">
        <v>64744</v>
      </c>
      <c r="AO238" s="73">
        <v>64744</v>
      </c>
      <c r="AP238" s="73">
        <v>64744</v>
      </c>
      <c r="AQ238" s="73">
        <v>64744</v>
      </c>
      <c r="AR238" s="270">
        <f t="shared" si="121"/>
        <v>64744</v>
      </c>
      <c r="AS238" s="73">
        <v>66548</v>
      </c>
      <c r="AT238" s="73">
        <v>66548</v>
      </c>
      <c r="AU238" s="73">
        <v>66548</v>
      </c>
      <c r="AV238" s="73">
        <v>66548</v>
      </c>
      <c r="AW238" s="73">
        <v>66548</v>
      </c>
      <c r="AX238" s="73">
        <v>66548</v>
      </c>
      <c r="AY238" s="73">
        <v>66548</v>
      </c>
      <c r="AZ238" s="73">
        <v>66548</v>
      </c>
      <c r="BA238" s="270">
        <f t="shared" si="122"/>
        <v>66548</v>
      </c>
      <c r="BB238" s="73">
        <v>66602</v>
      </c>
      <c r="BC238" s="73">
        <v>66602</v>
      </c>
      <c r="BD238" s="73">
        <v>66602</v>
      </c>
      <c r="BE238" s="73">
        <v>66602</v>
      </c>
      <c r="BF238" s="73">
        <v>66602</v>
      </c>
      <c r="BG238" s="73">
        <v>66602</v>
      </c>
      <c r="BH238" s="73">
        <v>66602</v>
      </c>
      <c r="BI238" s="270">
        <f t="shared" si="123"/>
        <v>66602</v>
      </c>
      <c r="BJ238" s="73">
        <v>63919</v>
      </c>
      <c r="BK238" s="73">
        <v>63919</v>
      </c>
      <c r="BL238" s="270">
        <f t="shared" si="124"/>
        <v>63919</v>
      </c>
      <c r="BM238" s="73">
        <v>63237</v>
      </c>
      <c r="BN238" s="73">
        <v>63237</v>
      </c>
      <c r="BO238" s="73">
        <v>63237</v>
      </c>
      <c r="BP238" s="73">
        <v>63237</v>
      </c>
      <c r="BQ238" s="73">
        <v>63237</v>
      </c>
      <c r="BR238" s="73">
        <v>63237</v>
      </c>
      <c r="BS238" s="73">
        <v>63237</v>
      </c>
      <c r="BT238" s="73">
        <v>63237</v>
      </c>
      <c r="BU238" s="73">
        <v>63237</v>
      </c>
      <c r="BV238" s="73">
        <v>63237</v>
      </c>
      <c r="BW238" s="270">
        <f t="shared" si="125"/>
        <v>63237</v>
      </c>
      <c r="BX238" s="73">
        <v>68750</v>
      </c>
      <c r="BY238" s="73">
        <v>68750</v>
      </c>
      <c r="BZ238" s="73">
        <v>68750</v>
      </c>
      <c r="CA238" s="73">
        <v>68750</v>
      </c>
      <c r="CB238" s="73">
        <v>68750</v>
      </c>
      <c r="CC238" s="73">
        <v>68750</v>
      </c>
      <c r="CD238" s="73">
        <v>68750</v>
      </c>
      <c r="CE238" s="73">
        <v>68750</v>
      </c>
      <c r="CF238" s="270">
        <f t="shared" si="126"/>
        <v>68750</v>
      </c>
      <c r="CG238" s="73">
        <v>62933</v>
      </c>
      <c r="CH238" s="73">
        <v>62933</v>
      </c>
      <c r="CI238" s="73">
        <v>62933</v>
      </c>
      <c r="CJ238" s="73">
        <v>62933</v>
      </c>
      <c r="CK238" s="73">
        <v>62933</v>
      </c>
      <c r="CL238" s="73">
        <v>62933</v>
      </c>
      <c r="CM238" s="73">
        <v>62933</v>
      </c>
      <c r="CN238" s="73">
        <v>62933</v>
      </c>
      <c r="CO238" s="73">
        <v>62933</v>
      </c>
      <c r="CP238" s="270">
        <f t="shared" si="127"/>
        <v>62933</v>
      </c>
      <c r="CQ238" s="73">
        <v>63404</v>
      </c>
      <c r="CR238" s="73">
        <v>63404</v>
      </c>
      <c r="CS238" s="73">
        <v>63404</v>
      </c>
      <c r="CT238" s="73">
        <v>63404</v>
      </c>
      <c r="CU238" s="73">
        <v>63404</v>
      </c>
      <c r="CV238" s="73">
        <v>63404</v>
      </c>
      <c r="CW238" s="73">
        <v>63404</v>
      </c>
      <c r="CX238" s="73">
        <v>63404</v>
      </c>
      <c r="CY238" s="73">
        <v>63404</v>
      </c>
      <c r="CZ238" s="73">
        <v>63404</v>
      </c>
      <c r="DA238" s="270">
        <f t="shared" si="128"/>
        <v>63404</v>
      </c>
      <c r="DB238" s="73">
        <v>60797</v>
      </c>
      <c r="DC238" s="73">
        <v>60797</v>
      </c>
      <c r="DD238" s="270">
        <f t="shared" si="129"/>
        <v>60797</v>
      </c>
      <c r="DE238" s="73">
        <v>64428</v>
      </c>
      <c r="DF238" s="73">
        <v>64428</v>
      </c>
      <c r="DG238" s="73">
        <v>64428</v>
      </c>
      <c r="DH238" s="73">
        <v>64428</v>
      </c>
      <c r="DI238" s="73">
        <v>64428</v>
      </c>
      <c r="DJ238" s="73">
        <v>64428</v>
      </c>
      <c r="DK238" s="73">
        <v>64428</v>
      </c>
      <c r="DL238" s="73">
        <v>64428</v>
      </c>
      <c r="DM238" s="73">
        <v>64428</v>
      </c>
      <c r="DN238" s="73">
        <v>64428</v>
      </c>
      <c r="DO238" s="270">
        <f t="shared" si="130"/>
        <v>64428</v>
      </c>
      <c r="DP238" s="73">
        <v>63739</v>
      </c>
      <c r="DQ238" s="73">
        <v>63739</v>
      </c>
      <c r="DR238" s="73">
        <v>63739</v>
      </c>
      <c r="DS238" s="73">
        <v>63739</v>
      </c>
      <c r="DT238" s="73">
        <v>63739</v>
      </c>
      <c r="DU238" s="73">
        <v>63739</v>
      </c>
      <c r="DV238" s="73">
        <v>63739</v>
      </c>
      <c r="DW238" s="73">
        <v>63739</v>
      </c>
      <c r="DX238" s="73">
        <v>63739</v>
      </c>
      <c r="DY238" s="73">
        <v>63739</v>
      </c>
      <c r="DZ238" s="270">
        <f t="shared" si="131"/>
        <v>63739</v>
      </c>
      <c r="EA238" s="73">
        <v>64684</v>
      </c>
      <c r="EB238" s="73">
        <v>64684</v>
      </c>
      <c r="EC238" s="73">
        <v>64684</v>
      </c>
      <c r="ED238" s="73">
        <v>64684</v>
      </c>
      <c r="EE238" s="73">
        <v>64684</v>
      </c>
      <c r="EF238" s="73">
        <v>64684</v>
      </c>
      <c r="EG238" s="73">
        <v>64684</v>
      </c>
      <c r="EH238" s="73">
        <v>64684</v>
      </c>
      <c r="EI238" s="73">
        <v>64684</v>
      </c>
      <c r="EJ238" s="73">
        <v>64684</v>
      </c>
      <c r="EK238" s="270">
        <f t="shared" si="132"/>
        <v>64684</v>
      </c>
      <c r="EM238" s="306">
        <f t="shared" si="133"/>
        <v>64527.666666666664</v>
      </c>
      <c r="EN238" s="144" t="str">
        <f t="shared" si="136"/>
        <v>OK</v>
      </c>
      <c r="EO238" s="144" t="str">
        <f t="shared" si="137"/>
        <v>OK</v>
      </c>
      <c r="EP238" s="144" t="str">
        <f t="shared" si="138"/>
        <v>OK</v>
      </c>
      <c r="EQ238" s="144" t="str">
        <f t="shared" si="139"/>
        <v>OK</v>
      </c>
      <c r="ER238" s="144" t="str">
        <f t="shared" si="140"/>
        <v>OK</v>
      </c>
      <c r="ES238" s="144" t="str">
        <f t="shared" si="141"/>
        <v>OK</v>
      </c>
      <c r="ET238" s="144" t="str">
        <f t="shared" si="142"/>
        <v>OK</v>
      </c>
      <c r="EU238" s="144" t="str">
        <f t="shared" si="143"/>
        <v>OK</v>
      </c>
      <c r="EV238" s="144" t="str">
        <f t="shared" si="144"/>
        <v>OK</v>
      </c>
      <c r="EW238" s="144" t="str">
        <f t="shared" si="145"/>
        <v>OK</v>
      </c>
      <c r="EX238" s="144" t="str">
        <f t="shared" si="146"/>
        <v>XXX</v>
      </c>
      <c r="EY238" s="144" t="str">
        <f t="shared" si="147"/>
        <v>XXX</v>
      </c>
      <c r="EZ238" s="144" t="str">
        <f t="shared" si="148"/>
        <v>OK</v>
      </c>
      <c r="FA238" s="144" t="str">
        <f t="shared" si="149"/>
        <v>OK</v>
      </c>
      <c r="FB238" s="144" t="str">
        <f t="shared" si="150"/>
        <v>OK</v>
      </c>
    </row>
    <row r="239" spans="2:158" ht="14.4" x14ac:dyDescent="0.3">
      <c r="B239" s="144">
        <v>234</v>
      </c>
      <c r="C239" s="68" t="s">
        <v>723</v>
      </c>
      <c r="D239" s="69" t="s">
        <v>724</v>
      </c>
      <c r="E239" s="70" t="s">
        <v>263</v>
      </c>
      <c r="F239" s="73">
        <f t="shared" si="135"/>
        <v>22548</v>
      </c>
      <c r="G239" s="73">
        <f t="shared" si="135"/>
        <v>22548</v>
      </c>
      <c r="H239" s="73">
        <f t="shared" si="135"/>
        <v>22548</v>
      </c>
      <c r="I239" s="73">
        <f t="shared" si="135"/>
        <v>22548</v>
      </c>
      <c r="J239" s="37"/>
      <c r="K239" s="73">
        <v>22548</v>
      </c>
      <c r="L239" s="73">
        <v>22548</v>
      </c>
      <c r="M239" s="73">
        <v>22548</v>
      </c>
      <c r="N239" s="73">
        <v>22548</v>
      </c>
      <c r="O239" s="73">
        <v>22548</v>
      </c>
      <c r="P239" s="73">
        <v>22548</v>
      </c>
      <c r="Q239" s="73">
        <v>22548</v>
      </c>
      <c r="R239" s="270">
        <f t="shared" si="118"/>
        <v>22548</v>
      </c>
      <c r="S239" s="73">
        <v>22693</v>
      </c>
      <c r="T239" s="73">
        <v>22693</v>
      </c>
      <c r="U239" s="73">
        <v>22693</v>
      </c>
      <c r="V239" s="73">
        <v>22693</v>
      </c>
      <c r="W239" s="73">
        <v>22693</v>
      </c>
      <c r="X239" s="73">
        <v>22693</v>
      </c>
      <c r="Y239" s="73">
        <v>22693</v>
      </c>
      <c r="Z239" s="73">
        <v>22693</v>
      </c>
      <c r="AA239" s="270">
        <f t="shared" si="119"/>
        <v>22693</v>
      </c>
      <c r="AB239" s="73">
        <v>23251</v>
      </c>
      <c r="AC239" s="73">
        <v>23251</v>
      </c>
      <c r="AD239" s="73">
        <v>23251</v>
      </c>
      <c r="AE239" s="270">
        <f t="shared" si="120"/>
        <v>23251</v>
      </c>
      <c r="AF239" s="73">
        <v>22838</v>
      </c>
      <c r="AG239" s="73">
        <v>22838</v>
      </c>
      <c r="AH239" s="73">
        <v>22838</v>
      </c>
      <c r="AI239" s="73">
        <v>22838</v>
      </c>
      <c r="AJ239" s="73">
        <v>22838</v>
      </c>
      <c r="AK239" s="73">
        <v>22838</v>
      </c>
      <c r="AL239" s="73">
        <v>22838</v>
      </c>
      <c r="AM239" s="73">
        <v>22838</v>
      </c>
      <c r="AN239" s="73">
        <v>22838</v>
      </c>
      <c r="AO239" s="73">
        <v>22838</v>
      </c>
      <c r="AP239" s="73">
        <v>22838</v>
      </c>
      <c r="AQ239" s="73">
        <v>22838</v>
      </c>
      <c r="AR239" s="270">
        <f t="shared" si="121"/>
        <v>22838</v>
      </c>
      <c r="AS239" s="73">
        <v>23190</v>
      </c>
      <c r="AT239" s="73">
        <v>23190</v>
      </c>
      <c r="AU239" s="73">
        <v>23190</v>
      </c>
      <c r="AV239" s="73">
        <v>23190</v>
      </c>
      <c r="AW239" s="73">
        <v>23190</v>
      </c>
      <c r="AX239" s="73">
        <v>23190</v>
      </c>
      <c r="AY239" s="73">
        <v>23190</v>
      </c>
      <c r="AZ239" s="73">
        <v>23190</v>
      </c>
      <c r="BA239" s="270">
        <f t="shared" si="122"/>
        <v>23190</v>
      </c>
      <c r="BB239" s="73">
        <v>23201</v>
      </c>
      <c r="BC239" s="73">
        <v>23201</v>
      </c>
      <c r="BD239" s="73">
        <v>23201</v>
      </c>
      <c r="BE239" s="73">
        <v>23201</v>
      </c>
      <c r="BF239" s="73">
        <v>23201</v>
      </c>
      <c r="BG239" s="73">
        <v>23201</v>
      </c>
      <c r="BH239" s="73">
        <v>23201</v>
      </c>
      <c r="BI239" s="270">
        <f t="shared" si="123"/>
        <v>23201</v>
      </c>
      <c r="BJ239" s="73">
        <v>22676</v>
      </c>
      <c r="BK239" s="73">
        <v>22676</v>
      </c>
      <c r="BL239" s="270">
        <f t="shared" si="124"/>
        <v>22676</v>
      </c>
      <c r="BM239" s="73">
        <v>22543</v>
      </c>
      <c r="BN239" s="73">
        <v>22543</v>
      </c>
      <c r="BO239" s="73">
        <v>22543</v>
      </c>
      <c r="BP239" s="73">
        <v>22543</v>
      </c>
      <c r="BQ239" s="73">
        <v>22543</v>
      </c>
      <c r="BR239" s="73">
        <v>22543</v>
      </c>
      <c r="BS239" s="73">
        <v>22543</v>
      </c>
      <c r="BT239" s="73">
        <v>22543</v>
      </c>
      <c r="BU239" s="73">
        <v>22543</v>
      </c>
      <c r="BV239" s="73">
        <v>22543</v>
      </c>
      <c r="BW239" s="270">
        <f t="shared" si="125"/>
        <v>22543</v>
      </c>
      <c r="BX239" s="73">
        <v>23621</v>
      </c>
      <c r="BY239" s="73">
        <v>23621</v>
      </c>
      <c r="BZ239" s="73">
        <v>23621</v>
      </c>
      <c r="CA239" s="73">
        <v>23621</v>
      </c>
      <c r="CB239" s="73">
        <v>23621</v>
      </c>
      <c r="CC239" s="73">
        <v>23621</v>
      </c>
      <c r="CD239" s="73">
        <v>23621</v>
      </c>
      <c r="CE239" s="73">
        <v>23621</v>
      </c>
      <c r="CF239" s="270">
        <f t="shared" si="126"/>
        <v>23621</v>
      </c>
      <c r="CG239" s="73">
        <v>22483</v>
      </c>
      <c r="CH239" s="73">
        <v>22483</v>
      </c>
      <c r="CI239" s="73">
        <v>22483</v>
      </c>
      <c r="CJ239" s="73">
        <v>22483</v>
      </c>
      <c r="CK239" s="73">
        <v>22483</v>
      </c>
      <c r="CL239" s="73">
        <v>22483</v>
      </c>
      <c r="CM239" s="73">
        <v>22483</v>
      </c>
      <c r="CN239" s="73">
        <v>22483</v>
      </c>
      <c r="CO239" s="73">
        <v>22483</v>
      </c>
      <c r="CP239" s="270">
        <f t="shared" si="127"/>
        <v>22483</v>
      </c>
      <c r="CQ239" s="73">
        <v>22576</v>
      </c>
      <c r="CR239" s="73">
        <v>22576</v>
      </c>
      <c r="CS239" s="73">
        <v>22576</v>
      </c>
      <c r="CT239" s="73">
        <v>22576</v>
      </c>
      <c r="CU239" s="73">
        <v>22576</v>
      </c>
      <c r="CV239" s="73">
        <v>22576</v>
      </c>
      <c r="CW239" s="73">
        <v>22576</v>
      </c>
      <c r="CX239" s="73">
        <v>22576</v>
      </c>
      <c r="CY239" s="73">
        <v>22576</v>
      </c>
      <c r="CZ239" s="73">
        <v>22576</v>
      </c>
      <c r="DA239" s="270">
        <f t="shared" si="128"/>
        <v>22576</v>
      </c>
      <c r="DB239" s="73">
        <v>22066</v>
      </c>
      <c r="DC239" s="73">
        <v>22066</v>
      </c>
      <c r="DD239" s="270">
        <f t="shared" si="129"/>
        <v>22066</v>
      </c>
      <c r="DE239" s="73">
        <v>22776</v>
      </c>
      <c r="DF239" s="73">
        <v>22776</v>
      </c>
      <c r="DG239" s="73">
        <v>22776</v>
      </c>
      <c r="DH239" s="73">
        <v>22776</v>
      </c>
      <c r="DI239" s="73">
        <v>22776</v>
      </c>
      <c r="DJ239" s="73">
        <v>22776</v>
      </c>
      <c r="DK239" s="73">
        <v>22776</v>
      </c>
      <c r="DL239" s="73">
        <v>22776</v>
      </c>
      <c r="DM239" s="73">
        <v>22776</v>
      </c>
      <c r="DN239" s="73">
        <v>22776</v>
      </c>
      <c r="DO239" s="270">
        <f t="shared" si="130"/>
        <v>22776</v>
      </c>
      <c r="DP239" s="73">
        <v>22641</v>
      </c>
      <c r="DQ239" s="73">
        <v>22641</v>
      </c>
      <c r="DR239" s="73">
        <v>22641</v>
      </c>
      <c r="DS239" s="73">
        <v>22641</v>
      </c>
      <c r="DT239" s="73">
        <v>22641</v>
      </c>
      <c r="DU239" s="73">
        <v>22641</v>
      </c>
      <c r="DV239" s="73">
        <v>22641</v>
      </c>
      <c r="DW239" s="73">
        <v>22641</v>
      </c>
      <c r="DX239" s="73">
        <v>22641</v>
      </c>
      <c r="DY239" s="73">
        <v>22641</v>
      </c>
      <c r="DZ239" s="270">
        <f t="shared" si="131"/>
        <v>22641</v>
      </c>
      <c r="EA239" s="73">
        <v>22826</v>
      </c>
      <c r="EB239" s="73">
        <v>22826</v>
      </c>
      <c r="EC239" s="73">
        <v>22826</v>
      </c>
      <c r="ED239" s="73">
        <v>22826</v>
      </c>
      <c r="EE239" s="73">
        <v>22826</v>
      </c>
      <c r="EF239" s="73">
        <v>22826</v>
      </c>
      <c r="EG239" s="73">
        <v>22826</v>
      </c>
      <c r="EH239" s="73">
        <v>22826</v>
      </c>
      <c r="EI239" s="73">
        <v>22826</v>
      </c>
      <c r="EJ239" s="73">
        <v>22826</v>
      </c>
      <c r="EK239" s="270">
        <f t="shared" si="132"/>
        <v>22826</v>
      </c>
      <c r="EM239" s="306">
        <f t="shared" si="133"/>
        <v>22795.266666666666</v>
      </c>
      <c r="EN239" s="144" t="str">
        <f t="shared" si="136"/>
        <v>OK</v>
      </c>
      <c r="EO239" s="144" t="str">
        <f t="shared" si="137"/>
        <v>OK</v>
      </c>
      <c r="EP239" s="144" t="str">
        <f t="shared" si="138"/>
        <v>OK</v>
      </c>
      <c r="EQ239" s="144" t="str">
        <f t="shared" si="139"/>
        <v>OK</v>
      </c>
      <c r="ER239" s="144" t="str">
        <f t="shared" si="140"/>
        <v>OK</v>
      </c>
      <c r="ES239" s="144" t="str">
        <f t="shared" si="141"/>
        <v>OK</v>
      </c>
      <c r="ET239" s="144" t="str">
        <f t="shared" si="142"/>
        <v>OK</v>
      </c>
      <c r="EU239" s="144" t="str">
        <f t="shared" si="143"/>
        <v>OK</v>
      </c>
      <c r="EV239" s="144" t="str">
        <f t="shared" si="144"/>
        <v>OK</v>
      </c>
      <c r="EW239" s="144" t="str">
        <f t="shared" si="145"/>
        <v>OK</v>
      </c>
      <c r="EX239" s="144" t="str">
        <f t="shared" si="146"/>
        <v>OK</v>
      </c>
      <c r="EY239" s="144" t="str">
        <f t="shared" si="147"/>
        <v>OK</v>
      </c>
      <c r="EZ239" s="144" t="str">
        <f t="shared" si="148"/>
        <v>OK</v>
      </c>
      <c r="FA239" s="144" t="str">
        <f t="shared" si="149"/>
        <v>OK</v>
      </c>
      <c r="FB239" s="144" t="str">
        <f t="shared" si="150"/>
        <v>OK</v>
      </c>
    </row>
    <row r="240" spans="2:158" ht="14.4" x14ac:dyDescent="0.3">
      <c r="B240" s="144">
        <v>235</v>
      </c>
      <c r="C240" s="68" t="s">
        <v>725</v>
      </c>
      <c r="D240" s="69" t="s">
        <v>726</v>
      </c>
      <c r="E240" s="70" t="s">
        <v>263</v>
      </c>
      <c r="F240" s="73">
        <f t="shared" si="135"/>
        <v>26837</v>
      </c>
      <c r="G240" s="73">
        <f t="shared" si="135"/>
        <v>26837</v>
      </c>
      <c r="H240" s="73">
        <f t="shared" si="135"/>
        <v>26837</v>
      </c>
      <c r="I240" s="73">
        <f t="shared" si="135"/>
        <v>26837</v>
      </c>
      <c r="J240" s="37"/>
      <c r="K240" s="73">
        <v>26837</v>
      </c>
      <c r="L240" s="73">
        <v>26837</v>
      </c>
      <c r="M240" s="73">
        <v>26837</v>
      </c>
      <c r="N240" s="73">
        <v>26837</v>
      </c>
      <c r="O240" s="73">
        <v>26837</v>
      </c>
      <c r="P240" s="73">
        <v>26837</v>
      </c>
      <c r="Q240" s="73">
        <v>26837</v>
      </c>
      <c r="R240" s="270">
        <f t="shared" si="118"/>
        <v>26837</v>
      </c>
      <c r="S240" s="73">
        <v>27052</v>
      </c>
      <c r="T240" s="73">
        <v>27052</v>
      </c>
      <c r="U240" s="73">
        <v>27052</v>
      </c>
      <c r="V240" s="73">
        <v>27052</v>
      </c>
      <c r="W240" s="73">
        <v>27052</v>
      </c>
      <c r="X240" s="73">
        <v>27052</v>
      </c>
      <c r="Y240" s="73">
        <v>27052</v>
      </c>
      <c r="Z240" s="73">
        <v>27052</v>
      </c>
      <c r="AA240" s="270">
        <f t="shared" si="119"/>
        <v>27052</v>
      </c>
      <c r="AB240" s="73">
        <v>27881</v>
      </c>
      <c r="AC240" s="73">
        <v>27881</v>
      </c>
      <c r="AD240" s="73">
        <v>27881</v>
      </c>
      <c r="AE240" s="270">
        <f t="shared" si="120"/>
        <v>27881</v>
      </c>
      <c r="AF240" s="73">
        <v>27267</v>
      </c>
      <c r="AG240" s="73">
        <v>27267</v>
      </c>
      <c r="AH240" s="73">
        <v>27267</v>
      </c>
      <c r="AI240" s="73">
        <v>27267</v>
      </c>
      <c r="AJ240" s="73">
        <v>27267</v>
      </c>
      <c r="AK240" s="73">
        <v>27267</v>
      </c>
      <c r="AL240" s="73">
        <v>27267</v>
      </c>
      <c r="AM240" s="73">
        <v>27267</v>
      </c>
      <c r="AN240" s="73">
        <v>27267</v>
      </c>
      <c r="AO240" s="73">
        <v>27267</v>
      </c>
      <c r="AP240" s="73">
        <v>27267</v>
      </c>
      <c r="AQ240" s="73">
        <v>27267</v>
      </c>
      <c r="AR240" s="270">
        <f t="shared" si="121"/>
        <v>27267</v>
      </c>
      <c r="AS240" s="73">
        <v>27791</v>
      </c>
      <c r="AT240" s="73">
        <v>27791</v>
      </c>
      <c r="AU240" s="73">
        <v>27791</v>
      </c>
      <c r="AV240" s="73">
        <v>27791</v>
      </c>
      <c r="AW240" s="73">
        <v>27791</v>
      </c>
      <c r="AX240" s="73">
        <v>27791</v>
      </c>
      <c r="AY240" s="73">
        <v>27791</v>
      </c>
      <c r="AZ240" s="73">
        <v>27791</v>
      </c>
      <c r="BA240" s="270">
        <f t="shared" si="122"/>
        <v>27791</v>
      </c>
      <c r="BB240" s="73">
        <v>27807</v>
      </c>
      <c r="BC240" s="73">
        <v>27807</v>
      </c>
      <c r="BD240" s="73">
        <v>27807</v>
      </c>
      <c r="BE240" s="73">
        <v>27807</v>
      </c>
      <c r="BF240" s="73">
        <v>27807</v>
      </c>
      <c r="BG240" s="73">
        <v>27807</v>
      </c>
      <c r="BH240" s="73">
        <v>27807</v>
      </c>
      <c r="BI240" s="270">
        <f t="shared" si="123"/>
        <v>27807</v>
      </c>
      <c r="BJ240" s="73">
        <v>27027</v>
      </c>
      <c r="BK240" s="73">
        <v>27027</v>
      </c>
      <c r="BL240" s="270">
        <f t="shared" si="124"/>
        <v>27027</v>
      </c>
      <c r="BM240" s="73">
        <v>26828</v>
      </c>
      <c r="BN240" s="73">
        <v>26828</v>
      </c>
      <c r="BO240" s="73">
        <v>26828</v>
      </c>
      <c r="BP240" s="73">
        <v>26828</v>
      </c>
      <c r="BQ240" s="73">
        <v>26828</v>
      </c>
      <c r="BR240" s="73">
        <v>26828</v>
      </c>
      <c r="BS240" s="73">
        <v>26828</v>
      </c>
      <c r="BT240" s="73">
        <v>26828</v>
      </c>
      <c r="BU240" s="73">
        <v>26828</v>
      </c>
      <c r="BV240" s="73">
        <v>26828</v>
      </c>
      <c r="BW240" s="270">
        <f t="shared" si="125"/>
        <v>26828</v>
      </c>
      <c r="BX240" s="73">
        <v>28430</v>
      </c>
      <c r="BY240" s="73">
        <v>28430</v>
      </c>
      <c r="BZ240" s="73">
        <v>28430</v>
      </c>
      <c r="CA240" s="73">
        <v>28430</v>
      </c>
      <c r="CB240" s="73">
        <v>28430</v>
      </c>
      <c r="CC240" s="73">
        <v>28430</v>
      </c>
      <c r="CD240" s="73">
        <v>28430</v>
      </c>
      <c r="CE240" s="73">
        <v>28430</v>
      </c>
      <c r="CF240" s="270">
        <f t="shared" si="126"/>
        <v>28430</v>
      </c>
      <c r="CG240" s="73">
        <v>26741</v>
      </c>
      <c r="CH240" s="73">
        <v>26741</v>
      </c>
      <c r="CI240" s="73">
        <v>26741</v>
      </c>
      <c r="CJ240" s="73">
        <v>26741</v>
      </c>
      <c r="CK240" s="73">
        <v>26741</v>
      </c>
      <c r="CL240" s="73">
        <v>26741</v>
      </c>
      <c r="CM240" s="73">
        <v>26741</v>
      </c>
      <c r="CN240" s="73">
        <v>26741</v>
      </c>
      <c r="CO240" s="73">
        <v>26741</v>
      </c>
      <c r="CP240" s="270">
        <f t="shared" si="127"/>
        <v>26741</v>
      </c>
      <c r="CQ240" s="73">
        <v>26878</v>
      </c>
      <c r="CR240" s="73">
        <v>26878</v>
      </c>
      <c r="CS240" s="73">
        <v>26878</v>
      </c>
      <c r="CT240" s="73">
        <v>26878</v>
      </c>
      <c r="CU240" s="73">
        <v>26878</v>
      </c>
      <c r="CV240" s="73">
        <v>26878</v>
      </c>
      <c r="CW240" s="73">
        <v>26878</v>
      </c>
      <c r="CX240" s="73">
        <v>26878</v>
      </c>
      <c r="CY240" s="73">
        <v>26878</v>
      </c>
      <c r="CZ240" s="73">
        <v>26878</v>
      </c>
      <c r="DA240" s="270">
        <f t="shared" si="128"/>
        <v>26878</v>
      </c>
      <c r="DB240" s="73">
        <v>26120</v>
      </c>
      <c r="DC240" s="73">
        <v>26120</v>
      </c>
      <c r="DD240" s="270">
        <f t="shared" si="129"/>
        <v>26120</v>
      </c>
      <c r="DE240" s="73">
        <v>27175</v>
      </c>
      <c r="DF240" s="73">
        <v>27175</v>
      </c>
      <c r="DG240" s="73">
        <v>27175</v>
      </c>
      <c r="DH240" s="73">
        <v>27175</v>
      </c>
      <c r="DI240" s="73">
        <v>27175</v>
      </c>
      <c r="DJ240" s="73">
        <v>27175</v>
      </c>
      <c r="DK240" s="73">
        <v>27175</v>
      </c>
      <c r="DL240" s="73">
        <v>27175</v>
      </c>
      <c r="DM240" s="73">
        <v>27175</v>
      </c>
      <c r="DN240" s="73">
        <v>27175</v>
      </c>
      <c r="DO240" s="270">
        <f t="shared" si="130"/>
        <v>27175</v>
      </c>
      <c r="DP240" s="73">
        <v>26974</v>
      </c>
      <c r="DQ240" s="73">
        <v>26974</v>
      </c>
      <c r="DR240" s="73">
        <v>26974</v>
      </c>
      <c r="DS240" s="73">
        <v>26974</v>
      </c>
      <c r="DT240" s="73">
        <v>26974</v>
      </c>
      <c r="DU240" s="73">
        <v>26974</v>
      </c>
      <c r="DV240" s="73">
        <v>26974</v>
      </c>
      <c r="DW240" s="73">
        <v>26974</v>
      </c>
      <c r="DX240" s="73">
        <v>26974</v>
      </c>
      <c r="DY240" s="73">
        <v>26974</v>
      </c>
      <c r="DZ240" s="270">
        <f t="shared" si="131"/>
        <v>26974</v>
      </c>
      <c r="EA240" s="73">
        <v>27250</v>
      </c>
      <c r="EB240" s="73">
        <v>27250</v>
      </c>
      <c r="EC240" s="73">
        <v>27250</v>
      </c>
      <c r="ED240" s="73">
        <v>27250</v>
      </c>
      <c r="EE240" s="73">
        <v>27250</v>
      </c>
      <c r="EF240" s="73">
        <v>27250</v>
      </c>
      <c r="EG240" s="73">
        <v>27250</v>
      </c>
      <c r="EH240" s="73">
        <v>27250</v>
      </c>
      <c r="EI240" s="73">
        <v>27250</v>
      </c>
      <c r="EJ240" s="73">
        <v>27250</v>
      </c>
      <c r="EK240" s="270">
        <f t="shared" si="132"/>
        <v>27250</v>
      </c>
      <c r="EM240" s="306">
        <f t="shared" si="133"/>
        <v>27203.866666666665</v>
      </c>
      <c r="EN240" s="144" t="str">
        <f t="shared" si="136"/>
        <v>OK</v>
      </c>
      <c r="EO240" s="144" t="str">
        <f t="shared" si="137"/>
        <v>OK</v>
      </c>
      <c r="EP240" s="144" t="str">
        <f t="shared" si="138"/>
        <v>OK</v>
      </c>
      <c r="EQ240" s="144" t="str">
        <f t="shared" si="139"/>
        <v>OK</v>
      </c>
      <c r="ER240" s="144" t="str">
        <f t="shared" si="140"/>
        <v>OK</v>
      </c>
      <c r="ES240" s="144" t="str">
        <f t="shared" si="141"/>
        <v>OK</v>
      </c>
      <c r="ET240" s="144" t="str">
        <f t="shared" si="142"/>
        <v>OK</v>
      </c>
      <c r="EU240" s="144" t="str">
        <f t="shared" si="143"/>
        <v>OK</v>
      </c>
      <c r="EV240" s="144" t="str">
        <f t="shared" si="144"/>
        <v>OK</v>
      </c>
      <c r="EW240" s="144" t="str">
        <f t="shared" si="145"/>
        <v>OK</v>
      </c>
      <c r="EX240" s="144" t="str">
        <f t="shared" si="146"/>
        <v>OK</v>
      </c>
      <c r="EY240" s="144" t="str">
        <f t="shared" si="147"/>
        <v>OK</v>
      </c>
      <c r="EZ240" s="144" t="str">
        <f t="shared" si="148"/>
        <v>OK</v>
      </c>
      <c r="FA240" s="144" t="str">
        <f t="shared" si="149"/>
        <v>OK</v>
      </c>
      <c r="FB240" s="144" t="str">
        <f t="shared" si="150"/>
        <v>OK</v>
      </c>
    </row>
    <row r="241" spans="2:158" ht="14.4" x14ac:dyDescent="0.3">
      <c r="B241" s="144">
        <v>236</v>
      </c>
      <c r="C241" s="68" t="s">
        <v>727</v>
      </c>
      <c r="D241" s="69" t="s">
        <v>728</v>
      </c>
      <c r="E241" s="70" t="s">
        <v>13</v>
      </c>
      <c r="F241" s="73">
        <f t="shared" si="135"/>
        <v>28863</v>
      </c>
      <c r="G241" s="73">
        <f t="shared" si="135"/>
        <v>28863</v>
      </c>
      <c r="H241" s="73">
        <f t="shared" si="135"/>
        <v>28863</v>
      </c>
      <c r="I241" s="73">
        <f t="shared" si="135"/>
        <v>28863</v>
      </c>
      <c r="J241" s="37"/>
      <c r="K241" s="73">
        <v>28863</v>
      </c>
      <c r="L241" s="73">
        <v>28863</v>
      </c>
      <c r="M241" s="73">
        <v>28863</v>
      </c>
      <c r="N241" s="73">
        <v>28863</v>
      </c>
      <c r="O241" s="73">
        <v>28863</v>
      </c>
      <c r="P241" s="73">
        <v>28863</v>
      </c>
      <c r="Q241" s="73">
        <v>28863</v>
      </c>
      <c r="R241" s="270">
        <f t="shared" si="118"/>
        <v>28863</v>
      </c>
      <c r="S241" s="73">
        <v>29124</v>
      </c>
      <c r="T241" s="73">
        <v>29124</v>
      </c>
      <c r="U241" s="73">
        <v>29124</v>
      </c>
      <c r="V241" s="73">
        <v>29124</v>
      </c>
      <c r="W241" s="73">
        <v>29124</v>
      </c>
      <c r="X241" s="73">
        <v>29124</v>
      </c>
      <c r="Y241" s="73">
        <v>29124</v>
      </c>
      <c r="Z241" s="73">
        <v>29124</v>
      </c>
      <c r="AA241" s="270">
        <f t="shared" si="119"/>
        <v>29124</v>
      </c>
      <c r="AB241" s="73">
        <v>30142</v>
      </c>
      <c r="AC241" s="73">
        <v>30142</v>
      </c>
      <c r="AD241" s="73">
        <v>30142</v>
      </c>
      <c r="AE241" s="270">
        <f t="shared" si="120"/>
        <v>30142</v>
      </c>
      <c r="AF241" s="73">
        <v>29387</v>
      </c>
      <c r="AG241" s="73">
        <v>29387</v>
      </c>
      <c r="AH241" s="73">
        <v>29387</v>
      </c>
      <c r="AI241" s="73">
        <v>29387</v>
      </c>
      <c r="AJ241" s="73">
        <v>29387</v>
      </c>
      <c r="AK241" s="73">
        <v>29387</v>
      </c>
      <c r="AL241" s="73">
        <v>29387</v>
      </c>
      <c r="AM241" s="73">
        <v>29387</v>
      </c>
      <c r="AN241" s="73">
        <v>29387</v>
      </c>
      <c r="AO241" s="73">
        <v>29387</v>
      </c>
      <c r="AP241" s="73">
        <v>29387</v>
      </c>
      <c r="AQ241" s="73">
        <v>29387</v>
      </c>
      <c r="AR241" s="270">
        <f t="shared" si="121"/>
        <v>29387</v>
      </c>
      <c r="AS241" s="73">
        <v>30031</v>
      </c>
      <c r="AT241" s="73">
        <v>30031</v>
      </c>
      <c r="AU241" s="73">
        <v>30031</v>
      </c>
      <c r="AV241" s="73">
        <v>30031</v>
      </c>
      <c r="AW241" s="73">
        <v>30031</v>
      </c>
      <c r="AX241" s="73">
        <v>30031</v>
      </c>
      <c r="AY241" s="73">
        <v>30031</v>
      </c>
      <c r="AZ241" s="73">
        <v>30031</v>
      </c>
      <c r="BA241" s="270">
        <f t="shared" si="122"/>
        <v>30031</v>
      </c>
      <c r="BB241" s="73">
        <v>30051</v>
      </c>
      <c r="BC241" s="73">
        <v>30051</v>
      </c>
      <c r="BD241" s="73">
        <v>30051</v>
      </c>
      <c r="BE241" s="73">
        <v>30051</v>
      </c>
      <c r="BF241" s="73">
        <v>30051</v>
      </c>
      <c r="BG241" s="73">
        <v>30051</v>
      </c>
      <c r="BH241" s="73">
        <v>30051</v>
      </c>
      <c r="BI241" s="270">
        <f t="shared" si="123"/>
        <v>30051</v>
      </c>
      <c r="BJ241" s="73">
        <v>29095</v>
      </c>
      <c r="BK241" s="73">
        <v>29095</v>
      </c>
      <c r="BL241" s="270">
        <f t="shared" si="124"/>
        <v>29095</v>
      </c>
      <c r="BM241" s="73">
        <v>28851</v>
      </c>
      <c r="BN241" s="73">
        <v>28851</v>
      </c>
      <c r="BO241" s="73">
        <v>28851</v>
      </c>
      <c r="BP241" s="73">
        <v>28851</v>
      </c>
      <c r="BQ241" s="73">
        <v>28851</v>
      </c>
      <c r="BR241" s="73">
        <v>28851</v>
      </c>
      <c r="BS241" s="73">
        <v>28851</v>
      </c>
      <c r="BT241" s="73">
        <v>28851</v>
      </c>
      <c r="BU241" s="73">
        <v>28851</v>
      </c>
      <c r="BV241" s="73">
        <v>28851</v>
      </c>
      <c r="BW241" s="270">
        <f t="shared" si="125"/>
        <v>28851</v>
      </c>
      <c r="BX241" s="73">
        <v>30814</v>
      </c>
      <c r="BY241" s="73">
        <v>30814</v>
      </c>
      <c r="BZ241" s="73">
        <v>30814</v>
      </c>
      <c r="CA241" s="73">
        <v>30814</v>
      </c>
      <c r="CB241" s="73">
        <v>30814</v>
      </c>
      <c r="CC241" s="73">
        <v>30814</v>
      </c>
      <c r="CD241" s="73">
        <v>30814</v>
      </c>
      <c r="CE241" s="73">
        <v>30814</v>
      </c>
      <c r="CF241" s="270">
        <f t="shared" si="126"/>
        <v>30814</v>
      </c>
      <c r="CG241" s="73">
        <v>28742</v>
      </c>
      <c r="CH241" s="73">
        <v>28742</v>
      </c>
      <c r="CI241" s="73">
        <v>28742</v>
      </c>
      <c r="CJ241" s="73">
        <v>28742</v>
      </c>
      <c r="CK241" s="73">
        <v>28742</v>
      </c>
      <c r="CL241" s="73">
        <v>28742</v>
      </c>
      <c r="CM241" s="73">
        <v>28742</v>
      </c>
      <c r="CN241" s="73">
        <v>28742</v>
      </c>
      <c r="CO241" s="73">
        <v>28742</v>
      </c>
      <c r="CP241" s="270">
        <f t="shared" si="127"/>
        <v>28742</v>
      </c>
      <c r="CQ241" s="73">
        <v>28911</v>
      </c>
      <c r="CR241" s="73">
        <v>28911</v>
      </c>
      <c r="CS241" s="73">
        <v>28911</v>
      </c>
      <c r="CT241" s="73">
        <v>28911</v>
      </c>
      <c r="CU241" s="73">
        <v>28911</v>
      </c>
      <c r="CV241" s="73">
        <v>28911</v>
      </c>
      <c r="CW241" s="73">
        <v>28911</v>
      </c>
      <c r="CX241" s="73">
        <v>28911</v>
      </c>
      <c r="CY241" s="73">
        <v>28911</v>
      </c>
      <c r="CZ241" s="73">
        <v>28911</v>
      </c>
      <c r="DA241" s="270">
        <f t="shared" si="128"/>
        <v>28911</v>
      </c>
      <c r="DB241" s="73">
        <v>27984</v>
      </c>
      <c r="DC241" s="73">
        <v>27984</v>
      </c>
      <c r="DD241" s="270">
        <f t="shared" si="129"/>
        <v>27984</v>
      </c>
      <c r="DE241" s="73">
        <v>29277</v>
      </c>
      <c r="DF241" s="73">
        <v>29277</v>
      </c>
      <c r="DG241" s="73">
        <v>29277</v>
      </c>
      <c r="DH241" s="73">
        <v>29277</v>
      </c>
      <c r="DI241" s="73">
        <v>29277</v>
      </c>
      <c r="DJ241" s="73">
        <v>29277</v>
      </c>
      <c r="DK241" s="73">
        <v>29277</v>
      </c>
      <c r="DL241" s="73">
        <v>29277</v>
      </c>
      <c r="DM241" s="73">
        <v>29277</v>
      </c>
      <c r="DN241" s="73">
        <v>29277</v>
      </c>
      <c r="DO241" s="270">
        <f t="shared" si="130"/>
        <v>29277</v>
      </c>
      <c r="DP241" s="73">
        <v>29031</v>
      </c>
      <c r="DQ241" s="73">
        <v>29031</v>
      </c>
      <c r="DR241" s="73">
        <v>29031</v>
      </c>
      <c r="DS241" s="73">
        <v>29031</v>
      </c>
      <c r="DT241" s="73">
        <v>29031</v>
      </c>
      <c r="DU241" s="73">
        <v>29031</v>
      </c>
      <c r="DV241" s="73">
        <v>29031</v>
      </c>
      <c r="DW241" s="73">
        <v>29031</v>
      </c>
      <c r="DX241" s="73">
        <v>29031</v>
      </c>
      <c r="DY241" s="73">
        <v>29031</v>
      </c>
      <c r="DZ241" s="270">
        <f t="shared" si="131"/>
        <v>29031</v>
      </c>
      <c r="EA241" s="73">
        <v>29367</v>
      </c>
      <c r="EB241" s="73">
        <v>29367</v>
      </c>
      <c r="EC241" s="73">
        <v>29367</v>
      </c>
      <c r="ED241" s="73">
        <v>29367</v>
      </c>
      <c r="EE241" s="73">
        <v>29367</v>
      </c>
      <c r="EF241" s="73">
        <v>29367</v>
      </c>
      <c r="EG241" s="73">
        <v>29367</v>
      </c>
      <c r="EH241" s="73">
        <v>29367</v>
      </c>
      <c r="EI241" s="73">
        <v>29367</v>
      </c>
      <c r="EJ241" s="73">
        <v>29367</v>
      </c>
      <c r="EK241" s="270">
        <f t="shared" si="132"/>
        <v>29367</v>
      </c>
      <c r="EM241" s="306">
        <f t="shared" si="133"/>
        <v>29311.333333333332</v>
      </c>
      <c r="EN241" s="144" t="str">
        <f t="shared" si="136"/>
        <v>OK</v>
      </c>
      <c r="EO241" s="144" t="str">
        <f t="shared" si="137"/>
        <v>OK</v>
      </c>
      <c r="EP241" s="144" t="str">
        <f t="shared" si="138"/>
        <v>OK</v>
      </c>
      <c r="EQ241" s="144" t="str">
        <f t="shared" si="139"/>
        <v>OK</v>
      </c>
      <c r="ER241" s="144" t="str">
        <f t="shared" si="140"/>
        <v>OK</v>
      </c>
      <c r="ES241" s="144" t="str">
        <f t="shared" si="141"/>
        <v>OK</v>
      </c>
      <c r="ET241" s="144" t="str">
        <f t="shared" si="142"/>
        <v>OK</v>
      </c>
      <c r="EU241" s="144" t="str">
        <f t="shared" si="143"/>
        <v>OK</v>
      </c>
      <c r="EV241" s="144" t="str">
        <f t="shared" si="144"/>
        <v>OK</v>
      </c>
      <c r="EW241" s="144" t="str">
        <f t="shared" si="145"/>
        <v>OK</v>
      </c>
      <c r="EX241" s="144" t="str">
        <f t="shared" si="146"/>
        <v>OK</v>
      </c>
      <c r="EY241" s="144" t="str">
        <f t="shared" si="147"/>
        <v>OK</v>
      </c>
      <c r="EZ241" s="144" t="str">
        <f t="shared" si="148"/>
        <v>OK</v>
      </c>
      <c r="FA241" s="144" t="str">
        <f t="shared" si="149"/>
        <v>OK</v>
      </c>
      <c r="FB241" s="144" t="str">
        <f t="shared" si="150"/>
        <v>OK</v>
      </c>
    </row>
    <row r="242" spans="2:158" ht="14.4" x14ac:dyDescent="0.3">
      <c r="B242" s="144">
        <v>237</v>
      </c>
      <c r="C242" s="68" t="s">
        <v>729</v>
      </c>
      <c r="D242" s="69" t="s">
        <v>730</v>
      </c>
      <c r="E242" s="70" t="s">
        <v>13</v>
      </c>
      <c r="F242" s="73">
        <f t="shared" si="135"/>
        <v>36781</v>
      </c>
      <c r="G242" s="73">
        <f t="shared" si="135"/>
        <v>36781</v>
      </c>
      <c r="H242" s="73">
        <f t="shared" si="135"/>
        <v>36781</v>
      </c>
      <c r="I242" s="73">
        <f t="shared" si="135"/>
        <v>36781</v>
      </c>
      <c r="J242" s="37"/>
      <c r="K242" s="73">
        <v>36781</v>
      </c>
      <c r="L242" s="73">
        <v>36781</v>
      </c>
      <c r="M242" s="73">
        <v>36781</v>
      </c>
      <c r="N242" s="73">
        <v>36781</v>
      </c>
      <c r="O242" s="73">
        <v>36781</v>
      </c>
      <c r="P242" s="73">
        <v>36781</v>
      </c>
      <c r="Q242" s="73">
        <v>36781</v>
      </c>
      <c r="R242" s="270">
        <f t="shared" si="118"/>
        <v>36781</v>
      </c>
      <c r="S242" s="73">
        <v>37170</v>
      </c>
      <c r="T242" s="73">
        <v>37170</v>
      </c>
      <c r="U242" s="73">
        <v>37170</v>
      </c>
      <c r="V242" s="73">
        <v>37170</v>
      </c>
      <c r="W242" s="73">
        <v>37170</v>
      </c>
      <c r="X242" s="73">
        <v>37170</v>
      </c>
      <c r="Y242" s="73">
        <v>37170</v>
      </c>
      <c r="Z242" s="73">
        <v>37170</v>
      </c>
      <c r="AA242" s="270">
        <f t="shared" si="119"/>
        <v>37170</v>
      </c>
      <c r="AB242" s="73">
        <v>38688</v>
      </c>
      <c r="AC242" s="73">
        <v>38688</v>
      </c>
      <c r="AD242" s="73">
        <v>38688</v>
      </c>
      <c r="AE242" s="270">
        <f t="shared" si="120"/>
        <v>38688</v>
      </c>
      <c r="AF242" s="73">
        <v>37563</v>
      </c>
      <c r="AG242" s="73">
        <v>37563</v>
      </c>
      <c r="AH242" s="73">
        <v>37563</v>
      </c>
      <c r="AI242" s="73">
        <v>37563</v>
      </c>
      <c r="AJ242" s="73">
        <v>37563</v>
      </c>
      <c r="AK242" s="73">
        <v>37563</v>
      </c>
      <c r="AL242" s="73">
        <v>37563</v>
      </c>
      <c r="AM242" s="73">
        <v>37563</v>
      </c>
      <c r="AN242" s="73">
        <v>37563</v>
      </c>
      <c r="AO242" s="73">
        <v>37563</v>
      </c>
      <c r="AP242" s="73">
        <v>37563</v>
      </c>
      <c r="AQ242" s="73">
        <v>37563</v>
      </c>
      <c r="AR242" s="270">
        <f t="shared" si="121"/>
        <v>37563</v>
      </c>
      <c r="AS242" s="73">
        <v>38524</v>
      </c>
      <c r="AT242" s="73">
        <v>38524</v>
      </c>
      <c r="AU242" s="73">
        <v>38524</v>
      </c>
      <c r="AV242" s="73">
        <v>38524</v>
      </c>
      <c r="AW242" s="73">
        <v>38524</v>
      </c>
      <c r="AX242" s="73">
        <v>38524</v>
      </c>
      <c r="AY242" s="73">
        <v>38524</v>
      </c>
      <c r="AZ242" s="73">
        <v>38524</v>
      </c>
      <c r="BA242" s="270">
        <f t="shared" si="122"/>
        <v>38524</v>
      </c>
      <c r="BB242" s="73">
        <v>38553</v>
      </c>
      <c r="BC242" s="73">
        <v>38553</v>
      </c>
      <c r="BD242" s="73">
        <v>38553</v>
      </c>
      <c r="BE242" s="73">
        <v>38553</v>
      </c>
      <c r="BF242" s="73">
        <v>38553</v>
      </c>
      <c r="BG242" s="73">
        <v>38553</v>
      </c>
      <c r="BH242" s="73">
        <v>38553</v>
      </c>
      <c r="BI242" s="270">
        <f t="shared" si="123"/>
        <v>38553</v>
      </c>
      <c r="BJ242" s="73">
        <v>37127</v>
      </c>
      <c r="BK242" s="73">
        <v>37127</v>
      </c>
      <c r="BL242" s="270">
        <f t="shared" si="124"/>
        <v>37127</v>
      </c>
      <c r="BM242" s="73">
        <v>36763</v>
      </c>
      <c r="BN242" s="73">
        <v>36763</v>
      </c>
      <c r="BO242" s="73">
        <v>36763</v>
      </c>
      <c r="BP242" s="73">
        <v>36763</v>
      </c>
      <c r="BQ242" s="73">
        <v>36763</v>
      </c>
      <c r="BR242" s="73">
        <v>36763</v>
      </c>
      <c r="BS242" s="73">
        <v>36763</v>
      </c>
      <c r="BT242" s="73">
        <v>36763</v>
      </c>
      <c r="BU242" s="73">
        <v>36763</v>
      </c>
      <c r="BV242" s="73">
        <v>36763</v>
      </c>
      <c r="BW242" s="270">
        <f t="shared" si="125"/>
        <v>36763</v>
      </c>
      <c r="BX242" s="73">
        <v>39693</v>
      </c>
      <c r="BY242" s="73">
        <v>39693</v>
      </c>
      <c r="BZ242" s="73">
        <v>39693</v>
      </c>
      <c r="CA242" s="73">
        <v>39693</v>
      </c>
      <c r="CB242" s="73">
        <v>39693</v>
      </c>
      <c r="CC242" s="73">
        <v>39693</v>
      </c>
      <c r="CD242" s="73">
        <v>39693</v>
      </c>
      <c r="CE242" s="73">
        <v>39693</v>
      </c>
      <c r="CF242" s="270">
        <f t="shared" si="126"/>
        <v>39693</v>
      </c>
      <c r="CG242" s="73">
        <v>36600</v>
      </c>
      <c r="CH242" s="73">
        <v>36600</v>
      </c>
      <c r="CI242" s="73">
        <v>36600</v>
      </c>
      <c r="CJ242" s="73">
        <v>36600</v>
      </c>
      <c r="CK242" s="73">
        <v>36600</v>
      </c>
      <c r="CL242" s="73">
        <v>36600</v>
      </c>
      <c r="CM242" s="73">
        <v>36600</v>
      </c>
      <c r="CN242" s="73">
        <v>36600</v>
      </c>
      <c r="CO242" s="73">
        <v>36600</v>
      </c>
      <c r="CP242" s="270">
        <f t="shared" si="127"/>
        <v>36600</v>
      </c>
      <c r="CQ242" s="73">
        <v>36852</v>
      </c>
      <c r="CR242" s="73">
        <v>36852</v>
      </c>
      <c r="CS242" s="73">
        <v>36852</v>
      </c>
      <c r="CT242" s="73">
        <v>36852</v>
      </c>
      <c r="CU242" s="73">
        <v>36852</v>
      </c>
      <c r="CV242" s="73">
        <v>36852</v>
      </c>
      <c r="CW242" s="73">
        <v>36852</v>
      </c>
      <c r="CX242" s="73">
        <v>36852</v>
      </c>
      <c r="CY242" s="73">
        <v>36852</v>
      </c>
      <c r="CZ242" s="73">
        <v>36852</v>
      </c>
      <c r="DA242" s="270">
        <f t="shared" si="128"/>
        <v>36852</v>
      </c>
      <c r="DB242" s="73">
        <v>35470</v>
      </c>
      <c r="DC242" s="73">
        <v>35470</v>
      </c>
      <c r="DD242" s="270">
        <f t="shared" si="129"/>
        <v>35470</v>
      </c>
      <c r="DE242" s="73">
        <v>37398</v>
      </c>
      <c r="DF242" s="73">
        <v>37398</v>
      </c>
      <c r="DG242" s="73">
        <v>37398</v>
      </c>
      <c r="DH242" s="73">
        <v>37398</v>
      </c>
      <c r="DI242" s="73">
        <v>37398</v>
      </c>
      <c r="DJ242" s="73">
        <v>37398</v>
      </c>
      <c r="DK242" s="73">
        <v>37398</v>
      </c>
      <c r="DL242" s="73">
        <v>37398</v>
      </c>
      <c r="DM242" s="73">
        <v>37398</v>
      </c>
      <c r="DN242" s="73">
        <v>37398</v>
      </c>
      <c r="DO242" s="270">
        <f t="shared" si="130"/>
        <v>37398</v>
      </c>
      <c r="DP242" s="73">
        <v>37031</v>
      </c>
      <c r="DQ242" s="73">
        <v>37031</v>
      </c>
      <c r="DR242" s="73">
        <v>37031</v>
      </c>
      <c r="DS242" s="73">
        <v>37031</v>
      </c>
      <c r="DT242" s="73">
        <v>37031</v>
      </c>
      <c r="DU242" s="73">
        <v>37031</v>
      </c>
      <c r="DV242" s="73">
        <v>37031</v>
      </c>
      <c r="DW242" s="73">
        <v>37031</v>
      </c>
      <c r="DX242" s="73">
        <v>37031</v>
      </c>
      <c r="DY242" s="73">
        <v>37031</v>
      </c>
      <c r="DZ242" s="270">
        <f t="shared" si="131"/>
        <v>37031</v>
      </c>
      <c r="EA242" s="73">
        <v>37533</v>
      </c>
      <c r="EB242" s="73">
        <v>37533</v>
      </c>
      <c r="EC242" s="73">
        <v>37533</v>
      </c>
      <c r="ED242" s="73">
        <v>37533</v>
      </c>
      <c r="EE242" s="73">
        <v>37533</v>
      </c>
      <c r="EF242" s="73">
        <v>37533</v>
      </c>
      <c r="EG242" s="73">
        <v>37533</v>
      </c>
      <c r="EH242" s="73">
        <v>37533</v>
      </c>
      <c r="EI242" s="73">
        <v>37533</v>
      </c>
      <c r="EJ242" s="73">
        <v>37533</v>
      </c>
      <c r="EK242" s="270">
        <f t="shared" si="132"/>
        <v>37533</v>
      </c>
      <c r="EM242" s="306">
        <f t="shared" si="133"/>
        <v>37449.73333333333</v>
      </c>
      <c r="EN242" s="144" t="str">
        <f t="shared" si="136"/>
        <v>OK</v>
      </c>
      <c r="EO242" s="144" t="str">
        <f t="shared" si="137"/>
        <v>OK</v>
      </c>
      <c r="EP242" s="144" t="str">
        <f t="shared" si="138"/>
        <v>OK</v>
      </c>
      <c r="EQ242" s="144" t="str">
        <f t="shared" si="139"/>
        <v>OK</v>
      </c>
      <c r="ER242" s="144" t="str">
        <f t="shared" si="140"/>
        <v>OK</v>
      </c>
      <c r="ES242" s="144" t="str">
        <f t="shared" si="141"/>
        <v>OK</v>
      </c>
      <c r="ET242" s="144" t="str">
        <f t="shared" si="142"/>
        <v>OK</v>
      </c>
      <c r="EU242" s="144" t="str">
        <f t="shared" si="143"/>
        <v>OK</v>
      </c>
      <c r="EV242" s="144" t="str">
        <f t="shared" si="144"/>
        <v>OK</v>
      </c>
      <c r="EW242" s="144" t="str">
        <f t="shared" si="145"/>
        <v>OK</v>
      </c>
      <c r="EX242" s="144" t="str">
        <f t="shared" si="146"/>
        <v>XXX</v>
      </c>
      <c r="EY242" s="144" t="str">
        <f t="shared" si="147"/>
        <v>XXX</v>
      </c>
      <c r="EZ242" s="144" t="str">
        <f t="shared" si="148"/>
        <v>OK</v>
      </c>
      <c r="FA242" s="144" t="str">
        <f t="shared" si="149"/>
        <v>OK</v>
      </c>
      <c r="FB242" s="144" t="str">
        <f t="shared" si="150"/>
        <v>OK</v>
      </c>
    </row>
    <row r="243" spans="2:158" ht="14.4" x14ac:dyDescent="0.3">
      <c r="B243" s="144">
        <v>238</v>
      </c>
      <c r="C243" s="68" t="s">
        <v>731</v>
      </c>
      <c r="D243" s="69" t="s">
        <v>732</v>
      </c>
      <c r="E243" s="70" t="s">
        <v>263</v>
      </c>
      <c r="F243" s="73">
        <f t="shared" si="135"/>
        <v>24635</v>
      </c>
      <c r="G243" s="73">
        <f t="shared" si="135"/>
        <v>24635</v>
      </c>
      <c r="H243" s="73">
        <f t="shared" si="135"/>
        <v>24635</v>
      </c>
      <c r="I243" s="73">
        <f t="shared" si="135"/>
        <v>24635</v>
      </c>
      <c r="J243" s="37"/>
      <c r="K243" s="73">
        <v>24635</v>
      </c>
      <c r="L243" s="73">
        <v>24635</v>
      </c>
      <c r="M243" s="73">
        <v>24635</v>
      </c>
      <c r="N243" s="73">
        <v>24635</v>
      </c>
      <c r="O243" s="73">
        <v>24635</v>
      </c>
      <c r="P243" s="73">
        <v>24635</v>
      </c>
      <c r="Q243" s="73">
        <v>24635</v>
      </c>
      <c r="R243" s="270">
        <f t="shared" si="118"/>
        <v>24635</v>
      </c>
      <c r="S243" s="73">
        <v>24844</v>
      </c>
      <c r="T243" s="73">
        <v>24844</v>
      </c>
      <c r="U243" s="73">
        <v>24844</v>
      </c>
      <c r="V243" s="73">
        <v>24844</v>
      </c>
      <c r="W243" s="73">
        <v>24844</v>
      </c>
      <c r="X243" s="73">
        <v>24844</v>
      </c>
      <c r="Y243" s="73">
        <v>24844</v>
      </c>
      <c r="Z243" s="73">
        <v>24844</v>
      </c>
      <c r="AA243" s="270">
        <f t="shared" si="119"/>
        <v>24844</v>
      </c>
      <c r="AB243" s="73">
        <v>25653</v>
      </c>
      <c r="AC243" s="73">
        <v>25653</v>
      </c>
      <c r="AD243" s="73">
        <v>25653</v>
      </c>
      <c r="AE243" s="270">
        <f t="shared" si="120"/>
        <v>25653</v>
      </c>
      <c r="AF243" s="73">
        <v>25053</v>
      </c>
      <c r="AG243" s="73">
        <v>25053</v>
      </c>
      <c r="AH243" s="73">
        <v>25053</v>
      </c>
      <c r="AI243" s="73">
        <v>25053</v>
      </c>
      <c r="AJ243" s="73">
        <v>25053</v>
      </c>
      <c r="AK243" s="73">
        <v>25053</v>
      </c>
      <c r="AL243" s="73">
        <v>25053</v>
      </c>
      <c r="AM243" s="73">
        <v>25053</v>
      </c>
      <c r="AN243" s="73">
        <v>25053</v>
      </c>
      <c r="AO243" s="73">
        <v>25053</v>
      </c>
      <c r="AP243" s="73">
        <v>25053</v>
      </c>
      <c r="AQ243" s="73">
        <v>25053</v>
      </c>
      <c r="AR243" s="270">
        <f t="shared" si="121"/>
        <v>25053</v>
      </c>
      <c r="AS243" s="73">
        <v>25564</v>
      </c>
      <c r="AT243" s="73">
        <v>25564</v>
      </c>
      <c r="AU243" s="73">
        <v>25564</v>
      </c>
      <c r="AV243" s="73">
        <v>25564</v>
      </c>
      <c r="AW243" s="73">
        <v>25564</v>
      </c>
      <c r="AX243" s="73">
        <v>25564</v>
      </c>
      <c r="AY243" s="73">
        <v>25564</v>
      </c>
      <c r="AZ243" s="73">
        <v>25564</v>
      </c>
      <c r="BA243" s="270">
        <f t="shared" si="122"/>
        <v>25564</v>
      </c>
      <c r="BB243" s="73">
        <v>25580</v>
      </c>
      <c r="BC243" s="73">
        <v>25580</v>
      </c>
      <c r="BD243" s="73">
        <v>25580</v>
      </c>
      <c r="BE243" s="73">
        <v>25580</v>
      </c>
      <c r="BF243" s="73">
        <v>25580</v>
      </c>
      <c r="BG243" s="73">
        <v>25580</v>
      </c>
      <c r="BH243" s="73">
        <v>25580</v>
      </c>
      <c r="BI243" s="270">
        <f t="shared" si="123"/>
        <v>25580</v>
      </c>
      <c r="BJ243" s="73">
        <v>24820</v>
      </c>
      <c r="BK243" s="73">
        <v>24820</v>
      </c>
      <c r="BL243" s="270">
        <f t="shared" si="124"/>
        <v>24820</v>
      </c>
      <c r="BM243" s="73">
        <v>24626</v>
      </c>
      <c r="BN243" s="73">
        <v>24626</v>
      </c>
      <c r="BO243" s="73">
        <v>24626</v>
      </c>
      <c r="BP243" s="73">
        <v>24626</v>
      </c>
      <c r="BQ243" s="73">
        <v>24626</v>
      </c>
      <c r="BR243" s="73">
        <v>24626</v>
      </c>
      <c r="BS243" s="73">
        <v>24626</v>
      </c>
      <c r="BT243" s="73">
        <v>24626</v>
      </c>
      <c r="BU243" s="73">
        <v>24626</v>
      </c>
      <c r="BV243" s="73">
        <v>24626</v>
      </c>
      <c r="BW243" s="270">
        <f t="shared" si="125"/>
        <v>24626</v>
      </c>
      <c r="BX243" s="73">
        <v>26187</v>
      </c>
      <c r="BY243" s="73">
        <v>26187</v>
      </c>
      <c r="BZ243" s="73">
        <v>26187</v>
      </c>
      <c r="CA243" s="73">
        <v>26187</v>
      </c>
      <c r="CB243" s="73">
        <v>26187</v>
      </c>
      <c r="CC243" s="73">
        <v>26187</v>
      </c>
      <c r="CD243" s="73">
        <v>26187</v>
      </c>
      <c r="CE243" s="73">
        <v>26187</v>
      </c>
      <c r="CF243" s="270">
        <f t="shared" si="126"/>
        <v>26187</v>
      </c>
      <c r="CG243" s="73">
        <v>24540</v>
      </c>
      <c r="CH243" s="73">
        <v>24540</v>
      </c>
      <c r="CI243" s="73">
        <v>24540</v>
      </c>
      <c r="CJ243" s="73">
        <v>24540</v>
      </c>
      <c r="CK243" s="73">
        <v>24540</v>
      </c>
      <c r="CL243" s="73">
        <v>24540</v>
      </c>
      <c r="CM243" s="73">
        <v>24540</v>
      </c>
      <c r="CN243" s="73">
        <v>24540</v>
      </c>
      <c r="CO243" s="73">
        <v>24540</v>
      </c>
      <c r="CP243" s="270">
        <f t="shared" si="127"/>
        <v>24540</v>
      </c>
      <c r="CQ243" s="73">
        <v>24674</v>
      </c>
      <c r="CR243" s="73">
        <v>24674</v>
      </c>
      <c r="CS243" s="73">
        <v>24674</v>
      </c>
      <c r="CT243" s="73">
        <v>24674</v>
      </c>
      <c r="CU243" s="73">
        <v>24674</v>
      </c>
      <c r="CV243" s="73">
        <v>24674</v>
      </c>
      <c r="CW243" s="73">
        <v>24674</v>
      </c>
      <c r="CX243" s="73">
        <v>24674</v>
      </c>
      <c r="CY243" s="73">
        <v>24674</v>
      </c>
      <c r="CZ243" s="73">
        <v>24674</v>
      </c>
      <c r="DA243" s="270">
        <f t="shared" si="128"/>
        <v>24674</v>
      </c>
      <c r="DB243" s="73">
        <v>23936</v>
      </c>
      <c r="DC243" s="73">
        <v>23936</v>
      </c>
      <c r="DD243" s="270">
        <f t="shared" si="129"/>
        <v>23936</v>
      </c>
      <c r="DE243" s="73">
        <v>24964</v>
      </c>
      <c r="DF243" s="73">
        <v>24964</v>
      </c>
      <c r="DG243" s="73">
        <v>24964</v>
      </c>
      <c r="DH243" s="73">
        <v>24964</v>
      </c>
      <c r="DI243" s="73">
        <v>24964</v>
      </c>
      <c r="DJ243" s="73">
        <v>24964</v>
      </c>
      <c r="DK243" s="73">
        <v>24964</v>
      </c>
      <c r="DL243" s="73">
        <v>24964</v>
      </c>
      <c r="DM243" s="73">
        <v>24964</v>
      </c>
      <c r="DN243" s="73">
        <v>24964</v>
      </c>
      <c r="DO243" s="270">
        <f t="shared" si="130"/>
        <v>24964</v>
      </c>
      <c r="DP243" s="73">
        <v>24768</v>
      </c>
      <c r="DQ243" s="73">
        <v>24768</v>
      </c>
      <c r="DR243" s="73">
        <v>24768</v>
      </c>
      <c r="DS243" s="73">
        <v>24768</v>
      </c>
      <c r="DT243" s="73">
        <v>24768</v>
      </c>
      <c r="DU243" s="73">
        <v>24768</v>
      </c>
      <c r="DV243" s="73">
        <v>24768</v>
      </c>
      <c r="DW243" s="73">
        <v>24768</v>
      </c>
      <c r="DX243" s="73">
        <v>24768</v>
      </c>
      <c r="DY243" s="73">
        <v>24768</v>
      </c>
      <c r="DZ243" s="270">
        <f t="shared" si="131"/>
        <v>24768</v>
      </c>
      <c r="EA243" s="73">
        <v>25036</v>
      </c>
      <c r="EB243" s="73">
        <v>25036</v>
      </c>
      <c r="EC243" s="73">
        <v>25036</v>
      </c>
      <c r="ED243" s="73">
        <v>25036</v>
      </c>
      <c r="EE243" s="73">
        <v>25036</v>
      </c>
      <c r="EF243" s="73">
        <v>25036</v>
      </c>
      <c r="EG243" s="73">
        <v>25036</v>
      </c>
      <c r="EH243" s="73">
        <v>25036</v>
      </c>
      <c r="EI243" s="73">
        <v>25036</v>
      </c>
      <c r="EJ243" s="73">
        <v>25036</v>
      </c>
      <c r="EK243" s="270">
        <f t="shared" si="132"/>
        <v>25036</v>
      </c>
      <c r="EM243" s="306">
        <f t="shared" si="133"/>
        <v>24992</v>
      </c>
      <c r="EN243" s="144" t="str">
        <f t="shared" si="136"/>
        <v>OK</v>
      </c>
      <c r="EO243" s="144" t="str">
        <f t="shared" si="137"/>
        <v>OK</v>
      </c>
      <c r="EP243" s="144" t="str">
        <f t="shared" si="138"/>
        <v>OK</v>
      </c>
      <c r="EQ243" s="144" t="str">
        <f t="shared" si="139"/>
        <v>OK</v>
      </c>
      <c r="ER243" s="144" t="str">
        <f t="shared" si="140"/>
        <v>OK</v>
      </c>
      <c r="ES243" s="144" t="str">
        <f t="shared" si="141"/>
        <v>OK</v>
      </c>
      <c r="ET243" s="144" t="str">
        <f t="shared" si="142"/>
        <v>OK</v>
      </c>
      <c r="EU243" s="144" t="str">
        <f t="shared" si="143"/>
        <v>OK</v>
      </c>
      <c r="EV243" s="144" t="str">
        <f t="shared" si="144"/>
        <v>OK</v>
      </c>
      <c r="EW243" s="144" t="str">
        <f t="shared" si="145"/>
        <v>OK</v>
      </c>
      <c r="EX243" s="144" t="str">
        <f t="shared" si="146"/>
        <v>OK</v>
      </c>
      <c r="EY243" s="144" t="str">
        <f t="shared" si="147"/>
        <v>OK</v>
      </c>
      <c r="EZ243" s="144" t="str">
        <f t="shared" si="148"/>
        <v>OK</v>
      </c>
      <c r="FA243" s="144" t="str">
        <f t="shared" si="149"/>
        <v>OK</v>
      </c>
      <c r="FB243" s="144" t="str">
        <f t="shared" si="150"/>
        <v>OK</v>
      </c>
    </row>
    <row r="244" spans="2:158" ht="14.4" x14ac:dyDescent="0.3">
      <c r="B244" s="144">
        <v>239</v>
      </c>
      <c r="C244" s="68" t="s">
        <v>733</v>
      </c>
      <c r="D244" s="69" t="s">
        <v>734</v>
      </c>
      <c r="E244" s="70" t="s">
        <v>263</v>
      </c>
      <c r="F244" s="73">
        <f t="shared" si="135"/>
        <v>57808</v>
      </c>
      <c r="G244" s="73">
        <f t="shared" si="135"/>
        <v>57808</v>
      </c>
      <c r="H244" s="73">
        <f t="shared" si="135"/>
        <v>57808</v>
      </c>
      <c r="I244" s="73">
        <f t="shared" si="135"/>
        <v>57808</v>
      </c>
      <c r="J244" s="37"/>
      <c r="K244" s="73">
        <v>57808</v>
      </c>
      <c r="L244" s="73">
        <v>57808</v>
      </c>
      <c r="M244" s="73">
        <v>57808</v>
      </c>
      <c r="N244" s="73">
        <v>57808</v>
      </c>
      <c r="O244" s="73">
        <v>57808</v>
      </c>
      <c r="P244" s="73">
        <v>57808</v>
      </c>
      <c r="Q244" s="73">
        <v>57808</v>
      </c>
      <c r="R244" s="270">
        <f t="shared" si="118"/>
        <v>57808</v>
      </c>
      <c r="S244" s="73">
        <v>58327</v>
      </c>
      <c r="T244" s="73">
        <v>58327</v>
      </c>
      <c r="U244" s="73">
        <v>58327</v>
      </c>
      <c r="V244" s="73">
        <v>58327</v>
      </c>
      <c r="W244" s="73">
        <v>58327</v>
      </c>
      <c r="X244" s="73">
        <v>58327</v>
      </c>
      <c r="Y244" s="73">
        <v>58327</v>
      </c>
      <c r="Z244" s="73">
        <v>58327</v>
      </c>
      <c r="AA244" s="270">
        <f t="shared" si="119"/>
        <v>58327</v>
      </c>
      <c r="AB244" s="73">
        <v>60334</v>
      </c>
      <c r="AC244" s="73">
        <v>60334</v>
      </c>
      <c r="AD244" s="73">
        <v>60334</v>
      </c>
      <c r="AE244" s="270">
        <f t="shared" si="120"/>
        <v>60334</v>
      </c>
      <c r="AF244" s="73">
        <v>58847</v>
      </c>
      <c r="AG244" s="73">
        <v>58847</v>
      </c>
      <c r="AH244" s="73">
        <v>58847</v>
      </c>
      <c r="AI244" s="73">
        <v>58847</v>
      </c>
      <c r="AJ244" s="73">
        <v>58847</v>
      </c>
      <c r="AK244" s="73">
        <v>58847</v>
      </c>
      <c r="AL244" s="73">
        <v>58847</v>
      </c>
      <c r="AM244" s="73">
        <v>58847</v>
      </c>
      <c r="AN244" s="73">
        <v>58847</v>
      </c>
      <c r="AO244" s="73">
        <v>58847</v>
      </c>
      <c r="AP244" s="73">
        <v>58847</v>
      </c>
      <c r="AQ244" s="73">
        <v>58847</v>
      </c>
      <c r="AR244" s="270">
        <f t="shared" si="121"/>
        <v>58847</v>
      </c>
      <c r="AS244" s="73">
        <v>60114</v>
      </c>
      <c r="AT244" s="73">
        <v>60114</v>
      </c>
      <c r="AU244" s="73">
        <v>60114</v>
      </c>
      <c r="AV244" s="73">
        <v>60114</v>
      </c>
      <c r="AW244" s="73">
        <v>60114</v>
      </c>
      <c r="AX244" s="73">
        <v>60114</v>
      </c>
      <c r="AY244" s="73">
        <v>60114</v>
      </c>
      <c r="AZ244" s="73">
        <v>60114</v>
      </c>
      <c r="BA244" s="270">
        <f t="shared" si="122"/>
        <v>60114</v>
      </c>
      <c r="BB244" s="73">
        <v>60153</v>
      </c>
      <c r="BC244" s="73">
        <v>60153</v>
      </c>
      <c r="BD244" s="73">
        <v>60153</v>
      </c>
      <c r="BE244" s="73">
        <v>60153</v>
      </c>
      <c r="BF244" s="73">
        <v>60153</v>
      </c>
      <c r="BG244" s="73">
        <v>60153</v>
      </c>
      <c r="BH244" s="73">
        <v>60153</v>
      </c>
      <c r="BI244" s="270">
        <f t="shared" si="123"/>
        <v>60153</v>
      </c>
      <c r="BJ244" s="73">
        <v>58267</v>
      </c>
      <c r="BK244" s="73">
        <v>58267</v>
      </c>
      <c r="BL244" s="270">
        <f t="shared" si="124"/>
        <v>58267</v>
      </c>
      <c r="BM244" s="73">
        <v>57786</v>
      </c>
      <c r="BN244" s="73">
        <v>57786</v>
      </c>
      <c r="BO244" s="73">
        <v>57786</v>
      </c>
      <c r="BP244" s="73">
        <v>57786</v>
      </c>
      <c r="BQ244" s="73">
        <v>57786</v>
      </c>
      <c r="BR244" s="73">
        <v>57786</v>
      </c>
      <c r="BS244" s="73">
        <v>57786</v>
      </c>
      <c r="BT244" s="73">
        <v>57786</v>
      </c>
      <c r="BU244" s="73">
        <v>57786</v>
      </c>
      <c r="BV244" s="73">
        <v>57786</v>
      </c>
      <c r="BW244" s="270">
        <f t="shared" si="125"/>
        <v>57786</v>
      </c>
      <c r="BX244" s="73">
        <v>61662</v>
      </c>
      <c r="BY244" s="73">
        <v>61662</v>
      </c>
      <c r="BZ244" s="73">
        <v>61662</v>
      </c>
      <c r="CA244" s="73">
        <v>61662</v>
      </c>
      <c r="CB244" s="73">
        <v>61662</v>
      </c>
      <c r="CC244" s="73">
        <v>61662</v>
      </c>
      <c r="CD244" s="73">
        <v>61662</v>
      </c>
      <c r="CE244" s="73">
        <v>61662</v>
      </c>
      <c r="CF244" s="270">
        <f t="shared" si="126"/>
        <v>61662</v>
      </c>
      <c r="CG244" s="73">
        <v>57574</v>
      </c>
      <c r="CH244" s="73">
        <v>57574</v>
      </c>
      <c r="CI244" s="73">
        <v>57574</v>
      </c>
      <c r="CJ244" s="73">
        <v>57574</v>
      </c>
      <c r="CK244" s="73">
        <v>57574</v>
      </c>
      <c r="CL244" s="73">
        <v>57574</v>
      </c>
      <c r="CM244" s="73">
        <v>57574</v>
      </c>
      <c r="CN244" s="73">
        <v>57574</v>
      </c>
      <c r="CO244" s="73">
        <v>57574</v>
      </c>
      <c r="CP244" s="270">
        <f t="shared" si="127"/>
        <v>57574</v>
      </c>
      <c r="CQ244" s="73">
        <v>57905</v>
      </c>
      <c r="CR244" s="73">
        <v>57905</v>
      </c>
      <c r="CS244" s="73">
        <v>57905</v>
      </c>
      <c r="CT244" s="73">
        <v>57905</v>
      </c>
      <c r="CU244" s="73">
        <v>57905</v>
      </c>
      <c r="CV244" s="73">
        <v>57905</v>
      </c>
      <c r="CW244" s="73">
        <v>57905</v>
      </c>
      <c r="CX244" s="73">
        <v>57905</v>
      </c>
      <c r="CY244" s="73">
        <v>57905</v>
      </c>
      <c r="CZ244" s="73">
        <v>57905</v>
      </c>
      <c r="DA244" s="270">
        <f t="shared" si="128"/>
        <v>57905</v>
      </c>
      <c r="DB244" s="73">
        <v>56073</v>
      </c>
      <c r="DC244" s="73">
        <v>56073</v>
      </c>
      <c r="DD244" s="270">
        <f t="shared" si="129"/>
        <v>56073</v>
      </c>
      <c r="DE244" s="73">
        <v>58625</v>
      </c>
      <c r="DF244" s="73">
        <v>58625</v>
      </c>
      <c r="DG244" s="73">
        <v>58625</v>
      </c>
      <c r="DH244" s="73">
        <v>58625</v>
      </c>
      <c r="DI244" s="73">
        <v>58625</v>
      </c>
      <c r="DJ244" s="73">
        <v>58625</v>
      </c>
      <c r="DK244" s="73">
        <v>58625</v>
      </c>
      <c r="DL244" s="73">
        <v>58625</v>
      </c>
      <c r="DM244" s="73">
        <v>58625</v>
      </c>
      <c r="DN244" s="73">
        <v>58625</v>
      </c>
      <c r="DO244" s="270">
        <f t="shared" si="130"/>
        <v>58625</v>
      </c>
      <c r="DP244" s="73">
        <v>58139</v>
      </c>
      <c r="DQ244" s="73">
        <v>58139</v>
      </c>
      <c r="DR244" s="73">
        <v>58139</v>
      </c>
      <c r="DS244" s="73">
        <v>58139</v>
      </c>
      <c r="DT244" s="73">
        <v>58139</v>
      </c>
      <c r="DU244" s="73">
        <v>58139</v>
      </c>
      <c r="DV244" s="73">
        <v>58139</v>
      </c>
      <c r="DW244" s="73">
        <v>58139</v>
      </c>
      <c r="DX244" s="73">
        <v>58139</v>
      </c>
      <c r="DY244" s="73">
        <v>58139</v>
      </c>
      <c r="DZ244" s="270">
        <f t="shared" si="131"/>
        <v>58139</v>
      </c>
      <c r="EA244" s="73">
        <v>58805</v>
      </c>
      <c r="EB244" s="73">
        <v>58805</v>
      </c>
      <c r="EC244" s="73">
        <v>58805</v>
      </c>
      <c r="ED244" s="73">
        <v>58805</v>
      </c>
      <c r="EE244" s="73">
        <v>58805</v>
      </c>
      <c r="EF244" s="73">
        <v>58805</v>
      </c>
      <c r="EG244" s="73">
        <v>58805</v>
      </c>
      <c r="EH244" s="73">
        <v>58805</v>
      </c>
      <c r="EI244" s="73">
        <v>58805</v>
      </c>
      <c r="EJ244" s="73">
        <v>58805</v>
      </c>
      <c r="EK244" s="270">
        <f t="shared" si="132"/>
        <v>58805</v>
      </c>
      <c r="EM244" s="306">
        <f t="shared" si="133"/>
        <v>58694.6</v>
      </c>
      <c r="EN244" s="144" t="str">
        <f t="shared" si="136"/>
        <v>OK</v>
      </c>
      <c r="EO244" s="144" t="str">
        <f t="shared" si="137"/>
        <v>OK</v>
      </c>
      <c r="EP244" s="144" t="str">
        <f t="shared" si="138"/>
        <v>OK</v>
      </c>
      <c r="EQ244" s="144" t="str">
        <f t="shared" si="139"/>
        <v>OK</v>
      </c>
      <c r="ER244" s="144" t="str">
        <f t="shared" si="140"/>
        <v>OK</v>
      </c>
      <c r="ES244" s="144" t="str">
        <f t="shared" si="141"/>
        <v>OK</v>
      </c>
      <c r="ET244" s="144" t="str">
        <f t="shared" si="142"/>
        <v>OK</v>
      </c>
      <c r="EU244" s="144" t="str">
        <f t="shared" si="143"/>
        <v>OK</v>
      </c>
      <c r="EV244" s="144" t="str">
        <f t="shared" si="144"/>
        <v>OK</v>
      </c>
      <c r="EW244" s="144" t="str">
        <f t="shared" si="145"/>
        <v>OK</v>
      </c>
      <c r="EX244" s="144" t="str">
        <f t="shared" si="146"/>
        <v>OK</v>
      </c>
      <c r="EY244" s="144" t="str">
        <f t="shared" si="147"/>
        <v>OK</v>
      </c>
      <c r="EZ244" s="144" t="str">
        <f t="shared" si="148"/>
        <v>OK</v>
      </c>
      <c r="FA244" s="144" t="str">
        <f t="shared" si="149"/>
        <v>OK</v>
      </c>
      <c r="FB244" s="144" t="str">
        <f t="shared" si="150"/>
        <v>OK</v>
      </c>
    </row>
    <row r="245" spans="2:158" ht="14.4" x14ac:dyDescent="0.3">
      <c r="B245" s="144">
        <v>240</v>
      </c>
      <c r="C245" s="68" t="s">
        <v>735</v>
      </c>
      <c r="D245" s="69" t="s">
        <v>736</v>
      </c>
      <c r="E245" s="70" t="s">
        <v>13</v>
      </c>
      <c r="F245" s="73">
        <f t="shared" ref="F245:I264" si="151">INDEX($K245:$EK245,MATCH(F$4,$K$4:$EK$4,0))</f>
        <v>379076</v>
      </c>
      <c r="G245" s="73">
        <f t="shared" si="151"/>
        <v>379076</v>
      </c>
      <c r="H245" s="73">
        <f t="shared" si="151"/>
        <v>379076</v>
      </c>
      <c r="I245" s="73">
        <f t="shared" si="151"/>
        <v>379076</v>
      </c>
      <c r="J245" s="37"/>
      <c r="K245" s="73">
        <v>379076</v>
      </c>
      <c r="L245" s="73">
        <v>379076</v>
      </c>
      <c r="M245" s="73">
        <v>379076</v>
      </c>
      <c r="N245" s="73">
        <v>379076</v>
      </c>
      <c r="O245" s="73">
        <v>379076</v>
      </c>
      <c r="P245" s="73">
        <v>379076</v>
      </c>
      <c r="Q245" s="73">
        <v>379076</v>
      </c>
      <c r="R245" s="270">
        <f t="shared" si="118"/>
        <v>379076</v>
      </c>
      <c r="S245" s="73">
        <v>385044</v>
      </c>
      <c r="T245" s="73">
        <v>385044</v>
      </c>
      <c r="U245" s="73">
        <v>385044</v>
      </c>
      <c r="V245" s="73">
        <v>385044</v>
      </c>
      <c r="W245" s="73">
        <v>385044</v>
      </c>
      <c r="X245" s="73">
        <v>385044</v>
      </c>
      <c r="Y245" s="73">
        <v>385044</v>
      </c>
      <c r="Z245" s="73">
        <v>385044</v>
      </c>
      <c r="AA245" s="270">
        <f t="shared" si="119"/>
        <v>385044</v>
      </c>
      <c r="AB245" s="73">
        <v>408112</v>
      </c>
      <c r="AC245" s="73">
        <v>408112</v>
      </c>
      <c r="AD245" s="73">
        <v>408112</v>
      </c>
      <c r="AE245" s="270">
        <f t="shared" si="120"/>
        <v>408112</v>
      </c>
      <c r="AF245" s="73">
        <v>391010</v>
      </c>
      <c r="AG245" s="73">
        <v>391010</v>
      </c>
      <c r="AH245" s="73">
        <v>391010</v>
      </c>
      <c r="AI245" s="73">
        <v>391010</v>
      </c>
      <c r="AJ245" s="73">
        <v>391010</v>
      </c>
      <c r="AK245" s="73">
        <v>391010</v>
      </c>
      <c r="AL245" s="73">
        <v>391010</v>
      </c>
      <c r="AM245" s="73">
        <v>391010</v>
      </c>
      <c r="AN245" s="73">
        <v>391010</v>
      </c>
      <c r="AO245" s="73">
        <v>391010</v>
      </c>
      <c r="AP245" s="73">
        <v>391010</v>
      </c>
      <c r="AQ245" s="73">
        <v>391010</v>
      </c>
      <c r="AR245" s="270">
        <f t="shared" si="121"/>
        <v>391010</v>
      </c>
      <c r="AS245" s="73">
        <v>405586</v>
      </c>
      <c r="AT245" s="73">
        <v>405586</v>
      </c>
      <c r="AU245" s="73">
        <v>405586</v>
      </c>
      <c r="AV245" s="73">
        <v>405586</v>
      </c>
      <c r="AW245" s="73">
        <v>405586</v>
      </c>
      <c r="AX245" s="73">
        <v>405586</v>
      </c>
      <c r="AY245" s="73">
        <v>405586</v>
      </c>
      <c r="AZ245" s="73">
        <v>405586</v>
      </c>
      <c r="BA245" s="270">
        <f t="shared" si="122"/>
        <v>405586</v>
      </c>
      <c r="BB245" s="73">
        <v>406028</v>
      </c>
      <c r="BC245" s="73">
        <v>406028</v>
      </c>
      <c r="BD245" s="73">
        <v>406028</v>
      </c>
      <c r="BE245" s="73">
        <v>406028</v>
      </c>
      <c r="BF245" s="73">
        <v>406028</v>
      </c>
      <c r="BG245" s="73">
        <v>406028</v>
      </c>
      <c r="BH245" s="73">
        <v>406028</v>
      </c>
      <c r="BI245" s="270">
        <f t="shared" si="123"/>
        <v>406028</v>
      </c>
      <c r="BJ245" s="73">
        <v>384365</v>
      </c>
      <c r="BK245" s="73">
        <v>384365</v>
      </c>
      <c r="BL245" s="270">
        <f t="shared" si="124"/>
        <v>384365</v>
      </c>
      <c r="BM245" s="73">
        <v>378826</v>
      </c>
      <c r="BN245" s="73">
        <v>378826</v>
      </c>
      <c r="BO245" s="73">
        <v>378826</v>
      </c>
      <c r="BP245" s="73">
        <v>378826</v>
      </c>
      <c r="BQ245" s="73">
        <v>378826</v>
      </c>
      <c r="BR245" s="73">
        <v>378826</v>
      </c>
      <c r="BS245" s="73">
        <v>378826</v>
      </c>
      <c r="BT245" s="73">
        <v>378826</v>
      </c>
      <c r="BU245" s="73">
        <v>378826</v>
      </c>
      <c r="BV245" s="73">
        <v>378826</v>
      </c>
      <c r="BW245" s="270">
        <f t="shared" si="125"/>
        <v>378826</v>
      </c>
      <c r="BX245" s="73">
        <v>423365</v>
      </c>
      <c r="BY245" s="73">
        <v>423365</v>
      </c>
      <c r="BZ245" s="73">
        <v>423365</v>
      </c>
      <c r="CA245" s="73">
        <v>423365</v>
      </c>
      <c r="CB245" s="73">
        <v>423365</v>
      </c>
      <c r="CC245" s="73">
        <v>423365</v>
      </c>
      <c r="CD245" s="73">
        <v>423365</v>
      </c>
      <c r="CE245" s="73">
        <v>423365</v>
      </c>
      <c r="CF245" s="270">
        <f t="shared" si="126"/>
        <v>423365</v>
      </c>
      <c r="CG245" s="73">
        <v>376376</v>
      </c>
      <c r="CH245" s="73">
        <v>376376</v>
      </c>
      <c r="CI245" s="73">
        <v>376376</v>
      </c>
      <c r="CJ245" s="73">
        <v>376376</v>
      </c>
      <c r="CK245" s="73">
        <v>376376</v>
      </c>
      <c r="CL245" s="73">
        <v>376376</v>
      </c>
      <c r="CM245" s="73">
        <v>376376</v>
      </c>
      <c r="CN245" s="73">
        <v>376376</v>
      </c>
      <c r="CO245" s="73">
        <v>376376</v>
      </c>
      <c r="CP245" s="270">
        <f t="shared" si="127"/>
        <v>376376</v>
      </c>
      <c r="CQ245" s="73">
        <v>380196</v>
      </c>
      <c r="CR245" s="73">
        <v>380196</v>
      </c>
      <c r="CS245" s="73">
        <v>380196</v>
      </c>
      <c r="CT245" s="73">
        <v>380196</v>
      </c>
      <c r="CU245" s="73">
        <v>380196</v>
      </c>
      <c r="CV245" s="73">
        <v>380196</v>
      </c>
      <c r="CW245" s="73">
        <v>380196</v>
      </c>
      <c r="CX245" s="73">
        <v>380196</v>
      </c>
      <c r="CY245" s="73">
        <v>380196</v>
      </c>
      <c r="CZ245" s="73">
        <v>380196</v>
      </c>
      <c r="DA245" s="270">
        <f t="shared" si="128"/>
        <v>380196</v>
      </c>
      <c r="DB245" s="73">
        <v>359144</v>
      </c>
      <c r="DC245" s="73">
        <v>359144</v>
      </c>
      <c r="DD245" s="270">
        <f t="shared" si="129"/>
        <v>359144</v>
      </c>
      <c r="DE245" s="73">
        <v>388464</v>
      </c>
      <c r="DF245" s="73">
        <v>388464</v>
      </c>
      <c r="DG245" s="73">
        <v>388464</v>
      </c>
      <c r="DH245" s="73">
        <v>388464</v>
      </c>
      <c r="DI245" s="73">
        <v>388464</v>
      </c>
      <c r="DJ245" s="73">
        <v>388464</v>
      </c>
      <c r="DK245" s="73">
        <v>388464</v>
      </c>
      <c r="DL245" s="73">
        <v>388464</v>
      </c>
      <c r="DM245" s="73">
        <v>388464</v>
      </c>
      <c r="DN245" s="73">
        <v>388464</v>
      </c>
      <c r="DO245" s="270">
        <f t="shared" si="130"/>
        <v>388464</v>
      </c>
      <c r="DP245" s="73">
        <v>382888</v>
      </c>
      <c r="DQ245" s="73">
        <v>382888</v>
      </c>
      <c r="DR245" s="73">
        <v>382888</v>
      </c>
      <c r="DS245" s="73">
        <v>382888</v>
      </c>
      <c r="DT245" s="73">
        <v>382888</v>
      </c>
      <c r="DU245" s="73">
        <v>382888</v>
      </c>
      <c r="DV245" s="73">
        <v>382888</v>
      </c>
      <c r="DW245" s="73">
        <v>382888</v>
      </c>
      <c r="DX245" s="73">
        <v>382888</v>
      </c>
      <c r="DY245" s="73">
        <v>382888</v>
      </c>
      <c r="DZ245" s="270">
        <f t="shared" si="131"/>
        <v>382888</v>
      </c>
      <c r="EA245" s="73">
        <v>390537</v>
      </c>
      <c r="EB245" s="73">
        <v>390537</v>
      </c>
      <c r="EC245" s="73">
        <v>390537</v>
      </c>
      <c r="ED245" s="73">
        <v>390537</v>
      </c>
      <c r="EE245" s="73">
        <v>390537</v>
      </c>
      <c r="EF245" s="73">
        <v>390537</v>
      </c>
      <c r="EG245" s="73">
        <v>390537</v>
      </c>
      <c r="EH245" s="73">
        <v>390537</v>
      </c>
      <c r="EI245" s="73">
        <v>390537</v>
      </c>
      <c r="EJ245" s="73">
        <v>390537</v>
      </c>
      <c r="EK245" s="270">
        <f t="shared" si="132"/>
        <v>390537</v>
      </c>
      <c r="EM245" s="306">
        <f t="shared" si="133"/>
        <v>389267.8</v>
      </c>
      <c r="EN245" s="144" t="str">
        <f t="shared" si="136"/>
        <v>OK</v>
      </c>
      <c r="EO245" s="144" t="str">
        <f t="shared" si="137"/>
        <v>OK</v>
      </c>
      <c r="EP245" s="144" t="str">
        <f t="shared" si="138"/>
        <v>OK</v>
      </c>
      <c r="EQ245" s="144" t="str">
        <f t="shared" si="139"/>
        <v>OK</v>
      </c>
      <c r="ER245" s="144" t="str">
        <f t="shared" si="140"/>
        <v>OK</v>
      </c>
      <c r="ES245" s="144" t="str">
        <f t="shared" si="141"/>
        <v>OK</v>
      </c>
      <c r="ET245" s="144" t="str">
        <f t="shared" si="142"/>
        <v>OK</v>
      </c>
      <c r="EU245" s="144" t="str">
        <f t="shared" si="143"/>
        <v>OK</v>
      </c>
      <c r="EV245" s="144" t="str">
        <f t="shared" si="144"/>
        <v>OK</v>
      </c>
      <c r="EW245" s="144" t="str">
        <f t="shared" si="145"/>
        <v>OK</v>
      </c>
      <c r="EX245" s="144" t="str">
        <f t="shared" si="146"/>
        <v>XXX</v>
      </c>
      <c r="EY245" s="144" t="str">
        <f t="shared" si="147"/>
        <v>XXX</v>
      </c>
      <c r="EZ245" s="144" t="str">
        <f t="shared" si="148"/>
        <v>OK</v>
      </c>
      <c r="FA245" s="144" t="str">
        <f t="shared" si="149"/>
        <v>OK</v>
      </c>
      <c r="FB245" s="144" t="str">
        <f t="shared" si="150"/>
        <v>OK</v>
      </c>
    </row>
    <row r="246" spans="2:158" ht="14.4" x14ac:dyDescent="0.3">
      <c r="B246" s="144">
        <v>241</v>
      </c>
      <c r="C246" s="68" t="s">
        <v>737</v>
      </c>
      <c r="D246" s="69" t="s">
        <v>738</v>
      </c>
      <c r="E246" s="70" t="s">
        <v>13</v>
      </c>
      <c r="F246" s="73">
        <f t="shared" si="151"/>
        <v>454427</v>
      </c>
      <c r="G246" s="73">
        <f t="shared" si="151"/>
        <v>454427</v>
      </c>
      <c r="H246" s="73">
        <f t="shared" si="151"/>
        <v>454427</v>
      </c>
      <c r="I246" s="73">
        <f t="shared" si="151"/>
        <v>454427</v>
      </c>
      <c r="J246" s="37"/>
      <c r="K246" s="73">
        <v>454427</v>
      </c>
      <c r="L246" s="73">
        <v>454427</v>
      </c>
      <c r="M246" s="73">
        <v>454427</v>
      </c>
      <c r="N246" s="73">
        <v>454427</v>
      </c>
      <c r="O246" s="73">
        <v>454427</v>
      </c>
      <c r="P246" s="73">
        <v>454427</v>
      </c>
      <c r="Q246" s="73">
        <v>454427</v>
      </c>
      <c r="R246" s="270">
        <f t="shared" si="118"/>
        <v>454427</v>
      </c>
      <c r="S246" s="73">
        <v>457551</v>
      </c>
      <c r="T246" s="73">
        <v>457551</v>
      </c>
      <c r="U246" s="73">
        <v>457551</v>
      </c>
      <c r="V246" s="73">
        <v>457551</v>
      </c>
      <c r="W246" s="73">
        <v>457551</v>
      </c>
      <c r="X246" s="73">
        <v>457551</v>
      </c>
      <c r="Y246" s="73">
        <v>457551</v>
      </c>
      <c r="Z246" s="73">
        <v>457551</v>
      </c>
      <c r="AA246" s="270">
        <f t="shared" si="119"/>
        <v>457551</v>
      </c>
      <c r="AB246" s="73">
        <v>469632</v>
      </c>
      <c r="AC246" s="73">
        <v>469632</v>
      </c>
      <c r="AD246" s="73">
        <v>469632</v>
      </c>
      <c r="AE246" s="270">
        <f t="shared" si="120"/>
        <v>469632</v>
      </c>
      <c r="AF246" s="73">
        <v>460677</v>
      </c>
      <c r="AG246" s="73">
        <v>460677</v>
      </c>
      <c r="AH246" s="73">
        <v>460677</v>
      </c>
      <c r="AI246" s="73">
        <v>460677</v>
      </c>
      <c r="AJ246" s="73">
        <v>460677</v>
      </c>
      <c r="AK246" s="73">
        <v>460677</v>
      </c>
      <c r="AL246" s="73">
        <v>460677</v>
      </c>
      <c r="AM246" s="73">
        <v>460677</v>
      </c>
      <c r="AN246" s="73">
        <v>460677</v>
      </c>
      <c r="AO246" s="73">
        <v>460677</v>
      </c>
      <c r="AP246" s="73">
        <v>460677</v>
      </c>
      <c r="AQ246" s="73">
        <v>460677</v>
      </c>
      <c r="AR246" s="270">
        <f t="shared" si="121"/>
        <v>460677</v>
      </c>
      <c r="AS246" s="73">
        <v>468308</v>
      </c>
      <c r="AT246" s="73">
        <v>468308</v>
      </c>
      <c r="AU246" s="73">
        <v>468308</v>
      </c>
      <c r="AV246" s="73">
        <v>468308</v>
      </c>
      <c r="AW246" s="73">
        <v>468308</v>
      </c>
      <c r="AX246" s="73">
        <v>468308</v>
      </c>
      <c r="AY246" s="73">
        <v>468308</v>
      </c>
      <c r="AZ246" s="73">
        <v>468308</v>
      </c>
      <c r="BA246" s="270">
        <f t="shared" si="122"/>
        <v>468308</v>
      </c>
      <c r="BB246" s="73">
        <v>468540</v>
      </c>
      <c r="BC246" s="73">
        <v>468540</v>
      </c>
      <c r="BD246" s="73">
        <v>468540</v>
      </c>
      <c r="BE246" s="73">
        <v>468540</v>
      </c>
      <c r="BF246" s="73">
        <v>468540</v>
      </c>
      <c r="BG246" s="73">
        <v>468540</v>
      </c>
      <c r="BH246" s="73">
        <v>468540</v>
      </c>
      <c r="BI246" s="270">
        <f t="shared" si="123"/>
        <v>468540</v>
      </c>
      <c r="BJ246" s="73">
        <v>457198</v>
      </c>
      <c r="BK246" s="73">
        <v>457198</v>
      </c>
      <c r="BL246" s="270">
        <f t="shared" si="124"/>
        <v>457198</v>
      </c>
      <c r="BM246" s="73">
        <v>454295</v>
      </c>
      <c r="BN246" s="73">
        <v>454295</v>
      </c>
      <c r="BO246" s="73">
        <v>454295</v>
      </c>
      <c r="BP246" s="73">
        <v>454295</v>
      </c>
      <c r="BQ246" s="73">
        <v>454295</v>
      </c>
      <c r="BR246" s="73">
        <v>454295</v>
      </c>
      <c r="BS246" s="73">
        <v>454295</v>
      </c>
      <c r="BT246" s="73">
        <v>454295</v>
      </c>
      <c r="BU246" s="73">
        <v>454295</v>
      </c>
      <c r="BV246" s="73">
        <v>454295</v>
      </c>
      <c r="BW246" s="270">
        <f t="shared" si="125"/>
        <v>454295</v>
      </c>
      <c r="BX246" s="73">
        <v>477619</v>
      </c>
      <c r="BY246" s="73">
        <v>477619</v>
      </c>
      <c r="BZ246" s="73">
        <v>477619</v>
      </c>
      <c r="CA246" s="73">
        <v>477619</v>
      </c>
      <c r="CB246" s="73">
        <v>477619</v>
      </c>
      <c r="CC246" s="73">
        <v>477619</v>
      </c>
      <c r="CD246" s="73">
        <v>477619</v>
      </c>
      <c r="CE246" s="73">
        <v>477619</v>
      </c>
      <c r="CF246" s="270">
        <f t="shared" si="126"/>
        <v>477619</v>
      </c>
      <c r="CG246" s="73">
        <v>453011</v>
      </c>
      <c r="CH246" s="73">
        <v>453011</v>
      </c>
      <c r="CI246" s="73">
        <v>453011</v>
      </c>
      <c r="CJ246" s="73">
        <v>453011</v>
      </c>
      <c r="CK246" s="73">
        <v>453011</v>
      </c>
      <c r="CL246" s="73">
        <v>453011</v>
      </c>
      <c r="CM246" s="73">
        <v>453011</v>
      </c>
      <c r="CN246" s="73">
        <v>453011</v>
      </c>
      <c r="CO246" s="73">
        <v>453011</v>
      </c>
      <c r="CP246" s="270">
        <f t="shared" si="127"/>
        <v>453011</v>
      </c>
      <c r="CQ246" s="73">
        <v>455015</v>
      </c>
      <c r="CR246" s="73">
        <v>455015</v>
      </c>
      <c r="CS246" s="73">
        <v>455015</v>
      </c>
      <c r="CT246" s="73">
        <v>455015</v>
      </c>
      <c r="CU246" s="73">
        <v>455015</v>
      </c>
      <c r="CV246" s="73">
        <v>455015</v>
      </c>
      <c r="CW246" s="73">
        <v>455015</v>
      </c>
      <c r="CX246" s="73">
        <v>455015</v>
      </c>
      <c r="CY246" s="73">
        <v>455015</v>
      </c>
      <c r="CZ246" s="73">
        <v>455015</v>
      </c>
      <c r="DA246" s="270">
        <f t="shared" si="128"/>
        <v>455015</v>
      </c>
      <c r="DB246" s="73">
        <v>443991</v>
      </c>
      <c r="DC246" s="73">
        <v>443991</v>
      </c>
      <c r="DD246" s="270">
        <f t="shared" si="129"/>
        <v>443991</v>
      </c>
      <c r="DE246" s="73">
        <v>459342</v>
      </c>
      <c r="DF246" s="73">
        <v>459342</v>
      </c>
      <c r="DG246" s="73">
        <v>459342</v>
      </c>
      <c r="DH246" s="73">
        <v>459342</v>
      </c>
      <c r="DI246" s="73">
        <v>459342</v>
      </c>
      <c r="DJ246" s="73">
        <v>459342</v>
      </c>
      <c r="DK246" s="73">
        <v>459342</v>
      </c>
      <c r="DL246" s="73">
        <v>459342</v>
      </c>
      <c r="DM246" s="73">
        <v>459342</v>
      </c>
      <c r="DN246" s="73">
        <v>459342</v>
      </c>
      <c r="DO246" s="270">
        <f t="shared" si="130"/>
        <v>459342</v>
      </c>
      <c r="DP246" s="73">
        <v>456424</v>
      </c>
      <c r="DQ246" s="73">
        <v>456424</v>
      </c>
      <c r="DR246" s="73">
        <v>456424</v>
      </c>
      <c r="DS246" s="73">
        <v>456424</v>
      </c>
      <c r="DT246" s="73">
        <v>456424</v>
      </c>
      <c r="DU246" s="73">
        <v>456424</v>
      </c>
      <c r="DV246" s="73">
        <v>456424</v>
      </c>
      <c r="DW246" s="73">
        <v>456424</v>
      </c>
      <c r="DX246" s="73">
        <v>456424</v>
      </c>
      <c r="DY246" s="73">
        <v>456424</v>
      </c>
      <c r="DZ246" s="270">
        <f t="shared" si="131"/>
        <v>456424</v>
      </c>
      <c r="EA246" s="73">
        <v>460427</v>
      </c>
      <c r="EB246" s="73">
        <v>460427</v>
      </c>
      <c r="EC246" s="73">
        <v>460427</v>
      </c>
      <c r="ED246" s="73">
        <v>460427</v>
      </c>
      <c r="EE246" s="73">
        <v>460427</v>
      </c>
      <c r="EF246" s="73">
        <v>460427</v>
      </c>
      <c r="EG246" s="73">
        <v>460427</v>
      </c>
      <c r="EH246" s="73">
        <v>460427</v>
      </c>
      <c r="EI246" s="73">
        <v>460427</v>
      </c>
      <c r="EJ246" s="73">
        <v>460427</v>
      </c>
      <c r="EK246" s="270">
        <f t="shared" si="132"/>
        <v>460427</v>
      </c>
      <c r="EM246" s="306">
        <f t="shared" si="133"/>
        <v>459763.8</v>
      </c>
      <c r="EN246" s="144" t="str">
        <f t="shared" si="136"/>
        <v>OK</v>
      </c>
      <c r="EO246" s="144" t="str">
        <f t="shared" si="137"/>
        <v>OK</v>
      </c>
      <c r="EP246" s="144" t="str">
        <f t="shared" si="138"/>
        <v>OK</v>
      </c>
      <c r="EQ246" s="144" t="str">
        <f t="shared" si="139"/>
        <v>OK</v>
      </c>
      <c r="ER246" s="144" t="str">
        <f t="shared" si="140"/>
        <v>OK</v>
      </c>
      <c r="ES246" s="144" t="str">
        <f t="shared" si="141"/>
        <v>OK</v>
      </c>
      <c r="ET246" s="144" t="str">
        <f t="shared" si="142"/>
        <v>OK</v>
      </c>
      <c r="EU246" s="144" t="str">
        <f t="shared" si="143"/>
        <v>OK</v>
      </c>
      <c r="EV246" s="144" t="str">
        <f t="shared" si="144"/>
        <v>OK</v>
      </c>
      <c r="EW246" s="144" t="str">
        <f t="shared" si="145"/>
        <v>OK</v>
      </c>
      <c r="EX246" s="144" t="str">
        <f t="shared" si="146"/>
        <v>OK</v>
      </c>
      <c r="EY246" s="144" t="str">
        <f t="shared" si="147"/>
        <v>OK</v>
      </c>
      <c r="EZ246" s="144" t="str">
        <f t="shared" si="148"/>
        <v>OK</v>
      </c>
      <c r="FA246" s="144" t="str">
        <f t="shared" si="149"/>
        <v>OK</v>
      </c>
      <c r="FB246" s="144" t="str">
        <f t="shared" si="150"/>
        <v>OK</v>
      </c>
    </row>
    <row r="247" spans="2:158" ht="14.4" x14ac:dyDescent="0.3">
      <c r="B247" s="144">
        <v>242</v>
      </c>
      <c r="C247" s="68" t="s">
        <v>739</v>
      </c>
      <c r="D247" s="69" t="s">
        <v>740</v>
      </c>
      <c r="E247" s="70" t="s">
        <v>13</v>
      </c>
      <c r="F247" s="73">
        <f t="shared" si="151"/>
        <v>293217</v>
      </c>
      <c r="G247" s="73">
        <f t="shared" si="151"/>
        <v>293217</v>
      </c>
      <c r="H247" s="73">
        <f t="shared" si="151"/>
        <v>293217</v>
      </c>
      <c r="I247" s="73">
        <f t="shared" si="151"/>
        <v>293217</v>
      </c>
      <c r="J247" s="37"/>
      <c r="K247" s="73">
        <v>293217</v>
      </c>
      <c r="L247" s="73">
        <v>293217</v>
      </c>
      <c r="M247" s="73">
        <v>293217</v>
      </c>
      <c r="N247" s="73">
        <v>293217</v>
      </c>
      <c r="O247" s="73">
        <v>293217</v>
      </c>
      <c r="P247" s="73">
        <v>293217</v>
      </c>
      <c r="Q247" s="73">
        <v>293217</v>
      </c>
      <c r="R247" s="270">
        <f t="shared" si="118"/>
        <v>293217</v>
      </c>
      <c r="S247" s="73">
        <v>297022</v>
      </c>
      <c r="T247" s="73">
        <v>297022</v>
      </c>
      <c r="U247" s="73">
        <v>297022</v>
      </c>
      <c r="V247" s="73">
        <v>297022</v>
      </c>
      <c r="W247" s="73">
        <v>297022</v>
      </c>
      <c r="X247" s="73">
        <v>297022</v>
      </c>
      <c r="Y247" s="73">
        <v>297022</v>
      </c>
      <c r="Z247" s="73">
        <v>297022</v>
      </c>
      <c r="AA247" s="270">
        <f t="shared" si="119"/>
        <v>297022</v>
      </c>
      <c r="AB247" s="73">
        <v>311716</v>
      </c>
      <c r="AC247" s="73">
        <v>311716</v>
      </c>
      <c r="AD247" s="73">
        <v>311716</v>
      </c>
      <c r="AE247" s="270">
        <f t="shared" si="120"/>
        <v>311716</v>
      </c>
      <c r="AF247" s="73">
        <v>300819</v>
      </c>
      <c r="AG247" s="73">
        <v>300819</v>
      </c>
      <c r="AH247" s="73">
        <v>300819</v>
      </c>
      <c r="AI247" s="73">
        <v>300819</v>
      </c>
      <c r="AJ247" s="73">
        <v>300819</v>
      </c>
      <c r="AK247" s="73">
        <v>300819</v>
      </c>
      <c r="AL247" s="73">
        <v>300819</v>
      </c>
      <c r="AM247" s="73">
        <v>300819</v>
      </c>
      <c r="AN247" s="73">
        <v>300819</v>
      </c>
      <c r="AO247" s="73">
        <v>300819</v>
      </c>
      <c r="AP247" s="73">
        <v>300819</v>
      </c>
      <c r="AQ247" s="73">
        <v>300819</v>
      </c>
      <c r="AR247" s="270">
        <f t="shared" si="121"/>
        <v>300819</v>
      </c>
      <c r="AS247" s="73">
        <v>310104</v>
      </c>
      <c r="AT247" s="73">
        <v>310104</v>
      </c>
      <c r="AU247" s="73">
        <v>310104</v>
      </c>
      <c r="AV247" s="73">
        <v>310104</v>
      </c>
      <c r="AW247" s="73">
        <v>310104</v>
      </c>
      <c r="AX247" s="73">
        <v>310104</v>
      </c>
      <c r="AY247" s="73">
        <v>310104</v>
      </c>
      <c r="AZ247" s="73">
        <v>310104</v>
      </c>
      <c r="BA247" s="270">
        <f t="shared" si="122"/>
        <v>310104</v>
      </c>
      <c r="BB247" s="73">
        <v>310388</v>
      </c>
      <c r="BC247" s="73">
        <v>310388</v>
      </c>
      <c r="BD247" s="73">
        <v>310388</v>
      </c>
      <c r="BE247" s="73">
        <v>310388</v>
      </c>
      <c r="BF247" s="73">
        <v>310388</v>
      </c>
      <c r="BG247" s="73">
        <v>310388</v>
      </c>
      <c r="BH247" s="73">
        <v>310388</v>
      </c>
      <c r="BI247" s="270">
        <f t="shared" si="123"/>
        <v>310388</v>
      </c>
      <c r="BJ247" s="73">
        <v>296586</v>
      </c>
      <c r="BK247" s="73">
        <v>296586</v>
      </c>
      <c r="BL247" s="270">
        <f t="shared" si="124"/>
        <v>296586</v>
      </c>
      <c r="BM247" s="73">
        <v>293060</v>
      </c>
      <c r="BN247" s="73">
        <v>293060</v>
      </c>
      <c r="BO247" s="73">
        <v>293060</v>
      </c>
      <c r="BP247" s="73">
        <v>293060</v>
      </c>
      <c r="BQ247" s="73">
        <v>293060</v>
      </c>
      <c r="BR247" s="73">
        <v>293060</v>
      </c>
      <c r="BS247" s="73">
        <v>293060</v>
      </c>
      <c r="BT247" s="73">
        <v>293060</v>
      </c>
      <c r="BU247" s="73">
        <v>293060</v>
      </c>
      <c r="BV247" s="73">
        <v>293060</v>
      </c>
      <c r="BW247" s="270">
        <f t="shared" si="125"/>
        <v>293060</v>
      </c>
      <c r="BX247" s="73">
        <v>321430</v>
      </c>
      <c r="BY247" s="73">
        <v>321430</v>
      </c>
      <c r="BZ247" s="73">
        <v>321430</v>
      </c>
      <c r="CA247" s="73">
        <v>321430</v>
      </c>
      <c r="CB247" s="73">
        <v>321430</v>
      </c>
      <c r="CC247" s="73">
        <v>321430</v>
      </c>
      <c r="CD247" s="73">
        <v>321430</v>
      </c>
      <c r="CE247" s="73">
        <v>321430</v>
      </c>
      <c r="CF247" s="270">
        <f t="shared" si="126"/>
        <v>321430</v>
      </c>
      <c r="CG247" s="73">
        <v>291497</v>
      </c>
      <c r="CH247" s="73">
        <v>291497</v>
      </c>
      <c r="CI247" s="73">
        <v>291497</v>
      </c>
      <c r="CJ247" s="73">
        <v>291497</v>
      </c>
      <c r="CK247" s="73">
        <v>291497</v>
      </c>
      <c r="CL247" s="73">
        <v>291497</v>
      </c>
      <c r="CM247" s="73">
        <v>291497</v>
      </c>
      <c r="CN247" s="73">
        <v>291497</v>
      </c>
      <c r="CO247" s="73">
        <v>291497</v>
      </c>
      <c r="CP247" s="270">
        <f t="shared" si="127"/>
        <v>291497</v>
      </c>
      <c r="CQ247" s="73">
        <v>293929</v>
      </c>
      <c r="CR247" s="73">
        <v>293929</v>
      </c>
      <c r="CS247" s="73">
        <v>293929</v>
      </c>
      <c r="CT247" s="73">
        <v>293929</v>
      </c>
      <c r="CU247" s="73">
        <v>293929</v>
      </c>
      <c r="CV247" s="73">
        <v>293929</v>
      </c>
      <c r="CW247" s="73">
        <v>293929</v>
      </c>
      <c r="CX247" s="73">
        <v>293929</v>
      </c>
      <c r="CY247" s="73">
        <v>293929</v>
      </c>
      <c r="CZ247" s="73">
        <v>293929</v>
      </c>
      <c r="DA247" s="270">
        <f t="shared" si="128"/>
        <v>293929</v>
      </c>
      <c r="DB247" s="73">
        <v>280522</v>
      </c>
      <c r="DC247" s="73">
        <v>280522</v>
      </c>
      <c r="DD247" s="270">
        <f t="shared" si="129"/>
        <v>280522</v>
      </c>
      <c r="DE247" s="73">
        <v>299200</v>
      </c>
      <c r="DF247" s="73">
        <v>299200</v>
      </c>
      <c r="DG247" s="73">
        <v>299200</v>
      </c>
      <c r="DH247" s="73">
        <v>299200</v>
      </c>
      <c r="DI247" s="73">
        <v>299200</v>
      </c>
      <c r="DJ247" s="73">
        <v>299200</v>
      </c>
      <c r="DK247" s="73">
        <v>299200</v>
      </c>
      <c r="DL247" s="73">
        <v>299200</v>
      </c>
      <c r="DM247" s="73">
        <v>299200</v>
      </c>
      <c r="DN247" s="73">
        <v>299200</v>
      </c>
      <c r="DO247" s="270">
        <f t="shared" si="130"/>
        <v>299200</v>
      </c>
      <c r="DP247" s="73">
        <v>295645</v>
      </c>
      <c r="DQ247" s="73">
        <v>295645</v>
      </c>
      <c r="DR247" s="73">
        <v>295645</v>
      </c>
      <c r="DS247" s="73">
        <v>295645</v>
      </c>
      <c r="DT247" s="73">
        <v>295645</v>
      </c>
      <c r="DU247" s="73">
        <v>295645</v>
      </c>
      <c r="DV247" s="73">
        <v>295645</v>
      </c>
      <c r="DW247" s="73">
        <v>295645</v>
      </c>
      <c r="DX247" s="73">
        <v>295645</v>
      </c>
      <c r="DY247" s="73">
        <v>295645</v>
      </c>
      <c r="DZ247" s="270">
        <f t="shared" si="131"/>
        <v>295645</v>
      </c>
      <c r="EA247" s="73">
        <v>300518</v>
      </c>
      <c r="EB247" s="73">
        <v>300518</v>
      </c>
      <c r="EC247" s="73">
        <v>300518</v>
      </c>
      <c r="ED247" s="73">
        <v>300518</v>
      </c>
      <c r="EE247" s="73">
        <v>300518</v>
      </c>
      <c r="EF247" s="73">
        <v>300518</v>
      </c>
      <c r="EG247" s="73">
        <v>300518</v>
      </c>
      <c r="EH247" s="73">
        <v>300518</v>
      </c>
      <c r="EI247" s="73">
        <v>300518</v>
      </c>
      <c r="EJ247" s="73">
        <v>300518</v>
      </c>
      <c r="EK247" s="270">
        <f t="shared" si="132"/>
        <v>300518</v>
      </c>
      <c r="EM247" s="306">
        <f t="shared" si="133"/>
        <v>299710.2</v>
      </c>
      <c r="EN247" s="144" t="str">
        <f t="shared" si="136"/>
        <v>OK</v>
      </c>
      <c r="EO247" s="144" t="str">
        <f t="shared" si="137"/>
        <v>OK</v>
      </c>
      <c r="EP247" s="144" t="str">
        <f t="shared" si="138"/>
        <v>OK</v>
      </c>
      <c r="EQ247" s="144" t="str">
        <f t="shared" si="139"/>
        <v>OK</v>
      </c>
      <c r="ER247" s="144" t="str">
        <f t="shared" si="140"/>
        <v>OK</v>
      </c>
      <c r="ES247" s="144" t="str">
        <f t="shared" si="141"/>
        <v>OK</v>
      </c>
      <c r="ET247" s="144" t="str">
        <f t="shared" si="142"/>
        <v>OK</v>
      </c>
      <c r="EU247" s="144" t="str">
        <f t="shared" si="143"/>
        <v>OK</v>
      </c>
      <c r="EV247" s="144" t="str">
        <f t="shared" si="144"/>
        <v>OK</v>
      </c>
      <c r="EW247" s="144" t="str">
        <f t="shared" si="145"/>
        <v>OK</v>
      </c>
      <c r="EX247" s="144" t="str">
        <f t="shared" si="146"/>
        <v>XXX</v>
      </c>
      <c r="EY247" s="144" t="str">
        <f t="shared" si="147"/>
        <v>XXX</v>
      </c>
      <c r="EZ247" s="144" t="str">
        <f t="shared" si="148"/>
        <v>OK</v>
      </c>
      <c r="FA247" s="144" t="str">
        <f t="shared" si="149"/>
        <v>OK</v>
      </c>
      <c r="FB247" s="144" t="str">
        <f t="shared" si="150"/>
        <v>OK</v>
      </c>
    </row>
    <row r="248" spans="2:158" ht="14.4" x14ac:dyDescent="0.3">
      <c r="B248" s="144">
        <v>243</v>
      </c>
      <c r="C248" s="68" t="s">
        <v>741</v>
      </c>
      <c r="D248" s="69" t="s">
        <v>742</v>
      </c>
      <c r="E248" s="70" t="s">
        <v>13</v>
      </c>
      <c r="F248" s="73">
        <f t="shared" si="151"/>
        <v>311818</v>
      </c>
      <c r="G248" s="73">
        <f t="shared" si="151"/>
        <v>311818</v>
      </c>
      <c r="H248" s="73">
        <f t="shared" si="151"/>
        <v>311818</v>
      </c>
      <c r="I248" s="73">
        <f t="shared" si="151"/>
        <v>311818</v>
      </c>
      <c r="J248" s="37"/>
      <c r="K248" s="73">
        <v>311818</v>
      </c>
      <c r="L248" s="73">
        <v>311818</v>
      </c>
      <c r="M248" s="73">
        <v>311818</v>
      </c>
      <c r="N248" s="73">
        <v>311818</v>
      </c>
      <c r="O248" s="73">
        <v>311818</v>
      </c>
      <c r="P248" s="73">
        <v>311818</v>
      </c>
      <c r="Q248" s="73">
        <v>311818</v>
      </c>
      <c r="R248" s="270">
        <f t="shared" si="118"/>
        <v>311818</v>
      </c>
      <c r="S248" s="73">
        <v>316088</v>
      </c>
      <c r="T248" s="73">
        <v>316088</v>
      </c>
      <c r="U248" s="73">
        <v>316088</v>
      </c>
      <c r="V248" s="73">
        <v>316088</v>
      </c>
      <c r="W248" s="73">
        <v>316088</v>
      </c>
      <c r="X248" s="73">
        <v>316088</v>
      </c>
      <c r="Y248" s="73">
        <v>316088</v>
      </c>
      <c r="Z248" s="73">
        <v>316088</v>
      </c>
      <c r="AA248" s="270">
        <f t="shared" si="119"/>
        <v>316088</v>
      </c>
      <c r="AB248" s="73">
        <v>332585</v>
      </c>
      <c r="AC248" s="73">
        <v>332585</v>
      </c>
      <c r="AD248" s="73">
        <v>332585</v>
      </c>
      <c r="AE248" s="270">
        <f t="shared" si="120"/>
        <v>332585</v>
      </c>
      <c r="AF248" s="73">
        <v>320356</v>
      </c>
      <c r="AG248" s="73">
        <v>320356</v>
      </c>
      <c r="AH248" s="73">
        <v>320356</v>
      </c>
      <c r="AI248" s="73">
        <v>320356</v>
      </c>
      <c r="AJ248" s="73">
        <v>320356</v>
      </c>
      <c r="AK248" s="73">
        <v>320356</v>
      </c>
      <c r="AL248" s="73">
        <v>320356</v>
      </c>
      <c r="AM248" s="73">
        <v>320356</v>
      </c>
      <c r="AN248" s="73">
        <v>320356</v>
      </c>
      <c r="AO248" s="73">
        <v>320356</v>
      </c>
      <c r="AP248" s="73">
        <v>320356</v>
      </c>
      <c r="AQ248" s="73">
        <v>320356</v>
      </c>
      <c r="AR248" s="270">
        <f t="shared" si="121"/>
        <v>320356</v>
      </c>
      <c r="AS248" s="73">
        <v>330791</v>
      </c>
      <c r="AT248" s="73">
        <v>330791</v>
      </c>
      <c r="AU248" s="73">
        <v>330791</v>
      </c>
      <c r="AV248" s="73">
        <v>330791</v>
      </c>
      <c r="AW248" s="73">
        <v>330791</v>
      </c>
      <c r="AX248" s="73">
        <v>330791</v>
      </c>
      <c r="AY248" s="73">
        <v>330791</v>
      </c>
      <c r="AZ248" s="73">
        <v>330791</v>
      </c>
      <c r="BA248" s="270">
        <f t="shared" si="122"/>
        <v>330791</v>
      </c>
      <c r="BB248" s="73">
        <v>331104</v>
      </c>
      <c r="BC248" s="73">
        <v>331104</v>
      </c>
      <c r="BD248" s="73">
        <v>331104</v>
      </c>
      <c r="BE248" s="73">
        <v>331104</v>
      </c>
      <c r="BF248" s="73">
        <v>331104</v>
      </c>
      <c r="BG248" s="73">
        <v>331104</v>
      </c>
      <c r="BH248" s="73">
        <v>331104</v>
      </c>
      <c r="BI248" s="270">
        <f t="shared" si="123"/>
        <v>331104</v>
      </c>
      <c r="BJ248" s="73">
        <v>315590</v>
      </c>
      <c r="BK248" s="73">
        <v>315590</v>
      </c>
      <c r="BL248" s="270">
        <f t="shared" si="124"/>
        <v>315590</v>
      </c>
      <c r="BM248" s="73">
        <v>311630</v>
      </c>
      <c r="BN248" s="73">
        <v>311630</v>
      </c>
      <c r="BO248" s="73">
        <v>311630</v>
      </c>
      <c r="BP248" s="73">
        <v>311630</v>
      </c>
      <c r="BQ248" s="73">
        <v>311630</v>
      </c>
      <c r="BR248" s="73">
        <v>311630</v>
      </c>
      <c r="BS248" s="73">
        <v>311630</v>
      </c>
      <c r="BT248" s="73">
        <v>311630</v>
      </c>
      <c r="BU248" s="73">
        <v>311630</v>
      </c>
      <c r="BV248" s="73">
        <v>311630</v>
      </c>
      <c r="BW248" s="270">
        <f t="shared" si="125"/>
        <v>311630</v>
      </c>
      <c r="BX248" s="73">
        <v>343517</v>
      </c>
      <c r="BY248" s="73">
        <v>343517</v>
      </c>
      <c r="BZ248" s="73">
        <v>343517</v>
      </c>
      <c r="CA248" s="73">
        <v>343517</v>
      </c>
      <c r="CB248" s="73">
        <v>343517</v>
      </c>
      <c r="CC248" s="73">
        <v>343517</v>
      </c>
      <c r="CD248" s="73">
        <v>343517</v>
      </c>
      <c r="CE248" s="73">
        <v>343517</v>
      </c>
      <c r="CF248" s="270">
        <f t="shared" si="126"/>
        <v>343517</v>
      </c>
      <c r="CG248" s="73">
        <v>309881</v>
      </c>
      <c r="CH248" s="73">
        <v>309881</v>
      </c>
      <c r="CI248" s="73">
        <v>309881</v>
      </c>
      <c r="CJ248" s="73">
        <v>309881</v>
      </c>
      <c r="CK248" s="73">
        <v>309881</v>
      </c>
      <c r="CL248" s="73">
        <v>309881</v>
      </c>
      <c r="CM248" s="73">
        <v>309881</v>
      </c>
      <c r="CN248" s="73">
        <v>309881</v>
      </c>
      <c r="CO248" s="73">
        <v>309881</v>
      </c>
      <c r="CP248" s="270">
        <f t="shared" si="127"/>
        <v>309881</v>
      </c>
      <c r="CQ248" s="73">
        <v>312603</v>
      </c>
      <c r="CR248" s="73">
        <v>312603</v>
      </c>
      <c r="CS248" s="73">
        <v>312603</v>
      </c>
      <c r="CT248" s="73">
        <v>312603</v>
      </c>
      <c r="CU248" s="73">
        <v>312603</v>
      </c>
      <c r="CV248" s="73">
        <v>312603</v>
      </c>
      <c r="CW248" s="73">
        <v>312603</v>
      </c>
      <c r="CX248" s="73">
        <v>312603</v>
      </c>
      <c r="CY248" s="73">
        <v>312603</v>
      </c>
      <c r="CZ248" s="73">
        <v>312603</v>
      </c>
      <c r="DA248" s="270">
        <f t="shared" si="128"/>
        <v>312603</v>
      </c>
      <c r="DB248" s="73">
        <v>297545</v>
      </c>
      <c r="DC248" s="73">
        <v>297545</v>
      </c>
      <c r="DD248" s="270">
        <f t="shared" si="129"/>
        <v>297545</v>
      </c>
      <c r="DE248" s="73">
        <v>318533</v>
      </c>
      <c r="DF248" s="73">
        <v>318533</v>
      </c>
      <c r="DG248" s="73">
        <v>318533</v>
      </c>
      <c r="DH248" s="73">
        <v>318533</v>
      </c>
      <c r="DI248" s="73">
        <v>318533</v>
      </c>
      <c r="DJ248" s="73">
        <v>318533</v>
      </c>
      <c r="DK248" s="73">
        <v>318533</v>
      </c>
      <c r="DL248" s="73">
        <v>318533</v>
      </c>
      <c r="DM248" s="73">
        <v>318533</v>
      </c>
      <c r="DN248" s="73">
        <v>318533</v>
      </c>
      <c r="DO248" s="270">
        <f t="shared" si="130"/>
        <v>318533</v>
      </c>
      <c r="DP248" s="73">
        <v>314539</v>
      </c>
      <c r="DQ248" s="73">
        <v>314539</v>
      </c>
      <c r="DR248" s="73">
        <v>314539</v>
      </c>
      <c r="DS248" s="73">
        <v>314539</v>
      </c>
      <c r="DT248" s="73">
        <v>314539</v>
      </c>
      <c r="DU248" s="73">
        <v>314539</v>
      </c>
      <c r="DV248" s="73">
        <v>314539</v>
      </c>
      <c r="DW248" s="73">
        <v>314539</v>
      </c>
      <c r="DX248" s="73">
        <v>314539</v>
      </c>
      <c r="DY248" s="73">
        <v>314539</v>
      </c>
      <c r="DZ248" s="270">
        <f t="shared" si="131"/>
        <v>314539</v>
      </c>
      <c r="EA248" s="73">
        <v>320010</v>
      </c>
      <c r="EB248" s="73">
        <v>320010</v>
      </c>
      <c r="EC248" s="73">
        <v>320010</v>
      </c>
      <c r="ED248" s="73">
        <v>320010</v>
      </c>
      <c r="EE248" s="73">
        <v>320010</v>
      </c>
      <c r="EF248" s="73">
        <v>320010</v>
      </c>
      <c r="EG248" s="73">
        <v>320010</v>
      </c>
      <c r="EH248" s="73">
        <v>320010</v>
      </c>
      <c r="EI248" s="73">
        <v>320010</v>
      </c>
      <c r="EJ248" s="73">
        <v>320010</v>
      </c>
      <c r="EK248" s="270">
        <f t="shared" si="132"/>
        <v>320010</v>
      </c>
      <c r="EM248" s="306">
        <f t="shared" si="133"/>
        <v>319106</v>
      </c>
      <c r="EN248" s="144" t="str">
        <f t="shared" si="136"/>
        <v>OK</v>
      </c>
      <c r="EO248" s="144" t="str">
        <f t="shared" si="137"/>
        <v>OK</v>
      </c>
      <c r="EP248" s="144" t="str">
        <f t="shared" si="138"/>
        <v>OK</v>
      </c>
      <c r="EQ248" s="144" t="str">
        <f t="shared" si="139"/>
        <v>OK</v>
      </c>
      <c r="ER248" s="144" t="str">
        <f t="shared" si="140"/>
        <v>OK</v>
      </c>
      <c r="ES248" s="144" t="str">
        <f t="shared" si="141"/>
        <v>OK</v>
      </c>
      <c r="ET248" s="144" t="str">
        <f t="shared" si="142"/>
        <v>OK</v>
      </c>
      <c r="EU248" s="144" t="str">
        <f t="shared" si="143"/>
        <v>OK</v>
      </c>
      <c r="EV248" s="144" t="str">
        <f t="shared" si="144"/>
        <v>OK</v>
      </c>
      <c r="EW248" s="144" t="str">
        <f t="shared" si="145"/>
        <v>OK</v>
      </c>
      <c r="EX248" s="144" t="str">
        <f t="shared" si="146"/>
        <v>XXX</v>
      </c>
      <c r="EY248" s="144" t="str">
        <f t="shared" si="147"/>
        <v>XXX</v>
      </c>
      <c r="EZ248" s="144" t="str">
        <f t="shared" si="148"/>
        <v>OK</v>
      </c>
      <c r="FA248" s="144" t="str">
        <f t="shared" si="149"/>
        <v>OK</v>
      </c>
      <c r="FB248" s="144" t="str">
        <f t="shared" si="150"/>
        <v>OK</v>
      </c>
    </row>
    <row r="249" spans="2:158" ht="14.4" x14ac:dyDescent="0.3">
      <c r="B249" s="144">
        <v>244</v>
      </c>
      <c r="C249" s="68" t="s">
        <v>743</v>
      </c>
      <c r="D249" s="69" t="s">
        <v>744</v>
      </c>
      <c r="E249" s="70" t="s">
        <v>13</v>
      </c>
      <c r="F249" s="73">
        <f t="shared" si="151"/>
        <v>68617</v>
      </c>
      <c r="G249" s="73">
        <f t="shared" si="151"/>
        <v>68617</v>
      </c>
      <c r="H249" s="73">
        <f t="shared" si="151"/>
        <v>68617</v>
      </c>
      <c r="I249" s="73">
        <f t="shared" si="151"/>
        <v>68617</v>
      </c>
      <c r="J249" s="37"/>
      <c r="K249" s="73">
        <v>68617</v>
      </c>
      <c r="L249" s="73">
        <v>68617</v>
      </c>
      <c r="M249" s="73">
        <v>68617</v>
      </c>
      <c r="N249" s="73">
        <v>68617</v>
      </c>
      <c r="O249" s="73">
        <v>68617</v>
      </c>
      <c r="P249" s="73">
        <v>68617</v>
      </c>
      <c r="Q249" s="73">
        <v>68617</v>
      </c>
      <c r="R249" s="270">
        <f t="shared" si="118"/>
        <v>68617</v>
      </c>
      <c r="S249" s="73">
        <v>69516</v>
      </c>
      <c r="T249" s="73">
        <v>69516</v>
      </c>
      <c r="U249" s="73">
        <v>69516</v>
      </c>
      <c r="V249" s="73">
        <v>69516</v>
      </c>
      <c r="W249" s="73">
        <v>69516</v>
      </c>
      <c r="X249" s="73">
        <v>69516</v>
      </c>
      <c r="Y249" s="73">
        <v>69516</v>
      </c>
      <c r="Z249" s="73">
        <v>69516</v>
      </c>
      <c r="AA249" s="270">
        <f t="shared" si="119"/>
        <v>69516</v>
      </c>
      <c r="AB249" s="73">
        <v>72996</v>
      </c>
      <c r="AC249" s="73">
        <v>72996</v>
      </c>
      <c r="AD249" s="73">
        <v>72996</v>
      </c>
      <c r="AE249" s="270">
        <f t="shared" si="120"/>
        <v>72996</v>
      </c>
      <c r="AF249" s="73">
        <v>70415</v>
      </c>
      <c r="AG249" s="73">
        <v>70415</v>
      </c>
      <c r="AH249" s="73">
        <v>70415</v>
      </c>
      <c r="AI249" s="73">
        <v>70415</v>
      </c>
      <c r="AJ249" s="73">
        <v>70415</v>
      </c>
      <c r="AK249" s="73">
        <v>70415</v>
      </c>
      <c r="AL249" s="73">
        <v>70415</v>
      </c>
      <c r="AM249" s="73">
        <v>70415</v>
      </c>
      <c r="AN249" s="73">
        <v>70415</v>
      </c>
      <c r="AO249" s="73">
        <v>70415</v>
      </c>
      <c r="AP249" s="73">
        <v>70415</v>
      </c>
      <c r="AQ249" s="73">
        <v>70415</v>
      </c>
      <c r="AR249" s="270">
        <f t="shared" si="121"/>
        <v>70415</v>
      </c>
      <c r="AS249" s="73">
        <v>72616</v>
      </c>
      <c r="AT249" s="73">
        <v>72616</v>
      </c>
      <c r="AU249" s="73">
        <v>72616</v>
      </c>
      <c r="AV249" s="73">
        <v>72616</v>
      </c>
      <c r="AW249" s="73">
        <v>72616</v>
      </c>
      <c r="AX249" s="73">
        <v>72616</v>
      </c>
      <c r="AY249" s="73">
        <v>72616</v>
      </c>
      <c r="AZ249" s="73">
        <v>72616</v>
      </c>
      <c r="BA249" s="270">
        <f t="shared" si="122"/>
        <v>72616</v>
      </c>
      <c r="BB249" s="73">
        <v>72682</v>
      </c>
      <c r="BC249" s="73">
        <v>72682</v>
      </c>
      <c r="BD249" s="73">
        <v>72682</v>
      </c>
      <c r="BE249" s="73">
        <v>72682</v>
      </c>
      <c r="BF249" s="73">
        <v>72682</v>
      </c>
      <c r="BG249" s="73">
        <v>72682</v>
      </c>
      <c r="BH249" s="73">
        <v>72682</v>
      </c>
      <c r="BI249" s="270">
        <f t="shared" si="123"/>
        <v>72682</v>
      </c>
      <c r="BJ249" s="73">
        <v>69415</v>
      </c>
      <c r="BK249" s="73">
        <v>69415</v>
      </c>
      <c r="BL249" s="270">
        <f t="shared" si="124"/>
        <v>69415</v>
      </c>
      <c r="BM249" s="73">
        <v>68575</v>
      </c>
      <c r="BN249" s="73">
        <v>68575</v>
      </c>
      <c r="BO249" s="73">
        <v>68575</v>
      </c>
      <c r="BP249" s="73">
        <v>68575</v>
      </c>
      <c r="BQ249" s="73">
        <v>68575</v>
      </c>
      <c r="BR249" s="73">
        <v>68575</v>
      </c>
      <c r="BS249" s="73">
        <v>68575</v>
      </c>
      <c r="BT249" s="73">
        <v>68575</v>
      </c>
      <c r="BU249" s="73">
        <v>68575</v>
      </c>
      <c r="BV249" s="73">
        <v>68575</v>
      </c>
      <c r="BW249" s="270">
        <f t="shared" si="125"/>
        <v>68575</v>
      </c>
      <c r="BX249" s="73">
        <v>75299</v>
      </c>
      <c r="BY249" s="73">
        <v>75299</v>
      </c>
      <c r="BZ249" s="73">
        <v>75299</v>
      </c>
      <c r="CA249" s="73">
        <v>75299</v>
      </c>
      <c r="CB249" s="73">
        <v>75299</v>
      </c>
      <c r="CC249" s="73">
        <v>75299</v>
      </c>
      <c r="CD249" s="73">
        <v>75299</v>
      </c>
      <c r="CE249" s="73">
        <v>75299</v>
      </c>
      <c r="CF249" s="270">
        <f t="shared" si="126"/>
        <v>75299</v>
      </c>
      <c r="CG249" s="73">
        <v>68205</v>
      </c>
      <c r="CH249" s="73">
        <v>68205</v>
      </c>
      <c r="CI249" s="73">
        <v>68205</v>
      </c>
      <c r="CJ249" s="73">
        <v>68205</v>
      </c>
      <c r="CK249" s="73">
        <v>68205</v>
      </c>
      <c r="CL249" s="73">
        <v>68205</v>
      </c>
      <c r="CM249" s="73">
        <v>68205</v>
      </c>
      <c r="CN249" s="73">
        <v>68205</v>
      </c>
      <c r="CO249" s="73">
        <v>68205</v>
      </c>
      <c r="CP249" s="270">
        <f t="shared" si="127"/>
        <v>68205</v>
      </c>
      <c r="CQ249" s="73">
        <v>68784</v>
      </c>
      <c r="CR249" s="73">
        <v>68784</v>
      </c>
      <c r="CS249" s="73">
        <v>68784</v>
      </c>
      <c r="CT249" s="73">
        <v>68784</v>
      </c>
      <c r="CU249" s="73">
        <v>68784</v>
      </c>
      <c r="CV249" s="73">
        <v>68784</v>
      </c>
      <c r="CW249" s="73">
        <v>68784</v>
      </c>
      <c r="CX249" s="73">
        <v>68784</v>
      </c>
      <c r="CY249" s="73">
        <v>68784</v>
      </c>
      <c r="CZ249" s="73">
        <v>68784</v>
      </c>
      <c r="DA249" s="270">
        <f t="shared" si="128"/>
        <v>68784</v>
      </c>
      <c r="DB249" s="73">
        <v>65609</v>
      </c>
      <c r="DC249" s="73">
        <v>65609</v>
      </c>
      <c r="DD249" s="270">
        <f t="shared" si="129"/>
        <v>65609</v>
      </c>
      <c r="DE249" s="73">
        <v>70030</v>
      </c>
      <c r="DF249" s="73">
        <v>70030</v>
      </c>
      <c r="DG249" s="73">
        <v>70030</v>
      </c>
      <c r="DH249" s="73">
        <v>70030</v>
      </c>
      <c r="DI249" s="73">
        <v>70030</v>
      </c>
      <c r="DJ249" s="73">
        <v>70030</v>
      </c>
      <c r="DK249" s="73">
        <v>70030</v>
      </c>
      <c r="DL249" s="73">
        <v>70030</v>
      </c>
      <c r="DM249" s="73">
        <v>70030</v>
      </c>
      <c r="DN249" s="73">
        <v>70030</v>
      </c>
      <c r="DO249" s="270">
        <f t="shared" si="130"/>
        <v>70030</v>
      </c>
      <c r="DP249" s="73">
        <v>69190</v>
      </c>
      <c r="DQ249" s="73">
        <v>69190</v>
      </c>
      <c r="DR249" s="73">
        <v>69190</v>
      </c>
      <c r="DS249" s="73">
        <v>69190</v>
      </c>
      <c r="DT249" s="73">
        <v>69190</v>
      </c>
      <c r="DU249" s="73">
        <v>69190</v>
      </c>
      <c r="DV249" s="73">
        <v>69190</v>
      </c>
      <c r="DW249" s="73">
        <v>69190</v>
      </c>
      <c r="DX249" s="73">
        <v>69190</v>
      </c>
      <c r="DY249" s="73">
        <v>69190</v>
      </c>
      <c r="DZ249" s="270">
        <f t="shared" si="131"/>
        <v>69190</v>
      </c>
      <c r="EA249" s="73">
        <v>70344</v>
      </c>
      <c r="EB249" s="73">
        <v>70344</v>
      </c>
      <c r="EC249" s="73">
        <v>70344</v>
      </c>
      <c r="ED249" s="73">
        <v>70344</v>
      </c>
      <c r="EE249" s="73">
        <v>70344</v>
      </c>
      <c r="EF249" s="73">
        <v>70344</v>
      </c>
      <c r="EG249" s="73">
        <v>70344</v>
      </c>
      <c r="EH249" s="73">
        <v>70344</v>
      </c>
      <c r="EI249" s="73">
        <v>70344</v>
      </c>
      <c r="EJ249" s="73">
        <v>70344</v>
      </c>
      <c r="EK249" s="270">
        <f t="shared" si="132"/>
        <v>70344</v>
      </c>
      <c r="EM249" s="306">
        <f t="shared" si="133"/>
        <v>70152.866666666669</v>
      </c>
      <c r="EN249" s="144" t="str">
        <f t="shared" si="136"/>
        <v>OK</v>
      </c>
      <c r="EO249" s="144" t="str">
        <f t="shared" si="137"/>
        <v>OK</v>
      </c>
      <c r="EP249" s="144" t="str">
        <f t="shared" si="138"/>
        <v>OK</v>
      </c>
      <c r="EQ249" s="144" t="str">
        <f t="shared" si="139"/>
        <v>OK</v>
      </c>
      <c r="ER249" s="144" t="str">
        <f t="shared" si="140"/>
        <v>OK</v>
      </c>
      <c r="ES249" s="144" t="str">
        <f t="shared" si="141"/>
        <v>OK</v>
      </c>
      <c r="ET249" s="144" t="str">
        <f t="shared" si="142"/>
        <v>OK</v>
      </c>
      <c r="EU249" s="144" t="str">
        <f t="shared" si="143"/>
        <v>OK</v>
      </c>
      <c r="EV249" s="144" t="str">
        <f t="shared" si="144"/>
        <v>OK</v>
      </c>
      <c r="EW249" s="144" t="str">
        <f t="shared" si="145"/>
        <v>OK</v>
      </c>
      <c r="EX249" s="144" t="str">
        <f t="shared" si="146"/>
        <v>XXX</v>
      </c>
      <c r="EY249" s="144" t="str">
        <f t="shared" si="147"/>
        <v>XXX</v>
      </c>
      <c r="EZ249" s="144" t="str">
        <f t="shared" si="148"/>
        <v>OK</v>
      </c>
      <c r="FA249" s="144" t="str">
        <f t="shared" si="149"/>
        <v>OK</v>
      </c>
      <c r="FB249" s="144" t="str">
        <f t="shared" si="150"/>
        <v>OK</v>
      </c>
    </row>
    <row r="250" spans="2:158" ht="14.4" x14ac:dyDescent="0.3">
      <c r="B250" s="144">
        <v>245</v>
      </c>
      <c r="C250" s="68" t="s">
        <v>745</v>
      </c>
      <c r="D250" s="69" t="s">
        <v>746</v>
      </c>
      <c r="E250" s="70" t="s">
        <v>13</v>
      </c>
      <c r="F250" s="73">
        <f t="shared" si="151"/>
        <v>66428</v>
      </c>
      <c r="G250" s="73">
        <f t="shared" si="151"/>
        <v>66428</v>
      </c>
      <c r="H250" s="73">
        <f t="shared" si="151"/>
        <v>66428</v>
      </c>
      <c r="I250" s="73">
        <f t="shared" si="151"/>
        <v>66428</v>
      </c>
      <c r="J250" s="37"/>
      <c r="K250" s="73">
        <v>66428</v>
      </c>
      <c r="L250" s="73">
        <v>66428</v>
      </c>
      <c r="M250" s="73">
        <v>66428</v>
      </c>
      <c r="N250" s="73">
        <v>66428</v>
      </c>
      <c r="O250" s="73">
        <v>66428</v>
      </c>
      <c r="P250" s="73">
        <v>66428</v>
      </c>
      <c r="Q250" s="73">
        <v>66428</v>
      </c>
      <c r="R250" s="270">
        <f t="shared" si="118"/>
        <v>66428</v>
      </c>
      <c r="S250" s="73">
        <v>67292</v>
      </c>
      <c r="T250" s="73">
        <v>67292</v>
      </c>
      <c r="U250" s="73">
        <v>67292</v>
      </c>
      <c r="V250" s="73">
        <v>67292</v>
      </c>
      <c r="W250" s="73">
        <v>67292</v>
      </c>
      <c r="X250" s="73">
        <v>67292</v>
      </c>
      <c r="Y250" s="73">
        <v>67292</v>
      </c>
      <c r="Z250" s="73">
        <v>67292</v>
      </c>
      <c r="AA250" s="270">
        <f t="shared" si="119"/>
        <v>67292</v>
      </c>
      <c r="AB250" s="73">
        <v>70634</v>
      </c>
      <c r="AC250" s="73">
        <v>70634</v>
      </c>
      <c r="AD250" s="73">
        <v>70634</v>
      </c>
      <c r="AE250" s="270">
        <f t="shared" si="120"/>
        <v>70634</v>
      </c>
      <c r="AF250" s="73">
        <v>68156</v>
      </c>
      <c r="AG250" s="73">
        <v>68156</v>
      </c>
      <c r="AH250" s="73">
        <v>68156</v>
      </c>
      <c r="AI250" s="73">
        <v>68156</v>
      </c>
      <c r="AJ250" s="73">
        <v>68156</v>
      </c>
      <c r="AK250" s="73">
        <v>68156</v>
      </c>
      <c r="AL250" s="73">
        <v>68156</v>
      </c>
      <c r="AM250" s="73">
        <v>68156</v>
      </c>
      <c r="AN250" s="73">
        <v>68156</v>
      </c>
      <c r="AO250" s="73">
        <v>68156</v>
      </c>
      <c r="AP250" s="73">
        <v>68156</v>
      </c>
      <c r="AQ250" s="73">
        <v>68156</v>
      </c>
      <c r="AR250" s="270">
        <f t="shared" si="121"/>
        <v>68156</v>
      </c>
      <c r="AS250" s="73">
        <v>70269</v>
      </c>
      <c r="AT250" s="73">
        <v>70269</v>
      </c>
      <c r="AU250" s="73">
        <v>70269</v>
      </c>
      <c r="AV250" s="73">
        <v>70269</v>
      </c>
      <c r="AW250" s="73">
        <v>70269</v>
      </c>
      <c r="AX250" s="73">
        <v>70269</v>
      </c>
      <c r="AY250" s="73">
        <v>70269</v>
      </c>
      <c r="AZ250" s="73">
        <v>70269</v>
      </c>
      <c r="BA250" s="270">
        <f t="shared" si="122"/>
        <v>70269</v>
      </c>
      <c r="BB250" s="73">
        <v>70332</v>
      </c>
      <c r="BC250" s="73">
        <v>70332</v>
      </c>
      <c r="BD250" s="73">
        <v>70332</v>
      </c>
      <c r="BE250" s="73">
        <v>70332</v>
      </c>
      <c r="BF250" s="73">
        <v>70332</v>
      </c>
      <c r="BG250" s="73">
        <v>70332</v>
      </c>
      <c r="BH250" s="73">
        <v>70332</v>
      </c>
      <c r="BI250" s="270">
        <f t="shared" si="123"/>
        <v>70332</v>
      </c>
      <c r="BJ250" s="73">
        <v>67194</v>
      </c>
      <c r="BK250" s="73">
        <v>67194</v>
      </c>
      <c r="BL250" s="270">
        <f t="shared" si="124"/>
        <v>67194</v>
      </c>
      <c r="BM250" s="73">
        <v>66390</v>
      </c>
      <c r="BN250" s="73">
        <v>66390</v>
      </c>
      <c r="BO250" s="73">
        <v>66390</v>
      </c>
      <c r="BP250" s="73">
        <v>66390</v>
      </c>
      <c r="BQ250" s="73">
        <v>66390</v>
      </c>
      <c r="BR250" s="73">
        <v>66390</v>
      </c>
      <c r="BS250" s="73">
        <v>66390</v>
      </c>
      <c r="BT250" s="73">
        <v>66390</v>
      </c>
      <c r="BU250" s="73">
        <v>66390</v>
      </c>
      <c r="BV250" s="73">
        <v>66390</v>
      </c>
      <c r="BW250" s="270">
        <f t="shared" si="125"/>
        <v>66390</v>
      </c>
      <c r="BX250" s="73">
        <v>72844</v>
      </c>
      <c r="BY250" s="73">
        <v>72844</v>
      </c>
      <c r="BZ250" s="73">
        <v>72844</v>
      </c>
      <c r="CA250" s="73">
        <v>72844</v>
      </c>
      <c r="CB250" s="73">
        <v>72844</v>
      </c>
      <c r="CC250" s="73">
        <v>72844</v>
      </c>
      <c r="CD250" s="73">
        <v>72844</v>
      </c>
      <c r="CE250" s="73">
        <v>72844</v>
      </c>
      <c r="CF250" s="270">
        <f t="shared" si="126"/>
        <v>72844</v>
      </c>
      <c r="CG250" s="73">
        <v>66036</v>
      </c>
      <c r="CH250" s="73">
        <v>66036</v>
      </c>
      <c r="CI250" s="73">
        <v>66036</v>
      </c>
      <c r="CJ250" s="73">
        <v>66036</v>
      </c>
      <c r="CK250" s="73">
        <v>66036</v>
      </c>
      <c r="CL250" s="73">
        <v>66036</v>
      </c>
      <c r="CM250" s="73">
        <v>66036</v>
      </c>
      <c r="CN250" s="73">
        <v>66036</v>
      </c>
      <c r="CO250" s="73">
        <v>66036</v>
      </c>
      <c r="CP250" s="270">
        <f t="shared" si="127"/>
        <v>66036</v>
      </c>
      <c r="CQ250" s="73">
        <v>66590</v>
      </c>
      <c r="CR250" s="73">
        <v>66590</v>
      </c>
      <c r="CS250" s="73">
        <v>66590</v>
      </c>
      <c r="CT250" s="73">
        <v>66590</v>
      </c>
      <c r="CU250" s="73">
        <v>66590</v>
      </c>
      <c r="CV250" s="73">
        <v>66590</v>
      </c>
      <c r="CW250" s="73">
        <v>66590</v>
      </c>
      <c r="CX250" s="73">
        <v>66590</v>
      </c>
      <c r="CY250" s="73">
        <v>66590</v>
      </c>
      <c r="CZ250" s="73">
        <v>66590</v>
      </c>
      <c r="DA250" s="270">
        <f t="shared" si="128"/>
        <v>66590</v>
      </c>
      <c r="DB250" s="73">
        <v>63540</v>
      </c>
      <c r="DC250" s="73">
        <v>63540</v>
      </c>
      <c r="DD250" s="270">
        <f t="shared" si="129"/>
        <v>63540</v>
      </c>
      <c r="DE250" s="73">
        <v>67787</v>
      </c>
      <c r="DF250" s="73">
        <v>67787</v>
      </c>
      <c r="DG250" s="73">
        <v>67787</v>
      </c>
      <c r="DH250" s="73">
        <v>67787</v>
      </c>
      <c r="DI250" s="73">
        <v>67787</v>
      </c>
      <c r="DJ250" s="73">
        <v>67787</v>
      </c>
      <c r="DK250" s="73">
        <v>67787</v>
      </c>
      <c r="DL250" s="73">
        <v>67787</v>
      </c>
      <c r="DM250" s="73">
        <v>67787</v>
      </c>
      <c r="DN250" s="73">
        <v>67787</v>
      </c>
      <c r="DO250" s="270">
        <f t="shared" si="130"/>
        <v>67787</v>
      </c>
      <c r="DP250" s="73">
        <v>66979</v>
      </c>
      <c r="DQ250" s="73">
        <v>66979</v>
      </c>
      <c r="DR250" s="73">
        <v>66979</v>
      </c>
      <c r="DS250" s="73">
        <v>66979</v>
      </c>
      <c r="DT250" s="73">
        <v>66979</v>
      </c>
      <c r="DU250" s="73">
        <v>66979</v>
      </c>
      <c r="DV250" s="73">
        <v>66979</v>
      </c>
      <c r="DW250" s="73">
        <v>66979</v>
      </c>
      <c r="DX250" s="73">
        <v>66979</v>
      </c>
      <c r="DY250" s="73">
        <v>66979</v>
      </c>
      <c r="DZ250" s="270">
        <f t="shared" si="131"/>
        <v>66979</v>
      </c>
      <c r="EA250" s="73">
        <v>68088</v>
      </c>
      <c r="EB250" s="73">
        <v>68088</v>
      </c>
      <c r="EC250" s="73">
        <v>68088</v>
      </c>
      <c r="ED250" s="73">
        <v>68088</v>
      </c>
      <c r="EE250" s="73">
        <v>68088</v>
      </c>
      <c r="EF250" s="73">
        <v>68088</v>
      </c>
      <c r="EG250" s="73">
        <v>68088</v>
      </c>
      <c r="EH250" s="73">
        <v>68088</v>
      </c>
      <c r="EI250" s="73">
        <v>68088</v>
      </c>
      <c r="EJ250" s="73">
        <v>68088</v>
      </c>
      <c r="EK250" s="270">
        <f t="shared" si="132"/>
        <v>68088</v>
      </c>
      <c r="EM250" s="306">
        <f t="shared" si="133"/>
        <v>67903.933333333334</v>
      </c>
      <c r="EN250" s="144" t="str">
        <f t="shared" si="136"/>
        <v>OK</v>
      </c>
      <c r="EO250" s="144" t="str">
        <f t="shared" si="137"/>
        <v>OK</v>
      </c>
      <c r="EP250" s="144" t="str">
        <f t="shared" si="138"/>
        <v>OK</v>
      </c>
      <c r="EQ250" s="144" t="str">
        <f t="shared" si="139"/>
        <v>OK</v>
      </c>
      <c r="ER250" s="144" t="str">
        <f t="shared" si="140"/>
        <v>OK</v>
      </c>
      <c r="ES250" s="144" t="str">
        <f t="shared" si="141"/>
        <v>OK</v>
      </c>
      <c r="ET250" s="144" t="str">
        <f t="shared" si="142"/>
        <v>OK</v>
      </c>
      <c r="EU250" s="144" t="str">
        <f t="shared" si="143"/>
        <v>OK</v>
      </c>
      <c r="EV250" s="144" t="str">
        <f t="shared" si="144"/>
        <v>OK</v>
      </c>
      <c r="EW250" s="144" t="str">
        <f t="shared" si="145"/>
        <v>OK</v>
      </c>
      <c r="EX250" s="144" t="str">
        <f t="shared" si="146"/>
        <v>XXX</v>
      </c>
      <c r="EY250" s="144" t="str">
        <f t="shared" si="147"/>
        <v>XXX</v>
      </c>
      <c r="EZ250" s="144" t="str">
        <f t="shared" si="148"/>
        <v>OK</v>
      </c>
      <c r="FA250" s="144" t="str">
        <f t="shared" si="149"/>
        <v>OK</v>
      </c>
      <c r="FB250" s="144" t="str">
        <f t="shared" si="150"/>
        <v>OK</v>
      </c>
    </row>
    <row r="251" spans="2:158" ht="14.4" x14ac:dyDescent="0.3">
      <c r="B251" s="144">
        <v>246</v>
      </c>
      <c r="C251" s="68" t="s">
        <v>747</v>
      </c>
      <c r="D251" s="69" t="s">
        <v>748</v>
      </c>
      <c r="E251" s="70" t="s">
        <v>13</v>
      </c>
      <c r="F251" s="73">
        <f t="shared" si="151"/>
        <v>92912</v>
      </c>
      <c r="G251" s="73">
        <f t="shared" si="151"/>
        <v>92912</v>
      </c>
      <c r="H251" s="73">
        <f t="shared" si="151"/>
        <v>92912</v>
      </c>
      <c r="I251" s="73">
        <f t="shared" si="151"/>
        <v>92912</v>
      </c>
      <c r="J251" s="37"/>
      <c r="K251" s="73">
        <v>92912</v>
      </c>
      <c r="L251" s="73">
        <v>92912</v>
      </c>
      <c r="M251" s="73">
        <v>92912</v>
      </c>
      <c r="N251" s="73">
        <v>92912</v>
      </c>
      <c r="O251" s="73">
        <v>92912</v>
      </c>
      <c r="P251" s="73">
        <v>92912</v>
      </c>
      <c r="Q251" s="73">
        <v>92912</v>
      </c>
      <c r="R251" s="270">
        <f t="shared" si="118"/>
        <v>92912</v>
      </c>
      <c r="S251" s="73">
        <v>94209</v>
      </c>
      <c r="T251" s="73">
        <v>94209</v>
      </c>
      <c r="U251" s="73">
        <v>94209</v>
      </c>
      <c r="V251" s="73">
        <v>94209</v>
      </c>
      <c r="W251" s="73">
        <v>94209</v>
      </c>
      <c r="X251" s="73">
        <v>94209</v>
      </c>
      <c r="Y251" s="73">
        <v>94209</v>
      </c>
      <c r="Z251" s="73">
        <v>94209</v>
      </c>
      <c r="AA251" s="270">
        <f t="shared" si="119"/>
        <v>94209</v>
      </c>
      <c r="AB251" s="73">
        <v>99226</v>
      </c>
      <c r="AC251" s="73">
        <v>99226</v>
      </c>
      <c r="AD251" s="73">
        <v>99226</v>
      </c>
      <c r="AE251" s="270">
        <f t="shared" si="120"/>
        <v>99226</v>
      </c>
      <c r="AF251" s="73">
        <v>95507</v>
      </c>
      <c r="AG251" s="73">
        <v>95507</v>
      </c>
      <c r="AH251" s="73">
        <v>95507</v>
      </c>
      <c r="AI251" s="73">
        <v>95507</v>
      </c>
      <c r="AJ251" s="73">
        <v>95507</v>
      </c>
      <c r="AK251" s="73">
        <v>95507</v>
      </c>
      <c r="AL251" s="73">
        <v>95507</v>
      </c>
      <c r="AM251" s="73">
        <v>95507</v>
      </c>
      <c r="AN251" s="73">
        <v>95507</v>
      </c>
      <c r="AO251" s="73">
        <v>95507</v>
      </c>
      <c r="AP251" s="73">
        <v>95507</v>
      </c>
      <c r="AQ251" s="73">
        <v>95507</v>
      </c>
      <c r="AR251" s="270">
        <f t="shared" si="121"/>
        <v>95507</v>
      </c>
      <c r="AS251" s="73">
        <v>98677</v>
      </c>
      <c r="AT251" s="73">
        <v>98677</v>
      </c>
      <c r="AU251" s="73">
        <v>98677</v>
      </c>
      <c r="AV251" s="73">
        <v>98677</v>
      </c>
      <c r="AW251" s="73">
        <v>98677</v>
      </c>
      <c r="AX251" s="73">
        <v>98677</v>
      </c>
      <c r="AY251" s="73">
        <v>98677</v>
      </c>
      <c r="AZ251" s="73">
        <v>98677</v>
      </c>
      <c r="BA251" s="270">
        <f t="shared" si="122"/>
        <v>98677</v>
      </c>
      <c r="BB251" s="73">
        <v>98773</v>
      </c>
      <c r="BC251" s="73">
        <v>98773</v>
      </c>
      <c r="BD251" s="73">
        <v>98773</v>
      </c>
      <c r="BE251" s="73">
        <v>98773</v>
      </c>
      <c r="BF251" s="73">
        <v>98773</v>
      </c>
      <c r="BG251" s="73">
        <v>98773</v>
      </c>
      <c r="BH251" s="73">
        <v>98773</v>
      </c>
      <c r="BI251" s="270">
        <f t="shared" si="123"/>
        <v>98773</v>
      </c>
      <c r="BJ251" s="73">
        <v>94062</v>
      </c>
      <c r="BK251" s="73">
        <v>94062</v>
      </c>
      <c r="BL251" s="270">
        <f t="shared" si="124"/>
        <v>94062</v>
      </c>
      <c r="BM251" s="73">
        <v>92857</v>
      </c>
      <c r="BN251" s="73">
        <v>92857</v>
      </c>
      <c r="BO251" s="73">
        <v>92857</v>
      </c>
      <c r="BP251" s="73">
        <v>92857</v>
      </c>
      <c r="BQ251" s="73">
        <v>92857</v>
      </c>
      <c r="BR251" s="73">
        <v>92857</v>
      </c>
      <c r="BS251" s="73">
        <v>92857</v>
      </c>
      <c r="BT251" s="73">
        <v>92857</v>
      </c>
      <c r="BU251" s="73">
        <v>92857</v>
      </c>
      <c r="BV251" s="73">
        <v>92857</v>
      </c>
      <c r="BW251" s="270">
        <f t="shared" si="125"/>
        <v>92857</v>
      </c>
      <c r="BX251" s="73">
        <v>102543</v>
      </c>
      <c r="BY251" s="73">
        <v>102543</v>
      </c>
      <c r="BZ251" s="73">
        <v>102543</v>
      </c>
      <c r="CA251" s="73">
        <v>102543</v>
      </c>
      <c r="CB251" s="73">
        <v>102543</v>
      </c>
      <c r="CC251" s="73">
        <v>102543</v>
      </c>
      <c r="CD251" s="73">
        <v>102543</v>
      </c>
      <c r="CE251" s="73">
        <v>102543</v>
      </c>
      <c r="CF251" s="270">
        <f t="shared" si="126"/>
        <v>102543</v>
      </c>
      <c r="CG251" s="73">
        <v>92324</v>
      </c>
      <c r="CH251" s="73">
        <v>92324</v>
      </c>
      <c r="CI251" s="73">
        <v>92324</v>
      </c>
      <c r="CJ251" s="73">
        <v>92324</v>
      </c>
      <c r="CK251" s="73">
        <v>92324</v>
      </c>
      <c r="CL251" s="73">
        <v>92324</v>
      </c>
      <c r="CM251" s="73">
        <v>92324</v>
      </c>
      <c r="CN251" s="73">
        <v>92324</v>
      </c>
      <c r="CO251" s="73">
        <v>92324</v>
      </c>
      <c r="CP251" s="270">
        <f t="shared" si="127"/>
        <v>92324</v>
      </c>
      <c r="CQ251" s="73">
        <v>93156</v>
      </c>
      <c r="CR251" s="73">
        <v>93156</v>
      </c>
      <c r="CS251" s="73">
        <v>93156</v>
      </c>
      <c r="CT251" s="73">
        <v>93156</v>
      </c>
      <c r="CU251" s="73">
        <v>93156</v>
      </c>
      <c r="CV251" s="73">
        <v>93156</v>
      </c>
      <c r="CW251" s="73">
        <v>93156</v>
      </c>
      <c r="CX251" s="73">
        <v>93156</v>
      </c>
      <c r="CY251" s="73">
        <v>93156</v>
      </c>
      <c r="CZ251" s="73">
        <v>93156</v>
      </c>
      <c r="DA251" s="270">
        <f t="shared" si="128"/>
        <v>93156</v>
      </c>
      <c r="DB251" s="73">
        <v>88577</v>
      </c>
      <c r="DC251" s="73">
        <v>88577</v>
      </c>
      <c r="DD251" s="270">
        <f t="shared" si="129"/>
        <v>88577</v>
      </c>
      <c r="DE251" s="73">
        <v>94953</v>
      </c>
      <c r="DF251" s="73">
        <v>94953</v>
      </c>
      <c r="DG251" s="73">
        <v>94953</v>
      </c>
      <c r="DH251" s="73">
        <v>94953</v>
      </c>
      <c r="DI251" s="73">
        <v>94953</v>
      </c>
      <c r="DJ251" s="73">
        <v>94953</v>
      </c>
      <c r="DK251" s="73">
        <v>94953</v>
      </c>
      <c r="DL251" s="73">
        <v>94953</v>
      </c>
      <c r="DM251" s="73">
        <v>94953</v>
      </c>
      <c r="DN251" s="73">
        <v>94953</v>
      </c>
      <c r="DO251" s="270">
        <f t="shared" si="130"/>
        <v>94953</v>
      </c>
      <c r="DP251" s="73">
        <v>93741</v>
      </c>
      <c r="DQ251" s="73">
        <v>93741</v>
      </c>
      <c r="DR251" s="73">
        <v>93741</v>
      </c>
      <c r="DS251" s="73">
        <v>93741</v>
      </c>
      <c r="DT251" s="73">
        <v>93741</v>
      </c>
      <c r="DU251" s="73">
        <v>93741</v>
      </c>
      <c r="DV251" s="73">
        <v>93741</v>
      </c>
      <c r="DW251" s="73">
        <v>93741</v>
      </c>
      <c r="DX251" s="73">
        <v>93741</v>
      </c>
      <c r="DY251" s="73">
        <v>93741</v>
      </c>
      <c r="DZ251" s="270">
        <f t="shared" si="131"/>
        <v>93741</v>
      </c>
      <c r="EA251" s="73">
        <v>95404</v>
      </c>
      <c r="EB251" s="73">
        <v>95404</v>
      </c>
      <c r="EC251" s="73">
        <v>95404</v>
      </c>
      <c r="ED251" s="73">
        <v>95404</v>
      </c>
      <c r="EE251" s="73">
        <v>95404</v>
      </c>
      <c r="EF251" s="73">
        <v>95404</v>
      </c>
      <c r="EG251" s="73">
        <v>95404</v>
      </c>
      <c r="EH251" s="73">
        <v>95404</v>
      </c>
      <c r="EI251" s="73">
        <v>95404</v>
      </c>
      <c r="EJ251" s="73">
        <v>95404</v>
      </c>
      <c r="EK251" s="270">
        <f t="shared" si="132"/>
        <v>95404</v>
      </c>
      <c r="EM251" s="306">
        <f t="shared" si="133"/>
        <v>95128.066666666666</v>
      </c>
      <c r="EN251" s="144" t="str">
        <f t="shared" si="136"/>
        <v>OK</v>
      </c>
      <c r="EO251" s="144" t="str">
        <f t="shared" si="137"/>
        <v>OK</v>
      </c>
      <c r="EP251" s="144" t="str">
        <f t="shared" si="138"/>
        <v>OK</v>
      </c>
      <c r="EQ251" s="144" t="str">
        <f t="shared" si="139"/>
        <v>OK</v>
      </c>
      <c r="ER251" s="144" t="str">
        <f t="shared" si="140"/>
        <v>OK</v>
      </c>
      <c r="ES251" s="144" t="str">
        <f t="shared" si="141"/>
        <v>OK</v>
      </c>
      <c r="ET251" s="144" t="str">
        <f t="shared" si="142"/>
        <v>OK</v>
      </c>
      <c r="EU251" s="144" t="str">
        <f t="shared" si="143"/>
        <v>OK</v>
      </c>
      <c r="EV251" s="144" t="str">
        <f t="shared" si="144"/>
        <v>OK</v>
      </c>
      <c r="EW251" s="144" t="str">
        <f t="shared" si="145"/>
        <v>OK</v>
      </c>
      <c r="EX251" s="144" t="str">
        <f t="shared" si="146"/>
        <v>XXX</v>
      </c>
      <c r="EY251" s="144" t="str">
        <f t="shared" si="147"/>
        <v>XXX</v>
      </c>
      <c r="EZ251" s="144" t="str">
        <f t="shared" si="148"/>
        <v>OK</v>
      </c>
      <c r="FA251" s="144" t="str">
        <f t="shared" si="149"/>
        <v>OK</v>
      </c>
      <c r="FB251" s="144" t="str">
        <f t="shared" si="150"/>
        <v>OK</v>
      </c>
    </row>
    <row r="252" spans="2:158" ht="14.4" x14ac:dyDescent="0.3">
      <c r="B252" s="144">
        <v>247</v>
      </c>
      <c r="C252" s="71" t="s">
        <v>749</v>
      </c>
      <c r="D252" s="72" t="s">
        <v>750</v>
      </c>
      <c r="E252" s="70">
        <v>0</v>
      </c>
      <c r="F252" s="73">
        <f t="shared" si="151"/>
        <v>0</v>
      </c>
      <c r="G252" s="73">
        <f t="shared" si="151"/>
        <v>0</v>
      </c>
      <c r="H252" s="73">
        <f t="shared" si="151"/>
        <v>0</v>
      </c>
      <c r="I252" s="73">
        <f t="shared" si="151"/>
        <v>0</v>
      </c>
      <c r="J252" s="37"/>
      <c r="K252" s="73">
        <v>0</v>
      </c>
      <c r="L252" s="73">
        <v>0</v>
      </c>
      <c r="M252" s="73">
        <v>0</v>
      </c>
      <c r="N252" s="73">
        <v>0</v>
      </c>
      <c r="O252" s="73">
        <v>0</v>
      </c>
      <c r="P252" s="73">
        <v>0</v>
      </c>
      <c r="Q252" s="73">
        <v>0</v>
      </c>
      <c r="R252" s="270">
        <f t="shared" si="118"/>
        <v>0</v>
      </c>
      <c r="S252" s="73">
        <v>0</v>
      </c>
      <c r="T252" s="73">
        <v>0</v>
      </c>
      <c r="U252" s="73">
        <v>0</v>
      </c>
      <c r="V252" s="73">
        <v>0</v>
      </c>
      <c r="W252" s="73">
        <v>0</v>
      </c>
      <c r="X252" s="73">
        <v>0</v>
      </c>
      <c r="Y252" s="73">
        <v>0</v>
      </c>
      <c r="Z252" s="73">
        <v>0</v>
      </c>
      <c r="AA252" s="270">
        <f t="shared" si="119"/>
        <v>0</v>
      </c>
      <c r="AB252" s="73">
        <v>0</v>
      </c>
      <c r="AC252" s="73">
        <v>0</v>
      </c>
      <c r="AD252" s="73">
        <v>0</v>
      </c>
      <c r="AE252" s="270">
        <f t="shared" si="120"/>
        <v>0</v>
      </c>
      <c r="AF252" s="73">
        <v>0</v>
      </c>
      <c r="AG252" s="73">
        <v>0</v>
      </c>
      <c r="AH252" s="73">
        <v>0</v>
      </c>
      <c r="AI252" s="73">
        <v>0</v>
      </c>
      <c r="AJ252" s="73">
        <v>0</v>
      </c>
      <c r="AK252" s="73">
        <v>0</v>
      </c>
      <c r="AL252" s="73">
        <v>0</v>
      </c>
      <c r="AM252" s="73">
        <v>0</v>
      </c>
      <c r="AN252" s="73">
        <v>0</v>
      </c>
      <c r="AO252" s="73">
        <v>0</v>
      </c>
      <c r="AP252" s="73">
        <v>0</v>
      </c>
      <c r="AQ252" s="73">
        <v>0</v>
      </c>
      <c r="AR252" s="270">
        <f t="shared" si="121"/>
        <v>0</v>
      </c>
      <c r="AS252" s="73">
        <v>0</v>
      </c>
      <c r="AT252" s="73">
        <v>0</v>
      </c>
      <c r="AU252" s="73">
        <v>0</v>
      </c>
      <c r="AV252" s="73">
        <v>0</v>
      </c>
      <c r="AW252" s="73">
        <v>0</v>
      </c>
      <c r="AX252" s="73">
        <v>0</v>
      </c>
      <c r="AY252" s="73">
        <v>0</v>
      </c>
      <c r="AZ252" s="73">
        <v>0</v>
      </c>
      <c r="BA252" s="270">
        <f t="shared" si="122"/>
        <v>0</v>
      </c>
      <c r="BB252" s="73">
        <v>0</v>
      </c>
      <c r="BC252" s="73">
        <v>0</v>
      </c>
      <c r="BD252" s="73">
        <v>0</v>
      </c>
      <c r="BE252" s="73">
        <v>0</v>
      </c>
      <c r="BF252" s="73">
        <v>0</v>
      </c>
      <c r="BG252" s="73">
        <v>0</v>
      </c>
      <c r="BH252" s="73">
        <v>0</v>
      </c>
      <c r="BI252" s="270">
        <f t="shared" si="123"/>
        <v>0</v>
      </c>
      <c r="BJ252" s="73">
        <v>0</v>
      </c>
      <c r="BK252" s="73">
        <v>0</v>
      </c>
      <c r="BL252" s="270">
        <f t="shared" si="124"/>
        <v>0</v>
      </c>
      <c r="BM252" s="73">
        <v>0</v>
      </c>
      <c r="BN252" s="73">
        <v>0</v>
      </c>
      <c r="BO252" s="73">
        <v>0</v>
      </c>
      <c r="BP252" s="73">
        <v>0</v>
      </c>
      <c r="BQ252" s="73">
        <v>0</v>
      </c>
      <c r="BR252" s="73">
        <v>0</v>
      </c>
      <c r="BS252" s="73">
        <v>0</v>
      </c>
      <c r="BT252" s="73">
        <v>0</v>
      </c>
      <c r="BU252" s="73">
        <v>0</v>
      </c>
      <c r="BV252" s="73">
        <v>0</v>
      </c>
      <c r="BW252" s="270">
        <f t="shared" si="125"/>
        <v>0</v>
      </c>
      <c r="BX252" s="73">
        <v>0</v>
      </c>
      <c r="BY252" s="73">
        <v>0</v>
      </c>
      <c r="BZ252" s="73">
        <v>0</v>
      </c>
      <c r="CA252" s="73">
        <v>0</v>
      </c>
      <c r="CB252" s="73">
        <v>0</v>
      </c>
      <c r="CC252" s="73">
        <v>0</v>
      </c>
      <c r="CD252" s="73">
        <v>0</v>
      </c>
      <c r="CE252" s="73">
        <v>0</v>
      </c>
      <c r="CF252" s="270">
        <f t="shared" si="126"/>
        <v>0</v>
      </c>
      <c r="CG252" s="73">
        <v>0</v>
      </c>
      <c r="CH252" s="73">
        <v>0</v>
      </c>
      <c r="CI252" s="73">
        <v>0</v>
      </c>
      <c r="CJ252" s="73">
        <v>0</v>
      </c>
      <c r="CK252" s="73">
        <v>0</v>
      </c>
      <c r="CL252" s="73">
        <v>0</v>
      </c>
      <c r="CM252" s="73">
        <v>0</v>
      </c>
      <c r="CN252" s="73">
        <v>0</v>
      </c>
      <c r="CO252" s="73">
        <v>0</v>
      </c>
      <c r="CP252" s="270">
        <f t="shared" si="127"/>
        <v>0</v>
      </c>
      <c r="CQ252" s="73">
        <v>0</v>
      </c>
      <c r="CR252" s="73">
        <v>0</v>
      </c>
      <c r="CS252" s="73">
        <v>0</v>
      </c>
      <c r="CT252" s="73">
        <v>0</v>
      </c>
      <c r="CU252" s="73">
        <v>0</v>
      </c>
      <c r="CV252" s="73">
        <v>0</v>
      </c>
      <c r="CW252" s="73">
        <v>0</v>
      </c>
      <c r="CX252" s="73">
        <v>0</v>
      </c>
      <c r="CY252" s="73">
        <v>0</v>
      </c>
      <c r="CZ252" s="73">
        <v>0</v>
      </c>
      <c r="DA252" s="270">
        <f t="shared" si="128"/>
        <v>0</v>
      </c>
      <c r="DB252" s="73">
        <v>0</v>
      </c>
      <c r="DC252" s="73">
        <v>0</v>
      </c>
      <c r="DD252" s="270">
        <f t="shared" si="129"/>
        <v>0</v>
      </c>
      <c r="DE252" s="73">
        <v>0</v>
      </c>
      <c r="DF252" s="73">
        <v>0</v>
      </c>
      <c r="DG252" s="73">
        <v>0</v>
      </c>
      <c r="DH252" s="73">
        <v>0</v>
      </c>
      <c r="DI252" s="73">
        <v>0</v>
      </c>
      <c r="DJ252" s="73">
        <v>0</v>
      </c>
      <c r="DK252" s="73">
        <v>0</v>
      </c>
      <c r="DL252" s="73">
        <v>0</v>
      </c>
      <c r="DM252" s="73">
        <v>0</v>
      </c>
      <c r="DN252" s="73">
        <v>0</v>
      </c>
      <c r="DO252" s="270">
        <f t="shared" si="130"/>
        <v>0</v>
      </c>
      <c r="DP252" s="73">
        <v>0</v>
      </c>
      <c r="DQ252" s="73">
        <v>0</v>
      </c>
      <c r="DR252" s="73">
        <v>0</v>
      </c>
      <c r="DS252" s="73">
        <v>0</v>
      </c>
      <c r="DT252" s="73">
        <v>0</v>
      </c>
      <c r="DU252" s="73">
        <v>0</v>
      </c>
      <c r="DV252" s="73">
        <v>0</v>
      </c>
      <c r="DW252" s="73">
        <v>0</v>
      </c>
      <c r="DX252" s="73">
        <v>0</v>
      </c>
      <c r="DY252" s="73">
        <v>0</v>
      </c>
      <c r="DZ252" s="270">
        <f t="shared" si="131"/>
        <v>0</v>
      </c>
      <c r="EA252" s="73">
        <v>0</v>
      </c>
      <c r="EB252" s="73">
        <v>0</v>
      </c>
      <c r="EC252" s="73">
        <v>0</v>
      </c>
      <c r="ED252" s="73">
        <v>0</v>
      </c>
      <c r="EE252" s="73">
        <v>0</v>
      </c>
      <c r="EF252" s="73">
        <v>0</v>
      </c>
      <c r="EG252" s="73">
        <v>0</v>
      </c>
      <c r="EH252" s="73">
        <v>0</v>
      </c>
      <c r="EI252" s="73">
        <v>0</v>
      </c>
      <c r="EJ252" s="73">
        <v>0</v>
      </c>
      <c r="EK252" s="270">
        <f t="shared" si="132"/>
        <v>0</v>
      </c>
      <c r="EM252" s="306"/>
      <c r="EN252" s="144"/>
      <c r="EO252" s="144"/>
      <c r="EP252" s="144"/>
      <c r="EQ252" s="144"/>
      <c r="ER252" s="144"/>
      <c r="ES252" s="144"/>
      <c r="ET252" s="144"/>
      <c r="EU252" s="144"/>
      <c r="EV252" s="144"/>
      <c r="EW252" s="144"/>
      <c r="EX252" s="144"/>
      <c r="EY252" s="144"/>
      <c r="EZ252" s="144"/>
      <c r="FA252" s="144"/>
      <c r="FB252" s="144"/>
    </row>
    <row r="253" spans="2:158" ht="14.4" x14ac:dyDescent="0.3">
      <c r="B253" s="144">
        <v>248</v>
      </c>
      <c r="C253" s="68" t="s">
        <v>751</v>
      </c>
      <c r="D253" s="69" t="s">
        <v>752</v>
      </c>
      <c r="E253" s="70" t="s">
        <v>10</v>
      </c>
      <c r="F253" s="73">
        <f t="shared" si="151"/>
        <v>487490.85714285716</v>
      </c>
      <c r="G253" s="73">
        <f t="shared" si="151"/>
        <v>487490.85714285716</v>
      </c>
      <c r="H253" s="73">
        <f t="shared" si="151"/>
        <v>487490.85714285716</v>
      </c>
      <c r="I253" s="73">
        <f t="shared" si="151"/>
        <v>487490.85714285716</v>
      </c>
      <c r="J253" s="37"/>
      <c r="K253" s="73">
        <v>467602</v>
      </c>
      <c r="L253" s="73">
        <v>485502</v>
      </c>
      <c r="M253" s="73">
        <v>502407</v>
      </c>
      <c r="N253" s="73">
        <v>486497</v>
      </c>
      <c r="O253" s="73">
        <v>490474</v>
      </c>
      <c r="P253" s="73">
        <v>499424</v>
      </c>
      <c r="Q253" s="73">
        <v>480530</v>
      </c>
      <c r="R253" s="270">
        <f t="shared" si="118"/>
        <v>487490.85714285716</v>
      </c>
      <c r="S253" s="73">
        <v>459249</v>
      </c>
      <c r="T253" s="73">
        <v>445106</v>
      </c>
      <c r="U253" s="73">
        <v>473078</v>
      </c>
      <c r="V253" s="73">
        <v>479985</v>
      </c>
      <c r="W253" s="73">
        <v>461602</v>
      </c>
      <c r="X253" s="73">
        <v>466623</v>
      </c>
      <c r="Y253" s="73">
        <v>448692</v>
      </c>
      <c r="Z253" s="73">
        <v>469491</v>
      </c>
      <c r="AA253" s="270">
        <f t="shared" si="119"/>
        <v>462978.25</v>
      </c>
      <c r="AB253" s="73">
        <v>621034</v>
      </c>
      <c r="AC253" s="73">
        <v>535744</v>
      </c>
      <c r="AD253" s="73">
        <v>628142</v>
      </c>
      <c r="AE253" s="270">
        <f t="shared" si="120"/>
        <v>594973.33333333337</v>
      </c>
      <c r="AF253" s="73">
        <v>534052</v>
      </c>
      <c r="AG253" s="73">
        <v>536497</v>
      </c>
      <c r="AH253" s="73">
        <v>537719</v>
      </c>
      <c r="AI253" s="73">
        <v>534052</v>
      </c>
      <c r="AJ253" s="73">
        <v>525497</v>
      </c>
      <c r="AK253" s="73">
        <v>519386</v>
      </c>
      <c r="AL253" s="73">
        <v>549941</v>
      </c>
      <c r="AM253" s="73">
        <v>513276</v>
      </c>
      <c r="AN253" s="73">
        <v>562164</v>
      </c>
      <c r="AO253" s="73">
        <v>534052</v>
      </c>
      <c r="AP253" s="73">
        <v>541386</v>
      </c>
      <c r="AQ253" s="73">
        <v>501053</v>
      </c>
      <c r="AR253" s="270">
        <f t="shared" si="121"/>
        <v>532422.91666666663</v>
      </c>
      <c r="AS253" s="73">
        <v>516828</v>
      </c>
      <c r="AT253" s="73">
        <v>483056</v>
      </c>
      <c r="AU253" s="73">
        <v>496748</v>
      </c>
      <c r="AV253" s="73">
        <v>523218</v>
      </c>
      <c r="AW253" s="73">
        <v>533258</v>
      </c>
      <c r="AX253" s="73">
        <v>496748</v>
      </c>
      <c r="AY253" s="73">
        <v>546950</v>
      </c>
      <c r="AZ253" s="73">
        <v>505876</v>
      </c>
      <c r="BA253" s="270">
        <f t="shared" si="122"/>
        <v>512835.25</v>
      </c>
      <c r="BB253" s="73">
        <v>521376</v>
      </c>
      <c r="BC253" s="73">
        <v>497244</v>
      </c>
      <c r="BD253" s="73">
        <v>499031</v>
      </c>
      <c r="BE253" s="73">
        <v>506181</v>
      </c>
      <c r="BF253" s="73">
        <v>503500</v>
      </c>
      <c r="BG253" s="73">
        <v>481156</v>
      </c>
      <c r="BH253" s="73">
        <v>494563</v>
      </c>
      <c r="BI253" s="270">
        <f t="shared" si="123"/>
        <v>500435.85714285716</v>
      </c>
      <c r="BJ253" s="73">
        <v>448695</v>
      </c>
      <c r="BK253" s="73">
        <v>512531</v>
      </c>
      <c r="BL253" s="270">
        <f t="shared" si="124"/>
        <v>480613</v>
      </c>
      <c r="BM253" s="73">
        <v>471792</v>
      </c>
      <c r="BN253" s="73">
        <v>492518</v>
      </c>
      <c r="BO253" s="73">
        <v>497700</v>
      </c>
      <c r="BP253" s="73">
        <v>495628</v>
      </c>
      <c r="BQ253" s="73">
        <v>493554</v>
      </c>
      <c r="BR253" s="73">
        <v>507026</v>
      </c>
      <c r="BS253" s="73">
        <v>515317</v>
      </c>
      <c r="BT253" s="73">
        <v>494591</v>
      </c>
      <c r="BU253" s="73">
        <v>485264</v>
      </c>
      <c r="BV253" s="73">
        <v>503917</v>
      </c>
      <c r="BW253" s="270">
        <f t="shared" si="125"/>
        <v>495730.7</v>
      </c>
      <c r="BX253" s="73">
        <v>615590</v>
      </c>
      <c r="BY253" s="73">
        <v>659889</v>
      </c>
      <c r="BZ253" s="73">
        <v>571291</v>
      </c>
      <c r="CA253" s="73">
        <v>646763</v>
      </c>
      <c r="CB253" s="73">
        <v>622153</v>
      </c>
      <c r="CC253" s="73">
        <v>641842</v>
      </c>
      <c r="CD253" s="73">
        <v>617231</v>
      </c>
      <c r="CE253" s="73">
        <v>699266</v>
      </c>
      <c r="CF253" s="270">
        <f t="shared" si="126"/>
        <v>634253.125</v>
      </c>
      <c r="CG253" s="73">
        <v>453526</v>
      </c>
      <c r="CH253" s="73">
        <v>459018</v>
      </c>
      <c r="CI253" s="73">
        <v>447250</v>
      </c>
      <c r="CJ253" s="73">
        <v>461372</v>
      </c>
      <c r="CK253" s="73">
        <v>454312</v>
      </c>
      <c r="CL253" s="73">
        <v>455880</v>
      </c>
      <c r="CM253" s="73">
        <v>458234</v>
      </c>
      <c r="CN253" s="73">
        <v>456665</v>
      </c>
      <c r="CO253" s="73">
        <v>444112</v>
      </c>
      <c r="CP253" s="270">
        <f t="shared" si="127"/>
        <v>454485.44444444444</v>
      </c>
      <c r="CQ253" s="73">
        <v>499768</v>
      </c>
      <c r="CR253" s="73">
        <v>534862</v>
      </c>
      <c r="CS253" s="73">
        <v>500978</v>
      </c>
      <c r="CT253" s="73">
        <v>490086</v>
      </c>
      <c r="CU253" s="73">
        <v>515500</v>
      </c>
      <c r="CV253" s="73">
        <v>508239</v>
      </c>
      <c r="CW253" s="73">
        <v>513080</v>
      </c>
      <c r="CX253" s="73">
        <v>522761</v>
      </c>
      <c r="CY253" s="73">
        <v>530022</v>
      </c>
      <c r="CZ253" s="73">
        <v>504608</v>
      </c>
      <c r="DA253" s="270">
        <f t="shared" si="128"/>
        <v>511990.4</v>
      </c>
      <c r="DB253" s="73">
        <v>438890</v>
      </c>
      <c r="DC253" s="73">
        <v>432355</v>
      </c>
      <c r="DD253" s="270">
        <f t="shared" si="129"/>
        <v>435622.5</v>
      </c>
      <c r="DE253" s="73">
        <v>503435</v>
      </c>
      <c r="DF253" s="73">
        <v>568586</v>
      </c>
      <c r="DG253" s="73">
        <v>490863</v>
      </c>
      <c r="DH253" s="73">
        <v>520580</v>
      </c>
      <c r="DI253" s="73">
        <v>532010</v>
      </c>
      <c r="DJ253" s="73">
        <v>497720</v>
      </c>
      <c r="DK253" s="73">
        <v>514865</v>
      </c>
      <c r="DL253" s="73">
        <v>498863</v>
      </c>
      <c r="DM253" s="73">
        <v>504579</v>
      </c>
      <c r="DN253" s="73">
        <v>553728</v>
      </c>
      <c r="DO253" s="270">
        <f t="shared" si="130"/>
        <v>518522.9</v>
      </c>
      <c r="DP253" s="73">
        <v>500468</v>
      </c>
      <c r="DQ253" s="73">
        <v>509207</v>
      </c>
      <c r="DR253" s="73">
        <v>482261</v>
      </c>
      <c r="DS253" s="73">
        <v>507022</v>
      </c>
      <c r="DT253" s="73">
        <v>515033</v>
      </c>
      <c r="DU253" s="73">
        <v>498575</v>
      </c>
      <c r="DV253" s="73">
        <v>507022</v>
      </c>
      <c r="DW253" s="73">
        <v>498283</v>
      </c>
      <c r="DX253" s="73">
        <v>488087</v>
      </c>
      <c r="DY253" s="73">
        <v>515049</v>
      </c>
      <c r="DZ253" s="270">
        <f t="shared" si="131"/>
        <v>502100.7</v>
      </c>
      <c r="EA253" s="73">
        <v>474241</v>
      </c>
      <c r="EB253" s="73">
        <v>470818</v>
      </c>
      <c r="EC253" s="73">
        <v>480232</v>
      </c>
      <c r="ED253" s="73">
        <v>492215</v>
      </c>
      <c r="EE253" s="73">
        <v>479376</v>
      </c>
      <c r="EF253" s="73">
        <v>497351</v>
      </c>
      <c r="EG253" s="73">
        <v>489648</v>
      </c>
      <c r="EH253" s="73">
        <v>469961</v>
      </c>
      <c r="EI253" s="73">
        <v>480232</v>
      </c>
      <c r="EJ253" s="73">
        <v>463970</v>
      </c>
      <c r="EK253" s="270">
        <f t="shared" si="132"/>
        <v>479804.4</v>
      </c>
      <c r="EM253" s="306">
        <f t="shared" si="133"/>
        <v>506950.64224867732</v>
      </c>
      <c r="EN253" s="144" t="str">
        <f t="shared" si="136"/>
        <v>OK</v>
      </c>
      <c r="EO253" s="144" t="str">
        <f t="shared" si="137"/>
        <v>XXX</v>
      </c>
      <c r="EP253" s="144" t="str">
        <f t="shared" si="138"/>
        <v>OK</v>
      </c>
      <c r="EQ253" s="144" t="str">
        <f t="shared" si="139"/>
        <v>OK</v>
      </c>
      <c r="ER253" s="144" t="str">
        <f t="shared" si="140"/>
        <v>OK</v>
      </c>
      <c r="ES253" s="144" t="str">
        <f t="shared" si="141"/>
        <v>OK</v>
      </c>
      <c r="ET253" s="144" t="str">
        <f t="shared" si="142"/>
        <v>XXX</v>
      </c>
      <c r="EU253" s="144" t="str">
        <f t="shared" si="143"/>
        <v>OK</v>
      </c>
      <c r="EV253" s="144" t="str">
        <f t="shared" si="144"/>
        <v>OK</v>
      </c>
      <c r="EW253" s="144" t="str">
        <f t="shared" si="145"/>
        <v>XXX</v>
      </c>
      <c r="EX253" s="144" t="str">
        <f t="shared" si="146"/>
        <v>XXX</v>
      </c>
      <c r="EY253" s="144" t="str">
        <f t="shared" si="147"/>
        <v>XXX</v>
      </c>
      <c r="EZ253" s="144" t="str">
        <f t="shared" si="148"/>
        <v>OK</v>
      </c>
      <c r="FA253" s="144" t="str">
        <f t="shared" si="149"/>
        <v>OK</v>
      </c>
      <c r="FB253" s="144" t="str">
        <f t="shared" si="150"/>
        <v>XXX</v>
      </c>
    </row>
    <row r="254" spans="2:158" ht="14.4" x14ac:dyDescent="0.3">
      <c r="B254" s="144">
        <v>249</v>
      </c>
      <c r="C254" s="68" t="s">
        <v>753</v>
      </c>
      <c r="D254" s="69" t="s">
        <v>754</v>
      </c>
      <c r="E254" s="70" t="s">
        <v>10</v>
      </c>
      <c r="F254" s="73">
        <f t="shared" si="151"/>
        <v>427441.14285714284</v>
      </c>
      <c r="G254" s="73">
        <f t="shared" si="151"/>
        <v>427441.14285714284</v>
      </c>
      <c r="H254" s="73">
        <f t="shared" si="151"/>
        <v>427441.14285714284</v>
      </c>
      <c r="I254" s="73">
        <f t="shared" si="151"/>
        <v>427441.14285714284</v>
      </c>
      <c r="J254" s="37"/>
      <c r="K254" s="73">
        <v>408996</v>
      </c>
      <c r="L254" s="73">
        <v>425597</v>
      </c>
      <c r="M254" s="73">
        <v>441275</v>
      </c>
      <c r="N254" s="73">
        <v>426519</v>
      </c>
      <c r="O254" s="73">
        <v>430208</v>
      </c>
      <c r="P254" s="73">
        <v>438507</v>
      </c>
      <c r="Q254" s="73">
        <v>420986</v>
      </c>
      <c r="R254" s="270">
        <f t="shared" si="118"/>
        <v>427441.14285714284</v>
      </c>
      <c r="S254" s="73">
        <v>401554</v>
      </c>
      <c r="T254" s="73">
        <v>387932</v>
      </c>
      <c r="U254" s="73">
        <v>413972</v>
      </c>
      <c r="V254" s="73">
        <v>420308</v>
      </c>
      <c r="W254" s="73">
        <v>403289</v>
      </c>
      <c r="X254" s="73">
        <v>407963</v>
      </c>
      <c r="Y254" s="73">
        <v>391270</v>
      </c>
      <c r="Z254" s="73">
        <v>410633</v>
      </c>
      <c r="AA254" s="270">
        <f t="shared" si="119"/>
        <v>404615.125</v>
      </c>
      <c r="AB254" s="73">
        <v>554488</v>
      </c>
      <c r="AC254" s="73">
        <v>473355</v>
      </c>
      <c r="AD254" s="73">
        <v>561250</v>
      </c>
      <c r="AE254" s="270">
        <f t="shared" si="120"/>
        <v>529697.66666666663</v>
      </c>
      <c r="AF254" s="73">
        <v>467840</v>
      </c>
      <c r="AG254" s="73">
        <v>470078</v>
      </c>
      <c r="AH254" s="73">
        <v>471197</v>
      </c>
      <c r="AI254" s="73">
        <v>467840</v>
      </c>
      <c r="AJ254" s="73">
        <v>460007</v>
      </c>
      <c r="AK254" s="73">
        <v>454412</v>
      </c>
      <c r="AL254" s="73">
        <v>482387</v>
      </c>
      <c r="AM254" s="73">
        <v>448817</v>
      </c>
      <c r="AN254" s="73">
        <v>493578</v>
      </c>
      <c r="AO254" s="73">
        <v>467840</v>
      </c>
      <c r="AP254" s="73">
        <v>474554</v>
      </c>
      <c r="AQ254" s="73">
        <v>437627</v>
      </c>
      <c r="AR254" s="270">
        <f t="shared" si="121"/>
        <v>466348.08333333331</v>
      </c>
      <c r="AS254" s="73">
        <v>450948</v>
      </c>
      <c r="AT254" s="73">
        <v>420070</v>
      </c>
      <c r="AU254" s="73">
        <v>432588</v>
      </c>
      <c r="AV254" s="73">
        <v>456790</v>
      </c>
      <c r="AW254" s="73">
        <v>465970</v>
      </c>
      <c r="AX254" s="73">
        <v>432588</v>
      </c>
      <c r="AY254" s="73">
        <v>478489</v>
      </c>
      <c r="AZ254" s="73">
        <v>440934</v>
      </c>
      <c r="BA254" s="270">
        <f t="shared" si="122"/>
        <v>447297.125</v>
      </c>
      <c r="BB254" s="73">
        <v>456682</v>
      </c>
      <c r="BC254" s="73">
        <v>434325</v>
      </c>
      <c r="BD254" s="73">
        <v>435981</v>
      </c>
      <c r="BE254" s="73">
        <v>442605</v>
      </c>
      <c r="BF254" s="73">
        <v>440121</v>
      </c>
      <c r="BG254" s="73">
        <v>419419</v>
      </c>
      <c r="BH254" s="73">
        <v>431840</v>
      </c>
      <c r="BI254" s="270">
        <f t="shared" si="123"/>
        <v>437281.85714285716</v>
      </c>
      <c r="BJ254" s="73">
        <v>388546</v>
      </c>
      <c r="BK254" s="73">
        <v>445642</v>
      </c>
      <c r="BL254" s="270">
        <f t="shared" si="124"/>
        <v>417094</v>
      </c>
      <c r="BM254" s="73">
        <v>412347</v>
      </c>
      <c r="BN254" s="73">
        <v>431462</v>
      </c>
      <c r="BO254" s="73">
        <v>436240</v>
      </c>
      <c r="BP254" s="73">
        <v>434329</v>
      </c>
      <c r="BQ254" s="73">
        <v>432417</v>
      </c>
      <c r="BR254" s="73">
        <v>444842</v>
      </c>
      <c r="BS254" s="73">
        <v>452487</v>
      </c>
      <c r="BT254" s="73">
        <v>433373</v>
      </c>
      <c r="BU254" s="73">
        <v>424772</v>
      </c>
      <c r="BV254" s="73">
        <v>441974</v>
      </c>
      <c r="BW254" s="270">
        <f t="shared" si="125"/>
        <v>434424.3</v>
      </c>
      <c r="BX254" s="73">
        <v>541507</v>
      </c>
      <c r="BY254" s="73">
        <v>582312</v>
      </c>
      <c r="BZ254" s="73">
        <v>500703</v>
      </c>
      <c r="CA254" s="73">
        <v>570222</v>
      </c>
      <c r="CB254" s="73">
        <v>547552</v>
      </c>
      <c r="CC254" s="73">
        <v>565688</v>
      </c>
      <c r="CD254" s="73">
        <v>543019</v>
      </c>
      <c r="CE254" s="73">
        <v>618583</v>
      </c>
      <c r="CF254" s="270">
        <f t="shared" si="126"/>
        <v>558698.25</v>
      </c>
      <c r="CG254" s="73">
        <v>395029</v>
      </c>
      <c r="CH254" s="73">
        <v>400052</v>
      </c>
      <c r="CI254" s="73">
        <v>389289</v>
      </c>
      <c r="CJ254" s="73">
        <v>402205</v>
      </c>
      <c r="CK254" s="73">
        <v>395747</v>
      </c>
      <c r="CL254" s="73">
        <v>397182</v>
      </c>
      <c r="CM254" s="73">
        <v>399334</v>
      </c>
      <c r="CN254" s="73">
        <v>397900</v>
      </c>
      <c r="CO254" s="73">
        <v>386419</v>
      </c>
      <c r="CP254" s="270">
        <f t="shared" si="127"/>
        <v>395906.33333333331</v>
      </c>
      <c r="CQ254" s="73">
        <v>438161</v>
      </c>
      <c r="CR254" s="73">
        <v>470551</v>
      </c>
      <c r="CS254" s="73">
        <v>439278</v>
      </c>
      <c r="CT254" s="73">
        <v>429226</v>
      </c>
      <c r="CU254" s="73">
        <v>452681</v>
      </c>
      <c r="CV254" s="73">
        <v>445979</v>
      </c>
      <c r="CW254" s="73">
        <v>450447</v>
      </c>
      <c r="CX254" s="73">
        <v>459383</v>
      </c>
      <c r="CY254" s="73">
        <v>466084</v>
      </c>
      <c r="CZ254" s="73">
        <v>442629</v>
      </c>
      <c r="DA254" s="270">
        <f t="shared" si="128"/>
        <v>449441.9</v>
      </c>
      <c r="DB254" s="73">
        <v>382917</v>
      </c>
      <c r="DC254" s="73">
        <v>376929</v>
      </c>
      <c r="DD254" s="270">
        <f t="shared" si="129"/>
        <v>379923</v>
      </c>
      <c r="DE254" s="73">
        <v>439782</v>
      </c>
      <c r="DF254" s="73">
        <v>499328</v>
      </c>
      <c r="DG254" s="73">
        <v>428291</v>
      </c>
      <c r="DH254" s="73">
        <v>455452</v>
      </c>
      <c r="DI254" s="73">
        <v>465899</v>
      </c>
      <c r="DJ254" s="73">
        <v>434559</v>
      </c>
      <c r="DK254" s="73">
        <v>450229</v>
      </c>
      <c r="DL254" s="73">
        <v>435603</v>
      </c>
      <c r="DM254" s="73">
        <v>440827</v>
      </c>
      <c r="DN254" s="73">
        <v>485748</v>
      </c>
      <c r="DO254" s="270">
        <f t="shared" si="130"/>
        <v>453571.8</v>
      </c>
      <c r="DP254" s="73">
        <v>443817</v>
      </c>
      <c r="DQ254" s="73">
        <v>452792</v>
      </c>
      <c r="DR254" s="73">
        <v>425118</v>
      </c>
      <c r="DS254" s="73">
        <v>450548</v>
      </c>
      <c r="DT254" s="73">
        <v>458776</v>
      </c>
      <c r="DU254" s="73">
        <v>438346</v>
      </c>
      <c r="DV254" s="73">
        <v>450548</v>
      </c>
      <c r="DW254" s="73">
        <v>441573</v>
      </c>
      <c r="DX254" s="73">
        <v>431102</v>
      </c>
      <c r="DY254" s="73">
        <v>458002</v>
      </c>
      <c r="DZ254" s="270">
        <f t="shared" si="131"/>
        <v>445062.2</v>
      </c>
      <c r="EA254" s="73">
        <v>413434</v>
      </c>
      <c r="EB254" s="73">
        <v>410289</v>
      </c>
      <c r="EC254" s="73">
        <v>418940</v>
      </c>
      <c r="ED254" s="73">
        <v>429951</v>
      </c>
      <c r="EE254" s="73">
        <v>418153</v>
      </c>
      <c r="EF254" s="73">
        <v>434671</v>
      </c>
      <c r="EG254" s="73">
        <v>427592</v>
      </c>
      <c r="EH254" s="73">
        <v>409501</v>
      </c>
      <c r="EI254" s="73">
        <v>418940</v>
      </c>
      <c r="EJ254" s="73">
        <v>403996</v>
      </c>
      <c r="EK254" s="270">
        <f t="shared" si="132"/>
        <v>418546.7</v>
      </c>
      <c r="EM254" s="306">
        <f t="shared" si="133"/>
        <v>444356.63222222222</v>
      </c>
      <c r="EN254" s="144" t="str">
        <f t="shared" si="136"/>
        <v>OK</v>
      </c>
      <c r="EO254" s="144" t="str">
        <f t="shared" si="137"/>
        <v>XXX</v>
      </c>
      <c r="EP254" s="144" t="str">
        <f t="shared" si="138"/>
        <v>OK</v>
      </c>
      <c r="EQ254" s="144" t="str">
        <f t="shared" si="139"/>
        <v>OK</v>
      </c>
      <c r="ER254" s="144" t="str">
        <f t="shared" si="140"/>
        <v>OK</v>
      </c>
      <c r="ES254" s="144" t="str">
        <f t="shared" si="141"/>
        <v>OK</v>
      </c>
      <c r="ET254" s="144" t="str">
        <f t="shared" si="142"/>
        <v>XXX</v>
      </c>
      <c r="EU254" s="144" t="str">
        <f t="shared" si="143"/>
        <v>OK</v>
      </c>
      <c r="EV254" s="144" t="str">
        <f t="shared" si="144"/>
        <v>OK</v>
      </c>
      <c r="EW254" s="144" t="str">
        <f t="shared" si="145"/>
        <v>XXX</v>
      </c>
      <c r="EX254" s="144" t="str">
        <f t="shared" si="146"/>
        <v>XXX</v>
      </c>
      <c r="EY254" s="144" t="str">
        <f t="shared" si="147"/>
        <v>XXX</v>
      </c>
      <c r="EZ254" s="144" t="str">
        <f t="shared" si="148"/>
        <v>OK</v>
      </c>
      <c r="FA254" s="144" t="str">
        <f t="shared" si="149"/>
        <v>OK</v>
      </c>
      <c r="FB254" s="144" t="str">
        <f t="shared" si="150"/>
        <v>XXX</v>
      </c>
    </row>
    <row r="255" spans="2:158" ht="14.4" x14ac:dyDescent="0.3">
      <c r="B255" s="144">
        <v>250</v>
      </c>
      <c r="C255" s="68" t="s">
        <v>755</v>
      </c>
      <c r="D255" s="69" t="s">
        <v>756</v>
      </c>
      <c r="E255" s="70" t="s">
        <v>10</v>
      </c>
      <c r="F255" s="73">
        <f t="shared" si="151"/>
        <v>426397.57142857142</v>
      </c>
      <c r="G255" s="73">
        <f t="shared" si="151"/>
        <v>426397.57142857142</v>
      </c>
      <c r="H255" s="73">
        <f t="shared" si="151"/>
        <v>426397.57142857142</v>
      </c>
      <c r="I255" s="73">
        <f t="shared" si="151"/>
        <v>426397.57142857142</v>
      </c>
      <c r="J255" s="37"/>
      <c r="K255" s="73">
        <v>407289</v>
      </c>
      <c r="L255" s="73">
        <v>424487</v>
      </c>
      <c r="M255" s="73">
        <v>440729</v>
      </c>
      <c r="N255" s="73">
        <v>425442</v>
      </c>
      <c r="O255" s="73">
        <v>429264</v>
      </c>
      <c r="P255" s="73">
        <v>437862</v>
      </c>
      <c r="Q255" s="73">
        <v>419710</v>
      </c>
      <c r="R255" s="270">
        <f t="shared" si="118"/>
        <v>426397.57142857142</v>
      </c>
      <c r="S255" s="73">
        <v>399727</v>
      </c>
      <c r="T255" s="73">
        <v>385254</v>
      </c>
      <c r="U255" s="73">
        <v>412302</v>
      </c>
      <c r="V255" s="73">
        <v>418816</v>
      </c>
      <c r="W255" s="73">
        <v>401205</v>
      </c>
      <c r="X255" s="73">
        <v>406061</v>
      </c>
      <c r="Y255" s="73">
        <v>388722</v>
      </c>
      <c r="Z255" s="73">
        <v>408834</v>
      </c>
      <c r="AA255" s="270">
        <f t="shared" si="119"/>
        <v>402615.125</v>
      </c>
      <c r="AB255" s="73">
        <v>559886</v>
      </c>
      <c r="AC255" s="73">
        <v>474379</v>
      </c>
      <c r="AD255" s="73">
        <v>567012</v>
      </c>
      <c r="AE255" s="270">
        <f t="shared" si="120"/>
        <v>533759</v>
      </c>
      <c r="AF255" s="73">
        <v>466023</v>
      </c>
      <c r="AG255" s="73">
        <v>468322</v>
      </c>
      <c r="AH255" s="73">
        <v>469471</v>
      </c>
      <c r="AI255" s="73">
        <v>466023</v>
      </c>
      <c r="AJ255" s="73">
        <v>457980</v>
      </c>
      <c r="AK255" s="73">
        <v>452236</v>
      </c>
      <c r="AL255" s="73">
        <v>480961</v>
      </c>
      <c r="AM255" s="73">
        <v>446492</v>
      </c>
      <c r="AN255" s="73">
        <v>492451</v>
      </c>
      <c r="AO255" s="73">
        <v>466023</v>
      </c>
      <c r="AP255" s="73">
        <v>472918</v>
      </c>
      <c r="AQ255" s="73">
        <v>435001</v>
      </c>
      <c r="AR255" s="270">
        <f t="shared" si="121"/>
        <v>464491.75</v>
      </c>
      <c r="AS255" s="73">
        <v>447749</v>
      </c>
      <c r="AT255" s="73">
        <v>416075</v>
      </c>
      <c r="AU255" s="73">
        <v>428916</v>
      </c>
      <c r="AV255" s="73">
        <v>453742</v>
      </c>
      <c r="AW255" s="73">
        <v>463158</v>
      </c>
      <c r="AX255" s="73">
        <v>428916</v>
      </c>
      <c r="AY255" s="73">
        <v>476000</v>
      </c>
      <c r="AZ255" s="73">
        <v>437477</v>
      </c>
      <c r="BA255" s="270">
        <f t="shared" si="122"/>
        <v>444004.125</v>
      </c>
      <c r="BB255" s="73">
        <v>454773</v>
      </c>
      <c r="BC255" s="73">
        <v>431626</v>
      </c>
      <c r="BD255" s="73">
        <v>433340</v>
      </c>
      <c r="BE255" s="73">
        <v>440198</v>
      </c>
      <c r="BF255" s="73">
        <v>437627</v>
      </c>
      <c r="BG255" s="73">
        <v>416195</v>
      </c>
      <c r="BH255" s="73">
        <v>429054</v>
      </c>
      <c r="BI255" s="270">
        <f t="shared" si="123"/>
        <v>434687.57142857142</v>
      </c>
      <c r="BJ255" s="73">
        <v>383876</v>
      </c>
      <c r="BK255" s="73">
        <v>441524</v>
      </c>
      <c r="BL255" s="270">
        <f t="shared" si="124"/>
        <v>412700</v>
      </c>
      <c r="BM255" s="73">
        <v>410379</v>
      </c>
      <c r="BN255" s="73">
        <v>430105</v>
      </c>
      <c r="BO255" s="73">
        <v>435036</v>
      </c>
      <c r="BP255" s="73">
        <v>433064</v>
      </c>
      <c r="BQ255" s="73">
        <v>431091</v>
      </c>
      <c r="BR255" s="73">
        <v>443913</v>
      </c>
      <c r="BS255" s="73">
        <v>451804</v>
      </c>
      <c r="BT255" s="73">
        <v>432078</v>
      </c>
      <c r="BU255" s="73">
        <v>423201</v>
      </c>
      <c r="BV255" s="73">
        <v>440954</v>
      </c>
      <c r="BW255" s="270">
        <f t="shared" si="125"/>
        <v>433162.5</v>
      </c>
      <c r="BX255" s="73">
        <v>540536</v>
      </c>
      <c r="BY255" s="73">
        <v>582612</v>
      </c>
      <c r="BZ255" s="73">
        <v>498461</v>
      </c>
      <c r="CA255" s="73">
        <v>570145</v>
      </c>
      <c r="CB255" s="73">
        <v>546770</v>
      </c>
      <c r="CC255" s="73">
        <v>565470</v>
      </c>
      <c r="CD255" s="73">
        <v>542095</v>
      </c>
      <c r="CE255" s="73">
        <v>620012</v>
      </c>
      <c r="CF255" s="270">
        <f t="shared" si="126"/>
        <v>558262.625</v>
      </c>
      <c r="CG255" s="73">
        <v>392149</v>
      </c>
      <c r="CH255" s="73">
        <v>397302</v>
      </c>
      <c r="CI255" s="73">
        <v>386259</v>
      </c>
      <c r="CJ255" s="73">
        <v>399511</v>
      </c>
      <c r="CK255" s="73">
        <v>392886</v>
      </c>
      <c r="CL255" s="73">
        <v>394358</v>
      </c>
      <c r="CM255" s="73">
        <v>396566</v>
      </c>
      <c r="CN255" s="73">
        <v>395094</v>
      </c>
      <c r="CO255" s="73">
        <v>383314</v>
      </c>
      <c r="CP255" s="270">
        <f t="shared" si="127"/>
        <v>393048.77777777775</v>
      </c>
      <c r="CQ255" s="73">
        <v>437000</v>
      </c>
      <c r="CR255" s="73">
        <v>470444</v>
      </c>
      <c r="CS255" s="73">
        <v>438153</v>
      </c>
      <c r="CT255" s="73">
        <v>427774</v>
      </c>
      <c r="CU255" s="73">
        <v>451992</v>
      </c>
      <c r="CV255" s="73">
        <v>445073</v>
      </c>
      <c r="CW255" s="73">
        <v>449686</v>
      </c>
      <c r="CX255" s="73">
        <v>458912</v>
      </c>
      <c r="CY255" s="73">
        <v>465832</v>
      </c>
      <c r="CZ255" s="73">
        <v>441613</v>
      </c>
      <c r="DA255" s="270">
        <f t="shared" si="128"/>
        <v>448647.9</v>
      </c>
      <c r="DB255" s="73">
        <v>380924</v>
      </c>
      <c r="DC255" s="73">
        <v>374773</v>
      </c>
      <c r="DD255" s="270">
        <f t="shared" si="129"/>
        <v>377848.5</v>
      </c>
      <c r="DE255" s="73">
        <v>437267</v>
      </c>
      <c r="DF255" s="73">
        <v>498332</v>
      </c>
      <c r="DG255" s="73">
        <v>425483</v>
      </c>
      <c r="DH255" s="73">
        <v>453337</v>
      </c>
      <c r="DI255" s="73">
        <v>464050</v>
      </c>
      <c r="DJ255" s="73">
        <v>431911</v>
      </c>
      <c r="DK255" s="73">
        <v>447981</v>
      </c>
      <c r="DL255" s="73">
        <v>432982</v>
      </c>
      <c r="DM255" s="73">
        <v>438339</v>
      </c>
      <c r="DN255" s="73">
        <v>484406</v>
      </c>
      <c r="DO255" s="270">
        <f t="shared" si="130"/>
        <v>451408.8</v>
      </c>
      <c r="DP255" s="73">
        <v>446362</v>
      </c>
      <c r="DQ255" s="73">
        <v>456282</v>
      </c>
      <c r="DR255" s="73">
        <v>425694</v>
      </c>
      <c r="DS255" s="73">
        <v>453801</v>
      </c>
      <c r="DT255" s="73">
        <v>462895</v>
      </c>
      <c r="DU255" s="73">
        <v>438040</v>
      </c>
      <c r="DV255" s="73">
        <v>453801</v>
      </c>
      <c r="DW255" s="73">
        <v>443882</v>
      </c>
      <c r="DX255" s="73">
        <v>432308</v>
      </c>
      <c r="DY255" s="73">
        <v>461530</v>
      </c>
      <c r="DZ255" s="270">
        <f t="shared" si="131"/>
        <v>447459.5</v>
      </c>
      <c r="EA255" s="73">
        <v>410433</v>
      </c>
      <c r="EB255" s="73">
        <v>407195</v>
      </c>
      <c r="EC255" s="73">
        <v>416100</v>
      </c>
      <c r="ED255" s="73">
        <v>427436</v>
      </c>
      <c r="EE255" s="73">
        <v>415291</v>
      </c>
      <c r="EF255" s="73">
        <v>432294</v>
      </c>
      <c r="EG255" s="73">
        <v>425007</v>
      </c>
      <c r="EH255" s="73">
        <v>406384</v>
      </c>
      <c r="EI255" s="73">
        <v>416100</v>
      </c>
      <c r="EJ255" s="73">
        <v>400717</v>
      </c>
      <c r="EK255" s="270">
        <f t="shared" si="132"/>
        <v>415695.7</v>
      </c>
      <c r="EM255" s="306">
        <f t="shared" si="133"/>
        <v>442945.96304232808</v>
      </c>
      <c r="EN255" s="144" t="str">
        <f t="shared" si="136"/>
        <v>OK</v>
      </c>
      <c r="EO255" s="144" t="str">
        <f t="shared" si="137"/>
        <v>XXX</v>
      </c>
      <c r="EP255" s="144" t="str">
        <f t="shared" si="138"/>
        <v>OK</v>
      </c>
      <c r="EQ255" s="144" t="str">
        <f t="shared" si="139"/>
        <v>OK</v>
      </c>
      <c r="ER255" s="144" t="str">
        <f t="shared" si="140"/>
        <v>OK</v>
      </c>
      <c r="ES255" s="144" t="str">
        <f t="shared" si="141"/>
        <v>OK</v>
      </c>
      <c r="ET255" s="144" t="str">
        <f t="shared" si="142"/>
        <v>XXX</v>
      </c>
      <c r="EU255" s="144" t="str">
        <f t="shared" si="143"/>
        <v>OK</v>
      </c>
      <c r="EV255" s="144" t="str">
        <f t="shared" si="144"/>
        <v>OK</v>
      </c>
      <c r="EW255" s="144" t="str">
        <f t="shared" si="145"/>
        <v>XXX</v>
      </c>
      <c r="EX255" s="144" t="str">
        <f t="shared" si="146"/>
        <v>XXX</v>
      </c>
      <c r="EY255" s="144" t="str">
        <f t="shared" si="147"/>
        <v>XXX</v>
      </c>
      <c r="EZ255" s="144" t="str">
        <f t="shared" si="148"/>
        <v>OK</v>
      </c>
      <c r="FA255" s="144" t="str">
        <f t="shared" si="149"/>
        <v>OK</v>
      </c>
      <c r="FB255" s="144" t="str">
        <f t="shared" si="150"/>
        <v>XXX</v>
      </c>
    </row>
    <row r="256" spans="2:158" ht="14.4" x14ac:dyDescent="0.3">
      <c r="B256" s="144">
        <v>251</v>
      </c>
      <c r="C256" s="68" t="s">
        <v>757</v>
      </c>
      <c r="D256" s="69" t="s">
        <v>758</v>
      </c>
      <c r="E256" s="70" t="s">
        <v>10</v>
      </c>
      <c r="F256" s="73">
        <f t="shared" si="151"/>
        <v>377989.71428571426</v>
      </c>
      <c r="G256" s="73">
        <f t="shared" si="151"/>
        <v>377989.71428571426</v>
      </c>
      <c r="H256" s="73">
        <f t="shared" si="151"/>
        <v>377989.71428571426</v>
      </c>
      <c r="I256" s="73">
        <f t="shared" si="151"/>
        <v>377989.71428571426</v>
      </c>
      <c r="J256" s="37"/>
      <c r="K256" s="73">
        <v>358639</v>
      </c>
      <c r="L256" s="73">
        <v>376055</v>
      </c>
      <c r="M256" s="73">
        <v>392503</v>
      </c>
      <c r="N256" s="73">
        <v>377022</v>
      </c>
      <c r="O256" s="73">
        <v>380892</v>
      </c>
      <c r="P256" s="73">
        <v>389600</v>
      </c>
      <c r="Q256" s="73">
        <v>371217</v>
      </c>
      <c r="R256" s="270">
        <f t="shared" si="118"/>
        <v>377989.71428571426</v>
      </c>
      <c r="S256" s="73">
        <v>348929</v>
      </c>
      <c r="T256" s="73">
        <v>335167</v>
      </c>
      <c r="U256" s="73">
        <v>362383</v>
      </c>
      <c r="V256" s="73">
        <v>369104</v>
      </c>
      <c r="W256" s="73">
        <v>351218</v>
      </c>
      <c r="X256" s="73">
        <v>356103</v>
      </c>
      <c r="Y256" s="73">
        <v>338657</v>
      </c>
      <c r="Z256" s="73">
        <v>358894</v>
      </c>
      <c r="AA256" s="270">
        <f t="shared" si="119"/>
        <v>352556.875</v>
      </c>
      <c r="AB256" s="73">
        <v>500175</v>
      </c>
      <c r="AC256" s="73">
        <v>417191</v>
      </c>
      <c r="AD256" s="73">
        <v>507090</v>
      </c>
      <c r="AE256" s="270">
        <f t="shared" si="120"/>
        <v>474818.66666666669</v>
      </c>
      <c r="AF256" s="73">
        <v>420009</v>
      </c>
      <c r="AG256" s="73">
        <v>422388</v>
      </c>
      <c r="AH256" s="73">
        <v>423577</v>
      </c>
      <c r="AI256" s="73">
        <v>420009</v>
      </c>
      <c r="AJ256" s="73">
        <v>411685</v>
      </c>
      <c r="AK256" s="73">
        <v>405739</v>
      </c>
      <c r="AL256" s="73">
        <v>435468</v>
      </c>
      <c r="AM256" s="73">
        <v>399794</v>
      </c>
      <c r="AN256" s="73">
        <v>447361</v>
      </c>
      <c r="AO256" s="73">
        <v>420009</v>
      </c>
      <c r="AP256" s="73">
        <v>427145</v>
      </c>
      <c r="AQ256" s="73">
        <v>387902</v>
      </c>
      <c r="AR256" s="270">
        <f t="shared" si="121"/>
        <v>418423.83333333331</v>
      </c>
      <c r="AS256" s="73">
        <v>399353</v>
      </c>
      <c r="AT256" s="73">
        <v>366493</v>
      </c>
      <c r="AU256" s="73">
        <v>379815</v>
      </c>
      <c r="AV256" s="73">
        <v>405569</v>
      </c>
      <c r="AW256" s="73">
        <v>415338</v>
      </c>
      <c r="AX256" s="73">
        <v>379815</v>
      </c>
      <c r="AY256" s="73">
        <v>428660</v>
      </c>
      <c r="AZ256" s="73">
        <v>388696</v>
      </c>
      <c r="BA256" s="270">
        <f t="shared" si="122"/>
        <v>395467.375</v>
      </c>
      <c r="BB256" s="73">
        <v>403777</v>
      </c>
      <c r="BC256" s="73">
        <v>380298</v>
      </c>
      <c r="BD256" s="73">
        <v>382037</v>
      </c>
      <c r="BE256" s="73">
        <v>388993</v>
      </c>
      <c r="BF256" s="73">
        <v>386385</v>
      </c>
      <c r="BG256" s="73">
        <v>364644</v>
      </c>
      <c r="BH256" s="73">
        <v>377689</v>
      </c>
      <c r="BI256" s="270">
        <f t="shared" si="123"/>
        <v>383403.28571428574</v>
      </c>
      <c r="BJ256" s="73">
        <v>338825</v>
      </c>
      <c r="BK256" s="73">
        <v>400936</v>
      </c>
      <c r="BL256" s="270">
        <f t="shared" si="124"/>
        <v>369880.5</v>
      </c>
      <c r="BM256" s="73">
        <v>362715</v>
      </c>
      <c r="BN256" s="73">
        <v>382881</v>
      </c>
      <c r="BO256" s="73">
        <v>387922</v>
      </c>
      <c r="BP256" s="73">
        <v>385906</v>
      </c>
      <c r="BQ256" s="73">
        <v>383889</v>
      </c>
      <c r="BR256" s="73">
        <v>396997</v>
      </c>
      <c r="BS256" s="73">
        <v>405064</v>
      </c>
      <c r="BT256" s="73">
        <v>384898</v>
      </c>
      <c r="BU256" s="73">
        <v>375823</v>
      </c>
      <c r="BV256" s="73">
        <v>393972</v>
      </c>
      <c r="BW256" s="270">
        <f t="shared" si="125"/>
        <v>386006.7</v>
      </c>
      <c r="BX256" s="73">
        <v>490720</v>
      </c>
      <c r="BY256" s="73">
        <v>533823</v>
      </c>
      <c r="BZ256" s="73">
        <v>447619</v>
      </c>
      <c r="CA256" s="73">
        <v>521051</v>
      </c>
      <c r="CB256" s="73">
        <v>497106</v>
      </c>
      <c r="CC256" s="73">
        <v>516262</v>
      </c>
      <c r="CD256" s="73">
        <v>492317</v>
      </c>
      <c r="CE256" s="73">
        <v>572134</v>
      </c>
      <c r="CF256" s="270">
        <f t="shared" si="126"/>
        <v>508879</v>
      </c>
      <c r="CG256" s="73">
        <v>345676</v>
      </c>
      <c r="CH256" s="73">
        <v>351019</v>
      </c>
      <c r="CI256" s="73">
        <v>339569</v>
      </c>
      <c r="CJ256" s="73">
        <v>353309</v>
      </c>
      <c r="CK256" s="73">
        <v>346440</v>
      </c>
      <c r="CL256" s="73">
        <v>347966</v>
      </c>
      <c r="CM256" s="73">
        <v>350256</v>
      </c>
      <c r="CN256" s="73">
        <v>348729</v>
      </c>
      <c r="CO256" s="73">
        <v>336516</v>
      </c>
      <c r="CP256" s="270">
        <f t="shared" si="127"/>
        <v>346608.88888888888</v>
      </c>
      <c r="CQ256" s="73">
        <v>389651</v>
      </c>
      <c r="CR256" s="73">
        <v>423797</v>
      </c>
      <c r="CS256" s="73">
        <v>390829</v>
      </c>
      <c r="CT256" s="73">
        <v>380232</v>
      </c>
      <c r="CU256" s="73">
        <v>404958</v>
      </c>
      <c r="CV256" s="73">
        <v>397893</v>
      </c>
      <c r="CW256" s="73">
        <v>402604</v>
      </c>
      <c r="CX256" s="73">
        <v>412023</v>
      </c>
      <c r="CY256" s="73">
        <v>419088</v>
      </c>
      <c r="CZ256" s="73">
        <v>394361</v>
      </c>
      <c r="DA256" s="270">
        <f t="shared" si="128"/>
        <v>401543.6</v>
      </c>
      <c r="DB256" s="73">
        <v>336018</v>
      </c>
      <c r="DC256" s="73">
        <v>329659</v>
      </c>
      <c r="DD256" s="270">
        <f t="shared" si="129"/>
        <v>332838.5</v>
      </c>
      <c r="DE256" s="73">
        <v>390928</v>
      </c>
      <c r="DF256" s="73">
        <v>454319</v>
      </c>
      <c r="DG256" s="73">
        <v>378696</v>
      </c>
      <c r="DH256" s="73">
        <v>407610</v>
      </c>
      <c r="DI256" s="73">
        <v>418731</v>
      </c>
      <c r="DJ256" s="73">
        <v>385368</v>
      </c>
      <c r="DK256" s="73">
        <v>402049</v>
      </c>
      <c r="DL256" s="73">
        <v>386479</v>
      </c>
      <c r="DM256" s="73">
        <v>392041</v>
      </c>
      <c r="DN256" s="73">
        <v>439862</v>
      </c>
      <c r="DO256" s="270">
        <f t="shared" si="130"/>
        <v>405608.3</v>
      </c>
      <c r="DP256" s="73">
        <v>389624</v>
      </c>
      <c r="DQ256" s="73">
        <v>398127</v>
      </c>
      <c r="DR256" s="73">
        <v>371909</v>
      </c>
      <c r="DS256" s="73">
        <v>396001</v>
      </c>
      <c r="DT256" s="73">
        <v>403795</v>
      </c>
      <c r="DU256" s="73">
        <v>387783</v>
      </c>
      <c r="DV256" s="73">
        <v>396001</v>
      </c>
      <c r="DW256" s="73">
        <v>387498</v>
      </c>
      <c r="DX256" s="73">
        <v>377578</v>
      </c>
      <c r="DY256" s="73">
        <v>403811</v>
      </c>
      <c r="DZ256" s="270">
        <f t="shared" si="131"/>
        <v>391212.7</v>
      </c>
      <c r="EA256" s="73">
        <v>361956</v>
      </c>
      <c r="EB256" s="73">
        <v>358625</v>
      </c>
      <c r="EC256" s="73">
        <v>367785</v>
      </c>
      <c r="ED256" s="73">
        <v>379445</v>
      </c>
      <c r="EE256" s="73">
        <v>366953</v>
      </c>
      <c r="EF256" s="73">
        <v>384442</v>
      </c>
      <c r="EG256" s="73">
        <v>376946</v>
      </c>
      <c r="EH256" s="73">
        <v>357792</v>
      </c>
      <c r="EI256" s="73">
        <v>367785</v>
      </c>
      <c r="EJ256" s="73">
        <v>351962</v>
      </c>
      <c r="EK256" s="270">
        <f t="shared" si="132"/>
        <v>367369.1</v>
      </c>
      <c r="EM256" s="306">
        <f t="shared" si="133"/>
        <v>394173.80259259255</v>
      </c>
      <c r="EN256" s="144" t="str">
        <f t="shared" si="136"/>
        <v>OK</v>
      </c>
      <c r="EO256" s="144" t="str">
        <f t="shared" si="137"/>
        <v>XXX</v>
      </c>
      <c r="EP256" s="144" t="str">
        <f t="shared" si="138"/>
        <v>OK</v>
      </c>
      <c r="EQ256" s="144" t="str">
        <f t="shared" si="139"/>
        <v>OK</v>
      </c>
      <c r="ER256" s="144" t="str">
        <f t="shared" si="140"/>
        <v>OK</v>
      </c>
      <c r="ES256" s="144" t="str">
        <f t="shared" si="141"/>
        <v>OK</v>
      </c>
      <c r="ET256" s="144" t="str">
        <f t="shared" si="142"/>
        <v>XXX</v>
      </c>
      <c r="EU256" s="144" t="str">
        <f t="shared" si="143"/>
        <v>OK</v>
      </c>
      <c r="EV256" s="144" t="str">
        <f t="shared" si="144"/>
        <v>OK</v>
      </c>
      <c r="EW256" s="144" t="str">
        <f t="shared" si="145"/>
        <v>XXX</v>
      </c>
      <c r="EX256" s="144" t="str">
        <f t="shared" si="146"/>
        <v>XXX</v>
      </c>
      <c r="EY256" s="144" t="str">
        <f t="shared" si="147"/>
        <v>XXX</v>
      </c>
      <c r="EZ256" s="144" t="str">
        <f t="shared" si="148"/>
        <v>OK</v>
      </c>
      <c r="FA256" s="144" t="str">
        <f t="shared" si="149"/>
        <v>OK</v>
      </c>
      <c r="FB256" s="144" t="str">
        <f t="shared" si="150"/>
        <v>XXX</v>
      </c>
    </row>
    <row r="257" spans="2:158" ht="14.4" x14ac:dyDescent="0.3">
      <c r="B257" s="144">
        <v>252</v>
      </c>
      <c r="C257" s="68" t="s">
        <v>759</v>
      </c>
      <c r="D257" s="69" t="s">
        <v>760</v>
      </c>
      <c r="E257" s="70" t="s">
        <v>10</v>
      </c>
      <c r="F257" s="73">
        <f t="shared" si="151"/>
        <v>354462.42857142858</v>
      </c>
      <c r="G257" s="73">
        <f t="shared" si="151"/>
        <v>354462.42857142858</v>
      </c>
      <c r="H257" s="73">
        <f t="shared" si="151"/>
        <v>354462.42857142858</v>
      </c>
      <c r="I257" s="73">
        <f t="shared" si="151"/>
        <v>354462.42857142858</v>
      </c>
      <c r="J257" s="37"/>
      <c r="K257" s="73">
        <v>334487</v>
      </c>
      <c r="L257" s="73">
        <v>352465</v>
      </c>
      <c r="M257" s="73">
        <v>369444</v>
      </c>
      <c r="N257" s="73">
        <v>353464</v>
      </c>
      <c r="O257" s="73">
        <v>357459</v>
      </c>
      <c r="P257" s="73">
        <v>366447</v>
      </c>
      <c r="Q257" s="73">
        <v>347471</v>
      </c>
      <c r="R257" s="270">
        <f t="shared" si="118"/>
        <v>354462.42857142858</v>
      </c>
      <c r="S257" s="73">
        <v>324904</v>
      </c>
      <c r="T257" s="73">
        <v>310036</v>
      </c>
      <c r="U257" s="73">
        <v>338260</v>
      </c>
      <c r="V257" s="73">
        <v>345106</v>
      </c>
      <c r="W257" s="73">
        <v>326681</v>
      </c>
      <c r="X257" s="73">
        <v>331747</v>
      </c>
      <c r="Y257" s="73">
        <v>313654</v>
      </c>
      <c r="Z257" s="73">
        <v>334641</v>
      </c>
      <c r="AA257" s="270">
        <f t="shared" si="119"/>
        <v>328128.625</v>
      </c>
      <c r="AB257" s="73">
        <v>485000</v>
      </c>
      <c r="AC257" s="73">
        <v>396665</v>
      </c>
      <c r="AD257" s="73">
        <v>492361</v>
      </c>
      <c r="AE257" s="270">
        <f t="shared" si="120"/>
        <v>458008.66666666669</v>
      </c>
      <c r="AF257" s="73">
        <v>394278</v>
      </c>
      <c r="AG257" s="73">
        <v>396696</v>
      </c>
      <c r="AH257" s="73">
        <v>397904</v>
      </c>
      <c r="AI257" s="73">
        <v>394278</v>
      </c>
      <c r="AJ257" s="73">
        <v>385818</v>
      </c>
      <c r="AK257" s="73">
        <v>379775</v>
      </c>
      <c r="AL257" s="73">
        <v>409990</v>
      </c>
      <c r="AM257" s="73">
        <v>373733</v>
      </c>
      <c r="AN257" s="73">
        <v>422076</v>
      </c>
      <c r="AO257" s="73">
        <v>394278</v>
      </c>
      <c r="AP257" s="73">
        <v>401530</v>
      </c>
      <c r="AQ257" s="73">
        <v>361647</v>
      </c>
      <c r="AR257" s="270">
        <f t="shared" si="121"/>
        <v>392666.91666666669</v>
      </c>
      <c r="AS257" s="73">
        <v>371851</v>
      </c>
      <c r="AT257" s="73">
        <v>338511</v>
      </c>
      <c r="AU257" s="73">
        <v>352027</v>
      </c>
      <c r="AV257" s="73">
        <v>378158</v>
      </c>
      <c r="AW257" s="73">
        <v>388070</v>
      </c>
      <c r="AX257" s="73">
        <v>352027</v>
      </c>
      <c r="AY257" s="73">
        <v>401587</v>
      </c>
      <c r="AZ257" s="73">
        <v>361038</v>
      </c>
      <c r="BA257" s="270">
        <f t="shared" si="122"/>
        <v>367908.625</v>
      </c>
      <c r="BB257" s="73">
        <v>378409</v>
      </c>
      <c r="BC257" s="73">
        <v>354201</v>
      </c>
      <c r="BD257" s="73">
        <v>355993</v>
      </c>
      <c r="BE257" s="73">
        <v>363166</v>
      </c>
      <c r="BF257" s="73">
        <v>360477</v>
      </c>
      <c r="BG257" s="73">
        <v>338061</v>
      </c>
      <c r="BH257" s="73">
        <v>351510</v>
      </c>
      <c r="BI257" s="270">
        <f t="shared" si="123"/>
        <v>357402.42857142858</v>
      </c>
      <c r="BJ257" s="73">
        <v>310248</v>
      </c>
      <c r="BK257" s="73">
        <v>371600</v>
      </c>
      <c r="BL257" s="270">
        <f t="shared" si="124"/>
        <v>340924</v>
      </c>
      <c r="BM257" s="73">
        <v>337993</v>
      </c>
      <c r="BN257" s="73">
        <v>358669</v>
      </c>
      <c r="BO257" s="73">
        <v>363838</v>
      </c>
      <c r="BP257" s="73">
        <v>361771</v>
      </c>
      <c r="BQ257" s="73">
        <v>359703</v>
      </c>
      <c r="BR257" s="73">
        <v>373143</v>
      </c>
      <c r="BS257" s="73">
        <v>381413</v>
      </c>
      <c r="BT257" s="73">
        <v>360737</v>
      </c>
      <c r="BU257" s="73">
        <v>351433</v>
      </c>
      <c r="BV257" s="73">
        <v>370041</v>
      </c>
      <c r="BW257" s="270">
        <f t="shared" si="125"/>
        <v>361874.1</v>
      </c>
      <c r="BX257" s="73">
        <v>464941</v>
      </c>
      <c r="BY257" s="73">
        <v>509070</v>
      </c>
      <c r="BZ257" s="73">
        <v>420814</v>
      </c>
      <c r="CA257" s="73">
        <v>495994</v>
      </c>
      <c r="CB257" s="73">
        <v>471479</v>
      </c>
      <c r="CC257" s="73">
        <v>491092</v>
      </c>
      <c r="CD257" s="73">
        <v>466577</v>
      </c>
      <c r="CE257" s="73">
        <v>548294</v>
      </c>
      <c r="CF257" s="270">
        <f t="shared" si="126"/>
        <v>483532.625</v>
      </c>
      <c r="CG257" s="73">
        <v>319890</v>
      </c>
      <c r="CH257" s="73">
        <v>325313</v>
      </c>
      <c r="CI257" s="73">
        <v>313692</v>
      </c>
      <c r="CJ257" s="73">
        <v>327638</v>
      </c>
      <c r="CK257" s="73">
        <v>320665</v>
      </c>
      <c r="CL257" s="73">
        <v>322215</v>
      </c>
      <c r="CM257" s="73">
        <v>324539</v>
      </c>
      <c r="CN257" s="73">
        <v>322989</v>
      </c>
      <c r="CO257" s="73">
        <v>310592</v>
      </c>
      <c r="CP257" s="270">
        <f t="shared" si="127"/>
        <v>320837</v>
      </c>
      <c r="CQ257" s="73">
        <v>365636</v>
      </c>
      <c r="CR257" s="73">
        <v>400678</v>
      </c>
      <c r="CS257" s="73">
        <v>366844</v>
      </c>
      <c r="CT257" s="73">
        <v>355969</v>
      </c>
      <c r="CU257" s="73">
        <v>381344</v>
      </c>
      <c r="CV257" s="73">
        <v>374094</v>
      </c>
      <c r="CW257" s="73">
        <v>378928</v>
      </c>
      <c r="CX257" s="73">
        <v>388595</v>
      </c>
      <c r="CY257" s="73">
        <v>395845</v>
      </c>
      <c r="CZ257" s="73">
        <v>370469</v>
      </c>
      <c r="DA257" s="270">
        <f t="shared" si="128"/>
        <v>377840.2</v>
      </c>
      <c r="DB257" s="73">
        <v>311713</v>
      </c>
      <c r="DC257" s="73">
        <v>305244</v>
      </c>
      <c r="DD257" s="270">
        <f t="shared" si="129"/>
        <v>308478.5</v>
      </c>
      <c r="DE257" s="73">
        <v>364679</v>
      </c>
      <c r="DF257" s="73">
        <v>428967</v>
      </c>
      <c r="DG257" s="73">
        <v>352273</v>
      </c>
      <c r="DH257" s="73">
        <v>381597</v>
      </c>
      <c r="DI257" s="73">
        <v>392876</v>
      </c>
      <c r="DJ257" s="73">
        <v>359040</v>
      </c>
      <c r="DK257" s="73">
        <v>375958</v>
      </c>
      <c r="DL257" s="73">
        <v>360168</v>
      </c>
      <c r="DM257" s="73">
        <v>365808</v>
      </c>
      <c r="DN257" s="73">
        <v>414305</v>
      </c>
      <c r="DO257" s="270">
        <f t="shared" si="130"/>
        <v>379567.1</v>
      </c>
      <c r="DP257" s="73">
        <v>372198</v>
      </c>
      <c r="DQ257" s="73">
        <v>382119</v>
      </c>
      <c r="DR257" s="73">
        <v>351531</v>
      </c>
      <c r="DS257" s="73">
        <v>379638</v>
      </c>
      <c r="DT257" s="73">
        <v>388732</v>
      </c>
      <c r="DU257" s="73">
        <v>365421</v>
      </c>
      <c r="DV257" s="73">
        <v>379638</v>
      </c>
      <c r="DW257" s="73">
        <v>369719</v>
      </c>
      <c r="DX257" s="73">
        <v>358145</v>
      </c>
      <c r="DY257" s="73">
        <v>387713</v>
      </c>
      <c r="DZ257" s="270">
        <f t="shared" si="131"/>
        <v>373485.4</v>
      </c>
      <c r="EA257" s="73">
        <v>335743</v>
      </c>
      <c r="EB257" s="73">
        <v>332343</v>
      </c>
      <c r="EC257" s="73">
        <v>341694</v>
      </c>
      <c r="ED257" s="73">
        <v>353596</v>
      </c>
      <c r="EE257" s="73">
        <v>340844</v>
      </c>
      <c r="EF257" s="73">
        <v>358697</v>
      </c>
      <c r="EG257" s="73">
        <v>351046</v>
      </c>
      <c r="EH257" s="73">
        <v>331492</v>
      </c>
      <c r="EI257" s="73">
        <v>341694</v>
      </c>
      <c r="EJ257" s="73">
        <v>325541</v>
      </c>
      <c r="EK257" s="270">
        <f t="shared" si="132"/>
        <v>341269</v>
      </c>
      <c r="EM257" s="306">
        <f t="shared" si="133"/>
        <v>369759.04103174608</v>
      </c>
      <c r="EN257" s="144" t="str">
        <f t="shared" si="136"/>
        <v>OK</v>
      </c>
      <c r="EO257" s="144" t="str">
        <f t="shared" si="137"/>
        <v>XXX</v>
      </c>
      <c r="EP257" s="144" t="str">
        <f t="shared" si="138"/>
        <v>OK</v>
      </c>
      <c r="EQ257" s="144" t="str">
        <f t="shared" si="139"/>
        <v>OK</v>
      </c>
      <c r="ER257" s="144" t="str">
        <f t="shared" si="140"/>
        <v>OK</v>
      </c>
      <c r="ES257" s="144" t="str">
        <f t="shared" si="141"/>
        <v>OK</v>
      </c>
      <c r="ET257" s="144" t="str">
        <f t="shared" si="142"/>
        <v>XXX</v>
      </c>
      <c r="EU257" s="144" t="str">
        <f t="shared" si="143"/>
        <v>OK</v>
      </c>
      <c r="EV257" s="144" t="str">
        <f t="shared" si="144"/>
        <v>OK</v>
      </c>
      <c r="EW257" s="144" t="str">
        <f t="shared" si="145"/>
        <v>XXX</v>
      </c>
      <c r="EX257" s="144" t="str">
        <f t="shared" si="146"/>
        <v>XXX</v>
      </c>
      <c r="EY257" s="144" t="str">
        <f t="shared" si="147"/>
        <v>XXX</v>
      </c>
      <c r="EZ257" s="144" t="str">
        <f t="shared" si="148"/>
        <v>OK</v>
      </c>
      <c r="FA257" s="144" t="str">
        <f t="shared" si="149"/>
        <v>OK</v>
      </c>
      <c r="FB257" s="144" t="str">
        <f t="shared" si="150"/>
        <v>XXX</v>
      </c>
    </row>
    <row r="258" spans="2:158" ht="14.4" x14ac:dyDescent="0.3">
      <c r="B258" s="144">
        <v>253</v>
      </c>
      <c r="C258" s="68" t="s">
        <v>761</v>
      </c>
      <c r="D258" s="69" t="s">
        <v>762</v>
      </c>
      <c r="E258" s="70" t="s">
        <v>10</v>
      </c>
      <c r="F258" s="73">
        <f t="shared" si="151"/>
        <v>324650.57142857142</v>
      </c>
      <c r="G258" s="73">
        <f t="shared" si="151"/>
        <v>324650.57142857142</v>
      </c>
      <c r="H258" s="73">
        <f t="shared" si="151"/>
        <v>324650.57142857142</v>
      </c>
      <c r="I258" s="73">
        <f t="shared" si="151"/>
        <v>324650.57142857142</v>
      </c>
      <c r="J258" s="37"/>
      <c r="K258" s="73">
        <v>303966</v>
      </c>
      <c r="L258" s="73">
        <v>322582</v>
      </c>
      <c r="M258" s="73">
        <v>340164</v>
      </c>
      <c r="N258" s="73">
        <v>323617</v>
      </c>
      <c r="O258" s="73">
        <v>327753</v>
      </c>
      <c r="P258" s="73">
        <v>337061</v>
      </c>
      <c r="Q258" s="73">
        <v>317411</v>
      </c>
      <c r="R258" s="270">
        <f t="shared" si="118"/>
        <v>324650.57142857142</v>
      </c>
      <c r="S258" s="73">
        <v>294722</v>
      </c>
      <c r="T258" s="73">
        <v>278435</v>
      </c>
      <c r="U258" s="73">
        <v>307835</v>
      </c>
      <c r="V258" s="73">
        <v>314800</v>
      </c>
      <c r="W258" s="73">
        <v>295773</v>
      </c>
      <c r="X258" s="73">
        <v>301051</v>
      </c>
      <c r="Y258" s="73">
        <v>282204</v>
      </c>
      <c r="Z258" s="73">
        <v>304065</v>
      </c>
      <c r="AA258" s="270">
        <f t="shared" si="119"/>
        <v>297360.625</v>
      </c>
      <c r="AB258" s="73">
        <v>466173</v>
      </c>
      <c r="AC258" s="73">
        <v>371109</v>
      </c>
      <c r="AD258" s="73">
        <v>474095</v>
      </c>
      <c r="AE258" s="270">
        <f t="shared" si="120"/>
        <v>437125.66666666669</v>
      </c>
      <c r="AF258" s="73">
        <v>361268</v>
      </c>
      <c r="AG258" s="73">
        <v>363720</v>
      </c>
      <c r="AH258" s="73">
        <v>364946</v>
      </c>
      <c r="AI258" s="73">
        <v>361268</v>
      </c>
      <c r="AJ258" s="73">
        <v>352686</v>
      </c>
      <c r="AK258" s="73">
        <v>346557</v>
      </c>
      <c r="AL258" s="73">
        <v>377206</v>
      </c>
      <c r="AM258" s="73">
        <v>340428</v>
      </c>
      <c r="AN258" s="73">
        <v>389466</v>
      </c>
      <c r="AO258" s="73">
        <v>361268</v>
      </c>
      <c r="AP258" s="73">
        <v>368624</v>
      </c>
      <c r="AQ258" s="73">
        <v>328168</v>
      </c>
      <c r="AR258" s="270">
        <f t="shared" si="121"/>
        <v>359633.75</v>
      </c>
      <c r="AS258" s="73">
        <v>336771</v>
      </c>
      <c r="AT258" s="73">
        <v>303028</v>
      </c>
      <c r="AU258" s="73">
        <v>316707</v>
      </c>
      <c r="AV258" s="73">
        <v>343154</v>
      </c>
      <c r="AW258" s="73">
        <v>353186</v>
      </c>
      <c r="AX258" s="73">
        <v>316707</v>
      </c>
      <c r="AY258" s="73">
        <v>366866</v>
      </c>
      <c r="AZ258" s="73">
        <v>325827</v>
      </c>
      <c r="BA258" s="270">
        <f t="shared" si="122"/>
        <v>332780.75</v>
      </c>
      <c r="BB258" s="73">
        <v>346240</v>
      </c>
      <c r="BC258" s="73">
        <v>321212</v>
      </c>
      <c r="BD258" s="73">
        <v>323066</v>
      </c>
      <c r="BE258" s="73">
        <v>330481</v>
      </c>
      <c r="BF258" s="73">
        <v>327701</v>
      </c>
      <c r="BG258" s="73">
        <v>304526</v>
      </c>
      <c r="BH258" s="73">
        <v>318431</v>
      </c>
      <c r="BI258" s="270">
        <f t="shared" si="123"/>
        <v>324522.42857142858</v>
      </c>
      <c r="BJ258" s="73">
        <v>273850</v>
      </c>
      <c r="BK258" s="73">
        <v>333661</v>
      </c>
      <c r="BL258" s="270">
        <f t="shared" si="124"/>
        <v>303755.5</v>
      </c>
      <c r="BM258" s="73">
        <v>306653</v>
      </c>
      <c r="BN258" s="73">
        <v>327874</v>
      </c>
      <c r="BO258" s="73">
        <v>333179</v>
      </c>
      <c r="BP258" s="73">
        <v>331058</v>
      </c>
      <c r="BQ258" s="73">
        <v>328935</v>
      </c>
      <c r="BR258" s="73">
        <v>342729</v>
      </c>
      <c r="BS258" s="73">
        <v>351217</v>
      </c>
      <c r="BT258" s="73">
        <v>329996</v>
      </c>
      <c r="BU258" s="73">
        <v>320447</v>
      </c>
      <c r="BV258" s="73">
        <v>339545</v>
      </c>
      <c r="BW258" s="270">
        <f t="shared" si="125"/>
        <v>331163.3</v>
      </c>
      <c r="BX258" s="73">
        <v>431772</v>
      </c>
      <c r="BY258" s="73">
        <v>476976</v>
      </c>
      <c r="BZ258" s="73">
        <v>386570</v>
      </c>
      <c r="CA258" s="73">
        <v>463582</v>
      </c>
      <c r="CB258" s="73">
        <v>438469</v>
      </c>
      <c r="CC258" s="73">
        <v>458560</v>
      </c>
      <c r="CD258" s="73">
        <v>433447</v>
      </c>
      <c r="CE258" s="73">
        <v>517156</v>
      </c>
      <c r="CF258" s="270">
        <f t="shared" si="126"/>
        <v>450816.5</v>
      </c>
      <c r="CG258" s="73">
        <v>287175</v>
      </c>
      <c r="CH258" s="73">
        <v>292668</v>
      </c>
      <c r="CI258" s="73">
        <v>280899</v>
      </c>
      <c r="CJ258" s="73">
        <v>295022</v>
      </c>
      <c r="CK258" s="73">
        <v>287961</v>
      </c>
      <c r="CL258" s="73">
        <v>289530</v>
      </c>
      <c r="CM258" s="73">
        <v>291883</v>
      </c>
      <c r="CN258" s="73">
        <v>290314</v>
      </c>
      <c r="CO258" s="73">
        <v>277760</v>
      </c>
      <c r="CP258" s="270">
        <f t="shared" si="127"/>
        <v>288134.66666666669</v>
      </c>
      <c r="CQ258" s="73">
        <v>335072</v>
      </c>
      <c r="CR258" s="73">
        <v>371081</v>
      </c>
      <c r="CS258" s="73">
        <v>336314</v>
      </c>
      <c r="CT258" s="73">
        <v>325138</v>
      </c>
      <c r="CU258" s="73">
        <v>351214</v>
      </c>
      <c r="CV258" s="73">
        <v>343764</v>
      </c>
      <c r="CW258" s="73">
        <v>348731</v>
      </c>
      <c r="CX258" s="73">
        <v>358665</v>
      </c>
      <c r="CY258" s="73">
        <v>366115</v>
      </c>
      <c r="CZ258" s="73">
        <v>340039</v>
      </c>
      <c r="DA258" s="270">
        <f t="shared" si="128"/>
        <v>347613.3</v>
      </c>
      <c r="DB258" s="73">
        <v>280871</v>
      </c>
      <c r="DC258" s="73">
        <v>274302</v>
      </c>
      <c r="DD258" s="270">
        <f t="shared" si="129"/>
        <v>277586.5</v>
      </c>
      <c r="DE258" s="73">
        <v>331146</v>
      </c>
      <c r="DF258" s="73">
        <v>396169</v>
      </c>
      <c r="DG258" s="73">
        <v>318598</v>
      </c>
      <c r="DH258" s="73">
        <v>348258</v>
      </c>
      <c r="DI258" s="73">
        <v>359665</v>
      </c>
      <c r="DJ258" s="73">
        <v>325442</v>
      </c>
      <c r="DK258" s="73">
        <v>342554</v>
      </c>
      <c r="DL258" s="73">
        <v>326583</v>
      </c>
      <c r="DM258" s="73">
        <v>332287</v>
      </c>
      <c r="DN258" s="73">
        <v>381340</v>
      </c>
      <c r="DO258" s="270">
        <f t="shared" si="130"/>
        <v>346204.2</v>
      </c>
      <c r="DP258" s="73">
        <v>350775</v>
      </c>
      <c r="DQ258" s="73">
        <v>362585</v>
      </c>
      <c r="DR258" s="73">
        <v>326171</v>
      </c>
      <c r="DS258" s="73">
        <v>359632</v>
      </c>
      <c r="DT258" s="73">
        <v>370458</v>
      </c>
      <c r="DU258" s="73">
        <v>337194</v>
      </c>
      <c r="DV258" s="73">
        <v>359632</v>
      </c>
      <c r="DW258" s="73">
        <v>347823</v>
      </c>
      <c r="DX258" s="73">
        <v>334045</v>
      </c>
      <c r="DY258" s="73">
        <v>368008</v>
      </c>
      <c r="DZ258" s="270">
        <f t="shared" si="131"/>
        <v>351632.3</v>
      </c>
      <c r="EA258" s="73">
        <v>302520</v>
      </c>
      <c r="EB258" s="73">
        <v>299051</v>
      </c>
      <c r="EC258" s="73">
        <v>308592</v>
      </c>
      <c r="ED258" s="73">
        <v>320738</v>
      </c>
      <c r="EE258" s="73">
        <v>307725</v>
      </c>
      <c r="EF258" s="73">
        <v>325943</v>
      </c>
      <c r="EG258" s="73">
        <v>318135</v>
      </c>
      <c r="EH258" s="73">
        <v>298182</v>
      </c>
      <c r="EI258" s="73">
        <v>308592</v>
      </c>
      <c r="EJ258" s="73">
        <v>292110</v>
      </c>
      <c r="EK258" s="270">
        <f t="shared" si="132"/>
        <v>308158.8</v>
      </c>
      <c r="EM258" s="306">
        <f t="shared" si="133"/>
        <v>338742.59055555548</v>
      </c>
      <c r="EN258" s="144" t="str">
        <f t="shared" si="136"/>
        <v>OK</v>
      </c>
      <c r="EO258" s="144" t="str">
        <f t="shared" si="137"/>
        <v>XXX</v>
      </c>
      <c r="EP258" s="144" t="str">
        <f t="shared" si="138"/>
        <v>OK</v>
      </c>
      <c r="EQ258" s="144" t="str">
        <f t="shared" si="139"/>
        <v>OK</v>
      </c>
      <c r="ER258" s="144" t="str">
        <f t="shared" si="140"/>
        <v>OK</v>
      </c>
      <c r="ES258" s="144" t="str">
        <f t="shared" si="141"/>
        <v>OK</v>
      </c>
      <c r="ET258" s="144" t="str">
        <f t="shared" si="142"/>
        <v>XXX</v>
      </c>
      <c r="EU258" s="144" t="str">
        <f t="shared" si="143"/>
        <v>OK</v>
      </c>
      <c r="EV258" s="144" t="str">
        <f t="shared" si="144"/>
        <v>OK</v>
      </c>
      <c r="EW258" s="144" t="str">
        <f t="shared" si="145"/>
        <v>XXX</v>
      </c>
      <c r="EX258" s="144" t="str">
        <f t="shared" si="146"/>
        <v>XXX</v>
      </c>
      <c r="EY258" s="144" t="str">
        <f t="shared" si="147"/>
        <v>XXX</v>
      </c>
      <c r="EZ258" s="144" t="str">
        <f t="shared" si="148"/>
        <v>OK</v>
      </c>
      <c r="FA258" s="144" t="str">
        <f t="shared" si="149"/>
        <v>OK</v>
      </c>
      <c r="FB258" s="144" t="str">
        <f t="shared" si="150"/>
        <v>XXX</v>
      </c>
    </row>
    <row r="259" spans="2:158" ht="14.4" x14ac:dyDescent="0.3">
      <c r="B259" s="144">
        <v>254</v>
      </c>
      <c r="C259" s="68" t="s">
        <v>763</v>
      </c>
      <c r="D259" s="69" t="s">
        <v>764</v>
      </c>
      <c r="E259" s="70" t="s">
        <v>10</v>
      </c>
      <c r="F259" s="73">
        <f t="shared" si="151"/>
        <v>280235.71428571426</v>
      </c>
      <c r="G259" s="73">
        <f t="shared" si="151"/>
        <v>280235.71428571426</v>
      </c>
      <c r="H259" s="73">
        <f t="shared" si="151"/>
        <v>280235.71428571426</v>
      </c>
      <c r="I259" s="73">
        <f t="shared" si="151"/>
        <v>280235.71428571426</v>
      </c>
      <c r="J259" s="37"/>
      <c r="K259" s="73">
        <v>262737</v>
      </c>
      <c r="L259" s="73">
        <v>278486</v>
      </c>
      <c r="M259" s="73">
        <v>293361</v>
      </c>
      <c r="N259" s="73">
        <v>279361</v>
      </c>
      <c r="O259" s="73">
        <v>282860</v>
      </c>
      <c r="P259" s="73">
        <v>290734</v>
      </c>
      <c r="Q259" s="73">
        <v>274111</v>
      </c>
      <c r="R259" s="270">
        <f t="shared" si="118"/>
        <v>280235.71428571426</v>
      </c>
      <c r="S259" s="73">
        <v>251702</v>
      </c>
      <c r="T259" s="73">
        <v>236841</v>
      </c>
      <c r="U259" s="73">
        <v>260025</v>
      </c>
      <c r="V259" s="73">
        <v>266563</v>
      </c>
      <c r="W259" s="73">
        <v>250514</v>
      </c>
      <c r="X259" s="73">
        <v>254675</v>
      </c>
      <c r="Y259" s="73">
        <v>239813</v>
      </c>
      <c r="Z259" s="73">
        <v>257052</v>
      </c>
      <c r="AA259" s="270">
        <f t="shared" si="119"/>
        <v>252148.125</v>
      </c>
      <c r="AB259" s="73">
        <v>334223</v>
      </c>
      <c r="AC259" s="73">
        <v>278493</v>
      </c>
      <c r="AD259" s="73">
        <v>338868</v>
      </c>
      <c r="AE259" s="270">
        <f t="shared" si="120"/>
        <v>317194.66666666669</v>
      </c>
      <c r="AF259" s="73">
        <v>319781</v>
      </c>
      <c r="AG259" s="73">
        <v>321989</v>
      </c>
      <c r="AH259" s="73">
        <v>323095</v>
      </c>
      <c r="AI259" s="73">
        <v>319781</v>
      </c>
      <c r="AJ259" s="73">
        <v>312048</v>
      </c>
      <c r="AK259" s="73">
        <v>306525</v>
      </c>
      <c r="AL259" s="73">
        <v>334140</v>
      </c>
      <c r="AM259" s="73">
        <v>301002</v>
      </c>
      <c r="AN259" s="73">
        <v>345187</v>
      </c>
      <c r="AO259" s="73">
        <v>319781</v>
      </c>
      <c r="AP259" s="73">
        <v>326408</v>
      </c>
      <c r="AQ259" s="73">
        <v>289957</v>
      </c>
      <c r="AR259" s="270">
        <f t="shared" si="121"/>
        <v>318307.83333333331</v>
      </c>
      <c r="AS259" s="73">
        <v>291800</v>
      </c>
      <c r="AT259" s="73">
        <v>262932</v>
      </c>
      <c r="AU259" s="73">
        <v>274636</v>
      </c>
      <c r="AV259" s="73">
        <v>297262</v>
      </c>
      <c r="AW259" s="73">
        <v>305844</v>
      </c>
      <c r="AX259" s="73">
        <v>274636</v>
      </c>
      <c r="AY259" s="73">
        <v>317548</v>
      </c>
      <c r="AZ259" s="73">
        <v>282438</v>
      </c>
      <c r="BA259" s="270">
        <f t="shared" si="122"/>
        <v>288387</v>
      </c>
      <c r="BB259" s="73">
        <v>288305</v>
      </c>
      <c r="BC259" s="73">
        <v>269052</v>
      </c>
      <c r="BD259" s="73">
        <v>270478</v>
      </c>
      <c r="BE259" s="73">
        <v>276183</v>
      </c>
      <c r="BF259" s="73">
        <v>274044</v>
      </c>
      <c r="BG259" s="73">
        <v>256217</v>
      </c>
      <c r="BH259" s="73">
        <v>266913</v>
      </c>
      <c r="BI259" s="270">
        <f t="shared" si="123"/>
        <v>271598.85714285716</v>
      </c>
      <c r="BJ259" s="73">
        <v>231792</v>
      </c>
      <c r="BK259" s="73">
        <v>277825</v>
      </c>
      <c r="BL259" s="270">
        <f t="shared" si="124"/>
        <v>254808.5</v>
      </c>
      <c r="BM259" s="73">
        <v>240258</v>
      </c>
      <c r="BN259" s="73">
        <v>253262</v>
      </c>
      <c r="BO259" s="73">
        <v>256513</v>
      </c>
      <c r="BP259" s="73">
        <v>255213</v>
      </c>
      <c r="BQ259" s="73">
        <v>253913</v>
      </c>
      <c r="BR259" s="73">
        <v>262364</v>
      </c>
      <c r="BS259" s="73">
        <v>267567</v>
      </c>
      <c r="BT259" s="73">
        <v>254563</v>
      </c>
      <c r="BU259" s="73">
        <v>248711</v>
      </c>
      <c r="BV259" s="73">
        <v>260415</v>
      </c>
      <c r="BW259" s="270">
        <f t="shared" si="125"/>
        <v>255277.9</v>
      </c>
      <c r="BX259" s="73">
        <v>320012</v>
      </c>
      <c r="BY259" s="73">
        <v>347407</v>
      </c>
      <c r="BZ259" s="73">
        <v>292615</v>
      </c>
      <c r="CA259" s="73">
        <v>339290</v>
      </c>
      <c r="CB259" s="73">
        <v>324070</v>
      </c>
      <c r="CC259" s="73">
        <v>336246</v>
      </c>
      <c r="CD259" s="73">
        <v>321026</v>
      </c>
      <c r="CE259" s="73">
        <v>371760</v>
      </c>
      <c r="CF259" s="270">
        <f t="shared" si="126"/>
        <v>331553.25</v>
      </c>
      <c r="CG259" s="73">
        <v>214698</v>
      </c>
      <c r="CH259" s="73">
        <v>217233</v>
      </c>
      <c r="CI259" s="73">
        <v>211802</v>
      </c>
      <c r="CJ259" s="73">
        <v>218319</v>
      </c>
      <c r="CK259" s="73">
        <v>215061</v>
      </c>
      <c r="CL259" s="73">
        <v>215784</v>
      </c>
      <c r="CM259" s="73">
        <v>216872</v>
      </c>
      <c r="CN259" s="73">
        <v>216147</v>
      </c>
      <c r="CO259" s="73">
        <v>210353</v>
      </c>
      <c r="CP259" s="270">
        <f t="shared" si="127"/>
        <v>215141</v>
      </c>
      <c r="CQ259" s="73">
        <v>289949</v>
      </c>
      <c r="CR259" s="73">
        <v>320655</v>
      </c>
      <c r="CS259" s="73">
        <v>291007</v>
      </c>
      <c r="CT259" s="73">
        <v>281477</v>
      </c>
      <c r="CU259" s="73">
        <v>303713</v>
      </c>
      <c r="CV259" s="73">
        <v>297361</v>
      </c>
      <c r="CW259" s="73">
        <v>301596</v>
      </c>
      <c r="CX259" s="73">
        <v>310066</v>
      </c>
      <c r="CY259" s="73">
        <v>316420</v>
      </c>
      <c r="CZ259" s="73">
        <v>294184</v>
      </c>
      <c r="DA259" s="270">
        <f t="shared" si="128"/>
        <v>300642.8</v>
      </c>
      <c r="DB259" s="73">
        <v>238296</v>
      </c>
      <c r="DC259" s="73">
        <v>233093</v>
      </c>
      <c r="DD259" s="270">
        <f t="shared" si="129"/>
        <v>235694.5</v>
      </c>
      <c r="DE259" s="73">
        <v>294092</v>
      </c>
      <c r="DF259" s="73">
        <v>353390</v>
      </c>
      <c r="DG259" s="73">
        <v>282649</v>
      </c>
      <c r="DH259" s="73">
        <v>309697</v>
      </c>
      <c r="DI259" s="73">
        <v>320100</v>
      </c>
      <c r="DJ259" s="73">
        <v>288891</v>
      </c>
      <c r="DK259" s="73">
        <v>304496</v>
      </c>
      <c r="DL259" s="73">
        <v>289932</v>
      </c>
      <c r="DM259" s="73">
        <v>295133</v>
      </c>
      <c r="DN259" s="73">
        <v>339866</v>
      </c>
      <c r="DO259" s="270">
        <f t="shared" si="130"/>
        <v>307824.59999999998</v>
      </c>
      <c r="DP259" s="73">
        <v>247510</v>
      </c>
      <c r="DQ259" s="73">
        <v>247510</v>
      </c>
      <c r="DR259" s="73">
        <v>247510</v>
      </c>
      <c r="DS259" s="73">
        <v>247510</v>
      </c>
      <c r="DT259" s="73">
        <v>247510</v>
      </c>
      <c r="DU259" s="73">
        <v>243592</v>
      </c>
      <c r="DV259" s="73">
        <v>247510</v>
      </c>
      <c r="DW259" s="73">
        <v>247510</v>
      </c>
      <c r="DX259" s="73">
        <v>247510</v>
      </c>
      <c r="DY259" s="73">
        <v>254331</v>
      </c>
      <c r="DZ259" s="270">
        <f t="shared" si="131"/>
        <v>247800.3</v>
      </c>
      <c r="EA259" s="73">
        <v>268706</v>
      </c>
      <c r="EB259" s="73">
        <v>265514</v>
      </c>
      <c r="EC259" s="73">
        <v>274293</v>
      </c>
      <c r="ED259" s="73">
        <v>285466</v>
      </c>
      <c r="EE259" s="73">
        <v>273495</v>
      </c>
      <c r="EF259" s="73">
        <v>290255</v>
      </c>
      <c r="EG259" s="73">
        <v>283072</v>
      </c>
      <c r="EH259" s="73">
        <v>264715</v>
      </c>
      <c r="EI259" s="73">
        <v>274293</v>
      </c>
      <c r="EJ259" s="73">
        <v>259129</v>
      </c>
      <c r="EK259" s="270">
        <f t="shared" si="132"/>
        <v>273893.8</v>
      </c>
      <c r="EM259" s="306">
        <f t="shared" si="133"/>
        <v>276700.58976190473</v>
      </c>
      <c r="EN259" s="144" t="str">
        <f t="shared" si="136"/>
        <v>OK</v>
      </c>
      <c r="EO259" s="144" t="str">
        <f t="shared" si="137"/>
        <v>XXX</v>
      </c>
      <c r="EP259" s="144" t="str">
        <f t="shared" si="138"/>
        <v>OK</v>
      </c>
      <c r="EQ259" s="144" t="str">
        <f t="shared" si="139"/>
        <v>OK</v>
      </c>
      <c r="ER259" s="144" t="str">
        <f t="shared" si="140"/>
        <v>OK</v>
      </c>
      <c r="ES259" s="144" t="str">
        <f t="shared" si="141"/>
        <v>OK</v>
      </c>
      <c r="ET259" s="144" t="str">
        <f t="shared" si="142"/>
        <v>XXX</v>
      </c>
      <c r="EU259" s="144" t="str">
        <f t="shared" si="143"/>
        <v>XXX</v>
      </c>
      <c r="EV259" s="144" t="str">
        <f t="shared" si="144"/>
        <v>OK</v>
      </c>
      <c r="EW259" s="144" t="str">
        <f t="shared" si="145"/>
        <v>XXX</v>
      </c>
      <c r="EX259" s="144" t="str">
        <f t="shared" si="146"/>
        <v>XXX</v>
      </c>
      <c r="EY259" s="144" t="str">
        <f t="shared" si="147"/>
        <v>XXX</v>
      </c>
      <c r="EZ259" s="144" t="str">
        <f t="shared" si="148"/>
        <v>OK</v>
      </c>
      <c r="FA259" s="144" t="str">
        <f t="shared" si="149"/>
        <v>XXX</v>
      </c>
      <c r="FB259" s="144" t="str">
        <f t="shared" si="150"/>
        <v>OK</v>
      </c>
    </row>
    <row r="260" spans="2:158" ht="14.4" x14ac:dyDescent="0.3">
      <c r="B260" s="144">
        <v>255</v>
      </c>
      <c r="C260" s="68" t="s">
        <v>765</v>
      </c>
      <c r="D260" s="69" t="s">
        <v>766</v>
      </c>
      <c r="E260" s="70" t="s">
        <v>10</v>
      </c>
      <c r="F260" s="73">
        <f t="shared" si="151"/>
        <v>509410.28571428574</v>
      </c>
      <c r="G260" s="73">
        <f t="shared" si="151"/>
        <v>509410.28571428574</v>
      </c>
      <c r="H260" s="73">
        <f t="shared" si="151"/>
        <v>509410.28571428574</v>
      </c>
      <c r="I260" s="73">
        <f t="shared" si="151"/>
        <v>509410.28571428574</v>
      </c>
      <c r="J260" s="37"/>
      <c r="K260" s="73">
        <v>492419</v>
      </c>
      <c r="L260" s="73">
        <v>507711</v>
      </c>
      <c r="M260" s="73">
        <v>522155</v>
      </c>
      <c r="N260" s="73">
        <v>508560</v>
      </c>
      <c r="O260" s="73">
        <v>511959</v>
      </c>
      <c r="P260" s="73">
        <v>519605</v>
      </c>
      <c r="Q260" s="73">
        <v>503463</v>
      </c>
      <c r="R260" s="270">
        <f t="shared" si="118"/>
        <v>509410.28571428574</v>
      </c>
      <c r="S260" s="73">
        <v>484471</v>
      </c>
      <c r="T260" s="73">
        <v>470040</v>
      </c>
      <c r="U260" s="73">
        <v>492552</v>
      </c>
      <c r="V260" s="73">
        <v>498901</v>
      </c>
      <c r="W260" s="73">
        <v>483317</v>
      </c>
      <c r="X260" s="73">
        <v>487357</v>
      </c>
      <c r="Y260" s="73">
        <v>472927</v>
      </c>
      <c r="Z260" s="73">
        <v>489666</v>
      </c>
      <c r="AA260" s="270">
        <f t="shared" si="119"/>
        <v>484903.875</v>
      </c>
      <c r="AB260" s="73">
        <v>575403</v>
      </c>
      <c r="AC260" s="73">
        <v>521289</v>
      </c>
      <c r="AD260" s="73">
        <v>579914</v>
      </c>
      <c r="AE260" s="270">
        <f t="shared" si="120"/>
        <v>558868.66666666663</v>
      </c>
      <c r="AF260" s="73">
        <v>553578</v>
      </c>
      <c r="AG260" s="73">
        <v>555722</v>
      </c>
      <c r="AH260" s="73">
        <v>556795</v>
      </c>
      <c r="AI260" s="73">
        <v>553578</v>
      </c>
      <c r="AJ260" s="73">
        <v>546068</v>
      </c>
      <c r="AK260" s="73">
        <v>540706</v>
      </c>
      <c r="AL260" s="73">
        <v>567520</v>
      </c>
      <c r="AM260" s="73">
        <v>535343</v>
      </c>
      <c r="AN260" s="73">
        <v>578247</v>
      </c>
      <c r="AO260" s="73">
        <v>553578</v>
      </c>
      <c r="AP260" s="73">
        <v>560012</v>
      </c>
      <c r="AQ260" s="73">
        <v>524618</v>
      </c>
      <c r="AR260" s="270">
        <f t="shared" si="121"/>
        <v>552147.08333333337</v>
      </c>
      <c r="AS260" s="73">
        <v>533210</v>
      </c>
      <c r="AT260" s="73">
        <v>505178</v>
      </c>
      <c r="AU260" s="73">
        <v>516543</v>
      </c>
      <c r="AV260" s="73">
        <v>538513</v>
      </c>
      <c r="AW260" s="73">
        <v>546847</v>
      </c>
      <c r="AX260" s="73">
        <v>516543</v>
      </c>
      <c r="AY260" s="73">
        <v>558211</v>
      </c>
      <c r="AZ260" s="73">
        <v>524119</v>
      </c>
      <c r="BA260" s="270">
        <f t="shared" si="122"/>
        <v>529895.5</v>
      </c>
      <c r="BB260" s="73">
        <v>529815</v>
      </c>
      <c r="BC260" s="73">
        <v>511121</v>
      </c>
      <c r="BD260" s="73">
        <v>512505</v>
      </c>
      <c r="BE260" s="73">
        <v>518045</v>
      </c>
      <c r="BF260" s="73">
        <v>515968</v>
      </c>
      <c r="BG260" s="73">
        <v>498658</v>
      </c>
      <c r="BH260" s="73">
        <v>509044</v>
      </c>
      <c r="BI260" s="270">
        <f t="shared" si="123"/>
        <v>513593.71428571426</v>
      </c>
      <c r="BJ260" s="73">
        <v>464871</v>
      </c>
      <c r="BK260" s="73">
        <v>509570</v>
      </c>
      <c r="BL260" s="270">
        <f t="shared" si="124"/>
        <v>487220.5</v>
      </c>
      <c r="BM260" s="73">
        <v>470591</v>
      </c>
      <c r="BN260" s="73">
        <v>483218</v>
      </c>
      <c r="BO260" s="73">
        <v>486375</v>
      </c>
      <c r="BP260" s="73">
        <v>485113</v>
      </c>
      <c r="BQ260" s="73">
        <v>483851</v>
      </c>
      <c r="BR260" s="73">
        <v>492057</v>
      </c>
      <c r="BS260" s="73">
        <v>497109</v>
      </c>
      <c r="BT260" s="73">
        <v>484482</v>
      </c>
      <c r="BU260" s="73">
        <v>478799</v>
      </c>
      <c r="BV260" s="73">
        <v>490163</v>
      </c>
      <c r="BW260" s="270">
        <f t="shared" si="125"/>
        <v>485175.8</v>
      </c>
      <c r="BX260" s="73">
        <v>568889</v>
      </c>
      <c r="BY260" s="73">
        <v>595491</v>
      </c>
      <c r="BZ260" s="73">
        <v>542286</v>
      </c>
      <c r="CA260" s="73">
        <v>587609</v>
      </c>
      <c r="CB260" s="73">
        <v>572830</v>
      </c>
      <c r="CC260" s="73">
        <v>584653</v>
      </c>
      <c r="CD260" s="73">
        <v>569874</v>
      </c>
      <c r="CE260" s="73">
        <v>619138</v>
      </c>
      <c r="CF260" s="270">
        <f t="shared" si="126"/>
        <v>580096.25</v>
      </c>
      <c r="CG260" s="73">
        <v>444505</v>
      </c>
      <c r="CH260" s="73">
        <v>446967</v>
      </c>
      <c r="CI260" s="73">
        <v>441693</v>
      </c>
      <c r="CJ260" s="73">
        <v>448021</v>
      </c>
      <c r="CK260" s="73">
        <v>444858</v>
      </c>
      <c r="CL260" s="73">
        <v>445560</v>
      </c>
      <c r="CM260" s="73">
        <v>446616</v>
      </c>
      <c r="CN260" s="73">
        <v>445912</v>
      </c>
      <c r="CO260" s="73">
        <v>440286</v>
      </c>
      <c r="CP260" s="270">
        <f t="shared" si="127"/>
        <v>444935.33333333331</v>
      </c>
      <c r="CQ260" s="73">
        <v>519342</v>
      </c>
      <c r="CR260" s="73">
        <v>549158</v>
      </c>
      <c r="CS260" s="73">
        <v>520370</v>
      </c>
      <c r="CT260" s="73">
        <v>511115</v>
      </c>
      <c r="CU260" s="73">
        <v>532707</v>
      </c>
      <c r="CV260" s="73">
        <v>526539</v>
      </c>
      <c r="CW260" s="73">
        <v>530651</v>
      </c>
      <c r="CX260" s="73">
        <v>538876</v>
      </c>
      <c r="CY260" s="73">
        <v>545046</v>
      </c>
      <c r="CZ260" s="73">
        <v>523454</v>
      </c>
      <c r="DA260" s="270">
        <f t="shared" si="128"/>
        <v>529725.80000000005</v>
      </c>
      <c r="DB260" s="73">
        <v>459383</v>
      </c>
      <c r="DC260" s="73">
        <v>454331</v>
      </c>
      <c r="DD260" s="270">
        <f t="shared" si="129"/>
        <v>456857</v>
      </c>
      <c r="DE260" s="73">
        <v>527383</v>
      </c>
      <c r="DF260" s="73">
        <v>584962</v>
      </c>
      <c r="DG260" s="73">
        <v>516272</v>
      </c>
      <c r="DH260" s="73">
        <v>542536</v>
      </c>
      <c r="DI260" s="73">
        <v>552637</v>
      </c>
      <c r="DJ260" s="73">
        <v>522333</v>
      </c>
      <c r="DK260" s="73">
        <v>537485</v>
      </c>
      <c r="DL260" s="73">
        <v>523343</v>
      </c>
      <c r="DM260" s="73">
        <v>528393</v>
      </c>
      <c r="DN260" s="73">
        <v>571830</v>
      </c>
      <c r="DO260" s="270">
        <f t="shared" si="130"/>
        <v>540717.4</v>
      </c>
      <c r="DP260" s="73">
        <v>479383</v>
      </c>
      <c r="DQ260" s="73">
        <v>479383</v>
      </c>
      <c r="DR260" s="73">
        <v>479383</v>
      </c>
      <c r="DS260" s="73">
        <v>479383</v>
      </c>
      <c r="DT260" s="73">
        <v>479383</v>
      </c>
      <c r="DU260" s="73">
        <v>475579</v>
      </c>
      <c r="DV260" s="73">
        <v>479383</v>
      </c>
      <c r="DW260" s="73">
        <v>479383</v>
      </c>
      <c r="DX260" s="73">
        <v>479383</v>
      </c>
      <c r="DY260" s="73">
        <v>486007</v>
      </c>
      <c r="DZ260" s="270">
        <f t="shared" si="131"/>
        <v>479665</v>
      </c>
      <c r="EA260" s="73">
        <v>503733</v>
      </c>
      <c r="EB260" s="73">
        <v>500634</v>
      </c>
      <c r="EC260" s="73">
        <v>509157</v>
      </c>
      <c r="ED260" s="73">
        <v>520007</v>
      </c>
      <c r="EE260" s="73">
        <v>508383</v>
      </c>
      <c r="EF260" s="73">
        <v>524657</v>
      </c>
      <c r="EG260" s="73">
        <v>517682</v>
      </c>
      <c r="EH260" s="73">
        <v>499858</v>
      </c>
      <c r="EI260" s="73">
        <v>509157</v>
      </c>
      <c r="EJ260" s="73">
        <v>494433</v>
      </c>
      <c r="EK260" s="270">
        <f t="shared" si="132"/>
        <v>508770.1</v>
      </c>
      <c r="EM260" s="306">
        <f t="shared" si="133"/>
        <v>510798.82055555552</v>
      </c>
      <c r="EN260" s="144" t="str">
        <f t="shared" si="136"/>
        <v>OK</v>
      </c>
      <c r="EO260" s="144" t="str">
        <f t="shared" si="137"/>
        <v>XXX</v>
      </c>
      <c r="EP260" s="144" t="str">
        <f t="shared" si="138"/>
        <v>OK</v>
      </c>
      <c r="EQ260" s="144" t="str">
        <f t="shared" si="139"/>
        <v>OK</v>
      </c>
      <c r="ER260" s="144" t="str">
        <f t="shared" si="140"/>
        <v>OK</v>
      </c>
      <c r="ES260" s="144" t="str">
        <f t="shared" si="141"/>
        <v>OK</v>
      </c>
      <c r="ET260" s="144" t="str">
        <f t="shared" si="142"/>
        <v>OK</v>
      </c>
      <c r="EU260" s="144" t="str">
        <f t="shared" si="143"/>
        <v>XXX</v>
      </c>
      <c r="EV260" s="144" t="str">
        <f t="shared" si="144"/>
        <v>OK</v>
      </c>
      <c r="EW260" s="144" t="str">
        <f t="shared" si="145"/>
        <v>XXX</v>
      </c>
      <c r="EX260" s="144" t="str">
        <f t="shared" si="146"/>
        <v>XXX</v>
      </c>
      <c r="EY260" s="144" t="str">
        <f t="shared" si="147"/>
        <v>XXX</v>
      </c>
      <c r="EZ260" s="144" t="str">
        <f t="shared" si="148"/>
        <v>OK</v>
      </c>
      <c r="FA260" s="144" t="str">
        <f t="shared" si="149"/>
        <v>XXX</v>
      </c>
      <c r="FB260" s="144" t="str">
        <f t="shared" si="150"/>
        <v>OK</v>
      </c>
    </row>
    <row r="261" spans="2:158" ht="14.4" x14ac:dyDescent="0.3">
      <c r="B261" s="144">
        <v>256</v>
      </c>
      <c r="C261" s="68" t="s">
        <v>767</v>
      </c>
      <c r="D261" s="69" t="s">
        <v>768</v>
      </c>
      <c r="E261" s="70" t="s">
        <v>10</v>
      </c>
      <c r="F261" s="73">
        <f t="shared" si="151"/>
        <v>463784.71428571426</v>
      </c>
      <c r="G261" s="73">
        <f t="shared" si="151"/>
        <v>463784.71428571426</v>
      </c>
      <c r="H261" s="73">
        <f t="shared" si="151"/>
        <v>463784.71428571426</v>
      </c>
      <c r="I261" s="73">
        <f t="shared" si="151"/>
        <v>463784.71428571426</v>
      </c>
      <c r="J261" s="37"/>
      <c r="K261" s="73">
        <v>446570</v>
      </c>
      <c r="L261" s="73">
        <v>462063</v>
      </c>
      <c r="M261" s="73">
        <v>476696</v>
      </c>
      <c r="N261" s="73">
        <v>462924</v>
      </c>
      <c r="O261" s="73">
        <v>466367</v>
      </c>
      <c r="P261" s="73">
        <v>474113</v>
      </c>
      <c r="Q261" s="73">
        <v>457760</v>
      </c>
      <c r="R261" s="270">
        <f t="shared" si="118"/>
        <v>463784.71428571426</v>
      </c>
      <c r="S261" s="73">
        <v>451137</v>
      </c>
      <c r="T261" s="73">
        <v>433830</v>
      </c>
      <c r="U261" s="73">
        <v>460830</v>
      </c>
      <c r="V261" s="73">
        <v>468446</v>
      </c>
      <c r="W261" s="73">
        <v>449753</v>
      </c>
      <c r="X261" s="73">
        <v>454600</v>
      </c>
      <c r="Y261" s="73">
        <v>437291</v>
      </c>
      <c r="Z261" s="73">
        <v>457369</v>
      </c>
      <c r="AA261" s="270">
        <f t="shared" si="119"/>
        <v>451657</v>
      </c>
      <c r="AB261" s="73">
        <v>530088</v>
      </c>
      <c r="AC261" s="73">
        <v>473954</v>
      </c>
      <c r="AD261" s="73">
        <v>534766</v>
      </c>
      <c r="AE261" s="270">
        <f t="shared" si="120"/>
        <v>512936</v>
      </c>
      <c r="AF261" s="73">
        <v>510100</v>
      </c>
      <c r="AG261" s="73">
        <v>512324</v>
      </c>
      <c r="AH261" s="73">
        <v>513438</v>
      </c>
      <c r="AI261" s="73">
        <v>510100</v>
      </c>
      <c r="AJ261" s="73">
        <v>502311</v>
      </c>
      <c r="AK261" s="73">
        <v>496748</v>
      </c>
      <c r="AL261" s="73">
        <v>524563</v>
      </c>
      <c r="AM261" s="73">
        <v>491185</v>
      </c>
      <c r="AN261" s="73">
        <v>535690</v>
      </c>
      <c r="AO261" s="73">
        <v>510100</v>
      </c>
      <c r="AP261" s="73">
        <v>516775</v>
      </c>
      <c r="AQ261" s="73">
        <v>480060</v>
      </c>
      <c r="AR261" s="270">
        <f t="shared" si="121"/>
        <v>508616.16666666669</v>
      </c>
      <c r="AS261" s="73">
        <v>486662</v>
      </c>
      <c r="AT261" s="73">
        <v>457585</v>
      </c>
      <c r="AU261" s="73">
        <v>469374</v>
      </c>
      <c r="AV261" s="73">
        <v>492164</v>
      </c>
      <c r="AW261" s="73">
        <v>500808</v>
      </c>
      <c r="AX261" s="73">
        <v>469374</v>
      </c>
      <c r="AY261" s="73">
        <v>512597</v>
      </c>
      <c r="AZ261" s="73">
        <v>477233</v>
      </c>
      <c r="BA261" s="270">
        <f t="shared" si="122"/>
        <v>483224.625</v>
      </c>
      <c r="BB261" s="73">
        <v>492197</v>
      </c>
      <c r="BC261" s="73">
        <v>471119</v>
      </c>
      <c r="BD261" s="73">
        <v>472680</v>
      </c>
      <c r="BE261" s="73">
        <v>478926</v>
      </c>
      <c r="BF261" s="73">
        <v>476584</v>
      </c>
      <c r="BG261" s="73">
        <v>457067</v>
      </c>
      <c r="BH261" s="73">
        <v>468777</v>
      </c>
      <c r="BI261" s="270">
        <f t="shared" si="123"/>
        <v>473907.14285714284</v>
      </c>
      <c r="BJ261" s="73">
        <v>419197</v>
      </c>
      <c r="BK261" s="73">
        <v>465563</v>
      </c>
      <c r="BL261" s="270">
        <f t="shared" si="124"/>
        <v>442380</v>
      </c>
      <c r="BM261" s="73">
        <v>454841</v>
      </c>
      <c r="BN261" s="73">
        <v>473709</v>
      </c>
      <c r="BO261" s="73">
        <v>478426</v>
      </c>
      <c r="BP261" s="73">
        <v>476540</v>
      </c>
      <c r="BQ261" s="73">
        <v>474652</v>
      </c>
      <c r="BR261" s="73">
        <v>486916</v>
      </c>
      <c r="BS261" s="73">
        <v>494464</v>
      </c>
      <c r="BT261" s="73">
        <v>475596</v>
      </c>
      <c r="BU261" s="73">
        <v>467105</v>
      </c>
      <c r="BV261" s="73">
        <v>484086</v>
      </c>
      <c r="BW261" s="270">
        <f t="shared" si="125"/>
        <v>476633.5</v>
      </c>
      <c r="BX261" s="73">
        <v>582752</v>
      </c>
      <c r="BY261" s="73">
        <v>623508</v>
      </c>
      <c r="BZ261" s="73">
        <v>541996</v>
      </c>
      <c r="CA261" s="73">
        <v>611432</v>
      </c>
      <c r="CB261" s="73">
        <v>588790</v>
      </c>
      <c r="CC261" s="73">
        <v>606903</v>
      </c>
      <c r="CD261" s="73">
        <v>584261</v>
      </c>
      <c r="CE261" s="73">
        <v>659734</v>
      </c>
      <c r="CF261" s="270">
        <f t="shared" si="126"/>
        <v>599922</v>
      </c>
      <c r="CG261" s="73">
        <v>399355</v>
      </c>
      <c r="CH261" s="73">
        <v>401908</v>
      </c>
      <c r="CI261" s="73">
        <v>396437</v>
      </c>
      <c r="CJ261" s="73">
        <v>403002</v>
      </c>
      <c r="CK261" s="73">
        <v>399720</v>
      </c>
      <c r="CL261" s="73">
        <v>400449</v>
      </c>
      <c r="CM261" s="73">
        <v>401544</v>
      </c>
      <c r="CN261" s="73">
        <v>400814</v>
      </c>
      <c r="CO261" s="73">
        <v>394978</v>
      </c>
      <c r="CP261" s="270">
        <f t="shared" si="127"/>
        <v>399800.77777777775</v>
      </c>
      <c r="CQ261" s="73">
        <v>468508</v>
      </c>
      <c r="CR261" s="73">
        <v>497323</v>
      </c>
      <c r="CS261" s="73">
        <v>469502</v>
      </c>
      <c r="CT261" s="73">
        <v>460560</v>
      </c>
      <c r="CU261" s="73">
        <v>481425</v>
      </c>
      <c r="CV261" s="73">
        <v>475464</v>
      </c>
      <c r="CW261" s="73">
        <v>479439</v>
      </c>
      <c r="CX261" s="73">
        <v>487387</v>
      </c>
      <c r="CY261" s="73">
        <v>493349</v>
      </c>
      <c r="CZ261" s="73">
        <v>472483</v>
      </c>
      <c r="DA261" s="270">
        <f t="shared" si="128"/>
        <v>478544</v>
      </c>
      <c r="DB261" s="73">
        <v>431672</v>
      </c>
      <c r="DC261" s="73">
        <v>425385</v>
      </c>
      <c r="DD261" s="270">
        <f t="shared" si="129"/>
        <v>428528.5</v>
      </c>
      <c r="DE261" s="73">
        <v>445973</v>
      </c>
      <c r="DF261" s="73">
        <v>486501</v>
      </c>
      <c r="DG261" s="73">
        <v>438151</v>
      </c>
      <c r="DH261" s="73">
        <v>456638</v>
      </c>
      <c r="DI261" s="73">
        <v>463748</v>
      </c>
      <c r="DJ261" s="73">
        <v>442417</v>
      </c>
      <c r="DK261" s="73">
        <v>453083</v>
      </c>
      <c r="DL261" s="73">
        <v>443129</v>
      </c>
      <c r="DM261" s="73">
        <v>446683</v>
      </c>
      <c r="DN261" s="73">
        <v>477258</v>
      </c>
      <c r="DO261" s="270">
        <f t="shared" si="130"/>
        <v>455358.1</v>
      </c>
      <c r="DP261" s="73">
        <v>434507</v>
      </c>
      <c r="DQ261" s="73">
        <v>434507</v>
      </c>
      <c r="DR261" s="73">
        <v>434507</v>
      </c>
      <c r="DS261" s="73">
        <v>434507</v>
      </c>
      <c r="DT261" s="73">
        <v>434507</v>
      </c>
      <c r="DU261" s="73">
        <v>433705</v>
      </c>
      <c r="DV261" s="73">
        <v>434507</v>
      </c>
      <c r="DW261" s="73">
        <v>434507</v>
      </c>
      <c r="DX261" s="73">
        <v>434507</v>
      </c>
      <c r="DY261" s="73">
        <v>441378</v>
      </c>
      <c r="DZ261" s="270">
        <f t="shared" si="131"/>
        <v>435113.9</v>
      </c>
      <c r="EA261" s="73">
        <v>453243</v>
      </c>
      <c r="EB261" s="73">
        <v>450215</v>
      </c>
      <c r="EC261" s="73">
        <v>458543</v>
      </c>
      <c r="ED261" s="73">
        <v>469142</v>
      </c>
      <c r="EE261" s="73">
        <v>457785</v>
      </c>
      <c r="EF261" s="73">
        <v>473686</v>
      </c>
      <c r="EG261" s="73">
        <v>466870</v>
      </c>
      <c r="EH261" s="73">
        <v>449458</v>
      </c>
      <c r="EI261" s="73">
        <v>458543</v>
      </c>
      <c r="EJ261" s="73">
        <v>444158</v>
      </c>
      <c r="EK261" s="270">
        <f t="shared" si="132"/>
        <v>458164.3</v>
      </c>
      <c r="EM261" s="306">
        <f t="shared" si="133"/>
        <v>471238.04843915347</v>
      </c>
      <c r="EN261" s="144" t="str">
        <f t="shared" si="136"/>
        <v>OK</v>
      </c>
      <c r="EO261" s="144" t="str">
        <f t="shared" si="137"/>
        <v>OK</v>
      </c>
      <c r="EP261" s="144" t="str">
        <f t="shared" si="138"/>
        <v>OK</v>
      </c>
      <c r="EQ261" s="144" t="str">
        <f t="shared" si="139"/>
        <v>OK</v>
      </c>
      <c r="ER261" s="144" t="str">
        <f t="shared" si="140"/>
        <v>OK</v>
      </c>
      <c r="ES261" s="144" t="str">
        <f t="shared" si="141"/>
        <v>OK</v>
      </c>
      <c r="ET261" s="144" t="str">
        <f t="shared" si="142"/>
        <v>XXX</v>
      </c>
      <c r="EU261" s="144" t="str">
        <f t="shared" si="143"/>
        <v>OK</v>
      </c>
      <c r="EV261" s="144" t="str">
        <f t="shared" si="144"/>
        <v>OK</v>
      </c>
      <c r="EW261" s="144" t="str">
        <f t="shared" si="145"/>
        <v>XXX</v>
      </c>
      <c r="EX261" s="144" t="str">
        <f t="shared" si="146"/>
        <v>XXX</v>
      </c>
      <c r="EY261" s="144" t="str">
        <f t="shared" si="147"/>
        <v>XXX</v>
      </c>
      <c r="EZ261" s="144" t="str">
        <f t="shared" si="148"/>
        <v>OK</v>
      </c>
      <c r="FA261" s="144" t="str">
        <f t="shared" si="149"/>
        <v>XXX</v>
      </c>
      <c r="FB261" s="144" t="str">
        <f t="shared" si="150"/>
        <v>OK</v>
      </c>
    </row>
    <row r="262" spans="2:158" ht="14.4" x14ac:dyDescent="0.3">
      <c r="B262" s="144">
        <v>257</v>
      </c>
      <c r="C262" s="68" t="s">
        <v>769</v>
      </c>
      <c r="D262" s="69" t="s">
        <v>770</v>
      </c>
      <c r="E262" s="70" t="s">
        <v>10</v>
      </c>
      <c r="F262" s="73">
        <f t="shared" si="151"/>
        <v>527713</v>
      </c>
      <c r="G262" s="73">
        <f t="shared" si="151"/>
        <v>527713</v>
      </c>
      <c r="H262" s="73">
        <f t="shared" si="151"/>
        <v>527713</v>
      </c>
      <c r="I262" s="73">
        <f t="shared" si="151"/>
        <v>527713</v>
      </c>
      <c r="J262" s="37"/>
      <c r="K262" s="73">
        <v>511613</v>
      </c>
      <c r="L262" s="73">
        <v>526103</v>
      </c>
      <c r="M262" s="73">
        <v>539788</v>
      </c>
      <c r="N262" s="73">
        <v>526908</v>
      </c>
      <c r="O262" s="73">
        <v>530128</v>
      </c>
      <c r="P262" s="73">
        <v>537373</v>
      </c>
      <c r="Q262" s="73">
        <v>522078</v>
      </c>
      <c r="R262" s="270">
        <f t="shared" si="118"/>
        <v>527713</v>
      </c>
      <c r="S262" s="73">
        <v>517294</v>
      </c>
      <c r="T262" s="73">
        <v>501108</v>
      </c>
      <c r="U262" s="73">
        <v>526359</v>
      </c>
      <c r="V262" s="73">
        <v>533482</v>
      </c>
      <c r="W262" s="73">
        <v>515999</v>
      </c>
      <c r="X262" s="73">
        <v>520532</v>
      </c>
      <c r="Y262" s="73">
        <v>504345</v>
      </c>
      <c r="Z262" s="73">
        <v>523122</v>
      </c>
      <c r="AA262" s="270">
        <f t="shared" si="119"/>
        <v>517780.125</v>
      </c>
      <c r="AB262" s="73">
        <v>596628</v>
      </c>
      <c r="AC262" s="73">
        <v>544128</v>
      </c>
      <c r="AD262" s="73">
        <v>601003</v>
      </c>
      <c r="AE262" s="270">
        <f t="shared" si="120"/>
        <v>580586.33333333337</v>
      </c>
      <c r="AF262" s="73">
        <v>573959</v>
      </c>
      <c r="AG262" s="73">
        <v>576039</v>
      </c>
      <c r="AH262" s="73">
        <v>577081</v>
      </c>
      <c r="AI262" s="73">
        <v>573959</v>
      </c>
      <c r="AJ262" s="73">
        <v>566674</v>
      </c>
      <c r="AK262" s="73">
        <v>561472</v>
      </c>
      <c r="AL262" s="73">
        <v>587486</v>
      </c>
      <c r="AM262" s="73">
        <v>556269</v>
      </c>
      <c r="AN262" s="73">
        <v>597892</v>
      </c>
      <c r="AO262" s="73">
        <v>573959</v>
      </c>
      <c r="AP262" s="73">
        <v>580202</v>
      </c>
      <c r="AQ262" s="73">
        <v>545864</v>
      </c>
      <c r="AR262" s="270">
        <f t="shared" si="121"/>
        <v>572571.33333333337</v>
      </c>
      <c r="AS262" s="73">
        <v>555507</v>
      </c>
      <c r="AT262" s="73">
        <v>528313</v>
      </c>
      <c r="AU262" s="73">
        <v>539338</v>
      </c>
      <c r="AV262" s="73">
        <v>560653</v>
      </c>
      <c r="AW262" s="73">
        <v>568738</v>
      </c>
      <c r="AX262" s="73">
        <v>539338</v>
      </c>
      <c r="AY262" s="73">
        <v>579763</v>
      </c>
      <c r="AZ262" s="73">
        <v>546688</v>
      </c>
      <c r="BA262" s="270">
        <f t="shared" si="122"/>
        <v>552292.25</v>
      </c>
      <c r="BB262" s="73">
        <v>560684</v>
      </c>
      <c r="BC262" s="73">
        <v>540971</v>
      </c>
      <c r="BD262" s="73">
        <v>542431</v>
      </c>
      <c r="BE262" s="73">
        <v>548272</v>
      </c>
      <c r="BF262" s="73">
        <v>546081</v>
      </c>
      <c r="BG262" s="73">
        <v>527828</v>
      </c>
      <c r="BH262" s="73">
        <v>538780</v>
      </c>
      <c r="BI262" s="270">
        <f t="shared" si="123"/>
        <v>543578.14285714284</v>
      </c>
      <c r="BJ262" s="73">
        <v>487279</v>
      </c>
      <c r="BK262" s="73">
        <v>530643</v>
      </c>
      <c r="BL262" s="270">
        <f t="shared" si="124"/>
        <v>508961</v>
      </c>
      <c r="BM262" s="73">
        <v>519348</v>
      </c>
      <c r="BN262" s="73">
        <v>536994</v>
      </c>
      <c r="BO262" s="73">
        <v>541407</v>
      </c>
      <c r="BP262" s="73">
        <v>539643</v>
      </c>
      <c r="BQ262" s="73">
        <v>537877</v>
      </c>
      <c r="BR262" s="73">
        <v>549347</v>
      </c>
      <c r="BS262" s="73">
        <v>556406</v>
      </c>
      <c r="BT262" s="73">
        <v>538760</v>
      </c>
      <c r="BU262" s="73">
        <v>530818</v>
      </c>
      <c r="BV262" s="73">
        <v>546700</v>
      </c>
      <c r="BW262" s="270">
        <f t="shared" si="125"/>
        <v>539730</v>
      </c>
      <c r="BX262" s="73">
        <v>649587</v>
      </c>
      <c r="BY262" s="73">
        <v>687705</v>
      </c>
      <c r="BZ262" s="73">
        <v>611470</v>
      </c>
      <c r="CA262" s="73">
        <v>676410</v>
      </c>
      <c r="CB262" s="73">
        <v>655235</v>
      </c>
      <c r="CC262" s="73">
        <v>672175</v>
      </c>
      <c r="CD262" s="73">
        <v>650999</v>
      </c>
      <c r="CE262" s="73">
        <v>721585</v>
      </c>
      <c r="CF262" s="270">
        <f t="shared" si="126"/>
        <v>665645.75</v>
      </c>
      <c r="CG262" s="73">
        <v>466806</v>
      </c>
      <c r="CH262" s="73">
        <v>469194</v>
      </c>
      <c r="CI262" s="73">
        <v>464077</v>
      </c>
      <c r="CJ262" s="73">
        <v>470217</v>
      </c>
      <c r="CK262" s="73">
        <v>467147</v>
      </c>
      <c r="CL262" s="73">
        <v>467829</v>
      </c>
      <c r="CM262" s="73">
        <v>468853</v>
      </c>
      <c r="CN262" s="73">
        <v>468171</v>
      </c>
      <c r="CO262" s="73">
        <v>462712</v>
      </c>
      <c r="CP262" s="270">
        <f t="shared" si="127"/>
        <v>467222.88888888888</v>
      </c>
      <c r="CQ262" s="73">
        <v>532384</v>
      </c>
      <c r="CR262" s="73">
        <v>559333</v>
      </c>
      <c r="CS262" s="73">
        <v>533313</v>
      </c>
      <c r="CT262" s="73">
        <v>524951</v>
      </c>
      <c r="CU262" s="73">
        <v>544465</v>
      </c>
      <c r="CV262" s="73">
        <v>538889</v>
      </c>
      <c r="CW262" s="73">
        <v>542607</v>
      </c>
      <c r="CX262" s="73">
        <v>550041</v>
      </c>
      <c r="CY262" s="73">
        <v>555616</v>
      </c>
      <c r="CZ262" s="73">
        <v>536102</v>
      </c>
      <c r="DA262" s="270">
        <f t="shared" si="128"/>
        <v>541770.1</v>
      </c>
      <c r="DB262" s="73">
        <v>492945</v>
      </c>
      <c r="DC262" s="73">
        <v>487065</v>
      </c>
      <c r="DD262" s="270">
        <f t="shared" si="129"/>
        <v>490005</v>
      </c>
      <c r="DE262" s="73">
        <v>513351</v>
      </c>
      <c r="DF262" s="73">
        <v>551255</v>
      </c>
      <c r="DG262" s="73">
        <v>506036</v>
      </c>
      <c r="DH262" s="73">
        <v>523326</v>
      </c>
      <c r="DI262" s="73">
        <v>529975</v>
      </c>
      <c r="DJ262" s="73">
        <v>510025</v>
      </c>
      <c r="DK262" s="73">
        <v>520000</v>
      </c>
      <c r="DL262" s="73">
        <v>510691</v>
      </c>
      <c r="DM262" s="73">
        <v>514015</v>
      </c>
      <c r="DN262" s="73">
        <v>542610</v>
      </c>
      <c r="DO262" s="270">
        <f t="shared" si="130"/>
        <v>522128.4</v>
      </c>
      <c r="DP262" s="73">
        <v>501218</v>
      </c>
      <c r="DQ262" s="73">
        <v>501218</v>
      </c>
      <c r="DR262" s="73">
        <v>501218</v>
      </c>
      <c r="DS262" s="73">
        <v>501218</v>
      </c>
      <c r="DT262" s="73">
        <v>501218</v>
      </c>
      <c r="DU262" s="73">
        <v>500468</v>
      </c>
      <c r="DV262" s="73">
        <v>501218</v>
      </c>
      <c r="DW262" s="73">
        <v>501218</v>
      </c>
      <c r="DX262" s="73">
        <v>501218</v>
      </c>
      <c r="DY262" s="73">
        <v>507644</v>
      </c>
      <c r="DZ262" s="270">
        <f t="shared" si="131"/>
        <v>501785.59999999998</v>
      </c>
      <c r="EA262" s="73">
        <v>520657</v>
      </c>
      <c r="EB262" s="73">
        <v>517825</v>
      </c>
      <c r="EC262" s="73">
        <v>525613</v>
      </c>
      <c r="ED262" s="73">
        <v>535526</v>
      </c>
      <c r="EE262" s="73">
        <v>524905</v>
      </c>
      <c r="EF262" s="73">
        <v>539776</v>
      </c>
      <c r="EG262" s="73">
        <v>533402</v>
      </c>
      <c r="EH262" s="73">
        <v>517117</v>
      </c>
      <c r="EI262" s="73">
        <v>525613</v>
      </c>
      <c r="EJ262" s="73">
        <v>512160</v>
      </c>
      <c r="EK262" s="270">
        <f t="shared" si="132"/>
        <v>525259.4</v>
      </c>
      <c r="EM262" s="306">
        <f t="shared" si="133"/>
        <v>537135.2882275132</v>
      </c>
      <c r="EN262" s="144" t="str">
        <f t="shared" si="136"/>
        <v>OK</v>
      </c>
      <c r="EO262" s="144" t="str">
        <f t="shared" si="137"/>
        <v>OK</v>
      </c>
      <c r="EP262" s="144" t="str">
        <f t="shared" si="138"/>
        <v>OK</v>
      </c>
      <c r="EQ262" s="144" t="str">
        <f t="shared" si="139"/>
        <v>OK</v>
      </c>
      <c r="ER262" s="144" t="str">
        <f t="shared" si="140"/>
        <v>OK</v>
      </c>
      <c r="ES262" s="144" t="str">
        <f t="shared" si="141"/>
        <v>OK</v>
      </c>
      <c r="ET262" s="144" t="str">
        <f t="shared" si="142"/>
        <v>XXX</v>
      </c>
      <c r="EU262" s="144" t="str">
        <f t="shared" si="143"/>
        <v>OK</v>
      </c>
      <c r="EV262" s="144" t="str">
        <f t="shared" si="144"/>
        <v>OK</v>
      </c>
      <c r="EW262" s="144" t="str">
        <f t="shared" si="145"/>
        <v>XXX</v>
      </c>
      <c r="EX262" s="144" t="str">
        <f t="shared" si="146"/>
        <v>XXX</v>
      </c>
      <c r="EY262" s="144" t="str">
        <f t="shared" si="147"/>
        <v>XXX</v>
      </c>
      <c r="EZ262" s="144" t="str">
        <f t="shared" si="148"/>
        <v>OK</v>
      </c>
      <c r="FA262" s="144" t="str">
        <f t="shared" si="149"/>
        <v>XXX</v>
      </c>
      <c r="FB262" s="144" t="str">
        <f t="shared" si="150"/>
        <v>OK</v>
      </c>
    </row>
    <row r="263" spans="2:158" ht="14.4" x14ac:dyDescent="0.3">
      <c r="B263" s="144">
        <v>258</v>
      </c>
      <c r="C263" s="68" t="s">
        <v>771</v>
      </c>
      <c r="D263" s="69" t="s">
        <v>772</v>
      </c>
      <c r="E263" s="70" t="s">
        <v>10</v>
      </c>
      <c r="F263" s="73">
        <f t="shared" si="151"/>
        <v>767393</v>
      </c>
      <c r="G263" s="73">
        <f t="shared" si="151"/>
        <v>767393</v>
      </c>
      <c r="H263" s="73">
        <f t="shared" si="151"/>
        <v>767393</v>
      </c>
      <c r="I263" s="73">
        <f t="shared" si="151"/>
        <v>767393</v>
      </c>
      <c r="J263" s="37"/>
      <c r="K263" s="73">
        <v>751293</v>
      </c>
      <c r="L263" s="73">
        <v>765783</v>
      </c>
      <c r="M263" s="73">
        <v>779468</v>
      </c>
      <c r="N263" s="73">
        <v>766588</v>
      </c>
      <c r="O263" s="73">
        <v>769808</v>
      </c>
      <c r="P263" s="73">
        <v>777053</v>
      </c>
      <c r="Q263" s="73">
        <v>761758</v>
      </c>
      <c r="R263" s="270">
        <f t="shared" ref="R263:R326" si="152">AVERAGE(K263:Q263)</f>
        <v>767393</v>
      </c>
      <c r="S263" s="73">
        <v>760894</v>
      </c>
      <c r="T263" s="73">
        <v>744708</v>
      </c>
      <c r="U263" s="73">
        <v>769959</v>
      </c>
      <c r="V263" s="73">
        <v>777082</v>
      </c>
      <c r="W263" s="73">
        <v>759599</v>
      </c>
      <c r="X263" s="73">
        <v>764132</v>
      </c>
      <c r="Y263" s="73">
        <v>747945</v>
      </c>
      <c r="Z263" s="73">
        <v>766722</v>
      </c>
      <c r="AA263" s="270">
        <f t="shared" ref="AA263:AA326" si="153">AVERAGE(S263:Z263)</f>
        <v>761380.125</v>
      </c>
      <c r="AB263" s="73">
        <v>855388</v>
      </c>
      <c r="AC263" s="73">
        <v>802888</v>
      </c>
      <c r="AD263" s="73">
        <v>859763</v>
      </c>
      <c r="AE263" s="270">
        <f t="shared" ref="AE263:AE326" si="154">AVERAGE(AB263:AD263)</f>
        <v>839346.33333333337</v>
      </c>
      <c r="AF263" s="73">
        <v>821479</v>
      </c>
      <c r="AG263" s="73">
        <v>823559</v>
      </c>
      <c r="AH263" s="73">
        <v>824601</v>
      </c>
      <c r="AI263" s="73">
        <v>821479</v>
      </c>
      <c r="AJ263" s="73">
        <v>814194</v>
      </c>
      <c r="AK263" s="73">
        <v>808992</v>
      </c>
      <c r="AL263" s="73">
        <v>835006</v>
      </c>
      <c r="AM263" s="73">
        <v>803789</v>
      </c>
      <c r="AN263" s="73">
        <v>845412</v>
      </c>
      <c r="AO263" s="73">
        <v>821479</v>
      </c>
      <c r="AP263" s="73">
        <v>827722</v>
      </c>
      <c r="AQ263" s="73">
        <v>793384</v>
      </c>
      <c r="AR263" s="270">
        <f t="shared" ref="AR263:AR326" si="155">AVERAGE(AF263:AQ263)</f>
        <v>820091.33333333337</v>
      </c>
      <c r="AS263" s="73">
        <v>812607</v>
      </c>
      <c r="AT263" s="73">
        <v>785413</v>
      </c>
      <c r="AU263" s="73">
        <v>796438</v>
      </c>
      <c r="AV263" s="73">
        <v>817753</v>
      </c>
      <c r="AW263" s="73">
        <v>825838</v>
      </c>
      <c r="AX263" s="73">
        <v>796438</v>
      </c>
      <c r="AY263" s="73">
        <v>836863</v>
      </c>
      <c r="AZ263" s="73">
        <v>803788</v>
      </c>
      <c r="BA263" s="270">
        <f t="shared" ref="BA263:BA326" si="156">AVERAGE(AS263:AZ263)</f>
        <v>809392.25</v>
      </c>
      <c r="BB263" s="73">
        <v>818064</v>
      </c>
      <c r="BC263" s="73">
        <v>798351</v>
      </c>
      <c r="BD263" s="73">
        <v>799811</v>
      </c>
      <c r="BE263" s="73">
        <v>805652</v>
      </c>
      <c r="BF263" s="73">
        <v>803461</v>
      </c>
      <c r="BG263" s="73">
        <v>785208</v>
      </c>
      <c r="BH263" s="73">
        <v>796160</v>
      </c>
      <c r="BI263" s="270">
        <f t="shared" ref="BI263:BI326" si="157">AVERAGE(BB263:BH263)</f>
        <v>800958.14285714284</v>
      </c>
      <c r="BJ263" s="73">
        <v>730419</v>
      </c>
      <c r="BK263" s="73">
        <v>773783</v>
      </c>
      <c r="BL263" s="270">
        <f t="shared" ref="BL263:BL326" si="158">AVERAGE(BJ263:BK263)</f>
        <v>752101</v>
      </c>
      <c r="BM263" s="73">
        <v>758868</v>
      </c>
      <c r="BN263" s="73">
        <v>776514</v>
      </c>
      <c r="BO263" s="73">
        <v>780927</v>
      </c>
      <c r="BP263" s="73">
        <v>779163</v>
      </c>
      <c r="BQ263" s="73">
        <v>777397</v>
      </c>
      <c r="BR263" s="73">
        <v>788867</v>
      </c>
      <c r="BS263" s="73">
        <v>795926</v>
      </c>
      <c r="BT263" s="73">
        <v>778280</v>
      </c>
      <c r="BU263" s="73">
        <v>770338</v>
      </c>
      <c r="BV263" s="73">
        <v>786220</v>
      </c>
      <c r="BW263" s="270">
        <f t="shared" ref="BW263:BW326" si="159">AVERAGE(BM263:BV263)</f>
        <v>779250</v>
      </c>
      <c r="BX263" s="73">
        <v>918367</v>
      </c>
      <c r="BY263" s="73">
        <v>956485</v>
      </c>
      <c r="BZ263" s="73">
        <v>880250</v>
      </c>
      <c r="CA263" s="73">
        <v>945190</v>
      </c>
      <c r="CB263" s="73">
        <v>924015</v>
      </c>
      <c r="CC263" s="73">
        <v>940955</v>
      </c>
      <c r="CD263" s="73">
        <v>919779</v>
      </c>
      <c r="CE263" s="73">
        <v>990365</v>
      </c>
      <c r="CF263" s="270">
        <f t="shared" ref="CF263:CF326" si="160">AVERAGE(BX263:CE263)</f>
        <v>934425.75</v>
      </c>
      <c r="CG263" s="73">
        <v>704706</v>
      </c>
      <c r="CH263" s="73">
        <v>707094</v>
      </c>
      <c r="CI263" s="73">
        <v>701977</v>
      </c>
      <c r="CJ263" s="73">
        <v>708117</v>
      </c>
      <c r="CK263" s="73">
        <v>705047</v>
      </c>
      <c r="CL263" s="73">
        <v>705729</v>
      </c>
      <c r="CM263" s="73">
        <v>706753</v>
      </c>
      <c r="CN263" s="73">
        <v>706071</v>
      </c>
      <c r="CO263" s="73">
        <v>700612</v>
      </c>
      <c r="CP263" s="270">
        <f t="shared" ref="CP263:CP326" si="161">AVERAGE(CG263:CO263)</f>
        <v>705122.88888888888</v>
      </c>
      <c r="CQ263" s="73">
        <v>772804</v>
      </c>
      <c r="CR263" s="73">
        <v>799753</v>
      </c>
      <c r="CS263" s="73">
        <v>773733</v>
      </c>
      <c r="CT263" s="73">
        <v>765371</v>
      </c>
      <c r="CU263" s="73">
        <v>784885</v>
      </c>
      <c r="CV263" s="73">
        <v>779309</v>
      </c>
      <c r="CW263" s="73">
        <v>783027</v>
      </c>
      <c r="CX263" s="73">
        <v>790461</v>
      </c>
      <c r="CY263" s="73">
        <v>796036</v>
      </c>
      <c r="CZ263" s="73">
        <v>776522</v>
      </c>
      <c r="DA263" s="270">
        <f t="shared" ref="DA263:DA326" si="162">AVERAGE(CQ263:CZ263)</f>
        <v>782190.1</v>
      </c>
      <c r="DB263" s="73">
        <v>719525</v>
      </c>
      <c r="DC263" s="73">
        <v>713645</v>
      </c>
      <c r="DD263" s="270">
        <f t="shared" ref="DD263:DD326" si="163">AVERAGE(DB263:DC263)</f>
        <v>716585</v>
      </c>
      <c r="DE263" s="73">
        <v>759191</v>
      </c>
      <c r="DF263" s="73">
        <v>797095</v>
      </c>
      <c r="DG263" s="73">
        <v>751876</v>
      </c>
      <c r="DH263" s="73">
        <v>769166</v>
      </c>
      <c r="DI263" s="73">
        <v>775815</v>
      </c>
      <c r="DJ263" s="73">
        <v>755865</v>
      </c>
      <c r="DK263" s="73">
        <v>765840</v>
      </c>
      <c r="DL263" s="73">
        <v>756531</v>
      </c>
      <c r="DM263" s="73">
        <v>759855</v>
      </c>
      <c r="DN263" s="73">
        <v>788450</v>
      </c>
      <c r="DO263" s="270">
        <f t="shared" ref="DO263:DO326" si="164">AVERAGE(DE263:DN263)</f>
        <v>767968.4</v>
      </c>
      <c r="DP263" s="73">
        <v>743398</v>
      </c>
      <c r="DQ263" s="73">
        <v>743398</v>
      </c>
      <c r="DR263" s="73">
        <v>743398</v>
      </c>
      <c r="DS263" s="73">
        <v>743398</v>
      </c>
      <c r="DT263" s="73">
        <v>743398</v>
      </c>
      <c r="DU263" s="73">
        <v>742648</v>
      </c>
      <c r="DV263" s="73">
        <v>743398</v>
      </c>
      <c r="DW263" s="73">
        <v>743398</v>
      </c>
      <c r="DX263" s="73">
        <v>743398</v>
      </c>
      <c r="DY263" s="73">
        <v>749824</v>
      </c>
      <c r="DZ263" s="270">
        <f t="shared" ref="DZ263:DZ326" si="165">AVERAGE(DP263:DY263)</f>
        <v>743965.6</v>
      </c>
      <c r="EA263" s="73">
        <v>767857</v>
      </c>
      <c r="EB263" s="73">
        <v>765025</v>
      </c>
      <c r="EC263" s="73">
        <v>772813</v>
      </c>
      <c r="ED263" s="73">
        <v>782726</v>
      </c>
      <c r="EE263" s="73">
        <v>772105</v>
      </c>
      <c r="EF263" s="73">
        <v>786976</v>
      </c>
      <c r="EG263" s="73">
        <v>780602</v>
      </c>
      <c r="EH263" s="73">
        <v>764317</v>
      </c>
      <c r="EI263" s="73">
        <v>772813</v>
      </c>
      <c r="EJ263" s="73">
        <v>759360</v>
      </c>
      <c r="EK263" s="270">
        <f t="shared" ref="EK263:EK326" si="166">AVERAGE(EA263:EJ263)</f>
        <v>772459.4</v>
      </c>
      <c r="EM263" s="306">
        <f t="shared" si="133"/>
        <v>783508.62156084669</v>
      </c>
      <c r="EN263" s="144" t="str">
        <f t="shared" si="136"/>
        <v>OK</v>
      </c>
      <c r="EO263" s="144" t="str">
        <f t="shared" si="137"/>
        <v>OK</v>
      </c>
      <c r="EP263" s="144" t="str">
        <f t="shared" si="138"/>
        <v>OK</v>
      </c>
      <c r="EQ263" s="144" t="str">
        <f t="shared" si="139"/>
        <v>OK</v>
      </c>
      <c r="ER263" s="144" t="str">
        <f t="shared" si="140"/>
        <v>OK</v>
      </c>
      <c r="ES263" s="144" t="str">
        <f t="shared" si="141"/>
        <v>OK</v>
      </c>
      <c r="ET263" s="144" t="str">
        <f t="shared" si="142"/>
        <v>OK</v>
      </c>
      <c r="EU263" s="144" t="str">
        <f t="shared" si="143"/>
        <v>OK</v>
      </c>
      <c r="EV263" s="144" t="str">
        <f t="shared" si="144"/>
        <v>OK</v>
      </c>
      <c r="EW263" s="144" t="str">
        <f t="shared" si="145"/>
        <v>XXX</v>
      </c>
      <c r="EX263" s="144" t="str">
        <f t="shared" si="146"/>
        <v>XXX</v>
      </c>
      <c r="EY263" s="144" t="str">
        <f t="shared" si="147"/>
        <v>XXX</v>
      </c>
      <c r="EZ263" s="144" t="str">
        <f t="shared" si="148"/>
        <v>OK</v>
      </c>
      <c r="FA263" s="144" t="str">
        <f t="shared" si="149"/>
        <v>XXX</v>
      </c>
      <c r="FB263" s="144" t="str">
        <f t="shared" si="150"/>
        <v>OK</v>
      </c>
    </row>
    <row r="264" spans="2:158" ht="14.4" x14ac:dyDescent="0.3">
      <c r="B264" s="144">
        <v>259</v>
      </c>
      <c r="C264" s="71" t="s">
        <v>773</v>
      </c>
      <c r="D264" s="72" t="s">
        <v>774</v>
      </c>
      <c r="E264" s="70">
        <v>0</v>
      </c>
      <c r="F264" s="73">
        <f t="shared" si="151"/>
        <v>0</v>
      </c>
      <c r="G264" s="73">
        <f t="shared" si="151"/>
        <v>0</v>
      </c>
      <c r="H264" s="73">
        <f t="shared" si="151"/>
        <v>0</v>
      </c>
      <c r="I264" s="73">
        <f t="shared" si="151"/>
        <v>0</v>
      </c>
      <c r="J264" s="37"/>
      <c r="K264" s="73">
        <v>0</v>
      </c>
      <c r="L264" s="73">
        <v>0</v>
      </c>
      <c r="M264" s="73">
        <v>0</v>
      </c>
      <c r="N264" s="73">
        <v>0</v>
      </c>
      <c r="O264" s="73">
        <v>0</v>
      </c>
      <c r="P264" s="73">
        <v>0</v>
      </c>
      <c r="Q264" s="73">
        <v>0</v>
      </c>
      <c r="R264" s="270">
        <f t="shared" si="152"/>
        <v>0</v>
      </c>
      <c r="S264" s="73">
        <v>0</v>
      </c>
      <c r="T264" s="73">
        <v>0</v>
      </c>
      <c r="U264" s="73">
        <v>0</v>
      </c>
      <c r="V264" s="73">
        <v>0</v>
      </c>
      <c r="W264" s="73">
        <v>0</v>
      </c>
      <c r="X264" s="73">
        <v>0</v>
      </c>
      <c r="Y264" s="73">
        <v>0</v>
      </c>
      <c r="Z264" s="73">
        <v>0</v>
      </c>
      <c r="AA264" s="270">
        <f t="shared" si="153"/>
        <v>0</v>
      </c>
      <c r="AB264" s="73">
        <v>0</v>
      </c>
      <c r="AC264" s="73">
        <v>0</v>
      </c>
      <c r="AD264" s="73">
        <v>0</v>
      </c>
      <c r="AE264" s="270">
        <f t="shared" si="154"/>
        <v>0</v>
      </c>
      <c r="AF264" s="73">
        <v>0</v>
      </c>
      <c r="AG264" s="73">
        <v>0</v>
      </c>
      <c r="AH264" s="73">
        <v>0</v>
      </c>
      <c r="AI264" s="73">
        <v>0</v>
      </c>
      <c r="AJ264" s="73">
        <v>0</v>
      </c>
      <c r="AK264" s="73">
        <v>0</v>
      </c>
      <c r="AL264" s="73">
        <v>0</v>
      </c>
      <c r="AM264" s="73">
        <v>0</v>
      </c>
      <c r="AN264" s="73">
        <v>0</v>
      </c>
      <c r="AO264" s="73">
        <v>0</v>
      </c>
      <c r="AP264" s="73">
        <v>0</v>
      </c>
      <c r="AQ264" s="73">
        <v>0</v>
      </c>
      <c r="AR264" s="270">
        <f t="shared" si="155"/>
        <v>0</v>
      </c>
      <c r="AS264" s="73">
        <v>0</v>
      </c>
      <c r="AT264" s="73">
        <v>0</v>
      </c>
      <c r="AU264" s="73">
        <v>0</v>
      </c>
      <c r="AV264" s="73">
        <v>0</v>
      </c>
      <c r="AW264" s="73">
        <v>0</v>
      </c>
      <c r="AX264" s="73">
        <v>0</v>
      </c>
      <c r="AY264" s="73">
        <v>0</v>
      </c>
      <c r="AZ264" s="73">
        <v>0</v>
      </c>
      <c r="BA264" s="270">
        <f t="shared" si="156"/>
        <v>0</v>
      </c>
      <c r="BB264" s="73">
        <v>0</v>
      </c>
      <c r="BC264" s="73">
        <v>0</v>
      </c>
      <c r="BD264" s="73">
        <v>0</v>
      </c>
      <c r="BE264" s="73">
        <v>0</v>
      </c>
      <c r="BF264" s="73">
        <v>0</v>
      </c>
      <c r="BG264" s="73">
        <v>0</v>
      </c>
      <c r="BH264" s="73">
        <v>0</v>
      </c>
      <c r="BI264" s="270">
        <f t="shared" si="157"/>
        <v>0</v>
      </c>
      <c r="BJ264" s="73">
        <v>0</v>
      </c>
      <c r="BK264" s="73">
        <v>0</v>
      </c>
      <c r="BL264" s="270">
        <f t="shared" si="158"/>
        <v>0</v>
      </c>
      <c r="BM264" s="73">
        <v>0</v>
      </c>
      <c r="BN264" s="73">
        <v>0</v>
      </c>
      <c r="BO264" s="73">
        <v>0</v>
      </c>
      <c r="BP264" s="73">
        <v>0</v>
      </c>
      <c r="BQ264" s="73">
        <v>0</v>
      </c>
      <c r="BR264" s="73">
        <v>0</v>
      </c>
      <c r="BS264" s="73">
        <v>0</v>
      </c>
      <c r="BT264" s="73">
        <v>0</v>
      </c>
      <c r="BU264" s="73">
        <v>0</v>
      </c>
      <c r="BV264" s="73">
        <v>0</v>
      </c>
      <c r="BW264" s="270">
        <f t="shared" si="159"/>
        <v>0</v>
      </c>
      <c r="BX264" s="73">
        <v>0</v>
      </c>
      <c r="BY264" s="73">
        <v>0</v>
      </c>
      <c r="BZ264" s="73">
        <v>0</v>
      </c>
      <c r="CA264" s="73">
        <v>0</v>
      </c>
      <c r="CB264" s="73">
        <v>0</v>
      </c>
      <c r="CC264" s="73">
        <v>0</v>
      </c>
      <c r="CD264" s="73">
        <v>0</v>
      </c>
      <c r="CE264" s="73">
        <v>0</v>
      </c>
      <c r="CF264" s="270">
        <f t="shared" si="160"/>
        <v>0</v>
      </c>
      <c r="CG264" s="73">
        <v>0</v>
      </c>
      <c r="CH264" s="73">
        <v>0</v>
      </c>
      <c r="CI264" s="73">
        <v>0</v>
      </c>
      <c r="CJ264" s="73">
        <v>0</v>
      </c>
      <c r="CK264" s="73">
        <v>0</v>
      </c>
      <c r="CL264" s="73">
        <v>0</v>
      </c>
      <c r="CM264" s="73">
        <v>0</v>
      </c>
      <c r="CN264" s="73">
        <v>0</v>
      </c>
      <c r="CO264" s="73">
        <v>0</v>
      </c>
      <c r="CP264" s="270">
        <f t="shared" si="161"/>
        <v>0</v>
      </c>
      <c r="CQ264" s="73">
        <v>0</v>
      </c>
      <c r="CR264" s="73">
        <v>0</v>
      </c>
      <c r="CS264" s="73">
        <v>0</v>
      </c>
      <c r="CT264" s="73">
        <v>0</v>
      </c>
      <c r="CU264" s="73">
        <v>0</v>
      </c>
      <c r="CV264" s="73">
        <v>0</v>
      </c>
      <c r="CW264" s="73">
        <v>0</v>
      </c>
      <c r="CX264" s="73">
        <v>0</v>
      </c>
      <c r="CY264" s="73">
        <v>0</v>
      </c>
      <c r="CZ264" s="73">
        <v>0</v>
      </c>
      <c r="DA264" s="270">
        <f t="shared" si="162"/>
        <v>0</v>
      </c>
      <c r="DB264" s="73">
        <v>0</v>
      </c>
      <c r="DC264" s="73">
        <v>0</v>
      </c>
      <c r="DD264" s="270">
        <f t="shared" si="163"/>
        <v>0</v>
      </c>
      <c r="DE264" s="73">
        <v>0</v>
      </c>
      <c r="DF264" s="73">
        <v>0</v>
      </c>
      <c r="DG264" s="73">
        <v>0</v>
      </c>
      <c r="DH264" s="73">
        <v>0</v>
      </c>
      <c r="DI264" s="73">
        <v>0</v>
      </c>
      <c r="DJ264" s="73">
        <v>0</v>
      </c>
      <c r="DK264" s="73">
        <v>0</v>
      </c>
      <c r="DL264" s="73">
        <v>0</v>
      </c>
      <c r="DM264" s="73">
        <v>0</v>
      </c>
      <c r="DN264" s="73">
        <v>0</v>
      </c>
      <c r="DO264" s="270">
        <f t="shared" si="164"/>
        <v>0</v>
      </c>
      <c r="DP264" s="73">
        <v>0</v>
      </c>
      <c r="DQ264" s="73">
        <v>0</v>
      </c>
      <c r="DR264" s="73">
        <v>0</v>
      </c>
      <c r="DS264" s="73">
        <v>0</v>
      </c>
      <c r="DT264" s="73">
        <v>0</v>
      </c>
      <c r="DU264" s="73">
        <v>0</v>
      </c>
      <c r="DV264" s="73">
        <v>0</v>
      </c>
      <c r="DW264" s="73">
        <v>0</v>
      </c>
      <c r="DX264" s="73">
        <v>0</v>
      </c>
      <c r="DY264" s="73">
        <v>0</v>
      </c>
      <c r="DZ264" s="270">
        <f t="shared" si="165"/>
        <v>0</v>
      </c>
      <c r="EA264" s="73">
        <v>0</v>
      </c>
      <c r="EB264" s="73">
        <v>0</v>
      </c>
      <c r="EC264" s="73">
        <v>0</v>
      </c>
      <c r="ED264" s="73">
        <v>0</v>
      </c>
      <c r="EE264" s="73">
        <v>0</v>
      </c>
      <c r="EF264" s="73">
        <v>0</v>
      </c>
      <c r="EG264" s="73">
        <v>0</v>
      </c>
      <c r="EH264" s="73">
        <v>0</v>
      </c>
      <c r="EI264" s="73">
        <v>0</v>
      </c>
      <c r="EJ264" s="73">
        <v>0</v>
      </c>
      <c r="EK264" s="270">
        <f t="shared" si="166"/>
        <v>0</v>
      </c>
      <c r="EM264" s="306"/>
      <c r="EN264" s="144"/>
      <c r="EO264" s="144"/>
      <c r="EP264" s="144"/>
      <c r="EQ264" s="144"/>
      <c r="ER264" s="144"/>
      <c r="ES264" s="144"/>
      <c r="ET264" s="144"/>
      <c r="EU264" s="144"/>
      <c r="EV264" s="144"/>
      <c r="EW264" s="144"/>
      <c r="EX264" s="144"/>
      <c r="EY264" s="144"/>
      <c r="EZ264" s="144"/>
      <c r="FA264" s="144"/>
      <c r="FB264" s="144"/>
    </row>
    <row r="265" spans="2:158" ht="14.4" x14ac:dyDescent="0.3">
      <c r="B265" s="144">
        <v>260</v>
      </c>
      <c r="C265" s="68" t="s">
        <v>775</v>
      </c>
      <c r="D265" s="69" t="s">
        <v>776</v>
      </c>
      <c r="E265" s="70" t="s">
        <v>263</v>
      </c>
      <c r="F265" s="73">
        <f t="shared" ref="F265:I284" si="167">INDEX($K265:$EK265,MATCH(F$4,$K$4:$EK$4,0))</f>
        <v>134336</v>
      </c>
      <c r="G265" s="73">
        <f t="shared" si="167"/>
        <v>134336</v>
      </c>
      <c r="H265" s="73">
        <f t="shared" si="167"/>
        <v>134336</v>
      </c>
      <c r="I265" s="73">
        <f t="shared" si="167"/>
        <v>134336</v>
      </c>
      <c r="J265" s="37"/>
      <c r="K265" s="73">
        <v>134336</v>
      </c>
      <c r="L265" s="73">
        <v>134336</v>
      </c>
      <c r="M265" s="73">
        <v>134336</v>
      </c>
      <c r="N265" s="73">
        <v>134336</v>
      </c>
      <c r="O265" s="73">
        <v>134336</v>
      </c>
      <c r="P265" s="73">
        <v>134336</v>
      </c>
      <c r="Q265" s="73">
        <v>134336</v>
      </c>
      <c r="R265" s="270">
        <f t="shared" si="152"/>
        <v>134336</v>
      </c>
      <c r="S265" s="73">
        <v>135925</v>
      </c>
      <c r="T265" s="73">
        <v>135925</v>
      </c>
      <c r="U265" s="73">
        <v>135925</v>
      </c>
      <c r="V265" s="73">
        <v>135925</v>
      </c>
      <c r="W265" s="73">
        <v>135925</v>
      </c>
      <c r="X265" s="73">
        <v>135925</v>
      </c>
      <c r="Y265" s="73">
        <v>135925</v>
      </c>
      <c r="Z265" s="73">
        <v>135925</v>
      </c>
      <c r="AA265" s="270">
        <f t="shared" si="153"/>
        <v>135925</v>
      </c>
      <c r="AB265" s="73">
        <v>142064</v>
      </c>
      <c r="AC265" s="73">
        <v>142064</v>
      </c>
      <c r="AD265" s="73">
        <v>142064</v>
      </c>
      <c r="AE265" s="270">
        <f t="shared" si="154"/>
        <v>142064</v>
      </c>
      <c r="AF265" s="73">
        <v>137515</v>
      </c>
      <c r="AG265" s="73">
        <v>137515</v>
      </c>
      <c r="AH265" s="73">
        <v>137515</v>
      </c>
      <c r="AI265" s="73">
        <v>137515</v>
      </c>
      <c r="AJ265" s="73">
        <v>137515</v>
      </c>
      <c r="AK265" s="73">
        <v>137515</v>
      </c>
      <c r="AL265" s="73">
        <v>137515</v>
      </c>
      <c r="AM265" s="73">
        <v>137515</v>
      </c>
      <c r="AN265" s="73">
        <v>137515</v>
      </c>
      <c r="AO265" s="73">
        <v>137515</v>
      </c>
      <c r="AP265" s="73">
        <v>137515</v>
      </c>
      <c r="AQ265" s="73">
        <v>137515</v>
      </c>
      <c r="AR265" s="270">
        <f t="shared" si="155"/>
        <v>137515</v>
      </c>
      <c r="AS265" s="73">
        <v>141394</v>
      </c>
      <c r="AT265" s="73">
        <v>141394</v>
      </c>
      <c r="AU265" s="73">
        <v>141394</v>
      </c>
      <c r="AV265" s="73">
        <v>141394</v>
      </c>
      <c r="AW265" s="73">
        <v>141394</v>
      </c>
      <c r="AX265" s="73">
        <v>141394</v>
      </c>
      <c r="AY265" s="73">
        <v>141394</v>
      </c>
      <c r="AZ265" s="73">
        <v>141394</v>
      </c>
      <c r="BA265" s="270">
        <f t="shared" si="156"/>
        <v>141394</v>
      </c>
      <c r="BB265" s="73">
        <v>141511</v>
      </c>
      <c r="BC265" s="73">
        <v>141511</v>
      </c>
      <c r="BD265" s="73">
        <v>141511</v>
      </c>
      <c r="BE265" s="73">
        <v>141511</v>
      </c>
      <c r="BF265" s="73">
        <v>141511</v>
      </c>
      <c r="BG265" s="73">
        <v>141511</v>
      </c>
      <c r="BH265" s="73">
        <v>141511</v>
      </c>
      <c r="BI265" s="270">
        <f t="shared" si="157"/>
        <v>141511</v>
      </c>
      <c r="BJ265" s="73">
        <v>135744</v>
      </c>
      <c r="BK265" s="73">
        <v>135744</v>
      </c>
      <c r="BL265" s="270">
        <f t="shared" si="158"/>
        <v>135744</v>
      </c>
      <c r="BM265" s="73">
        <v>134273</v>
      </c>
      <c r="BN265" s="73">
        <v>134273</v>
      </c>
      <c r="BO265" s="73">
        <v>134273</v>
      </c>
      <c r="BP265" s="73">
        <v>134273</v>
      </c>
      <c r="BQ265" s="73">
        <v>134273</v>
      </c>
      <c r="BR265" s="73">
        <v>134273</v>
      </c>
      <c r="BS265" s="73">
        <v>134273</v>
      </c>
      <c r="BT265" s="73">
        <v>134273</v>
      </c>
      <c r="BU265" s="73">
        <v>134273</v>
      </c>
      <c r="BV265" s="73">
        <v>134273</v>
      </c>
      <c r="BW265" s="270">
        <f t="shared" si="159"/>
        <v>134273</v>
      </c>
      <c r="BX265" s="73">
        <v>146124</v>
      </c>
      <c r="BY265" s="73">
        <v>146124</v>
      </c>
      <c r="BZ265" s="73">
        <v>146124</v>
      </c>
      <c r="CA265" s="73">
        <v>146124</v>
      </c>
      <c r="CB265" s="73">
        <v>146124</v>
      </c>
      <c r="CC265" s="73">
        <v>146124</v>
      </c>
      <c r="CD265" s="73">
        <v>146124</v>
      </c>
      <c r="CE265" s="73">
        <v>146124</v>
      </c>
      <c r="CF265" s="270">
        <f t="shared" si="160"/>
        <v>146124</v>
      </c>
      <c r="CG265" s="73">
        <v>133620</v>
      </c>
      <c r="CH265" s="73">
        <v>133620</v>
      </c>
      <c r="CI265" s="73">
        <v>133620</v>
      </c>
      <c r="CJ265" s="73">
        <v>133620</v>
      </c>
      <c r="CK265" s="73">
        <v>133620</v>
      </c>
      <c r="CL265" s="73">
        <v>133620</v>
      </c>
      <c r="CM265" s="73">
        <v>133620</v>
      </c>
      <c r="CN265" s="73">
        <v>133620</v>
      </c>
      <c r="CO265" s="73">
        <v>133620</v>
      </c>
      <c r="CP265" s="270">
        <f t="shared" si="161"/>
        <v>133620</v>
      </c>
      <c r="CQ265" s="73">
        <v>134635</v>
      </c>
      <c r="CR265" s="73">
        <v>134635</v>
      </c>
      <c r="CS265" s="73">
        <v>134635</v>
      </c>
      <c r="CT265" s="73">
        <v>134635</v>
      </c>
      <c r="CU265" s="73">
        <v>134635</v>
      </c>
      <c r="CV265" s="73">
        <v>134635</v>
      </c>
      <c r="CW265" s="73">
        <v>134635</v>
      </c>
      <c r="CX265" s="73">
        <v>134635</v>
      </c>
      <c r="CY265" s="73">
        <v>134635</v>
      </c>
      <c r="CZ265" s="73">
        <v>134635</v>
      </c>
      <c r="DA265" s="270">
        <f t="shared" si="162"/>
        <v>134635</v>
      </c>
      <c r="DB265" s="73">
        <v>129032</v>
      </c>
      <c r="DC265" s="73">
        <v>129032</v>
      </c>
      <c r="DD265" s="270">
        <f t="shared" si="163"/>
        <v>129032</v>
      </c>
      <c r="DE265" s="73">
        <v>136838</v>
      </c>
      <c r="DF265" s="73">
        <v>136838</v>
      </c>
      <c r="DG265" s="73">
        <v>136838</v>
      </c>
      <c r="DH265" s="73">
        <v>136838</v>
      </c>
      <c r="DI265" s="73">
        <v>136838</v>
      </c>
      <c r="DJ265" s="73">
        <v>136838</v>
      </c>
      <c r="DK265" s="73">
        <v>136838</v>
      </c>
      <c r="DL265" s="73">
        <v>136838</v>
      </c>
      <c r="DM265" s="73">
        <v>136838</v>
      </c>
      <c r="DN265" s="73">
        <v>136838</v>
      </c>
      <c r="DO265" s="270">
        <f t="shared" si="164"/>
        <v>136838</v>
      </c>
      <c r="DP265" s="73">
        <v>135351</v>
      </c>
      <c r="DQ265" s="73">
        <v>135351</v>
      </c>
      <c r="DR265" s="73">
        <v>135351</v>
      </c>
      <c r="DS265" s="73">
        <v>135351</v>
      </c>
      <c r="DT265" s="73">
        <v>135351</v>
      </c>
      <c r="DU265" s="73">
        <v>135351</v>
      </c>
      <c r="DV265" s="73">
        <v>135351</v>
      </c>
      <c r="DW265" s="73">
        <v>135351</v>
      </c>
      <c r="DX265" s="73">
        <v>135351</v>
      </c>
      <c r="DY265" s="73">
        <v>135351</v>
      </c>
      <c r="DZ265" s="270">
        <f t="shared" si="165"/>
        <v>135351</v>
      </c>
      <c r="EA265" s="73">
        <v>137388</v>
      </c>
      <c r="EB265" s="73">
        <v>137388</v>
      </c>
      <c r="EC265" s="73">
        <v>137388</v>
      </c>
      <c r="ED265" s="73">
        <v>137388</v>
      </c>
      <c r="EE265" s="73">
        <v>137388</v>
      </c>
      <c r="EF265" s="73">
        <v>137388</v>
      </c>
      <c r="EG265" s="73">
        <v>137388</v>
      </c>
      <c r="EH265" s="73">
        <v>137388</v>
      </c>
      <c r="EI265" s="73">
        <v>137388</v>
      </c>
      <c r="EJ265" s="73">
        <v>137388</v>
      </c>
      <c r="EK265" s="270">
        <f t="shared" si="166"/>
        <v>137388</v>
      </c>
      <c r="EM265" s="306">
        <f t="shared" ref="EM265:EM327" si="168">AVERAGE(R265,AA265,AE265,AR265,BA265,BI265,BL265,BW265,CF265,CP265,DA265,DD265,DO265,DZ265,EK265)</f>
        <v>137050</v>
      </c>
      <c r="EN265" s="144" t="str">
        <f t="shared" si="136"/>
        <v>OK</v>
      </c>
      <c r="EO265" s="144" t="str">
        <f t="shared" si="137"/>
        <v>OK</v>
      </c>
      <c r="EP265" s="144" t="str">
        <f t="shared" si="138"/>
        <v>OK</v>
      </c>
      <c r="EQ265" s="144" t="str">
        <f t="shared" si="139"/>
        <v>OK</v>
      </c>
      <c r="ER265" s="144" t="str">
        <f t="shared" si="140"/>
        <v>OK</v>
      </c>
      <c r="ES265" s="144" t="str">
        <f t="shared" si="141"/>
        <v>OK</v>
      </c>
      <c r="ET265" s="144" t="str">
        <f t="shared" si="142"/>
        <v>OK</v>
      </c>
      <c r="EU265" s="144" t="str">
        <f t="shared" si="143"/>
        <v>OK</v>
      </c>
      <c r="EV265" s="144" t="str">
        <f t="shared" si="144"/>
        <v>OK</v>
      </c>
      <c r="EW265" s="144" t="str">
        <f t="shared" si="145"/>
        <v>OK</v>
      </c>
      <c r="EX265" s="144" t="str">
        <f t="shared" si="146"/>
        <v>XXX</v>
      </c>
      <c r="EY265" s="144" t="str">
        <f t="shared" si="147"/>
        <v>XXX</v>
      </c>
      <c r="EZ265" s="144" t="str">
        <f t="shared" si="148"/>
        <v>OK</v>
      </c>
      <c r="FA265" s="144" t="str">
        <f t="shared" si="149"/>
        <v>OK</v>
      </c>
      <c r="FB265" s="144" t="str">
        <f t="shared" si="150"/>
        <v>OK</v>
      </c>
    </row>
    <row r="266" spans="2:158" ht="14.4" x14ac:dyDescent="0.3">
      <c r="B266" s="144">
        <v>261</v>
      </c>
      <c r="C266" s="68" t="s">
        <v>777</v>
      </c>
      <c r="D266" s="69" t="s">
        <v>778</v>
      </c>
      <c r="E266" s="70" t="s">
        <v>258</v>
      </c>
      <c r="F266" s="73">
        <f t="shared" si="167"/>
        <v>4538.7142857142853</v>
      </c>
      <c r="G266" s="73">
        <f t="shared" si="167"/>
        <v>4538.7142857142853</v>
      </c>
      <c r="H266" s="73">
        <f t="shared" si="167"/>
        <v>4538.7142857142853</v>
      </c>
      <c r="I266" s="73">
        <f t="shared" si="167"/>
        <v>4538.7142857142853</v>
      </c>
      <c r="J266" s="37"/>
      <c r="K266" s="73">
        <v>4412</v>
      </c>
      <c r="L266" s="73">
        <v>4526</v>
      </c>
      <c r="M266" s="73">
        <v>4634</v>
      </c>
      <c r="N266" s="73">
        <v>4532</v>
      </c>
      <c r="O266" s="73">
        <v>4558</v>
      </c>
      <c r="P266" s="73">
        <v>4615</v>
      </c>
      <c r="Q266" s="73">
        <v>4494</v>
      </c>
      <c r="R266" s="270">
        <f t="shared" si="152"/>
        <v>4538.7142857142853</v>
      </c>
      <c r="S266" s="73">
        <v>4350</v>
      </c>
      <c r="T266" s="73">
        <v>4243</v>
      </c>
      <c r="U266" s="73">
        <v>4411</v>
      </c>
      <c r="V266" s="73">
        <v>4458</v>
      </c>
      <c r="W266" s="73">
        <v>4342</v>
      </c>
      <c r="X266" s="73">
        <v>4372</v>
      </c>
      <c r="Y266" s="73">
        <v>4264</v>
      </c>
      <c r="Z266" s="73">
        <v>4389</v>
      </c>
      <c r="AA266" s="270">
        <f t="shared" si="153"/>
        <v>4353.625</v>
      </c>
      <c r="AB266" s="73">
        <v>5018</v>
      </c>
      <c r="AC266" s="73">
        <v>4614</v>
      </c>
      <c r="AD266" s="73">
        <v>5051</v>
      </c>
      <c r="AE266" s="270">
        <f t="shared" si="154"/>
        <v>4894.333333333333</v>
      </c>
      <c r="AF266" s="73">
        <v>4861</v>
      </c>
      <c r="AG266" s="73">
        <v>4877</v>
      </c>
      <c r="AH266" s="73">
        <v>4885</v>
      </c>
      <c r="AI266" s="73">
        <v>4861</v>
      </c>
      <c r="AJ266" s="73">
        <v>4805</v>
      </c>
      <c r="AK266" s="73">
        <v>4765</v>
      </c>
      <c r="AL266" s="73">
        <v>4966</v>
      </c>
      <c r="AM266" s="73">
        <v>4725</v>
      </c>
      <c r="AN266" s="73">
        <v>5046</v>
      </c>
      <c r="AO266" s="73">
        <v>4861</v>
      </c>
      <c r="AP266" s="73">
        <v>4910</v>
      </c>
      <c r="AQ266" s="73">
        <v>4645</v>
      </c>
      <c r="AR266" s="270">
        <f t="shared" si="155"/>
        <v>4850.583333333333</v>
      </c>
      <c r="AS266" s="73">
        <v>4701</v>
      </c>
      <c r="AT266" s="73">
        <v>4492</v>
      </c>
      <c r="AU266" s="73">
        <v>4577</v>
      </c>
      <c r="AV266" s="73">
        <v>4741</v>
      </c>
      <c r="AW266" s="73">
        <v>4803</v>
      </c>
      <c r="AX266" s="73">
        <v>4577</v>
      </c>
      <c r="AY266" s="73">
        <v>4888</v>
      </c>
      <c r="AZ266" s="73">
        <v>4634</v>
      </c>
      <c r="BA266" s="270">
        <f t="shared" si="156"/>
        <v>4676.625</v>
      </c>
      <c r="BB266" s="73">
        <v>4678</v>
      </c>
      <c r="BC266" s="73">
        <v>4539</v>
      </c>
      <c r="BD266" s="73">
        <v>4549</v>
      </c>
      <c r="BE266" s="73">
        <v>4590</v>
      </c>
      <c r="BF266" s="73">
        <v>4575</v>
      </c>
      <c r="BG266" s="73">
        <v>4446</v>
      </c>
      <c r="BH266" s="73">
        <v>4523</v>
      </c>
      <c r="BI266" s="270">
        <f t="shared" si="157"/>
        <v>4557.1428571428569</v>
      </c>
      <c r="BJ266" s="73">
        <v>4205</v>
      </c>
      <c r="BK266" s="73">
        <v>4538</v>
      </c>
      <c r="BL266" s="270">
        <f t="shared" si="158"/>
        <v>4371.5</v>
      </c>
      <c r="BM266" s="73">
        <v>4248</v>
      </c>
      <c r="BN266" s="73">
        <v>4342</v>
      </c>
      <c r="BO266" s="73">
        <v>4366</v>
      </c>
      <c r="BP266" s="73">
        <v>4356</v>
      </c>
      <c r="BQ266" s="73">
        <v>4347</v>
      </c>
      <c r="BR266" s="73">
        <v>4408</v>
      </c>
      <c r="BS266" s="73">
        <v>4446</v>
      </c>
      <c r="BT266" s="73">
        <v>4352</v>
      </c>
      <c r="BU266" s="73">
        <v>4309</v>
      </c>
      <c r="BV266" s="73">
        <v>4394</v>
      </c>
      <c r="BW266" s="270">
        <f t="shared" si="159"/>
        <v>4356.8</v>
      </c>
      <c r="BX266" s="73">
        <v>4961</v>
      </c>
      <c r="BY266" s="73">
        <v>5159</v>
      </c>
      <c r="BZ266" s="73">
        <v>4762</v>
      </c>
      <c r="CA266" s="73">
        <v>5101</v>
      </c>
      <c r="CB266" s="73">
        <v>4990</v>
      </c>
      <c r="CC266" s="73">
        <v>5079</v>
      </c>
      <c r="CD266" s="73">
        <v>4968</v>
      </c>
      <c r="CE266" s="73">
        <v>5336</v>
      </c>
      <c r="CF266" s="270">
        <f t="shared" si="160"/>
        <v>5044.5</v>
      </c>
      <c r="CG266" s="73">
        <v>4057</v>
      </c>
      <c r="CH266" s="73">
        <v>4075</v>
      </c>
      <c r="CI266" s="73">
        <v>4036</v>
      </c>
      <c r="CJ266" s="73">
        <v>4083</v>
      </c>
      <c r="CK266" s="73">
        <v>4059</v>
      </c>
      <c r="CL266" s="73">
        <v>4065</v>
      </c>
      <c r="CM266" s="73">
        <v>4072</v>
      </c>
      <c r="CN266" s="73">
        <v>4067</v>
      </c>
      <c r="CO266" s="73">
        <v>4025</v>
      </c>
      <c r="CP266" s="270">
        <f t="shared" si="161"/>
        <v>4059.8888888888887</v>
      </c>
      <c r="CQ266" s="73">
        <v>4613</v>
      </c>
      <c r="CR266" s="73">
        <v>4835</v>
      </c>
      <c r="CS266" s="73">
        <v>4620</v>
      </c>
      <c r="CT266" s="73">
        <v>4551</v>
      </c>
      <c r="CU266" s="73">
        <v>4713</v>
      </c>
      <c r="CV266" s="73">
        <v>4667</v>
      </c>
      <c r="CW266" s="73">
        <v>4697</v>
      </c>
      <c r="CX266" s="73">
        <v>4759</v>
      </c>
      <c r="CY266" s="73">
        <v>4805</v>
      </c>
      <c r="CZ266" s="73">
        <v>4643</v>
      </c>
      <c r="DA266" s="270">
        <f t="shared" si="162"/>
        <v>4690.3</v>
      </c>
      <c r="DB266" s="73">
        <v>4175</v>
      </c>
      <c r="DC266" s="73">
        <v>4137</v>
      </c>
      <c r="DD266" s="270">
        <f t="shared" si="163"/>
        <v>4156</v>
      </c>
      <c r="DE266" s="73">
        <v>4668</v>
      </c>
      <c r="DF266" s="73">
        <v>5097</v>
      </c>
      <c r="DG266" s="73">
        <v>4585</v>
      </c>
      <c r="DH266" s="73">
        <v>4781</v>
      </c>
      <c r="DI266" s="73">
        <v>4856</v>
      </c>
      <c r="DJ266" s="73">
        <v>4630</v>
      </c>
      <c r="DK266" s="73">
        <v>4743</v>
      </c>
      <c r="DL266" s="73">
        <v>4638</v>
      </c>
      <c r="DM266" s="73">
        <v>4675</v>
      </c>
      <c r="DN266" s="73">
        <v>4999</v>
      </c>
      <c r="DO266" s="270">
        <f t="shared" si="164"/>
        <v>4767.2</v>
      </c>
      <c r="DP266" s="73">
        <v>4314</v>
      </c>
      <c r="DQ266" s="73">
        <v>4314</v>
      </c>
      <c r="DR266" s="73">
        <v>4314</v>
      </c>
      <c r="DS266" s="73">
        <v>4314</v>
      </c>
      <c r="DT266" s="73">
        <v>4314</v>
      </c>
      <c r="DU266" s="73">
        <v>4285</v>
      </c>
      <c r="DV266" s="73">
        <v>4314</v>
      </c>
      <c r="DW266" s="73">
        <v>4314</v>
      </c>
      <c r="DX266" s="73">
        <v>4314</v>
      </c>
      <c r="DY266" s="73">
        <v>4363</v>
      </c>
      <c r="DZ266" s="270">
        <f t="shared" si="165"/>
        <v>4316</v>
      </c>
      <c r="EA266" s="73">
        <v>4490</v>
      </c>
      <c r="EB266" s="73">
        <v>4467</v>
      </c>
      <c r="EC266" s="73">
        <v>4531</v>
      </c>
      <c r="ED266" s="73">
        <v>4612</v>
      </c>
      <c r="EE266" s="73">
        <v>4525</v>
      </c>
      <c r="EF266" s="73">
        <v>4647</v>
      </c>
      <c r="EG266" s="73">
        <v>4595</v>
      </c>
      <c r="EH266" s="73">
        <v>4462</v>
      </c>
      <c r="EI266" s="73">
        <v>4531</v>
      </c>
      <c r="EJ266" s="73">
        <v>4421</v>
      </c>
      <c r="EK266" s="270">
        <f t="shared" si="166"/>
        <v>4528.1000000000004</v>
      </c>
      <c r="EM266" s="306">
        <f t="shared" si="168"/>
        <v>4544.0875132275132</v>
      </c>
      <c r="EN266" s="144" t="str">
        <f t="shared" si="136"/>
        <v>OK</v>
      </c>
      <c r="EO266" s="144" t="str">
        <f t="shared" si="137"/>
        <v>OK</v>
      </c>
      <c r="EP266" s="144" t="str">
        <f t="shared" si="138"/>
        <v>OK</v>
      </c>
      <c r="EQ266" s="144" t="str">
        <f t="shared" si="139"/>
        <v>OK</v>
      </c>
      <c r="ER266" s="144" t="str">
        <f t="shared" si="140"/>
        <v>OK</v>
      </c>
      <c r="ES266" s="144" t="str">
        <f t="shared" si="141"/>
        <v>OK</v>
      </c>
      <c r="ET266" s="144" t="str">
        <f t="shared" si="142"/>
        <v>OK</v>
      </c>
      <c r="EU266" s="144" t="str">
        <f t="shared" si="143"/>
        <v>OK</v>
      </c>
      <c r="EV266" s="144" t="str">
        <f t="shared" si="144"/>
        <v>OK</v>
      </c>
      <c r="EW266" s="144" t="str">
        <f t="shared" si="145"/>
        <v>XXX</v>
      </c>
      <c r="EX266" s="144" t="str">
        <f t="shared" si="146"/>
        <v>XXX</v>
      </c>
      <c r="EY266" s="144" t="str">
        <f t="shared" si="147"/>
        <v>XXX</v>
      </c>
      <c r="EZ266" s="144" t="str">
        <f t="shared" si="148"/>
        <v>OK</v>
      </c>
      <c r="FA266" s="144" t="str">
        <f t="shared" si="149"/>
        <v>XXX</v>
      </c>
      <c r="FB266" s="144" t="str">
        <f t="shared" si="150"/>
        <v>OK</v>
      </c>
    </row>
    <row r="267" spans="2:158" ht="14.4" x14ac:dyDescent="0.3">
      <c r="B267" s="144">
        <v>262</v>
      </c>
      <c r="C267" s="68" t="s">
        <v>779</v>
      </c>
      <c r="D267" s="69" t="s">
        <v>780</v>
      </c>
      <c r="E267" s="70" t="s">
        <v>13</v>
      </c>
      <c r="F267" s="73">
        <f t="shared" si="167"/>
        <v>151394</v>
      </c>
      <c r="G267" s="73">
        <f t="shared" si="167"/>
        <v>151394</v>
      </c>
      <c r="H267" s="73">
        <f t="shared" si="167"/>
        <v>151394</v>
      </c>
      <c r="I267" s="73">
        <f t="shared" si="167"/>
        <v>151394</v>
      </c>
      <c r="J267" s="37"/>
      <c r="K267" s="73">
        <v>151394</v>
      </c>
      <c r="L267" s="73">
        <v>151394</v>
      </c>
      <c r="M267" s="73">
        <v>151394</v>
      </c>
      <c r="N267" s="73">
        <v>151394</v>
      </c>
      <c r="O267" s="73">
        <v>151394</v>
      </c>
      <c r="P267" s="73">
        <v>151394</v>
      </c>
      <c r="Q267" s="73">
        <v>151394</v>
      </c>
      <c r="R267" s="270">
        <f t="shared" si="152"/>
        <v>151394</v>
      </c>
      <c r="S267" s="73">
        <v>153020</v>
      </c>
      <c r="T267" s="73">
        <v>153020</v>
      </c>
      <c r="U267" s="73">
        <v>153020</v>
      </c>
      <c r="V267" s="73">
        <v>153020</v>
      </c>
      <c r="W267" s="73">
        <v>153020</v>
      </c>
      <c r="X267" s="73">
        <v>153020</v>
      </c>
      <c r="Y267" s="73">
        <v>153020</v>
      </c>
      <c r="Z267" s="73">
        <v>153020</v>
      </c>
      <c r="AA267" s="270">
        <f t="shared" si="153"/>
        <v>153020</v>
      </c>
      <c r="AB267" s="73">
        <v>159296</v>
      </c>
      <c r="AC267" s="73">
        <v>159296</v>
      </c>
      <c r="AD267" s="73">
        <v>159296</v>
      </c>
      <c r="AE267" s="270">
        <f t="shared" si="154"/>
        <v>159296</v>
      </c>
      <c r="AF267" s="73">
        <v>154645</v>
      </c>
      <c r="AG267" s="73">
        <v>154645</v>
      </c>
      <c r="AH267" s="73">
        <v>154645</v>
      </c>
      <c r="AI267" s="73">
        <v>154645</v>
      </c>
      <c r="AJ267" s="73">
        <v>154645</v>
      </c>
      <c r="AK267" s="73">
        <v>154645</v>
      </c>
      <c r="AL267" s="73">
        <v>154645</v>
      </c>
      <c r="AM267" s="73">
        <v>154645</v>
      </c>
      <c r="AN267" s="73">
        <v>154645</v>
      </c>
      <c r="AO267" s="73">
        <v>154645</v>
      </c>
      <c r="AP267" s="73">
        <v>154645</v>
      </c>
      <c r="AQ267" s="73">
        <v>154645</v>
      </c>
      <c r="AR267" s="270">
        <f t="shared" si="155"/>
        <v>154645</v>
      </c>
      <c r="AS267" s="73">
        <v>158609</v>
      </c>
      <c r="AT267" s="73">
        <v>158609</v>
      </c>
      <c r="AU267" s="73">
        <v>158609</v>
      </c>
      <c r="AV267" s="73">
        <v>158609</v>
      </c>
      <c r="AW267" s="73">
        <v>158609</v>
      </c>
      <c r="AX267" s="73">
        <v>158609</v>
      </c>
      <c r="AY267" s="73">
        <v>158609</v>
      </c>
      <c r="AZ267" s="73">
        <v>158609</v>
      </c>
      <c r="BA267" s="270">
        <f t="shared" si="156"/>
        <v>158609</v>
      </c>
      <c r="BB267" s="73">
        <v>158730</v>
      </c>
      <c r="BC267" s="73">
        <v>158730</v>
      </c>
      <c r="BD267" s="73">
        <v>158730</v>
      </c>
      <c r="BE267" s="73">
        <v>158730</v>
      </c>
      <c r="BF267" s="73">
        <v>158730</v>
      </c>
      <c r="BG267" s="73">
        <v>158730</v>
      </c>
      <c r="BH267" s="73">
        <v>158730</v>
      </c>
      <c r="BI267" s="270">
        <f t="shared" si="157"/>
        <v>158730</v>
      </c>
      <c r="BJ267" s="73">
        <v>152834</v>
      </c>
      <c r="BK267" s="73">
        <v>152834</v>
      </c>
      <c r="BL267" s="270">
        <f t="shared" si="158"/>
        <v>152834</v>
      </c>
      <c r="BM267" s="73">
        <v>151330</v>
      </c>
      <c r="BN267" s="73">
        <v>151330</v>
      </c>
      <c r="BO267" s="73">
        <v>151330</v>
      </c>
      <c r="BP267" s="73">
        <v>151330</v>
      </c>
      <c r="BQ267" s="73">
        <v>151330</v>
      </c>
      <c r="BR267" s="73">
        <v>151330</v>
      </c>
      <c r="BS267" s="73">
        <v>151330</v>
      </c>
      <c r="BT267" s="73">
        <v>151330</v>
      </c>
      <c r="BU267" s="73">
        <v>151330</v>
      </c>
      <c r="BV267" s="73">
        <v>151330</v>
      </c>
      <c r="BW267" s="270">
        <f t="shared" si="159"/>
        <v>151330</v>
      </c>
      <c r="BX267" s="73">
        <v>163447</v>
      </c>
      <c r="BY267" s="73">
        <v>163447</v>
      </c>
      <c r="BZ267" s="73">
        <v>163447</v>
      </c>
      <c r="CA267" s="73">
        <v>163447</v>
      </c>
      <c r="CB267" s="73">
        <v>163447</v>
      </c>
      <c r="CC267" s="73">
        <v>163447</v>
      </c>
      <c r="CD267" s="73">
        <v>163447</v>
      </c>
      <c r="CE267" s="73">
        <v>163447</v>
      </c>
      <c r="CF267" s="270">
        <f t="shared" si="160"/>
        <v>163447</v>
      </c>
      <c r="CG267" s="73">
        <v>150663</v>
      </c>
      <c r="CH267" s="73">
        <v>150663</v>
      </c>
      <c r="CI267" s="73">
        <v>150663</v>
      </c>
      <c r="CJ267" s="73">
        <v>150663</v>
      </c>
      <c r="CK267" s="73">
        <v>150663</v>
      </c>
      <c r="CL267" s="73">
        <v>150663</v>
      </c>
      <c r="CM267" s="73">
        <v>150663</v>
      </c>
      <c r="CN267" s="73">
        <v>150663</v>
      </c>
      <c r="CO267" s="73">
        <v>150663</v>
      </c>
      <c r="CP267" s="270">
        <f t="shared" si="161"/>
        <v>150663</v>
      </c>
      <c r="CQ267" s="73">
        <v>151701</v>
      </c>
      <c r="CR267" s="73">
        <v>151701</v>
      </c>
      <c r="CS267" s="73">
        <v>151701</v>
      </c>
      <c r="CT267" s="73">
        <v>151701</v>
      </c>
      <c r="CU267" s="73">
        <v>151701</v>
      </c>
      <c r="CV267" s="73">
        <v>151701</v>
      </c>
      <c r="CW267" s="73">
        <v>151701</v>
      </c>
      <c r="CX267" s="73">
        <v>151701</v>
      </c>
      <c r="CY267" s="73">
        <v>151701</v>
      </c>
      <c r="CZ267" s="73">
        <v>151701</v>
      </c>
      <c r="DA267" s="270">
        <f t="shared" si="162"/>
        <v>151701</v>
      </c>
      <c r="DB267" s="73">
        <v>145972</v>
      </c>
      <c r="DC267" s="73">
        <v>145972</v>
      </c>
      <c r="DD267" s="270">
        <f t="shared" si="163"/>
        <v>145972</v>
      </c>
      <c r="DE267" s="73">
        <v>153951</v>
      </c>
      <c r="DF267" s="73">
        <v>153951</v>
      </c>
      <c r="DG267" s="73">
        <v>153951</v>
      </c>
      <c r="DH267" s="73">
        <v>153951</v>
      </c>
      <c r="DI267" s="73">
        <v>153951</v>
      </c>
      <c r="DJ267" s="73">
        <v>153951</v>
      </c>
      <c r="DK267" s="73">
        <v>153951</v>
      </c>
      <c r="DL267" s="73">
        <v>153951</v>
      </c>
      <c r="DM267" s="73">
        <v>153951</v>
      </c>
      <c r="DN267" s="73">
        <v>153951</v>
      </c>
      <c r="DO267" s="270">
        <f t="shared" si="164"/>
        <v>153951</v>
      </c>
      <c r="DP267" s="73">
        <v>152434</v>
      </c>
      <c r="DQ267" s="73">
        <v>152434</v>
      </c>
      <c r="DR267" s="73">
        <v>152434</v>
      </c>
      <c r="DS267" s="73">
        <v>152434</v>
      </c>
      <c r="DT267" s="73">
        <v>152434</v>
      </c>
      <c r="DU267" s="73">
        <v>152434</v>
      </c>
      <c r="DV267" s="73">
        <v>152434</v>
      </c>
      <c r="DW267" s="73">
        <v>152434</v>
      </c>
      <c r="DX267" s="73">
        <v>152434</v>
      </c>
      <c r="DY267" s="73">
        <v>152434</v>
      </c>
      <c r="DZ267" s="270">
        <f t="shared" si="165"/>
        <v>152434</v>
      </c>
      <c r="EA267" s="73">
        <v>154515</v>
      </c>
      <c r="EB267" s="73">
        <v>154515</v>
      </c>
      <c r="EC267" s="73">
        <v>154515</v>
      </c>
      <c r="ED267" s="73">
        <v>154515</v>
      </c>
      <c r="EE267" s="73">
        <v>154515</v>
      </c>
      <c r="EF267" s="73">
        <v>154515</v>
      </c>
      <c r="EG267" s="73">
        <v>154515</v>
      </c>
      <c r="EH267" s="73">
        <v>154515</v>
      </c>
      <c r="EI267" s="73">
        <v>154515</v>
      </c>
      <c r="EJ267" s="73">
        <v>154515</v>
      </c>
      <c r="EK267" s="270">
        <f t="shared" si="166"/>
        <v>154515</v>
      </c>
      <c r="EM267" s="306">
        <f t="shared" si="168"/>
        <v>154169.4</v>
      </c>
      <c r="EN267" s="144" t="str">
        <f t="shared" si="136"/>
        <v>OK</v>
      </c>
      <c r="EO267" s="144" t="str">
        <f t="shared" si="137"/>
        <v>OK</v>
      </c>
      <c r="EP267" s="144" t="str">
        <f t="shared" si="138"/>
        <v>OK</v>
      </c>
      <c r="EQ267" s="144" t="str">
        <f t="shared" si="139"/>
        <v>OK</v>
      </c>
      <c r="ER267" s="144" t="str">
        <f t="shared" si="140"/>
        <v>OK</v>
      </c>
      <c r="ES267" s="144" t="str">
        <f t="shared" si="141"/>
        <v>OK</v>
      </c>
      <c r="ET267" s="144" t="str">
        <f t="shared" si="142"/>
        <v>OK</v>
      </c>
      <c r="EU267" s="144" t="str">
        <f t="shared" si="143"/>
        <v>OK</v>
      </c>
      <c r="EV267" s="144" t="str">
        <f t="shared" si="144"/>
        <v>OK</v>
      </c>
      <c r="EW267" s="144" t="str">
        <f t="shared" si="145"/>
        <v>OK</v>
      </c>
      <c r="EX267" s="144" t="str">
        <f t="shared" si="146"/>
        <v>XXX</v>
      </c>
      <c r="EY267" s="144" t="str">
        <f t="shared" si="147"/>
        <v>XXX</v>
      </c>
      <c r="EZ267" s="144" t="str">
        <f t="shared" si="148"/>
        <v>OK</v>
      </c>
      <c r="FA267" s="144" t="str">
        <f t="shared" si="149"/>
        <v>OK</v>
      </c>
      <c r="FB267" s="144" t="str">
        <f t="shared" si="150"/>
        <v>OK</v>
      </c>
    </row>
    <row r="268" spans="2:158" ht="14.4" x14ac:dyDescent="0.3">
      <c r="B268" s="144">
        <v>263</v>
      </c>
      <c r="C268" s="68" t="s">
        <v>781</v>
      </c>
      <c r="D268" s="69" t="s">
        <v>782</v>
      </c>
      <c r="E268" s="70" t="s">
        <v>13</v>
      </c>
      <c r="F268" s="73">
        <f t="shared" si="167"/>
        <v>184204</v>
      </c>
      <c r="G268" s="73">
        <f t="shared" si="167"/>
        <v>184204</v>
      </c>
      <c r="H268" s="73">
        <f t="shared" si="167"/>
        <v>184204</v>
      </c>
      <c r="I268" s="73">
        <f t="shared" si="167"/>
        <v>184204</v>
      </c>
      <c r="J268" s="37"/>
      <c r="K268" s="73">
        <v>184204</v>
      </c>
      <c r="L268" s="73">
        <v>184204</v>
      </c>
      <c r="M268" s="73">
        <v>184204</v>
      </c>
      <c r="N268" s="73">
        <v>184204</v>
      </c>
      <c r="O268" s="73">
        <v>184204</v>
      </c>
      <c r="P268" s="73">
        <v>184204</v>
      </c>
      <c r="Q268" s="73">
        <v>184204</v>
      </c>
      <c r="R268" s="270">
        <f t="shared" si="152"/>
        <v>184204</v>
      </c>
      <c r="S268" s="73">
        <v>186366</v>
      </c>
      <c r="T268" s="73">
        <v>186366</v>
      </c>
      <c r="U268" s="73">
        <v>186366</v>
      </c>
      <c r="V268" s="73">
        <v>186366</v>
      </c>
      <c r="W268" s="73">
        <v>186366</v>
      </c>
      <c r="X268" s="73">
        <v>186366</v>
      </c>
      <c r="Y268" s="73">
        <v>186366</v>
      </c>
      <c r="Z268" s="73">
        <v>186366</v>
      </c>
      <c r="AA268" s="270">
        <f t="shared" si="153"/>
        <v>186366</v>
      </c>
      <c r="AB268" s="73">
        <v>194717</v>
      </c>
      <c r="AC268" s="73">
        <v>194717</v>
      </c>
      <c r="AD268" s="73">
        <v>194717</v>
      </c>
      <c r="AE268" s="270">
        <f t="shared" si="154"/>
        <v>194717</v>
      </c>
      <c r="AF268" s="73">
        <v>188528</v>
      </c>
      <c r="AG268" s="73">
        <v>188528</v>
      </c>
      <c r="AH268" s="73">
        <v>188528</v>
      </c>
      <c r="AI268" s="73">
        <v>188528</v>
      </c>
      <c r="AJ268" s="73">
        <v>188528</v>
      </c>
      <c r="AK268" s="73">
        <v>188528</v>
      </c>
      <c r="AL268" s="73">
        <v>188528</v>
      </c>
      <c r="AM268" s="73">
        <v>188528</v>
      </c>
      <c r="AN268" s="73">
        <v>188528</v>
      </c>
      <c r="AO268" s="73">
        <v>188528</v>
      </c>
      <c r="AP268" s="73">
        <v>188528</v>
      </c>
      <c r="AQ268" s="73">
        <v>188528</v>
      </c>
      <c r="AR268" s="270">
        <f t="shared" si="155"/>
        <v>188528</v>
      </c>
      <c r="AS268" s="73">
        <v>193803</v>
      </c>
      <c r="AT268" s="73">
        <v>193803</v>
      </c>
      <c r="AU268" s="73">
        <v>193803</v>
      </c>
      <c r="AV268" s="73">
        <v>193803</v>
      </c>
      <c r="AW268" s="73">
        <v>193803</v>
      </c>
      <c r="AX268" s="73">
        <v>193803</v>
      </c>
      <c r="AY268" s="73">
        <v>193803</v>
      </c>
      <c r="AZ268" s="73">
        <v>193803</v>
      </c>
      <c r="BA268" s="270">
        <f t="shared" si="156"/>
        <v>193803</v>
      </c>
      <c r="BB268" s="73">
        <v>193964</v>
      </c>
      <c r="BC268" s="73">
        <v>193964</v>
      </c>
      <c r="BD268" s="73">
        <v>193964</v>
      </c>
      <c r="BE268" s="73">
        <v>193964</v>
      </c>
      <c r="BF268" s="73">
        <v>193964</v>
      </c>
      <c r="BG268" s="73">
        <v>193964</v>
      </c>
      <c r="BH268" s="73">
        <v>193964</v>
      </c>
      <c r="BI268" s="270">
        <f t="shared" si="157"/>
        <v>193964</v>
      </c>
      <c r="BJ268" s="73">
        <v>186119</v>
      </c>
      <c r="BK268" s="73">
        <v>186119</v>
      </c>
      <c r="BL268" s="270">
        <f t="shared" si="158"/>
        <v>186119</v>
      </c>
      <c r="BM268" s="73">
        <v>184118</v>
      </c>
      <c r="BN268" s="73">
        <v>184118</v>
      </c>
      <c r="BO268" s="73">
        <v>184118</v>
      </c>
      <c r="BP268" s="73">
        <v>184118</v>
      </c>
      <c r="BQ268" s="73">
        <v>184118</v>
      </c>
      <c r="BR268" s="73">
        <v>184118</v>
      </c>
      <c r="BS268" s="73">
        <v>184118</v>
      </c>
      <c r="BT268" s="73">
        <v>184118</v>
      </c>
      <c r="BU268" s="73">
        <v>184118</v>
      </c>
      <c r="BV268" s="73">
        <v>184118</v>
      </c>
      <c r="BW268" s="270">
        <f t="shared" si="159"/>
        <v>184118</v>
      </c>
      <c r="BX268" s="73">
        <v>200240</v>
      </c>
      <c r="BY268" s="73">
        <v>200240</v>
      </c>
      <c r="BZ268" s="73">
        <v>200240</v>
      </c>
      <c r="CA268" s="73">
        <v>200240</v>
      </c>
      <c r="CB268" s="73">
        <v>200240</v>
      </c>
      <c r="CC268" s="73">
        <v>200240</v>
      </c>
      <c r="CD268" s="73">
        <v>200240</v>
      </c>
      <c r="CE268" s="73">
        <v>200240</v>
      </c>
      <c r="CF268" s="270">
        <f t="shared" si="160"/>
        <v>200240</v>
      </c>
      <c r="CG268" s="73">
        <v>183231</v>
      </c>
      <c r="CH268" s="73">
        <v>183231</v>
      </c>
      <c r="CI268" s="73">
        <v>183231</v>
      </c>
      <c r="CJ268" s="73">
        <v>183231</v>
      </c>
      <c r="CK268" s="73">
        <v>183231</v>
      </c>
      <c r="CL268" s="73">
        <v>183231</v>
      </c>
      <c r="CM268" s="73">
        <v>183231</v>
      </c>
      <c r="CN268" s="73">
        <v>183231</v>
      </c>
      <c r="CO268" s="73">
        <v>183231</v>
      </c>
      <c r="CP268" s="270">
        <f t="shared" si="161"/>
        <v>183231</v>
      </c>
      <c r="CQ268" s="73">
        <v>184611</v>
      </c>
      <c r="CR268" s="73">
        <v>184611</v>
      </c>
      <c r="CS268" s="73">
        <v>184611</v>
      </c>
      <c r="CT268" s="73">
        <v>184611</v>
      </c>
      <c r="CU268" s="73">
        <v>184611</v>
      </c>
      <c r="CV268" s="73">
        <v>184611</v>
      </c>
      <c r="CW268" s="73">
        <v>184611</v>
      </c>
      <c r="CX268" s="73">
        <v>184611</v>
      </c>
      <c r="CY268" s="73">
        <v>184611</v>
      </c>
      <c r="CZ268" s="73">
        <v>184611</v>
      </c>
      <c r="DA268" s="270">
        <f t="shared" si="162"/>
        <v>184611</v>
      </c>
      <c r="DB268" s="73">
        <v>176990</v>
      </c>
      <c r="DC268" s="73">
        <v>176990</v>
      </c>
      <c r="DD268" s="270">
        <f t="shared" si="163"/>
        <v>176990</v>
      </c>
      <c r="DE268" s="73">
        <v>187605</v>
      </c>
      <c r="DF268" s="73">
        <v>187605</v>
      </c>
      <c r="DG268" s="73">
        <v>187605</v>
      </c>
      <c r="DH268" s="73">
        <v>187605</v>
      </c>
      <c r="DI268" s="73">
        <v>187605</v>
      </c>
      <c r="DJ268" s="73">
        <v>187605</v>
      </c>
      <c r="DK268" s="73">
        <v>187605</v>
      </c>
      <c r="DL268" s="73">
        <v>187605</v>
      </c>
      <c r="DM268" s="73">
        <v>187605</v>
      </c>
      <c r="DN268" s="73">
        <v>187605</v>
      </c>
      <c r="DO268" s="270">
        <f t="shared" si="164"/>
        <v>187605</v>
      </c>
      <c r="DP268" s="73">
        <v>185586</v>
      </c>
      <c r="DQ268" s="73">
        <v>185586</v>
      </c>
      <c r="DR268" s="73">
        <v>185586</v>
      </c>
      <c r="DS268" s="73">
        <v>185586</v>
      </c>
      <c r="DT268" s="73">
        <v>185586</v>
      </c>
      <c r="DU268" s="73">
        <v>185586</v>
      </c>
      <c r="DV268" s="73">
        <v>185586</v>
      </c>
      <c r="DW268" s="73">
        <v>185586</v>
      </c>
      <c r="DX268" s="73">
        <v>185586</v>
      </c>
      <c r="DY268" s="73">
        <v>185586</v>
      </c>
      <c r="DZ268" s="270">
        <f t="shared" si="165"/>
        <v>185586</v>
      </c>
      <c r="EA268" s="73">
        <v>188355</v>
      </c>
      <c r="EB268" s="73">
        <v>188355</v>
      </c>
      <c r="EC268" s="73">
        <v>188355</v>
      </c>
      <c r="ED268" s="73">
        <v>188355</v>
      </c>
      <c r="EE268" s="73">
        <v>188355</v>
      </c>
      <c r="EF268" s="73">
        <v>188355</v>
      </c>
      <c r="EG268" s="73">
        <v>188355</v>
      </c>
      <c r="EH268" s="73">
        <v>188355</v>
      </c>
      <c r="EI268" s="73">
        <v>188355</v>
      </c>
      <c r="EJ268" s="73">
        <v>188355</v>
      </c>
      <c r="EK268" s="270">
        <f t="shared" si="166"/>
        <v>188355</v>
      </c>
      <c r="EM268" s="306">
        <f t="shared" si="168"/>
        <v>187895.8</v>
      </c>
      <c r="EN268" s="144" t="str">
        <f t="shared" si="136"/>
        <v>OK</v>
      </c>
      <c r="EO268" s="144" t="str">
        <f t="shared" si="137"/>
        <v>OK</v>
      </c>
      <c r="EP268" s="144" t="str">
        <f t="shared" si="138"/>
        <v>OK</v>
      </c>
      <c r="EQ268" s="144" t="str">
        <f t="shared" si="139"/>
        <v>OK</v>
      </c>
      <c r="ER268" s="144" t="str">
        <f t="shared" si="140"/>
        <v>OK</v>
      </c>
      <c r="ES268" s="144" t="str">
        <f t="shared" si="141"/>
        <v>OK</v>
      </c>
      <c r="ET268" s="144" t="str">
        <f t="shared" si="142"/>
        <v>OK</v>
      </c>
      <c r="EU268" s="144" t="str">
        <f t="shared" si="143"/>
        <v>OK</v>
      </c>
      <c r="EV268" s="144" t="str">
        <f t="shared" si="144"/>
        <v>OK</v>
      </c>
      <c r="EW268" s="144" t="str">
        <f t="shared" si="145"/>
        <v>OK</v>
      </c>
      <c r="EX268" s="144" t="str">
        <f t="shared" si="146"/>
        <v>XXX</v>
      </c>
      <c r="EY268" s="144" t="str">
        <f t="shared" si="147"/>
        <v>XXX</v>
      </c>
      <c r="EZ268" s="144" t="str">
        <f t="shared" si="148"/>
        <v>OK</v>
      </c>
      <c r="FA268" s="144" t="str">
        <f t="shared" si="149"/>
        <v>OK</v>
      </c>
      <c r="FB268" s="144" t="str">
        <f t="shared" si="150"/>
        <v>OK</v>
      </c>
    </row>
    <row r="269" spans="2:158" ht="14.4" x14ac:dyDescent="0.3">
      <c r="B269" s="144">
        <v>264</v>
      </c>
      <c r="C269" s="68" t="s">
        <v>783</v>
      </c>
      <c r="D269" s="69" t="s">
        <v>784</v>
      </c>
      <c r="E269" s="70" t="s">
        <v>258</v>
      </c>
      <c r="F269" s="73">
        <f t="shared" si="167"/>
        <v>263187</v>
      </c>
      <c r="G269" s="73">
        <f t="shared" si="167"/>
        <v>263187</v>
      </c>
      <c r="H269" s="73">
        <f t="shared" si="167"/>
        <v>263187</v>
      </c>
      <c r="I269" s="73">
        <f t="shared" si="167"/>
        <v>263187</v>
      </c>
      <c r="J269" s="37"/>
      <c r="K269" s="73">
        <v>263187</v>
      </c>
      <c r="L269" s="73">
        <v>263187</v>
      </c>
      <c r="M269" s="73">
        <v>263187</v>
      </c>
      <c r="N269" s="73">
        <v>263187</v>
      </c>
      <c r="O269" s="73">
        <v>263187</v>
      </c>
      <c r="P269" s="73">
        <v>263187</v>
      </c>
      <c r="Q269" s="73">
        <v>263187</v>
      </c>
      <c r="R269" s="270">
        <f t="shared" si="152"/>
        <v>263187</v>
      </c>
      <c r="S269" s="73">
        <v>266983</v>
      </c>
      <c r="T269" s="73">
        <v>266983</v>
      </c>
      <c r="U269" s="73">
        <v>266983</v>
      </c>
      <c r="V269" s="73">
        <v>266983</v>
      </c>
      <c r="W269" s="73">
        <v>266983</v>
      </c>
      <c r="X269" s="73">
        <v>266983</v>
      </c>
      <c r="Y269" s="73">
        <v>266983</v>
      </c>
      <c r="Z269" s="73">
        <v>266983</v>
      </c>
      <c r="AA269" s="270">
        <f t="shared" si="153"/>
        <v>266983</v>
      </c>
      <c r="AB269" s="73">
        <v>281658</v>
      </c>
      <c r="AC269" s="73">
        <v>281658</v>
      </c>
      <c r="AD269" s="73">
        <v>281658</v>
      </c>
      <c r="AE269" s="270">
        <f t="shared" si="154"/>
        <v>281658</v>
      </c>
      <c r="AF269" s="73">
        <v>270781</v>
      </c>
      <c r="AG269" s="73">
        <v>270781</v>
      </c>
      <c r="AH269" s="73">
        <v>270781</v>
      </c>
      <c r="AI269" s="73">
        <v>270781</v>
      </c>
      <c r="AJ269" s="73">
        <v>270781</v>
      </c>
      <c r="AK269" s="73">
        <v>270781</v>
      </c>
      <c r="AL269" s="73">
        <v>270781</v>
      </c>
      <c r="AM269" s="73">
        <v>270781</v>
      </c>
      <c r="AN269" s="73">
        <v>270781</v>
      </c>
      <c r="AO269" s="73">
        <v>270781</v>
      </c>
      <c r="AP269" s="73">
        <v>270781</v>
      </c>
      <c r="AQ269" s="73">
        <v>270781</v>
      </c>
      <c r="AR269" s="270">
        <f t="shared" si="155"/>
        <v>270781</v>
      </c>
      <c r="AS269" s="73">
        <v>280057</v>
      </c>
      <c r="AT269" s="73">
        <v>280057</v>
      </c>
      <c r="AU269" s="73">
        <v>280057</v>
      </c>
      <c r="AV269" s="73">
        <v>280057</v>
      </c>
      <c r="AW269" s="73">
        <v>280057</v>
      </c>
      <c r="AX269" s="73">
        <v>280057</v>
      </c>
      <c r="AY269" s="73">
        <v>280057</v>
      </c>
      <c r="AZ269" s="73">
        <v>280057</v>
      </c>
      <c r="BA269" s="270">
        <f t="shared" si="156"/>
        <v>280057</v>
      </c>
      <c r="BB269" s="73">
        <v>280338</v>
      </c>
      <c r="BC269" s="73">
        <v>280338</v>
      </c>
      <c r="BD269" s="73">
        <v>280338</v>
      </c>
      <c r="BE269" s="73">
        <v>280338</v>
      </c>
      <c r="BF269" s="73">
        <v>280338</v>
      </c>
      <c r="BG269" s="73">
        <v>280338</v>
      </c>
      <c r="BH269" s="73">
        <v>280338</v>
      </c>
      <c r="BI269" s="270">
        <f t="shared" si="157"/>
        <v>280338</v>
      </c>
      <c r="BJ269" s="73">
        <v>266548</v>
      </c>
      <c r="BK269" s="73">
        <v>266548</v>
      </c>
      <c r="BL269" s="270">
        <f t="shared" si="158"/>
        <v>266548</v>
      </c>
      <c r="BM269" s="73">
        <v>263032</v>
      </c>
      <c r="BN269" s="73">
        <v>263032</v>
      </c>
      <c r="BO269" s="73">
        <v>263032</v>
      </c>
      <c r="BP269" s="73">
        <v>263032</v>
      </c>
      <c r="BQ269" s="73">
        <v>263032</v>
      </c>
      <c r="BR269" s="73">
        <v>263032</v>
      </c>
      <c r="BS269" s="73">
        <v>263032</v>
      </c>
      <c r="BT269" s="73">
        <v>263032</v>
      </c>
      <c r="BU269" s="73">
        <v>263032</v>
      </c>
      <c r="BV269" s="73">
        <v>263032</v>
      </c>
      <c r="BW269" s="270">
        <f t="shared" si="159"/>
        <v>263032</v>
      </c>
      <c r="BX269" s="73">
        <v>291366</v>
      </c>
      <c r="BY269" s="73">
        <v>291366</v>
      </c>
      <c r="BZ269" s="73">
        <v>291366</v>
      </c>
      <c r="CA269" s="73">
        <v>291366</v>
      </c>
      <c r="CB269" s="73">
        <v>291366</v>
      </c>
      <c r="CC269" s="73">
        <v>291366</v>
      </c>
      <c r="CD269" s="73">
        <v>291366</v>
      </c>
      <c r="CE269" s="73">
        <v>291366</v>
      </c>
      <c r="CF269" s="270">
        <f t="shared" si="160"/>
        <v>291366</v>
      </c>
      <c r="CG269" s="73">
        <v>261471</v>
      </c>
      <c r="CH269" s="73">
        <v>261471</v>
      </c>
      <c r="CI269" s="73">
        <v>261471</v>
      </c>
      <c r="CJ269" s="73">
        <v>261471</v>
      </c>
      <c r="CK269" s="73">
        <v>261471</v>
      </c>
      <c r="CL269" s="73">
        <v>261471</v>
      </c>
      <c r="CM269" s="73">
        <v>261471</v>
      </c>
      <c r="CN269" s="73">
        <v>261471</v>
      </c>
      <c r="CO269" s="73">
        <v>261471</v>
      </c>
      <c r="CP269" s="270">
        <f t="shared" si="161"/>
        <v>261471</v>
      </c>
      <c r="CQ269" s="73">
        <v>263897</v>
      </c>
      <c r="CR269" s="73">
        <v>263897</v>
      </c>
      <c r="CS269" s="73">
        <v>263897</v>
      </c>
      <c r="CT269" s="73">
        <v>263897</v>
      </c>
      <c r="CU269" s="73">
        <v>263897</v>
      </c>
      <c r="CV269" s="73">
        <v>263897</v>
      </c>
      <c r="CW269" s="73">
        <v>263897</v>
      </c>
      <c r="CX269" s="73">
        <v>263897</v>
      </c>
      <c r="CY269" s="73">
        <v>263897</v>
      </c>
      <c r="CZ269" s="73">
        <v>263897</v>
      </c>
      <c r="DA269" s="270">
        <f t="shared" si="162"/>
        <v>263897</v>
      </c>
      <c r="DB269" s="73">
        <v>250502</v>
      </c>
      <c r="DC269" s="73">
        <v>250502</v>
      </c>
      <c r="DD269" s="270">
        <f t="shared" si="163"/>
        <v>250502</v>
      </c>
      <c r="DE269" s="73">
        <v>269167</v>
      </c>
      <c r="DF269" s="73">
        <v>269167</v>
      </c>
      <c r="DG269" s="73">
        <v>269167</v>
      </c>
      <c r="DH269" s="73">
        <v>269167</v>
      </c>
      <c r="DI269" s="73">
        <v>269167</v>
      </c>
      <c r="DJ269" s="73">
        <v>269167</v>
      </c>
      <c r="DK269" s="73">
        <v>269167</v>
      </c>
      <c r="DL269" s="73">
        <v>269167</v>
      </c>
      <c r="DM269" s="73">
        <v>269167</v>
      </c>
      <c r="DN269" s="73">
        <v>269167</v>
      </c>
      <c r="DO269" s="270">
        <f t="shared" si="164"/>
        <v>269167</v>
      </c>
      <c r="DP269" s="73">
        <v>265607</v>
      </c>
      <c r="DQ269" s="73">
        <v>265607</v>
      </c>
      <c r="DR269" s="73">
        <v>265607</v>
      </c>
      <c r="DS269" s="73">
        <v>265607</v>
      </c>
      <c r="DT269" s="73">
        <v>265607</v>
      </c>
      <c r="DU269" s="73">
        <v>265607</v>
      </c>
      <c r="DV269" s="73">
        <v>265607</v>
      </c>
      <c r="DW269" s="73">
        <v>265607</v>
      </c>
      <c r="DX269" s="73">
        <v>265607</v>
      </c>
      <c r="DY269" s="73">
        <v>265607</v>
      </c>
      <c r="DZ269" s="270">
        <f t="shared" si="165"/>
        <v>265607</v>
      </c>
      <c r="EA269" s="73">
        <v>270483</v>
      </c>
      <c r="EB269" s="73">
        <v>270483</v>
      </c>
      <c r="EC269" s="73">
        <v>270483</v>
      </c>
      <c r="ED269" s="73">
        <v>270483</v>
      </c>
      <c r="EE269" s="73">
        <v>270483</v>
      </c>
      <c r="EF269" s="73">
        <v>270483</v>
      </c>
      <c r="EG269" s="73">
        <v>270483</v>
      </c>
      <c r="EH269" s="73">
        <v>270483</v>
      </c>
      <c r="EI269" s="73">
        <v>270483</v>
      </c>
      <c r="EJ269" s="73">
        <v>270483</v>
      </c>
      <c r="EK269" s="270">
        <f t="shared" si="166"/>
        <v>270483</v>
      </c>
      <c r="EM269" s="306">
        <f t="shared" si="168"/>
        <v>269671.8</v>
      </c>
      <c r="EN269" s="144" t="str">
        <f t="shared" si="136"/>
        <v>OK</v>
      </c>
      <c r="EO269" s="144" t="str">
        <f t="shared" si="137"/>
        <v>OK</v>
      </c>
      <c r="EP269" s="144" t="str">
        <f t="shared" si="138"/>
        <v>OK</v>
      </c>
      <c r="EQ269" s="144" t="str">
        <f t="shared" si="139"/>
        <v>OK</v>
      </c>
      <c r="ER269" s="144" t="str">
        <f t="shared" si="140"/>
        <v>OK</v>
      </c>
      <c r="ES269" s="144" t="str">
        <f t="shared" si="141"/>
        <v>OK</v>
      </c>
      <c r="ET269" s="144" t="str">
        <f t="shared" si="142"/>
        <v>OK</v>
      </c>
      <c r="EU269" s="144" t="str">
        <f t="shared" si="143"/>
        <v>OK</v>
      </c>
      <c r="EV269" s="144" t="str">
        <f t="shared" si="144"/>
        <v>OK</v>
      </c>
      <c r="EW269" s="144" t="str">
        <f t="shared" si="145"/>
        <v>OK</v>
      </c>
      <c r="EX269" s="144" t="str">
        <f t="shared" si="146"/>
        <v>XXX</v>
      </c>
      <c r="EY269" s="144" t="str">
        <f t="shared" si="147"/>
        <v>XXX</v>
      </c>
      <c r="EZ269" s="144" t="str">
        <f t="shared" si="148"/>
        <v>OK</v>
      </c>
      <c r="FA269" s="144" t="str">
        <f t="shared" si="149"/>
        <v>OK</v>
      </c>
      <c r="FB269" s="144" t="str">
        <f t="shared" si="150"/>
        <v>OK</v>
      </c>
    </row>
    <row r="270" spans="2:158" ht="14.4" x14ac:dyDescent="0.3">
      <c r="B270" s="144">
        <v>265</v>
      </c>
      <c r="C270" s="68" t="s">
        <v>785</v>
      </c>
      <c r="D270" s="69" t="s">
        <v>786</v>
      </c>
      <c r="E270" s="70" t="s">
        <v>258</v>
      </c>
      <c r="F270" s="73">
        <f t="shared" si="167"/>
        <v>292652</v>
      </c>
      <c r="G270" s="73">
        <f t="shared" si="167"/>
        <v>292652</v>
      </c>
      <c r="H270" s="73">
        <f t="shared" si="167"/>
        <v>292652</v>
      </c>
      <c r="I270" s="73">
        <f t="shared" si="167"/>
        <v>292652</v>
      </c>
      <c r="J270" s="37"/>
      <c r="K270" s="73">
        <v>292652</v>
      </c>
      <c r="L270" s="73">
        <v>292652</v>
      </c>
      <c r="M270" s="73">
        <v>292652</v>
      </c>
      <c r="N270" s="73">
        <v>292652</v>
      </c>
      <c r="O270" s="73">
        <v>292652</v>
      </c>
      <c r="P270" s="73">
        <v>292652</v>
      </c>
      <c r="Q270" s="73">
        <v>292652</v>
      </c>
      <c r="R270" s="270">
        <f t="shared" si="152"/>
        <v>292652</v>
      </c>
      <c r="S270" s="73">
        <v>296917</v>
      </c>
      <c r="T270" s="73">
        <v>296917</v>
      </c>
      <c r="U270" s="73">
        <v>296917</v>
      </c>
      <c r="V270" s="73">
        <v>296917</v>
      </c>
      <c r="W270" s="73">
        <v>296917</v>
      </c>
      <c r="X270" s="73">
        <v>296917</v>
      </c>
      <c r="Y270" s="73">
        <v>296917</v>
      </c>
      <c r="Z270" s="73">
        <v>296917</v>
      </c>
      <c r="AA270" s="270">
        <f t="shared" si="153"/>
        <v>296917</v>
      </c>
      <c r="AB270" s="73">
        <v>313409</v>
      </c>
      <c r="AC270" s="73">
        <v>313409</v>
      </c>
      <c r="AD270" s="73">
        <v>313409</v>
      </c>
      <c r="AE270" s="270">
        <f t="shared" si="154"/>
        <v>313409</v>
      </c>
      <c r="AF270" s="73">
        <v>301185</v>
      </c>
      <c r="AG270" s="73">
        <v>301185</v>
      </c>
      <c r="AH270" s="73">
        <v>301185</v>
      </c>
      <c r="AI270" s="73">
        <v>301185</v>
      </c>
      <c r="AJ270" s="73">
        <v>301185</v>
      </c>
      <c r="AK270" s="73">
        <v>301185</v>
      </c>
      <c r="AL270" s="73">
        <v>301185</v>
      </c>
      <c r="AM270" s="73">
        <v>301185</v>
      </c>
      <c r="AN270" s="73">
        <v>301185</v>
      </c>
      <c r="AO270" s="73">
        <v>301185</v>
      </c>
      <c r="AP270" s="73">
        <v>301185</v>
      </c>
      <c r="AQ270" s="73">
        <v>301185</v>
      </c>
      <c r="AR270" s="270">
        <f t="shared" si="155"/>
        <v>301185</v>
      </c>
      <c r="AS270" s="73">
        <v>311609</v>
      </c>
      <c r="AT270" s="73">
        <v>311609</v>
      </c>
      <c r="AU270" s="73">
        <v>311609</v>
      </c>
      <c r="AV270" s="73">
        <v>311609</v>
      </c>
      <c r="AW270" s="73">
        <v>311609</v>
      </c>
      <c r="AX270" s="73">
        <v>311609</v>
      </c>
      <c r="AY270" s="73">
        <v>311609</v>
      </c>
      <c r="AZ270" s="73">
        <v>311609</v>
      </c>
      <c r="BA270" s="270">
        <f t="shared" si="156"/>
        <v>311609</v>
      </c>
      <c r="BB270" s="73">
        <v>311924</v>
      </c>
      <c r="BC270" s="73">
        <v>311924</v>
      </c>
      <c r="BD270" s="73">
        <v>311924</v>
      </c>
      <c r="BE270" s="73">
        <v>311924</v>
      </c>
      <c r="BF270" s="73">
        <v>311924</v>
      </c>
      <c r="BG270" s="73">
        <v>311924</v>
      </c>
      <c r="BH270" s="73">
        <v>311924</v>
      </c>
      <c r="BI270" s="270">
        <f t="shared" si="157"/>
        <v>311924</v>
      </c>
      <c r="BJ270" s="73">
        <v>296429</v>
      </c>
      <c r="BK270" s="73">
        <v>296429</v>
      </c>
      <c r="BL270" s="270">
        <f t="shared" si="158"/>
        <v>296429</v>
      </c>
      <c r="BM270" s="73">
        <v>292478</v>
      </c>
      <c r="BN270" s="73">
        <v>292478</v>
      </c>
      <c r="BO270" s="73">
        <v>292478</v>
      </c>
      <c r="BP270" s="73">
        <v>292478</v>
      </c>
      <c r="BQ270" s="73">
        <v>292478</v>
      </c>
      <c r="BR270" s="73">
        <v>292478</v>
      </c>
      <c r="BS270" s="73">
        <v>292478</v>
      </c>
      <c r="BT270" s="73">
        <v>292478</v>
      </c>
      <c r="BU270" s="73">
        <v>292478</v>
      </c>
      <c r="BV270" s="73">
        <v>292478</v>
      </c>
      <c r="BW270" s="270">
        <f t="shared" si="159"/>
        <v>292478</v>
      </c>
      <c r="BX270" s="73">
        <v>324317</v>
      </c>
      <c r="BY270" s="73">
        <v>324317</v>
      </c>
      <c r="BZ270" s="73">
        <v>324317</v>
      </c>
      <c r="CA270" s="73">
        <v>324317</v>
      </c>
      <c r="CB270" s="73">
        <v>324317</v>
      </c>
      <c r="CC270" s="73">
        <v>324317</v>
      </c>
      <c r="CD270" s="73">
        <v>324317</v>
      </c>
      <c r="CE270" s="73">
        <v>324317</v>
      </c>
      <c r="CF270" s="270">
        <f t="shared" si="160"/>
        <v>324317</v>
      </c>
      <c r="CG270" s="73">
        <v>290724</v>
      </c>
      <c r="CH270" s="73">
        <v>290724</v>
      </c>
      <c r="CI270" s="73">
        <v>290724</v>
      </c>
      <c r="CJ270" s="73">
        <v>290724</v>
      </c>
      <c r="CK270" s="73">
        <v>290724</v>
      </c>
      <c r="CL270" s="73">
        <v>290724</v>
      </c>
      <c r="CM270" s="73">
        <v>290724</v>
      </c>
      <c r="CN270" s="73">
        <v>290724</v>
      </c>
      <c r="CO270" s="73">
        <v>290724</v>
      </c>
      <c r="CP270" s="270">
        <f t="shared" si="161"/>
        <v>290724</v>
      </c>
      <c r="CQ270" s="73">
        <v>293450</v>
      </c>
      <c r="CR270" s="73">
        <v>293450</v>
      </c>
      <c r="CS270" s="73">
        <v>293450</v>
      </c>
      <c r="CT270" s="73">
        <v>293450</v>
      </c>
      <c r="CU270" s="73">
        <v>293450</v>
      </c>
      <c r="CV270" s="73">
        <v>293450</v>
      </c>
      <c r="CW270" s="73">
        <v>293450</v>
      </c>
      <c r="CX270" s="73">
        <v>293450</v>
      </c>
      <c r="CY270" s="73">
        <v>293450</v>
      </c>
      <c r="CZ270" s="73">
        <v>293450</v>
      </c>
      <c r="DA270" s="270">
        <f t="shared" si="162"/>
        <v>293450</v>
      </c>
      <c r="DB270" s="73">
        <v>278399</v>
      </c>
      <c r="DC270" s="73">
        <v>278399</v>
      </c>
      <c r="DD270" s="270">
        <f t="shared" si="163"/>
        <v>278399</v>
      </c>
      <c r="DE270" s="73">
        <v>299372</v>
      </c>
      <c r="DF270" s="73">
        <v>299372</v>
      </c>
      <c r="DG270" s="73">
        <v>299372</v>
      </c>
      <c r="DH270" s="73">
        <v>299372</v>
      </c>
      <c r="DI270" s="73">
        <v>299372</v>
      </c>
      <c r="DJ270" s="73">
        <v>299372</v>
      </c>
      <c r="DK270" s="73">
        <v>299372</v>
      </c>
      <c r="DL270" s="73">
        <v>299372</v>
      </c>
      <c r="DM270" s="73">
        <v>299372</v>
      </c>
      <c r="DN270" s="73">
        <v>299372</v>
      </c>
      <c r="DO270" s="270">
        <f t="shared" si="164"/>
        <v>299372</v>
      </c>
      <c r="DP270" s="73">
        <v>295372</v>
      </c>
      <c r="DQ270" s="73">
        <v>295372</v>
      </c>
      <c r="DR270" s="73">
        <v>295372</v>
      </c>
      <c r="DS270" s="73">
        <v>295372</v>
      </c>
      <c r="DT270" s="73">
        <v>295372</v>
      </c>
      <c r="DU270" s="73">
        <v>295372</v>
      </c>
      <c r="DV270" s="73">
        <v>295372</v>
      </c>
      <c r="DW270" s="73">
        <v>295372</v>
      </c>
      <c r="DX270" s="73">
        <v>295372</v>
      </c>
      <c r="DY270" s="73">
        <v>295372</v>
      </c>
      <c r="DZ270" s="270">
        <f t="shared" si="165"/>
        <v>295372</v>
      </c>
      <c r="EA270" s="73">
        <v>300850</v>
      </c>
      <c r="EB270" s="73">
        <v>300850</v>
      </c>
      <c r="EC270" s="73">
        <v>300850</v>
      </c>
      <c r="ED270" s="73">
        <v>300850</v>
      </c>
      <c r="EE270" s="73">
        <v>300850</v>
      </c>
      <c r="EF270" s="73">
        <v>300850</v>
      </c>
      <c r="EG270" s="73">
        <v>300850</v>
      </c>
      <c r="EH270" s="73">
        <v>300850</v>
      </c>
      <c r="EI270" s="73">
        <v>300850</v>
      </c>
      <c r="EJ270" s="73">
        <v>300850</v>
      </c>
      <c r="EK270" s="270">
        <f t="shared" si="166"/>
        <v>300850</v>
      </c>
      <c r="EM270" s="306">
        <f t="shared" si="168"/>
        <v>299939.13333333336</v>
      </c>
      <c r="EN270" s="144" t="str">
        <f t="shared" si="136"/>
        <v>OK</v>
      </c>
      <c r="EO270" s="144" t="str">
        <f t="shared" si="137"/>
        <v>OK</v>
      </c>
      <c r="EP270" s="144" t="str">
        <f t="shared" si="138"/>
        <v>OK</v>
      </c>
      <c r="EQ270" s="144" t="str">
        <f t="shared" si="139"/>
        <v>OK</v>
      </c>
      <c r="ER270" s="144" t="str">
        <f t="shared" si="140"/>
        <v>OK</v>
      </c>
      <c r="ES270" s="144" t="str">
        <f t="shared" si="141"/>
        <v>OK</v>
      </c>
      <c r="ET270" s="144" t="str">
        <f t="shared" si="142"/>
        <v>OK</v>
      </c>
      <c r="EU270" s="144" t="str">
        <f t="shared" si="143"/>
        <v>OK</v>
      </c>
      <c r="EV270" s="144" t="str">
        <f t="shared" si="144"/>
        <v>OK</v>
      </c>
      <c r="EW270" s="144" t="str">
        <f t="shared" si="145"/>
        <v>OK</v>
      </c>
      <c r="EX270" s="144" t="str">
        <f t="shared" si="146"/>
        <v>XXX</v>
      </c>
      <c r="EY270" s="144" t="str">
        <f t="shared" si="147"/>
        <v>XXX</v>
      </c>
      <c r="EZ270" s="144" t="str">
        <f t="shared" si="148"/>
        <v>OK</v>
      </c>
      <c r="FA270" s="144" t="str">
        <f t="shared" si="149"/>
        <v>OK</v>
      </c>
      <c r="FB270" s="144" t="str">
        <f t="shared" si="150"/>
        <v>OK</v>
      </c>
    </row>
    <row r="271" spans="2:158" ht="14.4" x14ac:dyDescent="0.3">
      <c r="B271" s="144">
        <v>266</v>
      </c>
      <c r="C271" s="68" t="s">
        <v>787</v>
      </c>
      <c r="D271" s="69" t="s">
        <v>788</v>
      </c>
      <c r="E271" s="70" t="s">
        <v>258</v>
      </c>
      <c r="F271" s="73">
        <f t="shared" si="167"/>
        <v>322155</v>
      </c>
      <c r="G271" s="73">
        <f t="shared" si="167"/>
        <v>322155</v>
      </c>
      <c r="H271" s="73">
        <f t="shared" si="167"/>
        <v>322155</v>
      </c>
      <c r="I271" s="73">
        <f t="shared" si="167"/>
        <v>322155</v>
      </c>
      <c r="J271" s="37"/>
      <c r="K271" s="73">
        <v>322155</v>
      </c>
      <c r="L271" s="73">
        <v>322155</v>
      </c>
      <c r="M271" s="73">
        <v>322155</v>
      </c>
      <c r="N271" s="73">
        <v>322155</v>
      </c>
      <c r="O271" s="73">
        <v>322155</v>
      </c>
      <c r="P271" s="73">
        <v>322155</v>
      </c>
      <c r="Q271" s="73">
        <v>322155</v>
      </c>
      <c r="R271" s="270">
        <f t="shared" si="152"/>
        <v>322155</v>
      </c>
      <c r="S271" s="73">
        <v>326890</v>
      </c>
      <c r="T271" s="73">
        <v>326890</v>
      </c>
      <c r="U271" s="73">
        <v>326890</v>
      </c>
      <c r="V271" s="73">
        <v>326890</v>
      </c>
      <c r="W271" s="73">
        <v>326890</v>
      </c>
      <c r="X271" s="73">
        <v>326890</v>
      </c>
      <c r="Y271" s="73">
        <v>326890</v>
      </c>
      <c r="Z271" s="73">
        <v>326890</v>
      </c>
      <c r="AA271" s="270">
        <f t="shared" si="153"/>
        <v>326890</v>
      </c>
      <c r="AB271" s="73">
        <v>345196</v>
      </c>
      <c r="AC271" s="73">
        <v>345196</v>
      </c>
      <c r="AD271" s="73">
        <v>345196</v>
      </c>
      <c r="AE271" s="270">
        <f t="shared" si="154"/>
        <v>345196</v>
      </c>
      <c r="AF271" s="73">
        <v>331628</v>
      </c>
      <c r="AG271" s="73">
        <v>331628</v>
      </c>
      <c r="AH271" s="73">
        <v>331628</v>
      </c>
      <c r="AI271" s="73">
        <v>331628</v>
      </c>
      <c r="AJ271" s="73">
        <v>331628</v>
      </c>
      <c r="AK271" s="73">
        <v>331628</v>
      </c>
      <c r="AL271" s="73">
        <v>331628</v>
      </c>
      <c r="AM271" s="73">
        <v>331628</v>
      </c>
      <c r="AN271" s="73">
        <v>331628</v>
      </c>
      <c r="AO271" s="73">
        <v>331628</v>
      </c>
      <c r="AP271" s="73">
        <v>331628</v>
      </c>
      <c r="AQ271" s="73">
        <v>331628</v>
      </c>
      <c r="AR271" s="270">
        <f t="shared" si="155"/>
        <v>331628</v>
      </c>
      <c r="AS271" s="73">
        <v>343198</v>
      </c>
      <c r="AT271" s="73">
        <v>343198</v>
      </c>
      <c r="AU271" s="73">
        <v>343198</v>
      </c>
      <c r="AV271" s="73">
        <v>343198</v>
      </c>
      <c r="AW271" s="73">
        <v>343198</v>
      </c>
      <c r="AX271" s="73">
        <v>343198</v>
      </c>
      <c r="AY271" s="73">
        <v>343198</v>
      </c>
      <c r="AZ271" s="73">
        <v>343198</v>
      </c>
      <c r="BA271" s="270">
        <f t="shared" si="156"/>
        <v>343198</v>
      </c>
      <c r="BB271" s="73">
        <v>343548</v>
      </c>
      <c r="BC271" s="73">
        <v>343548</v>
      </c>
      <c r="BD271" s="73">
        <v>343548</v>
      </c>
      <c r="BE271" s="73">
        <v>343548</v>
      </c>
      <c r="BF271" s="73">
        <v>343548</v>
      </c>
      <c r="BG271" s="73">
        <v>343548</v>
      </c>
      <c r="BH271" s="73">
        <v>343548</v>
      </c>
      <c r="BI271" s="270">
        <f t="shared" si="157"/>
        <v>343548</v>
      </c>
      <c r="BJ271" s="73">
        <v>326348</v>
      </c>
      <c r="BK271" s="73">
        <v>326348</v>
      </c>
      <c r="BL271" s="270">
        <f t="shared" si="158"/>
        <v>326348</v>
      </c>
      <c r="BM271" s="73">
        <v>321962</v>
      </c>
      <c r="BN271" s="73">
        <v>321962</v>
      </c>
      <c r="BO271" s="73">
        <v>321962</v>
      </c>
      <c r="BP271" s="73">
        <v>321962</v>
      </c>
      <c r="BQ271" s="73">
        <v>321962</v>
      </c>
      <c r="BR271" s="73">
        <v>321962</v>
      </c>
      <c r="BS271" s="73">
        <v>321962</v>
      </c>
      <c r="BT271" s="73">
        <v>321962</v>
      </c>
      <c r="BU271" s="73">
        <v>321962</v>
      </c>
      <c r="BV271" s="73">
        <v>321962</v>
      </c>
      <c r="BW271" s="270">
        <f t="shared" si="159"/>
        <v>321962</v>
      </c>
      <c r="BX271" s="73">
        <v>357305</v>
      </c>
      <c r="BY271" s="73">
        <v>357305</v>
      </c>
      <c r="BZ271" s="73">
        <v>357305</v>
      </c>
      <c r="CA271" s="73">
        <v>357305</v>
      </c>
      <c r="CB271" s="73">
        <v>357305</v>
      </c>
      <c r="CC271" s="73">
        <v>357305</v>
      </c>
      <c r="CD271" s="73">
        <v>357305</v>
      </c>
      <c r="CE271" s="73">
        <v>357305</v>
      </c>
      <c r="CF271" s="270">
        <f t="shared" si="160"/>
        <v>357305</v>
      </c>
      <c r="CG271" s="73">
        <v>320015</v>
      </c>
      <c r="CH271" s="73">
        <v>320015</v>
      </c>
      <c r="CI271" s="73">
        <v>320015</v>
      </c>
      <c r="CJ271" s="73">
        <v>320015</v>
      </c>
      <c r="CK271" s="73">
        <v>320015</v>
      </c>
      <c r="CL271" s="73">
        <v>320015</v>
      </c>
      <c r="CM271" s="73">
        <v>320015</v>
      </c>
      <c r="CN271" s="73">
        <v>320015</v>
      </c>
      <c r="CO271" s="73">
        <v>320015</v>
      </c>
      <c r="CP271" s="270">
        <f t="shared" si="161"/>
        <v>320015</v>
      </c>
      <c r="CQ271" s="73">
        <v>323042</v>
      </c>
      <c r="CR271" s="73">
        <v>323042</v>
      </c>
      <c r="CS271" s="73">
        <v>323042</v>
      </c>
      <c r="CT271" s="73">
        <v>323042</v>
      </c>
      <c r="CU271" s="73">
        <v>323042</v>
      </c>
      <c r="CV271" s="73">
        <v>323042</v>
      </c>
      <c r="CW271" s="73">
        <v>323042</v>
      </c>
      <c r="CX271" s="73">
        <v>323042</v>
      </c>
      <c r="CY271" s="73">
        <v>323042</v>
      </c>
      <c r="CZ271" s="73">
        <v>323042</v>
      </c>
      <c r="DA271" s="270">
        <f t="shared" si="162"/>
        <v>323042</v>
      </c>
      <c r="DB271" s="73">
        <v>306334</v>
      </c>
      <c r="DC271" s="73">
        <v>306334</v>
      </c>
      <c r="DD271" s="270">
        <f t="shared" si="163"/>
        <v>306334</v>
      </c>
      <c r="DE271" s="73">
        <v>329614</v>
      </c>
      <c r="DF271" s="73">
        <v>329614</v>
      </c>
      <c r="DG271" s="73">
        <v>329614</v>
      </c>
      <c r="DH271" s="73">
        <v>329614</v>
      </c>
      <c r="DI271" s="73">
        <v>329614</v>
      </c>
      <c r="DJ271" s="73">
        <v>329614</v>
      </c>
      <c r="DK271" s="73">
        <v>329614</v>
      </c>
      <c r="DL271" s="73">
        <v>329614</v>
      </c>
      <c r="DM271" s="73">
        <v>329614</v>
      </c>
      <c r="DN271" s="73">
        <v>329614</v>
      </c>
      <c r="DO271" s="270">
        <f t="shared" si="164"/>
        <v>329614</v>
      </c>
      <c r="DP271" s="73">
        <v>325175</v>
      </c>
      <c r="DQ271" s="73">
        <v>325175</v>
      </c>
      <c r="DR271" s="73">
        <v>325175</v>
      </c>
      <c r="DS271" s="73">
        <v>325175</v>
      </c>
      <c r="DT271" s="73">
        <v>325175</v>
      </c>
      <c r="DU271" s="73">
        <v>325175</v>
      </c>
      <c r="DV271" s="73">
        <v>325175</v>
      </c>
      <c r="DW271" s="73">
        <v>325175</v>
      </c>
      <c r="DX271" s="73">
        <v>325175</v>
      </c>
      <c r="DY271" s="73">
        <v>325175</v>
      </c>
      <c r="DZ271" s="270">
        <f t="shared" si="165"/>
        <v>325175</v>
      </c>
      <c r="EA271" s="73">
        <v>331255</v>
      </c>
      <c r="EB271" s="73">
        <v>331255</v>
      </c>
      <c r="EC271" s="73">
        <v>331255</v>
      </c>
      <c r="ED271" s="73">
        <v>331255</v>
      </c>
      <c r="EE271" s="73">
        <v>331255</v>
      </c>
      <c r="EF271" s="73">
        <v>331255</v>
      </c>
      <c r="EG271" s="73">
        <v>331255</v>
      </c>
      <c r="EH271" s="73">
        <v>331255</v>
      </c>
      <c r="EI271" s="73">
        <v>331255</v>
      </c>
      <c r="EJ271" s="73">
        <v>331255</v>
      </c>
      <c r="EK271" s="270">
        <f t="shared" si="166"/>
        <v>331255</v>
      </c>
      <c r="EM271" s="306">
        <f t="shared" si="168"/>
        <v>330244.33333333331</v>
      </c>
      <c r="EN271" s="144" t="str">
        <f t="shared" si="136"/>
        <v>OK</v>
      </c>
      <c r="EO271" s="144" t="str">
        <f t="shared" si="137"/>
        <v>OK</v>
      </c>
      <c r="EP271" s="144" t="str">
        <f t="shared" si="138"/>
        <v>OK</v>
      </c>
      <c r="EQ271" s="144" t="str">
        <f t="shared" si="139"/>
        <v>OK</v>
      </c>
      <c r="ER271" s="144" t="str">
        <f t="shared" si="140"/>
        <v>OK</v>
      </c>
      <c r="ES271" s="144" t="str">
        <f t="shared" si="141"/>
        <v>OK</v>
      </c>
      <c r="ET271" s="144" t="str">
        <f t="shared" si="142"/>
        <v>OK</v>
      </c>
      <c r="EU271" s="144" t="str">
        <f t="shared" si="143"/>
        <v>OK</v>
      </c>
      <c r="EV271" s="144" t="str">
        <f t="shared" si="144"/>
        <v>OK</v>
      </c>
      <c r="EW271" s="144" t="str">
        <f t="shared" si="145"/>
        <v>OK</v>
      </c>
      <c r="EX271" s="144" t="str">
        <f t="shared" si="146"/>
        <v>XXX</v>
      </c>
      <c r="EY271" s="144" t="str">
        <f t="shared" si="147"/>
        <v>XXX</v>
      </c>
      <c r="EZ271" s="144" t="str">
        <f t="shared" si="148"/>
        <v>OK</v>
      </c>
      <c r="FA271" s="144" t="str">
        <f t="shared" si="149"/>
        <v>OK</v>
      </c>
      <c r="FB271" s="144" t="str">
        <f t="shared" si="150"/>
        <v>OK</v>
      </c>
    </row>
    <row r="272" spans="2:158" ht="14.4" x14ac:dyDescent="0.3">
      <c r="B272" s="144">
        <v>267</v>
      </c>
      <c r="C272" s="68" t="s">
        <v>789</v>
      </c>
      <c r="D272" s="69" t="s">
        <v>790</v>
      </c>
      <c r="E272" s="70" t="s">
        <v>258</v>
      </c>
      <c r="F272" s="73">
        <f t="shared" si="167"/>
        <v>213278</v>
      </c>
      <c r="G272" s="73">
        <f t="shared" si="167"/>
        <v>213278</v>
      </c>
      <c r="H272" s="73">
        <f t="shared" si="167"/>
        <v>213278</v>
      </c>
      <c r="I272" s="73">
        <f t="shared" si="167"/>
        <v>213278</v>
      </c>
      <c r="J272" s="37"/>
      <c r="K272" s="73">
        <v>213278</v>
      </c>
      <c r="L272" s="73">
        <v>213278</v>
      </c>
      <c r="M272" s="73">
        <v>213278</v>
      </c>
      <c r="N272" s="73">
        <v>213278</v>
      </c>
      <c r="O272" s="73">
        <v>213278</v>
      </c>
      <c r="P272" s="73">
        <v>213278</v>
      </c>
      <c r="Q272" s="73">
        <v>213278</v>
      </c>
      <c r="R272" s="270">
        <f t="shared" si="152"/>
        <v>213278</v>
      </c>
      <c r="S272" s="73">
        <v>216522</v>
      </c>
      <c r="T272" s="73">
        <v>216522</v>
      </c>
      <c r="U272" s="73">
        <v>216522</v>
      </c>
      <c r="V272" s="73">
        <v>216522</v>
      </c>
      <c r="W272" s="73">
        <v>216522</v>
      </c>
      <c r="X272" s="73">
        <v>216522</v>
      </c>
      <c r="Y272" s="73">
        <v>216522</v>
      </c>
      <c r="Z272" s="73">
        <v>216522</v>
      </c>
      <c r="AA272" s="270">
        <f t="shared" si="153"/>
        <v>216522</v>
      </c>
      <c r="AB272" s="73">
        <v>229049</v>
      </c>
      <c r="AC272" s="73">
        <v>229049</v>
      </c>
      <c r="AD272" s="73">
        <v>229049</v>
      </c>
      <c r="AE272" s="270">
        <f t="shared" si="154"/>
        <v>229049</v>
      </c>
      <c r="AF272" s="73">
        <v>219765</v>
      </c>
      <c r="AG272" s="73">
        <v>219765</v>
      </c>
      <c r="AH272" s="73">
        <v>219765</v>
      </c>
      <c r="AI272" s="73">
        <v>219765</v>
      </c>
      <c r="AJ272" s="73">
        <v>219765</v>
      </c>
      <c r="AK272" s="73">
        <v>219765</v>
      </c>
      <c r="AL272" s="73">
        <v>219765</v>
      </c>
      <c r="AM272" s="73">
        <v>219765</v>
      </c>
      <c r="AN272" s="73">
        <v>219765</v>
      </c>
      <c r="AO272" s="73">
        <v>219765</v>
      </c>
      <c r="AP272" s="73">
        <v>219765</v>
      </c>
      <c r="AQ272" s="73">
        <v>219765</v>
      </c>
      <c r="AR272" s="270">
        <f t="shared" si="155"/>
        <v>219765</v>
      </c>
      <c r="AS272" s="73">
        <v>227678</v>
      </c>
      <c r="AT272" s="73">
        <v>227678</v>
      </c>
      <c r="AU272" s="73">
        <v>227678</v>
      </c>
      <c r="AV272" s="73">
        <v>227678</v>
      </c>
      <c r="AW272" s="73">
        <v>227678</v>
      </c>
      <c r="AX272" s="73">
        <v>227678</v>
      </c>
      <c r="AY272" s="73">
        <v>227678</v>
      </c>
      <c r="AZ272" s="73">
        <v>227678</v>
      </c>
      <c r="BA272" s="270">
        <f t="shared" si="156"/>
        <v>227678</v>
      </c>
      <c r="BB272" s="73">
        <v>227919</v>
      </c>
      <c r="BC272" s="73">
        <v>227919</v>
      </c>
      <c r="BD272" s="73">
        <v>227919</v>
      </c>
      <c r="BE272" s="73">
        <v>227919</v>
      </c>
      <c r="BF272" s="73">
        <v>227919</v>
      </c>
      <c r="BG272" s="73">
        <v>227919</v>
      </c>
      <c r="BH272" s="73">
        <v>227919</v>
      </c>
      <c r="BI272" s="270">
        <f t="shared" si="157"/>
        <v>227919</v>
      </c>
      <c r="BJ272" s="73">
        <v>216151</v>
      </c>
      <c r="BK272" s="73">
        <v>216151</v>
      </c>
      <c r="BL272" s="270">
        <f t="shared" si="158"/>
        <v>216151</v>
      </c>
      <c r="BM272" s="73">
        <v>213149</v>
      </c>
      <c r="BN272" s="73">
        <v>213149</v>
      </c>
      <c r="BO272" s="73">
        <v>213149</v>
      </c>
      <c r="BP272" s="73">
        <v>213149</v>
      </c>
      <c r="BQ272" s="73">
        <v>213149</v>
      </c>
      <c r="BR272" s="73">
        <v>213149</v>
      </c>
      <c r="BS272" s="73">
        <v>213149</v>
      </c>
      <c r="BT272" s="73">
        <v>213149</v>
      </c>
      <c r="BU272" s="73">
        <v>213149</v>
      </c>
      <c r="BV272" s="73">
        <v>213149</v>
      </c>
      <c r="BW272" s="270">
        <f t="shared" si="159"/>
        <v>213149</v>
      </c>
      <c r="BX272" s="73">
        <v>237333</v>
      </c>
      <c r="BY272" s="73">
        <v>237333</v>
      </c>
      <c r="BZ272" s="73">
        <v>237333</v>
      </c>
      <c r="CA272" s="73">
        <v>237333</v>
      </c>
      <c r="CB272" s="73">
        <v>237333</v>
      </c>
      <c r="CC272" s="73">
        <v>237333</v>
      </c>
      <c r="CD272" s="73">
        <v>237333</v>
      </c>
      <c r="CE272" s="73">
        <v>237333</v>
      </c>
      <c r="CF272" s="270">
        <f t="shared" si="160"/>
        <v>237333</v>
      </c>
      <c r="CG272" s="73">
        <v>211819</v>
      </c>
      <c r="CH272" s="73">
        <v>211819</v>
      </c>
      <c r="CI272" s="73">
        <v>211819</v>
      </c>
      <c r="CJ272" s="73">
        <v>211819</v>
      </c>
      <c r="CK272" s="73">
        <v>211819</v>
      </c>
      <c r="CL272" s="73">
        <v>211819</v>
      </c>
      <c r="CM272" s="73">
        <v>211819</v>
      </c>
      <c r="CN272" s="73">
        <v>211819</v>
      </c>
      <c r="CO272" s="73">
        <v>211819</v>
      </c>
      <c r="CP272" s="270">
        <f t="shared" si="161"/>
        <v>211819</v>
      </c>
      <c r="CQ272" s="73">
        <v>213890</v>
      </c>
      <c r="CR272" s="73">
        <v>213890</v>
      </c>
      <c r="CS272" s="73">
        <v>213890</v>
      </c>
      <c r="CT272" s="73">
        <v>213890</v>
      </c>
      <c r="CU272" s="73">
        <v>213890</v>
      </c>
      <c r="CV272" s="73">
        <v>213890</v>
      </c>
      <c r="CW272" s="73">
        <v>213890</v>
      </c>
      <c r="CX272" s="73">
        <v>213890</v>
      </c>
      <c r="CY272" s="73">
        <v>213890</v>
      </c>
      <c r="CZ272" s="73">
        <v>213890</v>
      </c>
      <c r="DA272" s="270">
        <f t="shared" si="162"/>
        <v>213890</v>
      </c>
      <c r="DB272" s="73">
        <v>202456</v>
      </c>
      <c r="DC272" s="73">
        <v>202456</v>
      </c>
      <c r="DD272" s="270">
        <f t="shared" si="163"/>
        <v>202456</v>
      </c>
      <c r="DE272" s="73">
        <v>218381</v>
      </c>
      <c r="DF272" s="73">
        <v>218381</v>
      </c>
      <c r="DG272" s="73">
        <v>218381</v>
      </c>
      <c r="DH272" s="73">
        <v>218381</v>
      </c>
      <c r="DI272" s="73">
        <v>218381</v>
      </c>
      <c r="DJ272" s="73">
        <v>218381</v>
      </c>
      <c r="DK272" s="73">
        <v>218381</v>
      </c>
      <c r="DL272" s="73">
        <v>218381</v>
      </c>
      <c r="DM272" s="73">
        <v>218381</v>
      </c>
      <c r="DN272" s="73">
        <v>218381</v>
      </c>
      <c r="DO272" s="270">
        <f t="shared" si="164"/>
        <v>218381</v>
      </c>
      <c r="DP272" s="73">
        <v>215351</v>
      </c>
      <c r="DQ272" s="73">
        <v>215351</v>
      </c>
      <c r="DR272" s="73">
        <v>215351</v>
      </c>
      <c r="DS272" s="73">
        <v>215351</v>
      </c>
      <c r="DT272" s="73">
        <v>215351</v>
      </c>
      <c r="DU272" s="73">
        <v>215351</v>
      </c>
      <c r="DV272" s="73">
        <v>215351</v>
      </c>
      <c r="DW272" s="73">
        <v>215351</v>
      </c>
      <c r="DX272" s="73">
        <v>215351</v>
      </c>
      <c r="DY272" s="73">
        <v>215351</v>
      </c>
      <c r="DZ272" s="270">
        <f t="shared" si="165"/>
        <v>215351</v>
      </c>
      <c r="EA272" s="73">
        <v>219505</v>
      </c>
      <c r="EB272" s="73">
        <v>219505</v>
      </c>
      <c r="EC272" s="73">
        <v>219505</v>
      </c>
      <c r="ED272" s="73">
        <v>219505</v>
      </c>
      <c r="EE272" s="73">
        <v>219505</v>
      </c>
      <c r="EF272" s="73">
        <v>219505</v>
      </c>
      <c r="EG272" s="73">
        <v>219505</v>
      </c>
      <c r="EH272" s="73">
        <v>219505</v>
      </c>
      <c r="EI272" s="73">
        <v>219505</v>
      </c>
      <c r="EJ272" s="73">
        <v>219505</v>
      </c>
      <c r="EK272" s="270">
        <f t="shared" si="166"/>
        <v>219505</v>
      </c>
      <c r="EM272" s="306">
        <f t="shared" si="168"/>
        <v>218816.4</v>
      </c>
      <c r="EN272" s="144" t="str">
        <f t="shared" si="136"/>
        <v>OK</v>
      </c>
      <c r="EO272" s="144" t="str">
        <f t="shared" si="137"/>
        <v>OK</v>
      </c>
      <c r="EP272" s="144" t="str">
        <f t="shared" si="138"/>
        <v>OK</v>
      </c>
      <c r="EQ272" s="144" t="str">
        <f t="shared" si="139"/>
        <v>OK</v>
      </c>
      <c r="ER272" s="144" t="str">
        <f t="shared" si="140"/>
        <v>OK</v>
      </c>
      <c r="ES272" s="144" t="str">
        <f t="shared" si="141"/>
        <v>OK</v>
      </c>
      <c r="ET272" s="144" t="str">
        <f t="shared" si="142"/>
        <v>OK</v>
      </c>
      <c r="EU272" s="144" t="str">
        <f t="shared" si="143"/>
        <v>OK</v>
      </c>
      <c r="EV272" s="144" t="str">
        <f t="shared" si="144"/>
        <v>OK</v>
      </c>
      <c r="EW272" s="144" t="str">
        <f t="shared" si="145"/>
        <v>OK</v>
      </c>
      <c r="EX272" s="144" t="str">
        <f t="shared" si="146"/>
        <v>XXX</v>
      </c>
      <c r="EY272" s="144" t="str">
        <f t="shared" si="147"/>
        <v>XXX</v>
      </c>
      <c r="EZ272" s="144" t="str">
        <f t="shared" si="148"/>
        <v>OK</v>
      </c>
      <c r="FA272" s="144" t="str">
        <f t="shared" si="149"/>
        <v>OK</v>
      </c>
      <c r="FB272" s="144" t="str">
        <f t="shared" si="150"/>
        <v>OK</v>
      </c>
    </row>
    <row r="273" spans="2:158" ht="14.4" x14ac:dyDescent="0.3">
      <c r="B273" s="144">
        <v>268</v>
      </c>
      <c r="C273" s="68" t="s">
        <v>791</v>
      </c>
      <c r="D273" s="69" t="s">
        <v>792</v>
      </c>
      <c r="E273" s="70" t="s">
        <v>258</v>
      </c>
      <c r="F273" s="73">
        <f t="shared" si="167"/>
        <v>241582</v>
      </c>
      <c r="G273" s="73">
        <f t="shared" si="167"/>
        <v>241582</v>
      </c>
      <c r="H273" s="73">
        <f t="shared" si="167"/>
        <v>241582</v>
      </c>
      <c r="I273" s="73">
        <f t="shared" si="167"/>
        <v>241582</v>
      </c>
      <c r="J273" s="37"/>
      <c r="K273" s="73">
        <v>241582</v>
      </c>
      <c r="L273" s="73">
        <v>241582</v>
      </c>
      <c r="M273" s="73">
        <v>241582</v>
      </c>
      <c r="N273" s="73">
        <v>241582</v>
      </c>
      <c r="O273" s="73">
        <v>241582</v>
      </c>
      <c r="P273" s="73">
        <v>241582</v>
      </c>
      <c r="Q273" s="73">
        <v>241582</v>
      </c>
      <c r="R273" s="270">
        <f t="shared" si="152"/>
        <v>241582</v>
      </c>
      <c r="S273" s="73">
        <v>245288</v>
      </c>
      <c r="T273" s="73">
        <v>245288</v>
      </c>
      <c r="U273" s="73">
        <v>245288</v>
      </c>
      <c r="V273" s="73">
        <v>245288</v>
      </c>
      <c r="W273" s="73">
        <v>245288</v>
      </c>
      <c r="X273" s="73">
        <v>245288</v>
      </c>
      <c r="Y273" s="73">
        <v>245288</v>
      </c>
      <c r="Z273" s="73">
        <v>245288</v>
      </c>
      <c r="AA273" s="270">
        <f t="shared" si="153"/>
        <v>245288</v>
      </c>
      <c r="AB273" s="73">
        <v>259605</v>
      </c>
      <c r="AC273" s="73">
        <v>259605</v>
      </c>
      <c r="AD273" s="73">
        <v>259605</v>
      </c>
      <c r="AE273" s="270">
        <f t="shared" si="154"/>
        <v>259605</v>
      </c>
      <c r="AF273" s="73">
        <v>248995</v>
      </c>
      <c r="AG273" s="73">
        <v>248995</v>
      </c>
      <c r="AH273" s="73">
        <v>248995</v>
      </c>
      <c r="AI273" s="73">
        <v>248995</v>
      </c>
      <c r="AJ273" s="73">
        <v>248995</v>
      </c>
      <c r="AK273" s="73">
        <v>248995</v>
      </c>
      <c r="AL273" s="73">
        <v>248995</v>
      </c>
      <c r="AM273" s="73">
        <v>248995</v>
      </c>
      <c r="AN273" s="73">
        <v>248995</v>
      </c>
      <c r="AO273" s="73">
        <v>248995</v>
      </c>
      <c r="AP273" s="73">
        <v>248995</v>
      </c>
      <c r="AQ273" s="73">
        <v>248995</v>
      </c>
      <c r="AR273" s="270">
        <f t="shared" si="155"/>
        <v>248995</v>
      </c>
      <c r="AS273" s="73">
        <v>258038</v>
      </c>
      <c r="AT273" s="73">
        <v>258038</v>
      </c>
      <c r="AU273" s="73">
        <v>258038</v>
      </c>
      <c r="AV273" s="73">
        <v>258038</v>
      </c>
      <c r="AW273" s="73">
        <v>258038</v>
      </c>
      <c r="AX273" s="73">
        <v>258038</v>
      </c>
      <c r="AY273" s="73">
        <v>258038</v>
      </c>
      <c r="AZ273" s="73">
        <v>258038</v>
      </c>
      <c r="BA273" s="270">
        <f t="shared" si="156"/>
        <v>258038</v>
      </c>
      <c r="BB273" s="73">
        <v>258313</v>
      </c>
      <c r="BC273" s="73">
        <v>258313</v>
      </c>
      <c r="BD273" s="73">
        <v>258313</v>
      </c>
      <c r="BE273" s="73">
        <v>258313</v>
      </c>
      <c r="BF273" s="73">
        <v>258313</v>
      </c>
      <c r="BG273" s="73">
        <v>258313</v>
      </c>
      <c r="BH273" s="73">
        <v>258313</v>
      </c>
      <c r="BI273" s="270">
        <f t="shared" si="157"/>
        <v>258313</v>
      </c>
      <c r="BJ273" s="73">
        <v>244865</v>
      </c>
      <c r="BK273" s="73">
        <v>244865</v>
      </c>
      <c r="BL273" s="270">
        <f t="shared" si="158"/>
        <v>244865</v>
      </c>
      <c r="BM273" s="73">
        <v>241434</v>
      </c>
      <c r="BN273" s="73">
        <v>241434</v>
      </c>
      <c r="BO273" s="73">
        <v>241434</v>
      </c>
      <c r="BP273" s="73">
        <v>241434</v>
      </c>
      <c r="BQ273" s="73">
        <v>241434</v>
      </c>
      <c r="BR273" s="73">
        <v>241434</v>
      </c>
      <c r="BS273" s="73">
        <v>241434</v>
      </c>
      <c r="BT273" s="73">
        <v>241434</v>
      </c>
      <c r="BU273" s="73">
        <v>241434</v>
      </c>
      <c r="BV273" s="73">
        <v>241434</v>
      </c>
      <c r="BW273" s="270">
        <f t="shared" si="159"/>
        <v>241434</v>
      </c>
      <c r="BX273" s="73">
        <v>269072</v>
      </c>
      <c r="BY273" s="73">
        <v>269072</v>
      </c>
      <c r="BZ273" s="73">
        <v>269072</v>
      </c>
      <c r="CA273" s="73">
        <v>269072</v>
      </c>
      <c r="CB273" s="73">
        <v>269072</v>
      </c>
      <c r="CC273" s="73">
        <v>269072</v>
      </c>
      <c r="CD273" s="73">
        <v>269072</v>
      </c>
      <c r="CE273" s="73">
        <v>269072</v>
      </c>
      <c r="CF273" s="270">
        <f t="shared" si="160"/>
        <v>269072</v>
      </c>
      <c r="CG273" s="73">
        <v>239913</v>
      </c>
      <c r="CH273" s="73">
        <v>239913</v>
      </c>
      <c r="CI273" s="73">
        <v>239913</v>
      </c>
      <c r="CJ273" s="73">
        <v>239913</v>
      </c>
      <c r="CK273" s="73">
        <v>239913</v>
      </c>
      <c r="CL273" s="73">
        <v>239913</v>
      </c>
      <c r="CM273" s="73">
        <v>239913</v>
      </c>
      <c r="CN273" s="73">
        <v>239913</v>
      </c>
      <c r="CO273" s="73">
        <v>239913</v>
      </c>
      <c r="CP273" s="270">
        <f t="shared" si="161"/>
        <v>239913</v>
      </c>
      <c r="CQ273" s="73">
        <v>242281</v>
      </c>
      <c r="CR273" s="73">
        <v>242281</v>
      </c>
      <c r="CS273" s="73">
        <v>242281</v>
      </c>
      <c r="CT273" s="73">
        <v>242281</v>
      </c>
      <c r="CU273" s="73">
        <v>242281</v>
      </c>
      <c r="CV273" s="73">
        <v>242281</v>
      </c>
      <c r="CW273" s="73">
        <v>242281</v>
      </c>
      <c r="CX273" s="73">
        <v>242281</v>
      </c>
      <c r="CY273" s="73">
        <v>242281</v>
      </c>
      <c r="CZ273" s="73">
        <v>242281</v>
      </c>
      <c r="DA273" s="270">
        <f t="shared" si="162"/>
        <v>242281</v>
      </c>
      <c r="DB273" s="73">
        <v>229213</v>
      </c>
      <c r="DC273" s="73">
        <v>229213</v>
      </c>
      <c r="DD273" s="270">
        <f t="shared" si="163"/>
        <v>229213</v>
      </c>
      <c r="DE273" s="73">
        <v>247414</v>
      </c>
      <c r="DF273" s="73">
        <v>247414</v>
      </c>
      <c r="DG273" s="73">
        <v>247414</v>
      </c>
      <c r="DH273" s="73">
        <v>247414</v>
      </c>
      <c r="DI273" s="73">
        <v>247414</v>
      </c>
      <c r="DJ273" s="73">
        <v>247414</v>
      </c>
      <c r="DK273" s="73">
        <v>247414</v>
      </c>
      <c r="DL273" s="73">
        <v>247414</v>
      </c>
      <c r="DM273" s="73">
        <v>247414</v>
      </c>
      <c r="DN273" s="73">
        <v>247414</v>
      </c>
      <c r="DO273" s="270">
        <f t="shared" si="164"/>
        <v>247414</v>
      </c>
      <c r="DP273" s="73">
        <v>243951</v>
      </c>
      <c r="DQ273" s="73">
        <v>243951</v>
      </c>
      <c r="DR273" s="73">
        <v>243951</v>
      </c>
      <c r="DS273" s="73">
        <v>243951</v>
      </c>
      <c r="DT273" s="73">
        <v>243951</v>
      </c>
      <c r="DU273" s="73">
        <v>243951</v>
      </c>
      <c r="DV273" s="73">
        <v>243951</v>
      </c>
      <c r="DW273" s="73">
        <v>243951</v>
      </c>
      <c r="DX273" s="73">
        <v>243951</v>
      </c>
      <c r="DY273" s="73">
        <v>243951</v>
      </c>
      <c r="DZ273" s="270">
        <f t="shared" si="165"/>
        <v>243951</v>
      </c>
      <c r="EA273" s="73">
        <v>248698</v>
      </c>
      <c r="EB273" s="73">
        <v>248698</v>
      </c>
      <c r="EC273" s="73">
        <v>248698</v>
      </c>
      <c r="ED273" s="73">
        <v>248698</v>
      </c>
      <c r="EE273" s="73">
        <v>248698</v>
      </c>
      <c r="EF273" s="73">
        <v>248698</v>
      </c>
      <c r="EG273" s="73">
        <v>248698</v>
      </c>
      <c r="EH273" s="73">
        <v>248698</v>
      </c>
      <c r="EI273" s="73">
        <v>248698</v>
      </c>
      <c r="EJ273" s="73">
        <v>248698</v>
      </c>
      <c r="EK273" s="270">
        <f t="shared" si="166"/>
        <v>248698</v>
      </c>
      <c r="EM273" s="306">
        <f t="shared" si="168"/>
        <v>247910.8</v>
      </c>
      <c r="EN273" s="144" t="str">
        <f t="shared" si="136"/>
        <v>OK</v>
      </c>
      <c r="EO273" s="144" t="str">
        <f t="shared" si="137"/>
        <v>OK</v>
      </c>
      <c r="EP273" s="144" t="str">
        <f t="shared" si="138"/>
        <v>OK</v>
      </c>
      <c r="EQ273" s="144" t="str">
        <f t="shared" si="139"/>
        <v>OK</v>
      </c>
      <c r="ER273" s="144" t="str">
        <f t="shared" si="140"/>
        <v>OK</v>
      </c>
      <c r="ES273" s="144" t="str">
        <f t="shared" si="141"/>
        <v>OK</v>
      </c>
      <c r="ET273" s="144" t="str">
        <f t="shared" si="142"/>
        <v>OK</v>
      </c>
      <c r="EU273" s="144" t="str">
        <f t="shared" si="143"/>
        <v>OK</v>
      </c>
      <c r="EV273" s="144" t="str">
        <f t="shared" si="144"/>
        <v>OK</v>
      </c>
      <c r="EW273" s="144" t="str">
        <f t="shared" si="145"/>
        <v>OK</v>
      </c>
      <c r="EX273" s="144" t="str">
        <f t="shared" si="146"/>
        <v>XXX</v>
      </c>
      <c r="EY273" s="144" t="str">
        <f t="shared" si="147"/>
        <v>XXX</v>
      </c>
      <c r="EZ273" s="144" t="str">
        <f t="shared" si="148"/>
        <v>OK</v>
      </c>
      <c r="FA273" s="144" t="str">
        <f t="shared" si="149"/>
        <v>OK</v>
      </c>
      <c r="FB273" s="144" t="str">
        <f t="shared" si="150"/>
        <v>OK</v>
      </c>
    </row>
    <row r="274" spans="2:158" ht="14.4" x14ac:dyDescent="0.3">
      <c r="B274" s="144">
        <v>269</v>
      </c>
      <c r="C274" s="68" t="s">
        <v>793</v>
      </c>
      <c r="D274" s="69" t="s">
        <v>794</v>
      </c>
      <c r="E274" s="70" t="s">
        <v>258</v>
      </c>
      <c r="F274" s="73">
        <f t="shared" si="167"/>
        <v>354795</v>
      </c>
      <c r="G274" s="73">
        <f t="shared" si="167"/>
        <v>354795</v>
      </c>
      <c r="H274" s="73">
        <f t="shared" si="167"/>
        <v>354795</v>
      </c>
      <c r="I274" s="73">
        <f t="shared" si="167"/>
        <v>354795</v>
      </c>
      <c r="J274" s="37"/>
      <c r="K274" s="73">
        <v>354795</v>
      </c>
      <c r="L274" s="73">
        <v>354795</v>
      </c>
      <c r="M274" s="73">
        <v>354795</v>
      </c>
      <c r="N274" s="73">
        <v>354795</v>
      </c>
      <c r="O274" s="73">
        <v>354795</v>
      </c>
      <c r="P274" s="73">
        <v>354795</v>
      </c>
      <c r="Q274" s="73">
        <v>354795</v>
      </c>
      <c r="R274" s="270">
        <f t="shared" si="152"/>
        <v>354795</v>
      </c>
      <c r="S274" s="73">
        <v>360355</v>
      </c>
      <c r="T274" s="73">
        <v>360355</v>
      </c>
      <c r="U274" s="73">
        <v>360355</v>
      </c>
      <c r="V274" s="73">
        <v>360355</v>
      </c>
      <c r="W274" s="73">
        <v>360355</v>
      </c>
      <c r="X274" s="73">
        <v>360355</v>
      </c>
      <c r="Y274" s="73">
        <v>360355</v>
      </c>
      <c r="Z274" s="73">
        <v>360355</v>
      </c>
      <c r="AA274" s="270">
        <f t="shared" si="153"/>
        <v>360355</v>
      </c>
      <c r="AB274" s="73">
        <v>381831</v>
      </c>
      <c r="AC274" s="73">
        <v>381831</v>
      </c>
      <c r="AD274" s="73">
        <v>381831</v>
      </c>
      <c r="AE274" s="270">
        <f t="shared" si="154"/>
        <v>381831</v>
      </c>
      <c r="AF274" s="73">
        <v>365915</v>
      </c>
      <c r="AG274" s="73">
        <v>365915</v>
      </c>
      <c r="AH274" s="73">
        <v>365915</v>
      </c>
      <c r="AI274" s="73">
        <v>365915</v>
      </c>
      <c r="AJ274" s="73">
        <v>365915</v>
      </c>
      <c r="AK274" s="73">
        <v>365915</v>
      </c>
      <c r="AL274" s="73">
        <v>365915</v>
      </c>
      <c r="AM274" s="73">
        <v>365915</v>
      </c>
      <c r="AN274" s="73">
        <v>365915</v>
      </c>
      <c r="AO274" s="73">
        <v>365915</v>
      </c>
      <c r="AP274" s="73">
        <v>365915</v>
      </c>
      <c r="AQ274" s="73">
        <v>365915</v>
      </c>
      <c r="AR274" s="270">
        <f t="shared" si="155"/>
        <v>365915</v>
      </c>
      <c r="AS274" s="73">
        <v>379479</v>
      </c>
      <c r="AT274" s="73">
        <v>379479</v>
      </c>
      <c r="AU274" s="73">
        <v>379479</v>
      </c>
      <c r="AV274" s="73">
        <v>379479</v>
      </c>
      <c r="AW274" s="73">
        <v>379479</v>
      </c>
      <c r="AX274" s="73">
        <v>379479</v>
      </c>
      <c r="AY274" s="73">
        <v>379479</v>
      </c>
      <c r="AZ274" s="73">
        <v>379479</v>
      </c>
      <c r="BA274" s="270">
        <f t="shared" si="156"/>
        <v>379479</v>
      </c>
      <c r="BB274" s="73">
        <v>379893</v>
      </c>
      <c r="BC274" s="73">
        <v>379893</v>
      </c>
      <c r="BD274" s="73">
        <v>379893</v>
      </c>
      <c r="BE274" s="73">
        <v>379893</v>
      </c>
      <c r="BF274" s="73">
        <v>379893</v>
      </c>
      <c r="BG274" s="73">
        <v>379893</v>
      </c>
      <c r="BH274" s="73">
        <v>379893</v>
      </c>
      <c r="BI274" s="270">
        <f t="shared" si="157"/>
        <v>379893</v>
      </c>
      <c r="BJ274" s="73">
        <v>359719</v>
      </c>
      <c r="BK274" s="73">
        <v>359719</v>
      </c>
      <c r="BL274" s="270">
        <f t="shared" si="158"/>
        <v>359719</v>
      </c>
      <c r="BM274" s="73">
        <v>354573</v>
      </c>
      <c r="BN274" s="73">
        <v>354573</v>
      </c>
      <c r="BO274" s="73">
        <v>354573</v>
      </c>
      <c r="BP274" s="73">
        <v>354573</v>
      </c>
      <c r="BQ274" s="73">
        <v>354573</v>
      </c>
      <c r="BR274" s="73">
        <v>354573</v>
      </c>
      <c r="BS274" s="73">
        <v>354573</v>
      </c>
      <c r="BT274" s="73">
        <v>354573</v>
      </c>
      <c r="BU274" s="73">
        <v>354573</v>
      </c>
      <c r="BV274" s="73">
        <v>354573</v>
      </c>
      <c r="BW274" s="270">
        <f t="shared" si="159"/>
        <v>354573</v>
      </c>
      <c r="BX274" s="73">
        <v>396031</v>
      </c>
      <c r="BY274" s="73">
        <v>396031</v>
      </c>
      <c r="BZ274" s="73">
        <v>396031</v>
      </c>
      <c r="CA274" s="73">
        <v>396031</v>
      </c>
      <c r="CB274" s="73">
        <v>396031</v>
      </c>
      <c r="CC274" s="73">
        <v>396031</v>
      </c>
      <c r="CD274" s="73">
        <v>396031</v>
      </c>
      <c r="CE274" s="73">
        <v>396031</v>
      </c>
      <c r="CF274" s="270">
        <f t="shared" si="160"/>
        <v>396031</v>
      </c>
      <c r="CG274" s="73">
        <v>352293</v>
      </c>
      <c r="CH274" s="73">
        <v>352293</v>
      </c>
      <c r="CI274" s="73">
        <v>352293</v>
      </c>
      <c r="CJ274" s="73">
        <v>352293</v>
      </c>
      <c r="CK274" s="73">
        <v>352293</v>
      </c>
      <c r="CL274" s="73">
        <v>352293</v>
      </c>
      <c r="CM274" s="73">
        <v>352293</v>
      </c>
      <c r="CN274" s="73">
        <v>352293</v>
      </c>
      <c r="CO274" s="73">
        <v>352293</v>
      </c>
      <c r="CP274" s="270">
        <f t="shared" si="161"/>
        <v>352293</v>
      </c>
      <c r="CQ274" s="73">
        <v>355843</v>
      </c>
      <c r="CR274" s="73">
        <v>355843</v>
      </c>
      <c r="CS274" s="73">
        <v>355843</v>
      </c>
      <c r="CT274" s="73">
        <v>355843</v>
      </c>
      <c r="CU274" s="73">
        <v>355843</v>
      </c>
      <c r="CV274" s="73">
        <v>355843</v>
      </c>
      <c r="CW274" s="73">
        <v>355843</v>
      </c>
      <c r="CX274" s="73">
        <v>355843</v>
      </c>
      <c r="CY274" s="73">
        <v>355843</v>
      </c>
      <c r="CZ274" s="73">
        <v>355843</v>
      </c>
      <c r="DA274" s="270">
        <f t="shared" si="162"/>
        <v>355843</v>
      </c>
      <c r="DB274" s="73">
        <v>336243</v>
      </c>
      <c r="DC274" s="73">
        <v>336243</v>
      </c>
      <c r="DD274" s="270">
        <f t="shared" si="163"/>
        <v>336243</v>
      </c>
      <c r="DE274" s="73">
        <v>363543</v>
      </c>
      <c r="DF274" s="73">
        <v>363543</v>
      </c>
      <c r="DG274" s="73">
        <v>363543</v>
      </c>
      <c r="DH274" s="73">
        <v>363543</v>
      </c>
      <c r="DI274" s="73">
        <v>363543</v>
      </c>
      <c r="DJ274" s="73">
        <v>363543</v>
      </c>
      <c r="DK274" s="73">
        <v>363543</v>
      </c>
      <c r="DL274" s="73">
        <v>363543</v>
      </c>
      <c r="DM274" s="73">
        <v>363543</v>
      </c>
      <c r="DN274" s="73">
        <v>363543</v>
      </c>
      <c r="DO274" s="270">
        <f t="shared" si="164"/>
        <v>363543</v>
      </c>
      <c r="DP274" s="73">
        <v>358349</v>
      </c>
      <c r="DQ274" s="73">
        <v>358349</v>
      </c>
      <c r="DR274" s="73">
        <v>358349</v>
      </c>
      <c r="DS274" s="73">
        <v>358349</v>
      </c>
      <c r="DT274" s="73">
        <v>358349</v>
      </c>
      <c r="DU274" s="73">
        <v>358349</v>
      </c>
      <c r="DV274" s="73">
        <v>358349</v>
      </c>
      <c r="DW274" s="73">
        <v>358349</v>
      </c>
      <c r="DX274" s="73">
        <v>358349</v>
      </c>
      <c r="DY274" s="73">
        <v>358349</v>
      </c>
      <c r="DZ274" s="270">
        <f t="shared" si="165"/>
        <v>358349</v>
      </c>
      <c r="EA274" s="73">
        <v>365469</v>
      </c>
      <c r="EB274" s="73">
        <v>365469</v>
      </c>
      <c r="EC274" s="73">
        <v>365469</v>
      </c>
      <c r="ED274" s="73">
        <v>365469</v>
      </c>
      <c r="EE274" s="73">
        <v>365469</v>
      </c>
      <c r="EF274" s="73">
        <v>365469</v>
      </c>
      <c r="EG274" s="73">
        <v>365469</v>
      </c>
      <c r="EH274" s="73">
        <v>365469</v>
      </c>
      <c r="EI274" s="73">
        <v>365469</v>
      </c>
      <c r="EJ274" s="73">
        <v>365469</v>
      </c>
      <c r="EK274" s="270">
        <f t="shared" si="166"/>
        <v>365469</v>
      </c>
      <c r="EM274" s="306">
        <f t="shared" si="168"/>
        <v>364288.73333333334</v>
      </c>
      <c r="EN274" s="144" t="str">
        <f t="shared" si="136"/>
        <v>OK</v>
      </c>
      <c r="EO274" s="144" t="str">
        <f t="shared" si="137"/>
        <v>OK</v>
      </c>
      <c r="EP274" s="144" t="str">
        <f t="shared" si="138"/>
        <v>OK</v>
      </c>
      <c r="EQ274" s="144" t="str">
        <f t="shared" si="139"/>
        <v>OK</v>
      </c>
      <c r="ER274" s="144" t="str">
        <f t="shared" si="140"/>
        <v>OK</v>
      </c>
      <c r="ES274" s="144" t="str">
        <f t="shared" si="141"/>
        <v>OK</v>
      </c>
      <c r="ET274" s="144" t="str">
        <f t="shared" si="142"/>
        <v>OK</v>
      </c>
      <c r="EU274" s="144" t="str">
        <f t="shared" si="143"/>
        <v>OK</v>
      </c>
      <c r="EV274" s="144" t="str">
        <f t="shared" si="144"/>
        <v>OK</v>
      </c>
      <c r="EW274" s="144" t="str">
        <f t="shared" si="145"/>
        <v>OK</v>
      </c>
      <c r="EX274" s="144" t="str">
        <f t="shared" si="146"/>
        <v>XXX</v>
      </c>
      <c r="EY274" s="144" t="str">
        <f t="shared" si="147"/>
        <v>XXX</v>
      </c>
      <c r="EZ274" s="144" t="str">
        <f t="shared" si="148"/>
        <v>OK</v>
      </c>
      <c r="FA274" s="144" t="str">
        <f t="shared" si="149"/>
        <v>OK</v>
      </c>
      <c r="FB274" s="144" t="str">
        <f t="shared" si="150"/>
        <v>OK</v>
      </c>
    </row>
    <row r="275" spans="2:158" ht="14.4" x14ac:dyDescent="0.3">
      <c r="B275" s="144">
        <v>270</v>
      </c>
      <c r="C275" s="68" t="s">
        <v>795</v>
      </c>
      <c r="D275" s="69" t="s">
        <v>796</v>
      </c>
      <c r="E275" s="70" t="s">
        <v>258</v>
      </c>
      <c r="F275" s="73">
        <f t="shared" si="167"/>
        <v>135444</v>
      </c>
      <c r="G275" s="73">
        <f t="shared" si="167"/>
        <v>135444</v>
      </c>
      <c r="H275" s="73">
        <f t="shared" si="167"/>
        <v>135444</v>
      </c>
      <c r="I275" s="73">
        <f t="shared" si="167"/>
        <v>135444</v>
      </c>
      <c r="J275" s="37"/>
      <c r="K275" s="73">
        <v>135444</v>
      </c>
      <c r="L275" s="73">
        <v>135444</v>
      </c>
      <c r="M275" s="73">
        <v>135444</v>
      </c>
      <c r="N275" s="73">
        <v>135444</v>
      </c>
      <c r="O275" s="73">
        <v>135444</v>
      </c>
      <c r="P275" s="73">
        <v>135444</v>
      </c>
      <c r="Q275" s="73">
        <v>135444</v>
      </c>
      <c r="R275" s="270">
        <f t="shared" si="152"/>
        <v>135444</v>
      </c>
      <c r="S275" s="73">
        <v>137413</v>
      </c>
      <c r="T275" s="73">
        <v>137413</v>
      </c>
      <c r="U275" s="73">
        <v>137413</v>
      </c>
      <c r="V275" s="73">
        <v>137413</v>
      </c>
      <c r="W275" s="73">
        <v>137413</v>
      </c>
      <c r="X275" s="73">
        <v>137413</v>
      </c>
      <c r="Y275" s="73">
        <v>137413</v>
      </c>
      <c r="Z275" s="73">
        <v>137413</v>
      </c>
      <c r="AA275" s="270">
        <f t="shared" si="153"/>
        <v>137413</v>
      </c>
      <c r="AB275" s="73">
        <v>145019</v>
      </c>
      <c r="AC275" s="73">
        <v>145019</v>
      </c>
      <c r="AD275" s="73">
        <v>145019</v>
      </c>
      <c r="AE275" s="270">
        <f t="shared" si="154"/>
        <v>145019</v>
      </c>
      <c r="AF275" s="73">
        <v>139382</v>
      </c>
      <c r="AG275" s="73">
        <v>139382</v>
      </c>
      <c r="AH275" s="73">
        <v>139382</v>
      </c>
      <c r="AI275" s="73">
        <v>139382</v>
      </c>
      <c r="AJ275" s="73">
        <v>139382</v>
      </c>
      <c r="AK275" s="73">
        <v>139382</v>
      </c>
      <c r="AL275" s="73">
        <v>139382</v>
      </c>
      <c r="AM275" s="73">
        <v>139382</v>
      </c>
      <c r="AN275" s="73">
        <v>139382</v>
      </c>
      <c r="AO275" s="73">
        <v>139382</v>
      </c>
      <c r="AP275" s="73">
        <v>139382</v>
      </c>
      <c r="AQ275" s="73">
        <v>139382</v>
      </c>
      <c r="AR275" s="270">
        <f t="shared" si="155"/>
        <v>139382</v>
      </c>
      <c r="AS275" s="73">
        <v>144187</v>
      </c>
      <c r="AT275" s="73">
        <v>144187</v>
      </c>
      <c r="AU275" s="73">
        <v>144187</v>
      </c>
      <c r="AV275" s="73">
        <v>144187</v>
      </c>
      <c r="AW275" s="73">
        <v>144187</v>
      </c>
      <c r="AX275" s="73">
        <v>144187</v>
      </c>
      <c r="AY275" s="73">
        <v>144187</v>
      </c>
      <c r="AZ275" s="73">
        <v>144187</v>
      </c>
      <c r="BA275" s="270">
        <f t="shared" si="156"/>
        <v>144187</v>
      </c>
      <c r="BB275" s="73">
        <v>144333</v>
      </c>
      <c r="BC275" s="73">
        <v>144333</v>
      </c>
      <c r="BD275" s="73">
        <v>144333</v>
      </c>
      <c r="BE275" s="73">
        <v>144333</v>
      </c>
      <c r="BF275" s="73">
        <v>144333</v>
      </c>
      <c r="BG275" s="73">
        <v>144333</v>
      </c>
      <c r="BH275" s="73">
        <v>144333</v>
      </c>
      <c r="BI275" s="270">
        <f t="shared" si="157"/>
        <v>144333</v>
      </c>
      <c r="BJ275" s="73">
        <v>137188</v>
      </c>
      <c r="BK275" s="73">
        <v>137188</v>
      </c>
      <c r="BL275" s="270">
        <f t="shared" si="158"/>
        <v>137188</v>
      </c>
      <c r="BM275" s="73">
        <v>135365</v>
      </c>
      <c r="BN275" s="73">
        <v>135365</v>
      </c>
      <c r="BO275" s="73">
        <v>135365</v>
      </c>
      <c r="BP275" s="73">
        <v>135365</v>
      </c>
      <c r="BQ275" s="73">
        <v>135365</v>
      </c>
      <c r="BR275" s="73">
        <v>135365</v>
      </c>
      <c r="BS275" s="73">
        <v>135365</v>
      </c>
      <c r="BT275" s="73">
        <v>135365</v>
      </c>
      <c r="BU275" s="73">
        <v>135365</v>
      </c>
      <c r="BV275" s="73">
        <v>135365</v>
      </c>
      <c r="BW275" s="270">
        <f t="shared" si="159"/>
        <v>135365</v>
      </c>
      <c r="BX275" s="73">
        <v>150049</v>
      </c>
      <c r="BY275" s="73">
        <v>150049</v>
      </c>
      <c r="BZ275" s="73">
        <v>150049</v>
      </c>
      <c r="CA275" s="73">
        <v>150049</v>
      </c>
      <c r="CB275" s="73">
        <v>150049</v>
      </c>
      <c r="CC275" s="73">
        <v>150049</v>
      </c>
      <c r="CD275" s="73">
        <v>150049</v>
      </c>
      <c r="CE275" s="73">
        <v>150049</v>
      </c>
      <c r="CF275" s="270">
        <f t="shared" si="160"/>
        <v>150049</v>
      </c>
      <c r="CG275" s="73">
        <v>134558</v>
      </c>
      <c r="CH275" s="73">
        <v>134558</v>
      </c>
      <c r="CI275" s="73">
        <v>134558</v>
      </c>
      <c r="CJ275" s="73">
        <v>134558</v>
      </c>
      <c r="CK275" s="73">
        <v>134558</v>
      </c>
      <c r="CL275" s="73">
        <v>134558</v>
      </c>
      <c r="CM275" s="73">
        <v>134558</v>
      </c>
      <c r="CN275" s="73">
        <v>134558</v>
      </c>
      <c r="CO275" s="73">
        <v>134558</v>
      </c>
      <c r="CP275" s="270">
        <f t="shared" si="161"/>
        <v>134558</v>
      </c>
      <c r="CQ275" s="73">
        <v>135816</v>
      </c>
      <c r="CR275" s="73">
        <v>135816</v>
      </c>
      <c r="CS275" s="73">
        <v>135816</v>
      </c>
      <c r="CT275" s="73">
        <v>135816</v>
      </c>
      <c r="CU275" s="73">
        <v>135816</v>
      </c>
      <c r="CV275" s="73">
        <v>135816</v>
      </c>
      <c r="CW275" s="73">
        <v>135816</v>
      </c>
      <c r="CX275" s="73">
        <v>135816</v>
      </c>
      <c r="CY275" s="73">
        <v>135816</v>
      </c>
      <c r="CZ275" s="73">
        <v>135816</v>
      </c>
      <c r="DA275" s="270">
        <f t="shared" si="162"/>
        <v>135816</v>
      </c>
      <c r="DB275" s="73">
        <v>128873</v>
      </c>
      <c r="DC275" s="73">
        <v>128873</v>
      </c>
      <c r="DD275" s="270">
        <f t="shared" si="163"/>
        <v>128873</v>
      </c>
      <c r="DE275" s="73">
        <v>138542</v>
      </c>
      <c r="DF275" s="73">
        <v>138542</v>
      </c>
      <c r="DG275" s="73">
        <v>138542</v>
      </c>
      <c r="DH275" s="73">
        <v>138542</v>
      </c>
      <c r="DI275" s="73">
        <v>138542</v>
      </c>
      <c r="DJ275" s="73">
        <v>138542</v>
      </c>
      <c r="DK275" s="73">
        <v>138542</v>
      </c>
      <c r="DL275" s="73">
        <v>138542</v>
      </c>
      <c r="DM275" s="73">
        <v>138542</v>
      </c>
      <c r="DN275" s="73">
        <v>138542</v>
      </c>
      <c r="DO275" s="270">
        <f t="shared" si="164"/>
        <v>138542</v>
      </c>
      <c r="DP275" s="73">
        <v>136703</v>
      </c>
      <c r="DQ275" s="73">
        <v>136703</v>
      </c>
      <c r="DR275" s="73">
        <v>136703</v>
      </c>
      <c r="DS275" s="73">
        <v>136703</v>
      </c>
      <c r="DT275" s="73">
        <v>136703</v>
      </c>
      <c r="DU275" s="73">
        <v>136703</v>
      </c>
      <c r="DV275" s="73">
        <v>136703</v>
      </c>
      <c r="DW275" s="73">
        <v>136703</v>
      </c>
      <c r="DX275" s="73">
        <v>136703</v>
      </c>
      <c r="DY275" s="73">
        <v>136703</v>
      </c>
      <c r="DZ275" s="270">
        <f t="shared" si="165"/>
        <v>136703</v>
      </c>
      <c r="EA275" s="73">
        <v>139225</v>
      </c>
      <c r="EB275" s="73">
        <v>139225</v>
      </c>
      <c r="EC275" s="73">
        <v>139225</v>
      </c>
      <c r="ED275" s="73">
        <v>139225</v>
      </c>
      <c r="EE275" s="73">
        <v>139225</v>
      </c>
      <c r="EF275" s="73">
        <v>139225</v>
      </c>
      <c r="EG275" s="73">
        <v>139225</v>
      </c>
      <c r="EH275" s="73">
        <v>139225</v>
      </c>
      <c r="EI275" s="73">
        <v>139225</v>
      </c>
      <c r="EJ275" s="73">
        <v>139225</v>
      </c>
      <c r="EK275" s="270">
        <f t="shared" si="166"/>
        <v>139225</v>
      </c>
      <c r="EM275" s="306">
        <f t="shared" si="168"/>
        <v>138806.46666666667</v>
      </c>
      <c r="EN275" s="144" t="str">
        <f t="shared" si="136"/>
        <v>OK</v>
      </c>
      <c r="EO275" s="144" t="str">
        <f t="shared" si="137"/>
        <v>OK</v>
      </c>
      <c r="EP275" s="144" t="str">
        <f t="shared" si="138"/>
        <v>OK</v>
      </c>
      <c r="EQ275" s="144" t="str">
        <f t="shared" si="139"/>
        <v>OK</v>
      </c>
      <c r="ER275" s="144" t="str">
        <f t="shared" si="140"/>
        <v>OK</v>
      </c>
      <c r="ES275" s="144" t="str">
        <f t="shared" si="141"/>
        <v>OK</v>
      </c>
      <c r="ET275" s="144" t="str">
        <f t="shared" si="142"/>
        <v>OK</v>
      </c>
      <c r="EU275" s="144" t="str">
        <f t="shared" si="143"/>
        <v>OK</v>
      </c>
      <c r="EV275" s="144" t="str">
        <f t="shared" si="144"/>
        <v>OK</v>
      </c>
      <c r="EW275" s="144" t="str">
        <f t="shared" si="145"/>
        <v>OK</v>
      </c>
      <c r="EX275" s="144" t="str">
        <f t="shared" si="146"/>
        <v>XXX</v>
      </c>
      <c r="EY275" s="144" t="str">
        <f t="shared" si="147"/>
        <v>XXX</v>
      </c>
      <c r="EZ275" s="144" t="str">
        <f t="shared" si="148"/>
        <v>OK</v>
      </c>
      <c r="FA275" s="144" t="str">
        <f t="shared" si="149"/>
        <v>OK</v>
      </c>
      <c r="FB275" s="144" t="str">
        <f t="shared" si="150"/>
        <v>OK</v>
      </c>
    </row>
    <row r="276" spans="2:158" ht="14.4" x14ac:dyDescent="0.3">
      <c r="B276" s="144">
        <v>271</v>
      </c>
      <c r="C276" s="68" t="s">
        <v>797</v>
      </c>
      <c r="D276" s="69" t="s">
        <v>798</v>
      </c>
      <c r="E276" s="70" t="s">
        <v>258</v>
      </c>
      <c r="F276" s="73">
        <f t="shared" si="167"/>
        <v>179314</v>
      </c>
      <c r="G276" s="73">
        <f t="shared" si="167"/>
        <v>179314</v>
      </c>
      <c r="H276" s="73">
        <f t="shared" si="167"/>
        <v>179314</v>
      </c>
      <c r="I276" s="73">
        <f t="shared" si="167"/>
        <v>179314</v>
      </c>
      <c r="J276" s="37"/>
      <c r="K276" s="73">
        <v>179314</v>
      </c>
      <c r="L276" s="73">
        <v>179314</v>
      </c>
      <c r="M276" s="73">
        <v>179314</v>
      </c>
      <c r="N276" s="73">
        <v>179314</v>
      </c>
      <c r="O276" s="73">
        <v>179314</v>
      </c>
      <c r="P276" s="73">
        <v>179314</v>
      </c>
      <c r="Q276" s="73">
        <v>179314</v>
      </c>
      <c r="R276" s="270">
        <f t="shared" si="152"/>
        <v>179314</v>
      </c>
      <c r="S276" s="73">
        <v>182002</v>
      </c>
      <c r="T276" s="73">
        <v>182002</v>
      </c>
      <c r="U276" s="73">
        <v>182002</v>
      </c>
      <c r="V276" s="73">
        <v>182002</v>
      </c>
      <c r="W276" s="73">
        <v>182002</v>
      </c>
      <c r="X276" s="73">
        <v>182002</v>
      </c>
      <c r="Y276" s="73">
        <v>182002</v>
      </c>
      <c r="Z276" s="73">
        <v>182002</v>
      </c>
      <c r="AA276" s="270">
        <f t="shared" si="153"/>
        <v>182002</v>
      </c>
      <c r="AB276" s="73">
        <v>192381</v>
      </c>
      <c r="AC276" s="73">
        <v>192381</v>
      </c>
      <c r="AD276" s="73">
        <v>192381</v>
      </c>
      <c r="AE276" s="270">
        <f t="shared" si="154"/>
        <v>192381</v>
      </c>
      <c r="AF276" s="73">
        <v>184689</v>
      </c>
      <c r="AG276" s="73">
        <v>184689</v>
      </c>
      <c r="AH276" s="73">
        <v>184689</v>
      </c>
      <c r="AI276" s="73">
        <v>184689</v>
      </c>
      <c r="AJ276" s="73">
        <v>184689</v>
      </c>
      <c r="AK276" s="73">
        <v>184689</v>
      </c>
      <c r="AL276" s="73">
        <v>184689</v>
      </c>
      <c r="AM276" s="73">
        <v>184689</v>
      </c>
      <c r="AN276" s="73">
        <v>184689</v>
      </c>
      <c r="AO276" s="73">
        <v>184689</v>
      </c>
      <c r="AP276" s="73">
        <v>184689</v>
      </c>
      <c r="AQ276" s="73">
        <v>184689</v>
      </c>
      <c r="AR276" s="270">
        <f t="shared" si="155"/>
        <v>184689</v>
      </c>
      <c r="AS276" s="73">
        <v>191245</v>
      </c>
      <c r="AT276" s="73">
        <v>191245</v>
      </c>
      <c r="AU276" s="73">
        <v>191245</v>
      </c>
      <c r="AV276" s="73">
        <v>191245</v>
      </c>
      <c r="AW276" s="73">
        <v>191245</v>
      </c>
      <c r="AX276" s="73">
        <v>191245</v>
      </c>
      <c r="AY276" s="73">
        <v>191245</v>
      </c>
      <c r="AZ276" s="73">
        <v>191245</v>
      </c>
      <c r="BA276" s="270">
        <f t="shared" si="156"/>
        <v>191245</v>
      </c>
      <c r="BB276" s="73">
        <v>191445</v>
      </c>
      <c r="BC276" s="73">
        <v>191445</v>
      </c>
      <c r="BD276" s="73">
        <v>191445</v>
      </c>
      <c r="BE276" s="73">
        <v>191445</v>
      </c>
      <c r="BF276" s="73">
        <v>191445</v>
      </c>
      <c r="BG276" s="73">
        <v>191445</v>
      </c>
      <c r="BH276" s="73">
        <v>191445</v>
      </c>
      <c r="BI276" s="270">
        <f t="shared" si="157"/>
        <v>191445</v>
      </c>
      <c r="BJ276" s="73">
        <v>181694</v>
      </c>
      <c r="BK276" s="73">
        <v>181694</v>
      </c>
      <c r="BL276" s="270">
        <f t="shared" si="158"/>
        <v>181694</v>
      </c>
      <c r="BM276" s="73">
        <v>179207</v>
      </c>
      <c r="BN276" s="73">
        <v>179207</v>
      </c>
      <c r="BO276" s="73">
        <v>179207</v>
      </c>
      <c r="BP276" s="73">
        <v>179207</v>
      </c>
      <c r="BQ276" s="73">
        <v>179207</v>
      </c>
      <c r="BR276" s="73">
        <v>179207</v>
      </c>
      <c r="BS276" s="73">
        <v>179207</v>
      </c>
      <c r="BT276" s="73">
        <v>179207</v>
      </c>
      <c r="BU276" s="73">
        <v>179207</v>
      </c>
      <c r="BV276" s="73">
        <v>179207</v>
      </c>
      <c r="BW276" s="270">
        <f t="shared" si="159"/>
        <v>179207</v>
      </c>
      <c r="BX276" s="73">
        <v>199245</v>
      </c>
      <c r="BY276" s="73">
        <v>199245</v>
      </c>
      <c r="BZ276" s="73">
        <v>199245</v>
      </c>
      <c r="CA276" s="73">
        <v>199245</v>
      </c>
      <c r="CB276" s="73">
        <v>199245</v>
      </c>
      <c r="CC276" s="73">
        <v>199245</v>
      </c>
      <c r="CD276" s="73">
        <v>199245</v>
      </c>
      <c r="CE276" s="73">
        <v>199245</v>
      </c>
      <c r="CF276" s="270">
        <f t="shared" si="160"/>
        <v>199245</v>
      </c>
      <c r="CG276" s="73">
        <v>178105</v>
      </c>
      <c r="CH276" s="73">
        <v>178105</v>
      </c>
      <c r="CI276" s="73">
        <v>178105</v>
      </c>
      <c r="CJ276" s="73">
        <v>178105</v>
      </c>
      <c r="CK276" s="73">
        <v>178105</v>
      </c>
      <c r="CL276" s="73">
        <v>178105</v>
      </c>
      <c r="CM276" s="73">
        <v>178105</v>
      </c>
      <c r="CN276" s="73">
        <v>178105</v>
      </c>
      <c r="CO276" s="73">
        <v>178105</v>
      </c>
      <c r="CP276" s="270">
        <f t="shared" si="161"/>
        <v>178105</v>
      </c>
      <c r="CQ276" s="73">
        <v>179821</v>
      </c>
      <c r="CR276" s="73">
        <v>179821</v>
      </c>
      <c r="CS276" s="73">
        <v>179821</v>
      </c>
      <c r="CT276" s="73">
        <v>179821</v>
      </c>
      <c r="CU276" s="73">
        <v>179821</v>
      </c>
      <c r="CV276" s="73">
        <v>179821</v>
      </c>
      <c r="CW276" s="73">
        <v>179821</v>
      </c>
      <c r="CX276" s="73">
        <v>179821</v>
      </c>
      <c r="CY276" s="73">
        <v>179821</v>
      </c>
      <c r="CZ276" s="73">
        <v>179821</v>
      </c>
      <c r="DA276" s="270">
        <f t="shared" si="162"/>
        <v>179821</v>
      </c>
      <c r="DB276" s="73">
        <v>170347</v>
      </c>
      <c r="DC276" s="73">
        <v>170347</v>
      </c>
      <c r="DD276" s="270">
        <f t="shared" si="163"/>
        <v>170347</v>
      </c>
      <c r="DE276" s="73">
        <v>183542</v>
      </c>
      <c r="DF276" s="73">
        <v>183542</v>
      </c>
      <c r="DG276" s="73">
        <v>183542</v>
      </c>
      <c r="DH276" s="73">
        <v>183542</v>
      </c>
      <c r="DI276" s="73">
        <v>183542</v>
      </c>
      <c r="DJ276" s="73">
        <v>183542</v>
      </c>
      <c r="DK276" s="73">
        <v>183542</v>
      </c>
      <c r="DL276" s="73">
        <v>183542</v>
      </c>
      <c r="DM276" s="73">
        <v>183542</v>
      </c>
      <c r="DN276" s="73">
        <v>183542</v>
      </c>
      <c r="DO276" s="270">
        <f t="shared" si="164"/>
        <v>183542</v>
      </c>
      <c r="DP276" s="73">
        <v>181032</v>
      </c>
      <c r="DQ276" s="73">
        <v>181032</v>
      </c>
      <c r="DR276" s="73">
        <v>181032</v>
      </c>
      <c r="DS276" s="73">
        <v>181032</v>
      </c>
      <c r="DT276" s="73">
        <v>181032</v>
      </c>
      <c r="DU276" s="73">
        <v>181032</v>
      </c>
      <c r="DV276" s="73">
        <v>181032</v>
      </c>
      <c r="DW276" s="73">
        <v>181032</v>
      </c>
      <c r="DX276" s="73">
        <v>181032</v>
      </c>
      <c r="DY276" s="73">
        <v>181032</v>
      </c>
      <c r="DZ276" s="270">
        <f t="shared" si="165"/>
        <v>181032</v>
      </c>
      <c r="EA276" s="73">
        <v>184474</v>
      </c>
      <c r="EB276" s="73">
        <v>184474</v>
      </c>
      <c r="EC276" s="73">
        <v>184474</v>
      </c>
      <c r="ED276" s="73">
        <v>184474</v>
      </c>
      <c r="EE276" s="73">
        <v>184474</v>
      </c>
      <c r="EF276" s="73">
        <v>184474</v>
      </c>
      <c r="EG276" s="73">
        <v>184474</v>
      </c>
      <c r="EH276" s="73">
        <v>184474</v>
      </c>
      <c r="EI276" s="73">
        <v>184474</v>
      </c>
      <c r="EJ276" s="73">
        <v>184474</v>
      </c>
      <c r="EK276" s="270">
        <f t="shared" si="166"/>
        <v>184474</v>
      </c>
      <c r="EM276" s="306">
        <f t="shared" si="168"/>
        <v>183902.86666666667</v>
      </c>
      <c r="EN276" s="144" t="str">
        <f t="shared" si="136"/>
        <v>OK</v>
      </c>
      <c r="EO276" s="144" t="str">
        <f t="shared" si="137"/>
        <v>OK</v>
      </c>
      <c r="EP276" s="144" t="str">
        <f t="shared" si="138"/>
        <v>OK</v>
      </c>
      <c r="EQ276" s="144" t="str">
        <f t="shared" si="139"/>
        <v>OK</v>
      </c>
      <c r="ER276" s="144" t="str">
        <f t="shared" si="140"/>
        <v>OK</v>
      </c>
      <c r="ES276" s="144" t="str">
        <f t="shared" si="141"/>
        <v>OK</v>
      </c>
      <c r="ET276" s="144" t="str">
        <f t="shared" si="142"/>
        <v>OK</v>
      </c>
      <c r="EU276" s="144" t="str">
        <f t="shared" si="143"/>
        <v>OK</v>
      </c>
      <c r="EV276" s="144" t="str">
        <f t="shared" si="144"/>
        <v>OK</v>
      </c>
      <c r="EW276" s="144" t="str">
        <f t="shared" si="145"/>
        <v>OK</v>
      </c>
      <c r="EX276" s="144" t="str">
        <f t="shared" si="146"/>
        <v>XXX</v>
      </c>
      <c r="EY276" s="144" t="str">
        <f t="shared" si="147"/>
        <v>XXX</v>
      </c>
      <c r="EZ276" s="144" t="str">
        <f t="shared" si="148"/>
        <v>OK</v>
      </c>
      <c r="FA276" s="144" t="str">
        <f t="shared" si="149"/>
        <v>OK</v>
      </c>
      <c r="FB276" s="144" t="str">
        <f t="shared" si="150"/>
        <v>OK</v>
      </c>
    </row>
    <row r="277" spans="2:158" ht="14.4" x14ac:dyDescent="0.3">
      <c r="B277" s="144">
        <v>272</v>
      </c>
      <c r="C277" s="68" t="s">
        <v>799</v>
      </c>
      <c r="D277" s="69" t="s">
        <v>800</v>
      </c>
      <c r="E277" s="70" t="s">
        <v>258</v>
      </c>
      <c r="F277" s="73">
        <f t="shared" si="167"/>
        <v>199127</v>
      </c>
      <c r="G277" s="73">
        <f t="shared" si="167"/>
        <v>199127</v>
      </c>
      <c r="H277" s="73">
        <f t="shared" si="167"/>
        <v>199127</v>
      </c>
      <c r="I277" s="73">
        <f t="shared" si="167"/>
        <v>199127</v>
      </c>
      <c r="J277" s="37"/>
      <c r="K277" s="73">
        <v>199127</v>
      </c>
      <c r="L277" s="73">
        <v>199127</v>
      </c>
      <c r="M277" s="73">
        <v>199127</v>
      </c>
      <c r="N277" s="73">
        <v>199127</v>
      </c>
      <c r="O277" s="73">
        <v>199127</v>
      </c>
      <c r="P277" s="73">
        <v>199127</v>
      </c>
      <c r="Q277" s="73">
        <v>199127</v>
      </c>
      <c r="R277" s="270">
        <f t="shared" si="152"/>
        <v>199127</v>
      </c>
      <c r="S277" s="73">
        <v>202138</v>
      </c>
      <c r="T277" s="73">
        <v>202138</v>
      </c>
      <c r="U277" s="73">
        <v>202138</v>
      </c>
      <c r="V277" s="73">
        <v>202138</v>
      </c>
      <c r="W277" s="73">
        <v>202138</v>
      </c>
      <c r="X277" s="73">
        <v>202138</v>
      </c>
      <c r="Y277" s="73">
        <v>202138</v>
      </c>
      <c r="Z277" s="73">
        <v>202138</v>
      </c>
      <c r="AA277" s="270">
        <f t="shared" si="153"/>
        <v>202138</v>
      </c>
      <c r="AB277" s="73">
        <v>213771</v>
      </c>
      <c r="AC277" s="73">
        <v>213771</v>
      </c>
      <c r="AD277" s="73">
        <v>213771</v>
      </c>
      <c r="AE277" s="270">
        <f t="shared" si="154"/>
        <v>213771</v>
      </c>
      <c r="AF277" s="73">
        <v>205150</v>
      </c>
      <c r="AG277" s="73">
        <v>205150</v>
      </c>
      <c r="AH277" s="73">
        <v>205150</v>
      </c>
      <c r="AI277" s="73">
        <v>205150</v>
      </c>
      <c r="AJ277" s="73">
        <v>205150</v>
      </c>
      <c r="AK277" s="73">
        <v>205150</v>
      </c>
      <c r="AL277" s="73">
        <v>205150</v>
      </c>
      <c r="AM277" s="73">
        <v>205150</v>
      </c>
      <c r="AN277" s="73">
        <v>205150</v>
      </c>
      <c r="AO277" s="73">
        <v>205150</v>
      </c>
      <c r="AP277" s="73">
        <v>205150</v>
      </c>
      <c r="AQ277" s="73">
        <v>205150</v>
      </c>
      <c r="AR277" s="270">
        <f t="shared" si="155"/>
        <v>205150</v>
      </c>
      <c r="AS277" s="73">
        <v>212497</v>
      </c>
      <c r="AT277" s="73">
        <v>212497</v>
      </c>
      <c r="AU277" s="73">
        <v>212497</v>
      </c>
      <c r="AV277" s="73">
        <v>212497</v>
      </c>
      <c r="AW277" s="73">
        <v>212497</v>
      </c>
      <c r="AX277" s="73">
        <v>212497</v>
      </c>
      <c r="AY277" s="73">
        <v>212497</v>
      </c>
      <c r="AZ277" s="73">
        <v>212497</v>
      </c>
      <c r="BA277" s="270">
        <f t="shared" si="156"/>
        <v>212497</v>
      </c>
      <c r="BB277" s="73">
        <v>212721</v>
      </c>
      <c r="BC277" s="73">
        <v>212721</v>
      </c>
      <c r="BD277" s="73">
        <v>212721</v>
      </c>
      <c r="BE277" s="73">
        <v>212721</v>
      </c>
      <c r="BF277" s="73">
        <v>212721</v>
      </c>
      <c r="BG277" s="73">
        <v>212721</v>
      </c>
      <c r="BH277" s="73">
        <v>212721</v>
      </c>
      <c r="BI277" s="270">
        <f t="shared" si="157"/>
        <v>212721</v>
      </c>
      <c r="BJ277" s="73">
        <v>201794</v>
      </c>
      <c r="BK277" s="73">
        <v>201794</v>
      </c>
      <c r="BL277" s="270">
        <f t="shared" si="158"/>
        <v>201794</v>
      </c>
      <c r="BM277" s="73">
        <v>199006</v>
      </c>
      <c r="BN277" s="73">
        <v>199006</v>
      </c>
      <c r="BO277" s="73">
        <v>199006</v>
      </c>
      <c r="BP277" s="73">
        <v>199006</v>
      </c>
      <c r="BQ277" s="73">
        <v>199006</v>
      </c>
      <c r="BR277" s="73">
        <v>199006</v>
      </c>
      <c r="BS277" s="73">
        <v>199006</v>
      </c>
      <c r="BT277" s="73">
        <v>199006</v>
      </c>
      <c r="BU277" s="73">
        <v>199006</v>
      </c>
      <c r="BV277" s="73">
        <v>199006</v>
      </c>
      <c r="BW277" s="270">
        <f t="shared" si="159"/>
        <v>199006</v>
      </c>
      <c r="BX277" s="73">
        <v>221463</v>
      </c>
      <c r="BY277" s="73">
        <v>221463</v>
      </c>
      <c r="BZ277" s="73">
        <v>221463</v>
      </c>
      <c r="CA277" s="73">
        <v>221463</v>
      </c>
      <c r="CB277" s="73">
        <v>221463</v>
      </c>
      <c r="CC277" s="73">
        <v>221463</v>
      </c>
      <c r="CD277" s="73">
        <v>221463</v>
      </c>
      <c r="CE277" s="73">
        <v>221463</v>
      </c>
      <c r="CF277" s="270">
        <f t="shared" si="160"/>
        <v>221463</v>
      </c>
      <c r="CG277" s="73">
        <v>197771</v>
      </c>
      <c r="CH277" s="73">
        <v>197771</v>
      </c>
      <c r="CI277" s="73">
        <v>197771</v>
      </c>
      <c r="CJ277" s="73">
        <v>197771</v>
      </c>
      <c r="CK277" s="73">
        <v>197771</v>
      </c>
      <c r="CL277" s="73">
        <v>197771</v>
      </c>
      <c r="CM277" s="73">
        <v>197771</v>
      </c>
      <c r="CN277" s="73">
        <v>197771</v>
      </c>
      <c r="CO277" s="73">
        <v>197771</v>
      </c>
      <c r="CP277" s="270">
        <f t="shared" si="161"/>
        <v>197771</v>
      </c>
      <c r="CQ277" s="73">
        <v>199695</v>
      </c>
      <c r="CR277" s="73">
        <v>199695</v>
      </c>
      <c r="CS277" s="73">
        <v>199695</v>
      </c>
      <c r="CT277" s="73">
        <v>199695</v>
      </c>
      <c r="CU277" s="73">
        <v>199695</v>
      </c>
      <c r="CV277" s="73">
        <v>199695</v>
      </c>
      <c r="CW277" s="73">
        <v>199695</v>
      </c>
      <c r="CX277" s="73">
        <v>199695</v>
      </c>
      <c r="CY277" s="73">
        <v>199695</v>
      </c>
      <c r="CZ277" s="73">
        <v>199695</v>
      </c>
      <c r="DA277" s="270">
        <f t="shared" si="162"/>
        <v>199695</v>
      </c>
      <c r="DB277" s="73">
        <v>189077</v>
      </c>
      <c r="DC277" s="73">
        <v>189077</v>
      </c>
      <c r="DD277" s="270">
        <f t="shared" si="163"/>
        <v>189077</v>
      </c>
      <c r="DE277" s="73">
        <v>203865</v>
      </c>
      <c r="DF277" s="73">
        <v>203865</v>
      </c>
      <c r="DG277" s="73">
        <v>203865</v>
      </c>
      <c r="DH277" s="73">
        <v>203865</v>
      </c>
      <c r="DI277" s="73">
        <v>203865</v>
      </c>
      <c r="DJ277" s="73">
        <v>203865</v>
      </c>
      <c r="DK277" s="73">
        <v>203865</v>
      </c>
      <c r="DL277" s="73">
        <v>203865</v>
      </c>
      <c r="DM277" s="73">
        <v>203865</v>
      </c>
      <c r="DN277" s="73">
        <v>203865</v>
      </c>
      <c r="DO277" s="270">
        <f t="shared" si="164"/>
        <v>203865</v>
      </c>
      <c r="DP277" s="73">
        <v>201052</v>
      </c>
      <c r="DQ277" s="73">
        <v>201052</v>
      </c>
      <c r="DR277" s="73">
        <v>201052</v>
      </c>
      <c r="DS277" s="73">
        <v>201052</v>
      </c>
      <c r="DT277" s="73">
        <v>201052</v>
      </c>
      <c r="DU277" s="73">
        <v>201052</v>
      </c>
      <c r="DV277" s="73">
        <v>201052</v>
      </c>
      <c r="DW277" s="73">
        <v>201052</v>
      </c>
      <c r="DX277" s="73">
        <v>201052</v>
      </c>
      <c r="DY277" s="73">
        <v>201052</v>
      </c>
      <c r="DZ277" s="270">
        <f t="shared" si="165"/>
        <v>201052</v>
      </c>
      <c r="EA277" s="73">
        <v>204909</v>
      </c>
      <c r="EB277" s="73">
        <v>204909</v>
      </c>
      <c r="EC277" s="73">
        <v>204909</v>
      </c>
      <c r="ED277" s="73">
        <v>204909</v>
      </c>
      <c r="EE277" s="73">
        <v>204909</v>
      </c>
      <c r="EF277" s="73">
        <v>204909</v>
      </c>
      <c r="EG277" s="73">
        <v>204909</v>
      </c>
      <c r="EH277" s="73">
        <v>204909</v>
      </c>
      <c r="EI277" s="73">
        <v>204909</v>
      </c>
      <c r="EJ277" s="73">
        <v>204909</v>
      </c>
      <c r="EK277" s="270">
        <f t="shared" si="166"/>
        <v>204909</v>
      </c>
      <c r="EM277" s="306">
        <f t="shared" si="168"/>
        <v>204269.06666666668</v>
      </c>
      <c r="EN277" s="144" t="str">
        <f t="shared" si="136"/>
        <v>OK</v>
      </c>
      <c r="EO277" s="144" t="str">
        <f t="shared" si="137"/>
        <v>OK</v>
      </c>
      <c r="EP277" s="144" t="str">
        <f t="shared" si="138"/>
        <v>OK</v>
      </c>
      <c r="EQ277" s="144" t="str">
        <f t="shared" si="139"/>
        <v>OK</v>
      </c>
      <c r="ER277" s="144" t="str">
        <f t="shared" si="140"/>
        <v>OK</v>
      </c>
      <c r="ES277" s="144" t="str">
        <f t="shared" si="141"/>
        <v>OK</v>
      </c>
      <c r="ET277" s="144" t="str">
        <f t="shared" si="142"/>
        <v>OK</v>
      </c>
      <c r="EU277" s="144" t="str">
        <f t="shared" si="143"/>
        <v>OK</v>
      </c>
      <c r="EV277" s="144" t="str">
        <f t="shared" si="144"/>
        <v>OK</v>
      </c>
      <c r="EW277" s="144" t="str">
        <f t="shared" si="145"/>
        <v>OK</v>
      </c>
      <c r="EX277" s="144" t="str">
        <f t="shared" si="146"/>
        <v>XXX</v>
      </c>
      <c r="EY277" s="144" t="str">
        <f t="shared" si="147"/>
        <v>XXX</v>
      </c>
      <c r="EZ277" s="144" t="str">
        <f t="shared" si="148"/>
        <v>OK</v>
      </c>
      <c r="FA277" s="144" t="str">
        <f t="shared" si="149"/>
        <v>OK</v>
      </c>
      <c r="FB277" s="144" t="str">
        <f t="shared" si="150"/>
        <v>OK</v>
      </c>
    </row>
    <row r="278" spans="2:158" ht="14.4" x14ac:dyDescent="0.3">
      <c r="B278" s="144">
        <v>273</v>
      </c>
      <c r="C278" s="68" t="s">
        <v>801</v>
      </c>
      <c r="D278" s="69" t="s">
        <v>802</v>
      </c>
      <c r="E278" s="70" t="s">
        <v>258</v>
      </c>
      <c r="F278" s="73">
        <f t="shared" si="167"/>
        <v>504803</v>
      </c>
      <c r="G278" s="73">
        <f t="shared" si="167"/>
        <v>504803</v>
      </c>
      <c r="H278" s="73">
        <f t="shared" si="167"/>
        <v>504803</v>
      </c>
      <c r="I278" s="73">
        <f t="shared" si="167"/>
        <v>504803</v>
      </c>
      <c r="J278" s="37"/>
      <c r="K278" s="73">
        <v>504803</v>
      </c>
      <c r="L278" s="73">
        <v>504803</v>
      </c>
      <c r="M278" s="73">
        <v>504803</v>
      </c>
      <c r="N278" s="73">
        <v>504803</v>
      </c>
      <c r="O278" s="73">
        <v>504803</v>
      </c>
      <c r="P278" s="73">
        <v>504803</v>
      </c>
      <c r="Q278" s="73">
        <v>504803</v>
      </c>
      <c r="R278" s="270">
        <f t="shared" si="152"/>
        <v>504803</v>
      </c>
      <c r="S278" s="73">
        <v>512818</v>
      </c>
      <c r="T278" s="73">
        <v>512818</v>
      </c>
      <c r="U278" s="73">
        <v>512818</v>
      </c>
      <c r="V278" s="73">
        <v>512818</v>
      </c>
      <c r="W278" s="73">
        <v>512818</v>
      </c>
      <c r="X278" s="73">
        <v>512818</v>
      </c>
      <c r="Y278" s="73">
        <v>512818</v>
      </c>
      <c r="Z278" s="73">
        <v>512818</v>
      </c>
      <c r="AA278" s="270">
        <f t="shared" si="153"/>
        <v>512818</v>
      </c>
      <c r="AB278" s="73">
        <v>543779</v>
      </c>
      <c r="AC278" s="73">
        <v>543779</v>
      </c>
      <c r="AD278" s="73">
        <v>543779</v>
      </c>
      <c r="AE278" s="270">
        <f t="shared" si="154"/>
        <v>543779</v>
      </c>
      <c r="AF278" s="73">
        <v>520833</v>
      </c>
      <c r="AG278" s="73">
        <v>520833</v>
      </c>
      <c r="AH278" s="73">
        <v>520833</v>
      </c>
      <c r="AI278" s="73">
        <v>520833</v>
      </c>
      <c r="AJ278" s="73">
        <v>520833</v>
      </c>
      <c r="AK278" s="73">
        <v>520833</v>
      </c>
      <c r="AL278" s="73">
        <v>520833</v>
      </c>
      <c r="AM278" s="73">
        <v>520833</v>
      </c>
      <c r="AN278" s="73">
        <v>520833</v>
      </c>
      <c r="AO278" s="73">
        <v>520833</v>
      </c>
      <c r="AP278" s="73">
        <v>520833</v>
      </c>
      <c r="AQ278" s="73">
        <v>520833</v>
      </c>
      <c r="AR278" s="270">
        <f t="shared" si="155"/>
        <v>520833</v>
      </c>
      <c r="AS278" s="73">
        <v>540390</v>
      </c>
      <c r="AT278" s="73">
        <v>540390</v>
      </c>
      <c r="AU278" s="73">
        <v>540390</v>
      </c>
      <c r="AV278" s="73">
        <v>540390</v>
      </c>
      <c r="AW278" s="73">
        <v>540390</v>
      </c>
      <c r="AX278" s="73">
        <v>540390</v>
      </c>
      <c r="AY278" s="73">
        <v>540390</v>
      </c>
      <c r="AZ278" s="73">
        <v>540390</v>
      </c>
      <c r="BA278" s="270">
        <f t="shared" si="156"/>
        <v>540390</v>
      </c>
      <c r="BB278" s="73">
        <v>540985</v>
      </c>
      <c r="BC278" s="73">
        <v>540985</v>
      </c>
      <c r="BD278" s="73">
        <v>540985</v>
      </c>
      <c r="BE278" s="73">
        <v>540985</v>
      </c>
      <c r="BF278" s="73">
        <v>540985</v>
      </c>
      <c r="BG278" s="73">
        <v>540985</v>
      </c>
      <c r="BH278" s="73">
        <v>540985</v>
      </c>
      <c r="BI278" s="270">
        <f t="shared" si="157"/>
        <v>540985</v>
      </c>
      <c r="BJ278" s="73">
        <v>511902</v>
      </c>
      <c r="BK278" s="73">
        <v>511902</v>
      </c>
      <c r="BL278" s="270">
        <f t="shared" si="158"/>
        <v>511902</v>
      </c>
      <c r="BM278" s="73">
        <v>504482</v>
      </c>
      <c r="BN278" s="73">
        <v>504482</v>
      </c>
      <c r="BO278" s="73">
        <v>504482</v>
      </c>
      <c r="BP278" s="73">
        <v>504482</v>
      </c>
      <c r="BQ278" s="73">
        <v>504482</v>
      </c>
      <c r="BR278" s="73">
        <v>504482</v>
      </c>
      <c r="BS278" s="73">
        <v>504482</v>
      </c>
      <c r="BT278" s="73">
        <v>504482</v>
      </c>
      <c r="BU278" s="73">
        <v>504482</v>
      </c>
      <c r="BV278" s="73">
        <v>504482</v>
      </c>
      <c r="BW278" s="270">
        <f t="shared" si="159"/>
        <v>504482</v>
      </c>
      <c r="BX278" s="73">
        <v>564251</v>
      </c>
      <c r="BY278" s="73">
        <v>564251</v>
      </c>
      <c r="BZ278" s="73">
        <v>564251</v>
      </c>
      <c r="CA278" s="73">
        <v>564251</v>
      </c>
      <c r="CB278" s="73">
        <v>564251</v>
      </c>
      <c r="CC278" s="73">
        <v>564251</v>
      </c>
      <c r="CD278" s="73">
        <v>564251</v>
      </c>
      <c r="CE278" s="73">
        <v>564251</v>
      </c>
      <c r="CF278" s="270">
        <f t="shared" si="160"/>
        <v>564251</v>
      </c>
      <c r="CG278" s="73">
        <v>501195</v>
      </c>
      <c r="CH278" s="73">
        <v>501195</v>
      </c>
      <c r="CI278" s="73">
        <v>501195</v>
      </c>
      <c r="CJ278" s="73">
        <v>501195</v>
      </c>
      <c r="CK278" s="73">
        <v>501195</v>
      </c>
      <c r="CL278" s="73">
        <v>501195</v>
      </c>
      <c r="CM278" s="73">
        <v>501195</v>
      </c>
      <c r="CN278" s="73">
        <v>501195</v>
      </c>
      <c r="CO278" s="73">
        <v>501195</v>
      </c>
      <c r="CP278" s="270">
        <f t="shared" si="161"/>
        <v>501195</v>
      </c>
      <c r="CQ278" s="73">
        <v>506314</v>
      </c>
      <c r="CR278" s="73">
        <v>506314</v>
      </c>
      <c r="CS278" s="73">
        <v>506314</v>
      </c>
      <c r="CT278" s="73">
        <v>506314</v>
      </c>
      <c r="CU278" s="73">
        <v>506314</v>
      </c>
      <c r="CV278" s="73">
        <v>506314</v>
      </c>
      <c r="CW278" s="73">
        <v>506314</v>
      </c>
      <c r="CX278" s="73">
        <v>506314</v>
      </c>
      <c r="CY278" s="73">
        <v>506314</v>
      </c>
      <c r="CZ278" s="73">
        <v>506314</v>
      </c>
      <c r="DA278" s="270">
        <f t="shared" si="162"/>
        <v>506314</v>
      </c>
      <c r="DB278" s="73">
        <v>478056</v>
      </c>
      <c r="DC278" s="73">
        <v>478056</v>
      </c>
      <c r="DD278" s="270">
        <f t="shared" si="163"/>
        <v>478056</v>
      </c>
      <c r="DE278" s="73">
        <v>517414</v>
      </c>
      <c r="DF278" s="73">
        <v>517414</v>
      </c>
      <c r="DG278" s="73">
        <v>517414</v>
      </c>
      <c r="DH278" s="73">
        <v>517414</v>
      </c>
      <c r="DI278" s="73">
        <v>517414</v>
      </c>
      <c r="DJ278" s="73">
        <v>517414</v>
      </c>
      <c r="DK278" s="73">
        <v>517414</v>
      </c>
      <c r="DL278" s="73">
        <v>517414</v>
      </c>
      <c r="DM278" s="73">
        <v>517414</v>
      </c>
      <c r="DN278" s="73">
        <v>517414</v>
      </c>
      <c r="DO278" s="270">
        <f t="shared" si="164"/>
        <v>517414</v>
      </c>
      <c r="DP278" s="73">
        <v>509926</v>
      </c>
      <c r="DQ278" s="73">
        <v>509926</v>
      </c>
      <c r="DR278" s="73">
        <v>509926</v>
      </c>
      <c r="DS278" s="73">
        <v>509926</v>
      </c>
      <c r="DT278" s="73">
        <v>509926</v>
      </c>
      <c r="DU278" s="73">
        <v>509926</v>
      </c>
      <c r="DV278" s="73">
        <v>509926</v>
      </c>
      <c r="DW278" s="73">
        <v>509926</v>
      </c>
      <c r="DX278" s="73">
        <v>509926</v>
      </c>
      <c r="DY278" s="73">
        <v>509926</v>
      </c>
      <c r="DZ278" s="270">
        <f t="shared" si="165"/>
        <v>509926</v>
      </c>
      <c r="EA278" s="73">
        <v>520192</v>
      </c>
      <c r="EB278" s="73">
        <v>520192</v>
      </c>
      <c r="EC278" s="73">
        <v>520192</v>
      </c>
      <c r="ED278" s="73">
        <v>520192</v>
      </c>
      <c r="EE278" s="73">
        <v>520192</v>
      </c>
      <c r="EF278" s="73">
        <v>520192</v>
      </c>
      <c r="EG278" s="73">
        <v>520192</v>
      </c>
      <c r="EH278" s="73">
        <v>520192</v>
      </c>
      <c r="EI278" s="73">
        <v>520192</v>
      </c>
      <c r="EJ278" s="73">
        <v>520192</v>
      </c>
      <c r="EK278" s="270">
        <f t="shared" si="166"/>
        <v>520192</v>
      </c>
      <c r="EM278" s="306">
        <f t="shared" si="168"/>
        <v>518489.33333333331</v>
      </c>
      <c r="EN278" s="144" t="str">
        <f t="shared" si="136"/>
        <v>OK</v>
      </c>
      <c r="EO278" s="144" t="str">
        <f t="shared" si="137"/>
        <v>OK</v>
      </c>
      <c r="EP278" s="144" t="str">
        <f t="shared" si="138"/>
        <v>OK</v>
      </c>
      <c r="EQ278" s="144" t="str">
        <f t="shared" si="139"/>
        <v>OK</v>
      </c>
      <c r="ER278" s="144" t="str">
        <f t="shared" si="140"/>
        <v>OK</v>
      </c>
      <c r="ES278" s="144" t="str">
        <f t="shared" si="141"/>
        <v>OK</v>
      </c>
      <c r="ET278" s="144" t="str">
        <f t="shared" si="142"/>
        <v>OK</v>
      </c>
      <c r="EU278" s="144" t="str">
        <f t="shared" si="143"/>
        <v>OK</v>
      </c>
      <c r="EV278" s="144" t="str">
        <f t="shared" si="144"/>
        <v>OK</v>
      </c>
      <c r="EW278" s="144" t="str">
        <f t="shared" si="145"/>
        <v>OK</v>
      </c>
      <c r="EX278" s="144" t="str">
        <f t="shared" si="146"/>
        <v>XXX</v>
      </c>
      <c r="EY278" s="144" t="str">
        <f t="shared" si="147"/>
        <v>XXX</v>
      </c>
      <c r="EZ278" s="144" t="str">
        <f t="shared" si="148"/>
        <v>OK</v>
      </c>
      <c r="FA278" s="144" t="str">
        <f t="shared" si="149"/>
        <v>OK</v>
      </c>
      <c r="FB278" s="144" t="str">
        <f t="shared" si="150"/>
        <v>OK</v>
      </c>
    </row>
    <row r="279" spans="2:158" ht="14.4" x14ac:dyDescent="0.3">
      <c r="B279" s="144">
        <v>274</v>
      </c>
      <c r="C279" s="68" t="s">
        <v>803</v>
      </c>
      <c r="D279" s="69" t="s">
        <v>804</v>
      </c>
      <c r="E279" s="70" t="s">
        <v>263</v>
      </c>
      <c r="F279" s="73">
        <f t="shared" si="167"/>
        <v>46267</v>
      </c>
      <c r="G279" s="73">
        <f t="shared" si="167"/>
        <v>46267</v>
      </c>
      <c r="H279" s="73">
        <f t="shared" si="167"/>
        <v>46267</v>
      </c>
      <c r="I279" s="73">
        <f t="shared" si="167"/>
        <v>46267</v>
      </c>
      <c r="J279" s="37"/>
      <c r="K279" s="73">
        <v>46267</v>
      </c>
      <c r="L279" s="73">
        <v>46267</v>
      </c>
      <c r="M279" s="73">
        <v>46267</v>
      </c>
      <c r="N279" s="73">
        <v>46267</v>
      </c>
      <c r="O279" s="73">
        <v>46267</v>
      </c>
      <c r="P279" s="73">
        <v>46267</v>
      </c>
      <c r="Q279" s="73">
        <v>46267</v>
      </c>
      <c r="R279" s="270">
        <f t="shared" si="152"/>
        <v>46267</v>
      </c>
      <c r="S279" s="73">
        <v>46757</v>
      </c>
      <c r="T279" s="73">
        <v>46757</v>
      </c>
      <c r="U279" s="73">
        <v>46757</v>
      </c>
      <c r="V279" s="73">
        <v>46757</v>
      </c>
      <c r="W279" s="73">
        <v>46757</v>
      </c>
      <c r="X279" s="73">
        <v>46757</v>
      </c>
      <c r="Y279" s="73">
        <v>46757</v>
      </c>
      <c r="Z279" s="73">
        <v>46757</v>
      </c>
      <c r="AA279" s="270">
        <f t="shared" si="153"/>
        <v>46757</v>
      </c>
      <c r="AB279" s="73">
        <v>48651</v>
      </c>
      <c r="AC279" s="73">
        <v>48651</v>
      </c>
      <c r="AD279" s="73">
        <v>48651</v>
      </c>
      <c r="AE279" s="270">
        <f t="shared" si="154"/>
        <v>48651</v>
      </c>
      <c r="AF279" s="73">
        <v>47246</v>
      </c>
      <c r="AG279" s="73">
        <v>47246</v>
      </c>
      <c r="AH279" s="73">
        <v>47246</v>
      </c>
      <c r="AI279" s="73">
        <v>47246</v>
      </c>
      <c r="AJ279" s="73">
        <v>47246</v>
      </c>
      <c r="AK279" s="73">
        <v>47246</v>
      </c>
      <c r="AL279" s="73">
        <v>47246</v>
      </c>
      <c r="AM279" s="73">
        <v>47246</v>
      </c>
      <c r="AN279" s="73">
        <v>47246</v>
      </c>
      <c r="AO279" s="73">
        <v>47246</v>
      </c>
      <c r="AP279" s="73">
        <v>47246</v>
      </c>
      <c r="AQ279" s="73">
        <v>47246</v>
      </c>
      <c r="AR279" s="270">
        <f t="shared" si="155"/>
        <v>47246</v>
      </c>
      <c r="AS279" s="73">
        <v>48445</v>
      </c>
      <c r="AT279" s="73">
        <v>48445</v>
      </c>
      <c r="AU279" s="73">
        <v>48445</v>
      </c>
      <c r="AV279" s="73">
        <v>48445</v>
      </c>
      <c r="AW279" s="73">
        <v>48445</v>
      </c>
      <c r="AX279" s="73">
        <v>48445</v>
      </c>
      <c r="AY279" s="73">
        <v>48445</v>
      </c>
      <c r="AZ279" s="73">
        <v>48445</v>
      </c>
      <c r="BA279" s="270">
        <f t="shared" si="156"/>
        <v>48445</v>
      </c>
      <c r="BB279" s="73">
        <v>48481</v>
      </c>
      <c r="BC279" s="73">
        <v>48481</v>
      </c>
      <c r="BD279" s="73">
        <v>48481</v>
      </c>
      <c r="BE279" s="73">
        <v>48481</v>
      </c>
      <c r="BF279" s="73">
        <v>48481</v>
      </c>
      <c r="BG279" s="73">
        <v>48481</v>
      </c>
      <c r="BH279" s="73">
        <v>48481</v>
      </c>
      <c r="BI279" s="270">
        <f t="shared" si="157"/>
        <v>48481</v>
      </c>
      <c r="BJ279" s="73">
        <v>46700</v>
      </c>
      <c r="BK279" s="73">
        <v>46700</v>
      </c>
      <c r="BL279" s="270">
        <f t="shared" si="158"/>
        <v>46700</v>
      </c>
      <c r="BM279" s="73">
        <v>46246</v>
      </c>
      <c r="BN279" s="73">
        <v>46246</v>
      </c>
      <c r="BO279" s="73">
        <v>46246</v>
      </c>
      <c r="BP279" s="73">
        <v>46246</v>
      </c>
      <c r="BQ279" s="73">
        <v>46246</v>
      </c>
      <c r="BR279" s="73">
        <v>46246</v>
      </c>
      <c r="BS279" s="73">
        <v>46246</v>
      </c>
      <c r="BT279" s="73">
        <v>46246</v>
      </c>
      <c r="BU279" s="73">
        <v>46246</v>
      </c>
      <c r="BV279" s="73">
        <v>46246</v>
      </c>
      <c r="BW279" s="270">
        <f t="shared" si="159"/>
        <v>46246</v>
      </c>
      <c r="BX279" s="73">
        <v>49904</v>
      </c>
      <c r="BY279" s="73">
        <v>49904</v>
      </c>
      <c r="BZ279" s="73">
        <v>49904</v>
      </c>
      <c r="CA279" s="73">
        <v>49904</v>
      </c>
      <c r="CB279" s="73">
        <v>49904</v>
      </c>
      <c r="CC279" s="73">
        <v>49904</v>
      </c>
      <c r="CD279" s="73">
        <v>49904</v>
      </c>
      <c r="CE279" s="73">
        <v>49904</v>
      </c>
      <c r="CF279" s="270">
        <f t="shared" si="160"/>
        <v>49904</v>
      </c>
      <c r="CG279" s="73">
        <v>46045</v>
      </c>
      <c r="CH279" s="73">
        <v>46045</v>
      </c>
      <c r="CI279" s="73">
        <v>46045</v>
      </c>
      <c r="CJ279" s="73">
        <v>46045</v>
      </c>
      <c r="CK279" s="73">
        <v>46045</v>
      </c>
      <c r="CL279" s="73">
        <v>46045</v>
      </c>
      <c r="CM279" s="73">
        <v>46045</v>
      </c>
      <c r="CN279" s="73">
        <v>46045</v>
      </c>
      <c r="CO279" s="73">
        <v>46045</v>
      </c>
      <c r="CP279" s="270">
        <f t="shared" si="161"/>
        <v>46045</v>
      </c>
      <c r="CQ279" s="73">
        <v>46358</v>
      </c>
      <c r="CR279" s="73">
        <v>46358</v>
      </c>
      <c r="CS279" s="73">
        <v>46358</v>
      </c>
      <c r="CT279" s="73">
        <v>46358</v>
      </c>
      <c r="CU279" s="73">
        <v>46358</v>
      </c>
      <c r="CV279" s="73">
        <v>46358</v>
      </c>
      <c r="CW279" s="73">
        <v>46358</v>
      </c>
      <c r="CX279" s="73">
        <v>46358</v>
      </c>
      <c r="CY279" s="73">
        <v>46358</v>
      </c>
      <c r="CZ279" s="73">
        <v>46358</v>
      </c>
      <c r="DA279" s="270">
        <f t="shared" si="162"/>
        <v>46358</v>
      </c>
      <c r="DB279" s="73">
        <v>44628</v>
      </c>
      <c r="DC279" s="73">
        <v>44628</v>
      </c>
      <c r="DD279" s="270">
        <f t="shared" si="163"/>
        <v>44628</v>
      </c>
      <c r="DE279" s="73">
        <v>47039</v>
      </c>
      <c r="DF279" s="73">
        <v>47039</v>
      </c>
      <c r="DG279" s="73">
        <v>47039</v>
      </c>
      <c r="DH279" s="73">
        <v>47039</v>
      </c>
      <c r="DI279" s="73">
        <v>47039</v>
      </c>
      <c r="DJ279" s="73">
        <v>47039</v>
      </c>
      <c r="DK279" s="73">
        <v>47039</v>
      </c>
      <c r="DL279" s="73">
        <v>47039</v>
      </c>
      <c r="DM279" s="73">
        <v>47039</v>
      </c>
      <c r="DN279" s="73">
        <v>47039</v>
      </c>
      <c r="DO279" s="270">
        <f t="shared" si="164"/>
        <v>47039</v>
      </c>
      <c r="DP279" s="73">
        <v>46579</v>
      </c>
      <c r="DQ279" s="73">
        <v>46579</v>
      </c>
      <c r="DR279" s="73">
        <v>46579</v>
      </c>
      <c r="DS279" s="73">
        <v>46579</v>
      </c>
      <c r="DT279" s="73">
        <v>46579</v>
      </c>
      <c r="DU279" s="73">
        <v>46579</v>
      </c>
      <c r="DV279" s="73">
        <v>46579</v>
      </c>
      <c r="DW279" s="73">
        <v>46579</v>
      </c>
      <c r="DX279" s="73">
        <v>46579</v>
      </c>
      <c r="DY279" s="73">
        <v>46579</v>
      </c>
      <c r="DZ279" s="270">
        <f t="shared" si="165"/>
        <v>46579</v>
      </c>
      <c r="EA279" s="73">
        <v>47209</v>
      </c>
      <c r="EB279" s="73">
        <v>47209</v>
      </c>
      <c r="EC279" s="73">
        <v>47209</v>
      </c>
      <c r="ED279" s="73">
        <v>47209</v>
      </c>
      <c r="EE279" s="73">
        <v>47209</v>
      </c>
      <c r="EF279" s="73">
        <v>47209</v>
      </c>
      <c r="EG279" s="73">
        <v>47209</v>
      </c>
      <c r="EH279" s="73">
        <v>47209</v>
      </c>
      <c r="EI279" s="73">
        <v>47209</v>
      </c>
      <c r="EJ279" s="73">
        <v>47209</v>
      </c>
      <c r="EK279" s="270">
        <f t="shared" si="166"/>
        <v>47209</v>
      </c>
      <c r="EM279" s="306">
        <f t="shared" si="168"/>
        <v>47103.666666666664</v>
      </c>
      <c r="EN279" s="144" t="str">
        <f t="shared" si="136"/>
        <v>OK</v>
      </c>
      <c r="EO279" s="144" t="str">
        <f t="shared" si="137"/>
        <v>OK</v>
      </c>
      <c r="EP279" s="144" t="str">
        <f t="shared" si="138"/>
        <v>OK</v>
      </c>
      <c r="EQ279" s="144" t="str">
        <f t="shared" si="139"/>
        <v>OK</v>
      </c>
      <c r="ER279" s="144" t="str">
        <f t="shared" si="140"/>
        <v>OK</v>
      </c>
      <c r="ES279" s="144" t="str">
        <f t="shared" si="141"/>
        <v>OK</v>
      </c>
      <c r="ET279" s="144" t="str">
        <f t="shared" si="142"/>
        <v>OK</v>
      </c>
      <c r="EU279" s="144" t="str">
        <f t="shared" si="143"/>
        <v>OK</v>
      </c>
      <c r="EV279" s="144" t="str">
        <f t="shared" si="144"/>
        <v>OK</v>
      </c>
      <c r="EW279" s="144" t="str">
        <f t="shared" si="145"/>
        <v>OK</v>
      </c>
      <c r="EX279" s="144" t="str">
        <f t="shared" si="146"/>
        <v>XXX</v>
      </c>
      <c r="EY279" s="144" t="str">
        <f t="shared" si="147"/>
        <v>XXX</v>
      </c>
      <c r="EZ279" s="144" t="str">
        <f t="shared" si="148"/>
        <v>OK</v>
      </c>
      <c r="FA279" s="144" t="str">
        <f t="shared" si="149"/>
        <v>OK</v>
      </c>
      <c r="FB279" s="144" t="str">
        <f t="shared" si="150"/>
        <v>OK</v>
      </c>
    </row>
    <row r="280" spans="2:158" ht="14.4" x14ac:dyDescent="0.3">
      <c r="B280" s="144">
        <v>275</v>
      </c>
      <c r="C280" s="68" t="s">
        <v>805</v>
      </c>
      <c r="D280" s="69" t="s">
        <v>806</v>
      </c>
      <c r="E280" s="70" t="s">
        <v>263</v>
      </c>
      <c r="F280" s="73">
        <f t="shared" si="167"/>
        <v>29445</v>
      </c>
      <c r="G280" s="73">
        <f t="shared" si="167"/>
        <v>29445</v>
      </c>
      <c r="H280" s="73">
        <f t="shared" si="167"/>
        <v>29445</v>
      </c>
      <c r="I280" s="73">
        <f t="shared" si="167"/>
        <v>29445</v>
      </c>
      <c r="J280" s="37"/>
      <c r="K280" s="73">
        <v>29445</v>
      </c>
      <c r="L280" s="73">
        <v>29445</v>
      </c>
      <c r="M280" s="73">
        <v>29445</v>
      </c>
      <c r="N280" s="73">
        <v>29445</v>
      </c>
      <c r="O280" s="73">
        <v>29445</v>
      </c>
      <c r="P280" s="73">
        <v>29445</v>
      </c>
      <c r="Q280" s="73">
        <v>29445</v>
      </c>
      <c r="R280" s="270">
        <f t="shared" si="152"/>
        <v>29445</v>
      </c>
      <c r="S280" s="73">
        <v>29660</v>
      </c>
      <c r="T280" s="73">
        <v>29660</v>
      </c>
      <c r="U280" s="73">
        <v>29660</v>
      </c>
      <c r="V280" s="73">
        <v>29660</v>
      </c>
      <c r="W280" s="73">
        <v>29660</v>
      </c>
      <c r="X280" s="73">
        <v>29660</v>
      </c>
      <c r="Y280" s="73">
        <v>29660</v>
      </c>
      <c r="Z280" s="73">
        <v>29660</v>
      </c>
      <c r="AA280" s="270">
        <f t="shared" si="153"/>
        <v>29660</v>
      </c>
      <c r="AB280" s="73">
        <v>30491</v>
      </c>
      <c r="AC280" s="73">
        <v>30491</v>
      </c>
      <c r="AD280" s="73">
        <v>30491</v>
      </c>
      <c r="AE280" s="270">
        <f t="shared" si="154"/>
        <v>30491</v>
      </c>
      <c r="AF280" s="73">
        <v>29875</v>
      </c>
      <c r="AG280" s="73">
        <v>29875</v>
      </c>
      <c r="AH280" s="73">
        <v>29875</v>
      </c>
      <c r="AI280" s="73">
        <v>29875</v>
      </c>
      <c r="AJ280" s="73">
        <v>29875</v>
      </c>
      <c r="AK280" s="73">
        <v>29875</v>
      </c>
      <c r="AL280" s="73">
        <v>29875</v>
      </c>
      <c r="AM280" s="73">
        <v>29875</v>
      </c>
      <c r="AN280" s="73">
        <v>29875</v>
      </c>
      <c r="AO280" s="73">
        <v>29875</v>
      </c>
      <c r="AP280" s="73">
        <v>29875</v>
      </c>
      <c r="AQ280" s="73">
        <v>29875</v>
      </c>
      <c r="AR280" s="270">
        <f t="shared" si="155"/>
        <v>29875</v>
      </c>
      <c r="AS280" s="73">
        <v>30400</v>
      </c>
      <c r="AT280" s="73">
        <v>30400</v>
      </c>
      <c r="AU280" s="73">
        <v>30400</v>
      </c>
      <c r="AV280" s="73">
        <v>30400</v>
      </c>
      <c r="AW280" s="73">
        <v>30400</v>
      </c>
      <c r="AX280" s="73">
        <v>30400</v>
      </c>
      <c r="AY280" s="73">
        <v>30400</v>
      </c>
      <c r="AZ280" s="73">
        <v>30400</v>
      </c>
      <c r="BA280" s="270">
        <f t="shared" si="156"/>
        <v>30400</v>
      </c>
      <c r="BB280" s="73">
        <v>30416</v>
      </c>
      <c r="BC280" s="73">
        <v>30416</v>
      </c>
      <c r="BD280" s="73">
        <v>30416</v>
      </c>
      <c r="BE280" s="73">
        <v>30416</v>
      </c>
      <c r="BF280" s="73">
        <v>30416</v>
      </c>
      <c r="BG280" s="73">
        <v>30416</v>
      </c>
      <c r="BH280" s="73">
        <v>30416</v>
      </c>
      <c r="BI280" s="270">
        <f t="shared" si="157"/>
        <v>30416</v>
      </c>
      <c r="BJ280" s="73">
        <v>29635</v>
      </c>
      <c r="BK280" s="73">
        <v>29635</v>
      </c>
      <c r="BL280" s="270">
        <f t="shared" si="158"/>
        <v>29635</v>
      </c>
      <c r="BM280" s="73">
        <v>29436</v>
      </c>
      <c r="BN280" s="73">
        <v>29436</v>
      </c>
      <c r="BO280" s="73">
        <v>29436</v>
      </c>
      <c r="BP280" s="73">
        <v>29436</v>
      </c>
      <c r="BQ280" s="73">
        <v>29436</v>
      </c>
      <c r="BR280" s="73">
        <v>29436</v>
      </c>
      <c r="BS280" s="73">
        <v>29436</v>
      </c>
      <c r="BT280" s="73">
        <v>29436</v>
      </c>
      <c r="BU280" s="73">
        <v>29436</v>
      </c>
      <c r="BV280" s="73">
        <v>29436</v>
      </c>
      <c r="BW280" s="270">
        <f t="shared" si="159"/>
        <v>29436</v>
      </c>
      <c r="BX280" s="73">
        <v>31041</v>
      </c>
      <c r="BY280" s="73">
        <v>31041</v>
      </c>
      <c r="BZ280" s="73">
        <v>31041</v>
      </c>
      <c r="CA280" s="73">
        <v>31041</v>
      </c>
      <c r="CB280" s="73">
        <v>31041</v>
      </c>
      <c r="CC280" s="73">
        <v>31041</v>
      </c>
      <c r="CD280" s="73">
        <v>31041</v>
      </c>
      <c r="CE280" s="73">
        <v>31041</v>
      </c>
      <c r="CF280" s="270">
        <f t="shared" si="160"/>
        <v>31041</v>
      </c>
      <c r="CG280" s="73">
        <v>29347</v>
      </c>
      <c r="CH280" s="73">
        <v>29347</v>
      </c>
      <c r="CI280" s="73">
        <v>29347</v>
      </c>
      <c r="CJ280" s="73">
        <v>29347</v>
      </c>
      <c r="CK280" s="73">
        <v>29347</v>
      </c>
      <c r="CL280" s="73">
        <v>29347</v>
      </c>
      <c r="CM280" s="73">
        <v>29347</v>
      </c>
      <c r="CN280" s="73">
        <v>29347</v>
      </c>
      <c r="CO280" s="73">
        <v>29347</v>
      </c>
      <c r="CP280" s="270">
        <f t="shared" si="161"/>
        <v>29347</v>
      </c>
      <c r="CQ280" s="73">
        <v>29485</v>
      </c>
      <c r="CR280" s="73">
        <v>29485</v>
      </c>
      <c r="CS280" s="73">
        <v>29485</v>
      </c>
      <c r="CT280" s="73">
        <v>29485</v>
      </c>
      <c r="CU280" s="73">
        <v>29485</v>
      </c>
      <c r="CV280" s="73">
        <v>29485</v>
      </c>
      <c r="CW280" s="73">
        <v>29485</v>
      </c>
      <c r="CX280" s="73">
        <v>29485</v>
      </c>
      <c r="CY280" s="73">
        <v>29485</v>
      </c>
      <c r="CZ280" s="73">
        <v>29485</v>
      </c>
      <c r="DA280" s="270">
        <f t="shared" si="162"/>
        <v>29485</v>
      </c>
      <c r="DB280" s="73">
        <v>28726</v>
      </c>
      <c r="DC280" s="73">
        <v>28726</v>
      </c>
      <c r="DD280" s="270">
        <f t="shared" si="163"/>
        <v>28726</v>
      </c>
      <c r="DE280" s="73">
        <v>29784</v>
      </c>
      <c r="DF280" s="73">
        <v>29784</v>
      </c>
      <c r="DG280" s="73">
        <v>29784</v>
      </c>
      <c r="DH280" s="73">
        <v>29784</v>
      </c>
      <c r="DI280" s="73">
        <v>29784</v>
      </c>
      <c r="DJ280" s="73">
        <v>29784</v>
      </c>
      <c r="DK280" s="73">
        <v>29784</v>
      </c>
      <c r="DL280" s="73">
        <v>29784</v>
      </c>
      <c r="DM280" s="73">
        <v>29784</v>
      </c>
      <c r="DN280" s="73">
        <v>29784</v>
      </c>
      <c r="DO280" s="270">
        <f t="shared" si="164"/>
        <v>29784</v>
      </c>
      <c r="DP280" s="73">
        <v>29581</v>
      </c>
      <c r="DQ280" s="73">
        <v>29581</v>
      </c>
      <c r="DR280" s="73">
        <v>29581</v>
      </c>
      <c r="DS280" s="73">
        <v>29581</v>
      </c>
      <c r="DT280" s="73">
        <v>29581</v>
      </c>
      <c r="DU280" s="73">
        <v>29581</v>
      </c>
      <c r="DV280" s="73">
        <v>29581</v>
      </c>
      <c r="DW280" s="73">
        <v>29581</v>
      </c>
      <c r="DX280" s="73">
        <v>29581</v>
      </c>
      <c r="DY280" s="73">
        <v>29581</v>
      </c>
      <c r="DZ280" s="270">
        <f t="shared" si="165"/>
        <v>29581</v>
      </c>
      <c r="EA280" s="73">
        <v>29858</v>
      </c>
      <c r="EB280" s="73">
        <v>29858</v>
      </c>
      <c r="EC280" s="73">
        <v>29858</v>
      </c>
      <c r="ED280" s="73">
        <v>29858</v>
      </c>
      <c r="EE280" s="73">
        <v>29858</v>
      </c>
      <c r="EF280" s="73">
        <v>29858</v>
      </c>
      <c r="EG280" s="73">
        <v>29858</v>
      </c>
      <c r="EH280" s="73">
        <v>29858</v>
      </c>
      <c r="EI280" s="73">
        <v>29858</v>
      </c>
      <c r="EJ280" s="73">
        <v>29858</v>
      </c>
      <c r="EK280" s="270">
        <f t="shared" si="166"/>
        <v>29858</v>
      </c>
      <c r="EM280" s="306">
        <f t="shared" si="168"/>
        <v>29812</v>
      </c>
      <c r="EN280" s="144" t="str">
        <f t="shared" si="136"/>
        <v>OK</v>
      </c>
      <c r="EO280" s="144" t="str">
        <f t="shared" si="137"/>
        <v>OK</v>
      </c>
      <c r="EP280" s="144" t="str">
        <f t="shared" si="138"/>
        <v>OK</v>
      </c>
      <c r="EQ280" s="144" t="str">
        <f t="shared" si="139"/>
        <v>OK</v>
      </c>
      <c r="ER280" s="144" t="str">
        <f t="shared" si="140"/>
        <v>OK</v>
      </c>
      <c r="ES280" s="144" t="str">
        <f t="shared" si="141"/>
        <v>OK</v>
      </c>
      <c r="ET280" s="144" t="str">
        <f t="shared" si="142"/>
        <v>OK</v>
      </c>
      <c r="EU280" s="144" t="str">
        <f t="shared" si="143"/>
        <v>OK</v>
      </c>
      <c r="EV280" s="144" t="str">
        <f t="shared" si="144"/>
        <v>OK</v>
      </c>
      <c r="EW280" s="144" t="str">
        <f t="shared" si="145"/>
        <v>OK</v>
      </c>
      <c r="EX280" s="144" t="str">
        <f t="shared" si="146"/>
        <v>OK</v>
      </c>
      <c r="EY280" s="144" t="str">
        <f t="shared" si="147"/>
        <v>OK</v>
      </c>
      <c r="EZ280" s="144" t="str">
        <f t="shared" si="148"/>
        <v>OK</v>
      </c>
      <c r="FA280" s="144" t="str">
        <f t="shared" si="149"/>
        <v>OK</v>
      </c>
      <c r="FB280" s="144" t="str">
        <f t="shared" si="150"/>
        <v>OK</v>
      </c>
    </row>
    <row r="281" spans="2:158" ht="14.4" x14ac:dyDescent="0.3">
      <c r="B281" s="144">
        <v>276</v>
      </c>
      <c r="C281" s="68" t="s">
        <v>807</v>
      </c>
      <c r="D281" s="69" t="s">
        <v>808</v>
      </c>
      <c r="E281" s="70" t="s">
        <v>13</v>
      </c>
      <c r="F281" s="73">
        <f t="shared" si="167"/>
        <v>109482</v>
      </c>
      <c r="G281" s="73">
        <f t="shared" si="167"/>
        <v>109482</v>
      </c>
      <c r="H281" s="73">
        <f t="shared" si="167"/>
        <v>109482</v>
      </c>
      <c r="I281" s="73">
        <f t="shared" si="167"/>
        <v>109482</v>
      </c>
      <c r="J281" s="37"/>
      <c r="K281" s="73">
        <v>109482</v>
      </c>
      <c r="L281" s="73">
        <v>109482</v>
      </c>
      <c r="M281" s="73">
        <v>109482</v>
      </c>
      <c r="N281" s="73">
        <v>109482</v>
      </c>
      <c r="O281" s="73">
        <v>109482</v>
      </c>
      <c r="P281" s="73">
        <v>109482</v>
      </c>
      <c r="Q281" s="73">
        <v>109482</v>
      </c>
      <c r="R281" s="270">
        <f t="shared" si="152"/>
        <v>109482</v>
      </c>
      <c r="S281" s="73">
        <v>110626</v>
      </c>
      <c r="T281" s="73">
        <v>110626</v>
      </c>
      <c r="U281" s="73">
        <v>110626</v>
      </c>
      <c r="V281" s="73">
        <v>110626</v>
      </c>
      <c r="W281" s="73">
        <v>110626</v>
      </c>
      <c r="X281" s="73">
        <v>110626</v>
      </c>
      <c r="Y281" s="73">
        <v>110626</v>
      </c>
      <c r="Z281" s="73">
        <v>110626</v>
      </c>
      <c r="AA281" s="270">
        <f t="shared" si="153"/>
        <v>110626</v>
      </c>
      <c r="AB281" s="73">
        <v>115050</v>
      </c>
      <c r="AC281" s="73">
        <v>115050</v>
      </c>
      <c r="AD281" s="73">
        <v>115050</v>
      </c>
      <c r="AE281" s="270">
        <f t="shared" si="154"/>
        <v>115050</v>
      </c>
      <c r="AF281" s="73">
        <v>111772</v>
      </c>
      <c r="AG281" s="73">
        <v>111772</v>
      </c>
      <c r="AH281" s="73">
        <v>111772</v>
      </c>
      <c r="AI281" s="73">
        <v>111772</v>
      </c>
      <c r="AJ281" s="73">
        <v>111772</v>
      </c>
      <c r="AK281" s="73">
        <v>111772</v>
      </c>
      <c r="AL281" s="73">
        <v>111772</v>
      </c>
      <c r="AM281" s="73">
        <v>111772</v>
      </c>
      <c r="AN281" s="73">
        <v>111772</v>
      </c>
      <c r="AO281" s="73">
        <v>111772</v>
      </c>
      <c r="AP281" s="73">
        <v>111772</v>
      </c>
      <c r="AQ281" s="73">
        <v>111772</v>
      </c>
      <c r="AR281" s="270">
        <f t="shared" si="155"/>
        <v>111772</v>
      </c>
      <c r="AS281" s="73">
        <v>114568</v>
      </c>
      <c r="AT281" s="73">
        <v>114568</v>
      </c>
      <c r="AU281" s="73">
        <v>114568</v>
      </c>
      <c r="AV281" s="73">
        <v>114568</v>
      </c>
      <c r="AW281" s="73">
        <v>114568</v>
      </c>
      <c r="AX281" s="73">
        <v>114568</v>
      </c>
      <c r="AY281" s="73">
        <v>114568</v>
      </c>
      <c r="AZ281" s="73">
        <v>114568</v>
      </c>
      <c r="BA281" s="270">
        <f t="shared" si="156"/>
        <v>114568</v>
      </c>
      <c r="BB281" s="73">
        <v>114653</v>
      </c>
      <c r="BC281" s="73">
        <v>114653</v>
      </c>
      <c r="BD281" s="73">
        <v>114653</v>
      </c>
      <c r="BE281" s="73">
        <v>114653</v>
      </c>
      <c r="BF281" s="73">
        <v>114653</v>
      </c>
      <c r="BG281" s="73">
        <v>114653</v>
      </c>
      <c r="BH281" s="73">
        <v>114653</v>
      </c>
      <c r="BI281" s="270">
        <f t="shared" si="157"/>
        <v>114653</v>
      </c>
      <c r="BJ281" s="73">
        <v>110496</v>
      </c>
      <c r="BK281" s="73">
        <v>110496</v>
      </c>
      <c r="BL281" s="270">
        <f t="shared" si="158"/>
        <v>110496</v>
      </c>
      <c r="BM281" s="73">
        <v>109436</v>
      </c>
      <c r="BN281" s="73">
        <v>109436</v>
      </c>
      <c r="BO281" s="73">
        <v>109436</v>
      </c>
      <c r="BP281" s="73">
        <v>109436</v>
      </c>
      <c r="BQ281" s="73">
        <v>109436</v>
      </c>
      <c r="BR281" s="73">
        <v>109436</v>
      </c>
      <c r="BS281" s="73">
        <v>109436</v>
      </c>
      <c r="BT281" s="73">
        <v>109436</v>
      </c>
      <c r="BU281" s="73">
        <v>109436</v>
      </c>
      <c r="BV281" s="73">
        <v>109436</v>
      </c>
      <c r="BW281" s="270">
        <f t="shared" si="159"/>
        <v>109436</v>
      </c>
      <c r="BX281" s="73">
        <v>117976</v>
      </c>
      <c r="BY281" s="73">
        <v>117976</v>
      </c>
      <c r="BZ281" s="73">
        <v>117976</v>
      </c>
      <c r="CA281" s="73">
        <v>117976</v>
      </c>
      <c r="CB281" s="73">
        <v>117976</v>
      </c>
      <c r="CC281" s="73">
        <v>117976</v>
      </c>
      <c r="CD281" s="73">
        <v>117976</v>
      </c>
      <c r="CE281" s="73">
        <v>117976</v>
      </c>
      <c r="CF281" s="270">
        <f t="shared" si="160"/>
        <v>117976</v>
      </c>
      <c r="CG281" s="73">
        <v>108964</v>
      </c>
      <c r="CH281" s="73">
        <v>108964</v>
      </c>
      <c r="CI281" s="73">
        <v>108964</v>
      </c>
      <c r="CJ281" s="73">
        <v>108964</v>
      </c>
      <c r="CK281" s="73">
        <v>108964</v>
      </c>
      <c r="CL281" s="73">
        <v>108964</v>
      </c>
      <c r="CM281" s="73">
        <v>108964</v>
      </c>
      <c r="CN281" s="73">
        <v>108964</v>
      </c>
      <c r="CO281" s="73">
        <v>108964</v>
      </c>
      <c r="CP281" s="270">
        <f t="shared" si="161"/>
        <v>108964</v>
      </c>
      <c r="CQ281" s="73">
        <v>109696</v>
      </c>
      <c r="CR281" s="73">
        <v>109696</v>
      </c>
      <c r="CS281" s="73">
        <v>109696</v>
      </c>
      <c r="CT281" s="73">
        <v>109696</v>
      </c>
      <c r="CU281" s="73">
        <v>109696</v>
      </c>
      <c r="CV281" s="73">
        <v>109696</v>
      </c>
      <c r="CW281" s="73">
        <v>109696</v>
      </c>
      <c r="CX281" s="73">
        <v>109696</v>
      </c>
      <c r="CY281" s="73">
        <v>109696</v>
      </c>
      <c r="CZ281" s="73">
        <v>109696</v>
      </c>
      <c r="DA281" s="270">
        <f t="shared" si="162"/>
        <v>109696</v>
      </c>
      <c r="DB281" s="73">
        <v>105659</v>
      </c>
      <c r="DC281" s="73">
        <v>105659</v>
      </c>
      <c r="DD281" s="270">
        <f t="shared" si="163"/>
        <v>105659</v>
      </c>
      <c r="DE281" s="73">
        <v>111286</v>
      </c>
      <c r="DF281" s="73">
        <v>111286</v>
      </c>
      <c r="DG281" s="73">
        <v>111286</v>
      </c>
      <c r="DH281" s="73">
        <v>111286</v>
      </c>
      <c r="DI281" s="73">
        <v>111286</v>
      </c>
      <c r="DJ281" s="73">
        <v>111286</v>
      </c>
      <c r="DK281" s="73">
        <v>111286</v>
      </c>
      <c r="DL281" s="73">
        <v>111286</v>
      </c>
      <c r="DM281" s="73">
        <v>111286</v>
      </c>
      <c r="DN281" s="73">
        <v>111286</v>
      </c>
      <c r="DO281" s="270">
        <f t="shared" si="164"/>
        <v>111286</v>
      </c>
      <c r="DP281" s="73">
        <v>110210</v>
      </c>
      <c r="DQ281" s="73">
        <v>110210</v>
      </c>
      <c r="DR281" s="73">
        <v>110210</v>
      </c>
      <c r="DS281" s="73">
        <v>110210</v>
      </c>
      <c r="DT281" s="73">
        <v>110210</v>
      </c>
      <c r="DU281" s="73">
        <v>110210</v>
      </c>
      <c r="DV281" s="73">
        <v>110210</v>
      </c>
      <c r="DW281" s="73">
        <v>110210</v>
      </c>
      <c r="DX281" s="73">
        <v>110210</v>
      </c>
      <c r="DY281" s="73">
        <v>110210</v>
      </c>
      <c r="DZ281" s="270">
        <f t="shared" si="165"/>
        <v>110210</v>
      </c>
      <c r="EA281" s="73">
        <v>111681</v>
      </c>
      <c r="EB281" s="73">
        <v>111681</v>
      </c>
      <c r="EC281" s="73">
        <v>111681</v>
      </c>
      <c r="ED281" s="73">
        <v>111681</v>
      </c>
      <c r="EE281" s="73">
        <v>111681</v>
      </c>
      <c r="EF281" s="73">
        <v>111681</v>
      </c>
      <c r="EG281" s="73">
        <v>111681</v>
      </c>
      <c r="EH281" s="73">
        <v>111681</v>
      </c>
      <c r="EI281" s="73">
        <v>111681</v>
      </c>
      <c r="EJ281" s="73">
        <v>111681</v>
      </c>
      <c r="EK281" s="270">
        <f t="shared" si="166"/>
        <v>111681</v>
      </c>
      <c r="EM281" s="306">
        <f t="shared" si="168"/>
        <v>111437</v>
      </c>
      <c r="EN281" s="144" t="str">
        <f t="shared" si="136"/>
        <v>OK</v>
      </c>
      <c r="EO281" s="144" t="str">
        <f t="shared" si="137"/>
        <v>OK</v>
      </c>
      <c r="EP281" s="144" t="str">
        <f t="shared" si="138"/>
        <v>OK</v>
      </c>
      <c r="EQ281" s="144" t="str">
        <f t="shared" si="139"/>
        <v>OK</v>
      </c>
      <c r="ER281" s="144" t="str">
        <f t="shared" si="140"/>
        <v>OK</v>
      </c>
      <c r="ES281" s="144" t="str">
        <f t="shared" si="141"/>
        <v>OK</v>
      </c>
      <c r="ET281" s="144" t="str">
        <f t="shared" si="142"/>
        <v>OK</v>
      </c>
      <c r="EU281" s="144" t="str">
        <f t="shared" si="143"/>
        <v>OK</v>
      </c>
      <c r="EV281" s="144" t="str">
        <f t="shared" si="144"/>
        <v>OK</v>
      </c>
      <c r="EW281" s="144" t="str">
        <f t="shared" si="145"/>
        <v>OK</v>
      </c>
      <c r="EX281" s="144" t="str">
        <f t="shared" si="146"/>
        <v>XXX</v>
      </c>
      <c r="EY281" s="144" t="str">
        <f t="shared" si="147"/>
        <v>XXX</v>
      </c>
      <c r="EZ281" s="144" t="str">
        <f t="shared" si="148"/>
        <v>OK</v>
      </c>
      <c r="FA281" s="144" t="str">
        <f t="shared" si="149"/>
        <v>OK</v>
      </c>
      <c r="FB281" s="144" t="str">
        <f t="shared" si="150"/>
        <v>OK</v>
      </c>
    </row>
    <row r="282" spans="2:158" ht="14.4" x14ac:dyDescent="0.3">
      <c r="B282" s="144">
        <v>277</v>
      </c>
      <c r="C282" s="68" t="s">
        <v>809</v>
      </c>
      <c r="D282" s="69" t="s">
        <v>810</v>
      </c>
      <c r="E282" s="70" t="s">
        <v>258</v>
      </c>
      <c r="F282" s="73">
        <f t="shared" si="167"/>
        <v>129546</v>
      </c>
      <c r="G282" s="73">
        <f t="shared" si="167"/>
        <v>129546</v>
      </c>
      <c r="H282" s="73">
        <f t="shared" si="167"/>
        <v>129546</v>
      </c>
      <c r="I282" s="73">
        <f t="shared" si="167"/>
        <v>129546</v>
      </c>
      <c r="J282" s="37"/>
      <c r="K282" s="73">
        <v>129546</v>
      </c>
      <c r="L282" s="73">
        <v>129546</v>
      </c>
      <c r="M282" s="73">
        <v>129546</v>
      </c>
      <c r="N282" s="73">
        <v>129546</v>
      </c>
      <c r="O282" s="73">
        <v>129546</v>
      </c>
      <c r="P282" s="73">
        <v>129546</v>
      </c>
      <c r="Q282" s="73">
        <v>129546</v>
      </c>
      <c r="R282" s="270">
        <f t="shared" si="152"/>
        <v>129546</v>
      </c>
      <c r="S282" s="73">
        <v>131537</v>
      </c>
      <c r="T282" s="73">
        <v>131537</v>
      </c>
      <c r="U282" s="73">
        <v>131537</v>
      </c>
      <c r="V282" s="73">
        <v>131537</v>
      </c>
      <c r="W282" s="73">
        <v>131537</v>
      </c>
      <c r="X282" s="73">
        <v>131537</v>
      </c>
      <c r="Y282" s="73">
        <v>131537</v>
      </c>
      <c r="Z282" s="73">
        <v>131537</v>
      </c>
      <c r="AA282" s="270">
        <f t="shared" si="153"/>
        <v>131537</v>
      </c>
      <c r="AB282" s="73">
        <v>139229</v>
      </c>
      <c r="AC282" s="73">
        <v>139229</v>
      </c>
      <c r="AD282" s="73">
        <v>139229</v>
      </c>
      <c r="AE282" s="270">
        <f t="shared" si="154"/>
        <v>139229</v>
      </c>
      <c r="AF282" s="73">
        <v>133528</v>
      </c>
      <c r="AG282" s="73">
        <v>133528</v>
      </c>
      <c r="AH282" s="73">
        <v>133528</v>
      </c>
      <c r="AI282" s="73">
        <v>133528</v>
      </c>
      <c r="AJ282" s="73">
        <v>133528</v>
      </c>
      <c r="AK282" s="73">
        <v>133528</v>
      </c>
      <c r="AL282" s="73">
        <v>133528</v>
      </c>
      <c r="AM282" s="73">
        <v>133528</v>
      </c>
      <c r="AN282" s="73">
        <v>133528</v>
      </c>
      <c r="AO282" s="73">
        <v>133528</v>
      </c>
      <c r="AP282" s="73">
        <v>133528</v>
      </c>
      <c r="AQ282" s="73">
        <v>133528</v>
      </c>
      <c r="AR282" s="270">
        <f t="shared" si="155"/>
        <v>133528</v>
      </c>
      <c r="AS282" s="73">
        <v>138387</v>
      </c>
      <c r="AT282" s="73">
        <v>138387</v>
      </c>
      <c r="AU282" s="73">
        <v>138387</v>
      </c>
      <c r="AV282" s="73">
        <v>138387</v>
      </c>
      <c r="AW282" s="73">
        <v>138387</v>
      </c>
      <c r="AX282" s="73">
        <v>138387</v>
      </c>
      <c r="AY282" s="73">
        <v>138387</v>
      </c>
      <c r="AZ282" s="73">
        <v>138387</v>
      </c>
      <c r="BA282" s="270">
        <f t="shared" si="156"/>
        <v>138387</v>
      </c>
      <c r="BB282" s="73">
        <v>138535</v>
      </c>
      <c r="BC282" s="73">
        <v>138535</v>
      </c>
      <c r="BD282" s="73">
        <v>138535</v>
      </c>
      <c r="BE282" s="73">
        <v>138535</v>
      </c>
      <c r="BF282" s="73">
        <v>138535</v>
      </c>
      <c r="BG282" s="73">
        <v>138535</v>
      </c>
      <c r="BH282" s="73">
        <v>138535</v>
      </c>
      <c r="BI282" s="270">
        <f t="shared" si="157"/>
        <v>138535</v>
      </c>
      <c r="BJ282" s="73">
        <v>131309</v>
      </c>
      <c r="BK282" s="73">
        <v>131309</v>
      </c>
      <c r="BL282" s="270">
        <f t="shared" si="158"/>
        <v>131309</v>
      </c>
      <c r="BM282" s="73">
        <v>129466</v>
      </c>
      <c r="BN282" s="73">
        <v>129466</v>
      </c>
      <c r="BO282" s="73">
        <v>129466</v>
      </c>
      <c r="BP282" s="73">
        <v>129466</v>
      </c>
      <c r="BQ282" s="73">
        <v>129466</v>
      </c>
      <c r="BR282" s="73">
        <v>129466</v>
      </c>
      <c r="BS282" s="73">
        <v>129466</v>
      </c>
      <c r="BT282" s="73">
        <v>129466</v>
      </c>
      <c r="BU282" s="73">
        <v>129466</v>
      </c>
      <c r="BV282" s="73">
        <v>129466</v>
      </c>
      <c r="BW282" s="270">
        <f t="shared" si="159"/>
        <v>129466</v>
      </c>
      <c r="BX282" s="73">
        <v>144315</v>
      </c>
      <c r="BY282" s="73">
        <v>144315</v>
      </c>
      <c r="BZ282" s="73">
        <v>144315</v>
      </c>
      <c r="CA282" s="73">
        <v>144315</v>
      </c>
      <c r="CB282" s="73">
        <v>144315</v>
      </c>
      <c r="CC282" s="73">
        <v>144315</v>
      </c>
      <c r="CD282" s="73">
        <v>144315</v>
      </c>
      <c r="CE282" s="73">
        <v>144315</v>
      </c>
      <c r="CF282" s="270">
        <f t="shared" si="160"/>
        <v>144315</v>
      </c>
      <c r="CG282" s="73">
        <v>128649</v>
      </c>
      <c r="CH282" s="73">
        <v>128649</v>
      </c>
      <c r="CI282" s="73">
        <v>128649</v>
      </c>
      <c r="CJ282" s="73">
        <v>128649</v>
      </c>
      <c r="CK282" s="73">
        <v>128649</v>
      </c>
      <c r="CL282" s="73">
        <v>128649</v>
      </c>
      <c r="CM282" s="73">
        <v>128649</v>
      </c>
      <c r="CN282" s="73">
        <v>128649</v>
      </c>
      <c r="CO282" s="73">
        <v>128649</v>
      </c>
      <c r="CP282" s="270">
        <f t="shared" si="161"/>
        <v>128649</v>
      </c>
      <c r="CQ282" s="73">
        <v>129921</v>
      </c>
      <c r="CR282" s="73">
        <v>129921</v>
      </c>
      <c r="CS282" s="73">
        <v>129921</v>
      </c>
      <c r="CT282" s="73">
        <v>129921</v>
      </c>
      <c r="CU282" s="73">
        <v>129921</v>
      </c>
      <c r="CV282" s="73">
        <v>129921</v>
      </c>
      <c r="CW282" s="73">
        <v>129921</v>
      </c>
      <c r="CX282" s="73">
        <v>129921</v>
      </c>
      <c r="CY282" s="73">
        <v>129921</v>
      </c>
      <c r="CZ282" s="73">
        <v>129921</v>
      </c>
      <c r="DA282" s="270">
        <f t="shared" si="162"/>
        <v>129921</v>
      </c>
      <c r="DB282" s="73">
        <v>122901</v>
      </c>
      <c r="DC282" s="73">
        <v>122901</v>
      </c>
      <c r="DD282" s="270">
        <f t="shared" si="163"/>
        <v>122901</v>
      </c>
      <c r="DE282" s="73">
        <v>132679</v>
      </c>
      <c r="DF282" s="73">
        <v>132679</v>
      </c>
      <c r="DG282" s="73">
        <v>132679</v>
      </c>
      <c r="DH282" s="73">
        <v>132679</v>
      </c>
      <c r="DI282" s="73">
        <v>132679</v>
      </c>
      <c r="DJ282" s="73">
        <v>132679</v>
      </c>
      <c r="DK282" s="73">
        <v>132679</v>
      </c>
      <c r="DL282" s="73">
        <v>132679</v>
      </c>
      <c r="DM282" s="73">
        <v>132679</v>
      </c>
      <c r="DN282" s="73">
        <v>132679</v>
      </c>
      <c r="DO282" s="270">
        <f t="shared" si="164"/>
        <v>132679</v>
      </c>
      <c r="DP282" s="73">
        <v>130819</v>
      </c>
      <c r="DQ282" s="73">
        <v>130819</v>
      </c>
      <c r="DR282" s="73">
        <v>130819</v>
      </c>
      <c r="DS282" s="73">
        <v>130819</v>
      </c>
      <c r="DT282" s="73">
        <v>130819</v>
      </c>
      <c r="DU282" s="73">
        <v>130819</v>
      </c>
      <c r="DV282" s="73">
        <v>130819</v>
      </c>
      <c r="DW282" s="73">
        <v>130819</v>
      </c>
      <c r="DX282" s="73">
        <v>130819</v>
      </c>
      <c r="DY282" s="73">
        <v>130819</v>
      </c>
      <c r="DZ282" s="270">
        <f t="shared" si="165"/>
        <v>130819</v>
      </c>
      <c r="EA282" s="73">
        <v>133369</v>
      </c>
      <c r="EB282" s="73">
        <v>133369</v>
      </c>
      <c r="EC282" s="73">
        <v>133369</v>
      </c>
      <c r="ED282" s="73">
        <v>133369</v>
      </c>
      <c r="EE282" s="73">
        <v>133369</v>
      </c>
      <c r="EF282" s="73">
        <v>133369</v>
      </c>
      <c r="EG282" s="73">
        <v>133369</v>
      </c>
      <c r="EH282" s="73">
        <v>133369</v>
      </c>
      <c r="EI282" s="73">
        <v>133369</v>
      </c>
      <c r="EJ282" s="73">
        <v>133369</v>
      </c>
      <c r="EK282" s="270">
        <f t="shared" si="166"/>
        <v>133369</v>
      </c>
      <c r="EM282" s="306">
        <f t="shared" si="168"/>
        <v>132946</v>
      </c>
      <c r="EN282" s="144" t="str">
        <f t="shared" si="136"/>
        <v>OK</v>
      </c>
      <c r="EO282" s="144" t="str">
        <f t="shared" si="137"/>
        <v>OK</v>
      </c>
      <c r="EP282" s="144" t="str">
        <f t="shared" si="138"/>
        <v>OK</v>
      </c>
      <c r="EQ282" s="144" t="str">
        <f t="shared" si="139"/>
        <v>OK</v>
      </c>
      <c r="ER282" s="144" t="str">
        <f t="shared" si="140"/>
        <v>OK</v>
      </c>
      <c r="ES282" s="144" t="str">
        <f t="shared" si="141"/>
        <v>OK</v>
      </c>
      <c r="ET282" s="144" t="str">
        <f t="shared" si="142"/>
        <v>OK</v>
      </c>
      <c r="EU282" s="144" t="str">
        <f t="shared" si="143"/>
        <v>OK</v>
      </c>
      <c r="EV282" s="144" t="str">
        <f t="shared" si="144"/>
        <v>OK</v>
      </c>
      <c r="EW282" s="144" t="str">
        <f t="shared" si="145"/>
        <v>OK</v>
      </c>
      <c r="EX282" s="144" t="str">
        <f t="shared" si="146"/>
        <v>XXX</v>
      </c>
      <c r="EY282" s="144" t="str">
        <f t="shared" si="147"/>
        <v>XXX</v>
      </c>
      <c r="EZ282" s="144" t="str">
        <f t="shared" si="148"/>
        <v>OK</v>
      </c>
      <c r="FA282" s="144" t="str">
        <f t="shared" si="149"/>
        <v>OK</v>
      </c>
      <c r="FB282" s="144" t="str">
        <f t="shared" si="150"/>
        <v>OK</v>
      </c>
    </row>
    <row r="283" spans="2:158" ht="14.4" x14ac:dyDescent="0.3">
      <c r="B283" s="144">
        <v>278</v>
      </c>
      <c r="C283" s="68" t="s">
        <v>811</v>
      </c>
      <c r="D283" s="69" t="s">
        <v>812</v>
      </c>
      <c r="E283" s="70" t="s">
        <v>258</v>
      </c>
      <c r="F283" s="73">
        <f t="shared" si="167"/>
        <v>100818</v>
      </c>
      <c r="G283" s="73">
        <f t="shared" si="167"/>
        <v>100818</v>
      </c>
      <c r="H283" s="73">
        <f t="shared" si="167"/>
        <v>100818</v>
      </c>
      <c r="I283" s="73">
        <f t="shared" si="167"/>
        <v>100818</v>
      </c>
      <c r="J283" s="37"/>
      <c r="K283" s="73">
        <v>100818</v>
      </c>
      <c r="L283" s="73">
        <v>100818</v>
      </c>
      <c r="M283" s="73">
        <v>100818</v>
      </c>
      <c r="N283" s="73">
        <v>100818</v>
      </c>
      <c r="O283" s="73">
        <v>100818</v>
      </c>
      <c r="P283" s="73">
        <v>100818</v>
      </c>
      <c r="Q283" s="73">
        <v>100818</v>
      </c>
      <c r="R283" s="270">
        <f t="shared" si="152"/>
        <v>100818</v>
      </c>
      <c r="S283" s="73">
        <v>102339</v>
      </c>
      <c r="T283" s="73">
        <v>102339</v>
      </c>
      <c r="U283" s="73">
        <v>102339</v>
      </c>
      <c r="V283" s="73">
        <v>102339</v>
      </c>
      <c r="W283" s="73">
        <v>102339</v>
      </c>
      <c r="X283" s="73">
        <v>102339</v>
      </c>
      <c r="Y283" s="73">
        <v>102339</v>
      </c>
      <c r="Z283" s="73">
        <v>102339</v>
      </c>
      <c r="AA283" s="270">
        <f t="shared" si="153"/>
        <v>102339</v>
      </c>
      <c r="AB283" s="73">
        <v>108214</v>
      </c>
      <c r="AC283" s="73">
        <v>108214</v>
      </c>
      <c r="AD283" s="73">
        <v>108214</v>
      </c>
      <c r="AE283" s="270">
        <f t="shared" si="154"/>
        <v>108214</v>
      </c>
      <c r="AF283" s="73">
        <v>103860</v>
      </c>
      <c r="AG283" s="73">
        <v>103860</v>
      </c>
      <c r="AH283" s="73">
        <v>103860</v>
      </c>
      <c r="AI283" s="73">
        <v>103860</v>
      </c>
      <c r="AJ283" s="73">
        <v>103860</v>
      </c>
      <c r="AK283" s="73">
        <v>103860</v>
      </c>
      <c r="AL283" s="73">
        <v>103860</v>
      </c>
      <c r="AM283" s="73">
        <v>103860</v>
      </c>
      <c r="AN283" s="73">
        <v>103860</v>
      </c>
      <c r="AO283" s="73">
        <v>103860</v>
      </c>
      <c r="AP283" s="73">
        <v>103860</v>
      </c>
      <c r="AQ283" s="73">
        <v>103860</v>
      </c>
      <c r="AR283" s="270">
        <f t="shared" si="155"/>
        <v>103860</v>
      </c>
      <c r="AS283" s="73">
        <v>107571</v>
      </c>
      <c r="AT283" s="73">
        <v>107571</v>
      </c>
      <c r="AU283" s="73">
        <v>107571</v>
      </c>
      <c r="AV283" s="73">
        <v>107571</v>
      </c>
      <c r="AW283" s="73">
        <v>107571</v>
      </c>
      <c r="AX283" s="73">
        <v>107571</v>
      </c>
      <c r="AY283" s="73">
        <v>107571</v>
      </c>
      <c r="AZ283" s="73">
        <v>107571</v>
      </c>
      <c r="BA283" s="270">
        <f t="shared" si="156"/>
        <v>107571</v>
      </c>
      <c r="BB283" s="73">
        <v>107684</v>
      </c>
      <c r="BC283" s="73">
        <v>107684</v>
      </c>
      <c r="BD283" s="73">
        <v>107684</v>
      </c>
      <c r="BE283" s="73">
        <v>107684</v>
      </c>
      <c r="BF283" s="73">
        <v>107684</v>
      </c>
      <c r="BG283" s="73">
        <v>107684</v>
      </c>
      <c r="BH283" s="73">
        <v>107684</v>
      </c>
      <c r="BI283" s="270">
        <f t="shared" si="157"/>
        <v>107684</v>
      </c>
      <c r="BJ283" s="73">
        <v>102165</v>
      </c>
      <c r="BK283" s="73">
        <v>102165</v>
      </c>
      <c r="BL283" s="270">
        <f t="shared" si="158"/>
        <v>102165</v>
      </c>
      <c r="BM283" s="73">
        <v>100757</v>
      </c>
      <c r="BN283" s="73">
        <v>100757</v>
      </c>
      <c r="BO283" s="73">
        <v>100757</v>
      </c>
      <c r="BP283" s="73">
        <v>100757</v>
      </c>
      <c r="BQ283" s="73">
        <v>100757</v>
      </c>
      <c r="BR283" s="73">
        <v>100757</v>
      </c>
      <c r="BS283" s="73">
        <v>100757</v>
      </c>
      <c r="BT283" s="73">
        <v>100757</v>
      </c>
      <c r="BU283" s="73">
        <v>100757</v>
      </c>
      <c r="BV283" s="73">
        <v>100757</v>
      </c>
      <c r="BW283" s="270">
        <f t="shared" si="159"/>
        <v>100757</v>
      </c>
      <c r="BX283" s="73">
        <v>112099</v>
      </c>
      <c r="BY283" s="73">
        <v>112099</v>
      </c>
      <c r="BZ283" s="73">
        <v>112099</v>
      </c>
      <c r="CA283" s="73">
        <v>112099</v>
      </c>
      <c r="CB283" s="73">
        <v>112099</v>
      </c>
      <c r="CC283" s="73">
        <v>112099</v>
      </c>
      <c r="CD283" s="73">
        <v>112099</v>
      </c>
      <c r="CE283" s="73">
        <v>112099</v>
      </c>
      <c r="CF283" s="270">
        <f t="shared" si="160"/>
        <v>112099</v>
      </c>
      <c r="CG283" s="73">
        <v>100133</v>
      </c>
      <c r="CH283" s="73">
        <v>100133</v>
      </c>
      <c r="CI283" s="73">
        <v>100133</v>
      </c>
      <c r="CJ283" s="73">
        <v>100133</v>
      </c>
      <c r="CK283" s="73">
        <v>100133</v>
      </c>
      <c r="CL283" s="73">
        <v>100133</v>
      </c>
      <c r="CM283" s="73">
        <v>100133</v>
      </c>
      <c r="CN283" s="73">
        <v>100133</v>
      </c>
      <c r="CO283" s="73">
        <v>100133</v>
      </c>
      <c r="CP283" s="270">
        <f t="shared" si="161"/>
        <v>100133</v>
      </c>
      <c r="CQ283" s="73">
        <v>101105</v>
      </c>
      <c r="CR283" s="73">
        <v>101105</v>
      </c>
      <c r="CS283" s="73">
        <v>101105</v>
      </c>
      <c r="CT283" s="73">
        <v>101105</v>
      </c>
      <c r="CU283" s="73">
        <v>101105</v>
      </c>
      <c r="CV283" s="73">
        <v>101105</v>
      </c>
      <c r="CW283" s="73">
        <v>101105</v>
      </c>
      <c r="CX283" s="73">
        <v>101105</v>
      </c>
      <c r="CY283" s="73">
        <v>101105</v>
      </c>
      <c r="CZ283" s="73">
        <v>101105</v>
      </c>
      <c r="DA283" s="270">
        <f t="shared" si="162"/>
        <v>101105</v>
      </c>
      <c r="DB283" s="73">
        <v>95742</v>
      </c>
      <c r="DC283" s="73">
        <v>95742</v>
      </c>
      <c r="DD283" s="270">
        <f t="shared" si="163"/>
        <v>95742</v>
      </c>
      <c r="DE283" s="73">
        <v>103211</v>
      </c>
      <c r="DF283" s="73">
        <v>103211</v>
      </c>
      <c r="DG283" s="73">
        <v>103211</v>
      </c>
      <c r="DH283" s="73">
        <v>103211</v>
      </c>
      <c r="DI283" s="73">
        <v>103211</v>
      </c>
      <c r="DJ283" s="73">
        <v>103211</v>
      </c>
      <c r="DK283" s="73">
        <v>103211</v>
      </c>
      <c r="DL283" s="73">
        <v>103211</v>
      </c>
      <c r="DM283" s="73">
        <v>103211</v>
      </c>
      <c r="DN283" s="73">
        <v>103211</v>
      </c>
      <c r="DO283" s="270">
        <f t="shared" si="164"/>
        <v>103211</v>
      </c>
      <c r="DP283" s="73">
        <v>101790</v>
      </c>
      <c r="DQ283" s="73">
        <v>101790</v>
      </c>
      <c r="DR283" s="73">
        <v>101790</v>
      </c>
      <c r="DS283" s="73">
        <v>101790</v>
      </c>
      <c r="DT283" s="73">
        <v>101790</v>
      </c>
      <c r="DU283" s="73">
        <v>101790</v>
      </c>
      <c r="DV283" s="73">
        <v>101790</v>
      </c>
      <c r="DW283" s="73">
        <v>101790</v>
      </c>
      <c r="DX283" s="73">
        <v>101790</v>
      </c>
      <c r="DY283" s="73">
        <v>101790</v>
      </c>
      <c r="DZ283" s="270">
        <f t="shared" si="165"/>
        <v>101790</v>
      </c>
      <c r="EA283" s="73">
        <v>103738</v>
      </c>
      <c r="EB283" s="73">
        <v>103738</v>
      </c>
      <c r="EC283" s="73">
        <v>103738</v>
      </c>
      <c r="ED283" s="73">
        <v>103738</v>
      </c>
      <c r="EE283" s="73">
        <v>103738</v>
      </c>
      <c r="EF283" s="73">
        <v>103738</v>
      </c>
      <c r="EG283" s="73">
        <v>103738</v>
      </c>
      <c r="EH283" s="73">
        <v>103738</v>
      </c>
      <c r="EI283" s="73">
        <v>103738</v>
      </c>
      <c r="EJ283" s="73">
        <v>103738</v>
      </c>
      <c r="EK283" s="270">
        <f t="shared" si="166"/>
        <v>103738</v>
      </c>
      <c r="EM283" s="306">
        <f t="shared" si="168"/>
        <v>103415.06666666667</v>
      </c>
      <c r="EN283" s="144" t="str">
        <f t="shared" si="136"/>
        <v>OK</v>
      </c>
      <c r="EO283" s="144" t="str">
        <f t="shared" si="137"/>
        <v>OK</v>
      </c>
      <c r="EP283" s="144" t="str">
        <f t="shared" si="138"/>
        <v>OK</v>
      </c>
      <c r="EQ283" s="144" t="str">
        <f t="shared" si="139"/>
        <v>OK</v>
      </c>
      <c r="ER283" s="144" t="str">
        <f t="shared" si="140"/>
        <v>OK</v>
      </c>
      <c r="ES283" s="144" t="str">
        <f t="shared" si="141"/>
        <v>OK</v>
      </c>
      <c r="ET283" s="144" t="str">
        <f t="shared" si="142"/>
        <v>OK</v>
      </c>
      <c r="EU283" s="144" t="str">
        <f t="shared" si="143"/>
        <v>OK</v>
      </c>
      <c r="EV283" s="144" t="str">
        <f t="shared" si="144"/>
        <v>OK</v>
      </c>
      <c r="EW283" s="144" t="str">
        <f t="shared" si="145"/>
        <v>OK</v>
      </c>
      <c r="EX283" s="144" t="str">
        <f t="shared" si="146"/>
        <v>XXX</v>
      </c>
      <c r="EY283" s="144" t="str">
        <f t="shared" si="147"/>
        <v>XXX</v>
      </c>
      <c r="EZ283" s="144" t="str">
        <f t="shared" si="148"/>
        <v>OK</v>
      </c>
      <c r="FA283" s="144" t="str">
        <f t="shared" si="149"/>
        <v>OK</v>
      </c>
      <c r="FB283" s="144" t="str">
        <f t="shared" si="150"/>
        <v>OK</v>
      </c>
    </row>
    <row r="284" spans="2:158" ht="14.4" x14ac:dyDescent="0.3">
      <c r="B284" s="144">
        <v>279</v>
      </c>
      <c r="C284" s="68" t="s">
        <v>813</v>
      </c>
      <c r="D284" s="69" t="s">
        <v>814</v>
      </c>
      <c r="E284" s="70" t="s">
        <v>258</v>
      </c>
      <c r="F284" s="73">
        <f t="shared" si="167"/>
        <v>31814</v>
      </c>
      <c r="G284" s="73">
        <f t="shared" si="167"/>
        <v>31814</v>
      </c>
      <c r="H284" s="73">
        <f t="shared" si="167"/>
        <v>31814</v>
      </c>
      <c r="I284" s="73">
        <f t="shared" si="167"/>
        <v>31814</v>
      </c>
      <c r="J284" s="37"/>
      <c r="K284" s="73">
        <v>31814</v>
      </c>
      <c r="L284" s="73">
        <v>31814</v>
      </c>
      <c r="M284" s="73">
        <v>31814</v>
      </c>
      <c r="N284" s="73">
        <v>31814</v>
      </c>
      <c r="O284" s="73">
        <v>31814</v>
      </c>
      <c r="P284" s="73">
        <v>31814</v>
      </c>
      <c r="Q284" s="73">
        <v>31814</v>
      </c>
      <c r="R284" s="270">
        <f t="shared" si="152"/>
        <v>31814</v>
      </c>
      <c r="S284" s="73">
        <v>32206</v>
      </c>
      <c r="T284" s="73">
        <v>32206</v>
      </c>
      <c r="U284" s="73">
        <v>32206</v>
      </c>
      <c r="V284" s="73">
        <v>32206</v>
      </c>
      <c r="W284" s="73">
        <v>32206</v>
      </c>
      <c r="X284" s="73">
        <v>32206</v>
      </c>
      <c r="Y284" s="73">
        <v>32206</v>
      </c>
      <c r="Z284" s="73">
        <v>32206</v>
      </c>
      <c r="AA284" s="270">
        <f t="shared" si="153"/>
        <v>32206</v>
      </c>
      <c r="AB284" s="73">
        <v>33718</v>
      </c>
      <c r="AC284" s="73">
        <v>33718</v>
      </c>
      <c r="AD284" s="73">
        <v>33718</v>
      </c>
      <c r="AE284" s="270">
        <f t="shared" si="154"/>
        <v>33718</v>
      </c>
      <c r="AF284" s="73">
        <v>32597</v>
      </c>
      <c r="AG284" s="73">
        <v>32597</v>
      </c>
      <c r="AH284" s="73">
        <v>32597</v>
      </c>
      <c r="AI284" s="73">
        <v>32597</v>
      </c>
      <c r="AJ284" s="73">
        <v>32597</v>
      </c>
      <c r="AK284" s="73">
        <v>32597</v>
      </c>
      <c r="AL284" s="73">
        <v>32597</v>
      </c>
      <c r="AM284" s="73">
        <v>32597</v>
      </c>
      <c r="AN284" s="73">
        <v>32597</v>
      </c>
      <c r="AO284" s="73">
        <v>32597</v>
      </c>
      <c r="AP284" s="73">
        <v>32597</v>
      </c>
      <c r="AQ284" s="73">
        <v>32597</v>
      </c>
      <c r="AR284" s="270">
        <f t="shared" si="155"/>
        <v>32597</v>
      </c>
      <c r="AS284" s="73">
        <v>33553</v>
      </c>
      <c r="AT284" s="73">
        <v>33553</v>
      </c>
      <c r="AU284" s="73">
        <v>33553</v>
      </c>
      <c r="AV284" s="73">
        <v>33553</v>
      </c>
      <c r="AW284" s="73">
        <v>33553</v>
      </c>
      <c r="AX284" s="73">
        <v>33553</v>
      </c>
      <c r="AY284" s="73">
        <v>33553</v>
      </c>
      <c r="AZ284" s="73">
        <v>33553</v>
      </c>
      <c r="BA284" s="270">
        <f t="shared" si="156"/>
        <v>33553</v>
      </c>
      <c r="BB284" s="73">
        <v>33582</v>
      </c>
      <c r="BC284" s="73">
        <v>33582</v>
      </c>
      <c r="BD284" s="73">
        <v>33582</v>
      </c>
      <c r="BE284" s="73">
        <v>33582</v>
      </c>
      <c r="BF284" s="73">
        <v>33582</v>
      </c>
      <c r="BG284" s="73">
        <v>33582</v>
      </c>
      <c r="BH284" s="73">
        <v>33582</v>
      </c>
      <c r="BI284" s="270">
        <f t="shared" si="157"/>
        <v>33582</v>
      </c>
      <c r="BJ284" s="73">
        <v>32161</v>
      </c>
      <c r="BK284" s="73">
        <v>32161</v>
      </c>
      <c r="BL284" s="270">
        <f t="shared" si="158"/>
        <v>32161</v>
      </c>
      <c r="BM284" s="73">
        <v>31799</v>
      </c>
      <c r="BN284" s="73">
        <v>31799</v>
      </c>
      <c r="BO284" s="73">
        <v>31799</v>
      </c>
      <c r="BP284" s="73">
        <v>31799</v>
      </c>
      <c r="BQ284" s="73">
        <v>31799</v>
      </c>
      <c r="BR284" s="73">
        <v>31799</v>
      </c>
      <c r="BS284" s="73">
        <v>31799</v>
      </c>
      <c r="BT284" s="73">
        <v>31799</v>
      </c>
      <c r="BU284" s="73">
        <v>31799</v>
      </c>
      <c r="BV284" s="73">
        <v>31799</v>
      </c>
      <c r="BW284" s="270">
        <f t="shared" si="159"/>
        <v>31799</v>
      </c>
      <c r="BX284" s="73">
        <v>34718</v>
      </c>
      <c r="BY284" s="73">
        <v>34718</v>
      </c>
      <c r="BZ284" s="73">
        <v>34718</v>
      </c>
      <c r="CA284" s="73">
        <v>34718</v>
      </c>
      <c r="CB284" s="73">
        <v>34718</v>
      </c>
      <c r="CC284" s="73">
        <v>34718</v>
      </c>
      <c r="CD284" s="73">
        <v>34718</v>
      </c>
      <c r="CE284" s="73">
        <v>34718</v>
      </c>
      <c r="CF284" s="270">
        <f t="shared" si="160"/>
        <v>34718</v>
      </c>
      <c r="CG284" s="73">
        <v>31638</v>
      </c>
      <c r="CH284" s="73">
        <v>31638</v>
      </c>
      <c r="CI284" s="73">
        <v>31638</v>
      </c>
      <c r="CJ284" s="73">
        <v>31638</v>
      </c>
      <c r="CK284" s="73">
        <v>31638</v>
      </c>
      <c r="CL284" s="73">
        <v>31638</v>
      </c>
      <c r="CM284" s="73">
        <v>31638</v>
      </c>
      <c r="CN284" s="73">
        <v>31638</v>
      </c>
      <c r="CO284" s="73">
        <v>31638</v>
      </c>
      <c r="CP284" s="270">
        <f t="shared" si="161"/>
        <v>31638</v>
      </c>
      <c r="CQ284" s="73">
        <v>31888</v>
      </c>
      <c r="CR284" s="73">
        <v>31888</v>
      </c>
      <c r="CS284" s="73">
        <v>31888</v>
      </c>
      <c r="CT284" s="73">
        <v>31888</v>
      </c>
      <c r="CU284" s="73">
        <v>31888</v>
      </c>
      <c r="CV284" s="73">
        <v>31888</v>
      </c>
      <c r="CW284" s="73">
        <v>31888</v>
      </c>
      <c r="CX284" s="73">
        <v>31888</v>
      </c>
      <c r="CY284" s="73">
        <v>31888</v>
      </c>
      <c r="CZ284" s="73">
        <v>31888</v>
      </c>
      <c r="DA284" s="270">
        <f t="shared" si="162"/>
        <v>31888</v>
      </c>
      <c r="DB284" s="73">
        <v>30508</v>
      </c>
      <c r="DC284" s="73">
        <v>30508</v>
      </c>
      <c r="DD284" s="270">
        <f t="shared" si="163"/>
        <v>30508</v>
      </c>
      <c r="DE284" s="73">
        <v>32430</v>
      </c>
      <c r="DF284" s="73">
        <v>32430</v>
      </c>
      <c r="DG284" s="73">
        <v>32430</v>
      </c>
      <c r="DH284" s="73">
        <v>32430</v>
      </c>
      <c r="DI284" s="73">
        <v>32430</v>
      </c>
      <c r="DJ284" s="73">
        <v>32430</v>
      </c>
      <c r="DK284" s="73">
        <v>32430</v>
      </c>
      <c r="DL284" s="73">
        <v>32430</v>
      </c>
      <c r="DM284" s="73">
        <v>32430</v>
      </c>
      <c r="DN284" s="73">
        <v>32430</v>
      </c>
      <c r="DO284" s="270">
        <f t="shared" si="164"/>
        <v>32430</v>
      </c>
      <c r="DP284" s="73">
        <v>32065</v>
      </c>
      <c r="DQ284" s="73">
        <v>32065</v>
      </c>
      <c r="DR284" s="73">
        <v>32065</v>
      </c>
      <c r="DS284" s="73">
        <v>32065</v>
      </c>
      <c r="DT284" s="73">
        <v>32065</v>
      </c>
      <c r="DU284" s="73">
        <v>32065</v>
      </c>
      <c r="DV284" s="73">
        <v>32065</v>
      </c>
      <c r="DW284" s="73">
        <v>32065</v>
      </c>
      <c r="DX284" s="73">
        <v>32065</v>
      </c>
      <c r="DY284" s="73">
        <v>32065</v>
      </c>
      <c r="DZ284" s="270">
        <f t="shared" si="165"/>
        <v>32065</v>
      </c>
      <c r="EA284" s="73">
        <v>32566</v>
      </c>
      <c r="EB284" s="73">
        <v>32566</v>
      </c>
      <c r="EC284" s="73">
        <v>32566</v>
      </c>
      <c r="ED284" s="73">
        <v>32566</v>
      </c>
      <c r="EE284" s="73">
        <v>32566</v>
      </c>
      <c r="EF284" s="73">
        <v>32566</v>
      </c>
      <c r="EG284" s="73">
        <v>32566</v>
      </c>
      <c r="EH284" s="73">
        <v>32566</v>
      </c>
      <c r="EI284" s="73">
        <v>32566</v>
      </c>
      <c r="EJ284" s="73">
        <v>32566</v>
      </c>
      <c r="EK284" s="270">
        <f t="shared" si="166"/>
        <v>32566</v>
      </c>
      <c r="EM284" s="306">
        <f t="shared" si="168"/>
        <v>32482.866666666665</v>
      </c>
      <c r="EN284" s="144" t="str">
        <f t="shared" si="136"/>
        <v>OK</v>
      </c>
      <c r="EO284" s="144" t="str">
        <f t="shared" si="137"/>
        <v>OK</v>
      </c>
      <c r="EP284" s="144" t="str">
        <f t="shared" si="138"/>
        <v>OK</v>
      </c>
      <c r="EQ284" s="144" t="str">
        <f t="shared" si="139"/>
        <v>OK</v>
      </c>
      <c r="ER284" s="144" t="str">
        <f t="shared" si="140"/>
        <v>OK</v>
      </c>
      <c r="ES284" s="144" t="str">
        <f t="shared" si="141"/>
        <v>OK</v>
      </c>
      <c r="ET284" s="144" t="str">
        <f t="shared" si="142"/>
        <v>OK</v>
      </c>
      <c r="EU284" s="144" t="str">
        <f t="shared" si="143"/>
        <v>OK</v>
      </c>
      <c r="EV284" s="144" t="str">
        <f t="shared" si="144"/>
        <v>OK</v>
      </c>
      <c r="EW284" s="144" t="str">
        <f t="shared" si="145"/>
        <v>OK</v>
      </c>
      <c r="EX284" s="144" t="str">
        <f t="shared" si="146"/>
        <v>XXX</v>
      </c>
      <c r="EY284" s="144" t="str">
        <f t="shared" si="147"/>
        <v>XXX</v>
      </c>
      <c r="EZ284" s="144" t="str">
        <f t="shared" si="148"/>
        <v>OK</v>
      </c>
      <c r="FA284" s="144" t="str">
        <f t="shared" si="149"/>
        <v>OK</v>
      </c>
      <c r="FB284" s="144" t="str">
        <f t="shared" si="150"/>
        <v>OK</v>
      </c>
    </row>
    <row r="285" spans="2:158" ht="14.4" x14ac:dyDescent="0.3">
      <c r="B285" s="144">
        <v>280</v>
      </c>
      <c r="C285" s="68" t="s">
        <v>815</v>
      </c>
      <c r="D285" s="69" t="s">
        <v>816</v>
      </c>
      <c r="E285" s="70" t="s">
        <v>258</v>
      </c>
      <c r="F285" s="73">
        <f t="shared" ref="F285:I304" si="169">INDEX($K285:$EK285,MATCH(F$4,$K$4:$EK$4,0))</f>
        <v>31814</v>
      </c>
      <c r="G285" s="73">
        <f t="shared" si="169"/>
        <v>31814</v>
      </c>
      <c r="H285" s="73">
        <f t="shared" si="169"/>
        <v>31814</v>
      </c>
      <c r="I285" s="73">
        <f t="shared" si="169"/>
        <v>31814</v>
      </c>
      <c r="J285" s="37"/>
      <c r="K285" s="73">
        <v>31814</v>
      </c>
      <c r="L285" s="73">
        <v>31814</v>
      </c>
      <c r="M285" s="73">
        <v>31814</v>
      </c>
      <c r="N285" s="73">
        <v>31814</v>
      </c>
      <c r="O285" s="73">
        <v>31814</v>
      </c>
      <c r="P285" s="73">
        <v>31814</v>
      </c>
      <c r="Q285" s="73">
        <v>31814</v>
      </c>
      <c r="R285" s="270">
        <f t="shared" si="152"/>
        <v>31814</v>
      </c>
      <c r="S285" s="73">
        <v>32206</v>
      </c>
      <c r="T285" s="73">
        <v>32206</v>
      </c>
      <c r="U285" s="73">
        <v>32206</v>
      </c>
      <c r="V285" s="73">
        <v>32206</v>
      </c>
      <c r="W285" s="73">
        <v>32206</v>
      </c>
      <c r="X285" s="73">
        <v>32206</v>
      </c>
      <c r="Y285" s="73">
        <v>32206</v>
      </c>
      <c r="Z285" s="73">
        <v>32206</v>
      </c>
      <c r="AA285" s="270">
        <f t="shared" si="153"/>
        <v>32206</v>
      </c>
      <c r="AB285" s="73">
        <v>33718</v>
      </c>
      <c r="AC285" s="73">
        <v>33718</v>
      </c>
      <c r="AD285" s="73">
        <v>33718</v>
      </c>
      <c r="AE285" s="270">
        <f t="shared" si="154"/>
        <v>33718</v>
      </c>
      <c r="AF285" s="73">
        <v>32597</v>
      </c>
      <c r="AG285" s="73">
        <v>32597</v>
      </c>
      <c r="AH285" s="73">
        <v>32597</v>
      </c>
      <c r="AI285" s="73">
        <v>32597</v>
      </c>
      <c r="AJ285" s="73">
        <v>32597</v>
      </c>
      <c r="AK285" s="73">
        <v>32597</v>
      </c>
      <c r="AL285" s="73">
        <v>32597</v>
      </c>
      <c r="AM285" s="73">
        <v>32597</v>
      </c>
      <c r="AN285" s="73">
        <v>32597</v>
      </c>
      <c r="AO285" s="73">
        <v>32597</v>
      </c>
      <c r="AP285" s="73">
        <v>32597</v>
      </c>
      <c r="AQ285" s="73">
        <v>32597</v>
      </c>
      <c r="AR285" s="270">
        <f t="shared" si="155"/>
        <v>32597</v>
      </c>
      <c r="AS285" s="73">
        <v>33553</v>
      </c>
      <c r="AT285" s="73">
        <v>33553</v>
      </c>
      <c r="AU285" s="73">
        <v>33553</v>
      </c>
      <c r="AV285" s="73">
        <v>33553</v>
      </c>
      <c r="AW285" s="73">
        <v>33553</v>
      </c>
      <c r="AX285" s="73">
        <v>33553</v>
      </c>
      <c r="AY285" s="73">
        <v>33553</v>
      </c>
      <c r="AZ285" s="73">
        <v>33553</v>
      </c>
      <c r="BA285" s="270">
        <f t="shared" si="156"/>
        <v>33553</v>
      </c>
      <c r="BB285" s="73">
        <v>33582</v>
      </c>
      <c r="BC285" s="73">
        <v>33582</v>
      </c>
      <c r="BD285" s="73">
        <v>33582</v>
      </c>
      <c r="BE285" s="73">
        <v>33582</v>
      </c>
      <c r="BF285" s="73">
        <v>33582</v>
      </c>
      <c r="BG285" s="73">
        <v>33582</v>
      </c>
      <c r="BH285" s="73">
        <v>33582</v>
      </c>
      <c r="BI285" s="270">
        <f t="shared" si="157"/>
        <v>33582</v>
      </c>
      <c r="BJ285" s="73">
        <v>32161</v>
      </c>
      <c r="BK285" s="73">
        <v>32161</v>
      </c>
      <c r="BL285" s="270">
        <f t="shared" si="158"/>
        <v>32161</v>
      </c>
      <c r="BM285" s="73">
        <v>31799</v>
      </c>
      <c r="BN285" s="73">
        <v>31799</v>
      </c>
      <c r="BO285" s="73">
        <v>31799</v>
      </c>
      <c r="BP285" s="73">
        <v>31799</v>
      </c>
      <c r="BQ285" s="73">
        <v>31799</v>
      </c>
      <c r="BR285" s="73">
        <v>31799</v>
      </c>
      <c r="BS285" s="73">
        <v>31799</v>
      </c>
      <c r="BT285" s="73">
        <v>31799</v>
      </c>
      <c r="BU285" s="73">
        <v>31799</v>
      </c>
      <c r="BV285" s="73">
        <v>31799</v>
      </c>
      <c r="BW285" s="270">
        <f t="shared" si="159"/>
        <v>31799</v>
      </c>
      <c r="BX285" s="73">
        <v>34718</v>
      </c>
      <c r="BY285" s="73">
        <v>34718</v>
      </c>
      <c r="BZ285" s="73">
        <v>34718</v>
      </c>
      <c r="CA285" s="73">
        <v>34718</v>
      </c>
      <c r="CB285" s="73">
        <v>34718</v>
      </c>
      <c r="CC285" s="73">
        <v>34718</v>
      </c>
      <c r="CD285" s="73">
        <v>34718</v>
      </c>
      <c r="CE285" s="73">
        <v>34718</v>
      </c>
      <c r="CF285" s="270">
        <f t="shared" si="160"/>
        <v>34718</v>
      </c>
      <c r="CG285" s="73">
        <v>31638</v>
      </c>
      <c r="CH285" s="73">
        <v>31638</v>
      </c>
      <c r="CI285" s="73">
        <v>31638</v>
      </c>
      <c r="CJ285" s="73">
        <v>31638</v>
      </c>
      <c r="CK285" s="73">
        <v>31638</v>
      </c>
      <c r="CL285" s="73">
        <v>31638</v>
      </c>
      <c r="CM285" s="73">
        <v>31638</v>
      </c>
      <c r="CN285" s="73">
        <v>31638</v>
      </c>
      <c r="CO285" s="73">
        <v>31638</v>
      </c>
      <c r="CP285" s="270">
        <f t="shared" si="161"/>
        <v>31638</v>
      </c>
      <c r="CQ285" s="73">
        <v>31888</v>
      </c>
      <c r="CR285" s="73">
        <v>31888</v>
      </c>
      <c r="CS285" s="73">
        <v>31888</v>
      </c>
      <c r="CT285" s="73">
        <v>31888</v>
      </c>
      <c r="CU285" s="73">
        <v>31888</v>
      </c>
      <c r="CV285" s="73">
        <v>31888</v>
      </c>
      <c r="CW285" s="73">
        <v>31888</v>
      </c>
      <c r="CX285" s="73">
        <v>31888</v>
      </c>
      <c r="CY285" s="73">
        <v>31888</v>
      </c>
      <c r="CZ285" s="73">
        <v>31888</v>
      </c>
      <c r="DA285" s="270">
        <f t="shared" si="162"/>
        <v>31888</v>
      </c>
      <c r="DB285" s="73">
        <v>30508</v>
      </c>
      <c r="DC285" s="73">
        <v>30508</v>
      </c>
      <c r="DD285" s="270">
        <f t="shared" si="163"/>
        <v>30508</v>
      </c>
      <c r="DE285" s="73">
        <v>32430</v>
      </c>
      <c r="DF285" s="73">
        <v>32430</v>
      </c>
      <c r="DG285" s="73">
        <v>32430</v>
      </c>
      <c r="DH285" s="73">
        <v>32430</v>
      </c>
      <c r="DI285" s="73">
        <v>32430</v>
      </c>
      <c r="DJ285" s="73">
        <v>32430</v>
      </c>
      <c r="DK285" s="73">
        <v>32430</v>
      </c>
      <c r="DL285" s="73">
        <v>32430</v>
      </c>
      <c r="DM285" s="73">
        <v>32430</v>
      </c>
      <c r="DN285" s="73">
        <v>32430</v>
      </c>
      <c r="DO285" s="270">
        <f t="shared" si="164"/>
        <v>32430</v>
      </c>
      <c r="DP285" s="73">
        <v>32065</v>
      </c>
      <c r="DQ285" s="73">
        <v>32065</v>
      </c>
      <c r="DR285" s="73">
        <v>32065</v>
      </c>
      <c r="DS285" s="73">
        <v>32065</v>
      </c>
      <c r="DT285" s="73">
        <v>32065</v>
      </c>
      <c r="DU285" s="73">
        <v>32065</v>
      </c>
      <c r="DV285" s="73">
        <v>32065</v>
      </c>
      <c r="DW285" s="73">
        <v>32065</v>
      </c>
      <c r="DX285" s="73">
        <v>32065</v>
      </c>
      <c r="DY285" s="73">
        <v>32065</v>
      </c>
      <c r="DZ285" s="270">
        <f t="shared" si="165"/>
        <v>32065</v>
      </c>
      <c r="EA285" s="73">
        <v>32566</v>
      </c>
      <c r="EB285" s="73">
        <v>32566</v>
      </c>
      <c r="EC285" s="73">
        <v>32566</v>
      </c>
      <c r="ED285" s="73">
        <v>32566</v>
      </c>
      <c r="EE285" s="73">
        <v>32566</v>
      </c>
      <c r="EF285" s="73">
        <v>32566</v>
      </c>
      <c r="EG285" s="73">
        <v>32566</v>
      </c>
      <c r="EH285" s="73">
        <v>32566</v>
      </c>
      <c r="EI285" s="73">
        <v>32566</v>
      </c>
      <c r="EJ285" s="73">
        <v>32566</v>
      </c>
      <c r="EK285" s="270">
        <f t="shared" si="166"/>
        <v>32566</v>
      </c>
      <c r="EM285" s="306">
        <f t="shared" si="168"/>
        <v>32482.866666666665</v>
      </c>
      <c r="EN285" s="144" t="str">
        <f t="shared" si="136"/>
        <v>OK</v>
      </c>
      <c r="EO285" s="144" t="str">
        <f t="shared" si="137"/>
        <v>OK</v>
      </c>
      <c r="EP285" s="144" t="str">
        <f t="shared" si="138"/>
        <v>OK</v>
      </c>
      <c r="EQ285" s="144" t="str">
        <f t="shared" si="139"/>
        <v>OK</v>
      </c>
      <c r="ER285" s="144" t="str">
        <f t="shared" si="140"/>
        <v>OK</v>
      </c>
      <c r="ES285" s="144" t="str">
        <f t="shared" si="141"/>
        <v>OK</v>
      </c>
      <c r="ET285" s="144" t="str">
        <f t="shared" si="142"/>
        <v>OK</v>
      </c>
      <c r="EU285" s="144" t="str">
        <f t="shared" si="143"/>
        <v>OK</v>
      </c>
      <c r="EV285" s="144" t="str">
        <f t="shared" si="144"/>
        <v>OK</v>
      </c>
      <c r="EW285" s="144" t="str">
        <f t="shared" si="145"/>
        <v>OK</v>
      </c>
      <c r="EX285" s="144" t="str">
        <f t="shared" si="146"/>
        <v>XXX</v>
      </c>
      <c r="EY285" s="144" t="str">
        <f t="shared" si="147"/>
        <v>XXX</v>
      </c>
      <c r="EZ285" s="144" t="str">
        <f t="shared" si="148"/>
        <v>OK</v>
      </c>
      <c r="FA285" s="144" t="str">
        <f t="shared" si="149"/>
        <v>OK</v>
      </c>
      <c r="FB285" s="144" t="str">
        <f t="shared" si="150"/>
        <v>OK</v>
      </c>
    </row>
    <row r="286" spans="2:158" ht="14.4" x14ac:dyDescent="0.3">
      <c r="B286" s="144">
        <v>281</v>
      </c>
      <c r="C286" s="68" t="s">
        <v>817</v>
      </c>
      <c r="D286" s="69" t="s">
        <v>818</v>
      </c>
      <c r="E286" s="70" t="s">
        <v>258</v>
      </c>
      <c r="F286" s="73">
        <f t="shared" si="169"/>
        <v>30201</v>
      </c>
      <c r="G286" s="73">
        <f t="shared" si="169"/>
        <v>30201</v>
      </c>
      <c r="H286" s="73">
        <f t="shared" si="169"/>
        <v>30201</v>
      </c>
      <c r="I286" s="73">
        <f t="shared" si="169"/>
        <v>30201</v>
      </c>
      <c r="J286" s="37"/>
      <c r="K286" s="73">
        <v>30201</v>
      </c>
      <c r="L286" s="73">
        <v>30201</v>
      </c>
      <c r="M286" s="73">
        <v>30201</v>
      </c>
      <c r="N286" s="73">
        <v>30201</v>
      </c>
      <c r="O286" s="73">
        <v>30201</v>
      </c>
      <c r="P286" s="73">
        <v>30201</v>
      </c>
      <c r="Q286" s="73">
        <v>30201</v>
      </c>
      <c r="R286" s="270">
        <f t="shared" si="152"/>
        <v>30201</v>
      </c>
      <c r="S286" s="73">
        <v>30566</v>
      </c>
      <c r="T286" s="73">
        <v>30566</v>
      </c>
      <c r="U286" s="73">
        <v>30566</v>
      </c>
      <c r="V286" s="73">
        <v>30566</v>
      </c>
      <c r="W286" s="73">
        <v>30566</v>
      </c>
      <c r="X286" s="73">
        <v>30566</v>
      </c>
      <c r="Y286" s="73">
        <v>30566</v>
      </c>
      <c r="Z286" s="73">
        <v>30566</v>
      </c>
      <c r="AA286" s="270">
        <f t="shared" si="153"/>
        <v>30566</v>
      </c>
      <c r="AB286" s="73">
        <v>31976</v>
      </c>
      <c r="AC286" s="73">
        <v>31976</v>
      </c>
      <c r="AD286" s="73">
        <v>31976</v>
      </c>
      <c r="AE286" s="270">
        <f t="shared" si="154"/>
        <v>31976</v>
      </c>
      <c r="AF286" s="73">
        <v>30931</v>
      </c>
      <c r="AG286" s="73">
        <v>30931</v>
      </c>
      <c r="AH286" s="73">
        <v>30931</v>
      </c>
      <c r="AI286" s="73">
        <v>30931</v>
      </c>
      <c r="AJ286" s="73">
        <v>30931</v>
      </c>
      <c r="AK286" s="73">
        <v>30931</v>
      </c>
      <c r="AL286" s="73">
        <v>30931</v>
      </c>
      <c r="AM286" s="73">
        <v>30931</v>
      </c>
      <c r="AN286" s="73">
        <v>30931</v>
      </c>
      <c r="AO286" s="73">
        <v>30931</v>
      </c>
      <c r="AP286" s="73">
        <v>30931</v>
      </c>
      <c r="AQ286" s="73">
        <v>30931</v>
      </c>
      <c r="AR286" s="270">
        <f t="shared" si="155"/>
        <v>30931</v>
      </c>
      <c r="AS286" s="73">
        <v>31822</v>
      </c>
      <c r="AT286" s="73">
        <v>31822</v>
      </c>
      <c r="AU286" s="73">
        <v>31822</v>
      </c>
      <c r="AV286" s="73">
        <v>31822</v>
      </c>
      <c r="AW286" s="73">
        <v>31822</v>
      </c>
      <c r="AX286" s="73">
        <v>31822</v>
      </c>
      <c r="AY286" s="73">
        <v>31822</v>
      </c>
      <c r="AZ286" s="73">
        <v>31822</v>
      </c>
      <c r="BA286" s="270">
        <f t="shared" si="156"/>
        <v>31822</v>
      </c>
      <c r="BB286" s="73">
        <v>31849</v>
      </c>
      <c r="BC286" s="73">
        <v>31849</v>
      </c>
      <c r="BD286" s="73">
        <v>31849</v>
      </c>
      <c r="BE286" s="73">
        <v>31849</v>
      </c>
      <c r="BF286" s="73">
        <v>31849</v>
      </c>
      <c r="BG286" s="73">
        <v>31849</v>
      </c>
      <c r="BH286" s="73">
        <v>31849</v>
      </c>
      <c r="BI286" s="270">
        <f t="shared" si="157"/>
        <v>31849</v>
      </c>
      <c r="BJ286" s="73">
        <v>30524</v>
      </c>
      <c r="BK286" s="73">
        <v>30524</v>
      </c>
      <c r="BL286" s="270">
        <f t="shared" si="158"/>
        <v>30524</v>
      </c>
      <c r="BM286" s="73">
        <v>30186</v>
      </c>
      <c r="BN286" s="73">
        <v>30186</v>
      </c>
      <c r="BO286" s="73">
        <v>30186</v>
      </c>
      <c r="BP286" s="73">
        <v>30186</v>
      </c>
      <c r="BQ286" s="73">
        <v>30186</v>
      </c>
      <c r="BR286" s="73">
        <v>30186</v>
      </c>
      <c r="BS286" s="73">
        <v>30186</v>
      </c>
      <c r="BT286" s="73">
        <v>30186</v>
      </c>
      <c r="BU286" s="73">
        <v>30186</v>
      </c>
      <c r="BV286" s="73">
        <v>30186</v>
      </c>
      <c r="BW286" s="270">
        <f t="shared" si="159"/>
        <v>30186</v>
      </c>
      <c r="BX286" s="73">
        <v>32909</v>
      </c>
      <c r="BY286" s="73">
        <v>32909</v>
      </c>
      <c r="BZ286" s="73">
        <v>32909</v>
      </c>
      <c r="CA286" s="73">
        <v>32909</v>
      </c>
      <c r="CB286" s="73">
        <v>32909</v>
      </c>
      <c r="CC286" s="73">
        <v>32909</v>
      </c>
      <c r="CD286" s="73">
        <v>32909</v>
      </c>
      <c r="CE286" s="73">
        <v>32909</v>
      </c>
      <c r="CF286" s="270">
        <f t="shared" si="160"/>
        <v>32909</v>
      </c>
      <c r="CG286" s="73">
        <v>30037</v>
      </c>
      <c r="CH286" s="73">
        <v>30037</v>
      </c>
      <c r="CI286" s="73">
        <v>30037</v>
      </c>
      <c r="CJ286" s="73">
        <v>30037</v>
      </c>
      <c r="CK286" s="73">
        <v>30037</v>
      </c>
      <c r="CL286" s="73">
        <v>30037</v>
      </c>
      <c r="CM286" s="73">
        <v>30037</v>
      </c>
      <c r="CN286" s="73">
        <v>30037</v>
      </c>
      <c r="CO286" s="73">
        <v>30037</v>
      </c>
      <c r="CP286" s="270">
        <f t="shared" si="161"/>
        <v>30037</v>
      </c>
      <c r="CQ286" s="73">
        <v>30270</v>
      </c>
      <c r="CR286" s="73">
        <v>30270</v>
      </c>
      <c r="CS286" s="73">
        <v>30270</v>
      </c>
      <c r="CT286" s="73">
        <v>30270</v>
      </c>
      <c r="CU286" s="73">
        <v>30270</v>
      </c>
      <c r="CV286" s="73">
        <v>30270</v>
      </c>
      <c r="CW286" s="73">
        <v>30270</v>
      </c>
      <c r="CX286" s="73">
        <v>30270</v>
      </c>
      <c r="CY286" s="73">
        <v>30270</v>
      </c>
      <c r="CZ286" s="73">
        <v>30270</v>
      </c>
      <c r="DA286" s="270">
        <f t="shared" si="162"/>
        <v>30270</v>
      </c>
      <c r="DB286" s="73">
        <v>28983</v>
      </c>
      <c r="DC286" s="73">
        <v>28983</v>
      </c>
      <c r="DD286" s="270">
        <f t="shared" si="163"/>
        <v>28983</v>
      </c>
      <c r="DE286" s="73">
        <v>30775</v>
      </c>
      <c r="DF286" s="73">
        <v>30775</v>
      </c>
      <c r="DG286" s="73">
        <v>30775</v>
      </c>
      <c r="DH286" s="73">
        <v>30775</v>
      </c>
      <c r="DI286" s="73">
        <v>30775</v>
      </c>
      <c r="DJ286" s="73">
        <v>30775</v>
      </c>
      <c r="DK286" s="73">
        <v>30775</v>
      </c>
      <c r="DL286" s="73">
        <v>30775</v>
      </c>
      <c r="DM286" s="73">
        <v>30775</v>
      </c>
      <c r="DN286" s="73">
        <v>30775</v>
      </c>
      <c r="DO286" s="270">
        <f t="shared" si="164"/>
        <v>30775</v>
      </c>
      <c r="DP286" s="73">
        <v>30434</v>
      </c>
      <c r="DQ286" s="73">
        <v>30434</v>
      </c>
      <c r="DR286" s="73">
        <v>30434</v>
      </c>
      <c r="DS286" s="73">
        <v>30434</v>
      </c>
      <c r="DT286" s="73">
        <v>30434</v>
      </c>
      <c r="DU286" s="73">
        <v>30434</v>
      </c>
      <c r="DV286" s="73">
        <v>30434</v>
      </c>
      <c r="DW286" s="73">
        <v>30434</v>
      </c>
      <c r="DX286" s="73">
        <v>30434</v>
      </c>
      <c r="DY286" s="73">
        <v>30434</v>
      </c>
      <c r="DZ286" s="270">
        <f t="shared" si="165"/>
        <v>30434</v>
      </c>
      <c r="EA286" s="73">
        <v>30902</v>
      </c>
      <c r="EB286" s="73">
        <v>30902</v>
      </c>
      <c r="EC286" s="73">
        <v>30902</v>
      </c>
      <c r="ED286" s="73">
        <v>30902</v>
      </c>
      <c r="EE286" s="73">
        <v>30902</v>
      </c>
      <c r="EF286" s="73">
        <v>30902</v>
      </c>
      <c r="EG286" s="73">
        <v>30902</v>
      </c>
      <c r="EH286" s="73">
        <v>30902</v>
      </c>
      <c r="EI286" s="73">
        <v>30902</v>
      </c>
      <c r="EJ286" s="73">
        <v>30902</v>
      </c>
      <c r="EK286" s="270">
        <f t="shared" si="166"/>
        <v>30902</v>
      </c>
      <c r="EM286" s="306">
        <f t="shared" si="168"/>
        <v>30824.333333333332</v>
      </c>
      <c r="EN286" s="144" t="str">
        <f t="shared" si="136"/>
        <v>OK</v>
      </c>
      <c r="EO286" s="144" t="str">
        <f t="shared" si="137"/>
        <v>OK</v>
      </c>
      <c r="EP286" s="144" t="str">
        <f t="shared" si="138"/>
        <v>OK</v>
      </c>
      <c r="EQ286" s="144" t="str">
        <f t="shared" si="139"/>
        <v>OK</v>
      </c>
      <c r="ER286" s="144" t="str">
        <f t="shared" si="140"/>
        <v>OK</v>
      </c>
      <c r="ES286" s="144" t="str">
        <f t="shared" si="141"/>
        <v>OK</v>
      </c>
      <c r="ET286" s="144" t="str">
        <f t="shared" si="142"/>
        <v>OK</v>
      </c>
      <c r="EU286" s="144" t="str">
        <f t="shared" si="143"/>
        <v>OK</v>
      </c>
      <c r="EV286" s="144" t="str">
        <f t="shared" si="144"/>
        <v>OK</v>
      </c>
      <c r="EW286" s="144" t="str">
        <f t="shared" si="145"/>
        <v>OK</v>
      </c>
      <c r="EX286" s="144" t="str">
        <f t="shared" si="146"/>
        <v>XXX</v>
      </c>
      <c r="EY286" s="144" t="str">
        <f t="shared" si="147"/>
        <v>XXX</v>
      </c>
      <c r="EZ286" s="144" t="str">
        <f t="shared" si="148"/>
        <v>OK</v>
      </c>
      <c r="FA286" s="144" t="str">
        <f t="shared" si="149"/>
        <v>OK</v>
      </c>
      <c r="FB286" s="144" t="str">
        <f t="shared" si="150"/>
        <v>OK</v>
      </c>
    </row>
    <row r="287" spans="2:158" ht="14.4" x14ac:dyDescent="0.3">
      <c r="B287" s="144">
        <v>282</v>
      </c>
      <c r="C287" s="68" t="s">
        <v>819</v>
      </c>
      <c r="D287" s="69" t="s">
        <v>820</v>
      </c>
      <c r="E287" s="70" t="s">
        <v>13</v>
      </c>
      <c r="F287" s="73">
        <f t="shared" si="169"/>
        <v>46413</v>
      </c>
      <c r="G287" s="73">
        <f t="shared" si="169"/>
        <v>46413</v>
      </c>
      <c r="H287" s="73">
        <f t="shared" si="169"/>
        <v>46413</v>
      </c>
      <c r="I287" s="73">
        <f t="shared" si="169"/>
        <v>46413</v>
      </c>
      <c r="J287" s="37"/>
      <c r="K287" s="73">
        <v>46413</v>
      </c>
      <c r="L287" s="73">
        <v>46413</v>
      </c>
      <c r="M287" s="73">
        <v>46413</v>
      </c>
      <c r="N287" s="73">
        <v>46413</v>
      </c>
      <c r="O287" s="73">
        <v>46413</v>
      </c>
      <c r="P287" s="73">
        <v>46413</v>
      </c>
      <c r="Q287" s="73">
        <v>46413</v>
      </c>
      <c r="R287" s="270">
        <f t="shared" si="152"/>
        <v>46413</v>
      </c>
      <c r="S287" s="73">
        <v>46939</v>
      </c>
      <c r="T287" s="73">
        <v>46939</v>
      </c>
      <c r="U287" s="73">
        <v>46939</v>
      </c>
      <c r="V287" s="73">
        <v>46939</v>
      </c>
      <c r="W287" s="73">
        <v>46939</v>
      </c>
      <c r="X287" s="73">
        <v>46939</v>
      </c>
      <c r="Y287" s="73">
        <v>46939</v>
      </c>
      <c r="Z287" s="73">
        <v>46939</v>
      </c>
      <c r="AA287" s="270">
        <f t="shared" si="153"/>
        <v>46939</v>
      </c>
      <c r="AB287" s="73">
        <v>48973</v>
      </c>
      <c r="AC287" s="73">
        <v>48973</v>
      </c>
      <c r="AD287" s="73">
        <v>48973</v>
      </c>
      <c r="AE287" s="270">
        <f t="shared" si="154"/>
        <v>48973</v>
      </c>
      <c r="AF287" s="73">
        <v>47466</v>
      </c>
      <c r="AG287" s="73">
        <v>47466</v>
      </c>
      <c r="AH287" s="73">
        <v>47466</v>
      </c>
      <c r="AI287" s="73">
        <v>47466</v>
      </c>
      <c r="AJ287" s="73">
        <v>47466</v>
      </c>
      <c r="AK287" s="73">
        <v>47466</v>
      </c>
      <c r="AL287" s="73">
        <v>47466</v>
      </c>
      <c r="AM287" s="73">
        <v>47466</v>
      </c>
      <c r="AN287" s="73">
        <v>47466</v>
      </c>
      <c r="AO287" s="73">
        <v>47466</v>
      </c>
      <c r="AP287" s="73">
        <v>47466</v>
      </c>
      <c r="AQ287" s="73">
        <v>47466</v>
      </c>
      <c r="AR287" s="270">
        <f t="shared" si="155"/>
        <v>47466</v>
      </c>
      <c r="AS287" s="73">
        <v>48750</v>
      </c>
      <c r="AT287" s="73">
        <v>48750</v>
      </c>
      <c r="AU287" s="73">
        <v>48750</v>
      </c>
      <c r="AV287" s="73">
        <v>48750</v>
      </c>
      <c r="AW287" s="73">
        <v>48750</v>
      </c>
      <c r="AX287" s="73">
        <v>48750</v>
      </c>
      <c r="AY287" s="73">
        <v>48750</v>
      </c>
      <c r="AZ287" s="73">
        <v>48750</v>
      </c>
      <c r="BA287" s="270">
        <f t="shared" si="156"/>
        <v>48750</v>
      </c>
      <c r="BB287" s="73">
        <v>48790</v>
      </c>
      <c r="BC287" s="73">
        <v>48790</v>
      </c>
      <c r="BD287" s="73">
        <v>48790</v>
      </c>
      <c r="BE287" s="73">
        <v>48790</v>
      </c>
      <c r="BF287" s="73">
        <v>48790</v>
      </c>
      <c r="BG287" s="73">
        <v>48790</v>
      </c>
      <c r="BH287" s="73">
        <v>48790</v>
      </c>
      <c r="BI287" s="270">
        <f t="shared" si="157"/>
        <v>48790</v>
      </c>
      <c r="BJ287" s="73">
        <v>46880</v>
      </c>
      <c r="BK287" s="73">
        <v>46880</v>
      </c>
      <c r="BL287" s="270">
        <f t="shared" si="158"/>
        <v>46880</v>
      </c>
      <c r="BM287" s="73">
        <v>46392</v>
      </c>
      <c r="BN287" s="73">
        <v>46392</v>
      </c>
      <c r="BO287" s="73">
        <v>46392</v>
      </c>
      <c r="BP287" s="73">
        <v>46392</v>
      </c>
      <c r="BQ287" s="73">
        <v>46392</v>
      </c>
      <c r="BR287" s="73">
        <v>46392</v>
      </c>
      <c r="BS287" s="73">
        <v>46392</v>
      </c>
      <c r="BT287" s="73">
        <v>46392</v>
      </c>
      <c r="BU287" s="73">
        <v>46392</v>
      </c>
      <c r="BV287" s="73">
        <v>46392</v>
      </c>
      <c r="BW287" s="270">
        <f t="shared" si="159"/>
        <v>46392</v>
      </c>
      <c r="BX287" s="73">
        <v>50318</v>
      </c>
      <c r="BY287" s="73">
        <v>50318</v>
      </c>
      <c r="BZ287" s="73">
        <v>50318</v>
      </c>
      <c r="CA287" s="73">
        <v>50318</v>
      </c>
      <c r="CB287" s="73">
        <v>50318</v>
      </c>
      <c r="CC287" s="73">
        <v>50318</v>
      </c>
      <c r="CD287" s="73">
        <v>50318</v>
      </c>
      <c r="CE287" s="73">
        <v>50318</v>
      </c>
      <c r="CF287" s="270">
        <f t="shared" si="160"/>
        <v>50318</v>
      </c>
      <c r="CG287" s="73">
        <v>46177</v>
      </c>
      <c r="CH287" s="73">
        <v>46177</v>
      </c>
      <c r="CI287" s="73">
        <v>46177</v>
      </c>
      <c r="CJ287" s="73">
        <v>46177</v>
      </c>
      <c r="CK287" s="73">
        <v>46177</v>
      </c>
      <c r="CL287" s="73">
        <v>46177</v>
      </c>
      <c r="CM287" s="73">
        <v>46177</v>
      </c>
      <c r="CN287" s="73">
        <v>46177</v>
      </c>
      <c r="CO287" s="73">
        <v>46177</v>
      </c>
      <c r="CP287" s="270">
        <f t="shared" si="161"/>
        <v>46177</v>
      </c>
      <c r="CQ287" s="73">
        <v>46513</v>
      </c>
      <c r="CR287" s="73">
        <v>46513</v>
      </c>
      <c r="CS287" s="73">
        <v>46513</v>
      </c>
      <c r="CT287" s="73">
        <v>46513</v>
      </c>
      <c r="CU287" s="73">
        <v>46513</v>
      </c>
      <c r="CV287" s="73">
        <v>46513</v>
      </c>
      <c r="CW287" s="73">
        <v>46513</v>
      </c>
      <c r="CX287" s="73">
        <v>46513</v>
      </c>
      <c r="CY287" s="73">
        <v>46513</v>
      </c>
      <c r="CZ287" s="73">
        <v>46513</v>
      </c>
      <c r="DA287" s="270">
        <f t="shared" si="162"/>
        <v>46513</v>
      </c>
      <c r="DB287" s="73">
        <v>44657</v>
      </c>
      <c r="DC287" s="73">
        <v>44657</v>
      </c>
      <c r="DD287" s="270">
        <f t="shared" si="163"/>
        <v>44657</v>
      </c>
      <c r="DE287" s="73">
        <v>47241</v>
      </c>
      <c r="DF287" s="73">
        <v>47241</v>
      </c>
      <c r="DG287" s="73">
        <v>47241</v>
      </c>
      <c r="DH287" s="73">
        <v>47241</v>
      </c>
      <c r="DI287" s="73">
        <v>47241</v>
      </c>
      <c r="DJ287" s="73">
        <v>47241</v>
      </c>
      <c r="DK287" s="73">
        <v>47241</v>
      </c>
      <c r="DL287" s="73">
        <v>47241</v>
      </c>
      <c r="DM287" s="73">
        <v>47241</v>
      </c>
      <c r="DN287" s="73">
        <v>47241</v>
      </c>
      <c r="DO287" s="270">
        <f t="shared" si="164"/>
        <v>47241</v>
      </c>
      <c r="DP287" s="73">
        <v>46749</v>
      </c>
      <c r="DQ287" s="73">
        <v>46749</v>
      </c>
      <c r="DR287" s="73">
        <v>46749</v>
      </c>
      <c r="DS287" s="73">
        <v>46749</v>
      </c>
      <c r="DT287" s="73">
        <v>46749</v>
      </c>
      <c r="DU287" s="73">
        <v>46749</v>
      </c>
      <c r="DV287" s="73">
        <v>46749</v>
      </c>
      <c r="DW287" s="73">
        <v>46749</v>
      </c>
      <c r="DX287" s="73">
        <v>46749</v>
      </c>
      <c r="DY287" s="73">
        <v>46749</v>
      </c>
      <c r="DZ287" s="270">
        <f t="shared" si="165"/>
        <v>46749</v>
      </c>
      <c r="EA287" s="73">
        <v>47424</v>
      </c>
      <c r="EB287" s="73">
        <v>47424</v>
      </c>
      <c r="EC287" s="73">
        <v>47424</v>
      </c>
      <c r="ED287" s="73">
        <v>47424</v>
      </c>
      <c r="EE287" s="73">
        <v>47424</v>
      </c>
      <c r="EF287" s="73">
        <v>47424</v>
      </c>
      <c r="EG287" s="73">
        <v>47424</v>
      </c>
      <c r="EH287" s="73">
        <v>47424</v>
      </c>
      <c r="EI287" s="73">
        <v>47424</v>
      </c>
      <c r="EJ287" s="73">
        <v>47424</v>
      </c>
      <c r="EK287" s="270">
        <f t="shared" si="166"/>
        <v>47424</v>
      </c>
      <c r="EM287" s="306">
        <f t="shared" si="168"/>
        <v>47312.133333333331</v>
      </c>
      <c r="EN287" s="144" t="str">
        <f t="shared" si="136"/>
        <v>OK</v>
      </c>
      <c r="EO287" s="144" t="str">
        <f t="shared" si="137"/>
        <v>OK</v>
      </c>
      <c r="EP287" s="144" t="str">
        <f t="shared" si="138"/>
        <v>OK</v>
      </c>
      <c r="EQ287" s="144" t="str">
        <f t="shared" si="139"/>
        <v>OK</v>
      </c>
      <c r="ER287" s="144" t="str">
        <f t="shared" si="140"/>
        <v>OK</v>
      </c>
      <c r="ES287" s="144" t="str">
        <f t="shared" si="141"/>
        <v>OK</v>
      </c>
      <c r="ET287" s="144" t="str">
        <f t="shared" si="142"/>
        <v>OK</v>
      </c>
      <c r="EU287" s="144" t="str">
        <f t="shared" si="143"/>
        <v>OK</v>
      </c>
      <c r="EV287" s="144" t="str">
        <f t="shared" si="144"/>
        <v>OK</v>
      </c>
      <c r="EW287" s="144" t="str">
        <f t="shared" si="145"/>
        <v>OK</v>
      </c>
      <c r="EX287" s="144" t="str">
        <f t="shared" si="146"/>
        <v>XXX</v>
      </c>
      <c r="EY287" s="144" t="str">
        <f t="shared" si="147"/>
        <v>XXX</v>
      </c>
      <c r="EZ287" s="144" t="str">
        <f t="shared" si="148"/>
        <v>OK</v>
      </c>
      <c r="FA287" s="144" t="str">
        <f t="shared" si="149"/>
        <v>OK</v>
      </c>
      <c r="FB287" s="144" t="str">
        <f t="shared" si="150"/>
        <v>OK</v>
      </c>
    </row>
    <row r="288" spans="2:158" ht="14.4" x14ac:dyDescent="0.3">
      <c r="B288" s="144">
        <v>283</v>
      </c>
      <c r="C288" s="68" t="s">
        <v>821</v>
      </c>
      <c r="D288" s="69" t="s">
        <v>822</v>
      </c>
      <c r="E288" s="70" t="s">
        <v>13</v>
      </c>
      <c r="F288" s="73">
        <f t="shared" si="169"/>
        <v>57133</v>
      </c>
      <c r="G288" s="73">
        <f t="shared" si="169"/>
        <v>57133</v>
      </c>
      <c r="H288" s="73">
        <f t="shared" si="169"/>
        <v>57133</v>
      </c>
      <c r="I288" s="73">
        <f t="shared" si="169"/>
        <v>57133</v>
      </c>
      <c r="J288" s="37"/>
      <c r="K288" s="73">
        <v>57133</v>
      </c>
      <c r="L288" s="73">
        <v>57133</v>
      </c>
      <c r="M288" s="73">
        <v>57133</v>
      </c>
      <c r="N288" s="73">
        <v>57133</v>
      </c>
      <c r="O288" s="73">
        <v>57133</v>
      </c>
      <c r="P288" s="73">
        <v>57133</v>
      </c>
      <c r="Q288" s="73">
        <v>57133</v>
      </c>
      <c r="R288" s="270">
        <f t="shared" si="152"/>
        <v>57133</v>
      </c>
      <c r="S288" s="73">
        <v>57835</v>
      </c>
      <c r="T288" s="73">
        <v>57835</v>
      </c>
      <c r="U288" s="73">
        <v>57835</v>
      </c>
      <c r="V288" s="73">
        <v>57835</v>
      </c>
      <c r="W288" s="73">
        <v>57835</v>
      </c>
      <c r="X288" s="73">
        <v>57835</v>
      </c>
      <c r="Y288" s="73">
        <v>57835</v>
      </c>
      <c r="Z288" s="73">
        <v>57835</v>
      </c>
      <c r="AA288" s="270">
        <f t="shared" si="153"/>
        <v>57835</v>
      </c>
      <c r="AB288" s="73">
        <v>60546</v>
      </c>
      <c r="AC288" s="73">
        <v>60546</v>
      </c>
      <c r="AD288" s="73">
        <v>60546</v>
      </c>
      <c r="AE288" s="270">
        <f t="shared" si="154"/>
        <v>60546</v>
      </c>
      <c r="AF288" s="73">
        <v>58537</v>
      </c>
      <c r="AG288" s="73">
        <v>58537</v>
      </c>
      <c r="AH288" s="73">
        <v>58537</v>
      </c>
      <c r="AI288" s="73">
        <v>58537</v>
      </c>
      <c r="AJ288" s="73">
        <v>58537</v>
      </c>
      <c r="AK288" s="73">
        <v>58537</v>
      </c>
      <c r="AL288" s="73">
        <v>58537</v>
      </c>
      <c r="AM288" s="73">
        <v>58537</v>
      </c>
      <c r="AN288" s="73">
        <v>58537</v>
      </c>
      <c r="AO288" s="73">
        <v>58537</v>
      </c>
      <c r="AP288" s="73">
        <v>58537</v>
      </c>
      <c r="AQ288" s="73">
        <v>58537</v>
      </c>
      <c r="AR288" s="270">
        <f t="shared" si="155"/>
        <v>58537</v>
      </c>
      <c r="AS288" s="73">
        <v>60250</v>
      </c>
      <c r="AT288" s="73">
        <v>60250</v>
      </c>
      <c r="AU288" s="73">
        <v>60250</v>
      </c>
      <c r="AV288" s="73">
        <v>60250</v>
      </c>
      <c r="AW288" s="73">
        <v>60250</v>
      </c>
      <c r="AX288" s="73">
        <v>60250</v>
      </c>
      <c r="AY288" s="73">
        <v>60250</v>
      </c>
      <c r="AZ288" s="73">
        <v>60250</v>
      </c>
      <c r="BA288" s="270">
        <f t="shared" si="156"/>
        <v>60250</v>
      </c>
      <c r="BB288" s="73">
        <v>60301</v>
      </c>
      <c r="BC288" s="73">
        <v>60301</v>
      </c>
      <c r="BD288" s="73">
        <v>60301</v>
      </c>
      <c r="BE288" s="73">
        <v>60301</v>
      </c>
      <c r="BF288" s="73">
        <v>60301</v>
      </c>
      <c r="BG288" s="73">
        <v>60301</v>
      </c>
      <c r="BH288" s="73">
        <v>60301</v>
      </c>
      <c r="BI288" s="270">
        <f t="shared" si="157"/>
        <v>60301</v>
      </c>
      <c r="BJ288" s="73">
        <v>57755</v>
      </c>
      <c r="BK288" s="73">
        <v>57755</v>
      </c>
      <c r="BL288" s="270">
        <f t="shared" si="158"/>
        <v>57755</v>
      </c>
      <c r="BM288" s="73">
        <v>57105</v>
      </c>
      <c r="BN288" s="73">
        <v>57105</v>
      </c>
      <c r="BO288" s="73">
        <v>57105</v>
      </c>
      <c r="BP288" s="73">
        <v>57105</v>
      </c>
      <c r="BQ288" s="73">
        <v>57105</v>
      </c>
      <c r="BR288" s="73">
        <v>57105</v>
      </c>
      <c r="BS288" s="73">
        <v>57105</v>
      </c>
      <c r="BT288" s="73">
        <v>57105</v>
      </c>
      <c r="BU288" s="73">
        <v>57105</v>
      </c>
      <c r="BV288" s="73">
        <v>57105</v>
      </c>
      <c r="BW288" s="270">
        <f t="shared" si="159"/>
        <v>57105</v>
      </c>
      <c r="BX288" s="73">
        <v>62340</v>
      </c>
      <c r="BY288" s="73">
        <v>62340</v>
      </c>
      <c r="BZ288" s="73">
        <v>62340</v>
      </c>
      <c r="CA288" s="73">
        <v>62340</v>
      </c>
      <c r="CB288" s="73">
        <v>62340</v>
      </c>
      <c r="CC288" s="73">
        <v>62340</v>
      </c>
      <c r="CD288" s="73">
        <v>62340</v>
      </c>
      <c r="CE288" s="73">
        <v>62340</v>
      </c>
      <c r="CF288" s="270">
        <f t="shared" si="160"/>
        <v>62340</v>
      </c>
      <c r="CG288" s="73">
        <v>56817</v>
      </c>
      <c r="CH288" s="73">
        <v>56817</v>
      </c>
      <c r="CI288" s="73">
        <v>56817</v>
      </c>
      <c r="CJ288" s="73">
        <v>56817</v>
      </c>
      <c r="CK288" s="73">
        <v>56817</v>
      </c>
      <c r="CL288" s="73">
        <v>56817</v>
      </c>
      <c r="CM288" s="73">
        <v>56817</v>
      </c>
      <c r="CN288" s="73">
        <v>56817</v>
      </c>
      <c r="CO288" s="73">
        <v>56817</v>
      </c>
      <c r="CP288" s="270">
        <f t="shared" si="161"/>
        <v>56817</v>
      </c>
      <c r="CQ288" s="73">
        <v>57265</v>
      </c>
      <c r="CR288" s="73">
        <v>57265</v>
      </c>
      <c r="CS288" s="73">
        <v>57265</v>
      </c>
      <c r="CT288" s="73">
        <v>57265</v>
      </c>
      <c r="CU288" s="73">
        <v>57265</v>
      </c>
      <c r="CV288" s="73">
        <v>57265</v>
      </c>
      <c r="CW288" s="73">
        <v>57265</v>
      </c>
      <c r="CX288" s="73">
        <v>57265</v>
      </c>
      <c r="CY288" s="73">
        <v>57265</v>
      </c>
      <c r="CZ288" s="73">
        <v>57265</v>
      </c>
      <c r="DA288" s="270">
        <f t="shared" si="162"/>
        <v>57265</v>
      </c>
      <c r="DB288" s="73">
        <v>54791</v>
      </c>
      <c r="DC288" s="73">
        <v>54791</v>
      </c>
      <c r="DD288" s="270">
        <f t="shared" si="163"/>
        <v>54791</v>
      </c>
      <c r="DE288" s="73">
        <v>58237</v>
      </c>
      <c r="DF288" s="73">
        <v>58237</v>
      </c>
      <c r="DG288" s="73">
        <v>58237</v>
      </c>
      <c r="DH288" s="73">
        <v>58237</v>
      </c>
      <c r="DI288" s="73">
        <v>58237</v>
      </c>
      <c r="DJ288" s="73">
        <v>58237</v>
      </c>
      <c r="DK288" s="73">
        <v>58237</v>
      </c>
      <c r="DL288" s="73">
        <v>58237</v>
      </c>
      <c r="DM288" s="73">
        <v>58237</v>
      </c>
      <c r="DN288" s="73">
        <v>58237</v>
      </c>
      <c r="DO288" s="270">
        <f t="shared" si="164"/>
        <v>58237</v>
      </c>
      <c r="DP288" s="73">
        <v>57582</v>
      </c>
      <c r="DQ288" s="73">
        <v>57582</v>
      </c>
      <c r="DR288" s="73">
        <v>57582</v>
      </c>
      <c r="DS288" s="73">
        <v>57582</v>
      </c>
      <c r="DT288" s="73">
        <v>57582</v>
      </c>
      <c r="DU288" s="73">
        <v>57582</v>
      </c>
      <c r="DV288" s="73">
        <v>57582</v>
      </c>
      <c r="DW288" s="73">
        <v>57582</v>
      </c>
      <c r="DX288" s="73">
        <v>57582</v>
      </c>
      <c r="DY288" s="73">
        <v>57582</v>
      </c>
      <c r="DZ288" s="270">
        <f t="shared" si="165"/>
        <v>57582</v>
      </c>
      <c r="EA288" s="73">
        <v>58480</v>
      </c>
      <c r="EB288" s="73">
        <v>58480</v>
      </c>
      <c r="EC288" s="73">
        <v>58480</v>
      </c>
      <c r="ED288" s="73">
        <v>58480</v>
      </c>
      <c r="EE288" s="73">
        <v>58480</v>
      </c>
      <c r="EF288" s="73">
        <v>58480</v>
      </c>
      <c r="EG288" s="73">
        <v>58480</v>
      </c>
      <c r="EH288" s="73">
        <v>58480</v>
      </c>
      <c r="EI288" s="73">
        <v>58480</v>
      </c>
      <c r="EJ288" s="73">
        <v>58480</v>
      </c>
      <c r="EK288" s="270">
        <f t="shared" si="166"/>
        <v>58480</v>
      </c>
      <c r="EM288" s="306">
        <f t="shared" si="168"/>
        <v>58331.6</v>
      </c>
      <c r="EN288" s="144" t="str">
        <f t="shared" si="136"/>
        <v>OK</v>
      </c>
      <c r="EO288" s="144" t="str">
        <f t="shared" si="137"/>
        <v>OK</v>
      </c>
      <c r="EP288" s="144" t="str">
        <f t="shared" si="138"/>
        <v>OK</v>
      </c>
      <c r="EQ288" s="144" t="str">
        <f t="shared" si="139"/>
        <v>OK</v>
      </c>
      <c r="ER288" s="144" t="str">
        <f t="shared" si="140"/>
        <v>OK</v>
      </c>
      <c r="ES288" s="144" t="str">
        <f t="shared" si="141"/>
        <v>OK</v>
      </c>
      <c r="ET288" s="144" t="str">
        <f t="shared" si="142"/>
        <v>OK</v>
      </c>
      <c r="EU288" s="144" t="str">
        <f t="shared" si="143"/>
        <v>OK</v>
      </c>
      <c r="EV288" s="144" t="str">
        <f t="shared" si="144"/>
        <v>OK</v>
      </c>
      <c r="EW288" s="144" t="str">
        <f t="shared" si="145"/>
        <v>OK</v>
      </c>
      <c r="EX288" s="144" t="str">
        <f t="shared" si="146"/>
        <v>XXX</v>
      </c>
      <c r="EY288" s="144" t="str">
        <f t="shared" si="147"/>
        <v>XXX</v>
      </c>
      <c r="EZ288" s="144" t="str">
        <f t="shared" si="148"/>
        <v>OK</v>
      </c>
      <c r="FA288" s="144" t="str">
        <f t="shared" si="149"/>
        <v>OK</v>
      </c>
      <c r="FB288" s="144" t="str">
        <f t="shared" si="150"/>
        <v>OK</v>
      </c>
    </row>
    <row r="289" spans="2:158" ht="14.4" x14ac:dyDescent="0.3">
      <c r="B289" s="144">
        <v>284</v>
      </c>
      <c r="C289" s="68" t="s">
        <v>823</v>
      </c>
      <c r="D289" s="69" t="s">
        <v>824</v>
      </c>
      <c r="E289" s="70" t="s">
        <v>13</v>
      </c>
      <c r="F289" s="73">
        <f t="shared" si="169"/>
        <v>68567</v>
      </c>
      <c r="G289" s="73">
        <f t="shared" si="169"/>
        <v>68567</v>
      </c>
      <c r="H289" s="73">
        <f t="shared" si="169"/>
        <v>68567</v>
      </c>
      <c r="I289" s="73">
        <f t="shared" si="169"/>
        <v>68567</v>
      </c>
      <c r="J289" s="37"/>
      <c r="K289" s="73">
        <v>68567</v>
      </c>
      <c r="L289" s="73">
        <v>68567</v>
      </c>
      <c r="M289" s="73">
        <v>68567</v>
      </c>
      <c r="N289" s="73">
        <v>68567</v>
      </c>
      <c r="O289" s="73">
        <v>68567</v>
      </c>
      <c r="P289" s="73">
        <v>68567</v>
      </c>
      <c r="Q289" s="73">
        <v>68567</v>
      </c>
      <c r="R289" s="270">
        <f t="shared" si="152"/>
        <v>68567</v>
      </c>
      <c r="S289" s="73">
        <v>69457</v>
      </c>
      <c r="T289" s="73">
        <v>69457</v>
      </c>
      <c r="U289" s="73">
        <v>69457</v>
      </c>
      <c r="V289" s="73">
        <v>69457</v>
      </c>
      <c r="W289" s="73">
        <v>69457</v>
      </c>
      <c r="X289" s="73">
        <v>69457</v>
      </c>
      <c r="Y289" s="73">
        <v>69457</v>
      </c>
      <c r="Z289" s="73">
        <v>69457</v>
      </c>
      <c r="AA289" s="270">
        <f t="shared" si="153"/>
        <v>69457</v>
      </c>
      <c r="AB289" s="73">
        <v>72891</v>
      </c>
      <c r="AC289" s="73">
        <v>72891</v>
      </c>
      <c r="AD289" s="73">
        <v>72891</v>
      </c>
      <c r="AE289" s="270">
        <f t="shared" si="154"/>
        <v>72891</v>
      </c>
      <c r="AF289" s="73">
        <v>70346</v>
      </c>
      <c r="AG289" s="73">
        <v>70346</v>
      </c>
      <c r="AH289" s="73">
        <v>70346</v>
      </c>
      <c r="AI289" s="73">
        <v>70346</v>
      </c>
      <c r="AJ289" s="73">
        <v>70346</v>
      </c>
      <c r="AK289" s="73">
        <v>70346</v>
      </c>
      <c r="AL289" s="73">
        <v>70346</v>
      </c>
      <c r="AM289" s="73">
        <v>70346</v>
      </c>
      <c r="AN289" s="73">
        <v>70346</v>
      </c>
      <c r="AO289" s="73">
        <v>70346</v>
      </c>
      <c r="AP289" s="73">
        <v>70346</v>
      </c>
      <c r="AQ289" s="73">
        <v>70346</v>
      </c>
      <c r="AR289" s="270">
        <f t="shared" si="155"/>
        <v>70346</v>
      </c>
      <c r="AS289" s="73">
        <v>72515</v>
      </c>
      <c r="AT289" s="73">
        <v>72515</v>
      </c>
      <c r="AU289" s="73">
        <v>72515</v>
      </c>
      <c r="AV289" s="73">
        <v>72515</v>
      </c>
      <c r="AW289" s="73">
        <v>72515</v>
      </c>
      <c r="AX289" s="73">
        <v>72515</v>
      </c>
      <c r="AY289" s="73">
        <v>72515</v>
      </c>
      <c r="AZ289" s="73">
        <v>72515</v>
      </c>
      <c r="BA289" s="270">
        <f t="shared" si="156"/>
        <v>72515</v>
      </c>
      <c r="BB289" s="73">
        <v>72581</v>
      </c>
      <c r="BC289" s="73">
        <v>72581</v>
      </c>
      <c r="BD289" s="73">
        <v>72581</v>
      </c>
      <c r="BE289" s="73">
        <v>72581</v>
      </c>
      <c r="BF289" s="73">
        <v>72581</v>
      </c>
      <c r="BG289" s="73">
        <v>72581</v>
      </c>
      <c r="BH289" s="73">
        <v>72581</v>
      </c>
      <c r="BI289" s="270">
        <f t="shared" si="157"/>
        <v>72581</v>
      </c>
      <c r="BJ289" s="73">
        <v>69355</v>
      </c>
      <c r="BK289" s="73">
        <v>69355</v>
      </c>
      <c r="BL289" s="270">
        <f t="shared" si="158"/>
        <v>69355</v>
      </c>
      <c r="BM289" s="73">
        <v>68532</v>
      </c>
      <c r="BN289" s="73">
        <v>68532</v>
      </c>
      <c r="BO289" s="73">
        <v>68532</v>
      </c>
      <c r="BP289" s="73">
        <v>68532</v>
      </c>
      <c r="BQ289" s="73">
        <v>68532</v>
      </c>
      <c r="BR289" s="73">
        <v>68532</v>
      </c>
      <c r="BS289" s="73">
        <v>68532</v>
      </c>
      <c r="BT289" s="73">
        <v>68532</v>
      </c>
      <c r="BU289" s="73">
        <v>68532</v>
      </c>
      <c r="BV289" s="73">
        <v>68532</v>
      </c>
      <c r="BW289" s="270">
        <f t="shared" si="159"/>
        <v>68532</v>
      </c>
      <c r="BX289" s="73">
        <v>75162</v>
      </c>
      <c r="BY289" s="73">
        <v>75162</v>
      </c>
      <c r="BZ289" s="73">
        <v>75162</v>
      </c>
      <c r="CA289" s="73">
        <v>75162</v>
      </c>
      <c r="CB289" s="73">
        <v>75162</v>
      </c>
      <c r="CC289" s="73">
        <v>75162</v>
      </c>
      <c r="CD289" s="73">
        <v>75162</v>
      </c>
      <c r="CE289" s="73">
        <v>75162</v>
      </c>
      <c r="CF289" s="270">
        <f t="shared" si="160"/>
        <v>75162</v>
      </c>
      <c r="CG289" s="73">
        <v>68167</v>
      </c>
      <c r="CH289" s="73">
        <v>68167</v>
      </c>
      <c r="CI289" s="73">
        <v>68167</v>
      </c>
      <c r="CJ289" s="73">
        <v>68167</v>
      </c>
      <c r="CK289" s="73">
        <v>68167</v>
      </c>
      <c r="CL289" s="73">
        <v>68167</v>
      </c>
      <c r="CM289" s="73">
        <v>68167</v>
      </c>
      <c r="CN289" s="73">
        <v>68167</v>
      </c>
      <c r="CO289" s="73">
        <v>68167</v>
      </c>
      <c r="CP289" s="270">
        <f t="shared" si="161"/>
        <v>68167</v>
      </c>
      <c r="CQ289" s="73">
        <v>68735</v>
      </c>
      <c r="CR289" s="73">
        <v>68735</v>
      </c>
      <c r="CS289" s="73">
        <v>68735</v>
      </c>
      <c r="CT289" s="73">
        <v>68735</v>
      </c>
      <c r="CU289" s="73">
        <v>68735</v>
      </c>
      <c r="CV289" s="73">
        <v>68735</v>
      </c>
      <c r="CW289" s="73">
        <v>68735</v>
      </c>
      <c r="CX289" s="73">
        <v>68735</v>
      </c>
      <c r="CY289" s="73">
        <v>68735</v>
      </c>
      <c r="CZ289" s="73">
        <v>68735</v>
      </c>
      <c r="DA289" s="270">
        <f t="shared" si="162"/>
        <v>68735</v>
      </c>
      <c r="DB289" s="73">
        <v>65601</v>
      </c>
      <c r="DC289" s="73">
        <v>65601</v>
      </c>
      <c r="DD289" s="270">
        <f t="shared" si="163"/>
        <v>65601</v>
      </c>
      <c r="DE289" s="73">
        <v>69966</v>
      </c>
      <c r="DF289" s="73">
        <v>69966</v>
      </c>
      <c r="DG289" s="73">
        <v>69966</v>
      </c>
      <c r="DH289" s="73">
        <v>69966</v>
      </c>
      <c r="DI289" s="73">
        <v>69966</v>
      </c>
      <c r="DJ289" s="73">
        <v>69966</v>
      </c>
      <c r="DK289" s="73">
        <v>69966</v>
      </c>
      <c r="DL289" s="73">
        <v>69966</v>
      </c>
      <c r="DM289" s="73">
        <v>69966</v>
      </c>
      <c r="DN289" s="73">
        <v>69966</v>
      </c>
      <c r="DO289" s="270">
        <f t="shared" si="164"/>
        <v>69966</v>
      </c>
      <c r="DP289" s="73">
        <v>69136</v>
      </c>
      <c r="DQ289" s="73">
        <v>69136</v>
      </c>
      <c r="DR289" s="73">
        <v>69136</v>
      </c>
      <c r="DS289" s="73">
        <v>69136</v>
      </c>
      <c r="DT289" s="73">
        <v>69136</v>
      </c>
      <c r="DU289" s="73">
        <v>69136</v>
      </c>
      <c r="DV289" s="73">
        <v>69136</v>
      </c>
      <c r="DW289" s="73">
        <v>69136</v>
      </c>
      <c r="DX289" s="73">
        <v>69136</v>
      </c>
      <c r="DY289" s="73">
        <v>69136</v>
      </c>
      <c r="DZ289" s="270">
        <f t="shared" si="165"/>
        <v>69136</v>
      </c>
      <c r="EA289" s="73">
        <v>70274</v>
      </c>
      <c r="EB289" s="73">
        <v>70274</v>
      </c>
      <c r="EC289" s="73">
        <v>70274</v>
      </c>
      <c r="ED289" s="73">
        <v>70274</v>
      </c>
      <c r="EE289" s="73">
        <v>70274</v>
      </c>
      <c r="EF289" s="73">
        <v>70274</v>
      </c>
      <c r="EG289" s="73">
        <v>70274</v>
      </c>
      <c r="EH289" s="73">
        <v>70274</v>
      </c>
      <c r="EI289" s="73">
        <v>70274</v>
      </c>
      <c r="EJ289" s="73">
        <v>70274</v>
      </c>
      <c r="EK289" s="270">
        <f t="shared" si="166"/>
        <v>70274</v>
      </c>
      <c r="EM289" s="306">
        <f t="shared" si="168"/>
        <v>70085.666666666672</v>
      </c>
      <c r="EN289" s="144" t="str">
        <f t="shared" si="136"/>
        <v>OK</v>
      </c>
      <c r="EO289" s="144" t="str">
        <f t="shared" si="137"/>
        <v>OK</v>
      </c>
      <c r="EP289" s="144" t="str">
        <f t="shared" si="138"/>
        <v>OK</v>
      </c>
      <c r="EQ289" s="144" t="str">
        <f t="shared" si="139"/>
        <v>OK</v>
      </c>
      <c r="ER289" s="144" t="str">
        <f t="shared" si="140"/>
        <v>OK</v>
      </c>
      <c r="ES289" s="144" t="str">
        <f t="shared" si="141"/>
        <v>OK</v>
      </c>
      <c r="ET289" s="144" t="str">
        <f t="shared" si="142"/>
        <v>OK</v>
      </c>
      <c r="EU289" s="144" t="str">
        <f t="shared" si="143"/>
        <v>OK</v>
      </c>
      <c r="EV289" s="144" t="str">
        <f t="shared" si="144"/>
        <v>OK</v>
      </c>
      <c r="EW289" s="144" t="str">
        <f t="shared" si="145"/>
        <v>OK</v>
      </c>
      <c r="EX289" s="144" t="str">
        <f t="shared" si="146"/>
        <v>XXX</v>
      </c>
      <c r="EY289" s="144" t="str">
        <f t="shared" si="147"/>
        <v>XXX</v>
      </c>
      <c r="EZ289" s="144" t="str">
        <f t="shared" si="148"/>
        <v>OK</v>
      </c>
      <c r="FA289" s="144" t="str">
        <f t="shared" si="149"/>
        <v>OK</v>
      </c>
      <c r="FB289" s="144" t="str">
        <f t="shared" si="150"/>
        <v>OK</v>
      </c>
    </row>
    <row r="290" spans="2:158" ht="14.4" x14ac:dyDescent="0.3">
      <c r="B290" s="144">
        <v>285</v>
      </c>
      <c r="C290" s="68" t="s">
        <v>825</v>
      </c>
      <c r="D290" s="69" t="s">
        <v>826</v>
      </c>
      <c r="E290" s="70" t="s">
        <v>13</v>
      </c>
      <c r="F290" s="73">
        <f t="shared" si="169"/>
        <v>82146</v>
      </c>
      <c r="G290" s="73">
        <f t="shared" si="169"/>
        <v>82146</v>
      </c>
      <c r="H290" s="73">
        <f t="shared" si="169"/>
        <v>82146</v>
      </c>
      <c r="I290" s="73">
        <f t="shared" si="169"/>
        <v>82146</v>
      </c>
      <c r="J290" s="37"/>
      <c r="K290" s="73">
        <v>82146</v>
      </c>
      <c r="L290" s="73">
        <v>82146</v>
      </c>
      <c r="M290" s="73">
        <v>82146</v>
      </c>
      <c r="N290" s="73">
        <v>82146</v>
      </c>
      <c r="O290" s="73">
        <v>82146</v>
      </c>
      <c r="P290" s="73">
        <v>82146</v>
      </c>
      <c r="Q290" s="73">
        <v>82146</v>
      </c>
      <c r="R290" s="270">
        <f t="shared" si="152"/>
        <v>82146</v>
      </c>
      <c r="S290" s="73">
        <v>83258</v>
      </c>
      <c r="T290" s="73">
        <v>83258</v>
      </c>
      <c r="U290" s="73">
        <v>83258</v>
      </c>
      <c r="V290" s="73">
        <v>83258</v>
      </c>
      <c r="W290" s="73">
        <v>83258</v>
      </c>
      <c r="X290" s="73">
        <v>83258</v>
      </c>
      <c r="Y290" s="73">
        <v>83258</v>
      </c>
      <c r="Z290" s="73">
        <v>83258</v>
      </c>
      <c r="AA290" s="270">
        <f t="shared" si="153"/>
        <v>83258</v>
      </c>
      <c r="AB290" s="73">
        <v>87550</v>
      </c>
      <c r="AC290" s="73">
        <v>87550</v>
      </c>
      <c r="AD290" s="73">
        <v>87550</v>
      </c>
      <c r="AE290" s="270">
        <f t="shared" si="154"/>
        <v>87550</v>
      </c>
      <c r="AF290" s="73">
        <v>84369</v>
      </c>
      <c r="AG290" s="73">
        <v>84369</v>
      </c>
      <c r="AH290" s="73">
        <v>84369</v>
      </c>
      <c r="AI290" s="73">
        <v>84369</v>
      </c>
      <c r="AJ290" s="73">
        <v>84369</v>
      </c>
      <c r="AK290" s="73">
        <v>84369</v>
      </c>
      <c r="AL290" s="73">
        <v>84369</v>
      </c>
      <c r="AM290" s="73">
        <v>84369</v>
      </c>
      <c r="AN290" s="73">
        <v>84369</v>
      </c>
      <c r="AO290" s="73">
        <v>84369</v>
      </c>
      <c r="AP290" s="73">
        <v>84369</v>
      </c>
      <c r="AQ290" s="73">
        <v>84369</v>
      </c>
      <c r="AR290" s="270">
        <f t="shared" si="155"/>
        <v>84369</v>
      </c>
      <c r="AS290" s="73">
        <v>87081</v>
      </c>
      <c r="AT290" s="73">
        <v>87081</v>
      </c>
      <c r="AU290" s="73">
        <v>87081</v>
      </c>
      <c r="AV290" s="73">
        <v>87081</v>
      </c>
      <c r="AW290" s="73">
        <v>87081</v>
      </c>
      <c r="AX290" s="73">
        <v>87081</v>
      </c>
      <c r="AY290" s="73">
        <v>87081</v>
      </c>
      <c r="AZ290" s="73">
        <v>87081</v>
      </c>
      <c r="BA290" s="270">
        <f t="shared" si="156"/>
        <v>87081</v>
      </c>
      <c r="BB290" s="73">
        <v>87163</v>
      </c>
      <c r="BC290" s="73">
        <v>87163</v>
      </c>
      <c r="BD290" s="73">
        <v>87163</v>
      </c>
      <c r="BE290" s="73">
        <v>87163</v>
      </c>
      <c r="BF290" s="73">
        <v>87163</v>
      </c>
      <c r="BG290" s="73">
        <v>87163</v>
      </c>
      <c r="BH290" s="73">
        <v>87163</v>
      </c>
      <c r="BI290" s="270">
        <f t="shared" si="157"/>
        <v>87163</v>
      </c>
      <c r="BJ290" s="73">
        <v>83131</v>
      </c>
      <c r="BK290" s="73">
        <v>83131</v>
      </c>
      <c r="BL290" s="270">
        <f t="shared" si="158"/>
        <v>83131</v>
      </c>
      <c r="BM290" s="73">
        <v>82101</v>
      </c>
      <c r="BN290" s="73">
        <v>82101</v>
      </c>
      <c r="BO290" s="73">
        <v>82101</v>
      </c>
      <c r="BP290" s="73">
        <v>82101</v>
      </c>
      <c r="BQ290" s="73">
        <v>82101</v>
      </c>
      <c r="BR290" s="73">
        <v>82101</v>
      </c>
      <c r="BS290" s="73">
        <v>82101</v>
      </c>
      <c r="BT290" s="73">
        <v>82101</v>
      </c>
      <c r="BU290" s="73">
        <v>82101</v>
      </c>
      <c r="BV290" s="73">
        <v>82101</v>
      </c>
      <c r="BW290" s="270">
        <f t="shared" si="159"/>
        <v>82101</v>
      </c>
      <c r="BX290" s="73">
        <v>90389</v>
      </c>
      <c r="BY290" s="73">
        <v>90389</v>
      </c>
      <c r="BZ290" s="73">
        <v>90389</v>
      </c>
      <c r="CA290" s="73">
        <v>90389</v>
      </c>
      <c r="CB290" s="73">
        <v>90389</v>
      </c>
      <c r="CC290" s="73">
        <v>90389</v>
      </c>
      <c r="CD290" s="73">
        <v>90389</v>
      </c>
      <c r="CE290" s="73">
        <v>90389</v>
      </c>
      <c r="CF290" s="270">
        <f t="shared" si="160"/>
        <v>90389</v>
      </c>
      <c r="CG290" s="73">
        <v>81646</v>
      </c>
      <c r="CH290" s="73">
        <v>81646</v>
      </c>
      <c r="CI290" s="73">
        <v>81646</v>
      </c>
      <c r="CJ290" s="73">
        <v>81646</v>
      </c>
      <c r="CK290" s="73">
        <v>81646</v>
      </c>
      <c r="CL290" s="73">
        <v>81646</v>
      </c>
      <c r="CM290" s="73">
        <v>81646</v>
      </c>
      <c r="CN290" s="73">
        <v>81646</v>
      </c>
      <c r="CO290" s="73">
        <v>81646</v>
      </c>
      <c r="CP290" s="270">
        <f t="shared" si="161"/>
        <v>81646</v>
      </c>
      <c r="CQ290" s="73">
        <v>82356</v>
      </c>
      <c r="CR290" s="73">
        <v>82356</v>
      </c>
      <c r="CS290" s="73">
        <v>82356</v>
      </c>
      <c r="CT290" s="73">
        <v>82356</v>
      </c>
      <c r="CU290" s="73">
        <v>82356</v>
      </c>
      <c r="CV290" s="73">
        <v>82356</v>
      </c>
      <c r="CW290" s="73">
        <v>82356</v>
      </c>
      <c r="CX290" s="73">
        <v>82356</v>
      </c>
      <c r="CY290" s="73">
        <v>82356</v>
      </c>
      <c r="CZ290" s="73">
        <v>82356</v>
      </c>
      <c r="DA290" s="270">
        <f t="shared" si="162"/>
        <v>82356</v>
      </c>
      <c r="DB290" s="73">
        <v>78438</v>
      </c>
      <c r="DC290" s="73">
        <v>78438</v>
      </c>
      <c r="DD290" s="270">
        <f t="shared" si="163"/>
        <v>78438</v>
      </c>
      <c r="DE290" s="73">
        <v>83895</v>
      </c>
      <c r="DF290" s="73">
        <v>83895</v>
      </c>
      <c r="DG290" s="73">
        <v>83895</v>
      </c>
      <c r="DH290" s="73">
        <v>83895</v>
      </c>
      <c r="DI290" s="73">
        <v>83895</v>
      </c>
      <c r="DJ290" s="73">
        <v>83895</v>
      </c>
      <c r="DK290" s="73">
        <v>83895</v>
      </c>
      <c r="DL290" s="73">
        <v>83895</v>
      </c>
      <c r="DM290" s="73">
        <v>83895</v>
      </c>
      <c r="DN290" s="73">
        <v>83895</v>
      </c>
      <c r="DO290" s="270">
        <f t="shared" si="164"/>
        <v>83895</v>
      </c>
      <c r="DP290" s="73">
        <v>82857</v>
      </c>
      <c r="DQ290" s="73">
        <v>82857</v>
      </c>
      <c r="DR290" s="73">
        <v>82857</v>
      </c>
      <c r="DS290" s="73">
        <v>82857</v>
      </c>
      <c r="DT290" s="73">
        <v>82857</v>
      </c>
      <c r="DU290" s="73">
        <v>82857</v>
      </c>
      <c r="DV290" s="73">
        <v>82857</v>
      </c>
      <c r="DW290" s="73">
        <v>82857</v>
      </c>
      <c r="DX290" s="73">
        <v>82857</v>
      </c>
      <c r="DY290" s="73">
        <v>82857</v>
      </c>
      <c r="DZ290" s="270">
        <f t="shared" si="165"/>
        <v>82857</v>
      </c>
      <c r="EA290" s="73">
        <v>84280</v>
      </c>
      <c r="EB290" s="73">
        <v>84280</v>
      </c>
      <c r="EC290" s="73">
        <v>84280</v>
      </c>
      <c r="ED290" s="73">
        <v>84280</v>
      </c>
      <c r="EE290" s="73">
        <v>84280</v>
      </c>
      <c r="EF290" s="73">
        <v>84280</v>
      </c>
      <c r="EG290" s="73">
        <v>84280</v>
      </c>
      <c r="EH290" s="73">
        <v>84280</v>
      </c>
      <c r="EI290" s="73">
        <v>84280</v>
      </c>
      <c r="EJ290" s="73">
        <v>84280</v>
      </c>
      <c r="EK290" s="270">
        <f t="shared" si="166"/>
        <v>84280</v>
      </c>
      <c r="EM290" s="306">
        <f t="shared" si="168"/>
        <v>84044</v>
      </c>
      <c r="EN290" s="144" t="str">
        <f t="shared" si="136"/>
        <v>OK</v>
      </c>
      <c r="EO290" s="144" t="str">
        <f t="shared" si="137"/>
        <v>OK</v>
      </c>
      <c r="EP290" s="144" t="str">
        <f t="shared" si="138"/>
        <v>OK</v>
      </c>
      <c r="EQ290" s="144" t="str">
        <f t="shared" si="139"/>
        <v>OK</v>
      </c>
      <c r="ER290" s="144" t="str">
        <f t="shared" si="140"/>
        <v>OK</v>
      </c>
      <c r="ES290" s="144" t="str">
        <f t="shared" si="141"/>
        <v>OK</v>
      </c>
      <c r="ET290" s="144" t="str">
        <f t="shared" si="142"/>
        <v>OK</v>
      </c>
      <c r="EU290" s="144" t="str">
        <f t="shared" si="143"/>
        <v>OK</v>
      </c>
      <c r="EV290" s="144" t="str">
        <f t="shared" si="144"/>
        <v>OK</v>
      </c>
      <c r="EW290" s="144" t="str">
        <f t="shared" si="145"/>
        <v>OK</v>
      </c>
      <c r="EX290" s="144" t="str">
        <f t="shared" si="146"/>
        <v>XXX</v>
      </c>
      <c r="EY290" s="144" t="str">
        <f t="shared" si="147"/>
        <v>XXX</v>
      </c>
      <c r="EZ290" s="144" t="str">
        <f t="shared" si="148"/>
        <v>OK</v>
      </c>
      <c r="FA290" s="144" t="str">
        <f t="shared" si="149"/>
        <v>OK</v>
      </c>
      <c r="FB290" s="144" t="str">
        <f t="shared" si="150"/>
        <v>OK</v>
      </c>
    </row>
    <row r="291" spans="2:158" ht="14.4" x14ac:dyDescent="0.3">
      <c r="B291" s="144">
        <v>286</v>
      </c>
      <c r="C291" s="68" t="s">
        <v>827</v>
      </c>
      <c r="D291" s="69" t="s">
        <v>828</v>
      </c>
      <c r="E291" s="70" t="s">
        <v>13</v>
      </c>
      <c r="F291" s="73">
        <f t="shared" si="169"/>
        <v>382670</v>
      </c>
      <c r="G291" s="73">
        <f t="shared" si="169"/>
        <v>382670</v>
      </c>
      <c r="H291" s="73">
        <f t="shared" si="169"/>
        <v>382670</v>
      </c>
      <c r="I291" s="73">
        <f t="shared" si="169"/>
        <v>382670</v>
      </c>
      <c r="J291" s="37"/>
      <c r="K291" s="73">
        <v>382670</v>
      </c>
      <c r="L291" s="73">
        <v>382670</v>
      </c>
      <c r="M291" s="73">
        <v>382670</v>
      </c>
      <c r="N291" s="73">
        <v>382670</v>
      </c>
      <c r="O291" s="73">
        <v>382670</v>
      </c>
      <c r="P291" s="73">
        <v>382670</v>
      </c>
      <c r="Q291" s="73">
        <v>382670</v>
      </c>
      <c r="R291" s="270">
        <f t="shared" si="152"/>
        <v>382670</v>
      </c>
      <c r="S291" s="73">
        <v>388519</v>
      </c>
      <c r="T291" s="73">
        <v>388519</v>
      </c>
      <c r="U291" s="73">
        <v>388519</v>
      </c>
      <c r="V291" s="73">
        <v>388519</v>
      </c>
      <c r="W291" s="73">
        <v>388519</v>
      </c>
      <c r="X291" s="73">
        <v>388519</v>
      </c>
      <c r="Y291" s="73">
        <v>388519</v>
      </c>
      <c r="Z291" s="73">
        <v>388519</v>
      </c>
      <c r="AA291" s="270">
        <f t="shared" si="153"/>
        <v>388519</v>
      </c>
      <c r="AB291" s="73">
        <v>411113</v>
      </c>
      <c r="AC291" s="73">
        <v>411113</v>
      </c>
      <c r="AD291" s="73">
        <v>411113</v>
      </c>
      <c r="AE291" s="270">
        <f t="shared" si="154"/>
        <v>411113</v>
      </c>
      <c r="AF291" s="73">
        <v>394367</v>
      </c>
      <c r="AG291" s="73">
        <v>394367</v>
      </c>
      <c r="AH291" s="73">
        <v>394367</v>
      </c>
      <c r="AI291" s="73">
        <v>394367</v>
      </c>
      <c r="AJ291" s="73">
        <v>394367</v>
      </c>
      <c r="AK291" s="73">
        <v>394367</v>
      </c>
      <c r="AL291" s="73">
        <v>394367</v>
      </c>
      <c r="AM291" s="73">
        <v>394367</v>
      </c>
      <c r="AN291" s="73">
        <v>394367</v>
      </c>
      <c r="AO291" s="73">
        <v>394367</v>
      </c>
      <c r="AP291" s="73">
        <v>394367</v>
      </c>
      <c r="AQ291" s="73">
        <v>394367</v>
      </c>
      <c r="AR291" s="270">
        <f t="shared" si="155"/>
        <v>394367</v>
      </c>
      <c r="AS291" s="73">
        <v>408640</v>
      </c>
      <c r="AT291" s="73">
        <v>408640</v>
      </c>
      <c r="AU291" s="73">
        <v>408640</v>
      </c>
      <c r="AV291" s="73">
        <v>408640</v>
      </c>
      <c r="AW291" s="73">
        <v>408640</v>
      </c>
      <c r="AX291" s="73">
        <v>408640</v>
      </c>
      <c r="AY291" s="73">
        <v>408640</v>
      </c>
      <c r="AZ291" s="73">
        <v>408640</v>
      </c>
      <c r="BA291" s="270">
        <f t="shared" si="156"/>
        <v>408640</v>
      </c>
      <c r="BB291" s="73">
        <v>409074</v>
      </c>
      <c r="BC291" s="73">
        <v>409074</v>
      </c>
      <c r="BD291" s="73">
        <v>409074</v>
      </c>
      <c r="BE291" s="73">
        <v>409074</v>
      </c>
      <c r="BF291" s="73">
        <v>409074</v>
      </c>
      <c r="BG291" s="73">
        <v>409074</v>
      </c>
      <c r="BH291" s="73">
        <v>409074</v>
      </c>
      <c r="BI291" s="270">
        <f t="shared" si="157"/>
        <v>409074</v>
      </c>
      <c r="BJ291" s="73">
        <v>387850</v>
      </c>
      <c r="BK291" s="73">
        <v>387850</v>
      </c>
      <c r="BL291" s="270">
        <f t="shared" si="158"/>
        <v>387850</v>
      </c>
      <c r="BM291" s="73">
        <v>382435</v>
      </c>
      <c r="BN291" s="73">
        <v>382435</v>
      </c>
      <c r="BO291" s="73">
        <v>382435</v>
      </c>
      <c r="BP291" s="73">
        <v>382435</v>
      </c>
      <c r="BQ291" s="73">
        <v>382435</v>
      </c>
      <c r="BR291" s="73">
        <v>382435</v>
      </c>
      <c r="BS291" s="73">
        <v>382435</v>
      </c>
      <c r="BT291" s="73">
        <v>382435</v>
      </c>
      <c r="BU291" s="73">
        <v>382435</v>
      </c>
      <c r="BV291" s="73">
        <v>382435</v>
      </c>
      <c r="BW291" s="270">
        <f t="shared" si="159"/>
        <v>382435</v>
      </c>
      <c r="BX291" s="73">
        <v>426053</v>
      </c>
      <c r="BY291" s="73">
        <v>426053</v>
      </c>
      <c r="BZ291" s="73">
        <v>426053</v>
      </c>
      <c r="CA291" s="73">
        <v>426053</v>
      </c>
      <c r="CB291" s="73">
        <v>426053</v>
      </c>
      <c r="CC291" s="73">
        <v>426053</v>
      </c>
      <c r="CD291" s="73">
        <v>426053</v>
      </c>
      <c r="CE291" s="73">
        <v>426053</v>
      </c>
      <c r="CF291" s="270">
        <f t="shared" si="160"/>
        <v>426053</v>
      </c>
      <c r="CG291" s="73">
        <v>380037</v>
      </c>
      <c r="CH291" s="73">
        <v>380037</v>
      </c>
      <c r="CI291" s="73">
        <v>380037</v>
      </c>
      <c r="CJ291" s="73">
        <v>380037</v>
      </c>
      <c r="CK291" s="73">
        <v>380037</v>
      </c>
      <c r="CL291" s="73">
        <v>380037</v>
      </c>
      <c r="CM291" s="73">
        <v>380037</v>
      </c>
      <c r="CN291" s="73">
        <v>380037</v>
      </c>
      <c r="CO291" s="73">
        <v>380037</v>
      </c>
      <c r="CP291" s="270">
        <f t="shared" si="161"/>
        <v>380037</v>
      </c>
      <c r="CQ291" s="73">
        <v>383773</v>
      </c>
      <c r="CR291" s="73">
        <v>383773</v>
      </c>
      <c r="CS291" s="73">
        <v>383773</v>
      </c>
      <c r="CT291" s="73">
        <v>383773</v>
      </c>
      <c r="CU291" s="73">
        <v>383773</v>
      </c>
      <c r="CV291" s="73">
        <v>383773</v>
      </c>
      <c r="CW291" s="73">
        <v>383773</v>
      </c>
      <c r="CX291" s="73">
        <v>383773</v>
      </c>
      <c r="CY291" s="73">
        <v>383773</v>
      </c>
      <c r="CZ291" s="73">
        <v>383773</v>
      </c>
      <c r="DA291" s="270">
        <f t="shared" si="162"/>
        <v>383773</v>
      </c>
      <c r="DB291" s="73">
        <v>363150</v>
      </c>
      <c r="DC291" s="73">
        <v>363150</v>
      </c>
      <c r="DD291" s="270">
        <f t="shared" si="163"/>
        <v>363150</v>
      </c>
      <c r="DE291" s="73">
        <v>391873</v>
      </c>
      <c r="DF291" s="73">
        <v>391873</v>
      </c>
      <c r="DG291" s="73">
        <v>391873</v>
      </c>
      <c r="DH291" s="73">
        <v>391873</v>
      </c>
      <c r="DI291" s="73">
        <v>391873</v>
      </c>
      <c r="DJ291" s="73">
        <v>391873</v>
      </c>
      <c r="DK291" s="73">
        <v>391873</v>
      </c>
      <c r="DL291" s="73">
        <v>391873</v>
      </c>
      <c r="DM291" s="73">
        <v>391873</v>
      </c>
      <c r="DN291" s="73">
        <v>391873</v>
      </c>
      <c r="DO291" s="270">
        <f t="shared" si="164"/>
        <v>391873</v>
      </c>
      <c r="DP291" s="73">
        <v>386409</v>
      </c>
      <c r="DQ291" s="73">
        <v>386409</v>
      </c>
      <c r="DR291" s="73">
        <v>386409</v>
      </c>
      <c r="DS291" s="73">
        <v>386409</v>
      </c>
      <c r="DT291" s="73">
        <v>386409</v>
      </c>
      <c r="DU291" s="73">
        <v>386409</v>
      </c>
      <c r="DV291" s="73">
        <v>386409</v>
      </c>
      <c r="DW291" s="73">
        <v>386409</v>
      </c>
      <c r="DX291" s="73">
        <v>386409</v>
      </c>
      <c r="DY291" s="73">
        <v>386409</v>
      </c>
      <c r="DZ291" s="270">
        <f t="shared" si="165"/>
        <v>386409</v>
      </c>
      <c r="EA291" s="73">
        <v>393900</v>
      </c>
      <c r="EB291" s="73">
        <v>393900</v>
      </c>
      <c r="EC291" s="73">
        <v>393900</v>
      </c>
      <c r="ED291" s="73">
        <v>393900</v>
      </c>
      <c r="EE291" s="73">
        <v>393900</v>
      </c>
      <c r="EF291" s="73">
        <v>393900</v>
      </c>
      <c r="EG291" s="73">
        <v>393900</v>
      </c>
      <c r="EH291" s="73">
        <v>393900</v>
      </c>
      <c r="EI291" s="73">
        <v>393900</v>
      </c>
      <c r="EJ291" s="73">
        <v>393900</v>
      </c>
      <c r="EK291" s="270">
        <f t="shared" si="166"/>
        <v>393900</v>
      </c>
      <c r="EM291" s="306">
        <f t="shared" si="168"/>
        <v>392657.53333333333</v>
      </c>
      <c r="EN291" s="144" t="str">
        <f t="shared" ref="EN291:EN354" si="170">IF(($EM291-R291)/EM291&lt;$EN$4,"OK","XXX")</f>
        <v>OK</v>
      </c>
      <c r="EO291" s="144" t="str">
        <f t="shared" ref="EO291:EO354" si="171">IF(($EM291-AA291)/$EM291&lt;$EN$4,"OK","XXX")</f>
        <v>OK</v>
      </c>
      <c r="EP291" s="144" t="str">
        <f t="shared" ref="EP291:EP354" si="172">IF(($EM291-AE291)/$EM291&lt;$EN$4,"OK","XXX")</f>
        <v>OK</v>
      </c>
      <c r="EQ291" s="144" t="str">
        <f t="shared" ref="EQ291:EQ354" si="173">IF(($EM291-AR291)/$EM291&lt;$EN$4,"OK","XXX")</f>
        <v>OK</v>
      </c>
      <c r="ER291" s="144" t="str">
        <f t="shared" ref="ER291:ER354" si="174">IF(($EM291-BA291)/$EM291&lt;$EN$4,"OK","XXX")</f>
        <v>OK</v>
      </c>
      <c r="ES291" s="144" t="str">
        <f t="shared" ref="ES291:ES354" si="175">IF(($EM291-BI291)/$EM291&lt;$EN$4,"OK","XXX")</f>
        <v>OK</v>
      </c>
      <c r="ET291" s="144" t="str">
        <f t="shared" ref="ET291:ET354" si="176">IF(($EM291-BL291)/$EM291&lt;$EN$4,"OK","XXX")</f>
        <v>OK</v>
      </c>
      <c r="EU291" s="144" t="str">
        <f t="shared" ref="EU291:EU354" si="177">IF(($EM291-BW291)/$EM291&lt;$EN$4,"OK","XXX")</f>
        <v>OK</v>
      </c>
      <c r="EV291" s="144" t="str">
        <f t="shared" ref="EV291:EV354" si="178">IF(($EM291-CF291)/$EM291&lt;$EN$4,"OK","XXX")</f>
        <v>OK</v>
      </c>
      <c r="EW291" s="144" t="str">
        <f t="shared" ref="EW291:EW354" si="179">IF(($EM291-CP291)/$EM291&lt;$EN$4,"OK","XXX")</f>
        <v>OK</v>
      </c>
      <c r="EX291" s="144" t="str">
        <f t="shared" ref="EX291:EX354" si="180">IF(($EM291-DC291)/$EM291&lt;$EN$4,"OK","XXX")</f>
        <v>XXX</v>
      </c>
      <c r="EY291" s="144" t="str">
        <f t="shared" ref="EY291:EY354" si="181">IF(($EM291-DD291)/$EM291&lt;$EN$4,"OK","XXX")</f>
        <v>XXX</v>
      </c>
      <c r="EZ291" s="144" t="str">
        <f t="shared" ref="EZ291:EZ354" si="182">IF(($EM291-DO291)/$EM291&lt;$EN$4,"OK","XXX")</f>
        <v>OK</v>
      </c>
      <c r="FA291" s="144" t="str">
        <f t="shared" ref="FA291:FA354" si="183">IF(($EM291-DZ291)/$EM291&lt;$EN$4,"OK","XXX")</f>
        <v>OK</v>
      </c>
      <c r="FB291" s="144" t="str">
        <f t="shared" ref="FB291:FB354" si="184">IF(($EM291-EK291)/$EM291&lt;$EN$4,"OK","XXX")</f>
        <v>OK</v>
      </c>
    </row>
    <row r="292" spans="2:158" ht="14.4" x14ac:dyDescent="0.3">
      <c r="B292" s="144">
        <v>287</v>
      </c>
      <c r="C292" s="68" t="s">
        <v>829</v>
      </c>
      <c r="D292" s="69" t="s">
        <v>830</v>
      </c>
      <c r="E292" s="70" t="s">
        <v>13</v>
      </c>
      <c r="F292" s="73">
        <f t="shared" si="169"/>
        <v>268324</v>
      </c>
      <c r="G292" s="73">
        <f t="shared" si="169"/>
        <v>268324</v>
      </c>
      <c r="H292" s="73">
        <f t="shared" si="169"/>
        <v>268324</v>
      </c>
      <c r="I292" s="73">
        <f t="shared" si="169"/>
        <v>268324</v>
      </c>
      <c r="J292" s="37"/>
      <c r="K292" s="73">
        <v>268324</v>
      </c>
      <c r="L292" s="73">
        <v>268324</v>
      </c>
      <c r="M292" s="73">
        <v>268324</v>
      </c>
      <c r="N292" s="73">
        <v>268324</v>
      </c>
      <c r="O292" s="73">
        <v>268324</v>
      </c>
      <c r="P292" s="73">
        <v>268324</v>
      </c>
      <c r="Q292" s="73">
        <v>268324</v>
      </c>
      <c r="R292" s="270">
        <f t="shared" si="152"/>
        <v>268324</v>
      </c>
      <c r="S292" s="73">
        <v>272302</v>
      </c>
      <c r="T292" s="73">
        <v>272302</v>
      </c>
      <c r="U292" s="73">
        <v>272302</v>
      </c>
      <c r="V292" s="73">
        <v>272302</v>
      </c>
      <c r="W292" s="73">
        <v>272302</v>
      </c>
      <c r="X292" s="73">
        <v>272302</v>
      </c>
      <c r="Y292" s="73">
        <v>272302</v>
      </c>
      <c r="Z292" s="73">
        <v>272302</v>
      </c>
      <c r="AA292" s="270">
        <f t="shared" si="153"/>
        <v>272302</v>
      </c>
      <c r="AB292" s="73">
        <v>287665</v>
      </c>
      <c r="AC292" s="73">
        <v>287665</v>
      </c>
      <c r="AD292" s="73">
        <v>287665</v>
      </c>
      <c r="AE292" s="270">
        <f t="shared" si="154"/>
        <v>287665</v>
      </c>
      <c r="AF292" s="73">
        <v>276279</v>
      </c>
      <c r="AG292" s="73">
        <v>276279</v>
      </c>
      <c r="AH292" s="73">
        <v>276279</v>
      </c>
      <c r="AI292" s="73">
        <v>276279</v>
      </c>
      <c r="AJ292" s="73">
        <v>276279</v>
      </c>
      <c r="AK292" s="73">
        <v>276279</v>
      </c>
      <c r="AL292" s="73">
        <v>276279</v>
      </c>
      <c r="AM292" s="73">
        <v>276279</v>
      </c>
      <c r="AN292" s="73">
        <v>276279</v>
      </c>
      <c r="AO292" s="73">
        <v>276279</v>
      </c>
      <c r="AP292" s="73">
        <v>276279</v>
      </c>
      <c r="AQ292" s="73">
        <v>276279</v>
      </c>
      <c r="AR292" s="270">
        <f t="shared" si="155"/>
        <v>276279</v>
      </c>
      <c r="AS292" s="73">
        <v>285983</v>
      </c>
      <c r="AT292" s="73">
        <v>285983</v>
      </c>
      <c r="AU292" s="73">
        <v>285983</v>
      </c>
      <c r="AV292" s="73">
        <v>285983</v>
      </c>
      <c r="AW292" s="73">
        <v>285983</v>
      </c>
      <c r="AX292" s="73">
        <v>285983</v>
      </c>
      <c r="AY292" s="73">
        <v>285983</v>
      </c>
      <c r="AZ292" s="73">
        <v>285983</v>
      </c>
      <c r="BA292" s="270">
        <f t="shared" si="156"/>
        <v>285983</v>
      </c>
      <c r="BB292" s="73">
        <v>286279</v>
      </c>
      <c r="BC292" s="73">
        <v>286279</v>
      </c>
      <c r="BD292" s="73">
        <v>286279</v>
      </c>
      <c r="BE292" s="73">
        <v>286279</v>
      </c>
      <c r="BF292" s="73">
        <v>286279</v>
      </c>
      <c r="BG292" s="73">
        <v>286279</v>
      </c>
      <c r="BH292" s="73">
        <v>286279</v>
      </c>
      <c r="BI292" s="270">
        <f t="shared" si="157"/>
        <v>286279</v>
      </c>
      <c r="BJ292" s="73">
        <v>271846</v>
      </c>
      <c r="BK292" s="73">
        <v>271846</v>
      </c>
      <c r="BL292" s="270">
        <f t="shared" si="158"/>
        <v>271846</v>
      </c>
      <c r="BM292" s="73">
        <v>268165</v>
      </c>
      <c r="BN292" s="73">
        <v>268165</v>
      </c>
      <c r="BO292" s="73">
        <v>268165</v>
      </c>
      <c r="BP292" s="73">
        <v>268165</v>
      </c>
      <c r="BQ292" s="73">
        <v>268165</v>
      </c>
      <c r="BR292" s="73">
        <v>268165</v>
      </c>
      <c r="BS292" s="73">
        <v>268165</v>
      </c>
      <c r="BT292" s="73">
        <v>268165</v>
      </c>
      <c r="BU292" s="73">
        <v>268165</v>
      </c>
      <c r="BV292" s="73">
        <v>268165</v>
      </c>
      <c r="BW292" s="270">
        <f t="shared" si="159"/>
        <v>268165</v>
      </c>
      <c r="BX292" s="73">
        <v>297825</v>
      </c>
      <c r="BY292" s="73">
        <v>297825</v>
      </c>
      <c r="BZ292" s="73">
        <v>297825</v>
      </c>
      <c r="CA292" s="73">
        <v>297825</v>
      </c>
      <c r="CB292" s="73">
        <v>297825</v>
      </c>
      <c r="CC292" s="73">
        <v>297825</v>
      </c>
      <c r="CD292" s="73">
        <v>297825</v>
      </c>
      <c r="CE292" s="73">
        <v>297825</v>
      </c>
      <c r="CF292" s="270">
        <f t="shared" si="160"/>
        <v>297825</v>
      </c>
      <c r="CG292" s="73">
        <v>266534</v>
      </c>
      <c r="CH292" s="73">
        <v>266534</v>
      </c>
      <c r="CI292" s="73">
        <v>266534</v>
      </c>
      <c r="CJ292" s="73">
        <v>266534</v>
      </c>
      <c r="CK292" s="73">
        <v>266534</v>
      </c>
      <c r="CL292" s="73">
        <v>266534</v>
      </c>
      <c r="CM292" s="73">
        <v>266534</v>
      </c>
      <c r="CN292" s="73">
        <v>266534</v>
      </c>
      <c r="CO292" s="73">
        <v>266534</v>
      </c>
      <c r="CP292" s="270">
        <f t="shared" si="161"/>
        <v>266534</v>
      </c>
      <c r="CQ292" s="73">
        <v>269074</v>
      </c>
      <c r="CR292" s="73">
        <v>269074</v>
      </c>
      <c r="CS292" s="73">
        <v>269074</v>
      </c>
      <c r="CT292" s="73">
        <v>269074</v>
      </c>
      <c r="CU292" s="73">
        <v>269074</v>
      </c>
      <c r="CV292" s="73">
        <v>269074</v>
      </c>
      <c r="CW292" s="73">
        <v>269074</v>
      </c>
      <c r="CX292" s="73">
        <v>269074</v>
      </c>
      <c r="CY292" s="73">
        <v>269074</v>
      </c>
      <c r="CZ292" s="73">
        <v>269074</v>
      </c>
      <c r="DA292" s="270">
        <f t="shared" si="162"/>
        <v>269074</v>
      </c>
      <c r="DB292" s="73">
        <v>255051</v>
      </c>
      <c r="DC292" s="73">
        <v>255051</v>
      </c>
      <c r="DD292" s="270">
        <f t="shared" si="163"/>
        <v>255051</v>
      </c>
      <c r="DE292" s="73">
        <v>274582</v>
      </c>
      <c r="DF292" s="73">
        <v>274582</v>
      </c>
      <c r="DG292" s="73">
        <v>274582</v>
      </c>
      <c r="DH292" s="73">
        <v>274582</v>
      </c>
      <c r="DI292" s="73">
        <v>274582</v>
      </c>
      <c r="DJ292" s="73">
        <v>274582</v>
      </c>
      <c r="DK292" s="73">
        <v>274582</v>
      </c>
      <c r="DL292" s="73">
        <v>274582</v>
      </c>
      <c r="DM292" s="73">
        <v>274582</v>
      </c>
      <c r="DN292" s="73">
        <v>274582</v>
      </c>
      <c r="DO292" s="270">
        <f t="shared" si="164"/>
        <v>274582</v>
      </c>
      <c r="DP292" s="73">
        <v>270867</v>
      </c>
      <c r="DQ292" s="73">
        <v>270867</v>
      </c>
      <c r="DR292" s="73">
        <v>270867</v>
      </c>
      <c r="DS292" s="73">
        <v>270867</v>
      </c>
      <c r="DT292" s="73">
        <v>270867</v>
      </c>
      <c r="DU292" s="73">
        <v>270867</v>
      </c>
      <c r="DV292" s="73">
        <v>270867</v>
      </c>
      <c r="DW292" s="73">
        <v>270867</v>
      </c>
      <c r="DX292" s="73">
        <v>270867</v>
      </c>
      <c r="DY292" s="73">
        <v>270867</v>
      </c>
      <c r="DZ292" s="270">
        <f t="shared" si="165"/>
        <v>270867</v>
      </c>
      <c r="EA292" s="73">
        <v>275960</v>
      </c>
      <c r="EB292" s="73">
        <v>275960</v>
      </c>
      <c r="EC292" s="73">
        <v>275960</v>
      </c>
      <c r="ED292" s="73">
        <v>275960</v>
      </c>
      <c r="EE292" s="73">
        <v>275960</v>
      </c>
      <c r="EF292" s="73">
        <v>275960</v>
      </c>
      <c r="EG292" s="73">
        <v>275960</v>
      </c>
      <c r="EH292" s="73">
        <v>275960</v>
      </c>
      <c r="EI292" s="73">
        <v>275960</v>
      </c>
      <c r="EJ292" s="73">
        <v>275960</v>
      </c>
      <c r="EK292" s="270">
        <f t="shared" si="166"/>
        <v>275960</v>
      </c>
      <c r="EM292" s="306">
        <f t="shared" si="168"/>
        <v>275115.73333333334</v>
      </c>
      <c r="EN292" s="144" t="str">
        <f t="shared" si="170"/>
        <v>OK</v>
      </c>
      <c r="EO292" s="144" t="str">
        <f t="shared" si="171"/>
        <v>OK</v>
      </c>
      <c r="EP292" s="144" t="str">
        <f t="shared" si="172"/>
        <v>OK</v>
      </c>
      <c r="EQ292" s="144" t="str">
        <f t="shared" si="173"/>
        <v>OK</v>
      </c>
      <c r="ER292" s="144" t="str">
        <f t="shared" si="174"/>
        <v>OK</v>
      </c>
      <c r="ES292" s="144" t="str">
        <f t="shared" si="175"/>
        <v>OK</v>
      </c>
      <c r="ET292" s="144" t="str">
        <f t="shared" si="176"/>
        <v>OK</v>
      </c>
      <c r="EU292" s="144" t="str">
        <f t="shared" si="177"/>
        <v>OK</v>
      </c>
      <c r="EV292" s="144" t="str">
        <f t="shared" si="178"/>
        <v>OK</v>
      </c>
      <c r="EW292" s="144" t="str">
        <f t="shared" si="179"/>
        <v>OK</v>
      </c>
      <c r="EX292" s="144" t="str">
        <f t="shared" si="180"/>
        <v>XXX</v>
      </c>
      <c r="EY292" s="144" t="str">
        <f t="shared" si="181"/>
        <v>XXX</v>
      </c>
      <c r="EZ292" s="144" t="str">
        <f t="shared" si="182"/>
        <v>OK</v>
      </c>
      <c r="FA292" s="144" t="str">
        <f t="shared" si="183"/>
        <v>OK</v>
      </c>
      <c r="FB292" s="144" t="str">
        <f t="shared" si="184"/>
        <v>OK</v>
      </c>
    </row>
    <row r="293" spans="2:158" ht="14.4" x14ac:dyDescent="0.3">
      <c r="B293" s="144">
        <v>288</v>
      </c>
      <c r="C293" s="68" t="s">
        <v>831</v>
      </c>
      <c r="D293" s="69" t="s">
        <v>832</v>
      </c>
      <c r="E293" s="70" t="s">
        <v>13</v>
      </c>
      <c r="F293" s="73">
        <f t="shared" si="169"/>
        <v>37123</v>
      </c>
      <c r="G293" s="73">
        <f t="shared" si="169"/>
        <v>37123</v>
      </c>
      <c r="H293" s="73">
        <f t="shared" si="169"/>
        <v>37123</v>
      </c>
      <c r="I293" s="73">
        <f t="shared" si="169"/>
        <v>37123</v>
      </c>
      <c r="J293" s="37"/>
      <c r="K293" s="73">
        <v>37123</v>
      </c>
      <c r="L293" s="73">
        <v>37123</v>
      </c>
      <c r="M293" s="73">
        <v>37123</v>
      </c>
      <c r="N293" s="73">
        <v>37123</v>
      </c>
      <c r="O293" s="73">
        <v>37123</v>
      </c>
      <c r="P293" s="73">
        <v>37123</v>
      </c>
      <c r="Q293" s="73">
        <v>37123</v>
      </c>
      <c r="R293" s="270">
        <f t="shared" si="152"/>
        <v>37123</v>
      </c>
      <c r="S293" s="73">
        <v>37497</v>
      </c>
      <c r="T293" s="73">
        <v>37497</v>
      </c>
      <c r="U293" s="73">
        <v>37497</v>
      </c>
      <c r="V293" s="73">
        <v>37497</v>
      </c>
      <c r="W293" s="73">
        <v>37497</v>
      </c>
      <c r="X293" s="73">
        <v>37497</v>
      </c>
      <c r="Y293" s="73">
        <v>37497</v>
      </c>
      <c r="Z293" s="73">
        <v>37497</v>
      </c>
      <c r="AA293" s="270">
        <f t="shared" si="153"/>
        <v>37497</v>
      </c>
      <c r="AB293" s="73">
        <v>38943</v>
      </c>
      <c r="AC293" s="73">
        <v>38943</v>
      </c>
      <c r="AD293" s="73">
        <v>38943</v>
      </c>
      <c r="AE293" s="270">
        <f t="shared" si="154"/>
        <v>38943</v>
      </c>
      <c r="AF293" s="73">
        <v>37871</v>
      </c>
      <c r="AG293" s="73">
        <v>37871</v>
      </c>
      <c r="AH293" s="73">
        <v>37871</v>
      </c>
      <c r="AI293" s="73">
        <v>37871</v>
      </c>
      <c r="AJ293" s="73">
        <v>37871</v>
      </c>
      <c r="AK293" s="73">
        <v>37871</v>
      </c>
      <c r="AL293" s="73">
        <v>37871</v>
      </c>
      <c r="AM293" s="73">
        <v>37871</v>
      </c>
      <c r="AN293" s="73">
        <v>37871</v>
      </c>
      <c r="AO293" s="73">
        <v>37871</v>
      </c>
      <c r="AP293" s="73">
        <v>37871</v>
      </c>
      <c r="AQ293" s="73">
        <v>37871</v>
      </c>
      <c r="AR293" s="270">
        <f t="shared" si="155"/>
        <v>37871</v>
      </c>
      <c r="AS293" s="73">
        <v>38784</v>
      </c>
      <c r="AT293" s="73">
        <v>38784</v>
      </c>
      <c r="AU293" s="73">
        <v>38784</v>
      </c>
      <c r="AV293" s="73">
        <v>38784</v>
      </c>
      <c r="AW293" s="73">
        <v>38784</v>
      </c>
      <c r="AX293" s="73">
        <v>38784</v>
      </c>
      <c r="AY293" s="73">
        <v>38784</v>
      </c>
      <c r="AZ293" s="73">
        <v>38784</v>
      </c>
      <c r="BA293" s="270">
        <f t="shared" si="156"/>
        <v>38784</v>
      </c>
      <c r="BB293" s="73">
        <v>38813</v>
      </c>
      <c r="BC293" s="73">
        <v>38813</v>
      </c>
      <c r="BD293" s="73">
        <v>38813</v>
      </c>
      <c r="BE293" s="73">
        <v>38813</v>
      </c>
      <c r="BF293" s="73">
        <v>38813</v>
      </c>
      <c r="BG293" s="73">
        <v>38813</v>
      </c>
      <c r="BH293" s="73">
        <v>38813</v>
      </c>
      <c r="BI293" s="270">
        <f t="shared" si="157"/>
        <v>38813</v>
      </c>
      <c r="BJ293" s="73">
        <v>37454</v>
      </c>
      <c r="BK293" s="73">
        <v>37454</v>
      </c>
      <c r="BL293" s="270">
        <f t="shared" si="158"/>
        <v>37454</v>
      </c>
      <c r="BM293" s="73">
        <v>37108</v>
      </c>
      <c r="BN293" s="73">
        <v>37108</v>
      </c>
      <c r="BO293" s="73">
        <v>37108</v>
      </c>
      <c r="BP293" s="73">
        <v>37108</v>
      </c>
      <c r="BQ293" s="73">
        <v>37108</v>
      </c>
      <c r="BR293" s="73">
        <v>37108</v>
      </c>
      <c r="BS293" s="73">
        <v>37108</v>
      </c>
      <c r="BT293" s="73">
        <v>37108</v>
      </c>
      <c r="BU293" s="73">
        <v>37108</v>
      </c>
      <c r="BV293" s="73">
        <v>37108</v>
      </c>
      <c r="BW293" s="270">
        <f t="shared" si="159"/>
        <v>37108</v>
      </c>
      <c r="BX293" s="73">
        <v>39899</v>
      </c>
      <c r="BY293" s="73">
        <v>39899</v>
      </c>
      <c r="BZ293" s="73">
        <v>39899</v>
      </c>
      <c r="CA293" s="73">
        <v>39899</v>
      </c>
      <c r="CB293" s="73">
        <v>39899</v>
      </c>
      <c r="CC293" s="73">
        <v>39899</v>
      </c>
      <c r="CD293" s="73">
        <v>39899</v>
      </c>
      <c r="CE293" s="73">
        <v>39899</v>
      </c>
      <c r="CF293" s="270">
        <f t="shared" si="160"/>
        <v>39899</v>
      </c>
      <c r="CG293" s="73">
        <v>36954</v>
      </c>
      <c r="CH293" s="73">
        <v>36954</v>
      </c>
      <c r="CI293" s="73">
        <v>36954</v>
      </c>
      <c r="CJ293" s="73">
        <v>36954</v>
      </c>
      <c r="CK293" s="73">
        <v>36954</v>
      </c>
      <c r="CL293" s="73">
        <v>36954</v>
      </c>
      <c r="CM293" s="73">
        <v>36954</v>
      </c>
      <c r="CN293" s="73">
        <v>36954</v>
      </c>
      <c r="CO293" s="73">
        <v>36954</v>
      </c>
      <c r="CP293" s="270">
        <f t="shared" si="161"/>
        <v>36954</v>
      </c>
      <c r="CQ293" s="73">
        <v>37194</v>
      </c>
      <c r="CR293" s="73">
        <v>37194</v>
      </c>
      <c r="CS293" s="73">
        <v>37194</v>
      </c>
      <c r="CT293" s="73">
        <v>37194</v>
      </c>
      <c r="CU293" s="73">
        <v>37194</v>
      </c>
      <c r="CV293" s="73">
        <v>37194</v>
      </c>
      <c r="CW293" s="73">
        <v>37194</v>
      </c>
      <c r="CX293" s="73">
        <v>37194</v>
      </c>
      <c r="CY293" s="73">
        <v>37194</v>
      </c>
      <c r="CZ293" s="73">
        <v>37194</v>
      </c>
      <c r="DA293" s="270">
        <f t="shared" si="162"/>
        <v>37194</v>
      </c>
      <c r="DB293" s="73">
        <v>35874</v>
      </c>
      <c r="DC293" s="73">
        <v>35874</v>
      </c>
      <c r="DD293" s="270">
        <f t="shared" si="163"/>
        <v>35874</v>
      </c>
      <c r="DE293" s="73">
        <v>37712</v>
      </c>
      <c r="DF293" s="73">
        <v>37712</v>
      </c>
      <c r="DG293" s="73">
        <v>37712</v>
      </c>
      <c r="DH293" s="73">
        <v>37712</v>
      </c>
      <c r="DI293" s="73">
        <v>37712</v>
      </c>
      <c r="DJ293" s="73">
        <v>37712</v>
      </c>
      <c r="DK293" s="73">
        <v>37712</v>
      </c>
      <c r="DL293" s="73">
        <v>37712</v>
      </c>
      <c r="DM293" s="73">
        <v>37712</v>
      </c>
      <c r="DN293" s="73">
        <v>37712</v>
      </c>
      <c r="DO293" s="270">
        <f t="shared" si="164"/>
        <v>37712</v>
      </c>
      <c r="DP293" s="73">
        <v>37362</v>
      </c>
      <c r="DQ293" s="73">
        <v>37362</v>
      </c>
      <c r="DR293" s="73">
        <v>37362</v>
      </c>
      <c r="DS293" s="73">
        <v>37362</v>
      </c>
      <c r="DT293" s="73">
        <v>37362</v>
      </c>
      <c r="DU293" s="73">
        <v>37362</v>
      </c>
      <c r="DV293" s="73">
        <v>37362</v>
      </c>
      <c r="DW293" s="73">
        <v>37362</v>
      </c>
      <c r="DX293" s="73">
        <v>37362</v>
      </c>
      <c r="DY293" s="73">
        <v>37362</v>
      </c>
      <c r="DZ293" s="270">
        <f t="shared" si="165"/>
        <v>37362</v>
      </c>
      <c r="EA293" s="73">
        <v>37841</v>
      </c>
      <c r="EB293" s="73">
        <v>37841</v>
      </c>
      <c r="EC293" s="73">
        <v>37841</v>
      </c>
      <c r="ED293" s="73">
        <v>37841</v>
      </c>
      <c r="EE293" s="73">
        <v>37841</v>
      </c>
      <c r="EF293" s="73">
        <v>37841</v>
      </c>
      <c r="EG293" s="73">
        <v>37841</v>
      </c>
      <c r="EH293" s="73">
        <v>37841</v>
      </c>
      <c r="EI293" s="73">
        <v>37841</v>
      </c>
      <c r="EJ293" s="73">
        <v>37841</v>
      </c>
      <c r="EK293" s="270">
        <f t="shared" si="166"/>
        <v>37841</v>
      </c>
      <c r="EM293" s="306">
        <f t="shared" si="168"/>
        <v>37761.933333333334</v>
      </c>
      <c r="EN293" s="144" t="str">
        <f t="shared" si="170"/>
        <v>OK</v>
      </c>
      <c r="EO293" s="144" t="str">
        <f t="shared" si="171"/>
        <v>OK</v>
      </c>
      <c r="EP293" s="144" t="str">
        <f t="shared" si="172"/>
        <v>OK</v>
      </c>
      <c r="EQ293" s="144" t="str">
        <f t="shared" si="173"/>
        <v>OK</v>
      </c>
      <c r="ER293" s="144" t="str">
        <f t="shared" si="174"/>
        <v>OK</v>
      </c>
      <c r="ES293" s="144" t="str">
        <f t="shared" si="175"/>
        <v>OK</v>
      </c>
      <c r="ET293" s="144" t="str">
        <f t="shared" si="176"/>
        <v>OK</v>
      </c>
      <c r="EU293" s="144" t="str">
        <f t="shared" si="177"/>
        <v>OK</v>
      </c>
      <c r="EV293" s="144" t="str">
        <f t="shared" si="178"/>
        <v>OK</v>
      </c>
      <c r="EW293" s="144" t="str">
        <f t="shared" si="179"/>
        <v>OK</v>
      </c>
      <c r="EX293" s="144" t="str">
        <f t="shared" si="180"/>
        <v>OK</v>
      </c>
      <c r="EY293" s="144" t="str">
        <f t="shared" si="181"/>
        <v>OK</v>
      </c>
      <c r="EZ293" s="144" t="str">
        <f t="shared" si="182"/>
        <v>OK</v>
      </c>
      <c r="FA293" s="144" t="str">
        <f t="shared" si="183"/>
        <v>OK</v>
      </c>
      <c r="FB293" s="144" t="str">
        <f t="shared" si="184"/>
        <v>OK</v>
      </c>
    </row>
    <row r="294" spans="2:158" ht="14.4" x14ac:dyDescent="0.3">
      <c r="B294" s="144">
        <v>289</v>
      </c>
      <c r="C294" s="68" t="s">
        <v>833</v>
      </c>
      <c r="D294" s="69" t="s">
        <v>834</v>
      </c>
      <c r="E294" s="70" t="s">
        <v>13</v>
      </c>
      <c r="F294" s="73">
        <f t="shared" si="169"/>
        <v>47128</v>
      </c>
      <c r="G294" s="73">
        <f t="shared" si="169"/>
        <v>47128</v>
      </c>
      <c r="H294" s="73">
        <f t="shared" si="169"/>
        <v>47128</v>
      </c>
      <c r="I294" s="73">
        <f t="shared" si="169"/>
        <v>47128</v>
      </c>
      <c r="J294" s="37"/>
      <c r="K294" s="73">
        <v>47128</v>
      </c>
      <c r="L294" s="73">
        <v>47128</v>
      </c>
      <c r="M294" s="73">
        <v>47128</v>
      </c>
      <c r="N294" s="73">
        <v>47128</v>
      </c>
      <c r="O294" s="73">
        <v>47128</v>
      </c>
      <c r="P294" s="73">
        <v>47128</v>
      </c>
      <c r="Q294" s="73">
        <v>47128</v>
      </c>
      <c r="R294" s="270">
        <f t="shared" si="152"/>
        <v>47128</v>
      </c>
      <c r="S294" s="73">
        <v>47666</v>
      </c>
      <c r="T294" s="73">
        <v>47666</v>
      </c>
      <c r="U294" s="73">
        <v>47666</v>
      </c>
      <c r="V294" s="73">
        <v>47666</v>
      </c>
      <c r="W294" s="73">
        <v>47666</v>
      </c>
      <c r="X294" s="73">
        <v>47666</v>
      </c>
      <c r="Y294" s="73">
        <v>47666</v>
      </c>
      <c r="Z294" s="73">
        <v>47666</v>
      </c>
      <c r="AA294" s="270">
        <f t="shared" si="153"/>
        <v>47666</v>
      </c>
      <c r="AB294" s="73">
        <v>49745</v>
      </c>
      <c r="AC294" s="73">
        <v>49745</v>
      </c>
      <c r="AD294" s="73">
        <v>49745</v>
      </c>
      <c r="AE294" s="270">
        <f t="shared" si="154"/>
        <v>49745</v>
      </c>
      <c r="AF294" s="73">
        <v>48204</v>
      </c>
      <c r="AG294" s="73">
        <v>48204</v>
      </c>
      <c r="AH294" s="73">
        <v>48204</v>
      </c>
      <c r="AI294" s="73">
        <v>48204</v>
      </c>
      <c r="AJ294" s="73">
        <v>48204</v>
      </c>
      <c r="AK294" s="73">
        <v>48204</v>
      </c>
      <c r="AL294" s="73">
        <v>48204</v>
      </c>
      <c r="AM294" s="73">
        <v>48204</v>
      </c>
      <c r="AN294" s="73">
        <v>48204</v>
      </c>
      <c r="AO294" s="73">
        <v>48204</v>
      </c>
      <c r="AP294" s="73">
        <v>48204</v>
      </c>
      <c r="AQ294" s="73">
        <v>48204</v>
      </c>
      <c r="AR294" s="270">
        <f t="shared" si="155"/>
        <v>48204</v>
      </c>
      <c r="AS294" s="73">
        <v>49517</v>
      </c>
      <c r="AT294" s="73">
        <v>49517</v>
      </c>
      <c r="AU294" s="73">
        <v>49517</v>
      </c>
      <c r="AV294" s="73">
        <v>49517</v>
      </c>
      <c r="AW294" s="73">
        <v>49517</v>
      </c>
      <c r="AX294" s="73">
        <v>49517</v>
      </c>
      <c r="AY294" s="73">
        <v>49517</v>
      </c>
      <c r="AZ294" s="73">
        <v>49517</v>
      </c>
      <c r="BA294" s="270">
        <f t="shared" si="156"/>
        <v>49517</v>
      </c>
      <c r="BB294" s="73">
        <v>49557</v>
      </c>
      <c r="BC294" s="73">
        <v>49557</v>
      </c>
      <c r="BD294" s="73">
        <v>49557</v>
      </c>
      <c r="BE294" s="73">
        <v>49557</v>
      </c>
      <c r="BF294" s="73">
        <v>49557</v>
      </c>
      <c r="BG294" s="73">
        <v>49557</v>
      </c>
      <c r="BH294" s="73">
        <v>49557</v>
      </c>
      <c r="BI294" s="270">
        <f t="shared" si="157"/>
        <v>49557</v>
      </c>
      <c r="BJ294" s="73">
        <v>47605</v>
      </c>
      <c r="BK294" s="73">
        <v>47605</v>
      </c>
      <c r="BL294" s="270">
        <f t="shared" si="158"/>
        <v>47605</v>
      </c>
      <c r="BM294" s="73">
        <v>47107</v>
      </c>
      <c r="BN294" s="73">
        <v>47107</v>
      </c>
      <c r="BO294" s="73">
        <v>47107</v>
      </c>
      <c r="BP294" s="73">
        <v>47107</v>
      </c>
      <c r="BQ294" s="73">
        <v>47107</v>
      </c>
      <c r="BR294" s="73">
        <v>47107</v>
      </c>
      <c r="BS294" s="73">
        <v>47107</v>
      </c>
      <c r="BT294" s="73">
        <v>47107</v>
      </c>
      <c r="BU294" s="73">
        <v>47107</v>
      </c>
      <c r="BV294" s="73">
        <v>47107</v>
      </c>
      <c r="BW294" s="270">
        <f t="shared" si="159"/>
        <v>47107</v>
      </c>
      <c r="BX294" s="73">
        <v>51120</v>
      </c>
      <c r="BY294" s="73">
        <v>51120</v>
      </c>
      <c r="BZ294" s="73">
        <v>51120</v>
      </c>
      <c r="CA294" s="73">
        <v>51120</v>
      </c>
      <c r="CB294" s="73">
        <v>51120</v>
      </c>
      <c r="CC294" s="73">
        <v>51120</v>
      </c>
      <c r="CD294" s="73">
        <v>51120</v>
      </c>
      <c r="CE294" s="73">
        <v>51120</v>
      </c>
      <c r="CF294" s="270">
        <f t="shared" si="160"/>
        <v>51120</v>
      </c>
      <c r="CG294" s="73">
        <v>46886</v>
      </c>
      <c r="CH294" s="73">
        <v>46886</v>
      </c>
      <c r="CI294" s="73">
        <v>46886</v>
      </c>
      <c r="CJ294" s="73">
        <v>46886</v>
      </c>
      <c r="CK294" s="73">
        <v>46886</v>
      </c>
      <c r="CL294" s="73">
        <v>46886</v>
      </c>
      <c r="CM294" s="73">
        <v>46886</v>
      </c>
      <c r="CN294" s="73">
        <v>46886</v>
      </c>
      <c r="CO294" s="73">
        <v>46886</v>
      </c>
      <c r="CP294" s="270">
        <f t="shared" si="161"/>
        <v>46886</v>
      </c>
      <c r="CQ294" s="73">
        <v>47229</v>
      </c>
      <c r="CR294" s="73">
        <v>47229</v>
      </c>
      <c r="CS294" s="73">
        <v>47229</v>
      </c>
      <c r="CT294" s="73">
        <v>47229</v>
      </c>
      <c r="CU294" s="73">
        <v>47229</v>
      </c>
      <c r="CV294" s="73">
        <v>47229</v>
      </c>
      <c r="CW294" s="73">
        <v>47229</v>
      </c>
      <c r="CX294" s="73">
        <v>47229</v>
      </c>
      <c r="CY294" s="73">
        <v>47229</v>
      </c>
      <c r="CZ294" s="73">
        <v>47229</v>
      </c>
      <c r="DA294" s="270">
        <f t="shared" si="162"/>
        <v>47229</v>
      </c>
      <c r="DB294" s="73">
        <v>45332</v>
      </c>
      <c r="DC294" s="73">
        <v>45332</v>
      </c>
      <c r="DD294" s="270">
        <f t="shared" si="163"/>
        <v>45332</v>
      </c>
      <c r="DE294" s="73">
        <v>47974</v>
      </c>
      <c r="DF294" s="73">
        <v>47974</v>
      </c>
      <c r="DG294" s="73">
        <v>47974</v>
      </c>
      <c r="DH294" s="73">
        <v>47974</v>
      </c>
      <c r="DI294" s="73">
        <v>47974</v>
      </c>
      <c r="DJ294" s="73">
        <v>47974</v>
      </c>
      <c r="DK294" s="73">
        <v>47974</v>
      </c>
      <c r="DL294" s="73">
        <v>47974</v>
      </c>
      <c r="DM294" s="73">
        <v>47974</v>
      </c>
      <c r="DN294" s="73">
        <v>47974</v>
      </c>
      <c r="DO294" s="270">
        <f t="shared" si="164"/>
        <v>47974</v>
      </c>
      <c r="DP294" s="73">
        <v>47471</v>
      </c>
      <c r="DQ294" s="73">
        <v>47471</v>
      </c>
      <c r="DR294" s="73">
        <v>47471</v>
      </c>
      <c r="DS294" s="73">
        <v>47471</v>
      </c>
      <c r="DT294" s="73">
        <v>47471</v>
      </c>
      <c r="DU294" s="73">
        <v>47471</v>
      </c>
      <c r="DV294" s="73">
        <v>47471</v>
      </c>
      <c r="DW294" s="73">
        <v>47471</v>
      </c>
      <c r="DX294" s="73">
        <v>47471</v>
      </c>
      <c r="DY294" s="73">
        <v>47471</v>
      </c>
      <c r="DZ294" s="270">
        <f t="shared" si="165"/>
        <v>47471</v>
      </c>
      <c r="EA294" s="73">
        <v>48161</v>
      </c>
      <c r="EB294" s="73">
        <v>48161</v>
      </c>
      <c r="EC294" s="73">
        <v>48161</v>
      </c>
      <c r="ED294" s="73">
        <v>48161</v>
      </c>
      <c r="EE294" s="73">
        <v>48161</v>
      </c>
      <c r="EF294" s="73">
        <v>48161</v>
      </c>
      <c r="EG294" s="73">
        <v>48161</v>
      </c>
      <c r="EH294" s="73">
        <v>48161</v>
      </c>
      <c r="EI294" s="73">
        <v>48161</v>
      </c>
      <c r="EJ294" s="73">
        <v>48161</v>
      </c>
      <c r="EK294" s="270">
        <f t="shared" si="166"/>
        <v>48161</v>
      </c>
      <c r="EM294" s="306">
        <f t="shared" si="168"/>
        <v>48046.8</v>
      </c>
      <c r="EN294" s="144" t="str">
        <f t="shared" si="170"/>
        <v>OK</v>
      </c>
      <c r="EO294" s="144" t="str">
        <f t="shared" si="171"/>
        <v>OK</v>
      </c>
      <c r="EP294" s="144" t="str">
        <f t="shared" si="172"/>
        <v>OK</v>
      </c>
      <c r="EQ294" s="144" t="str">
        <f t="shared" si="173"/>
        <v>OK</v>
      </c>
      <c r="ER294" s="144" t="str">
        <f t="shared" si="174"/>
        <v>OK</v>
      </c>
      <c r="ES294" s="144" t="str">
        <f t="shared" si="175"/>
        <v>OK</v>
      </c>
      <c r="ET294" s="144" t="str">
        <f t="shared" si="176"/>
        <v>OK</v>
      </c>
      <c r="EU294" s="144" t="str">
        <f t="shared" si="177"/>
        <v>OK</v>
      </c>
      <c r="EV294" s="144" t="str">
        <f t="shared" si="178"/>
        <v>OK</v>
      </c>
      <c r="EW294" s="144" t="str">
        <f t="shared" si="179"/>
        <v>OK</v>
      </c>
      <c r="EX294" s="144" t="str">
        <f t="shared" si="180"/>
        <v>XXX</v>
      </c>
      <c r="EY294" s="144" t="str">
        <f t="shared" si="181"/>
        <v>XXX</v>
      </c>
      <c r="EZ294" s="144" t="str">
        <f t="shared" si="182"/>
        <v>OK</v>
      </c>
      <c r="FA294" s="144" t="str">
        <f t="shared" si="183"/>
        <v>OK</v>
      </c>
      <c r="FB294" s="144" t="str">
        <f t="shared" si="184"/>
        <v>OK</v>
      </c>
    </row>
    <row r="295" spans="2:158" ht="14.4" x14ac:dyDescent="0.3">
      <c r="B295" s="144">
        <v>290</v>
      </c>
      <c r="C295" s="68" t="s">
        <v>835</v>
      </c>
      <c r="D295" s="69" t="s">
        <v>836</v>
      </c>
      <c r="E295" s="70" t="s">
        <v>13</v>
      </c>
      <c r="F295" s="73">
        <f t="shared" si="169"/>
        <v>57133</v>
      </c>
      <c r="G295" s="73">
        <f t="shared" si="169"/>
        <v>57133</v>
      </c>
      <c r="H295" s="73">
        <f t="shared" si="169"/>
        <v>57133</v>
      </c>
      <c r="I295" s="73">
        <f t="shared" si="169"/>
        <v>57133</v>
      </c>
      <c r="J295" s="37"/>
      <c r="K295" s="73">
        <v>57133</v>
      </c>
      <c r="L295" s="73">
        <v>57133</v>
      </c>
      <c r="M295" s="73">
        <v>57133</v>
      </c>
      <c r="N295" s="73">
        <v>57133</v>
      </c>
      <c r="O295" s="73">
        <v>57133</v>
      </c>
      <c r="P295" s="73">
        <v>57133</v>
      </c>
      <c r="Q295" s="73">
        <v>57133</v>
      </c>
      <c r="R295" s="270">
        <f t="shared" si="152"/>
        <v>57133</v>
      </c>
      <c r="S295" s="73">
        <v>57835</v>
      </c>
      <c r="T295" s="73">
        <v>57835</v>
      </c>
      <c r="U295" s="73">
        <v>57835</v>
      </c>
      <c r="V295" s="73">
        <v>57835</v>
      </c>
      <c r="W295" s="73">
        <v>57835</v>
      </c>
      <c r="X295" s="73">
        <v>57835</v>
      </c>
      <c r="Y295" s="73">
        <v>57835</v>
      </c>
      <c r="Z295" s="73">
        <v>57835</v>
      </c>
      <c r="AA295" s="270">
        <f t="shared" si="153"/>
        <v>57835</v>
      </c>
      <c r="AB295" s="73">
        <v>60546</v>
      </c>
      <c r="AC295" s="73">
        <v>60546</v>
      </c>
      <c r="AD295" s="73">
        <v>60546</v>
      </c>
      <c r="AE295" s="270">
        <f t="shared" si="154"/>
        <v>60546</v>
      </c>
      <c r="AF295" s="73">
        <v>58537</v>
      </c>
      <c r="AG295" s="73">
        <v>58537</v>
      </c>
      <c r="AH295" s="73">
        <v>58537</v>
      </c>
      <c r="AI295" s="73">
        <v>58537</v>
      </c>
      <c r="AJ295" s="73">
        <v>58537</v>
      </c>
      <c r="AK295" s="73">
        <v>58537</v>
      </c>
      <c r="AL295" s="73">
        <v>58537</v>
      </c>
      <c r="AM295" s="73">
        <v>58537</v>
      </c>
      <c r="AN295" s="73">
        <v>58537</v>
      </c>
      <c r="AO295" s="73">
        <v>58537</v>
      </c>
      <c r="AP295" s="73">
        <v>58537</v>
      </c>
      <c r="AQ295" s="73">
        <v>58537</v>
      </c>
      <c r="AR295" s="270">
        <f t="shared" si="155"/>
        <v>58537</v>
      </c>
      <c r="AS295" s="73">
        <v>60250</v>
      </c>
      <c r="AT295" s="73">
        <v>60250</v>
      </c>
      <c r="AU295" s="73">
        <v>60250</v>
      </c>
      <c r="AV295" s="73">
        <v>60250</v>
      </c>
      <c r="AW295" s="73">
        <v>60250</v>
      </c>
      <c r="AX295" s="73">
        <v>60250</v>
      </c>
      <c r="AY295" s="73">
        <v>60250</v>
      </c>
      <c r="AZ295" s="73">
        <v>60250</v>
      </c>
      <c r="BA295" s="270">
        <f t="shared" si="156"/>
        <v>60250</v>
      </c>
      <c r="BB295" s="73">
        <v>60301</v>
      </c>
      <c r="BC295" s="73">
        <v>60301</v>
      </c>
      <c r="BD295" s="73">
        <v>60301</v>
      </c>
      <c r="BE295" s="73">
        <v>60301</v>
      </c>
      <c r="BF295" s="73">
        <v>60301</v>
      </c>
      <c r="BG295" s="73">
        <v>60301</v>
      </c>
      <c r="BH295" s="73">
        <v>60301</v>
      </c>
      <c r="BI295" s="270">
        <f t="shared" si="157"/>
        <v>60301</v>
      </c>
      <c r="BJ295" s="73">
        <v>57755</v>
      </c>
      <c r="BK295" s="73">
        <v>57755</v>
      </c>
      <c r="BL295" s="270">
        <f t="shared" si="158"/>
        <v>57755</v>
      </c>
      <c r="BM295" s="73">
        <v>57105</v>
      </c>
      <c r="BN295" s="73">
        <v>57105</v>
      </c>
      <c r="BO295" s="73">
        <v>57105</v>
      </c>
      <c r="BP295" s="73">
        <v>57105</v>
      </c>
      <c r="BQ295" s="73">
        <v>57105</v>
      </c>
      <c r="BR295" s="73">
        <v>57105</v>
      </c>
      <c r="BS295" s="73">
        <v>57105</v>
      </c>
      <c r="BT295" s="73">
        <v>57105</v>
      </c>
      <c r="BU295" s="73">
        <v>57105</v>
      </c>
      <c r="BV295" s="73">
        <v>57105</v>
      </c>
      <c r="BW295" s="270">
        <f t="shared" si="159"/>
        <v>57105</v>
      </c>
      <c r="BX295" s="73">
        <v>62340</v>
      </c>
      <c r="BY295" s="73">
        <v>62340</v>
      </c>
      <c r="BZ295" s="73">
        <v>62340</v>
      </c>
      <c r="CA295" s="73">
        <v>62340</v>
      </c>
      <c r="CB295" s="73">
        <v>62340</v>
      </c>
      <c r="CC295" s="73">
        <v>62340</v>
      </c>
      <c r="CD295" s="73">
        <v>62340</v>
      </c>
      <c r="CE295" s="73">
        <v>62340</v>
      </c>
      <c r="CF295" s="270">
        <f t="shared" si="160"/>
        <v>62340</v>
      </c>
      <c r="CG295" s="73">
        <v>56817</v>
      </c>
      <c r="CH295" s="73">
        <v>56817</v>
      </c>
      <c r="CI295" s="73">
        <v>56817</v>
      </c>
      <c r="CJ295" s="73">
        <v>56817</v>
      </c>
      <c r="CK295" s="73">
        <v>56817</v>
      </c>
      <c r="CL295" s="73">
        <v>56817</v>
      </c>
      <c r="CM295" s="73">
        <v>56817</v>
      </c>
      <c r="CN295" s="73">
        <v>56817</v>
      </c>
      <c r="CO295" s="73">
        <v>56817</v>
      </c>
      <c r="CP295" s="270">
        <f t="shared" si="161"/>
        <v>56817</v>
      </c>
      <c r="CQ295" s="73">
        <v>57265</v>
      </c>
      <c r="CR295" s="73">
        <v>57265</v>
      </c>
      <c r="CS295" s="73">
        <v>57265</v>
      </c>
      <c r="CT295" s="73">
        <v>57265</v>
      </c>
      <c r="CU295" s="73">
        <v>57265</v>
      </c>
      <c r="CV295" s="73">
        <v>57265</v>
      </c>
      <c r="CW295" s="73">
        <v>57265</v>
      </c>
      <c r="CX295" s="73">
        <v>57265</v>
      </c>
      <c r="CY295" s="73">
        <v>57265</v>
      </c>
      <c r="CZ295" s="73">
        <v>57265</v>
      </c>
      <c r="DA295" s="270">
        <f t="shared" si="162"/>
        <v>57265</v>
      </c>
      <c r="DB295" s="73">
        <v>54791</v>
      </c>
      <c r="DC295" s="73">
        <v>54791</v>
      </c>
      <c r="DD295" s="270">
        <f t="shared" si="163"/>
        <v>54791</v>
      </c>
      <c r="DE295" s="73">
        <v>58237</v>
      </c>
      <c r="DF295" s="73">
        <v>58237</v>
      </c>
      <c r="DG295" s="73">
        <v>58237</v>
      </c>
      <c r="DH295" s="73">
        <v>58237</v>
      </c>
      <c r="DI295" s="73">
        <v>58237</v>
      </c>
      <c r="DJ295" s="73">
        <v>58237</v>
      </c>
      <c r="DK295" s="73">
        <v>58237</v>
      </c>
      <c r="DL295" s="73">
        <v>58237</v>
      </c>
      <c r="DM295" s="73">
        <v>58237</v>
      </c>
      <c r="DN295" s="73">
        <v>58237</v>
      </c>
      <c r="DO295" s="270">
        <f t="shared" si="164"/>
        <v>58237</v>
      </c>
      <c r="DP295" s="73">
        <v>57582</v>
      </c>
      <c r="DQ295" s="73">
        <v>57582</v>
      </c>
      <c r="DR295" s="73">
        <v>57582</v>
      </c>
      <c r="DS295" s="73">
        <v>57582</v>
      </c>
      <c r="DT295" s="73">
        <v>57582</v>
      </c>
      <c r="DU295" s="73">
        <v>57582</v>
      </c>
      <c r="DV295" s="73">
        <v>57582</v>
      </c>
      <c r="DW295" s="73">
        <v>57582</v>
      </c>
      <c r="DX295" s="73">
        <v>57582</v>
      </c>
      <c r="DY295" s="73">
        <v>57582</v>
      </c>
      <c r="DZ295" s="270">
        <f t="shared" si="165"/>
        <v>57582</v>
      </c>
      <c r="EA295" s="73">
        <v>58480</v>
      </c>
      <c r="EB295" s="73">
        <v>58480</v>
      </c>
      <c r="EC295" s="73">
        <v>58480</v>
      </c>
      <c r="ED295" s="73">
        <v>58480</v>
      </c>
      <c r="EE295" s="73">
        <v>58480</v>
      </c>
      <c r="EF295" s="73">
        <v>58480</v>
      </c>
      <c r="EG295" s="73">
        <v>58480</v>
      </c>
      <c r="EH295" s="73">
        <v>58480</v>
      </c>
      <c r="EI295" s="73">
        <v>58480</v>
      </c>
      <c r="EJ295" s="73">
        <v>58480</v>
      </c>
      <c r="EK295" s="270">
        <f t="shared" si="166"/>
        <v>58480</v>
      </c>
      <c r="EM295" s="306">
        <f t="shared" si="168"/>
        <v>58331.6</v>
      </c>
      <c r="EN295" s="144" t="str">
        <f t="shared" si="170"/>
        <v>OK</v>
      </c>
      <c r="EO295" s="144" t="str">
        <f t="shared" si="171"/>
        <v>OK</v>
      </c>
      <c r="EP295" s="144" t="str">
        <f t="shared" si="172"/>
        <v>OK</v>
      </c>
      <c r="EQ295" s="144" t="str">
        <f t="shared" si="173"/>
        <v>OK</v>
      </c>
      <c r="ER295" s="144" t="str">
        <f t="shared" si="174"/>
        <v>OK</v>
      </c>
      <c r="ES295" s="144" t="str">
        <f t="shared" si="175"/>
        <v>OK</v>
      </c>
      <c r="ET295" s="144" t="str">
        <f t="shared" si="176"/>
        <v>OK</v>
      </c>
      <c r="EU295" s="144" t="str">
        <f t="shared" si="177"/>
        <v>OK</v>
      </c>
      <c r="EV295" s="144" t="str">
        <f t="shared" si="178"/>
        <v>OK</v>
      </c>
      <c r="EW295" s="144" t="str">
        <f t="shared" si="179"/>
        <v>OK</v>
      </c>
      <c r="EX295" s="144" t="str">
        <f t="shared" si="180"/>
        <v>XXX</v>
      </c>
      <c r="EY295" s="144" t="str">
        <f t="shared" si="181"/>
        <v>XXX</v>
      </c>
      <c r="EZ295" s="144" t="str">
        <f t="shared" si="182"/>
        <v>OK</v>
      </c>
      <c r="FA295" s="144" t="str">
        <f t="shared" si="183"/>
        <v>OK</v>
      </c>
      <c r="FB295" s="144" t="str">
        <f t="shared" si="184"/>
        <v>OK</v>
      </c>
    </row>
    <row r="296" spans="2:158" ht="14.4" x14ac:dyDescent="0.3">
      <c r="B296" s="144">
        <v>291</v>
      </c>
      <c r="C296" s="68" t="s">
        <v>837</v>
      </c>
      <c r="D296" s="69" t="s">
        <v>838</v>
      </c>
      <c r="E296" s="70" t="s">
        <v>13</v>
      </c>
      <c r="F296" s="73">
        <f t="shared" si="169"/>
        <v>71427</v>
      </c>
      <c r="G296" s="73">
        <f t="shared" si="169"/>
        <v>71427</v>
      </c>
      <c r="H296" s="73">
        <f t="shared" si="169"/>
        <v>71427</v>
      </c>
      <c r="I296" s="73">
        <f t="shared" si="169"/>
        <v>71427</v>
      </c>
      <c r="J296" s="37"/>
      <c r="K296" s="73">
        <v>71427</v>
      </c>
      <c r="L296" s="73">
        <v>71427</v>
      </c>
      <c r="M296" s="73">
        <v>71427</v>
      </c>
      <c r="N296" s="73">
        <v>71427</v>
      </c>
      <c r="O296" s="73">
        <v>71427</v>
      </c>
      <c r="P296" s="73">
        <v>71427</v>
      </c>
      <c r="Q296" s="73">
        <v>71427</v>
      </c>
      <c r="R296" s="270">
        <f t="shared" si="152"/>
        <v>71427</v>
      </c>
      <c r="S296" s="73">
        <v>72362</v>
      </c>
      <c r="T296" s="73">
        <v>72362</v>
      </c>
      <c r="U296" s="73">
        <v>72362</v>
      </c>
      <c r="V296" s="73">
        <v>72362</v>
      </c>
      <c r="W296" s="73">
        <v>72362</v>
      </c>
      <c r="X296" s="73">
        <v>72362</v>
      </c>
      <c r="Y296" s="73">
        <v>72362</v>
      </c>
      <c r="Z296" s="73">
        <v>72362</v>
      </c>
      <c r="AA296" s="270">
        <f t="shared" si="153"/>
        <v>72362</v>
      </c>
      <c r="AB296" s="73">
        <v>75978</v>
      </c>
      <c r="AC296" s="73">
        <v>75978</v>
      </c>
      <c r="AD296" s="73">
        <v>75978</v>
      </c>
      <c r="AE296" s="270">
        <f t="shared" si="154"/>
        <v>75978</v>
      </c>
      <c r="AF296" s="73">
        <v>73298</v>
      </c>
      <c r="AG296" s="73">
        <v>73298</v>
      </c>
      <c r="AH296" s="73">
        <v>73298</v>
      </c>
      <c r="AI296" s="73">
        <v>73298</v>
      </c>
      <c r="AJ296" s="73">
        <v>73298</v>
      </c>
      <c r="AK296" s="73">
        <v>73298</v>
      </c>
      <c r="AL296" s="73">
        <v>73298</v>
      </c>
      <c r="AM296" s="73">
        <v>73298</v>
      </c>
      <c r="AN296" s="73">
        <v>73298</v>
      </c>
      <c r="AO296" s="73">
        <v>73298</v>
      </c>
      <c r="AP296" s="73">
        <v>73298</v>
      </c>
      <c r="AQ296" s="73">
        <v>73298</v>
      </c>
      <c r="AR296" s="270">
        <f t="shared" si="155"/>
        <v>73298</v>
      </c>
      <c r="AS296" s="73">
        <v>75582</v>
      </c>
      <c r="AT296" s="73">
        <v>75582</v>
      </c>
      <c r="AU296" s="73">
        <v>75582</v>
      </c>
      <c r="AV296" s="73">
        <v>75582</v>
      </c>
      <c r="AW296" s="73">
        <v>75582</v>
      </c>
      <c r="AX296" s="73">
        <v>75582</v>
      </c>
      <c r="AY296" s="73">
        <v>75582</v>
      </c>
      <c r="AZ296" s="73">
        <v>75582</v>
      </c>
      <c r="BA296" s="270">
        <f t="shared" si="156"/>
        <v>75582</v>
      </c>
      <c r="BB296" s="73">
        <v>75651</v>
      </c>
      <c r="BC296" s="73">
        <v>75651</v>
      </c>
      <c r="BD296" s="73">
        <v>75651</v>
      </c>
      <c r="BE296" s="73">
        <v>75651</v>
      </c>
      <c r="BF296" s="73">
        <v>75651</v>
      </c>
      <c r="BG296" s="73">
        <v>75651</v>
      </c>
      <c r="BH296" s="73">
        <v>75651</v>
      </c>
      <c r="BI296" s="270">
        <f t="shared" si="157"/>
        <v>75651</v>
      </c>
      <c r="BJ296" s="73">
        <v>72255</v>
      </c>
      <c r="BK296" s="73">
        <v>72255</v>
      </c>
      <c r="BL296" s="270">
        <f t="shared" si="158"/>
        <v>72255</v>
      </c>
      <c r="BM296" s="73">
        <v>71389</v>
      </c>
      <c r="BN296" s="73">
        <v>71389</v>
      </c>
      <c r="BO296" s="73">
        <v>71389</v>
      </c>
      <c r="BP296" s="73">
        <v>71389</v>
      </c>
      <c r="BQ296" s="73">
        <v>71389</v>
      </c>
      <c r="BR296" s="73">
        <v>71389</v>
      </c>
      <c r="BS296" s="73">
        <v>71389</v>
      </c>
      <c r="BT296" s="73">
        <v>71389</v>
      </c>
      <c r="BU296" s="73">
        <v>71389</v>
      </c>
      <c r="BV296" s="73">
        <v>71389</v>
      </c>
      <c r="BW296" s="270">
        <f t="shared" si="159"/>
        <v>71389</v>
      </c>
      <c r="BX296" s="73">
        <v>78367</v>
      </c>
      <c r="BY296" s="73">
        <v>78367</v>
      </c>
      <c r="BZ296" s="73">
        <v>78367</v>
      </c>
      <c r="CA296" s="73">
        <v>78367</v>
      </c>
      <c r="CB296" s="73">
        <v>78367</v>
      </c>
      <c r="CC296" s="73">
        <v>78367</v>
      </c>
      <c r="CD296" s="73">
        <v>78367</v>
      </c>
      <c r="CE296" s="73">
        <v>78367</v>
      </c>
      <c r="CF296" s="270">
        <f t="shared" si="160"/>
        <v>78367</v>
      </c>
      <c r="CG296" s="73">
        <v>71005</v>
      </c>
      <c r="CH296" s="73">
        <v>71005</v>
      </c>
      <c r="CI296" s="73">
        <v>71005</v>
      </c>
      <c r="CJ296" s="73">
        <v>71005</v>
      </c>
      <c r="CK296" s="73">
        <v>71005</v>
      </c>
      <c r="CL296" s="73">
        <v>71005</v>
      </c>
      <c r="CM296" s="73">
        <v>71005</v>
      </c>
      <c r="CN296" s="73">
        <v>71005</v>
      </c>
      <c r="CO296" s="73">
        <v>71005</v>
      </c>
      <c r="CP296" s="270">
        <f t="shared" si="161"/>
        <v>71005</v>
      </c>
      <c r="CQ296" s="73">
        <v>71602</v>
      </c>
      <c r="CR296" s="73">
        <v>71602</v>
      </c>
      <c r="CS296" s="73">
        <v>71602</v>
      </c>
      <c r="CT296" s="73">
        <v>71602</v>
      </c>
      <c r="CU296" s="73">
        <v>71602</v>
      </c>
      <c r="CV296" s="73">
        <v>71602</v>
      </c>
      <c r="CW296" s="73">
        <v>71602</v>
      </c>
      <c r="CX296" s="73">
        <v>71602</v>
      </c>
      <c r="CY296" s="73">
        <v>71602</v>
      </c>
      <c r="CZ296" s="73">
        <v>71602</v>
      </c>
      <c r="DA296" s="270">
        <f t="shared" si="162"/>
        <v>71602</v>
      </c>
      <c r="DB296" s="73">
        <v>68304</v>
      </c>
      <c r="DC296" s="73">
        <v>68304</v>
      </c>
      <c r="DD296" s="270">
        <f t="shared" si="163"/>
        <v>68304</v>
      </c>
      <c r="DE296" s="73">
        <v>72899</v>
      </c>
      <c r="DF296" s="73">
        <v>72899</v>
      </c>
      <c r="DG296" s="73">
        <v>72899</v>
      </c>
      <c r="DH296" s="73">
        <v>72899</v>
      </c>
      <c r="DI296" s="73">
        <v>72899</v>
      </c>
      <c r="DJ296" s="73">
        <v>72899</v>
      </c>
      <c r="DK296" s="73">
        <v>72899</v>
      </c>
      <c r="DL296" s="73">
        <v>72899</v>
      </c>
      <c r="DM296" s="73">
        <v>72899</v>
      </c>
      <c r="DN296" s="73">
        <v>72899</v>
      </c>
      <c r="DO296" s="270">
        <f t="shared" si="164"/>
        <v>72899</v>
      </c>
      <c r="DP296" s="73">
        <v>72025</v>
      </c>
      <c r="DQ296" s="73">
        <v>72025</v>
      </c>
      <c r="DR296" s="73">
        <v>72025</v>
      </c>
      <c r="DS296" s="73">
        <v>72025</v>
      </c>
      <c r="DT296" s="73">
        <v>72025</v>
      </c>
      <c r="DU296" s="73">
        <v>72025</v>
      </c>
      <c r="DV296" s="73">
        <v>72025</v>
      </c>
      <c r="DW296" s="73">
        <v>72025</v>
      </c>
      <c r="DX296" s="73">
        <v>72025</v>
      </c>
      <c r="DY296" s="73">
        <v>72025</v>
      </c>
      <c r="DZ296" s="270">
        <f t="shared" si="165"/>
        <v>72025</v>
      </c>
      <c r="EA296" s="73">
        <v>73223</v>
      </c>
      <c r="EB296" s="73">
        <v>73223</v>
      </c>
      <c r="EC296" s="73">
        <v>73223</v>
      </c>
      <c r="ED296" s="73">
        <v>73223</v>
      </c>
      <c r="EE296" s="73">
        <v>73223</v>
      </c>
      <c r="EF296" s="73">
        <v>73223</v>
      </c>
      <c r="EG296" s="73">
        <v>73223</v>
      </c>
      <c r="EH296" s="73">
        <v>73223</v>
      </c>
      <c r="EI296" s="73">
        <v>73223</v>
      </c>
      <c r="EJ296" s="73">
        <v>73223</v>
      </c>
      <c r="EK296" s="270">
        <f t="shared" si="166"/>
        <v>73223</v>
      </c>
      <c r="EM296" s="306">
        <f t="shared" si="168"/>
        <v>73024.46666666666</v>
      </c>
      <c r="EN296" s="144" t="str">
        <f t="shared" si="170"/>
        <v>OK</v>
      </c>
      <c r="EO296" s="144" t="str">
        <f t="shared" si="171"/>
        <v>OK</v>
      </c>
      <c r="EP296" s="144" t="str">
        <f t="shared" si="172"/>
        <v>OK</v>
      </c>
      <c r="EQ296" s="144" t="str">
        <f t="shared" si="173"/>
        <v>OK</v>
      </c>
      <c r="ER296" s="144" t="str">
        <f t="shared" si="174"/>
        <v>OK</v>
      </c>
      <c r="ES296" s="144" t="str">
        <f t="shared" si="175"/>
        <v>OK</v>
      </c>
      <c r="ET296" s="144" t="str">
        <f t="shared" si="176"/>
        <v>OK</v>
      </c>
      <c r="EU296" s="144" t="str">
        <f t="shared" si="177"/>
        <v>OK</v>
      </c>
      <c r="EV296" s="144" t="str">
        <f t="shared" si="178"/>
        <v>OK</v>
      </c>
      <c r="EW296" s="144" t="str">
        <f t="shared" si="179"/>
        <v>OK</v>
      </c>
      <c r="EX296" s="144" t="str">
        <f t="shared" si="180"/>
        <v>XXX</v>
      </c>
      <c r="EY296" s="144" t="str">
        <f t="shared" si="181"/>
        <v>XXX</v>
      </c>
      <c r="EZ296" s="144" t="str">
        <f t="shared" si="182"/>
        <v>OK</v>
      </c>
      <c r="FA296" s="144" t="str">
        <f t="shared" si="183"/>
        <v>OK</v>
      </c>
      <c r="FB296" s="144" t="str">
        <f t="shared" si="184"/>
        <v>OK</v>
      </c>
    </row>
    <row r="297" spans="2:158" ht="14.4" x14ac:dyDescent="0.3">
      <c r="B297" s="144">
        <v>292</v>
      </c>
      <c r="C297" s="71" t="s">
        <v>839</v>
      </c>
      <c r="D297" s="72" t="s">
        <v>840</v>
      </c>
      <c r="E297" s="70">
        <v>0</v>
      </c>
      <c r="F297" s="73">
        <f t="shared" si="169"/>
        <v>0</v>
      </c>
      <c r="G297" s="73">
        <f t="shared" si="169"/>
        <v>0</v>
      </c>
      <c r="H297" s="73">
        <f t="shared" si="169"/>
        <v>0</v>
      </c>
      <c r="I297" s="73">
        <f t="shared" si="169"/>
        <v>0</v>
      </c>
      <c r="J297" s="37"/>
      <c r="K297" s="73">
        <v>0</v>
      </c>
      <c r="L297" s="73">
        <v>0</v>
      </c>
      <c r="M297" s="73">
        <v>0</v>
      </c>
      <c r="N297" s="73">
        <v>0</v>
      </c>
      <c r="O297" s="73">
        <v>0</v>
      </c>
      <c r="P297" s="73">
        <v>0</v>
      </c>
      <c r="Q297" s="73">
        <v>0</v>
      </c>
      <c r="R297" s="270">
        <f t="shared" si="152"/>
        <v>0</v>
      </c>
      <c r="S297" s="73">
        <v>0</v>
      </c>
      <c r="T297" s="73">
        <v>0</v>
      </c>
      <c r="U297" s="73">
        <v>0</v>
      </c>
      <c r="V297" s="73">
        <v>0</v>
      </c>
      <c r="W297" s="73">
        <v>0</v>
      </c>
      <c r="X297" s="73">
        <v>0</v>
      </c>
      <c r="Y297" s="73">
        <v>0</v>
      </c>
      <c r="Z297" s="73">
        <v>0</v>
      </c>
      <c r="AA297" s="270">
        <f t="shared" si="153"/>
        <v>0</v>
      </c>
      <c r="AB297" s="73">
        <v>0</v>
      </c>
      <c r="AC297" s="73">
        <v>0</v>
      </c>
      <c r="AD297" s="73">
        <v>0</v>
      </c>
      <c r="AE297" s="270">
        <f t="shared" si="154"/>
        <v>0</v>
      </c>
      <c r="AF297" s="73">
        <v>0</v>
      </c>
      <c r="AG297" s="73">
        <v>0</v>
      </c>
      <c r="AH297" s="73">
        <v>0</v>
      </c>
      <c r="AI297" s="73">
        <v>0</v>
      </c>
      <c r="AJ297" s="73">
        <v>0</v>
      </c>
      <c r="AK297" s="73">
        <v>0</v>
      </c>
      <c r="AL297" s="73">
        <v>0</v>
      </c>
      <c r="AM297" s="73">
        <v>0</v>
      </c>
      <c r="AN297" s="73">
        <v>0</v>
      </c>
      <c r="AO297" s="73">
        <v>0</v>
      </c>
      <c r="AP297" s="73">
        <v>0</v>
      </c>
      <c r="AQ297" s="73">
        <v>0</v>
      </c>
      <c r="AR297" s="270">
        <f t="shared" si="155"/>
        <v>0</v>
      </c>
      <c r="AS297" s="73">
        <v>0</v>
      </c>
      <c r="AT297" s="73">
        <v>0</v>
      </c>
      <c r="AU297" s="73">
        <v>0</v>
      </c>
      <c r="AV297" s="73">
        <v>0</v>
      </c>
      <c r="AW297" s="73">
        <v>0</v>
      </c>
      <c r="AX297" s="73">
        <v>0</v>
      </c>
      <c r="AY297" s="73">
        <v>0</v>
      </c>
      <c r="AZ297" s="73">
        <v>0</v>
      </c>
      <c r="BA297" s="270">
        <f t="shared" si="156"/>
        <v>0</v>
      </c>
      <c r="BB297" s="73">
        <v>0</v>
      </c>
      <c r="BC297" s="73">
        <v>0</v>
      </c>
      <c r="BD297" s="73">
        <v>0</v>
      </c>
      <c r="BE297" s="73">
        <v>0</v>
      </c>
      <c r="BF297" s="73">
        <v>0</v>
      </c>
      <c r="BG297" s="73">
        <v>0</v>
      </c>
      <c r="BH297" s="73">
        <v>0</v>
      </c>
      <c r="BI297" s="270">
        <f t="shared" si="157"/>
        <v>0</v>
      </c>
      <c r="BJ297" s="73">
        <v>0</v>
      </c>
      <c r="BK297" s="73">
        <v>0</v>
      </c>
      <c r="BL297" s="270">
        <f t="shared" si="158"/>
        <v>0</v>
      </c>
      <c r="BM297" s="73">
        <v>0</v>
      </c>
      <c r="BN297" s="73">
        <v>0</v>
      </c>
      <c r="BO297" s="73">
        <v>0</v>
      </c>
      <c r="BP297" s="73">
        <v>0</v>
      </c>
      <c r="BQ297" s="73">
        <v>0</v>
      </c>
      <c r="BR297" s="73">
        <v>0</v>
      </c>
      <c r="BS297" s="73">
        <v>0</v>
      </c>
      <c r="BT297" s="73">
        <v>0</v>
      </c>
      <c r="BU297" s="73">
        <v>0</v>
      </c>
      <c r="BV297" s="73">
        <v>0</v>
      </c>
      <c r="BW297" s="270">
        <f t="shared" si="159"/>
        <v>0</v>
      </c>
      <c r="BX297" s="73">
        <v>0</v>
      </c>
      <c r="BY297" s="73">
        <v>0</v>
      </c>
      <c r="BZ297" s="73">
        <v>0</v>
      </c>
      <c r="CA297" s="73">
        <v>0</v>
      </c>
      <c r="CB297" s="73">
        <v>0</v>
      </c>
      <c r="CC297" s="73">
        <v>0</v>
      </c>
      <c r="CD297" s="73">
        <v>0</v>
      </c>
      <c r="CE297" s="73">
        <v>0</v>
      </c>
      <c r="CF297" s="270">
        <f t="shared" si="160"/>
        <v>0</v>
      </c>
      <c r="CG297" s="73">
        <v>0</v>
      </c>
      <c r="CH297" s="73">
        <v>0</v>
      </c>
      <c r="CI297" s="73">
        <v>0</v>
      </c>
      <c r="CJ297" s="73">
        <v>0</v>
      </c>
      <c r="CK297" s="73">
        <v>0</v>
      </c>
      <c r="CL297" s="73">
        <v>0</v>
      </c>
      <c r="CM297" s="73">
        <v>0</v>
      </c>
      <c r="CN297" s="73">
        <v>0</v>
      </c>
      <c r="CO297" s="73">
        <v>0</v>
      </c>
      <c r="CP297" s="270">
        <f t="shared" si="161"/>
        <v>0</v>
      </c>
      <c r="CQ297" s="73">
        <v>0</v>
      </c>
      <c r="CR297" s="73">
        <v>0</v>
      </c>
      <c r="CS297" s="73">
        <v>0</v>
      </c>
      <c r="CT297" s="73">
        <v>0</v>
      </c>
      <c r="CU297" s="73">
        <v>0</v>
      </c>
      <c r="CV297" s="73">
        <v>0</v>
      </c>
      <c r="CW297" s="73">
        <v>0</v>
      </c>
      <c r="CX297" s="73">
        <v>0</v>
      </c>
      <c r="CY297" s="73">
        <v>0</v>
      </c>
      <c r="CZ297" s="73">
        <v>0</v>
      </c>
      <c r="DA297" s="270">
        <f t="shared" si="162"/>
        <v>0</v>
      </c>
      <c r="DB297" s="73">
        <v>0</v>
      </c>
      <c r="DC297" s="73">
        <v>0</v>
      </c>
      <c r="DD297" s="270">
        <f t="shared" si="163"/>
        <v>0</v>
      </c>
      <c r="DE297" s="73">
        <v>0</v>
      </c>
      <c r="DF297" s="73">
        <v>0</v>
      </c>
      <c r="DG297" s="73">
        <v>0</v>
      </c>
      <c r="DH297" s="73">
        <v>0</v>
      </c>
      <c r="DI297" s="73">
        <v>0</v>
      </c>
      <c r="DJ297" s="73">
        <v>0</v>
      </c>
      <c r="DK297" s="73">
        <v>0</v>
      </c>
      <c r="DL297" s="73">
        <v>0</v>
      </c>
      <c r="DM297" s="73">
        <v>0</v>
      </c>
      <c r="DN297" s="73">
        <v>0</v>
      </c>
      <c r="DO297" s="270">
        <f t="shared" si="164"/>
        <v>0</v>
      </c>
      <c r="DP297" s="73">
        <v>0</v>
      </c>
      <c r="DQ297" s="73">
        <v>0</v>
      </c>
      <c r="DR297" s="73">
        <v>0</v>
      </c>
      <c r="DS297" s="73">
        <v>0</v>
      </c>
      <c r="DT297" s="73">
        <v>0</v>
      </c>
      <c r="DU297" s="73">
        <v>0</v>
      </c>
      <c r="DV297" s="73">
        <v>0</v>
      </c>
      <c r="DW297" s="73">
        <v>0</v>
      </c>
      <c r="DX297" s="73">
        <v>0</v>
      </c>
      <c r="DY297" s="73">
        <v>0</v>
      </c>
      <c r="DZ297" s="270">
        <f t="shared" si="165"/>
        <v>0</v>
      </c>
      <c r="EA297" s="73">
        <v>0</v>
      </c>
      <c r="EB297" s="73">
        <v>0</v>
      </c>
      <c r="EC297" s="73">
        <v>0</v>
      </c>
      <c r="ED297" s="73">
        <v>0</v>
      </c>
      <c r="EE297" s="73">
        <v>0</v>
      </c>
      <c r="EF297" s="73">
        <v>0</v>
      </c>
      <c r="EG297" s="73">
        <v>0</v>
      </c>
      <c r="EH297" s="73">
        <v>0</v>
      </c>
      <c r="EI297" s="73">
        <v>0</v>
      </c>
      <c r="EJ297" s="73">
        <v>0</v>
      </c>
      <c r="EK297" s="270">
        <f t="shared" si="166"/>
        <v>0</v>
      </c>
      <c r="EM297" s="306"/>
      <c r="EN297" s="144"/>
      <c r="EO297" s="144"/>
      <c r="EP297" s="144"/>
      <c r="EQ297" s="144"/>
      <c r="ER297" s="144"/>
      <c r="ES297" s="144"/>
      <c r="ET297" s="144"/>
      <c r="EU297" s="144"/>
      <c r="EV297" s="144"/>
      <c r="EW297" s="144"/>
      <c r="EX297" s="144"/>
      <c r="EY297" s="144"/>
      <c r="EZ297" s="144"/>
      <c r="FA297" s="144"/>
      <c r="FB297" s="144"/>
    </row>
    <row r="298" spans="2:158" ht="14.4" x14ac:dyDescent="0.3">
      <c r="B298" s="144">
        <v>293</v>
      </c>
      <c r="C298" s="68" t="s">
        <v>841</v>
      </c>
      <c r="D298" s="69" t="s">
        <v>842</v>
      </c>
      <c r="E298" s="70" t="s">
        <v>258</v>
      </c>
      <c r="F298" s="73">
        <f t="shared" si="169"/>
        <v>83286</v>
      </c>
      <c r="G298" s="73">
        <f t="shared" si="169"/>
        <v>83286</v>
      </c>
      <c r="H298" s="73">
        <f t="shared" si="169"/>
        <v>83286</v>
      </c>
      <c r="I298" s="73">
        <f t="shared" si="169"/>
        <v>83286</v>
      </c>
      <c r="J298" s="37"/>
      <c r="K298" s="73">
        <v>83286</v>
      </c>
      <c r="L298" s="73">
        <v>83286</v>
      </c>
      <c r="M298" s="73">
        <v>83286</v>
      </c>
      <c r="N298" s="73">
        <v>83286</v>
      </c>
      <c r="O298" s="73">
        <v>83286</v>
      </c>
      <c r="P298" s="73">
        <v>83286</v>
      </c>
      <c r="Q298" s="73">
        <v>83286</v>
      </c>
      <c r="R298" s="270">
        <f t="shared" si="152"/>
        <v>83286</v>
      </c>
      <c r="S298" s="73">
        <v>84223</v>
      </c>
      <c r="T298" s="73">
        <v>84223</v>
      </c>
      <c r="U298" s="73">
        <v>84223</v>
      </c>
      <c r="V298" s="73">
        <v>84223</v>
      </c>
      <c r="W298" s="73">
        <v>84223</v>
      </c>
      <c r="X298" s="73">
        <v>84223</v>
      </c>
      <c r="Y298" s="73">
        <v>84223</v>
      </c>
      <c r="Z298" s="73">
        <v>84223</v>
      </c>
      <c r="AA298" s="270">
        <f t="shared" si="153"/>
        <v>84223</v>
      </c>
      <c r="AB298" s="73">
        <v>87841</v>
      </c>
      <c r="AC298" s="73">
        <v>87841</v>
      </c>
      <c r="AD298" s="73">
        <v>87841</v>
      </c>
      <c r="AE298" s="270">
        <f t="shared" si="154"/>
        <v>87841</v>
      </c>
      <c r="AF298" s="73">
        <v>85160</v>
      </c>
      <c r="AG298" s="73">
        <v>85160</v>
      </c>
      <c r="AH298" s="73">
        <v>85160</v>
      </c>
      <c r="AI298" s="73">
        <v>85160</v>
      </c>
      <c r="AJ298" s="73">
        <v>85160</v>
      </c>
      <c r="AK298" s="73">
        <v>85160</v>
      </c>
      <c r="AL298" s="73">
        <v>85160</v>
      </c>
      <c r="AM298" s="73">
        <v>85160</v>
      </c>
      <c r="AN298" s="73">
        <v>85160</v>
      </c>
      <c r="AO298" s="73">
        <v>85160</v>
      </c>
      <c r="AP298" s="73">
        <v>85160</v>
      </c>
      <c r="AQ298" s="73">
        <v>85160</v>
      </c>
      <c r="AR298" s="270">
        <f t="shared" si="155"/>
        <v>85160</v>
      </c>
      <c r="AS298" s="73">
        <v>87446</v>
      </c>
      <c r="AT298" s="73">
        <v>87446</v>
      </c>
      <c r="AU298" s="73">
        <v>87446</v>
      </c>
      <c r="AV298" s="73">
        <v>87446</v>
      </c>
      <c r="AW298" s="73">
        <v>87446</v>
      </c>
      <c r="AX298" s="73">
        <v>87446</v>
      </c>
      <c r="AY298" s="73">
        <v>87446</v>
      </c>
      <c r="AZ298" s="73">
        <v>87446</v>
      </c>
      <c r="BA298" s="270">
        <f t="shared" si="156"/>
        <v>87446</v>
      </c>
      <c r="BB298" s="73">
        <v>87514</v>
      </c>
      <c r="BC298" s="73">
        <v>87514</v>
      </c>
      <c r="BD298" s="73">
        <v>87514</v>
      </c>
      <c r="BE298" s="73">
        <v>87514</v>
      </c>
      <c r="BF298" s="73">
        <v>87514</v>
      </c>
      <c r="BG298" s="73">
        <v>87514</v>
      </c>
      <c r="BH298" s="73">
        <v>87514</v>
      </c>
      <c r="BI298" s="270">
        <f t="shared" si="157"/>
        <v>87514</v>
      </c>
      <c r="BJ298" s="73">
        <v>84116</v>
      </c>
      <c r="BK298" s="73">
        <v>84116</v>
      </c>
      <c r="BL298" s="270">
        <f t="shared" si="158"/>
        <v>84116</v>
      </c>
      <c r="BM298" s="73">
        <v>83249</v>
      </c>
      <c r="BN298" s="73">
        <v>83249</v>
      </c>
      <c r="BO298" s="73">
        <v>83249</v>
      </c>
      <c r="BP298" s="73">
        <v>83249</v>
      </c>
      <c r="BQ298" s="73">
        <v>83249</v>
      </c>
      <c r="BR298" s="73">
        <v>83249</v>
      </c>
      <c r="BS298" s="73">
        <v>83249</v>
      </c>
      <c r="BT298" s="73">
        <v>83249</v>
      </c>
      <c r="BU298" s="73">
        <v>83249</v>
      </c>
      <c r="BV298" s="73">
        <v>83249</v>
      </c>
      <c r="BW298" s="270">
        <f t="shared" si="159"/>
        <v>83249</v>
      </c>
      <c r="BX298" s="73">
        <v>90234</v>
      </c>
      <c r="BY298" s="73">
        <v>90234</v>
      </c>
      <c r="BZ298" s="73">
        <v>90234</v>
      </c>
      <c r="CA298" s="73">
        <v>90234</v>
      </c>
      <c r="CB298" s="73">
        <v>90234</v>
      </c>
      <c r="CC298" s="73">
        <v>90234</v>
      </c>
      <c r="CD298" s="73">
        <v>90234</v>
      </c>
      <c r="CE298" s="73">
        <v>90234</v>
      </c>
      <c r="CF298" s="270">
        <f t="shared" si="160"/>
        <v>90234</v>
      </c>
      <c r="CG298" s="73">
        <v>82865</v>
      </c>
      <c r="CH298" s="73">
        <v>82865</v>
      </c>
      <c r="CI298" s="73">
        <v>82865</v>
      </c>
      <c r="CJ298" s="73">
        <v>82865</v>
      </c>
      <c r="CK298" s="73">
        <v>82865</v>
      </c>
      <c r="CL298" s="73">
        <v>82865</v>
      </c>
      <c r="CM298" s="73">
        <v>82865</v>
      </c>
      <c r="CN298" s="73">
        <v>82865</v>
      </c>
      <c r="CO298" s="73">
        <v>82865</v>
      </c>
      <c r="CP298" s="270">
        <f t="shared" si="161"/>
        <v>82865</v>
      </c>
      <c r="CQ298" s="73">
        <v>83463</v>
      </c>
      <c r="CR298" s="73">
        <v>83463</v>
      </c>
      <c r="CS298" s="73">
        <v>83463</v>
      </c>
      <c r="CT298" s="73">
        <v>83463</v>
      </c>
      <c r="CU298" s="73">
        <v>83463</v>
      </c>
      <c r="CV298" s="73">
        <v>83463</v>
      </c>
      <c r="CW298" s="73">
        <v>83463</v>
      </c>
      <c r="CX298" s="73">
        <v>83463</v>
      </c>
      <c r="CY298" s="73">
        <v>83463</v>
      </c>
      <c r="CZ298" s="73">
        <v>83463</v>
      </c>
      <c r="DA298" s="270">
        <f t="shared" si="162"/>
        <v>83463</v>
      </c>
      <c r="DB298" s="73">
        <v>80161</v>
      </c>
      <c r="DC298" s="73">
        <v>80161</v>
      </c>
      <c r="DD298" s="270">
        <f t="shared" si="163"/>
        <v>80161</v>
      </c>
      <c r="DE298" s="73">
        <v>84760</v>
      </c>
      <c r="DF298" s="73">
        <v>84760</v>
      </c>
      <c r="DG298" s="73">
        <v>84760</v>
      </c>
      <c r="DH298" s="73">
        <v>84760</v>
      </c>
      <c r="DI298" s="73">
        <v>84760</v>
      </c>
      <c r="DJ298" s="73">
        <v>84760</v>
      </c>
      <c r="DK298" s="73">
        <v>84760</v>
      </c>
      <c r="DL298" s="73">
        <v>84760</v>
      </c>
      <c r="DM298" s="73">
        <v>84760</v>
      </c>
      <c r="DN298" s="73">
        <v>84760</v>
      </c>
      <c r="DO298" s="270">
        <f t="shared" si="164"/>
        <v>84760</v>
      </c>
      <c r="DP298" s="73">
        <v>83885</v>
      </c>
      <c r="DQ298" s="73">
        <v>83885</v>
      </c>
      <c r="DR298" s="73">
        <v>83885</v>
      </c>
      <c r="DS298" s="73">
        <v>83885</v>
      </c>
      <c r="DT298" s="73">
        <v>83885</v>
      </c>
      <c r="DU298" s="73">
        <v>83885</v>
      </c>
      <c r="DV298" s="73">
        <v>83885</v>
      </c>
      <c r="DW298" s="73">
        <v>83885</v>
      </c>
      <c r="DX298" s="73">
        <v>83885</v>
      </c>
      <c r="DY298" s="73">
        <v>83885</v>
      </c>
      <c r="DZ298" s="270">
        <f t="shared" si="165"/>
        <v>83885</v>
      </c>
      <c r="EA298" s="73">
        <v>85084</v>
      </c>
      <c r="EB298" s="73">
        <v>85084</v>
      </c>
      <c r="EC298" s="73">
        <v>85084</v>
      </c>
      <c r="ED298" s="73">
        <v>85084</v>
      </c>
      <c r="EE298" s="73">
        <v>85084</v>
      </c>
      <c r="EF298" s="73">
        <v>85084</v>
      </c>
      <c r="EG298" s="73">
        <v>85084</v>
      </c>
      <c r="EH298" s="73">
        <v>85084</v>
      </c>
      <c r="EI298" s="73">
        <v>85084</v>
      </c>
      <c r="EJ298" s="73">
        <v>85084</v>
      </c>
      <c r="EK298" s="270">
        <f t="shared" si="166"/>
        <v>85084</v>
      </c>
      <c r="EM298" s="306">
        <f t="shared" si="168"/>
        <v>84885.8</v>
      </c>
      <c r="EN298" s="144" t="str">
        <f t="shared" si="170"/>
        <v>OK</v>
      </c>
      <c r="EO298" s="144" t="str">
        <f t="shared" si="171"/>
        <v>OK</v>
      </c>
      <c r="EP298" s="144" t="str">
        <f t="shared" si="172"/>
        <v>OK</v>
      </c>
      <c r="EQ298" s="144" t="str">
        <f t="shared" si="173"/>
        <v>OK</v>
      </c>
      <c r="ER298" s="144" t="str">
        <f t="shared" si="174"/>
        <v>OK</v>
      </c>
      <c r="ES298" s="144" t="str">
        <f t="shared" si="175"/>
        <v>OK</v>
      </c>
      <c r="ET298" s="144" t="str">
        <f t="shared" si="176"/>
        <v>OK</v>
      </c>
      <c r="EU298" s="144" t="str">
        <f t="shared" si="177"/>
        <v>OK</v>
      </c>
      <c r="EV298" s="144" t="str">
        <f t="shared" si="178"/>
        <v>OK</v>
      </c>
      <c r="EW298" s="144" t="str">
        <f t="shared" si="179"/>
        <v>OK</v>
      </c>
      <c r="EX298" s="144" t="str">
        <f t="shared" si="180"/>
        <v>XXX</v>
      </c>
      <c r="EY298" s="144" t="str">
        <f t="shared" si="181"/>
        <v>XXX</v>
      </c>
      <c r="EZ298" s="144" t="str">
        <f t="shared" si="182"/>
        <v>OK</v>
      </c>
      <c r="FA298" s="144" t="str">
        <f t="shared" si="183"/>
        <v>OK</v>
      </c>
      <c r="FB298" s="144" t="str">
        <f t="shared" si="184"/>
        <v>OK</v>
      </c>
    </row>
    <row r="299" spans="2:158" ht="14.4" x14ac:dyDescent="0.3">
      <c r="B299" s="144">
        <v>294</v>
      </c>
      <c r="C299" s="68" t="s">
        <v>843</v>
      </c>
      <c r="D299" s="69" t="s">
        <v>844</v>
      </c>
      <c r="E299" s="70" t="s">
        <v>13</v>
      </c>
      <c r="F299" s="73">
        <f t="shared" si="169"/>
        <v>227018</v>
      </c>
      <c r="G299" s="73">
        <f t="shared" si="169"/>
        <v>227018</v>
      </c>
      <c r="H299" s="73">
        <f t="shared" si="169"/>
        <v>227018</v>
      </c>
      <c r="I299" s="73">
        <f t="shared" si="169"/>
        <v>227018</v>
      </c>
      <c r="J299" s="37"/>
      <c r="K299" s="73">
        <v>227018</v>
      </c>
      <c r="L299" s="73">
        <v>227018</v>
      </c>
      <c r="M299" s="73">
        <v>227018</v>
      </c>
      <c r="N299" s="73">
        <v>227018</v>
      </c>
      <c r="O299" s="73">
        <v>227018</v>
      </c>
      <c r="P299" s="73">
        <v>227018</v>
      </c>
      <c r="Q299" s="73">
        <v>227018</v>
      </c>
      <c r="R299" s="270">
        <f t="shared" si="152"/>
        <v>227018</v>
      </c>
      <c r="S299" s="73">
        <v>230307</v>
      </c>
      <c r="T299" s="73">
        <v>230307</v>
      </c>
      <c r="U299" s="73">
        <v>230307</v>
      </c>
      <c r="V299" s="73">
        <v>230307</v>
      </c>
      <c r="W299" s="73">
        <v>230307</v>
      </c>
      <c r="X299" s="73">
        <v>230307</v>
      </c>
      <c r="Y299" s="73">
        <v>230307</v>
      </c>
      <c r="Z299" s="73">
        <v>230307</v>
      </c>
      <c r="AA299" s="270">
        <f t="shared" si="153"/>
        <v>230307</v>
      </c>
      <c r="AB299" s="73">
        <v>243014</v>
      </c>
      <c r="AC299" s="73">
        <v>243014</v>
      </c>
      <c r="AD299" s="73">
        <v>243014</v>
      </c>
      <c r="AE299" s="270">
        <f t="shared" si="154"/>
        <v>243014</v>
      </c>
      <c r="AF299" s="73">
        <v>233597</v>
      </c>
      <c r="AG299" s="73">
        <v>233597</v>
      </c>
      <c r="AH299" s="73">
        <v>233597</v>
      </c>
      <c r="AI299" s="73">
        <v>233597</v>
      </c>
      <c r="AJ299" s="73">
        <v>233597</v>
      </c>
      <c r="AK299" s="73">
        <v>233597</v>
      </c>
      <c r="AL299" s="73">
        <v>233597</v>
      </c>
      <c r="AM299" s="73">
        <v>233597</v>
      </c>
      <c r="AN299" s="73">
        <v>233597</v>
      </c>
      <c r="AO299" s="73">
        <v>233597</v>
      </c>
      <c r="AP299" s="73">
        <v>233597</v>
      </c>
      <c r="AQ299" s="73">
        <v>233597</v>
      </c>
      <c r="AR299" s="270">
        <f t="shared" si="155"/>
        <v>233597</v>
      </c>
      <c r="AS299" s="73">
        <v>241623</v>
      </c>
      <c r="AT299" s="73">
        <v>241623</v>
      </c>
      <c r="AU299" s="73">
        <v>241623</v>
      </c>
      <c r="AV299" s="73">
        <v>241623</v>
      </c>
      <c r="AW299" s="73">
        <v>241623</v>
      </c>
      <c r="AX299" s="73">
        <v>241623</v>
      </c>
      <c r="AY299" s="73">
        <v>241623</v>
      </c>
      <c r="AZ299" s="73">
        <v>241623</v>
      </c>
      <c r="BA299" s="270">
        <f t="shared" si="156"/>
        <v>241623</v>
      </c>
      <c r="BB299" s="73">
        <v>241867</v>
      </c>
      <c r="BC299" s="73">
        <v>241867</v>
      </c>
      <c r="BD299" s="73">
        <v>241867</v>
      </c>
      <c r="BE299" s="73">
        <v>241867</v>
      </c>
      <c r="BF299" s="73">
        <v>241867</v>
      </c>
      <c r="BG299" s="73">
        <v>241867</v>
      </c>
      <c r="BH299" s="73">
        <v>241867</v>
      </c>
      <c r="BI299" s="270">
        <f t="shared" si="157"/>
        <v>241867</v>
      </c>
      <c r="BJ299" s="73">
        <v>229931</v>
      </c>
      <c r="BK299" s="73">
        <v>229931</v>
      </c>
      <c r="BL299" s="270">
        <f t="shared" si="158"/>
        <v>229931</v>
      </c>
      <c r="BM299" s="73">
        <v>226886</v>
      </c>
      <c r="BN299" s="73">
        <v>226886</v>
      </c>
      <c r="BO299" s="73">
        <v>226886</v>
      </c>
      <c r="BP299" s="73">
        <v>226886</v>
      </c>
      <c r="BQ299" s="73">
        <v>226886</v>
      </c>
      <c r="BR299" s="73">
        <v>226886</v>
      </c>
      <c r="BS299" s="73">
        <v>226886</v>
      </c>
      <c r="BT299" s="73">
        <v>226886</v>
      </c>
      <c r="BU299" s="73">
        <v>226886</v>
      </c>
      <c r="BV299" s="73">
        <v>226886</v>
      </c>
      <c r="BW299" s="270">
        <f t="shared" si="159"/>
        <v>226886</v>
      </c>
      <c r="BX299" s="73">
        <v>251416</v>
      </c>
      <c r="BY299" s="73">
        <v>251416</v>
      </c>
      <c r="BZ299" s="73">
        <v>251416</v>
      </c>
      <c r="CA299" s="73">
        <v>251416</v>
      </c>
      <c r="CB299" s="73">
        <v>251416</v>
      </c>
      <c r="CC299" s="73">
        <v>251416</v>
      </c>
      <c r="CD299" s="73">
        <v>251416</v>
      </c>
      <c r="CE299" s="73">
        <v>251416</v>
      </c>
      <c r="CF299" s="270">
        <f t="shared" si="160"/>
        <v>251416</v>
      </c>
      <c r="CG299" s="73">
        <v>225537</v>
      </c>
      <c r="CH299" s="73">
        <v>225537</v>
      </c>
      <c r="CI299" s="73">
        <v>225537</v>
      </c>
      <c r="CJ299" s="73">
        <v>225537</v>
      </c>
      <c r="CK299" s="73">
        <v>225537</v>
      </c>
      <c r="CL299" s="73">
        <v>225537</v>
      </c>
      <c r="CM299" s="73">
        <v>225537</v>
      </c>
      <c r="CN299" s="73">
        <v>225537</v>
      </c>
      <c r="CO299" s="73">
        <v>225537</v>
      </c>
      <c r="CP299" s="270">
        <f t="shared" si="161"/>
        <v>225537</v>
      </c>
      <c r="CQ299" s="73">
        <v>227638</v>
      </c>
      <c r="CR299" s="73">
        <v>227638</v>
      </c>
      <c r="CS299" s="73">
        <v>227638</v>
      </c>
      <c r="CT299" s="73">
        <v>227638</v>
      </c>
      <c r="CU299" s="73">
        <v>227638</v>
      </c>
      <c r="CV299" s="73">
        <v>227638</v>
      </c>
      <c r="CW299" s="73">
        <v>227638</v>
      </c>
      <c r="CX299" s="73">
        <v>227638</v>
      </c>
      <c r="CY299" s="73">
        <v>227638</v>
      </c>
      <c r="CZ299" s="73">
        <v>227638</v>
      </c>
      <c r="DA299" s="270">
        <f t="shared" si="162"/>
        <v>227638</v>
      </c>
      <c r="DB299" s="73">
        <v>216041</v>
      </c>
      <c r="DC299" s="73">
        <v>216041</v>
      </c>
      <c r="DD299" s="270">
        <f t="shared" si="163"/>
        <v>216041</v>
      </c>
      <c r="DE299" s="73">
        <v>232193</v>
      </c>
      <c r="DF299" s="73">
        <v>232193</v>
      </c>
      <c r="DG299" s="73">
        <v>232193</v>
      </c>
      <c r="DH299" s="73">
        <v>232193</v>
      </c>
      <c r="DI299" s="73">
        <v>232193</v>
      </c>
      <c r="DJ299" s="73">
        <v>232193</v>
      </c>
      <c r="DK299" s="73">
        <v>232193</v>
      </c>
      <c r="DL299" s="73">
        <v>232193</v>
      </c>
      <c r="DM299" s="73">
        <v>232193</v>
      </c>
      <c r="DN299" s="73">
        <v>232193</v>
      </c>
      <c r="DO299" s="270">
        <f t="shared" si="164"/>
        <v>232193</v>
      </c>
      <c r="DP299" s="73">
        <v>229120</v>
      </c>
      <c r="DQ299" s="73">
        <v>229120</v>
      </c>
      <c r="DR299" s="73">
        <v>229120</v>
      </c>
      <c r="DS299" s="73">
        <v>229120</v>
      </c>
      <c r="DT299" s="73">
        <v>229120</v>
      </c>
      <c r="DU299" s="73">
        <v>229120</v>
      </c>
      <c r="DV299" s="73">
        <v>229120</v>
      </c>
      <c r="DW299" s="73">
        <v>229120</v>
      </c>
      <c r="DX299" s="73">
        <v>229120</v>
      </c>
      <c r="DY299" s="73">
        <v>229120</v>
      </c>
      <c r="DZ299" s="270">
        <f t="shared" si="165"/>
        <v>229120</v>
      </c>
      <c r="EA299" s="73">
        <v>233333</v>
      </c>
      <c r="EB299" s="73">
        <v>233333</v>
      </c>
      <c r="EC299" s="73">
        <v>233333</v>
      </c>
      <c r="ED299" s="73">
        <v>233333</v>
      </c>
      <c r="EE299" s="73">
        <v>233333</v>
      </c>
      <c r="EF299" s="73">
        <v>233333</v>
      </c>
      <c r="EG299" s="73">
        <v>233333</v>
      </c>
      <c r="EH299" s="73">
        <v>233333</v>
      </c>
      <c r="EI299" s="73">
        <v>233333</v>
      </c>
      <c r="EJ299" s="73">
        <v>233333</v>
      </c>
      <c r="EK299" s="270">
        <f t="shared" si="166"/>
        <v>233333</v>
      </c>
      <c r="EM299" s="306">
        <f t="shared" si="168"/>
        <v>232634.73333333334</v>
      </c>
      <c r="EN299" s="144" t="str">
        <f t="shared" si="170"/>
        <v>OK</v>
      </c>
      <c r="EO299" s="144" t="str">
        <f t="shared" si="171"/>
        <v>OK</v>
      </c>
      <c r="EP299" s="144" t="str">
        <f t="shared" si="172"/>
        <v>OK</v>
      </c>
      <c r="EQ299" s="144" t="str">
        <f t="shared" si="173"/>
        <v>OK</v>
      </c>
      <c r="ER299" s="144" t="str">
        <f t="shared" si="174"/>
        <v>OK</v>
      </c>
      <c r="ES299" s="144" t="str">
        <f t="shared" si="175"/>
        <v>OK</v>
      </c>
      <c r="ET299" s="144" t="str">
        <f t="shared" si="176"/>
        <v>OK</v>
      </c>
      <c r="EU299" s="144" t="str">
        <f t="shared" si="177"/>
        <v>OK</v>
      </c>
      <c r="EV299" s="144" t="str">
        <f t="shared" si="178"/>
        <v>OK</v>
      </c>
      <c r="EW299" s="144" t="str">
        <f t="shared" si="179"/>
        <v>OK</v>
      </c>
      <c r="EX299" s="144" t="str">
        <f t="shared" si="180"/>
        <v>XXX</v>
      </c>
      <c r="EY299" s="144" t="str">
        <f t="shared" si="181"/>
        <v>XXX</v>
      </c>
      <c r="EZ299" s="144" t="str">
        <f t="shared" si="182"/>
        <v>OK</v>
      </c>
      <c r="FA299" s="144" t="str">
        <f t="shared" si="183"/>
        <v>OK</v>
      </c>
      <c r="FB299" s="144" t="str">
        <f t="shared" si="184"/>
        <v>OK</v>
      </c>
    </row>
    <row r="300" spans="2:158" ht="14.4" x14ac:dyDescent="0.3">
      <c r="B300" s="144">
        <v>295</v>
      </c>
      <c r="C300" s="68" t="s">
        <v>845</v>
      </c>
      <c r="D300" s="69" t="s">
        <v>846</v>
      </c>
      <c r="E300" s="70" t="s">
        <v>263</v>
      </c>
      <c r="F300" s="73">
        <f t="shared" si="169"/>
        <v>88899</v>
      </c>
      <c r="G300" s="73">
        <f t="shared" si="169"/>
        <v>88899</v>
      </c>
      <c r="H300" s="73">
        <f t="shared" si="169"/>
        <v>88899</v>
      </c>
      <c r="I300" s="73">
        <f t="shared" si="169"/>
        <v>88899</v>
      </c>
      <c r="J300" s="37"/>
      <c r="K300" s="73">
        <v>88899</v>
      </c>
      <c r="L300" s="73">
        <v>88899</v>
      </c>
      <c r="M300" s="73">
        <v>88899</v>
      </c>
      <c r="N300" s="73">
        <v>88899</v>
      </c>
      <c r="O300" s="73">
        <v>88899</v>
      </c>
      <c r="P300" s="73">
        <v>88899</v>
      </c>
      <c r="Q300" s="73">
        <v>88899</v>
      </c>
      <c r="R300" s="270">
        <f t="shared" si="152"/>
        <v>88899</v>
      </c>
      <c r="S300" s="73">
        <v>89781</v>
      </c>
      <c r="T300" s="73">
        <v>89781</v>
      </c>
      <c r="U300" s="73">
        <v>89781</v>
      </c>
      <c r="V300" s="73">
        <v>89781</v>
      </c>
      <c r="W300" s="73">
        <v>89781</v>
      </c>
      <c r="X300" s="73">
        <v>89781</v>
      </c>
      <c r="Y300" s="73">
        <v>89781</v>
      </c>
      <c r="Z300" s="73">
        <v>89781</v>
      </c>
      <c r="AA300" s="270">
        <f t="shared" si="153"/>
        <v>89781</v>
      </c>
      <c r="AB300" s="73">
        <v>93207</v>
      </c>
      <c r="AC300" s="73">
        <v>93207</v>
      </c>
      <c r="AD300" s="73">
        <v>93207</v>
      </c>
      <c r="AE300" s="270">
        <f t="shared" si="154"/>
        <v>93207</v>
      </c>
      <c r="AF300" s="73">
        <v>90668</v>
      </c>
      <c r="AG300" s="73">
        <v>90668</v>
      </c>
      <c r="AH300" s="73">
        <v>90668</v>
      </c>
      <c r="AI300" s="73">
        <v>90668</v>
      </c>
      <c r="AJ300" s="73">
        <v>90668</v>
      </c>
      <c r="AK300" s="73">
        <v>90668</v>
      </c>
      <c r="AL300" s="73">
        <v>90668</v>
      </c>
      <c r="AM300" s="73">
        <v>90668</v>
      </c>
      <c r="AN300" s="73">
        <v>90668</v>
      </c>
      <c r="AO300" s="73">
        <v>90668</v>
      </c>
      <c r="AP300" s="73">
        <v>90668</v>
      </c>
      <c r="AQ300" s="73">
        <v>90668</v>
      </c>
      <c r="AR300" s="270">
        <f t="shared" si="155"/>
        <v>90668</v>
      </c>
      <c r="AS300" s="73">
        <v>92832</v>
      </c>
      <c r="AT300" s="73">
        <v>92832</v>
      </c>
      <c r="AU300" s="73">
        <v>92832</v>
      </c>
      <c r="AV300" s="73">
        <v>92832</v>
      </c>
      <c r="AW300" s="73">
        <v>92832</v>
      </c>
      <c r="AX300" s="73">
        <v>92832</v>
      </c>
      <c r="AY300" s="73">
        <v>92832</v>
      </c>
      <c r="AZ300" s="73">
        <v>92832</v>
      </c>
      <c r="BA300" s="270">
        <f t="shared" si="156"/>
        <v>92832</v>
      </c>
      <c r="BB300" s="73">
        <v>92897</v>
      </c>
      <c r="BC300" s="73">
        <v>92897</v>
      </c>
      <c r="BD300" s="73">
        <v>92897</v>
      </c>
      <c r="BE300" s="73">
        <v>92897</v>
      </c>
      <c r="BF300" s="73">
        <v>92897</v>
      </c>
      <c r="BG300" s="73">
        <v>92897</v>
      </c>
      <c r="BH300" s="73">
        <v>92897</v>
      </c>
      <c r="BI300" s="270">
        <f t="shared" si="157"/>
        <v>92897</v>
      </c>
      <c r="BJ300" s="73">
        <v>89680</v>
      </c>
      <c r="BK300" s="73">
        <v>89680</v>
      </c>
      <c r="BL300" s="270">
        <f t="shared" si="158"/>
        <v>89680</v>
      </c>
      <c r="BM300" s="73">
        <v>88864</v>
      </c>
      <c r="BN300" s="73">
        <v>88864</v>
      </c>
      <c r="BO300" s="73">
        <v>88864</v>
      </c>
      <c r="BP300" s="73">
        <v>88864</v>
      </c>
      <c r="BQ300" s="73">
        <v>88864</v>
      </c>
      <c r="BR300" s="73">
        <v>88864</v>
      </c>
      <c r="BS300" s="73">
        <v>88864</v>
      </c>
      <c r="BT300" s="73">
        <v>88864</v>
      </c>
      <c r="BU300" s="73">
        <v>88864</v>
      </c>
      <c r="BV300" s="73">
        <v>88864</v>
      </c>
      <c r="BW300" s="270">
        <f t="shared" si="159"/>
        <v>88864</v>
      </c>
      <c r="BX300" s="73">
        <v>95472</v>
      </c>
      <c r="BY300" s="73">
        <v>95472</v>
      </c>
      <c r="BZ300" s="73">
        <v>95472</v>
      </c>
      <c r="CA300" s="73">
        <v>95472</v>
      </c>
      <c r="CB300" s="73">
        <v>95472</v>
      </c>
      <c r="CC300" s="73">
        <v>95472</v>
      </c>
      <c r="CD300" s="73">
        <v>95472</v>
      </c>
      <c r="CE300" s="73">
        <v>95472</v>
      </c>
      <c r="CF300" s="270">
        <f t="shared" si="160"/>
        <v>95472</v>
      </c>
      <c r="CG300" s="73">
        <v>88499</v>
      </c>
      <c r="CH300" s="73">
        <v>88499</v>
      </c>
      <c r="CI300" s="73">
        <v>88499</v>
      </c>
      <c r="CJ300" s="73">
        <v>88499</v>
      </c>
      <c r="CK300" s="73">
        <v>88499</v>
      </c>
      <c r="CL300" s="73">
        <v>88499</v>
      </c>
      <c r="CM300" s="73">
        <v>88499</v>
      </c>
      <c r="CN300" s="73">
        <v>88499</v>
      </c>
      <c r="CO300" s="73">
        <v>88499</v>
      </c>
      <c r="CP300" s="270">
        <f t="shared" si="161"/>
        <v>88499</v>
      </c>
      <c r="CQ300" s="73">
        <v>89061</v>
      </c>
      <c r="CR300" s="73">
        <v>89061</v>
      </c>
      <c r="CS300" s="73">
        <v>89061</v>
      </c>
      <c r="CT300" s="73">
        <v>89061</v>
      </c>
      <c r="CU300" s="73">
        <v>89061</v>
      </c>
      <c r="CV300" s="73">
        <v>89061</v>
      </c>
      <c r="CW300" s="73">
        <v>89061</v>
      </c>
      <c r="CX300" s="73">
        <v>89061</v>
      </c>
      <c r="CY300" s="73">
        <v>89061</v>
      </c>
      <c r="CZ300" s="73">
        <v>89061</v>
      </c>
      <c r="DA300" s="270">
        <f t="shared" si="162"/>
        <v>89061</v>
      </c>
      <c r="DB300" s="73">
        <v>85940</v>
      </c>
      <c r="DC300" s="73">
        <v>85940</v>
      </c>
      <c r="DD300" s="270">
        <f t="shared" si="163"/>
        <v>85940</v>
      </c>
      <c r="DE300" s="73">
        <v>90293</v>
      </c>
      <c r="DF300" s="73">
        <v>90293</v>
      </c>
      <c r="DG300" s="73">
        <v>90293</v>
      </c>
      <c r="DH300" s="73">
        <v>90293</v>
      </c>
      <c r="DI300" s="73">
        <v>90293</v>
      </c>
      <c r="DJ300" s="73">
        <v>90293</v>
      </c>
      <c r="DK300" s="73">
        <v>90293</v>
      </c>
      <c r="DL300" s="73">
        <v>90293</v>
      </c>
      <c r="DM300" s="73">
        <v>90293</v>
      </c>
      <c r="DN300" s="73">
        <v>90293</v>
      </c>
      <c r="DO300" s="270">
        <f t="shared" si="164"/>
        <v>90293</v>
      </c>
      <c r="DP300" s="73">
        <v>89462</v>
      </c>
      <c r="DQ300" s="73">
        <v>89462</v>
      </c>
      <c r="DR300" s="73">
        <v>89462</v>
      </c>
      <c r="DS300" s="73">
        <v>89462</v>
      </c>
      <c r="DT300" s="73">
        <v>89462</v>
      </c>
      <c r="DU300" s="73">
        <v>89462</v>
      </c>
      <c r="DV300" s="73">
        <v>89462</v>
      </c>
      <c r="DW300" s="73">
        <v>89462</v>
      </c>
      <c r="DX300" s="73">
        <v>89462</v>
      </c>
      <c r="DY300" s="73">
        <v>89462</v>
      </c>
      <c r="DZ300" s="270">
        <f t="shared" si="165"/>
        <v>89462</v>
      </c>
      <c r="EA300" s="73">
        <v>90597</v>
      </c>
      <c r="EB300" s="73">
        <v>90597</v>
      </c>
      <c r="EC300" s="73">
        <v>90597</v>
      </c>
      <c r="ED300" s="73">
        <v>90597</v>
      </c>
      <c r="EE300" s="73">
        <v>90597</v>
      </c>
      <c r="EF300" s="73">
        <v>90597</v>
      </c>
      <c r="EG300" s="73">
        <v>90597</v>
      </c>
      <c r="EH300" s="73">
        <v>90597</v>
      </c>
      <c r="EI300" s="73">
        <v>90597</v>
      </c>
      <c r="EJ300" s="73">
        <v>90597</v>
      </c>
      <c r="EK300" s="270">
        <f t="shared" si="166"/>
        <v>90597</v>
      </c>
      <c r="EM300" s="306">
        <f t="shared" si="168"/>
        <v>90410.133333333331</v>
      </c>
      <c r="EN300" s="144" t="str">
        <f t="shared" si="170"/>
        <v>OK</v>
      </c>
      <c r="EO300" s="144" t="str">
        <f t="shared" si="171"/>
        <v>OK</v>
      </c>
      <c r="EP300" s="144" t="str">
        <f t="shared" si="172"/>
        <v>OK</v>
      </c>
      <c r="EQ300" s="144" t="str">
        <f t="shared" si="173"/>
        <v>OK</v>
      </c>
      <c r="ER300" s="144" t="str">
        <f t="shared" si="174"/>
        <v>OK</v>
      </c>
      <c r="ES300" s="144" t="str">
        <f t="shared" si="175"/>
        <v>OK</v>
      </c>
      <c r="ET300" s="144" t="str">
        <f t="shared" si="176"/>
        <v>OK</v>
      </c>
      <c r="EU300" s="144" t="str">
        <f t="shared" si="177"/>
        <v>OK</v>
      </c>
      <c r="EV300" s="144" t="str">
        <f t="shared" si="178"/>
        <v>OK</v>
      </c>
      <c r="EW300" s="144" t="str">
        <f t="shared" si="179"/>
        <v>OK</v>
      </c>
      <c r="EX300" s="144" t="str">
        <f t="shared" si="180"/>
        <v>OK</v>
      </c>
      <c r="EY300" s="144" t="str">
        <f t="shared" si="181"/>
        <v>OK</v>
      </c>
      <c r="EZ300" s="144" t="str">
        <f t="shared" si="182"/>
        <v>OK</v>
      </c>
      <c r="FA300" s="144" t="str">
        <f t="shared" si="183"/>
        <v>OK</v>
      </c>
      <c r="FB300" s="144" t="str">
        <f t="shared" si="184"/>
        <v>OK</v>
      </c>
    </row>
    <row r="301" spans="2:158" ht="14.4" x14ac:dyDescent="0.3">
      <c r="B301" s="144">
        <v>296</v>
      </c>
      <c r="C301" s="68" t="s">
        <v>847</v>
      </c>
      <c r="D301" s="69" t="s">
        <v>848</v>
      </c>
      <c r="E301" s="70" t="s">
        <v>258</v>
      </c>
      <c r="F301" s="73">
        <f t="shared" si="169"/>
        <v>161584</v>
      </c>
      <c r="G301" s="73">
        <f t="shared" si="169"/>
        <v>161584</v>
      </c>
      <c r="H301" s="73">
        <f t="shared" si="169"/>
        <v>161584</v>
      </c>
      <c r="I301" s="73">
        <f t="shared" si="169"/>
        <v>161584</v>
      </c>
      <c r="J301" s="37"/>
      <c r="K301" s="73">
        <v>161584</v>
      </c>
      <c r="L301" s="73">
        <v>161584</v>
      </c>
      <c r="M301" s="73">
        <v>161584</v>
      </c>
      <c r="N301" s="73">
        <v>161584</v>
      </c>
      <c r="O301" s="73">
        <v>161584</v>
      </c>
      <c r="P301" s="73">
        <v>161584</v>
      </c>
      <c r="Q301" s="73">
        <v>161584</v>
      </c>
      <c r="R301" s="270">
        <f t="shared" si="152"/>
        <v>161584</v>
      </c>
      <c r="S301" s="73">
        <v>162805</v>
      </c>
      <c r="T301" s="73">
        <v>162805</v>
      </c>
      <c r="U301" s="73">
        <v>162805</v>
      </c>
      <c r="V301" s="73">
        <v>162805</v>
      </c>
      <c r="W301" s="73">
        <v>162805</v>
      </c>
      <c r="X301" s="73">
        <v>162805</v>
      </c>
      <c r="Y301" s="73">
        <v>162805</v>
      </c>
      <c r="Z301" s="73">
        <v>162805</v>
      </c>
      <c r="AA301" s="270">
        <f t="shared" si="153"/>
        <v>162805</v>
      </c>
      <c r="AB301" s="73">
        <v>167530</v>
      </c>
      <c r="AC301" s="73">
        <v>167530</v>
      </c>
      <c r="AD301" s="73">
        <v>167530</v>
      </c>
      <c r="AE301" s="270">
        <f t="shared" si="154"/>
        <v>167530</v>
      </c>
      <c r="AF301" s="73">
        <v>164030</v>
      </c>
      <c r="AG301" s="73">
        <v>164030</v>
      </c>
      <c r="AH301" s="73">
        <v>164030</v>
      </c>
      <c r="AI301" s="73">
        <v>164030</v>
      </c>
      <c r="AJ301" s="73">
        <v>164030</v>
      </c>
      <c r="AK301" s="73">
        <v>164030</v>
      </c>
      <c r="AL301" s="73">
        <v>164030</v>
      </c>
      <c r="AM301" s="73">
        <v>164030</v>
      </c>
      <c r="AN301" s="73">
        <v>164030</v>
      </c>
      <c r="AO301" s="73">
        <v>164030</v>
      </c>
      <c r="AP301" s="73">
        <v>164030</v>
      </c>
      <c r="AQ301" s="73">
        <v>164030</v>
      </c>
      <c r="AR301" s="270">
        <f t="shared" si="155"/>
        <v>164030</v>
      </c>
      <c r="AS301" s="73">
        <v>167014</v>
      </c>
      <c r="AT301" s="73">
        <v>167014</v>
      </c>
      <c r="AU301" s="73">
        <v>167014</v>
      </c>
      <c r="AV301" s="73">
        <v>167014</v>
      </c>
      <c r="AW301" s="73">
        <v>167014</v>
      </c>
      <c r="AX301" s="73">
        <v>167014</v>
      </c>
      <c r="AY301" s="73">
        <v>167014</v>
      </c>
      <c r="AZ301" s="73">
        <v>167014</v>
      </c>
      <c r="BA301" s="270">
        <f t="shared" si="156"/>
        <v>167014</v>
      </c>
      <c r="BB301" s="73">
        <v>167103</v>
      </c>
      <c r="BC301" s="73">
        <v>167103</v>
      </c>
      <c r="BD301" s="73">
        <v>167103</v>
      </c>
      <c r="BE301" s="73">
        <v>167103</v>
      </c>
      <c r="BF301" s="73">
        <v>167103</v>
      </c>
      <c r="BG301" s="73">
        <v>167103</v>
      </c>
      <c r="BH301" s="73">
        <v>167103</v>
      </c>
      <c r="BI301" s="270">
        <f t="shared" si="157"/>
        <v>167103</v>
      </c>
      <c r="BJ301" s="73">
        <v>162666</v>
      </c>
      <c r="BK301" s="73">
        <v>162666</v>
      </c>
      <c r="BL301" s="270">
        <f t="shared" si="158"/>
        <v>162666</v>
      </c>
      <c r="BM301" s="73">
        <v>161534</v>
      </c>
      <c r="BN301" s="73">
        <v>161534</v>
      </c>
      <c r="BO301" s="73">
        <v>161534</v>
      </c>
      <c r="BP301" s="73">
        <v>161534</v>
      </c>
      <c r="BQ301" s="73">
        <v>161534</v>
      </c>
      <c r="BR301" s="73">
        <v>161534</v>
      </c>
      <c r="BS301" s="73">
        <v>161534</v>
      </c>
      <c r="BT301" s="73">
        <v>161534</v>
      </c>
      <c r="BU301" s="73">
        <v>161534</v>
      </c>
      <c r="BV301" s="73">
        <v>161534</v>
      </c>
      <c r="BW301" s="270">
        <f t="shared" si="159"/>
        <v>161534</v>
      </c>
      <c r="BX301" s="73">
        <v>170654</v>
      </c>
      <c r="BY301" s="73">
        <v>170654</v>
      </c>
      <c r="BZ301" s="73">
        <v>170654</v>
      </c>
      <c r="CA301" s="73">
        <v>170654</v>
      </c>
      <c r="CB301" s="73">
        <v>170654</v>
      </c>
      <c r="CC301" s="73">
        <v>170654</v>
      </c>
      <c r="CD301" s="73">
        <v>170654</v>
      </c>
      <c r="CE301" s="73">
        <v>170654</v>
      </c>
      <c r="CF301" s="270">
        <f t="shared" si="160"/>
        <v>170654</v>
      </c>
      <c r="CG301" s="73">
        <v>161034</v>
      </c>
      <c r="CH301" s="73">
        <v>161034</v>
      </c>
      <c r="CI301" s="73">
        <v>161034</v>
      </c>
      <c r="CJ301" s="73">
        <v>161034</v>
      </c>
      <c r="CK301" s="73">
        <v>161034</v>
      </c>
      <c r="CL301" s="73">
        <v>161034</v>
      </c>
      <c r="CM301" s="73">
        <v>161034</v>
      </c>
      <c r="CN301" s="73">
        <v>161034</v>
      </c>
      <c r="CO301" s="73">
        <v>161034</v>
      </c>
      <c r="CP301" s="270">
        <f t="shared" si="161"/>
        <v>161034</v>
      </c>
      <c r="CQ301" s="73">
        <v>161815</v>
      </c>
      <c r="CR301" s="73">
        <v>161815</v>
      </c>
      <c r="CS301" s="73">
        <v>161815</v>
      </c>
      <c r="CT301" s="73">
        <v>161815</v>
      </c>
      <c r="CU301" s="73">
        <v>161815</v>
      </c>
      <c r="CV301" s="73">
        <v>161815</v>
      </c>
      <c r="CW301" s="73">
        <v>161815</v>
      </c>
      <c r="CX301" s="73">
        <v>161815</v>
      </c>
      <c r="CY301" s="73">
        <v>161815</v>
      </c>
      <c r="CZ301" s="73">
        <v>161815</v>
      </c>
      <c r="DA301" s="270">
        <f t="shared" si="162"/>
        <v>161815</v>
      </c>
      <c r="DB301" s="73">
        <v>157502</v>
      </c>
      <c r="DC301" s="73">
        <v>157502</v>
      </c>
      <c r="DD301" s="270">
        <f t="shared" si="163"/>
        <v>157502</v>
      </c>
      <c r="DE301" s="73">
        <v>163507</v>
      </c>
      <c r="DF301" s="73">
        <v>163507</v>
      </c>
      <c r="DG301" s="73">
        <v>163507</v>
      </c>
      <c r="DH301" s="73">
        <v>163507</v>
      </c>
      <c r="DI301" s="73">
        <v>163507</v>
      </c>
      <c r="DJ301" s="73">
        <v>163507</v>
      </c>
      <c r="DK301" s="73">
        <v>163507</v>
      </c>
      <c r="DL301" s="73">
        <v>163507</v>
      </c>
      <c r="DM301" s="73">
        <v>163507</v>
      </c>
      <c r="DN301" s="73">
        <v>163507</v>
      </c>
      <c r="DO301" s="270">
        <f t="shared" si="164"/>
        <v>163507</v>
      </c>
      <c r="DP301" s="73">
        <v>162365</v>
      </c>
      <c r="DQ301" s="73">
        <v>162365</v>
      </c>
      <c r="DR301" s="73">
        <v>162365</v>
      </c>
      <c r="DS301" s="73">
        <v>162365</v>
      </c>
      <c r="DT301" s="73">
        <v>162365</v>
      </c>
      <c r="DU301" s="73">
        <v>162365</v>
      </c>
      <c r="DV301" s="73">
        <v>162365</v>
      </c>
      <c r="DW301" s="73">
        <v>162365</v>
      </c>
      <c r="DX301" s="73">
        <v>162365</v>
      </c>
      <c r="DY301" s="73">
        <v>162365</v>
      </c>
      <c r="DZ301" s="270">
        <f t="shared" si="165"/>
        <v>162365</v>
      </c>
      <c r="EA301" s="73">
        <v>163931</v>
      </c>
      <c r="EB301" s="73">
        <v>163931</v>
      </c>
      <c r="EC301" s="73">
        <v>163931</v>
      </c>
      <c r="ED301" s="73">
        <v>163931</v>
      </c>
      <c r="EE301" s="73">
        <v>163931</v>
      </c>
      <c r="EF301" s="73">
        <v>163931</v>
      </c>
      <c r="EG301" s="73">
        <v>163931</v>
      </c>
      <c r="EH301" s="73">
        <v>163931</v>
      </c>
      <c r="EI301" s="73">
        <v>163931</v>
      </c>
      <c r="EJ301" s="73">
        <v>163931</v>
      </c>
      <c r="EK301" s="270">
        <f t="shared" si="166"/>
        <v>163931</v>
      </c>
      <c r="EM301" s="306">
        <f t="shared" si="168"/>
        <v>163671.6</v>
      </c>
      <c r="EN301" s="144" t="str">
        <f t="shared" si="170"/>
        <v>OK</v>
      </c>
      <c r="EO301" s="144" t="str">
        <f t="shared" si="171"/>
        <v>OK</v>
      </c>
      <c r="EP301" s="144" t="str">
        <f t="shared" si="172"/>
        <v>OK</v>
      </c>
      <c r="EQ301" s="144" t="str">
        <f t="shared" si="173"/>
        <v>OK</v>
      </c>
      <c r="ER301" s="144" t="str">
        <f t="shared" si="174"/>
        <v>OK</v>
      </c>
      <c r="ES301" s="144" t="str">
        <f t="shared" si="175"/>
        <v>OK</v>
      </c>
      <c r="ET301" s="144" t="str">
        <f t="shared" si="176"/>
        <v>OK</v>
      </c>
      <c r="EU301" s="144" t="str">
        <f t="shared" si="177"/>
        <v>OK</v>
      </c>
      <c r="EV301" s="144" t="str">
        <f t="shared" si="178"/>
        <v>OK</v>
      </c>
      <c r="EW301" s="144" t="str">
        <f t="shared" si="179"/>
        <v>OK</v>
      </c>
      <c r="EX301" s="144" t="str">
        <f t="shared" si="180"/>
        <v>OK</v>
      </c>
      <c r="EY301" s="144" t="str">
        <f t="shared" si="181"/>
        <v>OK</v>
      </c>
      <c r="EZ301" s="144" t="str">
        <f t="shared" si="182"/>
        <v>OK</v>
      </c>
      <c r="FA301" s="144" t="str">
        <f t="shared" si="183"/>
        <v>OK</v>
      </c>
      <c r="FB301" s="144" t="str">
        <f t="shared" si="184"/>
        <v>OK</v>
      </c>
    </row>
    <row r="302" spans="2:158" ht="14.4" x14ac:dyDescent="0.3">
      <c r="B302" s="144">
        <v>297</v>
      </c>
      <c r="C302" s="68" t="s">
        <v>849</v>
      </c>
      <c r="D302" s="69" t="s">
        <v>850</v>
      </c>
      <c r="E302" s="70" t="s">
        <v>258</v>
      </c>
      <c r="F302" s="73">
        <f t="shared" si="169"/>
        <v>160581</v>
      </c>
      <c r="G302" s="73">
        <f t="shared" si="169"/>
        <v>160581</v>
      </c>
      <c r="H302" s="73">
        <f t="shared" si="169"/>
        <v>160581</v>
      </c>
      <c r="I302" s="73">
        <f t="shared" si="169"/>
        <v>160581</v>
      </c>
      <c r="J302" s="37"/>
      <c r="K302" s="73">
        <v>160581</v>
      </c>
      <c r="L302" s="73">
        <v>160581</v>
      </c>
      <c r="M302" s="73">
        <v>160581</v>
      </c>
      <c r="N302" s="73">
        <v>160581</v>
      </c>
      <c r="O302" s="73">
        <v>160581</v>
      </c>
      <c r="P302" s="73">
        <v>160581</v>
      </c>
      <c r="Q302" s="73">
        <v>160581</v>
      </c>
      <c r="R302" s="270">
        <f t="shared" si="152"/>
        <v>160581</v>
      </c>
      <c r="S302" s="73">
        <v>162350</v>
      </c>
      <c r="T302" s="73">
        <v>162350</v>
      </c>
      <c r="U302" s="73">
        <v>162350</v>
      </c>
      <c r="V302" s="73">
        <v>162350</v>
      </c>
      <c r="W302" s="73">
        <v>162350</v>
      </c>
      <c r="X302" s="73">
        <v>162350</v>
      </c>
      <c r="Y302" s="73">
        <v>162350</v>
      </c>
      <c r="Z302" s="73">
        <v>162350</v>
      </c>
      <c r="AA302" s="270">
        <f t="shared" si="153"/>
        <v>162350</v>
      </c>
      <c r="AB302" s="73">
        <v>169215</v>
      </c>
      <c r="AC302" s="73">
        <v>169215</v>
      </c>
      <c r="AD302" s="73">
        <v>169215</v>
      </c>
      <c r="AE302" s="270">
        <f t="shared" si="154"/>
        <v>169215</v>
      </c>
      <c r="AF302" s="73">
        <v>164133</v>
      </c>
      <c r="AG302" s="73">
        <v>164133</v>
      </c>
      <c r="AH302" s="73">
        <v>164133</v>
      </c>
      <c r="AI302" s="73">
        <v>164133</v>
      </c>
      <c r="AJ302" s="73">
        <v>164133</v>
      </c>
      <c r="AK302" s="73">
        <v>164133</v>
      </c>
      <c r="AL302" s="73">
        <v>164133</v>
      </c>
      <c r="AM302" s="73">
        <v>164133</v>
      </c>
      <c r="AN302" s="73">
        <v>164133</v>
      </c>
      <c r="AO302" s="73">
        <v>164133</v>
      </c>
      <c r="AP302" s="73">
        <v>164133</v>
      </c>
      <c r="AQ302" s="73">
        <v>164133</v>
      </c>
      <c r="AR302" s="270">
        <f t="shared" si="155"/>
        <v>164133</v>
      </c>
      <c r="AS302" s="73">
        <v>168460</v>
      </c>
      <c r="AT302" s="73">
        <v>168460</v>
      </c>
      <c r="AU302" s="73">
        <v>168460</v>
      </c>
      <c r="AV302" s="73">
        <v>168460</v>
      </c>
      <c r="AW302" s="73">
        <v>168460</v>
      </c>
      <c r="AX302" s="73">
        <v>168460</v>
      </c>
      <c r="AY302" s="73">
        <v>168460</v>
      </c>
      <c r="AZ302" s="73">
        <v>168460</v>
      </c>
      <c r="BA302" s="270">
        <f t="shared" si="156"/>
        <v>168460</v>
      </c>
      <c r="BB302" s="73">
        <v>168593</v>
      </c>
      <c r="BC302" s="73">
        <v>168593</v>
      </c>
      <c r="BD302" s="73">
        <v>168593</v>
      </c>
      <c r="BE302" s="73">
        <v>168593</v>
      </c>
      <c r="BF302" s="73">
        <v>168593</v>
      </c>
      <c r="BG302" s="73">
        <v>168593</v>
      </c>
      <c r="BH302" s="73">
        <v>168593</v>
      </c>
      <c r="BI302" s="270">
        <f t="shared" si="157"/>
        <v>168593</v>
      </c>
      <c r="BJ302" s="73">
        <v>162153</v>
      </c>
      <c r="BK302" s="73">
        <v>162153</v>
      </c>
      <c r="BL302" s="270">
        <f t="shared" si="158"/>
        <v>162153</v>
      </c>
      <c r="BM302" s="73">
        <v>160510</v>
      </c>
      <c r="BN302" s="73">
        <v>160510</v>
      </c>
      <c r="BO302" s="73">
        <v>160510</v>
      </c>
      <c r="BP302" s="73">
        <v>160510</v>
      </c>
      <c r="BQ302" s="73">
        <v>160510</v>
      </c>
      <c r="BR302" s="73">
        <v>160510</v>
      </c>
      <c r="BS302" s="73">
        <v>160510</v>
      </c>
      <c r="BT302" s="73">
        <v>160510</v>
      </c>
      <c r="BU302" s="73">
        <v>160510</v>
      </c>
      <c r="BV302" s="73">
        <v>160510</v>
      </c>
      <c r="BW302" s="270">
        <f t="shared" si="159"/>
        <v>160510</v>
      </c>
      <c r="BX302" s="73">
        <v>173749</v>
      </c>
      <c r="BY302" s="73">
        <v>173749</v>
      </c>
      <c r="BZ302" s="73">
        <v>173749</v>
      </c>
      <c r="CA302" s="73">
        <v>173749</v>
      </c>
      <c r="CB302" s="73">
        <v>173749</v>
      </c>
      <c r="CC302" s="73">
        <v>173749</v>
      </c>
      <c r="CD302" s="73">
        <v>173749</v>
      </c>
      <c r="CE302" s="73">
        <v>173749</v>
      </c>
      <c r="CF302" s="270">
        <f t="shared" si="160"/>
        <v>173749</v>
      </c>
      <c r="CG302" s="73">
        <v>159783</v>
      </c>
      <c r="CH302" s="73">
        <v>159783</v>
      </c>
      <c r="CI302" s="73">
        <v>159783</v>
      </c>
      <c r="CJ302" s="73">
        <v>159783</v>
      </c>
      <c r="CK302" s="73">
        <v>159783</v>
      </c>
      <c r="CL302" s="73">
        <v>159783</v>
      </c>
      <c r="CM302" s="73">
        <v>159783</v>
      </c>
      <c r="CN302" s="73">
        <v>159783</v>
      </c>
      <c r="CO302" s="73">
        <v>159783</v>
      </c>
      <c r="CP302" s="270">
        <f t="shared" si="161"/>
        <v>159783</v>
      </c>
      <c r="CQ302" s="73">
        <v>160912</v>
      </c>
      <c r="CR302" s="73">
        <v>160912</v>
      </c>
      <c r="CS302" s="73">
        <v>160912</v>
      </c>
      <c r="CT302" s="73">
        <v>160912</v>
      </c>
      <c r="CU302" s="73">
        <v>160912</v>
      </c>
      <c r="CV302" s="73">
        <v>160912</v>
      </c>
      <c r="CW302" s="73">
        <v>160912</v>
      </c>
      <c r="CX302" s="73">
        <v>160912</v>
      </c>
      <c r="CY302" s="73">
        <v>160912</v>
      </c>
      <c r="CZ302" s="73">
        <v>160912</v>
      </c>
      <c r="DA302" s="270">
        <f t="shared" si="162"/>
        <v>160912</v>
      </c>
      <c r="DB302" s="73">
        <v>154658</v>
      </c>
      <c r="DC302" s="73">
        <v>154658</v>
      </c>
      <c r="DD302" s="270">
        <f t="shared" si="163"/>
        <v>154658</v>
      </c>
      <c r="DE302" s="73">
        <v>163372</v>
      </c>
      <c r="DF302" s="73">
        <v>163372</v>
      </c>
      <c r="DG302" s="73">
        <v>163372</v>
      </c>
      <c r="DH302" s="73">
        <v>163372</v>
      </c>
      <c r="DI302" s="73">
        <v>163372</v>
      </c>
      <c r="DJ302" s="73">
        <v>163372</v>
      </c>
      <c r="DK302" s="73">
        <v>163372</v>
      </c>
      <c r="DL302" s="73">
        <v>163372</v>
      </c>
      <c r="DM302" s="73">
        <v>163372</v>
      </c>
      <c r="DN302" s="73">
        <v>163372</v>
      </c>
      <c r="DO302" s="270">
        <f t="shared" si="164"/>
        <v>163372</v>
      </c>
      <c r="DP302" s="73">
        <v>161716</v>
      </c>
      <c r="DQ302" s="73">
        <v>161716</v>
      </c>
      <c r="DR302" s="73">
        <v>161716</v>
      </c>
      <c r="DS302" s="73">
        <v>161716</v>
      </c>
      <c r="DT302" s="73">
        <v>161716</v>
      </c>
      <c r="DU302" s="73">
        <v>161716</v>
      </c>
      <c r="DV302" s="73">
        <v>161716</v>
      </c>
      <c r="DW302" s="73">
        <v>161716</v>
      </c>
      <c r="DX302" s="73">
        <v>161716</v>
      </c>
      <c r="DY302" s="73">
        <v>161716</v>
      </c>
      <c r="DZ302" s="270">
        <f t="shared" si="165"/>
        <v>161716</v>
      </c>
      <c r="EA302" s="73">
        <v>163992</v>
      </c>
      <c r="EB302" s="73">
        <v>163992</v>
      </c>
      <c r="EC302" s="73">
        <v>163992</v>
      </c>
      <c r="ED302" s="73">
        <v>163992</v>
      </c>
      <c r="EE302" s="73">
        <v>163992</v>
      </c>
      <c r="EF302" s="73">
        <v>163992</v>
      </c>
      <c r="EG302" s="73">
        <v>163992</v>
      </c>
      <c r="EH302" s="73">
        <v>163992</v>
      </c>
      <c r="EI302" s="73">
        <v>163992</v>
      </c>
      <c r="EJ302" s="73">
        <v>163992</v>
      </c>
      <c r="EK302" s="270">
        <f t="shared" si="166"/>
        <v>163992</v>
      </c>
      <c r="EM302" s="306">
        <f t="shared" si="168"/>
        <v>163611.79999999999</v>
      </c>
      <c r="EN302" s="144" t="str">
        <f t="shared" si="170"/>
        <v>OK</v>
      </c>
      <c r="EO302" s="144" t="str">
        <f t="shared" si="171"/>
        <v>OK</v>
      </c>
      <c r="EP302" s="144" t="str">
        <f t="shared" si="172"/>
        <v>OK</v>
      </c>
      <c r="EQ302" s="144" t="str">
        <f t="shared" si="173"/>
        <v>OK</v>
      </c>
      <c r="ER302" s="144" t="str">
        <f t="shared" si="174"/>
        <v>OK</v>
      </c>
      <c r="ES302" s="144" t="str">
        <f t="shared" si="175"/>
        <v>OK</v>
      </c>
      <c r="ET302" s="144" t="str">
        <f t="shared" si="176"/>
        <v>OK</v>
      </c>
      <c r="EU302" s="144" t="str">
        <f t="shared" si="177"/>
        <v>OK</v>
      </c>
      <c r="EV302" s="144" t="str">
        <f t="shared" si="178"/>
        <v>OK</v>
      </c>
      <c r="EW302" s="144" t="str">
        <f t="shared" si="179"/>
        <v>OK</v>
      </c>
      <c r="EX302" s="144" t="str">
        <f t="shared" si="180"/>
        <v>XXX</v>
      </c>
      <c r="EY302" s="144" t="str">
        <f t="shared" si="181"/>
        <v>XXX</v>
      </c>
      <c r="EZ302" s="144" t="str">
        <f t="shared" si="182"/>
        <v>OK</v>
      </c>
      <c r="FA302" s="144" t="str">
        <f t="shared" si="183"/>
        <v>OK</v>
      </c>
      <c r="FB302" s="144" t="str">
        <f t="shared" si="184"/>
        <v>OK</v>
      </c>
    </row>
    <row r="303" spans="2:158" ht="14.4" x14ac:dyDescent="0.3">
      <c r="B303" s="144">
        <v>298</v>
      </c>
      <c r="C303" s="68" t="s">
        <v>851</v>
      </c>
      <c r="D303" s="69" t="s">
        <v>852</v>
      </c>
      <c r="E303" s="70" t="s">
        <v>13</v>
      </c>
      <c r="F303" s="73">
        <f t="shared" si="169"/>
        <v>98546</v>
      </c>
      <c r="G303" s="73">
        <f t="shared" si="169"/>
        <v>98546</v>
      </c>
      <c r="H303" s="73">
        <f t="shared" si="169"/>
        <v>98546</v>
      </c>
      <c r="I303" s="73">
        <f t="shared" si="169"/>
        <v>98546</v>
      </c>
      <c r="J303" s="37"/>
      <c r="K303" s="73">
        <v>98546</v>
      </c>
      <c r="L303" s="73">
        <v>98546</v>
      </c>
      <c r="M303" s="73">
        <v>98546</v>
      </c>
      <c r="N303" s="73">
        <v>98546</v>
      </c>
      <c r="O303" s="73">
        <v>98546</v>
      </c>
      <c r="P303" s="73">
        <v>98546</v>
      </c>
      <c r="Q303" s="73">
        <v>98546</v>
      </c>
      <c r="R303" s="270">
        <f t="shared" si="152"/>
        <v>98546</v>
      </c>
      <c r="S303" s="73">
        <v>99589</v>
      </c>
      <c r="T303" s="73">
        <v>99589</v>
      </c>
      <c r="U303" s="73">
        <v>99589</v>
      </c>
      <c r="V303" s="73">
        <v>99589</v>
      </c>
      <c r="W303" s="73">
        <v>99589</v>
      </c>
      <c r="X303" s="73">
        <v>99589</v>
      </c>
      <c r="Y303" s="73">
        <v>99589</v>
      </c>
      <c r="Z303" s="73">
        <v>99589</v>
      </c>
      <c r="AA303" s="270">
        <f t="shared" si="153"/>
        <v>99589</v>
      </c>
      <c r="AB303" s="73">
        <v>103624</v>
      </c>
      <c r="AC303" s="73">
        <v>103624</v>
      </c>
      <c r="AD303" s="73">
        <v>103624</v>
      </c>
      <c r="AE303" s="270">
        <f t="shared" si="154"/>
        <v>103624</v>
      </c>
      <c r="AF303" s="73">
        <v>100634</v>
      </c>
      <c r="AG303" s="73">
        <v>100634</v>
      </c>
      <c r="AH303" s="73">
        <v>100634</v>
      </c>
      <c r="AI303" s="73">
        <v>100634</v>
      </c>
      <c r="AJ303" s="73">
        <v>100634</v>
      </c>
      <c r="AK303" s="73">
        <v>100634</v>
      </c>
      <c r="AL303" s="73">
        <v>100634</v>
      </c>
      <c r="AM303" s="73">
        <v>100634</v>
      </c>
      <c r="AN303" s="73">
        <v>100634</v>
      </c>
      <c r="AO303" s="73">
        <v>100634</v>
      </c>
      <c r="AP303" s="73">
        <v>100634</v>
      </c>
      <c r="AQ303" s="73">
        <v>100634</v>
      </c>
      <c r="AR303" s="270">
        <f t="shared" si="155"/>
        <v>100634</v>
      </c>
      <c r="AS303" s="73">
        <v>103182</v>
      </c>
      <c r="AT303" s="73">
        <v>103182</v>
      </c>
      <c r="AU303" s="73">
        <v>103182</v>
      </c>
      <c r="AV303" s="73">
        <v>103182</v>
      </c>
      <c r="AW303" s="73">
        <v>103182</v>
      </c>
      <c r="AX303" s="73">
        <v>103182</v>
      </c>
      <c r="AY303" s="73">
        <v>103182</v>
      </c>
      <c r="AZ303" s="73">
        <v>103182</v>
      </c>
      <c r="BA303" s="270">
        <f t="shared" si="156"/>
        <v>103182</v>
      </c>
      <c r="BB303" s="73">
        <v>103260</v>
      </c>
      <c r="BC303" s="73">
        <v>103260</v>
      </c>
      <c r="BD303" s="73">
        <v>103260</v>
      </c>
      <c r="BE303" s="73">
        <v>103260</v>
      </c>
      <c r="BF303" s="73">
        <v>103260</v>
      </c>
      <c r="BG303" s="73">
        <v>103260</v>
      </c>
      <c r="BH303" s="73">
        <v>103260</v>
      </c>
      <c r="BI303" s="270">
        <f t="shared" si="157"/>
        <v>103260</v>
      </c>
      <c r="BJ303" s="73">
        <v>99470</v>
      </c>
      <c r="BK303" s="73">
        <v>99470</v>
      </c>
      <c r="BL303" s="270">
        <f t="shared" si="158"/>
        <v>99470</v>
      </c>
      <c r="BM303" s="73">
        <v>98504</v>
      </c>
      <c r="BN303" s="73">
        <v>98504</v>
      </c>
      <c r="BO303" s="73">
        <v>98504</v>
      </c>
      <c r="BP303" s="73">
        <v>98504</v>
      </c>
      <c r="BQ303" s="73">
        <v>98504</v>
      </c>
      <c r="BR303" s="73">
        <v>98504</v>
      </c>
      <c r="BS303" s="73">
        <v>98504</v>
      </c>
      <c r="BT303" s="73">
        <v>98504</v>
      </c>
      <c r="BU303" s="73">
        <v>98504</v>
      </c>
      <c r="BV303" s="73">
        <v>98504</v>
      </c>
      <c r="BW303" s="270">
        <f t="shared" si="159"/>
        <v>98504</v>
      </c>
      <c r="BX303" s="73">
        <v>106291</v>
      </c>
      <c r="BY303" s="73">
        <v>106291</v>
      </c>
      <c r="BZ303" s="73">
        <v>106291</v>
      </c>
      <c r="CA303" s="73">
        <v>106291</v>
      </c>
      <c r="CB303" s="73">
        <v>106291</v>
      </c>
      <c r="CC303" s="73">
        <v>106291</v>
      </c>
      <c r="CD303" s="73">
        <v>106291</v>
      </c>
      <c r="CE303" s="73">
        <v>106291</v>
      </c>
      <c r="CF303" s="270">
        <f t="shared" si="160"/>
        <v>106291</v>
      </c>
      <c r="CG303" s="73">
        <v>98076</v>
      </c>
      <c r="CH303" s="73">
        <v>98076</v>
      </c>
      <c r="CI303" s="73">
        <v>98076</v>
      </c>
      <c r="CJ303" s="73">
        <v>98076</v>
      </c>
      <c r="CK303" s="73">
        <v>98076</v>
      </c>
      <c r="CL303" s="73">
        <v>98076</v>
      </c>
      <c r="CM303" s="73">
        <v>98076</v>
      </c>
      <c r="CN303" s="73">
        <v>98076</v>
      </c>
      <c r="CO303" s="73">
        <v>98076</v>
      </c>
      <c r="CP303" s="270">
        <f t="shared" si="161"/>
        <v>98076</v>
      </c>
      <c r="CQ303" s="73">
        <v>98742</v>
      </c>
      <c r="CR303" s="73">
        <v>98742</v>
      </c>
      <c r="CS303" s="73">
        <v>98742</v>
      </c>
      <c r="CT303" s="73">
        <v>98742</v>
      </c>
      <c r="CU303" s="73">
        <v>98742</v>
      </c>
      <c r="CV303" s="73">
        <v>98742</v>
      </c>
      <c r="CW303" s="73">
        <v>98742</v>
      </c>
      <c r="CX303" s="73">
        <v>98742</v>
      </c>
      <c r="CY303" s="73">
        <v>98742</v>
      </c>
      <c r="CZ303" s="73">
        <v>98742</v>
      </c>
      <c r="DA303" s="270">
        <f t="shared" si="162"/>
        <v>98742</v>
      </c>
      <c r="DB303" s="73">
        <v>95061</v>
      </c>
      <c r="DC303" s="73">
        <v>95061</v>
      </c>
      <c r="DD303" s="270">
        <f t="shared" si="163"/>
        <v>95061</v>
      </c>
      <c r="DE303" s="73">
        <v>100189</v>
      </c>
      <c r="DF303" s="73">
        <v>100189</v>
      </c>
      <c r="DG303" s="73">
        <v>100189</v>
      </c>
      <c r="DH303" s="73">
        <v>100189</v>
      </c>
      <c r="DI303" s="73">
        <v>100189</v>
      </c>
      <c r="DJ303" s="73">
        <v>100189</v>
      </c>
      <c r="DK303" s="73">
        <v>100189</v>
      </c>
      <c r="DL303" s="73">
        <v>100189</v>
      </c>
      <c r="DM303" s="73">
        <v>100189</v>
      </c>
      <c r="DN303" s="73">
        <v>100189</v>
      </c>
      <c r="DO303" s="270">
        <f t="shared" si="164"/>
        <v>100189</v>
      </c>
      <c r="DP303" s="73">
        <v>99213</v>
      </c>
      <c r="DQ303" s="73">
        <v>99213</v>
      </c>
      <c r="DR303" s="73">
        <v>99213</v>
      </c>
      <c r="DS303" s="73">
        <v>99213</v>
      </c>
      <c r="DT303" s="73">
        <v>99213</v>
      </c>
      <c r="DU303" s="73">
        <v>99213</v>
      </c>
      <c r="DV303" s="73">
        <v>99213</v>
      </c>
      <c r="DW303" s="73">
        <v>99213</v>
      </c>
      <c r="DX303" s="73">
        <v>99213</v>
      </c>
      <c r="DY303" s="73">
        <v>99213</v>
      </c>
      <c r="DZ303" s="270">
        <f t="shared" si="165"/>
        <v>99213</v>
      </c>
      <c r="EA303" s="73">
        <v>100550</v>
      </c>
      <c r="EB303" s="73">
        <v>100550</v>
      </c>
      <c r="EC303" s="73">
        <v>100550</v>
      </c>
      <c r="ED303" s="73">
        <v>100550</v>
      </c>
      <c r="EE303" s="73">
        <v>100550</v>
      </c>
      <c r="EF303" s="73">
        <v>100550</v>
      </c>
      <c r="EG303" s="73">
        <v>100550</v>
      </c>
      <c r="EH303" s="73">
        <v>100550</v>
      </c>
      <c r="EI303" s="73">
        <v>100550</v>
      </c>
      <c r="EJ303" s="73">
        <v>100550</v>
      </c>
      <c r="EK303" s="270">
        <f t="shared" si="166"/>
        <v>100550</v>
      </c>
      <c r="EM303" s="306">
        <f t="shared" si="168"/>
        <v>100328.73333333334</v>
      </c>
      <c r="EN303" s="144" t="str">
        <f t="shared" si="170"/>
        <v>OK</v>
      </c>
      <c r="EO303" s="144" t="str">
        <f t="shared" si="171"/>
        <v>OK</v>
      </c>
      <c r="EP303" s="144" t="str">
        <f t="shared" si="172"/>
        <v>OK</v>
      </c>
      <c r="EQ303" s="144" t="str">
        <f t="shared" si="173"/>
        <v>OK</v>
      </c>
      <c r="ER303" s="144" t="str">
        <f t="shared" si="174"/>
        <v>OK</v>
      </c>
      <c r="ES303" s="144" t="str">
        <f t="shared" si="175"/>
        <v>OK</v>
      </c>
      <c r="ET303" s="144" t="str">
        <f t="shared" si="176"/>
        <v>OK</v>
      </c>
      <c r="EU303" s="144" t="str">
        <f t="shared" si="177"/>
        <v>OK</v>
      </c>
      <c r="EV303" s="144" t="str">
        <f t="shared" si="178"/>
        <v>OK</v>
      </c>
      <c r="EW303" s="144" t="str">
        <f t="shared" si="179"/>
        <v>OK</v>
      </c>
      <c r="EX303" s="144" t="str">
        <f t="shared" si="180"/>
        <v>XXX</v>
      </c>
      <c r="EY303" s="144" t="str">
        <f t="shared" si="181"/>
        <v>XXX</v>
      </c>
      <c r="EZ303" s="144" t="str">
        <f t="shared" si="182"/>
        <v>OK</v>
      </c>
      <c r="FA303" s="144" t="str">
        <f t="shared" si="183"/>
        <v>OK</v>
      </c>
      <c r="FB303" s="144" t="str">
        <f t="shared" si="184"/>
        <v>OK</v>
      </c>
    </row>
    <row r="304" spans="2:158" ht="14.4" x14ac:dyDescent="0.3">
      <c r="B304" s="144">
        <v>299</v>
      </c>
      <c r="C304" s="68" t="s">
        <v>853</v>
      </c>
      <c r="D304" s="69" t="s">
        <v>854</v>
      </c>
      <c r="E304" s="70" t="s">
        <v>13</v>
      </c>
      <c r="F304" s="73">
        <f t="shared" si="169"/>
        <v>230907</v>
      </c>
      <c r="G304" s="73">
        <f t="shared" si="169"/>
        <v>230907</v>
      </c>
      <c r="H304" s="73">
        <f t="shared" si="169"/>
        <v>230907</v>
      </c>
      <c r="I304" s="73">
        <f t="shared" si="169"/>
        <v>230907</v>
      </c>
      <c r="J304" s="37"/>
      <c r="K304" s="73">
        <v>230907</v>
      </c>
      <c r="L304" s="73">
        <v>230907</v>
      </c>
      <c r="M304" s="73">
        <v>230907</v>
      </c>
      <c r="N304" s="73">
        <v>230907</v>
      </c>
      <c r="O304" s="73">
        <v>230907</v>
      </c>
      <c r="P304" s="73">
        <v>230907</v>
      </c>
      <c r="Q304" s="73">
        <v>230907</v>
      </c>
      <c r="R304" s="270">
        <f t="shared" si="152"/>
        <v>230907</v>
      </c>
      <c r="S304" s="73">
        <v>233564</v>
      </c>
      <c r="T304" s="73">
        <v>233564</v>
      </c>
      <c r="U304" s="73">
        <v>233564</v>
      </c>
      <c r="V304" s="73">
        <v>233564</v>
      </c>
      <c r="W304" s="73">
        <v>233564</v>
      </c>
      <c r="X304" s="73">
        <v>233564</v>
      </c>
      <c r="Y304" s="73">
        <v>233564</v>
      </c>
      <c r="Z304" s="73">
        <v>233564</v>
      </c>
      <c r="AA304" s="270">
        <f t="shared" si="153"/>
        <v>233564</v>
      </c>
      <c r="AB304" s="73">
        <v>243827</v>
      </c>
      <c r="AC304" s="73">
        <v>243827</v>
      </c>
      <c r="AD304" s="73">
        <v>243827</v>
      </c>
      <c r="AE304" s="270">
        <f t="shared" si="154"/>
        <v>243827</v>
      </c>
      <c r="AF304" s="73">
        <v>236222</v>
      </c>
      <c r="AG304" s="73">
        <v>236222</v>
      </c>
      <c r="AH304" s="73">
        <v>236222</v>
      </c>
      <c r="AI304" s="73">
        <v>236222</v>
      </c>
      <c r="AJ304" s="73">
        <v>236222</v>
      </c>
      <c r="AK304" s="73">
        <v>236222</v>
      </c>
      <c r="AL304" s="73">
        <v>236222</v>
      </c>
      <c r="AM304" s="73">
        <v>236222</v>
      </c>
      <c r="AN304" s="73">
        <v>236222</v>
      </c>
      <c r="AO304" s="73">
        <v>236222</v>
      </c>
      <c r="AP304" s="73">
        <v>236222</v>
      </c>
      <c r="AQ304" s="73">
        <v>236222</v>
      </c>
      <c r="AR304" s="270">
        <f t="shared" si="155"/>
        <v>236222</v>
      </c>
      <c r="AS304" s="73">
        <v>242704</v>
      </c>
      <c r="AT304" s="73">
        <v>242704</v>
      </c>
      <c r="AU304" s="73">
        <v>242704</v>
      </c>
      <c r="AV304" s="73">
        <v>242704</v>
      </c>
      <c r="AW304" s="73">
        <v>242704</v>
      </c>
      <c r="AX304" s="73">
        <v>242704</v>
      </c>
      <c r="AY304" s="73">
        <v>242704</v>
      </c>
      <c r="AZ304" s="73">
        <v>242704</v>
      </c>
      <c r="BA304" s="270">
        <f t="shared" si="156"/>
        <v>242704</v>
      </c>
      <c r="BB304" s="73">
        <v>242901</v>
      </c>
      <c r="BC304" s="73">
        <v>242901</v>
      </c>
      <c r="BD304" s="73">
        <v>242901</v>
      </c>
      <c r="BE304" s="73">
        <v>242901</v>
      </c>
      <c r="BF304" s="73">
        <v>242901</v>
      </c>
      <c r="BG304" s="73">
        <v>242901</v>
      </c>
      <c r="BH304" s="73">
        <v>242901</v>
      </c>
      <c r="BI304" s="270">
        <f t="shared" si="157"/>
        <v>242901</v>
      </c>
      <c r="BJ304" s="73">
        <v>233260</v>
      </c>
      <c r="BK304" s="73">
        <v>233260</v>
      </c>
      <c r="BL304" s="270">
        <f t="shared" si="158"/>
        <v>233260</v>
      </c>
      <c r="BM304" s="73">
        <v>230802</v>
      </c>
      <c r="BN304" s="73">
        <v>230802</v>
      </c>
      <c r="BO304" s="73">
        <v>230802</v>
      </c>
      <c r="BP304" s="73">
        <v>230802</v>
      </c>
      <c r="BQ304" s="73">
        <v>230802</v>
      </c>
      <c r="BR304" s="73">
        <v>230802</v>
      </c>
      <c r="BS304" s="73">
        <v>230802</v>
      </c>
      <c r="BT304" s="73">
        <v>230802</v>
      </c>
      <c r="BU304" s="73">
        <v>230802</v>
      </c>
      <c r="BV304" s="73">
        <v>230802</v>
      </c>
      <c r="BW304" s="270">
        <f t="shared" si="159"/>
        <v>230802</v>
      </c>
      <c r="BX304" s="73">
        <v>250614</v>
      </c>
      <c r="BY304" s="73">
        <v>250614</v>
      </c>
      <c r="BZ304" s="73">
        <v>250614</v>
      </c>
      <c r="CA304" s="73">
        <v>250614</v>
      </c>
      <c r="CB304" s="73">
        <v>250614</v>
      </c>
      <c r="CC304" s="73">
        <v>250614</v>
      </c>
      <c r="CD304" s="73">
        <v>250614</v>
      </c>
      <c r="CE304" s="73">
        <v>250614</v>
      </c>
      <c r="CF304" s="270">
        <f t="shared" si="160"/>
        <v>250614</v>
      </c>
      <c r="CG304" s="73">
        <v>229711</v>
      </c>
      <c r="CH304" s="73">
        <v>229711</v>
      </c>
      <c r="CI304" s="73">
        <v>229711</v>
      </c>
      <c r="CJ304" s="73">
        <v>229711</v>
      </c>
      <c r="CK304" s="73">
        <v>229711</v>
      </c>
      <c r="CL304" s="73">
        <v>229711</v>
      </c>
      <c r="CM304" s="73">
        <v>229711</v>
      </c>
      <c r="CN304" s="73">
        <v>229711</v>
      </c>
      <c r="CO304" s="73">
        <v>229711</v>
      </c>
      <c r="CP304" s="270">
        <f t="shared" si="161"/>
        <v>229711</v>
      </c>
      <c r="CQ304" s="73">
        <v>231408</v>
      </c>
      <c r="CR304" s="73">
        <v>231408</v>
      </c>
      <c r="CS304" s="73">
        <v>231408</v>
      </c>
      <c r="CT304" s="73">
        <v>231408</v>
      </c>
      <c r="CU304" s="73">
        <v>231408</v>
      </c>
      <c r="CV304" s="73">
        <v>231408</v>
      </c>
      <c r="CW304" s="73">
        <v>231408</v>
      </c>
      <c r="CX304" s="73">
        <v>231408</v>
      </c>
      <c r="CY304" s="73">
        <v>231408</v>
      </c>
      <c r="CZ304" s="73">
        <v>231408</v>
      </c>
      <c r="DA304" s="270">
        <f t="shared" si="162"/>
        <v>231408</v>
      </c>
      <c r="DB304" s="73">
        <v>222040</v>
      </c>
      <c r="DC304" s="73">
        <v>222040</v>
      </c>
      <c r="DD304" s="270">
        <f t="shared" si="163"/>
        <v>222040</v>
      </c>
      <c r="DE304" s="73">
        <v>235088</v>
      </c>
      <c r="DF304" s="73">
        <v>235088</v>
      </c>
      <c r="DG304" s="73">
        <v>235088</v>
      </c>
      <c r="DH304" s="73">
        <v>235088</v>
      </c>
      <c r="DI304" s="73">
        <v>235088</v>
      </c>
      <c r="DJ304" s="73">
        <v>235088</v>
      </c>
      <c r="DK304" s="73">
        <v>235088</v>
      </c>
      <c r="DL304" s="73">
        <v>235088</v>
      </c>
      <c r="DM304" s="73">
        <v>235088</v>
      </c>
      <c r="DN304" s="73">
        <v>235088</v>
      </c>
      <c r="DO304" s="270">
        <f t="shared" si="164"/>
        <v>235088</v>
      </c>
      <c r="DP304" s="73">
        <v>232606</v>
      </c>
      <c r="DQ304" s="73">
        <v>232606</v>
      </c>
      <c r="DR304" s="73">
        <v>232606</v>
      </c>
      <c r="DS304" s="73">
        <v>232606</v>
      </c>
      <c r="DT304" s="73">
        <v>232606</v>
      </c>
      <c r="DU304" s="73">
        <v>232606</v>
      </c>
      <c r="DV304" s="73">
        <v>232606</v>
      </c>
      <c r="DW304" s="73">
        <v>232606</v>
      </c>
      <c r="DX304" s="73">
        <v>232606</v>
      </c>
      <c r="DY304" s="73">
        <v>232606</v>
      </c>
      <c r="DZ304" s="270">
        <f t="shared" si="165"/>
        <v>232606</v>
      </c>
      <c r="EA304" s="73">
        <v>236008</v>
      </c>
      <c r="EB304" s="73">
        <v>236008</v>
      </c>
      <c r="EC304" s="73">
        <v>236008</v>
      </c>
      <c r="ED304" s="73">
        <v>236008</v>
      </c>
      <c r="EE304" s="73">
        <v>236008</v>
      </c>
      <c r="EF304" s="73">
        <v>236008</v>
      </c>
      <c r="EG304" s="73">
        <v>236008</v>
      </c>
      <c r="EH304" s="73">
        <v>236008</v>
      </c>
      <c r="EI304" s="73">
        <v>236008</v>
      </c>
      <c r="EJ304" s="73">
        <v>236008</v>
      </c>
      <c r="EK304" s="270">
        <f t="shared" si="166"/>
        <v>236008</v>
      </c>
      <c r="EM304" s="306">
        <f t="shared" si="168"/>
        <v>235444.13333333333</v>
      </c>
      <c r="EN304" s="144" t="str">
        <f t="shared" si="170"/>
        <v>OK</v>
      </c>
      <c r="EO304" s="144" t="str">
        <f t="shared" si="171"/>
        <v>OK</v>
      </c>
      <c r="EP304" s="144" t="str">
        <f t="shared" si="172"/>
        <v>OK</v>
      </c>
      <c r="EQ304" s="144" t="str">
        <f t="shared" si="173"/>
        <v>OK</v>
      </c>
      <c r="ER304" s="144" t="str">
        <f t="shared" si="174"/>
        <v>OK</v>
      </c>
      <c r="ES304" s="144" t="str">
        <f t="shared" si="175"/>
        <v>OK</v>
      </c>
      <c r="ET304" s="144" t="str">
        <f t="shared" si="176"/>
        <v>OK</v>
      </c>
      <c r="EU304" s="144" t="str">
        <f t="shared" si="177"/>
        <v>OK</v>
      </c>
      <c r="EV304" s="144" t="str">
        <f t="shared" si="178"/>
        <v>OK</v>
      </c>
      <c r="EW304" s="144" t="str">
        <f t="shared" si="179"/>
        <v>OK</v>
      </c>
      <c r="EX304" s="144" t="str">
        <f t="shared" si="180"/>
        <v>XXX</v>
      </c>
      <c r="EY304" s="144" t="str">
        <f t="shared" si="181"/>
        <v>XXX</v>
      </c>
      <c r="EZ304" s="144" t="str">
        <f t="shared" si="182"/>
        <v>OK</v>
      </c>
      <c r="FA304" s="144" t="str">
        <f t="shared" si="183"/>
        <v>OK</v>
      </c>
      <c r="FB304" s="144" t="str">
        <f t="shared" si="184"/>
        <v>OK</v>
      </c>
    </row>
    <row r="305" spans="2:158" ht="14.4" x14ac:dyDescent="0.3">
      <c r="B305" s="144">
        <v>300</v>
      </c>
      <c r="C305" s="68" t="s">
        <v>855</v>
      </c>
      <c r="D305" s="69" t="s">
        <v>856</v>
      </c>
      <c r="E305" s="70" t="s">
        <v>13</v>
      </c>
      <c r="F305" s="73">
        <f t="shared" ref="F305:I324" si="185">INDEX($K305:$EK305,MATCH(F$4,$K$4:$EK$4,0))</f>
        <v>121058</v>
      </c>
      <c r="G305" s="73">
        <f t="shared" si="185"/>
        <v>121058</v>
      </c>
      <c r="H305" s="73">
        <f t="shared" si="185"/>
        <v>121058</v>
      </c>
      <c r="I305" s="73">
        <f t="shared" si="185"/>
        <v>121058</v>
      </c>
      <c r="J305" s="37"/>
      <c r="K305" s="73">
        <v>121058</v>
      </c>
      <c r="L305" s="73">
        <v>121058</v>
      </c>
      <c r="M305" s="73">
        <v>121058</v>
      </c>
      <c r="N305" s="73">
        <v>121058</v>
      </c>
      <c r="O305" s="73">
        <v>121058</v>
      </c>
      <c r="P305" s="73">
        <v>121058</v>
      </c>
      <c r="Q305" s="73">
        <v>121058</v>
      </c>
      <c r="R305" s="270">
        <f t="shared" si="152"/>
        <v>121058</v>
      </c>
      <c r="S305" s="73">
        <v>122328</v>
      </c>
      <c r="T305" s="73">
        <v>122328</v>
      </c>
      <c r="U305" s="73">
        <v>122328</v>
      </c>
      <c r="V305" s="73">
        <v>122328</v>
      </c>
      <c r="W305" s="73">
        <v>122328</v>
      </c>
      <c r="X305" s="73">
        <v>122328</v>
      </c>
      <c r="Y305" s="73">
        <v>122328</v>
      </c>
      <c r="Z305" s="73">
        <v>122328</v>
      </c>
      <c r="AA305" s="270">
        <f t="shared" si="153"/>
        <v>122328</v>
      </c>
      <c r="AB305" s="73">
        <v>127236</v>
      </c>
      <c r="AC305" s="73">
        <v>127236</v>
      </c>
      <c r="AD305" s="73">
        <v>127236</v>
      </c>
      <c r="AE305" s="270">
        <f t="shared" si="154"/>
        <v>127236</v>
      </c>
      <c r="AF305" s="73">
        <v>123600</v>
      </c>
      <c r="AG305" s="73">
        <v>123600</v>
      </c>
      <c r="AH305" s="73">
        <v>123600</v>
      </c>
      <c r="AI305" s="73">
        <v>123600</v>
      </c>
      <c r="AJ305" s="73">
        <v>123600</v>
      </c>
      <c r="AK305" s="73">
        <v>123600</v>
      </c>
      <c r="AL305" s="73">
        <v>123600</v>
      </c>
      <c r="AM305" s="73">
        <v>123600</v>
      </c>
      <c r="AN305" s="73">
        <v>123600</v>
      </c>
      <c r="AO305" s="73">
        <v>123600</v>
      </c>
      <c r="AP305" s="73">
        <v>123600</v>
      </c>
      <c r="AQ305" s="73">
        <v>123600</v>
      </c>
      <c r="AR305" s="270">
        <f t="shared" si="155"/>
        <v>123600</v>
      </c>
      <c r="AS305" s="73">
        <v>126700</v>
      </c>
      <c r="AT305" s="73">
        <v>126700</v>
      </c>
      <c r="AU305" s="73">
        <v>126700</v>
      </c>
      <c r="AV305" s="73">
        <v>126700</v>
      </c>
      <c r="AW305" s="73">
        <v>126700</v>
      </c>
      <c r="AX305" s="73">
        <v>126700</v>
      </c>
      <c r="AY305" s="73">
        <v>126700</v>
      </c>
      <c r="AZ305" s="73">
        <v>126700</v>
      </c>
      <c r="BA305" s="270">
        <f t="shared" si="156"/>
        <v>126700</v>
      </c>
      <c r="BB305" s="73">
        <v>126794</v>
      </c>
      <c r="BC305" s="73">
        <v>126794</v>
      </c>
      <c r="BD305" s="73">
        <v>126794</v>
      </c>
      <c r="BE305" s="73">
        <v>126794</v>
      </c>
      <c r="BF305" s="73">
        <v>126794</v>
      </c>
      <c r="BG305" s="73">
        <v>126794</v>
      </c>
      <c r="BH305" s="73">
        <v>126794</v>
      </c>
      <c r="BI305" s="270">
        <f t="shared" si="157"/>
        <v>126794</v>
      </c>
      <c r="BJ305" s="73">
        <v>122183</v>
      </c>
      <c r="BK305" s="73">
        <v>122183</v>
      </c>
      <c r="BL305" s="270">
        <f t="shared" si="158"/>
        <v>122183</v>
      </c>
      <c r="BM305" s="73">
        <v>121007</v>
      </c>
      <c r="BN305" s="73">
        <v>121007</v>
      </c>
      <c r="BO305" s="73">
        <v>121007</v>
      </c>
      <c r="BP305" s="73">
        <v>121007</v>
      </c>
      <c r="BQ305" s="73">
        <v>121007</v>
      </c>
      <c r="BR305" s="73">
        <v>121007</v>
      </c>
      <c r="BS305" s="73">
        <v>121007</v>
      </c>
      <c r="BT305" s="73">
        <v>121007</v>
      </c>
      <c r="BU305" s="73">
        <v>121007</v>
      </c>
      <c r="BV305" s="73">
        <v>121007</v>
      </c>
      <c r="BW305" s="270">
        <f t="shared" si="159"/>
        <v>121007</v>
      </c>
      <c r="BX305" s="73">
        <v>130483</v>
      </c>
      <c r="BY305" s="73">
        <v>130483</v>
      </c>
      <c r="BZ305" s="73">
        <v>130483</v>
      </c>
      <c r="CA305" s="73">
        <v>130483</v>
      </c>
      <c r="CB305" s="73">
        <v>130483</v>
      </c>
      <c r="CC305" s="73">
        <v>130483</v>
      </c>
      <c r="CD305" s="73">
        <v>130483</v>
      </c>
      <c r="CE305" s="73">
        <v>130483</v>
      </c>
      <c r="CF305" s="270">
        <f t="shared" si="160"/>
        <v>130483</v>
      </c>
      <c r="CG305" s="73">
        <v>120485</v>
      </c>
      <c r="CH305" s="73">
        <v>120485</v>
      </c>
      <c r="CI305" s="73">
        <v>120485</v>
      </c>
      <c r="CJ305" s="73">
        <v>120485</v>
      </c>
      <c r="CK305" s="73">
        <v>120485</v>
      </c>
      <c r="CL305" s="73">
        <v>120485</v>
      </c>
      <c r="CM305" s="73">
        <v>120485</v>
      </c>
      <c r="CN305" s="73">
        <v>120485</v>
      </c>
      <c r="CO305" s="73">
        <v>120485</v>
      </c>
      <c r="CP305" s="270">
        <f t="shared" si="161"/>
        <v>120485</v>
      </c>
      <c r="CQ305" s="73">
        <v>121297</v>
      </c>
      <c r="CR305" s="73">
        <v>121297</v>
      </c>
      <c r="CS305" s="73">
        <v>121297</v>
      </c>
      <c r="CT305" s="73">
        <v>121297</v>
      </c>
      <c r="CU305" s="73">
        <v>121297</v>
      </c>
      <c r="CV305" s="73">
        <v>121297</v>
      </c>
      <c r="CW305" s="73">
        <v>121297</v>
      </c>
      <c r="CX305" s="73">
        <v>121297</v>
      </c>
      <c r="CY305" s="73">
        <v>121297</v>
      </c>
      <c r="CZ305" s="73">
        <v>121297</v>
      </c>
      <c r="DA305" s="270">
        <f t="shared" si="162"/>
        <v>121297</v>
      </c>
      <c r="DB305" s="73">
        <v>116817</v>
      </c>
      <c r="DC305" s="73">
        <v>116817</v>
      </c>
      <c r="DD305" s="270">
        <f t="shared" si="163"/>
        <v>116817</v>
      </c>
      <c r="DE305" s="73">
        <v>123058</v>
      </c>
      <c r="DF305" s="73">
        <v>123058</v>
      </c>
      <c r="DG305" s="73">
        <v>123058</v>
      </c>
      <c r="DH305" s="73">
        <v>123058</v>
      </c>
      <c r="DI305" s="73">
        <v>123058</v>
      </c>
      <c r="DJ305" s="73">
        <v>123058</v>
      </c>
      <c r="DK305" s="73">
        <v>123058</v>
      </c>
      <c r="DL305" s="73">
        <v>123058</v>
      </c>
      <c r="DM305" s="73">
        <v>123058</v>
      </c>
      <c r="DN305" s="73">
        <v>123058</v>
      </c>
      <c r="DO305" s="270">
        <f t="shared" si="164"/>
        <v>123058</v>
      </c>
      <c r="DP305" s="73">
        <v>121870</v>
      </c>
      <c r="DQ305" s="73">
        <v>121870</v>
      </c>
      <c r="DR305" s="73">
        <v>121870</v>
      </c>
      <c r="DS305" s="73">
        <v>121870</v>
      </c>
      <c r="DT305" s="73">
        <v>121870</v>
      </c>
      <c r="DU305" s="73">
        <v>121870</v>
      </c>
      <c r="DV305" s="73">
        <v>121870</v>
      </c>
      <c r="DW305" s="73">
        <v>121870</v>
      </c>
      <c r="DX305" s="73">
        <v>121870</v>
      </c>
      <c r="DY305" s="73">
        <v>121870</v>
      </c>
      <c r="DZ305" s="270">
        <f t="shared" si="165"/>
        <v>121870</v>
      </c>
      <c r="EA305" s="73">
        <v>123498</v>
      </c>
      <c r="EB305" s="73">
        <v>123498</v>
      </c>
      <c r="EC305" s="73">
        <v>123498</v>
      </c>
      <c r="ED305" s="73">
        <v>123498</v>
      </c>
      <c r="EE305" s="73">
        <v>123498</v>
      </c>
      <c r="EF305" s="73">
        <v>123498</v>
      </c>
      <c r="EG305" s="73">
        <v>123498</v>
      </c>
      <c r="EH305" s="73">
        <v>123498</v>
      </c>
      <c r="EI305" s="73">
        <v>123498</v>
      </c>
      <c r="EJ305" s="73">
        <v>123498</v>
      </c>
      <c r="EK305" s="270">
        <f t="shared" si="166"/>
        <v>123498</v>
      </c>
      <c r="EM305" s="306">
        <f t="shared" si="168"/>
        <v>123227.6</v>
      </c>
      <c r="EN305" s="144" t="str">
        <f t="shared" si="170"/>
        <v>OK</v>
      </c>
      <c r="EO305" s="144" t="str">
        <f t="shared" si="171"/>
        <v>OK</v>
      </c>
      <c r="EP305" s="144" t="str">
        <f t="shared" si="172"/>
        <v>OK</v>
      </c>
      <c r="EQ305" s="144" t="str">
        <f t="shared" si="173"/>
        <v>OK</v>
      </c>
      <c r="ER305" s="144" t="str">
        <f t="shared" si="174"/>
        <v>OK</v>
      </c>
      <c r="ES305" s="144" t="str">
        <f t="shared" si="175"/>
        <v>OK</v>
      </c>
      <c r="ET305" s="144" t="str">
        <f t="shared" si="176"/>
        <v>OK</v>
      </c>
      <c r="EU305" s="144" t="str">
        <f t="shared" si="177"/>
        <v>OK</v>
      </c>
      <c r="EV305" s="144" t="str">
        <f t="shared" si="178"/>
        <v>OK</v>
      </c>
      <c r="EW305" s="144" t="str">
        <f t="shared" si="179"/>
        <v>OK</v>
      </c>
      <c r="EX305" s="144" t="str">
        <f t="shared" si="180"/>
        <v>XXX</v>
      </c>
      <c r="EY305" s="144" t="str">
        <f t="shared" si="181"/>
        <v>XXX</v>
      </c>
      <c r="EZ305" s="144" t="str">
        <f t="shared" si="182"/>
        <v>OK</v>
      </c>
      <c r="FA305" s="144" t="str">
        <f t="shared" si="183"/>
        <v>OK</v>
      </c>
      <c r="FB305" s="144" t="str">
        <f t="shared" si="184"/>
        <v>OK</v>
      </c>
    </row>
    <row r="306" spans="2:158" ht="14.4" x14ac:dyDescent="0.3">
      <c r="B306" s="144">
        <v>301</v>
      </c>
      <c r="C306" s="68" t="s">
        <v>857</v>
      </c>
      <c r="D306" s="69" t="s">
        <v>858</v>
      </c>
      <c r="E306" s="70" t="s">
        <v>466</v>
      </c>
      <c r="F306" s="73">
        <f t="shared" si="185"/>
        <v>7309</v>
      </c>
      <c r="G306" s="73">
        <f t="shared" si="185"/>
        <v>7309</v>
      </c>
      <c r="H306" s="73">
        <f t="shared" si="185"/>
        <v>7309</v>
      </c>
      <c r="I306" s="73">
        <f t="shared" si="185"/>
        <v>7309</v>
      </c>
      <c r="J306" s="37"/>
      <c r="K306" s="73">
        <v>7309</v>
      </c>
      <c r="L306" s="73">
        <v>7309</v>
      </c>
      <c r="M306" s="73">
        <v>7309</v>
      </c>
      <c r="N306" s="73">
        <v>7309</v>
      </c>
      <c r="O306" s="73">
        <v>7309</v>
      </c>
      <c r="P306" s="73">
        <v>7309</v>
      </c>
      <c r="Q306" s="73">
        <v>7309</v>
      </c>
      <c r="R306" s="270">
        <f t="shared" si="152"/>
        <v>7309</v>
      </c>
      <c r="S306" s="73">
        <v>7379</v>
      </c>
      <c r="T306" s="73">
        <v>7379</v>
      </c>
      <c r="U306" s="73">
        <v>7379</v>
      </c>
      <c r="V306" s="73">
        <v>7379</v>
      </c>
      <c r="W306" s="73">
        <v>7379</v>
      </c>
      <c r="X306" s="73">
        <v>7379</v>
      </c>
      <c r="Y306" s="73">
        <v>7379</v>
      </c>
      <c r="Z306" s="73">
        <v>7379</v>
      </c>
      <c r="AA306" s="270">
        <f t="shared" si="153"/>
        <v>7379</v>
      </c>
      <c r="AB306" s="73">
        <v>7647</v>
      </c>
      <c r="AC306" s="73">
        <v>7647</v>
      </c>
      <c r="AD306" s="73">
        <v>7647</v>
      </c>
      <c r="AE306" s="270">
        <f t="shared" si="154"/>
        <v>7647</v>
      </c>
      <c r="AF306" s="73">
        <v>7448</v>
      </c>
      <c r="AG306" s="73">
        <v>7448</v>
      </c>
      <c r="AH306" s="73">
        <v>7448</v>
      </c>
      <c r="AI306" s="73">
        <v>7448</v>
      </c>
      <c r="AJ306" s="73">
        <v>7448</v>
      </c>
      <c r="AK306" s="73">
        <v>7448</v>
      </c>
      <c r="AL306" s="73">
        <v>7448</v>
      </c>
      <c r="AM306" s="73">
        <v>7448</v>
      </c>
      <c r="AN306" s="73">
        <v>7448</v>
      </c>
      <c r="AO306" s="73">
        <v>7448</v>
      </c>
      <c r="AP306" s="73">
        <v>7448</v>
      </c>
      <c r="AQ306" s="73">
        <v>7448</v>
      </c>
      <c r="AR306" s="270">
        <f t="shared" si="155"/>
        <v>7448</v>
      </c>
      <c r="AS306" s="73">
        <v>7618</v>
      </c>
      <c r="AT306" s="73">
        <v>7618</v>
      </c>
      <c r="AU306" s="73">
        <v>7618</v>
      </c>
      <c r="AV306" s="73">
        <v>7618</v>
      </c>
      <c r="AW306" s="73">
        <v>7618</v>
      </c>
      <c r="AX306" s="73">
        <v>7618</v>
      </c>
      <c r="AY306" s="73">
        <v>7618</v>
      </c>
      <c r="AZ306" s="73">
        <v>7618</v>
      </c>
      <c r="BA306" s="270">
        <f t="shared" si="156"/>
        <v>7618</v>
      </c>
      <c r="BB306" s="73">
        <v>7623</v>
      </c>
      <c r="BC306" s="73">
        <v>7623</v>
      </c>
      <c r="BD306" s="73">
        <v>7623</v>
      </c>
      <c r="BE306" s="73">
        <v>7623</v>
      </c>
      <c r="BF306" s="73">
        <v>7623</v>
      </c>
      <c r="BG306" s="73">
        <v>7623</v>
      </c>
      <c r="BH306" s="73">
        <v>7623</v>
      </c>
      <c r="BI306" s="270">
        <f t="shared" si="157"/>
        <v>7623</v>
      </c>
      <c r="BJ306" s="73">
        <v>7371</v>
      </c>
      <c r="BK306" s="73">
        <v>7371</v>
      </c>
      <c r="BL306" s="270">
        <f t="shared" si="158"/>
        <v>7371</v>
      </c>
      <c r="BM306" s="73">
        <v>7306</v>
      </c>
      <c r="BN306" s="73">
        <v>7306</v>
      </c>
      <c r="BO306" s="73">
        <v>7306</v>
      </c>
      <c r="BP306" s="73">
        <v>7306</v>
      </c>
      <c r="BQ306" s="73">
        <v>7306</v>
      </c>
      <c r="BR306" s="73">
        <v>7306</v>
      </c>
      <c r="BS306" s="73">
        <v>7306</v>
      </c>
      <c r="BT306" s="73">
        <v>7306</v>
      </c>
      <c r="BU306" s="73">
        <v>7306</v>
      </c>
      <c r="BV306" s="73">
        <v>7306</v>
      </c>
      <c r="BW306" s="270">
        <f t="shared" si="159"/>
        <v>7306</v>
      </c>
      <c r="BX306" s="73">
        <v>7824</v>
      </c>
      <c r="BY306" s="73">
        <v>7824</v>
      </c>
      <c r="BZ306" s="73">
        <v>7824</v>
      </c>
      <c r="CA306" s="73">
        <v>7824</v>
      </c>
      <c r="CB306" s="73">
        <v>7824</v>
      </c>
      <c r="CC306" s="73">
        <v>7824</v>
      </c>
      <c r="CD306" s="73">
        <v>7824</v>
      </c>
      <c r="CE306" s="73">
        <v>7824</v>
      </c>
      <c r="CF306" s="270">
        <f t="shared" si="160"/>
        <v>7824</v>
      </c>
      <c r="CG306" s="73">
        <v>7278</v>
      </c>
      <c r="CH306" s="73">
        <v>7278</v>
      </c>
      <c r="CI306" s="73">
        <v>7278</v>
      </c>
      <c r="CJ306" s="73">
        <v>7278</v>
      </c>
      <c r="CK306" s="73">
        <v>7278</v>
      </c>
      <c r="CL306" s="73">
        <v>7278</v>
      </c>
      <c r="CM306" s="73">
        <v>7278</v>
      </c>
      <c r="CN306" s="73">
        <v>7278</v>
      </c>
      <c r="CO306" s="73">
        <v>7278</v>
      </c>
      <c r="CP306" s="270">
        <f t="shared" si="161"/>
        <v>7278</v>
      </c>
      <c r="CQ306" s="73">
        <v>7323</v>
      </c>
      <c r="CR306" s="73">
        <v>7323</v>
      </c>
      <c r="CS306" s="73">
        <v>7323</v>
      </c>
      <c r="CT306" s="73">
        <v>7323</v>
      </c>
      <c r="CU306" s="73">
        <v>7323</v>
      </c>
      <c r="CV306" s="73">
        <v>7323</v>
      </c>
      <c r="CW306" s="73">
        <v>7323</v>
      </c>
      <c r="CX306" s="73">
        <v>7323</v>
      </c>
      <c r="CY306" s="73">
        <v>7323</v>
      </c>
      <c r="CZ306" s="73">
        <v>7323</v>
      </c>
      <c r="DA306" s="270">
        <f t="shared" si="162"/>
        <v>7323</v>
      </c>
      <c r="DB306" s="73">
        <v>7077</v>
      </c>
      <c r="DC306" s="73">
        <v>7077</v>
      </c>
      <c r="DD306" s="270">
        <f t="shared" si="163"/>
        <v>7077</v>
      </c>
      <c r="DE306" s="73">
        <v>7419</v>
      </c>
      <c r="DF306" s="73">
        <v>7419</v>
      </c>
      <c r="DG306" s="73">
        <v>7419</v>
      </c>
      <c r="DH306" s="73">
        <v>7419</v>
      </c>
      <c r="DI306" s="73">
        <v>7419</v>
      </c>
      <c r="DJ306" s="73">
        <v>7419</v>
      </c>
      <c r="DK306" s="73">
        <v>7419</v>
      </c>
      <c r="DL306" s="73">
        <v>7419</v>
      </c>
      <c r="DM306" s="73">
        <v>7419</v>
      </c>
      <c r="DN306" s="73">
        <v>7419</v>
      </c>
      <c r="DO306" s="270">
        <f t="shared" si="164"/>
        <v>7419</v>
      </c>
      <c r="DP306" s="73">
        <v>7354</v>
      </c>
      <c r="DQ306" s="73">
        <v>7354</v>
      </c>
      <c r="DR306" s="73">
        <v>7354</v>
      </c>
      <c r="DS306" s="73">
        <v>7354</v>
      </c>
      <c r="DT306" s="73">
        <v>7354</v>
      </c>
      <c r="DU306" s="73">
        <v>7354</v>
      </c>
      <c r="DV306" s="73">
        <v>7354</v>
      </c>
      <c r="DW306" s="73">
        <v>7354</v>
      </c>
      <c r="DX306" s="73">
        <v>7354</v>
      </c>
      <c r="DY306" s="73">
        <v>7354</v>
      </c>
      <c r="DZ306" s="270">
        <f t="shared" si="165"/>
        <v>7354</v>
      </c>
      <c r="EA306" s="73">
        <v>7443</v>
      </c>
      <c r="EB306" s="73">
        <v>7443</v>
      </c>
      <c r="EC306" s="73">
        <v>7443</v>
      </c>
      <c r="ED306" s="73">
        <v>7443</v>
      </c>
      <c r="EE306" s="73">
        <v>7443</v>
      </c>
      <c r="EF306" s="73">
        <v>7443</v>
      </c>
      <c r="EG306" s="73">
        <v>7443</v>
      </c>
      <c r="EH306" s="73">
        <v>7443</v>
      </c>
      <c r="EI306" s="73">
        <v>7443</v>
      </c>
      <c r="EJ306" s="73">
        <v>7443</v>
      </c>
      <c r="EK306" s="270">
        <f t="shared" si="166"/>
        <v>7443</v>
      </c>
      <c r="EM306" s="306">
        <f t="shared" si="168"/>
        <v>7427.9333333333334</v>
      </c>
      <c r="EN306" s="144" t="str">
        <f t="shared" si="170"/>
        <v>OK</v>
      </c>
      <c r="EO306" s="144" t="str">
        <f t="shared" si="171"/>
        <v>OK</v>
      </c>
      <c r="EP306" s="144" t="str">
        <f t="shared" si="172"/>
        <v>OK</v>
      </c>
      <c r="EQ306" s="144" t="str">
        <f t="shared" si="173"/>
        <v>OK</v>
      </c>
      <c r="ER306" s="144" t="str">
        <f t="shared" si="174"/>
        <v>OK</v>
      </c>
      <c r="ES306" s="144" t="str">
        <f t="shared" si="175"/>
        <v>OK</v>
      </c>
      <c r="ET306" s="144" t="str">
        <f t="shared" si="176"/>
        <v>OK</v>
      </c>
      <c r="EU306" s="144" t="str">
        <f t="shared" si="177"/>
        <v>OK</v>
      </c>
      <c r="EV306" s="144" t="str">
        <f t="shared" si="178"/>
        <v>OK</v>
      </c>
      <c r="EW306" s="144" t="str">
        <f t="shared" si="179"/>
        <v>OK</v>
      </c>
      <c r="EX306" s="144" t="str">
        <f t="shared" si="180"/>
        <v>OK</v>
      </c>
      <c r="EY306" s="144" t="str">
        <f t="shared" si="181"/>
        <v>OK</v>
      </c>
      <c r="EZ306" s="144" t="str">
        <f t="shared" si="182"/>
        <v>OK</v>
      </c>
      <c r="FA306" s="144" t="str">
        <f t="shared" si="183"/>
        <v>OK</v>
      </c>
      <c r="FB306" s="144" t="str">
        <f t="shared" si="184"/>
        <v>OK</v>
      </c>
    </row>
    <row r="307" spans="2:158" ht="14.4" x14ac:dyDescent="0.3">
      <c r="B307" s="144">
        <v>302</v>
      </c>
      <c r="C307" s="68" t="s">
        <v>859</v>
      </c>
      <c r="D307" s="69" t="s">
        <v>860</v>
      </c>
      <c r="E307" s="70" t="s">
        <v>13</v>
      </c>
      <c r="F307" s="73">
        <f t="shared" si="185"/>
        <v>111946</v>
      </c>
      <c r="G307" s="73">
        <f t="shared" si="185"/>
        <v>111946</v>
      </c>
      <c r="H307" s="73">
        <f t="shared" si="185"/>
        <v>111946</v>
      </c>
      <c r="I307" s="73">
        <f t="shared" si="185"/>
        <v>111946</v>
      </c>
      <c r="J307" s="37"/>
      <c r="K307" s="73">
        <v>111946</v>
      </c>
      <c r="L307" s="73">
        <v>111946</v>
      </c>
      <c r="M307" s="73">
        <v>111946</v>
      </c>
      <c r="N307" s="73">
        <v>111946</v>
      </c>
      <c r="O307" s="73">
        <v>111946</v>
      </c>
      <c r="P307" s="73">
        <v>111946</v>
      </c>
      <c r="Q307" s="73">
        <v>111946</v>
      </c>
      <c r="R307" s="270">
        <f t="shared" si="152"/>
        <v>111946</v>
      </c>
      <c r="S307" s="73">
        <v>112713</v>
      </c>
      <c r="T307" s="73">
        <v>112713</v>
      </c>
      <c r="U307" s="73">
        <v>112713</v>
      </c>
      <c r="V307" s="73">
        <v>112713</v>
      </c>
      <c r="W307" s="73">
        <v>112713</v>
      </c>
      <c r="X307" s="73">
        <v>112713</v>
      </c>
      <c r="Y307" s="73">
        <v>112713</v>
      </c>
      <c r="Z307" s="73">
        <v>112713</v>
      </c>
      <c r="AA307" s="270">
        <f t="shared" si="153"/>
        <v>112713</v>
      </c>
      <c r="AB307" s="73">
        <v>115670</v>
      </c>
      <c r="AC307" s="73">
        <v>115670</v>
      </c>
      <c r="AD307" s="73">
        <v>115670</v>
      </c>
      <c r="AE307" s="270">
        <f t="shared" si="154"/>
        <v>115670</v>
      </c>
      <c r="AF307" s="73">
        <v>113478</v>
      </c>
      <c r="AG307" s="73">
        <v>113478</v>
      </c>
      <c r="AH307" s="73">
        <v>113478</v>
      </c>
      <c r="AI307" s="73">
        <v>113478</v>
      </c>
      <c r="AJ307" s="73">
        <v>113478</v>
      </c>
      <c r="AK307" s="73">
        <v>113478</v>
      </c>
      <c r="AL307" s="73">
        <v>113478</v>
      </c>
      <c r="AM307" s="73">
        <v>113478</v>
      </c>
      <c r="AN307" s="73">
        <v>113478</v>
      </c>
      <c r="AO307" s="73">
        <v>113478</v>
      </c>
      <c r="AP307" s="73">
        <v>113478</v>
      </c>
      <c r="AQ307" s="73">
        <v>113478</v>
      </c>
      <c r="AR307" s="270">
        <f t="shared" si="155"/>
        <v>113478</v>
      </c>
      <c r="AS307" s="73">
        <v>115347</v>
      </c>
      <c r="AT307" s="73">
        <v>115347</v>
      </c>
      <c r="AU307" s="73">
        <v>115347</v>
      </c>
      <c r="AV307" s="73">
        <v>115347</v>
      </c>
      <c r="AW307" s="73">
        <v>115347</v>
      </c>
      <c r="AX307" s="73">
        <v>115347</v>
      </c>
      <c r="AY307" s="73">
        <v>115347</v>
      </c>
      <c r="AZ307" s="73">
        <v>115347</v>
      </c>
      <c r="BA307" s="270">
        <f t="shared" si="156"/>
        <v>115347</v>
      </c>
      <c r="BB307" s="73">
        <v>115405</v>
      </c>
      <c r="BC307" s="73">
        <v>115405</v>
      </c>
      <c r="BD307" s="73">
        <v>115405</v>
      </c>
      <c r="BE307" s="73">
        <v>115405</v>
      </c>
      <c r="BF307" s="73">
        <v>115405</v>
      </c>
      <c r="BG307" s="73">
        <v>115405</v>
      </c>
      <c r="BH307" s="73">
        <v>115405</v>
      </c>
      <c r="BI307" s="270">
        <f t="shared" si="157"/>
        <v>115405</v>
      </c>
      <c r="BJ307" s="73">
        <v>112625</v>
      </c>
      <c r="BK307" s="73">
        <v>112625</v>
      </c>
      <c r="BL307" s="270">
        <f t="shared" si="158"/>
        <v>112625</v>
      </c>
      <c r="BM307" s="73">
        <v>111915</v>
      </c>
      <c r="BN307" s="73">
        <v>111915</v>
      </c>
      <c r="BO307" s="73">
        <v>111915</v>
      </c>
      <c r="BP307" s="73">
        <v>111915</v>
      </c>
      <c r="BQ307" s="73">
        <v>111915</v>
      </c>
      <c r="BR307" s="73">
        <v>111915</v>
      </c>
      <c r="BS307" s="73">
        <v>111915</v>
      </c>
      <c r="BT307" s="73">
        <v>111915</v>
      </c>
      <c r="BU307" s="73">
        <v>111915</v>
      </c>
      <c r="BV307" s="73">
        <v>111915</v>
      </c>
      <c r="BW307" s="270">
        <f t="shared" si="159"/>
        <v>111915</v>
      </c>
      <c r="BX307" s="73">
        <v>117627</v>
      </c>
      <c r="BY307" s="73">
        <v>117627</v>
      </c>
      <c r="BZ307" s="73">
        <v>117627</v>
      </c>
      <c r="CA307" s="73">
        <v>117627</v>
      </c>
      <c r="CB307" s="73">
        <v>117627</v>
      </c>
      <c r="CC307" s="73">
        <v>117627</v>
      </c>
      <c r="CD307" s="73">
        <v>117627</v>
      </c>
      <c r="CE307" s="73">
        <v>117627</v>
      </c>
      <c r="CF307" s="270">
        <f t="shared" si="160"/>
        <v>117627</v>
      </c>
      <c r="CG307" s="73">
        <v>111601</v>
      </c>
      <c r="CH307" s="73">
        <v>111601</v>
      </c>
      <c r="CI307" s="73">
        <v>111601</v>
      </c>
      <c r="CJ307" s="73">
        <v>111601</v>
      </c>
      <c r="CK307" s="73">
        <v>111601</v>
      </c>
      <c r="CL307" s="73">
        <v>111601</v>
      </c>
      <c r="CM307" s="73">
        <v>111601</v>
      </c>
      <c r="CN307" s="73">
        <v>111601</v>
      </c>
      <c r="CO307" s="73">
        <v>111601</v>
      </c>
      <c r="CP307" s="270">
        <f t="shared" si="161"/>
        <v>111601</v>
      </c>
      <c r="CQ307" s="73">
        <v>112091</v>
      </c>
      <c r="CR307" s="73">
        <v>112091</v>
      </c>
      <c r="CS307" s="73">
        <v>112091</v>
      </c>
      <c r="CT307" s="73">
        <v>112091</v>
      </c>
      <c r="CU307" s="73">
        <v>112091</v>
      </c>
      <c r="CV307" s="73">
        <v>112091</v>
      </c>
      <c r="CW307" s="73">
        <v>112091</v>
      </c>
      <c r="CX307" s="73">
        <v>112091</v>
      </c>
      <c r="CY307" s="73">
        <v>112091</v>
      </c>
      <c r="CZ307" s="73">
        <v>112091</v>
      </c>
      <c r="DA307" s="270">
        <f t="shared" si="162"/>
        <v>112091</v>
      </c>
      <c r="DB307" s="73">
        <v>109390</v>
      </c>
      <c r="DC307" s="73">
        <v>109390</v>
      </c>
      <c r="DD307" s="270">
        <f t="shared" si="163"/>
        <v>109390</v>
      </c>
      <c r="DE307" s="73">
        <v>113151</v>
      </c>
      <c r="DF307" s="73">
        <v>113151</v>
      </c>
      <c r="DG307" s="73">
        <v>113151</v>
      </c>
      <c r="DH307" s="73">
        <v>113151</v>
      </c>
      <c r="DI307" s="73">
        <v>113151</v>
      </c>
      <c r="DJ307" s="73">
        <v>113151</v>
      </c>
      <c r="DK307" s="73">
        <v>113151</v>
      </c>
      <c r="DL307" s="73">
        <v>113151</v>
      </c>
      <c r="DM307" s="73">
        <v>113151</v>
      </c>
      <c r="DN307" s="73">
        <v>113151</v>
      </c>
      <c r="DO307" s="270">
        <f t="shared" si="164"/>
        <v>113151</v>
      </c>
      <c r="DP307" s="73">
        <v>112436</v>
      </c>
      <c r="DQ307" s="73">
        <v>112436</v>
      </c>
      <c r="DR307" s="73">
        <v>112436</v>
      </c>
      <c r="DS307" s="73">
        <v>112436</v>
      </c>
      <c r="DT307" s="73">
        <v>112436</v>
      </c>
      <c r="DU307" s="73">
        <v>112436</v>
      </c>
      <c r="DV307" s="73">
        <v>112436</v>
      </c>
      <c r="DW307" s="73">
        <v>112436</v>
      </c>
      <c r="DX307" s="73">
        <v>112436</v>
      </c>
      <c r="DY307" s="73">
        <v>112436</v>
      </c>
      <c r="DZ307" s="270">
        <f t="shared" si="165"/>
        <v>112436</v>
      </c>
      <c r="EA307" s="73">
        <v>113418</v>
      </c>
      <c r="EB307" s="73">
        <v>113418</v>
      </c>
      <c r="EC307" s="73">
        <v>113418</v>
      </c>
      <c r="ED307" s="73">
        <v>113418</v>
      </c>
      <c r="EE307" s="73">
        <v>113418</v>
      </c>
      <c r="EF307" s="73">
        <v>113418</v>
      </c>
      <c r="EG307" s="73">
        <v>113418</v>
      </c>
      <c r="EH307" s="73">
        <v>113418</v>
      </c>
      <c r="EI307" s="73">
        <v>113418</v>
      </c>
      <c r="EJ307" s="73">
        <v>113418</v>
      </c>
      <c r="EK307" s="270">
        <f t="shared" si="166"/>
        <v>113418</v>
      </c>
      <c r="EM307" s="306">
        <f t="shared" si="168"/>
        <v>113254.2</v>
      </c>
      <c r="EN307" s="144" t="str">
        <f t="shared" si="170"/>
        <v>OK</v>
      </c>
      <c r="EO307" s="144" t="str">
        <f t="shared" si="171"/>
        <v>OK</v>
      </c>
      <c r="EP307" s="144" t="str">
        <f t="shared" si="172"/>
        <v>OK</v>
      </c>
      <c r="EQ307" s="144" t="str">
        <f t="shared" si="173"/>
        <v>OK</v>
      </c>
      <c r="ER307" s="144" t="str">
        <f t="shared" si="174"/>
        <v>OK</v>
      </c>
      <c r="ES307" s="144" t="str">
        <f t="shared" si="175"/>
        <v>OK</v>
      </c>
      <c r="ET307" s="144" t="str">
        <f t="shared" si="176"/>
        <v>OK</v>
      </c>
      <c r="EU307" s="144" t="str">
        <f t="shared" si="177"/>
        <v>OK</v>
      </c>
      <c r="EV307" s="144" t="str">
        <f t="shared" si="178"/>
        <v>OK</v>
      </c>
      <c r="EW307" s="144" t="str">
        <f t="shared" si="179"/>
        <v>OK</v>
      </c>
      <c r="EX307" s="144" t="str">
        <f t="shared" si="180"/>
        <v>OK</v>
      </c>
      <c r="EY307" s="144" t="str">
        <f t="shared" si="181"/>
        <v>OK</v>
      </c>
      <c r="EZ307" s="144" t="str">
        <f t="shared" si="182"/>
        <v>OK</v>
      </c>
      <c r="FA307" s="144" t="str">
        <f t="shared" si="183"/>
        <v>OK</v>
      </c>
      <c r="FB307" s="144" t="str">
        <f t="shared" si="184"/>
        <v>OK</v>
      </c>
    </row>
    <row r="308" spans="2:158" ht="14.4" x14ac:dyDescent="0.3">
      <c r="B308" s="144">
        <v>303</v>
      </c>
      <c r="C308" s="68" t="s">
        <v>861</v>
      </c>
      <c r="D308" s="69" t="s">
        <v>862</v>
      </c>
      <c r="E308" s="70" t="s">
        <v>263</v>
      </c>
      <c r="F308" s="73">
        <f t="shared" si="185"/>
        <v>46016</v>
      </c>
      <c r="G308" s="73">
        <f t="shared" si="185"/>
        <v>46016</v>
      </c>
      <c r="H308" s="73">
        <f t="shared" si="185"/>
        <v>46016</v>
      </c>
      <c r="I308" s="73">
        <f t="shared" si="185"/>
        <v>46016</v>
      </c>
      <c r="J308" s="37"/>
      <c r="K308" s="73">
        <v>46016</v>
      </c>
      <c r="L308" s="73">
        <v>46016</v>
      </c>
      <c r="M308" s="73">
        <v>46016</v>
      </c>
      <c r="N308" s="73">
        <v>46016</v>
      </c>
      <c r="O308" s="73">
        <v>46016</v>
      </c>
      <c r="P308" s="73">
        <v>46016</v>
      </c>
      <c r="Q308" s="73">
        <v>46016</v>
      </c>
      <c r="R308" s="270">
        <f t="shared" si="152"/>
        <v>46016</v>
      </c>
      <c r="S308" s="73">
        <v>46343</v>
      </c>
      <c r="T308" s="73">
        <v>46343</v>
      </c>
      <c r="U308" s="73">
        <v>46343</v>
      </c>
      <c r="V308" s="73">
        <v>46343</v>
      </c>
      <c r="W308" s="73">
        <v>46343</v>
      </c>
      <c r="X308" s="73">
        <v>46343</v>
      </c>
      <c r="Y308" s="73">
        <v>46343</v>
      </c>
      <c r="Z308" s="73">
        <v>46343</v>
      </c>
      <c r="AA308" s="270">
        <f t="shared" si="153"/>
        <v>46343</v>
      </c>
      <c r="AB308" s="73">
        <v>47602</v>
      </c>
      <c r="AC308" s="73">
        <v>47602</v>
      </c>
      <c r="AD308" s="73">
        <v>47602</v>
      </c>
      <c r="AE308" s="270">
        <f t="shared" si="154"/>
        <v>47602</v>
      </c>
      <c r="AF308" s="73">
        <v>46670</v>
      </c>
      <c r="AG308" s="73">
        <v>46670</v>
      </c>
      <c r="AH308" s="73">
        <v>46670</v>
      </c>
      <c r="AI308" s="73">
        <v>46670</v>
      </c>
      <c r="AJ308" s="73">
        <v>46670</v>
      </c>
      <c r="AK308" s="73">
        <v>46670</v>
      </c>
      <c r="AL308" s="73">
        <v>46670</v>
      </c>
      <c r="AM308" s="73">
        <v>46670</v>
      </c>
      <c r="AN308" s="73">
        <v>46670</v>
      </c>
      <c r="AO308" s="73">
        <v>46670</v>
      </c>
      <c r="AP308" s="73">
        <v>46670</v>
      </c>
      <c r="AQ308" s="73">
        <v>46670</v>
      </c>
      <c r="AR308" s="270">
        <f t="shared" si="155"/>
        <v>46670</v>
      </c>
      <c r="AS308" s="73">
        <v>47465</v>
      </c>
      <c r="AT308" s="73">
        <v>47465</v>
      </c>
      <c r="AU308" s="73">
        <v>47465</v>
      </c>
      <c r="AV308" s="73">
        <v>47465</v>
      </c>
      <c r="AW308" s="73">
        <v>47465</v>
      </c>
      <c r="AX308" s="73">
        <v>47465</v>
      </c>
      <c r="AY308" s="73">
        <v>47465</v>
      </c>
      <c r="AZ308" s="73">
        <v>47465</v>
      </c>
      <c r="BA308" s="270">
        <f t="shared" si="156"/>
        <v>47465</v>
      </c>
      <c r="BB308" s="73">
        <v>47492</v>
      </c>
      <c r="BC308" s="73">
        <v>47492</v>
      </c>
      <c r="BD308" s="73">
        <v>47492</v>
      </c>
      <c r="BE308" s="73">
        <v>47492</v>
      </c>
      <c r="BF308" s="73">
        <v>47492</v>
      </c>
      <c r="BG308" s="73">
        <v>47492</v>
      </c>
      <c r="BH308" s="73">
        <v>47492</v>
      </c>
      <c r="BI308" s="270">
        <f t="shared" si="157"/>
        <v>47492</v>
      </c>
      <c r="BJ308" s="73">
        <v>46304</v>
      </c>
      <c r="BK308" s="73">
        <v>46304</v>
      </c>
      <c r="BL308" s="270">
        <f t="shared" si="158"/>
        <v>46304</v>
      </c>
      <c r="BM308" s="73">
        <v>46004</v>
      </c>
      <c r="BN308" s="73">
        <v>46004</v>
      </c>
      <c r="BO308" s="73">
        <v>46004</v>
      </c>
      <c r="BP308" s="73">
        <v>46004</v>
      </c>
      <c r="BQ308" s="73">
        <v>46004</v>
      </c>
      <c r="BR308" s="73">
        <v>46004</v>
      </c>
      <c r="BS308" s="73">
        <v>46004</v>
      </c>
      <c r="BT308" s="73">
        <v>46004</v>
      </c>
      <c r="BU308" s="73">
        <v>46004</v>
      </c>
      <c r="BV308" s="73">
        <v>46004</v>
      </c>
      <c r="BW308" s="270">
        <f t="shared" si="159"/>
        <v>46004</v>
      </c>
      <c r="BX308" s="73">
        <v>48439</v>
      </c>
      <c r="BY308" s="73">
        <v>48439</v>
      </c>
      <c r="BZ308" s="73">
        <v>48439</v>
      </c>
      <c r="CA308" s="73">
        <v>48439</v>
      </c>
      <c r="CB308" s="73">
        <v>48439</v>
      </c>
      <c r="CC308" s="73">
        <v>48439</v>
      </c>
      <c r="CD308" s="73">
        <v>48439</v>
      </c>
      <c r="CE308" s="73">
        <v>48439</v>
      </c>
      <c r="CF308" s="270">
        <f t="shared" si="160"/>
        <v>48439</v>
      </c>
      <c r="CG308" s="73">
        <v>45868</v>
      </c>
      <c r="CH308" s="73">
        <v>45868</v>
      </c>
      <c r="CI308" s="73">
        <v>45868</v>
      </c>
      <c r="CJ308" s="73">
        <v>45868</v>
      </c>
      <c r="CK308" s="73">
        <v>45868</v>
      </c>
      <c r="CL308" s="73">
        <v>45868</v>
      </c>
      <c r="CM308" s="73">
        <v>45868</v>
      </c>
      <c r="CN308" s="73">
        <v>45868</v>
      </c>
      <c r="CO308" s="73">
        <v>45868</v>
      </c>
      <c r="CP308" s="270">
        <f t="shared" si="161"/>
        <v>45868</v>
      </c>
      <c r="CQ308" s="73">
        <v>46075</v>
      </c>
      <c r="CR308" s="73">
        <v>46075</v>
      </c>
      <c r="CS308" s="73">
        <v>46075</v>
      </c>
      <c r="CT308" s="73">
        <v>46075</v>
      </c>
      <c r="CU308" s="73">
        <v>46075</v>
      </c>
      <c r="CV308" s="73">
        <v>46075</v>
      </c>
      <c r="CW308" s="73">
        <v>46075</v>
      </c>
      <c r="CX308" s="73">
        <v>46075</v>
      </c>
      <c r="CY308" s="73">
        <v>46075</v>
      </c>
      <c r="CZ308" s="73">
        <v>46075</v>
      </c>
      <c r="DA308" s="270">
        <f t="shared" si="162"/>
        <v>46075</v>
      </c>
      <c r="DB308" s="73">
        <v>44925</v>
      </c>
      <c r="DC308" s="73">
        <v>44925</v>
      </c>
      <c r="DD308" s="270">
        <f t="shared" si="163"/>
        <v>44925</v>
      </c>
      <c r="DE308" s="73">
        <v>46530</v>
      </c>
      <c r="DF308" s="73">
        <v>46530</v>
      </c>
      <c r="DG308" s="73">
        <v>46530</v>
      </c>
      <c r="DH308" s="73">
        <v>46530</v>
      </c>
      <c r="DI308" s="73">
        <v>46530</v>
      </c>
      <c r="DJ308" s="73">
        <v>46530</v>
      </c>
      <c r="DK308" s="73">
        <v>46530</v>
      </c>
      <c r="DL308" s="73">
        <v>46530</v>
      </c>
      <c r="DM308" s="73">
        <v>46530</v>
      </c>
      <c r="DN308" s="73">
        <v>46530</v>
      </c>
      <c r="DO308" s="270">
        <f t="shared" si="164"/>
        <v>46530</v>
      </c>
      <c r="DP308" s="73">
        <v>46226</v>
      </c>
      <c r="DQ308" s="73">
        <v>46226</v>
      </c>
      <c r="DR308" s="73">
        <v>46226</v>
      </c>
      <c r="DS308" s="73">
        <v>46226</v>
      </c>
      <c r="DT308" s="73">
        <v>46226</v>
      </c>
      <c r="DU308" s="73">
        <v>46226</v>
      </c>
      <c r="DV308" s="73">
        <v>46226</v>
      </c>
      <c r="DW308" s="73">
        <v>46226</v>
      </c>
      <c r="DX308" s="73">
        <v>46226</v>
      </c>
      <c r="DY308" s="73">
        <v>46226</v>
      </c>
      <c r="DZ308" s="270">
        <f t="shared" si="165"/>
        <v>46226</v>
      </c>
      <c r="EA308" s="73">
        <v>46644</v>
      </c>
      <c r="EB308" s="73">
        <v>46644</v>
      </c>
      <c r="EC308" s="73">
        <v>46644</v>
      </c>
      <c r="ED308" s="73">
        <v>46644</v>
      </c>
      <c r="EE308" s="73">
        <v>46644</v>
      </c>
      <c r="EF308" s="73">
        <v>46644</v>
      </c>
      <c r="EG308" s="73">
        <v>46644</v>
      </c>
      <c r="EH308" s="73">
        <v>46644</v>
      </c>
      <c r="EI308" s="73">
        <v>46644</v>
      </c>
      <c r="EJ308" s="73">
        <v>46644</v>
      </c>
      <c r="EK308" s="270">
        <f t="shared" si="166"/>
        <v>46644</v>
      </c>
      <c r="EM308" s="306">
        <f t="shared" si="168"/>
        <v>46573.533333333333</v>
      </c>
      <c r="EN308" s="144" t="str">
        <f t="shared" si="170"/>
        <v>OK</v>
      </c>
      <c r="EO308" s="144" t="str">
        <f t="shared" si="171"/>
        <v>OK</v>
      </c>
      <c r="EP308" s="144" t="str">
        <f t="shared" si="172"/>
        <v>OK</v>
      </c>
      <c r="EQ308" s="144" t="str">
        <f t="shared" si="173"/>
        <v>OK</v>
      </c>
      <c r="ER308" s="144" t="str">
        <f t="shared" si="174"/>
        <v>OK</v>
      </c>
      <c r="ES308" s="144" t="str">
        <f t="shared" si="175"/>
        <v>OK</v>
      </c>
      <c r="ET308" s="144" t="str">
        <f t="shared" si="176"/>
        <v>OK</v>
      </c>
      <c r="EU308" s="144" t="str">
        <f t="shared" si="177"/>
        <v>OK</v>
      </c>
      <c r="EV308" s="144" t="str">
        <f t="shared" si="178"/>
        <v>OK</v>
      </c>
      <c r="EW308" s="144" t="str">
        <f t="shared" si="179"/>
        <v>OK</v>
      </c>
      <c r="EX308" s="144" t="str">
        <f t="shared" si="180"/>
        <v>OK</v>
      </c>
      <c r="EY308" s="144" t="str">
        <f t="shared" si="181"/>
        <v>OK</v>
      </c>
      <c r="EZ308" s="144" t="str">
        <f t="shared" si="182"/>
        <v>OK</v>
      </c>
      <c r="FA308" s="144" t="str">
        <f t="shared" si="183"/>
        <v>OK</v>
      </c>
      <c r="FB308" s="144" t="str">
        <f t="shared" si="184"/>
        <v>OK</v>
      </c>
    </row>
    <row r="309" spans="2:158" ht="14.4" x14ac:dyDescent="0.3">
      <c r="B309" s="144">
        <v>304</v>
      </c>
      <c r="C309" s="68" t="s">
        <v>863</v>
      </c>
      <c r="D309" s="69" t="s">
        <v>864</v>
      </c>
      <c r="E309" s="70" t="s">
        <v>13</v>
      </c>
      <c r="F309" s="73">
        <f t="shared" si="185"/>
        <v>576945</v>
      </c>
      <c r="G309" s="73">
        <f t="shared" si="185"/>
        <v>576945</v>
      </c>
      <c r="H309" s="73">
        <f t="shared" si="185"/>
        <v>576945</v>
      </c>
      <c r="I309" s="73">
        <f t="shared" si="185"/>
        <v>576945</v>
      </c>
      <c r="J309" s="37"/>
      <c r="K309" s="73">
        <v>576945</v>
      </c>
      <c r="L309" s="73">
        <v>576945</v>
      </c>
      <c r="M309" s="73">
        <v>576945</v>
      </c>
      <c r="N309" s="73">
        <v>576945</v>
      </c>
      <c r="O309" s="73">
        <v>576945</v>
      </c>
      <c r="P309" s="73">
        <v>576945</v>
      </c>
      <c r="Q309" s="73">
        <v>576945</v>
      </c>
      <c r="R309" s="270">
        <f t="shared" si="152"/>
        <v>576945</v>
      </c>
      <c r="S309" s="73">
        <v>585613</v>
      </c>
      <c r="T309" s="73">
        <v>585613</v>
      </c>
      <c r="U309" s="73">
        <v>585613</v>
      </c>
      <c r="V309" s="73">
        <v>585613</v>
      </c>
      <c r="W309" s="73">
        <v>585613</v>
      </c>
      <c r="X309" s="73">
        <v>585613</v>
      </c>
      <c r="Y309" s="73">
        <v>585613</v>
      </c>
      <c r="Z309" s="73">
        <v>585613</v>
      </c>
      <c r="AA309" s="270">
        <f t="shared" si="153"/>
        <v>585613</v>
      </c>
      <c r="AB309" s="73">
        <v>619097</v>
      </c>
      <c r="AC309" s="73">
        <v>619097</v>
      </c>
      <c r="AD309" s="73">
        <v>619097</v>
      </c>
      <c r="AE309" s="270">
        <f t="shared" si="154"/>
        <v>619097</v>
      </c>
      <c r="AF309" s="73">
        <v>594281</v>
      </c>
      <c r="AG309" s="73">
        <v>594281</v>
      </c>
      <c r="AH309" s="73">
        <v>594281</v>
      </c>
      <c r="AI309" s="73">
        <v>594281</v>
      </c>
      <c r="AJ309" s="73">
        <v>594281</v>
      </c>
      <c r="AK309" s="73">
        <v>594281</v>
      </c>
      <c r="AL309" s="73">
        <v>594281</v>
      </c>
      <c r="AM309" s="73">
        <v>594281</v>
      </c>
      <c r="AN309" s="73">
        <v>594281</v>
      </c>
      <c r="AO309" s="73">
        <v>594281</v>
      </c>
      <c r="AP309" s="73">
        <v>594281</v>
      </c>
      <c r="AQ309" s="73">
        <v>594281</v>
      </c>
      <c r="AR309" s="270">
        <f t="shared" si="155"/>
        <v>594281</v>
      </c>
      <c r="AS309" s="73">
        <v>615432</v>
      </c>
      <c r="AT309" s="73">
        <v>615432</v>
      </c>
      <c r="AU309" s="73">
        <v>615432</v>
      </c>
      <c r="AV309" s="73">
        <v>615432</v>
      </c>
      <c r="AW309" s="73">
        <v>615432</v>
      </c>
      <c r="AX309" s="73">
        <v>615432</v>
      </c>
      <c r="AY309" s="73">
        <v>615432</v>
      </c>
      <c r="AZ309" s="73">
        <v>615432</v>
      </c>
      <c r="BA309" s="270">
        <f t="shared" si="156"/>
        <v>615432</v>
      </c>
      <c r="BB309" s="73">
        <v>616076</v>
      </c>
      <c r="BC309" s="73">
        <v>616076</v>
      </c>
      <c r="BD309" s="73">
        <v>616076</v>
      </c>
      <c r="BE309" s="73">
        <v>616076</v>
      </c>
      <c r="BF309" s="73">
        <v>616076</v>
      </c>
      <c r="BG309" s="73">
        <v>616076</v>
      </c>
      <c r="BH309" s="73">
        <v>616076</v>
      </c>
      <c r="BI309" s="270">
        <f t="shared" si="157"/>
        <v>616076</v>
      </c>
      <c r="BJ309" s="73">
        <v>584622</v>
      </c>
      <c r="BK309" s="73">
        <v>584622</v>
      </c>
      <c r="BL309" s="270">
        <f t="shared" si="158"/>
        <v>584622</v>
      </c>
      <c r="BM309" s="73">
        <v>576598</v>
      </c>
      <c r="BN309" s="73">
        <v>576598</v>
      </c>
      <c r="BO309" s="73">
        <v>576598</v>
      </c>
      <c r="BP309" s="73">
        <v>576598</v>
      </c>
      <c r="BQ309" s="73">
        <v>576598</v>
      </c>
      <c r="BR309" s="73">
        <v>576598</v>
      </c>
      <c r="BS309" s="73">
        <v>576598</v>
      </c>
      <c r="BT309" s="73">
        <v>576598</v>
      </c>
      <c r="BU309" s="73">
        <v>576598</v>
      </c>
      <c r="BV309" s="73">
        <v>576598</v>
      </c>
      <c r="BW309" s="270">
        <f t="shared" si="159"/>
        <v>576598</v>
      </c>
      <c r="BX309" s="73">
        <v>641238</v>
      </c>
      <c r="BY309" s="73">
        <v>641238</v>
      </c>
      <c r="BZ309" s="73">
        <v>641238</v>
      </c>
      <c r="CA309" s="73">
        <v>641238</v>
      </c>
      <c r="CB309" s="73">
        <v>641238</v>
      </c>
      <c r="CC309" s="73">
        <v>641238</v>
      </c>
      <c r="CD309" s="73">
        <v>641238</v>
      </c>
      <c r="CE309" s="73">
        <v>641238</v>
      </c>
      <c r="CF309" s="270">
        <f t="shared" si="160"/>
        <v>641238</v>
      </c>
      <c r="CG309" s="73">
        <v>573042</v>
      </c>
      <c r="CH309" s="73">
        <v>573042</v>
      </c>
      <c r="CI309" s="73">
        <v>573042</v>
      </c>
      <c r="CJ309" s="73">
        <v>573042</v>
      </c>
      <c r="CK309" s="73">
        <v>573042</v>
      </c>
      <c r="CL309" s="73">
        <v>573042</v>
      </c>
      <c r="CM309" s="73">
        <v>573042</v>
      </c>
      <c r="CN309" s="73">
        <v>573042</v>
      </c>
      <c r="CO309" s="73">
        <v>573042</v>
      </c>
      <c r="CP309" s="270">
        <f t="shared" si="161"/>
        <v>573042</v>
      </c>
      <c r="CQ309" s="73">
        <v>578579</v>
      </c>
      <c r="CR309" s="73">
        <v>578579</v>
      </c>
      <c r="CS309" s="73">
        <v>578579</v>
      </c>
      <c r="CT309" s="73">
        <v>578579</v>
      </c>
      <c r="CU309" s="73">
        <v>578579</v>
      </c>
      <c r="CV309" s="73">
        <v>578579</v>
      </c>
      <c r="CW309" s="73">
        <v>578579</v>
      </c>
      <c r="CX309" s="73">
        <v>578579</v>
      </c>
      <c r="CY309" s="73">
        <v>578579</v>
      </c>
      <c r="CZ309" s="73">
        <v>578579</v>
      </c>
      <c r="DA309" s="270">
        <f t="shared" si="162"/>
        <v>578579</v>
      </c>
      <c r="DB309" s="73">
        <v>548018</v>
      </c>
      <c r="DC309" s="73">
        <v>548018</v>
      </c>
      <c r="DD309" s="270">
        <f t="shared" si="163"/>
        <v>548018</v>
      </c>
      <c r="DE309" s="73">
        <v>590584</v>
      </c>
      <c r="DF309" s="73">
        <v>590584</v>
      </c>
      <c r="DG309" s="73">
        <v>590584</v>
      </c>
      <c r="DH309" s="73">
        <v>590584</v>
      </c>
      <c r="DI309" s="73">
        <v>590584</v>
      </c>
      <c r="DJ309" s="73">
        <v>590584</v>
      </c>
      <c r="DK309" s="73">
        <v>590584</v>
      </c>
      <c r="DL309" s="73">
        <v>590584</v>
      </c>
      <c r="DM309" s="73">
        <v>590584</v>
      </c>
      <c r="DN309" s="73">
        <v>590584</v>
      </c>
      <c r="DO309" s="270">
        <f t="shared" si="164"/>
        <v>590584</v>
      </c>
      <c r="DP309" s="73">
        <v>582485</v>
      </c>
      <c r="DQ309" s="73">
        <v>582485</v>
      </c>
      <c r="DR309" s="73">
        <v>582485</v>
      </c>
      <c r="DS309" s="73">
        <v>582485</v>
      </c>
      <c r="DT309" s="73">
        <v>582485</v>
      </c>
      <c r="DU309" s="73">
        <v>582485</v>
      </c>
      <c r="DV309" s="73">
        <v>582485</v>
      </c>
      <c r="DW309" s="73">
        <v>582485</v>
      </c>
      <c r="DX309" s="73">
        <v>582485</v>
      </c>
      <c r="DY309" s="73">
        <v>582485</v>
      </c>
      <c r="DZ309" s="270">
        <f t="shared" si="165"/>
        <v>582485</v>
      </c>
      <c r="EA309" s="73">
        <v>593588</v>
      </c>
      <c r="EB309" s="73">
        <v>593588</v>
      </c>
      <c r="EC309" s="73">
        <v>593588</v>
      </c>
      <c r="ED309" s="73">
        <v>593588</v>
      </c>
      <c r="EE309" s="73">
        <v>593588</v>
      </c>
      <c r="EF309" s="73">
        <v>593588</v>
      </c>
      <c r="EG309" s="73">
        <v>593588</v>
      </c>
      <c r="EH309" s="73">
        <v>593588</v>
      </c>
      <c r="EI309" s="73">
        <v>593588</v>
      </c>
      <c r="EJ309" s="73">
        <v>593588</v>
      </c>
      <c r="EK309" s="270">
        <f t="shared" si="166"/>
        <v>593588</v>
      </c>
      <c r="EM309" s="306">
        <f t="shared" si="168"/>
        <v>591746.53333333333</v>
      </c>
      <c r="EN309" s="144" t="str">
        <f t="shared" si="170"/>
        <v>OK</v>
      </c>
      <c r="EO309" s="144" t="str">
        <f t="shared" si="171"/>
        <v>OK</v>
      </c>
      <c r="EP309" s="144" t="str">
        <f t="shared" si="172"/>
        <v>OK</v>
      </c>
      <c r="EQ309" s="144" t="str">
        <f t="shared" si="173"/>
        <v>OK</v>
      </c>
      <c r="ER309" s="144" t="str">
        <f t="shared" si="174"/>
        <v>OK</v>
      </c>
      <c r="ES309" s="144" t="str">
        <f t="shared" si="175"/>
        <v>OK</v>
      </c>
      <c r="ET309" s="144" t="str">
        <f t="shared" si="176"/>
        <v>OK</v>
      </c>
      <c r="EU309" s="144" t="str">
        <f t="shared" si="177"/>
        <v>OK</v>
      </c>
      <c r="EV309" s="144" t="str">
        <f t="shared" si="178"/>
        <v>OK</v>
      </c>
      <c r="EW309" s="144" t="str">
        <f t="shared" si="179"/>
        <v>OK</v>
      </c>
      <c r="EX309" s="144" t="str">
        <f t="shared" si="180"/>
        <v>XXX</v>
      </c>
      <c r="EY309" s="144" t="str">
        <f t="shared" si="181"/>
        <v>XXX</v>
      </c>
      <c r="EZ309" s="144" t="str">
        <f t="shared" si="182"/>
        <v>OK</v>
      </c>
      <c r="FA309" s="144" t="str">
        <f t="shared" si="183"/>
        <v>OK</v>
      </c>
      <c r="FB309" s="144" t="str">
        <f t="shared" si="184"/>
        <v>OK</v>
      </c>
    </row>
    <row r="310" spans="2:158" ht="14.4" x14ac:dyDescent="0.3">
      <c r="B310" s="144">
        <v>305</v>
      </c>
      <c r="C310" s="68" t="s">
        <v>865</v>
      </c>
      <c r="D310" s="69" t="s">
        <v>866</v>
      </c>
      <c r="E310" s="70" t="s">
        <v>13</v>
      </c>
      <c r="F310" s="73">
        <f t="shared" si="185"/>
        <v>209051</v>
      </c>
      <c r="G310" s="73">
        <f t="shared" si="185"/>
        <v>209051</v>
      </c>
      <c r="H310" s="73">
        <f t="shared" si="185"/>
        <v>209051</v>
      </c>
      <c r="I310" s="73">
        <f t="shared" si="185"/>
        <v>209051</v>
      </c>
      <c r="J310" s="37"/>
      <c r="K310" s="73">
        <v>209051</v>
      </c>
      <c r="L310" s="73">
        <v>209051</v>
      </c>
      <c r="M310" s="73">
        <v>209051</v>
      </c>
      <c r="N310" s="73">
        <v>209051</v>
      </c>
      <c r="O310" s="73">
        <v>209051</v>
      </c>
      <c r="P310" s="73">
        <v>209051</v>
      </c>
      <c r="Q310" s="73">
        <v>209051</v>
      </c>
      <c r="R310" s="270">
        <f t="shared" si="152"/>
        <v>209051</v>
      </c>
      <c r="S310" s="73">
        <v>211940</v>
      </c>
      <c r="T310" s="73">
        <v>211940</v>
      </c>
      <c r="U310" s="73">
        <v>211940</v>
      </c>
      <c r="V310" s="73">
        <v>211940</v>
      </c>
      <c r="W310" s="73">
        <v>211940</v>
      </c>
      <c r="X310" s="73">
        <v>211940</v>
      </c>
      <c r="Y310" s="73">
        <v>211940</v>
      </c>
      <c r="Z310" s="73">
        <v>211940</v>
      </c>
      <c r="AA310" s="270">
        <f t="shared" si="153"/>
        <v>211940</v>
      </c>
      <c r="AB310" s="73">
        <v>223098</v>
      </c>
      <c r="AC310" s="73">
        <v>223098</v>
      </c>
      <c r="AD310" s="73">
        <v>223098</v>
      </c>
      <c r="AE310" s="270">
        <f t="shared" si="154"/>
        <v>223098</v>
      </c>
      <c r="AF310" s="73">
        <v>214829</v>
      </c>
      <c r="AG310" s="73">
        <v>214829</v>
      </c>
      <c r="AH310" s="73">
        <v>214829</v>
      </c>
      <c r="AI310" s="73">
        <v>214829</v>
      </c>
      <c r="AJ310" s="73">
        <v>214829</v>
      </c>
      <c r="AK310" s="73">
        <v>214829</v>
      </c>
      <c r="AL310" s="73">
        <v>214829</v>
      </c>
      <c r="AM310" s="73">
        <v>214829</v>
      </c>
      <c r="AN310" s="73">
        <v>214829</v>
      </c>
      <c r="AO310" s="73">
        <v>214829</v>
      </c>
      <c r="AP310" s="73">
        <v>214829</v>
      </c>
      <c r="AQ310" s="73">
        <v>214829</v>
      </c>
      <c r="AR310" s="270">
        <f t="shared" si="155"/>
        <v>214829</v>
      </c>
      <c r="AS310" s="73">
        <v>221877</v>
      </c>
      <c r="AT310" s="73">
        <v>221877</v>
      </c>
      <c r="AU310" s="73">
        <v>221877</v>
      </c>
      <c r="AV310" s="73">
        <v>221877</v>
      </c>
      <c r="AW310" s="73">
        <v>221877</v>
      </c>
      <c r="AX310" s="73">
        <v>221877</v>
      </c>
      <c r="AY310" s="73">
        <v>221877</v>
      </c>
      <c r="AZ310" s="73">
        <v>221877</v>
      </c>
      <c r="BA310" s="270">
        <f t="shared" si="156"/>
        <v>221877</v>
      </c>
      <c r="BB310" s="73">
        <v>222092</v>
      </c>
      <c r="BC310" s="73">
        <v>222092</v>
      </c>
      <c r="BD310" s="73">
        <v>222092</v>
      </c>
      <c r="BE310" s="73">
        <v>222092</v>
      </c>
      <c r="BF310" s="73">
        <v>222092</v>
      </c>
      <c r="BG310" s="73">
        <v>222092</v>
      </c>
      <c r="BH310" s="73">
        <v>222092</v>
      </c>
      <c r="BI310" s="270">
        <f t="shared" si="157"/>
        <v>222092</v>
      </c>
      <c r="BJ310" s="73">
        <v>211610</v>
      </c>
      <c r="BK310" s="73">
        <v>211610</v>
      </c>
      <c r="BL310" s="270">
        <f t="shared" si="158"/>
        <v>211610</v>
      </c>
      <c r="BM310" s="73">
        <v>208936</v>
      </c>
      <c r="BN310" s="73">
        <v>208936</v>
      </c>
      <c r="BO310" s="73">
        <v>208936</v>
      </c>
      <c r="BP310" s="73">
        <v>208936</v>
      </c>
      <c r="BQ310" s="73">
        <v>208936</v>
      </c>
      <c r="BR310" s="73">
        <v>208936</v>
      </c>
      <c r="BS310" s="73">
        <v>208936</v>
      </c>
      <c r="BT310" s="73">
        <v>208936</v>
      </c>
      <c r="BU310" s="73">
        <v>208936</v>
      </c>
      <c r="BV310" s="73">
        <v>208936</v>
      </c>
      <c r="BW310" s="270">
        <f t="shared" si="159"/>
        <v>208936</v>
      </c>
      <c r="BX310" s="73">
        <v>230477</v>
      </c>
      <c r="BY310" s="73">
        <v>230477</v>
      </c>
      <c r="BZ310" s="73">
        <v>230477</v>
      </c>
      <c r="CA310" s="73">
        <v>230477</v>
      </c>
      <c r="CB310" s="73">
        <v>230477</v>
      </c>
      <c r="CC310" s="73">
        <v>230477</v>
      </c>
      <c r="CD310" s="73">
        <v>230477</v>
      </c>
      <c r="CE310" s="73">
        <v>230477</v>
      </c>
      <c r="CF310" s="270">
        <f t="shared" si="160"/>
        <v>230477</v>
      </c>
      <c r="CG310" s="73">
        <v>207751</v>
      </c>
      <c r="CH310" s="73">
        <v>207751</v>
      </c>
      <c r="CI310" s="73">
        <v>207751</v>
      </c>
      <c r="CJ310" s="73">
        <v>207751</v>
      </c>
      <c r="CK310" s="73">
        <v>207751</v>
      </c>
      <c r="CL310" s="73">
        <v>207751</v>
      </c>
      <c r="CM310" s="73">
        <v>207751</v>
      </c>
      <c r="CN310" s="73">
        <v>207751</v>
      </c>
      <c r="CO310" s="73">
        <v>207751</v>
      </c>
      <c r="CP310" s="270">
        <f t="shared" si="161"/>
        <v>207751</v>
      </c>
      <c r="CQ310" s="73">
        <v>209596</v>
      </c>
      <c r="CR310" s="73">
        <v>209596</v>
      </c>
      <c r="CS310" s="73">
        <v>209596</v>
      </c>
      <c r="CT310" s="73">
        <v>209596</v>
      </c>
      <c r="CU310" s="73">
        <v>209596</v>
      </c>
      <c r="CV310" s="73">
        <v>209596</v>
      </c>
      <c r="CW310" s="73">
        <v>209596</v>
      </c>
      <c r="CX310" s="73">
        <v>209596</v>
      </c>
      <c r="CY310" s="73">
        <v>209596</v>
      </c>
      <c r="CZ310" s="73">
        <v>209596</v>
      </c>
      <c r="DA310" s="270">
        <f t="shared" si="162"/>
        <v>209596</v>
      </c>
      <c r="DB310" s="73">
        <v>199412</v>
      </c>
      <c r="DC310" s="73">
        <v>199412</v>
      </c>
      <c r="DD310" s="270">
        <f t="shared" si="163"/>
        <v>199412</v>
      </c>
      <c r="DE310" s="73">
        <v>213596</v>
      </c>
      <c r="DF310" s="73">
        <v>213596</v>
      </c>
      <c r="DG310" s="73">
        <v>213596</v>
      </c>
      <c r="DH310" s="73">
        <v>213596</v>
      </c>
      <c r="DI310" s="73">
        <v>213596</v>
      </c>
      <c r="DJ310" s="73">
        <v>213596</v>
      </c>
      <c r="DK310" s="73">
        <v>213596</v>
      </c>
      <c r="DL310" s="73">
        <v>213596</v>
      </c>
      <c r="DM310" s="73">
        <v>213596</v>
      </c>
      <c r="DN310" s="73">
        <v>213596</v>
      </c>
      <c r="DO310" s="270">
        <f t="shared" si="164"/>
        <v>213596</v>
      </c>
      <c r="DP310" s="73">
        <v>210898</v>
      </c>
      <c r="DQ310" s="73">
        <v>210898</v>
      </c>
      <c r="DR310" s="73">
        <v>210898</v>
      </c>
      <c r="DS310" s="73">
        <v>210898</v>
      </c>
      <c r="DT310" s="73">
        <v>210898</v>
      </c>
      <c r="DU310" s="73">
        <v>210898</v>
      </c>
      <c r="DV310" s="73">
        <v>210898</v>
      </c>
      <c r="DW310" s="73">
        <v>210898</v>
      </c>
      <c r="DX310" s="73">
        <v>210898</v>
      </c>
      <c r="DY310" s="73">
        <v>210898</v>
      </c>
      <c r="DZ310" s="270">
        <f t="shared" si="165"/>
        <v>210898</v>
      </c>
      <c r="EA310" s="73">
        <v>214598</v>
      </c>
      <c r="EB310" s="73">
        <v>214598</v>
      </c>
      <c r="EC310" s="73">
        <v>214598</v>
      </c>
      <c r="ED310" s="73">
        <v>214598</v>
      </c>
      <c r="EE310" s="73">
        <v>214598</v>
      </c>
      <c r="EF310" s="73">
        <v>214598</v>
      </c>
      <c r="EG310" s="73">
        <v>214598</v>
      </c>
      <c r="EH310" s="73">
        <v>214598</v>
      </c>
      <c r="EI310" s="73">
        <v>214598</v>
      </c>
      <c r="EJ310" s="73">
        <v>214598</v>
      </c>
      <c r="EK310" s="270">
        <f t="shared" si="166"/>
        <v>214598</v>
      </c>
      <c r="EM310" s="306">
        <f t="shared" si="168"/>
        <v>213984.06666666668</v>
      </c>
      <c r="EN310" s="144" t="str">
        <f t="shared" si="170"/>
        <v>OK</v>
      </c>
      <c r="EO310" s="144" t="str">
        <f t="shared" si="171"/>
        <v>OK</v>
      </c>
      <c r="EP310" s="144" t="str">
        <f t="shared" si="172"/>
        <v>OK</v>
      </c>
      <c r="EQ310" s="144" t="str">
        <f t="shared" si="173"/>
        <v>OK</v>
      </c>
      <c r="ER310" s="144" t="str">
        <f t="shared" si="174"/>
        <v>OK</v>
      </c>
      <c r="ES310" s="144" t="str">
        <f t="shared" si="175"/>
        <v>OK</v>
      </c>
      <c r="ET310" s="144" t="str">
        <f t="shared" si="176"/>
        <v>OK</v>
      </c>
      <c r="EU310" s="144" t="str">
        <f t="shared" si="177"/>
        <v>OK</v>
      </c>
      <c r="EV310" s="144" t="str">
        <f t="shared" si="178"/>
        <v>OK</v>
      </c>
      <c r="EW310" s="144" t="str">
        <f t="shared" si="179"/>
        <v>OK</v>
      </c>
      <c r="EX310" s="144" t="str">
        <f t="shared" si="180"/>
        <v>XXX</v>
      </c>
      <c r="EY310" s="144" t="str">
        <f t="shared" si="181"/>
        <v>XXX</v>
      </c>
      <c r="EZ310" s="144" t="str">
        <f t="shared" si="182"/>
        <v>OK</v>
      </c>
      <c r="FA310" s="144" t="str">
        <f t="shared" si="183"/>
        <v>OK</v>
      </c>
      <c r="FB310" s="144" t="str">
        <f t="shared" si="184"/>
        <v>OK</v>
      </c>
    </row>
    <row r="311" spans="2:158" ht="14.4" x14ac:dyDescent="0.3">
      <c r="B311" s="144">
        <v>306</v>
      </c>
      <c r="C311" s="68" t="s">
        <v>867</v>
      </c>
      <c r="D311" s="69" t="s">
        <v>868</v>
      </c>
      <c r="E311" s="70" t="s">
        <v>13</v>
      </c>
      <c r="F311" s="73">
        <f t="shared" si="185"/>
        <v>237473</v>
      </c>
      <c r="G311" s="73">
        <f t="shared" si="185"/>
        <v>237473</v>
      </c>
      <c r="H311" s="73">
        <f t="shared" si="185"/>
        <v>237473</v>
      </c>
      <c r="I311" s="73">
        <f t="shared" si="185"/>
        <v>237473</v>
      </c>
      <c r="J311" s="37"/>
      <c r="K311" s="73">
        <v>237473</v>
      </c>
      <c r="L311" s="73">
        <v>237473</v>
      </c>
      <c r="M311" s="73">
        <v>237473</v>
      </c>
      <c r="N311" s="73">
        <v>237473</v>
      </c>
      <c r="O311" s="73">
        <v>237473</v>
      </c>
      <c r="P311" s="73">
        <v>237473</v>
      </c>
      <c r="Q311" s="73">
        <v>237473</v>
      </c>
      <c r="R311" s="270">
        <f t="shared" si="152"/>
        <v>237473</v>
      </c>
      <c r="S311" s="73">
        <v>240290</v>
      </c>
      <c r="T311" s="73">
        <v>240290</v>
      </c>
      <c r="U311" s="73">
        <v>240290</v>
      </c>
      <c r="V311" s="73">
        <v>240290</v>
      </c>
      <c r="W311" s="73">
        <v>240290</v>
      </c>
      <c r="X311" s="73">
        <v>240290</v>
      </c>
      <c r="Y311" s="73">
        <v>240290</v>
      </c>
      <c r="Z311" s="73">
        <v>240290</v>
      </c>
      <c r="AA311" s="270">
        <f t="shared" si="153"/>
        <v>240290</v>
      </c>
      <c r="AB311" s="73">
        <v>251188</v>
      </c>
      <c r="AC311" s="73">
        <v>251188</v>
      </c>
      <c r="AD311" s="73">
        <v>251188</v>
      </c>
      <c r="AE311" s="270">
        <f t="shared" si="154"/>
        <v>251188</v>
      </c>
      <c r="AF311" s="73">
        <v>243114</v>
      </c>
      <c r="AG311" s="73">
        <v>243114</v>
      </c>
      <c r="AH311" s="73">
        <v>243114</v>
      </c>
      <c r="AI311" s="73">
        <v>243114</v>
      </c>
      <c r="AJ311" s="73">
        <v>243114</v>
      </c>
      <c r="AK311" s="73">
        <v>243114</v>
      </c>
      <c r="AL311" s="73">
        <v>243114</v>
      </c>
      <c r="AM311" s="73">
        <v>243114</v>
      </c>
      <c r="AN311" s="73">
        <v>243114</v>
      </c>
      <c r="AO311" s="73">
        <v>243114</v>
      </c>
      <c r="AP311" s="73">
        <v>243114</v>
      </c>
      <c r="AQ311" s="73">
        <v>243114</v>
      </c>
      <c r="AR311" s="270">
        <f t="shared" si="155"/>
        <v>243114</v>
      </c>
      <c r="AS311" s="73">
        <v>249995</v>
      </c>
      <c r="AT311" s="73">
        <v>249995</v>
      </c>
      <c r="AU311" s="73">
        <v>249995</v>
      </c>
      <c r="AV311" s="73">
        <v>249995</v>
      </c>
      <c r="AW311" s="73">
        <v>249995</v>
      </c>
      <c r="AX311" s="73">
        <v>249995</v>
      </c>
      <c r="AY311" s="73">
        <v>249995</v>
      </c>
      <c r="AZ311" s="73">
        <v>249995</v>
      </c>
      <c r="BA311" s="270">
        <f t="shared" si="156"/>
        <v>249995</v>
      </c>
      <c r="BB311" s="73">
        <v>250206</v>
      </c>
      <c r="BC311" s="73">
        <v>250206</v>
      </c>
      <c r="BD311" s="73">
        <v>250206</v>
      </c>
      <c r="BE311" s="73">
        <v>250206</v>
      </c>
      <c r="BF311" s="73">
        <v>250206</v>
      </c>
      <c r="BG311" s="73">
        <v>250206</v>
      </c>
      <c r="BH311" s="73">
        <v>250206</v>
      </c>
      <c r="BI311" s="270">
        <f t="shared" si="157"/>
        <v>250206</v>
      </c>
      <c r="BJ311" s="73">
        <v>239972</v>
      </c>
      <c r="BK311" s="73">
        <v>239972</v>
      </c>
      <c r="BL311" s="270">
        <f t="shared" si="158"/>
        <v>239972</v>
      </c>
      <c r="BM311" s="73">
        <v>237359</v>
      </c>
      <c r="BN311" s="73">
        <v>237359</v>
      </c>
      <c r="BO311" s="73">
        <v>237359</v>
      </c>
      <c r="BP311" s="73">
        <v>237359</v>
      </c>
      <c r="BQ311" s="73">
        <v>237359</v>
      </c>
      <c r="BR311" s="73">
        <v>237359</v>
      </c>
      <c r="BS311" s="73">
        <v>237359</v>
      </c>
      <c r="BT311" s="73">
        <v>237359</v>
      </c>
      <c r="BU311" s="73">
        <v>237359</v>
      </c>
      <c r="BV311" s="73">
        <v>237359</v>
      </c>
      <c r="BW311" s="270">
        <f t="shared" si="159"/>
        <v>237359</v>
      </c>
      <c r="BX311" s="73">
        <v>258390</v>
      </c>
      <c r="BY311" s="73">
        <v>258390</v>
      </c>
      <c r="BZ311" s="73">
        <v>258390</v>
      </c>
      <c r="CA311" s="73">
        <v>258390</v>
      </c>
      <c r="CB311" s="73">
        <v>258390</v>
      </c>
      <c r="CC311" s="73">
        <v>258390</v>
      </c>
      <c r="CD311" s="73">
        <v>258390</v>
      </c>
      <c r="CE311" s="73">
        <v>258390</v>
      </c>
      <c r="CF311" s="270">
        <f t="shared" si="160"/>
        <v>258390</v>
      </c>
      <c r="CG311" s="73">
        <v>236202</v>
      </c>
      <c r="CH311" s="73">
        <v>236202</v>
      </c>
      <c r="CI311" s="73">
        <v>236202</v>
      </c>
      <c r="CJ311" s="73">
        <v>236202</v>
      </c>
      <c r="CK311" s="73">
        <v>236202</v>
      </c>
      <c r="CL311" s="73">
        <v>236202</v>
      </c>
      <c r="CM311" s="73">
        <v>236202</v>
      </c>
      <c r="CN311" s="73">
        <v>236202</v>
      </c>
      <c r="CO311" s="73">
        <v>236202</v>
      </c>
      <c r="CP311" s="270">
        <f t="shared" si="161"/>
        <v>236202</v>
      </c>
      <c r="CQ311" s="73">
        <v>238003</v>
      </c>
      <c r="CR311" s="73">
        <v>238003</v>
      </c>
      <c r="CS311" s="73">
        <v>238003</v>
      </c>
      <c r="CT311" s="73">
        <v>238003</v>
      </c>
      <c r="CU311" s="73">
        <v>238003</v>
      </c>
      <c r="CV311" s="73">
        <v>238003</v>
      </c>
      <c r="CW311" s="73">
        <v>238003</v>
      </c>
      <c r="CX311" s="73">
        <v>238003</v>
      </c>
      <c r="CY311" s="73">
        <v>238003</v>
      </c>
      <c r="CZ311" s="73">
        <v>238003</v>
      </c>
      <c r="DA311" s="270">
        <f t="shared" si="162"/>
        <v>238003</v>
      </c>
      <c r="DB311" s="73">
        <v>228061</v>
      </c>
      <c r="DC311" s="73">
        <v>228061</v>
      </c>
      <c r="DD311" s="270">
        <f t="shared" si="163"/>
        <v>228061</v>
      </c>
      <c r="DE311" s="73">
        <v>241908</v>
      </c>
      <c r="DF311" s="73">
        <v>241908</v>
      </c>
      <c r="DG311" s="73">
        <v>241908</v>
      </c>
      <c r="DH311" s="73">
        <v>241908</v>
      </c>
      <c r="DI311" s="73">
        <v>241908</v>
      </c>
      <c r="DJ311" s="73">
        <v>241908</v>
      </c>
      <c r="DK311" s="73">
        <v>241908</v>
      </c>
      <c r="DL311" s="73">
        <v>241908</v>
      </c>
      <c r="DM311" s="73">
        <v>241908</v>
      </c>
      <c r="DN311" s="73">
        <v>241908</v>
      </c>
      <c r="DO311" s="270">
        <f t="shared" si="164"/>
        <v>241908</v>
      </c>
      <c r="DP311" s="73">
        <v>239276</v>
      </c>
      <c r="DQ311" s="73">
        <v>239276</v>
      </c>
      <c r="DR311" s="73">
        <v>239276</v>
      </c>
      <c r="DS311" s="73">
        <v>239276</v>
      </c>
      <c r="DT311" s="73">
        <v>239276</v>
      </c>
      <c r="DU311" s="73">
        <v>239276</v>
      </c>
      <c r="DV311" s="73">
        <v>239276</v>
      </c>
      <c r="DW311" s="73">
        <v>239276</v>
      </c>
      <c r="DX311" s="73">
        <v>239276</v>
      </c>
      <c r="DY311" s="73">
        <v>239276</v>
      </c>
      <c r="DZ311" s="270">
        <f t="shared" si="165"/>
        <v>239276</v>
      </c>
      <c r="EA311" s="73">
        <v>242886</v>
      </c>
      <c r="EB311" s="73">
        <v>242886</v>
      </c>
      <c r="EC311" s="73">
        <v>242886</v>
      </c>
      <c r="ED311" s="73">
        <v>242886</v>
      </c>
      <c r="EE311" s="73">
        <v>242886</v>
      </c>
      <c r="EF311" s="73">
        <v>242886</v>
      </c>
      <c r="EG311" s="73">
        <v>242886</v>
      </c>
      <c r="EH311" s="73">
        <v>242886</v>
      </c>
      <c r="EI311" s="73">
        <v>242886</v>
      </c>
      <c r="EJ311" s="73">
        <v>242886</v>
      </c>
      <c r="EK311" s="270">
        <f t="shared" si="166"/>
        <v>242886</v>
      </c>
      <c r="EM311" s="306">
        <f t="shared" si="168"/>
        <v>242288.2</v>
      </c>
      <c r="EN311" s="144" t="str">
        <f t="shared" si="170"/>
        <v>OK</v>
      </c>
      <c r="EO311" s="144" t="str">
        <f t="shared" si="171"/>
        <v>OK</v>
      </c>
      <c r="EP311" s="144" t="str">
        <f t="shared" si="172"/>
        <v>OK</v>
      </c>
      <c r="EQ311" s="144" t="str">
        <f t="shared" si="173"/>
        <v>OK</v>
      </c>
      <c r="ER311" s="144" t="str">
        <f t="shared" si="174"/>
        <v>OK</v>
      </c>
      <c r="ES311" s="144" t="str">
        <f t="shared" si="175"/>
        <v>OK</v>
      </c>
      <c r="ET311" s="144" t="str">
        <f t="shared" si="176"/>
        <v>OK</v>
      </c>
      <c r="EU311" s="144" t="str">
        <f t="shared" si="177"/>
        <v>OK</v>
      </c>
      <c r="EV311" s="144" t="str">
        <f t="shared" si="178"/>
        <v>OK</v>
      </c>
      <c r="EW311" s="144" t="str">
        <f t="shared" si="179"/>
        <v>OK</v>
      </c>
      <c r="EX311" s="144" t="str">
        <f t="shared" si="180"/>
        <v>XXX</v>
      </c>
      <c r="EY311" s="144" t="str">
        <f t="shared" si="181"/>
        <v>XXX</v>
      </c>
      <c r="EZ311" s="144" t="str">
        <f t="shared" si="182"/>
        <v>OK</v>
      </c>
      <c r="FA311" s="144" t="str">
        <f t="shared" si="183"/>
        <v>OK</v>
      </c>
      <c r="FB311" s="144" t="str">
        <f t="shared" si="184"/>
        <v>OK</v>
      </c>
    </row>
    <row r="312" spans="2:158" ht="14.4" x14ac:dyDescent="0.3">
      <c r="B312" s="144">
        <v>307</v>
      </c>
      <c r="C312" s="68" t="s">
        <v>869</v>
      </c>
      <c r="D312" s="69" t="s">
        <v>870</v>
      </c>
      <c r="E312" s="70" t="s">
        <v>13</v>
      </c>
      <c r="F312" s="73">
        <f t="shared" si="185"/>
        <v>527821</v>
      </c>
      <c r="G312" s="73">
        <f t="shared" si="185"/>
        <v>527821</v>
      </c>
      <c r="H312" s="73">
        <f t="shared" si="185"/>
        <v>527821</v>
      </c>
      <c r="I312" s="73">
        <f t="shared" si="185"/>
        <v>527821</v>
      </c>
      <c r="J312" s="37"/>
      <c r="K312" s="73">
        <v>527821</v>
      </c>
      <c r="L312" s="73">
        <v>527821</v>
      </c>
      <c r="M312" s="73">
        <v>527821</v>
      </c>
      <c r="N312" s="73">
        <v>527821</v>
      </c>
      <c r="O312" s="73">
        <v>527821</v>
      </c>
      <c r="P312" s="73">
        <v>527821</v>
      </c>
      <c r="Q312" s="73">
        <v>527821</v>
      </c>
      <c r="R312" s="270">
        <f t="shared" si="152"/>
        <v>527821</v>
      </c>
      <c r="S312" s="73">
        <v>535466</v>
      </c>
      <c r="T312" s="73">
        <v>535466</v>
      </c>
      <c r="U312" s="73">
        <v>535466</v>
      </c>
      <c r="V312" s="73">
        <v>535466</v>
      </c>
      <c r="W312" s="73">
        <v>535466</v>
      </c>
      <c r="X312" s="73">
        <v>535466</v>
      </c>
      <c r="Y312" s="73">
        <v>535466</v>
      </c>
      <c r="Z312" s="73">
        <v>535466</v>
      </c>
      <c r="AA312" s="270">
        <f t="shared" si="153"/>
        <v>535466</v>
      </c>
      <c r="AB312" s="73">
        <v>564995</v>
      </c>
      <c r="AC312" s="73">
        <v>564995</v>
      </c>
      <c r="AD312" s="73">
        <v>564995</v>
      </c>
      <c r="AE312" s="270">
        <f t="shared" si="154"/>
        <v>564995</v>
      </c>
      <c r="AF312" s="73">
        <v>543110</v>
      </c>
      <c r="AG312" s="73">
        <v>543110</v>
      </c>
      <c r="AH312" s="73">
        <v>543110</v>
      </c>
      <c r="AI312" s="73">
        <v>543110</v>
      </c>
      <c r="AJ312" s="73">
        <v>543110</v>
      </c>
      <c r="AK312" s="73">
        <v>543110</v>
      </c>
      <c r="AL312" s="73">
        <v>543110</v>
      </c>
      <c r="AM312" s="73">
        <v>543110</v>
      </c>
      <c r="AN312" s="73">
        <v>543110</v>
      </c>
      <c r="AO312" s="73">
        <v>543110</v>
      </c>
      <c r="AP312" s="73">
        <v>543110</v>
      </c>
      <c r="AQ312" s="73">
        <v>543110</v>
      </c>
      <c r="AR312" s="270">
        <f t="shared" si="155"/>
        <v>543110</v>
      </c>
      <c r="AS312" s="73">
        <v>561762</v>
      </c>
      <c r="AT312" s="73">
        <v>561762</v>
      </c>
      <c r="AU312" s="73">
        <v>561762</v>
      </c>
      <c r="AV312" s="73">
        <v>561762</v>
      </c>
      <c r="AW312" s="73">
        <v>561762</v>
      </c>
      <c r="AX312" s="73">
        <v>561762</v>
      </c>
      <c r="AY312" s="73">
        <v>561762</v>
      </c>
      <c r="AZ312" s="73">
        <v>561762</v>
      </c>
      <c r="BA312" s="270">
        <f t="shared" si="156"/>
        <v>561762</v>
      </c>
      <c r="BB312" s="73">
        <v>562330</v>
      </c>
      <c r="BC312" s="73">
        <v>562330</v>
      </c>
      <c r="BD312" s="73">
        <v>562330</v>
      </c>
      <c r="BE312" s="73">
        <v>562330</v>
      </c>
      <c r="BF312" s="73">
        <v>562330</v>
      </c>
      <c r="BG312" s="73">
        <v>562330</v>
      </c>
      <c r="BH312" s="73">
        <v>562330</v>
      </c>
      <c r="BI312" s="270">
        <f t="shared" si="157"/>
        <v>562330</v>
      </c>
      <c r="BJ312" s="73">
        <v>534592</v>
      </c>
      <c r="BK312" s="73">
        <v>534592</v>
      </c>
      <c r="BL312" s="270">
        <f t="shared" si="158"/>
        <v>534592</v>
      </c>
      <c r="BM312" s="73">
        <v>527516</v>
      </c>
      <c r="BN312" s="73">
        <v>527516</v>
      </c>
      <c r="BO312" s="73">
        <v>527516</v>
      </c>
      <c r="BP312" s="73">
        <v>527516</v>
      </c>
      <c r="BQ312" s="73">
        <v>527516</v>
      </c>
      <c r="BR312" s="73">
        <v>527516</v>
      </c>
      <c r="BS312" s="73">
        <v>527516</v>
      </c>
      <c r="BT312" s="73">
        <v>527516</v>
      </c>
      <c r="BU312" s="73">
        <v>527516</v>
      </c>
      <c r="BV312" s="73">
        <v>527516</v>
      </c>
      <c r="BW312" s="270">
        <f t="shared" si="159"/>
        <v>527516</v>
      </c>
      <c r="BX312" s="73">
        <v>584521</v>
      </c>
      <c r="BY312" s="73">
        <v>584521</v>
      </c>
      <c r="BZ312" s="73">
        <v>584521</v>
      </c>
      <c r="CA312" s="73">
        <v>584521</v>
      </c>
      <c r="CB312" s="73">
        <v>584521</v>
      </c>
      <c r="CC312" s="73">
        <v>584521</v>
      </c>
      <c r="CD312" s="73">
        <v>584521</v>
      </c>
      <c r="CE312" s="73">
        <v>584521</v>
      </c>
      <c r="CF312" s="270">
        <f t="shared" si="160"/>
        <v>584521</v>
      </c>
      <c r="CG312" s="73">
        <v>524380</v>
      </c>
      <c r="CH312" s="73">
        <v>524380</v>
      </c>
      <c r="CI312" s="73">
        <v>524380</v>
      </c>
      <c r="CJ312" s="73">
        <v>524380</v>
      </c>
      <c r="CK312" s="73">
        <v>524380</v>
      </c>
      <c r="CL312" s="73">
        <v>524380</v>
      </c>
      <c r="CM312" s="73">
        <v>524380</v>
      </c>
      <c r="CN312" s="73">
        <v>524380</v>
      </c>
      <c r="CO312" s="73">
        <v>524380</v>
      </c>
      <c r="CP312" s="270">
        <f t="shared" si="161"/>
        <v>524380</v>
      </c>
      <c r="CQ312" s="73">
        <v>529263</v>
      </c>
      <c r="CR312" s="73">
        <v>529263</v>
      </c>
      <c r="CS312" s="73">
        <v>529263</v>
      </c>
      <c r="CT312" s="73">
        <v>529263</v>
      </c>
      <c r="CU312" s="73">
        <v>529263</v>
      </c>
      <c r="CV312" s="73">
        <v>529263</v>
      </c>
      <c r="CW312" s="73">
        <v>529263</v>
      </c>
      <c r="CX312" s="73">
        <v>529263</v>
      </c>
      <c r="CY312" s="73">
        <v>529263</v>
      </c>
      <c r="CZ312" s="73">
        <v>529263</v>
      </c>
      <c r="DA312" s="270">
        <f t="shared" si="162"/>
        <v>529263</v>
      </c>
      <c r="DB312" s="73">
        <v>502311</v>
      </c>
      <c r="DC312" s="73">
        <v>502311</v>
      </c>
      <c r="DD312" s="270">
        <f t="shared" si="163"/>
        <v>502311</v>
      </c>
      <c r="DE312" s="73">
        <v>539849</v>
      </c>
      <c r="DF312" s="73">
        <v>539849</v>
      </c>
      <c r="DG312" s="73">
        <v>539849</v>
      </c>
      <c r="DH312" s="73">
        <v>539849</v>
      </c>
      <c r="DI312" s="73">
        <v>539849</v>
      </c>
      <c r="DJ312" s="73">
        <v>539849</v>
      </c>
      <c r="DK312" s="73">
        <v>539849</v>
      </c>
      <c r="DL312" s="73">
        <v>539849</v>
      </c>
      <c r="DM312" s="73">
        <v>539849</v>
      </c>
      <c r="DN312" s="73">
        <v>539849</v>
      </c>
      <c r="DO312" s="270">
        <f t="shared" si="164"/>
        <v>539849</v>
      </c>
      <c r="DP312" s="73">
        <v>532707</v>
      </c>
      <c r="DQ312" s="73">
        <v>532707</v>
      </c>
      <c r="DR312" s="73">
        <v>532707</v>
      </c>
      <c r="DS312" s="73">
        <v>532707</v>
      </c>
      <c r="DT312" s="73">
        <v>532707</v>
      </c>
      <c r="DU312" s="73">
        <v>532707</v>
      </c>
      <c r="DV312" s="73">
        <v>532707</v>
      </c>
      <c r="DW312" s="73">
        <v>532707</v>
      </c>
      <c r="DX312" s="73">
        <v>532707</v>
      </c>
      <c r="DY312" s="73">
        <v>532707</v>
      </c>
      <c r="DZ312" s="270">
        <f t="shared" si="165"/>
        <v>532707</v>
      </c>
      <c r="EA312" s="73">
        <v>542499</v>
      </c>
      <c r="EB312" s="73">
        <v>542499</v>
      </c>
      <c r="EC312" s="73">
        <v>542499</v>
      </c>
      <c r="ED312" s="73">
        <v>542499</v>
      </c>
      <c r="EE312" s="73">
        <v>542499</v>
      </c>
      <c r="EF312" s="73">
        <v>542499</v>
      </c>
      <c r="EG312" s="73">
        <v>542499</v>
      </c>
      <c r="EH312" s="73">
        <v>542499</v>
      </c>
      <c r="EI312" s="73">
        <v>542499</v>
      </c>
      <c r="EJ312" s="73">
        <v>542499</v>
      </c>
      <c r="EK312" s="270">
        <f t="shared" si="166"/>
        <v>542499</v>
      </c>
      <c r="EM312" s="306">
        <f t="shared" si="168"/>
        <v>540874.80000000005</v>
      </c>
      <c r="EN312" s="144" t="str">
        <f t="shared" si="170"/>
        <v>OK</v>
      </c>
      <c r="EO312" s="144" t="str">
        <f t="shared" si="171"/>
        <v>OK</v>
      </c>
      <c r="EP312" s="144" t="str">
        <f t="shared" si="172"/>
        <v>OK</v>
      </c>
      <c r="EQ312" s="144" t="str">
        <f t="shared" si="173"/>
        <v>OK</v>
      </c>
      <c r="ER312" s="144" t="str">
        <f t="shared" si="174"/>
        <v>OK</v>
      </c>
      <c r="ES312" s="144" t="str">
        <f t="shared" si="175"/>
        <v>OK</v>
      </c>
      <c r="ET312" s="144" t="str">
        <f t="shared" si="176"/>
        <v>OK</v>
      </c>
      <c r="EU312" s="144" t="str">
        <f t="shared" si="177"/>
        <v>OK</v>
      </c>
      <c r="EV312" s="144" t="str">
        <f t="shared" si="178"/>
        <v>OK</v>
      </c>
      <c r="EW312" s="144" t="str">
        <f t="shared" si="179"/>
        <v>OK</v>
      </c>
      <c r="EX312" s="144" t="str">
        <f t="shared" si="180"/>
        <v>XXX</v>
      </c>
      <c r="EY312" s="144" t="str">
        <f t="shared" si="181"/>
        <v>XXX</v>
      </c>
      <c r="EZ312" s="144" t="str">
        <f t="shared" si="182"/>
        <v>OK</v>
      </c>
      <c r="FA312" s="144" t="str">
        <f t="shared" si="183"/>
        <v>OK</v>
      </c>
      <c r="FB312" s="144" t="str">
        <f t="shared" si="184"/>
        <v>OK</v>
      </c>
    </row>
    <row r="313" spans="2:158" ht="14.4" x14ac:dyDescent="0.3">
      <c r="B313" s="144">
        <v>308</v>
      </c>
      <c r="C313" s="68" t="s">
        <v>871</v>
      </c>
      <c r="D313" s="69" t="s">
        <v>872</v>
      </c>
      <c r="E313" s="70" t="s">
        <v>13</v>
      </c>
      <c r="F313" s="73">
        <f t="shared" si="185"/>
        <v>143516</v>
      </c>
      <c r="G313" s="73">
        <f t="shared" si="185"/>
        <v>143516</v>
      </c>
      <c r="H313" s="73">
        <f t="shared" si="185"/>
        <v>143516</v>
      </c>
      <c r="I313" s="73">
        <f t="shared" si="185"/>
        <v>143516</v>
      </c>
      <c r="J313" s="37"/>
      <c r="K313" s="73">
        <v>143516</v>
      </c>
      <c r="L313" s="73">
        <v>143516</v>
      </c>
      <c r="M313" s="73">
        <v>143516</v>
      </c>
      <c r="N313" s="73">
        <v>143516</v>
      </c>
      <c r="O313" s="73">
        <v>143516</v>
      </c>
      <c r="P313" s="73">
        <v>143516</v>
      </c>
      <c r="Q313" s="73">
        <v>143516</v>
      </c>
      <c r="R313" s="270">
        <f t="shared" si="152"/>
        <v>143516</v>
      </c>
      <c r="S313" s="73">
        <v>144645</v>
      </c>
      <c r="T313" s="73">
        <v>144645</v>
      </c>
      <c r="U313" s="73">
        <v>144645</v>
      </c>
      <c r="V313" s="73">
        <v>144645</v>
      </c>
      <c r="W313" s="73">
        <v>144645</v>
      </c>
      <c r="X313" s="73">
        <v>144645</v>
      </c>
      <c r="Y313" s="73">
        <v>144645</v>
      </c>
      <c r="Z313" s="73">
        <v>144645</v>
      </c>
      <c r="AA313" s="270">
        <f t="shared" si="153"/>
        <v>144645</v>
      </c>
      <c r="AB313" s="73">
        <v>149012</v>
      </c>
      <c r="AC313" s="73">
        <v>149012</v>
      </c>
      <c r="AD313" s="73">
        <v>149012</v>
      </c>
      <c r="AE313" s="270">
        <f t="shared" si="154"/>
        <v>149012</v>
      </c>
      <c r="AF313" s="73">
        <v>145775</v>
      </c>
      <c r="AG313" s="73">
        <v>145775</v>
      </c>
      <c r="AH313" s="73">
        <v>145775</v>
      </c>
      <c r="AI313" s="73">
        <v>145775</v>
      </c>
      <c r="AJ313" s="73">
        <v>145775</v>
      </c>
      <c r="AK313" s="73">
        <v>145775</v>
      </c>
      <c r="AL313" s="73">
        <v>145775</v>
      </c>
      <c r="AM313" s="73">
        <v>145775</v>
      </c>
      <c r="AN313" s="73">
        <v>145775</v>
      </c>
      <c r="AO313" s="73">
        <v>145775</v>
      </c>
      <c r="AP313" s="73">
        <v>145775</v>
      </c>
      <c r="AQ313" s="73">
        <v>145775</v>
      </c>
      <c r="AR313" s="270">
        <f t="shared" si="155"/>
        <v>145775</v>
      </c>
      <c r="AS313" s="73">
        <v>148534</v>
      </c>
      <c r="AT313" s="73">
        <v>148534</v>
      </c>
      <c r="AU313" s="73">
        <v>148534</v>
      </c>
      <c r="AV313" s="73">
        <v>148534</v>
      </c>
      <c r="AW313" s="73">
        <v>148534</v>
      </c>
      <c r="AX313" s="73">
        <v>148534</v>
      </c>
      <c r="AY313" s="73">
        <v>148534</v>
      </c>
      <c r="AZ313" s="73">
        <v>148534</v>
      </c>
      <c r="BA313" s="270">
        <f t="shared" si="156"/>
        <v>148534</v>
      </c>
      <c r="BB313" s="73">
        <v>148617</v>
      </c>
      <c r="BC313" s="73">
        <v>148617</v>
      </c>
      <c r="BD313" s="73">
        <v>148617</v>
      </c>
      <c r="BE313" s="73">
        <v>148617</v>
      </c>
      <c r="BF313" s="73">
        <v>148617</v>
      </c>
      <c r="BG313" s="73">
        <v>148617</v>
      </c>
      <c r="BH313" s="73">
        <v>148617</v>
      </c>
      <c r="BI313" s="270">
        <f t="shared" si="157"/>
        <v>148617</v>
      </c>
      <c r="BJ313" s="73">
        <v>144515</v>
      </c>
      <c r="BK313" s="73">
        <v>144515</v>
      </c>
      <c r="BL313" s="270">
        <f t="shared" si="158"/>
        <v>144515</v>
      </c>
      <c r="BM313" s="73">
        <v>143470</v>
      </c>
      <c r="BN313" s="73">
        <v>143470</v>
      </c>
      <c r="BO313" s="73">
        <v>143470</v>
      </c>
      <c r="BP313" s="73">
        <v>143470</v>
      </c>
      <c r="BQ313" s="73">
        <v>143470</v>
      </c>
      <c r="BR313" s="73">
        <v>143470</v>
      </c>
      <c r="BS313" s="73">
        <v>143470</v>
      </c>
      <c r="BT313" s="73">
        <v>143470</v>
      </c>
      <c r="BU313" s="73">
        <v>143470</v>
      </c>
      <c r="BV313" s="73">
        <v>143470</v>
      </c>
      <c r="BW313" s="270">
        <f t="shared" si="159"/>
        <v>143470</v>
      </c>
      <c r="BX313" s="73">
        <v>151898</v>
      </c>
      <c r="BY313" s="73">
        <v>151898</v>
      </c>
      <c r="BZ313" s="73">
        <v>151898</v>
      </c>
      <c r="CA313" s="73">
        <v>151898</v>
      </c>
      <c r="CB313" s="73">
        <v>151898</v>
      </c>
      <c r="CC313" s="73">
        <v>151898</v>
      </c>
      <c r="CD313" s="73">
        <v>151898</v>
      </c>
      <c r="CE313" s="73">
        <v>151898</v>
      </c>
      <c r="CF313" s="270">
        <f t="shared" si="160"/>
        <v>151898</v>
      </c>
      <c r="CG313" s="73">
        <v>143007</v>
      </c>
      <c r="CH313" s="73">
        <v>143007</v>
      </c>
      <c r="CI313" s="73">
        <v>143007</v>
      </c>
      <c r="CJ313" s="73">
        <v>143007</v>
      </c>
      <c r="CK313" s="73">
        <v>143007</v>
      </c>
      <c r="CL313" s="73">
        <v>143007</v>
      </c>
      <c r="CM313" s="73">
        <v>143007</v>
      </c>
      <c r="CN313" s="73">
        <v>143007</v>
      </c>
      <c r="CO313" s="73">
        <v>143007</v>
      </c>
      <c r="CP313" s="270">
        <f t="shared" si="161"/>
        <v>143007</v>
      </c>
      <c r="CQ313" s="73">
        <v>143728</v>
      </c>
      <c r="CR313" s="73">
        <v>143728</v>
      </c>
      <c r="CS313" s="73">
        <v>143728</v>
      </c>
      <c r="CT313" s="73">
        <v>143728</v>
      </c>
      <c r="CU313" s="73">
        <v>143728</v>
      </c>
      <c r="CV313" s="73">
        <v>143728</v>
      </c>
      <c r="CW313" s="73">
        <v>143728</v>
      </c>
      <c r="CX313" s="73">
        <v>143728</v>
      </c>
      <c r="CY313" s="73">
        <v>143728</v>
      </c>
      <c r="CZ313" s="73">
        <v>143728</v>
      </c>
      <c r="DA313" s="270">
        <f t="shared" si="162"/>
        <v>143728</v>
      </c>
      <c r="DB313" s="73">
        <v>139744</v>
      </c>
      <c r="DC313" s="73">
        <v>139744</v>
      </c>
      <c r="DD313" s="270">
        <f t="shared" si="163"/>
        <v>139744</v>
      </c>
      <c r="DE313" s="73">
        <v>145294</v>
      </c>
      <c r="DF313" s="73">
        <v>145294</v>
      </c>
      <c r="DG313" s="73">
        <v>145294</v>
      </c>
      <c r="DH313" s="73">
        <v>145294</v>
      </c>
      <c r="DI313" s="73">
        <v>145294</v>
      </c>
      <c r="DJ313" s="73">
        <v>145294</v>
      </c>
      <c r="DK313" s="73">
        <v>145294</v>
      </c>
      <c r="DL313" s="73">
        <v>145294</v>
      </c>
      <c r="DM313" s="73">
        <v>145294</v>
      </c>
      <c r="DN313" s="73">
        <v>145294</v>
      </c>
      <c r="DO313" s="270">
        <f t="shared" si="164"/>
        <v>145294</v>
      </c>
      <c r="DP313" s="73">
        <v>144239</v>
      </c>
      <c r="DQ313" s="73">
        <v>144239</v>
      </c>
      <c r="DR313" s="73">
        <v>144239</v>
      </c>
      <c r="DS313" s="73">
        <v>144239</v>
      </c>
      <c r="DT313" s="73">
        <v>144239</v>
      </c>
      <c r="DU313" s="73">
        <v>144239</v>
      </c>
      <c r="DV313" s="73">
        <v>144239</v>
      </c>
      <c r="DW313" s="73">
        <v>144239</v>
      </c>
      <c r="DX313" s="73">
        <v>144239</v>
      </c>
      <c r="DY313" s="73">
        <v>144239</v>
      </c>
      <c r="DZ313" s="270">
        <f t="shared" si="165"/>
        <v>144239</v>
      </c>
      <c r="EA313" s="73">
        <v>145685</v>
      </c>
      <c r="EB313" s="73">
        <v>145685</v>
      </c>
      <c r="EC313" s="73">
        <v>145685</v>
      </c>
      <c r="ED313" s="73">
        <v>145685</v>
      </c>
      <c r="EE313" s="73">
        <v>145685</v>
      </c>
      <c r="EF313" s="73">
        <v>145685</v>
      </c>
      <c r="EG313" s="73">
        <v>145685</v>
      </c>
      <c r="EH313" s="73">
        <v>145685</v>
      </c>
      <c r="EI313" s="73">
        <v>145685</v>
      </c>
      <c r="EJ313" s="73">
        <v>145685</v>
      </c>
      <c r="EK313" s="270">
        <f t="shared" si="166"/>
        <v>145685</v>
      </c>
      <c r="EM313" s="306">
        <f t="shared" si="168"/>
        <v>145445.26666666666</v>
      </c>
      <c r="EN313" s="144" t="str">
        <f t="shared" si="170"/>
        <v>OK</v>
      </c>
      <c r="EO313" s="144" t="str">
        <f t="shared" si="171"/>
        <v>OK</v>
      </c>
      <c r="EP313" s="144" t="str">
        <f t="shared" si="172"/>
        <v>OK</v>
      </c>
      <c r="EQ313" s="144" t="str">
        <f t="shared" si="173"/>
        <v>OK</v>
      </c>
      <c r="ER313" s="144" t="str">
        <f t="shared" si="174"/>
        <v>OK</v>
      </c>
      <c r="ES313" s="144" t="str">
        <f t="shared" si="175"/>
        <v>OK</v>
      </c>
      <c r="ET313" s="144" t="str">
        <f t="shared" si="176"/>
        <v>OK</v>
      </c>
      <c r="EU313" s="144" t="str">
        <f t="shared" si="177"/>
        <v>OK</v>
      </c>
      <c r="EV313" s="144" t="str">
        <f t="shared" si="178"/>
        <v>OK</v>
      </c>
      <c r="EW313" s="144" t="str">
        <f t="shared" si="179"/>
        <v>OK</v>
      </c>
      <c r="EX313" s="144" t="str">
        <f t="shared" si="180"/>
        <v>OK</v>
      </c>
      <c r="EY313" s="144" t="str">
        <f t="shared" si="181"/>
        <v>OK</v>
      </c>
      <c r="EZ313" s="144" t="str">
        <f t="shared" si="182"/>
        <v>OK</v>
      </c>
      <c r="FA313" s="144" t="str">
        <f t="shared" si="183"/>
        <v>OK</v>
      </c>
      <c r="FB313" s="144" t="str">
        <f t="shared" si="184"/>
        <v>OK</v>
      </c>
    </row>
    <row r="314" spans="2:158" ht="14.4" x14ac:dyDescent="0.3">
      <c r="B314" s="144">
        <v>309</v>
      </c>
      <c r="C314" s="68" t="s">
        <v>873</v>
      </c>
      <c r="D314" s="69" t="s">
        <v>874</v>
      </c>
      <c r="E314" s="70" t="s">
        <v>13</v>
      </c>
      <c r="F314" s="73">
        <f t="shared" si="185"/>
        <v>419895</v>
      </c>
      <c r="G314" s="73">
        <f t="shared" si="185"/>
        <v>419895</v>
      </c>
      <c r="H314" s="73">
        <f t="shared" si="185"/>
        <v>419895</v>
      </c>
      <c r="I314" s="73">
        <f t="shared" si="185"/>
        <v>419895</v>
      </c>
      <c r="J314" s="37"/>
      <c r="K314" s="73">
        <v>419895</v>
      </c>
      <c r="L314" s="73">
        <v>419895</v>
      </c>
      <c r="M314" s="73">
        <v>419895</v>
      </c>
      <c r="N314" s="73">
        <v>419895</v>
      </c>
      <c r="O314" s="73">
        <v>419895</v>
      </c>
      <c r="P314" s="73">
        <v>419895</v>
      </c>
      <c r="Q314" s="73">
        <v>419895</v>
      </c>
      <c r="R314" s="270">
        <f t="shared" si="152"/>
        <v>419895</v>
      </c>
      <c r="S314" s="73">
        <v>426341</v>
      </c>
      <c r="T314" s="73">
        <v>426341</v>
      </c>
      <c r="U314" s="73">
        <v>426341</v>
      </c>
      <c r="V314" s="73">
        <v>426341</v>
      </c>
      <c r="W314" s="73">
        <v>426341</v>
      </c>
      <c r="X314" s="73">
        <v>426341</v>
      </c>
      <c r="Y314" s="73">
        <v>426341</v>
      </c>
      <c r="Z314" s="73">
        <v>426341</v>
      </c>
      <c r="AA314" s="270">
        <f t="shared" si="153"/>
        <v>426341</v>
      </c>
      <c r="AB314" s="73">
        <v>451244</v>
      </c>
      <c r="AC314" s="73">
        <v>451244</v>
      </c>
      <c r="AD314" s="73">
        <v>451244</v>
      </c>
      <c r="AE314" s="270">
        <f t="shared" si="154"/>
        <v>451244</v>
      </c>
      <c r="AF314" s="73">
        <v>432789</v>
      </c>
      <c r="AG314" s="73">
        <v>432789</v>
      </c>
      <c r="AH314" s="73">
        <v>432789</v>
      </c>
      <c r="AI314" s="73">
        <v>432789</v>
      </c>
      <c r="AJ314" s="73">
        <v>432789</v>
      </c>
      <c r="AK314" s="73">
        <v>432789</v>
      </c>
      <c r="AL314" s="73">
        <v>432789</v>
      </c>
      <c r="AM314" s="73">
        <v>432789</v>
      </c>
      <c r="AN314" s="73">
        <v>432789</v>
      </c>
      <c r="AO314" s="73">
        <v>432789</v>
      </c>
      <c r="AP314" s="73">
        <v>432789</v>
      </c>
      <c r="AQ314" s="73">
        <v>432789</v>
      </c>
      <c r="AR314" s="270">
        <f t="shared" si="155"/>
        <v>432789</v>
      </c>
      <c r="AS314" s="73">
        <v>448518</v>
      </c>
      <c r="AT314" s="73">
        <v>448518</v>
      </c>
      <c r="AU314" s="73">
        <v>448518</v>
      </c>
      <c r="AV314" s="73">
        <v>448518</v>
      </c>
      <c r="AW314" s="73">
        <v>448518</v>
      </c>
      <c r="AX314" s="73">
        <v>448518</v>
      </c>
      <c r="AY314" s="73">
        <v>448518</v>
      </c>
      <c r="AZ314" s="73">
        <v>448518</v>
      </c>
      <c r="BA314" s="270">
        <f t="shared" si="156"/>
        <v>448518</v>
      </c>
      <c r="BB314" s="73">
        <v>448997</v>
      </c>
      <c r="BC314" s="73">
        <v>448997</v>
      </c>
      <c r="BD314" s="73">
        <v>448997</v>
      </c>
      <c r="BE314" s="73">
        <v>448997</v>
      </c>
      <c r="BF314" s="73">
        <v>448997</v>
      </c>
      <c r="BG314" s="73">
        <v>448997</v>
      </c>
      <c r="BH314" s="73">
        <v>448997</v>
      </c>
      <c r="BI314" s="270">
        <f t="shared" si="157"/>
        <v>448997</v>
      </c>
      <c r="BJ314" s="73">
        <v>425605</v>
      </c>
      <c r="BK314" s="73">
        <v>425605</v>
      </c>
      <c r="BL314" s="270">
        <f t="shared" si="158"/>
        <v>425605</v>
      </c>
      <c r="BM314" s="73">
        <v>419637</v>
      </c>
      <c r="BN314" s="73">
        <v>419637</v>
      </c>
      <c r="BO314" s="73">
        <v>419637</v>
      </c>
      <c r="BP314" s="73">
        <v>419637</v>
      </c>
      <c r="BQ314" s="73">
        <v>419637</v>
      </c>
      <c r="BR314" s="73">
        <v>419637</v>
      </c>
      <c r="BS314" s="73">
        <v>419637</v>
      </c>
      <c r="BT314" s="73">
        <v>419637</v>
      </c>
      <c r="BU314" s="73">
        <v>419637</v>
      </c>
      <c r="BV314" s="73">
        <v>419637</v>
      </c>
      <c r="BW314" s="270">
        <f t="shared" si="159"/>
        <v>419637</v>
      </c>
      <c r="BX314" s="73">
        <v>467711</v>
      </c>
      <c r="BY314" s="73">
        <v>467711</v>
      </c>
      <c r="BZ314" s="73">
        <v>467711</v>
      </c>
      <c r="CA314" s="73">
        <v>467711</v>
      </c>
      <c r="CB314" s="73">
        <v>467711</v>
      </c>
      <c r="CC314" s="73">
        <v>467711</v>
      </c>
      <c r="CD314" s="73">
        <v>467711</v>
      </c>
      <c r="CE314" s="73">
        <v>467711</v>
      </c>
      <c r="CF314" s="270">
        <f t="shared" si="160"/>
        <v>467711</v>
      </c>
      <c r="CG314" s="73">
        <v>416993</v>
      </c>
      <c r="CH314" s="73">
        <v>416993</v>
      </c>
      <c r="CI314" s="73">
        <v>416993</v>
      </c>
      <c r="CJ314" s="73">
        <v>416993</v>
      </c>
      <c r="CK314" s="73">
        <v>416993</v>
      </c>
      <c r="CL314" s="73">
        <v>416993</v>
      </c>
      <c r="CM314" s="73">
        <v>416993</v>
      </c>
      <c r="CN314" s="73">
        <v>416993</v>
      </c>
      <c r="CO314" s="73">
        <v>416993</v>
      </c>
      <c r="CP314" s="270">
        <f t="shared" si="161"/>
        <v>416993</v>
      </c>
      <c r="CQ314" s="73">
        <v>421111</v>
      </c>
      <c r="CR314" s="73">
        <v>421111</v>
      </c>
      <c r="CS314" s="73">
        <v>421111</v>
      </c>
      <c r="CT314" s="73">
        <v>421111</v>
      </c>
      <c r="CU314" s="73">
        <v>421111</v>
      </c>
      <c r="CV314" s="73">
        <v>421111</v>
      </c>
      <c r="CW314" s="73">
        <v>421111</v>
      </c>
      <c r="CX314" s="73">
        <v>421111</v>
      </c>
      <c r="CY314" s="73">
        <v>421111</v>
      </c>
      <c r="CZ314" s="73">
        <v>421111</v>
      </c>
      <c r="DA314" s="270">
        <f t="shared" si="162"/>
        <v>421111</v>
      </c>
      <c r="DB314" s="73">
        <v>398382</v>
      </c>
      <c r="DC314" s="73">
        <v>398382</v>
      </c>
      <c r="DD314" s="270">
        <f t="shared" si="163"/>
        <v>398382</v>
      </c>
      <c r="DE314" s="73">
        <v>430038</v>
      </c>
      <c r="DF314" s="73">
        <v>430038</v>
      </c>
      <c r="DG314" s="73">
        <v>430038</v>
      </c>
      <c r="DH314" s="73">
        <v>430038</v>
      </c>
      <c r="DI314" s="73">
        <v>430038</v>
      </c>
      <c r="DJ314" s="73">
        <v>430038</v>
      </c>
      <c r="DK314" s="73">
        <v>430038</v>
      </c>
      <c r="DL314" s="73">
        <v>430038</v>
      </c>
      <c r="DM314" s="73">
        <v>430038</v>
      </c>
      <c r="DN314" s="73">
        <v>430038</v>
      </c>
      <c r="DO314" s="270">
        <f t="shared" si="164"/>
        <v>430038</v>
      </c>
      <c r="DP314" s="73">
        <v>424016</v>
      </c>
      <c r="DQ314" s="73">
        <v>424016</v>
      </c>
      <c r="DR314" s="73">
        <v>424016</v>
      </c>
      <c r="DS314" s="73">
        <v>424016</v>
      </c>
      <c r="DT314" s="73">
        <v>424016</v>
      </c>
      <c r="DU314" s="73">
        <v>424016</v>
      </c>
      <c r="DV314" s="73">
        <v>424016</v>
      </c>
      <c r="DW314" s="73">
        <v>424016</v>
      </c>
      <c r="DX314" s="73">
        <v>424016</v>
      </c>
      <c r="DY314" s="73">
        <v>424016</v>
      </c>
      <c r="DZ314" s="270">
        <f t="shared" si="165"/>
        <v>424016</v>
      </c>
      <c r="EA314" s="73">
        <v>432273</v>
      </c>
      <c r="EB314" s="73">
        <v>432273</v>
      </c>
      <c r="EC314" s="73">
        <v>432273</v>
      </c>
      <c r="ED314" s="73">
        <v>432273</v>
      </c>
      <c r="EE314" s="73">
        <v>432273</v>
      </c>
      <c r="EF314" s="73">
        <v>432273</v>
      </c>
      <c r="EG314" s="73">
        <v>432273</v>
      </c>
      <c r="EH314" s="73">
        <v>432273</v>
      </c>
      <c r="EI314" s="73">
        <v>432273</v>
      </c>
      <c r="EJ314" s="73">
        <v>432273</v>
      </c>
      <c r="EK314" s="270">
        <f t="shared" si="166"/>
        <v>432273</v>
      </c>
      <c r="EM314" s="306">
        <f t="shared" si="168"/>
        <v>430903.33333333331</v>
      </c>
      <c r="EN314" s="144" t="str">
        <f t="shared" si="170"/>
        <v>OK</v>
      </c>
      <c r="EO314" s="144" t="str">
        <f t="shared" si="171"/>
        <v>OK</v>
      </c>
      <c r="EP314" s="144" t="str">
        <f t="shared" si="172"/>
        <v>OK</v>
      </c>
      <c r="EQ314" s="144" t="str">
        <f t="shared" si="173"/>
        <v>OK</v>
      </c>
      <c r="ER314" s="144" t="str">
        <f t="shared" si="174"/>
        <v>OK</v>
      </c>
      <c r="ES314" s="144" t="str">
        <f t="shared" si="175"/>
        <v>OK</v>
      </c>
      <c r="ET314" s="144" t="str">
        <f t="shared" si="176"/>
        <v>OK</v>
      </c>
      <c r="EU314" s="144" t="str">
        <f t="shared" si="177"/>
        <v>OK</v>
      </c>
      <c r="EV314" s="144" t="str">
        <f t="shared" si="178"/>
        <v>OK</v>
      </c>
      <c r="EW314" s="144" t="str">
        <f t="shared" si="179"/>
        <v>OK</v>
      </c>
      <c r="EX314" s="144" t="str">
        <f t="shared" si="180"/>
        <v>XXX</v>
      </c>
      <c r="EY314" s="144" t="str">
        <f t="shared" si="181"/>
        <v>XXX</v>
      </c>
      <c r="EZ314" s="144" t="str">
        <f t="shared" si="182"/>
        <v>OK</v>
      </c>
      <c r="FA314" s="144" t="str">
        <f t="shared" si="183"/>
        <v>OK</v>
      </c>
      <c r="FB314" s="144" t="str">
        <f t="shared" si="184"/>
        <v>OK</v>
      </c>
    </row>
    <row r="315" spans="2:158" ht="14.4" x14ac:dyDescent="0.3">
      <c r="B315" s="144">
        <v>310</v>
      </c>
      <c r="C315" s="68" t="s">
        <v>875</v>
      </c>
      <c r="D315" s="69" t="s">
        <v>876</v>
      </c>
      <c r="E315" s="70" t="s">
        <v>263</v>
      </c>
      <c r="F315" s="73">
        <f t="shared" si="185"/>
        <v>6658</v>
      </c>
      <c r="G315" s="73">
        <f t="shared" si="185"/>
        <v>6658</v>
      </c>
      <c r="H315" s="73">
        <f t="shared" si="185"/>
        <v>6658</v>
      </c>
      <c r="I315" s="73">
        <f t="shared" si="185"/>
        <v>6658</v>
      </c>
      <c r="J315" s="37"/>
      <c r="K315" s="73">
        <v>6658</v>
      </c>
      <c r="L315" s="73">
        <v>6658</v>
      </c>
      <c r="M315" s="73">
        <v>6658</v>
      </c>
      <c r="N315" s="73">
        <v>6658</v>
      </c>
      <c r="O315" s="73">
        <v>6658</v>
      </c>
      <c r="P315" s="73">
        <v>6658</v>
      </c>
      <c r="Q315" s="73">
        <v>6658</v>
      </c>
      <c r="R315" s="270">
        <f t="shared" si="152"/>
        <v>6658</v>
      </c>
      <c r="S315" s="73">
        <v>6724</v>
      </c>
      <c r="T315" s="73">
        <v>6724</v>
      </c>
      <c r="U315" s="73">
        <v>6724</v>
      </c>
      <c r="V315" s="73">
        <v>6724</v>
      </c>
      <c r="W315" s="73">
        <v>6724</v>
      </c>
      <c r="X315" s="73">
        <v>6724</v>
      </c>
      <c r="Y315" s="73">
        <v>6724</v>
      </c>
      <c r="Z315" s="73">
        <v>6724</v>
      </c>
      <c r="AA315" s="270">
        <f t="shared" si="153"/>
        <v>6724</v>
      </c>
      <c r="AB315" s="73">
        <v>6981</v>
      </c>
      <c r="AC315" s="73">
        <v>6981</v>
      </c>
      <c r="AD315" s="73">
        <v>6981</v>
      </c>
      <c r="AE315" s="270">
        <f t="shared" si="154"/>
        <v>6981</v>
      </c>
      <c r="AF315" s="73">
        <v>6790</v>
      </c>
      <c r="AG315" s="73">
        <v>6790</v>
      </c>
      <c r="AH315" s="73">
        <v>6790</v>
      </c>
      <c r="AI315" s="73">
        <v>6790</v>
      </c>
      <c r="AJ315" s="73">
        <v>6790</v>
      </c>
      <c r="AK315" s="73">
        <v>6790</v>
      </c>
      <c r="AL315" s="73">
        <v>6790</v>
      </c>
      <c r="AM315" s="73">
        <v>6790</v>
      </c>
      <c r="AN315" s="73">
        <v>6790</v>
      </c>
      <c r="AO315" s="73">
        <v>6790</v>
      </c>
      <c r="AP315" s="73">
        <v>6790</v>
      </c>
      <c r="AQ315" s="73">
        <v>6790</v>
      </c>
      <c r="AR315" s="270">
        <f t="shared" si="155"/>
        <v>6790</v>
      </c>
      <c r="AS315" s="73">
        <v>6952</v>
      </c>
      <c r="AT315" s="73">
        <v>6952</v>
      </c>
      <c r="AU315" s="73">
        <v>6952</v>
      </c>
      <c r="AV315" s="73">
        <v>6952</v>
      </c>
      <c r="AW315" s="73">
        <v>6952</v>
      </c>
      <c r="AX315" s="73">
        <v>6952</v>
      </c>
      <c r="AY315" s="73">
        <v>6952</v>
      </c>
      <c r="AZ315" s="73">
        <v>6952</v>
      </c>
      <c r="BA315" s="270">
        <f t="shared" si="156"/>
        <v>6952</v>
      </c>
      <c r="BB315" s="73">
        <v>6958</v>
      </c>
      <c r="BC315" s="73">
        <v>6958</v>
      </c>
      <c r="BD315" s="73">
        <v>6958</v>
      </c>
      <c r="BE315" s="73">
        <v>6958</v>
      </c>
      <c r="BF315" s="73">
        <v>6958</v>
      </c>
      <c r="BG315" s="73">
        <v>6958</v>
      </c>
      <c r="BH315" s="73">
        <v>6958</v>
      </c>
      <c r="BI315" s="270">
        <f t="shared" si="157"/>
        <v>6958</v>
      </c>
      <c r="BJ315" s="73">
        <v>6717</v>
      </c>
      <c r="BK315" s="73">
        <v>6717</v>
      </c>
      <c r="BL315" s="270">
        <f t="shared" si="158"/>
        <v>6717</v>
      </c>
      <c r="BM315" s="73">
        <v>6656</v>
      </c>
      <c r="BN315" s="73">
        <v>6656</v>
      </c>
      <c r="BO315" s="73">
        <v>6656</v>
      </c>
      <c r="BP315" s="73">
        <v>6656</v>
      </c>
      <c r="BQ315" s="73">
        <v>6656</v>
      </c>
      <c r="BR315" s="73">
        <v>6656</v>
      </c>
      <c r="BS315" s="73">
        <v>6656</v>
      </c>
      <c r="BT315" s="73">
        <v>6656</v>
      </c>
      <c r="BU315" s="73">
        <v>6656</v>
      </c>
      <c r="BV315" s="73">
        <v>6656</v>
      </c>
      <c r="BW315" s="270">
        <f t="shared" si="159"/>
        <v>6656</v>
      </c>
      <c r="BX315" s="73">
        <v>7150</v>
      </c>
      <c r="BY315" s="73">
        <v>7150</v>
      </c>
      <c r="BZ315" s="73">
        <v>7150</v>
      </c>
      <c r="CA315" s="73">
        <v>7150</v>
      </c>
      <c r="CB315" s="73">
        <v>7150</v>
      </c>
      <c r="CC315" s="73">
        <v>7150</v>
      </c>
      <c r="CD315" s="73">
        <v>7150</v>
      </c>
      <c r="CE315" s="73">
        <v>7150</v>
      </c>
      <c r="CF315" s="270">
        <f t="shared" si="160"/>
        <v>7150</v>
      </c>
      <c r="CG315" s="73">
        <v>6628</v>
      </c>
      <c r="CH315" s="73">
        <v>6628</v>
      </c>
      <c r="CI315" s="73">
        <v>6628</v>
      </c>
      <c r="CJ315" s="73">
        <v>6628</v>
      </c>
      <c r="CK315" s="73">
        <v>6628</v>
      </c>
      <c r="CL315" s="73">
        <v>6628</v>
      </c>
      <c r="CM315" s="73">
        <v>6628</v>
      </c>
      <c r="CN315" s="73">
        <v>6628</v>
      </c>
      <c r="CO315" s="73">
        <v>6628</v>
      </c>
      <c r="CP315" s="270">
        <f t="shared" si="161"/>
        <v>6628</v>
      </c>
      <c r="CQ315" s="73">
        <v>6671</v>
      </c>
      <c r="CR315" s="73">
        <v>6671</v>
      </c>
      <c r="CS315" s="73">
        <v>6671</v>
      </c>
      <c r="CT315" s="73">
        <v>6671</v>
      </c>
      <c r="CU315" s="73">
        <v>6671</v>
      </c>
      <c r="CV315" s="73">
        <v>6671</v>
      </c>
      <c r="CW315" s="73">
        <v>6671</v>
      </c>
      <c r="CX315" s="73">
        <v>6671</v>
      </c>
      <c r="CY315" s="73">
        <v>6671</v>
      </c>
      <c r="CZ315" s="73">
        <v>6671</v>
      </c>
      <c r="DA315" s="270">
        <f t="shared" si="162"/>
        <v>6671</v>
      </c>
      <c r="DB315" s="73">
        <v>6437</v>
      </c>
      <c r="DC315" s="73">
        <v>6437</v>
      </c>
      <c r="DD315" s="270">
        <f t="shared" si="163"/>
        <v>6437</v>
      </c>
      <c r="DE315" s="73">
        <v>6763</v>
      </c>
      <c r="DF315" s="73">
        <v>6763</v>
      </c>
      <c r="DG315" s="73">
        <v>6763</v>
      </c>
      <c r="DH315" s="73">
        <v>6763</v>
      </c>
      <c r="DI315" s="73">
        <v>6763</v>
      </c>
      <c r="DJ315" s="73">
        <v>6763</v>
      </c>
      <c r="DK315" s="73">
        <v>6763</v>
      </c>
      <c r="DL315" s="73">
        <v>6763</v>
      </c>
      <c r="DM315" s="73">
        <v>6763</v>
      </c>
      <c r="DN315" s="73">
        <v>6763</v>
      </c>
      <c r="DO315" s="270">
        <f t="shared" si="164"/>
        <v>6763</v>
      </c>
      <c r="DP315" s="73">
        <v>6700</v>
      </c>
      <c r="DQ315" s="73">
        <v>6700</v>
      </c>
      <c r="DR315" s="73">
        <v>6700</v>
      </c>
      <c r="DS315" s="73">
        <v>6700</v>
      </c>
      <c r="DT315" s="73">
        <v>6700</v>
      </c>
      <c r="DU315" s="73">
        <v>6700</v>
      </c>
      <c r="DV315" s="73">
        <v>6700</v>
      </c>
      <c r="DW315" s="73">
        <v>6700</v>
      </c>
      <c r="DX315" s="73">
        <v>6700</v>
      </c>
      <c r="DY315" s="73">
        <v>6700</v>
      </c>
      <c r="DZ315" s="270">
        <f t="shared" si="165"/>
        <v>6700</v>
      </c>
      <c r="EA315" s="73">
        <v>6786</v>
      </c>
      <c r="EB315" s="73">
        <v>6786</v>
      </c>
      <c r="EC315" s="73">
        <v>6786</v>
      </c>
      <c r="ED315" s="73">
        <v>6786</v>
      </c>
      <c r="EE315" s="73">
        <v>6786</v>
      </c>
      <c r="EF315" s="73">
        <v>6786</v>
      </c>
      <c r="EG315" s="73">
        <v>6786</v>
      </c>
      <c r="EH315" s="73">
        <v>6786</v>
      </c>
      <c r="EI315" s="73">
        <v>6786</v>
      </c>
      <c r="EJ315" s="73">
        <v>6786</v>
      </c>
      <c r="EK315" s="270">
        <f t="shared" si="166"/>
        <v>6786</v>
      </c>
      <c r="EM315" s="306">
        <f t="shared" si="168"/>
        <v>6771.4</v>
      </c>
      <c r="EN315" s="144" t="str">
        <f t="shared" si="170"/>
        <v>OK</v>
      </c>
      <c r="EO315" s="144" t="str">
        <f t="shared" si="171"/>
        <v>OK</v>
      </c>
      <c r="EP315" s="144" t="str">
        <f t="shared" si="172"/>
        <v>OK</v>
      </c>
      <c r="EQ315" s="144" t="str">
        <f t="shared" si="173"/>
        <v>OK</v>
      </c>
      <c r="ER315" s="144" t="str">
        <f t="shared" si="174"/>
        <v>OK</v>
      </c>
      <c r="ES315" s="144" t="str">
        <f t="shared" si="175"/>
        <v>OK</v>
      </c>
      <c r="ET315" s="144" t="str">
        <f t="shared" si="176"/>
        <v>OK</v>
      </c>
      <c r="EU315" s="144" t="str">
        <f t="shared" si="177"/>
        <v>OK</v>
      </c>
      <c r="EV315" s="144" t="str">
        <f t="shared" si="178"/>
        <v>OK</v>
      </c>
      <c r="EW315" s="144" t="str">
        <f t="shared" si="179"/>
        <v>OK</v>
      </c>
      <c r="EX315" s="144" t="str">
        <f t="shared" si="180"/>
        <v>OK</v>
      </c>
      <c r="EY315" s="144" t="str">
        <f t="shared" si="181"/>
        <v>OK</v>
      </c>
      <c r="EZ315" s="144" t="str">
        <f t="shared" si="182"/>
        <v>OK</v>
      </c>
      <c r="FA315" s="144" t="str">
        <f t="shared" si="183"/>
        <v>OK</v>
      </c>
      <c r="FB315" s="144" t="str">
        <f t="shared" si="184"/>
        <v>OK</v>
      </c>
    </row>
    <row r="316" spans="2:158" ht="14.4" x14ac:dyDescent="0.3">
      <c r="B316" s="144">
        <v>311</v>
      </c>
      <c r="C316" s="68" t="s">
        <v>877</v>
      </c>
      <c r="D316" s="69" t="s">
        <v>878</v>
      </c>
      <c r="E316" s="70" t="s">
        <v>13</v>
      </c>
      <c r="F316" s="73">
        <f t="shared" si="185"/>
        <v>297200</v>
      </c>
      <c r="G316" s="73">
        <f t="shared" si="185"/>
        <v>297200</v>
      </c>
      <c r="H316" s="73">
        <f t="shared" si="185"/>
        <v>297200</v>
      </c>
      <c r="I316" s="73">
        <f t="shared" si="185"/>
        <v>297200</v>
      </c>
      <c r="J316" s="37"/>
      <c r="K316" s="73">
        <v>297200</v>
      </c>
      <c r="L316" s="73">
        <v>297200</v>
      </c>
      <c r="M316" s="73">
        <v>297200</v>
      </c>
      <c r="N316" s="73">
        <v>297200</v>
      </c>
      <c r="O316" s="73">
        <v>297200</v>
      </c>
      <c r="P316" s="73">
        <v>297200</v>
      </c>
      <c r="Q316" s="73">
        <v>297200</v>
      </c>
      <c r="R316" s="270">
        <f t="shared" si="152"/>
        <v>297200</v>
      </c>
      <c r="S316" s="73">
        <v>301456</v>
      </c>
      <c r="T316" s="73">
        <v>301456</v>
      </c>
      <c r="U316" s="73">
        <v>301456</v>
      </c>
      <c r="V316" s="73">
        <v>301456</v>
      </c>
      <c r="W316" s="73">
        <v>301456</v>
      </c>
      <c r="X316" s="73">
        <v>301456</v>
      </c>
      <c r="Y316" s="73">
        <v>301456</v>
      </c>
      <c r="Z316" s="73">
        <v>301456</v>
      </c>
      <c r="AA316" s="270">
        <f t="shared" si="153"/>
        <v>301456</v>
      </c>
      <c r="AB316" s="73">
        <v>317894</v>
      </c>
      <c r="AC316" s="73">
        <v>317894</v>
      </c>
      <c r="AD316" s="73">
        <v>317894</v>
      </c>
      <c r="AE316" s="270">
        <f t="shared" si="154"/>
        <v>317894</v>
      </c>
      <c r="AF316" s="73">
        <v>305711</v>
      </c>
      <c r="AG316" s="73">
        <v>305711</v>
      </c>
      <c r="AH316" s="73">
        <v>305711</v>
      </c>
      <c r="AI316" s="73">
        <v>305711</v>
      </c>
      <c r="AJ316" s="73">
        <v>305711</v>
      </c>
      <c r="AK316" s="73">
        <v>305711</v>
      </c>
      <c r="AL316" s="73">
        <v>305711</v>
      </c>
      <c r="AM316" s="73">
        <v>305711</v>
      </c>
      <c r="AN316" s="73">
        <v>305711</v>
      </c>
      <c r="AO316" s="73">
        <v>305711</v>
      </c>
      <c r="AP316" s="73">
        <v>305711</v>
      </c>
      <c r="AQ316" s="73">
        <v>305711</v>
      </c>
      <c r="AR316" s="270">
        <f t="shared" si="155"/>
        <v>305711</v>
      </c>
      <c r="AS316" s="73">
        <v>316094</v>
      </c>
      <c r="AT316" s="73">
        <v>316094</v>
      </c>
      <c r="AU316" s="73">
        <v>316094</v>
      </c>
      <c r="AV316" s="73">
        <v>316094</v>
      </c>
      <c r="AW316" s="73">
        <v>316094</v>
      </c>
      <c r="AX316" s="73">
        <v>316094</v>
      </c>
      <c r="AY316" s="73">
        <v>316094</v>
      </c>
      <c r="AZ316" s="73">
        <v>316094</v>
      </c>
      <c r="BA316" s="270">
        <f t="shared" si="156"/>
        <v>316094</v>
      </c>
      <c r="BB316" s="73">
        <v>316410</v>
      </c>
      <c r="BC316" s="73">
        <v>316410</v>
      </c>
      <c r="BD316" s="73">
        <v>316410</v>
      </c>
      <c r="BE316" s="73">
        <v>316410</v>
      </c>
      <c r="BF316" s="73">
        <v>316410</v>
      </c>
      <c r="BG316" s="73">
        <v>316410</v>
      </c>
      <c r="BH316" s="73">
        <v>316410</v>
      </c>
      <c r="BI316" s="270">
        <f t="shared" si="157"/>
        <v>316410</v>
      </c>
      <c r="BJ316" s="73">
        <v>300969</v>
      </c>
      <c r="BK316" s="73">
        <v>300969</v>
      </c>
      <c r="BL316" s="270">
        <f t="shared" si="158"/>
        <v>300969</v>
      </c>
      <c r="BM316" s="73">
        <v>297030</v>
      </c>
      <c r="BN316" s="73">
        <v>297030</v>
      </c>
      <c r="BO316" s="73">
        <v>297030</v>
      </c>
      <c r="BP316" s="73">
        <v>297030</v>
      </c>
      <c r="BQ316" s="73">
        <v>297030</v>
      </c>
      <c r="BR316" s="73">
        <v>297030</v>
      </c>
      <c r="BS316" s="73">
        <v>297030</v>
      </c>
      <c r="BT316" s="73">
        <v>297030</v>
      </c>
      <c r="BU316" s="73">
        <v>297030</v>
      </c>
      <c r="BV316" s="73">
        <v>297030</v>
      </c>
      <c r="BW316" s="270">
        <f t="shared" si="159"/>
        <v>297030</v>
      </c>
      <c r="BX316" s="73">
        <v>328763</v>
      </c>
      <c r="BY316" s="73">
        <v>328763</v>
      </c>
      <c r="BZ316" s="73">
        <v>328763</v>
      </c>
      <c r="CA316" s="73">
        <v>328763</v>
      </c>
      <c r="CB316" s="73">
        <v>328763</v>
      </c>
      <c r="CC316" s="73">
        <v>328763</v>
      </c>
      <c r="CD316" s="73">
        <v>328763</v>
      </c>
      <c r="CE316" s="73">
        <v>328763</v>
      </c>
      <c r="CF316" s="270">
        <f t="shared" si="160"/>
        <v>328763</v>
      </c>
      <c r="CG316" s="73">
        <v>295285</v>
      </c>
      <c r="CH316" s="73">
        <v>295285</v>
      </c>
      <c r="CI316" s="73">
        <v>295285</v>
      </c>
      <c r="CJ316" s="73">
        <v>295285</v>
      </c>
      <c r="CK316" s="73">
        <v>295285</v>
      </c>
      <c r="CL316" s="73">
        <v>295285</v>
      </c>
      <c r="CM316" s="73">
        <v>295285</v>
      </c>
      <c r="CN316" s="73">
        <v>295285</v>
      </c>
      <c r="CO316" s="73">
        <v>295285</v>
      </c>
      <c r="CP316" s="270">
        <f t="shared" si="161"/>
        <v>295285</v>
      </c>
      <c r="CQ316" s="73">
        <v>298003</v>
      </c>
      <c r="CR316" s="73">
        <v>298003</v>
      </c>
      <c r="CS316" s="73">
        <v>298003</v>
      </c>
      <c r="CT316" s="73">
        <v>298003</v>
      </c>
      <c r="CU316" s="73">
        <v>298003</v>
      </c>
      <c r="CV316" s="73">
        <v>298003</v>
      </c>
      <c r="CW316" s="73">
        <v>298003</v>
      </c>
      <c r="CX316" s="73">
        <v>298003</v>
      </c>
      <c r="CY316" s="73">
        <v>298003</v>
      </c>
      <c r="CZ316" s="73">
        <v>298003</v>
      </c>
      <c r="DA316" s="270">
        <f t="shared" si="162"/>
        <v>298003</v>
      </c>
      <c r="DB316" s="73">
        <v>283000</v>
      </c>
      <c r="DC316" s="73">
        <v>283000</v>
      </c>
      <c r="DD316" s="270">
        <f t="shared" si="163"/>
        <v>283000</v>
      </c>
      <c r="DE316" s="73">
        <v>303896</v>
      </c>
      <c r="DF316" s="73">
        <v>303896</v>
      </c>
      <c r="DG316" s="73">
        <v>303896</v>
      </c>
      <c r="DH316" s="73">
        <v>303896</v>
      </c>
      <c r="DI316" s="73">
        <v>303896</v>
      </c>
      <c r="DJ316" s="73">
        <v>303896</v>
      </c>
      <c r="DK316" s="73">
        <v>303896</v>
      </c>
      <c r="DL316" s="73">
        <v>303896</v>
      </c>
      <c r="DM316" s="73">
        <v>303896</v>
      </c>
      <c r="DN316" s="73">
        <v>303896</v>
      </c>
      <c r="DO316" s="270">
        <f t="shared" si="164"/>
        <v>303896</v>
      </c>
      <c r="DP316" s="73">
        <v>299920</v>
      </c>
      <c r="DQ316" s="73">
        <v>299920</v>
      </c>
      <c r="DR316" s="73">
        <v>299920</v>
      </c>
      <c r="DS316" s="73">
        <v>299920</v>
      </c>
      <c r="DT316" s="73">
        <v>299920</v>
      </c>
      <c r="DU316" s="73">
        <v>299920</v>
      </c>
      <c r="DV316" s="73">
        <v>299920</v>
      </c>
      <c r="DW316" s="73">
        <v>299920</v>
      </c>
      <c r="DX316" s="73">
        <v>299920</v>
      </c>
      <c r="DY316" s="73">
        <v>299920</v>
      </c>
      <c r="DZ316" s="270">
        <f t="shared" si="165"/>
        <v>299920</v>
      </c>
      <c r="EA316" s="73">
        <v>305371</v>
      </c>
      <c r="EB316" s="73">
        <v>305371</v>
      </c>
      <c r="EC316" s="73">
        <v>305371</v>
      </c>
      <c r="ED316" s="73">
        <v>305371</v>
      </c>
      <c r="EE316" s="73">
        <v>305371</v>
      </c>
      <c r="EF316" s="73">
        <v>305371</v>
      </c>
      <c r="EG316" s="73">
        <v>305371</v>
      </c>
      <c r="EH316" s="73">
        <v>305371</v>
      </c>
      <c r="EI316" s="73">
        <v>305371</v>
      </c>
      <c r="EJ316" s="73">
        <v>305371</v>
      </c>
      <c r="EK316" s="270">
        <f t="shared" si="166"/>
        <v>305371</v>
      </c>
      <c r="EM316" s="306">
        <f t="shared" si="168"/>
        <v>304466.8</v>
      </c>
      <c r="EN316" s="144" t="str">
        <f t="shared" si="170"/>
        <v>OK</v>
      </c>
      <c r="EO316" s="144" t="str">
        <f t="shared" si="171"/>
        <v>OK</v>
      </c>
      <c r="EP316" s="144" t="str">
        <f t="shared" si="172"/>
        <v>OK</v>
      </c>
      <c r="EQ316" s="144" t="str">
        <f t="shared" si="173"/>
        <v>OK</v>
      </c>
      <c r="ER316" s="144" t="str">
        <f t="shared" si="174"/>
        <v>OK</v>
      </c>
      <c r="ES316" s="144" t="str">
        <f t="shared" si="175"/>
        <v>OK</v>
      </c>
      <c r="ET316" s="144" t="str">
        <f t="shared" si="176"/>
        <v>OK</v>
      </c>
      <c r="EU316" s="144" t="str">
        <f t="shared" si="177"/>
        <v>OK</v>
      </c>
      <c r="EV316" s="144" t="str">
        <f t="shared" si="178"/>
        <v>OK</v>
      </c>
      <c r="EW316" s="144" t="str">
        <f t="shared" si="179"/>
        <v>OK</v>
      </c>
      <c r="EX316" s="144" t="str">
        <f t="shared" si="180"/>
        <v>XXX</v>
      </c>
      <c r="EY316" s="144" t="str">
        <f t="shared" si="181"/>
        <v>XXX</v>
      </c>
      <c r="EZ316" s="144" t="str">
        <f t="shared" si="182"/>
        <v>OK</v>
      </c>
      <c r="FA316" s="144" t="str">
        <f t="shared" si="183"/>
        <v>OK</v>
      </c>
      <c r="FB316" s="144" t="str">
        <f t="shared" si="184"/>
        <v>OK</v>
      </c>
    </row>
    <row r="317" spans="2:158" ht="14.4" x14ac:dyDescent="0.3">
      <c r="B317" s="144">
        <v>312</v>
      </c>
      <c r="C317" s="68" t="s">
        <v>879</v>
      </c>
      <c r="D317" s="69" t="s">
        <v>880</v>
      </c>
      <c r="E317" s="70" t="s">
        <v>13</v>
      </c>
      <c r="F317" s="73">
        <f t="shared" si="185"/>
        <v>136048</v>
      </c>
      <c r="G317" s="73">
        <f t="shared" si="185"/>
        <v>136048</v>
      </c>
      <c r="H317" s="73">
        <f t="shared" si="185"/>
        <v>136048</v>
      </c>
      <c r="I317" s="73">
        <f t="shared" si="185"/>
        <v>136048</v>
      </c>
      <c r="J317" s="37"/>
      <c r="K317" s="73">
        <v>136048</v>
      </c>
      <c r="L317" s="73">
        <v>136048</v>
      </c>
      <c r="M317" s="73">
        <v>136048</v>
      </c>
      <c r="N317" s="73">
        <v>136048</v>
      </c>
      <c r="O317" s="73">
        <v>136048</v>
      </c>
      <c r="P317" s="73">
        <v>136048</v>
      </c>
      <c r="Q317" s="73">
        <v>136048</v>
      </c>
      <c r="R317" s="270">
        <f t="shared" si="152"/>
        <v>136048</v>
      </c>
      <c r="S317" s="73">
        <v>137207</v>
      </c>
      <c r="T317" s="73">
        <v>137207</v>
      </c>
      <c r="U317" s="73">
        <v>137207</v>
      </c>
      <c r="V317" s="73">
        <v>137207</v>
      </c>
      <c r="W317" s="73">
        <v>137207</v>
      </c>
      <c r="X317" s="73">
        <v>137207</v>
      </c>
      <c r="Y317" s="73">
        <v>137207</v>
      </c>
      <c r="Z317" s="73">
        <v>137207</v>
      </c>
      <c r="AA317" s="270">
        <f t="shared" si="153"/>
        <v>137207</v>
      </c>
      <c r="AB317" s="73">
        <v>141690</v>
      </c>
      <c r="AC317" s="73">
        <v>141690</v>
      </c>
      <c r="AD317" s="73">
        <v>141690</v>
      </c>
      <c r="AE317" s="270">
        <f t="shared" si="154"/>
        <v>141690</v>
      </c>
      <c r="AF317" s="73">
        <v>138370</v>
      </c>
      <c r="AG317" s="73">
        <v>138370</v>
      </c>
      <c r="AH317" s="73">
        <v>138370</v>
      </c>
      <c r="AI317" s="73">
        <v>138370</v>
      </c>
      <c r="AJ317" s="73">
        <v>138370</v>
      </c>
      <c r="AK317" s="73">
        <v>138370</v>
      </c>
      <c r="AL317" s="73">
        <v>138370</v>
      </c>
      <c r="AM317" s="73">
        <v>138370</v>
      </c>
      <c r="AN317" s="73">
        <v>138370</v>
      </c>
      <c r="AO317" s="73">
        <v>138370</v>
      </c>
      <c r="AP317" s="73">
        <v>138370</v>
      </c>
      <c r="AQ317" s="73">
        <v>138370</v>
      </c>
      <c r="AR317" s="270">
        <f t="shared" si="155"/>
        <v>138370</v>
      </c>
      <c r="AS317" s="73">
        <v>141201</v>
      </c>
      <c r="AT317" s="73">
        <v>141201</v>
      </c>
      <c r="AU317" s="73">
        <v>141201</v>
      </c>
      <c r="AV317" s="73">
        <v>141201</v>
      </c>
      <c r="AW317" s="73">
        <v>141201</v>
      </c>
      <c r="AX317" s="73">
        <v>141201</v>
      </c>
      <c r="AY317" s="73">
        <v>141201</v>
      </c>
      <c r="AZ317" s="73">
        <v>141201</v>
      </c>
      <c r="BA317" s="270">
        <f t="shared" si="156"/>
        <v>141201</v>
      </c>
      <c r="BB317" s="73">
        <v>141286</v>
      </c>
      <c r="BC317" s="73">
        <v>141286</v>
      </c>
      <c r="BD317" s="73">
        <v>141286</v>
      </c>
      <c r="BE317" s="73">
        <v>141286</v>
      </c>
      <c r="BF317" s="73">
        <v>141286</v>
      </c>
      <c r="BG317" s="73">
        <v>141286</v>
      </c>
      <c r="BH317" s="73">
        <v>141286</v>
      </c>
      <c r="BI317" s="270">
        <f t="shared" si="157"/>
        <v>141286</v>
      </c>
      <c r="BJ317" s="73">
        <v>137075</v>
      </c>
      <c r="BK317" s="73">
        <v>137075</v>
      </c>
      <c r="BL317" s="270">
        <f t="shared" si="158"/>
        <v>137075</v>
      </c>
      <c r="BM317" s="73">
        <v>136001</v>
      </c>
      <c r="BN317" s="73">
        <v>136001</v>
      </c>
      <c r="BO317" s="73">
        <v>136001</v>
      </c>
      <c r="BP317" s="73">
        <v>136001</v>
      </c>
      <c r="BQ317" s="73">
        <v>136001</v>
      </c>
      <c r="BR317" s="73">
        <v>136001</v>
      </c>
      <c r="BS317" s="73">
        <v>136001</v>
      </c>
      <c r="BT317" s="73">
        <v>136001</v>
      </c>
      <c r="BU317" s="73">
        <v>136001</v>
      </c>
      <c r="BV317" s="73">
        <v>136001</v>
      </c>
      <c r="BW317" s="270">
        <f t="shared" si="159"/>
        <v>136001</v>
      </c>
      <c r="BX317" s="73">
        <v>144655</v>
      </c>
      <c r="BY317" s="73">
        <v>144655</v>
      </c>
      <c r="BZ317" s="73">
        <v>144655</v>
      </c>
      <c r="CA317" s="73">
        <v>144655</v>
      </c>
      <c r="CB317" s="73">
        <v>144655</v>
      </c>
      <c r="CC317" s="73">
        <v>144655</v>
      </c>
      <c r="CD317" s="73">
        <v>144655</v>
      </c>
      <c r="CE317" s="73">
        <v>144655</v>
      </c>
      <c r="CF317" s="270">
        <f t="shared" si="160"/>
        <v>144655</v>
      </c>
      <c r="CG317" s="73">
        <v>135525</v>
      </c>
      <c r="CH317" s="73">
        <v>135525</v>
      </c>
      <c r="CI317" s="73">
        <v>135525</v>
      </c>
      <c r="CJ317" s="73">
        <v>135525</v>
      </c>
      <c r="CK317" s="73">
        <v>135525</v>
      </c>
      <c r="CL317" s="73">
        <v>135525</v>
      </c>
      <c r="CM317" s="73">
        <v>135525</v>
      </c>
      <c r="CN317" s="73">
        <v>135525</v>
      </c>
      <c r="CO317" s="73">
        <v>135525</v>
      </c>
      <c r="CP317" s="270">
        <f t="shared" si="161"/>
        <v>135525</v>
      </c>
      <c r="CQ317" s="73">
        <v>136267</v>
      </c>
      <c r="CR317" s="73">
        <v>136267</v>
      </c>
      <c r="CS317" s="73">
        <v>136267</v>
      </c>
      <c r="CT317" s="73">
        <v>136267</v>
      </c>
      <c r="CU317" s="73">
        <v>136267</v>
      </c>
      <c r="CV317" s="73">
        <v>136267</v>
      </c>
      <c r="CW317" s="73">
        <v>136267</v>
      </c>
      <c r="CX317" s="73">
        <v>136267</v>
      </c>
      <c r="CY317" s="73">
        <v>136267</v>
      </c>
      <c r="CZ317" s="73">
        <v>136267</v>
      </c>
      <c r="DA317" s="270">
        <f t="shared" si="162"/>
        <v>136267</v>
      </c>
      <c r="DB317" s="73">
        <v>132174</v>
      </c>
      <c r="DC317" s="73">
        <v>132174</v>
      </c>
      <c r="DD317" s="270">
        <f t="shared" si="163"/>
        <v>132174</v>
      </c>
      <c r="DE317" s="73">
        <v>137873</v>
      </c>
      <c r="DF317" s="73">
        <v>137873</v>
      </c>
      <c r="DG317" s="73">
        <v>137873</v>
      </c>
      <c r="DH317" s="73">
        <v>137873</v>
      </c>
      <c r="DI317" s="73">
        <v>137873</v>
      </c>
      <c r="DJ317" s="73">
        <v>137873</v>
      </c>
      <c r="DK317" s="73">
        <v>137873</v>
      </c>
      <c r="DL317" s="73">
        <v>137873</v>
      </c>
      <c r="DM317" s="73">
        <v>137873</v>
      </c>
      <c r="DN317" s="73">
        <v>137873</v>
      </c>
      <c r="DO317" s="270">
        <f t="shared" si="164"/>
        <v>137873</v>
      </c>
      <c r="DP317" s="73">
        <v>136789</v>
      </c>
      <c r="DQ317" s="73">
        <v>136789</v>
      </c>
      <c r="DR317" s="73">
        <v>136789</v>
      </c>
      <c r="DS317" s="73">
        <v>136789</v>
      </c>
      <c r="DT317" s="73">
        <v>136789</v>
      </c>
      <c r="DU317" s="73">
        <v>136789</v>
      </c>
      <c r="DV317" s="73">
        <v>136789</v>
      </c>
      <c r="DW317" s="73">
        <v>136789</v>
      </c>
      <c r="DX317" s="73">
        <v>136789</v>
      </c>
      <c r="DY317" s="73">
        <v>136789</v>
      </c>
      <c r="DZ317" s="270">
        <f t="shared" si="165"/>
        <v>136789</v>
      </c>
      <c r="EA317" s="73">
        <v>138274</v>
      </c>
      <c r="EB317" s="73">
        <v>138274</v>
      </c>
      <c r="EC317" s="73">
        <v>138274</v>
      </c>
      <c r="ED317" s="73">
        <v>138274</v>
      </c>
      <c r="EE317" s="73">
        <v>138274</v>
      </c>
      <c r="EF317" s="73">
        <v>138274</v>
      </c>
      <c r="EG317" s="73">
        <v>138274</v>
      </c>
      <c r="EH317" s="73">
        <v>138274</v>
      </c>
      <c r="EI317" s="73">
        <v>138274</v>
      </c>
      <c r="EJ317" s="73">
        <v>138274</v>
      </c>
      <c r="EK317" s="270">
        <f t="shared" si="166"/>
        <v>138274</v>
      </c>
      <c r="EM317" s="306">
        <f t="shared" si="168"/>
        <v>138029</v>
      </c>
      <c r="EN317" s="144" t="str">
        <f t="shared" si="170"/>
        <v>OK</v>
      </c>
      <c r="EO317" s="144" t="str">
        <f t="shared" si="171"/>
        <v>OK</v>
      </c>
      <c r="EP317" s="144" t="str">
        <f t="shared" si="172"/>
        <v>OK</v>
      </c>
      <c r="EQ317" s="144" t="str">
        <f t="shared" si="173"/>
        <v>OK</v>
      </c>
      <c r="ER317" s="144" t="str">
        <f t="shared" si="174"/>
        <v>OK</v>
      </c>
      <c r="ES317" s="144" t="str">
        <f t="shared" si="175"/>
        <v>OK</v>
      </c>
      <c r="ET317" s="144" t="str">
        <f t="shared" si="176"/>
        <v>OK</v>
      </c>
      <c r="EU317" s="144" t="str">
        <f t="shared" si="177"/>
        <v>OK</v>
      </c>
      <c r="EV317" s="144" t="str">
        <f t="shared" si="178"/>
        <v>OK</v>
      </c>
      <c r="EW317" s="144" t="str">
        <f t="shared" si="179"/>
        <v>OK</v>
      </c>
      <c r="EX317" s="144" t="str">
        <f t="shared" si="180"/>
        <v>OK</v>
      </c>
      <c r="EY317" s="144" t="str">
        <f t="shared" si="181"/>
        <v>OK</v>
      </c>
      <c r="EZ317" s="144" t="str">
        <f t="shared" si="182"/>
        <v>OK</v>
      </c>
      <c r="FA317" s="144" t="str">
        <f t="shared" si="183"/>
        <v>OK</v>
      </c>
      <c r="FB317" s="144" t="str">
        <f t="shared" si="184"/>
        <v>OK</v>
      </c>
    </row>
    <row r="318" spans="2:158" ht="14.4" x14ac:dyDescent="0.3">
      <c r="B318" s="144">
        <v>313</v>
      </c>
      <c r="C318" s="68" t="s">
        <v>881</v>
      </c>
      <c r="D318" s="69" t="s">
        <v>882</v>
      </c>
      <c r="E318" s="70" t="s">
        <v>13</v>
      </c>
      <c r="F318" s="73">
        <f t="shared" si="185"/>
        <v>109684</v>
      </c>
      <c r="G318" s="73">
        <f t="shared" si="185"/>
        <v>109684</v>
      </c>
      <c r="H318" s="73">
        <f t="shared" si="185"/>
        <v>109684</v>
      </c>
      <c r="I318" s="73">
        <f t="shared" si="185"/>
        <v>109684</v>
      </c>
      <c r="J318" s="37"/>
      <c r="K318" s="73">
        <v>109684</v>
      </c>
      <c r="L318" s="73">
        <v>109684</v>
      </c>
      <c r="M318" s="73">
        <v>109684</v>
      </c>
      <c r="N318" s="73">
        <v>109684</v>
      </c>
      <c r="O318" s="73">
        <v>109684</v>
      </c>
      <c r="P318" s="73">
        <v>109684</v>
      </c>
      <c r="Q318" s="73">
        <v>109684</v>
      </c>
      <c r="R318" s="270">
        <f t="shared" si="152"/>
        <v>109684</v>
      </c>
      <c r="S318" s="73">
        <v>111028</v>
      </c>
      <c r="T318" s="73">
        <v>111028</v>
      </c>
      <c r="U318" s="73">
        <v>111028</v>
      </c>
      <c r="V318" s="73">
        <v>111028</v>
      </c>
      <c r="W318" s="73">
        <v>111028</v>
      </c>
      <c r="X318" s="73">
        <v>111028</v>
      </c>
      <c r="Y318" s="73">
        <v>111028</v>
      </c>
      <c r="Z318" s="73">
        <v>111028</v>
      </c>
      <c r="AA318" s="270">
        <f t="shared" si="153"/>
        <v>111028</v>
      </c>
      <c r="AB318" s="73">
        <v>116226</v>
      </c>
      <c r="AC318" s="73">
        <v>116226</v>
      </c>
      <c r="AD318" s="73">
        <v>116226</v>
      </c>
      <c r="AE318" s="270">
        <f t="shared" si="154"/>
        <v>116226</v>
      </c>
      <c r="AF318" s="73">
        <v>112377</v>
      </c>
      <c r="AG318" s="73">
        <v>112377</v>
      </c>
      <c r="AH318" s="73">
        <v>112377</v>
      </c>
      <c r="AI318" s="73">
        <v>112377</v>
      </c>
      <c r="AJ318" s="73">
        <v>112377</v>
      </c>
      <c r="AK318" s="73">
        <v>112377</v>
      </c>
      <c r="AL318" s="73">
        <v>112377</v>
      </c>
      <c r="AM318" s="73">
        <v>112377</v>
      </c>
      <c r="AN318" s="73">
        <v>112377</v>
      </c>
      <c r="AO318" s="73">
        <v>112377</v>
      </c>
      <c r="AP318" s="73">
        <v>112377</v>
      </c>
      <c r="AQ318" s="73">
        <v>112377</v>
      </c>
      <c r="AR318" s="270">
        <f t="shared" si="155"/>
        <v>112377</v>
      </c>
      <c r="AS318" s="73">
        <v>115663</v>
      </c>
      <c r="AT318" s="73">
        <v>115663</v>
      </c>
      <c r="AU318" s="73">
        <v>115663</v>
      </c>
      <c r="AV318" s="73">
        <v>115663</v>
      </c>
      <c r="AW318" s="73">
        <v>115663</v>
      </c>
      <c r="AX318" s="73">
        <v>115663</v>
      </c>
      <c r="AY318" s="73">
        <v>115663</v>
      </c>
      <c r="AZ318" s="73">
        <v>115663</v>
      </c>
      <c r="BA318" s="270">
        <f t="shared" si="156"/>
        <v>115663</v>
      </c>
      <c r="BB318" s="73">
        <v>115763</v>
      </c>
      <c r="BC318" s="73">
        <v>115763</v>
      </c>
      <c r="BD318" s="73">
        <v>115763</v>
      </c>
      <c r="BE318" s="73">
        <v>115763</v>
      </c>
      <c r="BF318" s="73">
        <v>115763</v>
      </c>
      <c r="BG318" s="73">
        <v>115763</v>
      </c>
      <c r="BH318" s="73">
        <v>115763</v>
      </c>
      <c r="BI318" s="270">
        <f t="shared" si="157"/>
        <v>115763</v>
      </c>
      <c r="BJ318" s="73">
        <v>110879</v>
      </c>
      <c r="BK318" s="73">
        <v>110879</v>
      </c>
      <c r="BL318" s="270">
        <f t="shared" si="158"/>
        <v>110879</v>
      </c>
      <c r="BM318" s="73">
        <v>109631</v>
      </c>
      <c r="BN318" s="73">
        <v>109631</v>
      </c>
      <c r="BO318" s="73">
        <v>109631</v>
      </c>
      <c r="BP318" s="73">
        <v>109631</v>
      </c>
      <c r="BQ318" s="73">
        <v>109631</v>
      </c>
      <c r="BR318" s="73">
        <v>109631</v>
      </c>
      <c r="BS318" s="73">
        <v>109631</v>
      </c>
      <c r="BT318" s="73">
        <v>109631</v>
      </c>
      <c r="BU318" s="73">
        <v>109631</v>
      </c>
      <c r="BV318" s="73">
        <v>109631</v>
      </c>
      <c r="BW318" s="270">
        <f t="shared" si="159"/>
        <v>109631</v>
      </c>
      <c r="BX318" s="73">
        <v>119666</v>
      </c>
      <c r="BY318" s="73">
        <v>119666</v>
      </c>
      <c r="BZ318" s="73">
        <v>119666</v>
      </c>
      <c r="CA318" s="73">
        <v>119666</v>
      </c>
      <c r="CB318" s="73">
        <v>119666</v>
      </c>
      <c r="CC318" s="73">
        <v>119666</v>
      </c>
      <c r="CD318" s="73">
        <v>119666</v>
      </c>
      <c r="CE318" s="73">
        <v>119666</v>
      </c>
      <c r="CF318" s="270">
        <f t="shared" si="160"/>
        <v>119666</v>
      </c>
      <c r="CG318" s="73">
        <v>109082</v>
      </c>
      <c r="CH318" s="73">
        <v>109082</v>
      </c>
      <c r="CI318" s="73">
        <v>109082</v>
      </c>
      <c r="CJ318" s="73">
        <v>109082</v>
      </c>
      <c r="CK318" s="73">
        <v>109082</v>
      </c>
      <c r="CL318" s="73">
        <v>109082</v>
      </c>
      <c r="CM318" s="73">
        <v>109082</v>
      </c>
      <c r="CN318" s="73">
        <v>109082</v>
      </c>
      <c r="CO318" s="73">
        <v>109082</v>
      </c>
      <c r="CP318" s="270">
        <f t="shared" si="161"/>
        <v>109082</v>
      </c>
      <c r="CQ318" s="73">
        <v>109933</v>
      </c>
      <c r="CR318" s="73">
        <v>109933</v>
      </c>
      <c r="CS318" s="73">
        <v>109933</v>
      </c>
      <c r="CT318" s="73">
        <v>109933</v>
      </c>
      <c r="CU318" s="73">
        <v>109933</v>
      </c>
      <c r="CV318" s="73">
        <v>109933</v>
      </c>
      <c r="CW318" s="73">
        <v>109933</v>
      </c>
      <c r="CX318" s="73">
        <v>109933</v>
      </c>
      <c r="CY318" s="73">
        <v>109933</v>
      </c>
      <c r="CZ318" s="73">
        <v>109933</v>
      </c>
      <c r="DA318" s="270">
        <f t="shared" si="162"/>
        <v>109933</v>
      </c>
      <c r="DB318" s="73">
        <v>105195</v>
      </c>
      <c r="DC318" s="73">
        <v>105195</v>
      </c>
      <c r="DD318" s="270">
        <f t="shared" si="163"/>
        <v>105195</v>
      </c>
      <c r="DE318" s="73">
        <v>111807</v>
      </c>
      <c r="DF318" s="73">
        <v>111807</v>
      </c>
      <c r="DG318" s="73">
        <v>111807</v>
      </c>
      <c r="DH318" s="73">
        <v>111807</v>
      </c>
      <c r="DI318" s="73">
        <v>111807</v>
      </c>
      <c r="DJ318" s="73">
        <v>111807</v>
      </c>
      <c r="DK318" s="73">
        <v>111807</v>
      </c>
      <c r="DL318" s="73">
        <v>111807</v>
      </c>
      <c r="DM318" s="73">
        <v>111807</v>
      </c>
      <c r="DN318" s="73">
        <v>111807</v>
      </c>
      <c r="DO318" s="270">
        <f t="shared" si="164"/>
        <v>111807</v>
      </c>
      <c r="DP318" s="73">
        <v>110546</v>
      </c>
      <c r="DQ318" s="73">
        <v>110546</v>
      </c>
      <c r="DR318" s="73">
        <v>110546</v>
      </c>
      <c r="DS318" s="73">
        <v>110546</v>
      </c>
      <c r="DT318" s="73">
        <v>110546</v>
      </c>
      <c r="DU318" s="73">
        <v>110546</v>
      </c>
      <c r="DV318" s="73">
        <v>110546</v>
      </c>
      <c r="DW318" s="73">
        <v>110546</v>
      </c>
      <c r="DX318" s="73">
        <v>110546</v>
      </c>
      <c r="DY318" s="73">
        <v>110546</v>
      </c>
      <c r="DZ318" s="270">
        <f t="shared" si="165"/>
        <v>110546</v>
      </c>
      <c r="EA318" s="73">
        <v>112270</v>
      </c>
      <c r="EB318" s="73">
        <v>112270</v>
      </c>
      <c r="EC318" s="73">
        <v>112270</v>
      </c>
      <c r="ED318" s="73">
        <v>112270</v>
      </c>
      <c r="EE318" s="73">
        <v>112270</v>
      </c>
      <c r="EF318" s="73">
        <v>112270</v>
      </c>
      <c r="EG318" s="73">
        <v>112270</v>
      </c>
      <c r="EH318" s="73">
        <v>112270</v>
      </c>
      <c r="EI318" s="73">
        <v>112270</v>
      </c>
      <c r="EJ318" s="73">
        <v>112270</v>
      </c>
      <c r="EK318" s="270">
        <f t="shared" si="166"/>
        <v>112270</v>
      </c>
      <c r="EM318" s="306">
        <f t="shared" si="168"/>
        <v>111983.33333333333</v>
      </c>
      <c r="EN318" s="144" t="str">
        <f t="shared" si="170"/>
        <v>OK</v>
      </c>
      <c r="EO318" s="144" t="str">
        <f t="shared" si="171"/>
        <v>OK</v>
      </c>
      <c r="EP318" s="144" t="str">
        <f t="shared" si="172"/>
        <v>OK</v>
      </c>
      <c r="EQ318" s="144" t="str">
        <f t="shared" si="173"/>
        <v>OK</v>
      </c>
      <c r="ER318" s="144" t="str">
        <f t="shared" si="174"/>
        <v>OK</v>
      </c>
      <c r="ES318" s="144" t="str">
        <f t="shared" si="175"/>
        <v>OK</v>
      </c>
      <c r="ET318" s="144" t="str">
        <f t="shared" si="176"/>
        <v>OK</v>
      </c>
      <c r="EU318" s="144" t="str">
        <f t="shared" si="177"/>
        <v>OK</v>
      </c>
      <c r="EV318" s="144" t="str">
        <f t="shared" si="178"/>
        <v>OK</v>
      </c>
      <c r="EW318" s="144" t="str">
        <f t="shared" si="179"/>
        <v>OK</v>
      </c>
      <c r="EX318" s="144" t="str">
        <f t="shared" si="180"/>
        <v>XXX</v>
      </c>
      <c r="EY318" s="144" t="str">
        <f t="shared" si="181"/>
        <v>XXX</v>
      </c>
      <c r="EZ318" s="144" t="str">
        <f t="shared" si="182"/>
        <v>OK</v>
      </c>
      <c r="FA318" s="144" t="str">
        <f t="shared" si="183"/>
        <v>OK</v>
      </c>
      <c r="FB318" s="144" t="str">
        <f t="shared" si="184"/>
        <v>OK</v>
      </c>
    </row>
    <row r="319" spans="2:158" ht="14.4" x14ac:dyDescent="0.3">
      <c r="B319" s="144">
        <v>314</v>
      </c>
      <c r="C319" s="68" t="s">
        <v>883</v>
      </c>
      <c r="D319" s="69" t="s">
        <v>884</v>
      </c>
      <c r="E319" s="70" t="s">
        <v>258</v>
      </c>
      <c r="F319" s="73">
        <f t="shared" si="185"/>
        <v>97659</v>
      </c>
      <c r="G319" s="73">
        <f t="shared" si="185"/>
        <v>97659</v>
      </c>
      <c r="H319" s="73">
        <f t="shared" si="185"/>
        <v>97659</v>
      </c>
      <c r="I319" s="73">
        <f t="shared" si="185"/>
        <v>97659</v>
      </c>
      <c r="J319" s="37"/>
      <c r="K319" s="73">
        <v>97659</v>
      </c>
      <c r="L319" s="73">
        <v>97659</v>
      </c>
      <c r="M319" s="73">
        <v>97659</v>
      </c>
      <c r="N319" s="73">
        <v>97659</v>
      </c>
      <c r="O319" s="73">
        <v>97659</v>
      </c>
      <c r="P319" s="73">
        <v>97659</v>
      </c>
      <c r="Q319" s="73">
        <v>97659</v>
      </c>
      <c r="R319" s="270">
        <f t="shared" si="152"/>
        <v>97659</v>
      </c>
      <c r="S319" s="73">
        <v>98725</v>
      </c>
      <c r="T319" s="73">
        <v>98725</v>
      </c>
      <c r="U319" s="73">
        <v>98725</v>
      </c>
      <c r="V319" s="73">
        <v>98725</v>
      </c>
      <c r="W319" s="73">
        <v>98725</v>
      </c>
      <c r="X319" s="73">
        <v>98725</v>
      </c>
      <c r="Y319" s="73">
        <v>98725</v>
      </c>
      <c r="Z319" s="73">
        <v>98725</v>
      </c>
      <c r="AA319" s="270">
        <f t="shared" si="153"/>
        <v>98725</v>
      </c>
      <c r="AB319" s="73">
        <v>102839</v>
      </c>
      <c r="AC319" s="73">
        <v>102839</v>
      </c>
      <c r="AD319" s="73">
        <v>102839</v>
      </c>
      <c r="AE319" s="270">
        <f t="shared" si="154"/>
        <v>102839</v>
      </c>
      <c r="AF319" s="73">
        <v>99790</v>
      </c>
      <c r="AG319" s="73">
        <v>99790</v>
      </c>
      <c r="AH319" s="73">
        <v>99790</v>
      </c>
      <c r="AI319" s="73">
        <v>99790</v>
      </c>
      <c r="AJ319" s="73">
        <v>99790</v>
      </c>
      <c r="AK319" s="73">
        <v>99790</v>
      </c>
      <c r="AL319" s="73">
        <v>99790</v>
      </c>
      <c r="AM319" s="73">
        <v>99790</v>
      </c>
      <c r="AN319" s="73">
        <v>99790</v>
      </c>
      <c r="AO319" s="73">
        <v>99790</v>
      </c>
      <c r="AP319" s="73">
        <v>99790</v>
      </c>
      <c r="AQ319" s="73">
        <v>99790</v>
      </c>
      <c r="AR319" s="270">
        <f t="shared" si="155"/>
        <v>99790</v>
      </c>
      <c r="AS319" s="73">
        <v>102389</v>
      </c>
      <c r="AT319" s="73">
        <v>102389</v>
      </c>
      <c r="AU319" s="73">
        <v>102389</v>
      </c>
      <c r="AV319" s="73">
        <v>102389</v>
      </c>
      <c r="AW319" s="73">
        <v>102389</v>
      </c>
      <c r="AX319" s="73">
        <v>102389</v>
      </c>
      <c r="AY319" s="73">
        <v>102389</v>
      </c>
      <c r="AZ319" s="73">
        <v>102389</v>
      </c>
      <c r="BA319" s="270">
        <f t="shared" si="156"/>
        <v>102389</v>
      </c>
      <c r="BB319" s="73">
        <v>102468</v>
      </c>
      <c r="BC319" s="73">
        <v>102468</v>
      </c>
      <c r="BD319" s="73">
        <v>102468</v>
      </c>
      <c r="BE319" s="73">
        <v>102468</v>
      </c>
      <c r="BF319" s="73">
        <v>102468</v>
      </c>
      <c r="BG319" s="73">
        <v>102468</v>
      </c>
      <c r="BH319" s="73">
        <v>102468</v>
      </c>
      <c r="BI319" s="270">
        <f t="shared" si="157"/>
        <v>102468</v>
      </c>
      <c r="BJ319" s="73">
        <v>98603</v>
      </c>
      <c r="BK319" s="73">
        <v>98603</v>
      </c>
      <c r="BL319" s="270">
        <f t="shared" si="158"/>
        <v>98603</v>
      </c>
      <c r="BM319" s="73">
        <v>97617</v>
      </c>
      <c r="BN319" s="73">
        <v>97617</v>
      </c>
      <c r="BO319" s="73">
        <v>97617</v>
      </c>
      <c r="BP319" s="73">
        <v>97617</v>
      </c>
      <c r="BQ319" s="73">
        <v>97617</v>
      </c>
      <c r="BR319" s="73">
        <v>97617</v>
      </c>
      <c r="BS319" s="73">
        <v>97617</v>
      </c>
      <c r="BT319" s="73">
        <v>97617</v>
      </c>
      <c r="BU319" s="73">
        <v>97617</v>
      </c>
      <c r="BV319" s="73">
        <v>97617</v>
      </c>
      <c r="BW319" s="270">
        <f t="shared" si="159"/>
        <v>97617</v>
      </c>
      <c r="BX319" s="73">
        <v>105561</v>
      </c>
      <c r="BY319" s="73">
        <v>105561</v>
      </c>
      <c r="BZ319" s="73">
        <v>105561</v>
      </c>
      <c r="CA319" s="73">
        <v>105561</v>
      </c>
      <c r="CB319" s="73">
        <v>105561</v>
      </c>
      <c r="CC319" s="73">
        <v>105561</v>
      </c>
      <c r="CD319" s="73">
        <v>105561</v>
      </c>
      <c r="CE319" s="73">
        <v>105561</v>
      </c>
      <c r="CF319" s="270">
        <f t="shared" si="160"/>
        <v>105561</v>
      </c>
      <c r="CG319" s="73">
        <v>97179</v>
      </c>
      <c r="CH319" s="73">
        <v>97179</v>
      </c>
      <c r="CI319" s="73">
        <v>97179</v>
      </c>
      <c r="CJ319" s="73">
        <v>97179</v>
      </c>
      <c r="CK319" s="73">
        <v>97179</v>
      </c>
      <c r="CL319" s="73">
        <v>97179</v>
      </c>
      <c r="CM319" s="73">
        <v>97179</v>
      </c>
      <c r="CN319" s="73">
        <v>97179</v>
      </c>
      <c r="CO319" s="73">
        <v>97179</v>
      </c>
      <c r="CP319" s="270">
        <f t="shared" si="161"/>
        <v>97179</v>
      </c>
      <c r="CQ319" s="73">
        <v>97860</v>
      </c>
      <c r="CR319" s="73">
        <v>97860</v>
      </c>
      <c r="CS319" s="73">
        <v>97860</v>
      </c>
      <c r="CT319" s="73">
        <v>97860</v>
      </c>
      <c r="CU319" s="73">
        <v>97860</v>
      </c>
      <c r="CV319" s="73">
        <v>97860</v>
      </c>
      <c r="CW319" s="73">
        <v>97860</v>
      </c>
      <c r="CX319" s="73">
        <v>97860</v>
      </c>
      <c r="CY319" s="73">
        <v>97860</v>
      </c>
      <c r="CZ319" s="73">
        <v>97860</v>
      </c>
      <c r="DA319" s="270">
        <f t="shared" si="162"/>
        <v>97860</v>
      </c>
      <c r="DB319" s="73">
        <v>94104</v>
      </c>
      <c r="DC319" s="73">
        <v>94104</v>
      </c>
      <c r="DD319" s="270">
        <f t="shared" si="163"/>
        <v>94104</v>
      </c>
      <c r="DE319" s="73">
        <v>99335</v>
      </c>
      <c r="DF319" s="73">
        <v>99335</v>
      </c>
      <c r="DG319" s="73">
        <v>99335</v>
      </c>
      <c r="DH319" s="73">
        <v>99335</v>
      </c>
      <c r="DI319" s="73">
        <v>99335</v>
      </c>
      <c r="DJ319" s="73">
        <v>99335</v>
      </c>
      <c r="DK319" s="73">
        <v>99335</v>
      </c>
      <c r="DL319" s="73">
        <v>99335</v>
      </c>
      <c r="DM319" s="73">
        <v>99335</v>
      </c>
      <c r="DN319" s="73">
        <v>99335</v>
      </c>
      <c r="DO319" s="270">
        <f t="shared" si="164"/>
        <v>99335</v>
      </c>
      <c r="DP319" s="73">
        <v>98340</v>
      </c>
      <c r="DQ319" s="73">
        <v>98340</v>
      </c>
      <c r="DR319" s="73">
        <v>98340</v>
      </c>
      <c r="DS319" s="73">
        <v>98340</v>
      </c>
      <c r="DT319" s="73">
        <v>98340</v>
      </c>
      <c r="DU319" s="73">
        <v>98340</v>
      </c>
      <c r="DV319" s="73">
        <v>98340</v>
      </c>
      <c r="DW319" s="73">
        <v>98340</v>
      </c>
      <c r="DX319" s="73">
        <v>98340</v>
      </c>
      <c r="DY319" s="73">
        <v>98340</v>
      </c>
      <c r="DZ319" s="270">
        <f t="shared" si="165"/>
        <v>98340</v>
      </c>
      <c r="EA319" s="73">
        <v>99704</v>
      </c>
      <c r="EB319" s="73">
        <v>99704</v>
      </c>
      <c r="EC319" s="73">
        <v>99704</v>
      </c>
      <c r="ED319" s="73">
        <v>99704</v>
      </c>
      <c r="EE319" s="73">
        <v>99704</v>
      </c>
      <c r="EF319" s="73">
        <v>99704</v>
      </c>
      <c r="EG319" s="73">
        <v>99704</v>
      </c>
      <c r="EH319" s="73">
        <v>99704</v>
      </c>
      <c r="EI319" s="73">
        <v>99704</v>
      </c>
      <c r="EJ319" s="73">
        <v>99704</v>
      </c>
      <c r="EK319" s="270">
        <f t="shared" si="166"/>
        <v>99704</v>
      </c>
      <c r="EM319" s="306">
        <f t="shared" si="168"/>
        <v>99478.2</v>
      </c>
      <c r="EN319" s="144" t="str">
        <f t="shared" si="170"/>
        <v>OK</v>
      </c>
      <c r="EO319" s="144" t="str">
        <f t="shared" si="171"/>
        <v>OK</v>
      </c>
      <c r="EP319" s="144" t="str">
        <f t="shared" si="172"/>
        <v>OK</v>
      </c>
      <c r="EQ319" s="144" t="str">
        <f t="shared" si="173"/>
        <v>OK</v>
      </c>
      <c r="ER319" s="144" t="str">
        <f t="shared" si="174"/>
        <v>OK</v>
      </c>
      <c r="ES319" s="144" t="str">
        <f t="shared" si="175"/>
        <v>OK</v>
      </c>
      <c r="ET319" s="144" t="str">
        <f t="shared" si="176"/>
        <v>OK</v>
      </c>
      <c r="EU319" s="144" t="str">
        <f t="shared" si="177"/>
        <v>OK</v>
      </c>
      <c r="EV319" s="144" t="str">
        <f t="shared" si="178"/>
        <v>OK</v>
      </c>
      <c r="EW319" s="144" t="str">
        <f t="shared" si="179"/>
        <v>OK</v>
      </c>
      <c r="EX319" s="144" t="str">
        <f t="shared" si="180"/>
        <v>XXX</v>
      </c>
      <c r="EY319" s="144" t="str">
        <f t="shared" si="181"/>
        <v>XXX</v>
      </c>
      <c r="EZ319" s="144" t="str">
        <f t="shared" si="182"/>
        <v>OK</v>
      </c>
      <c r="FA319" s="144" t="str">
        <f t="shared" si="183"/>
        <v>OK</v>
      </c>
      <c r="FB319" s="144" t="str">
        <f t="shared" si="184"/>
        <v>OK</v>
      </c>
    </row>
    <row r="320" spans="2:158" ht="14.4" x14ac:dyDescent="0.3">
      <c r="B320" s="144">
        <v>315</v>
      </c>
      <c r="C320" s="68" t="s">
        <v>885</v>
      </c>
      <c r="D320" s="69" t="s">
        <v>886</v>
      </c>
      <c r="E320" s="70" t="s">
        <v>466</v>
      </c>
      <c r="F320" s="73">
        <f t="shared" si="185"/>
        <v>11678</v>
      </c>
      <c r="G320" s="73">
        <f t="shared" si="185"/>
        <v>11678</v>
      </c>
      <c r="H320" s="73">
        <f t="shared" si="185"/>
        <v>11678</v>
      </c>
      <c r="I320" s="73">
        <f t="shared" si="185"/>
        <v>11678</v>
      </c>
      <c r="J320" s="37"/>
      <c r="K320" s="73">
        <v>11678</v>
      </c>
      <c r="L320" s="73">
        <v>11678</v>
      </c>
      <c r="M320" s="73">
        <v>11678</v>
      </c>
      <c r="N320" s="73">
        <v>11678</v>
      </c>
      <c r="O320" s="73">
        <v>11678</v>
      </c>
      <c r="P320" s="73">
        <v>11678</v>
      </c>
      <c r="Q320" s="73">
        <v>11678</v>
      </c>
      <c r="R320" s="270">
        <f t="shared" si="152"/>
        <v>11678</v>
      </c>
      <c r="S320" s="73">
        <v>11766</v>
      </c>
      <c r="T320" s="73">
        <v>11766</v>
      </c>
      <c r="U320" s="73">
        <v>11766</v>
      </c>
      <c r="V320" s="73">
        <v>11766</v>
      </c>
      <c r="W320" s="73">
        <v>11766</v>
      </c>
      <c r="X320" s="73">
        <v>11766</v>
      </c>
      <c r="Y320" s="73">
        <v>11766</v>
      </c>
      <c r="Z320" s="73">
        <v>11766</v>
      </c>
      <c r="AA320" s="270">
        <f t="shared" si="153"/>
        <v>11766</v>
      </c>
      <c r="AB320" s="73">
        <v>12104</v>
      </c>
      <c r="AC320" s="73">
        <v>12104</v>
      </c>
      <c r="AD320" s="73">
        <v>12104</v>
      </c>
      <c r="AE320" s="270">
        <f t="shared" si="154"/>
        <v>12104</v>
      </c>
      <c r="AF320" s="73">
        <v>11853</v>
      </c>
      <c r="AG320" s="73">
        <v>11853</v>
      </c>
      <c r="AH320" s="73">
        <v>11853</v>
      </c>
      <c r="AI320" s="73">
        <v>11853</v>
      </c>
      <c r="AJ320" s="73">
        <v>11853</v>
      </c>
      <c r="AK320" s="73">
        <v>11853</v>
      </c>
      <c r="AL320" s="73">
        <v>11853</v>
      </c>
      <c r="AM320" s="73">
        <v>11853</v>
      </c>
      <c r="AN320" s="73">
        <v>11853</v>
      </c>
      <c r="AO320" s="73">
        <v>11853</v>
      </c>
      <c r="AP320" s="73">
        <v>11853</v>
      </c>
      <c r="AQ320" s="73">
        <v>11853</v>
      </c>
      <c r="AR320" s="270">
        <f t="shared" si="155"/>
        <v>11853</v>
      </c>
      <c r="AS320" s="73">
        <v>12067</v>
      </c>
      <c r="AT320" s="73">
        <v>12067</v>
      </c>
      <c r="AU320" s="73">
        <v>12067</v>
      </c>
      <c r="AV320" s="73">
        <v>12067</v>
      </c>
      <c r="AW320" s="73">
        <v>12067</v>
      </c>
      <c r="AX320" s="73">
        <v>12067</v>
      </c>
      <c r="AY320" s="73">
        <v>12067</v>
      </c>
      <c r="AZ320" s="73">
        <v>12067</v>
      </c>
      <c r="BA320" s="270">
        <f t="shared" si="156"/>
        <v>12067</v>
      </c>
      <c r="BB320" s="73">
        <v>12073</v>
      </c>
      <c r="BC320" s="73">
        <v>12073</v>
      </c>
      <c r="BD320" s="73">
        <v>12073</v>
      </c>
      <c r="BE320" s="73">
        <v>12073</v>
      </c>
      <c r="BF320" s="73">
        <v>12073</v>
      </c>
      <c r="BG320" s="73">
        <v>12073</v>
      </c>
      <c r="BH320" s="73">
        <v>12073</v>
      </c>
      <c r="BI320" s="270">
        <f t="shared" si="157"/>
        <v>12073</v>
      </c>
      <c r="BJ320" s="73">
        <v>11755</v>
      </c>
      <c r="BK320" s="73">
        <v>11755</v>
      </c>
      <c r="BL320" s="270">
        <f t="shared" si="158"/>
        <v>11755</v>
      </c>
      <c r="BM320" s="73">
        <v>11675</v>
      </c>
      <c r="BN320" s="73">
        <v>11675</v>
      </c>
      <c r="BO320" s="73">
        <v>11675</v>
      </c>
      <c r="BP320" s="73">
        <v>11675</v>
      </c>
      <c r="BQ320" s="73">
        <v>11675</v>
      </c>
      <c r="BR320" s="73">
        <v>11675</v>
      </c>
      <c r="BS320" s="73">
        <v>11675</v>
      </c>
      <c r="BT320" s="73">
        <v>11675</v>
      </c>
      <c r="BU320" s="73">
        <v>11675</v>
      </c>
      <c r="BV320" s="73">
        <v>11675</v>
      </c>
      <c r="BW320" s="270">
        <f t="shared" si="159"/>
        <v>11675</v>
      </c>
      <c r="BX320" s="73">
        <v>12327</v>
      </c>
      <c r="BY320" s="73">
        <v>12327</v>
      </c>
      <c r="BZ320" s="73">
        <v>12327</v>
      </c>
      <c r="CA320" s="73">
        <v>12327</v>
      </c>
      <c r="CB320" s="73">
        <v>12327</v>
      </c>
      <c r="CC320" s="73">
        <v>12327</v>
      </c>
      <c r="CD320" s="73">
        <v>12327</v>
      </c>
      <c r="CE320" s="73">
        <v>12327</v>
      </c>
      <c r="CF320" s="270">
        <f t="shared" si="160"/>
        <v>12327</v>
      </c>
      <c r="CG320" s="73">
        <v>11639</v>
      </c>
      <c r="CH320" s="73">
        <v>11639</v>
      </c>
      <c r="CI320" s="73">
        <v>11639</v>
      </c>
      <c r="CJ320" s="73">
        <v>11639</v>
      </c>
      <c r="CK320" s="73">
        <v>11639</v>
      </c>
      <c r="CL320" s="73">
        <v>11639</v>
      </c>
      <c r="CM320" s="73">
        <v>11639</v>
      </c>
      <c r="CN320" s="73">
        <v>11639</v>
      </c>
      <c r="CO320" s="73">
        <v>11639</v>
      </c>
      <c r="CP320" s="270">
        <f t="shared" si="161"/>
        <v>11639</v>
      </c>
      <c r="CQ320" s="73">
        <v>11695</v>
      </c>
      <c r="CR320" s="73">
        <v>11695</v>
      </c>
      <c r="CS320" s="73">
        <v>11695</v>
      </c>
      <c r="CT320" s="73">
        <v>11695</v>
      </c>
      <c r="CU320" s="73">
        <v>11695</v>
      </c>
      <c r="CV320" s="73">
        <v>11695</v>
      </c>
      <c r="CW320" s="73">
        <v>11695</v>
      </c>
      <c r="CX320" s="73">
        <v>11695</v>
      </c>
      <c r="CY320" s="73">
        <v>11695</v>
      </c>
      <c r="CZ320" s="73">
        <v>11695</v>
      </c>
      <c r="DA320" s="270">
        <f t="shared" si="162"/>
        <v>11695</v>
      </c>
      <c r="DB320" s="73">
        <v>11386</v>
      </c>
      <c r="DC320" s="73">
        <v>11386</v>
      </c>
      <c r="DD320" s="270">
        <f t="shared" si="163"/>
        <v>11386</v>
      </c>
      <c r="DE320" s="73">
        <v>11816</v>
      </c>
      <c r="DF320" s="73">
        <v>11816</v>
      </c>
      <c r="DG320" s="73">
        <v>11816</v>
      </c>
      <c r="DH320" s="73">
        <v>11816</v>
      </c>
      <c r="DI320" s="73">
        <v>11816</v>
      </c>
      <c r="DJ320" s="73">
        <v>11816</v>
      </c>
      <c r="DK320" s="73">
        <v>11816</v>
      </c>
      <c r="DL320" s="73">
        <v>11816</v>
      </c>
      <c r="DM320" s="73">
        <v>11816</v>
      </c>
      <c r="DN320" s="73">
        <v>11816</v>
      </c>
      <c r="DO320" s="270">
        <f t="shared" si="164"/>
        <v>11816</v>
      </c>
      <c r="DP320" s="73">
        <v>11734</v>
      </c>
      <c r="DQ320" s="73">
        <v>11734</v>
      </c>
      <c r="DR320" s="73">
        <v>11734</v>
      </c>
      <c r="DS320" s="73">
        <v>11734</v>
      </c>
      <c r="DT320" s="73">
        <v>11734</v>
      </c>
      <c r="DU320" s="73">
        <v>11734</v>
      </c>
      <c r="DV320" s="73">
        <v>11734</v>
      </c>
      <c r="DW320" s="73">
        <v>11734</v>
      </c>
      <c r="DX320" s="73">
        <v>11734</v>
      </c>
      <c r="DY320" s="73">
        <v>11734</v>
      </c>
      <c r="DZ320" s="270">
        <f t="shared" si="165"/>
        <v>11734</v>
      </c>
      <c r="EA320" s="73">
        <v>11846</v>
      </c>
      <c r="EB320" s="73">
        <v>11846</v>
      </c>
      <c r="EC320" s="73">
        <v>11846</v>
      </c>
      <c r="ED320" s="73">
        <v>11846</v>
      </c>
      <c r="EE320" s="73">
        <v>11846</v>
      </c>
      <c r="EF320" s="73">
        <v>11846</v>
      </c>
      <c r="EG320" s="73">
        <v>11846</v>
      </c>
      <c r="EH320" s="73">
        <v>11846</v>
      </c>
      <c r="EI320" s="73">
        <v>11846</v>
      </c>
      <c r="EJ320" s="73">
        <v>11846</v>
      </c>
      <c r="EK320" s="270">
        <f t="shared" si="166"/>
        <v>11846</v>
      </c>
      <c r="EM320" s="306">
        <f t="shared" si="168"/>
        <v>11827.6</v>
      </c>
      <c r="EN320" s="144" t="str">
        <f t="shared" si="170"/>
        <v>OK</v>
      </c>
      <c r="EO320" s="144" t="str">
        <f t="shared" si="171"/>
        <v>OK</v>
      </c>
      <c r="EP320" s="144" t="str">
        <f t="shared" si="172"/>
        <v>OK</v>
      </c>
      <c r="EQ320" s="144" t="str">
        <f t="shared" si="173"/>
        <v>OK</v>
      </c>
      <c r="ER320" s="144" t="str">
        <f t="shared" si="174"/>
        <v>OK</v>
      </c>
      <c r="ES320" s="144" t="str">
        <f t="shared" si="175"/>
        <v>OK</v>
      </c>
      <c r="ET320" s="144" t="str">
        <f t="shared" si="176"/>
        <v>OK</v>
      </c>
      <c r="EU320" s="144" t="str">
        <f t="shared" si="177"/>
        <v>OK</v>
      </c>
      <c r="EV320" s="144" t="str">
        <f t="shared" si="178"/>
        <v>OK</v>
      </c>
      <c r="EW320" s="144" t="str">
        <f t="shared" si="179"/>
        <v>OK</v>
      </c>
      <c r="EX320" s="144" t="str">
        <f t="shared" si="180"/>
        <v>OK</v>
      </c>
      <c r="EY320" s="144" t="str">
        <f t="shared" si="181"/>
        <v>OK</v>
      </c>
      <c r="EZ320" s="144" t="str">
        <f t="shared" si="182"/>
        <v>OK</v>
      </c>
      <c r="FA320" s="144" t="str">
        <f t="shared" si="183"/>
        <v>OK</v>
      </c>
      <c r="FB320" s="144" t="str">
        <f t="shared" si="184"/>
        <v>OK</v>
      </c>
    </row>
    <row r="321" spans="2:158" ht="14.4" x14ac:dyDescent="0.3">
      <c r="B321" s="144">
        <v>316</v>
      </c>
      <c r="C321" s="68" t="s">
        <v>887</v>
      </c>
      <c r="D321" s="69" t="s">
        <v>888</v>
      </c>
      <c r="E321" s="70" t="s">
        <v>466</v>
      </c>
      <c r="F321" s="73">
        <f t="shared" si="185"/>
        <v>12905</v>
      </c>
      <c r="G321" s="73">
        <f t="shared" si="185"/>
        <v>12905</v>
      </c>
      <c r="H321" s="73">
        <f t="shared" si="185"/>
        <v>12905</v>
      </c>
      <c r="I321" s="73">
        <f t="shared" si="185"/>
        <v>12905</v>
      </c>
      <c r="J321" s="37"/>
      <c r="K321" s="73">
        <v>12905</v>
      </c>
      <c r="L321" s="73">
        <v>12905</v>
      </c>
      <c r="M321" s="73">
        <v>12905</v>
      </c>
      <c r="N321" s="73">
        <v>12905</v>
      </c>
      <c r="O321" s="73">
        <v>12905</v>
      </c>
      <c r="P321" s="73">
        <v>12905</v>
      </c>
      <c r="Q321" s="73">
        <v>12905</v>
      </c>
      <c r="R321" s="270">
        <f t="shared" si="152"/>
        <v>12905</v>
      </c>
      <c r="S321" s="73">
        <v>13012</v>
      </c>
      <c r="T321" s="73">
        <v>13012</v>
      </c>
      <c r="U321" s="73">
        <v>13012</v>
      </c>
      <c r="V321" s="73">
        <v>13012</v>
      </c>
      <c r="W321" s="73">
        <v>13012</v>
      </c>
      <c r="X321" s="73">
        <v>13012</v>
      </c>
      <c r="Y321" s="73">
        <v>13012</v>
      </c>
      <c r="Z321" s="73">
        <v>13012</v>
      </c>
      <c r="AA321" s="270">
        <f t="shared" si="153"/>
        <v>13012</v>
      </c>
      <c r="AB321" s="73">
        <v>13428</v>
      </c>
      <c r="AC321" s="73">
        <v>13428</v>
      </c>
      <c r="AD321" s="73">
        <v>13428</v>
      </c>
      <c r="AE321" s="270">
        <f t="shared" si="154"/>
        <v>13428</v>
      </c>
      <c r="AF321" s="73">
        <v>13120</v>
      </c>
      <c r="AG321" s="73">
        <v>13120</v>
      </c>
      <c r="AH321" s="73">
        <v>13120</v>
      </c>
      <c r="AI321" s="73">
        <v>13120</v>
      </c>
      <c r="AJ321" s="73">
        <v>13120</v>
      </c>
      <c r="AK321" s="73">
        <v>13120</v>
      </c>
      <c r="AL321" s="73">
        <v>13120</v>
      </c>
      <c r="AM321" s="73">
        <v>13120</v>
      </c>
      <c r="AN321" s="73">
        <v>13120</v>
      </c>
      <c r="AO321" s="73">
        <v>13120</v>
      </c>
      <c r="AP321" s="73">
        <v>13120</v>
      </c>
      <c r="AQ321" s="73">
        <v>13120</v>
      </c>
      <c r="AR321" s="270">
        <f t="shared" si="155"/>
        <v>13120</v>
      </c>
      <c r="AS321" s="73">
        <v>13383</v>
      </c>
      <c r="AT321" s="73">
        <v>13383</v>
      </c>
      <c r="AU321" s="73">
        <v>13383</v>
      </c>
      <c r="AV321" s="73">
        <v>13383</v>
      </c>
      <c r="AW321" s="73">
        <v>13383</v>
      </c>
      <c r="AX321" s="73">
        <v>13383</v>
      </c>
      <c r="AY321" s="73">
        <v>13383</v>
      </c>
      <c r="AZ321" s="73">
        <v>13383</v>
      </c>
      <c r="BA321" s="270">
        <f t="shared" si="156"/>
        <v>13383</v>
      </c>
      <c r="BB321" s="73">
        <v>13391</v>
      </c>
      <c r="BC321" s="73">
        <v>13391</v>
      </c>
      <c r="BD321" s="73">
        <v>13391</v>
      </c>
      <c r="BE321" s="73">
        <v>13391</v>
      </c>
      <c r="BF321" s="73">
        <v>13391</v>
      </c>
      <c r="BG321" s="73">
        <v>13391</v>
      </c>
      <c r="BH321" s="73">
        <v>13391</v>
      </c>
      <c r="BI321" s="270">
        <f t="shared" si="157"/>
        <v>13391</v>
      </c>
      <c r="BJ321" s="73">
        <v>13001</v>
      </c>
      <c r="BK321" s="73">
        <v>13001</v>
      </c>
      <c r="BL321" s="270">
        <f t="shared" si="158"/>
        <v>13001</v>
      </c>
      <c r="BM321" s="73">
        <v>12901</v>
      </c>
      <c r="BN321" s="73">
        <v>12901</v>
      </c>
      <c r="BO321" s="73">
        <v>12901</v>
      </c>
      <c r="BP321" s="73">
        <v>12901</v>
      </c>
      <c r="BQ321" s="73">
        <v>12901</v>
      </c>
      <c r="BR321" s="73">
        <v>12901</v>
      </c>
      <c r="BS321" s="73">
        <v>12901</v>
      </c>
      <c r="BT321" s="73">
        <v>12901</v>
      </c>
      <c r="BU321" s="73">
        <v>12901</v>
      </c>
      <c r="BV321" s="73">
        <v>12901</v>
      </c>
      <c r="BW321" s="270">
        <f t="shared" si="159"/>
        <v>12901</v>
      </c>
      <c r="BX321" s="73">
        <v>13703</v>
      </c>
      <c r="BY321" s="73">
        <v>13703</v>
      </c>
      <c r="BZ321" s="73">
        <v>13703</v>
      </c>
      <c r="CA321" s="73">
        <v>13703</v>
      </c>
      <c r="CB321" s="73">
        <v>13703</v>
      </c>
      <c r="CC321" s="73">
        <v>13703</v>
      </c>
      <c r="CD321" s="73">
        <v>13703</v>
      </c>
      <c r="CE321" s="73">
        <v>13703</v>
      </c>
      <c r="CF321" s="270">
        <f t="shared" si="160"/>
        <v>13703</v>
      </c>
      <c r="CG321" s="73">
        <v>12857</v>
      </c>
      <c r="CH321" s="73">
        <v>12857</v>
      </c>
      <c r="CI321" s="73">
        <v>12857</v>
      </c>
      <c r="CJ321" s="73">
        <v>12857</v>
      </c>
      <c r="CK321" s="73">
        <v>12857</v>
      </c>
      <c r="CL321" s="73">
        <v>12857</v>
      </c>
      <c r="CM321" s="73">
        <v>12857</v>
      </c>
      <c r="CN321" s="73">
        <v>12857</v>
      </c>
      <c r="CO321" s="73">
        <v>12857</v>
      </c>
      <c r="CP321" s="270">
        <f t="shared" si="161"/>
        <v>12857</v>
      </c>
      <c r="CQ321" s="73">
        <v>12925</v>
      </c>
      <c r="CR321" s="73">
        <v>12925</v>
      </c>
      <c r="CS321" s="73">
        <v>12925</v>
      </c>
      <c r="CT321" s="73">
        <v>12925</v>
      </c>
      <c r="CU321" s="73">
        <v>12925</v>
      </c>
      <c r="CV321" s="73">
        <v>12925</v>
      </c>
      <c r="CW321" s="73">
        <v>12925</v>
      </c>
      <c r="CX321" s="73">
        <v>12925</v>
      </c>
      <c r="CY321" s="73">
        <v>12925</v>
      </c>
      <c r="CZ321" s="73">
        <v>12925</v>
      </c>
      <c r="DA321" s="270">
        <f t="shared" si="162"/>
        <v>12925</v>
      </c>
      <c r="DB321" s="73">
        <v>12545</v>
      </c>
      <c r="DC321" s="73">
        <v>12545</v>
      </c>
      <c r="DD321" s="270">
        <f t="shared" si="163"/>
        <v>12545</v>
      </c>
      <c r="DE321" s="73">
        <v>13074</v>
      </c>
      <c r="DF321" s="73">
        <v>13074</v>
      </c>
      <c r="DG321" s="73">
        <v>13074</v>
      </c>
      <c r="DH321" s="73">
        <v>13074</v>
      </c>
      <c r="DI321" s="73">
        <v>13074</v>
      </c>
      <c r="DJ321" s="73">
        <v>13074</v>
      </c>
      <c r="DK321" s="73">
        <v>13074</v>
      </c>
      <c r="DL321" s="73">
        <v>13074</v>
      </c>
      <c r="DM321" s="73">
        <v>13074</v>
      </c>
      <c r="DN321" s="73">
        <v>13074</v>
      </c>
      <c r="DO321" s="270">
        <f t="shared" si="164"/>
        <v>13074</v>
      </c>
      <c r="DP321" s="73">
        <v>12974</v>
      </c>
      <c r="DQ321" s="73">
        <v>12974</v>
      </c>
      <c r="DR321" s="73">
        <v>12974</v>
      </c>
      <c r="DS321" s="73">
        <v>12974</v>
      </c>
      <c r="DT321" s="73">
        <v>12974</v>
      </c>
      <c r="DU321" s="73">
        <v>12974</v>
      </c>
      <c r="DV321" s="73">
        <v>12974</v>
      </c>
      <c r="DW321" s="73">
        <v>12974</v>
      </c>
      <c r="DX321" s="73">
        <v>12974</v>
      </c>
      <c r="DY321" s="73">
        <v>12974</v>
      </c>
      <c r="DZ321" s="270">
        <f t="shared" si="165"/>
        <v>12974</v>
      </c>
      <c r="EA321" s="73">
        <v>13112</v>
      </c>
      <c r="EB321" s="73">
        <v>13112</v>
      </c>
      <c r="EC321" s="73">
        <v>13112</v>
      </c>
      <c r="ED321" s="73">
        <v>13112</v>
      </c>
      <c r="EE321" s="73">
        <v>13112</v>
      </c>
      <c r="EF321" s="73">
        <v>13112</v>
      </c>
      <c r="EG321" s="73">
        <v>13112</v>
      </c>
      <c r="EH321" s="73">
        <v>13112</v>
      </c>
      <c r="EI321" s="73">
        <v>13112</v>
      </c>
      <c r="EJ321" s="73">
        <v>13112</v>
      </c>
      <c r="EK321" s="270">
        <f t="shared" si="166"/>
        <v>13112</v>
      </c>
      <c r="EM321" s="306">
        <f t="shared" si="168"/>
        <v>13088.733333333334</v>
      </c>
      <c r="EN321" s="144" t="str">
        <f t="shared" si="170"/>
        <v>OK</v>
      </c>
      <c r="EO321" s="144" t="str">
        <f t="shared" si="171"/>
        <v>OK</v>
      </c>
      <c r="EP321" s="144" t="str">
        <f t="shared" si="172"/>
        <v>OK</v>
      </c>
      <c r="EQ321" s="144" t="str">
        <f t="shared" si="173"/>
        <v>OK</v>
      </c>
      <c r="ER321" s="144" t="str">
        <f t="shared" si="174"/>
        <v>OK</v>
      </c>
      <c r="ES321" s="144" t="str">
        <f t="shared" si="175"/>
        <v>OK</v>
      </c>
      <c r="ET321" s="144" t="str">
        <f t="shared" si="176"/>
        <v>OK</v>
      </c>
      <c r="EU321" s="144" t="str">
        <f t="shared" si="177"/>
        <v>OK</v>
      </c>
      <c r="EV321" s="144" t="str">
        <f t="shared" si="178"/>
        <v>OK</v>
      </c>
      <c r="EW321" s="144" t="str">
        <f t="shared" si="179"/>
        <v>OK</v>
      </c>
      <c r="EX321" s="144" t="str">
        <f t="shared" si="180"/>
        <v>OK</v>
      </c>
      <c r="EY321" s="144" t="str">
        <f t="shared" si="181"/>
        <v>OK</v>
      </c>
      <c r="EZ321" s="144" t="str">
        <f t="shared" si="182"/>
        <v>OK</v>
      </c>
      <c r="FA321" s="144" t="str">
        <f t="shared" si="183"/>
        <v>OK</v>
      </c>
      <c r="FB321" s="144" t="str">
        <f t="shared" si="184"/>
        <v>OK</v>
      </c>
    </row>
    <row r="322" spans="2:158" ht="14.4" x14ac:dyDescent="0.3">
      <c r="B322" s="144">
        <v>317</v>
      </c>
      <c r="C322" s="68" t="s">
        <v>889</v>
      </c>
      <c r="D322" s="69" t="s">
        <v>890</v>
      </c>
      <c r="E322" s="70" t="s">
        <v>466</v>
      </c>
      <c r="F322" s="73">
        <f t="shared" si="185"/>
        <v>10357</v>
      </c>
      <c r="G322" s="73">
        <f t="shared" si="185"/>
        <v>10357</v>
      </c>
      <c r="H322" s="73">
        <f t="shared" si="185"/>
        <v>10357</v>
      </c>
      <c r="I322" s="73">
        <f t="shared" si="185"/>
        <v>10357</v>
      </c>
      <c r="J322" s="37"/>
      <c r="K322" s="73">
        <v>10357</v>
      </c>
      <c r="L322" s="73">
        <v>10357</v>
      </c>
      <c r="M322" s="73">
        <v>10357</v>
      </c>
      <c r="N322" s="73">
        <v>10357</v>
      </c>
      <c r="O322" s="73">
        <v>10357</v>
      </c>
      <c r="P322" s="73">
        <v>10357</v>
      </c>
      <c r="Q322" s="73">
        <v>10357</v>
      </c>
      <c r="R322" s="270">
        <f t="shared" si="152"/>
        <v>10357</v>
      </c>
      <c r="S322" s="73">
        <v>10423</v>
      </c>
      <c r="T322" s="73">
        <v>10423</v>
      </c>
      <c r="U322" s="73">
        <v>10423</v>
      </c>
      <c r="V322" s="73">
        <v>10423</v>
      </c>
      <c r="W322" s="73">
        <v>10423</v>
      </c>
      <c r="X322" s="73">
        <v>10423</v>
      </c>
      <c r="Y322" s="73">
        <v>10423</v>
      </c>
      <c r="Z322" s="73">
        <v>10423</v>
      </c>
      <c r="AA322" s="270">
        <f t="shared" si="153"/>
        <v>10423</v>
      </c>
      <c r="AB322" s="73">
        <v>10678</v>
      </c>
      <c r="AC322" s="73">
        <v>10678</v>
      </c>
      <c r="AD322" s="73">
        <v>10678</v>
      </c>
      <c r="AE322" s="270">
        <f t="shared" si="154"/>
        <v>10678</v>
      </c>
      <c r="AF322" s="73">
        <v>10489</v>
      </c>
      <c r="AG322" s="73">
        <v>10489</v>
      </c>
      <c r="AH322" s="73">
        <v>10489</v>
      </c>
      <c r="AI322" s="73">
        <v>10489</v>
      </c>
      <c r="AJ322" s="73">
        <v>10489</v>
      </c>
      <c r="AK322" s="73">
        <v>10489</v>
      </c>
      <c r="AL322" s="73">
        <v>10489</v>
      </c>
      <c r="AM322" s="73">
        <v>10489</v>
      </c>
      <c r="AN322" s="73">
        <v>10489</v>
      </c>
      <c r="AO322" s="73">
        <v>10489</v>
      </c>
      <c r="AP322" s="73">
        <v>10489</v>
      </c>
      <c r="AQ322" s="73">
        <v>10489</v>
      </c>
      <c r="AR322" s="270">
        <f t="shared" si="155"/>
        <v>10489</v>
      </c>
      <c r="AS322" s="73">
        <v>10650</v>
      </c>
      <c r="AT322" s="73">
        <v>10650</v>
      </c>
      <c r="AU322" s="73">
        <v>10650</v>
      </c>
      <c r="AV322" s="73">
        <v>10650</v>
      </c>
      <c r="AW322" s="73">
        <v>10650</v>
      </c>
      <c r="AX322" s="73">
        <v>10650</v>
      </c>
      <c r="AY322" s="73">
        <v>10650</v>
      </c>
      <c r="AZ322" s="73">
        <v>10650</v>
      </c>
      <c r="BA322" s="270">
        <f t="shared" si="156"/>
        <v>10650</v>
      </c>
      <c r="BB322" s="73">
        <v>10655</v>
      </c>
      <c r="BC322" s="73">
        <v>10655</v>
      </c>
      <c r="BD322" s="73">
        <v>10655</v>
      </c>
      <c r="BE322" s="73">
        <v>10655</v>
      </c>
      <c r="BF322" s="73">
        <v>10655</v>
      </c>
      <c r="BG322" s="73">
        <v>10655</v>
      </c>
      <c r="BH322" s="73">
        <v>10655</v>
      </c>
      <c r="BI322" s="270">
        <f t="shared" si="157"/>
        <v>10655</v>
      </c>
      <c r="BJ322" s="73">
        <v>10416</v>
      </c>
      <c r="BK322" s="73">
        <v>10416</v>
      </c>
      <c r="BL322" s="270">
        <f t="shared" si="158"/>
        <v>10416</v>
      </c>
      <c r="BM322" s="73">
        <v>10355</v>
      </c>
      <c r="BN322" s="73">
        <v>10355</v>
      </c>
      <c r="BO322" s="73">
        <v>10355</v>
      </c>
      <c r="BP322" s="73">
        <v>10355</v>
      </c>
      <c r="BQ322" s="73">
        <v>10355</v>
      </c>
      <c r="BR322" s="73">
        <v>10355</v>
      </c>
      <c r="BS322" s="73">
        <v>10355</v>
      </c>
      <c r="BT322" s="73">
        <v>10355</v>
      </c>
      <c r="BU322" s="73">
        <v>10355</v>
      </c>
      <c r="BV322" s="73">
        <v>10355</v>
      </c>
      <c r="BW322" s="270">
        <f t="shared" si="159"/>
        <v>10355</v>
      </c>
      <c r="BX322" s="73">
        <v>10846</v>
      </c>
      <c r="BY322" s="73">
        <v>10846</v>
      </c>
      <c r="BZ322" s="73">
        <v>10846</v>
      </c>
      <c r="CA322" s="73">
        <v>10846</v>
      </c>
      <c r="CB322" s="73">
        <v>10846</v>
      </c>
      <c r="CC322" s="73">
        <v>10846</v>
      </c>
      <c r="CD322" s="73">
        <v>10846</v>
      </c>
      <c r="CE322" s="73">
        <v>10846</v>
      </c>
      <c r="CF322" s="270">
        <f t="shared" si="160"/>
        <v>10846</v>
      </c>
      <c r="CG322" s="73">
        <v>10328</v>
      </c>
      <c r="CH322" s="73">
        <v>10328</v>
      </c>
      <c r="CI322" s="73">
        <v>10328</v>
      </c>
      <c r="CJ322" s="73">
        <v>10328</v>
      </c>
      <c r="CK322" s="73">
        <v>10328</v>
      </c>
      <c r="CL322" s="73">
        <v>10328</v>
      </c>
      <c r="CM322" s="73">
        <v>10328</v>
      </c>
      <c r="CN322" s="73">
        <v>10328</v>
      </c>
      <c r="CO322" s="73">
        <v>10328</v>
      </c>
      <c r="CP322" s="270">
        <f t="shared" si="161"/>
        <v>10328</v>
      </c>
      <c r="CQ322" s="73">
        <v>10370</v>
      </c>
      <c r="CR322" s="73">
        <v>10370</v>
      </c>
      <c r="CS322" s="73">
        <v>10370</v>
      </c>
      <c r="CT322" s="73">
        <v>10370</v>
      </c>
      <c r="CU322" s="73">
        <v>10370</v>
      </c>
      <c r="CV322" s="73">
        <v>10370</v>
      </c>
      <c r="CW322" s="73">
        <v>10370</v>
      </c>
      <c r="CX322" s="73">
        <v>10370</v>
      </c>
      <c r="CY322" s="73">
        <v>10370</v>
      </c>
      <c r="CZ322" s="73">
        <v>10370</v>
      </c>
      <c r="DA322" s="270">
        <f t="shared" si="162"/>
        <v>10370</v>
      </c>
      <c r="DB322" s="73">
        <v>10137</v>
      </c>
      <c r="DC322" s="73">
        <v>10137</v>
      </c>
      <c r="DD322" s="270">
        <f t="shared" si="163"/>
        <v>10137</v>
      </c>
      <c r="DE322" s="73">
        <v>10461</v>
      </c>
      <c r="DF322" s="73">
        <v>10461</v>
      </c>
      <c r="DG322" s="73">
        <v>10461</v>
      </c>
      <c r="DH322" s="73">
        <v>10461</v>
      </c>
      <c r="DI322" s="73">
        <v>10461</v>
      </c>
      <c r="DJ322" s="73">
        <v>10461</v>
      </c>
      <c r="DK322" s="73">
        <v>10461</v>
      </c>
      <c r="DL322" s="73">
        <v>10461</v>
      </c>
      <c r="DM322" s="73">
        <v>10461</v>
      </c>
      <c r="DN322" s="73">
        <v>10461</v>
      </c>
      <c r="DO322" s="270">
        <f t="shared" si="164"/>
        <v>10461</v>
      </c>
      <c r="DP322" s="73">
        <v>10399</v>
      </c>
      <c r="DQ322" s="73">
        <v>10399</v>
      </c>
      <c r="DR322" s="73">
        <v>10399</v>
      </c>
      <c r="DS322" s="73">
        <v>10399</v>
      </c>
      <c r="DT322" s="73">
        <v>10399</v>
      </c>
      <c r="DU322" s="73">
        <v>10399</v>
      </c>
      <c r="DV322" s="73">
        <v>10399</v>
      </c>
      <c r="DW322" s="73">
        <v>10399</v>
      </c>
      <c r="DX322" s="73">
        <v>10399</v>
      </c>
      <c r="DY322" s="73">
        <v>10399</v>
      </c>
      <c r="DZ322" s="270">
        <f t="shared" si="165"/>
        <v>10399</v>
      </c>
      <c r="EA322" s="73">
        <v>10484</v>
      </c>
      <c r="EB322" s="73">
        <v>10484</v>
      </c>
      <c r="EC322" s="73">
        <v>10484</v>
      </c>
      <c r="ED322" s="73">
        <v>10484</v>
      </c>
      <c r="EE322" s="73">
        <v>10484</v>
      </c>
      <c r="EF322" s="73">
        <v>10484</v>
      </c>
      <c r="EG322" s="73">
        <v>10484</v>
      </c>
      <c r="EH322" s="73">
        <v>10484</v>
      </c>
      <c r="EI322" s="73">
        <v>10484</v>
      </c>
      <c r="EJ322" s="73">
        <v>10484</v>
      </c>
      <c r="EK322" s="270">
        <f t="shared" si="166"/>
        <v>10484</v>
      </c>
      <c r="EM322" s="306">
        <f t="shared" si="168"/>
        <v>10469.866666666667</v>
      </c>
      <c r="EN322" s="144" t="str">
        <f t="shared" si="170"/>
        <v>OK</v>
      </c>
      <c r="EO322" s="144" t="str">
        <f t="shared" si="171"/>
        <v>OK</v>
      </c>
      <c r="EP322" s="144" t="str">
        <f t="shared" si="172"/>
        <v>OK</v>
      </c>
      <c r="EQ322" s="144" t="str">
        <f t="shared" si="173"/>
        <v>OK</v>
      </c>
      <c r="ER322" s="144" t="str">
        <f t="shared" si="174"/>
        <v>OK</v>
      </c>
      <c r="ES322" s="144" t="str">
        <f t="shared" si="175"/>
        <v>OK</v>
      </c>
      <c r="ET322" s="144" t="str">
        <f t="shared" si="176"/>
        <v>OK</v>
      </c>
      <c r="EU322" s="144" t="str">
        <f t="shared" si="177"/>
        <v>OK</v>
      </c>
      <c r="EV322" s="144" t="str">
        <f t="shared" si="178"/>
        <v>OK</v>
      </c>
      <c r="EW322" s="144" t="str">
        <f t="shared" si="179"/>
        <v>OK</v>
      </c>
      <c r="EX322" s="144" t="str">
        <f t="shared" si="180"/>
        <v>OK</v>
      </c>
      <c r="EY322" s="144" t="str">
        <f t="shared" si="181"/>
        <v>OK</v>
      </c>
      <c r="EZ322" s="144" t="str">
        <f t="shared" si="182"/>
        <v>OK</v>
      </c>
      <c r="FA322" s="144" t="str">
        <f t="shared" si="183"/>
        <v>OK</v>
      </c>
      <c r="FB322" s="144" t="str">
        <f t="shared" si="184"/>
        <v>OK</v>
      </c>
    </row>
    <row r="323" spans="2:158" ht="14.4" x14ac:dyDescent="0.3">
      <c r="B323" s="144">
        <v>318</v>
      </c>
      <c r="C323" s="68" t="s">
        <v>891</v>
      </c>
      <c r="D323" s="69" t="s">
        <v>892</v>
      </c>
      <c r="E323" s="70" t="s">
        <v>13</v>
      </c>
      <c r="F323" s="73">
        <f t="shared" si="185"/>
        <v>147783</v>
      </c>
      <c r="G323" s="73">
        <f t="shared" si="185"/>
        <v>147783</v>
      </c>
      <c r="H323" s="73">
        <f t="shared" si="185"/>
        <v>147783</v>
      </c>
      <c r="I323" s="73">
        <f t="shared" si="185"/>
        <v>147783</v>
      </c>
      <c r="J323" s="37"/>
      <c r="K323" s="73">
        <v>147783</v>
      </c>
      <c r="L323" s="73">
        <v>147783</v>
      </c>
      <c r="M323" s="73">
        <v>147783</v>
      </c>
      <c r="N323" s="73">
        <v>147783</v>
      </c>
      <c r="O323" s="73">
        <v>147783</v>
      </c>
      <c r="P323" s="73">
        <v>147783</v>
      </c>
      <c r="Q323" s="73">
        <v>147783</v>
      </c>
      <c r="R323" s="270">
        <f t="shared" si="152"/>
        <v>147783</v>
      </c>
      <c r="S323" s="73">
        <v>149626</v>
      </c>
      <c r="T323" s="73">
        <v>149626</v>
      </c>
      <c r="U323" s="73">
        <v>149626</v>
      </c>
      <c r="V323" s="73">
        <v>149626</v>
      </c>
      <c r="W323" s="73">
        <v>149626</v>
      </c>
      <c r="X323" s="73">
        <v>149626</v>
      </c>
      <c r="Y323" s="73">
        <v>149626</v>
      </c>
      <c r="Z323" s="73">
        <v>149626</v>
      </c>
      <c r="AA323" s="270">
        <f t="shared" si="153"/>
        <v>149626</v>
      </c>
      <c r="AB323" s="73">
        <v>156745</v>
      </c>
      <c r="AC323" s="73">
        <v>156745</v>
      </c>
      <c r="AD323" s="73">
        <v>156745</v>
      </c>
      <c r="AE323" s="270">
        <f t="shared" si="154"/>
        <v>156745</v>
      </c>
      <c r="AF323" s="73">
        <v>151468</v>
      </c>
      <c r="AG323" s="73">
        <v>151468</v>
      </c>
      <c r="AH323" s="73">
        <v>151468</v>
      </c>
      <c r="AI323" s="73">
        <v>151468</v>
      </c>
      <c r="AJ323" s="73">
        <v>151468</v>
      </c>
      <c r="AK323" s="73">
        <v>151468</v>
      </c>
      <c r="AL323" s="73">
        <v>151468</v>
      </c>
      <c r="AM323" s="73">
        <v>151468</v>
      </c>
      <c r="AN323" s="73">
        <v>151468</v>
      </c>
      <c r="AO323" s="73">
        <v>151468</v>
      </c>
      <c r="AP323" s="73">
        <v>151468</v>
      </c>
      <c r="AQ323" s="73">
        <v>151468</v>
      </c>
      <c r="AR323" s="270">
        <f t="shared" si="155"/>
        <v>151468</v>
      </c>
      <c r="AS323" s="73">
        <v>155965</v>
      </c>
      <c r="AT323" s="73">
        <v>155965</v>
      </c>
      <c r="AU323" s="73">
        <v>155965</v>
      </c>
      <c r="AV323" s="73">
        <v>155965</v>
      </c>
      <c r="AW323" s="73">
        <v>155965</v>
      </c>
      <c r="AX323" s="73">
        <v>155965</v>
      </c>
      <c r="AY323" s="73">
        <v>155965</v>
      </c>
      <c r="AZ323" s="73">
        <v>155965</v>
      </c>
      <c r="BA323" s="270">
        <f t="shared" si="156"/>
        <v>155965</v>
      </c>
      <c r="BB323" s="73">
        <v>156102</v>
      </c>
      <c r="BC323" s="73">
        <v>156102</v>
      </c>
      <c r="BD323" s="73">
        <v>156102</v>
      </c>
      <c r="BE323" s="73">
        <v>156102</v>
      </c>
      <c r="BF323" s="73">
        <v>156102</v>
      </c>
      <c r="BG323" s="73">
        <v>156102</v>
      </c>
      <c r="BH323" s="73">
        <v>156102</v>
      </c>
      <c r="BI323" s="270">
        <f t="shared" si="157"/>
        <v>156102</v>
      </c>
      <c r="BJ323" s="73">
        <v>149415</v>
      </c>
      <c r="BK323" s="73">
        <v>149415</v>
      </c>
      <c r="BL323" s="270">
        <f t="shared" si="158"/>
        <v>149415</v>
      </c>
      <c r="BM323" s="73">
        <v>147708</v>
      </c>
      <c r="BN323" s="73">
        <v>147708</v>
      </c>
      <c r="BO323" s="73">
        <v>147708</v>
      </c>
      <c r="BP323" s="73">
        <v>147708</v>
      </c>
      <c r="BQ323" s="73">
        <v>147708</v>
      </c>
      <c r="BR323" s="73">
        <v>147708</v>
      </c>
      <c r="BS323" s="73">
        <v>147708</v>
      </c>
      <c r="BT323" s="73">
        <v>147708</v>
      </c>
      <c r="BU323" s="73">
        <v>147708</v>
      </c>
      <c r="BV323" s="73">
        <v>147708</v>
      </c>
      <c r="BW323" s="270">
        <f t="shared" si="159"/>
        <v>147708</v>
      </c>
      <c r="BX323" s="73">
        <v>161453</v>
      </c>
      <c r="BY323" s="73">
        <v>161453</v>
      </c>
      <c r="BZ323" s="73">
        <v>161453</v>
      </c>
      <c r="CA323" s="73">
        <v>161453</v>
      </c>
      <c r="CB323" s="73">
        <v>161453</v>
      </c>
      <c r="CC323" s="73">
        <v>161453</v>
      </c>
      <c r="CD323" s="73">
        <v>161453</v>
      </c>
      <c r="CE323" s="73">
        <v>161453</v>
      </c>
      <c r="CF323" s="270">
        <f t="shared" si="160"/>
        <v>161453</v>
      </c>
      <c r="CG323" s="73">
        <v>146952</v>
      </c>
      <c r="CH323" s="73">
        <v>146952</v>
      </c>
      <c r="CI323" s="73">
        <v>146952</v>
      </c>
      <c r="CJ323" s="73">
        <v>146952</v>
      </c>
      <c r="CK323" s="73">
        <v>146952</v>
      </c>
      <c r="CL323" s="73">
        <v>146952</v>
      </c>
      <c r="CM323" s="73">
        <v>146952</v>
      </c>
      <c r="CN323" s="73">
        <v>146952</v>
      </c>
      <c r="CO323" s="73">
        <v>146952</v>
      </c>
      <c r="CP323" s="270">
        <f t="shared" si="161"/>
        <v>146952</v>
      </c>
      <c r="CQ323" s="73">
        <v>148131</v>
      </c>
      <c r="CR323" s="73">
        <v>148131</v>
      </c>
      <c r="CS323" s="73">
        <v>148131</v>
      </c>
      <c r="CT323" s="73">
        <v>148131</v>
      </c>
      <c r="CU323" s="73">
        <v>148131</v>
      </c>
      <c r="CV323" s="73">
        <v>148131</v>
      </c>
      <c r="CW323" s="73">
        <v>148131</v>
      </c>
      <c r="CX323" s="73">
        <v>148131</v>
      </c>
      <c r="CY323" s="73">
        <v>148131</v>
      </c>
      <c r="CZ323" s="73">
        <v>148131</v>
      </c>
      <c r="DA323" s="270">
        <f t="shared" si="162"/>
        <v>148131</v>
      </c>
      <c r="DB323" s="73">
        <v>141631</v>
      </c>
      <c r="DC323" s="73">
        <v>141631</v>
      </c>
      <c r="DD323" s="270">
        <f t="shared" si="163"/>
        <v>141631</v>
      </c>
      <c r="DE323" s="73">
        <v>150682</v>
      </c>
      <c r="DF323" s="73">
        <v>150682</v>
      </c>
      <c r="DG323" s="73">
        <v>150682</v>
      </c>
      <c r="DH323" s="73">
        <v>150682</v>
      </c>
      <c r="DI323" s="73">
        <v>150682</v>
      </c>
      <c r="DJ323" s="73">
        <v>150682</v>
      </c>
      <c r="DK323" s="73">
        <v>150682</v>
      </c>
      <c r="DL323" s="73">
        <v>150682</v>
      </c>
      <c r="DM323" s="73">
        <v>150682</v>
      </c>
      <c r="DN323" s="73">
        <v>150682</v>
      </c>
      <c r="DO323" s="270">
        <f t="shared" si="164"/>
        <v>150682</v>
      </c>
      <c r="DP323" s="73">
        <v>148960</v>
      </c>
      <c r="DQ323" s="73">
        <v>148960</v>
      </c>
      <c r="DR323" s="73">
        <v>148960</v>
      </c>
      <c r="DS323" s="73">
        <v>148960</v>
      </c>
      <c r="DT323" s="73">
        <v>148960</v>
      </c>
      <c r="DU323" s="73">
        <v>148960</v>
      </c>
      <c r="DV323" s="73">
        <v>148960</v>
      </c>
      <c r="DW323" s="73">
        <v>148960</v>
      </c>
      <c r="DX323" s="73">
        <v>148960</v>
      </c>
      <c r="DY323" s="73">
        <v>148960</v>
      </c>
      <c r="DZ323" s="270">
        <f t="shared" si="165"/>
        <v>148960</v>
      </c>
      <c r="EA323" s="73">
        <v>151322</v>
      </c>
      <c r="EB323" s="73">
        <v>151322</v>
      </c>
      <c r="EC323" s="73">
        <v>151322</v>
      </c>
      <c r="ED323" s="73">
        <v>151322</v>
      </c>
      <c r="EE323" s="73">
        <v>151322</v>
      </c>
      <c r="EF323" s="73">
        <v>151322</v>
      </c>
      <c r="EG323" s="73">
        <v>151322</v>
      </c>
      <c r="EH323" s="73">
        <v>151322</v>
      </c>
      <c r="EI323" s="73">
        <v>151322</v>
      </c>
      <c r="EJ323" s="73">
        <v>151322</v>
      </c>
      <c r="EK323" s="270">
        <f t="shared" si="166"/>
        <v>151322</v>
      </c>
      <c r="EM323" s="306">
        <f t="shared" si="168"/>
        <v>150929.53333333333</v>
      </c>
      <c r="EN323" s="144" t="str">
        <f t="shared" si="170"/>
        <v>OK</v>
      </c>
      <c r="EO323" s="144" t="str">
        <f t="shared" si="171"/>
        <v>OK</v>
      </c>
      <c r="EP323" s="144" t="str">
        <f t="shared" si="172"/>
        <v>OK</v>
      </c>
      <c r="EQ323" s="144" t="str">
        <f t="shared" si="173"/>
        <v>OK</v>
      </c>
      <c r="ER323" s="144" t="str">
        <f t="shared" si="174"/>
        <v>OK</v>
      </c>
      <c r="ES323" s="144" t="str">
        <f t="shared" si="175"/>
        <v>OK</v>
      </c>
      <c r="ET323" s="144" t="str">
        <f t="shared" si="176"/>
        <v>OK</v>
      </c>
      <c r="EU323" s="144" t="str">
        <f t="shared" si="177"/>
        <v>OK</v>
      </c>
      <c r="EV323" s="144" t="str">
        <f t="shared" si="178"/>
        <v>OK</v>
      </c>
      <c r="EW323" s="144" t="str">
        <f t="shared" si="179"/>
        <v>OK</v>
      </c>
      <c r="EX323" s="144" t="str">
        <f t="shared" si="180"/>
        <v>XXX</v>
      </c>
      <c r="EY323" s="144" t="str">
        <f t="shared" si="181"/>
        <v>XXX</v>
      </c>
      <c r="EZ323" s="144" t="str">
        <f t="shared" si="182"/>
        <v>OK</v>
      </c>
      <c r="FA323" s="144" t="str">
        <f t="shared" si="183"/>
        <v>OK</v>
      </c>
      <c r="FB323" s="144" t="str">
        <f t="shared" si="184"/>
        <v>OK</v>
      </c>
    </row>
    <row r="324" spans="2:158" ht="14.4" x14ac:dyDescent="0.3">
      <c r="B324" s="144">
        <v>319</v>
      </c>
      <c r="C324" s="68" t="s">
        <v>893</v>
      </c>
      <c r="D324" s="69" t="s">
        <v>894</v>
      </c>
      <c r="E324" s="70" t="s">
        <v>13</v>
      </c>
      <c r="F324" s="73">
        <f t="shared" si="185"/>
        <v>166328</v>
      </c>
      <c r="G324" s="73">
        <f t="shared" si="185"/>
        <v>166328</v>
      </c>
      <c r="H324" s="73">
        <f t="shared" si="185"/>
        <v>166328</v>
      </c>
      <c r="I324" s="73">
        <f t="shared" si="185"/>
        <v>166328</v>
      </c>
      <c r="J324" s="37"/>
      <c r="K324" s="73">
        <v>166328</v>
      </c>
      <c r="L324" s="73">
        <v>166328</v>
      </c>
      <c r="M324" s="73">
        <v>166328</v>
      </c>
      <c r="N324" s="73">
        <v>166328</v>
      </c>
      <c r="O324" s="73">
        <v>166328</v>
      </c>
      <c r="P324" s="73">
        <v>166328</v>
      </c>
      <c r="Q324" s="73">
        <v>166328</v>
      </c>
      <c r="R324" s="270">
        <f t="shared" si="152"/>
        <v>166328</v>
      </c>
      <c r="S324" s="73">
        <v>168475</v>
      </c>
      <c r="T324" s="73">
        <v>168475</v>
      </c>
      <c r="U324" s="73">
        <v>168475</v>
      </c>
      <c r="V324" s="73">
        <v>168475</v>
      </c>
      <c r="W324" s="73">
        <v>168475</v>
      </c>
      <c r="X324" s="73">
        <v>168475</v>
      </c>
      <c r="Y324" s="73">
        <v>168475</v>
      </c>
      <c r="Z324" s="73">
        <v>168475</v>
      </c>
      <c r="AA324" s="270">
        <f t="shared" si="153"/>
        <v>168475</v>
      </c>
      <c r="AB324" s="73">
        <v>176767</v>
      </c>
      <c r="AC324" s="73">
        <v>176767</v>
      </c>
      <c r="AD324" s="73">
        <v>176767</v>
      </c>
      <c r="AE324" s="270">
        <f t="shared" si="154"/>
        <v>176767</v>
      </c>
      <c r="AF324" s="73">
        <v>170621</v>
      </c>
      <c r="AG324" s="73">
        <v>170621</v>
      </c>
      <c r="AH324" s="73">
        <v>170621</v>
      </c>
      <c r="AI324" s="73">
        <v>170621</v>
      </c>
      <c r="AJ324" s="73">
        <v>170621</v>
      </c>
      <c r="AK324" s="73">
        <v>170621</v>
      </c>
      <c r="AL324" s="73">
        <v>170621</v>
      </c>
      <c r="AM324" s="73">
        <v>170621</v>
      </c>
      <c r="AN324" s="73">
        <v>170621</v>
      </c>
      <c r="AO324" s="73">
        <v>170621</v>
      </c>
      <c r="AP324" s="73">
        <v>170621</v>
      </c>
      <c r="AQ324" s="73">
        <v>170621</v>
      </c>
      <c r="AR324" s="270">
        <f t="shared" si="155"/>
        <v>170621</v>
      </c>
      <c r="AS324" s="73">
        <v>175859</v>
      </c>
      <c r="AT324" s="73">
        <v>175859</v>
      </c>
      <c r="AU324" s="73">
        <v>175859</v>
      </c>
      <c r="AV324" s="73">
        <v>175859</v>
      </c>
      <c r="AW324" s="73">
        <v>175859</v>
      </c>
      <c r="AX324" s="73">
        <v>175859</v>
      </c>
      <c r="AY324" s="73">
        <v>175859</v>
      </c>
      <c r="AZ324" s="73">
        <v>175859</v>
      </c>
      <c r="BA324" s="270">
        <f t="shared" si="156"/>
        <v>175859</v>
      </c>
      <c r="BB324" s="73">
        <v>176018</v>
      </c>
      <c r="BC324" s="73">
        <v>176018</v>
      </c>
      <c r="BD324" s="73">
        <v>176018</v>
      </c>
      <c r="BE324" s="73">
        <v>176018</v>
      </c>
      <c r="BF324" s="73">
        <v>176018</v>
      </c>
      <c r="BG324" s="73">
        <v>176018</v>
      </c>
      <c r="BH324" s="73">
        <v>176018</v>
      </c>
      <c r="BI324" s="270">
        <f t="shared" si="157"/>
        <v>176018</v>
      </c>
      <c r="BJ324" s="73">
        <v>168230</v>
      </c>
      <c r="BK324" s="73">
        <v>168230</v>
      </c>
      <c r="BL324" s="270">
        <f t="shared" si="158"/>
        <v>168230</v>
      </c>
      <c r="BM324" s="73">
        <v>166242</v>
      </c>
      <c r="BN324" s="73">
        <v>166242</v>
      </c>
      <c r="BO324" s="73">
        <v>166242</v>
      </c>
      <c r="BP324" s="73">
        <v>166242</v>
      </c>
      <c r="BQ324" s="73">
        <v>166242</v>
      </c>
      <c r="BR324" s="73">
        <v>166242</v>
      </c>
      <c r="BS324" s="73">
        <v>166242</v>
      </c>
      <c r="BT324" s="73">
        <v>166242</v>
      </c>
      <c r="BU324" s="73">
        <v>166242</v>
      </c>
      <c r="BV324" s="73">
        <v>166242</v>
      </c>
      <c r="BW324" s="270">
        <f t="shared" si="159"/>
        <v>166242</v>
      </c>
      <c r="BX324" s="73">
        <v>182251</v>
      </c>
      <c r="BY324" s="73">
        <v>182251</v>
      </c>
      <c r="BZ324" s="73">
        <v>182251</v>
      </c>
      <c r="CA324" s="73">
        <v>182251</v>
      </c>
      <c r="CB324" s="73">
        <v>182251</v>
      </c>
      <c r="CC324" s="73">
        <v>182251</v>
      </c>
      <c r="CD324" s="73">
        <v>182251</v>
      </c>
      <c r="CE324" s="73">
        <v>182251</v>
      </c>
      <c r="CF324" s="270">
        <f t="shared" si="160"/>
        <v>182251</v>
      </c>
      <c r="CG324" s="73">
        <v>165362</v>
      </c>
      <c r="CH324" s="73">
        <v>165362</v>
      </c>
      <c r="CI324" s="73">
        <v>165362</v>
      </c>
      <c r="CJ324" s="73">
        <v>165362</v>
      </c>
      <c r="CK324" s="73">
        <v>165362</v>
      </c>
      <c r="CL324" s="73">
        <v>165362</v>
      </c>
      <c r="CM324" s="73">
        <v>165362</v>
      </c>
      <c r="CN324" s="73">
        <v>165362</v>
      </c>
      <c r="CO324" s="73">
        <v>165362</v>
      </c>
      <c r="CP324" s="270">
        <f t="shared" si="161"/>
        <v>165362</v>
      </c>
      <c r="CQ324" s="73">
        <v>166733</v>
      </c>
      <c r="CR324" s="73">
        <v>166733</v>
      </c>
      <c r="CS324" s="73">
        <v>166733</v>
      </c>
      <c r="CT324" s="73">
        <v>166733</v>
      </c>
      <c r="CU324" s="73">
        <v>166733</v>
      </c>
      <c r="CV324" s="73">
        <v>166733</v>
      </c>
      <c r="CW324" s="73">
        <v>166733</v>
      </c>
      <c r="CX324" s="73">
        <v>166733</v>
      </c>
      <c r="CY324" s="73">
        <v>166733</v>
      </c>
      <c r="CZ324" s="73">
        <v>166733</v>
      </c>
      <c r="DA324" s="270">
        <f t="shared" si="162"/>
        <v>166733</v>
      </c>
      <c r="DB324" s="73">
        <v>159164</v>
      </c>
      <c r="DC324" s="73">
        <v>159164</v>
      </c>
      <c r="DD324" s="270">
        <f t="shared" si="163"/>
        <v>159164</v>
      </c>
      <c r="DE324" s="73">
        <v>169706</v>
      </c>
      <c r="DF324" s="73">
        <v>169706</v>
      </c>
      <c r="DG324" s="73">
        <v>169706</v>
      </c>
      <c r="DH324" s="73">
        <v>169706</v>
      </c>
      <c r="DI324" s="73">
        <v>169706</v>
      </c>
      <c r="DJ324" s="73">
        <v>169706</v>
      </c>
      <c r="DK324" s="73">
        <v>169706</v>
      </c>
      <c r="DL324" s="73">
        <v>169706</v>
      </c>
      <c r="DM324" s="73">
        <v>169706</v>
      </c>
      <c r="DN324" s="73">
        <v>169706</v>
      </c>
      <c r="DO324" s="270">
        <f t="shared" si="164"/>
        <v>169706</v>
      </c>
      <c r="DP324" s="73">
        <v>167700</v>
      </c>
      <c r="DQ324" s="73">
        <v>167700</v>
      </c>
      <c r="DR324" s="73">
        <v>167700</v>
      </c>
      <c r="DS324" s="73">
        <v>167700</v>
      </c>
      <c r="DT324" s="73">
        <v>167700</v>
      </c>
      <c r="DU324" s="73">
        <v>167700</v>
      </c>
      <c r="DV324" s="73">
        <v>167700</v>
      </c>
      <c r="DW324" s="73">
        <v>167700</v>
      </c>
      <c r="DX324" s="73">
        <v>167700</v>
      </c>
      <c r="DY324" s="73">
        <v>167700</v>
      </c>
      <c r="DZ324" s="270">
        <f t="shared" si="165"/>
        <v>167700</v>
      </c>
      <c r="EA324" s="73">
        <v>170450</v>
      </c>
      <c r="EB324" s="73">
        <v>170450</v>
      </c>
      <c r="EC324" s="73">
        <v>170450</v>
      </c>
      <c r="ED324" s="73">
        <v>170450</v>
      </c>
      <c r="EE324" s="73">
        <v>170450</v>
      </c>
      <c r="EF324" s="73">
        <v>170450</v>
      </c>
      <c r="EG324" s="73">
        <v>170450</v>
      </c>
      <c r="EH324" s="73">
        <v>170450</v>
      </c>
      <c r="EI324" s="73">
        <v>170450</v>
      </c>
      <c r="EJ324" s="73">
        <v>170450</v>
      </c>
      <c r="EK324" s="270">
        <f t="shared" si="166"/>
        <v>170450</v>
      </c>
      <c r="EM324" s="306">
        <f t="shared" si="168"/>
        <v>169993.73333333334</v>
      </c>
      <c r="EN324" s="144" t="str">
        <f t="shared" si="170"/>
        <v>OK</v>
      </c>
      <c r="EO324" s="144" t="str">
        <f t="shared" si="171"/>
        <v>OK</v>
      </c>
      <c r="EP324" s="144" t="str">
        <f t="shared" si="172"/>
        <v>OK</v>
      </c>
      <c r="EQ324" s="144" t="str">
        <f t="shared" si="173"/>
        <v>OK</v>
      </c>
      <c r="ER324" s="144" t="str">
        <f t="shared" si="174"/>
        <v>OK</v>
      </c>
      <c r="ES324" s="144" t="str">
        <f t="shared" si="175"/>
        <v>OK</v>
      </c>
      <c r="ET324" s="144" t="str">
        <f t="shared" si="176"/>
        <v>OK</v>
      </c>
      <c r="EU324" s="144" t="str">
        <f t="shared" si="177"/>
        <v>OK</v>
      </c>
      <c r="EV324" s="144" t="str">
        <f t="shared" si="178"/>
        <v>OK</v>
      </c>
      <c r="EW324" s="144" t="str">
        <f t="shared" si="179"/>
        <v>OK</v>
      </c>
      <c r="EX324" s="144" t="str">
        <f t="shared" si="180"/>
        <v>XXX</v>
      </c>
      <c r="EY324" s="144" t="str">
        <f t="shared" si="181"/>
        <v>XXX</v>
      </c>
      <c r="EZ324" s="144" t="str">
        <f t="shared" si="182"/>
        <v>OK</v>
      </c>
      <c r="FA324" s="144" t="str">
        <f t="shared" si="183"/>
        <v>OK</v>
      </c>
      <c r="FB324" s="144" t="str">
        <f t="shared" si="184"/>
        <v>OK</v>
      </c>
    </row>
    <row r="325" spans="2:158" ht="14.4" x14ac:dyDescent="0.3">
      <c r="B325" s="144">
        <v>320</v>
      </c>
      <c r="C325" s="71" t="s">
        <v>895</v>
      </c>
      <c r="D325" s="72" t="s">
        <v>896</v>
      </c>
      <c r="E325" s="70">
        <v>0</v>
      </c>
      <c r="F325" s="73">
        <f t="shared" ref="F325:I344" si="186">INDEX($K325:$EK325,MATCH(F$4,$K$4:$EK$4,0))</f>
        <v>0</v>
      </c>
      <c r="G325" s="73">
        <f t="shared" si="186"/>
        <v>0</v>
      </c>
      <c r="H325" s="73">
        <f t="shared" si="186"/>
        <v>0</v>
      </c>
      <c r="I325" s="73">
        <f t="shared" si="186"/>
        <v>0</v>
      </c>
      <c r="J325" s="37"/>
      <c r="K325" s="73">
        <v>0</v>
      </c>
      <c r="L325" s="73">
        <v>0</v>
      </c>
      <c r="M325" s="73">
        <v>0</v>
      </c>
      <c r="N325" s="73">
        <v>0</v>
      </c>
      <c r="O325" s="73">
        <v>0</v>
      </c>
      <c r="P325" s="73">
        <v>0</v>
      </c>
      <c r="Q325" s="73">
        <v>0</v>
      </c>
      <c r="R325" s="270">
        <f t="shared" si="152"/>
        <v>0</v>
      </c>
      <c r="S325" s="73">
        <v>0</v>
      </c>
      <c r="T325" s="73">
        <v>0</v>
      </c>
      <c r="U325" s="73">
        <v>0</v>
      </c>
      <c r="V325" s="73">
        <v>0</v>
      </c>
      <c r="W325" s="73">
        <v>0</v>
      </c>
      <c r="X325" s="73">
        <v>0</v>
      </c>
      <c r="Y325" s="73">
        <v>0</v>
      </c>
      <c r="Z325" s="73">
        <v>0</v>
      </c>
      <c r="AA325" s="270">
        <f t="shared" si="153"/>
        <v>0</v>
      </c>
      <c r="AB325" s="73">
        <v>0</v>
      </c>
      <c r="AC325" s="73">
        <v>0</v>
      </c>
      <c r="AD325" s="73">
        <v>0</v>
      </c>
      <c r="AE325" s="270">
        <f t="shared" si="154"/>
        <v>0</v>
      </c>
      <c r="AF325" s="73">
        <v>0</v>
      </c>
      <c r="AG325" s="73">
        <v>0</v>
      </c>
      <c r="AH325" s="73">
        <v>0</v>
      </c>
      <c r="AI325" s="73">
        <v>0</v>
      </c>
      <c r="AJ325" s="73">
        <v>0</v>
      </c>
      <c r="AK325" s="73">
        <v>0</v>
      </c>
      <c r="AL325" s="73">
        <v>0</v>
      </c>
      <c r="AM325" s="73">
        <v>0</v>
      </c>
      <c r="AN325" s="73">
        <v>0</v>
      </c>
      <c r="AO325" s="73">
        <v>0</v>
      </c>
      <c r="AP325" s="73">
        <v>0</v>
      </c>
      <c r="AQ325" s="73">
        <v>0</v>
      </c>
      <c r="AR325" s="270">
        <f t="shared" si="155"/>
        <v>0</v>
      </c>
      <c r="AS325" s="73">
        <v>0</v>
      </c>
      <c r="AT325" s="73">
        <v>0</v>
      </c>
      <c r="AU325" s="73">
        <v>0</v>
      </c>
      <c r="AV325" s="73">
        <v>0</v>
      </c>
      <c r="AW325" s="73">
        <v>0</v>
      </c>
      <c r="AX325" s="73">
        <v>0</v>
      </c>
      <c r="AY325" s="73">
        <v>0</v>
      </c>
      <c r="AZ325" s="73">
        <v>0</v>
      </c>
      <c r="BA325" s="270">
        <f t="shared" si="156"/>
        <v>0</v>
      </c>
      <c r="BB325" s="73">
        <v>0</v>
      </c>
      <c r="BC325" s="73">
        <v>0</v>
      </c>
      <c r="BD325" s="73">
        <v>0</v>
      </c>
      <c r="BE325" s="73">
        <v>0</v>
      </c>
      <c r="BF325" s="73">
        <v>0</v>
      </c>
      <c r="BG325" s="73">
        <v>0</v>
      </c>
      <c r="BH325" s="73">
        <v>0</v>
      </c>
      <c r="BI325" s="270">
        <f t="shared" si="157"/>
        <v>0</v>
      </c>
      <c r="BJ325" s="73">
        <v>0</v>
      </c>
      <c r="BK325" s="73">
        <v>0</v>
      </c>
      <c r="BL325" s="270">
        <f t="shared" si="158"/>
        <v>0</v>
      </c>
      <c r="BM325" s="73">
        <v>0</v>
      </c>
      <c r="BN325" s="73">
        <v>0</v>
      </c>
      <c r="BO325" s="73">
        <v>0</v>
      </c>
      <c r="BP325" s="73">
        <v>0</v>
      </c>
      <c r="BQ325" s="73">
        <v>0</v>
      </c>
      <c r="BR325" s="73">
        <v>0</v>
      </c>
      <c r="BS325" s="73">
        <v>0</v>
      </c>
      <c r="BT325" s="73">
        <v>0</v>
      </c>
      <c r="BU325" s="73">
        <v>0</v>
      </c>
      <c r="BV325" s="73">
        <v>0</v>
      </c>
      <c r="BW325" s="270">
        <f t="shared" si="159"/>
        <v>0</v>
      </c>
      <c r="BX325" s="73">
        <v>0</v>
      </c>
      <c r="BY325" s="73">
        <v>0</v>
      </c>
      <c r="BZ325" s="73">
        <v>0</v>
      </c>
      <c r="CA325" s="73">
        <v>0</v>
      </c>
      <c r="CB325" s="73">
        <v>0</v>
      </c>
      <c r="CC325" s="73">
        <v>0</v>
      </c>
      <c r="CD325" s="73">
        <v>0</v>
      </c>
      <c r="CE325" s="73">
        <v>0</v>
      </c>
      <c r="CF325" s="270">
        <f t="shared" si="160"/>
        <v>0</v>
      </c>
      <c r="CG325" s="73">
        <v>0</v>
      </c>
      <c r="CH325" s="73">
        <v>0</v>
      </c>
      <c r="CI325" s="73">
        <v>0</v>
      </c>
      <c r="CJ325" s="73">
        <v>0</v>
      </c>
      <c r="CK325" s="73">
        <v>0</v>
      </c>
      <c r="CL325" s="73">
        <v>0</v>
      </c>
      <c r="CM325" s="73">
        <v>0</v>
      </c>
      <c r="CN325" s="73">
        <v>0</v>
      </c>
      <c r="CO325" s="73">
        <v>0</v>
      </c>
      <c r="CP325" s="270">
        <f t="shared" si="161"/>
        <v>0</v>
      </c>
      <c r="CQ325" s="73">
        <v>0</v>
      </c>
      <c r="CR325" s="73">
        <v>0</v>
      </c>
      <c r="CS325" s="73">
        <v>0</v>
      </c>
      <c r="CT325" s="73">
        <v>0</v>
      </c>
      <c r="CU325" s="73">
        <v>0</v>
      </c>
      <c r="CV325" s="73">
        <v>0</v>
      </c>
      <c r="CW325" s="73">
        <v>0</v>
      </c>
      <c r="CX325" s="73">
        <v>0</v>
      </c>
      <c r="CY325" s="73">
        <v>0</v>
      </c>
      <c r="CZ325" s="73">
        <v>0</v>
      </c>
      <c r="DA325" s="270">
        <f t="shared" si="162"/>
        <v>0</v>
      </c>
      <c r="DB325" s="73">
        <v>0</v>
      </c>
      <c r="DC325" s="73">
        <v>0</v>
      </c>
      <c r="DD325" s="270">
        <f t="shared" si="163"/>
        <v>0</v>
      </c>
      <c r="DE325" s="73">
        <v>0</v>
      </c>
      <c r="DF325" s="73">
        <v>0</v>
      </c>
      <c r="DG325" s="73">
        <v>0</v>
      </c>
      <c r="DH325" s="73">
        <v>0</v>
      </c>
      <c r="DI325" s="73">
        <v>0</v>
      </c>
      <c r="DJ325" s="73">
        <v>0</v>
      </c>
      <c r="DK325" s="73">
        <v>0</v>
      </c>
      <c r="DL325" s="73">
        <v>0</v>
      </c>
      <c r="DM325" s="73">
        <v>0</v>
      </c>
      <c r="DN325" s="73">
        <v>0</v>
      </c>
      <c r="DO325" s="270">
        <f t="shared" si="164"/>
        <v>0</v>
      </c>
      <c r="DP325" s="73">
        <v>0</v>
      </c>
      <c r="DQ325" s="73">
        <v>0</v>
      </c>
      <c r="DR325" s="73">
        <v>0</v>
      </c>
      <c r="DS325" s="73">
        <v>0</v>
      </c>
      <c r="DT325" s="73">
        <v>0</v>
      </c>
      <c r="DU325" s="73">
        <v>0</v>
      </c>
      <c r="DV325" s="73">
        <v>0</v>
      </c>
      <c r="DW325" s="73">
        <v>0</v>
      </c>
      <c r="DX325" s="73">
        <v>0</v>
      </c>
      <c r="DY325" s="73">
        <v>0</v>
      </c>
      <c r="DZ325" s="270">
        <f t="shared" si="165"/>
        <v>0</v>
      </c>
      <c r="EA325" s="73">
        <v>0</v>
      </c>
      <c r="EB325" s="73">
        <v>0</v>
      </c>
      <c r="EC325" s="73">
        <v>0</v>
      </c>
      <c r="ED325" s="73">
        <v>0</v>
      </c>
      <c r="EE325" s="73">
        <v>0</v>
      </c>
      <c r="EF325" s="73">
        <v>0</v>
      </c>
      <c r="EG325" s="73">
        <v>0</v>
      </c>
      <c r="EH325" s="73">
        <v>0</v>
      </c>
      <c r="EI325" s="73">
        <v>0</v>
      </c>
      <c r="EJ325" s="73">
        <v>0</v>
      </c>
      <c r="EK325" s="270">
        <f t="shared" si="166"/>
        <v>0</v>
      </c>
      <c r="EM325" s="306"/>
      <c r="EN325" s="144"/>
      <c r="EO325" s="144"/>
      <c r="EP325" s="144"/>
      <c r="EQ325" s="144"/>
      <c r="ER325" s="144"/>
      <c r="ES325" s="144"/>
      <c r="ET325" s="144"/>
      <c r="EU325" s="144"/>
      <c r="EV325" s="144"/>
      <c r="EW325" s="144"/>
      <c r="EX325" s="144"/>
      <c r="EY325" s="144"/>
      <c r="EZ325" s="144"/>
      <c r="FA325" s="144"/>
      <c r="FB325" s="144"/>
    </row>
    <row r="326" spans="2:158" ht="14.4" x14ac:dyDescent="0.3">
      <c r="B326" s="144">
        <v>321</v>
      </c>
      <c r="C326" s="68" t="s">
        <v>897</v>
      </c>
      <c r="D326" s="69" t="s">
        <v>898</v>
      </c>
      <c r="E326" s="70" t="s">
        <v>258</v>
      </c>
      <c r="F326" s="73">
        <f t="shared" si="186"/>
        <v>246782</v>
      </c>
      <c r="G326" s="73">
        <f t="shared" si="186"/>
        <v>246782</v>
      </c>
      <c r="H326" s="73">
        <f t="shared" si="186"/>
        <v>246782</v>
      </c>
      <c r="I326" s="73">
        <f t="shared" si="186"/>
        <v>246782</v>
      </c>
      <c r="J326" s="37"/>
      <c r="K326" s="73">
        <v>246782</v>
      </c>
      <c r="L326" s="73">
        <v>246782</v>
      </c>
      <c r="M326" s="73">
        <v>246782</v>
      </c>
      <c r="N326" s="73">
        <v>246782</v>
      </c>
      <c r="O326" s="73">
        <v>246782</v>
      </c>
      <c r="P326" s="73">
        <v>246782</v>
      </c>
      <c r="Q326" s="73">
        <v>246782</v>
      </c>
      <c r="R326" s="270">
        <f t="shared" si="152"/>
        <v>246782</v>
      </c>
      <c r="S326" s="73">
        <v>248767</v>
      </c>
      <c r="T326" s="73">
        <v>248767</v>
      </c>
      <c r="U326" s="73">
        <v>248767</v>
      </c>
      <c r="V326" s="73">
        <v>248767</v>
      </c>
      <c r="W326" s="73">
        <v>248767</v>
      </c>
      <c r="X326" s="73">
        <v>248767</v>
      </c>
      <c r="Y326" s="73">
        <v>248767</v>
      </c>
      <c r="Z326" s="73">
        <v>248767</v>
      </c>
      <c r="AA326" s="270">
        <f t="shared" si="153"/>
        <v>248767</v>
      </c>
      <c r="AB326" s="73">
        <v>256441</v>
      </c>
      <c r="AC326" s="73">
        <v>256441</v>
      </c>
      <c r="AD326" s="73">
        <v>256441</v>
      </c>
      <c r="AE326" s="270">
        <f t="shared" si="154"/>
        <v>256441</v>
      </c>
      <c r="AF326" s="73">
        <v>250754</v>
      </c>
      <c r="AG326" s="73">
        <v>250754</v>
      </c>
      <c r="AH326" s="73">
        <v>250754</v>
      </c>
      <c r="AI326" s="73">
        <v>250754</v>
      </c>
      <c r="AJ326" s="73">
        <v>250754</v>
      </c>
      <c r="AK326" s="73">
        <v>250754</v>
      </c>
      <c r="AL326" s="73">
        <v>250754</v>
      </c>
      <c r="AM326" s="73">
        <v>250754</v>
      </c>
      <c r="AN326" s="73">
        <v>250754</v>
      </c>
      <c r="AO326" s="73">
        <v>250754</v>
      </c>
      <c r="AP326" s="73">
        <v>250754</v>
      </c>
      <c r="AQ326" s="73">
        <v>250754</v>
      </c>
      <c r="AR326" s="270">
        <f t="shared" si="155"/>
        <v>250754</v>
      </c>
      <c r="AS326" s="73">
        <v>255599</v>
      </c>
      <c r="AT326" s="73">
        <v>255599</v>
      </c>
      <c r="AU326" s="73">
        <v>255599</v>
      </c>
      <c r="AV326" s="73">
        <v>255599</v>
      </c>
      <c r="AW326" s="73">
        <v>255599</v>
      </c>
      <c r="AX326" s="73">
        <v>255599</v>
      </c>
      <c r="AY326" s="73">
        <v>255599</v>
      </c>
      <c r="AZ326" s="73">
        <v>255599</v>
      </c>
      <c r="BA326" s="270">
        <f t="shared" si="156"/>
        <v>255599</v>
      </c>
      <c r="BB326" s="73">
        <v>255746</v>
      </c>
      <c r="BC326" s="73">
        <v>255746</v>
      </c>
      <c r="BD326" s="73">
        <v>255746</v>
      </c>
      <c r="BE326" s="73">
        <v>255746</v>
      </c>
      <c r="BF326" s="73">
        <v>255746</v>
      </c>
      <c r="BG326" s="73">
        <v>255746</v>
      </c>
      <c r="BH326" s="73">
        <v>255746</v>
      </c>
      <c r="BI326" s="270">
        <f t="shared" si="157"/>
        <v>255746</v>
      </c>
      <c r="BJ326" s="73">
        <v>248539</v>
      </c>
      <c r="BK326" s="73">
        <v>248539</v>
      </c>
      <c r="BL326" s="270">
        <f t="shared" si="158"/>
        <v>248539</v>
      </c>
      <c r="BM326" s="73">
        <v>246702</v>
      </c>
      <c r="BN326" s="73">
        <v>246702</v>
      </c>
      <c r="BO326" s="73">
        <v>246702</v>
      </c>
      <c r="BP326" s="73">
        <v>246702</v>
      </c>
      <c r="BQ326" s="73">
        <v>246702</v>
      </c>
      <c r="BR326" s="73">
        <v>246702</v>
      </c>
      <c r="BS326" s="73">
        <v>246702</v>
      </c>
      <c r="BT326" s="73">
        <v>246702</v>
      </c>
      <c r="BU326" s="73">
        <v>246702</v>
      </c>
      <c r="BV326" s="73">
        <v>246702</v>
      </c>
      <c r="BW326" s="270">
        <f t="shared" si="159"/>
        <v>246702</v>
      </c>
      <c r="BX326" s="73">
        <v>261515</v>
      </c>
      <c r="BY326" s="73">
        <v>261515</v>
      </c>
      <c r="BZ326" s="73">
        <v>261515</v>
      </c>
      <c r="CA326" s="73">
        <v>261515</v>
      </c>
      <c r="CB326" s="73">
        <v>261515</v>
      </c>
      <c r="CC326" s="73">
        <v>261515</v>
      </c>
      <c r="CD326" s="73">
        <v>261515</v>
      </c>
      <c r="CE326" s="73">
        <v>261515</v>
      </c>
      <c r="CF326" s="270">
        <f t="shared" si="160"/>
        <v>261515</v>
      </c>
      <c r="CG326" s="73">
        <v>245886</v>
      </c>
      <c r="CH326" s="73">
        <v>245886</v>
      </c>
      <c r="CI326" s="73">
        <v>245886</v>
      </c>
      <c r="CJ326" s="73">
        <v>245886</v>
      </c>
      <c r="CK326" s="73">
        <v>245886</v>
      </c>
      <c r="CL326" s="73">
        <v>245886</v>
      </c>
      <c r="CM326" s="73">
        <v>245886</v>
      </c>
      <c r="CN326" s="73">
        <v>245886</v>
      </c>
      <c r="CO326" s="73">
        <v>245886</v>
      </c>
      <c r="CP326" s="270">
        <f t="shared" si="161"/>
        <v>245886</v>
      </c>
      <c r="CQ326" s="73">
        <v>247157</v>
      </c>
      <c r="CR326" s="73">
        <v>247157</v>
      </c>
      <c r="CS326" s="73">
        <v>247157</v>
      </c>
      <c r="CT326" s="73">
        <v>247157</v>
      </c>
      <c r="CU326" s="73">
        <v>247157</v>
      </c>
      <c r="CV326" s="73">
        <v>247157</v>
      </c>
      <c r="CW326" s="73">
        <v>247157</v>
      </c>
      <c r="CX326" s="73">
        <v>247157</v>
      </c>
      <c r="CY326" s="73">
        <v>247157</v>
      </c>
      <c r="CZ326" s="73">
        <v>247157</v>
      </c>
      <c r="DA326" s="270">
        <f t="shared" si="162"/>
        <v>247157</v>
      </c>
      <c r="DB326" s="73">
        <v>240154</v>
      </c>
      <c r="DC326" s="73">
        <v>240154</v>
      </c>
      <c r="DD326" s="270">
        <f t="shared" si="163"/>
        <v>240154</v>
      </c>
      <c r="DE326" s="73">
        <v>249906</v>
      </c>
      <c r="DF326" s="73">
        <v>249906</v>
      </c>
      <c r="DG326" s="73">
        <v>249906</v>
      </c>
      <c r="DH326" s="73">
        <v>249906</v>
      </c>
      <c r="DI326" s="73">
        <v>249906</v>
      </c>
      <c r="DJ326" s="73">
        <v>249906</v>
      </c>
      <c r="DK326" s="73">
        <v>249906</v>
      </c>
      <c r="DL326" s="73">
        <v>249906</v>
      </c>
      <c r="DM326" s="73">
        <v>249906</v>
      </c>
      <c r="DN326" s="73">
        <v>249906</v>
      </c>
      <c r="DO326" s="270">
        <f t="shared" si="164"/>
        <v>249906</v>
      </c>
      <c r="DP326" s="73">
        <v>248048</v>
      </c>
      <c r="DQ326" s="73">
        <v>248048</v>
      </c>
      <c r="DR326" s="73">
        <v>248048</v>
      </c>
      <c r="DS326" s="73">
        <v>248048</v>
      </c>
      <c r="DT326" s="73">
        <v>248048</v>
      </c>
      <c r="DU326" s="73">
        <v>248048</v>
      </c>
      <c r="DV326" s="73">
        <v>248048</v>
      </c>
      <c r="DW326" s="73">
        <v>248048</v>
      </c>
      <c r="DX326" s="73">
        <v>248048</v>
      </c>
      <c r="DY326" s="73">
        <v>248048</v>
      </c>
      <c r="DZ326" s="270">
        <f t="shared" si="165"/>
        <v>248048</v>
      </c>
      <c r="EA326" s="73">
        <v>250597</v>
      </c>
      <c r="EB326" s="73">
        <v>250597</v>
      </c>
      <c r="EC326" s="73">
        <v>250597</v>
      </c>
      <c r="ED326" s="73">
        <v>250597</v>
      </c>
      <c r="EE326" s="73">
        <v>250597</v>
      </c>
      <c r="EF326" s="73">
        <v>250597</v>
      </c>
      <c r="EG326" s="73">
        <v>250597</v>
      </c>
      <c r="EH326" s="73">
        <v>250597</v>
      </c>
      <c r="EI326" s="73">
        <v>250597</v>
      </c>
      <c r="EJ326" s="73">
        <v>250597</v>
      </c>
      <c r="EK326" s="270">
        <f t="shared" si="166"/>
        <v>250597</v>
      </c>
      <c r="EM326" s="306">
        <f t="shared" si="168"/>
        <v>250172.86666666667</v>
      </c>
      <c r="EN326" s="144" t="str">
        <f t="shared" si="170"/>
        <v>OK</v>
      </c>
      <c r="EO326" s="144" t="str">
        <f t="shared" si="171"/>
        <v>OK</v>
      </c>
      <c r="EP326" s="144" t="str">
        <f t="shared" si="172"/>
        <v>OK</v>
      </c>
      <c r="EQ326" s="144" t="str">
        <f t="shared" si="173"/>
        <v>OK</v>
      </c>
      <c r="ER326" s="144" t="str">
        <f t="shared" si="174"/>
        <v>OK</v>
      </c>
      <c r="ES326" s="144" t="str">
        <f t="shared" si="175"/>
        <v>OK</v>
      </c>
      <c r="ET326" s="144" t="str">
        <f t="shared" si="176"/>
        <v>OK</v>
      </c>
      <c r="EU326" s="144" t="str">
        <f t="shared" si="177"/>
        <v>OK</v>
      </c>
      <c r="EV326" s="144" t="str">
        <f t="shared" si="178"/>
        <v>OK</v>
      </c>
      <c r="EW326" s="144" t="str">
        <f t="shared" si="179"/>
        <v>OK</v>
      </c>
      <c r="EX326" s="144" t="str">
        <f t="shared" si="180"/>
        <v>OK</v>
      </c>
      <c r="EY326" s="144" t="str">
        <f t="shared" si="181"/>
        <v>OK</v>
      </c>
      <c r="EZ326" s="144" t="str">
        <f t="shared" si="182"/>
        <v>OK</v>
      </c>
      <c r="FA326" s="144" t="str">
        <f t="shared" si="183"/>
        <v>OK</v>
      </c>
      <c r="FB326" s="144" t="str">
        <f t="shared" si="184"/>
        <v>OK</v>
      </c>
    </row>
    <row r="327" spans="2:158" ht="14.4" x14ac:dyDescent="0.3">
      <c r="B327" s="144">
        <v>322</v>
      </c>
      <c r="C327" s="68" t="s">
        <v>899</v>
      </c>
      <c r="D327" s="69" t="s">
        <v>900</v>
      </c>
      <c r="E327" s="70" t="s">
        <v>258</v>
      </c>
      <c r="F327" s="73">
        <f t="shared" si="186"/>
        <v>295072</v>
      </c>
      <c r="G327" s="73">
        <f t="shared" si="186"/>
        <v>295072</v>
      </c>
      <c r="H327" s="73">
        <f t="shared" si="186"/>
        <v>295072</v>
      </c>
      <c r="I327" s="73">
        <f t="shared" si="186"/>
        <v>295072</v>
      </c>
      <c r="J327" s="37"/>
      <c r="K327" s="73">
        <v>295072</v>
      </c>
      <c r="L327" s="73">
        <v>295072</v>
      </c>
      <c r="M327" s="73">
        <v>295072</v>
      </c>
      <c r="N327" s="73">
        <v>295072</v>
      </c>
      <c r="O327" s="73">
        <v>295072</v>
      </c>
      <c r="P327" s="73">
        <v>295072</v>
      </c>
      <c r="Q327" s="73">
        <v>295072</v>
      </c>
      <c r="R327" s="270">
        <f t="shared" ref="R327:R390" si="187">AVERAGE(K327:Q327)</f>
        <v>295072</v>
      </c>
      <c r="S327" s="73">
        <v>297846</v>
      </c>
      <c r="T327" s="73">
        <v>297846</v>
      </c>
      <c r="U327" s="73">
        <v>297846</v>
      </c>
      <c r="V327" s="73">
        <v>297846</v>
      </c>
      <c r="W327" s="73">
        <v>297846</v>
      </c>
      <c r="X327" s="73">
        <v>297846</v>
      </c>
      <c r="Y327" s="73">
        <v>297846</v>
      </c>
      <c r="Z327" s="73">
        <v>297846</v>
      </c>
      <c r="AA327" s="270">
        <f t="shared" ref="AA327:AA390" si="188">AVERAGE(S327:Z327)</f>
        <v>297846</v>
      </c>
      <c r="AB327" s="73">
        <v>308573</v>
      </c>
      <c r="AC327" s="73">
        <v>308573</v>
      </c>
      <c r="AD327" s="73">
        <v>308573</v>
      </c>
      <c r="AE327" s="270">
        <f t="shared" ref="AE327:AE390" si="189">AVERAGE(AB327:AD327)</f>
        <v>308573</v>
      </c>
      <c r="AF327" s="73">
        <v>300626</v>
      </c>
      <c r="AG327" s="73">
        <v>300626</v>
      </c>
      <c r="AH327" s="73">
        <v>300626</v>
      </c>
      <c r="AI327" s="73">
        <v>300626</v>
      </c>
      <c r="AJ327" s="73">
        <v>300626</v>
      </c>
      <c r="AK327" s="73">
        <v>300626</v>
      </c>
      <c r="AL327" s="73">
        <v>300626</v>
      </c>
      <c r="AM327" s="73">
        <v>300626</v>
      </c>
      <c r="AN327" s="73">
        <v>300626</v>
      </c>
      <c r="AO327" s="73">
        <v>300626</v>
      </c>
      <c r="AP327" s="73">
        <v>300626</v>
      </c>
      <c r="AQ327" s="73">
        <v>300626</v>
      </c>
      <c r="AR327" s="270">
        <f t="shared" ref="AR327:AR390" si="190">AVERAGE(AF327:AQ327)</f>
        <v>300626</v>
      </c>
      <c r="AS327" s="73">
        <v>307399</v>
      </c>
      <c r="AT327" s="73">
        <v>307399</v>
      </c>
      <c r="AU327" s="73">
        <v>307399</v>
      </c>
      <c r="AV327" s="73">
        <v>307399</v>
      </c>
      <c r="AW327" s="73">
        <v>307399</v>
      </c>
      <c r="AX327" s="73">
        <v>307399</v>
      </c>
      <c r="AY327" s="73">
        <v>307399</v>
      </c>
      <c r="AZ327" s="73">
        <v>307399</v>
      </c>
      <c r="BA327" s="270">
        <f t="shared" ref="BA327:BA390" si="191">AVERAGE(AS327:AZ327)</f>
        <v>307399</v>
      </c>
      <c r="BB327" s="73">
        <v>307610</v>
      </c>
      <c r="BC327" s="73">
        <v>307610</v>
      </c>
      <c r="BD327" s="73">
        <v>307610</v>
      </c>
      <c r="BE327" s="73">
        <v>307610</v>
      </c>
      <c r="BF327" s="73">
        <v>307610</v>
      </c>
      <c r="BG327" s="73">
        <v>307610</v>
      </c>
      <c r="BH327" s="73">
        <v>307610</v>
      </c>
      <c r="BI327" s="270">
        <f t="shared" ref="BI327:BI390" si="192">AVERAGE(BB327:BH327)</f>
        <v>307610</v>
      </c>
      <c r="BJ327" s="73">
        <v>297531</v>
      </c>
      <c r="BK327" s="73">
        <v>297531</v>
      </c>
      <c r="BL327" s="270">
        <f t="shared" ref="BL327:BL390" si="193">AVERAGE(BJ327:BK327)</f>
        <v>297531</v>
      </c>
      <c r="BM327" s="73">
        <v>294962</v>
      </c>
      <c r="BN327" s="73">
        <v>294962</v>
      </c>
      <c r="BO327" s="73">
        <v>294962</v>
      </c>
      <c r="BP327" s="73">
        <v>294962</v>
      </c>
      <c r="BQ327" s="73">
        <v>294962</v>
      </c>
      <c r="BR327" s="73">
        <v>294962</v>
      </c>
      <c r="BS327" s="73">
        <v>294962</v>
      </c>
      <c r="BT327" s="73">
        <v>294962</v>
      </c>
      <c r="BU327" s="73">
        <v>294962</v>
      </c>
      <c r="BV327" s="73">
        <v>294962</v>
      </c>
      <c r="BW327" s="270">
        <f t="shared" ref="BW327:BW390" si="194">AVERAGE(BM327:BV327)</f>
        <v>294962</v>
      </c>
      <c r="BX327" s="73">
        <v>315668</v>
      </c>
      <c r="BY327" s="73">
        <v>315668</v>
      </c>
      <c r="BZ327" s="73">
        <v>315668</v>
      </c>
      <c r="CA327" s="73">
        <v>315668</v>
      </c>
      <c r="CB327" s="73">
        <v>315668</v>
      </c>
      <c r="CC327" s="73">
        <v>315668</v>
      </c>
      <c r="CD327" s="73">
        <v>315668</v>
      </c>
      <c r="CE327" s="73">
        <v>315668</v>
      </c>
      <c r="CF327" s="270">
        <f t="shared" ref="CF327:CF390" si="195">AVERAGE(BX327:CE327)</f>
        <v>315668</v>
      </c>
      <c r="CG327" s="73">
        <v>293825</v>
      </c>
      <c r="CH327" s="73">
        <v>293825</v>
      </c>
      <c r="CI327" s="73">
        <v>293825</v>
      </c>
      <c r="CJ327" s="73">
        <v>293825</v>
      </c>
      <c r="CK327" s="73">
        <v>293825</v>
      </c>
      <c r="CL327" s="73">
        <v>293825</v>
      </c>
      <c r="CM327" s="73">
        <v>293825</v>
      </c>
      <c r="CN327" s="73">
        <v>293825</v>
      </c>
      <c r="CO327" s="73">
        <v>293825</v>
      </c>
      <c r="CP327" s="270">
        <f t="shared" ref="CP327:CP390" si="196">AVERAGE(CG327:CO327)</f>
        <v>293825</v>
      </c>
      <c r="CQ327" s="73">
        <v>295593</v>
      </c>
      <c r="CR327" s="73">
        <v>295593</v>
      </c>
      <c r="CS327" s="73">
        <v>295593</v>
      </c>
      <c r="CT327" s="73">
        <v>295593</v>
      </c>
      <c r="CU327" s="73">
        <v>295593</v>
      </c>
      <c r="CV327" s="73">
        <v>295593</v>
      </c>
      <c r="CW327" s="73">
        <v>295593</v>
      </c>
      <c r="CX327" s="73">
        <v>295593</v>
      </c>
      <c r="CY327" s="73">
        <v>295593</v>
      </c>
      <c r="CZ327" s="73">
        <v>295593</v>
      </c>
      <c r="DA327" s="270">
        <f t="shared" ref="DA327:DA390" si="197">AVERAGE(CQ327:CZ327)</f>
        <v>295593</v>
      </c>
      <c r="DB327" s="73">
        <v>285804</v>
      </c>
      <c r="DC327" s="73">
        <v>285804</v>
      </c>
      <c r="DD327" s="270">
        <f t="shared" ref="DD327:DD390" si="198">AVERAGE(DB327:DC327)</f>
        <v>285804</v>
      </c>
      <c r="DE327" s="73">
        <v>299438</v>
      </c>
      <c r="DF327" s="73">
        <v>299438</v>
      </c>
      <c r="DG327" s="73">
        <v>299438</v>
      </c>
      <c r="DH327" s="73">
        <v>299438</v>
      </c>
      <c r="DI327" s="73">
        <v>299438</v>
      </c>
      <c r="DJ327" s="73">
        <v>299438</v>
      </c>
      <c r="DK327" s="73">
        <v>299438</v>
      </c>
      <c r="DL327" s="73">
        <v>299438</v>
      </c>
      <c r="DM327" s="73">
        <v>299438</v>
      </c>
      <c r="DN327" s="73">
        <v>299438</v>
      </c>
      <c r="DO327" s="270">
        <f t="shared" ref="DO327:DO390" si="199">AVERAGE(DE327:DN327)</f>
        <v>299438</v>
      </c>
      <c r="DP327" s="73">
        <v>296845</v>
      </c>
      <c r="DQ327" s="73">
        <v>296845</v>
      </c>
      <c r="DR327" s="73">
        <v>296845</v>
      </c>
      <c r="DS327" s="73">
        <v>296845</v>
      </c>
      <c r="DT327" s="73">
        <v>296845</v>
      </c>
      <c r="DU327" s="73">
        <v>296845</v>
      </c>
      <c r="DV327" s="73">
        <v>296845</v>
      </c>
      <c r="DW327" s="73">
        <v>296845</v>
      </c>
      <c r="DX327" s="73">
        <v>296845</v>
      </c>
      <c r="DY327" s="73">
        <v>296845</v>
      </c>
      <c r="DZ327" s="270">
        <f t="shared" ref="DZ327:DZ390" si="200">AVERAGE(DP327:DY327)</f>
        <v>296845</v>
      </c>
      <c r="EA327" s="73">
        <v>300407</v>
      </c>
      <c r="EB327" s="73">
        <v>300407</v>
      </c>
      <c r="EC327" s="73">
        <v>300407</v>
      </c>
      <c r="ED327" s="73">
        <v>300407</v>
      </c>
      <c r="EE327" s="73">
        <v>300407</v>
      </c>
      <c r="EF327" s="73">
        <v>300407</v>
      </c>
      <c r="EG327" s="73">
        <v>300407</v>
      </c>
      <c r="EH327" s="73">
        <v>300407</v>
      </c>
      <c r="EI327" s="73">
        <v>300407</v>
      </c>
      <c r="EJ327" s="73">
        <v>300407</v>
      </c>
      <c r="EK327" s="270">
        <f t="shared" ref="EK327:EK390" si="201">AVERAGE(EA327:EJ327)</f>
        <v>300407</v>
      </c>
      <c r="EM327" s="306">
        <f t="shared" si="168"/>
        <v>299813.26666666666</v>
      </c>
      <c r="EN327" s="144" t="str">
        <f t="shared" si="170"/>
        <v>OK</v>
      </c>
      <c r="EO327" s="144" t="str">
        <f t="shared" si="171"/>
        <v>OK</v>
      </c>
      <c r="EP327" s="144" t="str">
        <f t="shared" si="172"/>
        <v>OK</v>
      </c>
      <c r="EQ327" s="144" t="str">
        <f t="shared" si="173"/>
        <v>OK</v>
      </c>
      <c r="ER327" s="144" t="str">
        <f t="shared" si="174"/>
        <v>OK</v>
      </c>
      <c r="ES327" s="144" t="str">
        <f t="shared" si="175"/>
        <v>OK</v>
      </c>
      <c r="ET327" s="144" t="str">
        <f t="shared" si="176"/>
        <v>OK</v>
      </c>
      <c r="EU327" s="144" t="str">
        <f t="shared" si="177"/>
        <v>OK</v>
      </c>
      <c r="EV327" s="144" t="str">
        <f t="shared" si="178"/>
        <v>OK</v>
      </c>
      <c r="EW327" s="144" t="str">
        <f t="shared" si="179"/>
        <v>OK</v>
      </c>
      <c r="EX327" s="144" t="str">
        <f t="shared" si="180"/>
        <v>OK</v>
      </c>
      <c r="EY327" s="144" t="str">
        <f t="shared" si="181"/>
        <v>OK</v>
      </c>
      <c r="EZ327" s="144" t="str">
        <f t="shared" si="182"/>
        <v>OK</v>
      </c>
      <c r="FA327" s="144" t="str">
        <f t="shared" si="183"/>
        <v>OK</v>
      </c>
      <c r="FB327" s="144" t="str">
        <f t="shared" si="184"/>
        <v>OK</v>
      </c>
    </row>
    <row r="328" spans="2:158" ht="14.4" x14ac:dyDescent="0.3">
      <c r="B328" s="144">
        <v>323</v>
      </c>
      <c r="C328" s="68" t="s">
        <v>901</v>
      </c>
      <c r="D328" s="69" t="s">
        <v>902</v>
      </c>
      <c r="E328" s="70" t="s">
        <v>263</v>
      </c>
      <c r="F328" s="73">
        <f t="shared" si="186"/>
        <v>24375</v>
      </c>
      <c r="G328" s="73">
        <f t="shared" si="186"/>
        <v>24375</v>
      </c>
      <c r="H328" s="73">
        <f t="shared" si="186"/>
        <v>24375</v>
      </c>
      <c r="I328" s="73">
        <f t="shared" si="186"/>
        <v>24375</v>
      </c>
      <c r="J328" s="37"/>
      <c r="K328" s="73">
        <v>24375</v>
      </c>
      <c r="L328" s="73">
        <v>24375</v>
      </c>
      <c r="M328" s="73">
        <v>24375</v>
      </c>
      <c r="N328" s="73">
        <v>24375</v>
      </c>
      <c r="O328" s="73">
        <v>24375</v>
      </c>
      <c r="P328" s="73">
        <v>24375</v>
      </c>
      <c r="Q328" s="73">
        <v>24375</v>
      </c>
      <c r="R328" s="270">
        <f t="shared" si="187"/>
        <v>24375</v>
      </c>
      <c r="S328" s="73">
        <v>24618</v>
      </c>
      <c r="T328" s="73">
        <v>24618</v>
      </c>
      <c r="U328" s="73">
        <v>24618</v>
      </c>
      <c r="V328" s="73">
        <v>24618</v>
      </c>
      <c r="W328" s="73">
        <v>24618</v>
      </c>
      <c r="X328" s="73">
        <v>24618</v>
      </c>
      <c r="Y328" s="73">
        <v>24618</v>
      </c>
      <c r="Z328" s="73">
        <v>24618</v>
      </c>
      <c r="AA328" s="270">
        <f t="shared" si="188"/>
        <v>24618</v>
      </c>
      <c r="AB328" s="73">
        <v>25555</v>
      </c>
      <c r="AC328" s="73">
        <v>25555</v>
      </c>
      <c r="AD328" s="73">
        <v>25555</v>
      </c>
      <c r="AE328" s="270">
        <f t="shared" si="189"/>
        <v>25555</v>
      </c>
      <c r="AF328" s="73">
        <v>24861</v>
      </c>
      <c r="AG328" s="73">
        <v>24861</v>
      </c>
      <c r="AH328" s="73">
        <v>24861</v>
      </c>
      <c r="AI328" s="73">
        <v>24861</v>
      </c>
      <c r="AJ328" s="73">
        <v>24861</v>
      </c>
      <c r="AK328" s="73">
        <v>24861</v>
      </c>
      <c r="AL328" s="73">
        <v>24861</v>
      </c>
      <c r="AM328" s="73">
        <v>24861</v>
      </c>
      <c r="AN328" s="73">
        <v>24861</v>
      </c>
      <c r="AO328" s="73">
        <v>24861</v>
      </c>
      <c r="AP328" s="73">
        <v>24861</v>
      </c>
      <c r="AQ328" s="73">
        <v>24861</v>
      </c>
      <c r="AR328" s="270">
        <f t="shared" si="190"/>
        <v>24861</v>
      </c>
      <c r="AS328" s="73">
        <v>25453</v>
      </c>
      <c r="AT328" s="73">
        <v>25453</v>
      </c>
      <c r="AU328" s="73">
        <v>25453</v>
      </c>
      <c r="AV328" s="73">
        <v>25453</v>
      </c>
      <c r="AW328" s="73">
        <v>25453</v>
      </c>
      <c r="AX328" s="73">
        <v>25453</v>
      </c>
      <c r="AY328" s="73">
        <v>25453</v>
      </c>
      <c r="AZ328" s="73">
        <v>25453</v>
      </c>
      <c r="BA328" s="270">
        <f t="shared" si="191"/>
        <v>25453</v>
      </c>
      <c r="BB328" s="73">
        <v>25470</v>
      </c>
      <c r="BC328" s="73">
        <v>25470</v>
      </c>
      <c r="BD328" s="73">
        <v>25470</v>
      </c>
      <c r="BE328" s="73">
        <v>25470</v>
      </c>
      <c r="BF328" s="73">
        <v>25470</v>
      </c>
      <c r="BG328" s="73">
        <v>25470</v>
      </c>
      <c r="BH328" s="73">
        <v>25470</v>
      </c>
      <c r="BI328" s="270">
        <f t="shared" si="192"/>
        <v>25470</v>
      </c>
      <c r="BJ328" s="73">
        <v>24590</v>
      </c>
      <c r="BK328" s="73">
        <v>24590</v>
      </c>
      <c r="BL328" s="270">
        <f t="shared" si="193"/>
        <v>24590</v>
      </c>
      <c r="BM328" s="73">
        <v>24366</v>
      </c>
      <c r="BN328" s="73">
        <v>24366</v>
      </c>
      <c r="BO328" s="73">
        <v>24366</v>
      </c>
      <c r="BP328" s="73">
        <v>24366</v>
      </c>
      <c r="BQ328" s="73">
        <v>24366</v>
      </c>
      <c r="BR328" s="73">
        <v>24366</v>
      </c>
      <c r="BS328" s="73">
        <v>24366</v>
      </c>
      <c r="BT328" s="73">
        <v>24366</v>
      </c>
      <c r="BU328" s="73">
        <v>24366</v>
      </c>
      <c r="BV328" s="73">
        <v>24366</v>
      </c>
      <c r="BW328" s="270">
        <f t="shared" si="194"/>
        <v>24366</v>
      </c>
      <c r="BX328" s="73">
        <v>26175</v>
      </c>
      <c r="BY328" s="73">
        <v>26175</v>
      </c>
      <c r="BZ328" s="73">
        <v>26175</v>
      </c>
      <c r="CA328" s="73">
        <v>26175</v>
      </c>
      <c r="CB328" s="73">
        <v>26175</v>
      </c>
      <c r="CC328" s="73">
        <v>26175</v>
      </c>
      <c r="CD328" s="73">
        <v>26175</v>
      </c>
      <c r="CE328" s="73">
        <v>26175</v>
      </c>
      <c r="CF328" s="270">
        <f t="shared" si="195"/>
        <v>26175</v>
      </c>
      <c r="CG328" s="73">
        <v>24267</v>
      </c>
      <c r="CH328" s="73">
        <v>24267</v>
      </c>
      <c r="CI328" s="73">
        <v>24267</v>
      </c>
      <c r="CJ328" s="73">
        <v>24267</v>
      </c>
      <c r="CK328" s="73">
        <v>24267</v>
      </c>
      <c r="CL328" s="73">
        <v>24267</v>
      </c>
      <c r="CM328" s="73">
        <v>24267</v>
      </c>
      <c r="CN328" s="73">
        <v>24267</v>
      </c>
      <c r="CO328" s="73">
        <v>24267</v>
      </c>
      <c r="CP328" s="270">
        <f t="shared" si="196"/>
        <v>24267</v>
      </c>
      <c r="CQ328" s="73">
        <v>24421</v>
      </c>
      <c r="CR328" s="73">
        <v>24421</v>
      </c>
      <c r="CS328" s="73">
        <v>24421</v>
      </c>
      <c r="CT328" s="73">
        <v>24421</v>
      </c>
      <c r="CU328" s="73">
        <v>24421</v>
      </c>
      <c r="CV328" s="73">
        <v>24421</v>
      </c>
      <c r="CW328" s="73">
        <v>24421</v>
      </c>
      <c r="CX328" s="73">
        <v>24421</v>
      </c>
      <c r="CY328" s="73">
        <v>24421</v>
      </c>
      <c r="CZ328" s="73">
        <v>24421</v>
      </c>
      <c r="DA328" s="270">
        <f t="shared" si="197"/>
        <v>24421</v>
      </c>
      <c r="DB328" s="73">
        <v>23566</v>
      </c>
      <c r="DC328" s="73">
        <v>23566</v>
      </c>
      <c r="DD328" s="270">
        <f t="shared" si="198"/>
        <v>23566</v>
      </c>
      <c r="DE328" s="73">
        <v>24758</v>
      </c>
      <c r="DF328" s="73">
        <v>24758</v>
      </c>
      <c r="DG328" s="73">
        <v>24758</v>
      </c>
      <c r="DH328" s="73">
        <v>24758</v>
      </c>
      <c r="DI328" s="73">
        <v>24758</v>
      </c>
      <c r="DJ328" s="73">
        <v>24758</v>
      </c>
      <c r="DK328" s="73">
        <v>24758</v>
      </c>
      <c r="DL328" s="73">
        <v>24758</v>
      </c>
      <c r="DM328" s="73">
        <v>24758</v>
      </c>
      <c r="DN328" s="73">
        <v>24758</v>
      </c>
      <c r="DO328" s="270">
        <f t="shared" si="199"/>
        <v>24758</v>
      </c>
      <c r="DP328" s="73">
        <v>24531</v>
      </c>
      <c r="DQ328" s="73">
        <v>24531</v>
      </c>
      <c r="DR328" s="73">
        <v>24531</v>
      </c>
      <c r="DS328" s="73">
        <v>24531</v>
      </c>
      <c r="DT328" s="73">
        <v>24531</v>
      </c>
      <c r="DU328" s="73">
        <v>24531</v>
      </c>
      <c r="DV328" s="73">
        <v>24531</v>
      </c>
      <c r="DW328" s="73">
        <v>24531</v>
      </c>
      <c r="DX328" s="73">
        <v>24531</v>
      </c>
      <c r="DY328" s="73">
        <v>24531</v>
      </c>
      <c r="DZ328" s="270">
        <f t="shared" si="200"/>
        <v>24531</v>
      </c>
      <c r="EA328" s="73">
        <v>24842</v>
      </c>
      <c r="EB328" s="73">
        <v>24842</v>
      </c>
      <c r="EC328" s="73">
        <v>24842</v>
      </c>
      <c r="ED328" s="73">
        <v>24842</v>
      </c>
      <c r="EE328" s="73">
        <v>24842</v>
      </c>
      <c r="EF328" s="73">
        <v>24842</v>
      </c>
      <c r="EG328" s="73">
        <v>24842</v>
      </c>
      <c r="EH328" s="73">
        <v>24842</v>
      </c>
      <c r="EI328" s="73">
        <v>24842</v>
      </c>
      <c r="EJ328" s="73">
        <v>24842</v>
      </c>
      <c r="EK328" s="270">
        <f t="shared" si="201"/>
        <v>24842</v>
      </c>
      <c r="EM328" s="306">
        <f t="shared" ref="EM328:EM390" si="202">AVERAGE(R328,AA328,AE328,AR328,BA328,BI328,BL328,BW328,CF328,CP328,DA328,DD328,DO328,DZ328,EK328)</f>
        <v>24789.866666666665</v>
      </c>
      <c r="EN328" s="144" t="str">
        <f t="shared" si="170"/>
        <v>OK</v>
      </c>
      <c r="EO328" s="144" t="str">
        <f t="shared" si="171"/>
        <v>OK</v>
      </c>
      <c r="EP328" s="144" t="str">
        <f t="shared" si="172"/>
        <v>OK</v>
      </c>
      <c r="EQ328" s="144" t="str">
        <f t="shared" si="173"/>
        <v>OK</v>
      </c>
      <c r="ER328" s="144" t="str">
        <f t="shared" si="174"/>
        <v>OK</v>
      </c>
      <c r="ES328" s="144" t="str">
        <f t="shared" si="175"/>
        <v>OK</v>
      </c>
      <c r="ET328" s="144" t="str">
        <f t="shared" si="176"/>
        <v>OK</v>
      </c>
      <c r="EU328" s="144" t="str">
        <f t="shared" si="177"/>
        <v>OK</v>
      </c>
      <c r="EV328" s="144" t="str">
        <f t="shared" si="178"/>
        <v>OK</v>
      </c>
      <c r="EW328" s="144" t="str">
        <f t="shared" si="179"/>
        <v>OK</v>
      </c>
      <c r="EX328" s="144" t="str">
        <f t="shared" si="180"/>
        <v>OK</v>
      </c>
      <c r="EY328" s="144" t="str">
        <f t="shared" si="181"/>
        <v>OK</v>
      </c>
      <c r="EZ328" s="144" t="str">
        <f t="shared" si="182"/>
        <v>OK</v>
      </c>
      <c r="FA328" s="144" t="str">
        <f t="shared" si="183"/>
        <v>OK</v>
      </c>
      <c r="FB328" s="144" t="str">
        <f t="shared" si="184"/>
        <v>OK</v>
      </c>
    </row>
    <row r="329" spans="2:158" ht="14.4" x14ac:dyDescent="0.3">
      <c r="B329" s="144">
        <v>324</v>
      </c>
      <c r="C329" s="68" t="s">
        <v>903</v>
      </c>
      <c r="D329" s="69" t="s">
        <v>904</v>
      </c>
      <c r="E329" s="70" t="s">
        <v>263</v>
      </c>
      <c r="F329" s="73">
        <f t="shared" si="186"/>
        <v>38099</v>
      </c>
      <c r="G329" s="73">
        <f t="shared" si="186"/>
        <v>38099</v>
      </c>
      <c r="H329" s="73">
        <f t="shared" si="186"/>
        <v>38099</v>
      </c>
      <c r="I329" s="73">
        <f t="shared" si="186"/>
        <v>38099</v>
      </c>
      <c r="J329" s="37"/>
      <c r="K329" s="73">
        <v>38099</v>
      </c>
      <c r="L329" s="73">
        <v>38099</v>
      </c>
      <c r="M329" s="73">
        <v>38099</v>
      </c>
      <c r="N329" s="73">
        <v>38099</v>
      </c>
      <c r="O329" s="73">
        <v>38099</v>
      </c>
      <c r="P329" s="73">
        <v>38099</v>
      </c>
      <c r="Q329" s="73">
        <v>38099</v>
      </c>
      <c r="R329" s="270">
        <f t="shared" si="187"/>
        <v>38099</v>
      </c>
      <c r="S329" s="73">
        <v>38505</v>
      </c>
      <c r="T329" s="73">
        <v>38505</v>
      </c>
      <c r="U329" s="73">
        <v>38505</v>
      </c>
      <c r="V329" s="73">
        <v>38505</v>
      </c>
      <c r="W329" s="73">
        <v>38505</v>
      </c>
      <c r="X329" s="73">
        <v>38505</v>
      </c>
      <c r="Y329" s="73">
        <v>38505</v>
      </c>
      <c r="Z329" s="73">
        <v>38505</v>
      </c>
      <c r="AA329" s="270">
        <f t="shared" si="188"/>
        <v>38505</v>
      </c>
      <c r="AB329" s="73">
        <v>40075</v>
      </c>
      <c r="AC329" s="73">
        <v>40075</v>
      </c>
      <c r="AD329" s="73">
        <v>40075</v>
      </c>
      <c r="AE329" s="270">
        <f t="shared" si="189"/>
        <v>40075</v>
      </c>
      <c r="AF329" s="73">
        <v>38912</v>
      </c>
      <c r="AG329" s="73">
        <v>38912</v>
      </c>
      <c r="AH329" s="73">
        <v>38912</v>
      </c>
      <c r="AI329" s="73">
        <v>38912</v>
      </c>
      <c r="AJ329" s="73">
        <v>38912</v>
      </c>
      <c r="AK329" s="73">
        <v>38912</v>
      </c>
      <c r="AL329" s="73">
        <v>38912</v>
      </c>
      <c r="AM329" s="73">
        <v>38912</v>
      </c>
      <c r="AN329" s="73">
        <v>38912</v>
      </c>
      <c r="AO329" s="73">
        <v>38912</v>
      </c>
      <c r="AP329" s="73">
        <v>38912</v>
      </c>
      <c r="AQ329" s="73">
        <v>38912</v>
      </c>
      <c r="AR329" s="270">
        <f t="shared" si="190"/>
        <v>38912</v>
      </c>
      <c r="AS329" s="73">
        <v>39903</v>
      </c>
      <c r="AT329" s="73">
        <v>39903</v>
      </c>
      <c r="AU329" s="73">
        <v>39903</v>
      </c>
      <c r="AV329" s="73">
        <v>39903</v>
      </c>
      <c r="AW329" s="73">
        <v>39903</v>
      </c>
      <c r="AX329" s="73">
        <v>39903</v>
      </c>
      <c r="AY329" s="73">
        <v>39903</v>
      </c>
      <c r="AZ329" s="73">
        <v>39903</v>
      </c>
      <c r="BA329" s="270">
        <f t="shared" si="191"/>
        <v>39903</v>
      </c>
      <c r="BB329" s="73">
        <v>39934</v>
      </c>
      <c r="BC329" s="73">
        <v>39934</v>
      </c>
      <c r="BD329" s="73">
        <v>39934</v>
      </c>
      <c r="BE329" s="73">
        <v>39934</v>
      </c>
      <c r="BF329" s="73">
        <v>39934</v>
      </c>
      <c r="BG329" s="73">
        <v>39934</v>
      </c>
      <c r="BH329" s="73">
        <v>39934</v>
      </c>
      <c r="BI329" s="270">
        <f t="shared" si="192"/>
        <v>39934</v>
      </c>
      <c r="BJ329" s="73">
        <v>38459</v>
      </c>
      <c r="BK329" s="73">
        <v>38459</v>
      </c>
      <c r="BL329" s="270">
        <f t="shared" si="193"/>
        <v>38459</v>
      </c>
      <c r="BM329" s="73">
        <v>38082</v>
      </c>
      <c r="BN329" s="73">
        <v>38082</v>
      </c>
      <c r="BO329" s="73">
        <v>38082</v>
      </c>
      <c r="BP329" s="73">
        <v>38082</v>
      </c>
      <c r="BQ329" s="73">
        <v>38082</v>
      </c>
      <c r="BR329" s="73">
        <v>38082</v>
      </c>
      <c r="BS329" s="73">
        <v>38082</v>
      </c>
      <c r="BT329" s="73">
        <v>38082</v>
      </c>
      <c r="BU329" s="73">
        <v>38082</v>
      </c>
      <c r="BV329" s="73">
        <v>38082</v>
      </c>
      <c r="BW329" s="270">
        <f t="shared" si="194"/>
        <v>38082</v>
      </c>
      <c r="BX329" s="73">
        <v>41113</v>
      </c>
      <c r="BY329" s="73">
        <v>41113</v>
      </c>
      <c r="BZ329" s="73">
        <v>41113</v>
      </c>
      <c r="CA329" s="73">
        <v>41113</v>
      </c>
      <c r="CB329" s="73">
        <v>41113</v>
      </c>
      <c r="CC329" s="73">
        <v>41113</v>
      </c>
      <c r="CD329" s="73">
        <v>41113</v>
      </c>
      <c r="CE329" s="73">
        <v>41113</v>
      </c>
      <c r="CF329" s="270">
        <f t="shared" si="195"/>
        <v>41113</v>
      </c>
      <c r="CG329" s="73">
        <v>37916</v>
      </c>
      <c r="CH329" s="73">
        <v>37916</v>
      </c>
      <c r="CI329" s="73">
        <v>37916</v>
      </c>
      <c r="CJ329" s="73">
        <v>37916</v>
      </c>
      <c r="CK329" s="73">
        <v>37916</v>
      </c>
      <c r="CL329" s="73">
        <v>37916</v>
      </c>
      <c r="CM329" s="73">
        <v>37916</v>
      </c>
      <c r="CN329" s="73">
        <v>37916</v>
      </c>
      <c r="CO329" s="73">
        <v>37916</v>
      </c>
      <c r="CP329" s="270">
        <f t="shared" si="196"/>
        <v>37916</v>
      </c>
      <c r="CQ329" s="73">
        <v>38175</v>
      </c>
      <c r="CR329" s="73">
        <v>38175</v>
      </c>
      <c r="CS329" s="73">
        <v>38175</v>
      </c>
      <c r="CT329" s="73">
        <v>38175</v>
      </c>
      <c r="CU329" s="73">
        <v>38175</v>
      </c>
      <c r="CV329" s="73">
        <v>38175</v>
      </c>
      <c r="CW329" s="73">
        <v>38175</v>
      </c>
      <c r="CX329" s="73">
        <v>38175</v>
      </c>
      <c r="CY329" s="73">
        <v>38175</v>
      </c>
      <c r="CZ329" s="73">
        <v>38175</v>
      </c>
      <c r="DA329" s="270">
        <f t="shared" si="197"/>
        <v>38175</v>
      </c>
      <c r="DB329" s="73">
        <v>36742</v>
      </c>
      <c r="DC329" s="73">
        <v>36742</v>
      </c>
      <c r="DD329" s="270">
        <f t="shared" si="198"/>
        <v>36742</v>
      </c>
      <c r="DE329" s="73">
        <v>38738</v>
      </c>
      <c r="DF329" s="73">
        <v>38738</v>
      </c>
      <c r="DG329" s="73">
        <v>38738</v>
      </c>
      <c r="DH329" s="73">
        <v>38738</v>
      </c>
      <c r="DI329" s="73">
        <v>38738</v>
      </c>
      <c r="DJ329" s="73">
        <v>38738</v>
      </c>
      <c r="DK329" s="73">
        <v>38738</v>
      </c>
      <c r="DL329" s="73">
        <v>38738</v>
      </c>
      <c r="DM329" s="73">
        <v>38738</v>
      </c>
      <c r="DN329" s="73">
        <v>38738</v>
      </c>
      <c r="DO329" s="270">
        <f t="shared" si="199"/>
        <v>38738</v>
      </c>
      <c r="DP329" s="73">
        <v>38358</v>
      </c>
      <c r="DQ329" s="73">
        <v>38358</v>
      </c>
      <c r="DR329" s="73">
        <v>38358</v>
      </c>
      <c r="DS329" s="73">
        <v>38358</v>
      </c>
      <c r="DT329" s="73">
        <v>38358</v>
      </c>
      <c r="DU329" s="73">
        <v>38358</v>
      </c>
      <c r="DV329" s="73">
        <v>38358</v>
      </c>
      <c r="DW329" s="73">
        <v>38358</v>
      </c>
      <c r="DX329" s="73">
        <v>38358</v>
      </c>
      <c r="DY329" s="73">
        <v>38358</v>
      </c>
      <c r="DZ329" s="270">
        <f t="shared" si="200"/>
        <v>38358</v>
      </c>
      <c r="EA329" s="73">
        <v>38879</v>
      </c>
      <c r="EB329" s="73">
        <v>38879</v>
      </c>
      <c r="EC329" s="73">
        <v>38879</v>
      </c>
      <c r="ED329" s="73">
        <v>38879</v>
      </c>
      <c r="EE329" s="73">
        <v>38879</v>
      </c>
      <c r="EF329" s="73">
        <v>38879</v>
      </c>
      <c r="EG329" s="73">
        <v>38879</v>
      </c>
      <c r="EH329" s="73">
        <v>38879</v>
      </c>
      <c r="EI329" s="73">
        <v>38879</v>
      </c>
      <c r="EJ329" s="73">
        <v>38879</v>
      </c>
      <c r="EK329" s="270">
        <f t="shared" si="201"/>
        <v>38879</v>
      </c>
      <c r="EM329" s="306">
        <f t="shared" si="202"/>
        <v>38792.666666666664</v>
      </c>
      <c r="EN329" s="144" t="str">
        <f t="shared" si="170"/>
        <v>OK</v>
      </c>
      <c r="EO329" s="144" t="str">
        <f t="shared" si="171"/>
        <v>OK</v>
      </c>
      <c r="EP329" s="144" t="str">
        <f t="shared" si="172"/>
        <v>OK</v>
      </c>
      <c r="EQ329" s="144" t="str">
        <f t="shared" si="173"/>
        <v>OK</v>
      </c>
      <c r="ER329" s="144" t="str">
        <f t="shared" si="174"/>
        <v>OK</v>
      </c>
      <c r="ES329" s="144" t="str">
        <f t="shared" si="175"/>
        <v>OK</v>
      </c>
      <c r="ET329" s="144" t="str">
        <f t="shared" si="176"/>
        <v>OK</v>
      </c>
      <c r="EU329" s="144" t="str">
        <f t="shared" si="177"/>
        <v>OK</v>
      </c>
      <c r="EV329" s="144" t="str">
        <f t="shared" si="178"/>
        <v>OK</v>
      </c>
      <c r="EW329" s="144" t="str">
        <f t="shared" si="179"/>
        <v>OK</v>
      </c>
      <c r="EX329" s="144" t="str">
        <f t="shared" si="180"/>
        <v>XXX</v>
      </c>
      <c r="EY329" s="144" t="str">
        <f t="shared" si="181"/>
        <v>XXX</v>
      </c>
      <c r="EZ329" s="144" t="str">
        <f t="shared" si="182"/>
        <v>OK</v>
      </c>
      <c r="FA329" s="144" t="str">
        <f t="shared" si="183"/>
        <v>OK</v>
      </c>
      <c r="FB329" s="144" t="str">
        <f t="shared" si="184"/>
        <v>OK</v>
      </c>
    </row>
    <row r="330" spans="2:158" ht="14.4" x14ac:dyDescent="0.3">
      <c r="B330" s="144">
        <v>325</v>
      </c>
      <c r="C330" s="68" t="s">
        <v>905</v>
      </c>
      <c r="D330" s="69" t="s">
        <v>906</v>
      </c>
      <c r="E330" s="70" t="s">
        <v>263</v>
      </c>
      <c r="F330" s="73">
        <f t="shared" si="186"/>
        <v>36846</v>
      </c>
      <c r="G330" s="73">
        <f t="shared" si="186"/>
        <v>36846</v>
      </c>
      <c r="H330" s="73">
        <f t="shared" si="186"/>
        <v>36846</v>
      </c>
      <c r="I330" s="73">
        <f t="shared" si="186"/>
        <v>36846</v>
      </c>
      <c r="J330" s="37"/>
      <c r="K330" s="73">
        <v>36846</v>
      </c>
      <c r="L330" s="73">
        <v>36846</v>
      </c>
      <c r="M330" s="73">
        <v>36846</v>
      </c>
      <c r="N330" s="73">
        <v>36846</v>
      </c>
      <c r="O330" s="73">
        <v>36846</v>
      </c>
      <c r="P330" s="73">
        <v>36846</v>
      </c>
      <c r="Q330" s="73">
        <v>36846</v>
      </c>
      <c r="R330" s="270">
        <f t="shared" si="187"/>
        <v>36846</v>
      </c>
      <c r="S330" s="73">
        <v>37192</v>
      </c>
      <c r="T330" s="73">
        <v>37192</v>
      </c>
      <c r="U330" s="73">
        <v>37192</v>
      </c>
      <c r="V330" s="73">
        <v>37192</v>
      </c>
      <c r="W330" s="73">
        <v>37192</v>
      </c>
      <c r="X330" s="73">
        <v>37192</v>
      </c>
      <c r="Y330" s="73">
        <v>37192</v>
      </c>
      <c r="Z330" s="73">
        <v>37192</v>
      </c>
      <c r="AA330" s="270">
        <f t="shared" si="188"/>
        <v>37192</v>
      </c>
      <c r="AB330" s="73">
        <v>38531</v>
      </c>
      <c r="AC330" s="73">
        <v>38531</v>
      </c>
      <c r="AD330" s="73">
        <v>38531</v>
      </c>
      <c r="AE330" s="270">
        <f t="shared" si="189"/>
        <v>38531</v>
      </c>
      <c r="AF330" s="73">
        <v>37539</v>
      </c>
      <c r="AG330" s="73">
        <v>37539</v>
      </c>
      <c r="AH330" s="73">
        <v>37539</v>
      </c>
      <c r="AI330" s="73">
        <v>37539</v>
      </c>
      <c r="AJ330" s="73">
        <v>37539</v>
      </c>
      <c r="AK330" s="73">
        <v>37539</v>
      </c>
      <c r="AL330" s="73">
        <v>37539</v>
      </c>
      <c r="AM330" s="73">
        <v>37539</v>
      </c>
      <c r="AN330" s="73">
        <v>37539</v>
      </c>
      <c r="AO330" s="73">
        <v>37539</v>
      </c>
      <c r="AP330" s="73">
        <v>37539</v>
      </c>
      <c r="AQ330" s="73">
        <v>37539</v>
      </c>
      <c r="AR330" s="270">
        <f t="shared" si="190"/>
        <v>37539</v>
      </c>
      <c r="AS330" s="73">
        <v>38384</v>
      </c>
      <c r="AT330" s="73">
        <v>38384</v>
      </c>
      <c r="AU330" s="73">
        <v>38384</v>
      </c>
      <c r="AV330" s="73">
        <v>38384</v>
      </c>
      <c r="AW330" s="73">
        <v>38384</v>
      </c>
      <c r="AX330" s="73">
        <v>38384</v>
      </c>
      <c r="AY330" s="73">
        <v>38384</v>
      </c>
      <c r="AZ330" s="73">
        <v>38384</v>
      </c>
      <c r="BA330" s="270">
        <f t="shared" si="191"/>
        <v>38384</v>
      </c>
      <c r="BB330" s="73">
        <v>38409</v>
      </c>
      <c r="BC330" s="73">
        <v>38409</v>
      </c>
      <c r="BD330" s="73">
        <v>38409</v>
      </c>
      <c r="BE330" s="73">
        <v>38409</v>
      </c>
      <c r="BF330" s="73">
        <v>38409</v>
      </c>
      <c r="BG330" s="73">
        <v>38409</v>
      </c>
      <c r="BH330" s="73">
        <v>38409</v>
      </c>
      <c r="BI330" s="270">
        <f t="shared" si="192"/>
        <v>38409</v>
      </c>
      <c r="BJ330" s="73">
        <v>37152</v>
      </c>
      <c r="BK330" s="73">
        <v>37152</v>
      </c>
      <c r="BL330" s="270">
        <f t="shared" si="193"/>
        <v>37152</v>
      </c>
      <c r="BM330" s="73">
        <v>36832</v>
      </c>
      <c r="BN330" s="73">
        <v>36832</v>
      </c>
      <c r="BO330" s="73">
        <v>36832</v>
      </c>
      <c r="BP330" s="73">
        <v>36832</v>
      </c>
      <c r="BQ330" s="73">
        <v>36832</v>
      </c>
      <c r="BR330" s="73">
        <v>36832</v>
      </c>
      <c r="BS330" s="73">
        <v>36832</v>
      </c>
      <c r="BT330" s="73">
        <v>36832</v>
      </c>
      <c r="BU330" s="73">
        <v>36832</v>
      </c>
      <c r="BV330" s="73">
        <v>36832</v>
      </c>
      <c r="BW330" s="270">
        <f t="shared" si="194"/>
        <v>36832</v>
      </c>
      <c r="BX330" s="73">
        <v>39415</v>
      </c>
      <c r="BY330" s="73">
        <v>39415</v>
      </c>
      <c r="BZ330" s="73">
        <v>39415</v>
      </c>
      <c r="CA330" s="73">
        <v>39415</v>
      </c>
      <c r="CB330" s="73">
        <v>39415</v>
      </c>
      <c r="CC330" s="73">
        <v>39415</v>
      </c>
      <c r="CD330" s="73">
        <v>39415</v>
      </c>
      <c r="CE330" s="73">
        <v>39415</v>
      </c>
      <c r="CF330" s="270">
        <f t="shared" si="195"/>
        <v>39415</v>
      </c>
      <c r="CG330" s="73">
        <v>36690</v>
      </c>
      <c r="CH330" s="73">
        <v>36690</v>
      </c>
      <c r="CI330" s="73">
        <v>36690</v>
      </c>
      <c r="CJ330" s="73">
        <v>36690</v>
      </c>
      <c r="CK330" s="73">
        <v>36690</v>
      </c>
      <c r="CL330" s="73">
        <v>36690</v>
      </c>
      <c r="CM330" s="73">
        <v>36690</v>
      </c>
      <c r="CN330" s="73">
        <v>36690</v>
      </c>
      <c r="CO330" s="73">
        <v>36690</v>
      </c>
      <c r="CP330" s="270">
        <f t="shared" si="196"/>
        <v>36690</v>
      </c>
      <c r="CQ330" s="73">
        <v>36911</v>
      </c>
      <c r="CR330" s="73">
        <v>36911</v>
      </c>
      <c r="CS330" s="73">
        <v>36911</v>
      </c>
      <c r="CT330" s="73">
        <v>36911</v>
      </c>
      <c r="CU330" s="73">
        <v>36911</v>
      </c>
      <c r="CV330" s="73">
        <v>36911</v>
      </c>
      <c r="CW330" s="73">
        <v>36911</v>
      </c>
      <c r="CX330" s="73">
        <v>36911</v>
      </c>
      <c r="CY330" s="73">
        <v>36911</v>
      </c>
      <c r="CZ330" s="73">
        <v>36911</v>
      </c>
      <c r="DA330" s="270">
        <f t="shared" si="197"/>
        <v>36911</v>
      </c>
      <c r="DB330" s="73">
        <v>35690</v>
      </c>
      <c r="DC330" s="73">
        <v>35690</v>
      </c>
      <c r="DD330" s="270">
        <f t="shared" si="198"/>
        <v>35690</v>
      </c>
      <c r="DE330" s="73">
        <v>37391</v>
      </c>
      <c r="DF330" s="73">
        <v>37391</v>
      </c>
      <c r="DG330" s="73">
        <v>37391</v>
      </c>
      <c r="DH330" s="73">
        <v>37391</v>
      </c>
      <c r="DI330" s="73">
        <v>37391</v>
      </c>
      <c r="DJ330" s="73">
        <v>37391</v>
      </c>
      <c r="DK330" s="73">
        <v>37391</v>
      </c>
      <c r="DL330" s="73">
        <v>37391</v>
      </c>
      <c r="DM330" s="73">
        <v>37391</v>
      </c>
      <c r="DN330" s="73">
        <v>37391</v>
      </c>
      <c r="DO330" s="270">
        <f t="shared" si="199"/>
        <v>37391</v>
      </c>
      <c r="DP330" s="73">
        <v>37067</v>
      </c>
      <c r="DQ330" s="73">
        <v>37067</v>
      </c>
      <c r="DR330" s="73">
        <v>37067</v>
      </c>
      <c r="DS330" s="73">
        <v>37067</v>
      </c>
      <c r="DT330" s="73">
        <v>37067</v>
      </c>
      <c r="DU330" s="73">
        <v>37067</v>
      </c>
      <c r="DV330" s="73">
        <v>37067</v>
      </c>
      <c r="DW330" s="73">
        <v>37067</v>
      </c>
      <c r="DX330" s="73">
        <v>37067</v>
      </c>
      <c r="DY330" s="73">
        <v>37067</v>
      </c>
      <c r="DZ330" s="270">
        <f t="shared" si="200"/>
        <v>37067</v>
      </c>
      <c r="EA330" s="73">
        <v>37511</v>
      </c>
      <c r="EB330" s="73">
        <v>37511</v>
      </c>
      <c r="EC330" s="73">
        <v>37511</v>
      </c>
      <c r="ED330" s="73">
        <v>37511</v>
      </c>
      <c r="EE330" s="73">
        <v>37511</v>
      </c>
      <c r="EF330" s="73">
        <v>37511</v>
      </c>
      <c r="EG330" s="73">
        <v>37511</v>
      </c>
      <c r="EH330" s="73">
        <v>37511</v>
      </c>
      <c r="EI330" s="73">
        <v>37511</v>
      </c>
      <c r="EJ330" s="73">
        <v>37511</v>
      </c>
      <c r="EK330" s="270">
        <f t="shared" si="201"/>
        <v>37511</v>
      </c>
      <c r="EM330" s="306">
        <f t="shared" si="202"/>
        <v>37437.333333333336</v>
      </c>
      <c r="EN330" s="144" t="str">
        <f t="shared" si="170"/>
        <v>OK</v>
      </c>
      <c r="EO330" s="144" t="str">
        <f t="shared" si="171"/>
        <v>OK</v>
      </c>
      <c r="EP330" s="144" t="str">
        <f t="shared" si="172"/>
        <v>OK</v>
      </c>
      <c r="EQ330" s="144" t="str">
        <f t="shared" si="173"/>
        <v>OK</v>
      </c>
      <c r="ER330" s="144" t="str">
        <f t="shared" si="174"/>
        <v>OK</v>
      </c>
      <c r="ES330" s="144" t="str">
        <f t="shared" si="175"/>
        <v>OK</v>
      </c>
      <c r="ET330" s="144" t="str">
        <f t="shared" si="176"/>
        <v>OK</v>
      </c>
      <c r="EU330" s="144" t="str">
        <f t="shared" si="177"/>
        <v>OK</v>
      </c>
      <c r="EV330" s="144" t="str">
        <f t="shared" si="178"/>
        <v>OK</v>
      </c>
      <c r="EW330" s="144" t="str">
        <f t="shared" si="179"/>
        <v>OK</v>
      </c>
      <c r="EX330" s="144" t="str">
        <f t="shared" si="180"/>
        <v>OK</v>
      </c>
      <c r="EY330" s="144" t="str">
        <f t="shared" si="181"/>
        <v>OK</v>
      </c>
      <c r="EZ330" s="144" t="str">
        <f t="shared" si="182"/>
        <v>OK</v>
      </c>
      <c r="FA330" s="144" t="str">
        <f t="shared" si="183"/>
        <v>OK</v>
      </c>
      <c r="FB330" s="144" t="str">
        <f t="shared" si="184"/>
        <v>OK</v>
      </c>
    </row>
    <row r="331" spans="2:158" ht="14.4" x14ac:dyDescent="0.3">
      <c r="B331" s="144">
        <v>326</v>
      </c>
      <c r="C331" s="68" t="s">
        <v>907</v>
      </c>
      <c r="D331" s="69" t="s">
        <v>908</v>
      </c>
      <c r="E331" s="70" t="s">
        <v>263</v>
      </c>
      <c r="F331" s="73">
        <f t="shared" si="186"/>
        <v>46957</v>
      </c>
      <c r="G331" s="73">
        <f t="shared" si="186"/>
        <v>46957</v>
      </c>
      <c r="H331" s="73">
        <f t="shared" si="186"/>
        <v>46957</v>
      </c>
      <c r="I331" s="73">
        <f t="shared" si="186"/>
        <v>46957</v>
      </c>
      <c r="J331" s="37"/>
      <c r="K331" s="73">
        <v>46957</v>
      </c>
      <c r="L331" s="73">
        <v>46957</v>
      </c>
      <c r="M331" s="73">
        <v>46957</v>
      </c>
      <c r="N331" s="73">
        <v>46957</v>
      </c>
      <c r="O331" s="73">
        <v>46957</v>
      </c>
      <c r="P331" s="73">
        <v>46957</v>
      </c>
      <c r="Q331" s="73">
        <v>46957</v>
      </c>
      <c r="R331" s="270">
        <f t="shared" si="187"/>
        <v>46957</v>
      </c>
      <c r="S331" s="73">
        <v>47442</v>
      </c>
      <c r="T331" s="73">
        <v>47442</v>
      </c>
      <c r="U331" s="73">
        <v>47442</v>
      </c>
      <c r="V331" s="73">
        <v>47442</v>
      </c>
      <c r="W331" s="73">
        <v>47442</v>
      </c>
      <c r="X331" s="73">
        <v>47442</v>
      </c>
      <c r="Y331" s="73">
        <v>47442</v>
      </c>
      <c r="Z331" s="73">
        <v>47442</v>
      </c>
      <c r="AA331" s="270">
        <f t="shared" si="188"/>
        <v>47442</v>
      </c>
      <c r="AB331" s="73">
        <v>49318</v>
      </c>
      <c r="AC331" s="73">
        <v>49318</v>
      </c>
      <c r="AD331" s="73">
        <v>49318</v>
      </c>
      <c r="AE331" s="270">
        <f t="shared" si="189"/>
        <v>49318</v>
      </c>
      <c r="AF331" s="73">
        <v>47928</v>
      </c>
      <c r="AG331" s="73">
        <v>47928</v>
      </c>
      <c r="AH331" s="73">
        <v>47928</v>
      </c>
      <c r="AI331" s="73">
        <v>47928</v>
      </c>
      <c r="AJ331" s="73">
        <v>47928</v>
      </c>
      <c r="AK331" s="73">
        <v>47928</v>
      </c>
      <c r="AL331" s="73">
        <v>47928</v>
      </c>
      <c r="AM331" s="73">
        <v>47928</v>
      </c>
      <c r="AN331" s="73">
        <v>47928</v>
      </c>
      <c r="AO331" s="73">
        <v>47928</v>
      </c>
      <c r="AP331" s="73">
        <v>47928</v>
      </c>
      <c r="AQ331" s="73">
        <v>47928</v>
      </c>
      <c r="AR331" s="270">
        <f t="shared" si="190"/>
        <v>47928</v>
      </c>
      <c r="AS331" s="73">
        <v>49112</v>
      </c>
      <c r="AT331" s="73">
        <v>49112</v>
      </c>
      <c r="AU331" s="73">
        <v>49112</v>
      </c>
      <c r="AV331" s="73">
        <v>49112</v>
      </c>
      <c r="AW331" s="73">
        <v>49112</v>
      </c>
      <c r="AX331" s="73">
        <v>49112</v>
      </c>
      <c r="AY331" s="73">
        <v>49112</v>
      </c>
      <c r="AZ331" s="73">
        <v>49112</v>
      </c>
      <c r="BA331" s="270">
        <f t="shared" si="191"/>
        <v>49112</v>
      </c>
      <c r="BB331" s="73">
        <v>49148</v>
      </c>
      <c r="BC331" s="73">
        <v>49148</v>
      </c>
      <c r="BD331" s="73">
        <v>49148</v>
      </c>
      <c r="BE331" s="73">
        <v>49148</v>
      </c>
      <c r="BF331" s="73">
        <v>49148</v>
      </c>
      <c r="BG331" s="73">
        <v>49148</v>
      </c>
      <c r="BH331" s="73">
        <v>49148</v>
      </c>
      <c r="BI331" s="270">
        <f t="shared" si="192"/>
        <v>49148</v>
      </c>
      <c r="BJ331" s="73">
        <v>47387</v>
      </c>
      <c r="BK331" s="73">
        <v>47387</v>
      </c>
      <c r="BL331" s="270">
        <f t="shared" si="193"/>
        <v>47387</v>
      </c>
      <c r="BM331" s="73">
        <v>46937</v>
      </c>
      <c r="BN331" s="73">
        <v>46937</v>
      </c>
      <c r="BO331" s="73">
        <v>46937</v>
      </c>
      <c r="BP331" s="73">
        <v>46937</v>
      </c>
      <c r="BQ331" s="73">
        <v>46937</v>
      </c>
      <c r="BR331" s="73">
        <v>46937</v>
      </c>
      <c r="BS331" s="73">
        <v>46937</v>
      </c>
      <c r="BT331" s="73">
        <v>46937</v>
      </c>
      <c r="BU331" s="73">
        <v>46937</v>
      </c>
      <c r="BV331" s="73">
        <v>46937</v>
      </c>
      <c r="BW331" s="270">
        <f t="shared" si="194"/>
        <v>46937</v>
      </c>
      <c r="BX331" s="73">
        <v>50558</v>
      </c>
      <c r="BY331" s="73">
        <v>50558</v>
      </c>
      <c r="BZ331" s="73">
        <v>50558</v>
      </c>
      <c r="CA331" s="73">
        <v>50558</v>
      </c>
      <c r="CB331" s="73">
        <v>50558</v>
      </c>
      <c r="CC331" s="73">
        <v>50558</v>
      </c>
      <c r="CD331" s="73">
        <v>50558</v>
      </c>
      <c r="CE331" s="73">
        <v>50558</v>
      </c>
      <c r="CF331" s="270">
        <f t="shared" si="195"/>
        <v>50558</v>
      </c>
      <c r="CG331" s="73">
        <v>46739</v>
      </c>
      <c r="CH331" s="73">
        <v>46739</v>
      </c>
      <c r="CI331" s="73">
        <v>46739</v>
      </c>
      <c r="CJ331" s="73">
        <v>46739</v>
      </c>
      <c r="CK331" s="73">
        <v>46739</v>
      </c>
      <c r="CL331" s="73">
        <v>46739</v>
      </c>
      <c r="CM331" s="73">
        <v>46739</v>
      </c>
      <c r="CN331" s="73">
        <v>46739</v>
      </c>
      <c r="CO331" s="73">
        <v>46739</v>
      </c>
      <c r="CP331" s="270">
        <f t="shared" si="196"/>
        <v>46739</v>
      </c>
      <c r="CQ331" s="73">
        <v>47049</v>
      </c>
      <c r="CR331" s="73">
        <v>47049</v>
      </c>
      <c r="CS331" s="73">
        <v>47049</v>
      </c>
      <c r="CT331" s="73">
        <v>47049</v>
      </c>
      <c r="CU331" s="73">
        <v>47049</v>
      </c>
      <c r="CV331" s="73">
        <v>47049</v>
      </c>
      <c r="CW331" s="73">
        <v>47049</v>
      </c>
      <c r="CX331" s="73">
        <v>47049</v>
      </c>
      <c r="CY331" s="73">
        <v>47049</v>
      </c>
      <c r="CZ331" s="73">
        <v>47049</v>
      </c>
      <c r="DA331" s="270">
        <f t="shared" si="197"/>
        <v>47049</v>
      </c>
      <c r="DB331" s="73">
        <v>45337</v>
      </c>
      <c r="DC331" s="73">
        <v>45337</v>
      </c>
      <c r="DD331" s="270">
        <f t="shared" si="198"/>
        <v>45337</v>
      </c>
      <c r="DE331" s="73">
        <v>47721</v>
      </c>
      <c r="DF331" s="73">
        <v>47721</v>
      </c>
      <c r="DG331" s="73">
        <v>47721</v>
      </c>
      <c r="DH331" s="73">
        <v>47721</v>
      </c>
      <c r="DI331" s="73">
        <v>47721</v>
      </c>
      <c r="DJ331" s="73">
        <v>47721</v>
      </c>
      <c r="DK331" s="73">
        <v>47721</v>
      </c>
      <c r="DL331" s="73">
        <v>47721</v>
      </c>
      <c r="DM331" s="73">
        <v>47721</v>
      </c>
      <c r="DN331" s="73">
        <v>47721</v>
      </c>
      <c r="DO331" s="270">
        <f t="shared" si="199"/>
        <v>47721</v>
      </c>
      <c r="DP331" s="73">
        <v>47267</v>
      </c>
      <c r="DQ331" s="73">
        <v>47267</v>
      </c>
      <c r="DR331" s="73">
        <v>47267</v>
      </c>
      <c r="DS331" s="73">
        <v>47267</v>
      </c>
      <c r="DT331" s="73">
        <v>47267</v>
      </c>
      <c r="DU331" s="73">
        <v>47267</v>
      </c>
      <c r="DV331" s="73">
        <v>47267</v>
      </c>
      <c r="DW331" s="73">
        <v>47267</v>
      </c>
      <c r="DX331" s="73">
        <v>47267</v>
      </c>
      <c r="DY331" s="73">
        <v>47267</v>
      </c>
      <c r="DZ331" s="270">
        <f t="shared" si="200"/>
        <v>47267</v>
      </c>
      <c r="EA331" s="73">
        <v>47889</v>
      </c>
      <c r="EB331" s="73">
        <v>47889</v>
      </c>
      <c r="EC331" s="73">
        <v>47889</v>
      </c>
      <c r="ED331" s="73">
        <v>47889</v>
      </c>
      <c r="EE331" s="73">
        <v>47889</v>
      </c>
      <c r="EF331" s="73">
        <v>47889</v>
      </c>
      <c r="EG331" s="73">
        <v>47889</v>
      </c>
      <c r="EH331" s="73">
        <v>47889</v>
      </c>
      <c r="EI331" s="73">
        <v>47889</v>
      </c>
      <c r="EJ331" s="73">
        <v>47889</v>
      </c>
      <c r="EK331" s="270">
        <f t="shared" si="201"/>
        <v>47889</v>
      </c>
      <c r="EM331" s="306">
        <f t="shared" si="202"/>
        <v>47785.933333333334</v>
      </c>
      <c r="EN331" s="144" t="str">
        <f t="shared" si="170"/>
        <v>OK</v>
      </c>
      <c r="EO331" s="144" t="str">
        <f t="shared" si="171"/>
        <v>OK</v>
      </c>
      <c r="EP331" s="144" t="str">
        <f t="shared" si="172"/>
        <v>OK</v>
      </c>
      <c r="EQ331" s="144" t="str">
        <f t="shared" si="173"/>
        <v>OK</v>
      </c>
      <c r="ER331" s="144" t="str">
        <f t="shared" si="174"/>
        <v>OK</v>
      </c>
      <c r="ES331" s="144" t="str">
        <f t="shared" si="175"/>
        <v>OK</v>
      </c>
      <c r="ET331" s="144" t="str">
        <f t="shared" si="176"/>
        <v>OK</v>
      </c>
      <c r="EU331" s="144" t="str">
        <f t="shared" si="177"/>
        <v>OK</v>
      </c>
      <c r="EV331" s="144" t="str">
        <f t="shared" si="178"/>
        <v>OK</v>
      </c>
      <c r="EW331" s="144" t="str">
        <f t="shared" si="179"/>
        <v>OK</v>
      </c>
      <c r="EX331" s="144" t="str">
        <f t="shared" si="180"/>
        <v>XXX</v>
      </c>
      <c r="EY331" s="144" t="str">
        <f t="shared" si="181"/>
        <v>XXX</v>
      </c>
      <c r="EZ331" s="144" t="str">
        <f t="shared" si="182"/>
        <v>OK</v>
      </c>
      <c r="FA331" s="144" t="str">
        <f t="shared" si="183"/>
        <v>OK</v>
      </c>
      <c r="FB331" s="144" t="str">
        <f t="shared" si="184"/>
        <v>OK</v>
      </c>
    </row>
    <row r="332" spans="2:158" ht="14.4" x14ac:dyDescent="0.3">
      <c r="B332" s="144">
        <v>327</v>
      </c>
      <c r="C332" s="68" t="s">
        <v>909</v>
      </c>
      <c r="D332" s="69" t="s">
        <v>910</v>
      </c>
      <c r="E332" s="70" t="s">
        <v>263</v>
      </c>
      <c r="F332" s="73">
        <f t="shared" si="186"/>
        <v>96031</v>
      </c>
      <c r="G332" s="73">
        <f t="shared" si="186"/>
        <v>96031</v>
      </c>
      <c r="H332" s="73">
        <f t="shared" si="186"/>
        <v>96031</v>
      </c>
      <c r="I332" s="73">
        <f t="shared" si="186"/>
        <v>96031</v>
      </c>
      <c r="J332" s="37"/>
      <c r="K332" s="73">
        <v>96031</v>
      </c>
      <c r="L332" s="73">
        <v>96031</v>
      </c>
      <c r="M332" s="73">
        <v>96031</v>
      </c>
      <c r="N332" s="73">
        <v>96031</v>
      </c>
      <c r="O332" s="73">
        <v>96031</v>
      </c>
      <c r="P332" s="73">
        <v>96031</v>
      </c>
      <c r="Q332" s="73">
        <v>96031</v>
      </c>
      <c r="R332" s="270">
        <f t="shared" si="187"/>
        <v>96031</v>
      </c>
      <c r="S332" s="73">
        <v>97147</v>
      </c>
      <c r="T332" s="73">
        <v>97147</v>
      </c>
      <c r="U332" s="73">
        <v>97147</v>
      </c>
      <c r="V332" s="73">
        <v>97147</v>
      </c>
      <c r="W332" s="73">
        <v>97147</v>
      </c>
      <c r="X332" s="73">
        <v>97147</v>
      </c>
      <c r="Y332" s="73">
        <v>97147</v>
      </c>
      <c r="Z332" s="73">
        <v>97147</v>
      </c>
      <c r="AA332" s="270">
        <f t="shared" si="188"/>
        <v>97147</v>
      </c>
      <c r="AB332" s="73">
        <v>101457</v>
      </c>
      <c r="AC332" s="73">
        <v>101457</v>
      </c>
      <c r="AD332" s="73">
        <v>101457</v>
      </c>
      <c r="AE332" s="270">
        <f t="shared" si="189"/>
        <v>101457</v>
      </c>
      <c r="AF332" s="73">
        <v>98262</v>
      </c>
      <c r="AG332" s="73">
        <v>98262</v>
      </c>
      <c r="AH332" s="73">
        <v>98262</v>
      </c>
      <c r="AI332" s="73">
        <v>98262</v>
      </c>
      <c r="AJ332" s="73">
        <v>98262</v>
      </c>
      <c r="AK332" s="73">
        <v>98262</v>
      </c>
      <c r="AL332" s="73">
        <v>98262</v>
      </c>
      <c r="AM332" s="73">
        <v>98262</v>
      </c>
      <c r="AN332" s="73">
        <v>98262</v>
      </c>
      <c r="AO332" s="73">
        <v>98262</v>
      </c>
      <c r="AP332" s="73">
        <v>98262</v>
      </c>
      <c r="AQ332" s="73">
        <v>98262</v>
      </c>
      <c r="AR332" s="270">
        <f t="shared" si="190"/>
        <v>98262</v>
      </c>
      <c r="AS332" s="73">
        <v>100985</v>
      </c>
      <c r="AT332" s="73">
        <v>100985</v>
      </c>
      <c r="AU332" s="73">
        <v>100985</v>
      </c>
      <c r="AV332" s="73">
        <v>100985</v>
      </c>
      <c r="AW332" s="73">
        <v>100985</v>
      </c>
      <c r="AX332" s="73">
        <v>100985</v>
      </c>
      <c r="AY332" s="73">
        <v>100985</v>
      </c>
      <c r="AZ332" s="73">
        <v>100985</v>
      </c>
      <c r="BA332" s="270">
        <f t="shared" si="191"/>
        <v>100985</v>
      </c>
      <c r="BB332" s="73">
        <v>101068</v>
      </c>
      <c r="BC332" s="73">
        <v>101068</v>
      </c>
      <c r="BD332" s="73">
        <v>101068</v>
      </c>
      <c r="BE332" s="73">
        <v>101068</v>
      </c>
      <c r="BF332" s="73">
        <v>101068</v>
      </c>
      <c r="BG332" s="73">
        <v>101068</v>
      </c>
      <c r="BH332" s="73">
        <v>101068</v>
      </c>
      <c r="BI332" s="270">
        <f t="shared" si="192"/>
        <v>101068</v>
      </c>
      <c r="BJ332" s="73">
        <v>97020</v>
      </c>
      <c r="BK332" s="73">
        <v>97020</v>
      </c>
      <c r="BL332" s="270">
        <f t="shared" si="193"/>
        <v>97020</v>
      </c>
      <c r="BM332" s="73">
        <v>95987</v>
      </c>
      <c r="BN332" s="73">
        <v>95987</v>
      </c>
      <c r="BO332" s="73">
        <v>95987</v>
      </c>
      <c r="BP332" s="73">
        <v>95987</v>
      </c>
      <c r="BQ332" s="73">
        <v>95987</v>
      </c>
      <c r="BR332" s="73">
        <v>95987</v>
      </c>
      <c r="BS332" s="73">
        <v>95987</v>
      </c>
      <c r="BT332" s="73">
        <v>95987</v>
      </c>
      <c r="BU332" s="73">
        <v>95987</v>
      </c>
      <c r="BV332" s="73">
        <v>95987</v>
      </c>
      <c r="BW332" s="270">
        <f t="shared" si="194"/>
        <v>95987</v>
      </c>
      <c r="BX332" s="73">
        <v>104306</v>
      </c>
      <c r="BY332" s="73">
        <v>104306</v>
      </c>
      <c r="BZ332" s="73">
        <v>104306</v>
      </c>
      <c r="CA332" s="73">
        <v>104306</v>
      </c>
      <c r="CB332" s="73">
        <v>104306</v>
      </c>
      <c r="CC332" s="73">
        <v>104306</v>
      </c>
      <c r="CD332" s="73">
        <v>104306</v>
      </c>
      <c r="CE332" s="73">
        <v>104306</v>
      </c>
      <c r="CF332" s="270">
        <f t="shared" si="195"/>
        <v>104306</v>
      </c>
      <c r="CG332" s="73">
        <v>95529</v>
      </c>
      <c r="CH332" s="73">
        <v>95529</v>
      </c>
      <c r="CI332" s="73">
        <v>95529</v>
      </c>
      <c r="CJ332" s="73">
        <v>95529</v>
      </c>
      <c r="CK332" s="73">
        <v>95529</v>
      </c>
      <c r="CL332" s="73">
        <v>95529</v>
      </c>
      <c r="CM332" s="73">
        <v>95529</v>
      </c>
      <c r="CN332" s="73">
        <v>95529</v>
      </c>
      <c r="CO332" s="73">
        <v>95529</v>
      </c>
      <c r="CP332" s="270">
        <f t="shared" si="196"/>
        <v>95529</v>
      </c>
      <c r="CQ332" s="73">
        <v>96242</v>
      </c>
      <c r="CR332" s="73">
        <v>96242</v>
      </c>
      <c r="CS332" s="73">
        <v>96242</v>
      </c>
      <c r="CT332" s="73">
        <v>96242</v>
      </c>
      <c r="CU332" s="73">
        <v>96242</v>
      </c>
      <c r="CV332" s="73">
        <v>96242</v>
      </c>
      <c r="CW332" s="73">
        <v>96242</v>
      </c>
      <c r="CX332" s="73">
        <v>96242</v>
      </c>
      <c r="CY332" s="73">
        <v>96242</v>
      </c>
      <c r="CZ332" s="73">
        <v>96242</v>
      </c>
      <c r="DA332" s="270">
        <f t="shared" si="197"/>
        <v>96242</v>
      </c>
      <c r="DB332" s="73">
        <v>92309</v>
      </c>
      <c r="DC332" s="73">
        <v>92309</v>
      </c>
      <c r="DD332" s="270">
        <f t="shared" si="198"/>
        <v>92309</v>
      </c>
      <c r="DE332" s="73">
        <v>97786</v>
      </c>
      <c r="DF332" s="73">
        <v>97786</v>
      </c>
      <c r="DG332" s="73">
        <v>97786</v>
      </c>
      <c r="DH332" s="73">
        <v>97786</v>
      </c>
      <c r="DI332" s="73">
        <v>97786</v>
      </c>
      <c r="DJ332" s="73">
        <v>97786</v>
      </c>
      <c r="DK332" s="73">
        <v>97786</v>
      </c>
      <c r="DL332" s="73">
        <v>97786</v>
      </c>
      <c r="DM332" s="73">
        <v>97786</v>
      </c>
      <c r="DN332" s="73">
        <v>97786</v>
      </c>
      <c r="DO332" s="270">
        <f t="shared" si="199"/>
        <v>97786</v>
      </c>
      <c r="DP332" s="73">
        <v>96744</v>
      </c>
      <c r="DQ332" s="73">
        <v>96744</v>
      </c>
      <c r="DR332" s="73">
        <v>96744</v>
      </c>
      <c r="DS332" s="73">
        <v>96744</v>
      </c>
      <c r="DT332" s="73">
        <v>96744</v>
      </c>
      <c r="DU332" s="73">
        <v>96744</v>
      </c>
      <c r="DV332" s="73">
        <v>96744</v>
      </c>
      <c r="DW332" s="73">
        <v>96744</v>
      </c>
      <c r="DX332" s="73">
        <v>96744</v>
      </c>
      <c r="DY332" s="73">
        <v>96744</v>
      </c>
      <c r="DZ332" s="270">
        <f t="shared" si="200"/>
        <v>96744</v>
      </c>
      <c r="EA332" s="73">
        <v>98173</v>
      </c>
      <c r="EB332" s="73">
        <v>98173</v>
      </c>
      <c r="EC332" s="73">
        <v>98173</v>
      </c>
      <c r="ED332" s="73">
        <v>98173</v>
      </c>
      <c r="EE332" s="73">
        <v>98173</v>
      </c>
      <c r="EF332" s="73">
        <v>98173</v>
      </c>
      <c r="EG332" s="73">
        <v>98173</v>
      </c>
      <c r="EH332" s="73">
        <v>98173</v>
      </c>
      <c r="EI332" s="73">
        <v>98173</v>
      </c>
      <c r="EJ332" s="73">
        <v>98173</v>
      </c>
      <c r="EK332" s="270">
        <f t="shared" si="201"/>
        <v>98173</v>
      </c>
      <c r="EM332" s="306">
        <f t="shared" si="202"/>
        <v>97936.4</v>
      </c>
      <c r="EN332" s="144" t="str">
        <f t="shared" si="170"/>
        <v>OK</v>
      </c>
      <c r="EO332" s="144" t="str">
        <f t="shared" si="171"/>
        <v>OK</v>
      </c>
      <c r="EP332" s="144" t="str">
        <f t="shared" si="172"/>
        <v>OK</v>
      </c>
      <c r="EQ332" s="144" t="str">
        <f t="shared" si="173"/>
        <v>OK</v>
      </c>
      <c r="ER332" s="144" t="str">
        <f t="shared" si="174"/>
        <v>OK</v>
      </c>
      <c r="ES332" s="144" t="str">
        <f t="shared" si="175"/>
        <v>OK</v>
      </c>
      <c r="ET332" s="144" t="str">
        <f t="shared" si="176"/>
        <v>OK</v>
      </c>
      <c r="EU332" s="144" t="str">
        <f t="shared" si="177"/>
        <v>OK</v>
      </c>
      <c r="EV332" s="144" t="str">
        <f t="shared" si="178"/>
        <v>OK</v>
      </c>
      <c r="EW332" s="144" t="str">
        <f t="shared" si="179"/>
        <v>OK</v>
      </c>
      <c r="EX332" s="144" t="str">
        <f t="shared" si="180"/>
        <v>XXX</v>
      </c>
      <c r="EY332" s="144" t="str">
        <f t="shared" si="181"/>
        <v>XXX</v>
      </c>
      <c r="EZ332" s="144" t="str">
        <f t="shared" si="182"/>
        <v>OK</v>
      </c>
      <c r="FA332" s="144" t="str">
        <f t="shared" si="183"/>
        <v>OK</v>
      </c>
      <c r="FB332" s="144" t="str">
        <f t="shared" si="184"/>
        <v>OK</v>
      </c>
    </row>
    <row r="333" spans="2:158" ht="14.4" x14ac:dyDescent="0.3">
      <c r="B333" s="144">
        <v>328</v>
      </c>
      <c r="C333" s="68" t="s">
        <v>911</v>
      </c>
      <c r="D333" s="69" t="s">
        <v>912</v>
      </c>
      <c r="E333" s="70" t="s">
        <v>258</v>
      </c>
      <c r="F333" s="73">
        <f t="shared" si="186"/>
        <v>248228</v>
      </c>
      <c r="G333" s="73">
        <f t="shared" si="186"/>
        <v>248228</v>
      </c>
      <c r="H333" s="73">
        <f t="shared" si="186"/>
        <v>248228</v>
      </c>
      <c r="I333" s="73">
        <f t="shared" si="186"/>
        <v>248228</v>
      </c>
      <c r="J333" s="37"/>
      <c r="K333" s="73">
        <v>248228</v>
      </c>
      <c r="L333" s="73">
        <v>248228</v>
      </c>
      <c r="M333" s="73">
        <v>248228</v>
      </c>
      <c r="N333" s="73">
        <v>248228</v>
      </c>
      <c r="O333" s="73">
        <v>248228</v>
      </c>
      <c r="P333" s="73">
        <v>248228</v>
      </c>
      <c r="Q333" s="73">
        <v>248228</v>
      </c>
      <c r="R333" s="270">
        <f t="shared" si="187"/>
        <v>248228</v>
      </c>
      <c r="S333" s="73">
        <v>250233</v>
      </c>
      <c r="T333" s="73">
        <v>250233</v>
      </c>
      <c r="U333" s="73">
        <v>250233</v>
      </c>
      <c r="V333" s="73">
        <v>250233</v>
      </c>
      <c r="W333" s="73">
        <v>250233</v>
      </c>
      <c r="X333" s="73">
        <v>250233</v>
      </c>
      <c r="Y333" s="73">
        <v>250233</v>
      </c>
      <c r="Z333" s="73">
        <v>250233</v>
      </c>
      <c r="AA333" s="270">
        <f t="shared" si="188"/>
        <v>250233</v>
      </c>
      <c r="AB333" s="73">
        <v>257995</v>
      </c>
      <c r="AC333" s="73">
        <v>257995</v>
      </c>
      <c r="AD333" s="73">
        <v>257995</v>
      </c>
      <c r="AE333" s="270">
        <f t="shared" si="189"/>
        <v>257995</v>
      </c>
      <c r="AF333" s="73">
        <v>252244</v>
      </c>
      <c r="AG333" s="73">
        <v>252244</v>
      </c>
      <c r="AH333" s="73">
        <v>252244</v>
      </c>
      <c r="AI333" s="73">
        <v>252244</v>
      </c>
      <c r="AJ333" s="73">
        <v>252244</v>
      </c>
      <c r="AK333" s="73">
        <v>252244</v>
      </c>
      <c r="AL333" s="73">
        <v>252244</v>
      </c>
      <c r="AM333" s="73">
        <v>252244</v>
      </c>
      <c r="AN333" s="73">
        <v>252244</v>
      </c>
      <c r="AO333" s="73">
        <v>252244</v>
      </c>
      <c r="AP333" s="73">
        <v>252244</v>
      </c>
      <c r="AQ333" s="73">
        <v>252244</v>
      </c>
      <c r="AR333" s="270">
        <f t="shared" si="190"/>
        <v>252244</v>
      </c>
      <c r="AS333" s="73">
        <v>257146</v>
      </c>
      <c r="AT333" s="73">
        <v>257146</v>
      </c>
      <c r="AU333" s="73">
        <v>257146</v>
      </c>
      <c r="AV333" s="73">
        <v>257146</v>
      </c>
      <c r="AW333" s="73">
        <v>257146</v>
      </c>
      <c r="AX333" s="73">
        <v>257146</v>
      </c>
      <c r="AY333" s="73">
        <v>257146</v>
      </c>
      <c r="AZ333" s="73">
        <v>257146</v>
      </c>
      <c r="BA333" s="270">
        <f t="shared" si="191"/>
        <v>257146</v>
      </c>
      <c r="BB333" s="73">
        <v>257297</v>
      </c>
      <c r="BC333" s="73">
        <v>257297</v>
      </c>
      <c r="BD333" s="73">
        <v>257297</v>
      </c>
      <c r="BE333" s="73">
        <v>257297</v>
      </c>
      <c r="BF333" s="73">
        <v>257297</v>
      </c>
      <c r="BG333" s="73">
        <v>257297</v>
      </c>
      <c r="BH333" s="73">
        <v>257297</v>
      </c>
      <c r="BI333" s="270">
        <f t="shared" si="192"/>
        <v>257297</v>
      </c>
      <c r="BJ333" s="73">
        <v>250003</v>
      </c>
      <c r="BK333" s="73">
        <v>250003</v>
      </c>
      <c r="BL333" s="270">
        <f t="shared" si="193"/>
        <v>250003</v>
      </c>
      <c r="BM333" s="73">
        <v>248143</v>
      </c>
      <c r="BN333" s="73">
        <v>248143</v>
      </c>
      <c r="BO333" s="73">
        <v>248143</v>
      </c>
      <c r="BP333" s="73">
        <v>248143</v>
      </c>
      <c r="BQ333" s="73">
        <v>248143</v>
      </c>
      <c r="BR333" s="73">
        <v>248143</v>
      </c>
      <c r="BS333" s="73">
        <v>248143</v>
      </c>
      <c r="BT333" s="73">
        <v>248143</v>
      </c>
      <c r="BU333" s="73">
        <v>248143</v>
      </c>
      <c r="BV333" s="73">
        <v>248143</v>
      </c>
      <c r="BW333" s="270">
        <f t="shared" si="194"/>
        <v>248143</v>
      </c>
      <c r="BX333" s="73">
        <v>263133</v>
      </c>
      <c r="BY333" s="73">
        <v>263133</v>
      </c>
      <c r="BZ333" s="73">
        <v>263133</v>
      </c>
      <c r="CA333" s="73">
        <v>263133</v>
      </c>
      <c r="CB333" s="73">
        <v>263133</v>
      </c>
      <c r="CC333" s="73">
        <v>263133</v>
      </c>
      <c r="CD333" s="73">
        <v>263133</v>
      </c>
      <c r="CE333" s="73">
        <v>263133</v>
      </c>
      <c r="CF333" s="270">
        <f t="shared" si="195"/>
        <v>263133</v>
      </c>
      <c r="CG333" s="73">
        <v>247318</v>
      </c>
      <c r="CH333" s="73">
        <v>247318</v>
      </c>
      <c r="CI333" s="73">
        <v>247318</v>
      </c>
      <c r="CJ333" s="73">
        <v>247318</v>
      </c>
      <c r="CK333" s="73">
        <v>247318</v>
      </c>
      <c r="CL333" s="73">
        <v>247318</v>
      </c>
      <c r="CM333" s="73">
        <v>247318</v>
      </c>
      <c r="CN333" s="73">
        <v>247318</v>
      </c>
      <c r="CO333" s="73">
        <v>247318</v>
      </c>
      <c r="CP333" s="270">
        <f t="shared" si="196"/>
        <v>247318</v>
      </c>
      <c r="CQ333" s="73">
        <v>248603</v>
      </c>
      <c r="CR333" s="73">
        <v>248603</v>
      </c>
      <c r="CS333" s="73">
        <v>248603</v>
      </c>
      <c r="CT333" s="73">
        <v>248603</v>
      </c>
      <c r="CU333" s="73">
        <v>248603</v>
      </c>
      <c r="CV333" s="73">
        <v>248603</v>
      </c>
      <c r="CW333" s="73">
        <v>248603</v>
      </c>
      <c r="CX333" s="73">
        <v>248603</v>
      </c>
      <c r="CY333" s="73">
        <v>248603</v>
      </c>
      <c r="CZ333" s="73">
        <v>248603</v>
      </c>
      <c r="DA333" s="270">
        <f t="shared" si="197"/>
        <v>248603</v>
      </c>
      <c r="DB333" s="73">
        <v>241516</v>
      </c>
      <c r="DC333" s="73">
        <v>241516</v>
      </c>
      <c r="DD333" s="270">
        <f t="shared" si="198"/>
        <v>241516</v>
      </c>
      <c r="DE333" s="73">
        <v>251386</v>
      </c>
      <c r="DF333" s="73">
        <v>251386</v>
      </c>
      <c r="DG333" s="73">
        <v>251386</v>
      </c>
      <c r="DH333" s="73">
        <v>251386</v>
      </c>
      <c r="DI333" s="73">
        <v>251386</v>
      </c>
      <c r="DJ333" s="73">
        <v>251386</v>
      </c>
      <c r="DK333" s="73">
        <v>251386</v>
      </c>
      <c r="DL333" s="73">
        <v>251386</v>
      </c>
      <c r="DM333" s="73">
        <v>251386</v>
      </c>
      <c r="DN333" s="73">
        <v>251386</v>
      </c>
      <c r="DO333" s="270">
        <f t="shared" si="199"/>
        <v>251386</v>
      </c>
      <c r="DP333" s="73">
        <v>249510</v>
      </c>
      <c r="DQ333" s="73">
        <v>249510</v>
      </c>
      <c r="DR333" s="73">
        <v>249510</v>
      </c>
      <c r="DS333" s="73">
        <v>249510</v>
      </c>
      <c r="DT333" s="73">
        <v>249510</v>
      </c>
      <c r="DU333" s="73">
        <v>249510</v>
      </c>
      <c r="DV333" s="73">
        <v>249510</v>
      </c>
      <c r="DW333" s="73">
        <v>249510</v>
      </c>
      <c r="DX333" s="73">
        <v>249510</v>
      </c>
      <c r="DY333" s="73">
        <v>249510</v>
      </c>
      <c r="DZ333" s="270">
        <f t="shared" si="200"/>
        <v>249510</v>
      </c>
      <c r="EA333" s="73">
        <v>252081</v>
      </c>
      <c r="EB333" s="73">
        <v>252081</v>
      </c>
      <c r="EC333" s="73">
        <v>252081</v>
      </c>
      <c r="ED333" s="73">
        <v>252081</v>
      </c>
      <c r="EE333" s="73">
        <v>252081</v>
      </c>
      <c r="EF333" s="73">
        <v>252081</v>
      </c>
      <c r="EG333" s="73">
        <v>252081</v>
      </c>
      <c r="EH333" s="73">
        <v>252081</v>
      </c>
      <c r="EI333" s="73">
        <v>252081</v>
      </c>
      <c r="EJ333" s="73">
        <v>252081</v>
      </c>
      <c r="EK333" s="270">
        <f t="shared" si="201"/>
        <v>252081</v>
      </c>
      <c r="EM333" s="306">
        <f t="shared" si="202"/>
        <v>251655.73333333334</v>
      </c>
      <c r="EN333" s="144" t="str">
        <f t="shared" si="170"/>
        <v>OK</v>
      </c>
      <c r="EO333" s="144" t="str">
        <f t="shared" si="171"/>
        <v>OK</v>
      </c>
      <c r="EP333" s="144" t="str">
        <f t="shared" si="172"/>
        <v>OK</v>
      </c>
      <c r="EQ333" s="144" t="str">
        <f t="shared" si="173"/>
        <v>OK</v>
      </c>
      <c r="ER333" s="144" t="str">
        <f t="shared" si="174"/>
        <v>OK</v>
      </c>
      <c r="ES333" s="144" t="str">
        <f t="shared" si="175"/>
        <v>OK</v>
      </c>
      <c r="ET333" s="144" t="str">
        <f t="shared" si="176"/>
        <v>OK</v>
      </c>
      <c r="EU333" s="144" t="str">
        <f t="shared" si="177"/>
        <v>OK</v>
      </c>
      <c r="EV333" s="144" t="str">
        <f t="shared" si="178"/>
        <v>OK</v>
      </c>
      <c r="EW333" s="144" t="str">
        <f t="shared" si="179"/>
        <v>OK</v>
      </c>
      <c r="EX333" s="144" t="str">
        <f t="shared" si="180"/>
        <v>OK</v>
      </c>
      <c r="EY333" s="144" t="str">
        <f t="shared" si="181"/>
        <v>OK</v>
      </c>
      <c r="EZ333" s="144" t="str">
        <f t="shared" si="182"/>
        <v>OK</v>
      </c>
      <c r="FA333" s="144" t="str">
        <f t="shared" si="183"/>
        <v>OK</v>
      </c>
      <c r="FB333" s="144" t="str">
        <f t="shared" si="184"/>
        <v>OK</v>
      </c>
    </row>
    <row r="334" spans="2:158" ht="14.4" x14ac:dyDescent="0.3">
      <c r="B334" s="144">
        <v>329</v>
      </c>
      <c r="C334" s="68" t="s">
        <v>913</v>
      </c>
      <c r="D334" s="69" t="s">
        <v>914</v>
      </c>
      <c r="E334" s="70" t="s">
        <v>258</v>
      </c>
      <c r="F334" s="73">
        <f t="shared" si="186"/>
        <v>51387</v>
      </c>
      <c r="G334" s="73">
        <f t="shared" si="186"/>
        <v>51387</v>
      </c>
      <c r="H334" s="73">
        <f t="shared" si="186"/>
        <v>51387</v>
      </c>
      <c r="I334" s="73">
        <f t="shared" si="186"/>
        <v>51387</v>
      </c>
      <c r="J334" s="37"/>
      <c r="K334" s="73">
        <v>51387</v>
      </c>
      <c r="L334" s="73">
        <v>51387</v>
      </c>
      <c r="M334" s="73">
        <v>51387</v>
      </c>
      <c r="N334" s="73">
        <v>51387</v>
      </c>
      <c r="O334" s="73">
        <v>51387</v>
      </c>
      <c r="P334" s="73">
        <v>51387</v>
      </c>
      <c r="Q334" s="73">
        <v>51387</v>
      </c>
      <c r="R334" s="270">
        <f t="shared" si="187"/>
        <v>51387</v>
      </c>
      <c r="S334" s="73">
        <v>51407</v>
      </c>
      <c r="T334" s="73">
        <v>51407</v>
      </c>
      <c r="U334" s="73">
        <v>51407</v>
      </c>
      <c r="V334" s="73">
        <v>51407</v>
      </c>
      <c r="W334" s="73">
        <v>51407</v>
      </c>
      <c r="X334" s="73">
        <v>51407</v>
      </c>
      <c r="Y334" s="73">
        <v>51407</v>
      </c>
      <c r="Z334" s="73">
        <v>51407</v>
      </c>
      <c r="AA334" s="270">
        <f t="shared" si="188"/>
        <v>51407</v>
      </c>
      <c r="AB334" s="73">
        <v>51484</v>
      </c>
      <c r="AC334" s="73">
        <v>51484</v>
      </c>
      <c r="AD334" s="73">
        <v>51484</v>
      </c>
      <c r="AE334" s="270">
        <f t="shared" si="189"/>
        <v>51484</v>
      </c>
      <c r="AF334" s="73">
        <v>51427</v>
      </c>
      <c r="AG334" s="73">
        <v>51427</v>
      </c>
      <c r="AH334" s="73">
        <v>51427</v>
      </c>
      <c r="AI334" s="73">
        <v>51427</v>
      </c>
      <c r="AJ334" s="73">
        <v>51427</v>
      </c>
      <c r="AK334" s="73">
        <v>51427</v>
      </c>
      <c r="AL334" s="73">
        <v>51427</v>
      </c>
      <c r="AM334" s="73">
        <v>51427</v>
      </c>
      <c r="AN334" s="73">
        <v>51427</v>
      </c>
      <c r="AO334" s="73">
        <v>51427</v>
      </c>
      <c r="AP334" s="73">
        <v>51427</v>
      </c>
      <c r="AQ334" s="73">
        <v>51427</v>
      </c>
      <c r="AR334" s="270">
        <f t="shared" si="190"/>
        <v>51427</v>
      </c>
      <c r="AS334" s="73">
        <v>51475</v>
      </c>
      <c r="AT334" s="73">
        <v>51475</v>
      </c>
      <c r="AU334" s="73">
        <v>51475</v>
      </c>
      <c r="AV334" s="73">
        <v>51475</v>
      </c>
      <c r="AW334" s="73">
        <v>51475</v>
      </c>
      <c r="AX334" s="73">
        <v>51475</v>
      </c>
      <c r="AY334" s="73">
        <v>51475</v>
      </c>
      <c r="AZ334" s="73">
        <v>51475</v>
      </c>
      <c r="BA334" s="270">
        <f t="shared" si="191"/>
        <v>51475</v>
      </c>
      <c r="BB334" s="73">
        <v>51477</v>
      </c>
      <c r="BC334" s="73">
        <v>51477</v>
      </c>
      <c r="BD334" s="73">
        <v>51477</v>
      </c>
      <c r="BE334" s="73">
        <v>51477</v>
      </c>
      <c r="BF334" s="73">
        <v>51477</v>
      </c>
      <c r="BG334" s="73">
        <v>51477</v>
      </c>
      <c r="BH334" s="73">
        <v>51477</v>
      </c>
      <c r="BI334" s="270">
        <f t="shared" si="192"/>
        <v>51477</v>
      </c>
      <c r="BJ334" s="73">
        <v>51405</v>
      </c>
      <c r="BK334" s="73">
        <v>51405</v>
      </c>
      <c r="BL334" s="270">
        <f t="shared" si="193"/>
        <v>51405</v>
      </c>
      <c r="BM334" s="73">
        <v>51386</v>
      </c>
      <c r="BN334" s="73">
        <v>51386</v>
      </c>
      <c r="BO334" s="73">
        <v>51386</v>
      </c>
      <c r="BP334" s="73">
        <v>51386</v>
      </c>
      <c r="BQ334" s="73">
        <v>51386</v>
      </c>
      <c r="BR334" s="73">
        <v>51386</v>
      </c>
      <c r="BS334" s="73">
        <v>51386</v>
      </c>
      <c r="BT334" s="73">
        <v>51386</v>
      </c>
      <c r="BU334" s="73">
        <v>51386</v>
      </c>
      <c r="BV334" s="73">
        <v>51386</v>
      </c>
      <c r="BW334" s="270">
        <f t="shared" si="194"/>
        <v>51386</v>
      </c>
      <c r="BX334" s="73">
        <v>51534</v>
      </c>
      <c r="BY334" s="73">
        <v>51534</v>
      </c>
      <c r="BZ334" s="73">
        <v>51534</v>
      </c>
      <c r="CA334" s="73">
        <v>51534</v>
      </c>
      <c r="CB334" s="73">
        <v>51534</v>
      </c>
      <c r="CC334" s="73">
        <v>51534</v>
      </c>
      <c r="CD334" s="73">
        <v>51534</v>
      </c>
      <c r="CE334" s="73">
        <v>51534</v>
      </c>
      <c r="CF334" s="270">
        <f t="shared" si="195"/>
        <v>51534</v>
      </c>
      <c r="CG334" s="73">
        <v>51378</v>
      </c>
      <c r="CH334" s="73">
        <v>51378</v>
      </c>
      <c r="CI334" s="73">
        <v>51378</v>
      </c>
      <c r="CJ334" s="73">
        <v>51378</v>
      </c>
      <c r="CK334" s="73">
        <v>51378</v>
      </c>
      <c r="CL334" s="73">
        <v>51378</v>
      </c>
      <c r="CM334" s="73">
        <v>51378</v>
      </c>
      <c r="CN334" s="73">
        <v>51378</v>
      </c>
      <c r="CO334" s="73">
        <v>51378</v>
      </c>
      <c r="CP334" s="270">
        <f t="shared" si="196"/>
        <v>51378</v>
      </c>
      <c r="CQ334" s="73">
        <v>51391</v>
      </c>
      <c r="CR334" s="73">
        <v>51391</v>
      </c>
      <c r="CS334" s="73">
        <v>51391</v>
      </c>
      <c r="CT334" s="73">
        <v>51391</v>
      </c>
      <c r="CU334" s="73">
        <v>51391</v>
      </c>
      <c r="CV334" s="73">
        <v>51391</v>
      </c>
      <c r="CW334" s="73">
        <v>51391</v>
      </c>
      <c r="CX334" s="73">
        <v>51391</v>
      </c>
      <c r="CY334" s="73">
        <v>51391</v>
      </c>
      <c r="CZ334" s="73">
        <v>51391</v>
      </c>
      <c r="DA334" s="270">
        <f t="shared" si="197"/>
        <v>51391</v>
      </c>
      <c r="DB334" s="73">
        <v>51321</v>
      </c>
      <c r="DC334" s="73">
        <v>51321</v>
      </c>
      <c r="DD334" s="270">
        <f t="shared" si="198"/>
        <v>51321</v>
      </c>
      <c r="DE334" s="73">
        <v>51418</v>
      </c>
      <c r="DF334" s="73">
        <v>51418</v>
      </c>
      <c r="DG334" s="73">
        <v>51418</v>
      </c>
      <c r="DH334" s="73">
        <v>51418</v>
      </c>
      <c r="DI334" s="73">
        <v>51418</v>
      </c>
      <c r="DJ334" s="73">
        <v>51418</v>
      </c>
      <c r="DK334" s="73">
        <v>51418</v>
      </c>
      <c r="DL334" s="73">
        <v>51418</v>
      </c>
      <c r="DM334" s="73">
        <v>51418</v>
      </c>
      <c r="DN334" s="73">
        <v>51418</v>
      </c>
      <c r="DO334" s="270">
        <f t="shared" si="199"/>
        <v>51418</v>
      </c>
      <c r="DP334" s="73">
        <v>51400</v>
      </c>
      <c r="DQ334" s="73">
        <v>51400</v>
      </c>
      <c r="DR334" s="73">
        <v>51400</v>
      </c>
      <c r="DS334" s="73">
        <v>51400</v>
      </c>
      <c r="DT334" s="73">
        <v>51400</v>
      </c>
      <c r="DU334" s="73">
        <v>51400</v>
      </c>
      <c r="DV334" s="73">
        <v>51400</v>
      </c>
      <c r="DW334" s="73">
        <v>51400</v>
      </c>
      <c r="DX334" s="73">
        <v>51400</v>
      </c>
      <c r="DY334" s="73">
        <v>51400</v>
      </c>
      <c r="DZ334" s="270">
        <f t="shared" si="200"/>
        <v>51400</v>
      </c>
      <c r="EA334" s="73">
        <v>51425</v>
      </c>
      <c r="EB334" s="73">
        <v>51425</v>
      </c>
      <c r="EC334" s="73">
        <v>51425</v>
      </c>
      <c r="ED334" s="73">
        <v>51425</v>
      </c>
      <c r="EE334" s="73">
        <v>51425</v>
      </c>
      <c r="EF334" s="73">
        <v>51425</v>
      </c>
      <c r="EG334" s="73">
        <v>51425</v>
      </c>
      <c r="EH334" s="73">
        <v>51425</v>
      </c>
      <c r="EI334" s="73">
        <v>51425</v>
      </c>
      <c r="EJ334" s="73">
        <v>51425</v>
      </c>
      <c r="EK334" s="270">
        <f t="shared" si="201"/>
        <v>51425</v>
      </c>
      <c r="EM334" s="306">
        <f t="shared" si="202"/>
        <v>51421</v>
      </c>
      <c r="EN334" s="144" t="str">
        <f t="shared" si="170"/>
        <v>OK</v>
      </c>
      <c r="EO334" s="144" t="str">
        <f t="shared" si="171"/>
        <v>OK</v>
      </c>
      <c r="EP334" s="144" t="str">
        <f t="shared" si="172"/>
        <v>OK</v>
      </c>
      <c r="EQ334" s="144" t="str">
        <f t="shared" si="173"/>
        <v>OK</v>
      </c>
      <c r="ER334" s="144" t="str">
        <f t="shared" si="174"/>
        <v>OK</v>
      </c>
      <c r="ES334" s="144" t="str">
        <f t="shared" si="175"/>
        <v>OK</v>
      </c>
      <c r="ET334" s="144" t="str">
        <f t="shared" si="176"/>
        <v>OK</v>
      </c>
      <c r="EU334" s="144" t="str">
        <f t="shared" si="177"/>
        <v>OK</v>
      </c>
      <c r="EV334" s="144" t="str">
        <f t="shared" si="178"/>
        <v>OK</v>
      </c>
      <c r="EW334" s="144" t="str">
        <f t="shared" si="179"/>
        <v>OK</v>
      </c>
      <c r="EX334" s="144" t="str">
        <f t="shared" si="180"/>
        <v>OK</v>
      </c>
      <c r="EY334" s="144" t="str">
        <f t="shared" si="181"/>
        <v>OK</v>
      </c>
      <c r="EZ334" s="144" t="str">
        <f t="shared" si="182"/>
        <v>OK</v>
      </c>
      <c r="FA334" s="144" t="str">
        <f t="shared" si="183"/>
        <v>OK</v>
      </c>
      <c r="FB334" s="144" t="str">
        <f t="shared" si="184"/>
        <v>OK</v>
      </c>
    </row>
    <row r="335" spans="2:158" ht="14.4" x14ac:dyDescent="0.3">
      <c r="B335" s="144">
        <v>330</v>
      </c>
      <c r="C335" s="68" t="s">
        <v>915</v>
      </c>
      <c r="D335" s="69" t="s">
        <v>916</v>
      </c>
      <c r="E335" s="70" t="s">
        <v>258</v>
      </c>
      <c r="F335" s="73">
        <f t="shared" si="186"/>
        <v>716753</v>
      </c>
      <c r="G335" s="73">
        <f t="shared" si="186"/>
        <v>716753</v>
      </c>
      <c r="H335" s="73">
        <f t="shared" si="186"/>
        <v>716753</v>
      </c>
      <c r="I335" s="73">
        <f t="shared" si="186"/>
        <v>716753</v>
      </c>
      <c r="J335" s="37"/>
      <c r="K335" s="73">
        <v>716753</v>
      </c>
      <c r="L335" s="73">
        <v>716753</v>
      </c>
      <c r="M335" s="73">
        <v>716753</v>
      </c>
      <c r="N335" s="73">
        <v>716753</v>
      </c>
      <c r="O335" s="73">
        <v>716753</v>
      </c>
      <c r="P335" s="73">
        <v>716753</v>
      </c>
      <c r="Q335" s="73">
        <v>716753</v>
      </c>
      <c r="R335" s="270">
        <f t="shared" si="187"/>
        <v>716753</v>
      </c>
      <c r="S335" s="73">
        <v>716753</v>
      </c>
      <c r="T335" s="73">
        <v>716753</v>
      </c>
      <c r="U335" s="73">
        <v>716753</v>
      </c>
      <c r="V335" s="73">
        <v>716753</v>
      </c>
      <c r="W335" s="73">
        <v>716753</v>
      </c>
      <c r="X335" s="73">
        <v>716753</v>
      </c>
      <c r="Y335" s="73">
        <v>716753</v>
      </c>
      <c r="Z335" s="73">
        <v>716753</v>
      </c>
      <c r="AA335" s="270">
        <f t="shared" si="188"/>
        <v>716753</v>
      </c>
      <c r="AB335" s="73">
        <v>716753</v>
      </c>
      <c r="AC335" s="73">
        <v>716753</v>
      </c>
      <c r="AD335" s="73">
        <v>716753</v>
      </c>
      <c r="AE335" s="270">
        <f t="shared" si="189"/>
        <v>716753</v>
      </c>
      <c r="AF335" s="73">
        <v>716753</v>
      </c>
      <c r="AG335" s="73">
        <v>716753</v>
      </c>
      <c r="AH335" s="73">
        <v>716753</v>
      </c>
      <c r="AI335" s="73">
        <v>716753</v>
      </c>
      <c r="AJ335" s="73">
        <v>716753</v>
      </c>
      <c r="AK335" s="73">
        <v>716753</v>
      </c>
      <c r="AL335" s="73">
        <v>716753</v>
      </c>
      <c r="AM335" s="73">
        <v>716753</v>
      </c>
      <c r="AN335" s="73">
        <v>716753</v>
      </c>
      <c r="AO335" s="73">
        <v>716753</v>
      </c>
      <c r="AP335" s="73">
        <v>716753</v>
      </c>
      <c r="AQ335" s="73">
        <v>716753</v>
      </c>
      <c r="AR335" s="270">
        <f t="shared" si="190"/>
        <v>716753</v>
      </c>
      <c r="AS335" s="73">
        <v>716753</v>
      </c>
      <c r="AT335" s="73">
        <v>716753</v>
      </c>
      <c r="AU335" s="73">
        <v>716753</v>
      </c>
      <c r="AV335" s="73">
        <v>716753</v>
      </c>
      <c r="AW335" s="73">
        <v>716753</v>
      </c>
      <c r="AX335" s="73">
        <v>716753</v>
      </c>
      <c r="AY335" s="73">
        <v>716753</v>
      </c>
      <c r="AZ335" s="73">
        <v>716753</v>
      </c>
      <c r="BA335" s="270">
        <f t="shared" si="191"/>
        <v>716753</v>
      </c>
      <c r="BB335" s="73">
        <v>716753</v>
      </c>
      <c r="BC335" s="73">
        <v>716753</v>
      </c>
      <c r="BD335" s="73">
        <v>716753</v>
      </c>
      <c r="BE335" s="73">
        <v>716753</v>
      </c>
      <c r="BF335" s="73">
        <v>716753</v>
      </c>
      <c r="BG335" s="73">
        <v>716753</v>
      </c>
      <c r="BH335" s="73">
        <v>716753</v>
      </c>
      <c r="BI335" s="270">
        <f t="shared" si="192"/>
        <v>716753</v>
      </c>
      <c r="BJ335" s="73">
        <v>716753</v>
      </c>
      <c r="BK335" s="73">
        <v>716753</v>
      </c>
      <c r="BL335" s="270">
        <f t="shared" si="193"/>
        <v>716753</v>
      </c>
      <c r="BM335" s="73">
        <v>716753</v>
      </c>
      <c r="BN335" s="73">
        <v>716753</v>
      </c>
      <c r="BO335" s="73">
        <v>716753</v>
      </c>
      <c r="BP335" s="73">
        <v>716753</v>
      </c>
      <c r="BQ335" s="73">
        <v>716753</v>
      </c>
      <c r="BR335" s="73">
        <v>716753</v>
      </c>
      <c r="BS335" s="73">
        <v>716753</v>
      </c>
      <c r="BT335" s="73">
        <v>716753</v>
      </c>
      <c r="BU335" s="73">
        <v>716753</v>
      </c>
      <c r="BV335" s="73">
        <v>716753</v>
      </c>
      <c r="BW335" s="270">
        <f t="shared" si="194"/>
        <v>716753</v>
      </c>
      <c r="BX335" s="73">
        <v>716753</v>
      </c>
      <c r="BY335" s="73">
        <v>716753</v>
      </c>
      <c r="BZ335" s="73">
        <v>716753</v>
      </c>
      <c r="CA335" s="73">
        <v>716753</v>
      </c>
      <c r="CB335" s="73">
        <v>716753</v>
      </c>
      <c r="CC335" s="73">
        <v>716753</v>
      </c>
      <c r="CD335" s="73">
        <v>716753</v>
      </c>
      <c r="CE335" s="73">
        <v>716753</v>
      </c>
      <c r="CF335" s="270">
        <f t="shared" si="195"/>
        <v>716753</v>
      </c>
      <c r="CG335" s="73">
        <v>716753</v>
      </c>
      <c r="CH335" s="73">
        <v>716753</v>
      </c>
      <c r="CI335" s="73">
        <v>716753</v>
      </c>
      <c r="CJ335" s="73">
        <v>716753</v>
      </c>
      <c r="CK335" s="73">
        <v>716753</v>
      </c>
      <c r="CL335" s="73">
        <v>716753</v>
      </c>
      <c r="CM335" s="73">
        <v>716753</v>
      </c>
      <c r="CN335" s="73">
        <v>716753</v>
      </c>
      <c r="CO335" s="73">
        <v>716753</v>
      </c>
      <c r="CP335" s="270">
        <f t="shared" si="196"/>
        <v>716753</v>
      </c>
      <c r="CQ335" s="73">
        <v>716753</v>
      </c>
      <c r="CR335" s="73">
        <v>716753</v>
      </c>
      <c r="CS335" s="73">
        <v>716753</v>
      </c>
      <c r="CT335" s="73">
        <v>716753</v>
      </c>
      <c r="CU335" s="73">
        <v>716753</v>
      </c>
      <c r="CV335" s="73">
        <v>716753</v>
      </c>
      <c r="CW335" s="73">
        <v>716753</v>
      </c>
      <c r="CX335" s="73">
        <v>716753</v>
      </c>
      <c r="CY335" s="73">
        <v>716753</v>
      </c>
      <c r="CZ335" s="73">
        <v>716753</v>
      </c>
      <c r="DA335" s="270">
        <f t="shared" si="197"/>
        <v>716753</v>
      </c>
      <c r="DB335" s="73">
        <v>716753</v>
      </c>
      <c r="DC335" s="73">
        <v>716753</v>
      </c>
      <c r="DD335" s="270">
        <f t="shared" si="198"/>
        <v>716753</v>
      </c>
      <c r="DE335" s="73">
        <v>716753</v>
      </c>
      <c r="DF335" s="73">
        <v>716753</v>
      </c>
      <c r="DG335" s="73">
        <v>716753</v>
      </c>
      <c r="DH335" s="73">
        <v>716753</v>
      </c>
      <c r="DI335" s="73">
        <v>716753</v>
      </c>
      <c r="DJ335" s="73">
        <v>716753</v>
      </c>
      <c r="DK335" s="73">
        <v>716753</v>
      </c>
      <c r="DL335" s="73">
        <v>716753</v>
      </c>
      <c r="DM335" s="73">
        <v>716753</v>
      </c>
      <c r="DN335" s="73">
        <v>716753</v>
      </c>
      <c r="DO335" s="270">
        <f t="shared" si="199"/>
        <v>716753</v>
      </c>
      <c r="DP335" s="73">
        <v>716753</v>
      </c>
      <c r="DQ335" s="73">
        <v>716753</v>
      </c>
      <c r="DR335" s="73">
        <v>716753</v>
      </c>
      <c r="DS335" s="73">
        <v>716753</v>
      </c>
      <c r="DT335" s="73">
        <v>716753</v>
      </c>
      <c r="DU335" s="73">
        <v>716753</v>
      </c>
      <c r="DV335" s="73">
        <v>716753</v>
      </c>
      <c r="DW335" s="73">
        <v>716753</v>
      </c>
      <c r="DX335" s="73">
        <v>716753</v>
      </c>
      <c r="DY335" s="73">
        <v>716753</v>
      </c>
      <c r="DZ335" s="270">
        <f t="shared" si="200"/>
        <v>716753</v>
      </c>
      <c r="EA335" s="73">
        <v>716753</v>
      </c>
      <c r="EB335" s="73">
        <v>716753</v>
      </c>
      <c r="EC335" s="73">
        <v>716753</v>
      </c>
      <c r="ED335" s="73">
        <v>716753</v>
      </c>
      <c r="EE335" s="73">
        <v>716753</v>
      </c>
      <c r="EF335" s="73">
        <v>716753</v>
      </c>
      <c r="EG335" s="73">
        <v>716753</v>
      </c>
      <c r="EH335" s="73">
        <v>716753</v>
      </c>
      <c r="EI335" s="73">
        <v>716753</v>
      </c>
      <c r="EJ335" s="73">
        <v>716753</v>
      </c>
      <c r="EK335" s="270">
        <f t="shared" si="201"/>
        <v>716753</v>
      </c>
      <c r="EM335" s="306">
        <f t="shared" si="202"/>
        <v>716753</v>
      </c>
      <c r="EN335" s="144" t="str">
        <f t="shared" si="170"/>
        <v>OK</v>
      </c>
      <c r="EO335" s="144" t="str">
        <f t="shared" si="171"/>
        <v>OK</v>
      </c>
      <c r="EP335" s="144" t="str">
        <f t="shared" si="172"/>
        <v>OK</v>
      </c>
      <c r="EQ335" s="144" t="str">
        <f t="shared" si="173"/>
        <v>OK</v>
      </c>
      <c r="ER335" s="144" t="str">
        <f t="shared" si="174"/>
        <v>OK</v>
      </c>
      <c r="ES335" s="144" t="str">
        <f t="shared" si="175"/>
        <v>OK</v>
      </c>
      <c r="ET335" s="144" t="str">
        <f t="shared" si="176"/>
        <v>OK</v>
      </c>
      <c r="EU335" s="144" t="str">
        <f t="shared" si="177"/>
        <v>OK</v>
      </c>
      <c r="EV335" s="144" t="str">
        <f t="shared" si="178"/>
        <v>OK</v>
      </c>
      <c r="EW335" s="144" t="str">
        <f t="shared" si="179"/>
        <v>OK</v>
      </c>
      <c r="EX335" s="144" t="str">
        <f t="shared" si="180"/>
        <v>OK</v>
      </c>
      <c r="EY335" s="144" t="str">
        <f t="shared" si="181"/>
        <v>OK</v>
      </c>
      <c r="EZ335" s="144" t="str">
        <f t="shared" si="182"/>
        <v>OK</v>
      </c>
      <c r="FA335" s="144" t="str">
        <f t="shared" si="183"/>
        <v>OK</v>
      </c>
      <c r="FB335" s="144" t="str">
        <f t="shared" si="184"/>
        <v>OK</v>
      </c>
    </row>
    <row r="336" spans="2:158" ht="14.4" x14ac:dyDescent="0.3">
      <c r="B336" s="144">
        <v>331</v>
      </c>
      <c r="C336" s="68" t="s">
        <v>917</v>
      </c>
      <c r="D336" s="69" t="s">
        <v>918</v>
      </c>
      <c r="E336" s="70" t="s">
        <v>258</v>
      </c>
      <c r="F336" s="73">
        <f t="shared" si="186"/>
        <v>1475669</v>
      </c>
      <c r="G336" s="73">
        <f t="shared" si="186"/>
        <v>1475669</v>
      </c>
      <c r="H336" s="73">
        <f t="shared" si="186"/>
        <v>1475669</v>
      </c>
      <c r="I336" s="73">
        <f t="shared" si="186"/>
        <v>1475669</v>
      </c>
      <c r="J336" s="37"/>
      <c r="K336" s="73">
        <v>1475669</v>
      </c>
      <c r="L336" s="73">
        <v>1475669</v>
      </c>
      <c r="M336" s="73">
        <v>1475669</v>
      </c>
      <c r="N336" s="73">
        <v>1475669</v>
      </c>
      <c r="O336" s="73">
        <v>1475669</v>
      </c>
      <c r="P336" s="73">
        <v>1475669</v>
      </c>
      <c r="Q336" s="73">
        <v>1475669</v>
      </c>
      <c r="R336" s="270">
        <f t="shared" si="187"/>
        <v>1475669</v>
      </c>
      <c r="S336" s="73">
        <v>1475669</v>
      </c>
      <c r="T336" s="73">
        <v>1475669</v>
      </c>
      <c r="U336" s="73">
        <v>1475669</v>
      </c>
      <c r="V336" s="73">
        <v>1475669</v>
      </c>
      <c r="W336" s="73">
        <v>1475669</v>
      </c>
      <c r="X336" s="73">
        <v>1475669</v>
      </c>
      <c r="Y336" s="73">
        <v>1475669</v>
      </c>
      <c r="Z336" s="73">
        <v>1475669</v>
      </c>
      <c r="AA336" s="270">
        <f t="shared" si="188"/>
        <v>1475669</v>
      </c>
      <c r="AB336" s="73">
        <v>1475669</v>
      </c>
      <c r="AC336" s="73">
        <v>1475669</v>
      </c>
      <c r="AD336" s="73">
        <v>1475669</v>
      </c>
      <c r="AE336" s="270">
        <f t="shared" si="189"/>
        <v>1475669</v>
      </c>
      <c r="AF336" s="73">
        <v>1475669</v>
      </c>
      <c r="AG336" s="73">
        <v>1475669</v>
      </c>
      <c r="AH336" s="73">
        <v>1475669</v>
      </c>
      <c r="AI336" s="73">
        <v>1475669</v>
      </c>
      <c r="AJ336" s="73">
        <v>1475669</v>
      </c>
      <c r="AK336" s="73">
        <v>1475669</v>
      </c>
      <c r="AL336" s="73">
        <v>1475669</v>
      </c>
      <c r="AM336" s="73">
        <v>1475669</v>
      </c>
      <c r="AN336" s="73">
        <v>1475669</v>
      </c>
      <c r="AO336" s="73">
        <v>1475669</v>
      </c>
      <c r="AP336" s="73">
        <v>1475669</v>
      </c>
      <c r="AQ336" s="73">
        <v>1475669</v>
      </c>
      <c r="AR336" s="270">
        <f t="shared" si="190"/>
        <v>1475669</v>
      </c>
      <c r="AS336" s="73">
        <v>1475669</v>
      </c>
      <c r="AT336" s="73">
        <v>1475669</v>
      </c>
      <c r="AU336" s="73">
        <v>1475669</v>
      </c>
      <c r="AV336" s="73">
        <v>1475669</v>
      </c>
      <c r="AW336" s="73">
        <v>1475669</v>
      </c>
      <c r="AX336" s="73">
        <v>1475669</v>
      </c>
      <c r="AY336" s="73">
        <v>1475669</v>
      </c>
      <c r="AZ336" s="73">
        <v>1475669</v>
      </c>
      <c r="BA336" s="270">
        <f t="shared" si="191"/>
        <v>1475669</v>
      </c>
      <c r="BB336" s="73">
        <v>1475669</v>
      </c>
      <c r="BC336" s="73">
        <v>1475669</v>
      </c>
      <c r="BD336" s="73">
        <v>1475669</v>
      </c>
      <c r="BE336" s="73">
        <v>1475669</v>
      </c>
      <c r="BF336" s="73">
        <v>1475669</v>
      </c>
      <c r="BG336" s="73">
        <v>1475669</v>
      </c>
      <c r="BH336" s="73">
        <v>1475669</v>
      </c>
      <c r="BI336" s="270">
        <f t="shared" si="192"/>
        <v>1475669</v>
      </c>
      <c r="BJ336" s="73">
        <v>1475669</v>
      </c>
      <c r="BK336" s="73">
        <v>1475669</v>
      </c>
      <c r="BL336" s="270">
        <f t="shared" si="193"/>
        <v>1475669</v>
      </c>
      <c r="BM336" s="73">
        <v>1475669</v>
      </c>
      <c r="BN336" s="73">
        <v>1475669</v>
      </c>
      <c r="BO336" s="73">
        <v>1475669</v>
      </c>
      <c r="BP336" s="73">
        <v>1475669</v>
      </c>
      <c r="BQ336" s="73">
        <v>1475669</v>
      </c>
      <c r="BR336" s="73">
        <v>1475669</v>
      </c>
      <c r="BS336" s="73">
        <v>1475669</v>
      </c>
      <c r="BT336" s="73">
        <v>1475669</v>
      </c>
      <c r="BU336" s="73">
        <v>1475669</v>
      </c>
      <c r="BV336" s="73">
        <v>1475669</v>
      </c>
      <c r="BW336" s="270">
        <f t="shared" si="194"/>
        <v>1475669</v>
      </c>
      <c r="BX336" s="73">
        <v>1475669</v>
      </c>
      <c r="BY336" s="73">
        <v>1475669</v>
      </c>
      <c r="BZ336" s="73">
        <v>1475669</v>
      </c>
      <c r="CA336" s="73">
        <v>1475669</v>
      </c>
      <c r="CB336" s="73">
        <v>1475669</v>
      </c>
      <c r="CC336" s="73">
        <v>1475669</v>
      </c>
      <c r="CD336" s="73">
        <v>1475669</v>
      </c>
      <c r="CE336" s="73">
        <v>1475669</v>
      </c>
      <c r="CF336" s="270">
        <f t="shared" si="195"/>
        <v>1475669</v>
      </c>
      <c r="CG336" s="73">
        <v>1475669</v>
      </c>
      <c r="CH336" s="73">
        <v>1475669</v>
      </c>
      <c r="CI336" s="73">
        <v>1475669</v>
      </c>
      <c r="CJ336" s="73">
        <v>1475669</v>
      </c>
      <c r="CK336" s="73">
        <v>1475669</v>
      </c>
      <c r="CL336" s="73">
        <v>1475669</v>
      </c>
      <c r="CM336" s="73">
        <v>1475669</v>
      </c>
      <c r="CN336" s="73">
        <v>1475669</v>
      </c>
      <c r="CO336" s="73">
        <v>1475669</v>
      </c>
      <c r="CP336" s="270">
        <f t="shared" si="196"/>
        <v>1475669</v>
      </c>
      <c r="CQ336" s="73">
        <v>1475669</v>
      </c>
      <c r="CR336" s="73">
        <v>1475669</v>
      </c>
      <c r="CS336" s="73">
        <v>1475669</v>
      </c>
      <c r="CT336" s="73">
        <v>1475669</v>
      </c>
      <c r="CU336" s="73">
        <v>1475669</v>
      </c>
      <c r="CV336" s="73">
        <v>1475669</v>
      </c>
      <c r="CW336" s="73">
        <v>1475669</v>
      </c>
      <c r="CX336" s="73">
        <v>1475669</v>
      </c>
      <c r="CY336" s="73">
        <v>1475669</v>
      </c>
      <c r="CZ336" s="73">
        <v>1475669</v>
      </c>
      <c r="DA336" s="270">
        <f t="shared" si="197"/>
        <v>1475669</v>
      </c>
      <c r="DB336" s="73">
        <v>1475669</v>
      </c>
      <c r="DC336" s="73">
        <v>1475669</v>
      </c>
      <c r="DD336" s="270">
        <f t="shared" si="198"/>
        <v>1475669</v>
      </c>
      <c r="DE336" s="73">
        <v>1475669</v>
      </c>
      <c r="DF336" s="73">
        <v>1475669</v>
      </c>
      <c r="DG336" s="73">
        <v>1475669</v>
      </c>
      <c r="DH336" s="73">
        <v>1475669</v>
      </c>
      <c r="DI336" s="73">
        <v>1475669</v>
      </c>
      <c r="DJ336" s="73">
        <v>1475669</v>
      </c>
      <c r="DK336" s="73">
        <v>1475669</v>
      </c>
      <c r="DL336" s="73">
        <v>1475669</v>
      </c>
      <c r="DM336" s="73">
        <v>1475669</v>
      </c>
      <c r="DN336" s="73">
        <v>1475669</v>
      </c>
      <c r="DO336" s="270">
        <f t="shared" si="199"/>
        <v>1475669</v>
      </c>
      <c r="DP336" s="73">
        <v>1475669</v>
      </c>
      <c r="DQ336" s="73">
        <v>1475669</v>
      </c>
      <c r="DR336" s="73">
        <v>1475669</v>
      </c>
      <c r="DS336" s="73">
        <v>1475669</v>
      </c>
      <c r="DT336" s="73">
        <v>1475669</v>
      </c>
      <c r="DU336" s="73">
        <v>1475669</v>
      </c>
      <c r="DV336" s="73">
        <v>1475669</v>
      </c>
      <c r="DW336" s="73">
        <v>1475669</v>
      </c>
      <c r="DX336" s="73">
        <v>1475669</v>
      </c>
      <c r="DY336" s="73">
        <v>1475669</v>
      </c>
      <c r="DZ336" s="270">
        <f t="shared" si="200"/>
        <v>1475669</v>
      </c>
      <c r="EA336" s="73">
        <v>1475669</v>
      </c>
      <c r="EB336" s="73">
        <v>1475669</v>
      </c>
      <c r="EC336" s="73">
        <v>1475669</v>
      </c>
      <c r="ED336" s="73">
        <v>1475669</v>
      </c>
      <c r="EE336" s="73">
        <v>1475669</v>
      </c>
      <c r="EF336" s="73">
        <v>1475669</v>
      </c>
      <c r="EG336" s="73">
        <v>1475669</v>
      </c>
      <c r="EH336" s="73">
        <v>1475669</v>
      </c>
      <c r="EI336" s="73">
        <v>1475669</v>
      </c>
      <c r="EJ336" s="73">
        <v>1475669</v>
      </c>
      <c r="EK336" s="270">
        <f t="shared" si="201"/>
        <v>1475669</v>
      </c>
      <c r="EM336" s="306">
        <f t="shared" si="202"/>
        <v>1475669</v>
      </c>
      <c r="EN336" s="144" t="str">
        <f t="shared" si="170"/>
        <v>OK</v>
      </c>
      <c r="EO336" s="144" t="str">
        <f t="shared" si="171"/>
        <v>OK</v>
      </c>
      <c r="EP336" s="144" t="str">
        <f t="shared" si="172"/>
        <v>OK</v>
      </c>
      <c r="EQ336" s="144" t="str">
        <f t="shared" si="173"/>
        <v>OK</v>
      </c>
      <c r="ER336" s="144" t="str">
        <f t="shared" si="174"/>
        <v>OK</v>
      </c>
      <c r="ES336" s="144" t="str">
        <f t="shared" si="175"/>
        <v>OK</v>
      </c>
      <c r="ET336" s="144" t="str">
        <f t="shared" si="176"/>
        <v>OK</v>
      </c>
      <c r="EU336" s="144" t="str">
        <f t="shared" si="177"/>
        <v>OK</v>
      </c>
      <c r="EV336" s="144" t="str">
        <f t="shared" si="178"/>
        <v>OK</v>
      </c>
      <c r="EW336" s="144" t="str">
        <f t="shared" si="179"/>
        <v>OK</v>
      </c>
      <c r="EX336" s="144" t="str">
        <f t="shared" si="180"/>
        <v>OK</v>
      </c>
      <c r="EY336" s="144" t="str">
        <f t="shared" si="181"/>
        <v>OK</v>
      </c>
      <c r="EZ336" s="144" t="str">
        <f t="shared" si="182"/>
        <v>OK</v>
      </c>
      <c r="FA336" s="144" t="str">
        <f t="shared" si="183"/>
        <v>OK</v>
      </c>
      <c r="FB336" s="144" t="str">
        <f t="shared" si="184"/>
        <v>OK</v>
      </c>
    </row>
    <row r="337" spans="2:158" ht="14.4" x14ac:dyDescent="0.3">
      <c r="B337" s="144">
        <v>332</v>
      </c>
      <c r="C337" s="68" t="s">
        <v>919</v>
      </c>
      <c r="D337" s="69" t="s">
        <v>920</v>
      </c>
      <c r="E337" s="70" t="s">
        <v>258</v>
      </c>
      <c r="F337" s="73">
        <f t="shared" si="186"/>
        <v>39231</v>
      </c>
      <c r="G337" s="73">
        <f t="shared" si="186"/>
        <v>39231</v>
      </c>
      <c r="H337" s="73">
        <f t="shared" si="186"/>
        <v>39231</v>
      </c>
      <c r="I337" s="73">
        <f t="shared" si="186"/>
        <v>39231</v>
      </c>
      <c r="J337" s="37"/>
      <c r="K337" s="73">
        <v>39231</v>
      </c>
      <c r="L337" s="73">
        <v>39231</v>
      </c>
      <c r="M337" s="73">
        <v>39231</v>
      </c>
      <c r="N337" s="73">
        <v>39231</v>
      </c>
      <c r="O337" s="73">
        <v>39231</v>
      </c>
      <c r="P337" s="73">
        <v>39231</v>
      </c>
      <c r="Q337" s="73">
        <v>39231</v>
      </c>
      <c r="R337" s="270">
        <f t="shared" si="187"/>
        <v>39231</v>
      </c>
      <c r="S337" s="73">
        <v>39532</v>
      </c>
      <c r="T337" s="73">
        <v>39532</v>
      </c>
      <c r="U337" s="73">
        <v>39532</v>
      </c>
      <c r="V337" s="73">
        <v>39532</v>
      </c>
      <c r="W337" s="73">
        <v>39532</v>
      </c>
      <c r="X337" s="73">
        <v>39532</v>
      </c>
      <c r="Y337" s="73">
        <v>39532</v>
      </c>
      <c r="Z337" s="73">
        <v>39532</v>
      </c>
      <c r="AA337" s="270">
        <f t="shared" si="188"/>
        <v>39532</v>
      </c>
      <c r="AB337" s="73">
        <v>40691</v>
      </c>
      <c r="AC337" s="73">
        <v>40691</v>
      </c>
      <c r="AD337" s="73">
        <v>40691</v>
      </c>
      <c r="AE337" s="270">
        <f t="shared" si="189"/>
        <v>40691</v>
      </c>
      <c r="AF337" s="73">
        <v>39831</v>
      </c>
      <c r="AG337" s="73">
        <v>39831</v>
      </c>
      <c r="AH337" s="73">
        <v>39831</v>
      </c>
      <c r="AI337" s="73">
        <v>39831</v>
      </c>
      <c r="AJ337" s="73">
        <v>39831</v>
      </c>
      <c r="AK337" s="73">
        <v>39831</v>
      </c>
      <c r="AL337" s="73">
        <v>39831</v>
      </c>
      <c r="AM337" s="73">
        <v>39831</v>
      </c>
      <c r="AN337" s="73">
        <v>39831</v>
      </c>
      <c r="AO337" s="73">
        <v>39831</v>
      </c>
      <c r="AP337" s="73">
        <v>39831</v>
      </c>
      <c r="AQ337" s="73">
        <v>39831</v>
      </c>
      <c r="AR337" s="270">
        <f t="shared" si="190"/>
        <v>39831</v>
      </c>
      <c r="AS337" s="73">
        <v>40563</v>
      </c>
      <c r="AT337" s="73">
        <v>40563</v>
      </c>
      <c r="AU337" s="73">
        <v>40563</v>
      </c>
      <c r="AV337" s="73">
        <v>40563</v>
      </c>
      <c r="AW337" s="73">
        <v>40563</v>
      </c>
      <c r="AX337" s="73">
        <v>40563</v>
      </c>
      <c r="AY337" s="73">
        <v>40563</v>
      </c>
      <c r="AZ337" s="73">
        <v>40563</v>
      </c>
      <c r="BA337" s="270">
        <f t="shared" si="191"/>
        <v>40563</v>
      </c>
      <c r="BB337" s="73">
        <v>40586</v>
      </c>
      <c r="BC337" s="73">
        <v>40586</v>
      </c>
      <c r="BD337" s="73">
        <v>40586</v>
      </c>
      <c r="BE337" s="73">
        <v>40586</v>
      </c>
      <c r="BF337" s="73">
        <v>40586</v>
      </c>
      <c r="BG337" s="73">
        <v>40586</v>
      </c>
      <c r="BH337" s="73">
        <v>40586</v>
      </c>
      <c r="BI337" s="270">
        <f t="shared" si="192"/>
        <v>40586</v>
      </c>
      <c r="BJ337" s="73">
        <v>39497</v>
      </c>
      <c r="BK337" s="73">
        <v>39497</v>
      </c>
      <c r="BL337" s="270">
        <f t="shared" si="193"/>
        <v>39497</v>
      </c>
      <c r="BM337" s="73">
        <v>39220</v>
      </c>
      <c r="BN337" s="73">
        <v>39220</v>
      </c>
      <c r="BO337" s="73">
        <v>39220</v>
      </c>
      <c r="BP337" s="73">
        <v>39220</v>
      </c>
      <c r="BQ337" s="73">
        <v>39220</v>
      </c>
      <c r="BR337" s="73">
        <v>39220</v>
      </c>
      <c r="BS337" s="73">
        <v>39220</v>
      </c>
      <c r="BT337" s="73">
        <v>39220</v>
      </c>
      <c r="BU337" s="73">
        <v>39220</v>
      </c>
      <c r="BV337" s="73">
        <v>39220</v>
      </c>
      <c r="BW337" s="270">
        <f t="shared" si="194"/>
        <v>39220</v>
      </c>
      <c r="BX337" s="73">
        <v>41456</v>
      </c>
      <c r="BY337" s="73">
        <v>41456</v>
      </c>
      <c r="BZ337" s="73">
        <v>41456</v>
      </c>
      <c r="CA337" s="73">
        <v>41456</v>
      </c>
      <c r="CB337" s="73">
        <v>41456</v>
      </c>
      <c r="CC337" s="73">
        <v>41456</v>
      </c>
      <c r="CD337" s="73">
        <v>41456</v>
      </c>
      <c r="CE337" s="73">
        <v>41456</v>
      </c>
      <c r="CF337" s="270">
        <f t="shared" si="195"/>
        <v>41456</v>
      </c>
      <c r="CG337" s="73">
        <v>39097</v>
      </c>
      <c r="CH337" s="73">
        <v>39097</v>
      </c>
      <c r="CI337" s="73">
        <v>39097</v>
      </c>
      <c r="CJ337" s="73">
        <v>39097</v>
      </c>
      <c r="CK337" s="73">
        <v>39097</v>
      </c>
      <c r="CL337" s="73">
        <v>39097</v>
      </c>
      <c r="CM337" s="73">
        <v>39097</v>
      </c>
      <c r="CN337" s="73">
        <v>39097</v>
      </c>
      <c r="CO337" s="73">
        <v>39097</v>
      </c>
      <c r="CP337" s="270">
        <f t="shared" si="196"/>
        <v>39097</v>
      </c>
      <c r="CQ337" s="73">
        <v>39289</v>
      </c>
      <c r="CR337" s="73">
        <v>39289</v>
      </c>
      <c r="CS337" s="73">
        <v>39289</v>
      </c>
      <c r="CT337" s="73">
        <v>39289</v>
      </c>
      <c r="CU337" s="73">
        <v>39289</v>
      </c>
      <c r="CV337" s="73">
        <v>39289</v>
      </c>
      <c r="CW337" s="73">
        <v>39289</v>
      </c>
      <c r="CX337" s="73">
        <v>39289</v>
      </c>
      <c r="CY337" s="73">
        <v>39289</v>
      </c>
      <c r="CZ337" s="73">
        <v>39289</v>
      </c>
      <c r="DA337" s="270">
        <f t="shared" si="197"/>
        <v>39289</v>
      </c>
      <c r="DB337" s="73">
        <v>38230</v>
      </c>
      <c r="DC337" s="73">
        <v>38230</v>
      </c>
      <c r="DD337" s="270">
        <f t="shared" si="198"/>
        <v>38230</v>
      </c>
      <c r="DE337" s="73">
        <v>39704</v>
      </c>
      <c r="DF337" s="73">
        <v>39704</v>
      </c>
      <c r="DG337" s="73">
        <v>39704</v>
      </c>
      <c r="DH337" s="73">
        <v>39704</v>
      </c>
      <c r="DI337" s="73">
        <v>39704</v>
      </c>
      <c r="DJ337" s="73">
        <v>39704</v>
      </c>
      <c r="DK337" s="73">
        <v>39704</v>
      </c>
      <c r="DL337" s="73">
        <v>39704</v>
      </c>
      <c r="DM337" s="73">
        <v>39704</v>
      </c>
      <c r="DN337" s="73">
        <v>39704</v>
      </c>
      <c r="DO337" s="270">
        <f t="shared" si="199"/>
        <v>39704</v>
      </c>
      <c r="DP337" s="73">
        <v>39424</v>
      </c>
      <c r="DQ337" s="73">
        <v>39424</v>
      </c>
      <c r="DR337" s="73">
        <v>39424</v>
      </c>
      <c r="DS337" s="73">
        <v>39424</v>
      </c>
      <c r="DT337" s="73">
        <v>39424</v>
      </c>
      <c r="DU337" s="73">
        <v>39424</v>
      </c>
      <c r="DV337" s="73">
        <v>39424</v>
      </c>
      <c r="DW337" s="73">
        <v>39424</v>
      </c>
      <c r="DX337" s="73">
        <v>39424</v>
      </c>
      <c r="DY337" s="73">
        <v>39424</v>
      </c>
      <c r="DZ337" s="270">
        <f t="shared" si="200"/>
        <v>39424</v>
      </c>
      <c r="EA337" s="73">
        <v>39808</v>
      </c>
      <c r="EB337" s="73">
        <v>39808</v>
      </c>
      <c r="EC337" s="73">
        <v>39808</v>
      </c>
      <c r="ED337" s="73">
        <v>39808</v>
      </c>
      <c r="EE337" s="73">
        <v>39808</v>
      </c>
      <c r="EF337" s="73">
        <v>39808</v>
      </c>
      <c r="EG337" s="73">
        <v>39808</v>
      </c>
      <c r="EH337" s="73">
        <v>39808</v>
      </c>
      <c r="EI337" s="73">
        <v>39808</v>
      </c>
      <c r="EJ337" s="73">
        <v>39808</v>
      </c>
      <c r="EK337" s="270">
        <f t="shared" si="201"/>
        <v>39808</v>
      </c>
      <c r="EM337" s="306">
        <f t="shared" si="202"/>
        <v>39743.933333333334</v>
      </c>
      <c r="EN337" s="144" t="str">
        <f t="shared" si="170"/>
        <v>OK</v>
      </c>
      <c r="EO337" s="144" t="str">
        <f t="shared" si="171"/>
        <v>OK</v>
      </c>
      <c r="EP337" s="144" t="str">
        <f t="shared" si="172"/>
        <v>OK</v>
      </c>
      <c r="EQ337" s="144" t="str">
        <f t="shared" si="173"/>
        <v>OK</v>
      </c>
      <c r="ER337" s="144" t="str">
        <f t="shared" si="174"/>
        <v>OK</v>
      </c>
      <c r="ES337" s="144" t="str">
        <f t="shared" si="175"/>
        <v>OK</v>
      </c>
      <c r="ET337" s="144" t="str">
        <f t="shared" si="176"/>
        <v>OK</v>
      </c>
      <c r="EU337" s="144" t="str">
        <f t="shared" si="177"/>
        <v>OK</v>
      </c>
      <c r="EV337" s="144" t="str">
        <f t="shared" si="178"/>
        <v>OK</v>
      </c>
      <c r="EW337" s="144" t="str">
        <f t="shared" si="179"/>
        <v>OK</v>
      </c>
      <c r="EX337" s="144" t="str">
        <f t="shared" si="180"/>
        <v>OK</v>
      </c>
      <c r="EY337" s="144" t="str">
        <f t="shared" si="181"/>
        <v>OK</v>
      </c>
      <c r="EZ337" s="144" t="str">
        <f t="shared" si="182"/>
        <v>OK</v>
      </c>
      <c r="FA337" s="144" t="str">
        <f t="shared" si="183"/>
        <v>OK</v>
      </c>
      <c r="FB337" s="144" t="str">
        <f t="shared" si="184"/>
        <v>OK</v>
      </c>
    </row>
    <row r="338" spans="2:158" ht="14.4" x14ac:dyDescent="0.3">
      <c r="B338" s="144">
        <v>333</v>
      </c>
      <c r="C338" s="68" t="s">
        <v>921</v>
      </c>
      <c r="D338" s="69" t="s">
        <v>922</v>
      </c>
      <c r="E338" s="70" t="s">
        <v>258</v>
      </c>
      <c r="F338" s="73">
        <f t="shared" si="186"/>
        <v>75646</v>
      </c>
      <c r="G338" s="73">
        <f t="shared" si="186"/>
        <v>75646</v>
      </c>
      <c r="H338" s="73">
        <f t="shared" si="186"/>
        <v>75646</v>
      </c>
      <c r="I338" s="73">
        <f t="shared" si="186"/>
        <v>75646</v>
      </c>
      <c r="J338" s="37"/>
      <c r="K338" s="73">
        <v>75646</v>
      </c>
      <c r="L338" s="73">
        <v>75646</v>
      </c>
      <c r="M338" s="73">
        <v>75646</v>
      </c>
      <c r="N338" s="73">
        <v>75646</v>
      </c>
      <c r="O338" s="73">
        <v>75646</v>
      </c>
      <c r="P338" s="73">
        <v>75646</v>
      </c>
      <c r="Q338" s="73">
        <v>75646</v>
      </c>
      <c r="R338" s="270">
        <f t="shared" si="187"/>
        <v>75646</v>
      </c>
      <c r="S338" s="73">
        <v>76063</v>
      </c>
      <c r="T338" s="73">
        <v>76063</v>
      </c>
      <c r="U338" s="73">
        <v>76063</v>
      </c>
      <c r="V338" s="73">
        <v>76063</v>
      </c>
      <c r="W338" s="73">
        <v>76063</v>
      </c>
      <c r="X338" s="73">
        <v>76063</v>
      </c>
      <c r="Y338" s="73">
        <v>76063</v>
      </c>
      <c r="Z338" s="73">
        <v>76063</v>
      </c>
      <c r="AA338" s="270">
        <f t="shared" si="188"/>
        <v>76063</v>
      </c>
      <c r="AB338" s="73">
        <v>77674</v>
      </c>
      <c r="AC338" s="73">
        <v>77674</v>
      </c>
      <c r="AD338" s="73">
        <v>77674</v>
      </c>
      <c r="AE338" s="270">
        <f t="shared" si="189"/>
        <v>77674</v>
      </c>
      <c r="AF338" s="73">
        <v>76480</v>
      </c>
      <c r="AG338" s="73">
        <v>76480</v>
      </c>
      <c r="AH338" s="73">
        <v>76480</v>
      </c>
      <c r="AI338" s="73">
        <v>76480</v>
      </c>
      <c r="AJ338" s="73">
        <v>76480</v>
      </c>
      <c r="AK338" s="73">
        <v>76480</v>
      </c>
      <c r="AL338" s="73">
        <v>76480</v>
      </c>
      <c r="AM338" s="73">
        <v>76480</v>
      </c>
      <c r="AN338" s="73">
        <v>76480</v>
      </c>
      <c r="AO338" s="73">
        <v>76480</v>
      </c>
      <c r="AP338" s="73">
        <v>76480</v>
      </c>
      <c r="AQ338" s="73">
        <v>76480</v>
      </c>
      <c r="AR338" s="270">
        <f t="shared" si="190"/>
        <v>76480</v>
      </c>
      <c r="AS338" s="73">
        <v>77497</v>
      </c>
      <c r="AT338" s="73">
        <v>77497</v>
      </c>
      <c r="AU338" s="73">
        <v>77497</v>
      </c>
      <c r="AV338" s="73">
        <v>77497</v>
      </c>
      <c r="AW338" s="73">
        <v>77497</v>
      </c>
      <c r="AX338" s="73">
        <v>77497</v>
      </c>
      <c r="AY338" s="73">
        <v>77497</v>
      </c>
      <c r="AZ338" s="73">
        <v>77497</v>
      </c>
      <c r="BA338" s="270">
        <f t="shared" si="191"/>
        <v>77497</v>
      </c>
      <c r="BB338" s="73">
        <v>77528</v>
      </c>
      <c r="BC338" s="73">
        <v>77528</v>
      </c>
      <c r="BD338" s="73">
        <v>77528</v>
      </c>
      <c r="BE338" s="73">
        <v>77528</v>
      </c>
      <c r="BF338" s="73">
        <v>77528</v>
      </c>
      <c r="BG338" s="73">
        <v>77528</v>
      </c>
      <c r="BH338" s="73">
        <v>77528</v>
      </c>
      <c r="BI338" s="270">
        <f t="shared" si="192"/>
        <v>77528</v>
      </c>
      <c r="BJ338" s="73">
        <v>76015</v>
      </c>
      <c r="BK338" s="73">
        <v>76015</v>
      </c>
      <c r="BL338" s="270">
        <f t="shared" si="193"/>
        <v>76015</v>
      </c>
      <c r="BM338" s="73">
        <v>75629</v>
      </c>
      <c r="BN338" s="73">
        <v>75629</v>
      </c>
      <c r="BO338" s="73">
        <v>75629</v>
      </c>
      <c r="BP338" s="73">
        <v>75629</v>
      </c>
      <c r="BQ338" s="73">
        <v>75629</v>
      </c>
      <c r="BR338" s="73">
        <v>75629</v>
      </c>
      <c r="BS338" s="73">
        <v>75629</v>
      </c>
      <c r="BT338" s="73">
        <v>75629</v>
      </c>
      <c r="BU338" s="73">
        <v>75629</v>
      </c>
      <c r="BV338" s="73">
        <v>75629</v>
      </c>
      <c r="BW338" s="270">
        <f t="shared" si="194"/>
        <v>75629</v>
      </c>
      <c r="BX338" s="73">
        <v>78739</v>
      </c>
      <c r="BY338" s="73">
        <v>78739</v>
      </c>
      <c r="BZ338" s="73">
        <v>78739</v>
      </c>
      <c r="CA338" s="73">
        <v>78739</v>
      </c>
      <c r="CB338" s="73">
        <v>78739</v>
      </c>
      <c r="CC338" s="73">
        <v>78739</v>
      </c>
      <c r="CD338" s="73">
        <v>78739</v>
      </c>
      <c r="CE338" s="73">
        <v>78739</v>
      </c>
      <c r="CF338" s="270">
        <f t="shared" si="195"/>
        <v>78739</v>
      </c>
      <c r="CG338" s="73">
        <v>75458</v>
      </c>
      <c r="CH338" s="73">
        <v>75458</v>
      </c>
      <c r="CI338" s="73">
        <v>75458</v>
      </c>
      <c r="CJ338" s="73">
        <v>75458</v>
      </c>
      <c r="CK338" s="73">
        <v>75458</v>
      </c>
      <c r="CL338" s="73">
        <v>75458</v>
      </c>
      <c r="CM338" s="73">
        <v>75458</v>
      </c>
      <c r="CN338" s="73">
        <v>75458</v>
      </c>
      <c r="CO338" s="73">
        <v>75458</v>
      </c>
      <c r="CP338" s="270">
        <f t="shared" si="196"/>
        <v>75458</v>
      </c>
      <c r="CQ338" s="73">
        <v>75725</v>
      </c>
      <c r="CR338" s="73">
        <v>75725</v>
      </c>
      <c r="CS338" s="73">
        <v>75725</v>
      </c>
      <c r="CT338" s="73">
        <v>75725</v>
      </c>
      <c r="CU338" s="73">
        <v>75725</v>
      </c>
      <c r="CV338" s="73">
        <v>75725</v>
      </c>
      <c r="CW338" s="73">
        <v>75725</v>
      </c>
      <c r="CX338" s="73">
        <v>75725</v>
      </c>
      <c r="CY338" s="73">
        <v>75725</v>
      </c>
      <c r="CZ338" s="73">
        <v>75725</v>
      </c>
      <c r="DA338" s="270">
        <f t="shared" si="197"/>
        <v>75725</v>
      </c>
      <c r="DB338" s="73">
        <v>74255</v>
      </c>
      <c r="DC338" s="73">
        <v>74255</v>
      </c>
      <c r="DD338" s="270">
        <f t="shared" si="198"/>
        <v>74255</v>
      </c>
      <c r="DE338" s="73">
        <v>76302</v>
      </c>
      <c r="DF338" s="73">
        <v>76302</v>
      </c>
      <c r="DG338" s="73">
        <v>76302</v>
      </c>
      <c r="DH338" s="73">
        <v>76302</v>
      </c>
      <c r="DI338" s="73">
        <v>76302</v>
      </c>
      <c r="DJ338" s="73">
        <v>76302</v>
      </c>
      <c r="DK338" s="73">
        <v>76302</v>
      </c>
      <c r="DL338" s="73">
        <v>76302</v>
      </c>
      <c r="DM338" s="73">
        <v>76302</v>
      </c>
      <c r="DN338" s="73">
        <v>76302</v>
      </c>
      <c r="DO338" s="270">
        <f t="shared" si="199"/>
        <v>76302</v>
      </c>
      <c r="DP338" s="73">
        <v>75913</v>
      </c>
      <c r="DQ338" s="73">
        <v>75913</v>
      </c>
      <c r="DR338" s="73">
        <v>75913</v>
      </c>
      <c r="DS338" s="73">
        <v>75913</v>
      </c>
      <c r="DT338" s="73">
        <v>75913</v>
      </c>
      <c r="DU338" s="73">
        <v>75913</v>
      </c>
      <c r="DV338" s="73">
        <v>75913</v>
      </c>
      <c r="DW338" s="73">
        <v>75913</v>
      </c>
      <c r="DX338" s="73">
        <v>75913</v>
      </c>
      <c r="DY338" s="73">
        <v>75913</v>
      </c>
      <c r="DZ338" s="270">
        <f t="shared" si="200"/>
        <v>75913</v>
      </c>
      <c r="EA338" s="73">
        <v>76447</v>
      </c>
      <c r="EB338" s="73">
        <v>76447</v>
      </c>
      <c r="EC338" s="73">
        <v>76447</v>
      </c>
      <c r="ED338" s="73">
        <v>76447</v>
      </c>
      <c r="EE338" s="73">
        <v>76447</v>
      </c>
      <c r="EF338" s="73">
        <v>76447</v>
      </c>
      <c r="EG338" s="73">
        <v>76447</v>
      </c>
      <c r="EH338" s="73">
        <v>76447</v>
      </c>
      <c r="EI338" s="73">
        <v>76447</v>
      </c>
      <c r="EJ338" s="73">
        <v>76447</v>
      </c>
      <c r="EK338" s="270">
        <f t="shared" si="201"/>
        <v>76447</v>
      </c>
      <c r="EM338" s="306">
        <f t="shared" si="202"/>
        <v>76358.066666666666</v>
      </c>
      <c r="EN338" s="144" t="str">
        <f t="shared" si="170"/>
        <v>OK</v>
      </c>
      <c r="EO338" s="144" t="str">
        <f t="shared" si="171"/>
        <v>OK</v>
      </c>
      <c r="EP338" s="144" t="str">
        <f t="shared" si="172"/>
        <v>OK</v>
      </c>
      <c r="EQ338" s="144" t="str">
        <f t="shared" si="173"/>
        <v>OK</v>
      </c>
      <c r="ER338" s="144" t="str">
        <f t="shared" si="174"/>
        <v>OK</v>
      </c>
      <c r="ES338" s="144" t="str">
        <f t="shared" si="175"/>
        <v>OK</v>
      </c>
      <c r="ET338" s="144" t="str">
        <f t="shared" si="176"/>
        <v>OK</v>
      </c>
      <c r="EU338" s="144" t="str">
        <f t="shared" si="177"/>
        <v>OK</v>
      </c>
      <c r="EV338" s="144" t="str">
        <f t="shared" si="178"/>
        <v>OK</v>
      </c>
      <c r="EW338" s="144" t="str">
        <f t="shared" si="179"/>
        <v>OK</v>
      </c>
      <c r="EX338" s="144" t="str">
        <f t="shared" si="180"/>
        <v>OK</v>
      </c>
      <c r="EY338" s="144" t="str">
        <f t="shared" si="181"/>
        <v>OK</v>
      </c>
      <c r="EZ338" s="144" t="str">
        <f t="shared" si="182"/>
        <v>OK</v>
      </c>
      <c r="FA338" s="144" t="str">
        <f t="shared" si="183"/>
        <v>OK</v>
      </c>
      <c r="FB338" s="144" t="str">
        <f t="shared" si="184"/>
        <v>OK</v>
      </c>
    </row>
    <row r="339" spans="2:158" ht="14.4" x14ac:dyDescent="0.3">
      <c r="B339" s="144">
        <v>334</v>
      </c>
      <c r="C339" s="68" t="s">
        <v>923</v>
      </c>
      <c r="D339" s="69" t="s">
        <v>924</v>
      </c>
      <c r="E339" s="70" t="s">
        <v>258</v>
      </c>
      <c r="F339" s="73">
        <f t="shared" si="186"/>
        <v>112715</v>
      </c>
      <c r="G339" s="73">
        <f t="shared" si="186"/>
        <v>112715</v>
      </c>
      <c r="H339" s="73">
        <f t="shared" si="186"/>
        <v>112715</v>
      </c>
      <c r="I339" s="73">
        <f t="shared" si="186"/>
        <v>112715</v>
      </c>
      <c r="J339" s="37"/>
      <c r="K339" s="73">
        <v>112715</v>
      </c>
      <c r="L339" s="73">
        <v>112715</v>
      </c>
      <c r="M339" s="73">
        <v>112715</v>
      </c>
      <c r="N339" s="73">
        <v>112715</v>
      </c>
      <c r="O339" s="73">
        <v>112715</v>
      </c>
      <c r="P339" s="73">
        <v>112715</v>
      </c>
      <c r="Q339" s="73">
        <v>112715</v>
      </c>
      <c r="R339" s="270">
        <f t="shared" si="187"/>
        <v>112715</v>
      </c>
      <c r="S339" s="73">
        <v>113387</v>
      </c>
      <c r="T339" s="73">
        <v>113387</v>
      </c>
      <c r="U339" s="73">
        <v>113387</v>
      </c>
      <c r="V339" s="73">
        <v>113387</v>
      </c>
      <c r="W339" s="73">
        <v>113387</v>
      </c>
      <c r="X339" s="73">
        <v>113387</v>
      </c>
      <c r="Y339" s="73">
        <v>113387</v>
      </c>
      <c r="Z339" s="73">
        <v>113387</v>
      </c>
      <c r="AA339" s="270">
        <f t="shared" si="188"/>
        <v>113387</v>
      </c>
      <c r="AB339" s="73">
        <v>115982</v>
      </c>
      <c r="AC339" s="73">
        <v>115982</v>
      </c>
      <c r="AD339" s="73">
        <v>115982</v>
      </c>
      <c r="AE339" s="270">
        <f t="shared" si="189"/>
        <v>115982</v>
      </c>
      <c r="AF339" s="73">
        <v>114058</v>
      </c>
      <c r="AG339" s="73">
        <v>114058</v>
      </c>
      <c r="AH339" s="73">
        <v>114058</v>
      </c>
      <c r="AI339" s="73">
        <v>114058</v>
      </c>
      <c r="AJ339" s="73">
        <v>114058</v>
      </c>
      <c r="AK339" s="73">
        <v>114058</v>
      </c>
      <c r="AL339" s="73">
        <v>114058</v>
      </c>
      <c r="AM339" s="73">
        <v>114058</v>
      </c>
      <c r="AN339" s="73">
        <v>114058</v>
      </c>
      <c r="AO339" s="73">
        <v>114058</v>
      </c>
      <c r="AP339" s="73">
        <v>114058</v>
      </c>
      <c r="AQ339" s="73">
        <v>114058</v>
      </c>
      <c r="AR339" s="270">
        <f t="shared" si="190"/>
        <v>114058</v>
      </c>
      <c r="AS339" s="73">
        <v>115698</v>
      </c>
      <c r="AT339" s="73">
        <v>115698</v>
      </c>
      <c r="AU339" s="73">
        <v>115698</v>
      </c>
      <c r="AV339" s="73">
        <v>115698</v>
      </c>
      <c r="AW339" s="73">
        <v>115698</v>
      </c>
      <c r="AX339" s="73">
        <v>115698</v>
      </c>
      <c r="AY339" s="73">
        <v>115698</v>
      </c>
      <c r="AZ339" s="73">
        <v>115698</v>
      </c>
      <c r="BA339" s="270">
        <f t="shared" si="191"/>
        <v>115698</v>
      </c>
      <c r="BB339" s="73">
        <v>115747</v>
      </c>
      <c r="BC339" s="73">
        <v>115747</v>
      </c>
      <c r="BD339" s="73">
        <v>115747</v>
      </c>
      <c r="BE339" s="73">
        <v>115747</v>
      </c>
      <c r="BF339" s="73">
        <v>115747</v>
      </c>
      <c r="BG339" s="73">
        <v>115747</v>
      </c>
      <c r="BH339" s="73">
        <v>115747</v>
      </c>
      <c r="BI339" s="270">
        <f t="shared" si="192"/>
        <v>115747</v>
      </c>
      <c r="BJ339" s="73">
        <v>113310</v>
      </c>
      <c r="BK339" s="73">
        <v>113310</v>
      </c>
      <c r="BL339" s="270">
        <f t="shared" si="193"/>
        <v>113310</v>
      </c>
      <c r="BM339" s="73">
        <v>112688</v>
      </c>
      <c r="BN339" s="73">
        <v>112688</v>
      </c>
      <c r="BO339" s="73">
        <v>112688</v>
      </c>
      <c r="BP339" s="73">
        <v>112688</v>
      </c>
      <c r="BQ339" s="73">
        <v>112688</v>
      </c>
      <c r="BR339" s="73">
        <v>112688</v>
      </c>
      <c r="BS339" s="73">
        <v>112688</v>
      </c>
      <c r="BT339" s="73">
        <v>112688</v>
      </c>
      <c r="BU339" s="73">
        <v>112688</v>
      </c>
      <c r="BV339" s="73">
        <v>112688</v>
      </c>
      <c r="BW339" s="270">
        <f t="shared" si="194"/>
        <v>112688</v>
      </c>
      <c r="BX339" s="73">
        <v>117698</v>
      </c>
      <c r="BY339" s="73">
        <v>117698</v>
      </c>
      <c r="BZ339" s="73">
        <v>117698</v>
      </c>
      <c r="CA339" s="73">
        <v>117698</v>
      </c>
      <c r="CB339" s="73">
        <v>117698</v>
      </c>
      <c r="CC339" s="73">
        <v>117698</v>
      </c>
      <c r="CD339" s="73">
        <v>117698</v>
      </c>
      <c r="CE339" s="73">
        <v>117698</v>
      </c>
      <c r="CF339" s="270">
        <f t="shared" si="195"/>
        <v>117698</v>
      </c>
      <c r="CG339" s="73">
        <v>112412</v>
      </c>
      <c r="CH339" s="73">
        <v>112412</v>
      </c>
      <c r="CI339" s="73">
        <v>112412</v>
      </c>
      <c r="CJ339" s="73">
        <v>112412</v>
      </c>
      <c r="CK339" s="73">
        <v>112412</v>
      </c>
      <c r="CL339" s="73">
        <v>112412</v>
      </c>
      <c r="CM339" s="73">
        <v>112412</v>
      </c>
      <c r="CN339" s="73">
        <v>112412</v>
      </c>
      <c r="CO339" s="73">
        <v>112412</v>
      </c>
      <c r="CP339" s="270">
        <f t="shared" si="196"/>
        <v>112412</v>
      </c>
      <c r="CQ339" s="73">
        <v>112842</v>
      </c>
      <c r="CR339" s="73">
        <v>112842</v>
      </c>
      <c r="CS339" s="73">
        <v>112842</v>
      </c>
      <c r="CT339" s="73">
        <v>112842</v>
      </c>
      <c r="CU339" s="73">
        <v>112842</v>
      </c>
      <c r="CV339" s="73">
        <v>112842</v>
      </c>
      <c r="CW339" s="73">
        <v>112842</v>
      </c>
      <c r="CX339" s="73">
        <v>112842</v>
      </c>
      <c r="CY339" s="73">
        <v>112842</v>
      </c>
      <c r="CZ339" s="73">
        <v>112842</v>
      </c>
      <c r="DA339" s="270">
        <f t="shared" si="197"/>
        <v>112842</v>
      </c>
      <c r="DB339" s="73">
        <v>110473</v>
      </c>
      <c r="DC339" s="73">
        <v>110473</v>
      </c>
      <c r="DD339" s="270">
        <f t="shared" si="198"/>
        <v>110473</v>
      </c>
      <c r="DE339" s="73">
        <v>113772</v>
      </c>
      <c r="DF339" s="73">
        <v>113772</v>
      </c>
      <c r="DG339" s="73">
        <v>113772</v>
      </c>
      <c r="DH339" s="73">
        <v>113772</v>
      </c>
      <c r="DI339" s="73">
        <v>113772</v>
      </c>
      <c r="DJ339" s="73">
        <v>113772</v>
      </c>
      <c r="DK339" s="73">
        <v>113772</v>
      </c>
      <c r="DL339" s="73">
        <v>113772</v>
      </c>
      <c r="DM339" s="73">
        <v>113772</v>
      </c>
      <c r="DN339" s="73">
        <v>113772</v>
      </c>
      <c r="DO339" s="270">
        <f t="shared" si="199"/>
        <v>113772</v>
      </c>
      <c r="DP339" s="73">
        <v>113144</v>
      </c>
      <c r="DQ339" s="73">
        <v>113144</v>
      </c>
      <c r="DR339" s="73">
        <v>113144</v>
      </c>
      <c r="DS339" s="73">
        <v>113144</v>
      </c>
      <c r="DT339" s="73">
        <v>113144</v>
      </c>
      <c r="DU339" s="73">
        <v>113144</v>
      </c>
      <c r="DV339" s="73">
        <v>113144</v>
      </c>
      <c r="DW339" s="73">
        <v>113144</v>
      </c>
      <c r="DX339" s="73">
        <v>113144</v>
      </c>
      <c r="DY339" s="73">
        <v>113144</v>
      </c>
      <c r="DZ339" s="270">
        <f t="shared" si="200"/>
        <v>113144</v>
      </c>
      <c r="EA339" s="73">
        <v>114005</v>
      </c>
      <c r="EB339" s="73">
        <v>114005</v>
      </c>
      <c r="EC339" s="73">
        <v>114005</v>
      </c>
      <c r="ED339" s="73">
        <v>114005</v>
      </c>
      <c r="EE339" s="73">
        <v>114005</v>
      </c>
      <c r="EF339" s="73">
        <v>114005</v>
      </c>
      <c r="EG339" s="73">
        <v>114005</v>
      </c>
      <c r="EH339" s="73">
        <v>114005</v>
      </c>
      <c r="EI339" s="73">
        <v>114005</v>
      </c>
      <c r="EJ339" s="73">
        <v>114005</v>
      </c>
      <c r="EK339" s="270">
        <f t="shared" si="201"/>
        <v>114005</v>
      </c>
      <c r="EM339" s="306">
        <f t="shared" si="202"/>
        <v>113862.06666666667</v>
      </c>
      <c r="EN339" s="144" t="str">
        <f t="shared" si="170"/>
        <v>OK</v>
      </c>
      <c r="EO339" s="144" t="str">
        <f t="shared" si="171"/>
        <v>OK</v>
      </c>
      <c r="EP339" s="144" t="str">
        <f t="shared" si="172"/>
        <v>OK</v>
      </c>
      <c r="EQ339" s="144" t="str">
        <f t="shared" si="173"/>
        <v>OK</v>
      </c>
      <c r="ER339" s="144" t="str">
        <f t="shared" si="174"/>
        <v>OK</v>
      </c>
      <c r="ES339" s="144" t="str">
        <f t="shared" si="175"/>
        <v>OK</v>
      </c>
      <c r="ET339" s="144" t="str">
        <f t="shared" si="176"/>
        <v>OK</v>
      </c>
      <c r="EU339" s="144" t="str">
        <f t="shared" si="177"/>
        <v>OK</v>
      </c>
      <c r="EV339" s="144" t="str">
        <f t="shared" si="178"/>
        <v>OK</v>
      </c>
      <c r="EW339" s="144" t="str">
        <f t="shared" si="179"/>
        <v>OK</v>
      </c>
      <c r="EX339" s="144" t="str">
        <f t="shared" si="180"/>
        <v>OK</v>
      </c>
      <c r="EY339" s="144" t="str">
        <f t="shared" si="181"/>
        <v>OK</v>
      </c>
      <c r="EZ339" s="144" t="str">
        <f t="shared" si="182"/>
        <v>OK</v>
      </c>
      <c r="FA339" s="144" t="str">
        <f t="shared" si="183"/>
        <v>OK</v>
      </c>
      <c r="FB339" s="144" t="str">
        <f t="shared" si="184"/>
        <v>OK</v>
      </c>
    </row>
    <row r="340" spans="2:158" ht="14.4" x14ac:dyDescent="0.3">
      <c r="B340" s="144">
        <v>335</v>
      </c>
      <c r="C340" s="68" t="s">
        <v>925</v>
      </c>
      <c r="D340" s="69" t="s">
        <v>926</v>
      </c>
      <c r="E340" s="70" t="s">
        <v>258</v>
      </c>
      <c r="F340" s="73">
        <f t="shared" si="186"/>
        <v>94110</v>
      </c>
      <c r="G340" s="73">
        <f t="shared" si="186"/>
        <v>94110</v>
      </c>
      <c r="H340" s="73">
        <f t="shared" si="186"/>
        <v>94110</v>
      </c>
      <c r="I340" s="73">
        <f t="shared" si="186"/>
        <v>94110</v>
      </c>
      <c r="J340" s="37"/>
      <c r="K340" s="73">
        <v>94110</v>
      </c>
      <c r="L340" s="73">
        <v>94110</v>
      </c>
      <c r="M340" s="73">
        <v>94110</v>
      </c>
      <c r="N340" s="73">
        <v>94110</v>
      </c>
      <c r="O340" s="73">
        <v>94110</v>
      </c>
      <c r="P340" s="73">
        <v>94110</v>
      </c>
      <c r="Q340" s="73">
        <v>94110</v>
      </c>
      <c r="R340" s="270">
        <f t="shared" si="187"/>
        <v>94110</v>
      </c>
      <c r="S340" s="73">
        <v>94827</v>
      </c>
      <c r="T340" s="73">
        <v>94827</v>
      </c>
      <c r="U340" s="73">
        <v>94827</v>
      </c>
      <c r="V340" s="73">
        <v>94827</v>
      </c>
      <c r="W340" s="73">
        <v>94827</v>
      </c>
      <c r="X340" s="73">
        <v>94827</v>
      </c>
      <c r="Y340" s="73">
        <v>94827</v>
      </c>
      <c r="Z340" s="73">
        <v>94827</v>
      </c>
      <c r="AA340" s="270">
        <f t="shared" si="188"/>
        <v>94827</v>
      </c>
      <c r="AB340" s="73">
        <v>97608</v>
      </c>
      <c r="AC340" s="73">
        <v>97608</v>
      </c>
      <c r="AD340" s="73">
        <v>97608</v>
      </c>
      <c r="AE340" s="270">
        <f t="shared" si="189"/>
        <v>97608</v>
      </c>
      <c r="AF340" s="73">
        <v>95548</v>
      </c>
      <c r="AG340" s="73">
        <v>95548</v>
      </c>
      <c r="AH340" s="73">
        <v>95548</v>
      </c>
      <c r="AI340" s="73">
        <v>95548</v>
      </c>
      <c r="AJ340" s="73">
        <v>95548</v>
      </c>
      <c r="AK340" s="73">
        <v>95548</v>
      </c>
      <c r="AL340" s="73">
        <v>95548</v>
      </c>
      <c r="AM340" s="73">
        <v>95548</v>
      </c>
      <c r="AN340" s="73">
        <v>95548</v>
      </c>
      <c r="AO340" s="73">
        <v>95548</v>
      </c>
      <c r="AP340" s="73">
        <v>95548</v>
      </c>
      <c r="AQ340" s="73">
        <v>95548</v>
      </c>
      <c r="AR340" s="270">
        <f t="shared" si="190"/>
        <v>95548</v>
      </c>
      <c r="AS340" s="73">
        <v>97302</v>
      </c>
      <c r="AT340" s="73">
        <v>97302</v>
      </c>
      <c r="AU340" s="73">
        <v>97302</v>
      </c>
      <c r="AV340" s="73">
        <v>97302</v>
      </c>
      <c r="AW340" s="73">
        <v>97302</v>
      </c>
      <c r="AX340" s="73">
        <v>97302</v>
      </c>
      <c r="AY340" s="73">
        <v>97302</v>
      </c>
      <c r="AZ340" s="73">
        <v>97302</v>
      </c>
      <c r="BA340" s="270">
        <f t="shared" si="191"/>
        <v>97302</v>
      </c>
      <c r="BB340" s="73">
        <v>97357</v>
      </c>
      <c r="BC340" s="73">
        <v>97357</v>
      </c>
      <c r="BD340" s="73">
        <v>97357</v>
      </c>
      <c r="BE340" s="73">
        <v>97357</v>
      </c>
      <c r="BF340" s="73">
        <v>97357</v>
      </c>
      <c r="BG340" s="73">
        <v>97357</v>
      </c>
      <c r="BH340" s="73">
        <v>97357</v>
      </c>
      <c r="BI340" s="270">
        <f t="shared" si="192"/>
        <v>97357</v>
      </c>
      <c r="BJ340" s="73">
        <v>94745</v>
      </c>
      <c r="BK340" s="73">
        <v>94745</v>
      </c>
      <c r="BL340" s="270">
        <f t="shared" si="193"/>
        <v>94745</v>
      </c>
      <c r="BM340" s="73">
        <v>94080</v>
      </c>
      <c r="BN340" s="73">
        <v>94080</v>
      </c>
      <c r="BO340" s="73">
        <v>94080</v>
      </c>
      <c r="BP340" s="73">
        <v>94080</v>
      </c>
      <c r="BQ340" s="73">
        <v>94080</v>
      </c>
      <c r="BR340" s="73">
        <v>94080</v>
      </c>
      <c r="BS340" s="73">
        <v>94080</v>
      </c>
      <c r="BT340" s="73">
        <v>94080</v>
      </c>
      <c r="BU340" s="73">
        <v>94080</v>
      </c>
      <c r="BV340" s="73">
        <v>94080</v>
      </c>
      <c r="BW340" s="270">
        <f t="shared" si="194"/>
        <v>94080</v>
      </c>
      <c r="BX340" s="73">
        <v>99443</v>
      </c>
      <c r="BY340" s="73">
        <v>99443</v>
      </c>
      <c r="BZ340" s="73">
        <v>99443</v>
      </c>
      <c r="CA340" s="73">
        <v>99443</v>
      </c>
      <c r="CB340" s="73">
        <v>99443</v>
      </c>
      <c r="CC340" s="73">
        <v>99443</v>
      </c>
      <c r="CD340" s="73">
        <v>99443</v>
      </c>
      <c r="CE340" s="73">
        <v>99443</v>
      </c>
      <c r="CF340" s="270">
        <f t="shared" si="195"/>
        <v>99443</v>
      </c>
      <c r="CG340" s="73">
        <v>93784</v>
      </c>
      <c r="CH340" s="73">
        <v>93784</v>
      </c>
      <c r="CI340" s="73">
        <v>93784</v>
      </c>
      <c r="CJ340" s="73">
        <v>93784</v>
      </c>
      <c r="CK340" s="73">
        <v>93784</v>
      </c>
      <c r="CL340" s="73">
        <v>93784</v>
      </c>
      <c r="CM340" s="73">
        <v>93784</v>
      </c>
      <c r="CN340" s="73">
        <v>93784</v>
      </c>
      <c r="CO340" s="73">
        <v>93784</v>
      </c>
      <c r="CP340" s="270">
        <f t="shared" si="196"/>
        <v>93784</v>
      </c>
      <c r="CQ340" s="73">
        <v>94246</v>
      </c>
      <c r="CR340" s="73">
        <v>94246</v>
      </c>
      <c r="CS340" s="73">
        <v>94246</v>
      </c>
      <c r="CT340" s="73">
        <v>94246</v>
      </c>
      <c r="CU340" s="73">
        <v>94246</v>
      </c>
      <c r="CV340" s="73">
        <v>94246</v>
      </c>
      <c r="CW340" s="73">
        <v>94246</v>
      </c>
      <c r="CX340" s="73">
        <v>94246</v>
      </c>
      <c r="CY340" s="73">
        <v>94246</v>
      </c>
      <c r="CZ340" s="73">
        <v>94246</v>
      </c>
      <c r="DA340" s="270">
        <f t="shared" si="197"/>
        <v>94246</v>
      </c>
      <c r="DB340" s="73">
        <v>91711</v>
      </c>
      <c r="DC340" s="73">
        <v>91711</v>
      </c>
      <c r="DD340" s="270">
        <f t="shared" si="198"/>
        <v>91711</v>
      </c>
      <c r="DE340" s="73">
        <v>95241</v>
      </c>
      <c r="DF340" s="73">
        <v>95241</v>
      </c>
      <c r="DG340" s="73">
        <v>95241</v>
      </c>
      <c r="DH340" s="73">
        <v>95241</v>
      </c>
      <c r="DI340" s="73">
        <v>95241</v>
      </c>
      <c r="DJ340" s="73">
        <v>95241</v>
      </c>
      <c r="DK340" s="73">
        <v>95241</v>
      </c>
      <c r="DL340" s="73">
        <v>95241</v>
      </c>
      <c r="DM340" s="73">
        <v>95241</v>
      </c>
      <c r="DN340" s="73">
        <v>95241</v>
      </c>
      <c r="DO340" s="270">
        <f t="shared" si="199"/>
        <v>95241</v>
      </c>
      <c r="DP340" s="73">
        <v>94568</v>
      </c>
      <c r="DQ340" s="73">
        <v>94568</v>
      </c>
      <c r="DR340" s="73">
        <v>94568</v>
      </c>
      <c r="DS340" s="73">
        <v>94568</v>
      </c>
      <c r="DT340" s="73">
        <v>94568</v>
      </c>
      <c r="DU340" s="73">
        <v>94568</v>
      </c>
      <c r="DV340" s="73">
        <v>94568</v>
      </c>
      <c r="DW340" s="73">
        <v>94568</v>
      </c>
      <c r="DX340" s="73">
        <v>94568</v>
      </c>
      <c r="DY340" s="73">
        <v>94568</v>
      </c>
      <c r="DZ340" s="270">
        <f t="shared" si="200"/>
        <v>94568</v>
      </c>
      <c r="EA340" s="73">
        <v>95491</v>
      </c>
      <c r="EB340" s="73">
        <v>95491</v>
      </c>
      <c r="EC340" s="73">
        <v>95491</v>
      </c>
      <c r="ED340" s="73">
        <v>95491</v>
      </c>
      <c r="EE340" s="73">
        <v>95491</v>
      </c>
      <c r="EF340" s="73">
        <v>95491</v>
      </c>
      <c r="EG340" s="73">
        <v>95491</v>
      </c>
      <c r="EH340" s="73">
        <v>95491</v>
      </c>
      <c r="EI340" s="73">
        <v>95491</v>
      </c>
      <c r="EJ340" s="73">
        <v>95491</v>
      </c>
      <c r="EK340" s="270">
        <f t="shared" si="201"/>
        <v>95491</v>
      </c>
      <c r="EM340" s="306">
        <f t="shared" si="202"/>
        <v>95337.4</v>
      </c>
      <c r="EN340" s="144" t="str">
        <f t="shared" si="170"/>
        <v>OK</v>
      </c>
      <c r="EO340" s="144" t="str">
        <f t="shared" si="171"/>
        <v>OK</v>
      </c>
      <c r="EP340" s="144" t="str">
        <f t="shared" si="172"/>
        <v>OK</v>
      </c>
      <c r="EQ340" s="144" t="str">
        <f t="shared" si="173"/>
        <v>OK</v>
      </c>
      <c r="ER340" s="144" t="str">
        <f t="shared" si="174"/>
        <v>OK</v>
      </c>
      <c r="ES340" s="144" t="str">
        <f t="shared" si="175"/>
        <v>OK</v>
      </c>
      <c r="ET340" s="144" t="str">
        <f t="shared" si="176"/>
        <v>OK</v>
      </c>
      <c r="EU340" s="144" t="str">
        <f t="shared" si="177"/>
        <v>OK</v>
      </c>
      <c r="EV340" s="144" t="str">
        <f t="shared" si="178"/>
        <v>OK</v>
      </c>
      <c r="EW340" s="144" t="str">
        <f t="shared" si="179"/>
        <v>OK</v>
      </c>
      <c r="EX340" s="144" t="str">
        <f t="shared" si="180"/>
        <v>OK</v>
      </c>
      <c r="EY340" s="144" t="str">
        <f t="shared" si="181"/>
        <v>OK</v>
      </c>
      <c r="EZ340" s="144" t="str">
        <f t="shared" si="182"/>
        <v>OK</v>
      </c>
      <c r="FA340" s="144" t="str">
        <f t="shared" si="183"/>
        <v>OK</v>
      </c>
      <c r="FB340" s="144" t="str">
        <f t="shared" si="184"/>
        <v>OK</v>
      </c>
    </row>
    <row r="341" spans="2:158" ht="14.4" x14ac:dyDescent="0.3">
      <c r="B341" s="144">
        <v>336</v>
      </c>
      <c r="C341" s="68" t="s">
        <v>927</v>
      </c>
      <c r="D341" s="69" t="s">
        <v>928</v>
      </c>
      <c r="E341" s="70" t="s">
        <v>258</v>
      </c>
      <c r="F341" s="73">
        <f t="shared" si="186"/>
        <v>69996</v>
      </c>
      <c r="G341" s="73">
        <f t="shared" si="186"/>
        <v>69996</v>
      </c>
      <c r="H341" s="73">
        <f t="shared" si="186"/>
        <v>69996</v>
      </c>
      <c r="I341" s="73">
        <f t="shared" si="186"/>
        <v>69996</v>
      </c>
      <c r="J341" s="37"/>
      <c r="K341" s="73">
        <v>69996</v>
      </c>
      <c r="L341" s="73">
        <v>69996</v>
      </c>
      <c r="M341" s="73">
        <v>69996</v>
      </c>
      <c r="N341" s="73">
        <v>69996</v>
      </c>
      <c r="O341" s="73">
        <v>69996</v>
      </c>
      <c r="P341" s="73">
        <v>69996</v>
      </c>
      <c r="Q341" s="73">
        <v>69996</v>
      </c>
      <c r="R341" s="270">
        <f t="shared" si="187"/>
        <v>69996</v>
      </c>
      <c r="S341" s="73">
        <v>70319</v>
      </c>
      <c r="T341" s="73">
        <v>70319</v>
      </c>
      <c r="U341" s="73">
        <v>70319</v>
      </c>
      <c r="V341" s="73">
        <v>70319</v>
      </c>
      <c r="W341" s="73">
        <v>70319</v>
      </c>
      <c r="X341" s="73">
        <v>70319</v>
      </c>
      <c r="Y341" s="73">
        <v>70319</v>
      </c>
      <c r="Z341" s="73">
        <v>70319</v>
      </c>
      <c r="AA341" s="270">
        <f t="shared" si="188"/>
        <v>70319</v>
      </c>
      <c r="AB341" s="73">
        <v>71573</v>
      </c>
      <c r="AC341" s="73">
        <v>71573</v>
      </c>
      <c r="AD341" s="73">
        <v>71573</v>
      </c>
      <c r="AE341" s="270">
        <f t="shared" si="189"/>
        <v>71573</v>
      </c>
      <c r="AF341" s="73">
        <v>70646</v>
      </c>
      <c r="AG341" s="73">
        <v>70646</v>
      </c>
      <c r="AH341" s="73">
        <v>70646</v>
      </c>
      <c r="AI341" s="73">
        <v>70646</v>
      </c>
      <c r="AJ341" s="73">
        <v>70646</v>
      </c>
      <c r="AK341" s="73">
        <v>70646</v>
      </c>
      <c r="AL341" s="73">
        <v>70646</v>
      </c>
      <c r="AM341" s="73">
        <v>70646</v>
      </c>
      <c r="AN341" s="73">
        <v>70646</v>
      </c>
      <c r="AO341" s="73">
        <v>70646</v>
      </c>
      <c r="AP341" s="73">
        <v>70646</v>
      </c>
      <c r="AQ341" s="73">
        <v>70646</v>
      </c>
      <c r="AR341" s="270">
        <f t="shared" si="190"/>
        <v>70646</v>
      </c>
      <c r="AS341" s="73">
        <v>71435</v>
      </c>
      <c r="AT341" s="73">
        <v>71435</v>
      </c>
      <c r="AU341" s="73">
        <v>71435</v>
      </c>
      <c r="AV341" s="73">
        <v>71435</v>
      </c>
      <c r="AW341" s="73">
        <v>71435</v>
      </c>
      <c r="AX341" s="73">
        <v>71435</v>
      </c>
      <c r="AY341" s="73">
        <v>71435</v>
      </c>
      <c r="AZ341" s="73">
        <v>71435</v>
      </c>
      <c r="BA341" s="270">
        <f t="shared" si="191"/>
        <v>71435</v>
      </c>
      <c r="BB341" s="73">
        <v>71459</v>
      </c>
      <c r="BC341" s="73">
        <v>71459</v>
      </c>
      <c r="BD341" s="73">
        <v>71459</v>
      </c>
      <c r="BE341" s="73">
        <v>71459</v>
      </c>
      <c r="BF341" s="73">
        <v>71459</v>
      </c>
      <c r="BG341" s="73">
        <v>71459</v>
      </c>
      <c r="BH341" s="73">
        <v>71459</v>
      </c>
      <c r="BI341" s="270">
        <f t="shared" si="192"/>
        <v>71459</v>
      </c>
      <c r="BJ341" s="73">
        <v>70282</v>
      </c>
      <c r="BK341" s="73">
        <v>70282</v>
      </c>
      <c r="BL341" s="270">
        <f t="shared" si="193"/>
        <v>70282</v>
      </c>
      <c r="BM341" s="73">
        <v>69983</v>
      </c>
      <c r="BN341" s="73">
        <v>69983</v>
      </c>
      <c r="BO341" s="73">
        <v>69983</v>
      </c>
      <c r="BP341" s="73">
        <v>69983</v>
      </c>
      <c r="BQ341" s="73">
        <v>69983</v>
      </c>
      <c r="BR341" s="73">
        <v>69983</v>
      </c>
      <c r="BS341" s="73">
        <v>69983</v>
      </c>
      <c r="BT341" s="73">
        <v>69983</v>
      </c>
      <c r="BU341" s="73">
        <v>69983</v>
      </c>
      <c r="BV341" s="73">
        <v>69983</v>
      </c>
      <c r="BW341" s="270">
        <f t="shared" si="194"/>
        <v>69983</v>
      </c>
      <c r="BX341" s="73">
        <v>72402</v>
      </c>
      <c r="BY341" s="73">
        <v>72402</v>
      </c>
      <c r="BZ341" s="73">
        <v>72402</v>
      </c>
      <c r="CA341" s="73">
        <v>72402</v>
      </c>
      <c r="CB341" s="73">
        <v>72402</v>
      </c>
      <c r="CC341" s="73">
        <v>72402</v>
      </c>
      <c r="CD341" s="73">
        <v>72402</v>
      </c>
      <c r="CE341" s="73">
        <v>72402</v>
      </c>
      <c r="CF341" s="270">
        <f t="shared" si="195"/>
        <v>72402</v>
      </c>
      <c r="CG341" s="73">
        <v>69848</v>
      </c>
      <c r="CH341" s="73">
        <v>69848</v>
      </c>
      <c r="CI341" s="73">
        <v>69848</v>
      </c>
      <c r="CJ341" s="73">
        <v>69848</v>
      </c>
      <c r="CK341" s="73">
        <v>69848</v>
      </c>
      <c r="CL341" s="73">
        <v>69848</v>
      </c>
      <c r="CM341" s="73">
        <v>69848</v>
      </c>
      <c r="CN341" s="73">
        <v>69848</v>
      </c>
      <c r="CO341" s="73">
        <v>69848</v>
      </c>
      <c r="CP341" s="270">
        <f t="shared" si="196"/>
        <v>69848</v>
      </c>
      <c r="CQ341" s="73">
        <v>70057</v>
      </c>
      <c r="CR341" s="73">
        <v>70057</v>
      </c>
      <c r="CS341" s="73">
        <v>70057</v>
      </c>
      <c r="CT341" s="73">
        <v>70057</v>
      </c>
      <c r="CU341" s="73">
        <v>70057</v>
      </c>
      <c r="CV341" s="73">
        <v>70057</v>
      </c>
      <c r="CW341" s="73">
        <v>70057</v>
      </c>
      <c r="CX341" s="73">
        <v>70057</v>
      </c>
      <c r="CY341" s="73">
        <v>70057</v>
      </c>
      <c r="CZ341" s="73">
        <v>70057</v>
      </c>
      <c r="DA341" s="270">
        <f t="shared" si="197"/>
        <v>70057</v>
      </c>
      <c r="DB341" s="73">
        <v>68913</v>
      </c>
      <c r="DC341" s="73">
        <v>68913</v>
      </c>
      <c r="DD341" s="270">
        <f t="shared" si="198"/>
        <v>68913</v>
      </c>
      <c r="DE341" s="73">
        <v>70507</v>
      </c>
      <c r="DF341" s="73">
        <v>70507</v>
      </c>
      <c r="DG341" s="73">
        <v>70507</v>
      </c>
      <c r="DH341" s="73">
        <v>70507</v>
      </c>
      <c r="DI341" s="73">
        <v>70507</v>
      </c>
      <c r="DJ341" s="73">
        <v>70507</v>
      </c>
      <c r="DK341" s="73">
        <v>70507</v>
      </c>
      <c r="DL341" s="73">
        <v>70507</v>
      </c>
      <c r="DM341" s="73">
        <v>70507</v>
      </c>
      <c r="DN341" s="73">
        <v>70507</v>
      </c>
      <c r="DO341" s="270">
        <f t="shared" si="199"/>
        <v>70507</v>
      </c>
      <c r="DP341" s="73">
        <v>70200</v>
      </c>
      <c r="DQ341" s="73">
        <v>70200</v>
      </c>
      <c r="DR341" s="73">
        <v>70200</v>
      </c>
      <c r="DS341" s="73">
        <v>70200</v>
      </c>
      <c r="DT341" s="73">
        <v>70200</v>
      </c>
      <c r="DU341" s="73">
        <v>70200</v>
      </c>
      <c r="DV341" s="73">
        <v>70200</v>
      </c>
      <c r="DW341" s="73">
        <v>70200</v>
      </c>
      <c r="DX341" s="73">
        <v>70200</v>
      </c>
      <c r="DY341" s="73">
        <v>70200</v>
      </c>
      <c r="DZ341" s="270">
        <f t="shared" si="200"/>
        <v>70200</v>
      </c>
      <c r="EA341" s="73">
        <v>70620</v>
      </c>
      <c r="EB341" s="73">
        <v>70620</v>
      </c>
      <c r="EC341" s="73">
        <v>70620</v>
      </c>
      <c r="ED341" s="73">
        <v>70620</v>
      </c>
      <c r="EE341" s="73">
        <v>70620</v>
      </c>
      <c r="EF341" s="73">
        <v>70620</v>
      </c>
      <c r="EG341" s="73">
        <v>70620</v>
      </c>
      <c r="EH341" s="73">
        <v>70620</v>
      </c>
      <c r="EI341" s="73">
        <v>70620</v>
      </c>
      <c r="EJ341" s="73">
        <v>70620</v>
      </c>
      <c r="EK341" s="270">
        <f t="shared" si="201"/>
        <v>70620</v>
      </c>
      <c r="EM341" s="306">
        <f t="shared" si="202"/>
        <v>70549.333333333328</v>
      </c>
      <c r="EN341" s="144" t="str">
        <f t="shared" si="170"/>
        <v>OK</v>
      </c>
      <c r="EO341" s="144" t="str">
        <f t="shared" si="171"/>
        <v>OK</v>
      </c>
      <c r="EP341" s="144" t="str">
        <f t="shared" si="172"/>
        <v>OK</v>
      </c>
      <c r="EQ341" s="144" t="str">
        <f t="shared" si="173"/>
        <v>OK</v>
      </c>
      <c r="ER341" s="144" t="str">
        <f t="shared" si="174"/>
        <v>OK</v>
      </c>
      <c r="ES341" s="144" t="str">
        <f t="shared" si="175"/>
        <v>OK</v>
      </c>
      <c r="ET341" s="144" t="str">
        <f t="shared" si="176"/>
        <v>OK</v>
      </c>
      <c r="EU341" s="144" t="str">
        <f t="shared" si="177"/>
        <v>OK</v>
      </c>
      <c r="EV341" s="144" t="str">
        <f t="shared" si="178"/>
        <v>OK</v>
      </c>
      <c r="EW341" s="144" t="str">
        <f t="shared" si="179"/>
        <v>OK</v>
      </c>
      <c r="EX341" s="144" t="str">
        <f t="shared" si="180"/>
        <v>OK</v>
      </c>
      <c r="EY341" s="144" t="str">
        <f t="shared" si="181"/>
        <v>OK</v>
      </c>
      <c r="EZ341" s="144" t="str">
        <f t="shared" si="182"/>
        <v>OK</v>
      </c>
      <c r="FA341" s="144" t="str">
        <f t="shared" si="183"/>
        <v>OK</v>
      </c>
      <c r="FB341" s="144" t="str">
        <f t="shared" si="184"/>
        <v>OK</v>
      </c>
    </row>
    <row r="342" spans="2:158" ht="14.4" x14ac:dyDescent="0.3">
      <c r="B342" s="144">
        <v>337</v>
      </c>
      <c r="C342" s="68" t="s">
        <v>929</v>
      </c>
      <c r="D342" s="69" t="s">
        <v>930</v>
      </c>
      <c r="E342" s="70" t="s">
        <v>258</v>
      </c>
      <c r="F342" s="73">
        <f t="shared" si="186"/>
        <v>74136</v>
      </c>
      <c r="G342" s="73">
        <f t="shared" si="186"/>
        <v>74136</v>
      </c>
      <c r="H342" s="73">
        <f t="shared" si="186"/>
        <v>74136</v>
      </c>
      <c r="I342" s="73">
        <f t="shared" si="186"/>
        <v>74136</v>
      </c>
      <c r="J342" s="37"/>
      <c r="K342" s="73">
        <v>74136</v>
      </c>
      <c r="L342" s="73">
        <v>74136</v>
      </c>
      <c r="M342" s="73">
        <v>74136</v>
      </c>
      <c r="N342" s="73">
        <v>74136</v>
      </c>
      <c r="O342" s="73">
        <v>74136</v>
      </c>
      <c r="P342" s="73">
        <v>74136</v>
      </c>
      <c r="Q342" s="73">
        <v>74136</v>
      </c>
      <c r="R342" s="270">
        <f t="shared" si="187"/>
        <v>74136</v>
      </c>
      <c r="S342" s="73">
        <v>74528</v>
      </c>
      <c r="T342" s="73">
        <v>74528</v>
      </c>
      <c r="U342" s="73">
        <v>74528</v>
      </c>
      <c r="V342" s="73">
        <v>74528</v>
      </c>
      <c r="W342" s="73">
        <v>74528</v>
      </c>
      <c r="X342" s="73">
        <v>74528</v>
      </c>
      <c r="Y342" s="73">
        <v>74528</v>
      </c>
      <c r="Z342" s="73">
        <v>74528</v>
      </c>
      <c r="AA342" s="270">
        <f t="shared" si="188"/>
        <v>74528</v>
      </c>
      <c r="AB342" s="73">
        <v>76043</v>
      </c>
      <c r="AC342" s="73">
        <v>76043</v>
      </c>
      <c r="AD342" s="73">
        <v>76043</v>
      </c>
      <c r="AE342" s="270">
        <f t="shared" si="189"/>
        <v>76043</v>
      </c>
      <c r="AF342" s="73">
        <v>74924</v>
      </c>
      <c r="AG342" s="73">
        <v>74924</v>
      </c>
      <c r="AH342" s="73">
        <v>74924</v>
      </c>
      <c r="AI342" s="73">
        <v>74924</v>
      </c>
      <c r="AJ342" s="73">
        <v>74924</v>
      </c>
      <c r="AK342" s="73">
        <v>74924</v>
      </c>
      <c r="AL342" s="73">
        <v>74924</v>
      </c>
      <c r="AM342" s="73">
        <v>74924</v>
      </c>
      <c r="AN342" s="73">
        <v>74924</v>
      </c>
      <c r="AO342" s="73">
        <v>74924</v>
      </c>
      <c r="AP342" s="73">
        <v>74924</v>
      </c>
      <c r="AQ342" s="73">
        <v>74924</v>
      </c>
      <c r="AR342" s="270">
        <f t="shared" si="190"/>
        <v>74924</v>
      </c>
      <c r="AS342" s="73">
        <v>75878</v>
      </c>
      <c r="AT342" s="73">
        <v>75878</v>
      </c>
      <c r="AU342" s="73">
        <v>75878</v>
      </c>
      <c r="AV342" s="73">
        <v>75878</v>
      </c>
      <c r="AW342" s="73">
        <v>75878</v>
      </c>
      <c r="AX342" s="73">
        <v>75878</v>
      </c>
      <c r="AY342" s="73">
        <v>75878</v>
      </c>
      <c r="AZ342" s="73">
        <v>75878</v>
      </c>
      <c r="BA342" s="270">
        <f t="shared" si="191"/>
        <v>75878</v>
      </c>
      <c r="BB342" s="73">
        <v>75908</v>
      </c>
      <c r="BC342" s="73">
        <v>75908</v>
      </c>
      <c r="BD342" s="73">
        <v>75908</v>
      </c>
      <c r="BE342" s="73">
        <v>75908</v>
      </c>
      <c r="BF342" s="73">
        <v>75908</v>
      </c>
      <c r="BG342" s="73">
        <v>75908</v>
      </c>
      <c r="BH342" s="73">
        <v>75908</v>
      </c>
      <c r="BI342" s="270">
        <f t="shared" si="192"/>
        <v>75908</v>
      </c>
      <c r="BJ342" s="73">
        <v>74485</v>
      </c>
      <c r="BK342" s="73">
        <v>74485</v>
      </c>
      <c r="BL342" s="270">
        <f t="shared" si="193"/>
        <v>74485</v>
      </c>
      <c r="BM342" s="73">
        <v>74123</v>
      </c>
      <c r="BN342" s="73">
        <v>74123</v>
      </c>
      <c r="BO342" s="73">
        <v>74123</v>
      </c>
      <c r="BP342" s="73">
        <v>74123</v>
      </c>
      <c r="BQ342" s="73">
        <v>74123</v>
      </c>
      <c r="BR342" s="73">
        <v>74123</v>
      </c>
      <c r="BS342" s="73">
        <v>74123</v>
      </c>
      <c r="BT342" s="73">
        <v>74123</v>
      </c>
      <c r="BU342" s="73">
        <v>74123</v>
      </c>
      <c r="BV342" s="73">
        <v>74123</v>
      </c>
      <c r="BW342" s="270">
        <f t="shared" si="194"/>
        <v>74123</v>
      </c>
      <c r="BX342" s="73">
        <v>77046</v>
      </c>
      <c r="BY342" s="73">
        <v>77046</v>
      </c>
      <c r="BZ342" s="73">
        <v>77046</v>
      </c>
      <c r="CA342" s="73">
        <v>77046</v>
      </c>
      <c r="CB342" s="73">
        <v>77046</v>
      </c>
      <c r="CC342" s="73">
        <v>77046</v>
      </c>
      <c r="CD342" s="73">
        <v>77046</v>
      </c>
      <c r="CE342" s="73">
        <v>77046</v>
      </c>
      <c r="CF342" s="270">
        <f t="shared" si="195"/>
        <v>77046</v>
      </c>
      <c r="CG342" s="73">
        <v>73961</v>
      </c>
      <c r="CH342" s="73">
        <v>73961</v>
      </c>
      <c r="CI342" s="73">
        <v>73961</v>
      </c>
      <c r="CJ342" s="73">
        <v>73961</v>
      </c>
      <c r="CK342" s="73">
        <v>73961</v>
      </c>
      <c r="CL342" s="73">
        <v>73961</v>
      </c>
      <c r="CM342" s="73">
        <v>73961</v>
      </c>
      <c r="CN342" s="73">
        <v>73961</v>
      </c>
      <c r="CO342" s="73">
        <v>73961</v>
      </c>
      <c r="CP342" s="270">
        <f t="shared" si="196"/>
        <v>73961</v>
      </c>
      <c r="CQ342" s="73">
        <v>74209</v>
      </c>
      <c r="CR342" s="73">
        <v>74209</v>
      </c>
      <c r="CS342" s="73">
        <v>74209</v>
      </c>
      <c r="CT342" s="73">
        <v>74209</v>
      </c>
      <c r="CU342" s="73">
        <v>74209</v>
      </c>
      <c r="CV342" s="73">
        <v>74209</v>
      </c>
      <c r="CW342" s="73">
        <v>74209</v>
      </c>
      <c r="CX342" s="73">
        <v>74209</v>
      </c>
      <c r="CY342" s="73">
        <v>74209</v>
      </c>
      <c r="CZ342" s="73">
        <v>74209</v>
      </c>
      <c r="DA342" s="270">
        <f t="shared" si="197"/>
        <v>74209</v>
      </c>
      <c r="DB342" s="73">
        <v>72828</v>
      </c>
      <c r="DC342" s="73">
        <v>72828</v>
      </c>
      <c r="DD342" s="270">
        <f t="shared" si="198"/>
        <v>72828</v>
      </c>
      <c r="DE342" s="73">
        <v>74755</v>
      </c>
      <c r="DF342" s="73">
        <v>74755</v>
      </c>
      <c r="DG342" s="73">
        <v>74755</v>
      </c>
      <c r="DH342" s="73">
        <v>74755</v>
      </c>
      <c r="DI342" s="73">
        <v>74755</v>
      </c>
      <c r="DJ342" s="73">
        <v>74755</v>
      </c>
      <c r="DK342" s="73">
        <v>74755</v>
      </c>
      <c r="DL342" s="73">
        <v>74755</v>
      </c>
      <c r="DM342" s="73">
        <v>74755</v>
      </c>
      <c r="DN342" s="73">
        <v>74755</v>
      </c>
      <c r="DO342" s="270">
        <f t="shared" si="199"/>
        <v>74755</v>
      </c>
      <c r="DP342" s="73">
        <v>74385</v>
      </c>
      <c r="DQ342" s="73">
        <v>74385</v>
      </c>
      <c r="DR342" s="73">
        <v>74385</v>
      </c>
      <c r="DS342" s="73">
        <v>74385</v>
      </c>
      <c r="DT342" s="73">
        <v>74385</v>
      </c>
      <c r="DU342" s="73">
        <v>74385</v>
      </c>
      <c r="DV342" s="73">
        <v>74385</v>
      </c>
      <c r="DW342" s="73">
        <v>74385</v>
      </c>
      <c r="DX342" s="73">
        <v>74385</v>
      </c>
      <c r="DY342" s="73">
        <v>74385</v>
      </c>
      <c r="DZ342" s="270">
        <f t="shared" si="200"/>
        <v>74385</v>
      </c>
      <c r="EA342" s="73">
        <v>74892</v>
      </c>
      <c r="EB342" s="73">
        <v>74892</v>
      </c>
      <c r="EC342" s="73">
        <v>74892</v>
      </c>
      <c r="ED342" s="73">
        <v>74892</v>
      </c>
      <c r="EE342" s="73">
        <v>74892</v>
      </c>
      <c r="EF342" s="73">
        <v>74892</v>
      </c>
      <c r="EG342" s="73">
        <v>74892</v>
      </c>
      <c r="EH342" s="73">
        <v>74892</v>
      </c>
      <c r="EI342" s="73">
        <v>74892</v>
      </c>
      <c r="EJ342" s="73">
        <v>74892</v>
      </c>
      <c r="EK342" s="270">
        <f t="shared" si="201"/>
        <v>74892</v>
      </c>
      <c r="EM342" s="306">
        <f t="shared" si="202"/>
        <v>74806.733333333337</v>
      </c>
      <c r="EN342" s="144" t="str">
        <f t="shared" si="170"/>
        <v>OK</v>
      </c>
      <c r="EO342" s="144" t="str">
        <f t="shared" si="171"/>
        <v>OK</v>
      </c>
      <c r="EP342" s="144" t="str">
        <f t="shared" si="172"/>
        <v>OK</v>
      </c>
      <c r="EQ342" s="144" t="str">
        <f t="shared" si="173"/>
        <v>OK</v>
      </c>
      <c r="ER342" s="144" t="str">
        <f t="shared" si="174"/>
        <v>OK</v>
      </c>
      <c r="ES342" s="144" t="str">
        <f t="shared" si="175"/>
        <v>OK</v>
      </c>
      <c r="ET342" s="144" t="str">
        <f t="shared" si="176"/>
        <v>OK</v>
      </c>
      <c r="EU342" s="144" t="str">
        <f t="shared" si="177"/>
        <v>OK</v>
      </c>
      <c r="EV342" s="144" t="str">
        <f t="shared" si="178"/>
        <v>OK</v>
      </c>
      <c r="EW342" s="144" t="str">
        <f t="shared" si="179"/>
        <v>OK</v>
      </c>
      <c r="EX342" s="144" t="str">
        <f t="shared" si="180"/>
        <v>OK</v>
      </c>
      <c r="EY342" s="144" t="str">
        <f t="shared" si="181"/>
        <v>OK</v>
      </c>
      <c r="EZ342" s="144" t="str">
        <f t="shared" si="182"/>
        <v>OK</v>
      </c>
      <c r="FA342" s="144" t="str">
        <f t="shared" si="183"/>
        <v>OK</v>
      </c>
      <c r="FB342" s="144" t="str">
        <f t="shared" si="184"/>
        <v>OK</v>
      </c>
    </row>
    <row r="343" spans="2:158" ht="14.4" x14ac:dyDescent="0.3">
      <c r="B343" s="144">
        <v>338</v>
      </c>
      <c r="C343" s="68" t="s">
        <v>931</v>
      </c>
      <c r="D343" s="69" t="s">
        <v>932</v>
      </c>
      <c r="E343" s="70" t="s">
        <v>258</v>
      </c>
      <c r="F343" s="73">
        <f t="shared" si="186"/>
        <v>93615</v>
      </c>
      <c r="G343" s="73">
        <f t="shared" si="186"/>
        <v>93615</v>
      </c>
      <c r="H343" s="73">
        <f t="shared" si="186"/>
        <v>93615</v>
      </c>
      <c r="I343" s="73">
        <f t="shared" si="186"/>
        <v>93615</v>
      </c>
      <c r="J343" s="37"/>
      <c r="K343" s="73">
        <v>93615</v>
      </c>
      <c r="L343" s="73">
        <v>93615</v>
      </c>
      <c r="M343" s="73">
        <v>93615</v>
      </c>
      <c r="N343" s="73">
        <v>93615</v>
      </c>
      <c r="O343" s="73">
        <v>93615</v>
      </c>
      <c r="P343" s="73">
        <v>93615</v>
      </c>
      <c r="Q343" s="73">
        <v>93615</v>
      </c>
      <c r="R343" s="270">
        <f t="shared" si="187"/>
        <v>93615</v>
      </c>
      <c r="S343" s="73">
        <v>94119</v>
      </c>
      <c r="T343" s="73">
        <v>94119</v>
      </c>
      <c r="U343" s="73">
        <v>94119</v>
      </c>
      <c r="V343" s="73">
        <v>94119</v>
      </c>
      <c r="W343" s="73">
        <v>94119</v>
      </c>
      <c r="X343" s="73">
        <v>94119</v>
      </c>
      <c r="Y343" s="73">
        <v>94119</v>
      </c>
      <c r="Z343" s="73">
        <v>94119</v>
      </c>
      <c r="AA343" s="270">
        <f t="shared" si="188"/>
        <v>94119</v>
      </c>
      <c r="AB343" s="73">
        <v>96074</v>
      </c>
      <c r="AC343" s="73">
        <v>96074</v>
      </c>
      <c r="AD343" s="73">
        <v>96074</v>
      </c>
      <c r="AE343" s="270">
        <f t="shared" si="189"/>
        <v>96074</v>
      </c>
      <c r="AF343" s="73">
        <v>94627</v>
      </c>
      <c r="AG343" s="73">
        <v>94627</v>
      </c>
      <c r="AH343" s="73">
        <v>94627</v>
      </c>
      <c r="AI343" s="73">
        <v>94627</v>
      </c>
      <c r="AJ343" s="73">
        <v>94627</v>
      </c>
      <c r="AK343" s="73">
        <v>94627</v>
      </c>
      <c r="AL343" s="73">
        <v>94627</v>
      </c>
      <c r="AM343" s="73">
        <v>94627</v>
      </c>
      <c r="AN343" s="73">
        <v>94627</v>
      </c>
      <c r="AO343" s="73">
        <v>94627</v>
      </c>
      <c r="AP343" s="73">
        <v>94627</v>
      </c>
      <c r="AQ343" s="73">
        <v>94627</v>
      </c>
      <c r="AR343" s="270">
        <f t="shared" si="190"/>
        <v>94627</v>
      </c>
      <c r="AS343" s="73">
        <v>95861</v>
      </c>
      <c r="AT343" s="73">
        <v>95861</v>
      </c>
      <c r="AU343" s="73">
        <v>95861</v>
      </c>
      <c r="AV343" s="73">
        <v>95861</v>
      </c>
      <c r="AW343" s="73">
        <v>95861</v>
      </c>
      <c r="AX343" s="73">
        <v>95861</v>
      </c>
      <c r="AY343" s="73">
        <v>95861</v>
      </c>
      <c r="AZ343" s="73">
        <v>95861</v>
      </c>
      <c r="BA343" s="270">
        <f t="shared" si="191"/>
        <v>95861</v>
      </c>
      <c r="BB343" s="73">
        <v>95897</v>
      </c>
      <c r="BC343" s="73">
        <v>95897</v>
      </c>
      <c r="BD343" s="73">
        <v>95897</v>
      </c>
      <c r="BE343" s="73">
        <v>95897</v>
      </c>
      <c r="BF343" s="73">
        <v>95897</v>
      </c>
      <c r="BG343" s="73">
        <v>95897</v>
      </c>
      <c r="BH343" s="73">
        <v>95897</v>
      </c>
      <c r="BI343" s="270">
        <f t="shared" si="192"/>
        <v>95897</v>
      </c>
      <c r="BJ343" s="73">
        <v>94063</v>
      </c>
      <c r="BK343" s="73">
        <v>94063</v>
      </c>
      <c r="BL343" s="270">
        <f t="shared" si="193"/>
        <v>94063</v>
      </c>
      <c r="BM343" s="73">
        <v>93595</v>
      </c>
      <c r="BN343" s="73">
        <v>93595</v>
      </c>
      <c r="BO343" s="73">
        <v>93595</v>
      </c>
      <c r="BP343" s="73">
        <v>93595</v>
      </c>
      <c r="BQ343" s="73">
        <v>93595</v>
      </c>
      <c r="BR343" s="73">
        <v>93595</v>
      </c>
      <c r="BS343" s="73">
        <v>93595</v>
      </c>
      <c r="BT343" s="73">
        <v>93595</v>
      </c>
      <c r="BU343" s="73">
        <v>93595</v>
      </c>
      <c r="BV343" s="73">
        <v>93595</v>
      </c>
      <c r="BW343" s="270">
        <f t="shared" si="194"/>
        <v>93595</v>
      </c>
      <c r="BX343" s="73">
        <v>97366</v>
      </c>
      <c r="BY343" s="73">
        <v>97366</v>
      </c>
      <c r="BZ343" s="73">
        <v>97366</v>
      </c>
      <c r="CA343" s="73">
        <v>97366</v>
      </c>
      <c r="CB343" s="73">
        <v>97366</v>
      </c>
      <c r="CC343" s="73">
        <v>97366</v>
      </c>
      <c r="CD343" s="73">
        <v>97366</v>
      </c>
      <c r="CE343" s="73">
        <v>97366</v>
      </c>
      <c r="CF343" s="270">
        <f t="shared" si="195"/>
        <v>97366</v>
      </c>
      <c r="CG343" s="73">
        <v>93386</v>
      </c>
      <c r="CH343" s="73">
        <v>93386</v>
      </c>
      <c r="CI343" s="73">
        <v>93386</v>
      </c>
      <c r="CJ343" s="73">
        <v>93386</v>
      </c>
      <c r="CK343" s="73">
        <v>93386</v>
      </c>
      <c r="CL343" s="73">
        <v>93386</v>
      </c>
      <c r="CM343" s="73">
        <v>93386</v>
      </c>
      <c r="CN343" s="73">
        <v>93386</v>
      </c>
      <c r="CO343" s="73">
        <v>93386</v>
      </c>
      <c r="CP343" s="270">
        <f t="shared" si="196"/>
        <v>93386</v>
      </c>
      <c r="CQ343" s="73">
        <v>93711</v>
      </c>
      <c r="CR343" s="73">
        <v>93711</v>
      </c>
      <c r="CS343" s="73">
        <v>93711</v>
      </c>
      <c r="CT343" s="73">
        <v>93711</v>
      </c>
      <c r="CU343" s="73">
        <v>93711</v>
      </c>
      <c r="CV343" s="73">
        <v>93711</v>
      </c>
      <c r="CW343" s="73">
        <v>93711</v>
      </c>
      <c r="CX343" s="73">
        <v>93711</v>
      </c>
      <c r="CY343" s="73">
        <v>93711</v>
      </c>
      <c r="CZ343" s="73">
        <v>93711</v>
      </c>
      <c r="DA343" s="270">
        <f t="shared" si="197"/>
        <v>93711</v>
      </c>
      <c r="DB343" s="73">
        <v>91927</v>
      </c>
      <c r="DC343" s="73">
        <v>91927</v>
      </c>
      <c r="DD343" s="270">
        <f t="shared" si="198"/>
        <v>91927</v>
      </c>
      <c r="DE343" s="73">
        <v>94410</v>
      </c>
      <c r="DF343" s="73">
        <v>94410</v>
      </c>
      <c r="DG343" s="73">
        <v>94410</v>
      </c>
      <c r="DH343" s="73">
        <v>94410</v>
      </c>
      <c r="DI343" s="73">
        <v>94410</v>
      </c>
      <c r="DJ343" s="73">
        <v>94410</v>
      </c>
      <c r="DK343" s="73">
        <v>94410</v>
      </c>
      <c r="DL343" s="73">
        <v>94410</v>
      </c>
      <c r="DM343" s="73">
        <v>94410</v>
      </c>
      <c r="DN343" s="73">
        <v>94410</v>
      </c>
      <c r="DO343" s="270">
        <f t="shared" si="199"/>
        <v>94410</v>
      </c>
      <c r="DP343" s="73">
        <v>93936</v>
      </c>
      <c r="DQ343" s="73">
        <v>93936</v>
      </c>
      <c r="DR343" s="73">
        <v>93936</v>
      </c>
      <c r="DS343" s="73">
        <v>93936</v>
      </c>
      <c r="DT343" s="73">
        <v>93936</v>
      </c>
      <c r="DU343" s="73">
        <v>93936</v>
      </c>
      <c r="DV343" s="73">
        <v>93936</v>
      </c>
      <c r="DW343" s="73">
        <v>93936</v>
      </c>
      <c r="DX343" s="73">
        <v>93936</v>
      </c>
      <c r="DY343" s="73">
        <v>93936</v>
      </c>
      <c r="DZ343" s="270">
        <f t="shared" si="200"/>
        <v>93936</v>
      </c>
      <c r="EA343" s="73">
        <v>94586</v>
      </c>
      <c r="EB343" s="73">
        <v>94586</v>
      </c>
      <c r="EC343" s="73">
        <v>94586</v>
      </c>
      <c r="ED343" s="73">
        <v>94586</v>
      </c>
      <c r="EE343" s="73">
        <v>94586</v>
      </c>
      <c r="EF343" s="73">
        <v>94586</v>
      </c>
      <c r="EG343" s="73">
        <v>94586</v>
      </c>
      <c r="EH343" s="73">
        <v>94586</v>
      </c>
      <c r="EI343" s="73">
        <v>94586</v>
      </c>
      <c r="EJ343" s="73">
        <v>94586</v>
      </c>
      <c r="EK343" s="270">
        <f t="shared" si="201"/>
        <v>94586</v>
      </c>
      <c r="EM343" s="306">
        <f t="shared" si="202"/>
        <v>94478.2</v>
      </c>
      <c r="EN343" s="144" t="str">
        <f t="shared" si="170"/>
        <v>OK</v>
      </c>
      <c r="EO343" s="144" t="str">
        <f t="shared" si="171"/>
        <v>OK</v>
      </c>
      <c r="EP343" s="144" t="str">
        <f t="shared" si="172"/>
        <v>OK</v>
      </c>
      <c r="EQ343" s="144" t="str">
        <f t="shared" si="173"/>
        <v>OK</v>
      </c>
      <c r="ER343" s="144" t="str">
        <f t="shared" si="174"/>
        <v>OK</v>
      </c>
      <c r="ES343" s="144" t="str">
        <f t="shared" si="175"/>
        <v>OK</v>
      </c>
      <c r="ET343" s="144" t="str">
        <f t="shared" si="176"/>
        <v>OK</v>
      </c>
      <c r="EU343" s="144" t="str">
        <f t="shared" si="177"/>
        <v>OK</v>
      </c>
      <c r="EV343" s="144" t="str">
        <f t="shared" si="178"/>
        <v>OK</v>
      </c>
      <c r="EW343" s="144" t="str">
        <f t="shared" si="179"/>
        <v>OK</v>
      </c>
      <c r="EX343" s="144" t="str">
        <f t="shared" si="180"/>
        <v>OK</v>
      </c>
      <c r="EY343" s="144" t="str">
        <f t="shared" si="181"/>
        <v>OK</v>
      </c>
      <c r="EZ343" s="144" t="str">
        <f t="shared" si="182"/>
        <v>OK</v>
      </c>
      <c r="FA343" s="144" t="str">
        <f t="shared" si="183"/>
        <v>OK</v>
      </c>
      <c r="FB343" s="144" t="str">
        <f t="shared" si="184"/>
        <v>OK</v>
      </c>
    </row>
    <row r="344" spans="2:158" ht="14.4" x14ac:dyDescent="0.3">
      <c r="B344" s="144">
        <v>339</v>
      </c>
      <c r="C344" s="68" t="s">
        <v>933</v>
      </c>
      <c r="D344" s="69" t="s">
        <v>934</v>
      </c>
      <c r="E344" s="70" t="s">
        <v>258</v>
      </c>
      <c r="F344" s="73">
        <f t="shared" si="186"/>
        <v>74586</v>
      </c>
      <c r="G344" s="73">
        <f t="shared" si="186"/>
        <v>74586</v>
      </c>
      <c r="H344" s="73">
        <f t="shared" si="186"/>
        <v>74586</v>
      </c>
      <c r="I344" s="73">
        <f t="shared" si="186"/>
        <v>74586</v>
      </c>
      <c r="J344" s="37"/>
      <c r="K344" s="73">
        <v>74586</v>
      </c>
      <c r="L344" s="73">
        <v>74586</v>
      </c>
      <c r="M344" s="73">
        <v>74586</v>
      </c>
      <c r="N344" s="73">
        <v>74586</v>
      </c>
      <c r="O344" s="73">
        <v>74586</v>
      </c>
      <c r="P344" s="73">
        <v>74586</v>
      </c>
      <c r="Q344" s="73">
        <v>74586</v>
      </c>
      <c r="R344" s="270">
        <f t="shared" si="187"/>
        <v>74586</v>
      </c>
      <c r="S344" s="73">
        <v>75122</v>
      </c>
      <c r="T344" s="73">
        <v>75122</v>
      </c>
      <c r="U344" s="73">
        <v>75122</v>
      </c>
      <c r="V344" s="73">
        <v>75122</v>
      </c>
      <c r="W344" s="73">
        <v>75122</v>
      </c>
      <c r="X344" s="73">
        <v>75122</v>
      </c>
      <c r="Y344" s="73">
        <v>75122</v>
      </c>
      <c r="Z344" s="73">
        <v>75122</v>
      </c>
      <c r="AA344" s="270">
        <f t="shared" si="188"/>
        <v>75122</v>
      </c>
      <c r="AB344" s="73">
        <v>77194</v>
      </c>
      <c r="AC344" s="73">
        <v>77194</v>
      </c>
      <c r="AD344" s="73">
        <v>77194</v>
      </c>
      <c r="AE344" s="270">
        <f t="shared" si="189"/>
        <v>77194</v>
      </c>
      <c r="AF344" s="73">
        <v>75659</v>
      </c>
      <c r="AG344" s="73">
        <v>75659</v>
      </c>
      <c r="AH344" s="73">
        <v>75659</v>
      </c>
      <c r="AI344" s="73">
        <v>75659</v>
      </c>
      <c r="AJ344" s="73">
        <v>75659</v>
      </c>
      <c r="AK344" s="73">
        <v>75659</v>
      </c>
      <c r="AL344" s="73">
        <v>75659</v>
      </c>
      <c r="AM344" s="73">
        <v>75659</v>
      </c>
      <c r="AN344" s="73">
        <v>75659</v>
      </c>
      <c r="AO344" s="73">
        <v>75659</v>
      </c>
      <c r="AP344" s="73">
        <v>75659</v>
      </c>
      <c r="AQ344" s="73">
        <v>75659</v>
      </c>
      <c r="AR344" s="270">
        <f t="shared" si="190"/>
        <v>75659</v>
      </c>
      <c r="AS344" s="73">
        <v>76967</v>
      </c>
      <c r="AT344" s="73">
        <v>76967</v>
      </c>
      <c r="AU344" s="73">
        <v>76967</v>
      </c>
      <c r="AV344" s="73">
        <v>76967</v>
      </c>
      <c r="AW344" s="73">
        <v>76967</v>
      </c>
      <c r="AX344" s="73">
        <v>76967</v>
      </c>
      <c r="AY344" s="73">
        <v>76967</v>
      </c>
      <c r="AZ344" s="73">
        <v>76967</v>
      </c>
      <c r="BA344" s="270">
        <f t="shared" si="191"/>
        <v>76967</v>
      </c>
      <c r="BB344" s="73">
        <v>77007</v>
      </c>
      <c r="BC344" s="73">
        <v>77007</v>
      </c>
      <c r="BD344" s="73">
        <v>77007</v>
      </c>
      <c r="BE344" s="73">
        <v>77007</v>
      </c>
      <c r="BF344" s="73">
        <v>77007</v>
      </c>
      <c r="BG344" s="73">
        <v>77007</v>
      </c>
      <c r="BH344" s="73">
        <v>77007</v>
      </c>
      <c r="BI344" s="270">
        <f t="shared" si="192"/>
        <v>77007</v>
      </c>
      <c r="BJ344" s="73">
        <v>75059</v>
      </c>
      <c r="BK344" s="73">
        <v>75059</v>
      </c>
      <c r="BL344" s="270">
        <f t="shared" si="193"/>
        <v>75059</v>
      </c>
      <c r="BM344" s="73">
        <v>74564</v>
      </c>
      <c r="BN344" s="73">
        <v>74564</v>
      </c>
      <c r="BO344" s="73">
        <v>74564</v>
      </c>
      <c r="BP344" s="73">
        <v>74564</v>
      </c>
      <c r="BQ344" s="73">
        <v>74564</v>
      </c>
      <c r="BR344" s="73">
        <v>74564</v>
      </c>
      <c r="BS344" s="73">
        <v>74564</v>
      </c>
      <c r="BT344" s="73">
        <v>74564</v>
      </c>
      <c r="BU344" s="73">
        <v>74564</v>
      </c>
      <c r="BV344" s="73">
        <v>74564</v>
      </c>
      <c r="BW344" s="270">
        <f t="shared" si="194"/>
        <v>74564</v>
      </c>
      <c r="BX344" s="73">
        <v>78563</v>
      </c>
      <c r="BY344" s="73">
        <v>78563</v>
      </c>
      <c r="BZ344" s="73">
        <v>78563</v>
      </c>
      <c r="CA344" s="73">
        <v>78563</v>
      </c>
      <c r="CB344" s="73">
        <v>78563</v>
      </c>
      <c r="CC344" s="73">
        <v>78563</v>
      </c>
      <c r="CD344" s="73">
        <v>78563</v>
      </c>
      <c r="CE344" s="73">
        <v>78563</v>
      </c>
      <c r="CF344" s="270">
        <f t="shared" si="195"/>
        <v>78563</v>
      </c>
      <c r="CG344" s="73">
        <v>74343</v>
      </c>
      <c r="CH344" s="73">
        <v>74343</v>
      </c>
      <c r="CI344" s="73">
        <v>74343</v>
      </c>
      <c r="CJ344" s="73">
        <v>74343</v>
      </c>
      <c r="CK344" s="73">
        <v>74343</v>
      </c>
      <c r="CL344" s="73">
        <v>74343</v>
      </c>
      <c r="CM344" s="73">
        <v>74343</v>
      </c>
      <c r="CN344" s="73">
        <v>74343</v>
      </c>
      <c r="CO344" s="73">
        <v>74343</v>
      </c>
      <c r="CP344" s="270">
        <f t="shared" si="196"/>
        <v>74343</v>
      </c>
      <c r="CQ344" s="73">
        <v>74688</v>
      </c>
      <c r="CR344" s="73">
        <v>74688</v>
      </c>
      <c r="CS344" s="73">
        <v>74688</v>
      </c>
      <c r="CT344" s="73">
        <v>74688</v>
      </c>
      <c r="CU344" s="73">
        <v>74688</v>
      </c>
      <c r="CV344" s="73">
        <v>74688</v>
      </c>
      <c r="CW344" s="73">
        <v>74688</v>
      </c>
      <c r="CX344" s="73">
        <v>74688</v>
      </c>
      <c r="CY344" s="73">
        <v>74688</v>
      </c>
      <c r="CZ344" s="73">
        <v>74688</v>
      </c>
      <c r="DA344" s="270">
        <f t="shared" si="197"/>
        <v>74688</v>
      </c>
      <c r="DB344" s="73">
        <v>72796</v>
      </c>
      <c r="DC344" s="73">
        <v>72796</v>
      </c>
      <c r="DD344" s="270">
        <f t="shared" si="198"/>
        <v>72796</v>
      </c>
      <c r="DE344" s="73">
        <v>75431</v>
      </c>
      <c r="DF344" s="73">
        <v>75431</v>
      </c>
      <c r="DG344" s="73">
        <v>75431</v>
      </c>
      <c r="DH344" s="73">
        <v>75431</v>
      </c>
      <c r="DI344" s="73">
        <v>75431</v>
      </c>
      <c r="DJ344" s="73">
        <v>75431</v>
      </c>
      <c r="DK344" s="73">
        <v>75431</v>
      </c>
      <c r="DL344" s="73">
        <v>75431</v>
      </c>
      <c r="DM344" s="73">
        <v>75431</v>
      </c>
      <c r="DN344" s="73">
        <v>75431</v>
      </c>
      <c r="DO344" s="270">
        <f t="shared" si="199"/>
        <v>75431</v>
      </c>
      <c r="DP344" s="73">
        <v>74927</v>
      </c>
      <c r="DQ344" s="73">
        <v>74927</v>
      </c>
      <c r="DR344" s="73">
        <v>74927</v>
      </c>
      <c r="DS344" s="73">
        <v>74927</v>
      </c>
      <c r="DT344" s="73">
        <v>74927</v>
      </c>
      <c r="DU344" s="73">
        <v>74927</v>
      </c>
      <c r="DV344" s="73">
        <v>74927</v>
      </c>
      <c r="DW344" s="73">
        <v>74927</v>
      </c>
      <c r="DX344" s="73">
        <v>74927</v>
      </c>
      <c r="DY344" s="73">
        <v>74927</v>
      </c>
      <c r="DZ344" s="270">
        <f t="shared" si="200"/>
        <v>74927</v>
      </c>
      <c r="EA344" s="73">
        <v>75614</v>
      </c>
      <c r="EB344" s="73">
        <v>75614</v>
      </c>
      <c r="EC344" s="73">
        <v>75614</v>
      </c>
      <c r="ED344" s="73">
        <v>75614</v>
      </c>
      <c r="EE344" s="73">
        <v>75614</v>
      </c>
      <c r="EF344" s="73">
        <v>75614</v>
      </c>
      <c r="EG344" s="73">
        <v>75614</v>
      </c>
      <c r="EH344" s="73">
        <v>75614</v>
      </c>
      <c r="EI344" s="73">
        <v>75614</v>
      </c>
      <c r="EJ344" s="73">
        <v>75614</v>
      </c>
      <c r="EK344" s="270">
        <f t="shared" si="201"/>
        <v>75614</v>
      </c>
      <c r="EM344" s="306">
        <f t="shared" si="202"/>
        <v>75501.333333333328</v>
      </c>
      <c r="EN344" s="144" t="str">
        <f t="shared" si="170"/>
        <v>OK</v>
      </c>
      <c r="EO344" s="144" t="str">
        <f t="shared" si="171"/>
        <v>OK</v>
      </c>
      <c r="EP344" s="144" t="str">
        <f t="shared" si="172"/>
        <v>OK</v>
      </c>
      <c r="EQ344" s="144" t="str">
        <f t="shared" si="173"/>
        <v>OK</v>
      </c>
      <c r="ER344" s="144" t="str">
        <f t="shared" si="174"/>
        <v>OK</v>
      </c>
      <c r="ES344" s="144" t="str">
        <f t="shared" si="175"/>
        <v>OK</v>
      </c>
      <c r="ET344" s="144" t="str">
        <f t="shared" si="176"/>
        <v>OK</v>
      </c>
      <c r="EU344" s="144" t="str">
        <f t="shared" si="177"/>
        <v>OK</v>
      </c>
      <c r="EV344" s="144" t="str">
        <f t="shared" si="178"/>
        <v>OK</v>
      </c>
      <c r="EW344" s="144" t="str">
        <f t="shared" si="179"/>
        <v>OK</v>
      </c>
      <c r="EX344" s="144" t="str">
        <f t="shared" si="180"/>
        <v>OK</v>
      </c>
      <c r="EY344" s="144" t="str">
        <f t="shared" si="181"/>
        <v>OK</v>
      </c>
      <c r="EZ344" s="144" t="str">
        <f t="shared" si="182"/>
        <v>OK</v>
      </c>
      <c r="FA344" s="144" t="str">
        <f t="shared" si="183"/>
        <v>OK</v>
      </c>
      <c r="FB344" s="144" t="str">
        <f t="shared" si="184"/>
        <v>OK</v>
      </c>
    </row>
    <row r="345" spans="2:158" ht="14.4" x14ac:dyDescent="0.3">
      <c r="B345" s="144">
        <v>340</v>
      </c>
      <c r="C345" s="68" t="s">
        <v>935</v>
      </c>
      <c r="D345" s="69" t="s">
        <v>936</v>
      </c>
      <c r="E345" s="70" t="s">
        <v>258</v>
      </c>
      <c r="F345" s="73">
        <f t="shared" ref="F345:I364" si="203">INDEX($K345:$EK345,MATCH(F$4,$K$4:$EK$4,0))</f>
        <v>92265</v>
      </c>
      <c r="G345" s="73">
        <f t="shared" si="203"/>
        <v>92265</v>
      </c>
      <c r="H345" s="73">
        <f t="shared" si="203"/>
        <v>92265</v>
      </c>
      <c r="I345" s="73">
        <f t="shared" si="203"/>
        <v>92265</v>
      </c>
      <c r="J345" s="37"/>
      <c r="K345" s="73">
        <v>92265</v>
      </c>
      <c r="L345" s="73">
        <v>92265</v>
      </c>
      <c r="M345" s="73">
        <v>92265</v>
      </c>
      <c r="N345" s="73">
        <v>92265</v>
      </c>
      <c r="O345" s="73">
        <v>92265</v>
      </c>
      <c r="P345" s="73">
        <v>92265</v>
      </c>
      <c r="Q345" s="73">
        <v>92265</v>
      </c>
      <c r="R345" s="270">
        <f t="shared" si="187"/>
        <v>92265</v>
      </c>
      <c r="S345" s="73">
        <v>93090</v>
      </c>
      <c r="T345" s="73">
        <v>93090</v>
      </c>
      <c r="U345" s="73">
        <v>93090</v>
      </c>
      <c r="V345" s="73">
        <v>93090</v>
      </c>
      <c r="W345" s="73">
        <v>93090</v>
      </c>
      <c r="X345" s="73">
        <v>93090</v>
      </c>
      <c r="Y345" s="73">
        <v>93090</v>
      </c>
      <c r="Z345" s="73">
        <v>93090</v>
      </c>
      <c r="AA345" s="270">
        <f t="shared" si="188"/>
        <v>93090</v>
      </c>
      <c r="AB345" s="73">
        <v>96283</v>
      </c>
      <c r="AC345" s="73">
        <v>96283</v>
      </c>
      <c r="AD345" s="73">
        <v>96283</v>
      </c>
      <c r="AE345" s="270">
        <f t="shared" si="189"/>
        <v>96283</v>
      </c>
      <c r="AF345" s="73">
        <v>93919</v>
      </c>
      <c r="AG345" s="73">
        <v>93919</v>
      </c>
      <c r="AH345" s="73">
        <v>93919</v>
      </c>
      <c r="AI345" s="73">
        <v>93919</v>
      </c>
      <c r="AJ345" s="73">
        <v>93919</v>
      </c>
      <c r="AK345" s="73">
        <v>93919</v>
      </c>
      <c r="AL345" s="73">
        <v>93919</v>
      </c>
      <c r="AM345" s="73">
        <v>93919</v>
      </c>
      <c r="AN345" s="73">
        <v>93919</v>
      </c>
      <c r="AO345" s="73">
        <v>93919</v>
      </c>
      <c r="AP345" s="73">
        <v>93919</v>
      </c>
      <c r="AQ345" s="73">
        <v>93919</v>
      </c>
      <c r="AR345" s="270">
        <f t="shared" si="190"/>
        <v>93919</v>
      </c>
      <c r="AS345" s="73">
        <v>95933</v>
      </c>
      <c r="AT345" s="73">
        <v>95933</v>
      </c>
      <c r="AU345" s="73">
        <v>95933</v>
      </c>
      <c r="AV345" s="73">
        <v>95933</v>
      </c>
      <c r="AW345" s="73">
        <v>95933</v>
      </c>
      <c r="AX345" s="73">
        <v>95933</v>
      </c>
      <c r="AY345" s="73">
        <v>95933</v>
      </c>
      <c r="AZ345" s="73">
        <v>95933</v>
      </c>
      <c r="BA345" s="270">
        <f t="shared" si="191"/>
        <v>95933</v>
      </c>
      <c r="BB345" s="73">
        <v>95995</v>
      </c>
      <c r="BC345" s="73">
        <v>95995</v>
      </c>
      <c r="BD345" s="73">
        <v>95995</v>
      </c>
      <c r="BE345" s="73">
        <v>95995</v>
      </c>
      <c r="BF345" s="73">
        <v>95995</v>
      </c>
      <c r="BG345" s="73">
        <v>95995</v>
      </c>
      <c r="BH345" s="73">
        <v>95995</v>
      </c>
      <c r="BI345" s="270">
        <f t="shared" si="192"/>
        <v>95995</v>
      </c>
      <c r="BJ345" s="73">
        <v>92996</v>
      </c>
      <c r="BK345" s="73">
        <v>92996</v>
      </c>
      <c r="BL345" s="270">
        <f t="shared" si="193"/>
        <v>92996</v>
      </c>
      <c r="BM345" s="73">
        <v>92232</v>
      </c>
      <c r="BN345" s="73">
        <v>92232</v>
      </c>
      <c r="BO345" s="73">
        <v>92232</v>
      </c>
      <c r="BP345" s="73">
        <v>92232</v>
      </c>
      <c r="BQ345" s="73">
        <v>92232</v>
      </c>
      <c r="BR345" s="73">
        <v>92232</v>
      </c>
      <c r="BS345" s="73">
        <v>92232</v>
      </c>
      <c r="BT345" s="73">
        <v>92232</v>
      </c>
      <c r="BU345" s="73">
        <v>92232</v>
      </c>
      <c r="BV345" s="73">
        <v>92232</v>
      </c>
      <c r="BW345" s="270">
        <f t="shared" si="194"/>
        <v>92232</v>
      </c>
      <c r="BX345" s="73">
        <v>98391</v>
      </c>
      <c r="BY345" s="73">
        <v>98391</v>
      </c>
      <c r="BZ345" s="73">
        <v>98391</v>
      </c>
      <c r="CA345" s="73">
        <v>98391</v>
      </c>
      <c r="CB345" s="73">
        <v>98391</v>
      </c>
      <c r="CC345" s="73">
        <v>98391</v>
      </c>
      <c r="CD345" s="73">
        <v>98391</v>
      </c>
      <c r="CE345" s="73">
        <v>98391</v>
      </c>
      <c r="CF345" s="270">
        <f t="shared" si="195"/>
        <v>98391</v>
      </c>
      <c r="CG345" s="73">
        <v>91894</v>
      </c>
      <c r="CH345" s="73">
        <v>91894</v>
      </c>
      <c r="CI345" s="73">
        <v>91894</v>
      </c>
      <c r="CJ345" s="73">
        <v>91894</v>
      </c>
      <c r="CK345" s="73">
        <v>91894</v>
      </c>
      <c r="CL345" s="73">
        <v>91894</v>
      </c>
      <c r="CM345" s="73">
        <v>91894</v>
      </c>
      <c r="CN345" s="73">
        <v>91894</v>
      </c>
      <c r="CO345" s="73">
        <v>91894</v>
      </c>
      <c r="CP345" s="270">
        <f t="shared" si="196"/>
        <v>91894</v>
      </c>
      <c r="CQ345" s="73">
        <v>92421</v>
      </c>
      <c r="CR345" s="73">
        <v>92421</v>
      </c>
      <c r="CS345" s="73">
        <v>92421</v>
      </c>
      <c r="CT345" s="73">
        <v>92421</v>
      </c>
      <c r="CU345" s="73">
        <v>92421</v>
      </c>
      <c r="CV345" s="73">
        <v>92421</v>
      </c>
      <c r="CW345" s="73">
        <v>92421</v>
      </c>
      <c r="CX345" s="73">
        <v>92421</v>
      </c>
      <c r="CY345" s="73">
        <v>92421</v>
      </c>
      <c r="CZ345" s="73">
        <v>92421</v>
      </c>
      <c r="DA345" s="270">
        <f t="shared" si="197"/>
        <v>92421</v>
      </c>
      <c r="DB345" s="73">
        <v>89510</v>
      </c>
      <c r="DC345" s="73">
        <v>89510</v>
      </c>
      <c r="DD345" s="270">
        <f t="shared" si="198"/>
        <v>89510</v>
      </c>
      <c r="DE345" s="73">
        <v>93564</v>
      </c>
      <c r="DF345" s="73">
        <v>93564</v>
      </c>
      <c r="DG345" s="73">
        <v>93564</v>
      </c>
      <c r="DH345" s="73">
        <v>93564</v>
      </c>
      <c r="DI345" s="73">
        <v>93564</v>
      </c>
      <c r="DJ345" s="73">
        <v>93564</v>
      </c>
      <c r="DK345" s="73">
        <v>93564</v>
      </c>
      <c r="DL345" s="73">
        <v>93564</v>
      </c>
      <c r="DM345" s="73">
        <v>93564</v>
      </c>
      <c r="DN345" s="73">
        <v>93564</v>
      </c>
      <c r="DO345" s="270">
        <f t="shared" si="199"/>
        <v>93564</v>
      </c>
      <c r="DP345" s="73">
        <v>92794</v>
      </c>
      <c r="DQ345" s="73">
        <v>92794</v>
      </c>
      <c r="DR345" s="73">
        <v>92794</v>
      </c>
      <c r="DS345" s="73">
        <v>92794</v>
      </c>
      <c r="DT345" s="73">
        <v>92794</v>
      </c>
      <c r="DU345" s="73">
        <v>92794</v>
      </c>
      <c r="DV345" s="73">
        <v>92794</v>
      </c>
      <c r="DW345" s="73">
        <v>92794</v>
      </c>
      <c r="DX345" s="73">
        <v>92794</v>
      </c>
      <c r="DY345" s="73">
        <v>92794</v>
      </c>
      <c r="DZ345" s="270">
        <f t="shared" si="200"/>
        <v>92794</v>
      </c>
      <c r="EA345" s="73">
        <v>93851</v>
      </c>
      <c r="EB345" s="73">
        <v>93851</v>
      </c>
      <c r="EC345" s="73">
        <v>93851</v>
      </c>
      <c r="ED345" s="73">
        <v>93851</v>
      </c>
      <c r="EE345" s="73">
        <v>93851</v>
      </c>
      <c r="EF345" s="73">
        <v>93851</v>
      </c>
      <c r="EG345" s="73">
        <v>93851</v>
      </c>
      <c r="EH345" s="73">
        <v>93851</v>
      </c>
      <c r="EI345" s="73">
        <v>93851</v>
      </c>
      <c r="EJ345" s="73">
        <v>93851</v>
      </c>
      <c r="EK345" s="270">
        <f t="shared" si="201"/>
        <v>93851</v>
      </c>
      <c r="EM345" s="306">
        <f t="shared" si="202"/>
        <v>93675.866666666669</v>
      </c>
      <c r="EN345" s="144" t="str">
        <f t="shared" si="170"/>
        <v>OK</v>
      </c>
      <c r="EO345" s="144" t="str">
        <f t="shared" si="171"/>
        <v>OK</v>
      </c>
      <c r="EP345" s="144" t="str">
        <f t="shared" si="172"/>
        <v>OK</v>
      </c>
      <c r="EQ345" s="144" t="str">
        <f t="shared" si="173"/>
        <v>OK</v>
      </c>
      <c r="ER345" s="144" t="str">
        <f t="shared" si="174"/>
        <v>OK</v>
      </c>
      <c r="ES345" s="144" t="str">
        <f t="shared" si="175"/>
        <v>OK</v>
      </c>
      <c r="ET345" s="144" t="str">
        <f t="shared" si="176"/>
        <v>OK</v>
      </c>
      <c r="EU345" s="144" t="str">
        <f t="shared" si="177"/>
        <v>OK</v>
      </c>
      <c r="EV345" s="144" t="str">
        <f t="shared" si="178"/>
        <v>OK</v>
      </c>
      <c r="EW345" s="144" t="str">
        <f t="shared" si="179"/>
        <v>OK</v>
      </c>
      <c r="EX345" s="144" t="str">
        <f t="shared" si="180"/>
        <v>OK</v>
      </c>
      <c r="EY345" s="144" t="str">
        <f t="shared" si="181"/>
        <v>OK</v>
      </c>
      <c r="EZ345" s="144" t="str">
        <f t="shared" si="182"/>
        <v>OK</v>
      </c>
      <c r="FA345" s="144" t="str">
        <f t="shared" si="183"/>
        <v>OK</v>
      </c>
      <c r="FB345" s="144" t="str">
        <f t="shared" si="184"/>
        <v>OK</v>
      </c>
    </row>
    <row r="346" spans="2:158" ht="14.4" x14ac:dyDescent="0.3">
      <c r="B346" s="144">
        <v>341</v>
      </c>
      <c r="C346" s="68" t="s">
        <v>937</v>
      </c>
      <c r="D346" s="69" t="s">
        <v>938</v>
      </c>
      <c r="E346" s="70" t="s">
        <v>258</v>
      </c>
      <c r="F346" s="73">
        <f t="shared" si="203"/>
        <v>98392</v>
      </c>
      <c r="G346" s="73">
        <f t="shared" si="203"/>
        <v>98392</v>
      </c>
      <c r="H346" s="73">
        <f t="shared" si="203"/>
        <v>98392</v>
      </c>
      <c r="I346" s="73">
        <f t="shared" si="203"/>
        <v>98392</v>
      </c>
      <c r="J346" s="37"/>
      <c r="K346" s="73">
        <v>98392</v>
      </c>
      <c r="L346" s="73">
        <v>98392</v>
      </c>
      <c r="M346" s="73">
        <v>98392</v>
      </c>
      <c r="N346" s="73">
        <v>98392</v>
      </c>
      <c r="O346" s="73">
        <v>98392</v>
      </c>
      <c r="P346" s="73">
        <v>98392</v>
      </c>
      <c r="Q346" s="73">
        <v>98392</v>
      </c>
      <c r="R346" s="270">
        <f t="shared" si="187"/>
        <v>98392</v>
      </c>
      <c r="S346" s="73">
        <v>99318</v>
      </c>
      <c r="T346" s="73">
        <v>99318</v>
      </c>
      <c r="U346" s="73">
        <v>99318</v>
      </c>
      <c r="V346" s="73">
        <v>99318</v>
      </c>
      <c r="W346" s="73">
        <v>99318</v>
      </c>
      <c r="X346" s="73">
        <v>99318</v>
      </c>
      <c r="Y346" s="73">
        <v>99318</v>
      </c>
      <c r="Z346" s="73">
        <v>99318</v>
      </c>
      <c r="AA346" s="270">
        <f t="shared" si="188"/>
        <v>99318</v>
      </c>
      <c r="AB346" s="73">
        <v>102896</v>
      </c>
      <c r="AC346" s="73">
        <v>102896</v>
      </c>
      <c r="AD346" s="73">
        <v>102896</v>
      </c>
      <c r="AE346" s="270">
        <f t="shared" si="189"/>
        <v>102896</v>
      </c>
      <c r="AF346" s="73">
        <v>100244</v>
      </c>
      <c r="AG346" s="73">
        <v>100244</v>
      </c>
      <c r="AH346" s="73">
        <v>100244</v>
      </c>
      <c r="AI346" s="73">
        <v>100244</v>
      </c>
      <c r="AJ346" s="73">
        <v>100244</v>
      </c>
      <c r="AK346" s="73">
        <v>100244</v>
      </c>
      <c r="AL346" s="73">
        <v>100244</v>
      </c>
      <c r="AM346" s="73">
        <v>100244</v>
      </c>
      <c r="AN346" s="73">
        <v>100244</v>
      </c>
      <c r="AO346" s="73">
        <v>100244</v>
      </c>
      <c r="AP346" s="73">
        <v>100244</v>
      </c>
      <c r="AQ346" s="73">
        <v>100244</v>
      </c>
      <c r="AR346" s="270">
        <f t="shared" si="190"/>
        <v>100244</v>
      </c>
      <c r="AS346" s="73">
        <v>102504</v>
      </c>
      <c r="AT346" s="73">
        <v>102504</v>
      </c>
      <c r="AU346" s="73">
        <v>102504</v>
      </c>
      <c r="AV346" s="73">
        <v>102504</v>
      </c>
      <c r="AW346" s="73">
        <v>102504</v>
      </c>
      <c r="AX346" s="73">
        <v>102504</v>
      </c>
      <c r="AY346" s="73">
        <v>102504</v>
      </c>
      <c r="AZ346" s="73">
        <v>102504</v>
      </c>
      <c r="BA346" s="270">
        <f t="shared" si="191"/>
        <v>102504</v>
      </c>
      <c r="BB346" s="73">
        <v>102572</v>
      </c>
      <c r="BC346" s="73">
        <v>102572</v>
      </c>
      <c r="BD346" s="73">
        <v>102572</v>
      </c>
      <c r="BE346" s="73">
        <v>102572</v>
      </c>
      <c r="BF346" s="73">
        <v>102572</v>
      </c>
      <c r="BG346" s="73">
        <v>102572</v>
      </c>
      <c r="BH346" s="73">
        <v>102572</v>
      </c>
      <c r="BI346" s="270">
        <f t="shared" si="192"/>
        <v>102572</v>
      </c>
      <c r="BJ346" s="73">
        <v>99212</v>
      </c>
      <c r="BK346" s="73">
        <v>99212</v>
      </c>
      <c r="BL346" s="270">
        <f t="shared" si="193"/>
        <v>99212</v>
      </c>
      <c r="BM346" s="73">
        <v>98355</v>
      </c>
      <c r="BN346" s="73">
        <v>98355</v>
      </c>
      <c r="BO346" s="73">
        <v>98355</v>
      </c>
      <c r="BP346" s="73">
        <v>98355</v>
      </c>
      <c r="BQ346" s="73">
        <v>98355</v>
      </c>
      <c r="BR346" s="73">
        <v>98355</v>
      </c>
      <c r="BS346" s="73">
        <v>98355</v>
      </c>
      <c r="BT346" s="73">
        <v>98355</v>
      </c>
      <c r="BU346" s="73">
        <v>98355</v>
      </c>
      <c r="BV346" s="73">
        <v>98355</v>
      </c>
      <c r="BW346" s="270">
        <f t="shared" si="194"/>
        <v>98355</v>
      </c>
      <c r="BX346" s="73">
        <v>105262</v>
      </c>
      <c r="BY346" s="73">
        <v>105262</v>
      </c>
      <c r="BZ346" s="73">
        <v>105262</v>
      </c>
      <c r="CA346" s="73">
        <v>105262</v>
      </c>
      <c r="CB346" s="73">
        <v>105262</v>
      </c>
      <c r="CC346" s="73">
        <v>105262</v>
      </c>
      <c r="CD346" s="73">
        <v>105262</v>
      </c>
      <c r="CE346" s="73">
        <v>105262</v>
      </c>
      <c r="CF346" s="270">
        <f t="shared" si="195"/>
        <v>105262</v>
      </c>
      <c r="CG346" s="73">
        <v>97975</v>
      </c>
      <c r="CH346" s="73">
        <v>97975</v>
      </c>
      <c r="CI346" s="73">
        <v>97975</v>
      </c>
      <c r="CJ346" s="73">
        <v>97975</v>
      </c>
      <c r="CK346" s="73">
        <v>97975</v>
      </c>
      <c r="CL346" s="73">
        <v>97975</v>
      </c>
      <c r="CM346" s="73">
        <v>97975</v>
      </c>
      <c r="CN346" s="73">
        <v>97975</v>
      </c>
      <c r="CO346" s="73">
        <v>97975</v>
      </c>
      <c r="CP346" s="270">
        <f t="shared" si="196"/>
        <v>97975</v>
      </c>
      <c r="CQ346" s="73">
        <v>98567</v>
      </c>
      <c r="CR346" s="73">
        <v>98567</v>
      </c>
      <c r="CS346" s="73">
        <v>98567</v>
      </c>
      <c r="CT346" s="73">
        <v>98567</v>
      </c>
      <c r="CU346" s="73">
        <v>98567</v>
      </c>
      <c r="CV346" s="73">
        <v>98567</v>
      </c>
      <c r="CW346" s="73">
        <v>98567</v>
      </c>
      <c r="CX346" s="73">
        <v>98567</v>
      </c>
      <c r="CY346" s="73">
        <v>98567</v>
      </c>
      <c r="CZ346" s="73">
        <v>98567</v>
      </c>
      <c r="DA346" s="270">
        <f t="shared" si="197"/>
        <v>98567</v>
      </c>
      <c r="DB346" s="73">
        <v>95301</v>
      </c>
      <c r="DC346" s="73">
        <v>95301</v>
      </c>
      <c r="DD346" s="270">
        <f t="shared" si="198"/>
        <v>95301</v>
      </c>
      <c r="DE346" s="73">
        <v>99849</v>
      </c>
      <c r="DF346" s="73">
        <v>99849</v>
      </c>
      <c r="DG346" s="73">
        <v>99849</v>
      </c>
      <c r="DH346" s="73">
        <v>99849</v>
      </c>
      <c r="DI346" s="73">
        <v>99849</v>
      </c>
      <c r="DJ346" s="73">
        <v>99849</v>
      </c>
      <c r="DK346" s="73">
        <v>99849</v>
      </c>
      <c r="DL346" s="73">
        <v>99849</v>
      </c>
      <c r="DM346" s="73">
        <v>99849</v>
      </c>
      <c r="DN346" s="73">
        <v>99849</v>
      </c>
      <c r="DO346" s="270">
        <f t="shared" si="199"/>
        <v>99849</v>
      </c>
      <c r="DP346" s="73">
        <v>98984</v>
      </c>
      <c r="DQ346" s="73">
        <v>98984</v>
      </c>
      <c r="DR346" s="73">
        <v>98984</v>
      </c>
      <c r="DS346" s="73">
        <v>98984</v>
      </c>
      <c r="DT346" s="73">
        <v>98984</v>
      </c>
      <c r="DU346" s="73">
        <v>98984</v>
      </c>
      <c r="DV346" s="73">
        <v>98984</v>
      </c>
      <c r="DW346" s="73">
        <v>98984</v>
      </c>
      <c r="DX346" s="73">
        <v>98984</v>
      </c>
      <c r="DY346" s="73">
        <v>98984</v>
      </c>
      <c r="DZ346" s="270">
        <f t="shared" si="200"/>
        <v>98984</v>
      </c>
      <c r="EA346" s="73">
        <v>100171</v>
      </c>
      <c r="EB346" s="73">
        <v>100171</v>
      </c>
      <c r="EC346" s="73">
        <v>100171</v>
      </c>
      <c r="ED346" s="73">
        <v>100171</v>
      </c>
      <c r="EE346" s="73">
        <v>100171</v>
      </c>
      <c r="EF346" s="73">
        <v>100171</v>
      </c>
      <c r="EG346" s="73">
        <v>100171</v>
      </c>
      <c r="EH346" s="73">
        <v>100171</v>
      </c>
      <c r="EI346" s="73">
        <v>100171</v>
      </c>
      <c r="EJ346" s="73">
        <v>100171</v>
      </c>
      <c r="EK346" s="270">
        <f t="shared" si="201"/>
        <v>100171</v>
      </c>
      <c r="EM346" s="306">
        <f t="shared" si="202"/>
        <v>99973.46666666666</v>
      </c>
      <c r="EN346" s="144" t="str">
        <f t="shared" si="170"/>
        <v>OK</v>
      </c>
      <c r="EO346" s="144" t="str">
        <f t="shared" si="171"/>
        <v>OK</v>
      </c>
      <c r="EP346" s="144" t="str">
        <f t="shared" si="172"/>
        <v>OK</v>
      </c>
      <c r="EQ346" s="144" t="str">
        <f t="shared" si="173"/>
        <v>OK</v>
      </c>
      <c r="ER346" s="144" t="str">
        <f t="shared" si="174"/>
        <v>OK</v>
      </c>
      <c r="ES346" s="144" t="str">
        <f t="shared" si="175"/>
        <v>OK</v>
      </c>
      <c r="ET346" s="144" t="str">
        <f t="shared" si="176"/>
        <v>OK</v>
      </c>
      <c r="EU346" s="144" t="str">
        <f t="shared" si="177"/>
        <v>OK</v>
      </c>
      <c r="EV346" s="144" t="str">
        <f t="shared" si="178"/>
        <v>OK</v>
      </c>
      <c r="EW346" s="144" t="str">
        <f t="shared" si="179"/>
        <v>OK</v>
      </c>
      <c r="EX346" s="144" t="str">
        <f t="shared" si="180"/>
        <v>OK</v>
      </c>
      <c r="EY346" s="144" t="str">
        <f t="shared" si="181"/>
        <v>OK</v>
      </c>
      <c r="EZ346" s="144" t="str">
        <f t="shared" si="182"/>
        <v>OK</v>
      </c>
      <c r="FA346" s="144" t="str">
        <f t="shared" si="183"/>
        <v>OK</v>
      </c>
      <c r="FB346" s="144" t="str">
        <f t="shared" si="184"/>
        <v>OK</v>
      </c>
    </row>
    <row r="347" spans="2:158" ht="14.4" x14ac:dyDescent="0.3">
      <c r="B347" s="144">
        <v>342</v>
      </c>
      <c r="C347" s="68" t="s">
        <v>939</v>
      </c>
      <c r="D347" s="69" t="s">
        <v>940</v>
      </c>
      <c r="E347" s="70" t="s">
        <v>258</v>
      </c>
      <c r="F347" s="73">
        <f t="shared" si="203"/>
        <v>80366</v>
      </c>
      <c r="G347" s="73">
        <f t="shared" si="203"/>
        <v>80366</v>
      </c>
      <c r="H347" s="73">
        <f t="shared" si="203"/>
        <v>80366</v>
      </c>
      <c r="I347" s="73">
        <f t="shared" si="203"/>
        <v>80366</v>
      </c>
      <c r="J347" s="37"/>
      <c r="K347" s="73">
        <v>80366</v>
      </c>
      <c r="L347" s="73">
        <v>80366</v>
      </c>
      <c r="M347" s="73">
        <v>80366</v>
      </c>
      <c r="N347" s="73">
        <v>80366</v>
      </c>
      <c r="O347" s="73">
        <v>80366</v>
      </c>
      <c r="P347" s="73">
        <v>80366</v>
      </c>
      <c r="Q347" s="73">
        <v>80366</v>
      </c>
      <c r="R347" s="270">
        <f t="shared" si="187"/>
        <v>80366</v>
      </c>
      <c r="S347" s="73">
        <v>81308</v>
      </c>
      <c r="T347" s="73">
        <v>81308</v>
      </c>
      <c r="U347" s="73">
        <v>81308</v>
      </c>
      <c r="V347" s="73">
        <v>81308</v>
      </c>
      <c r="W347" s="73">
        <v>81308</v>
      </c>
      <c r="X347" s="73">
        <v>81308</v>
      </c>
      <c r="Y347" s="73">
        <v>81308</v>
      </c>
      <c r="Z347" s="73">
        <v>81308</v>
      </c>
      <c r="AA347" s="270">
        <f t="shared" si="188"/>
        <v>81308</v>
      </c>
      <c r="AB347" s="73">
        <v>84946</v>
      </c>
      <c r="AC347" s="73">
        <v>84946</v>
      </c>
      <c r="AD347" s="73">
        <v>84946</v>
      </c>
      <c r="AE347" s="270">
        <f t="shared" si="189"/>
        <v>84946</v>
      </c>
      <c r="AF347" s="73">
        <v>82250</v>
      </c>
      <c r="AG347" s="73">
        <v>82250</v>
      </c>
      <c r="AH347" s="73">
        <v>82250</v>
      </c>
      <c r="AI347" s="73">
        <v>82250</v>
      </c>
      <c r="AJ347" s="73">
        <v>82250</v>
      </c>
      <c r="AK347" s="73">
        <v>82250</v>
      </c>
      <c r="AL347" s="73">
        <v>82250</v>
      </c>
      <c r="AM347" s="73">
        <v>82250</v>
      </c>
      <c r="AN347" s="73">
        <v>82250</v>
      </c>
      <c r="AO347" s="73">
        <v>82250</v>
      </c>
      <c r="AP347" s="73">
        <v>82250</v>
      </c>
      <c r="AQ347" s="73">
        <v>82250</v>
      </c>
      <c r="AR347" s="270">
        <f t="shared" si="190"/>
        <v>82250</v>
      </c>
      <c r="AS347" s="73">
        <v>84548</v>
      </c>
      <c r="AT347" s="73">
        <v>84548</v>
      </c>
      <c r="AU347" s="73">
        <v>84548</v>
      </c>
      <c r="AV347" s="73">
        <v>84548</v>
      </c>
      <c r="AW347" s="73">
        <v>84548</v>
      </c>
      <c r="AX347" s="73">
        <v>84548</v>
      </c>
      <c r="AY347" s="73">
        <v>84548</v>
      </c>
      <c r="AZ347" s="73">
        <v>84548</v>
      </c>
      <c r="BA347" s="270">
        <f t="shared" si="191"/>
        <v>84548</v>
      </c>
      <c r="BB347" s="73">
        <v>84618</v>
      </c>
      <c r="BC347" s="73">
        <v>84618</v>
      </c>
      <c r="BD347" s="73">
        <v>84618</v>
      </c>
      <c r="BE347" s="73">
        <v>84618</v>
      </c>
      <c r="BF347" s="73">
        <v>84618</v>
      </c>
      <c r="BG347" s="73">
        <v>84618</v>
      </c>
      <c r="BH347" s="73">
        <v>84618</v>
      </c>
      <c r="BI347" s="270">
        <f t="shared" si="192"/>
        <v>84618</v>
      </c>
      <c r="BJ347" s="73">
        <v>81199</v>
      </c>
      <c r="BK347" s="73">
        <v>81199</v>
      </c>
      <c r="BL347" s="270">
        <f t="shared" si="193"/>
        <v>81199</v>
      </c>
      <c r="BM347" s="73">
        <v>80327</v>
      </c>
      <c r="BN347" s="73">
        <v>80327</v>
      </c>
      <c r="BO347" s="73">
        <v>80327</v>
      </c>
      <c r="BP347" s="73">
        <v>80327</v>
      </c>
      <c r="BQ347" s="73">
        <v>80327</v>
      </c>
      <c r="BR347" s="73">
        <v>80327</v>
      </c>
      <c r="BS347" s="73">
        <v>80327</v>
      </c>
      <c r="BT347" s="73">
        <v>80327</v>
      </c>
      <c r="BU347" s="73">
        <v>80327</v>
      </c>
      <c r="BV347" s="73">
        <v>80327</v>
      </c>
      <c r="BW347" s="270">
        <f t="shared" si="194"/>
        <v>80327</v>
      </c>
      <c r="BX347" s="73">
        <v>87352</v>
      </c>
      <c r="BY347" s="73">
        <v>87352</v>
      </c>
      <c r="BZ347" s="73">
        <v>87352</v>
      </c>
      <c r="CA347" s="73">
        <v>87352</v>
      </c>
      <c r="CB347" s="73">
        <v>87352</v>
      </c>
      <c r="CC347" s="73">
        <v>87352</v>
      </c>
      <c r="CD347" s="73">
        <v>87352</v>
      </c>
      <c r="CE347" s="73">
        <v>87352</v>
      </c>
      <c r="CF347" s="270">
        <f t="shared" si="195"/>
        <v>87352</v>
      </c>
      <c r="CG347" s="73">
        <v>79941</v>
      </c>
      <c r="CH347" s="73">
        <v>79941</v>
      </c>
      <c r="CI347" s="73">
        <v>79941</v>
      </c>
      <c r="CJ347" s="73">
        <v>79941</v>
      </c>
      <c r="CK347" s="73">
        <v>79941</v>
      </c>
      <c r="CL347" s="73">
        <v>79941</v>
      </c>
      <c r="CM347" s="73">
        <v>79941</v>
      </c>
      <c r="CN347" s="73">
        <v>79941</v>
      </c>
      <c r="CO347" s="73">
        <v>79941</v>
      </c>
      <c r="CP347" s="270">
        <f t="shared" si="196"/>
        <v>79941</v>
      </c>
      <c r="CQ347" s="73">
        <v>80542</v>
      </c>
      <c r="CR347" s="73">
        <v>80542</v>
      </c>
      <c r="CS347" s="73">
        <v>80542</v>
      </c>
      <c r="CT347" s="73">
        <v>80542</v>
      </c>
      <c r="CU347" s="73">
        <v>80542</v>
      </c>
      <c r="CV347" s="73">
        <v>80542</v>
      </c>
      <c r="CW347" s="73">
        <v>80542</v>
      </c>
      <c r="CX347" s="73">
        <v>80542</v>
      </c>
      <c r="CY347" s="73">
        <v>80542</v>
      </c>
      <c r="CZ347" s="73">
        <v>80542</v>
      </c>
      <c r="DA347" s="270">
        <f t="shared" si="197"/>
        <v>80542</v>
      </c>
      <c r="DB347" s="73">
        <v>77221</v>
      </c>
      <c r="DC347" s="73">
        <v>77221</v>
      </c>
      <c r="DD347" s="270">
        <f t="shared" si="198"/>
        <v>77221</v>
      </c>
      <c r="DE347" s="73">
        <v>81847</v>
      </c>
      <c r="DF347" s="73">
        <v>81847</v>
      </c>
      <c r="DG347" s="73">
        <v>81847</v>
      </c>
      <c r="DH347" s="73">
        <v>81847</v>
      </c>
      <c r="DI347" s="73">
        <v>81847</v>
      </c>
      <c r="DJ347" s="73">
        <v>81847</v>
      </c>
      <c r="DK347" s="73">
        <v>81847</v>
      </c>
      <c r="DL347" s="73">
        <v>81847</v>
      </c>
      <c r="DM347" s="73">
        <v>81847</v>
      </c>
      <c r="DN347" s="73">
        <v>81847</v>
      </c>
      <c r="DO347" s="270">
        <f t="shared" si="199"/>
        <v>81847</v>
      </c>
      <c r="DP347" s="73">
        <v>80967</v>
      </c>
      <c r="DQ347" s="73">
        <v>80967</v>
      </c>
      <c r="DR347" s="73">
        <v>80967</v>
      </c>
      <c r="DS347" s="73">
        <v>80967</v>
      </c>
      <c r="DT347" s="73">
        <v>80967</v>
      </c>
      <c r="DU347" s="73">
        <v>80967</v>
      </c>
      <c r="DV347" s="73">
        <v>80967</v>
      </c>
      <c r="DW347" s="73">
        <v>80967</v>
      </c>
      <c r="DX347" s="73">
        <v>80967</v>
      </c>
      <c r="DY347" s="73">
        <v>80967</v>
      </c>
      <c r="DZ347" s="270">
        <f t="shared" si="200"/>
        <v>80967</v>
      </c>
      <c r="EA347" s="73">
        <v>82174</v>
      </c>
      <c r="EB347" s="73">
        <v>82174</v>
      </c>
      <c r="EC347" s="73">
        <v>82174</v>
      </c>
      <c r="ED347" s="73">
        <v>82174</v>
      </c>
      <c r="EE347" s="73">
        <v>82174</v>
      </c>
      <c r="EF347" s="73">
        <v>82174</v>
      </c>
      <c r="EG347" s="73">
        <v>82174</v>
      </c>
      <c r="EH347" s="73">
        <v>82174</v>
      </c>
      <c r="EI347" s="73">
        <v>82174</v>
      </c>
      <c r="EJ347" s="73">
        <v>82174</v>
      </c>
      <c r="EK347" s="270">
        <f t="shared" si="201"/>
        <v>82174</v>
      </c>
      <c r="EM347" s="306">
        <f t="shared" si="202"/>
        <v>81973.733333333337</v>
      </c>
      <c r="EN347" s="144" t="str">
        <f t="shared" si="170"/>
        <v>OK</v>
      </c>
      <c r="EO347" s="144" t="str">
        <f t="shared" si="171"/>
        <v>OK</v>
      </c>
      <c r="EP347" s="144" t="str">
        <f t="shared" si="172"/>
        <v>OK</v>
      </c>
      <c r="EQ347" s="144" t="str">
        <f t="shared" si="173"/>
        <v>OK</v>
      </c>
      <c r="ER347" s="144" t="str">
        <f t="shared" si="174"/>
        <v>OK</v>
      </c>
      <c r="ES347" s="144" t="str">
        <f t="shared" si="175"/>
        <v>OK</v>
      </c>
      <c r="ET347" s="144" t="str">
        <f t="shared" si="176"/>
        <v>OK</v>
      </c>
      <c r="EU347" s="144" t="str">
        <f t="shared" si="177"/>
        <v>OK</v>
      </c>
      <c r="EV347" s="144" t="str">
        <f t="shared" si="178"/>
        <v>OK</v>
      </c>
      <c r="EW347" s="144" t="str">
        <f t="shared" si="179"/>
        <v>OK</v>
      </c>
      <c r="EX347" s="144" t="str">
        <f t="shared" si="180"/>
        <v>XXX</v>
      </c>
      <c r="EY347" s="144" t="str">
        <f t="shared" si="181"/>
        <v>XXX</v>
      </c>
      <c r="EZ347" s="144" t="str">
        <f t="shared" si="182"/>
        <v>OK</v>
      </c>
      <c r="FA347" s="144" t="str">
        <f t="shared" si="183"/>
        <v>OK</v>
      </c>
      <c r="FB347" s="144" t="str">
        <f t="shared" si="184"/>
        <v>OK</v>
      </c>
    </row>
    <row r="348" spans="2:158" ht="14.4" x14ac:dyDescent="0.3">
      <c r="B348" s="144">
        <v>343</v>
      </c>
      <c r="C348" s="68" t="s">
        <v>941</v>
      </c>
      <c r="D348" s="69" t="s">
        <v>942</v>
      </c>
      <c r="E348" s="70" t="s">
        <v>263</v>
      </c>
      <c r="F348" s="73">
        <f t="shared" si="203"/>
        <v>13735</v>
      </c>
      <c r="G348" s="73">
        <f t="shared" si="203"/>
        <v>13735</v>
      </c>
      <c r="H348" s="73">
        <f t="shared" si="203"/>
        <v>13735</v>
      </c>
      <c r="I348" s="73">
        <f t="shared" si="203"/>
        <v>13735</v>
      </c>
      <c r="J348" s="37"/>
      <c r="K348" s="73">
        <v>13735</v>
      </c>
      <c r="L348" s="73">
        <v>13735</v>
      </c>
      <c r="M348" s="73">
        <v>13735</v>
      </c>
      <c r="N348" s="73">
        <v>13735</v>
      </c>
      <c r="O348" s="73">
        <v>13735</v>
      </c>
      <c r="P348" s="73">
        <v>13735</v>
      </c>
      <c r="Q348" s="73">
        <v>13735</v>
      </c>
      <c r="R348" s="270">
        <f t="shared" si="187"/>
        <v>13735</v>
      </c>
      <c r="S348" s="73">
        <v>13877</v>
      </c>
      <c r="T348" s="73">
        <v>13877</v>
      </c>
      <c r="U348" s="73">
        <v>13877</v>
      </c>
      <c r="V348" s="73">
        <v>13877</v>
      </c>
      <c r="W348" s="73">
        <v>13877</v>
      </c>
      <c r="X348" s="73">
        <v>13877</v>
      </c>
      <c r="Y348" s="73">
        <v>13877</v>
      </c>
      <c r="Z348" s="73">
        <v>13877</v>
      </c>
      <c r="AA348" s="270">
        <f t="shared" si="188"/>
        <v>13877</v>
      </c>
      <c r="AB348" s="73">
        <v>14429</v>
      </c>
      <c r="AC348" s="73">
        <v>14429</v>
      </c>
      <c r="AD348" s="73">
        <v>14429</v>
      </c>
      <c r="AE348" s="270">
        <f t="shared" si="189"/>
        <v>14429</v>
      </c>
      <c r="AF348" s="73">
        <v>14020</v>
      </c>
      <c r="AG348" s="73">
        <v>14020</v>
      </c>
      <c r="AH348" s="73">
        <v>14020</v>
      </c>
      <c r="AI348" s="73">
        <v>14020</v>
      </c>
      <c r="AJ348" s="73">
        <v>14020</v>
      </c>
      <c r="AK348" s="73">
        <v>14020</v>
      </c>
      <c r="AL348" s="73">
        <v>14020</v>
      </c>
      <c r="AM348" s="73">
        <v>14020</v>
      </c>
      <c r="AN348" s="73">
        <v>14020</v>
      </c>
      <c r="AO348" s="73">
        <v>14020</v>
      </c>
      <c r="AP348" s="73">
        <v>14020</v>
      </c>
      <c r="AQ348" s="73">
        <v>14020</v>
      </c>
      <c r="AR348" s="270">
        <f t="shared" si="190"/>
        <v>14020</v>
      </c>
      <c r="AS348" s="73">
        <v>14368</v>
      </c>
      <c r="AT348" s="73">
        <v>14368</v>
      </c>
      <c r="AU348" s="73">
        <v>14368</v>
      </c>
      <c r="AV348" s="73">
        <v>14368</v>
      </c>
      <c r="AW348" s="73">
        <v>14368</v>
      </c>
      <c r="AX348" s="73">
        <v>14368</v>
      </c>
      <c r="AY348" s="73">
        <v>14368</v>
      </c>
      <c r="AZ348" s="73">
        <v>14368</v>
      </c>
      <c r="BA348" s="270">
        <f t="shared" si="191"/>
        <v>14368</v>
      </c>
      <c r="BB348" s="73">
        <v>14379</v>
      </c>
      <c r="BC348" s="73">
        <v>14379</v>
      </c>
      <c r="BD348" s="73">
        <v>14379</v>
      </c>
      <c r="BE348" s="73">
        <v>14379</v>
      </c>
      <c r="BF348" s="73">
        <v>14379</v>
      </c>
      <c r="BG348" s="73">
        <v>14379</v>
      </c>
      <c r="BH348" s="73">
        <v>14379</v>
      </c>
      <c r="BI348" s="270">
        <f t="shared" si="192"/>
        <v>14379</v>
      </c>
      <c r="BJ348" s="73">
        <v>13861</v>
      </c>
      <c r="BK348" s="73">
        <v>13861</v>
      </c>
      <c r="BL348" s="270">
        <f t="shared" si="193"/>
        <v>13861</v>
      </c>
      <c r="BM348" s="73">
        <v>13729</v>
      </c>
      <c r="BN348" s="73">
        <v>13729</v>
      </c>
      <c r="BO348" s="73">
        <v>13729</v>
      </c>
      <c r="BP348" s="73">
        <v>13729</v>
      </c>
      <c r="BQ348" s="73">
        <v>13729</v>
      </c>
      <c r="BR348" s="73">
        <v>13729</v>
      </c>
      <c r="BS348" s="73">
        <v>13729</v>
      </c>
      <c r="BT348" s="73">
        <v>13729</v>
      </c>
      <c r="BU348" s="73">
        <v>13729</v>
      </c>
      <c r="BV348" s="73">
        <v>13729</v>
      </c>
      <c r="BW348" s="270">
        <f t="shared" si="194"/>
        <v>13729</v>
      </c>
      <c r="BX348" s="73">
        <v>14793</v>
      </c>
      <c r="BY348" s="73">
        <v>14793</v>
      </c>
      <c r="BZ348" s="73">
        <v>14793</v>
      </c>
      <c r="CA348" s="73">
        <v>14793</v>
      </c>
      <c r="CB348" s="73">
        <v>14793</v>
      </c>
      <c r="CC348" s="73">
        <v>14793</v>
      </c>
      <c r="CD348" s="73">
        <v>14793</v>
      </c>
      <c r="CE348" s="73">
        <v>14793</v>
      </c>
      <c r="CF348" s="270">
        <f t="shared" si="195"/>
        <v>14793</v>
      </c>
      <c r="CG348" s="73">
        <v>13671</v>
      </c>
      <c r="CH348" s="73">
        <v>13671</v>
      </c>
      <c r="CI348" s="73">
        <v>13671</v>
      </c>
      <c r="CJ348" s="73">
        <v>13671</v>
      </c>
      <c r="CK348" s="73">
        <v>13671</v>
      </c>
      <c r="CL348" s="73">
        <v>13671</v>
      </c>
      <c r="CM348" s="73">
        <v>13671</v>
      </c>
      <c r="CN348" s="73">
        <v>13671</v>
      </c>
      <c r="CO348" s="73">
        <v>13671</v>
      </c>
      <c r="CP348" s="270">
        <f t="shared" si="196"/>
        <v>13671</v>
      </c>
      <c r="CQ348" s="73">
        <v>13762</v>
      </c>
      <c r="CR348" s="73">
        <v>13762</v>
      </c>
      <c r="CS348" s="73">
        <v>13762</v>
      </c>
      <c r="CT348" s="73">
        <v>13762</v>
      </c>
      <c r="CU348" s="73">
        <v>13762</v>
      </c>
      <c r="CV348" s="73">
        <v>13762</v>
      </c>
      <c r="CW348" s="73">
        <v>13762</v>
      </c>
      <c r="CX348" s="73">
        <v>13762</v>
      </c>
      <c r="CY348" s="73">
        <v>13762</v>
      </c>
      <c r="CZ348" s="73">
        <v>13762</v>
      </c>
      <c r="DA348" s="270">
        <f t="shared" si="197"/>
        <v>13762</v>
      </c>
      <c r="DB348" s="73">
        <v>13259</v>
      </c>
      <c r="DC348" s="73">
        <v>13259</v>
      </c>
      <c r="DD348" s="270">
        <f t="shared" si="198"/>
        <v>13259</v>
      </c>
      <c r="DE348" s="73">
        <v>13960</v>
      </c>
      <c r="DF348" s="73">
        <v>13960</v>
      </c>
      <c r="DG348" s="73">
        <v>13960</v>
      </c>
      <c r="DH348" s="73">
        <v>13960</v>
      </c>
      <c r="DI348" s="73">
        <v>13960</v>
      </c>
      <c r="DJ348" s="73">
        <v>13960</v>
      </c>
      <c r="DK348" s="73">
        <v>13960</v>
      </c>
      <c r="DL348" s="73">
        <v>13960</v>
      </c>
      <c r="DM348" s="73">
        <v>13960</v>
      </c>
      <c r="DN348" s="73">
        <v>13960</v>
      </c>
      <c r="DO348" s="270">
        <f t="shared" si="199"/>
        <v>13960</v>
      </c>
      <c r="DP348" s="73">
        <v>13826</v>
      </c>
      <c r="DQ348" s="73">
        <v>13826</v>
      </c>
      <c r="DR348" s="73">
        <v>13826</v>
      </c>
      <c r="DS348" s="73">
        <v>13826</v>
      </c>
      <c r="DT348" s="73">
        <v>13826</v>
      </c>
      <c r="DU348" s="73">
        <v>13826</v>
      </c>
      <c r="DV348" s="73">
        <v>13826</v>
      </c>
      <c r="DW348" s="73">
        <v>13826</v>
      </c>
      <c r="DX348" s="73">
        <v>13826</v>
      </c>
      <c r="DY348" s="73">
        <v>13826</v>
      </c>
      <c r="DZ348" s="270">
        <f t="shared" si="200"/>
        <v>13826</v>
      </c>
      <c r="EA348" s="73">
        <v>14009</v>
      </c>
      <c r="EB348" s="73">
        <v>14009</v>
      </c>
      <c r="EC348" s="73">
        <v>14009</v>
      </c>
      <c r="ED348" s="73">
        <v>14009</v>
      </c>
      <c r="EE348" s="73">
        <v>14009</v>
      </c>
      <c r="EF348" s="73">
        <v>14009</v>
      </c>
      <c r="EG348" s="73">
        <v>14009</v>
      </c>
      <c r="EH348" s="73">
        <v>14009</v>
      </c>
      <c r="EI348" s="73">
        <v>14009</v>
      </c>
      <c r="EJ348" s="73">
        <v>14009</v>
      </c>
      <c r="EK348" s="270">
        <f t="shared" si="201"/>
        <v>14009</v>
      </c>
      <c r="EM348" s="306">
        <f t="shared" si="202"/>
        <v>13978.533333333333</v>
      </c>
      <c r="EN348" s="144" t="str">
        <f t="shared" si="170"/>
        <v>OK</v>
      </c>
      <c r="EO348" s="144" t="str">
        <f t="shared" si="171"/>
        <v>OK</v>
      </c>
      <c r="EP348" s="144" t="str">
        <f t="shared" si="172"/>
        <v>OK</v>
      </c>
      <c r="EQ348" s="144" t="str">
        <f t="shared" si="173"/>
        <v>OK</v>
      </c>
      <c r="ER348" s="144" t="str">
        <f t="shared" si="174"/>
        <v>OK</v>
      </c>
      <c r="ES348" s="144" t="str">
        <f t="shared" si="175"/>
        <v>OK</v>
      </c>
      <c r="ET348" s="144" t="str">
        <f t="shared" si="176"/>
        <v>OK</v>
      </c>
      <c r="EU348" s="144" t="str">
        <f t="shared" si="177"/>
        <v>OK</v>
      </c>
      <c r="EV348" s="144" t="str">
        <f t="shared" si="178"/>
        <v>OK</v>
      </c>
      <c r="EW348" s="144" t="str">
        <f t="shared" si="179"/>
        <v>OK</v>
      </c>
      <c r="EX348" s="144" t="str">
        <f t="shared" si="180"/>
        <v>XXX</v>
      </c>
      <c r="EY348" s="144" t="str">
        <f t="shared" si="181"/>
        <v>XXX</v>
      </c>
      <c r="EZ348" s="144" t="str">
        <f t="shared" si="182"/>
        <v>OK</v>
      </c>
      <c r="FA348" s="144" t="str">
        <f t="shared" si="183"/>
        <v>OK</v>
      </c>
      <c r="FB348" s="144" t="str">
        <f t="shared" si="184"/>
        <v>OK</v>
      </c>
    </row>
    <row r="349" spans="2:158" ht="14.4" x14ac:dyDescent="0.3">
      <c r="B349" s="144">
        <v>344</v>
      </c>
      <c r="C349" s="68" t="s">
        <v>943</v>
      </c>
      <c r="D349" s="69" t="s">
        <v>944</v>
      </c>
      <c r="E349" s="70" t="s">
        <v>263</v>
      </c>
      <c r="F349" s="73">
        <f t="shared" si="203"/>
        <v>19131</v>
      </c>
      <c r="G349" s="73">
        <f t="shared" si="203"/>
        <v>19131</v>
      </c>
      <c r="H349" s="73">
        <f t="shared" si="203"/>
        <v>19131</v>
      </c>
      <c r="I349" s="73">
        <f t="shared" si="203"/>
        <v>19131</v>
      </c>
      <c r="J349" s="37"/>
      <c r="K349" s="73">
        <v>19131</v>
      </c>
      <c r="L349" s="73">
        <v>19131</v>
      </c>
      <c r="M349" s="73">
        <v>19131</v>
      </c>
      <c r="N349" s="73">
        <v>19131</v>
      </c>
      <c r="O349" s="73">
        <v>19131</v>
      </c>
      <c r="P349" s="73">
        <v>19131</v>
      </c>
      <c r="Q349" s="73">
        <v>19131</v>
      </c>
      <c r="R349" s="270">
        <f t="shared" si="187"/>
        <v>19131</v>
      </c>
      <c r="S349" s="73">
        <v>19362</v>
      </c>
      <c r="T349" s="73">
        <v>19362</v>
      </c>
      <c r="U349" s="73">
        <v>19362</v>
      </c>
      <c r="V349" s="73">
        <v>19362</v>
      </c>
      <c r="W349" s="73">
        <v>19362</v>
      </c>
      <c r="X349" s="73">
        <v>19362</v>
      </c>
      <c r="Y349" s="73">
        <v>19362</v>
      </c>
      <c r="Z349" s="73">
        <v>19362</v>
      </c>
      <c r="AA349" s="270">
        <f t="shared" si="188"/>
        <v>19362</v>
      </c>
      <c r="AB349" s="73">
        <v>20255</v>
      </c>
      <c r="AC349" s="73">
        <v>20255</v>
      </c>
      <c r="AD349" s="73">
        <v>20255</v>
      </c>
      <c r="AE349" s="270">
        <f t="shared" si="189"/>
        <v>20255</v>
      </c>
      <c r="AF349" s="73">
        <v>19593</v>
      </c>
      <c r="AG349" s="73">
        <v>19593</v>
      </c>
      <c r="AH349" s="73">
        <v>19593</v>
      </c>
      <c r="AI349" s="73">
        <v>19593</v>
      </c>
      <c r="AJ349" s="73">
        <v>19593</v>
      </c>
      <c r="AK349" s="73">
        <v>19593</v>
      </c>
      <c r="AL349" s="73">
        <v>19593</v>
      </c>
      <c r="AM349" s="73">
        <v>19593</v>
      </c>
      <c r="AN349" s="73">
        <v>19593</v>
      </c>
      <c r="AO349" s="73">
        <v>19593</v>
      </c>
      <c r="AP349" s="73">
        <v>19593</v>
      </c>
      <c r="AQ349" s="73">
        <v>19593</v>
      </c>
      <c r="AR349" s="270">
        <f t="shared" si="190"/>
        <v>19593</v>
      </c>
      <c r="AS349" s="73">
        <v>20156</v>
      </c>
      <c r="AT349" s="73">
        <v>20156</v>
      </c>
      <c r="AU349" s="73">
        <v>20156</v>
      </c>
      <c r="AV349" s="73">
        <v>20156</v>
      </c>
      <c r="AW349" s="73">
        <v>20156</v>
      </c>
      <c r="AX349" s="73">
        <v>20156</v>
      </c>
      <c r="AY349" s="73">
        <v>20156</v>
      </c>
      <c r="AZ349" s="73">
        <v>20156</v>
      </c>
      <c r="BA349" s="270">
        <f t="shared" si="191"/>
        <v>20156</v>
      </c>
      <c r="BB349" s="73">
        <v>20174</v>
      </c>
      <c r="BC349" s="73">
        <v>20174</v>
      </c>
      <c r="BD349" s="73">
        <v>20174</v>
      </c>
      <c r="BE349" s="73">
        <v>20174</v>
      </c>
      <c r="BF349" s="73">
        <v>20174</v>
      </c>
      <c r="BG349" s="73">
        <v>20174</v>
      </c>
      <c r="BH349" s="73">
        <v>20174</v>
      </c>
      <c r="BI349" s="270">
        <f t="shared" si="192"/>
        <v>20174</v>
      </c>
      <c r="BJ349" s="73">
        <v>19336</v>
      </c>
      <c r="BK349" s="73">
        <v>19336</v>
      </c>
      <c r="BL349" s="270">
        <f t="shared" si="193"/>
        <v>19336</v>
      </c>
      <c r="BM349" s="73">
        <v>19122</v>
      </c>
      <c r="BN349" s="73">
        <v>19122</v>
      </c>
      <c r="BO349" s="73">
        <v>19122</v>
      </c>
      <c r="BP349" s="73">
        <v>19122</v>
      </c>
      <c r="BQ349" s="73">
        <v>19122</v>
      </c>
      <c r="BR349" s="73">
        <v>19122</v>
      </c>
      <c r="BS349" s="73">
        <v>19122</v>
      </c>
      <c r="BT349" s="73">
        <v>19122</v>
      </c>
      <c r="BU349" s="73">
        <v>19122</v>
      </c>
      <c r="BV349" s="73">
        <v>19122</v>
      </c>
      <c r="BW349" s="270">
        <f t="shared" si="194"/>
        <v>19122</v>
      </c>
      <c r="BX349" s="73">
        <v>20845</v>
      </c>
      <c r="BY349" s="73">
        <v>20845</v>
      </c>
      <c r="BZ349" s="73">
        <v>20845</v>
      </c>
      <c r="CA349" s="73">
        <v>20845</v>
      </c>
      <c r="CB349" s="73">
        <v>20845</v>
      </c>
      <c r="CC349" s="73">
        <v>20845</v>
      </c>
      <c r="CD349" s="73">
        <v>20845</v>
      </c>
      <c r="CE349" s="73">
        <v>20845</v>
      </c>
      <c r="CF349" s="270">
        <f t="shared" si="195"/>
        <v>20845</v>
      </c>
      <c r="CG349" s="73">
        <v>19027</v>
      </c>
      <c r="CH349" s="73">
        <v>19027</v>
      </c>
      <c r="CI349" s="73">
        <v>19027</v>
      </c>
      <c r="CJ349" s="73">
        <v>19027</v>
      </c>
      <c r="CK349" s="73">
        <v>19027</v>
      </c>
      <c r="CL349" s="73">
        <v>19027</v>
      </c>
      <c r="CM349" s="73">
        <v>19027</v>
      </c>
      <c r="CN349" s="73">
        <v>19027</v>
      </c>
      <c r="CO349" s="73">
        <v>19027</v>
      </c>
      <c r="CP349" s="270">
        <f t="shared" si="196"/>
        <v>19027</v>
      </c>
      <c r="CQ349" s="73">
        <v>19175</v>
      </c>
      <c r="CR349" s="73">
        <v>19175</v>
      </c>
      <c r="CS349" s="73">
        <v>19175</v>
      </c>
      <c r="CT349" s="73">
        <v>19175</v>
      </c>
      <c r="CU349" s="73">
        <v>19175</v>
      </c>
      <c r="CV349" s="73">
        <v>19175</v>
      </c>
      <c r="CW349" s="73">
        <v>19175</v>
      </c>
      <c r="CX349" s="73">
        <v>19175</v>
      </c>
      <c r="CY349" s="73">
        <v>19175</v>
      </c>
      <c r="CZ349" s="73">
        <v>19175</v>
      </c>
      <c r="DA349" s="270">
        <f t="shared" si="197"/>
        <v>19175</v>
      </c>
      <c r="DB349" s="73">
        <v>18361</v>
      </c>
      <c r="DC349" s="73">
        <v>18361</v>
      </c>
      <c r="DD349" s="270">
        <f t="shared" si="198"/>
        <v>18361</v>
      </c>
      <c r="DE349" s="73">
        <v>19495</v>
      </c>
      <c r="DF349" s="73">
        <v>19495</v>
      </c>
      <c r="DG349" s="73">
        <v>19495</v>
      </c>
      <c r="DH349" s="73">
        <v>19495</v>
      </c>
      <c r="DI349" s="73">
        <v>19495</v>
      </c>
      <c r="DJ349" s="73">
        <v>19495</v>
      </c>
      <c r="DK349" s="73">
        <v>19495</v>
      </c>
      <c r="DL349" s="73">
        <v>19495</v>
      </c>
      <c r="DM349" s="73">
        <v>19495</v>
      </c>
      <c r="DN349" s="73">
        <v>19495</v>
      </c>
      <c r="DO349" s="270">
        <f t="shared" si="199"/>
        <v>19495</v>
      </c>
      <c r="DP349" s="73">
        <v>19278</v>
      </c>
      <c r="DQ349" s="73">
        <v>19278</v>
      </c>
      <c r="DR349" s="73">
        <v>19278</v>
      </c>
      <c r="DS349" s="73">
        <v>19278</v>
      </c>
      <c r="DT349" s="73">
        <v>19278</v>
      </c>
      <c r="DU349" s="73">
        <v>19278</v>
      </c>
      <c r="DV349" s="73">
        <v>19278</v>
      </c>
      <c r="DW349" s="73">
        <v>19278</v>
      </c>
      <c r="DX349" s="73">
        <v>19278</v>
      </c>
      <c r="DY349" s="73">
        <v>19278</v>
      </c>
      <c r="DZ349" s="270">
        <f t="shared" si="200"/>
        <v>19278</v>
      </c>
      <c r="EA349" s="73">
        <v>19575</v>
      </c>
      <c r="EB349" s="73">
        <v>19575</v>
      </c>
      <c r="EC349" s="73">
        <v>19575</v>
      </c>
      <c r="ED349" s="73">
        <v>19575</v>
      </c>
      <c r="EE349" s="73">
        <v>19575</v>
      </c>
      <c r="EF349" s="73">
        <v>19575</v>
      </c>
      <c r="EG349" s="73">
        <v>19575</v>
      </c>
      <c r="EH349" s="73">
        <v>19575</v>
      </c>
      <c r="EI349" s="73">
        <v>19575</v>
      </c>
      <c r="EJ349" s="73">
        <v>19575</v>
      </c>
      <c r="EK349" s="270">
        <f t="shared" si="201"/>
        <v>19575</v>
      </c>
      <c r="EM349" s="306">
        <f t="shared" si="202"/>
        <v>19525.666666666668</v>
      </c>
      <c r="EN349" s="144" t="str">
        <f t="shared" si="170"/>
        <v>OK</v>
      </c>
      <c r="EO349" s="144" t="str">
        <f t="shared" si="171"/>
        <v>OK</v>
      </c>
      <c r="EP349" s="144" t="str">
        <f t="shared" si="172"/>
        <v>OK</v>
      </c>
      <c r="EQ349" s="144" t="str">
        <f t="shared" si="173"/>
        <v>OK</v>
      </c>
      <c r="ER349" s="144" t="str">
        <f t="shared" si="174"/>
        <v>OK</v>
      </c>
      <c r="ES349" s="144" t="str">
        <f t="shared" si="175"/>
        <v>OK</v>
      </c>
      <c r="ET349" s="144" t="str">
        <f t="shared" si="176"/>
        <v>OK</v>
      </c>
      <c r="EU349" s="144" t="str">
        <f t="shared" si="177"/>
        <v>OK</v>
      </c>
      <c r="EV349" s="144" t="str">
        <f t="shared" si="178"/>
        <v>OK</v>
      </c>
      <c r="EW349" s="144" t="str">
        <f t="shared" si="179"/>
        <v>OK</v>
      </c>
      <c r="EX349" s="144" t="str">
        <f t="shared" si="180"/>
        <v>XXX</v>
      </c>
      <c r="EY349" s="144" t="str">
        <f t="shared" si="181"/>
        <v>XXX</v>
      </c>
      <c r="EZ349" s="144" t="str">
        <f t="shared" si="182"/>
        <v>OK</v>
      </c>
      <c r="FA349" s="144" t="str">
        <f t="shared" si="183"/>
        <v>OK</v>
      </c>
      <c r="FB349" s="144" t="str">
        <f t="shared" si="184"/>
        <v>OK</v>
      </c>
    </row>
    <row r="350" spans="2:158" ht="14.4" x14ac:dyDescent="0.3">
      <c r="B350" s="144">
        <v>345</v>
      </c>
      <c r="C350" s="68" t="s">
        <v>945</v>
      </c>
      <c r="D350" s="69" t="s">
        <v>946</v>
      </c>
      <c r="E350" s="70" t="s">
        <v>263</v>
      </c>
      <c r="F350" s="73">
        <f t="shared" si="203"/>
        <v>25021</v>
      </c>
      <c r="G350" s="73">
        <f t="shared" si="203"/>
        <v>25021</v>
      </c>
      <c r="H350" s="73">
        <f t="shared" si="203"/>
        <v>25021</v>
      </c>
      <c r="I350" s="73">
        <f t="shared" si="203"/>
        <v>25021</v>
      </c>
      <c r="J350" s="37"/>
      <c r="K350" s="73">
        <v>25021</v>
      </c>
      <c r="L350" s="73">
        <v>25021</v>
      </c>
      <c r="M350" s="73">
        <v>25021</v>
      </c>
      <c r="N350" s="73">
        <v>25021</v>
      </c>
      <c r="O350" s="73">
        <v>25021</v>
      </c>
      <c r="P350" s="73">
        <v>25021</v>
      </c>
      <c r="Q350" s="73">
        <v>25021</v>
      </c>
      <c r="R350" s="270">
        <f t="shared" si="187"/>
        <v>25021</v>
      </c>
      <c r="S350" s="73">
        <v>25316</v>
      </c>
      <c r="T350" s="73">
        <v>25316</v>
      </c>
      <c r="U350" s="73">
        <v>25316</v>
      </c>
      <c r="V350" s="73">
        <v>25316</v>
      </c>
      <c r="W350" s="73">
        <v>25316</v>
      </c>
      <c r="X350" s="73">
        <v>25316</v>
      </c>
      <c r="Y350" s="73">
        <v>25316</v>
      </c>
      <c r="Z350" s="73">
        <v>25316</v>
      </c>
      <c r="AA350" s="270">
        <f t="shared" si="188"/>
        <v>25316</v>
      </c>
      <c r="AB350" s="73">
        <v>26457</v>
      </c>
      <c r="AC350" s="73">
        <v>26457</v>
      </c>
      <c r="AD350" s="73">
        <v>26457</v>
      </c>
      <c r="AE350" s="270">
        <f t="shared" si="189"/>
        <v>26457</v>
      </c>
      <c r="AF350" s="73">
        <v>25611</v>
      </c>
      <c r="AG350" s="73">
        <v>25611</v>
      </c>
      <c r="AH350" s="73">
        <v>25611</v>
      </c>
      <c r="AI350" s="73">
        <v>25611</v>
      </c>
      <c r="AJ350" s="73">
        <v>25611</v>
      </c>
      <c r="AK350" s="73">
        <v>25611</v>
      </c>
      <c r="AL350" s="73">
        <v>25611</v>
      </c>
      <c r="AM350" s="73">
        <v>25611</v>
      </c>
      <c r="AN350" s="73">
        <v>25611</v>
      </c>
      <c r="AO350" s="73">
        <v>25611</v>
      </c>
      <c r="AP350" s="73">
        <v>25611</v>
      </c>
      <c r="AQ350" s="73">
        <v>25611</v>
      </c>
      <c r="AR350" s="270">
        <f t="shared" si="190"/>
        <v>25611</v>
      </c>
      <c r="AS350" s="73">
        <v>26333</v>
      </c>
      <c r="AT350" s="73">
        <v>26333</v>
      </c>
      <c r="AU350" s="73">
        <v>26333</v>
      </c>
      <c r="AV350" s="73">
        <v>26333</v>
      </c>
      <c r="AW350" s="73">
        <v>26333</v>
      </c>
      <c r="AX350" s="73">
        <v>26333</v>
      </c>
      <c r="AY350" s="73">
        <v>26333</v>
      </c>
      <c r="AZ350" s="73">
        <v>26333</v>
      </c>
      <c r="BA350" s="270">
        <f t="shared" si="191"/>
        <v>26333</v>
      </c>
      <c r="BB350" s="73">
        <v>26355</v>
      </c>
      <c r="BC350" s="73">
        <v>26355</v>
      </c>
      <c r="BD350" s="73">
        <v>26355</v>
      </c>
      <c r="BE350" s="73">
        <v>26355</v>
      </c>
      <c r="BF350" s="73">
        <v>26355</v>
      </c>
      <c r="BG350" s="73">
        <v>26355</v>
      </c>
      <c r="BH350" s="73">
        <v>26355</v>
      </c>
      <c r="BI350" s="270">
        <f t="shared" si="192"/>
        <v>26355</v>
      </c>
      <c r="BJ350" s="73">
        <v>25282</v>
      </c>
      <c r="BK350" s="73">
        <v>25282</v>
      </c>
      <c r="BL350" s="270">
        <f t="shared" si="193"/>
        <v>25282</v>
      </c>
      <c r="BM350" s="73">
        <v>25009</v>
      </c>
      <c r="BN350" s="73">
        <v>25009</v>
      </c>
      <c r="BO350" s="73">
        <v>25009</v>
      </c>
      <c r="BP350" s="73">
        <v>25009</v>
      </c>
      <c r="BQ350" s="73">
        <v>25009</v>
      </c>
      <c r="BR350" s="73">
        <v>25009</v>
      </c>
      <c r="BS350" s="73">
        <v>25009</v>
      </c>
      <c r="BT350" s="73">
        <v>25009</v>
      </c>
      <c r="BU350" s="73">
        <v>25009</v>
      </c>
      <c r="BV350" s="73">
        <v>25009</v>
      </c>
      <c r="BW350" s="270">
        <f t="shared" si="194"/>
        <v>25009</v>
      </c>
      <c r="BX350" s="73">
        <v>27211</v>
      </c>
      <c r="BY350" s="73">
        <v>27211</v>
      </c>
      <c r="BZ350" s="73">
        <v>27211</v>
      </c>
      <c r="CA350" s="73">
        <v>27211</v>
      </c>
      <c r="CB350" s="73">
        <v>27211</v>
      </c>
      <c r="CC350" s="73">
        <v>27211</v>
      </c>
      <c r="CD350" s="73">
        <v>27211</v>
      </c>
      <c r="CE350" s="73">
        <v>27211</v>
      </c>
      <c r="CF350" s="270">
        <f t="shared" si="195"/>
        <v>27211</v>
      </c>
      <c r="CG350" s="73">
        <v>24887</v>
      </c>
      <c r="CH350" s="73">
        <v>24887</v>
      </c>
      <c r="CI350" s="73">
        <v>24887</v>
      </c>
      <c r="CJ350" s="73">
        <v>24887</v>
      </c>
      <c r="CK350" s="73">
        <v>24887</v>
      </c>
      <c r="CL350" s="73">
        <v>24887</v>
      </c>
      <c r="CM350" s="73">
        <v>24887</v>
      </c>
      <c r="CN350" s="73">
        <v>24887</v>
      </c>
      <c r="CO350" s="73">
        <v>24887</v>
      </c>
      <c r="CP350" s="270">
        <f t="shared" si="196"/>
        <v>24887</v>
      </c>
      <c r="CQ350" s="73">
        <v>25076</v>
      </c>
      <c r="CR350" s="73">
        <v>25076</v>
      </c>
      <c r="CS350" s="73">
        <v>25076</v>
      </c>
      <c r="CT350" s="73">
        <v>25076</v>
      </c>
      <c r="CU350" s="73">
        <v>25076</v>
      </c>
      <c r="CV350" s="73">
        <v>25076</v>
      </c>
      <c r="CW350" s="73">
        <v>25076</v>
      </c>
      <c r="CX350" s="73">
        <v>25076</v>
      </c>
      <c r="CY350" s="73">
        <v>25076</v>
      </c>
      <c r="CZ350" s="73">
        <v>25076</v>
      </c>
      <c r="DA350" s="270">
        <f t="shared" si="197"/>
        <v>25076</v>
      </c>
      <c r="DB350" s="73">
        <v>24034</v>
      </c>
      <c r="DC350" s="73">
        <v>24034</v>
      </c>
      <c r="DD350" s="270">
        <f t="shared" si="198"/>
        <v>24034</v>
      </c>
      <c r="DE350" s="73">
        <v>25485</v>
      </c>
      <c r="DF350" s="73">
        <v>25485</v>
      </c>
      <c r="DG350" s="73">
        <v>25485</v>
      </c>
      <c r="DH350" s="73">
        <v>25485</v>
      </c>
      <c r="DI350" s="73">
        <v>25485</v>
      </c>
      <c r="DJ350" s="73">
        <v>25485</v>
      </c>
      <c r="DK350" s="73">
        <v>25485</v>
      </c>
      <c r="DL350" s="73">
        <v>25485</v>
      </c>
      <c r="DM350" s="73">
        <v>25485</v>
      </c>
      <c r="DN350" s="73">
        <v>25485</v>
      </c>
      <c r="DO350" s="270">
        <f t="shared" si="199"/>
        <v>25485</v>
      </c>
      <c r="DP350" s="73">
        <v>25210</v>
      </c>
      <c r="DQ350" s="73">
        <v>25210</v>
      </c>
      <c r="DR350" s="73">
        <v>25210</v>
      </c>
      <c r="DS350" s="73">
        <v>25210</v>
      </c>
      <c r="DT350" s="73">
        <v>25210</v>
      </c>
      <c r="DU350" s="73">
        <v>25210</v>
      </c>
      <c r="DV350" s="73">
        <v>25210</v>
      </c>
      <c r="DW350" s="73">
        <v>25210</v>
      </c>
      <c r="DX350" s="73">
        <v>25210</v>
      </c>
      <c r="DY350" s="73">
        <v>25210</v>
      </c>
      <c r="DZ350" s="270">
        <f t="shared" si="200"/>
        <v>25210</v>
      </c>
      <c r="EA350" s="73">
        <v>25588</v>
      </c>
      <c r="EB350" s="73">
        <v>25588</v>
      </c>
      <c r="EC350" s="73">
        <v>25588</v>
      </c>
      <c r="ED350" s="73">
        <v>25588</v>
      </c>
      <c r="EE350" s="73">
        <v>25588</v>
      </c>
      <c r="EF350" s="73">
        <v>25588</v>
      </c>
      <c r="EG350" s="73">
        <v>25588</v>
      </c>
      <c r="EH350" s="73">
        <v>25588</v>
      </c>
      <c r="EI350" s="73">
        <v>25588</v>
      </c>
      <c r="EJ350" s="73">
        <v>25588</v>
      </c>
      <c r="EK350" s="270">
        <f t="shared" si="201"/>
        <v>25588</v>
      </c>
      <c r="EM350" s="306">
        <f t="shared" si="202"/>
        <v>25525</v>
      </c>
      <c r="EN350" s="144" t="str">
        <f t="shared" si="170"/>
        <v>OK</v>
      </c>
      <c r="EO350" s="144" t="str">
        <f t="shared" si="171"/>
        <v>OK</v>
      </c>
      <c r="EP350" s="144" t="str">
        <f t="shared" si="172"/>
        <v>OK</v>
      </c>
      <c r="EQ350" s="144" t="str">
        <f t="shared" si="173"/>
        <v>OK</v>
      </c>
      <c r="ER350" s="144" t="str">
        <f t="shared" si="174"/>
        <v>OK</v>
      </c>
      <c r="ES350" s="144" t="str">
        <f t="shared" si="175"/>
        <v>OK</v>
      </c>
      <c r="ET350" s="144" t="str">
        <f t="shared" si="176"/>
        <v>OK</v>
      </c>
      <c r="EU350" s="144" t="str">
        <f t="shared" si="177"/>
        <v>OK</v>
      </c>
      <c r="EV350" s="144" t="str">
        <f t="shared" si="178"/>
        <v>OK</v>
      </c>
      <c r="EW350" s="144" t="str">
        <f t="shared" si="179"/>
        <v>OK</v>
      </c>
      <c r="EX350" s="144" t="str">
        <f t="shared" si="180"/>
        <v>XXX</v>
      </c>
      <c r="EY350" s="144" t="str">
        <f t="shared" si="181"/>
        <v>XXX</v>
      </c>
      <c r="EZ350" s="144" t="str">
        <f t="shared" si="182"/>
        <v>OK</v>
      </c>
      <c r="FA350" s="144" t="str">
        <f t="shared" si="183"/>
        <v>OK</v>
      </c>
      <c r="FB350" s="144" t="str">
        <f t="shared" si="184"/>
        <v>OK</v>
      </c>
    </row>
    <row r="351" spans="2:158" ht="14.4" x14ac:dyDescent="0.3">
      <c r="B351" s="144">
        <v>346</v>
      </c>
      <c r="C351" s="68" t="s">
        <v>947</v>
      </c>
      <c r="D351" s="69" t="s">
        <v>948</v>
      </c>
      <c r="E351" s="70" t="s">
        <v>263</v>
      </c>
      <c r="F351" s="73">
        <f t="shared" si="203"/>
        <v>15584</v>
      </c>
      <c r="G351" s="73">
        <f t="shared" si="203"/>
        <v>15584</v>
      </c>
      <c r="H351" s="73">
        <f t="shared" si="203"/>
        <v>15584</v>
      </c>
      <c r="I351" s="73">
        <f t="shared" si="203"/>
        <v>15584</v>
      </c>
      <c r="J351" s="37"/>
      <c r="K351" s="73">
        <v>15584</v>
      </c>
      <c r="L351" s="73">
        <v>15584</v>
      </c>
      <c r="M351" s="73">
        <v>15584</v>
      </c>
      <c r="N351" s="73">
        <v>15584</v>
      </c>
      <c r="O351" s="73">
        <v>15584</v>
      </c>
      <c r="P351" s="73">
        <v>15584</v>
      </c>
      <c r="Q351" s="73">
        <v>15584</v>
      </c>
      <c r="R351" s="270">
        <f t="shared" si="187"/>
        <v>15584</v>
      </c>
      <c r="S351" s="73">
        <v>15747</v>
      </c>
      <c r="T351" s="73">
        <v>15747</v>
      </c>
      <c r="U351" s="73">
        <v>15747</v>
      </c>
      <c r="V351" s="73">
        <v>15747</v>
      </c>
      <c r="W351" s="73">
        <v>15747</v>
      </c>
      <c r="X351" s="73">
        <v>15747</v>
      </c>
      <c r="Y351" s="73">
        <v>15747</v>
      </c>
      <c r="Z351" s="73">
        <v>15747</v>
      </c>
      <c r="AA351" s="270">
        <f t="shared" si="188"/>
        <v>15747</v>
      </c>
      <c r="AB351" s="73">
        <v>16380</v>
      </c>
      <c r="AC351" s="73">
        <v>16380</v>
      </c>
      <c r="AD351" s="73">
        <v>16380</v>
      </c>
      <c r="AE351" s="270">
        <f t="shared" si="189"/>
        <v>16380</v>
      </c>
      <c r="AF351" s="73">
        <v>15911</v>
      </c>
      <c r="AG351" s="73">
        <v>15911</v>
      </c>
      <c r="AH351" s="73">
        <v>15911</v>
      </c>
      <c r="AI351" s="73">
        <v>15911</v>
      </c>
      <c r="AJ351" s="73">
        <v>15911</v>
      </c>
      <c r="AK351" s="73">
        <v>15911</v>
      </c>
      <c r="AL351" s="73">
        <v>15911</v>
      </c>
      <c r="AM351" s="73">
        <v>15911</v>
      </c>
      <c r="AN351" s="73">
        <v>15911</v>
      </c>
      <c r="AO351" s="73">
        <v>15911</v>
      </c>
      <c r="AP351" s="73">
        <v>15911</v>
      </c>
      <c r="AQ351" s="73">
        <v>15911</v>
      </c>
      <c r="AR351" s="270">
        <f t="shared" si="190"/>
        <v>15911</v>
      </c>
      <c r="AS351" s="73">
        <v>16311</v>
      </c>
      <c r="AT351" s="73">
        <v>16311</v>
      </c>
      <c r="AU351" s="73">
        <v>16311</v>
      </c>
      <c r="AV351" s="73">
        <v>16311</v>
      </c>
      <c r="AW351" s="73">
        <v>16311</v>
      </c>
      <c r="AX351" s="73">
        <v>16311</v>
      </c>
      <c r="AY351" s="73">
        <v>16311</v>
      </c>
      <c r="AZ351" s="73">
        <v>16311</v>
      </c>
      <c r="BA351" s="270">
        <f t="shared" si="191"/>
        <v>16311</v>
      </c>
      <c r="BB351" s="73">
        <v>16323</v>
      </c>
      <c r="BC351" s="73">
        <v>16323</v>
      </c>
      <c r="BD351" s="73">
        <v>16323</v>
      </c>
      <c r="BE351" s="73">
        <v>16323</v>
      </c>
      <c r="BF351" s="73">
        <v>16323</v>
      </c>
      <c r="BG351" s="73">
        <v>16323</v>
      </c>
      <c r="BH351" s="73">
        <v>16323</v>
      </c>
      <c r="BI351" s="270">
        <f t="shared" si="192"/>
        <v>16323</v>
      </c>
      <c r="BJ351" s="73">
        <v>15728</v>
      </c>
      <c r="BK351" s="73">
        <v>15728</v>
      </c>
      <c r="BL351" s="270">
        <f t="shared" si="193"/>
        <v>15728</v>
      </c>
      <c r="BM351" s="73">
        <v>15577</v>
      </c>
      <c r="BN351" s="73">
        <v>15577</v>
      </c>
      <c r="BO351" s="73">
        <v>15577</v>
      </c>
      <c r="BP351" s="73">
        <v>15577</v>
      </c>
      <c r="BQ351" s="73">
        <v>15577</v>
      </c>
      <c r="BR351" s="73">
        <v>15577</v>
      </c>
      <c r="BS351" s="73">
        <v>15577</v>
      </c>
      <c r="BT351" s="73">
        <v>15577</v>
      </c>
      <c r="BU351" s="73">
        <v>15577</v>
      </c>
      <c r="BV351" s="73">
        <v>15577</v>
      </c>
      <c r="BW351" s="270">
        <f t="shared" si="194"/>
        <v>15577</v>
      </c>
      <c r="BX351" s="73">
        <v>16799</v>
      </c>
      <c r="BY351" s="73">
        <v>16799</v>
      </c>
      <c r="BZ351" s="73">
        <v>16799</v>
      </c>
      <c r="CA351" s="73">
        <v>16799</v>
      </c>
      <c r="CB351" s="73">
        <v>16799</v>
      </c>
      <c r="CC351" s="73">
        <v>16799</v>
      </c>
      <c r="CD351" s="73">
        <v>16799</v>
      </c>
      <c r="CE351" s="73">
        <v>16799</v>
      </c>
      <c r="CF351" s="270">
        <f t="shared" si="195"/>
        <v>16799</v>
      </c>
      <c r="CG351" s="73">
        <v>15509</v>
      </c>
      <c r="CH351" s="73">
        <v>15509</v>
      </c>
      <c r="CI351" s="73">
        <v>15509</v>
      </c>
      <c r="CJ351" s="73">
        <v>15509</v>
      </c>
      <c r="CK351" s="73">
        <v>15509</v>
      </c>
      <c r="CL351" s="73">
        <v>15509</v>
      </c>
      <c r="CM351" s="73">
        <v>15509</v>
      </c>
      <c r="CN351" s="73">
        <v>15509</v>
      </c>
      <c r="CO351" s="73">
        <v>15509</v>
      </c>
      <c r="CP351" s="270">
        <f t="shared" si="196"/>
        <v>15509</v>
      </c>
      <c r="CQ351" s="73">
        <v>15615</v>
      </c>
      <c r="CR351" s="73">
        <v>15615</v>
      </c>
      <c r="CS351" s="73">
        <v>15615</v>
      </c>
      <c r="CT351" s="73">
        <v>15615</v>
      </c>
      <c r="CU351" s="73">
        <v>15615</v>
      </c>
      <c r="CV351" s="73">
        <v>15615</v>
      </c>
      <c r="CW351" s="73">
        <v>15615</v>
      </c>
      <c r="CX351" s="73">
        <v>15615</v>
      </c>
      <c r="CY351" s="73">
        <v>15615</v>
      </c>
      <c r="CZ351" s="73">
        <v>15615</v>
      </c>
      <c r="DA351" s="270">
        <f t="shared" si="197"/>
        <v>15615</v>
      </c>
      <c r="DB351" s="73">
        <v>15036</v>
      </c>
      <c r="DC351" s="73">
        <v>15036</v>
      </c>
      <c r="DD351" s="270">
        <f t="shared" si="198"/>
        <v>15036</v>
      </c>
      <c r="DE351" s="73">
        <v>15841</v>
      </c>
      <c r="DF351" s="73">
        <v>15841</v>
      </c>
      <c r="DG351" s="73">
        <v>15841</v>
      </c>
      <c r="DH351" s="73">
        <v>15841</v>
      </c>
      <c r="DI351" s="73">
        <v>15841</v>
      </c>
      <c r="DJ351" s="73">
        <v>15841</v>
      </c>
      <c r="DK351" s="73">
        <v>15841</v>
      </c>
      <c r="DL351" s="73">
        <v>15841</v>
      </c>
      <c r="DM351" s="73">
        <v>15841</v>
      </c>
      <c r="DN351" s="73">
        <v>15841</v>
      </c>
      <c r="DO351" s="270">
        <f t="shared" si="199"/>
        <v>15841</v>
      </c>
      <c r="DP351" s="73">
        <v>15689</v>
      </c>
      <c r="DQ351" s="73">
        <v>15689</v>
      </c>
      <c r="DR351" s="73">
        <v>15689</v>
      </c>
      <c r="DS351" s="73">
        <v>15689</v>
      </c>
      <c r="DT351" s="73">
        <v>15689</v>
      </c>
      <c r="DU351" s="73">
        <v>15689</v>
      </c>
      <c r="DV351" s="73">
        <v>15689</v>
      </c>
      <c r="DW351" s="73">
        <v>15689</v>
      </c>
      <c r="DX351" s="73">
        <v>15689</v>
      </c>
      <c r="DY351" s="73">
        <v>15689</v>
      </c>
      <c r="DZ351" s="270">
        <f t="shared" si="200"/>
        <v>15689</v>
      </c>
      <c r="EA351" s="73">
        <v>15897</v>
      </c>
      <c r="EB351" s="73">
        <v>15897</v>
      </c>
      <c r="EC351" s="73">
        <v>15897</v>
      </c>
      <c r="ED351" s="73">
        <v>15897</v>
      </c>
      <c r="EE351" s="73">
        <v>15897</v>
      </c>
      <c r="EF351" s="73">
        <v>15897</v>
      </c>
      <c r="EG351" s="73">
        <v>15897</v>
      </c>
      <c r="EH351" s="73">
        <v>15897</v>
      </c>
      <c r="EI351" s="73">
        <v>15897</v>
      </c>
      <c r="EJ351" s="73">
        <v>15897</v>
      </c>
      <c r="EK351" s="270">
        <f t="shared" si="201"/>
        <v>15897</v>
      </c>
      <c r="EM351" s="306">
        <f t="shared" si="202"/>
        <v>15863.133333333333</v>
      </c>
      <c r="EN351" s="144" t="str">
        <f t="shared" si="170"/>
        <v>OK</v>
      </c>
      <c r="EO351" s="144" t="str">
        <f t="shared" si="171"/>
        <v>OK</v>
      </c>
      <c r="EP351" s="144" t="str">
        <f t="shared" si="172"/>
        <v>OK</v>
      </c>
      <c r="EQ351" s="144" t="str">
        <f t="shared" si="173"/>
        <v>OK</v>
      </c>
      <c r="ER351" s="144" t="str">
        <f t="shared" si="174"/>
        <v>OK</v>
      </c>
      <c r="ES351" s="144" t="str">
        <f t="shared" si="175"/>
        <v>OK</v>
      </c>
      <c r="ET351" s="144" t="str">
        <f t="shared" si="176"/>
        <v>OK</v>
      </c>
      <c r="EU351" s="144" t="str">
        <f t="shared" si="177"/>
        <v>OK</v>
      </c>
      <c r="EV351" s="144" t="str">
        <f t="shared" si="178"/>
        <v>OK</v>
      </c>
      <c r="EW351" s="144" t="str">
        <f t="shared" si="179"/>
        <v>OK</v>
      </c>
      <c r="EX351" s="144" t="str">
        <f t="shared" si="180"/>
        <v>XXX</v>
      </c>
      <c r="EY351" s="144" t="str">
        <f t="shared" si="181"/>
        <v>XXX</v>
      </c>
      <c r="EZ351" s="144" t="str">
        <f t="shared" si="182"/>
        <v>OK</v>
      </c>
      <c r="FA351" s="144" t="str">
        <f t="shared" si="183"/>
        <v>OK</v>
      </c>
      <c r="FB351" s="144" t="str">
        <f t="shared" si="184"/>
        <v>OK</v>
      </c>
    </row>
    <row r="352" spans="2:158" ht="14.4" x14ac:dyDescent="0.3">
      <c r="B352" s="144">
        <v>347</v>
      </c>
      <c r="C352" s="68" t="s">
        <v>949</v>
      </c>
      <c r="D352" s="69" t="s">
        <v>950</v>
      </c>
      <c r="E352" s="70" t="s">
        <v>263</v>
      </c>
      <c r="F352" s="73">
        <f t="shared" si="203"/>
        <v>9396</v>
      </c>
      <c r="G352" s="73">
        <f t="shared" si="203"/>
        <v>9396</v>
      </c>
      <c r="H352" s="73">
        <f t="shared" si="203"/>
        <v>9396</v>
      </c>
      <c r="I352" s="73">
        <f t="shared" si="203"/>
        <v>9396</v>
      </c>
      <c r="J352" s="37"/>
      <c r="K352" s="73">
        <v>9396</v>
      </c>
      <c r="L352" s="73">
        <v>9396</v>
      </c>
      <c r="M352" s="73">
        <v>9396</v>
      </c>
      <c r="N352" s="73">
        <v>9396</v>
      </c>
      <c r="O352" s="73">
        <v>9396</v>
      </c>
      <c r="P352" s="73">
        <v>9396</v>
      </c>
      <c r="Q352" s="73">
        <v>9396</v>
      </c>
      <c r="R352" s="270">
        <f t="shared" si="187"/>
        <v>9396</v>
      </c>
      <c r="S352" s="73">
        <v>9481</v>
      </c>
      <c r="T352" s="73">
        <v>9481</v>
      </c>
      <c r="U352" s="73">
        <v>9481</v>
      </c>
      <c r="V352" s="73">
        <v>9481</v>
      </c>
      <c r="W352" s="73">
        <v>9481</v>
      </c>
      <c r="X352" s="73">
        <v>9481</v>
      </c>
      <c r="Y352" s="73">
        <v>9481</v>
      </c>
      <c r="Z352" s="73">
        <v>9481</v>
      </c>
      <c r="AA352" s="270">
        <f t="shared" si="188"/>
        <v>9481</v>
      </c>
      <c r="AB352" s="73">
        <v>9810</v>
      </c>
      <c r="AC352" s="73">
        <v>9810</v>
      </c>
      <c r="AD352" s="73">
        <v>9810</v>
      </c>
      <c r="AE352" s="270">
        <f t="shared" si="189"/>
        <v>9810</v>
      </c>
      <c r="AF352" s="73">
        <v>9566</v>
      </c>
      <c r="AG352" s="73">
        <v>9566</v>
      </c>
      <c r="AH352" s="73">
        <v>9566</v>
      </c>
      <c r="AI352" s="73">
        <v>9566</v>
      </c>
      <c r="AJ352" s="73">
        <v>9566</v>
      </c>
      <c r="AK352" s="73">
        <v>9566</v>
      </c>
      <c r="AL352" s="73">
        <v>9566</v>
      </c>
      <c r="AM352" s="73">
        <v>9566</v>
      </c>
      <c r="AN352" s="73">
        <v>9566</v>
      </c>
      <c r="AO352" s="73">
        <v>9566</v>
      </c>
      <c r="AP352" s="73">
        <v>9566</v>
      </c>
      <c r="AQ352" s="73">
        <v>9566</v>
      </c>
      <c r="AR352" s="270">
        <f t="shared" si="190"/>
        <v>9566</v>
      </c>
      <c r="AS352" s="73">
        <v>9774</v>
      </c>
      <c r="AT352" s="73">
        <v>9774</v>
      </c>
      <c r="AU352" s="73">
        <v>9774</v>
      </c>
      <c r="AV352" s="73">
        <v>9774</v>
      </c>
      <c r="AW352" s="73">
        <v>9774</v>
      </c>
      <c r="AX352" s="73">
        <v>9774</v>
      </c>
      <c r="AY352" s="73">
        <v>9774</v>
      </c>
      <c r="AZ352" s="73">
        <v>9774</v>
      </c>
      <c r="BA352" s="270">
        <f t="shared" si="191"/>
        <v>9774</v>
      </c>
      <c r="BB352" s="73">
        <v>9780</v>
      </c>
      <c r="BC352" s="73">
        <v>9780</v>
      </c>
      <c r="BD352" s="73">
        <v>9780</v>
      </c>
      <c r="BE352" s="73">
        <v>9780</v>
      </c>
      <c r="BF352" s="73">
        <v>9780</v>
      </c>
      <c r="BG352" s="73">
        <v>9780</v>
      </c>
      <c r="BH352" s="73">
        <v>9780</v>
      </c>
      <c r="BI352" s="270">
        <f t="shared" si="192"/>
        <v>9780</v>
      </c>
      <c r="BJ352" s="73">
        <v>9471</v>
      </c>
      <c r="BK352" s="73">
        <v>9471</v>
      </c>
      <c r="BL352" s="270">
        <f t="shared" si="193"/>
        <v>9471</v>
      </c>
      <c r="BM352" s="73">
        <v>9392</v>
      </c>
      <c r="BN352" s="73">
        <v>9392</v>
      </c>
      <c r="BO352" s="73">
        <v>9392</v>
      </c>
      <c r="BP352" s="73">
        <v>9392</v>
      </c>
      <c r="BQ352" s="73">
        <v>9392</v>
      </c>
      <c r="BR352" s="73">
        <v>9392</v>
      </c>
      <c r="BS352" s="73">
        <v>9392</v>
      </c>
      <c r="BT352" s="73">
        <v>9392</v>
      </c>
      <c r="BU352" s="73">
        <v>9392</v>
      </c>
      <c r="BV352" s="73">
        <v>9392</v>
      </c>
      <c r="BW352" s="270">
        <f t="shared" si="194"/>
        <v>9392</v>
      </c>
      <c r="BX352" s="73">
        <v>10029</v>
      </c>
      <c r="BY352" s="73">
        <v>10029</v>
      </c>
      <c r="BZ352" s="73">
        <v>10029</v>
      </c>
      <c r="CA352" s="73">
        <v>10029</v>
      </c>
      <c r="CB352" s="73">
        <v>10029</v>
      </c>
      <c r="CC352" s="73">
        <v>10029</v>
      </c>
      <c r="CD352" s="73">
        <v>10029</v>
      </c>
      <c r="CE352" s="73">
        <v>10029</v>
      </c>
      <c r="CF352" s="270">
        <f t="shared" si="195"/>
        <v>10029</v>
      </c>
      <c r="CG352" s="73">
        <v>9357</v>
      </c>
      <c r="CH352" s="73">
        <v>9357</v>
      </c>
      <c r="CI352" s="73">
        <v>9357</v>
      </c>
      <c r="CJ352" s="73">
        <v>9357</v>
      </c>
      <c r="CK352" s="73">
        <v>9357</v>
      </c>
      <c r="CL352" s="73">
        <v>9357</v>
      </c>
      <c r="CM352" s="73">
        <v>9357</v>
      </c>
      <c r="CN352" s="73">
        <v>9357</v>
      </c>
      <c r="CO352" s="73">
        <v>9357</v>
      </c>
      <c r="CP352" s="270">
        <f t="shared" si="196"/>
        <v>9357</v>
      </c>
      <c r="CQ352" s="73">
        <v>9412</v>
      </c>
      <c r="CR352" s="73">
        <v>9412</v>
      </c>
      <c r="CS352" s="73">
        <v>9412</v>
      </c>
      <c r="CT352" s="73">
        <v>9412</v>
      </c>
      <c r="CU352" s="73">
        <v>9412</v>
      </c>
      <c r="CV352" s="73">
        <v>9412</v>
      </c>
      <c r="CW352" s="73">
        <v>9412</v>
      </c>
      <c r="CX352" s="73">
        <v>9412</v>
      </c>
      <c r="CY352" s="73">
        <v>9412</v>
      </c>
      <c r="CZ352" s="73">
        <v>9412</v>
      </c>
      <c r="DA352" s="270">
        <f t="shared" si="197"/>
        <v>9412</v>
      </c>
      <c r="DB352" s="73">
        <v>9111</v>
      </c>
      <c r="DC352" s="73">
        <v>9111</v>
      </c>
      <c r="DD352" s="270">
        <f t="shared" si="198"/>
        <v>9111</v>
      </c>
      <c r="DE352" s="73">
        <v>9530</v>
      </c>
      <c r="DF352" s="73">
        <v>9530</v>
      </c>
      <c r="DG352" s="73">
        <v>9530</v>
      </c>
      <c r="DH352" s="73">
        <v>9530</v>
      </c>
      <c r="DI352" s="73">
        <v>9530</v>
      </c>
      <c r="DJ352" s="73">
        <v>9530</v>
      </c>
      <c r="DK352" s="73">
        <v>9530</v>
      </c>
      <c r="DL352" s="73">
        <v>9530</v>
      </c>
      <c r="DM352" s="73">
        <v>9530</v>
      </c>
      <c r="DN352" s="73">
        <v>9530</v>
      </c>
      <c r="DO352" s="270">
        <f t="shared" si="199"/>
        <v>9530</v>
      </c>
      <c r="DP352" s="73">
        <v>9449</v>
      </c>
      <c r="DQ352" s="73">
        <v>9449</v>
      </c>
      <c r="DR352" s="73">
        <v>9449</v>
      </c>
      <c r="DS352" s="73">
        <v>9449</v>
      </c>
      <c r="DT352" s="73">
        <v>9449</v>
      </c>
      <c r="DU352" s="73">
        <v>9449</v>
      </c>
      <c r="DV352" s="73">
        <v>9449</v>
      </c>
      <c r="DW352" s="73">
        <v>9449</v>
      </c>
      <c r="DX352" s="73">
        <v>9449</v>
      </c>
      <c r="DY352" s="73">
        <v>9449</v>
      </c>
      <c r="DZ352" s="270">
        <f t="shared" si="200"/>
        <v>9449</v>
      </c>
      <c r="EA352" s="73">
        <v>9560</v>
      </c>
      <c r="EB352" s="73">
        <v>9560</v>
      </c>
      <c r="EC352" s="73">
        <v>9560</v>
      </c>
      <c r="ED352" s="73">
        <v>9560</v>
      </c>
      <c r="EE352" s="73">
        <v>9560</v>
      </c>
      <c r="EF352" s="73">
        <v>9560</v>
      </c>
      <c r="EG352" s="73">
        <v>9560</v>
      </c>
      <c r="EH352" s="73">
        <v>9560</v>
      </c>
      <c r="EI352" s="73">
        <v>9560</v>
      </c>
      <c r="EJ352" s="73">
        <v>9560</v>
      </c>
      <c r="EK352" s="270">
        <f t="shared" si="201"/>
        <v>9560</v>
      </c>
      <c r="EM352" s="306">
        <f t="shared" si="202"/>
        <v>9541.2000000000007</v>
      </c>
      <c r="EN352" s="144" t="str">
        <f t="shared" si="170"/>
        <v>OK</v>
      </c>
      <c r="EO352" s="144" t="str">
        <f t="shared" si="171"/>
        <v>OK</v>
      </c>
      <c r="EP352" s="144" t="str">
        <f t="shared" si="172"/>
        <v>OK</v>
      </c>
      <c r="EQ352" s="144" t="str">
        <f t="shared" si="173"/>
        <v>OK</v>
      </c>
      <c r="ER352" s="144" t="str">
        <f t="shared" si="174"/>
        <v>OK</v>
      </c>
      <c r="ES352" s="144" t="str">
        <f t="shared" si="175"/>
        <v>OK</v>
      </c>
      <c r="ET352" s="144" t="str">
        <f t="shared" si="176"/>
        <v>OK</v>
      </c>
      <c r="EU352" s="144" t="str">
        <f t="shared" si="177"/>
        <v>OK</v>
      </c>
      <c r="EV352" s="144" t="str">
        <f t="shared" si="178"/>
        <v>OK</v>
      </c>
      <c r="EW352" s="144" t="str">
        <f t="shared" si="179"/>
        <v>OK</v>
      </c>
      <c r="EX352" s="144" t="str">
        <f t="shared" si="180"/>
        <v>OK</v>
      </c>
      <c r="EY352" s="144" t="str">
        <f t="shared" si="181"/>
        <v>OK</v>
      </c>
      <c r="EZ352" s="144" t="str">
        <f t="shared" si="182"/>
        <v>OK</v>
      </c>
      <c r="FA352" s="144" t="str">
        <f t="shared" si="183"/>
        <v>OK</v>
      </c>
      <c r="FB352" s="144" t="str">
        <f t="shared" si="184"/>
        <v>OK</v>
      </c>
    </row>
    <row r="353" spans="2:158" ht="14.4" x14ac:dyDescent="0.3">
      <c r="B353" s="144">
        <v>348</v>
      </c>
      <c r="C353" s="68" t="s">
        <v>951</v>
      </c>
      <c r="D353" s="69" t="s">
        <v>952</v>
      </c>
      <c r="E353" s="70" t="s">
        <v>263</v>
      </c>
      <c r="F353" s="73">
        <f t="shared" si="203"/>
        <v>55222</v>
      </c>
      <c r="G353" s="73">
        <f t="shared" si="203"/>
        <v>55222</v>
      </c>
      <c r="H353" s="73">
        <f t="shared" si="203"/>
        <v>55222</v>
      </c>
      <c r="I353" s="73">
        <f t="shared" si="203"/>
        <v>55222</v>
      </c>
      <c r="J353" s="37"/>
      <c r="K353" s="73">
        <v>55222</v>
      </c>
      <c r="L353" s="73">
        <v>55222</v>
      </c>
      <c r="M353" s="73">
        <v>55222</v>
      </c>
      <c r="N353" s="73">
        <v>55222</v>
      </c>
      <c r="O353" s="73">
        <v>55222</v>
      </c>
      <c r="P353" s="73">
        <v>55222</v>
      </c>
      <c r="Q353" s="73">
        <v>55222</v>
      </c>
      <c r="R353" s="270">
        <f t="shared" si="187"/>
        <v>55222</v>
      </c>
      <c r="S353" s="73">
        <v>55954</v>
      </c>
      <c r="T353" s="73">
        <v>55954</v>
      </c>
      <c r="U353" s="73">
        <v>55954</v>
      </c>
      <c r="V353" s="73">
        <v>55954</v>
      </c>
      <c r="W353" s="73">
        <v>55954</v>
      </c>
      <c r="X353" s="73">
        <v>55954</v>
      </c>
      <c r="Y353" s="73">
        <v>55954</v>
      </c>
      <c r="Z353" s="73">
        <v>55954</v>
      </c>
      <c r="AA353" s="270">
        <f t="shared" si="188"/>
        <v>55954</v>
      </c>
      <c r="AB353" s="73">
        <v>58785</v>
      </c>
      <c r="AC353" s="73">
        <v>58785</v>
      </c>
      <c r="AD353" s="73">
        <v>58785</v>
      </c>
      <c r="AE353" s="270">
        <f t="shared" si="189"/>
        <v>58785</v>
      </c>
      <c r="AF353" s="73">
        <v>56687</v>
      </c>
      <c r="AG353" s="73">
        <v>56687</v>
      </c>
      <c r="AH353" s="73">
        <v>56687</v>
      </c>
      <c r="AI353" s="73">
        <v>56687</v>
      </c>
      <c r="AJ353" s="73">
        <v>56687</v>
      </c>
      <c r="AK353" s="73">
        <v>56687</v>
      </c>
      <c r="AL353" s="73">
        <v>56687</v>
      </c>
      <c r="AM353" s="73">
        <v>56687</v>
      </c>
      <c r="AN353" s="73">
        <v>56687</v>
      </c>
      <c r="AO353" s="73">
        <v>56687</v>
      </c>
      <c r="AP353" s="73">
        <v>56687</v>
      </c>
      <c r="AQ353" s="73">
        <v>56687</v>
      </c>
      <c r="AR353" s="270">
        <f t="shared" si="190"/>
        <v>56687</v>
      </c>
      <c r="AS353" s="73">
        <v>58476</v>
      </c>
      <c r="AT353" s="73">
        <v>58476</v>
      </c>
      <c r="AU353" s="73">
        <v>58476</v>
      </c>
      <c r="AV353" s="73">
        <v>58476</v>
      </c>
      <c r="AW353" s="73">
        <v>58476</v>
      </c>
      <c r="AX353" s="73">
        <v>58476</v>
      </c>
      <c r="AY353" s="73">
        <v>58476</v>
      </c>
      <c r="AZ353" s="73">
        <v>58476</v>
      </c>
      <c r="BA353" s="270">
        <f t="shared" si="191"/>
        <v>58476</v>
      </c>
      <c r="BB353" s="73">
        <v>58530</v>
      </c>
      <c r="BC353" s="73">
        <v>58530</v>
      </c>
      <c r="BD353" s="73">
        <v>58530</v>
      </c>
      <c r="BE353" s="73">
        <v>58530</v>
      </c>
      <c r="BF353" s="73">
        <v>58530</v>
      </c>
      <c r="BG353" s="73">
        <v>58530</v>
      </c>
      <c r="BH353" s="73">
        <v>58530</v>
      </c>
      <c r="BI353" s="270">
        <f t="shared" si="192"/>
        <v>58530</v>
      </c>
      <c r="BJ353" s="73">
        <v>55871</v>
      </c>
      <c r="BK353" s="73">
        <v>55871</v>
      </c>
      <c r="BL353" s="270">
        <f t="shared" si="193"/>
        <v>55871</v>
      </c>
      <c r="BM353" s="73">
        <v>55193</v>
      </c>
      <c r="BN353" s="73">
        <v>55193</v>
      </c>
      <c r="BO353" s="73">
        <v>55193</v>
      </c>
      <c r="BP353" s="73">
        <v>55193</v>
      </c>
      <c r="BQ353" s="73">
        <v>55193</v>
      </c>
      <c r="BR353" s="73">
        <v>55193</v>
      </c>
      <c r="BS353" s="73">
        <v>55193</v>
      </c>
      <c r="BT353" s="73">
        <v>55193</v>
      </c>
      <c r="BU353" s="73">
        <v>55193</v>
      </c>
      <c r="BV353" s="73">
        <v>55193</v>
      </c>
      <c r="BW353" s="270">
        <f t="shared" si="194"/>
        <v>55193</v>
      </c>
      <c r="BX353" s="73">
        <v>60657</v>
      </c>
      <c r="BY353" s="73">
        <v>60657</v>
      </c>
      <c r="BZ353" s="73">
        <v>60657</v>
      </c>
      <c r="CA353" s="73">
        <v>60657</v>
      </c>
      <c r="CB353" s="73">
        <v>60657</v>
      </c>
      <c r="CC353" s="73">
        <v>60657</v>
      </c>
      <c r="CD353" s="73">
        <v>60657</v>
      </c>
      <c r="CE353" s="73">
        <v>60657</v>
      </c>
      <c r="CF353" s="270">
        <f t="shared" si="195"/>
        <v>60657</v>
      </c>
      <c r="CG353" s="73">
        <v>54892</v>
      </c>
      <c r="CH353" s="73">
        <v>54892</v>
      </c>
      <c r="CI353" s="73">
        <v>54892</v>
      </c>
      <c r="CJ353" s="73">
        <v>54892</v>
      </c>
      <c r="CK353" s="73">
        <v>54892</v>
      </c>
      <c r="CL353" s="73">
        <v>54892</v>
      </c>
      <c r="CM353" s="73">
        <v>54892</v>
      </c>
      <c r="CN353" s="73">
        <v>54892</v>
      </c>
      <c r="CO353" s="73">
        <v>54892</v>
      </c>
      <c r="CP353" s="270">
        <f t="shared" si="196"/>
        <v>54892</v>
      </c>
      <c r="CQ353" s="73">
        <v>55360</v>
      </c>
      <c r="CR353" s="73">
        <v>55360</v>
      </c>
      <c r="CS353" s="73">
        <v>55360</v>
      </c>
      <c r="CT353" s="73">
        <v>55360</v>
      </c>
      <c r="CU353" s="73">
        <v>55360</v>
      </c>
      <c r="CV353" s="73">
        <v>55360</v>
      </c>
      <c r="CW353" s="73">
        <v>55360</v>
      </c>
      <c r="CX353" s="73">
        <v>55360</v>
      </c>
      <c r="CY353" s="73">
        <v>55360</v>
      </c>
      <c r="CZ353" s="73">
        <v>55360</v>
      </c>
      <c r="DA353" s="270">
        <f t="shared" si="197"/>
        <v>55360</v>
      </c>
      <c r="DB353" s="73">
        <v>52777</v>
      </c>
      <c r="DC353" s="73">
        <v>52777</v>
      </c>
      <c r="DD353" s="270">
        <f t="shared" si="198"/>
        <v>52777</v>
      </c>
      <c r="DE353" s="73">
        <v>56375</v>
      </c>
      <c r="DF353" s="73">
        <v>56375</v>
      </c>
      <c r="DG353" s="73">
        <v>56375</v>
      </c>
      <c r="DH353" s="73">
        <v>56375</v>
      </c>
      <c r="DI353" s="73">
        <v>56375</v>
      </c>
      <c r="DJ353" s="73">
        <v>56375</v>
      </c>
      <c r="DK353" s="73">
        <v>56375</v>
      </c>
      <c r="DL353" s="73">
        <v>56375</v>
      </c>
      <c r="DM353" s="73">
        <v>56375</v>
      </c>
      <c r="DN353" s="73">
        <v>56375</v>
      </c>
      <c r="DO353" s="270">
        <f t="shared" si="199"/>
        <v>56375</v>
      </c>
      <c r="DP353" s="73">
        <v>55690</v>
      </c>
      <c r="DQ353" s="73">
        <v>55690</v>
      </c>
      <c r="DR353" s="73">
        <v>55690</v>
      </c>
      <c r="DS353" s="73">
        <v>55690</v>
      </c>
      <c r="DT353" s="73">
        <v>55690</v>
      </c>
      <c r="DU353" s="73">
        <v>55690</v>
      </c>
      <c r="DV353" s="73">
        <v>55690</v>
      </c>
      <c r="DW353" s="73">
        <v>55690</v>
      </c>
      <c r="DX353" s="73">
        <v>55690</v>
      </c>
      <c r="DY353" s="73">
        <v>55690</v>
      </c>
      <c r="DZ353" s="270">
        <f t="shared" si="200"/>
        <v>55690</v>
      </c>
      <c r="EA353" s="73">
        <v>56629</v>
      </c>
      <c r="EB353" s="73">
        <v>56629</v>
      </c>
      <c r="EC353" s="73">
        <v>56629</v>
      </c>
      <c r="ED353" s="73">
        <v>56629</v>
      </c>
      <c r="EE353" s="73">
        <v>56629</v>
      </c>
      <c r="EF353" s="73">
        <v>56629</v>
      </c>
      <c r="EG353" s="73">
        <v>56629</v>
      </c>
      <c r="EH353" s="73">
        <v>56629</v>
      </c>
      <c r="EI353" s="73">
        <v>56629</v>
      </c>
      <c r="EJ353" s="73">
        <v>56629</v>
      </c>
      <c r="EK353" s="270">
        <f t="shared" si="201"/>
        <v>56629</v>
      </c>
      <c r="EM353" s="306">
        <f t="shared" si="202"/>
        <v>56473.2</v>
      </c>
      <c r="EN353" s="144" t="str">
        <f t="shared" si="170"/>
        <v>OK</v>
      </c>
      <c r="EO353" s="144" t="str">
        <f t="shared" si="171"/>
        <v>OK</v>
      </c>
      <c r="EP353" s="144" t="str">
        <f t="shared" si="172"/>
        <v>OK</v>
      </c>
      <c r="EQ353" s="144" t="str">
        <f t="shared" si="173"/>
        <v>OK</v>
      </c>
      <c r="ER353" s="144" t="str">
        <f t="shared" si="174"/>
        <v>OK</v>
      </c>
      <c r="ES353" s="144" t="str">
        <f t="shared" si="175"/>
        <v>OK</v>
      </c>
      <c r="ET353" s="144" t="str">
        <f t="shared" si="176"/>
        <v>OK</v>
      </c>
      <c r="EU353" s="144" t="str">
        <f t="shared" si="177"/>
        <v>OK</v>
      </c>
      <c r="EV353" s="144" t="str">
        <f t="shared" si="178"/>
        <v>OK</v>
      </c>
      <c r="EW353" s="144" t="str">
        <f t="shared" si="179"/>
        <v>OK</v>
      </c>
      <c r="EX353" s="144" t="str">
        <f t="shared" si="180"/>
        <v>XXX</v>
      </c>
      <c r="EY353" s="144" t="str">
        <f t="shared" si="181"/>
        <v>XXX</v>
      </c>
      <c r="EZ353" s="144" t="str">
        <f t="shared" si="182"/>
        <v>OK</v>
      </c>
      <c r="FA353" s="144" t="str">
        <f t="shared" si="183"/>
        <v>OK</v>
      </c>
      <c r="FB353" s="144" t="str">
        <f t="shared" si="184"/>
        <v>OK</v>
      </c>
    </row>
    <row r="354" spans="2:158" ht="14.4" x14ac:dyDescent="0.3">
      <c r="B354" s="144">
        <v>349</v>
      </c>
      <c r="C354" s="68" t="s">
        <v>953</v>
      </c>
      <c r="D354" s="69" t="s">
        <v>954</v>
      </c>
      <c r="E354" s="70" t="s">
        <v>263</v>
      </c>
      <c r="F354" s="73">
        <f t="shared" si="203"/>
        <v>35494</v>
      </c>
      <c r="G354" s="73">
        <f t="shared" si="203"/>
        <v>35494</v>
      </c>
      <c r="H354" s="73">
        <f t="shared" si="203"/>
        <v>35494</v>
      </c>
      <c r="I354" s="73">
        <f t="shared" si="203"/>
        <v>35494</v>
      </c>
      <c r="J354" s="37"/>
      <c r="K354" s="73">
        <v>35494</v>
      </c>
      <c r="L354" s="73">
        <v>35494</v>
      </c>
      <c r="M354" s="73">
        <v>35494</v>
      </c>
      <c r="N354" s="73">
        <v>35494</v>
      </c>
      <c r="O354" s="73">
        <v>35494</v>
      </c>
      <c r="P354" s="73">
        <v>35494</v>
      </c>
      <c r="Q354" s="73">
        <v>35494</v>
      </c>
      <c r="R354" s="270">
        <f t="shared" si="187"/>
        <v>35494</v>
      </c>
      <c r="S354" s="73">
        <v>35938</v>
      </c>
      <c r="T354" s="73">
        <v>35938</v>
      </c>
      <c r="U354" s="73">
        <v>35938</v>
      </c>
      <c r="V354" s="73">
        <v>35938</v>
      </c>
      <c r="W354" s="73">
        <v>35938</v>
      </c>
      <c r="X354" s="73">
        <v>35938</v>
      </c>
      <c r="Y354" s="73">
        <v>35938</v>
      </c>
      <c r="Z354" s="73">
        <v>35938</v>
      </c>
      <c r="AA354" s="270">
        <f t="shared" si="188"/>
        <v>35938</v>
      </c>
      <c r="AB354" s="73">
        <v>37653</v>
      </c>
      <c r="AC354" s="73">
        <v>37653</v>
      </c>
      <c r="AD354" s="73">
        <v>37653</v>
      </c>
      <c r="AE354" s="270">
        <f t="shared" si="189"/>
        <v>37653</v>
      </c>
      <c r="AF354" s="73">
        <v>36382</v>
      </c>
      <c r="AG354" s="73">
        <v>36382</v>
      </c>
      <c r="AH354" s="73">
        <v>36382</v>
      </c>
      <c r="AI354" s="73">
        <v>36382</v>
      </c>
      <c r="AJ354" s="73">
        <v>36382</v>
      </c>
      <c r="AK354" s="73">
        <v>36382</v>
      </c>
      <c r="AL354" s="73">
        <v>36382</v>
      </c>
      <c r="AM354" s="73">
        <v>36382</v>
      </c>
      <c r="AN354" s="73">
        <v>36382</v>
      </c>
      <c r="AO354" s="73">
        <v>36382</v>
      </c>
      <c r="AP354" s="73">
        <v>36382</v>
      </c>
      <c r="AQ354" s="73">
        <v>36382</v>
      </c>
      <c r="AR354" s="270">
        <f t="shared" si="190"/>
        <v>36382</v>
      </c>
      <c r="AS354" s="73">
        <v>37466</v>
      </c>
      <c r="AT354" s="73">
        <v>37466</v>
      </c>
      <c r="AU354" s="73">
        <v>37466</v>
      </c>
      <c r="AV354" s="73">
        <v>37466</v>
      </c>
      <c r="AW354" s="73">
        <v>37466</v>
      </c>
      <c r="AX354" s="73">
        <v>37466</v>
      </c>
      <c r="AY354" s="73">
        <v>37466</v>
      </c>
      <c r="AZ354" s="73">
        <v>37466</v>
      </c>
      <c r="BA354" s="270">
        <f t="shared" si="191"/>
        <v>37466</v>
      </c>
      <c r="BB354" s="73">
        <v>37499</v>
      </c>
      <c r="BC354" s="73">
        <v>37499</v>
      </c>
      <c r="BD354" s="73">
        <v>37499</v>
      </c>
      <c r="BE354" s="73">
        <v>37499</v>
      </c>
      <c r="BF354" s="73">
        <v>37499</v>
      </c>
      <c r="BG354" s="73">
        <v>37499</v>
      </c>
      <c r="BH354" s="73">
        <v>37499</v>
      </c>
      <c r="BI354" s="270">
        <f t="shared" si="192"/>
        <v>37499</v>
      </c>
      <c r="BJ354" s="73">
        <v>35888</v>
      </c>
      <c r="BK354" s="73">
        <v>35888</v>
      </c>
      <c r="BL354" s="270">
        <f t="shared" si="193"/>
        <v>35888</v>
      </c>
      <c r="BM354" s="73">
        <v>35476</v>
      </c>
      <c r="BN354" s="73">
        <v>35476</v>
      </c>
      <c r="BO354" s="73">
        <v>35476</v>
      </c>
      <c r="BP354" s="73">
        <v>35476</v>
      </c>
      <c r="BQ354" s="73">
        <v>35476</v>
      </c>
      <c r="BR354" s="73">
        <v>35476</v>
      </c>
      <c r="BS354" s="73">
        <v>35476</v>
      </c>
      <c r="BT354" s="73">
        <v>35476</v>
      </c>
      <c r="BU354" s="73">
        <v>35476</v>
      </c>
      <c r="BV354" s="73">
        <v>35476</v>
      </c>
      <c r="BW354" s="270">
        <f t="shared" si="194"/>
        <v>35476</v>
      </c>
      <c r="BX354" s="73">
        <v>38788</v>
      </c>
      <c r="BY354" s="73">
        <v>38788</v>
      </c>
      <c r="BZ354" s="73">
        <v>38788</v>
      </c>
      <c r="CA354" s="73">
        <v>38788</v>
      </c>
      <c r="CB354" s="73">
        <v>38788</v>
      </c>
      <c r="CC354" s="73">
        <v>38788</v>
      </c>
      <c r="CD354" s="73">
        <v>38788</v>
      </c>
      <c r="CE354" s="73">
        <v>38788</v>
      </c>
      <c r="CF354" s="270">
        <f t="shared" si="195"/>
        <v>38788</v>
      </c>
      <c r="CG354" s="73">
        <v>35295</v>
      </c>
      <c r="CH354" s="73">
        <v>35295</v>
      </c>
      <c r="CI354" s="73">
        <v>35295</v>
      </c>
      <c r="CJ354" s="73">
        <v>35295</v>
      </c>
      <c r="CK354" s="73">
        <v>35295</v>
      </c>
      <c r="CL354" s="73">
        <v>35295</v>
      </c>
      <c r="CM354" s="73">
        <v>35295</v>
      </c>
      <c r="CN354" s="73">
        <v>35295</v>
      </c>
      <c r="CO354" s="73">
        <v>35295</v>
      </c>
      <c r="CP354" s="270">
        <f t="shared" si="196"/>
        <v>35295</v>
      </c>
      <c r="CQ354" s="73">
        <v>35577</v>
      </c>
      <c r="CR354" s="73">
        <v>35577</v>
      </c>
      <c r="CS354" s="73">
        <v>35577</v>
      </c>
      <c r="CT354" s="73">
        <v>35577</v>
      </c>
      <c r="CU354" s="73">
        <v>35577</v>
      </c>
      <c r="CV354" s="73">
        <v>35577</v>
      </c>
      <c r="CW354" s="73">
        <v>35577</v>
      </c>
      <c r="CX354" s="73">
        <v>35577</v>
      </c>
      <c r="CY354" s="73">
        <v>35577</v>
      </c>
      <c r="CZ354" s="73">
        <v>35577</v>
      </c>
      <c r="DA354" s="270">
        <f t="shared" si="197"/>
        <v>35577</v>
      </c>
      <c r="DB354" s="73">
        <v>34012</v>
      </c>
      <c r="DC354" s="73">
        <v>34012</v>
      </c>
      <c r="DD354" s="270">
        <f t="shared" si="198"/>
        <v>34012</v>
      </c>
      <c r="DE354" s="73">
        <v>36192</v>
      </c>
      <c r="DF354" s="73">
        <v>36192</v>
      </c>
      <c r="DG354" s="73">
        <v>36192</v>
      </c>
      <c r="DH354" s="73">
        <v>36192</v>
      </c>
      <c r="DI354" s="73">
        <v>36192</v>
      </c>
      <c r="DJ354" s="73">
        <v>36192</v>
      </c>
      <c r="DK354" s="73">
        <v>36192</v>
      </c>
      <c r="DL354" s="73">
        <v>36192</v>
      </c>
      <c r="DM354" s="73">
        <v>36192</v>
      </c>
      <c r="DN354" s="73">
        <v>36192</v>
      </c>
      <c r="DO354" s="270">
        <f t="shared" si="199"/>
        <v>36192</v>
      </c>
      <c r="DP354" s="73">
        <v>35777</v>
      </c>
      <c r="DQ354" s="73">
        <v>35777</v>
      </c>
      <c r="DR354" s="73">
        <v>35777</v>
      </c>
      <c r="DS354" s="73">
        <v>35777</v>
      </c>
      <c r="DT354" s="73">
        <v>35777</v>
      </c>
      <c r="DU354" s="73">
        <v>35777</v>
      </c>
      <c r="DV354" s="73">
        <v>35777</v>
      </c>
      <c r="DW354" s="73">
        <v>35777</v>
      </c>
      <c r="DX354" s="73">
        <v>35777</v>
      </c>
      <c r="DY354" s="73">
        <v>35777</v>
      </c>
      <c r="DZ354" s="270">
        <f t="shared" si="200"/>
        <v>35777</v>
      </c>
      <c r="EA354" s="73">
        <v>36347</v>
      </c>
      <c r="EB354" s="73">
        <v>36347</v>
      </c>
      <c r="EC354" s="73">
        <v>36347</v>
      </c>
      <c r="ED354" s="73">
        <v>36347</v>
      </c>
      <c r="EE354" s="73">
        <v>36347</v>
      </c>
      <c r="EF354" s="73">
        <v>36347</v>
      </c>
      <c r="EG354" s="73">
        <v>36347</v>
      </c>
      <c r="EH354" s="73">
        <v>36347</v>
      </c>
      <c r="EI354" s="73">
        <v>36347</v>
      </c>
      <c r="EJ354" s="73">
        <v>36347</v>
      </c>
      <c r="EK354" s="270">
        <f t="shared" si="201"/>
        <v>36347</v>
      </c>
      <c r="EM354" s="306">
        <f t="shared" si="202"/>
        <v>36252.26666666667</v>
      </c>
      <c r="EN354" s="144" t="str">
        <f t="shared" si="170"/>
        <v>OK</v>
      </c>
      <c r="EO354" s="144" t="str">
        <f t="shared" si="171"/>
        <v>OK</v>
      </c>
      <c r="EP354" s="144" t="str">
        <f t="shared" si="172"/>
        <v>OK</v>
      </c>
      <c r="EQ354" s="144" t="str">
        <f t="shared" si="173"/>
        <v>OK</v>
      </c>
      <c r="ER354" s="144" t="str">
        <f t="shared" si="174"/>
        <v>OK</v>
      </c>
      <c r="ES354" s="144" t="str">
        <f t="shared" si="175"/>
        <v>OK</v>
      </c>
      <c r="ET354" s="144" t="str">
        <f t="shared" si="176"/>
        <v>OK</v>
      </c>
      <c r="EU354" s="144" t="str">
        <f t="shared" si="177"/>
        <v>OK</v>
      </c>
      <c r="EV354" s="144" t="str">
        <f t="shared" si="178"/>
        <v>OK</v>
      </c>
      <c r="EW354" s="144" t="str">
        <f t="shared" si="179"/>
        <v>OK</v>
      </c>
      <c r="EX354" s="144" t="str">
        <f t="shared" si="180"/>
        <v>XXX</v>
      </c>
      <c r="EY354" s="144" t="str">
        <f t="shared" si="181"/>
        <v>XXX</v>
      </c>
      <c r="EZ354" s="144" t="str">
        <f t="shared" si="182"/>
        <v>OK</v>
      </c>
      <c r="FA354" s="144" t="str">
        <f t="shared" si="183"/>
        <v>OK</v>
      </c>
      <c r="FB354" s="144" t="str">
        <f t="shared" si="184"/>
        <v>OK</v>
      </c>
    </row>
    <row r="355" spans="2:158" ht="14.4" x14ac:dyDescent="0.3">
      <c r="B355" s="144">
        <v>350</v>
      </c>
      <c r="C355" s="68" t="s">
        <v>955</v>
      </c>
      <c r="D355" s="69" t="s">
        <v>956</v>
      </c>
      <c r="E355" s="70" t="s">
        <v>263</v>
      </c>
      <c r="F355" s="73">
        <f t="shared" si="203"/>
        <v>11705</v>
      </c>
      <c r="G355" s="73">
        <f t="shared" si="203"/>
        <v>11705</v>
      </c>
      <c r="H355" s="73">
        <f t="shared" si="203"/>
        <v>11705</v>
      </c>
      <c r="I355" s="73">
        <f t="shared" si="203"/>
        <v>11705</v>
      </c>
      <c r="J355" s="37"/>
      <c r="K355" s="73">
        <v>11705</v>
      </c>
      <c r="L355" s="73">
        <v>11705</v>
      </c>
      <c r="M355" s="73">
        <v>11705</v>
      </c>
      <c r="N355" s="73">
        <v>11705</v>
      </c>
      <c r="O355" s="73">
        <v>11705</v>
      </c>
      <c r="P355" s="73">
        <v>11705</v>
      </c>
      <c r="Q355" s="73">
        <v>11705</v>
      </c>
      <c r="R355" s="270">
        <f t="shared" si="187"/>
        <v>11705</v>
      </c>
      <c r="S355" s="73">
        <v>11821</v>
      </c>
      <c r="T355" s="73">
        <v>11821</v>
      </c>
      <c r="U355" s="73">
        <v>11821</v>
      </c>
      <c r="V355" s="73">
        <v>11821</v>
      </c>
      <c r="W355" s="73">
        <v>11821</v>
      </c>
      <c r="X355" s="73">
        <v>11821</v>
      </c>
      <c r="Y355" s="73">
        <v>11821</v>
      </c>
      <c r="Z355" s="73">
        <v>11821</v>
      </c>
      <c r="AA355" s="270">
        <f t="shared" si="188"/>
        <v>11821</v>
      </c>
      <c r="AB355" s="73">
        <v>12267</v>
      </c>
      <c r="AC355" s="73">
        <v>12267</v>
      </c>
      <c r="AD355" s="73">
        <v>12267</v>
      </c>
      <c r="AE355" s="270">
        <f t="shared" si="189"/>
        <v>12267</v>
      </c>
      <c r="AF355" s="73">
        <v>11937</v>
      </c>
      <c r="AG355" s="73">
        <v>11937</v>
      </c>
      <c r="AH355" s="73">
        <v>11937</v>
      </c>
      <c r="AI355" s="73">
        <v>11937</v>
      </c>
      <c r="AJ355" s="73">
        <v>11937</v>
      </c>
      <c r="AK355" s="73">
        <v>11937</v>
      </c>
      <c r="AL355" s="73">
        <v>11937</v>
      </c>
      <c r="AM355" s="73">
        <v>11937</v>
      </c>
      <c r="AN355" s="73">
        <v>11937</v>
      </c>
      <c r="AO355" s="73">
        <v>11937</v>
      </c>
      <c r="AP355" s="73">
        <v>11937</v>
      </c>
      <c r="AQ355" s="73">
        <v>11937</v>
      </c>
      <c r="AR355" s="270">
        <f t="shared" si="190"/>
        <v>11937</v>
      </c>
      <c r="AS355" s="73">
        <v>12219</v>
      </c>
      <c r="AT355" s="73">
        <v>12219</v>
      </c>
      <c r="AU355" s="73">
        <v>12219</v>
      </c>
      <c r="AV355" s="73">
        <v>12219</v>
      </c>
      <c r="AW355" s="73">
        <v>12219</v>
      </c>
      <c r="AX355" s="73">
        <v>12219</v>
      </c>
      <c r="AY355" s="73">
        <v>12219</v>
      </c>
      <c r="AZ355" s="73">
        <v>12219</v>
      </c>
      <c r="BA355" s="270">
        <f t="shared" si="191"/>
        <v>12219</v>
      </c>
      <c r="BB355" s="73">
        <v>12228</v>
      </c>
      <c r="BC355" s="73">
        <v>12228</v>
      </c>
      <c r="BD355" s="73">
        <v>12228</v>
      </c>
      <c r="BE355" s="73">
        <v>12228</v>
      </c>
      <c r="BF355" s="73">
        <v>12228</v>
      </c>
      <c r="BG355" s="73">
        <v>12228</v>
      </c>
      <c r="BH355" s="73">
        <v>12228</v>
      </c>
      <c r="BI355" s="270">
        <f t="shared" si="192"/>
        <v>12228</v>
      </c>
      <c r="BJ355" s="73">
        <v>11808</v>
      </c>
      <c r="BK355" s="73">
        <v>11808</v>
      </c>
      <c r="BL355" s="270">
        <f t="shared" si="193"/>
        <v>11808</v>
      </c>
      <c r="BM355" s="73">
        <v>11701</v>
      </c>
      <c r="BN355" s="73">
        <v>11701</v>
      </c>
      <c r="BO355" s="73">
        <v>11701</v>
      </c>
      <c r="BP355" s="73">
        <v>11701</v>
      </c>
      <c r="BQ355" s="73">
        <v>11701</v>
      </c>
      <c r="BR355" s="73">
        <v>11701</v>
      </c>
      <c r="BS355" s="73">
        <v>11701</v>
      </c>
      <c r="BT355" s="73">
        <v>11701</v>
      </c>
      <c r="BU355" s="73">
        <v>11701</v>
      </c>
      <c r="BV355" s="73">
        <v>11701</v>
      </c>
      <c r="BW355" s="270">
        <f t="shared" si="194"/>
        <v>11701</v>
      </c>
      <c r="BX355" s="73">
        <v>12563</v>
      </c>
      <c r="BY355" s="73">
        <v>12563</v>
      </c>
      <c r="BZ355" s="73">
        <v>12563</v>
      </c>
      <c r="CA355" s="73">
        <v>12563</v>
      </c>
      <c r="CB355" s="73">
        <v>12563</v>
      </c>
      <c r="CC355" s="73">
        <v>12563</v>
      </c>
      <c r="CD355" s="73">
        <v>12563</v>
      </c>
      <c r="CE355" s="73">
        <v>12563</v>
      </c>
      <c r="CF355" s="270">
        <f t="shared" si="195"/>
        <v>12563</v>
      </c>
      <c r="CG355" s="73">
        <v>11654</v>
      </c>
      <c r="CH355" s="73">
        <v>11654</v>
      </c>
      <c r="CI355" s="73">
        <v>11654</v>
      </c>
      <c r="CJ355" s="73">
        <v>11654</v>
      </c>
      <c r="CK355" s="73">
        <v>11654</v>
      </c>
      <c r="CL355" s="73">
        <v>11654</v>
      </c>
      <c r="CM355" s="73">
        <v>11654</v>
      </c>
      <c r="CN355" s="73">
        <v>11654</v>
      </c>
      <c r="CO355" s="73">
        <v>11654</v>
      </c>
      <c r="CP355" s="270">
        <f t="shared" si="196"/>
        <v>11654</v>
      </c>
      <c r="CQ355" s="73">
        <v>11727</v>
      </c>
      <c r="CR355" s="73">
        <v>11727</v>
      </c>
      <c r="CS355" s="73">
        <v>11727</v>
      </c>
      <c r="CT355" s="73">
        <v>11727</v>
      </c>
      <c r="CU355" s="73">
        <v>11727</v>
      </c>
      <c r="CV355" s="73">
        <v>11727</v>
      </c>
      <c r="CW355" s="73">
        <v>11727</v>
      </c>
      <c r="CX355" s="73">
        <v>11727</v>
      </c>
      <c r="CY355" s="73">
        <v>11727</v>
      </c>
      <c r="CZ355" s="73">
        <v>11727</v>
      </c>
      <c r="DA355" s="270">
        <f t="shared" si="197"/>
        <v>11727</v>
      </c>
      <c r="DB355" s="73">
        <v>11320</v>
      </c>
      <c r="DC355" s="73">
        <v>11320</v>
      </c>
      <c r="DD355" s="270">
        <f t="shared" si="198"/>
        <v>11320</v>
      </c>
      <c r="DE355" s="73">
        <v>11887</v>
      </c>
      <c r="DF355" s="73">
        <v>11887</v>
      </c>
      <c r="DG355" s="73">
        <v>11887</v>
      </c>
      <c r="DH355" s="73">
        <v>11887</v>
      </c>
      <c r="DI355" s="73">
        <v>11887</v>
      </c>
      <c r="DJ355" s="73">
        <v>11887</v>
      </c>
      <c r="DK355" s="73">
        <v>11887</v>
      </c>
      <c r="DL355" s="73">
        <v>11887</v>
      </c>
      <c r="DM355" s="73">
        <v>11887</v>
      </c>
      <c r="DN355" s="73">
        <v>11887</v>
      </c>
      <c r="DO355" s="270">
        <f t="shared" si="199"/>
        <v>11887</v>
      </c>
      <c r="DP355" s="73">
        <v>11779</v>
      </c>
      <c r="DQ355" s="73">
        <v>11779</v>
      </c>
      <c r="DR355" s="73">
        <v>11779</v>
      </c>
      <c r="DS355" s="73">
        <v>11779</v>
      </c>
      <c r="DT355" s="73">
        <v>11779</v>
      </c>
      <c r="DU355" s="73">
        <v>11779</v>
      </c>
      <c r="DV355" s="73">
        <v>11779</v>
      </c>
      <c r="DW355" s="73">
        <v>11779</v>
      </c>
      <c r="DX355" s="73">
        <v>11779</v>
      </c>
      <c r="DY355" s="73">
        <v>11779</v>
      </c>
      <c r="DZ355" s="270">
        <f t="shared" si="200"/>
        <v>11779</v>
      </c>
      <c r="EA355" s="73">
        <v>11928</v>
      </c>
      <c r="EB355" s="73">
        <v>11928</v>
      </c>
      <c r="EC355" s="73">
        <v>11928</v>
      </c>
      <c r="ED355" s="73">
        <v>11928</v>
      </c>
      <c r="EE355" s="73">
        <v>11928</v>
      </c>
      <c r="EF355" s="73">
        <v>11928</v>
      </c>
      <c r="EG355" s="73">
        <v>11928</v>
      </c>
      <c r="EH355" s="73">
        <v>11928</v>
      </c>
      <c r="EI355" s="73">
        <v>11928</v>
      </c>
      <c r="EJ355" s="73">
        <v>11928</v>
      </c>
      <c r="EK355" s="270">
        <f t="shared" si="201"/>
        <v>11928</v>
      </c>
      <c r="EM355" s="306">
        <f t="shared" si="202"/>
        <v>11902.933333333332</v>
      </c>
      <c r="EN355" s="144" t="str">
        <f t="shared" ref="EN355:EN418" si="204">IF(($EM355-R355)/EM355&lt;$EN$4,"OK","XXX")</f>
        <v>OK</v>
      </c>
      <c r="EO355" s="144" t="str">
        <f t="shared" ref="EO355:EO418" si="205">IF(($EM355-AA355)/$EM355&lt;$EN$4,"OK","XXX")</f>
        <v>OK</v>
      </c>
      <c r="EP355" s="144" t="str">
        <f t="shared" ref="EP355:EP418" si="206">IF(($EM355-AE355)/$EM355&lt;$EN$4,"OK","XXX")</f>
        <v>OK</v>
      </c>
      <c r="EQ355" s="144" t="str">
        <f t="shared" ref="EQ355:EQ418" si="207">IF(($EM355-AR355)/$EM355&lt;$EN$4,"OK","XXX")</f>
        <v>OK</v>
      </c>
      <c r="ER355" s="144" t="str">
        <f t="shared" ref="ER355:ER418" si="208">IF(($EM355-BA355)/$EM355&lt;$EN$4,"OK","XXX")</f>
        <v>OK</v>
      </c>
      <c r="ES355" s="144" t="str">
        <f t="shared" ref="ES355:ES418" si="209">IF(($EM355-BI355)/$EM355&lt;$EN$4,"OK","XXX")</f>
        <v>OK</v>
      </c>
      <c r="ET355" s="144" t="str">
        <f t="shared" ref="ET355:ET418" si="210">IF(($EM355-BL355)/$EM355&lt;$EN$4,"OK","XXX")</f>
        <v>OK</v>
      </c>
      <c r="EU355" s="144" t="str">
        <f t="shared" ref="EU355:EU418" si="211">IF(($EM355-BW355)/$EM355&lt;$EN$4,"OK","XXX")</f>
        <v>OK</v>
      </c>
      <c r="EV355" s="144" t="str">
        <f t="shared" ref="EV355:EV418" si="212">IF(($EM355-CF355)/$EM355&lt;$EN$4,"OK","XXX")</f>
        <v>OK</v>
      </c>
      <c r="EW355" s="144" t="str">
        <f t="shared" ref="EW355:EW418" si="213">IF(($EM355-CP355)/$EM355&lt;$EN$4,"OK","XXX")</f>
        <v>OK</v>
      </c>
      <c r="EX355" s="144" t="str">
        <f t="shared" ref="EX355:EX418" si="214">IF(($EM355-DC355)/$EM355&lt;$EN$4,"OK","XXX")</f>
        <v>OK</v>
      </c>
      <c r="EY355" s="144" t="str">
        <f t="shared" ref="EY355:EY418" si="215">IF(($EM355-DD355)/$EM355&lt;$EN$4,"OK","XXX")</f>
        <v>OK</v>
      </c>
      <c r="EZ355" s="144" t="str">
        <f t="shared" ref="EZ355:EZ418" si="216">IF(($EM355-DO355)/$EM355&lt;$EN$4,"OK","XXX")</f>
        <v>OK</v>
      </c>
      <c r="FA355" s="144" t="str">
        <f t="shared" ref="FA355:FA418" si="217">IF(($EM355-DZ355)/$EM355&lt;$EN$4,"OK","XXX")</f>
        <v>OK</v>
      </c>
      <c r="FB355" s="144" t="str">
        <f t="shared" ref="FB355:FB418" si="218">IF(($EM355-EK355)/$EM355&lt;$EN$4,"OK","XXX")</f>
        <v>OK</v>
      </c>
    </row>
    <row r="356" spans="2:158" ht="14.4" x14ac:dyDescent="0.3">
      <c r="B356" s="144">
        <v>351</v>
      </c>
      <c r="C356" s="68" t="s">
        <v>957</v>
      </c>
      <c r="D356" s="69" t="s">
        <v>958</v>
      </c>
      <c r="E356" s="70" t="s">
        <v>263</v>
      </c>
      <c r="F356" s="73">
        <f t="shared" si="203"/>
        <v>27609</v>
      </c>
      <c r="G356" s="73">
        <f t="shared" si="203"/>
        <v>27609</v>
      </c>
      <c r="H356" s="73">
        <f t="shared" si="203"/>
        <v>27609</v>
      </c>
      <c r="I356" s="73">
        <f t="shared" si="203"/>
        <v>27609</v>
      </c>
      <c r="J356" s="37"/>
      <c r="K356" s="73">
        <v>27609</v>
      </c>
      <c r="L356" s="73">
        <v>27609</v>
      </c>
      <c r="M356" s="73">
        <v>27609</v>
      </c>
      <c r="N356" s="73">
        <v>27609</v>
      </c>
      <c r="O356" s="73">
        <v>27609</v>
      </c>
      <c r="P356" s="73">
        <v>27609</v>
      </c>
      <c r="Q356" s="73">
        <v>27609</v>
      </c>
      <c r="R356" s="270">
        <f t="shared" si="187"/>
        <v>27609</v>
      </c>
      <c r="S356" s="73">
        <v>27924</v>
      </c>
      <c r="T356" s="73">
        <v>27924</v>
      </c>
      <c r="U356" s="73">
        <v>27924</v>
      </c>
      <c r="V356" s="73">
        <v>27924</v>
      </c>
      <c r="W356" s="73">
        <v>27924</v>
      </c>
      <c r="X356" s="73">
        <v>27924</v>
      </c>
      <c r="Y356" s="73">
        <v>27924</v>
      </c>
      <c r="Z356" s="73">
        <v>27924</v>
      </c>
      <c r="AA356" s="270">
        <f t="shared" si="188"/>
        <v>27924</v>
      </c>
      <c r="AB356" s="73">
        <v>29142</v>
      </c>
      <c r="AC356" s="73">
        <v>29142</v>
      </c>
      <c r="AD356" s="73">
        <v>29142</v>
      </c>
      <c r="AE356" s="270">
        <f t="shared" si="189"/>
        <v>29142</v>
      </c>
      <c r="AF356" s="73">
        <v>28240</v>
      </c>
      <c r="AG356" s="73">
        <v>28240</v>
      </c>
      <c r="AH356" s="73">
        <v>28240</v>
      </c>
      <c r="AI356" s="73">
        <v>28240</v>
      </c>
      <c r="AJ356" s="73">
        <v>28240</v>
      </c>
      <c r="AK356" s="73">
        <v>28240</v>
      </c>
      <c r="AL356" s="73">
        <v>28240</v>
      </c>
      <c r="AM356" s="73">
        <v>28240</v>
      </c>
      <c r="AN356" s="73">
        <v>28240</v>
      </c>
      <c r="AO356" s="73">
        <v>28240</v>
      </c>
      <c r="AP356" s="73">
        <v>28240</v>
      </c>
      <c r="AQ356" s="73">
        <v>28240</v>
      </c>
      <c r="AR356" s="270">
        <f t="shared" si="190"/>
        <v>28240</v>
      </c>
      <c r="AS356" s="73">
        <v>29008</v>
      </c>
      <c r="AT356" s="73">
        <v>29008</v>
      </c>
      <c r="AU356" s="73">
        <v>29008</v>
      </c>
      <c r="AV356" s="73">
        <v>29008</v>
      </c>
      <c r="AW356" s="73">
        <v>29008</v>
      </c>
      <c r="AX356" s="73">
        <v>29008</v>
      </c>
      <c r="AY356" s="73">
        <v>29008</v>
      </c>
      <c r="AZ356" s="73">
        <v>29008</v>
      </c>
      <c r="BA356" s="270">
        <f t="shared" si="191"/>
        <v>29008</v>
      </c>
      <c r="BB356" s="73">
        <v>29031</v>
      </c>
      <c r="BC356" s="73">
        <v>29031</v>
      </c>
      <c r="BD356" s="73">
        <v>29031</v>
      </c>
      <c r="BE356" s="73">
        <v>29031</v>
      </c>
      <c r="BF356" s="73">
        <v>29031</v>
      </c>
      <c r="BG356" s="73">
        <v>29031</v>
      </c>
      <c r="BH356" s="73">
        <v>29031</v>
      </c>
      <c r="BI356" s="270">
        <f t="shared" si="192"/>
        <v>29031</v>
      </c>
      <c r="BJ356" s="73">
        <v>27888</v>
      </c>
      <c r="BK356" s="73">
        <v>27888</v>
      </c>
      <c r="BL356" s="270">
        <f t="shared" si="193"/>
        <v>27888</v>
      </c>
      <c r="BM356" s="73">
        <v>27596</v>
      </c>
      <c r="BN356" s="73">
        <v>27596</v>
      </c>
      <c r="BO356" s="73">
        <v>27596</v>
      </c>
      <c r="BP356" s="73">
        <v>27596</v>
      </c>
      <c r="BQ356" s="73">
        <v>27596</v>
      </c>
      <c r="BR356" s="73">
        <v>27596</v>
      </c>
      <c r="BS356" s="73">
        <v>27596</v>
      </c>
      <c r="BT356" s="73">
        <v>27596</v>
      </c>
      <c r="BU356" s="73">
        <v>27596</v>
      </c>
      <c r="BV356" s="73">
        <v>27596</v>
      </c>
      <c r="BW356" s="270">
        <f t="shared" si="194"/>
        <v>27596</v>
      </c>
      <c r="BX356" s="73">
        <v>29946</v>
      </c>
      <c r="BY356" s="73">
        <v>29946</v>
      </c>
      <c r="BZ356" s="73">
        <v>29946</v>
      </c>
      <c r="CA356" s="73">
        <v>29946</v>
      </c>
      <c r="CB356" s="73">
        <v>29946</v>
      </c>
      <c r="CC356" s="73">
        <v>29946</v>
      </c>
      <c r="CD356" s="73">
        <v>29946</v>
      </c>
      <c r="CE356" s="73">
        <v>29946</v>
      </c>
      <c r="CF356" s="270">
        <f t="shared" si="195"/>
        <v>29946</v>
      </c>
      <c r="CG356" s="73">
        <v>27468</v>
      </c>
      <c r="CH356" s="73">
        <v>27468</v>
      </c>
      <c r="CI356" s="73">
        <v>27468</v>
      </c>
      <c r="CJ356" s="73">
        <v>27468</v>
      </c>
      <c r="CK356" s="73">
        <v>27468</v>
      </c>
      <c r="CL356" s="73">
        <v>27468</v>
      </c>
      <c r="CM356" s="73">
        <v>27468</v>
      </c>
      <c r="CN356" s="73">
        <v>27468</v>
      </c>
      <c r="CO356" s="73">
        <v>27468</v>
      </c>
      <c r="CP356" s="270">
        <f t="shared" si="196"/>
        <v>27468</v>
      </c>
      <c r="CQ356" s="73">
        <v>27669</v>
      </c>
      <c r="CR356" s="73">
        <v>27669</v>
      </c>
      <c r="CS356" s="73">
        <v>27669</v>
      </c>
      <c r="CT356" s="73">
        <v>27669</v>
      </c>
      <c r="CU356" s="73">
        <v>27669</v>
      </c>
      <c r="CV356" s="73">
        <v>27669</v>
      </c>
      <c r="CW356" s="73">
        <v>27669</v>
      </c>
      <c r="CX356" s="73">
        <v>27669</v>
      </c>
      <c r="CY356" s="73">
        <v>27669</v>
      </c>
      <c r="CZ356" s="73">
        <v>27669</v>
      </c>
      <c r="DA356" s="270">
        <f t="shared" si="197"/>
        <v>27669</v>
      </c>
      <c r="DB356" s="73">
        <v>26558</v>
      </c>
      <c r="DC356" s="73">
        <v>26558</v>
      </c>
      <c r="DD356" s="270">
        <f t="shared" si="198"/>
        <v>26558</v>
      </c>
      <c r="DE356" s="73">
        <v>28105</v>
      </c>
      <c r="DF356" s="73">
        <v>28105</v>
      </c>
      <c r="DG356" s="73">
        <v>28105</v>
      </c>
      <c r="DH356" s="73">
        <v>28105</v>
      </c>
      <c r="DI356" s="73">
        <v>28105</v>
      </c>
      <c r="DJ356" s="73">
        <v>28105</v>
      </c>
      <c r="DK356" s="73">
        <v>28105</v>
      </c>
      <c r="DL356" s="73">
        <v>28105</v>
      </c>
      <c r="DM356" s="73">
        <v>28105</v>
      </c>
      <c r="DN356" s="73">
        <v>28105</v>
      </c>
      <c r="DO356" s="270">
        <f t="shared" si="199"/>
        <v>28105</v>
      </c>
      <c r="DP356" s="73">
        <v>27811</v>
      </c>
      <c r="DQ356" s="73">
        <v>27811</v>
      </c>
      <c r="DR356" s="73">
        <v>27811</v>
      </c>
      <c r="DS356" s="73">
        <v>27811</v>
      </c>
      <c r="DT356" s="73">
        <v>27811</v>
      </c>
      <c r="DU356" s="73">
        <v>27811</v>
      </c>
      <c r="DV356" s="73">
        <v>27811</v>
      </c>
      <c r="DW356" s="73">
        <v>27811</v>
      </c>
      <c r="DX356" s="73">
        <v>27811</v>
      </c>
      <c r="DY356" s="73">
        <v>27811</v>
      </c>
      <c r="DZ356" s="270">
        <f t="shared" si="200"/>
        <v>27811</v>
      </c>
      <c r="EA356" s="73">
        <v>28214</v>
      </c>
      <c r="EB356" s="73">
        <v>28214</v>
      </c>
      <c r="EC356" s="73">
        <v>28214</v>
      </c>
      <c r="ED356" s="73">
        <v>28214</v>
      </c>
      <c r="EE356" s="73">
        <v>28214</v>
      </c>
      <c r="EF356" s="73">
        <v>28214</v>
      </c>
      <c r="EG356" s="73">
        <v>28214</v>
      </c>
      <c r="EH356" s="73">
        <v>28214</v>
      </c>
      <c r="EI356" s="73">
        <v>28214</v>
      </c>
      <c r="EJ356" s="73">
        <v>28214</v>
      </c>
      <c r="EK356" s="270">
        <f t="shared" si="201"/>
        <v>28214</v>
      </c>
      <c r="EM356" s="306">
        <f t="shared" si="202"/>
        <v>28147.266666666666</v>
      </c>
      <c r="EN356" s="144" t="str">
        <f t="shared" si="204"/>
        <v>OK</v>
      </c>
      <c r="EO356" s="144" t="str">
        <f t="shared" si="205"/>
        <v>OK</v>
      </c>
      <c r="EP356" s="144" t="str">
        <f t="shared" si="206"/>
        <v>OK</v>
      </c>
      <c r="EQ356" s="144" t="str">
        <f t="shared" si="207"/>
        <v>OK</v>
      </c>
      <c r="ER356" s="144" t="str">
        <f t="shared" si="208"/>
        <v>OK</v>
      </c>
      <c r="ES356" s="144" t="str">
        <f t="shared" si="209"/>
        <v>OK</v>
      </c>
      <c r="ET356" s="144" t="str">
        <f t="shared" si="210"/>
        <v>OK</v>
      </c>
      <c r="EU356" s="144" t="str">
        <f t="shared" si="211"/>
        <v>OK</v>
      </c>
      <c r="EV356" s="144" t="str">
        <f t="shared" si="212"/>
        <v>OK</v>
      </c>
      <c r="EW356" s="144" t="str">
        <f t="shared" si="213"/>
        <v>OK</v>
      </c>
      <c r="EX356" s="144" t="str">
        <f t="shared" si="214"/>
        <v>XXX</v>
      </c>
      <c r="EY356" s="144" t="str">
        <f t="shared" si="215"/>
        <v>XXX</v>
      </c>
      <c r="EZ356" s="144" t="str">
        <f t="shared" si="216"/>
        <v>OK</v>
      </c>
      <c r="FA356" s="144" t="str">
        <f t="shared" si="217"/>
        <v>OK</v>
      </c>
      <c r="FB356" s="144" t="str">
        <f t="shared" si="218"/>
        <v>OK</v>
      </c>
    </row>
    <row r="357" spans="2:158" ht="14.4" x14ac:dyDescent="0.3">
      <c r="B357" s="144">
        <v>352</v>
      </c>
      <c r="C357" s="68" t="s">
        <v>959</v>
      </c>
      <c r="D357" s="69" t="s">
        <v>960</v>
      </c>
      <c r="E357" s="70" t="s">
        <v>263</v>
      </c>
      <c r="F357" s="73">
        <f t="shared" si="203"/>
        <v>38147</v>
      </c>
      <c r="G357" s="73">
        <f t="shared" si="203"/>
        <v>38147</v>
      </c>
      <c r="H357" s="73">
        <f t="shared" si="203"/>
        <v>38147</v>
      </c>
      <c r="I357" s="73">
        <f t="shared" si="203"/>
        <v>38147</v>
      </c>
      <c r="J357" s="37"/>
      <c r="K357" s="73">
        <v>38147</v>
      </c>
      <c r="L357" s="73">
        <v>38147</v>
      </c>
      <c r="M357" s="73">
        <v>38147</v>
      </c>
      <c r="N357" s="73">
        <v>38147</v>
      </c>
      <c r="O357" s="73">
        <v>38147</v>
      </c>
      <c r="P357" s="73">
        <v>38147</v>
      </c>
      <c r="Q357" s="73">
        <v>38147</v>
      </c>
      <c r="R357" s="270">
        <f t="shared" si="187"/>
        <v>38147</v>
      </c>
      <c r="S357" s="73">
        <v>38607</v>
      </c>
      <c r="T357" s="73">
        <v>38607</v>
      </c>
      <c r="U357" s="73">
        <v>38607</v>
      </c>
      <c r="V357" s="73">
        <v>38607</v>
      </c>
      <c r="W357" s="73">
        <v>38607</v>
      </c>
      <c r="X357" s="73">
        <v>38607</v>
      </c>
      <c r="Y357" s="73">
        <v>38607</v>
      </c>
      <c r="Z357" s="73">
        <v>38607</v>
      </c>
      <c r="AA357" s="270">
        <f t="shared" si="188"/>
        <v>38607</v>
      </c>
      <c r="AB357" s="73">
        <v>40385</v>
      </c>
      <c r="AC357" s="73">
        <v>40385</v>
      </c>
      <c r="AD357" s="73">
        <v>40385</v>
      </c>
      <c r="AE357" s="270">
        <f t="shared" si="189"/>
        <v>40385</v>
      </c>
      <c r="AF357" s="73">
        <v>39068</v>
      </c>
      <c r="AG357" s="73">
        <v>39068</v>
      </c>
      <c r="AH357" s="73">
        <v>39068</v>
      </c>
      <c r="AI357" s="73">
        <v>39068</v>
      </c>
      <c r="AJ357" s="73">
        <v>39068</v>
      </c>
      <c r="AK357" s="73">
        <v>39068</v>
      </c>
      <c r="AL357" s="73">
        <v>39068</v>
      </c>
      <c r="AM357" s="73">
        <v>39068</v>
      </c>
      <c r="AN357" s="73">
        <v>39068</v>
      </c>
      <c r="AO357" s="73">
        <v>39068</v>
      </c>
      <c r="AP357" s="73">
        <v>39068</v>
      </c>
      <c r="AQ357" s="73">
        <v>39068</v>
      </c>
      <c r="AR357" s="270">
        <f t="shared" si="190"/>
        <v>39068</v>
      </c>
      <c r="AS357" s="73">
        <v>40190</v>
      </c>
      <c r="AT357" s="73">
        <v>40190</v>
      </c>
      <c r="AU357" s="73">
        <v>40190</v>
      </c>
      <c r="AV357" s="73">
        <v>40190</v>
      </c>
      <c r="AW357" s="73">
        <v>40190</v>
      </c>
      <c r="AX357" s="73">
        <v>40190</v>
      </c>
      <c r="AY357" s="73">
        <v>40190</v>
      </c>
      <c r="AZ357" s="73">
        <v>40190</v>
      </c>
      <c r="BA357" s="270">
        <f t="shared" si="191"/>
        <v>40190</v>
      </c>
      <c r="BB357" s="73">
        <v>40224</v>
      </c>
      <c r="BC357" s="73">
        <v>40224</v>
      </c>
      <c r="BD357" s="73">
        <v>40224</v>
      </c>
      <c r="BE357" s="73">
        <v>40224</v>
      </c>
      <c r="BF357" s="73">
        <v>40224</v>
      </c>
      <c r="BG357" s="73">
        <v>40224</v>
      </c>
      <c r="BH357" s="73">
        <v>40224</v>
      </c>
      <c r="BI357" s="270">
        <f t="shared" si="192"/>
        <v>40224</v>
      </c>
      <c r="BJ357" s="73">
        <v>38554</v>
      </c>
      <c r="BK357" s="73">
        <v>38554</v>
      </c>
      <c r="BL357" s="270">
        <f t="shared" si="193"/>
        <v>38554</v>
      </c>
      <c r="BM357" s="73">
        <v>38128</v>
      </c>
      <c r="BN357" s="73">
        <v>38128</v>
      </c>
      <c r="BO357" s="73">
        <v>38128</v>
      </c>
      <c r="BP357" s="73">
        <v>38128</v>
      </c>
      <c r="BQ357" s="73">
        <v>38128</v>
      </c>
      <c r="BR357" s="73">
        <v>38128</v>
      </c>
      <c r="BS357" s="73">
        <v>38128</v>
      </c>
      <c r="BT357" s="73">
        <v>38128</v>
      </c>
      <c r="BU357" s="73">
        <v>38128</v>
      </c>
      <c r="BV357" s="73">
        <v>38128</v>
      </c>
      <c r="BW357" s="270">
        <f t="shared" si="194"/>
        <v>38128</v>
      </c>
      <c r="BX357" s="73">
        <v>41560</v>
      </c>
      <c r="BY357" s="73">
        <v>41560</v>
      </c>
      <c r="BZ357" s="73">
        <v>41560</v>
      </c>
      <c r="CA357" s="73">
        <v>41560</v>
      </c>
      <c r="CB357" s="73">
        <v>41560</v>
      </c>
      <c r="CC357" s="73">
        <v>41560</v>
      </c>
      <c r="CD357" s="73">
        <v>41560</v>
      </c>
      <c r="CE357" s="73">
        <v>41560</v>
      </c>
      <c r="CF357" s="270">
        <f t="shared" si="195"/>
        <v>41560</v>
      </c>
      <c r="CG357" s="73">
        <v>37940</v>
      </c>
      <c r="CH357" s="73">
        <v>37940</v>
      </c>
      <c r="CI357" s="73">
        <v>37940</v>
      </c>
      <c r="CJ357" s="73">
        <v>37940</v>
      </c>
      <c r="CK357" s="73">
        <v>37940</v>
      </c>
      <c r="CL357" s="73">
        <v>37940</v>
      </c>
      <c r="CM357" s="73">
        <v>37940</v>
      </c>
      <c r="CN357" s="73">
        <v>37940</v>
      </c>
      <c r="CO357" s="73">
        <v>37940</v>
      </c>
      <c r="CP357" s="270">
        <f t="shared" si="196"/>
        <v>37940</v>
      </c>
      <c r="CQ357" s="73">
        <v>38234</v>
      </c>
      <c r="CR357" s="73">
        <v>38234</v>
      </c>
      <c r="CS357" s="73">
        <v>38234</v>
      </c>
      <c r="CT357" s="73">
        <v>38234</v>
      </c>
      <c r="CU357" s="73">
        <v>38234</v>
      </c>
      <c r="CV357" s="73">
        <v>38234</v>
      </c>
      <c r="CW357" s="73">
        <v>38234</v>
      </c>
      <c r="CX357" s="73">
        <v>38234</v>
      </c>
      <c r="CY357" s="73">
        <v>38234</v>
      </c>
      <c r="CZ357" s="73">
        <v>38234</v>
      </c>
      <c r="DA357" s="270">
        <f t="shared" si="197"/>
        <v>38234</v>
      </c>
      <c r="DB357" s="73">
        <v>36611</v>
      </c>
      <c r="DC357" s="73">
        <v>36611</v>
      </c>
      <c r="DD357" s="270">
        <f t="shared" si="198"/>
        <v>36611</v>
      </c>
      <c r="DE357" s="73">
        <v>38871</v>
      </c>
      <c r="DF357" s="73">
        <v>38871</v>
      </c>
      <c r="DG357" s="73">
        <v>38871</v>
      </c>
      <c r="DH357" s="73">
        <v>38871</v>
      </c>
      <c r="DI357" s="73">
        <v>38871</v>
      </c>
      <c r="DJ357" s="73">
        <v>38871</v>
      </c>
      <c r="DK357" s="73">
        <v>38871</v>
      </c>
      <c r="DL357" s="73">
        <v>38871</v>
      </c>
      <c r="DM357" s="73">
        <v>38871</v>
      </c>
      <c r="DN357" s="73">
        <v>38871</v>
      </c>
      <c r="DO357" s="270">
        <f t="shared" si="199"/>
        <v>38871</v>
      </c>
      <c r="DP357" s="73">
        <v>38441</v>
      </c>
      <c r="DQ357" s="73">
        <v>38441</v>
      </c>
      <c r="DR357" s="73">
        <v>38441</v>
      </c>
      <c r="DS357" s="73">
        <v>38441</v>
      </c>
      <c r="DT357" s="73">
        <v>38441</v>
      </c>
      <c r="DU357" s="73">
        <v>38441</v>
      </c>
      <c r="DV357" s="73">
        <v>38441</v>
      </c>
      <c r="DW357" s="73">
        <v>38441</v>
      </c>
      <c r="DX357" s="73">
        <v>38441</v>
      </c>
      <c r="DY357" s="73">
        <v>38441</v>
      </c>
      <c r="DZ357" s="270">
        <f t="shared" si="200"/>
        <v>38441</v>
      </c>
      <c r="EA357" s="73">
        <v>39031</v>
      </c>
      <c r="EB357" s="73">
        <v>39031</v>
      </c>
      <c r="EC357" s="73">
        <v>39031</v>
      </c>
      <c r="ED357" s="73">
        <v>39031</v>
      </c>
      <c r="EE357" s="73">
        <v>39031</v>
      </c>
      <c r="EF357" s="73">
        <v>39031</v>
      </c>
      <c r="EG357" s="73">
        <v>39031</v>
      </c>
      <c r="EH357" s="73">
        <v>39031</v>
      </c>
      <c r="EI357" s="73">
        <v>39031</v>
      </c>
      <c r="EJ357" s="73">
        <v>39031</v>
      </c>
      <c r="EK357" s="270">
        <f t="shared" si="201"/>
        <v>39031</v>
      </c>
      <c r="EM357" s="306">
        <f t="shared" si="202"/>
        <v>38932.73333333333</v>
      </c>
      <c r="EN357" s="144" t="str">
        <f t="shared" si="204"/>
        <v>OK</v>
      </c>
      <c r="EO357" s="144" t="str">
        <f t="shared" si="205"/>
        <v>OK</v>
      </c>
      <c r="EP357" s="144" t="str">
        <f t="shared" si="206"/>
        <v>OK</v>
      </c>
      <c r="EQ357" s="144" t="str">
        <f t="shared" si="207"/>
        <v>OK</v>
      </c>
      <c r="ER357" s="144" t="str">
        <f t="shared" si="208"/>
        <v>OK</v>
      </c>
      <c r="ES357" s="144" t="str">
        <f t="shared" si="209"/>
        <v>OK</v>
      </c>
      <c r="ET357" s="144" t="str">
        <f t="shared" si="210"/>
        <v>OK</v>
      </c>
      <c r="EU357" s="144" t="str">
        <f t="shared" si="211"/>
        <v>OK</v>
      </c>
      <c r="EV357" s="144" t="str">
        <f t="shared" si="212"/>
        <v>OK</v>
      </c>
      <c r="EW357" s="144" t="str">
        <f t="shared" si="213"/>
        <v>OK</v>
      </c>
      <c r="EX357" s="144" t="str">
        <f t="shared" si="214"/>
        <v>XXX</v>
      </c>
      <c r="EY357" s="144" t="str">
        <f t="shared" si="215"/>
        <v>XXX</v>
      </c>
      <c r="EZ357" s="144" t="str">
        <f t="shared" si="216"/>
        <v>OK</v>
      </c>
      <c r="FA357" s="144" t="str">
        <f t="shared" si="217"/>
        <v>OK</v>
      </c>
      <c r="FB357" s="144" t="str">
        <f t="shared" si="218"/>
        <v>OK</v>
      </c>
    </row>
    <row r="358" spans="2:158" ht="14.4" x14ac:dyDescent="0.3">
      <c r="B358" s="144">
        <v>353</v>
      </c>
      <c r="C358" s="68" t="s">
        <v>961</v>
      </c>
      <c r="D358" s="69" t="s">
        <v>962</v>
      </c>
      <c r="E358" s="70" t="s">
        <v>263</v>
      </c>
      <c r="F358" s="73">
        <f t="shared" si="203"/>
        <v>51658</v>
      </c>
      <c r="G358" s="73">
        <f t="shared" si="203"/>
        <v>51658</v>
      </c>
      <c r="H358" s="73">
        <f t="shared" si="203"/>
        <v>51658</v>
      </c>
      <c r="I358" s="73">
        <f t="shared" si="203"/>
        <v>51658</v>
      </c>
      <c r="J358" s="37"/>
      <c r="K358" s="73">
        <v>51658</v>
      </c>
      <c r="L358" s="73">
        <v>51658</v>
      </c>
      <c r="M358" s="73">
        <v>51658</v>
      </c>
      <c r="N358" s="73">
        <v>51658</v>
      </c>
      <c r="O358" s="73">
        <v>51658</v>
      </c>
      <c r="P358" s="73">
        <v>51658</v>
      </c>
      <c r="Q358" s="73">
        <v>51658</v>
      </c>
      <c r="R358" s="270">
        <f t="shared" si="187"/>
        <v>51658</v>
      </c>
      <c r="S358" s="73">
        <v>52298</v>
      </c>
      <c r="T358" s="73">
        <v>52298</v>
      </c>
      <c r="U358" s="73">
        <v>52298</v>
      </c>
      <c r="V358" s="73">
        <v>52298</v>
      </c>
      <c r="W358" s="73">
        <v>52298</v>
      </c>
      <c r="X358" s="73">
        <v>52298</v>
      </c>
      <c r="Y358" s="73">
        <v>52298</v>
      </c>
      <c r="Z358" s="73">
        <v>52298</v>
      </c>
      <c r="AA358" s="270">
        <f t="shared" si="188"/>
        <v>52298</v>
      </c>
      <c r="AB358" s="73">
        <v>54772</v>
      </c>
      <c r="AC358" s="73">
        <v>54772</v>
      </c>
      <c r="AD358" s="73">
        <v>54772</v>
      </c>
      <c r="AE358" s="270">
        <f t="shared" si="189"/>
        <v>54772</v>
      </c>
      <c r="AF358" s="73">
        <v>52939</v>
      </c>
      <c r="AG358" s="73">
        <v>52939</v>
      </c>
      <c r="AH358" s="73">
        <v>52939</v>
      </c>
      <c r="AI358" s="73">
        <v>52939</v>
      </c>
      <c r="AJ358" s="73">
        <v>52939</v>
      </c>
      <c r="AK358" s="73">
        <v>52939</v>
      </c>
      <c r="AL358" s="73">
        <v>52939</v>
      </c>
      <c r="AM358" s="73">
        <v>52939</v>
      </c>
      <c r="AN358" s="73">
        <v>52939</v>
      </c>
      <c r="AO358" s="73">
        <v>52939</v>
      </c>
      <c r="AP358" s="73">
        <v>52939</v>
      </c>
      <c r="AQ358" s="73">
        <v>52939</v>
      </c>
      <c r="AR358" s="270">
        <f t="shared" si="190"/>
        <v>52939</v>
      </c>
      <c r="AS358" s="73">
        <v>54501</v>
      </c>
      <c r="AT358" s="73">
        <v>54501</v>
      </c>
      <c r="AU358" s="73">
        <v>54501</v>
      </c>
      <c r="AV358" s="73">
        <v>54501</v>
      </c>
      <c r="AW358" s="73">
        <v>54501</v>
      </c>
      <c r="AX358" s="73">
        <v>54501</v>
      </c>
      <c r="AY358" s="73">
        <v>54501</v>
      </c>
      <c r="AZ358" s="73">
        <v>54501</v>
      </c>
      <c r="BA358" s="270">
        <f t="shared" si="191"/>
        <v>54501</v>
      </c>
      <c r="BB358" s="73">
        <v>54549</v>
      </c>
      <c r="BC358" s="73">
        <v>54549</v>
      </c>
      <c r="BD358" s="73">
        <v>54549</v>
      </c>
      <c r="BE358" s="73">
        <v>54549</v>
      </c>
      <c r="BF358" s="73">
        <v>54549</v>
      </c>
      <c r="BG358" s="73">
        <v>54549</v>
      </c>
      <c r="BH358" s="73">
        <v>54549</v>
      </c>
      <c r="BI358" s="270">
        <f t="shared" si="192"/>
        <v>54549</v>
      </c>
      <c r="BJ358" s="73">
        <v>52226</v>
      </c>
      <c r="BK358" s="73">
        <v>52226</v>
      </c>
      <c r="BL358" s="270">
        <f t="shared" si="193"/>
        <v>52226</v>
      </c>
      <c r="BM358" s="73">
        <v>51633</v>
      </c>
      <c r="BN358" s="73">
        <v>51633</v>
      </c>
      <c r="BO358" s="73">
        <v>51633</v>
      </c>
      <c r="BP358" s="73">
        <v>51633</v>
      </c>
      <c r="BQ358" s="73">
        <v>51633</v>
      </c>
      <c r="BR358" s="73">
        <v>51633</v>
      </c>
      <c r="BS358" s="73">
        <v>51633</v>
      </c>
      <c r="BT358" s="73">
        <v>51633</v>
      </c>
      <c r="BU358" s="73">
        <v>51633</v>
      </c>
      <c r="BV358" s="73">
        <v>51633</v>
      </c>
      <c r="BW358" s="270">
        <f t="shared" si="194"/>
        <v>51633</v>
      </c>
      <c r="BX358" s="73">
        <v>56408</v>
      </c>
      <c r="BY358" s="73">
        <v>56408</v>
      </c>
      <c r="BZ358" s="73">
        <v>56408</v>
      </c>
      <c r="CA358" s="73">
        <v>56408</v>
      </c>
      <c r="CB358" s="73">
        <v>56408</v>
      </c>
      <c r="CC358" s="73">
        <v>56408</v>
      </c>
      <c r="CD358" s="73">
        <v>56408</v>
      </c>
      <c r="CE358" s="73">
        <v>56408</v>
      </c>
      <c r="CF358" s="270">
        <f t="shared" si="195"/>
        <v>56408</v>
      </c>
      <c r="CG358" s="73">
        <v>51371</v>
      </c>
      <c r="CH358" s="73">
        <v>51371</v>
      </c>
      <c r="CI358" s="73">
        <v>51371</v>
      </c>
      <c r="CJ358" s="73">
        <v>51371</v>
      </c>
      <c r="CK358" s="73">
        <v>51371</v>
      </c>
      <c r="CL358" s="73">
        <v>51371</v>
      </c>
      <c r="CM358" s="73">
        <v>51371</v>
      </c>
      <c r="CN358" s="73">
        <v>51371</v>
      </c>
      <c r="CO358" s="73">
        <v>51371</v>
      </c>
      <c r="CP358" s="270">
        <f t="shared" si="196"/>
        <v>51371</v>
      </c>
      <c r="CQ358" s="73">
        <v>51779</v>
      </c>
      <c r="CR358" s="73">
        <v>51779</v>
      </c>
      <c r="CS358" s="73">
        <v>51779</v>
      </c>
      <c r="CT358" s="73">
        <v>51779</v>
      </c>
      <c r="CU358" s="73">
        <v>51779</v>
      </c>
      <c r="CV358" s="73">
        <v>51779</v>
      </c>
      <c r="CW358" s="73">
        <v>51779</v>
      </c>
      <c r="CX358" s="73">
        <v>51779</v>
      </c>
      <c r="CY358" s="73">
        <v>51779</v>
      </c>
      <c r="CZ358" s="73">
        <v>51779</v>
      </c>
      <c r="DA358" s="270">
        <f t="shared" si="197"/>
        <v>51779</v>
      </c>
      <c r="DB358" s="73">
        <v>49522</v>
      </c>
      <c r="DC358" s="73">
        <v>49522</v>
      </c>
      <c r="DD358" s="270">
        <f t="shared" si="198"/>
        <v>49522</v>
      </c>
      <c r="DE358" s="73">
        <v>52666</v>
      </c>
      <c r="DF358" s="73">
        <v>52666</v>
      </c>
      <c r="DG358" s="73">
        <v>52666</v>
      </c>
      <c r="DH358" s="73">
        <v>52666</v>
      </c>
      <c r="DI358" s="73">
        <v>52666</v>
      </c>
      <c r="DJ358" s="73">
        <v>52666</v>
      </c>
      <c r="DK358" s="73">
        <v>52666</v>
      </c>
      <c r="DL358" s="73">
        <v>52666</v>
      </c>
      <c r="DM358" s="73">
        <v>52666</v>
      </c>
      <c r="DN358" s="73">
        <v>52666</v>
      </c>
      <c r="DO358" s="270">
        <f t="shared" si="199"/>
        <v>52666</v>
      </c>
      <c r="DP358" s="73">
        <v>52068</v>
      </c>
      <c r="DQ358" s="73">
        <v>52068</v>
      </c>
      <c r="DR358" s="73">
        <v>52068</v>
      </c>
      <c r="DS358" s="73">
        <v>52068</v>
      </c>
      <c r="DT358" s="73">
        <v>52068</v>
      </c>
      <c r="DU358" s="73">
        <v>52068</v>
      </c>
      <c r="DV358" s="73">
        <v>52068</v>
      </c>
      <c r="DW358" s="73">
        <v>52068</v>
      </c>
      <c r="DX358" s="73">
        <v>52068</v>
      </c>
      <c r="DY358" s="73">
        <v>52068</v>
      </c>
      <c r="DZ358" s="270">
        <f t="shared" si="200"/>
        <v>52068</v>
      </c>
      <c r="EA358" s="73">
        <v>52888</v>
      </c>
      <c r="EB358" s="73">
        <v>52888</v>
      </c>
      <c r="EC358" s="73">
        <v>52888</v>
      </c>
      <c r="ED358" s="73">
        <v>52888</v>
      </c>
      <c r="EE358" s="73">
        <v>52888</v>
      </c>
      <c r="EF358" s="73">
        <v>52888</v>
      </c>
      <c r="EG358" s="73">
        <v>52888</v>
      </c>
      <c r="EH358" s="73">
        <v>52888</v>
      </c>
      <c r="EI358" s="73">
        <v>52888</v>
      </c>
      <c r="EJ358" s="73">
        <v>52888</v>
      </c>
      <c r="EK358" s="270">
        <f t="shared" si="201"/>
        <v>52888</v>
      </c>
      <c r="EM358" s="306">
        <f t="shared" si="202"/>
        <v>52751.866666666669</v>
      </c>
      <c r="EN358" s="144" t="str">
        <f t="shared" si="204"/>
        <v>OK</v>
      </c>
      <c r="EO358" s="144" t="str">
        <f t="shared" si="205"/>
        <v>OK</v>
      </c>
      <c r="EP358" s="144" t="str">
        <f t="shared" si="206"/>
        <v>OK</v>
      </c>
      <c r="EQ358" s="144" t="str">
        <f t="shared" si="207"/>
        <v>OK</v>
      </c>
      <c r="ER358" s="144" t="str">
        <f t="shared" si="208"/>
        <v>OK</v>
      </c>
      <c r="ES358" s="144" t="str">
        <f t="shared" si="209"/>
        <v>OK</v>
      </c>
      <c r="ET358" s="144" t="str">
        <f t="shared" si="210"/>
        <v>OK</v>
      </c>
      <c r="EU358" s="144" t="str">
        <f t="shared" si="211"/>
        <v>OK</v>
      </c>
      <c r="EV358" s="144" t="str">
        <f t="shared" si="212"/>
        <v>OK</v>
      </c>
      <c r="EW358" s="144" t="str">
        <f t="shared" si="213"/>
        <v>OK</v>
      </c>
      <c r="EX358" s="144" t="str">
        <f t="shared" si="214"/>
        <v>XXX</v>
      </c>
      <c r="EY358" s="144" t="str">
        <f t="shared" si="215"/>
        <v>XXX</v>
      </c>
      <c r="EZ358" s="144" t="str">
        <f t="shared" si="216"/>
        <v>OK</v>
      </c>
      <c r="FA358" s="144" t="str">
        <f t="shared" si="217"/>
        <v>OK</v>
      </c>
      <c r="FB358" s="144" t="str">
        <f t="shared" si="218"/>
        <v>OK</v>
      </c>
    </row>
    <row r="359" spans="2:158" ht="14.4" x14ac:dyDescent="0.3">
      <c r="B359" s="144">
        <v>354</v>
      </c>
      <c r="C359" s="68" t="s">
        <v>963</v>
      </c>
      <c r="D359" s="69" t="s">
        <v>964</v>
      </c>
      <c r="E359" s="70" t="s">
        <v>263</v>
      </c>
      <c r="F359" s="73">
        <f t="shared" si="203"/>
        <v>95466</v>
      </c>
      <c r="G359" s="73">
        <f t="shared" si="203"/>
        <v>95466</v>
      </c>
      <c r="H359" s="73">
        <f t="shared" si="203"/>
        <v>95466</v>
      </c>
      <c r="I359" s="73">
        <f t="shared" si="203"/>
        <v>95466</v>
      </c>
      <c r="J359" s="37"/>
      <c r="K359" s="73">
        <v>95466</v>
      </c>
      <c r="L359" s="73">
        <v>95466</v>
      </c>
      <c r="M359" s="73">
        <v>95466</v>
      </c>
      <c r="N359" s="73">
        <v>95466</v>
      </c>
      <c r="O359" s="73">
        <v>95466</v>
      </c>
      <c r="P359" s="73">
        <v>95466</v>
      </c>
      <c r="Q359" s="73">
        <v>95466</v>
      </c>
      <c r="R359" s="270">
        <f t="shared" si="187"/>
        <v>95466</v>
      </c>
      <c r="S359" s="73">
        <v>96824</v>
      </c>
      <c r="T359" s="73">
        <v>96824</v>
      </c>
      <c r="U359" s="73">
        <v>96824</v>
      </c>
      <c r="V359" s="73">
        <v>96824</v>
      </c>
      <c r="W359" s="73">
        <v>96824</v>
      </c>
      <c r="X359" s="73">
        <v>96824</v>
      </c>
      <c r="Y359" s="73">
        <v>96824</v>
      </c>
      <c r="Z359" s="73">
        <v>96824</v>
      </c>
      <c r="AA359" s="270">
        <f t="shared" si="188"/>
        <v>96824</v>
      </c>
      <c r="AB359" s="73">
        <v>102067</v>
      </c>
      <c r="AC359" s="73">
        <v>102067</v>
      </c>
      <c r="AD359" s="73">
        <v>102067</v>
      </c>
      <c r="AE359" s="270">
        <f t="shared" si="189"/>
        <v>102067</v>
      </c>
      <c r="AF359" s="73">
        <v>98181</v>
      </c>
      <c r="AG359" s="73">
        <v>98181</v>
      </c>
      <c r="AH359" s="73">
        <v>98181</v>
      </c>
      <c r="AI359" s="73">
        <v>98181</v>
      </c>
      <c r="AJ359" s="73">
        <v>98181</v>
      </c>
      <c r="AK359" s="73">
        <v>98181</v>
      </c>
      <c r="AL359" s="73">
        <v>98181</v>
      </c>
      <c r="AM359" s="73">
        <v>98181</v>
      </c>
      <c r="AN359" s="73">
        <v>98181</v>
      </c>
      <c r="AO359" s="73">
        <v>98181</v>
      </c>
      <c r="AP359" s="73">
        <v>98181</v>
      </c>
      <c r="AQ359" s="73">
        <v>98181</v>
      </c>
      <c r="AR359" s="270">
        <f t="shared" si="190"/>
        <v>98181</v>
      </c>
      <c r="AS359" s="73">
        <v>101493</v>
      </c>
      <c r="AT359" s="73">
        <v>101493</v>
      </c>
      <c r="AU359" s="73">
        <v>101493</v>
      </c>
      <c r="AV359" s="73">
        <v>101493</v>
      </c>
      <c r="AW359" s="73">
        <v>101493</v>
      </c>
      <c r="AX359" s="73">
        <v>101493</v>
      </c>
      <c r="AY359" s="73">
        <v>101493</v>
      </c>
      <c r="AZ359" s="73">
        <v>101493</v>
      </c>
      <c r="BA359" s="270">
        <f t="shared" si="191"/>
        <v>101493</v>
      </c>
      <c r="BB359" s="73">
        <v>101594</v>
      </c>
      <c r="BC359" s="73">
        <v>101594</v>
      </c>
      <c r="BD359" s="73">
        <v>101594</v>
      </c>
      <c r="BE359" s="73">
        <v>101594</v>
      </c>
      <c r="BF359" s="73">
        <v>101594</v>
      </c>
      <c r="BG359" s="73">
        <v>101594</v>
      </c>
      <c r="BH359" s="73">
        <v>101594</v>
      </c>
      <c r="BI359" s="270">
        <f t="shared" si="192"/>
        <v>101594</v>
      </c>
      <c r="BJ359" s="73">
        <v>96668</v>
      </c>
      <c r="BK359" s="73">
        <v>96668</v>
      </c>
      <c r="BL359" s="270">
        <f t="shared" si="193"/>
        <v>96668</v>
      </c>
      <c r="BM359" s="73">
        <v>95412</v>
      </c>
      <c r="BN359" s="73">
        <v>95412</v>
      </c>
      <c r="BO359" s="73">
        <v>95412</v>
      </c>
      <c r="BP359" s="73">
        <v>95412</v>
      </c>
      <c r="BQ359" s="73">
        <v>95412</v>
      </c>
      <c r="BR359" s="73">
        <v>95412</v>
      </c>
      <c r="BS359" s="73">
        <v>95412</v>
      </c>
      <c r="BT359" s="73">
        <v>95412</v>
      </c>
      <c r="BU359" s="73">
        <v>95412</v>
      </c>
      <c r="BV359" s="73">
        <v>95412</v>
      </c>
      <c r="BW359" s="270">
        <f t="shared" si="194"/>
        <v>95412</v>
      </c>
      <c r="BX359" s="73">
        <v>105534</v>
      </c>
      <c r="BY359" s="73">
        <v>105534</v>
      </c>
      <c r="BZ359" s="73">
        <v>105534</v>
      </c>
      <c r="CA359" s="73">
        <v>105534</v>
      </c>
      <c r="CB359" s="73">
        <v>105534</v>
      </c>
      <c r="CC359" s="73">
        <v>105534</v>
      </c>
      <c r="CD359" s="73">
        <v>105534</v>
      </c>
      <c r="CE359" s="73">
        <v>105534</v>
      </c>
      <c r="CF359" s="270">
        <f t="shared" si="195"/>
        <v>105534</v>
      </c>
      <c r="CG359" s="73">
        <v>94855</v>
      </c>
      <c r="CH359" s="73">
        <v>94855</v>
      </c>
      <c r="CI359" s="73">
        <v>94855</v>
      </c>
      <c r="CJ359" s="73">
        <v>94855</v>
      </c>
      <c r="CK359" s="73">
        <v>94855</v>
      </c>
      <c r="CL359" s="73">
        <v>94855</v>
      </c>
      <c r="CM359" s="73">
        <v>94855</v>
      </c>
      <c r="CN359" s="73">
        <v>94855</v>
      </c>
      <c r="CO359" s="73">
        <v>94855</v>
      </c>
      <c r="CP359" s="270">
        <f t="shared" si="196"/>
        <v>94855</v>
      </c>
      <c r="CQ359" s="73">
        <v>95722</v>
      </c>
      <c r="CR359" s="73">
        <v>95722</v>
      </c>
      <c r="CS359" s="73">
        <v>95722</v>
      </c>
      <c r="CT359" s="73">
        <v>95722</v>
      </c>
      <c r="CU359" s="73">
        <v>95722</v>
      </c>
      <c r="CV359" s="73">
        <v>95722</v>
      </c>
      <c r="CW359" s="73">
        <v>95722</v>
      </c>
      <c r="CX359" s="73">
        <v>95722</v>
      </c>
      <c r="CY359" s="73">
        <v>95722</v>
      </c>
      <c r="CZ359" s="73">
        <v>95722</v>
      </c>
      <c r="DA359" s="270">
        <f t="shared" si="197"/>
        <v>95722</v>
      </c>
      <c r="DB359" s="73">
        <v>90937</v>
      </c>
      <c r="DC359" s="73">
        <v>90937</v>
      </c>
      <c r="DD359" s="270">
        <f t="shared" si="198"/>
        <v>90937</v>
      </c>
      <c r="DE359" s="73">
        <v>97601</v>
      </c>
      <c r="DF359" s="73">
        <v>97601</v>
      </c>
      <c r="DG359" s="73">
        <v>97601</v>
      </c>
      <c r="DH359" s="73">
        <v>97601</v>
      </c>
      <c r="DI359" s="73">
        <v>97601</v>
      </c>
      <c r="DJ359" s="73">
        <v>97601</v>
      </c>
      <c r="DK359" s="73">
        <v>97601</v>
      </c>
      <c r="DL359" s="73">
        <v>97601</v>
      </c>
      <c r="DM359" s="73">
        <v>97601</v>
      </c>
      <c r="DN359" s="73">
        <v>97601</v>
      </c>
      <c r="DO359" s="270">
        <f t="shared" si="199"/>
        <v>97601</v>
      </c>
      <c r="DP359" s="73">
        <v>96333</v>
      </c>
      <c r="DQ359" s="73">
        <v>96333</v>
      </c>
      <c r="DR359" s="73">
        <v>96333</v>
      </c>
      <c r="DS359" s="73">
        <v>96333</v>
      </c>
      <c r="DT359" s="73">
        <v>96333</v>
      </c>
      <c r="DU359" s="73">
        <v>96333</v>
      </c>
      <c r="DV359" s="73">
        <v>96333</v>
      </c>
      <c r="DW359" s="73">
        <v>96333</v>
      </c>
      <c r="DX359" s="73">
        <v>96333</v>
      </c>
      <c r="DY359" s="73">
        <v>96333</v>
      </c>
      <c r="DZ359" s="270">
        <f t="shared" si="200"/>
        <v>96333</v>
      </c>
      <c r="EA359" s="73">
        <v>98072</v>
      </c>
      <c r="EB359" s="73">
        <v>98072</v>
      </c>
      <c r="EC359" s="73">
        <v>98072</v>
      </c>
      <c r="ED359" s="73">
        <v>98072</v>
      </c>
      <c r="EE359" s="73">
        <v>98072</v>
      </c>
      <c r="EF359" s="73">
        <v>98072</v>
      </c>
      <c r="EG359" s="73">
        <v>98072</v>
      </c>
      <c r="EH359" s="73">
        <v>98072</v>
      </c>
      <c r="EI359" s="73">
        <v>98072</v>
      </c>
      <c r="EJ359" s="73">
        <v>98072</v>
      </c>
      <c r="EK359" s="270">
        <f t="shared" si="201"/>
        <v>98072</v>
      </c>
      <c r="EM359" s="306">
        <f t="shared" si="202"/>
        <v>97783.933333333334</v>
      </c>
      <c r="EN359" s="144" t="str">
        <f t="shared" si="204"/>
        <v>OK</v>
      </c>
      <c r="EO359" s="144" t="str">
        <f t="shared" si="205"/>
        <v>OK</v>
      </c>
      <c r="EP359" s="144" t="str">
        <f t="shared" si="206"/>
        <v>OK</v>
      </c>
      <c r="EQ359" s="144" t="str">
        <f t="shared" si="207"/>
        <v>OK</v>
      </c>
      <c r="ER359" s="144" t="str">
        <f t="shared" si="208"/>
        <v>OK</v>
      </c>
      <c r="ES359" s="144" t="str">
        <f t="shared" si="209"/>
        <v>OK</v>
      </c>
      <c r="ET359" s="144" t="str">
        <f t="shared" si="210"/>
        <v>OK</v>
      </c>
      <c r="EU359" s="144" t="str">
        <f t="shared" si="211"/>
        <v>OK</v>
      </c>
      <c r="EV359" s="144" t="str">
        <f t="shared" si="212"/>
        <v>OK</v>
      </c>
      <c r="EW359" s="144" t="str">
        <f t="shared" si="213"/>
        <v>OK</v>
      </c>
      <c r="EX359" s="144" t="str">
        <f t="shared" si="214"/>
        <v>XXX</v>
      </c>
      <c r="EY359" s="144" t="str">
        <f t="shared" si="215"/>
        <v>XXX</v>
      </c>
      <c r="EZ359" s="144" t="str">
        <f t="shared" si="216"/>
        <v>OK</v>
      </c>
      <c r="FA359" s="144" t="str">
        <f t="shared" si="217"/>
        <v>OK</v>
      </c>
      <c r="FB359" s="144" t="str">
        <f t="shared" si="218"/>
        <v>OK</v>
      </c>
    </row>
    <row r="360" spans="2:158" ht="14.4" x14ac:dyDescent="0.3">
      <c r="B360" s="144">
        <v>355</v>
      </c>
      <c r="C360" s="68" t="s">
        <v>965</v>
      </c>
      <c r="D360" s="69" t="s">
        <v>966</v>
      </c>
      <c r="E360" s="70" t="s">
        <v>258</v>
      </c>
      <c r="F360" s="73">
        <f t="shared" si="203"/>
        <v>116931</v>
      </c>
      <c r="G360" s="73">
        <f t="shared" si="203"/>
        <v>116931</v>
      </c>
      <c r="H360" s="73">
        <f t="shared" si="203"/>
        <v>116931</v>
      </c>
      <c r="I360" s="73">
        <f t="shared" si="203"/>
        <v>116931</v>
      </c>
      <c r="J360" s="37"/>
      <c r="K360" s="73">
        <v>116931</v>
      </c>
      <c r="L360" s="73">
        <v>116931</v>
      </c>
      <c r="M360" s="73">
        <v>116931</v>
      </c>
      <c r="N360" s="73">
        <v>116931</v>
      </c>
      <c r="O360" s="73">
        <v>116931</v>
      </c>
      <c r="P360" s="73">
        <v>116931</v>
      </c>
      <c r="Q360" s="73">
        <v>116931</v>
      </c>
      <c r="R360" s="270">
        <f t="shared" si="187"/>
        <v>116931</v>
      </c>
      <c r="S360" s="73">
        <v>118434</v>
      </c>
      <c r="T360" s="73">
        <v>118434</v>
      </c>
      <c r="U360" s="73">
        <v>118434</v>
      </c>
      <c r="V360" s="73">
        <v>118434</v>
      </c>
      <c r="W360" s="73">
        <v>118434</v>
      </c>
      <c r="X360" s="73">
        <v>118434</v>
      </c>
      <c r="Y360" s="73">
        <v>118434</v>
      </c>
      <c r="Z360" s="73">
        <v>118434</v>
      </c>
      <c r="AA360" s="270">
        <f t="shared" si="188"/>
        <v>118434</v>
      </c>
      <c r="AB360" s="73">
        <v>124241</v>
      </c>
      <c r="AC360" s="73">
        <v>124241</v>
      </c>
      <c r="AD360" s="73">
        <v>124241</v>
      </c>
      <c r="AE360" s="270">
        <f t="shared" si="189"/>
        <v>124241</v>
      </c>
      <c r="AF360" s="73">
        <v>119937</v>
      </c>
      <c r="AG360" s="73">
        <v>119937</v>
      </c>
      <c r="AH360" s="73">
        <v>119937</v>
      </c>
      <c r="AI360" s="73">
        <v>119937</v>
      </c>
      <c r="AJ360" s="73">
        <v>119937</v>
      </c>
      <c r="AK360" s="73">
        <v>119937</v>
      </c>
      <c r="AL360" s="73">
        <v>119937</v>
      </c>
      <c r="AM360" s="73">
        <v>119937</v>
      </c>
      <c r="AN360" s="73">
        <v>119937</v>
      </c>
      <c r="AO360" s="73">
        <v>119937</v>
      </c>
      <c r="AP360" s="73">
        <v>119937</v>
      </c>
      <c r="AQ360" s="73">
        <v>119937</v>
      </c>
      <c r="AR360" s="270">
        <f t="shared" si="190"/>
        <v>119937</v>
      </c>
      <c r="AS360" s="73">
        <v>123605</v>
      </c>
      <c r="AT360" s="73">
        <v>123605</v>
      </c>
      <c r="AU360" s="73">
        <v>123605</v>
      </c>
      <c r="AV360" s="73">
        <v>123605</v>
      </c>
      <c r="AW360" s="73">
        <v>123605</v>
      </c>
      <c r="AX360" s="73">
        <v>123605</v>
      </c>
      <c r="AY360" s="73">
        <v>123605</v>
      </c>
      <c r="AZ360" s="73">
        <v>123605</v>
      </c>
      <c r="BA360" s="270">
        <f t="shared" si="191"/>
        <v>123605</v>
      </c>
      <c r="BB360" s="73">
        <v>123717</v>
      </c>
      <c r="BC360" s="73">
        <v>123717</v>
      </c>
      <c r="BD360" s="73">
        <v>123717</v>
      </c>
      <c r="BE360" s="73">
        <v>123717</v>
      </c>
      <c r="BF360" s="73">
        <v>123717</v>
      </c>
      <c r="BG360" s="73">
        <v>123717</v>
      </c>
      <c r="BH360" s="73">
        <v>123717</v>
      </c>
      <c r="BI360" s="270">
        <f t="shared" si="192"/>
        <v>123717</v>
      </c>
      <c r="BJ360" s="73">
        <v>118262</v>
      </c>
      <c r="BK360" s="73">
        <v>118262</v>
      </c>
      <c r="BL360" s="270">
        <f t="shared" si="193"/>
        <v>118262</v>
      </c>
      <c r="BM360" s="73">
        <v>116870</v>
      </c>
      <c r="BN360" s="73">
        <v>116870</v>
      </c>
      <c r="BO360" s="73">
        <v>116870</v>
      </c>
      <c r="BP360" s="73">
        <v>116870</v>
      </c>
      <c r="BQ360" s="73">
        <v>116870</v>
      </c>
      <c r="BR360" s="73">
        <v>116870</v>
      </c>
      <c r="BS360" s="73">
        <v>116870</v>
      </c>
      <c r="BT360" s="73">
        <v>116870</v>
      </c>
      <c r="BU360" s="73">
        <v>116870</v>
      </c>
      <c r="BV360" s="73">
        <v>116870</v>
      </c>
      <c r="BW360" s="270">
        <f t="shared" si="194"/>
        <v>116870</v>
      </c>
      <c r="BX360" s="73">
        <v>128081</v>
      </c>
      <c r="BY360" s="73">
        <v>128081</v>
      </c>
      <c r="BZ360" s="73">
        <v>128081</v>
      </c>
      <c r="CA360" s="73">
        <v>128081</v>
      </c>
      <c r="CB360" s="73">
        <v>128081</v>
      </c>
      <c r="CC360" s="73">
        <v>128081</v>
      </c>
      <c r="CD360" s="73">
        <v>128081</v>
      </c>
      <c r="CE360" s="73">
        <v>128081</v>
      </c>
      <c r="CF360" s="270">
        <f t="shared" si="195"/>
        <v>128081</v>
      </c>
      <c r="CG360" s="73">
        <v>116254</v>
      </c>
      <c r="CH360" s="73">
        <v>116254</v>
      </c>
      <c r="CI360" s="73">
        <v>116254</v>
      </c>
      <c r="CJ360" s="73">
        <v>116254</v>
      </c>
      <c r="CK360" s="73">
        <v>116254</v>
      </c>
      <c r="CL360" s="73">
        <v>116254</v>
      </c>
      <c r="CM360" s="73">
        <v>116254</v>
      </c>
      <c r="CN360" s="73">
        <v>116254</v>
      </c>
      <c r="CO360" s="73">
        <v>116254</v>
      </c>
      <c r="CP360" s="270">
        <f t="shared" si="196"/>
        <v>116254</v>
      </c>
      <c r="CQ360" s="73">
        <v>117214</v>
      </c>
      <c r="CR360" s="73">
        <v>117214</v>
      </c>
      <c r="CS360" s="73">
        <v>117214</v>
      </c>
      <c r="CT360" s="73">
        <v>117214</v>
      </c>
      <c r="CU360" s="73">
        <v>117214</v>
      </c>
      <c r="CV360" s="73">
        <v>117214</v>
      </c>
      <c r="CW360" s="73">
        <v>117214</v>
      </c>
      <c r="CX360" s="73">
        <v>117214</v>
      </c>
      <c r="CY360" s="73">
        <v>117214</v>
      </c>
      <c r="CZ360" s="73">
        <v>117214</v>
      </c>
      <c r="DA360" s="270">
        <f t="shared" si="197"/>
        <v>117214</v>
      </c>
      <c r="DB360" s="73">
        <v>111913</v>
      </c>
      <c r="DC360" s="73">
        <v>111913</v>
      </c>
      <c r="DD360" s="270">
        <f t="shared" si="198"/>
        <v>111913</v>
      </c>
      <c r="DE360" s="73">
        <v>119296</v>
      </c>
      <c r="DF360" s="73">
        <v>119296</v>
      </c>
      <c r="DG360" s="73">
        <v>119296</v>
      </c>
      <c r="DH360" s="73">
        <v>119296</v>
      </c>
      <c r="DI360" s="73">
        <v>119296</v>
      </c>
      <c r="DJ360" s="73">
        <v>119296</v>
      </c>
      <c r="DK360" s="73">
        <v>119296</v>
      </c>
      <c r="DL360" s="73">
        <v>119296</v>
      </c>
      <c r="DM360" s="73">
        <v>119296</v>
      </c>
      <c r="DN360" s="73">
        <v>119296</v>
      </c>
      <c r="DO360" s="270">
        <f t="shared" si="199"/>
        <v>119296</v>
      </c>
      <c r="DP360" s="73">
        <v>117891</v>
      </c>
      <c r="DQ360" s="73">
        <v>117891</v>
      </c>
      <c r="DR360" s="73">
        <v>117891</v>
      </c>
      <c r="DS360" s="73">
        <v>117891</v>
      </c>
      <c r="DT360" s="73">
        <v>117891</v>
      </c>
      <c r="DU360" s="73">
        <v>117891</v>
      </c>
      <c r="DV360" s="73">
        <v>117891</v>
      </c>
      <c r="DW360" s="73">
        <v>117891</v>
      </c>
      <c r="DX360" s="73">
        <v>117891</v>
      </c>
      <c r="DY360" s="73">
        <v>117891</v>
      </c>
      <c r="DZ360" s="270">
        <f t="shared" si="200"/>
        <v>117891</v>
      </c>
      <c r="EA360" s="73">
        <v>119817</v>
      </c>
      <c r="EB360" s="73">
        <v>119817</v>
      </c>
      <c r="EC360" s="73">
        <v>119817</v>
      </c>
      <c r="ED360" s="73">
        <v>119817</v>
      </c>
      <c r="EE360" s="73">
        <v>119817</v>
      </c>
      <c r="EF360" s="73">
        <v>119817</v>
      </c>
      <c r="EG360" s="73">
        <v>119817</v>
      </c>
      <c r="EH360" s="73">
        <v>119817</v>
      </c>
      <c r="EI360" s="73">
        <v>119817</v>
      </c>
      <c r="EJ360" s="73">
        <v>119817</v>
      </c>
      <c r="EK360" s="270">
        <f t="shared" si="201"/>
        <v>119817</v>
      </c>
      <c r="EM360" s="306">
        <f t="shared" si="202"/>
        <v>119497.53333333334</v>
      </c>
      <c r="EN360" s="144" t="str">
        <f t="shared" si="204"/>
        <v>OK</v>
      </c>
      <c r="EO360" s="144" t="str">
        <f t="shared" si="205"/>
        <v>OK</v>
      </c>
      <c r="EP360" s="144" t="str">
        <f t="shared" si="206"/>
        <v>OK</v>
      </c>
      <c r="EQ360" s="144" t="str">
        <f t="shared" si="207"/>
        <v>OK</v>
      </c>
      <c r="ER360" s="144" t="str">
        <f t="shared" si="208"/>
        <v>OK</v>
      </c>
      <c r="ES360" s="144" t="str">
        <f t="shared" si="209"/>
        <v>OK</v>
      </c>
      <c r="ET360" s="144" t="str">
        <f t="shared" si="210"/>
        <v>OK</v>
      </c>
      <c r="EU360" s="144" t="str">
        <f t="shared" si="211"/>
        <v>OK</v>
      </c>
      <c r="EV360" s="144" t="str">
        <f t="shared" si="212"/>
        <v>OK</v>
      </c>
      <c r="EW360" s="144" t="str">
        <f t="shared" si="213"/>
        <v>OK</v>
      </c>
      <c r="EX360" s="144" t="str">
        <f t="shared" si="214"/>
        <v>XXX</v>
      </c>
      <c r="EY360" s="144" t="str">
        <f t="shared" si="215"/>
        <v>XXX</v>
      </c>
      <c r="EZ360" s="144" t="str">
        <f t="shared" si="216"/>
        <v>OK</v>
      </c>
      <c r="FA360" s="144" t="str">
        <f t="shared" si="217"/>
        <v>OK</v>
      </c>
      <c r="FB360" s="144" t="str">
        <f t="shared" si="218"/>
        <v>OK</v>
      </c>
    </row>
    <row r="361" spans="2:158" ht="14.4" x14ac:dyDescent="0.3">
      <c r="B361" s="144">
        <v>356</v>
      </c>
      <c r="C361" s="68" t="s">
        <v>967</v>
      </c>
      <c r="D361" s="69" t="s">
        <v>968</v>
      </c>
      <c r="E361" s="70" t="s">
        <v>258</v>
      </c>
      <c r="F361" s="73">
        <f t="shared" si="203"/>
        <v>65357</v>
      </c>
      <c r="G361" s="73">
        <f t="shared" si="203"/>
        <v>65357</v>
      </c>
      <c r="H361" s="73">
        <f t="shared" si="203"/>
        <v>65357</v>
      </c>
      <c r="I361" s="73">
        <f t="shared" si="203"/>
        <v>65357</v>
      </c>
      <c r="J361" s="37"/>
      <c r="K361" s="73">
        <v>65357</v>
      </c>
      <c r="L361" s="73">
        <v>65357</v>
      </c>
      <c r="M361" s="73">
        <v>65357</v>
      </c>
      <c r="N361" s="73">
        <v>65357</v>
      </c>
      <c r="O361" s="73">
        <v>65357</v>
      </c>
      <c r="P361" s="73">
        <v>65357</v>
      </c>
      <c r="Q361" s="73">
        <v>65357</v>
      </c>
      <c r="R361" s="270">
        <f t="shared" si="187"/>
        <v>65357</v>
      </c>
      <c r="S361" s="73">
        <v>66170</v>
      </c>
      <c r="T361" s="73">
        <v>66170</v>
      </c>
      <c r="U361" s="73">
        <v>66170</v>
      </c>
      <c r="V361" s="73">
        <v>66170</v>
      </c>
      <c r="W361" s="73">
        <v>66170</v>
      </c>
      <c r="X361" s="73">
        <v>66170</v>
      </c>
      <c r="Y361" s="73">
        <v>66170</v>
      </c>
      <c r="Z361" s="73">
        <v>66170</v>
      </c>
      <c r="AA361" s="270">
        <f t="shared" si="188"/>
        <v>66170</v>
      </c>
      <c r="AB361" s="73">
        <v>69311</v>
      </c>
      <c r="AC361" s="73">
        <v>69311</v>
      </c>
      <c r="AD361" s="73">
        <v>69311</v>
      </c>
      <c r="AE361" s="270">
        <f t="shared" si="189"/>
        <v>69311</v>
      </c>
      <c r="AF361" s="73">
        <v>66983</v>
      </c>
      <c r="AG361" s="73">
        <v>66983</v>
      </c>
      <c r="AH361" s="73">
        <v>66983</v>
      </c>
      <c r="AI361" s="73">
        <v>66983</v>
      </c>
      <c r="AJ361" s="73">
        <v>66983</v>
      </c>
      <c r="AK361" s="73">
        <v>66983</v>
      </c>
      <c r="AL361" s="73">
        <v>66983</v>
      </c>
      <c r="AM361" s="73">
        <v>66983</v>
      </c>
      <c r="AN361" s="73">
        <v>66983</v>
      </c>
      <c r="AO361" s="73">
        <v>66983</v>
      </c>
      <c r="AP361" s="73">
        <v>66983</v>
      </c>
      <c r="AQ361" s="73">
        <v>66983</v>
      </c>
      <c r="AR361" s="270">
        <f t="shared" si="190"/>
        <v>66983</v>
      </c>
      <c r="AS361" s="73">
        <v>68968</v>
      </c>
      <c r="AT361" s="73">
        <v>68968</v>
      </c>
      <c r="AU361" s="73">
        <v>68968</v>
      </c>
      <c r="AV361" s="73">
        <v>68968</v>
      </c>
      <c r="AW361" s="73">
        <v>68968</v>
      </c>
      <c r="AX361" s="73">
        <v>68968</v>
      </c>
      <c r="AY361" s="73">
        <v>68968</v>
      </c>
      <c r="AZ361" s="73">
        <v>68968</v>
      </c>
      <c r="BA361" s="270">
        <f t="shared" si="191"/>
        <v>68968</v>
      </c>
      <c r="BB361" s="73">
        <v>69028</v>
      </c>
      <c r="BC361" s="73">
        <v>69028</v>
      </c>
      <c r="BD361" s="73">
        <v>69028</v>
      </c>
      <c r="BE361" s="73">
        <v>69028</v>
      </c>
      <c r="BF361" s="73">
        <v>69028</v>
      </c>
      <c r="BG361" s="73">
        <v>69028</v>
      </c>
      <c r="BH361" s="73">
        <v>69028</v>
      </c>
      <c r="BI361" s="270">
        <f t="shared" si="192"/>
        <v>69028</v>
      </c>
      <c r="BJ361" s="73">
        <v>66077</v>
      </c>
      <c r="BK361" s="73">
        <v>66077</v>
      </c>
      <c r="BL361" s="270">
        <f t="shared" si="193"/>
        <v>66077</v>
      </c>
      <c r="BM361" s="73">
        <v>65325</v>
      </c>
      <c r="BN361" s="73">
        <v>65325</v>
      </c>
      <c r="BO361" s="73">
        <v>65325</v>
      </c>
      <c r="BP361" s="73">
        <v>65325</v>
      </c>
      <c r="BQ361" s="73">
        <v>65325</v>
      </c>
      <c r="BR361" s="73">
        <v>65325</v>
      </c>
      <c r="BS361" s="73">
        <v>65325</v>
      </c>
      <c r="BT361" s="73">
        <v>65325</v>
      </c>
      <c r="BU361" s="73">
        <v>65325</v>
      </c>
      <c r="BV361" s="73">
        <v>65325</v>
      </c>
      <c r="BW361" s="270">
        <f t="shared" si="194"/>
        <v>65325</v>
      </c>
      <c r="BX361" s="73">
        <v>71389</v>
      </c>
      <c r="BY361" s="73">
        <v>71389</v>
      </c>
      <c r="BZ361" s="73">
        <v>71389</v>
      </c>
      <c r="CA361" s="73">
        <v>71389</v>
      </c>
      <c r="CB361" s="73">
        <v>71389</v>
      </c>
      <c r="CC361" s="73">
        <v>71389</v>
      </c>
      <c r="CD361" s="73">
        <v>71389</v>
      </c>
      <c r="CE361" s="73">
        <v>71389</v>
      </c>
      <c r="CF361" s="270">
        <f t="shared" si="195"/>
        <v>71389</v>
      </c>
      <c r="CG361" s="73">
        <v>64991</v>
      </c>
      <c r="CH361" s="73">
        <v>64991</v>
      </c>
      <c r="CI361" s="73">
        <v>64991</v>
      </c>
      <c r="CJ361" s="73">
        <v>64991</v>
      </c>
      <c r="CK361" s="73">
        <v>64991</v>
      </c>
      <c r="CL361" s="73">
        <v>64991</v>
      </c>
      <c r="CM361" s="73">
        <v>64991</v>
      </c>
      <c r="CN361" s="73">
        <v>64991</v>
      </c>
      <c r="CO361" s="73">
        <v>64991</v>
      </c>
      <c r="CP361" s="270">
        <f t="shared" si="196"/>
        <v>64991</v>
      </c>
      <c r="CQ361" s="73">
        <v>65511</v>
      </c>
      <c r="CR361" s="73">
        <v>65511</v>
      </c>
      <c r="CS361" s="73">
        <v>65511</v>
      </c>
      <c r="CT361" s="73">
        <v>65511</v>
      </c>
      <c r="CU361" s="73">
        <v>65511</v>
      </c>
      <c r="CV361" s="73">
        <v>65511</v>
      </c>
      <c r="CW361" s="73">
        <v>65511</v>
      </c>
      <c r="CX361" s="73">
        <v>65511</v>
      </c>
      <c r="CY361" s="73">
        <v>65511</v>
      </c>
      <c r="CZ361" s="73">
        <v>65511</v>
      </c>
      <c r="DA361" s="270">
        <f t="shared" si="197"/>
        <v>65511</v>
      </c>
      <c r="DB361" s="73">
        <v>62644</v>
      </c>
      <c r="DC361" s="73">
        <v>62644</v>
      </c>
      <c r="DD361" s="270">
        <f t="shared" si="198"/>
        <v>62644</v>
      </c>
      <c r="DE361" s="73">
        <v>66636</v>
      </c>
      <c r="DF361" s="73">
        <v>66636</v>
      </c>
      <c r="DG361" s="73">
        <v>66636</v>
      </c>
      <c r="DH361" s="73">
        <v>66636</v>
      </c>
      <c r="DI361" s="73">
        <v>66636</v>
      </c>
      <c r="DJ361" s="73">
        <v>66636</v>
      </c>
      <c r="DK361" s="73">
        <v>66636</v>
      </c>
      <c r="DL361" s="73">
        <v>66636</v>
      </c>
      <c r="DM361" s="73">
        <v>66636</v>
      </c>
      <c r="DN361" s="73">
        <v>66636</v>
      </c>
      <c r="DO361" s="270">
        <f t="shared" si="199"/>
        <v>66636</v>
      </c>
      <c r="DP361" s="73">
        <v>65877</v>
      </c>
      <c r="DQ361" s="73">
        <v>65877</v>
      </c>
      <c r="DR361" s="73">
        <v>65877</v>
      </c>
      <c r="DS361" s="73">
        <v>65877</v>
      </c>
      <c r="DT361" s="73">
        <v>65877</v>
      </c>
      <c r="DU361" s="73">
        <v>65877</v>
      </c>
      <c r="DV361" s="73">
        <v>65877</v>
      </c>
      <c r="DW361" s="73">
        <v>65877</v>
      </c>
      <c r="DX361" s="73">
        <v>65877</v>
      </c>
      <c r="DY361" s="73">
        <v>65877</v>
      </c>
      <c r="DZ361" s="270">
        <f t="shared" si="200"/>
        <v>65877</v>
      </c>
      <c r="EA361" s="73">
        <v>66918</v>
      </c>
      <c r="EB361" s="73">
        <v>66918</v>
      </c>
      <c r="EC361" s="73">
        <v>66918</v>
      </c>
      <c r="ED361" s="73">
        <v>66918</v>
      </c>
      <c r="EE361" s="73">
        <v>66918</v>
      </c>
      <c r="EF361" s="73">
        <v>66918</v>
      </c>
      <c r="EG361" s="73">
        <v>66918</v>
      </c>
      <c r="EH361" s="73">
        <v>66918</v>
      </c>
      <c r="EI361" s="73">
        <v>66918</v>
      </c>
      <c r="EJ361" s="73">
        <v>66918</v>
      </c>
      <c r="EK361" s="270">
        <f t="shared" si="201"/>
        <v>66918</v>
      </c>
      <c r="EM361" s="306">
        <f t="shared" si="202"/>
        <v>66745.666666666672</v>
      </c>
      <c r="EN361" s="144" t="str">
        <f t="shared" si="204"/>
        <v>OK</v>
      </c>
      <c r="EO361" s="144" t="str">
        <f t="shared" si="205"/>
        <v>OK</v>
      </c>
      <c r="EP361" s="144" t="str">
        <f t="shared" si="206"/>
        <v>OK</v>
      </c>
      <c r="EQ361" s="144" t="str">
        <f t="shared" si="207"/>
        <v>OK</v>
      </c>
      <c r="ER361" s="144" t="str">
        <f t="shared" si="208"/>
        <v>OK</v>
      </c>
      <c r="ES361" s="144" t="str">
        <f t="shared" si="209"/>
        <v>OK</v>
      </c>
      <c r="ET361" s="144" t="str">
        <f t="shared" si="210"/>
        <v>OK</v>
      </c>
      <c r="EU361" s="144" t="str">
        <f t="shared" si="211"/>
        <v>OK</v>
      </c>
      <c r="EV361" s="144" t="str">
        <f t="shared" si="212"/>
        <v>OK</v>
      </c>
      <c r="EW361" s="144" t="str">
        <f t="shared" si="213"/>
        <v>OK</v>
      </c>
      <c r="EX361" s="144" t="str">
        <f t="shared" si="214"/>
        <v>XXX</v>
      </c>
      <c r="EY361" s="144" t="str">
        <f t="shared" si="215"/>
        <v>XXX</v>
      </c>
      <c r="EZ361" s="144" t="str">
        <f t="shared" si="216"/>
        <v>OK</v>
      </c>
      <c r="FA361" s="144" t="str">
        <f t="shared" si="217"/>
        <v>OK</v>
      </c>
      <c r="FB361" s="144" t="str">
        <f t="shared" si="218"/>
        <v>OK</v>
      </c>
    </row>
    <row r="362" spans="2:158" ht="14.4" x14ac:dyDescent="0.3">
      <c r="B362" s="144">
        <v>357</v>
      </c>
      <c r="C362" s="68" t="s">
        <v>969</v>
      </c>
      <c r="D362" s="69" t="s">
        <v>970</v>
      </c>
      <c r="E362" s="70" t="s">
        <v>258</v>
      </c>
      <c r="F362" s="73">
        <f t="shared" si="203"/>
        <v>82792</v>
      </c>
      <c r="G362" s="73">
        <f t="shared" si="203"/>
        <v>82792</v>
      </c>
      <c r="H362" s="73">
        <f t="shared" si="203"/>
        <v>82792</v>
      </c>
      <c r="I362" s="73">
        <f t="shared" si="203"/>
        <v>82792</v>
      </c>
      <c r="J362" s="37"/>
      <c r="K362" s="73">
        <v>82792</v>
      </c>
      <c r="L362" s="73">
        <v>82792</v>
      </c>
      <c r="M362" s="73">
        <v>82792</v>
      </c>
      <c r="N362" s="73">
        <v>82792</v>
      </c>
      <c r="O362" s="73">
        <v>82792</v>
      </c>
      <c r="P362" s="73">
        <v>82792</v>
      </c>
      <c r="Q362" s="73">
        <v>82792</v>
      </c>
      <c r="R362" s="270">
        <f t="shared" si="187"/>
        <v>82792</v>
      </c>
      <c r="S362" s="73">
        <v>83890</v>
      </c>
      <c r="T362" s="73">
        <v>83890</v>
      </c>
      <c r="U362" s="73">
        <v>83890</v>
      </c>
      <c r="V362" s="73">
        <v>83890</v>
      </c>
      <c r="W362" s="73">
        <v>83890</v>
      </c>
      <c r="X362" s="73">
        <v>83890</v>
      </c>
      <c r="Y362" s="73">
        <v>83890</v>
      </c>
      <c r="Z362" s="73">
        <v>83890</v>
      </c>
      <c r="AA362" s="270">
        <f t="shared" si="188"/>
        <v>83890</v>
      </c>
      <c r="AB362" s="73">
        <v>88134</v>
      </c>
      <c r="AC362" s="73">
        <v>88134</v>
      </c>
      <c r="AD362" s="73">
        <v>88134</v>
      </c>
      <c r="AE362" s="270">
        <f t="shared" si="189"/>
        <v>88134</v>
      </c>
      <c r="AF362" s="73">
        <v>84989</v>
      </c>
      <c r="AG362" s="73">
        <v>84989</v>
      </c>
      <c r="AH362" s="73">
        <v>84989</v>
      </c>
      <c r="AI362" s="73">
        <v>84989</v>
      </c>
      <c r="AJ362" s="73">
        <v>84989</v>
      </c>
      <c r="AK362" s="73">
        <v>84989</v>
      </c>
      <c r="AL362" s="73">
        <v>84989</v>
      </c>
      <c r="AM362" s="73">
        <v>84989</v>
      </c>
      <c r="AN362" s="73">
        <v>84989</v>
      </c>
      <c r="AO362" s="73">
        <v>84989</v>
      </c>
      <c r="AP362" s="73">
        <v>84989</v>
      </c>
      <c r="AQ362" s="73">
        <v>84989</v>
      </c>
      <c r="AR362" s="270">
        <f t="shared" si="190"/>
        <v>84989</v>
      </c>
      <c r="AS362" s="73">
        <v>87670</v>
      </c>
      <c r="AT362" s="73">
        <v>87670</v>
      </c>
      <c r="AU362" s="73">
        <v>87670</v>
      </c>
      <c r="AV362" s="73">
        <v>87670</v>
      </c>
      <c r="AW362" s="73">
        <v>87670</v>
      </c>
      <c r="AX362" s="73">
        <v>87670</v>
      </c>
      <c r="AY362" s="73">
        <v>87670</v>
      </c>
      <c r="AZ362" s="73">
        <v>87670</v>
      </c>
      <c r="BA362" s="270">
        <f t="shared" si="191"/>
        <v>87670</v>
      </c>
      <c r="BB362" s="73">
        <v>87751</v>
      </c>
      <c r="BC362" s="73">
        <v>87751</v>
      </c>
      <c r="BD362" s="73">
        <v>87751</v>
      </c>
      <c r="BE362" s="73">
        <v>87751</v>
      </c>
      <c r="BF362" s="73">
        <v>87751</v>
      </c>
      <c r="BG362" s="73">
        <v>87751</v>
      </c>
      <c r="BH362" s="73">
        <v>87751</v>
      </c>
      <c r="BI362" s="270">
        <f t="shared" si="192"/>
        <v>87751</v>
      </c>
      <c r="BJ362" s="73">
        <v>83765</v>
      </c>
      <c r="BK362" s="73">
        <v>83765</v>
      </c>
      <c r="BL362" s="270">
        <f t="shared" si="193"/>
        <v>83765</v>
      </c>
      <c r="BM362" s="73">
        <v>82748</v>
      </c>
      <c r="BN362" s="73">
        <v>82748</v>
      </c>
      <c r="BO362" s="73">
        <v>82748</v>
      </c>
      <c r="BP362" s="73">
        <v>82748</v>
      </c>
      <c r="BQ362" s="73">
        <v>82748</v>
      </c>
      <c r="BR362" s="73">
        <v>82748</v>
      </c>
      <c r="BS362" s="73">
        <v>82748</v>
      </c>
      <c r="BT362" s="73">
        <v>82748</v>
      </c>
      <c r="BU362" s="73">
        <v>82748</v>
      </c>
      <c r="BV362" s="73">
        <v>82748</v>
      </c>
      <c r="BW362" s="270">
        <f t="shared" si="194"/>
        <v>82748</v>
      </c>
      <c r="BX362" s="73">
        <v>90941</v>
      </c>
      <c r="BY362" s="73">
        <v>90941</v>
      </c>
      <c r="BZ362" s="73">
        <v>90941</v>
      </c>
      <c r="CA362" s="73">
        <v>90941</v>
      </c>
      <c r="CB362" s="73">
        <v>90941</v>
      </c>
      <c r="CC362" s="73">
        <v>90941</v>
      </c>
      <c r="CD362" s="73">
        <v>90941</v>
      </c>
      <c r="CE362" s="73">
        <v>90941</v>
      </c>
      <c r="CF362" s="270">
        <f t="shared" si="195"/>
        <v>90941</v>
      </c>
      <c r="CG362" s="73">
        <v>82297</v>
      </c>
      <c r="CH362" s="73">
        <v>82297</v>
      </c>
      <c r="CI362" s="73">
        <v>82297</v>
      </c>
      <c r="CJ362" s="73">
        <v>82297</v>
      </c>
      <c r="CK362" s="73">
        <v>82297</v>
      </c>
      <c r="CL362" s="73">
        <v>82297</v>
      </c>
      <c r="CM362" s="73">
        <v>82297</v>
      </c>
      <c r="CN362" s="73">
        <v>82297</v>
      </c>
      <c r="CO362" s="73">
        <v>82297</v>
      </c>
      <c r="CP362" s="270">
        <f t="shared" si="196"/>
        <v>82297</v>
      </c>
      <c r="CQ362" s="73">
        <v>82999</v>
      </c>
      <c r="CR362" s="73">
        <v>82999</v>
      </c>
      <c r="CS362" s="73">
        <v>82999</v>
      </c>
      <c r="CT362" s="73">
        <v>82999</v>
      </c>
      <c r="CU362" s="73">
        <v>82999</v>
      </c>
      <c r="CV362" s="73">
        <v>82999</v>
      </c>
      <c r="CW362" s="73">
        <v>82999</v>
      </c>
      <c r="CX362" s="73">
        <v>82999</v>
      </c>
      <c r="CY362" s="73">
        <v>82999</v>
      </c>
      <c r="CZ362" s="73">
        <v>82999</v>
      </c>
      <c r="DA362" s="270">
        <f t="shared" si="197"/>
        <v>82999</v>
      </c>
      <c r="DB362" s="73">
        <v>79125</v>
      </c>
      <c r="DC362" s="73">
        <v>79125</v>
      </c>
      <c r="DD362" s="270">
        <f t="shared" si="198"/>
        <v>79125</v>
      </c>
      <c r="DE362" s="73">
        <v>84520</v>
      </c>
      <c r="DF362" s="73">
        <v>84520</v>
      </c>
      <c r="DG362" s="73">
        <v>84520</v>
      </c>
      <c r="DH362" s="73">
        <v>84520</v>
      </c>
      <c r="DI362" s="73">
        <v>84520</v>
      </c>
      <c r="DJ362" s="73">
        <v>84520</v>
      </c>
      <c r="DK362" s="73">
        <v>84520</v>
      </c>
      <c r="DL362" s="73">
        <v>84520</v>
      </c>
      <c r="DM362" s="73">
        <v>84520</v>
      </c>
      <c r="DN362" s="73">
        <v>84520</v>
      </c>
      <c r="DO362" s="270">
        <f t="shared" si="199"/>
        <v>84520</v>
      </c>
      <c r="DP362" s="73">
        <v>83494</v>
      </c>
      <c r="DQ362" s="73">
        <v>83494</v>
      </c>
      <c r="DR362" s="73">
        <v>83494</v>
      </c>
      <c r="DS362" s="73">
        <v>83494</v>
      </c>
      <c r="DT362" s="73">
        <v>83494</v>
      </c>
      <c r="DU362" s="73">
        <v>83494</v>
      </c>
      <c r="DV362" s="73">
        <v>83494</v>
      </c>
      <c r="DW362" s="73">
        <v>83494</v>
      </c>
      <c r="DX362" s="73">
        <v>83494</v>
      </c>
      <c r="DY362" s="73">
        <v>83494</v>
      </c>
      <c r="DZ362" s="270">
        <f t="shared" si="200"/>
        <v>83494</v>
      </c>
      <c r="EA362" s="73">
        <v>84901</v>
      </c>
      <c r="EB362" s="73">
        <v>84901</v>
      </c>
      <c r="EC362" s="73">
        <v>84901</v>
      </c>
      <c r="ED362" s="73">
        <v>84901</v>
      </c>
      <c r="EE362" s="73">
        <v>84901</v>
      </c>
      <c r="EF362" s="73">
        <v>84901</v>
      </c>
      <c r="EG362" s="73">
        <v>84901</v>
      </c>
      <c r="EH362" s="73">
        <v>84901</v>
      </c>
      <c r="EI362" s="73">
        <v>84901</v>
      </c>
      <c r="EJ362" s="73">
        <v>84901</v>
      </c>
      <c r="EK362" s="270">
        <f t="shared" si="201"/>
        <v>84901</v>
      </c>
      <c r="EM362" s="306">
        <f t="shared" si="202"/>
        <v>84667.733333333337</v>
      </c>
      <c r="EN362" s="144" t="str">
        <f t="shared" si="204"/>
        <v>OK</v>
      </c>
      <c r="EO362" s="144" t="str">
        <f t="shared" si="205"/>
        <v>OK</v>
      </c>
      <c r="EP362" s="144" t="str">
        <f t="shared" si="206"/>
        <v>OK</v>
      </c>
      <c r="EQ362" s="144" t="str">
        <f t="shared" si="207"/>
        <v>OK</v>
      </c>
      <c r="ER362" s="144" t="str">
        <f t="shared" si="208"/>
        <v>OK</v>
      </c>
      <c r="ES362" s="144" t="str">
        <f t="shared" si="209"/>
        <v>OK</v>
      </c>
      <c r="ET362" s="144" t="str">
        <f t="shared" si="210"/>
        <v>OK</v>
      </c>
      <c r="EU362" s="144" t="str">
        <f t="shared" si="211"/>
        <v>OK</v>
      </c>
      <c r="EV362" s="144" t="str">
        <f t="shared" si="212"/>
        <v>OK</v>
      </c>
      <c r="EW362" s="144" t="str">
        <f t="shared" si="213"/>
        <v>OK</v>
      </c>
      <c r="EX362" s="144" t="str">
        <f t="shared" si="214"/>
        <v>XXX</v>
      </c>
      <c r="EY362" s="144" t="str">
        <f t="shared" si="215"/>
        <v>XXX</v>
      </c>
      <c r="EZ362" s="144" t="str">
        <f t="shared" si="216"/>
        <v>OK</v>
      </c>
      <c r="FA362" s="144" t="str">
        <f t="shared" si="217"/>
        <v>OK</v>
      </c>
      <c r="FB362" s="144" t="str">
        <f t="shared" si="218"/>
        <v>OK</v>
      </c>
    </row>
    <row r="363" spans="2:158" ht="14.4" x14ac:dyDescent="0.3">
      <c r="B363" s="144">
        <v>358</v>
      </c>
      <c r="C363" s="68" t="s">
        <v>971</v>
      </c>
      <c r="D363" s="69" t="s">
        <v>972</v>
      </c>
      <c r="E363" s="70" t="s">
        <v>258</v>
      </c>
      <c r="F363" s="73">
        <f t="shared" si="203"/>
        <v>198727</v>
      </c>
      <c r="G363" s="73">
        <f t="shared" si="203"/>
        <v>198727</v>
      </c>
      <c r="H363" s="73">
        <f t="shared" si="203"/>
        <v>198727</v>
      </c>
      <c r="I363" s="73">
        <f t="shared" si="203"/>
        <v>198727</v>
      </c>
      <c r="J363" s="37"/>
      <c r="K363" s="73">
        <v>198727</v>
      </c>
      <c r="L363" s="73">
        <v>198727</v>
      </c>
      <c r="M363" s="73">
        <v>198727</v>
      </c>
      <c r="N363" s="73">
        <v>198727</v>
      </c>
      <c r="O363" s="73">
        <v>198727</v>
      </c>
      <c r="P363" s="73">
        <v>198727</v>
      </c>
      <c r="Q363" s="73">
        <v>198727</v>
      </c>
      <c r="R363" s="270">
        <f t="shared" si="187"/>
        <v>198727</v>
      </c>
      <c r="S363" s="73">
        <v>201569</v>
      </c>
      <c r="T363" s="73">
        <v>201569</v>
      </c>
      <c r="U363" s="73">
        <v>201569</v>
      </c>
      <c r="V363" s="73">
        <v>201569</v>
      </c>
      <c r="W363" s="73">
        <v>201569</v>
      </c>
      <c r="X363" s="73">
        <v>201569</v>
      </c>
      <c r="Y363" s="73">
        <v>201569</v>
      </c>
      <c r="Z363" s="73">
        <v>201569</v>
      </c>
      <c r="AA363" s="270">
        <f t="shared" si="188"/>
        <v>201569</v>
      </c>
      <c r="AB363" s="73">
        <v>212549</v>
      </c>
      <c r="AC363" s="73">
        <v>212549</v>
      </c>
      <c r="AD363" s="73">
        <v>212549</v>
      </c>
      <c r="AE363" s="270">
        <f t="shared" si="189"/>
        <v>212549</v>
      </c>
      <c r="AF363" s="73">
        <v>204412</v>
      </c>
      <c r="AG363" s="73">
        <v>204412</v>
      </c>
      <c r="AH363" s="73">
        <v>204412</v>
      </c>
      <c r="AI363" s="73">
        <v>204412</v>
      </c>
      <c r="AJ363" s="73">
        <v>204412</v>
      </c>
      <c r="AK363" s="73">
        <v>204412</v>
      </c>
      <c r="AL363" s="73">
        <v>204412</v>
      </c>
      <c r="AM363" s="73">
        <v>204412</v>
      </c>
      <c r="AN363" s="73">
        <v>204412</v>
      </c>
      <c r="AO363" s="73">
        <v>204412</v>
      </c>
      <c r="AP363" s="73">
        <v>204412</v>
      </c>
      <c r="AQ363" s="73">
        <v>204412</v>
      </c>
      <c r="AR363" s="270">
        <f t="shared" si="190"/>
        <v>204412</v>
      </c>
      <c r="AS363" s="73">
        <v>211347</v>
      </c>
      <c r="AT363" s="73">
        <v>211347</v>
      </c>
      <c r="AU363" s="73">
        <v>211347</v>
      </c>
      <c r="AV363" s="73">
        <v>211347</v>
      </c>
      <c r="AW363" s="73">
        <v>211347</v>
      </c>
      <c r="AX363" s="73">
        <v>211347</v>
      </c>
      <c r="AY363" s="73">
        <v>211347</v>
      </c>
      <c r="AZ363" s="73">
        <v>211347</v>
      </c>
      <c r="BA363" s="270">
        <f t="shared" si="191"/>
        <v>211347</v>
      </c>
      <c r="BB363" s="73">
        <v>211558</v>
      </c>
      <c r="BC363" s="73">
        <v>211558</v>
      </c>
      <c r="BD363" s="73">
        <v>211558</v>
      </c>
      <c r="BE363" s="73">
        <v>211558</v>
      </c>
      <c r="BF363" s="73">
        <v>211558</v>
      </c>
      <c r="BG363" s="73">
        <v>211558</v>
      </c>
      <c r="BH363" s="73">
        <v>211558</v>
      </c>
      <c r="BI363" s="270">
        <f t="shared" si="192"/>
        <v>211558</v>
      </c>
      <c r="BJ363" s="73">
        <v>201245</v>
      </c>
      <c r="BK363" s="73">
        <v>201245</v>
      </c>
      <c r="BL363" s="270">
        <f t="shared" si="193"/>
        <v>201245</v>
      </c>
      <c r="BM363" s="73">
        <v>198613</v>
      </c>
      <c r="BN363" s="73">
        <v>198613</v>
      </c>
      <c r="BO363" s="73">
        <v>198613</v>
      </c>
      <c r="BP363" s="73">
        <v>198613</v>
      </c>
      <c r="BQ363" s="73">
        <v>198613</v>
      </c>
      <c r="BR363" s="73">
        <v>198613</v>
      </c>
      <c r="BS363" s="73">
        <v>198613</v>
      </c>
      <c r="BT363" s="73">
        <v>198613</v>
      </c>
      <c r="BU363" s="73">
        <v>198613</v>
      </c>
      <c r="BV363" s="73">
        <v>198613</v>
      </c>
      <c r="BW363" s="270">
        <f t="shared" si="194"/>
        <v>198613</v>
      </c>
      <c r="BX363" s="73">
        <v>219809</v>
      </c>
      <c r="BY363" s="73">
        <v>219809</v>
      </c>
      <c r="BZ363" s="73">
        <v>219809</v>
      </c>
      <c r="CA363" s="73">
        <v>219809</v>
      </c>
      <c r="CB363" s="73">
        <v>219809</v>
      </c>
      <c r="CC363" s="73">
        <v>219809</v>
      </c>
      <c r="CD363" s="73">
        <v>219809</v>
      </c>
      <c r="CE363" s="73">
        <v>219809</v>
      </c>
      <c r="CF363" s="270">
        <f t="shared" si="195"/>
        <v>219809</v>
      </c>
      <c r="CG363" s="73">
        <v>197448</v>
      </c>
      <c r="CH363" s="73">
        <v>197448</v>
      </c>
      <c r="CI363" s="73">
        <v>197448</v>
      </c>
      <c r="CJ363" s="73">
        <v>197448</v>
      </c>
      <c r="CK363" s="73">
        <v>197448</v>
      </c>
      <c r="CL363" s="73">
        <v>197448</v>
      </c>
      <c r="CM363" s="73">
        <v>197448</v>
      </c>
      <c r="CN363" s="73">
        <v>197448</v>
      </c>
      <c r="CO363" s="73">
        <v>197448</v>
      </c>
      <c r="CP363" s="270">
        <f t="shared" si="196"/>
        <v>197448</v>
      </c>
      <c r="CQ363" s="73">
        <v>199263</v>
      </c>
      <c r="CR363" s="73">
        <v>199263</v>
      </c>
      <c r="CS363" s="73">
        <v>199263</v>
      </c>
      <c r="CT363" s="73">
        <v>199263</v>
      </c>
      <c r="CU363" s="73">
        <v>199263</v>
      </c>
      <c r="CV363" s="73">
        <v>199263</v>
      </c>
      <c r="CW363" s="73">
        <v>199263</v>
      </c>
      <c r="CX363" s="73">
        <v>199263</v>
      </c>
      <c r="CY363" s="73">
        <v>199263</v>
      </c>
      <c r="CZ363" s="73">
        <v>199263</v>
      </c>
      <c r="DA363" s="270">
        <f t="shared" si="197"/>
        <v>199263</v>
      </c>
      <c r="DB363" s="73">
        <v>189242</v>
      </c>
      <c r="DC363" s="73">
        <v>189242</v>
      </c>
      <c r="DD363" s="270">
        <f t="shared" si="198"/>
        <v>189242</v>
      </c>
      <c r="DE363" s="73">
        <v>203199</v>
      </c>
      <c r="DF363" s="73">
        <v>203199</v>
      </c>
      <c r="DG363" s="73">
        <v>203199</v>
      </c>
      <c r="DH363" s="73">
        <v>203199</v>
      </c>
      <c r="DI363" s="73">
        <v>203199</v>
      </c>
      <c r="DJ363" s="73">
        <v>203199</v>
      </c>
      <c r="DK363" s="73">
        <v>203199</v>
      </c>
      <c r="DL363" s="73">
        <v>203199</v>
      </c>
      <c r="DM363" s="73">
        <v>203199</v>
      </c>
      <c r="DN363" s="73">
        <v>203199</v>
      </c>
      <c r="DO363" s="270">
        <f t="shared" si="199"/>
        <v>203199</v>
      </c>
      <c r="DP363" s="73">
        <v>200544</v>
      </c>
      <c r="DQ363" s="73">
        <v>200544</v>
      </c>
      <c r="DR363" s="73">
        <v>200544</v>
      </c>
      <c r="DS363" s="73">
        <v>200544</v>
      </c>
      <c r="DT363" s="73">
        <v>200544</v>
      </c>
      <c r="DU363" s="73">
        <v>200544</v>
      </c>
      <c r="DV363" s="73">
        <v>200544</v>
      </c>
      <c r="DW363" s="73">
        <v>200544</v>
      </c>
      <c r="DX363" s="73">
        <v>200544</v>
      </c>
      <c r="DY363" s="73">
        <v>200544</v>
      </c>
      <c r="DZ363" s="270">
        <f t="shared" si="200"/>
        <v>200544</v>
      </c>
      <c r="EA363" s="73">
        <v>204184</v>
      </c>
      <c r="EB363" s="73">
        <v>204184</v>
      </c>
      <c r="EC363" s="73">
        <v>204184</v>
      </c>
      <c r="ED363" s="73">
        <v>204184</v>
      </c>
      <c r="EE363" s="73">
        <v>204184</v>
      </c>
      <c r="EF363" s="73">
        <v>204184</v>
      </c>
      <c r="EG363" s="73">
        <v>204184</v>
      </c>
      <c r="EH363" s="73">
        <v>204184</v>
      </c>
      <c r="EI363" s="73">
        <v>204184</v>
      </c>
      <c r="EJ363" s="73">
        <v>204184</v>
      </c>
      <c r="EK363" s="270">
        <f t="shared" si="201"/>
        <v>204184</v>
      </c>
      <c r="EM363" s="306">
        <f t="shared" si="202"/>
        <v>203580.6</v>
      </c>
      <c r="EN363" s="144" t="str">
        <f t="shared" si="204"/>
        <v>OK</v>
      </c>
      <c r="EO363" s="144" t="str">
        <f t="shared" si="205"/>
        <v>OK</v>
      </c>
      <c r="EP363" s="144" t="str">
        <f t="shared" si="206"/>
        <v>OK</v>
      </c>
      <c r="EQ363" s="144" t="str">
        <f t="shared" si="207"/>
        <v>OK</v>
      </c>
      <c r="ER363" s="144" t="str">
        <f t="shared" si="208"/>
        <v>OK</v>
      </c>
      <c r="ES363" s="144" t="str">
        <f t="shared" si="209"/>
        <v>OK</v>
      </c>
      <c r="ET363" s="144" t="str">
        <f t="shared" si="210"/>
        <v>OK</v>
      </c>
      <c r="EU363" s="144" t="str">
        <f t="shared" si="211"/>
        <v>OK</v>
      </c>
      <c r="EV363" s="144" t="str">
        <f t="shared" si="212"/>
        <v>OK</v>
      </c>
      <c r="EW363" s="144" t="str">
        <f t="shared" si="213"/>
        <v>OK</v>
      </c>
      <c r="EX363" s="144" t="str">
        <f t="shared" si="214"/>
        <v>XXX</v>
      </c>
      <c r="EY363" s="144" t="str">
        <f t="shared" si="215"/>
        <v>XXX</v>
      </c>
      <c r="EZ363" s="144" t="str">
        <f t="shared" si="216"/>
        <v>OK</v>
      </c>
      <c r="FA363" s="144" t="str">
        <f t="shared" si="217"/>
        <v>OK</v>
      </c>
      <c r="FB363" s="144" t="str">
        <f t="shared" si="218"/>
        <v>OK</v>
      </c>
    </row>
    <row r="364" spans="2:158" ht="14.4" x14ac:dyDescent="0.3">
      <c r="B364" s="144">
        <v>359</v>
      </c>
      <c r="C364" s="68" t="s">
        <v>973</v>
      </c>
      <c r="D364" s="69" t="s">
        <v>974</v>
      </c>
      <c r="E364" s="70" t="s">
        <v>258</v>
      </c>
      <c r="F364" s="73">
        <f t="shared" si="203"/>
        <v>407793</v>
      </c>
      <c r="G364" s="73">
        <f t="shared" si="203"/>
        <v>407793</v>
      </c>
      <c r="H364" s="73">
        <f t="shared" si="203"/>
        <v>407793</v>
      </c>
      <c r="I364" s="73">
        <f t="shared" si="203"/>
        <v>407793</v>
      </c>
      <c r="J364" s="37"/>
      <c r="K364" s="73">
        <v>407793</v>
      </c>
      <c r="L364" s="73">
        <v>407793</v>
      </c>
      <c r="M364" s="73">
        <v>407793</v>
      </c>
      <c r="N364" s="73">
        <v>407793</v>
      </c>
      <c r="O364" s="73">
        <v>407793</v>
      </c>
      <c r="P364" s="73">
        <v>407793</v>
      </c>
      <c r="Q364" s="73">
        <v>407793</v>
      </c>
      <c r="R364" s="270">
        <f t="shared" si="187"/>
        <v>407793</v>
      </c>
      <c r="S364" s="73">
        <v>413954</v>
      </c>
      <c r="T364" s="73">
        <v>413954</v>
      </c>
      <c r="U364" s="73">
        <v>413954</v>
      </c>
      <c r="V364" s="73">
        <v>413954</v>
      </c>
      <c r="W364" s="73">
        <v>413954</v>
      </c>
      <c r="X364" s="73">
        <v>413954</v>
      </c>
      <c r="Y364" s="73">
        <v>413954</v>
      </c>
      <c r="Z364" s="73">
        <v>413954</v>
      </c>
      <c r="AA364" s="270">
        <f t="shared" si="188"/>
        <v>413954</v>
      </c>
      <c r="AB364" s="73">
        <v>437757</v>
      </c>
      <c r="AC364" s="73">
        <v>437757</v>
      </c>
      <c r="AD364" s="73">
        <v>437757</v>
      </c>
      <c r="AE364" s="270">
        <f t="shared" si="189"/>
        <v>437757</v>
      </c>
      <c r="AF364" s="73">
        <v>420116</v>
      </c>
      <c r="AG364" s="73">
        <v>420116</v>
      </c>
      <c r="AH364" s="73">
        <v>420116</v>
      </c>
      <c r="AI364" s="73">
        <v>420116</v>
      </c>
      <c r="AJ364" s="73">
        <v>420116</v>
      </c>
      <c r="AK364" s="73">
        <v>420116</v>
      </c>
      <c r="AL364" s="73">
        <v>420116</v>
      </c>
      <c r="AM364" s="73">
        <v>420116</v>
      </c>
      <c r="AN364" s="73">
        <v>420116</v>
      </c>
      <c r="AO364" s="73">
        <v>420116</v>
      </c>
      <c r="AP364" s="73">
        <v>420116</v>
      </c>
      <c r="AQ364" s="73">
        <v>420116</v>
      </c>
      <c r="AR364" s="270">
        <f t="shared" si="190"/>
        <v>420116</v>
      </c>
      <c r="AS364" s="73">
        <v>435151</v>
      </c>
      <c r="AT364" s="73">
        <v>435151</v>
      </c>
      <c r="AU364" s="73">
        <v>435151</v>
      </c>
      <c r="AV364" s="73">
        <v>435151</v>
      </c>
      <c r="AW364" s="73">
        <v>435151</v>
      </c>
      <c r="AX364" s="73">
        <v>435151</v>
      </c>
      <c r="AY364" s="73">
        <v>435151</v>
      </c>
      <c r="AZ364" s="73">
        <v>435151</v>
      </c>
      <c r="BA364" s="270">
        <f t="shared" si="191"/>
        <v>435151</v>
      </c>
      <c r="BB364" s="73">
        <v>435609</v>
      </c>
      <c r="BC364" s="73">
        <v>435609</v>
      </c>
      <c r="BD364" s="73">
        <v>435609</v>
      </c>
      <c r="BE364" s="73">
        <v>435609</v>
      </c>
      <c r="BF364" s="73">
        <v>435609</v>
      </c>
      <c r="BG364" s="73">
        <v>435609</v>
      </c>
      <c r="BH364" s="73">
        <v>435609</v>
      </c>
      <c r="BI364" s="270">
        <f t="shared" si="192"/>
        <v>435609</v>
      </c>
      <c r="BJ364" s="73">
        <v>413250</v>
      </c>
      <c r="BK364" s="73">
        <v>413250</v>
      </c>
      <c r="BL364" s="270">
        <f t="shared" si="193"/>
        <v>413250</v>
      </c>
      <c r="BM364" s="73">
        <v>407546</v>
      </c>
      <c r="BN364" s="73">
        <v>407546</v>
      </c>
      <c r="BO364" s="73">
        <v>407546</v>
      </c>
      <c r="BP364" s="73">
        <v>407546</v>
      </c>
      <c r="BQ364" s="73">
        <v>407546</v>
      </c>
      <c r="BR364" s="73">
        <v>407546</v>
      </c>
      <c r="BS364" s="73">
        <v>407546</v>
      </c>
      <c r="BT364" s="73">
        <v>407546</v>
      </c>
      <c r="BU364" s="73">
        <v>407546</v>
      </c>
      <c r="BV364" s="73">
        <v>407546</v>
      </c>
      <c r="BW364" s="270">
        <f t="shared" si="194"/>
        <v>407546</v>
      </c>
      <c r="BX364" s="73">
        <v>453496</v>
      </c>
      <c r="BY364" s="73">
        <v>453496</v>
      </c>
      <c r="BZ364" s="73">
        <v>453496</v>
      </c>
      <c r="CA364" s="73">
        <v>453496</v>
      </c>
      <c r="CB364" s="73">
        <v>453496</v>
      </c>
      <c r="CC364" s="73">
        <v>453496</v>
      </c>
      <c r="CD364" s="73">
        <v>453496</v>
      </c>
      <c r="CE364" s="73">
        <v>453496</v>
      </c>
      <c r="CF364" s="270">
        <f t="shared" si="195"/>
        <v>453496</v>
      </c>
      <c r="CG364" s="73">
        <v>405019</v>
      </c>
      <c r="CH364" s="73">
        <v>405019</v>
      </c>
      <c r="CI364" s="73">
        <v>405019</v>
      </c>
      <c r="CJ364" s="73">
        <v>405019</v>
      </c>
      <c r="CK364" s="73">
        <v>405019</v>
      </c>
      <c r="CL364" s="73">
        <v>405019</v>
      </c>
      <c r="CM364" s="73">
        <v>405019</v>
      </c>
      <c r="CN364" s="73">
        <v>405019</v>
      </c>
      <c r="CO364" s="73">
        <v>405019</v>
      </c>
      <c r="CP364" s="270">
        <f t="shared" si="196"/>
        <v>405019</v>
      </c>
      <c r="CQ364" s="73">
        <v>408955</v>
      </c>
      <c r="CR364" s="73">
        <v>408955</v>
      </c>
      <c r="CS364" s="73">
        <v>408955</v>
      </c>
      <c r="CT364" s="73">
        <v>408955</v>
      </c>
      <c r="CU364" s="73">
        <v>408955</v>
      </c>
      <c r="CV364" s="73">
        <v>408955</v>
      </c>
      <c r="CW364" s="73">
        <v>408955</v>
      </c>
      <c r="CX364" s="73">
        <v>408955</v>
      </c>
      <c r="CY364" s="73">
        <v>408955</v>
      </c>
      <c r="CZ364" s="73">
        <v>408955</v>
      </c>
      <c r="DA364" s="270">
        <f t="shared" si="197"/>
        <v>408955</v>
      </c>
      <c r="DB364" s="73">
        <v>387230</v>
      </c>
      <c r="DC364" s="73">
        <v>387230</v>
      </c>
      <c r="DD364" s="270">
        <f t="shared" si="198"/>
        <v>387230</v>
      </c>
      <c r="DE364" s="73">
        <v>417488</v>
      </c>
      <c r="DF364" s="73">
        <v>417488</v>
      </c>
      <c r="DG364" s="73">
        <v>417488</v>
      </c>
      <c r="DH364" s="73">
        <v>417488</v>
      </c>
      <c r="DI364" s="73">
        <v>417488</v>
      </c>
      <c r="DJ364" s="73">
        <v>417488</v>
      </c>
      <c r="DK364" s="73">
        <v>417488</v>
      </c>
      <c r="DL364" s="73">
        <v>417488</v>
      </c>
      <c r="DM364" s="73">
        <v>417488</v>
      </c>
      <c r="DN364" s="73">
        <v>417488</v>
      </c>
      <c r="DO364" s="270">
        <f t="shared" si="199"/>
        <v>417488</v>
      </c>
      <c r="DP364" s="73">
        <v>411731</v>
      </c>
      <c r="DQ364" s="73">
        <v>411731</v>
      </c>
      <c r="DR364" s="73">
        <v>411731</v>
      </c>
      <c r="DS364" s="73">
        <v>411731</v>
      </c>
      <c r="DT364" s="73">
        <v>411731</v>
      </c>
      <c r="DU364" s="73">
        <v>411731</v>
      </c>
      <c r="DV364" s="73">
        <v>411731</v>
      </c>
      <c r="DW364" s="73">
        <v>411731</v>
      </c>
      <c r="DX364" s="73">
        <v>411731</v>
      </c>
      <c r="DY364" s="73">
        <v>411731</v>
      </c>
      <c r="DZ364" s="270">
        <f t="shared" si="200"/>
        <v>411731</v>
      </c>
      <c r="EA364" s="73">
        <v>419623</v>
      </c>
      <c r="EB364" s="73">
        <v>419623</v>
      </c>
      <c r="EC364" s="73">
        <v>419623</v>
      </c>
      <c r="ED364" s="73">
        <v>419623</v>
      </c>
      <c r="EE364" s="73">
        <v>419623</v>
      </c>
      <c r="EF364" s="73">
        <v>419623</v>
      </c>
      <c r="EG364" s="73">
        <v>419623</v>
      </c>
      <c r="EH364" s="73">
        <v>419623</v>
      </c>
      <c r="EI364" s="73">
        <v>419623</v>
      </c>
      <c r="EJ364" s="73">
        <v>419623</v>
      </c>
      <c r="EK364" s="270">
        <f t="shared" si="201"/>
        <v>419623</v>
      </c>
      <c r="EM364" s="306">
        <f t="shared" si="202"/>
        <v>418314.53333333333</v>
      </c>
      <c r="EN364" s="144" t="str">
        <f t="shared" si="204"/>
        <v>OK</v>
      </c>
      <c r="EO364" s="144" t="str">
        <f t="shared" si="205"/>
        <v>OK</v>
      </c>
      <c r="EP364" s="144" t="str">
        <f t="shared" si="206"/>
        <v>OK</v>
      </c>
      <c r="EQ364" s="144" t="str">
        <f t="shared" si="207"/>
        <v>OK</v>
      </c>
      <c r="ER364" s="144" t="str">
        <f t="shared" si="208"/>
        <v>OK</v>
      </c>
      <c r="ES364" s="144" t="str">
        <f t="shared" si="209"/>
        <v>OK</v>
      </c>
      <c r="ET364" s="144" t="str">
        <f t="shared" si="210"/>
        <v>OK</v>
      </c>
      <c r="EU364" s="144" t="str">
        <f t="shared" si="211"/>
        <v>OK</v>
      </c>
      <c r="EV364" s="144" t="str">
        <f t="shared" si="212"/>
        <v>OK</v>
      </c>
      <c r="EW364" s="144" t="str">
        <f t="shared" si="213"/>
        <v>OK</v>
      </c>
      <c r="EX364" s="144" t="str">
        <f t="shared" si="214"/>
        <v>XXX</v>
      </c>
      <c r="EY364" s="144" t="str">
        <f t="shared" si="215"/>
        <v>XXX</v>
      </c>
      <c r="EZ364" s="144" t="str">
        <f t="shared" si="216"/>
        <v>OK</v>
      </c>
      <c r="FA364" s="144" t="str">
        <f t="shared" si="217"/>
        <v>OK</v>
      </c>
      <c r="FB364" s="144" t="str">
        <f t="shared" si="218"/>
        <v>OK</v>
      </c>
    </row>
    <row r="365" spans="2:158" ht="14.4" x14ac:dyDescent="0.3">
      <c r="B365" s="144">
        <v>360</v>
      </c>
      <c r="C365" s="68" t="s">
        <v>975</v>
      </c>
      <c r="D365" s="69" t="s">
        <v>976</v>
      </c>
      <c r="E365" s="70" t="s">
        <v>258</v>
      </c>
      <c r="F365" s="73">
        <f t="shared" ref="F365:I384" si="219">INDEX($K365:$EK365,MATCH(F$4,$K$4:$EK$4,0))</f>
        <v>302102</v>
      </c>
      <c r="G365" s="73">
        <f t="shared" si="219"/>
        <v>302102</v>
      </c>
      <c r="H365" s="73">
        <f t="shared" si="219"/>
        <v>302102</v>
      </c>
      <c r="I365" s="73">
        <f t="shared" si="219"/>
        <v>302102</v>
      </c>
      <c r="J365" s="37"/>
      <c r="K365" s="73">
        <v>302102</v>
      </c>
      <c r="L365" s="73">
        <v>302102</v>
      </c>
      <c r="M365" s="73">
        <v>302102</v>
      </c>
      <c r="N365" s="73">
        <v>302102</v>
      </c>
      <c r="O365" s="73">
        <v>302102</v>
      </c>
      <c r="P365" s="73">
        <v>302102</v>
      </c>
      <c r="Q365" s="73">
        <v>302102</v>
      </c>
      <c r="R365" s="270">
        <f t="shared" si="187"/>
        <v>302102</v>
      </c>
      <c r="S365" s="73">
        <v>306534</v>
      </c>
      <c r="T365" s="73">
        <v>306534</v>
      </c>
      <c r="U365" s="73">
        <v>306534</v>
      </c>
      <c r="V365" s="73">
        <v>306534</v>
      </c>
      <c r="W365" s="73">
        <v>306534</v>
      </c>
      <c r="X365" s="73">
        <v>306534</v>
      </c>
      <c r="Y365" s="73">
        <v>306534</v>
      </c>
      <c r="Z365" s="73">
        <v>306534</v>
      </c>
      <c r="AA365" s="270">
        <f t="shared" si="188"/>
        <v>306534</v>
      </c>
      <c r="AB365" s="73">
        <v>323654</v>
      </c>
      <c r="AC365" s="73">
        <v>323654</v>
      </c>
      <c r="AD365" s="73">
        <v>323654</v>
      </c>
      <c r="AE365" s="270">
        <f t="shared" si="189"/>
        <v>323654</v>
      </c>
      <c r="AF365" s="73">
        <v>310966</v>
      </c>
      <c r="AG365" s="73">
        <v>310966</v>
      </c>
      <c r="AH365" s="73">
        <v>310966</v>
      </c>
      <c r="AI365" s="73">
        <v>310966</v>
      </c>
      <c r="AJ365" s="73">
        <v>310966</v>
      </c>
      <c r="AK365" s="73">
        <v>310966</v>
      </c>
      <c r="AL365" s="73">
        <v>310966</v>
      </c>
      <c r="AM365" s="73">
        <v>310966</v>
      </c>
      <c r="AN365" s="73">
        <v>310966</v>
      </c>
      <c r="AO365" s="73">
        <v>310966</v>
      </c>
      <c r="AP365" s="73">
        <v>310966</v>
      </c>
      <c r="AQ365" s="73">
        <v>310966</v>
      </c>
      <c r="AR365" s="270">
        <f t="shared" si="190"/>
        <v>310966</v>
      </c>
      <c r="AS365" s="73">
        <v>321779</v>
      </c>
      <c r="AT365" s="73">
        <v>321779</v>
      </c>
      <c r="AU365" s="73">
        <v>321779</v>
      </c>
      <c r="AV365" s="73">
        <v>321779</v>
      </c>
      <c r="AW365" s="73">
        <v>321779</v>
      </c>
      <c r="AX365" s="73">
        <v>321779</v>
      </c>
      <c r="AY365" s="73">
        <v>321779</v>
      </c>
      <c r="AZ365" s="73">
        <v>321779</v>
      </c>
      <c r="BA365" s="270">
        <f t="shared" si="191"/>
        <v>321779</v>
      </c>
      <c r="BB365" s="73">
        <v>322109</v>
      </c>
      <c r="BC365" s="73">
        <v>322109</v>
      </c>
      <c r="BD365" s="73">
        <v>322109</v>
      </c>
      <c r="BE365" s="73">
        <v>322109</v>
      </c>
      <c r="BF365" s="73">
        <v>322109</v>
      </c>
      <c r="BG365" s="73">
        <v>322109</v>
      </c>
      <c r="BH365" s="73">
        <v>322109</v>
      </c>
      <c r="BI365" s="270">
        <f t="shared" si="192"/>
        <v>322109</v>
      </c>
      <c r="BJ365" s="73">
        <v>306028</v>
      </c>
      <c r="BK365" s="73">
        <v>306028</v>
      </c>
      <c r="BL365" s="270">
        <f t="shared" si="193"/>
        <v>306028</v>
      </c>
      <c r="BM365" s="73">
        <v>301925</v>
      </c>
      <c r="BN365" s="73">
        <v>301925</v>
      </c>
      <c r="BO365" s="73">
        <v>301925</v>
      </c>
      <c r="BP365" s="73">
        <v>301925</v>
      </c>
      <c r="BQ365" s="73">
        <v>301925</v>
      </c>
      <c r="BR365" s="73">
        <v>301925</v>
      </c>
      <c r="BS365" s="73">
        <v>301925</v>
      </c>
      <c r="BT365" s="73">
        <v>301925</v>
      </c>
      <c r="BU365" s="73">
        <v>301925</v>
      </c>
      <c r="BV365" s="73">
        <v>301925</v>
      </c>
      <c r="BW365" s="270">
        <f t="shared" si="194"/>
        <v>301925</v>
      </c>
      <c r="BX365" s="73">
        <v>334974</v>
      </c>
      <c r="BY365" s="73">
        <v>334974</v>
      </c>
      <c r="BZ365" s="73">
        <v>334974</v>
      </c>
      <c r="CA365" s="73">
        <v>334974</v>
      </c>
      <c r="CB365" s="73">
        <v>334974</v>
      </c>
      <c r="CC365" s="73">
        <v>334974</v>
      </c>
      <c r="CD365" s="73">
        <v>334974</v>
      </c>
      <c r="CE365" s="73">
        <v>334974</v>
      </c>
      <c r="CF365" s="270">
        <f t="shared" si="195"/>
        <v>334974</v>
      </c>
      <c r="CG365" s="73">
        <v>300107</v>
      </c>
      <c r="CH365" s="73">
        <v>300107</v>
      </c>
      <c r="CI365" s="73">
        <v>300107</v>
      </c>
      <c r="CJ365" s="73">
        <v>300107</v>
      </c>
      <c r="CK365" s="73">
        <v>300107</v>
      </c>
      <c r="CL365" s="73">
        <v>300107</v>
      </c>
      <c r="CM365" s="73">
        <v>300107</v>
      </c>
      <c r="CN365" s="73">
        <v>300107</v>
      </c>
      <c r="CO365" s="73">
        <v>300107</v>
      </c>
      <c r="CP365" s="270">
        <f t="shared" si="196"/>
        <v>300107</v>
      </c>
      <c r="CQ365" s="73">
        <v>302938</v>
      </c>
      <c r="CR365" s="73">
        <v>302938</v>
      </c>
      <c r="CS365" s="73">
        <v>302938</v>
      </c>
      <c r="CT365" s="73">
        <v>302938</v>
      </c>
      <c r="CU365" s="73">
        <v>302938</v>
      </c>
      <c r="CV365" s="73">
        <v>302938</v>
      </c>
      <c r="CW365" s="73">
        <v>302938</v>
      </c>
      <c r="CX365" s="73">
        <v>302938</v>
      </c>
      <c r="CY365" s="73">
        <v>302938</v>
      </c>
      <c r="CZ365" s="73">
        <v>302938</v>
      </c>
      <c r="DA365" s="270">
        <f t="shared" si="197"/>
        <v>302938</v>
      </c>
      <c r="DB365" s="73">
        <v>287313</v>
      </c>
      <c r="DC365" s="73">
        <v>287313</v>
      </c>
      <c r="DD365" s="270">
        <f t="shared" si="198"/>
        <v>287313</v>
      </c>
      <c r="DE365" s="73">
        <v>309075</v>
      </c>
      <c r="DF365" s="73">
        <v>309075</v>
      </c>
      <c r="DG365" s="73">
        <v>309075</v>
      </c>
      <c r="DH365" s="73">
        <v>309075</v>
      </c>
      <c r="DI365" s="73">
        <v>309075</v>
      </c>
      <c r="DJ365" s="73">
        <v>309075</v>
      </c>
      <c r="DK365" s="73">
        <v>309075</v>
      </c>
      <c r="DL365" s="73">
        <v>309075</v>
      </c>
      <c r="DM365" s="73">
        <v>309075</v>
      </c>
      <c r="DN365" s="73">
        <v>309075</v>
      </c>
      <c r="DO365" s="270">
        <f t="shared" si="199"/>
        <v>309075</v>
      </c>
      <c r="DP365" s="73">
        <v>304935</v>
      </c>
      <c r="DQ365" s="73">
        <v>304935</v>
      </c>
      <c r="DR365" s="73">
        <v>304935</v>
      </c>
      <c r="DS365" s="73">
        <v>304935</v>
      </c>
      <c r="DT365" s="73">
        <v>304935</v>
      </c>
      <c r="DU365" s="73">
        <v>304935</v>
      </c>
      <c r="DV365" s="73">
        <v>304935</v>
      </c>
      <c r="DW365" s="73">
        <v>304935</v>
      </c>
      <c r="DX365" s="73">
        <v>304935</v>
      </c>
      <c r="DY365" s="73">
        <v>304935</v>
      </c>
      <c r="DZ365" s="270">
        <f t="shared" si="200"/>
        <v>304935</v>
      </c>
      <c r="EA365" s="73">
        <v>310611</v>
      </c>
      <c r="EB365" s="73">
        <v>310611</v>
      </c>
      <c r="EC365" s="73">
        <v>310611</v>
      </c>
      <c r="ED365" s="73">
        <v>310611</v>
      </c>
      <c r="EE365" s="73">
        <v>310611</v>
      </c>
      <c r="EF365" s="73">
        <v>310611</v>
      </c>
      <c r="EG365" s="73">
        <v>310611</v>
      </c>
      <c r="EH365" s="73">
        <v>310611</v>
      </c>
      <c r="EI365" s="73">
        <v>310611</v>
      </c>
      <c r="EJ365" s="73">
        <v>310611</v>
      </c>
      <c r="EK365" s="270">
        <f t="shared" si="201"/>
        <v>310611</v>
      </c>
      <c r="EM365" s="306">
        <f t="shared" si="202"/>
        <v>309670</v>
      </c>
      <c r="EN365" s="144" t="str">
        <f t="shared" si="204"/>
        <v>OK</v>
      </c>
      <c r="EO365" s="144" t="str">
        <f t="shared" si="205"/>
        <v>OK</v>
      </c>
      <c r="EP365" s="144" t="str">
        <f t="shared" si="206"/>
        <v>OK</v>
      </c>
      <c r="EQ365" s="144" t="str">
        <f t="shared" si="207"/>
        <v>OK</v>
      </c>
      <c r="ER365" s="144" t="str">
        <f t="shared" si="208"/>
        <v>OK</v>
      </c>
      <c r="ES365" s="144" t="str">
        <f t="shared" si="209"/>
        <v>OK</v>
      </c>
      <c r="ET365" s="144" t="str">
        <f t="shared" si="210"/>
        <v>OK</v>
      </c>
      <c r="EU365" s="144" t="str">
        <f t="shared" si="211"/>
        <v>OK</v>
      </c>
      <c r="EV365" s="144" t="str">
        <f t="shared" si="212"/>
        <v>OK</v>
      </c>
      <c r="EW365" s="144" t="str">
        <f t="shared" si="213"/>
        <v>OK</v>
      </c>
      <c r="EX365" s="144" t="str">
        <f t="shared" si="214"/>
        <v>XXX</v>
      </c>
      <c r="EY365" s="144" t="str">
        <f t="shared" si="215"/>
        <v>XXX</v>
      </c>
      <c r="EZ365" s="144" t="str">
        <f t="shared" si="216"/>
        <v>OK</v>
      </c>
      <c r="FA365" s="144" t="str">
        <f t="shared" si="217"/>
        <v>OK</v>
      </c>
      <c r="FB365" s="144" t="str">
        <f t="shared" si="218"/>
        <v>OK</v>
      </c>
    </row>
    <row r="366" spans="2:158" ht="14.4" x14ac:dyDescent="0.3">
      <c r="B366" s="144">
        <v>361</v>
      </c>
      <c r="C366" s="68" t="s">
        <v>977</v>
      </c>
      <c r="D366" s="69" t="s">
        <v>978</v>
      </c>
      <c r="E366" s="70" t="s">
        <v>263</v>
      </c>
      <c r="F366" s="73">
        <f t="shared" si="219"/>
        <v>19363</v>
      </c>
      <c r="G366" s="73">
        <f t="shared" si="219"/>
        <v>19363</v>
      </c>
      <c r="H366" s="73">
        <f t="shared" si="219"/>
        <v>19363</v>
      </c>
      <c r="I366" s="73">
        <f t="shared" si="219"/>
        <v>19363</v>
      </c>
      <c r="J366" s="37"/>
      <c r="K366" s="73">
        <v>19363</v>
      </c>
      <c r="L366" s="73">
        <v>19363</v>
      </c>
      <c r="M366" s="73">
        <v>19363</v>
      </c>
      <c r="N366" s="73">
        <v>19363</v>
      </c>
      <c r="O366" s="73">
        <v>19363</v>
      </c>
      <c r="P366" s="73">
        <v>19363</v>
      </c>
      <c r="Q366" s="73">
        <v>19363</v>
      </c>
      <c r="R366" s="270">
        <f t="shared" si="187"/>
        <v>19363</v>
      </c>
      <c r="S366" s="73">
        <v>19566</v>
      </c>
      <c r="T366" s="73">
        <v>19566</v>
      </c>
      <c r="U366" s="73">
        <v>19566</v>
      </c>
      <c r="V366" s="73">
        <v>19566</v>
      </c>
      <c r="W366" s="73">
        <v>19566</v>
      </c>
      <c r="X366" s="73">
        <v>19566</v>
      </c>
      <c r="Y366" s="73">
        <v>19566</v>
      </c>
      <c r="Z366" s="73">
        <v>19566</v>
      </c>
      <c r="AA366" s="270">
        <f t="shared" si="188"/>
        <v>19566</v>
      </c>
      <c r="AB366" s="73">
        <v>20350</v>
      </c>
      <c r="AC366" s="73">
        <v>20350</v>
      </c>
      <c r="AD366" s="73">
        <v>20350</v>
      </c>
      <c r="AE366" s="270">
        <f t="shared" si="189"/>
        <v>20350</v>
      </c>
      <c r="AF366" s="73">
        <v>19770</v>
      </c>
      <c r="AG366" s="73">
        <v>19770</v>
      </c>
      <c r="AH366" s="73">
        <v>19770</v>
      </c>
      <c r="AI366" s="73">
        <v>19770</v>
      </c>
      <c r="AJ366" s="73">
        <v>19770</v>
      </c>
      <c r="AK366" s="73">
        <v>19770</v>
      </c>
      <c r="AL366" s="73">
        <v>19770</v>
      </c>
      <c r="AM366" s="73">
        <v>19770</v>
      </c>
      <c r="AN366" s="73">
        <v>19770</v>
      </c>
      <c r="AO366" s="73">
        <v>19770</v>
      </c>
      <c r="AP366" s="73">
        <v>19770</v>
      </c>
      <c r="AQ366" s="73">
        <v>19770</v>
      </c>
      <c r="AR366" s="270">
        <f t="shared" si="190"/>
        <v>19770</v>
      </c>
      <c r="AS366" s="73">
        <v>20264</v>
      </c>
      <c r="AT366" s="73">
        <v>20264</v>
      </c>
      <c r="AU366" s="73">
        <v>20264</v>
      </c>
      <c r="AV366" s="73">
        <v>20264</v>
      </c>
      <c r="AW366" s="73">
        <v>20264</v>
      </c>
      <c r="AX366" s="73">
        <v>20264</v>
      </c>
      <c r="AY366" s="73">
        <v>20264</v>
      </c>
      <c r="AZ366" s="73">
        <v>20264</v>
      </c>
      <c r="BA366" s="270">
        <f t="shared" si="191"/>
        <v>20264</v>
      </c>
      <c r="BB366" s="73">
        <v>20280</v>
      </c>
      <c r="BC366" s="73">
        <v>20280</v>
      </c>
      <c r="BD366" s="73">
        <v>20280</v>
      </c>
      <c r="BE366" s="73">
        <v>20280</v>
      </c>
      <c r="BF366" s="73">
        <v>20280</v>
      </c>
      <c r="BG366" s="73">
        <v>20280</v>
      </c>
      <c r="BH366" s="73">
        <v>20280</v>
      </c>
      <c r="BI366" s="270">
        <f t="shared" si="192"/>
        <v>20280</v>
      </c>
      <c r="BJ366" s="73">
        <v>19543</v>
      </c>
      <c r="BK366" s="73">
        <v>19543</v>
      </c>
      <c r="BL366" s="270">
        <f t="shared" si="193"/>
        <v>19543</v>
      </c>
      <c r="BM366" s="73">
        <v>19356</v>
      </c>
      <c r="BN366" s="73">
        <v>19356</v>
      </c>
      <c r="BO366" s="73">
        <v>19356</v>
      </c>
      <c r="BP366" s="73">
        <v>19356</v>
      </c>
      <c r="BQ366" s="73">
        <v>19356</v>
      </c>
      <c r="BR366" s="73">
        <v>19356</v>
      </c>
      <c r="BS366" s="73">
        <v>19356</v>
      </c>
      <c r="BT366" s="73">
        <v>19356</v>
      </c>
      <c r="BU366" s="73">
        <v>19356</v>
      </c>
      <c r="BV366" s="73">
        <v>19356</v>
      </c>
      <c r="BW366" s="270">
        <f t="shared" si="194"/>
        <v>19356</v>
      </c>
      <c r="BX366" s="73">
        <v>20869</v>
      </c>
      <c r="BY366" s="73">
        <v>20869</v>
      </c>
      <c r="BZ366" s="73">
        <v>20869</v>
      </c>
      <c r="CA366" s="73">
        <v>20869</v>
      </c>
      <c r="CB366" s="73">
        <v>20869</v>
      </c>
      <c r="CC366" s="73">
        <v>20869</v>
      </c>
      <c r="CD366" s="73">
        <v>20869</v>
      </c>
      <c r="CE366" s="73">
        <v>20869</v>
      </c>
      <c r="CF366" s="270">
        <f t="shared" si="195"/>
        <v>20869</v>
      </c>
      <c r="CG366" s="73">
        <v>19272</v>
      </c>
      <c r="CH366" s="73">
        <v>19272</v>
      </c>
      <c r="CI366" s="73">
        <v>19272</v>
      </c>
      <c r="CJ366" s="73">
        <v>19272</v>
      </c>
      <c r="CK366" s="73">
        <v>19272</v>
      </c>
      <c r="CL366" s="73">
        <v>19272</v>
      </c>
      <c r="CM366" s="73">
        <v>19272</v>
      </c>
      <c r="CN366" s="73">
        <v>19272</v>
      </c>
      <c r="CO366" s="73">
        <v>19272</v>
      </c>
      <c r="CP366" s="270">
        <f t="shared" si="196"/>
        <v>19272</v>
      </c>
      <c r="CQ366" s="73">
        <v>19401</v>
      </c>
      <c r="CR366" s="73">
        <v>19401</v>
      </c>
      <c r="CS366" s="73">
        <v>19401</v>
      </c>
      <c r="CT366" s="73">
        <v>19401</v>
      </c>
      <c r="CU366" s="73">
        <v>19401</v>
      </c>
      <c r="CV366" s="73">
        <v>19401</v>
      </c>
      <c r="CW366" s="73">
        <v>19401</v>
      </c>
      <c r="CX366" s="73">
        <v>19401</v>
      </c>
      <c r="CY366" s="73">
        <v>19401</v>
      </c>
      <c r="CZ366" s="73">
        <v>19401</v>
      </c>
      <c r="DA366" s="270">
        <f t="shared" si="197"/>
        <v>19401</v>
      </c>
      <c r="DB366" s="73">
        <v>18686</v>
      </c>
      <c r="DC366" s="73">
        <v>18686</v>
      </c>
      <c r="DD366" s="270">
        <f t="shared" si="198"/>
        <v>18686</v>
      </c>
      <c r="DE366" s="73">
        <v>19683</v>
      </c>
      <c r="DF366" s="73">
        <v>19683</v>
      </c>
      <c r="DG366" s="73">
        <v>19683</v>
      </c>
      <c r="DH366" s="73">
        <v>19683</v>
      </c>
      <c r="DI366" s="73">
        <v>19683</v>
      </c>
      <c r="DJ366" s="73">
        <v>19683</v>
      </c>
      <c r="DK366" s="73">
        <v>19683</v>
      </c>
      <c r="DL366" s="73">
        <v>19683</v>
      </c>
      <c r="DM366" s="73">
        <v>19683</v>
      </c>
      <c r="DN366" s="73">
        <v>19683</v>
      </c>
      <c r="DO366" s="270">
        <f t="shared" si="199"/>
        <v>19683</v>
      </c>
      <c r="DP366" s="73">
        <v>19493</v>
      </c>
      <c r="DQ366" s="73">
        <v>19493</v>
      </c>
      <c r="DR366" s="73">
        <v>19493</v>
      </c>
      <c r="DS366" s="73">
        <v>19493</v>
      </c>
      <c r="DT366" s="73">
        <v>19493</v>
      </c>
      <c r="DU366" s="73">
        <v>19493</v>
      </c>
      <c r="DV366" s="73">
        <v>19493</v>
      </c>
      <c r="DW366" s="73">
        <v>19493</v>
      </c>
      <c r="DX366" s="73">
        <v>19493</v>
      </c>
      <c r="DY366" s="73">
        <v>19493</v>
      </c>
      <c r="DZ366" s="270">
        <f t="shared" si="200"/>
        <v>19493</v>
      </c>
      <c r="EA366" s="73">
        <v>19753</v>
      </c>
      <c r="EB366" s="73">
        <v>19753</v>
      </c>
      <c r="EC366" s="73">
        <v>19753</v>
      </c>
      <c r="ED366" s="73">
        <v>19753</v>
      </c>
      <c r="EE366" s="73">
        <v>19753</v>
      </c>
      <c r="EF366" s="73">
        <v>19753</v>
      </c>
      <c r="EG366" s="73">
        <v>19753</v>
      </c>
      <c r="EH366" s="73">
        <v>19753</v>
      </c>
      <c r="EI366" s="73">
        <v>19753</v>
      </c>
      <c r="EJ366" s="73">
        <v>19753</v>
      </c>
      <c r="EK366" s="270">
        <f t="shared" si="201"/>
        <v>19753</v>
      </c>
      <c r="EM366" s="306">
        <f t="shared" si="202"/>
        <v>19709.933333333334</v>
      </c>
      <c r="EN366" s="144" t="str">
        <f t="shared" si="204"/>
        <v>OK</v>
      </c>
      <c r="EO366" s="144" t="str">
        <f t="shared" si="205"/>
        <v>OK</v>
      </c>
      <c r="EP366" s="144" t="str">
        <f t="shared" si="206"/>
        <v>OK</v>
      </c>
      <c r="EQ366" s="144" t="str">
        <f t="shared" si="207"/>
        <v>OK</v>
      </c>
      <c r="ER366" s="144" t="str">
        <f t="shared" si="208"/>
        <v>OK</v>
      </c>
      <c r="ES366" s="144" t="str">
        <f t="shared" si="209"/>
        <v>OK</v>
      </c>
      <c r="ET366" s="144" t="str">
        <f t="shared" si="210"/>
        <v>OK</v>
      </c>
      <c r="EU366" s="144" t="str">
        <f t="shared" si="211"/>
        <v>OK</v>
      </c>
      <c r="EV366" s="144" t="str">
        <f t="shared" si="212"/>
        <v>OK</v>
      </c>
      <c r="EW366" s="144" t="str">
        <f t="shared" si="213"/>
        <v>OK</v>
      </c>
      <c r="EX366" s="144" t="str">
        <f t="shared" si="214"/>
        <v>XXX</v>
      </c>
      <c r="EY366" s="144" t="str">
        <f t="shared" si="215"/>
        <v>XXX</v>
      </c>
      <c r="EZ366" s="144" t="str">
        <f t="shared" si="216"/>
        <v>OK</v>
      </c>
      <c r="FA366" s="144" t="str">
        <f t="shared" si="217"/>
        <v>OK</v>
      </c>
      <c r="FB366" s="144" t="str">
        <f t="shared" si="218"/>
        <v>OK</v>
      </c>
    </row>
    <row r="367" spans="2:158" ht="14.4" x14ac:dyDescent="0.3">
      <c r="B367" s="144">
        <v>362</v>
      </c>
      <c r="C367" s="68" t="s">
        <v>979</v>
      </c>
      <c r="D367" s="69" t="s">
        <v>980</v>
      </c>
      <c r="E367" s="70" t="s">
        <v>263</v>
      </c>
      <c r="F367" s="73">
        <f t="shared" si="219"/>
        <v>24394</v>
      </c>
      <c r="G367" s="73">
        <f t="shared" si="219"/>
        <v>24394</v>
      </c>
      <c r="H367" s="73">
        <f t="shared" si="219"/>
        <v>24394</v>
      </c>
      <c r="I367" s="73">
        <f t="shared" si="219"/>
        <v>24394</v>
      </c>
      <c r="J367" s="37"/>
      <c r="K367" s="73">
        <v>24394</v>
      </c>
      <c r="L367" s="73">
        <v>24394</v>
      </c>
      <c r="M367" s="73">
        <v>24394</v>
      </c>
      <c r="N367" s="73">
        <v>24394</v>
      </c>
      <c r="O367" s="73">
        <v>24394</v>
      </c>
      <c r="P367" s="73">
        <v>24394</v>
      </c>
      <c r="Q367" s="73">
        <v>24394</v>
      </c>
      <c r="R367" s="270">
        <f t="shared" si="187"/>
        <v>24394</v>
      </c>
      <c r="S367" s="73">
        <v>24656</v>
      </c>
      <c r="T367" s="73">
        <v>24656</v>
      </c>
      <c r="U367" s="73">
        <v>24656</v>
      </c>
      <c r="V367" s="73">
        <v>24656</v>
      </c>
      <c r="W367" s="73">
        <v>24656</v>
      </c>
      <c r="X367" s="73">
        <v>24656</v>
      </c>
      <c r="Y367" s="73">
        <v>24656</v>
      </c>
      <c r="Z367" s="73">
        <v>24656</v>
      </c>
      <c r="AA367" s="270">
        <f t="shared" si="188"/>
        <v>24656</v>
      </c>
      <c r="AB367" s="73">
        <v>25671</v>
      </c>
      <c r="AC367" s="73">
        <v>25671</v>
      </c>
      <c r="AD367" s="73">
        <v>25671</v>
      </c>
      <c r="AE367" s="270">
        <f t="shared" si="189"/>
        <v>25671</v>
      </c>
      <c r="AF367" s="73">
        <v>24919</v>
      </c>
      <c r="AG367" s="73">
        <v>24919</v>
      </c>
      <c r="AH367" s="73">
        <v>24919</v>
      </c>
      <c r="AI367" s="73">
        <v>24919</v>
      </c>
      <c r="AJ367" s="73">
        <v>24919</v>
      </c>
      <c r="AK367" s="73">
        <v>24919</v>
      </c>
      <c r="AL367" s="73">
        <v>24919</v>
      </c>
      <c r="AM367" s="73">
        <v>24919</v>
      </c>
      <c r="AN367" s="73">
        <v>24919</v>
      </c>
      <c r="AO367" s="73">
        <v>24919</v>
      </c>
      <c r="AP367" s="73">
        <v>24919</v>
      </c>
      <c r="AQ367" s="73">
        <v>24919</v>
      </c>
      <c r="AR367" s="270">
        <f t="shared" si="190"/>
        <v>24919</v>
      </c>
      <c r="AS367" s="73">
        <v>25560</v>
      </c>
      <c r="AT367" s="73">
        <v>25560</v>
      </c>
      <c r="AU367" s="73">
        <v>25560</v>
      </c>
      <c r="AV367" s="73">
        <v>25560</v>
      </c>
      <c r="AW367" s="73">
        <v>25560</v>
      </c>
      <c r="AX367" s="73">
        <v>25560</v>
      </c>
      <c r="AY367" s="73">
        <v>25560</v>
      </c>
      <c r="AZ367" s="73">
        <v>25560</v>
      </c>
      <c r="BA367" s="270">
        <f t="shared" si="191"/>
        <v>25560</v>
      </c>
      <c r="BB367" s="73">
        <v>25579</v>
      </c>
      <c r="BC367" s="73">
        <v>25579</v>
      </c>
      <c r="BD367" s="73">
        <v>25579</v>
      </c>
      <c r="BE367" s="73">
        <v>25579</v>
      </c>
      <c r="BF367" s="73">
        <v>25579</v>
      </c>
      <c r="BG367" s="73">
        <v>25579</v>
      </c>
      <c r="BH367" s="73">
        <v>25579</v>
      </c>
      <c r="BI367" s="270">
        <f t="shared" si="192"/>
        <v>25579</v>
      </c>
      <c r="BJ367" s="73">
        <v>24626</v>
      </c>
      <c r="BK367" s="73">
        <v>24626</v>
      </c>
      <c r="BL367" s="270">
        <f t="shared" si="193"/>
        <v>24626</v>
      </c>
      <c r="BM367" s="73">
        <v>24384</v>
      </c>
      <c r="BN367" s="73">
        <v>24384</v>
      </c>
      <c r="BO367" s="73">
        <v>24384</v>
      </c>
      <c r="BP367" s="73">
        <v>24384</v>
      </c>
      <c r="BQ367" s="73">
        <v>24384</v>
      </c>
      <c r="BR367" s="73">
        <v>24384</v>
      </c>
      <c r="BS367" s="73">
        <v>24384</v>
      </c>
      <c r="BT367" s="73">
        <v>24384</v>
      </c>
      <c r="BU367" s="73">
        <v>24384</v>
      </c>
      <c r="BV367" s="73">
        <v>24384</v>
      </c>
      <c r="BW367" s="270">
        <f t="shared" si="194"/>
        <v>24384</v>
      </c>
      <c r="BX367" s="73">
        <v>26341</v>
      </c>
      <c r="BY367" s="73">
        <v>26341</v>
      </c>
      <c r="BZ367" s="73">
        <v>26341</v>
      </c>
      <c r="CA367" s="73">
        <v>26341</v>
      </c>
      <c r="CB367" s="73">
        <v>26341</v>
      </c>
      <c r="CC367" s="73">
        <v>26341</v>
      </c>
      <c r="CD367" s="73">
        <v>26341</v>
      </c>
      <c r="CE367" s="73">
        <v>26341</v>
      </c>
      <c r="CF367" s="270">
        <f t="shared" si="195"/>
        <v>26341</v>
      </c>
      <c r="CG367" s="73">
        <v>24276</v>
      </c>
      <c r="CH367" s="73">
        <v>24276</v>
      </c>
      <c r="CI367" s="73">
        <v>24276</v>
      </c>
      <c r="CJ367" s="73">
        <v>24276</v>
      </c>
      <c r="CK367" s="73">
        <v>24276</v>
      </c>
      <c r="CL367" s="73">
        <v>24276</v>
      </c>
      <c r="CM367" s="73">
        <v>24276</v>
      </c>
      <c r="CN367" s="73">
        <v>24276</v>
      </c>
      <c r="CO367" s="73">
        <v>24276</v>
      </c>
      <c r="CP367" s="270">
        <f t="shared" si="196"/>
        <v>24276</v>
      </c>
      <c r="CQ367" s="73">
        <v>24443</v>
      </c>
      <c r="CR367" s="73">
        <v>24443</v>
      </c>
      <c r="CS367" s="73">
        <v>24443</v>
      </c>
      <c r="CT367" s="73">
        <v>24443</v>
      </c>
      <c r="CU367" s="73">
        <v>24443</v>
      </c>
      <c r="CV367" s="73">
        <v>24443</v>
      </c>
      <c r="CW367" s="73">
        <v>24443</v>
      </c>
      <c r="CX367" s="73">
        <v>24443</v>
      </c>
      <c r="CY367" s="73">
        <v>24443</v>
      </c>
      <c r="CZ367" s="73">
        <v>24443</v>
      </c>
      <c r="DA367" s="270">
        <f t="shared" si="197"/>
        <v>24443</v>
      </c>
      <c r="DB367" s="73">
        <v>23518</v>
      </c>
      <c r="DC367" s="73">
        <v>23518</v>
      </c>
      <c r="DD367" s="270">
        <f t="shared" si="198"/>
        <v>23518</v>
      </c>
      <c r="DE367" s="73">
        <v>24807</v>
      </c>
      <c r="DF367" s="73">
        <v>24807</v>
      </c>
      <c r="DG367" s="73">
        <v>24807</v>
      </c>
      <c r="DH367" s="73">
        <v>24807</v>
      </c>
      <c r="DI367" s="73">
        <v>24807</v>
      </c>
      <c r="DJ367" s="73">
        <v>24807</v>
      </c>
      <c r="DK367" s="73">
        <v>24807</v>
      </c>
      <c r="DL367" s="73">
        <v>24807</v>
      </c>
      <c r="DM367" s="73">
        <v>24807</v>
      </c>
      <c r="DN367" s="73">
        <v>24807</v>
      </c>
      <c r="DO367" s="270">
        <f t="shared" si="199"/>
        <v>24807</v>
      </c>
      <c r="DP367" s="73">
        <v>24562</v>
      </c>
      <c r="DQ367" s="73">
        <v>24562</v>
      </c>
      <c r="DR367" s="73">
        <v>24562</v>
      </c>
      <c r="DS367" s="73">
        <v>24562</v>
      </c>
      <c r="DT367" s="73">
        <v>24562</v>
      </c>
      <c r="DU367" s="73">
        <v>24562</v>
      </c>
      <c r="DV367" s="73">
        <v>24562</v>
      </c>
      <c r="DW367" s="73">
        <v>24562</v>
      </c>
      <c r="DX367" s="73">
        <v>24562</v>
      </c>
      <c r="DY367" s="73">
        <v>24562</v>
      </c>
      <c r="DZ367" s="270">
        <f t="shared" si="200"/>
        <v>24562</v>
      </c>
      <c r="EA367" s="73">
        <v>24898</v>
      </c>
      <c r="EB367" s="73">
        <v>24898</v>
      </c>
      <c r="EC367" s="73">
        <v>24898</v>
      </c>
      <c r="ED367" s="73">
        <v>24898</v>
      </c>
      <c r="EE367" s="73">
        <v>24898</v>
      </c>
      <c r="EF367" s="73">
        <v>24898</v>
      </c>
      <c r="EG367" s="73">
        <v>24898</v>
      </c>
      <c r="EH367" s="73">
        <v>24898</v>
      </c>
      <c r="EI367" s="73">
        <v>24898</v>
      </c>
      <c r="EJ367" s="73">
        <v>24898</v>
      </c>
      <c r="EK367" s="270">
        <f t="shared" si="201"/>
        <v>24898</v>
      </c>
      <c r="EM367" s="306">
        <f t="shared" si="202"/>
        <v>24842.266666666666</v>
      </c>
      <c r="EN367" s="144" t="str">
        <f t="shared" si="204"/>
        <v>OK</v>
      </c>
      <c r="EO367" s="144" t="str">
        <f t="shared" si="205"/>
        <v>OK</v>
      </c>
      <c r="EP367" s="144" t="str">
        <f t="shared" si="206"/>
        <v>OK</v>
      </c>
      <c r="EQ367" s="144" t="str">
        <f t="shared" si="207"/>
        <v>OK</v>
      </c>
      <c r="ER367" s="144" t="str">
        <f t="shared" si="208"/>
        <v>OK</v>
      </c>
      <c r="ES367" s="144" t="str">
        <f t="shared" si="209"/>
        <v>OK</v>
      </c>
      <c r="ET367" s="144" t="str">
        <f t="shared" si="210"/>
        <v>OK</v>
      </c>
      <c r="EU367" s="144" t="str">
        <f t="shared" si="211"/>
        <v>OK</v>
      </c>
      <c r="EV367" s="144" t="str">
        <f t="shared" si="212"/>
        <v>OK</v>
      </c>
      <c r="EW367" s="144" t="str">
        <f t="shared" si="213"/>
        <v>OK</v>
      </c>
      <c r="EX367" s="144" t="str">
        <f t="shared" si="214"/>
        <v>XXX</v>
      </c>
      <c r="EY367" s="144" t="str">
        <f t="shared" si="215"/>
        <v>XXX</v>
      </c>
      <c r="EZ367" s="144" t="str">
        <f t="shared" si="216"/>
        <v>OK</v>
      </c>
      <c r="FA367" s="144" t="str">
        <f t="shared" si="217"/>
        <v>OK</v>
      </c>
      <c r="FB367" s="144" t="str">
        <f t="shared" si="218"/>
        <v>OK</v>
      </c>
    </row>
    <row r="368" spans="2:158" ht="14.4" x14ac:dyDescent="0.3">
      <c r="B368" s="144">
        <v>363</v>
      </c>
      <c r="C368" s="68" t="s">
        <v>981</v>
      </c>
      <c r="D368" s="69" t="s">
        <v>982</v>
      </c>
      <c r="E368" s="70" t="s">
        <v>258</v>
      </c>
      <c r="F368" s="73">
        <f t="shared" si="219"/>
        <v>189515</v>
      </c>
      <c r="G368" s="73">
        <f t="shared" si="219"/>
        <v>189515</v>
      </c>
      <c r="H368" s="73">
        <f t="shared" si="219"/>
        <v>189515</v>
      </c>
      <c r="I368" s="73">
        <f t="shared" si="219"/>
        <v>189515</v>
      </c>
      <c r="J368" s="37"/>
      <c r="K368" s="73">
        <v>189515</v>
      </c>
      <c r="L368" s="73">
        <v>189515</v>
      </c>
      <c r="M368" s="73">
        <v>189515</v>
      </c>
      <c r="N368" s="73">
        <v>189515</v>
      </c>
      <c r="O368" s="73">
        <v>189515</v>
      </c>
      <c r="P368" s="73">
        <v>189515</v>
      </c>
      <c r="Q368" s="73">
        <v>189515</v>
      </c>
      <c r="R368" s="270">
        <f t="shared" si="187"/>
        <v>189515</v>
      </c>
      <c r="S368" s="73">
        <v>191591</v>
      </c>
      <c r="T368" s="73">
        <v>191591</v>
      </c>
      <c r="U368" s="73">
        <v>191591</v>
      </c>
      <c r="V368" s="73">
        <v>191591</v>
      </c>
      <c r="W368" s="73">
        <v>191591</v>
      </c>
      <c r="X368" s="73">
        <v>191591</v>
      </c>
      <c r="Y368" s="73">
        <v>191591</v>
      </c>
      <c r="Z368" s="73">
        <v>191591</v>
      </c>
      <c r="AA368" s="270">
        <f t="shared" si="188"/>
        <v>191591</v>
      </c>
      <c r="AB368" s="73">
        <v>199608</v>
      </c>
      <c r="AC368" s="73">
        <v>199608</v>
      </c>
      <c r="AD368" s="73">
        <v>199608</v>
      </c>
      <c r="AE368" s="270">
        <f t="shared" si="189"/>
        <v>199608</v>
      </c>
      <c r="AF368" s="73">
        <v>193666</v>
      </c>
      <c r="AG368" s="73">
        <v>193666</v>
      </c>
      <c r="AH368" s="73">
        <v>193666</v>
      </c>
      <c r="AI368" s="73">
        <v>193666</v>
      </c>
      <c r="AJ368" s="73">
        <v>193666</v>
      </c>
      <c r="AK368" s="73">
        <v>193666</v>
      </c>
      <c r="AL368" s="73">
        <v>193666</v>
      </c>
      <c r="AM368" s="73">
        <v>193666</v>
      </c>
      <c r="AN368" s="73">
        <v>193666</v>
      </c>
      <c r="AO368" s="73">
        <v>193666</v>
      </c>
      <c r="AP368" s="73">
        <v>193666</v>
      </c>
      <c r="AQ368" s="73">
        <v>193666</v>
      </c>
      <c r="AR368" s="270">
        <f t="shared" si="190"/>
        <v>193666</v>
      </c>
      <c r="AS368" s="73">
        <v>198731</v>
      </c>
      <c r="AT368" s="73">
        <v>198731</v>
      </c>
      <c r="AU368" s="73">
        <v>198731</v>
      </c>
      <c r="AV368" s="73">
        <v>198731</v>
      </c>
      <c r="AW368" s="73">
        <v>198731</v>
      </c>
      <c r="AX368" s="73">
        <v>198731</v>
      </c>
      <c r="AY368" s="73">
        <v>198731</v>
      </c>
      <c r="AZ368" s="73">
        <v>198731</v>
      </c>
      <c r="BA368" s="270">
        <f t="shared" si="191"/>
        <v>198731</v>
      </c>
      <c r="BB368" s="73">
        <v>198885</v>
      </c>
      <c r="BC368" s="73">
        <v>198885</v>
      </c>
      <c r="BD368" s="73">
        <v>198885</v>
      </c>
      <c r="BE368" s="73">
        <v>198885</v>
      </c>
      <c r="BF368" s="73">
        <v>198885</v>
      </c>
      <c r="BG368" s="73">
        <v>198885</v>
      </c>
      <c r="BH368" s="73">
        <v>198885</v>
      </c>
      <c r="BI368" s="270">
        <f t="shared" si="192"/>
        <v>198885</v>
      </c>
      <c r="BJ368" s="73">
        <v>191353</v>
      </c>
      <c r="BK368" s="73">
        <v>191353</v>
      </c>
      <c r="BL368" s="270">
        <f t="shared" si="193"/>
        <v>191353</v>
      </c>
      <c r="BM368" s="73">
        <v>189432</v>
      </c>
      <c r="BN368" s="73">
        <v>189432</v>
      </c>
      <c r="BO368" s="73">
        <v>189432</v>
      </c>
      <c r="BP368" s="73">
        <v>189432</v>
      </c>
      <c r="BQ368" s="73">
        <v>189432</v>
      </c>
      <c r="BR368" s="73">
        <v>189432</v>
      </c>
      <c r="BS368" s="73">
        <v>189432</v>
      </c>
      <c r="BT368" s="73">
        <v>189432</v>
      </c>
      <c r="BU368" s="73">
        <v>189432</v>
      </c>
      <c r="BV368" s="73">
        <v>189432</v>
      </c>
      <c r="BW368" s="270">
        <f t="shared" si="194"/>
        <v>189432</v>
      </c>
      <c r="BX368" s="73">
        <v>204910</v>
      </c>
      <c r="BY368" s="73">
        <v>204910</v>
      </c>
      <c r="BZ368" s="73">
        <v>204910</v>
      </c>
      <c r="CA368" s="73">
        <v>204910</v>
      </c>
      <c r="CB368" s="73">
        <v>204910</v>
      </c>
      <c r="CC368" s="73">
        <v>204910</v>
      </c>
      <c r="CD368" s="73">
        <v>204910</v>
      </c>
      <c r="CE368" s="73">
        <v>204910</v>
      </c>
      <c r="CF368" s="270">
        <f t="shared" si="195"/>
        <v>204910</v>
      </c>
      <c r="CG368" s="73">
        <v>188581</v>
      </c>
      <c r="CH368" s="73">
        <v>188581</v>
      </c>
      <c r="CI368" s="73">
        <v>188581</v>
      </c>
      <c r="CJ368" s="73">
        <v>188581</v>
      </c>
      <c r="CK368" s="73">
        <v>188581</v>
      </c>
      <c r="CL368" s="73">
        <v>188581</v>
      </c>
      <c r="CM368" s="73">
        <v>188581</v>
      </c>
      <c r="CN368" s="73">
        <v>188581</v>
      </c>
      <c r="CO368" s="73">
        <v>188581</v>
      </c>
      <c r="CP368" s="270">
        <f t="shared" si="196"/>
        <v>188581</v>
      </c>
      <c r="CQ368" s="73">
        <v>189906</v>
      </c>
      <c r="CR368" s="73">
        <v>189906</v>
      </c>
      <c r="CS368" s="73">
        <v>189906</v>
      </c>
      <c r="CT368" s="73">
        <v>189906</v>
      </c>
      <c r="CU368" s="73">
        <v>189906</v>
      </c>
      <c r="CV368" s="73">
        <v>189906</v>
      </c>
      <c r="CW368" s="73">
        <v>189906</v>
      </c>
      <c r="CX368" s="73">
        <v>189906</v>
      </c>
      <c r="CY368" s="73">
        <v>189906</v>
      </c>
      <c r="CZ368" s="73">
        <v>189906</v>
      </c>
      <c r="DA368" s="270">
        <f t="shared" si="197"/>
        <v>189906</v>
      </c>
      <c r="DB368" s="73">
        <v>182589</v>
      </c>
      <c r="DC368" s="73">
        <v>182589</v>
      </c>
      <c r="DD368" s="270">
        <f t="shared" si="198"/>
        <v>182589</v>
      </c>
      <c r="DE368" s="73">
        <v>192781</v>
      </c>
      <c r="DF368" s="73">
        <v>192781</v>
      </c>
      <c r="DG368" s="73">
        <v>192781</v>
      </c>
      <c r="DH368" s="73">
        <v>192781</v>
      </c>
      <c r="DI368" s="73">
        <v>192781</v>
      </c>
      <c r="DJ368" s="73">
        <v>192781</v>
      </c>
      <c r="DK368" s="73">
        <v>192781</v>
      </c>
      <c r="DL368" s="73">
        <v>192781</v>
      </c>
      <c r="DM368" s="73">
        <v>192781</v>
      </c>
      <c r="DN368" s="73">
        <v>192781</v>
      </c>
      <c r="DO368" s="270">
        <f t="shared" si="199"/>
        <v>192781</v>
      </c>
      <c r="DP368" s="73">
        <v>190842</v>
      </c>
      <c r="DQ368" s="73">
        <v>190842</v>
      </c>
      <c r="DR368" s="73">
        <v>190842</v>
      </c>
      <c r="DS368" s="73">
        <v>190842</v>
      </c>
      <c r="DT368" s="73">
        <v>190842</v>
      </c>
      <c r="DU368" s="73">
        <v>190842</v>
      </c>
      <c r="DV368" s="73">
        <v>190842</v>
      </c>
      <c r="DW368" s="73">
        <v>190842</v>
      </c>
      <c r="DX368" s="73">
        <v>190842</v>
      </c>
      <c r="DY368" s="73">
        <v>190842</v>
      </c>
      <c r="DZ368" s="270">
        <f t="shared" si="200"/>
        <v>190842</v>
      </c>
      <c r="EA368" s="73">
        <v>193500</v>
      </c>
      <c r="EB368" s="73">
        <v>193500</v>
      </c>
      <c r="EC368" s="73">
        <v>193500</v>
      </c>
      <c r="ED368" s="73">
        <v>193500</v>
      </c>
      <c r="EE368" s="73">
        <v>193500</v>
      </c>
      <c r="EF368" s="73">
        <v>193500</v>
      </c>
      <c r="EG368" s="73">
        <v>193500</v>
      </c>
      <c r="EH368" s="73">
        <v>193500</v>
      </c>
      <c r="EI368" s="73">
        <v>193500</v>
      </c>
      <c r="EJ368" s="73">
        <v>193500</v>
      </c>
      <c r="EK368" s="270">
        <f t="shared" si="201"/>
        <v>193500</v>
      </c>
      <c r="EM368" s="306">
        <f t="shared" si="202"/>
        <v>193059.33333333334</v>
      </c>
      <c r="EN368" s="144" t="str">
        <f t="shared" si="204"/>
        <v>OK</v>
      </c>
      <c r="EO368" s="144" t="str">
        <f t="shared" si="205"/>
        <v>OK</v>
      </c>
      <c r="EP368" s="144" t="str">
        <f t="shared" si="206"/>
        <v>OK</v>
      </c>
      <c r="EQ368" s="144" t="str">
        <f t="shared" si="207"/>
        <v>OK</v>
      </c>
      <c r="ER368" s="144" t="str">
        <f t="shared" si="208"/>
        <v>OK</v>
      </c>
      <c r="ES368" s="144" t="str">
        <f t="shared" si="209"/>
        <v>OK</v>
      </c>
      <c r="ET368" s="144" t="str">
        <f t="shared" si="210"/>
        <v>OK</v>
      </c>
      <c r="EU368" s="144" t="str">
        <f t="shared" si="211"/>
        <v>OK</v>
      </c>
      <c r="EV368" s="144" t="str">
        <f t="shared" si="212"/>
        <v>OK</v>
      </c>
      <c r="EW368" s="144" t="str">
        <f t="shared" si="213"/>
        <v>OK</v>
      </c>
      <c r="EX368" s="144" t="str">
        <f t="shared" si="214"/>
        <v>XXX</v>
      </c>
      <c r="EY368" s="144" t="str">
        <f t="shared" si="215"/>
        <v>XXX</v>
      </c>
      <c r="EZ368" s="144" t="str">
        <f t="shared" si="216"/>
        <v>OK</v>
      </c>
      <c r="FA368" s="144" t="str">
        <f t="shared" si="217"/>
        <v>OK</v>
      </c>
      <c r="FB368" s="144" t="str">
        <f t="shared" si="218"/>
        <v>OK</v>
      </c>
    </row>
    <row r="369" spans="2:158" ht="14.4" x14ac:dyDescent="0.3">
      <c r="B369" s="144">
        <v>364</v>
      </c>
      <c r="C369" s="68" t="s">
        <v>983</v>
      </c>
      <c r="D369" s="69" t="s">
        <v>984</v>
      </c>
      <c r="E369" s="70" t="s">
        <v>258</v>
      </c>
      <c r="F369" s="73">
        <f t="shared" si="219"/>
        <v>306651</v>
      </c>
      <c r="G369" s="73">
        <f t="shared" si="219"/>
        <v>306651</v>
      </c>
      <c r="H369" s="73">
        <f t="shared" si="219"/>
        <v>306651</v>
      </c>
      <c r="I369" s="73">
        <f t="shared" si="219"/>
        <v>306651</v>
      </c>
      <c r="J369" s="37"/>
      <c r="K369" s="73">
        <v>306651</v>
      </c>
      <c r="L369" s="73">
        <v>306651</v>
      </c>
      <c r="M369" s="73">
        <v>306651</v>
      </c>
      <c r="N369" s="73">
        <v>306651</v>
      </c>
      <c r="O369" s="73">
        <v>306651</v>
      </c>
      <c r="P369" s="73">
        <v>306651</v>
      </c>
      <c r="Q369" s="73">
        <v>306651</v>
      </c>
      <c r="R369" s="270">
        <f t="shared" si="187"/>
        <v>306651</v>
      </c>
      <c r="S369" s="73">
        <v>310302</v>
      </c>
      <c r="T369" s="73">
        <v>310302</v>
      </c>
      <c r="U369" s="73">
        <v>310302</v>
      </c>
      <c r="V369" s="73">
        <v>310302</v>
      </c>
      <c r="W369" s="73">
        <v>310302</v>
      </c>
      <c r="X369" s="73">
        <v>310302</v>
      </c>
      <c r="Y369" s="73">
        <v>310302</v>
      </c>
      <c r="Z369" s="73">
        <v>310302</v>
      </c>
      <c r="AA369" s="270">
        <f t="shared" si="188"/>
        <v>310302</v>
      </c>
      <c r="AB369" s="73">
        <v>324405</v>
      </c>
      <c r="AC369" s="73">
        <v>324405</v>
      </c>
      <c r="AD369" s="73">
        <v>324405</v>
      </c>
      <c r="AE369" s="270">
        <f t="shared" si="189"/>
        <v>324405</v>
      </c>
      <c r="AF369" s="73">
        <v>313953</v>
      </c>
      <c r="AG369" s="73">
        <v>313953</v>
      </c>
      <c r="AH369" s="73">
        <v>313953</v>
      </c>
      <c r="AI369" s="73">
        <v>313953</v>
      </c>
      <c r="AJ369" s="73">
        <v>313953</v>
      </c>
      <c r="AK369" s="73">
        <v>313953</v>
      </c>
      <c r="AL369" s="73">
        <v>313953</v>
      </c>
      <c r="AM369" s="73">
        <v>313953</v>
      </c>
      <c r="AN369" s="73">
        <v>313953</v>
      </c>
      <c r="AO369" s="73">
        <v>313953</v>
      </c>
      <c r="AP369" s="73">
        <v>313953</v>
      </c>
      <c r="AQ369" s="73">
        <v>313953</v>
      </c>
      <c r="AR369" s="270">
        <f t="shared" si="190"/>
        <v>313953</v>
      </c>
      <c r="AS369" s="73">
        <v>322861</v>
      </c>
      <c r="AT369" s="73">
        <v>322861</v>
      </c>
      <c r="AU369" s="73">
        <v>322861</v>
      </c>
      <c r="AV369" s="73">
        <v>322861</v>
      </c>
      <c r="AW369" s="73">
        <v>322861</v>
      </c>
      <c r="AX369" s="73">
        <v>322861</v>
      </c>
      <c r="AY369" s="73">
        <v>322861</v>
      </c>
      <c r="AZ369" s="73">
        <v>322861</v>
      </c>
      <c r="BA369" s="270">
        <f t="shared" si="191"/>
        <v>322861</v>
      </c>
      <c r="BB369" s="73">
        <v>323132</v>
      </c>
      <c r="BC369" s="73">
        <v>323132</v>
      </c>
      <c r="BD369" s="73">
        <v>323132</v>
      </c>
      <c r="BE369" s="73">
        <v>323132</v>
      </c>
      <c r="BF369" s="73">
        <v>323132</v>
      </c>
      <c r="BG369" s="73">
        <v>323132</v>
      </c>
      <c r="BH369" s="73">
        <v>323132</v>
      </c>
      <c r="BI369" s="270">
        <f t="shared" si="192"/>
        <v>323132</v>
      </c>
      <c r="BJ369" s="73">
        <v>309885</v>
      </c>
      <c r="BK369" s="73">
        <v>309885</v>
      </c>
      <c r="BL369" s="270">
        <f t="shared" si="193"/>
        <v>309885</v>
      </c>
      <c r="BM369" s="73">
        <v>306505</v>
      </c>
      <c r="BN369" s="73">
        <v>306505</v>
      </c>
      <c r="BO369" s="73">
        <v>306505</v>
      </c>
      <c r="BP369" s="73">
        <v>306505</v>
      </c>
      <c r="BQ369" s="73">
        <v>306505</v>
      </c>
      <c r="BR369" s="73">
        <v>306505</v>
      </c>
      <c r="BS369" s="73">
        <v>306505</v>
      </c>
      <c r="BT369" s="73">
        <v>306505</v>
      </c>
      <c r="BU369" s="73">
        <v>306505</v>
      </c>
      <c r="BV369" s="73">
        <v>306505</v>
      </c>
      <c r="BW369" s="270">
        <f t="shared" si="194"/>
        <v>306505</v>
      </c>
      <c r="BX369" s="73">
        <v>333730</v>
      </c>
      <c r="BY369" s="73">
        <v>333730</v>
      </c>
      <c r="BZ369" s="73">
        <v>333730</v>
      </c>
      <c r="CA369" s="73">
        <v>333730</v>
      </c>
      <c r="CB369" s="73">
        <v>333730</v>
      </c>
      <c r="CC369" s="73">
        <v>333730</v>
      </c>
      <c r="CD369" s="73">
        <v>333730</v>
      </c>
      <c r="CE369" s="73">
        <v>333730</v>
      </c>
      <c r="CF369" s="270">
        <f t="shared" si="195"/>
        <v>333730</v>
      </c>
      <c r="CG369" s="73">
        <v>305008</v>
      </c>
      <c r="CH369" s="73">
        <v>305008</v>
      </c>
      <c r="CI369" s="73">
        <v>305008</v>
      </c>
      <c r="CJ369" s="73">
        <v>305008</v>
      </c>
      <c r="CK369" s="73">
        <v>305008</v>
      </c>
      <c r="CL369" s="73">
        <v>305008</v>
      </c>
      <c r="CM369" s="73">
        <v>305008</v>
      </c>
      <c r="CN369" s="73">
        <v>305008</v>
      </c>
      <c r="CO369" s="73">
        <v>305008</v>
      </c>
      <c r="CP369" s="270">
        <f t="shared" si="196"/>
        <v>305008</v>
      </c>
      <c r="CQ369" s="73">
        <v>307340</v>
      </c>
      <c r="CR369" s="73">
        <v>307340</v>
      </c>
      <c r="CS369" s="73">
        <v>307340</v>
      </c>
      <c r="CT369" s="73">
        <v>307340</v>
      </c>
      <c r="CU369" s="73">
        <v>307340</v>
      </c>
      <c r="CV369" s="73">
        <v>307340</v>
      </c>
      <c r="CW369" s="73">
        <v>307340</v>
      </c>
      <c r="CX369" s="73">
        <v>307340</v>
      </c>
      <c r="CY369" s="73">
        <v>307340</v>
      </c>
      <c r="CZ369" s="73">
        <v>307340</v>
      </c>
      <c r="DA369" s="270">
        <f t="shared" si="197"/>
        <v>307340</v>
      </c>
      <c r="DB369" s="73">
        <v>294468</v>
      </c>
      <c r="DC369" s="73">
        <v>294468</v>
      </c>
      <c r="DD369" s="270">
        <f t="shared" si="198"/>
        <v>294468</v>
      </c>
      <c r="DE369" s="73">
        <v>312396</v>
      </c>
      <c r="DF369" s="73">
        <v>312396</v>
      </c>
      <c r="DG369" s="73">
        <v>312396</v>
      </c>
      <c r="DH369" s="73">
        <v>312396</v>
      </c>
      <c r="DI369" s="73">
        <v>312396</v>
      </c>
      <c r="DJ369" s="73">
        <v>312396</v>
      </c>
      <c r="DK369" s="73">
        <v>312396</v>
      </c>
      <c r="DL369" s="73">
        <v>312396</v>
      </c>
      <c r="DM369" s="73">
        <v>312396</v>
      </c>
      <c r="DN369" s="73">
        <v>312396</v>
      </c>
      <c r="DO369" s="270">
        <f t="shared" si="199"/>
        <v>312396</v>
      </c>
      <c r="DP369" s="73">
        <v>308985</v>
      </c>
      <c r="DQ369" s="73">
        <v>308985</v>
      </c>
      <c r="DR369" s="73">
        <v>308985</v>
      </c>
      <c r="DS369" s="73">
        <v>308985</v>
      </c>
      <c r="DT369" s="73">
        <v>308985</v>
      </c>
      <c r="DU369" s="73">
        <v>308985</v>
      </c>
      <c r="DV369" s="73">
        <v>308985</v>
      </c>
      <c r="DW369" s="73">
        <v>308985</v>
      </c>
      <c r="DX369" s="73">
        <v>308985</v>
      </c>
      <c r="DY369" s="73">
        <v>308985</v>
      </c>
      <c r="DZ369" s="270">
        <f t="shared" si="200"/>
        <v>308985</v>
      </c>
      <c r="EA369" s="73">
        <v>313661</v>
      </c>
      <c r="EB369" s="73">
        <v>313661</v>
      </c>
      <c r="EC369" s="73">
        <v>313661</v>
      </c>
      <c r="ED369" s="73">
        <v>313661</v>
      </c>
      <c r="EE369" s="73">
        <v>313661</v>
      </c>
      <c r="EF369" s="73">
        <v>313661</v>
      </c>
      <c r="EG369" s="73">
        <v>313661</v>
      </c>
      <c r="EH369" s="73">
        <v>313661</v>
      </c>
      <c r="EI369" s="73">
        <v>313661</v>
      </c>
      <c r="EJ369" s="73">
        <v>313661</v>
      </c>
      <c r="EK369" s="270">
        <f t="shared" si="201"/>
        <v>313661</v>
      </c>
      <c r="EM369" s="306">
        <f t="shared" si="202"/>
        <v>312885.46666666667</v>
      </c>
      <c r="EN369" s="144" t="str">
        <f t="shared" si="204"/>
        <v>OK</v>
      </c>
      <c r="EO369" s="144" t="str">
        <f t="shared" si="205"/>
        <v>OK</v>
      </c>
      <c r="EP369" s="144" t="str">
        <f t="shared" si="206"/>
        <v>OK</v>
      </c>
      <c r="EQ369" s="144" t="str">
        <f t="shared" si="207"/>
        <v>OK</v>
      </c>
      <c r="ER369" s="144" t="str">
        <f t="shared" si="208"/>
        <v>OK</v>
      </c>
      <c r="ES369" s="144" t="str">
        <f t="shared" si="209"/>
        <v>OK</v>
      </c>
      <c r="ET369" s="144" t="str">
        <f t="shared" si="210"/>
        <v>OK</v>
      </c>
      <c r="EU369" s="144" t="str">
        <f t="shared" si="211"/>
        <v>OK</v>
      </c>
      <c r="EV369" s="144" t="str">
        <f t="shared" si="212"/>
        <v>OK</v>
      </c>
      <c r="EW369" s="144" t="str">
        <f t="shared" si="213"/>
        <v>OK</v>
      </c>
      <c r="EX369" s="144" t="str">
        <f t="shared" si="214"/>
        <v>XXX</v>
      </c>
      <c r="EY369" s="144" t="str">
        <f t="shared" si="215"/>
        <v>XXX</v>
      </c>
      <c r="EZ369" s="144" t="str">
        <f t="shared" si="216"/>
        <v>OK</v>
      </c>
      <c r="FA369" s="144" t="str">
        <f t="shared" si="217"/>
        <v>OK</v>
      </c>
      <c r="FB369" s="144" t="str">
        <f t="shared" si="218"/>
        <v>OK</v>
      </c>
    </row>
    <row r="370" spans="2:158" ht="14.4" x14ac:dyDescent="0.3">
      <c r="B370" s="144">
        <v>365</v>
      </c>
      <c r="C370" s="68" t="s">
        <v>985</v>
      </c>
      <c r="D370" s="69" t="s">
        <v>986</v>
      </c>
      <c r="E370" s="70" t="s">
        <v>258</v>
      </c>
      <c r="F370" s="73">
        <f t="shared" si="219"/>
        <v>508942</v>
      </c>
      <c r="G370" s="73">
        <f t="shared" si="219"/>
        <v>508942</v>
      </c>
      <c r="H370" s="73">
        <f t="shared" si="219"/>
        <v>508942</v>
      </c>
      <c r="I370" s="73">
        <f t="shared" si="219"/>
        <v>508942</v>
      </c>
      <c r="J370" s="37"/>
      <c r="K370" s="73">
        <v>508942</v>
      </c>
      <c r="L370" s="73">
        <v>508942</v>
      </c>
      <c r="M370" s="73">
        <v>508942</v>
      </c>
      <c r="N370" s="73">
        <v>508942</v>
      </c>
      <c r="O370" s="73">
        <v>508942</v>
      </c>
      <c r="P370" s="73">
        <v>508942</v>
      </c>
      <c r="Q370" s="73">
        <v>508942</v>
      </c>
      <c r="R370" s="270">
        <f t="shared" si="187"/>
        <v>508942</v>
      </c>
      <c r="S370" s="73">
        <v>515220</v>
      </c>
      <c r="T370" s="73">
        <v>515220</v>
      </c>
      <c r="U370" s="73">
        <v>515220</v>
      </c>
      <c r="V370" s="73">
        <v>515220</v>
      </c>
      <c r="W370" s="73">
        <v>515220</v>
      </c>
      <c r="X370" s="73">
        <v>515220</v>
      </c>
      <c r="Y370" s="73">
        <v>515220</v>
      </c>
      <c r="Z370" s="73">
        <v>515220</v>
      </c>
      <c r="AA370" s="270">
        <f t="shared" si="188"/>
        <v>515220</v>
      </c>
      <c r="AB370" s="73">
        <v>539470</v>
      </c>
      <c r="AC370" s="73">
        <v>539470</v>
      </c>
      <c r="AD370" s="73">
        <v>539470</v>
      </c>
      <c r="AE370" s="270">
        <f t="shared" si="189"/>
        <v>539470</v>
      </c>
      <c r="AF370" s="73">
        <v>521498</v>
      </c>
      <c r="AG370" s="73">
        <v>521498</v>
      </c>
      <c r="AH370" s="73">
        <v>521498</v>
      </c>
      <c r="AI370" s="73">
        <v>521498</v>
      </c>
      <c r="AJ370" s="73">
        <v>521498</v>
      </c>
      <c r="AK370" s="73">
        <v>521498</v>
      </c>
      <c r="AL370" s="73">
        <v>521498</v>
      </c>
      <c r="AM370" s="73">
        <v>521498</v>
      </c>
      <c r="AN370" s="73">
        <v>521498</v>
      </c>
      <c r="AO370" s="73">
        <v>521498</v>
      </c>
      <c r="AP370" s="73">
        <v>521498</v>
      </c>
      <c r="AQ370" s="73">
        <v>521498</v>
      </c>
      <c r="AR370" s="270">
        <f t="shared" si="190"/>
        <v>521498</v>
      </c>
      <c r="AS370" s="73">
        <v>536815</v>
      </c>
      <c r="AT370" s="73">
        <v>536815</v>
      </c>
      <c r="AU370" s="73">
        <v>536815</v>
      </c>
      <c r="AV370" s="73">
        <v>536815</v>
      </c>
      <c r="AW370" s="73">
        <v>536815</v>
      </c>
      <c r="AX370" s="73">
        <v>536815</v>
      </c>
      <c r="AY370" s="73">
        <v>536815</v>
      </c>
      <c r="AZ370" s="73">
        <v>536815</v>
      </c>
      <c r="BA370" s="270">
        <f t="shared" si="191"/>
        <v>536815</v>
      </c>
      <c r="BB370" s="73">
        <v>537282</v>
      </c>
      <c r="BC370" s="73">
        <v>537282</v>
      </c>
      <c r="BD370" s="73">
        <v>537282</v>
      </c>
      <c r="BE370" s="73">
        <v>537282</v>
      </c>
      <c r="BF370" s="73">
        <v>537282</v>
      </c>
      <c r="BG370" s="73">
        <v>537282</v>
      </c>
      <c r="BH370" s="73">
        <v>537282</v>
      </c>
      <c r="BI370" s="270">
        <f t="shared" si="192"/>
        <v>537282</v>
      </c>
      <c r="BJ370" s="73">
        <v>514503</v>
      </c>
      <c r="BK370" s="73">
        <v>514503</v>
      </c>
      <c r="BL370" s="270">
        <f t="shared" si="193"/>
        <v>514503</v>
      </c>
      <c r="BM370" s="73">
        <v>508691</v>
      </c>
      <c r="BN370" s="73">
        <v>508691</v>
      </c>
      <c r="BO370" s="73">
        <v>508691</v>
      </c>
      <c r="BP370" s="73">
        <v>508691</v>
      </c>
      <c r="BQ370" s="73">
        <v>508691</v>
      </c>
      <c r="BR370" s="73">
        <v>508691</v>
      </c>
      <c r="BS370" s="73">
        <v>508691</v>
      </c>
      <c r="BT370" s="73">
        <v>508691</v>
      </c>
      <c r="BU370" s="73">
        <v>508691</v>
      </c>
      <c r="BV370" s="73">
        <v>508691</v>
      </c>
      <c r="BW370" s="270">
        <f t="shared" si="194"/>
        <v>508691</v>
      </c>
      <c r="BX370" s="73">
        <v>555505</v>
      </c>
      <c r="BY370" s="73">
        <v>555505</v>
      </c>
      <c r="BZ370" s="73">
        <v>555505</v>
      </c>
      <c r="CA370" s="73">
        <v>555505</v>
      </c>
      <c r="CB370" s="73">
        <v>555505</v>
      </c>
      <c r="CC370" s="73">
        <v>555505</v>
      </c>
      <c r="CD370" s="73">
        <v>555505</v>
      </c>
      <c r="CE370" s="73">
        <v>555505</v>
      </c>
      <c r="CF370" s="270">
        <f t="shared" si="195"/>
        <v>555505</v>
      </c>
      <c r="CG370" s="73">
        <v>506116</v>
      </c>
      <c r="CH370" s="73">
        <v>506116</v>
      </c>
      <c r="CI370" s="73">
        <v>506116</v>
      </c>
      <c r="CJ370" s="73">
        <v>506116</v>
      </c>
      <c r="CK370" s="73">
        <v>506116</v>
      </c>
      <c r="CL370" s="73">
        <v>506116</v>
      </c>
      <c r="CM370" s="73">
        <v>506116</v>
      </c>
      <c r="CN370" s="73">
        <v>506116</v>
      </c>
      <c r="CO370" s="73">
        <v>506116</v>
      </c>
      <c r="CP370" s="270">
        <f t="shared" si="196"/>
        <v>506116</v>
      </c>
      <c r="CQ370" s="73">
        <v>510126</v>
      </c>
      <c r="CR370" s="73">
        <v>510126</v>
      </c>
      <c r="CS370" s="73">
        <v>510126</v>
      </c>
      <c r="CT370" s="73">
        <v>510126</v>
      </c>
      <c r="CU370" s="73">
        <v>510126</v>
      </c>
      <c r="CV370" s="73">
        <v>510126</v>
      </c>
      <c r="CW370" s="73">
        <v>510126</v>
      </c>
      <c r="CX370" s="73">
        <v>510126</v>
      </c>
      <c r="CY370" s="73">
        <v>510126</v>
      </c>
      <c r="CZ370" s="73">
        <v>510126</v>
      </c>
      <c r="DA370" s="270">
        <f t="shared" si="197"/>
        <v>510126</v>
      </c>
      <c r="DB370" s="73">
        <v>487993</v>
      </c>
      <c r="DC370" s="73">
        <v>487993</v>
      </c>
      <c r="DD370" s="270">
        <f t="shared" si="198"/>
        <v>487993</v>
      </c>
      <c r="DE370" s="73">
        <v>518820</v>
      </c>
      <c r="DF370" s="73">
        <v>518820</v>
      </c>
      <c r="DG370" s="73">
        <v>518820</v>
      </c>
      <c r="DH370" s="73">
        <v>518820</v>
      </c>
      <c r="DI370" s="73">
        <v>518820</v>
      </c>
      <c r="DJ370" s="73">
        <v>518820</v>
      </c>
      <c r="DK370" s="73">
        <v>518820</v>
      </c>
      <c r="DL370" s="73">
        <v>518820</v>
      </c>
      <c r="DM370" s="73">
        <v>518820</v>
      </c>
      <c r="DN370" s="73">
        <v>518820</v>
      </c>
      <c r="DO370" s="270">
        <f t="shared" si="199"/>
        <v>518820</v>
      </c>
      <c r="DP370" s="73">
        <v>512955</v>
      </c>
      <c r="DQ370" s="73">
        <v>512955</v>
      </c>
      <c r="DR370" s="73">
        <v>512955</v>
      </c>
      <c r="DS370" s="73">
        <v>512955</v>
      </c>
      <c r="DT370" s="73">
        <v>512955</v>
      </c>
      <c r="DU370" s="73">
        <v>512955</v>
      </c>
      <c r="DV370" s="73">
        <v>512955</v>
      </c>
      <c r="DW370" s="73">
        <v>512955</v>
      </c>
      <c r="DX370" s="73">
        <v>512955</v>
      </c>
      <c r="DY370" s="73">
        <v>512955</v>
      </c>
      <c r="DZ370" s="270">
        <f t="shared" si="200"/>
        <v>512955</v>
      </c>
      <c r="EA370" s="73">
        <v>520996</v>
      </c>
      <c r="EB370" s="73">
        <v>520996</v>
      </c>
      <c r="EC370" s="73">
        <v>520996</v>
      </c>
      <c r="ED370" s="73">
        <v>520996</v>
      </c>
      <c r="EE370" s="73">
        <v>520996</v>
      </c>
      <c r="EF370" s="73">
        <v>520996</v>
      </c>
      <c r="EG370" s="73">
        <v>520996</v>
      </c>
      <c r="EH370" s="73">
        <v>520996</v>
      </c>
      <c r="EI370" s="73">
        <v>520996</v>
      </c>
      <c r="EJ370" s="73">
        <v>520996</v>
      </c>
      <c r="EK370" s="270">
        <f t="shared" si="201"/>
        <v>520996</v>
      </c>
      <c r="EM370" s="306">
        <f t="shared" si="202"/>
        <v>519662.13333333336</v>
      </c>
      <c r="EN370" s="144" t="str">
        <f t="shared" si="204"/>
        <v>OK</v>
      </c>
      <c r="EO370" s="144" t="str">
        <f t="shared" si="205"/>
        <v>OK</v>
      </c>
      <c r="EP370" s="144" t="str">
        <f t="shared" si="206"/>
        <v>OK</v>
      </c>
      <c r="EQ370" s="144" t="str">
        <f t="shared" si="207"/>
        <v>OK</v>
      </c>
      <c r="ER370" s="144" t="str">
        <f t="shared" si="208"/>
        <v>OK</v>
      </c>
      <c r="ES370" s="144" t="str">
        <f t="shared" si="209"/>
        <v>OK</v>
      </c>
      <c r="ET370" s="144" t="str">
        <f t="shared" si="210"/>
        <v>OK</v>
      </c>
      <c r="EU370" s="144" t="str">
        <f t="shared" si="211"/>
        <v>OK</v>
      </c>
      <c r="EV370" s="144" t="str">
        <f t="shared" si="212"/>
        <v>OK</v>
      </c>
      <c r="EW370" s="144" t="str">
        <f t="shared" si="213"/>
        <v>OK</v>
      </c>
      <c r="EX370" s="144" t="str">
        <f t="shared" si="214"/>
        <v>XXX</v>
      </c>
      <c r="EY370" s="144" t="str">
        <f t="shared" si="215"/>
        <v>XXX</v>
      </c>
      <c r="EZ370" s="144" t="str">
        <f t="shared" si="216"/>
        <v>OK</v>
      </c>
      <c r="FA370" s="144" t="str">
        <f t="shared" si="217"/>
        <v>OK</v>
      </c>
      <c r="FB370" s="144" t="str">
        <f t="shared" si="218"/>
        <v>OK</v>
      </c>
    </row>
    <row r="371" spans="2:158" ht="14.4" x14ac:dyDescent="0.3">
      <c r="B371" s="144">
        <v>366</v>
      </c>
      <c r="C371" s="68" t="s">
        <v>987</v>
      </c>
      <c r="D371" s="69" t="s">
        <v>988</v>
      </c>
      <c r="E371" s="70" t="s">
        <v>263</v>
      </c>
      <c r="F371" s="73">
        <f t="shared" si="219"/>
        <v>43620</v>
      </c>
      <c r="G371" s="73">
        <f t="shared" si="219"/>
        <v>43620</v>
      </c>
      <c r="H371" s="73">
        <f t="shared" si="219"/>
        <v>43620</v>
      </c>
      <c r="I371" s="73">
        <f t="shared" si="219"/>
        <v>43620</v>
      </c>
      <c r="J371" s="37"/>
      <c r="K371" s="73">
        <v>43620</v>
      </c>
      <c r="L371" s="73">
        <v>43620</v>
      </c>
      <c r="M371" s="73">
        <v>43620</v>
      </c>
      <c r="N371" s="73">
        <v>43620</v>
      </c>
      <c r="O371" s="73">
        <v>43620</v>
      </c>
      <c r="P371" s="73">
        <v>43620</v>
      </c>
      <c r="Q371" s="73">
        <v>43620</v>
      </c>
      <c r="R371" s="270">
        <f t="shared" si="187"/>
        <v>43620</v>
      </c>
      <c r="S371" s="73">
        <v>44163</v>
      </c>
      <c r="T371" s="73">
        <v>44163</v>
      </c>
      <c r="U371" s="73">
        <v>44163</v>
      </c>
      <c r="V371" s="73">
        <v>44163</v>
      </c>
      <c r="W371" s="73">
        <v>44163</v>
      </c>
      <c r="X371" s="73">
        <v>44163</v>
      </c>
      <c r="Y371" s="73">
        <v>44163</v>
      </c>
      <c r="Z371" s="73">
        <v>44163</v>
      </c>
      <c r="AA371" s="270">
        <f t="shared" si="188"/>
        <v>44163</v>
      </c>
      <c r="AB371" s="73">
        <v>46264</v>
      </c>
      <c r="AC371" s="73">
        <v>46264</v>
      </c>
      <c r="AD371" s="73">
        <v>46264</v>
      </c>
      <c r="AE371" s="270">
        <f t="shared" si="189"/>
        <v>46264</v>
      </c>
      <c r="AF371" s="73">
        <v>44706</v>
      </c>
      <c r="AG371" s="73">
        <v>44706</v>
      </c>
      <c r="AH371" s="73">
        <v>44706</v>
      </c>
      <c r="AI371" s="73">
        <v>44706</v>
      </c>
      <c r="AJ371" s="73">
        <v>44706</v>
      </c>
      <c r="AK371" s="73">
        <v>44706</v>
      </c>
      <c r="AL371" s="73">
        <v>44706</v>
      </c>
      <c r="AM371" s="73">
        <v>44706</v>
      </c>
      <c r="AN371" s="73">
        <v>44706</v>
      </c>
      <c r="AO371" s="73">
        <v>44706</v>
      </c>
      <c r="AP371" s="73">
        <v>44706</v>
      </c>
      <c r="AQ371" s="73">
        <v>44706</v>
      </c>
      <c r="AR371" s="270">
        <f t="shared" si="190"/>
        <v>44706</v>
      </c>
      <c r="AS371" s="73">
        <v>46033</v>
      </c>
      <c r="AT371" s="73">
        <v>46033</v>
      </c>
      <c r="AU371" s="73">
        <v>46033</v>
      </c>
      <c r="AV371" s="73">
        <v>46033</v>
      </c>
      <c r="AW371" s="73">
        <v>46033</v>
      </c>
      <c r="AX371" s="73">
        <v>46033</v>
      </c>
      <c r="AY371" s="73">
        <v>46033</v>
      </c>
      <c r="AZ371" s="73">
        <v>46033</v>
      </c>
      <c r="BA371" s="270">
        <f t="shared" si="191"/>
        <v>46033</v>
      </c>
      <c r="BB371" s="73">
        <v>46075</v>
      </c>
      <c r="BC371" s="73">
        <v>46075</v>
      </c>
      <c r="BD371" s="73">
        <v>46075</v>
      </c>
      <c r="BE371" s="73">
        <v>46075</v>
      </c>
      <c r="BF371" s="73">
        <v>46075</v>
      </c>
      <c r="BG371" s="73">
        <v>46075</v>
      </c>
      <c r="BH371" s="73">
        <v>46075</v>
      </c>
      <c r="BI371" s="270">
        <f t="shared" si="192"/>
        <v>46075</v>
      </c>
      <c r="BJ371" s="73">
        <v>44101</v>
      </c>
      <c r="BK371" s="73">
        <v>44101</v>
      </c>
      <c r="BL371" s="270">
        <f t="shared" si="193"/>
        <v>44101</v>
      </c>
      <c r="BM371" s="73">
        <v>43598</v>
      </c>
      <c r="BN371" s="73">
        <v>43598</v>
      </c>
      <c r="BO371" s="73">
        <v>43598</v>
      </c>
      <c r="BP371" s="73">
        <v>43598</v>
      </c>
      <c r="BQ371" s="73">
        <v>43598</v>
      </c>
      <c r="BR371" s="73">
        <v>43598</v>
      </c>
      <c r="BS371" s="73">
        <v>43598</v>
      </c>
      <c r="BT371" s="73">
        <v>43598</v>
      </c>
      <c r="BU371" s="73">
        <v>43598</v>
      </c>
      <c r="BV371" s="73">
        <v>43598</v>
      </c>
      <c r="BW371" s="270">
        <f t="shared" si="194"/>
        <v>43598</v>
      </c>
      <c r="BX371" s="73">
        <v>47653</v>
      </c>
      <c r="BY371" s="73">
        <v>47653</v>
      </c>
      <c r="BZ371" s="73">
        <v>47653</v>
      </c>
      <c r="CA371" s="73">
        <v>47653</v>
      </c>
      <c r="CB371" s="73">
        <v>47653</v>
      </c>
      <c r="CC371" s="73">
        <v>47653</v>
      </c>
      <c r="CD371" s="73">
        <v>47653</v>
      </c>
      <c r="CE371" s="73">
        <v>47653</v>
      </c>
      <c r="CF371" s="270">
        <f t="shared" si="195"/>
        <v>47653</v>
      </c>
      <c r="CG371" s="73">
        <v>43375</v>
      </c>
      <c r="CH371" s="73">
        <v>43375</v>
      </c>
      <c r="CI371" s="73">
        <v>43375</v>
      </c>
      <c r="CJ371" s="73">
        <v>43375</v>
      </c>
      <c r="CK371" s="73">
        <v>43375</v>
      </c>
      <c r="CL371" s="73">
        <v>43375</v>
      </c>
      <c r="CM371" s="73">
        <v>43375</v>
      </c>
      <c r="CN371" s="73">
        <v>43375</v>
      </c>
      <c r="CO371" s="73">
        <v>43375</v>
      </c>
      <c r="CP371" s="270">
        <f t="shared" si="196"/>
        <v>43375</v>
      </c>
      <c r="CQ371" s="73">
        <v>43722</v>
      </c>
      <c r="CR371" s="73">
        <v>43722</v>
      </c>
      <c r="CS371" s="73">
        <v>43722</v>
      </c>
      <c r="CT371" s="73">
        <v>43722</v>
      </c>
      <c r="CU371" s="73">
        <v>43722</v>
      </c>
      <c r="CV371" s="73">
        <v>43722</v>
      </c>
      <c r="CW371" s="73">
        <v>43722</v>
      </c>
      <c r="CX371" s="73">
        <v>43722</v>
      </c>
      <c r="CY371" s="73">
        <v>43722</v>
      </c>
      <c r="CZ371" s="73">
        <v>43722</v>
      </c>
      <c r="DA371" s="270">
        <f t="shared" si="197"/>
        <v>43722</v>
      </c>
      <c r="DB371" s="73">
        <v>41805</v>
      </c>
      <c r="DC371" s="73">
        <v>41805</v>
      </c>
      <c r="DD371" s="270">
        <f t="shared" si="198"/>
        <v>41805</v>
      </c>
      <c r="DE371" s="73">
        <v>44475</v>
      </c>
      <c r="DF371" s="73">
        <v>44475</v>
      </c>
      <c r="DG371" s="73">
        <v>44475</v>
      </c>
      <c r="DH371" s="73">
        <v>44475</v>
      </c>
      <c r="DI371" s="73">
        <v>44475</v>
      </c>
      <c r="DJ371" s="73">
        <v>44475</v>
      </c>
      <c r="DK371" s="73">
        <v>44475</v>
      </c>
      <c r="DL371" s="73">
        <v>44475</v>
      </c>
      <c r="DM371" s="73">
        <v>44475</v>
      </c>
      <c r="DN371" s="73">
        <v>44475</v>
      </c>
      <c r="DO371" s="270">
        <f t="shared" si="199"/>
        <v>44475</v>
      </c>
      <c r="DP371" s="73">
        <v>43966</v>
      </c>
      <c r="DQ371" s="73">
        <v>43966</v>
      </c>
      <c r="DR371" s="73">
        <v>43966</v>
      </c>
      <c r="DS371" s="73">
        <v>43966</v>
      </c>
      <c r="DT371" s="73">
        <v>43966</v>
      </c>
      <c r="DU371" s="73">
        <v>43966</v>
      </c>
      <c r="DV371" s="73">
        <v>43966</v>
      </c>
      <c r="DW371" s="73">
        <v>43966</v>
      </c>
      <c r="DX371" s="73">
        <v>43966</v>
      </c>
      <c r="DY371" s="73">
        <v>43966</v>
      </c>
      <c r="DZ371" s="270">
        <f t="shared" si="200"/>
        <v>43966</v>
      </c>
      <c r="EA371" s="73">
        <v>44664</v>
      </c>
      <c r="EB371" s="73">
        <v>44664</v>
      </c>
      <c r="EC371" s="73">
        <v>44664</v>
      </c>
      <c r="ED371" s="73">
        <v>44664</v>
      </c>
      <c r="EE371" s="73">
        <v>44664</v>
      </c>
      <c r="EF371" s="73">
        <v>44664</v>
      </c>
      <c r="EG371" s="73">
        <v>44664</v>
      </c>
      <c r="EH371" s="73">
        <v>44664</v>
      </c>
      <c r="EI371" s="73">
        <v>44664</v>
      </c>
      <c r="EJ371" s="73">
        <v>44664</v>
      </c>
      <c r="EK371" s="270">
        <f t="shared" si="201"/>
        <v>44664</v>
      </c>
      <c r="EM371" s="306">
        <f t="shared" si="202"/>
        <v>44548</v>
      </c>
      <c r="EN371" s="144" t="str">
        <f t="shared" si="204"/>
        <v>OK</v>
      </c>
      <c r="EO371" s="144" t="str">
        <f t="shared" si="205"/>
        <v>OK</v>
      </c>
      <c r="EP371" s="144" t="str">
        <f t="shared" si="206"/>
        <v>OK</v>
      </c>
      <c r="EQ371" s="144" t="str">
        <f t="shared" si="207"/>
        <v>OK</v>
      </c>
      <c r="ER371" s="144" t="str">
        <f t="shared" si="208"/>
        <v>OK</v>
      </c>
      <c r="ES371" s="144" t="str">
        <f t="shared" si="209"/>
        <v>OK</v>
      </c>
      <c r="ET371" s="144" t="str">
        <f t="shared" si="210"/>
        <v>OK</v>
      </c>
      <c r="EU371" s="144" t="str">
        <f t="shared" si="211"/>
        <v>OK</v>
      </c>
      <c r="EV371" s="144" t="str">
        <f t="shared" si="212"/>
        <v>OK</v>
      </c>
      <c r="EW371" s="144" t="str">
        <f t="shared" si="213"/>
        <v>OK</v>
      </c>
      <c r="EX371" s="144" t="str">
        <f t="shared" si="214"/>
        <v>XXX</v>
      </c>
      <c r="EY371" s="144" t="str">
        <f t="shared" si="215"/>
        <v>XXX</v>
      </c>
      <c r="EZ371" s="144" t="str">
        <f t="shared" si="216"/>
        <v>OK</v>
      </c>
      <c r="FA371" s="144" t="str">
        <f t="shared" si="217"/>
        <v>OK</v>
      </c>
      <c r="FB371" s="144" t="str">
        <f t="shared" si="218"/>
        <v>OK</v>
      </c>
    </row>
    <row r="372" spans="2:158" ht="14.4" x14ac:dyDescent="0.3">
      <c r="B372" s="144">
        <v>367</v>
      </c>
      <c r="C372" s="68" t="s">
        <v>989</v>
      </c>
      <c r="D372" s="69" t="s">
        <v>990</v>
      </c>
      <c r="E372" s="70" t="s">
        <v>263</v>
      </c>
      <c r="F372" s="73">
        <f t="shared" si="219"/>
        <v>51425</v>
      </c>
      <c r="G372" s="73">
        <f t="shared" si="219"/>
        <v>51425</v>
      </c>
      <c r="H372" s="73">
        <f t="shared" si="219"/>
        <v>51425</v>
      </c>
      <c r="I372" s="73">
        <f t="shared" si="219"/>
        <v>51425</v>
      </c>
      <c r="J372" s="37"/>
      <c r="K372" s="73">
        <v>51425</v>
      </c>
      <c r="L372" s="73">
        <v>51425</v>
      </c>
      <c r="M372" s="73">
        <v>51425</v>
      </c>
      <c r="N372" s="73">
        <v>51425</v>
      </c>
      <c r="O372" s="73">
        <v>51425</v>
      </c>
      <c r="P372" s="73">
        <v>51425</v>
      </c>
      <c r="Q372" s="73">
        <v>51425</v>
      </c>
      <c r="R372" s="270">
        <f t="shared" si="187"/>
        <v>51425</v>
      </c>
      <c r="S372" s="73">
        <v>52079</v>
      </c>
      <c r="T372" s="73">
        <v>52079</v>
      </c>
      <c r="U372" s="73">
        <v>52079</v>
      </c>
      <c r="V372" s="73">
        <v>52079</v>
      </c>
      <c r="W372" s="73">
        <v>52079</v>
      </c>
      <c r="X372" s="73">
        <v>52079</v>
      </c>
      <c r="Y372" s="73">
        <v>52079</v>
      </c>
      <c r="Z372" s="73">
        <v>52079</v>
      </c>
      <c r="AA372" s="270">
        <f t="shared" si="188"/>
        <v>52079</v>
      </c>
      <c r="AB372" s="73">
        <v>54601</v>
      </c>
      <c r="AC372" s="73">
        <v>54601</v>
      </c>
      <c r="AD372" s="73">
        <v>54601</v>
      </c>
      <c r="AE372" s="270">
        <f t="shared" si="189"/>
        <v>54601</v>
      </c>
      <c r="AF372" s="73">
        <v>52731</v>
      </c>
      <c r="AG372" s="73">
        <v>52731</v>
      </c>
      <c r="AH372" s="73">
        <v>52731</v>
      </c>
      <c r="AI372" s="73">
        <v>52731</v>
      </c>
      <c r="AJ372" s="73">
        <v>52731</v>
      </c>
      <c r="AK372" s="73">
        <v>52731</v>
      </c>
      <c r="AL372" s="73">
        <v>52731</v>
      </c>
      <c r="AM372" s="73">
        <v>52731</v>
      </c>
      <c r="AN372" s="73">
        <v>52731</v>
      </c>
      <c r="AO372" s="73">
        <v>52731</v>
      </c>
      <c r="AP372" s="73">
        <v>52731</v>
      </c>
      <c r="AQ372" s="73">
        <v>52731</v>
      </c>
      <c r="AR372" s="270">
        <f t="shared" si="190"/>
        <v>52731</v>
      </c>
      <c r="AS372" s="73">
        <v>54324</v>
      </c>
      <c r="AT372" s="73">
        <v>54324</v>
      </c>
      <c r="AU372" s="73">
        <v>54324</v>
      </c>
      <c r="AV372" s="73">
        <v>54324</v>
      </c>
      <c r="AW372" s="73">
        <v>54324</v>
      </c>
      <c r="AX372" s="73">
        <v>54324</v>
      </c>
      <c r="AY372" s="73">
        <v>54324</v>
      </c>
      <c r="AZ372" s="73">
        <v>54324</v>
      </c>
      <c r="BA372" s="270">
        <f t="shared" si="191"/>
        <v>54324</v>
      </c>
      <c r="BB372" s="73">
        <v>54374</v>
      </c>
      <c r="BC372" s="73">
        <v>54374</v>
      </c>
      <c r="BD372" s="73">
        <v>54374</v>
      </c>
      <c r="BE372" s="73">
        <v>54374</v>
      </c>
      <c r="BF372" s="73">
        <v>54374</v>
      </c>
      <c r="BG372" s="73">
        <v>54374</v>
      </c>
      <c r="BH372" s="73">
        <v>54374</v>
      </c>
      <c r="BI372" s="270">
        <f t="shared" si="192"/>
        <v>54374</v>
      </c>
      <c r="BJ372" s="73">
        <v>52004</v>
      </c>
      <c r="BK372" s="73">
        <v>52004</v>
      </c>
      <c r="BL372" s="270">
        <f t="shared" si="193"/>
        <v>52004</v>
      </c>
      <c r="BM372" s="73">
        <v>51400</v>
      </c>
      <c r="BN372" s="73">
        <v>51400</v>
      </c>
      <c r="BO372" s="73">
        <v>51400</v>
      </c>
      <c r="BP372" s="73">
        <v>51400</v>
      </c>
      <c r="BQ372" s="73">
        <v>51400</v>
      </c>
      <c r="BR372" s="73">
        <v>51400</v>
      </c>
      <c r="BS372" s="73">
        <v>51400</v>
      </c>
      <c r="BT372" s="73">
        <v>51400</v>
      </c>
      <c r="BU372" s="73">
        <v>51400</v>
      </c>
      <c r="BV372" s="73">
        <v>51400</v>
      </c>
      <c r="BW372" s="270">
        <f t="shared" si="194"/>
        <v>51400</v>
      </c>
      <c r="BX372" s="73">
        <v>56268</v>
      </c>
      <c r="BY372" s="73">
        <v>56268</v>
      </c>
      <c r="BZ372" s="73">
        <v>56268</v>
      </c>
      <c r="CA372" s="73">
        <v>56268</v>
      </c>
      <c r="CB372" s="73">
        <v>56268</v>
      </c>
      <c r="CC372" s="73">
        <v>56268</v>
      </c>
      <c r="CD372" s="73">
        <v>56268</v>
      </c>
      <c r="CE372" s="73">
        <v>56268</v>
      </c>
      <c r="CF372" s="270">
        <f t="shared" si="195"/>
        <v>56268</v>
      </c>
      <c r="CG372" s="73">
        <v>51132</v>
      </c>
      <c r="CH372" s="73">
        <v>51132</v>
      </c>
      <c r="CI372" s="73">
        <v>51132</v>
      </c>
      <c r="CJ372" s="73">
        <v>51132</v>
      </c>
      <c r="CK372" s="73">
        <v>51132</v>
      </c>
      <c r="CL372" s="73">
        <v>51132</v>
      </c>
      <c r="CM372" s="73">
        <v>51132</v>
      </c>
      <c r="CN372" s="73">
        <v>51132</v>
      </c>
      <c r="CO372" s="73">
        <v>51132</v>
      </c>
      <c r="CP372" s="270">
        <f t="shared" si="196"/>
        <v>51132</v>
      </c>
      <c r="CQ372" s="73">
        <v>51549</v>
      </c>
      <c r="CR372" s="73">
        <v>51549</v>
      </c>
      <c r="CS372" s="73">
        <v>51549</v>
      </c>
      <c r="CT372" s="73">
        <v>51549</v>
      </c>
      <c r="CU372" s="73">
        <v>51549</v>
      </c>
      <c r="CV372" s="73">
        <v>51549</v>
      </c>
      <c r="CW372" s="73">
        <v>51549</v>
      </c>
      <c r="CX372" s="73">
        <v>51549</v>
      </c>
      <c r="CY372" s="73">
        <v>51549</v>
      </c>
      <c r="CZ372" s="73">
        <v>51549</v>
      </c>
      <c r="DA372" s="270">
        <f t="shared" si="197"/>
        <v>51549</v>
      </c>
      <c r="DB372" s="73">
        <v>49247</v>
      </c>
      <c r="DC372" s="73">
        <v>49247</v>
      </c>
      <c r="DD372" s="270">
        <f t="shared" si="198"/>
        <v>49247</v>
      </c>
      <c r="DE372" s="73">
        <v>52453</v>
      </c>
      <c r="DF372" s="73">
        <v>52453</v>
      </c>
      <c r="DG372" s="73">
        <v>52453</v>
      </c>
      <c r="DH372" s="73">
        <v>52453</v>
      </c>
      <c r="DI372" s="73">
        <v>52453</v>
      </c>
      <c r="DJ372" s="73">
        <v>52453</v>
      </c>
      <c r="DK372" s="73">
        <v>52453</v>
      </c>
      <c r="DL372" s="73">
        <v>52453</v>
      </c>
      <c r="DM372" s="73">
        <v>52453</v>
      </c>
      <c r="DN372" s="73">
        <v>52453</v>
      </c>
      <c r="DO372" s="270">
        <f t="shared" si="199"/>
        <v>52453</v>
      </c>
      <c r="DP372" s="73">
        <v>51843</v>
      </c>
      <c r="DQ372" s="73">
        <v>51843</v>
      </c>
      <c r="DR372" s="73">
        <v>51843</v>
      </c>
      <c r="DS372" s="73">
        <v>51843</v>
      </c>
      <c r="DT372" s="73">
        <v>51843</v>
      </c>
      <c r="DU372" s="73">
        <v>51843</v>
      </c>
      <c r="DV372" s="73">
        <v>51843</v>
      </c>
      <c r="DW372" s="73">
        <v>51843</v>
      </c>
      <c r="DX372" s="73">
        <v>51843</v>
      </c>
      <c r="DY372" s="73">
        <v>51843</v>
      </c>
      <c r="DZ372" s="270">
        <f t="shared" si="200"/>
        <v>51843</v>
      </c>
      <c r="EA372" s="73">
        <v>52679</v>
      </c>
      <c r="EB372" s="73">
        <v>52679</v>
      </c>
      <c r="EC372" s="73">
        <v>52679</v>
      </c>
      <c r="ED372" s="73">
        <v>52679</v>
      </c>
      <c r="EE372" s="73">
        <v>52679</v>
      </c>
      <c r="EF372" s="73">
        <v>52679</v>
      </c>
      <c r="EG372" s="73">
        <v>52679</v>
      </c>
      <c r="EH372" s="73">
        <v>52679</v>
      </c>
      <c r="EI372" s="73">
        <v>52679</v>
      </c>
      <c r="EJ372" s="73">
        <v>52679</v>
      </c>
      <c r="EK372" s="270">
        <f t="shared" si="201"/>
        <v>52679</v>
      </c>
      <c r="EM372" s="306">
        <f t="shared" si="202"/>
        <v>52540.6</v>
      </c>
      <c r="EN372" s="144" t="str">
        <f t="shared" si="204"/>
        <v>OK</v>
      </c>
      <c r="EO372" s="144" t="str">
        <f t="shared" si="205"/>
        <v>OK</v>
      </c>
      <c r="EP372" s="144" t="str">
        <f t="shared" si="206"/>
        <v>OK</v>
      </c>
      <c r="EQ372" s="144" t="str">
        <f t="shared" si="207"/>
        <v>OK</v>
      </c>
      <c r="ER372" s="144" t="str">
        <f t="shared" si="208"/>
        <v>OK</v>
      </c>
      <c r="ES372" s="144" t="str">
        <f t="shared" si="209"/>
        <v>OK</v>
      </c>
      <c r="ET372" s="144" t="str">
        <f t="shared" si="210"/>
        <v>OK</v>
      </c>
      <c r="EU372" s="144" t="str">
        <f t="shared" si="211"/>
        <v>OK</v>
      </c>
      <c r="EV372" s="144" t="str">
        <f t="shared" si="212"/>
        <v>OK</v>
      </c>
      <c r="EW372" s="144" t="str">
        <f t="shared" si="213"/>
        <v>OK</v>
      </c>
      <c r="EX372" s="144" t="str">
        <f t="shared" si="214"/>
        <v>XXX</v>
      </c>
      <c r="EY372" s="144" t="str">
        <f t="shared" si="215"/>
        <v>XXX</v>
      </c>
      <c r="EZ372" s="144" t="str">
        <f t="shared" si="216"/>
        <v>OK</v>
      </c>
      <c r="FA372" s="144" t="str">
        <f t="shared" si="217"/>
        <v>OK</v>
      </c>
      <c r="FB372" s="144" t="str">
        <f t="shared" si="218"/>
        <v>OK</v>
      </c>
    </row>
    <row r="373" spans="2:158" ht="14.4" x14ac:dyDescent="0.3">
      <c r="B373" s="144">
        <v>368</v>
      </c>
      <c r="C373" s="68" t="s">
        <v>991</v>
      </c>
      <c r="D373" s="69" t="s">
        <v>992</v>
      </c>
      <c r="E373" s="70" t="s">
        <v>263</v>
      </c>
      <c r="F373" s="73">
        <f t="shared" si="219"/>
        <v>66527</v>
      </c>
      <c r="G373" s="73">
        <f t="shared" si="219"/>
        <v>66527</v>
      </c>
      <c r="H373" s="73">
        <f t="shared" si="219"/>
        <v>66527</v>
      </c>
      <c r="I373" s="73">
        <f t="shared" si="219"/>
        <v>66527</v>
      </c>
      <c r="J373" s="37"/>
      <c r="K373" s="73">
        <v>66527</v>
      </c>
      <c r="L373" s="73">
        <v>66527</v>
      </c>
      <c r="M373" s="73">
        <v>66527</v>
      </c>
      <c r="N373" s="73">
        <v>66527</v>
      </c>
      <c r="O373" s="73">
        <v>66527</v>
      </c>
      <c r="P373" s="73">
        <v>66527</v>
      </c>
      <c r="Q373" s="73">
        <v>66527</v>
      </c>
      <c r="R373" s="270">
        <f t="shared" si="187"/>
        <v>66527</v>
      </c>
      <c r="S373" s="73">
        <v>67249</v>
      </c>
      <c r="T373" s="73">
        <v>67249</v>
      </c>
      <c r="U373" s="73">
        <v>67249</v>
      </c>
      <c r="V373" s="73">
        <v>67249</v>
      </c>
      <c r="W373" s="73">
        <v>67249</v>
      </c>
      <c r="X373" s="73">
        <v>67249</v>
      </c>
      <c r="Y373" s="73">
        <v>67249</v>
      </c>
      <c r="Z373" s="73">
        <v>67249</v>
      </c>
      <c r="AA373" s="270">
        <f t="shared" si="188"/>
        <v>67249</v>
      </c>
      <c r="AB373" s="73">
        <v>70039</v>
      </c>
      <c r="AC373" s="73">
        <v>70039</v>
      </c>
      <c r="AD373" s="73">
        <v>70039</v>
      </c>
      <c r="AE373" s="270">
        <f t="shared" si="189"/>
        <v>70039</v>
      </c>
      <c r="AF373" s="73">
        <v>67972</v>
      </c>
      <c r="AG373" s="73">
        <v>67972</v>
      </c>
      <c r="AH373" s="73">
        <v>67972</v>
      </c>
      <c r="AI373" s="73">
        <v>67972</v>
      </c>
      <c r="AJ373" s="73">
        <v>67972</v>
      </c>
      <c r="AK373" s="73">
        <v>67972</v>
      </c>
      <c r="AL373" s="73">
        <v>67972</v>
      </c>
      <c r="AM373" s="73">
        <v>67972</v>
      </c>
      <c r="AN373" s="73">
        <v>67972</v>
      </c>
      <c r="AO373" s="73">
        <v>67972</v>
      </c>
      <c r="AP373" s="73">
        <v>67972</v>
      </c>
      <c r="AQ373" s="73">
        <v>67972</v>
      </c>
      <c r="AR373" s="270">
        <f t="shared" si="190"/>
        <v>67972</v>
      </c>
      <c r="AS373" s="73">
        <v>69735</v>
      </c>
      <c r="AT373" s="73">
        <v>69735</v>
      </c>
      <c r="AU373" s="73">
        <v>69735</v>
      </c>
      <c r="AV373" s="73">
        <v>69735</v>
      </c>
      <c r="AW373" s="73">
        <v>69735</v>
      </c>
      <c r="AX373" s="73">
        <v>69735</v>
      </c>
      <c r="AY373" s="73">
        <v>69735</v>
      </c>
      <c r="AZ373" s="73">
        <v>69735</v>
      </c>
      <c r="BA373" s="270">
        <f t="shared" si="191"/>
        <v>69735</v>
      </c>
      <c r="BB373" s="73">
        <v>69788</v>
      </c>
      <c r="BC373" s="73">
        <v>69788</v>
      </c>
      <c r="BD373" s="73">
        <v>69788</v>
      </c>
      <c r="BE373" s="73">
        <v>69788</v>
      </c>
      <c r="BF373" s="73">
        <v>69788</v>
      </c>
      <c r="BG373" s="73">
        <v>69788</v>
      </c>
      <c r="BH373" s="73">
        <v>69788</v>
      </c>
      <c r="BI373" s="270">
        <f t="shared" si="192"/>
        <v>69788</v>
      </c>
      <c r="BJ373" s="73">
        <v>67167</v>
      </c>
      <c r="BK373" s="73">
        <v>67167</v>
      </c>
      <c r="BL373" s="270">
        <f t="shared" si="193"/>
        <v>67167</v>
      </c>
      <c r="BM373" s="73">
        <v>66498</v>
      </c>
      <c r="BN373" s="73">
        <v>66498</v>
      </c>
      <c r="BO373" s="73">
        <v>66498</v>
      </c>
      <c r="BP373" s="73">
        <v>66498</v>
      </c>
      <c r="BQ373" s="73">
        <v>66498</v>
      </c>
      <c r="BR373" s="73">
        <v>66498</v>
      </c>
      <c r="BS373" s="73">
        <v>66498</v>
      </c>
      <c r="BT373" s="73">
        <v>66498</v>
      </c>
      <c r="BU373" s="73">
        <v>66498</v>
      </c>
      <c r="BV373" s="73">
        <v>66498</v>
      </c>
      <c r="BW373" s="270">
        <f t="shared" si="194"/>
        <v>66498</v>
      </c>
      <c r="BX373" s="73">
        <v>71885</v>
      </c>
      <c r="BY373" s="73">
        <v>71885</v>
      </c>
      <c r="BZ373" s="73">
        <v>71885</v>
      </c>
      <c r="CA373" s="73">
        <v>71885</v>
      </c>
      <c r="CB373" s="73">
        <v>71885</v>
      </c>
      <c r="CC373" s="73">
        <v>71885</v>
      </c>
      <c r="CD373" s="73">
        <v>71885</v>
      </c>
      <c r="CE373" s="73">
        <v>71885</v>
      </c>
      <c r="CF373" s="270">
        <f t="shared" si="195"/>
        <v>71885</v>
      </c>
      <c r="CG373" s="73">
        <v>66200</v>
      </c>
      <c r="CH373" s="73">
        <v>66200</v>
      </c>
      <c r="CI373" s="73">
        <v>66200</v>
      </c>
      <c r="CJ373" s="73">
        <v>66200</v>
      </c>
      <c r="CK373" s="73">
        <v>66200</v>
      </c>
      <c r="CL373" s="73">
        <v>66200</v>
      </c>
      <c r="CM373" s="73">
        <v>66200</v>
      </c>
      <c r="CN373" s="73">
        <v>66200</v>
      </c>
      <c r="CO373" s="73">
        <v>66200</v>
      </c>
      <c r="CP373" s="270">
        <f t="shared" si="196"/>
        <v>66200</v>
      </c>
      <c r="CQ373" s="73">
        <v>66662</v>
      </c>
      <c r="CR373" s="73">
        <v>66662</v>
      </c>
      <c r="CS373" s="73">
        <v>66662</v>
      </c>
      <c r="CT373" s="73">
        <v>66662</v>
      </c>
      <c r="CU373" s="73">
        <v>66662</v>
      </c>
      <c r="CV373" s="73">
        <v>66662</v>
      </c>
      <c r="CW373" s="73">
        <v>66662</v>
      </c>
      <c r="CX373" s="73">
        <v>66662</v>
      </c>
      <c r="CY373" s="73">
        <v>66662</v>
      </c>
      <c r="CZ373" s="73">
        <v>66662</v>
      </c>
      <c r="DA373" s="270">
        <f t="shared" si="197"/>
        <v>66662</v>
      </c>
      <c r="DB373" s="73">
        <v>64116</v>
      </c>
      <c r="DC373" s="73">
        <v>64116</v>
      </c>
      <c r="DD373" s="270">
        <f t="shared" si="198"/>
        <v>64116</v>
      </c>
      <c r="DE373" s="73">
        <v>67663</v>
      </c>
      <c r="DF373" s="73">
        <v>67663</v>
      </c>
      <c r="DG373" s="73">
        <v>67663</v>
      </c>
      <c r="DH373" s="73">
        <v>67663</v>
      </c>
      <c r="DI373" s="73">
        <v>67663</v>
      </c>
      <c r="DJ373" s="73">
        <v>67663</v>
      </c>
      <c r="DK373" s="73">
        <v>67663</v>
      </c>
      <c r="DL373" s="73">
        <v>67663</v>
      </c>
      <c r="DM373" s="73">
        <v>67663</v>
      </c>
      <c r="DN373" s="73">
        <v>67663</v>
      </c>
      <c r="DO373" s="270">
        <f t="shared" si="199"/>
        <v>67663</v>
      </c>
      <c r="DP373" s="73">
        <v>66987</v>
      </c>
      <c r="DQ373" s="73">
        <v>66987</v>
      </c>
      <c r="DR373" s="73">
        <v>66987</v>
      </c>
      <c r="DS373" s="73">
        <v>66987</v>
      </c>
      <c r="DT373" s="73">
        <v>66987</v>
      </c>
      <c r="DU373" s="73">
        <v>66987</v>
      </c>
      <c r="DV373" s="73">
        <v>66987</v>
      </c>
      <c r="DW373" s="73">
        <v>66987</v>
      </c>
      <c r="DX373" s="73">
        <v>66987</v>
      </c>
      <c r="DY373" s="73">
        <v>66987</v>
      </c>
      <c r="DZ373" s="270">
        <f t="shared" si="200"/>
        <v>66987</v>
      </c>
      <c r="EA373" s="73">
        <v>67913</v>
      </c>
      <c r="EB373" s="73">
        <v>67913</v>
      </c>
      <c r="EC373" s="73">
        <v>67913</v>
      </c>
      <c r="ED373" s="73">
        <v>67913</v>
      </c>
      <c r="EE373" s="73">
        <v>67913</v>
      </c>
      <c r="EF373" s="73">
        <v>67913</v>
      </c>
      <c r="EG373" s="73">
        <v>67913</v>
      </c>
      <c r="EH373" s="73">
        <v>67913</v>
      </c>
      <c r="EI373" s="73">
        <v>67913</v>
      </c>
      <c r="EJ373" s="73">
        <v>67913</v>
      </c>
      <c r="EK373" s="270">
        <f t="shared" si="201"/>
        <v>67913</v>
      </c>
      <c r="EM373" s="306">
        <f t="shared" si="202"/>
        <v>67760.066666666666</v>
      </c>
      <c r="EN373" s="144" t="str">
        <f t="shared" si="204"/>
        <v>OK</v>
      </c>
      <c r="EO373" s="144" t="str">
        <f t="shared" si="205"/>
        <v>OK</v>
      </c>
      <c r="EP373" s="144" t="str">
        <f t="shared" si="206"/>
        <v>OK</v>
      </c>
      <c r="EQ373" s="144" t="str">
        <f t="shared" si="207"/>
        <v>OK</v>
      </c>
      <c r="ER373" s="144" t="str">
        <f t="shared" si="208"/>
        <v>OK</v>
      </c>
      <c r="ES373" s="144" t="str">
        <f t="shared" si="209"/>
        <v>OK</v>
      </c>
      <c r="ET373" s="144" t="str">
        <f t="shared" si="210"/>
        <v>OK</v>
      </c>
      <c r="EU373" s="144" t="str">
        <f t="shared" si="211"/>
        <v>OK</v>
      </c>
      <c r="EV373" s="144" t="str">
        <f t="shared" si="212"/>
        <v>OK</v>
      </c>
      <c r="EW373" s="144" t="str">
        <f t="shared" si="213"/>
        <v>OK</v>
      </c>
      <c r="EX373" s="144" t="str">
        <f t="shared" si="214"/>
        <v>XXX</v>
      </c>
      <c r="EY373" s="144" t="str">
        <f t="shared" si="215"/>
        <v>XXX</v>
      </c>
      <c r="EZ373" s="144" t="str">
        <f t="shared" si="216"/>
        <v>OK</v>
      </c>
      <c r="FA373" s="144" t="str">
        <f t="shared" si="217"/>
        <v>OK</v>
      </c>
      <c r="FB373" s="144" t="str">
        <f t="shared" si="218"/>
        <v>OK</v>
      </c>
    </row>
    <row r="374" spans="2:158" ht="14.4" x14ac:dyDescent="0.3">
      <c r="B374" s="144">
        <v>369</v>
      </c>
      <c r="C374" s="68" t="s">
        <v>993</v>
      </c>
      <c r="D374" s="69" t="s">
        <v>994</v>
      </c>
      <c r="E374" s="70" t="s">
        <v>263</v>
      </c>
      <c r="F374" s="73">
        <f t="shared" si="219"/>
        <v>75140</v>
      </c>
      <c r="G374" s="73">
        <f t="shared" si="219"/>
        <v>75140</v>
      </c>
      <c r="H374" s="73">
        <f t="shared" si="219"/>
        <v>75140</v>
      </c>
      <c r="I374" s="73">
        <f t="shared" si="219"/>
        <v>75140</v>
      </c>
      <c r="J374" s="37"/>
      <c r="K374" s="73">
        <v>75140</v>
      </c>
      <c r="L374" s="73">
        <v>75140</v>
      </c>
      <c r="M374" s="73">
        <v>75140</v>
      </c>
      <c r="N374" s="73">
        <v>75140</v>
      </c>
      <c r="O374" s="73">
        <v>75140</v>
      </c>
      <c r="P374" s="73">
        <v>75140</v>
      </c>
      <c r="Q374" s="73">
        <v>75140</v>
      </c>
      <c r="R374" s="270">
        <f t="shared" si="187"/>
        <v>75140</v>
      </c>
      <c r="S374" s="73">
        <v>76072</v>
      </c>
      <c r="T374" s="73">
        <v>76072</v>
      </c>
      <c r="U374" s="73">
        <v>76072</v>
      </c>
      <c r="V374" s="73">
        <v>76072</v>
      </c>
      <c r="W374" s="73">
        <v>76072</v>
      </c>
      <c r="X374" s="73">
        <v>76072</v>
      </c>
      <c r="Y374" s="73">
        <v>76072</v>
      </c>
      <c r="Z374" s="73">
        <v>76072</v>
      </c>
      <c r="AA374" s="270">
        <f t="shared" si="188"/>
        <v>76072</v>
      </c>
      <c r="AB374" s="73">
        <v>79673</v>
      </c>
      <c r="AC374" s="73">
        <v>79673</v>
      </c>
      <c r="AD374" s="73">
        <v>79673</v>
      </c>
      <c r="AE374" s="270">
        <f t="shared" si="189"/>
        <v>79673</v>
      </c>
      <c r="AF374" s="73">
        <v>77005</v>
      </c>
      <c r="AG374" s="73">
        <v>77005</v>
      </c>
      <c r="AH374" s="73">
        <v>77005</v>
      </c>
      <c r="AI374" s="73">
        <v>77005</v>
      </c>
      <c r="AJ374" s="73">
        <v>77005</v>
      </c>
      <c r="AK374" s="73">
        <v>77005</v>
      </c>
      <c r="AL374" s="73">
        <v>77005</v>
      </c>
      <c r="AM374" s="73">
        <v>77005</v>
      </c>
      <c r="AN374" s="73">
        <v>77005</v>
      </c>
      <c r="AO374" s="73">
        <v>77005</v>
      </c>
      <c r="AP374" s="73">
        <v>77005</v>
      </c>
      <c r="AQ374" s="73">
        <v>77005</v>
      </c>
      <c r="AR374" s="270">
        <f t="shared" si="190"/>
        <v>77005</v>
      </c>
      <c r="AS374" s="73">
        <v>79279</v>
      </c>
      <c r="AT374" s="73">
        <v>79279</v>
      </c>
      <c r="AU374" s="73">
        <v>79279</v>
      </c>
      <c r="AV374" s="73">
        <v>79279</v>
      </c>
      <c r="AW374" s="73">
        <v>79279</v>
      </c>
      <c r="AX374" s="73">
        <v>79279</v>
      </c>
      <c r="AY374" s="73">
        <v>79279</v>
      </c>
      <c r="AZ374" s="73">
        <v>79279</v>
      </c>
      <c r="BA374" s="270">
        <f t="shared" si="191"/>
        <v>79279</v>
      </c>
      <c r="BB374" s="73">
        <v>79349</v>
      </c>
      <c r="BC374" s="73">
        <v>79349</v>
      </c>
      <c r="BD374" s="73">
        <v>79349</v>
      </c>
      <c r="BE374" s="73">
        <v>79349</v>
      </c>
      <c r="BF374" s="73">
        <v>79349</v>
      </c>
      <c r="BG374" s="73">
        <v>79349</v>
      </c>
      <c r="BH374" s="73">
        <v>79349</v>
      </c>
      <c r="BI374" s="270">
        <f t="shared" si="192"/>
        <v>79349</v>
      </c>
      <c r="BJ374" s="73">
        <v>75966</v>
      </c>
      <c r="BK374" s="73">
        <v>75966</v>
      </c>
      <c r="BL374" s="270">
        <f t="shared" si="193"/>
        <v>75966</v>
      </c>
      <c r="BM374" s="73">
        <v>75102</v>
      </c>
      <c r="BN374" s="73">
        <v>75102</v>
      </c>
      <c r="BO374" s="73">
        <v>75102</v>
      </c>
      <c r="BP374" s="73">
        <v>75102</v>
      </c>
      <c r="BQ374" s="73">
        <v>75102</v>
      </c>
      <c r="BR374" s="73">
        <v>75102</v>
      </c>
      <c r="BS374" s="73">
        <v>75102</v>
      </c>
      <c r="BT374" s="73">
        <v>75102</v>
      </c>
      <c r="BU374" s="73">
        <v>75102</v>
      </c>
      <c r="BV374" s="73">
        <v>75102</v>
      </c>
      <c r="BW374" s="270">
        <f t="shared" si="194"/>
        <v>75102</v>
      </c>
      <c r="BX374" s="73">
        <v>82055</v>
      </c>
      <c r="BY374" s="73">
        <v>82055</v>
      </c>
      <c r="BZ374" s="73">
        <v>82055</v>
      </c>
      <c r="CA374" s="73">
        <v>82055</v>
      </c>
      <c r="CB374" s="73">
        <v>82055</v>
      </c>
      <c r="CC374" s="73">
        <v>82055</v>
      </c>
      <c r="CD374" s="73">
        <v>82055</v>
      </c>
      <c r="CE374" s="73">
        <v>82055</v>
      </c>
      <c r="CF374" s="270">
        <f t="shared" si="195"/>
        <v>82055</v>
      </c>
      <c r="CG374" s="73">
        <v>74718</v>
      </c>
      <c r="CH374" s="73">
        <v>74718</v>
      </c>
      <c r="CI374" s="73">
        <v>74718</v>
      </c>
      <c r="CJ374" s="73">
        <v>74718</v>
      </c>
      <c r="CK374" s="73">
        <v>74718</v>
      </c>
      <c r="CL374" s="73">
        <v>74718</v>
      </c>
      <c r="CM374" s="73">
        <v>74718</v>
      </c>
      <c r="CN374" s="73">
        <v>74718</v>
      </c>
      <c r="CO374" s="73">
        <v>74718</v>
      </c>
      <c r="CP374" s="270">
        <f t="shared" si="196"/>
        <v>74718</v>
      </c>
      <c r="CQ374" s="73">
        <v>75315</v>
      </c>
      <c r="CR374" s="73">
        <v>75315</v>
      </c>
      <c r="CS374" s="73">
        <v>75315</v>
      </c>
      <c r="CT374" s="73">
        <v>75315</v>
      </c>
      <c r="CU374" s="73">
        <v>75315</v>
      </c>
      <c r="CV374" s="73">
        <v>75315</v>
      </c>
      <c r="CW374" s="73">
        <v>75315</v>
      </c>
      <c r="CX374" s="73">
        <v>75315</v>
      </c>
      <c r="CY374" s="73">
        <v>75315</v>
      </c>
      <c r="CZ374" s="73">
        <v>75315</v>
      </c>
      <c r="DA374" s="270">
        <f t="shared" si="197"/>
        <v>75315</v>
      </c>
      <c r="DB374" s="73">
        <v>72029</v>
      </c>
      <c r="DC374" s="73">
        <v>72029</v>
      </c>
      <c r="DD374" s="270">
        <f t="shared" si="198"/>
        <v>72029</v>
      </c>
      <c r="DE374" s="73">
        <v>76605</v>
      </c>
      <c r="DF374" s="73">
        <v>76605</v>
      </c>
      <c r="DG374" s="73">
        <v>76605</v>
      </c>
      <c r="DH374" s="73">
        <v>76605</v>
      </c>
      <c r="DI374" s="73">
        <v>76605</v>
      </c>
      <c r="DJ374" s="73">
        <v>76605</v>
      </c>
      <c r="DK374" s="73">
        <v>76605</v>
      </c>
      <c r="DL374" s="73">
        <v>76605</v>
      </c>
      <c r="DM374" s="73">
        <v>76605</v>
      </c>
      <c r="DN374" s="73">
        <v>76605</v>
      </c>
      <c r="DO374" s="270">
        <f t="shared" si="199"/>
        <v>76605</v>
      </c>
      <c r="DP374" s="73">
        <v>75734</v>
      </c>
      <c r="DQ374" s="73">
        <v>75734</v>
      </c>
      <c r="DR374" s="73">
        <v>75734</v>
      </c>
      <c r="DS374" s="73">
        <v>75734</v>
      </c>
      <c r="DT374" s="73">
        <v>75734</v>
      </c>
      <c r="DU374" s="73">
        <v>75734</v>
      </c>
      <c r="DV374" s="73">
        <v>75734</v>
      </c>
      <c r="DW374" s="73">
        <v>75734</v>
      </c>
      <c r="DX374" s="73">
        <v>75734</v>
      </c>
      <c r="DY374" s="73">
        <v>75734</v>
      </c>
      <c r="DZ374" s="270">
        <f t="shared" si="200"/>
        <v>75734</v>
      </c>
      <c r="EA374" s="73">
        <v>76928</v>
      </c>
      <c r="EB374" s="73">
        <v>76928</v>
      </c>
      <c r="EC374" s="73">
        <v>76928</v>
      </c>
      <c r="ED374" s="73">
        <v>76928</v>
      </c>
      <c r="EE374" s="73">
        <v>76928</v>
      </c>
      <c r="EF374" s="73">
        <v>76928</v>
      </c>
      <c r="EG374" s="73">
        <v>76928</v>
      </c>
      <c r="EH374" s="73">
        <v>76928</v>
      </c>
      <c r="EI374" s="73">
        <v>76928</v>
      </c>
      <c r="EJ374" s="73">
        <v>76928</v>
      </c>
      <c r="EK374" s="270">
        <f t="shared" si="201"/>
        <v>76928</v>
      </c>
      <c r="EM374" s="306">
        <f t="shared" si="202"/>
        <v>76731.333333333328</v>
      </c>
      <c r="EN374" s="144" t="str">
        <f t="shared" si="204"/>
        <v>OK</v>
      </c>
      <c r="EO374" s="144" t="str">
        <f t="shared" si="205"/>
        <v>OK</v>
      </c>
      <c r="EP374" s="144" t="str">
        <f t="shared" si="206"/>
        <v>OK</v>
      </c>
      <c r="EQ374" s="144" t="str">
        <f t="shared" si="207"/>
        <v>OK</v>
      </c>
      <c r="ER374" s="144" t="str">
        <f t="shared" si="208"/>
        <v>OK</v>
      </c>
      <c r="ES374" s="144" t="str">
        <f t="shared" si="209"/>
        <v>OK</v>
      </c>
      <c r="ET374" s="144" t="str">
        <f t="shared" si="210"/>
        <v>OK</v>
      </c>
      <c r="EU374" s="144" t="str">
        <f t="shared" si="211"/>
        <v>OK</v>
      </c>
      <c r="EV374" s="144" t="str">
        <f t="shared" si="212"/>
        <v>OK</v>
      </c>
      <c r="EW374" s="144" t="str">
        <f t="shared" si="213"/>
        <v>OK</v>
      </c>
      <c r="EX374" s="144" t="str">
        <f t="shared" si="214"/>
        <v>XXX</v>
      </c>
      <c r="EY374" s="144" t="str">
        <f t="shared" si="215"/>
        <v>XXX</v>
      </c>
      <c r="EZ374" s="144" t="str">
        <f t="shared" si="216"/>
        <v>OK</v>
      </c>
      <c r="FA374" s="144" t="str">
        <f t="shared" si="217"/>
        <v>OK</v>
      </c>
      <c r="FB374" s="144" t="str">
        <f t="shared" si="218"/>
        <v>OK</v>
      </c>
    </row>
    <row r="375" spans="2:158" ht="14.4" x14ac:dyDescent="0.3">
      <c r="B375" s="144">
        <v>370</v>
      </c>
      <c r="C375" s="68" t="s">
        <v>995</v>
      </c>
      <c r="D375" s="69" t="s">
        <v>996</v>
      </c>
      <c r="E375" s="70" t="s">
        <v>263</v>
      </c>
      <c r="F375" s="73">
        <f t="shared" si="219"/>
        <v>96798</v>
      </c>
      <c r="G375" s="73">
        <f t="shared" si="219"/>
        <v>96798</v>
      </c>
      <c r="H375" s="73">
        <f t="shared" si="219"/>
        <v>96798</v>
      </c>
      <c r="I375" s="73">
        <f t="shared" si="219"/>
        <v>96798</v>
      </c>
      <c r="J375" s="37"/>
      <c r="K375" s="73">
        <v>96798</v>
      </c>
      <c r="L375" s="73">
        <v>96798</v>
      </c>
      <c r="M375" s="73">
        <v>96798</v>
      </c>
      <c r="N375" s="73">
        <v>96798</v>
      </c>
      <c r="O375" s="73">
        <v>96798</v>
      </c>
      <c r="P375" s="73">
        <v>96798</v>
      </c>
      <c r="Q375" s="73">
        <v>96798</v>
      </c>
      <c r="R375" s="270">
        <f t="shared" si="187"/>
        <v>96798</v>
      </c>
      <c r="S375" s="73">
        <v>98020</v>
      </c>
      <c r="T375" s="73">
        <v>98020</v>
      </c>
      <c r="U375" s="73">
        <v>98020</v>
      </c>
      <c r="V375" s="73">
        <v>98020</v>
      </c>
      <c r="W375" s="73">
        <v>98020</v>
      </c>
      <c r="X375" s="73">
        <v>98020</v>
      </c>
      <c r="Y375" s="73">
        <v>98020</v>
      </c>
      <c r="Z375" s="73">
        <v>98020</v>
      </c>
      <c r="AA375" s="270">
        <f t="shared" si="188"/>
        <v>98020</v>
      </c>
      <c r="AB375" s="73">
        <v>102738</v>
      </c>
      <c r="AC375" s="73">
        <v>102738</v>
      </c>
      <c r="AD375" s="73">
        <v>102738</v>
      </c>
      <c r="AE375" s="270">
        <f t="shared" si="189"/>
        <v>102738</v>
      </c>
      <c r="AF375" s="73">
        <v>99242</v>
      </c>
      <c r="AG375" s="73">
        <v>99242</v>
      </c>
      <c r="AH375" s="73">
        <v>99242</v>
      </c>
      <c r="AI375" s="73">
        <v>99242</v>
      </c>
      <c r="AJ375" s="73">
        <v>99242</v>
      </c>
      <c r="AK375" s="73">
        <v>99242</v>
      </c>
      <c r="AL375" s="73">
        <v>99242</v>
      </c>
      <c r="AM375" s="73">
        <v>99242</v>
      </c>
      <c r="AN375" s="73">
        <v>99242</v>
      </c>
      <c r="AO375" s="73">
        <v>99242</v>
      </c>
      <c r="AP375" s="73">
        <v>99242</v>
      </c>
      <c r="AQ375" s="73">
        <v>99242</v>
      </c>
      <c r="AR375" s="270">
        <f t="shared" si="190"/>
        <v>99242</v>
      </c>
      <c r="AS375" s="73">
        <v>102222</v>
      </c>
      <c r="AT375" s="73">
        <v>102222</v>
      </c>
      <c r="AU375" s="73">
        <v>102222</v>
      </c>
      <c r="AV375" s="73">
        <v>102222</v>
      </c>
      <c r="AW375" s="73">
        <v>102222</v>
      </c>
      <c r="AX375" s="73">
        <v>102222</v>
      </c>
      <c r="AY375" s="73">
        <v>102222</v>
      </c>
      <c r="AZ375" s="73">
        <v>102222</v>
      </c>
      <c r="BA375" s="270">
        <f t="shared" si="191"/>
        <v>102222</v>
      </c>
      <c r="BB375" s="73">
        <v>102313</v>
      </c>
      <c r="BC375" s="73">
        <v>102313</v>
      </c>
      <c r="BD375" s="73">
        <v>102313</v>
      </c>
      <c r="BE375" s="73">
        <v>102313</v>
      </c>
      <c r="BF375" s="73">
        <v>102313</v>
      </c>
      <c r="BG375" s="73">
        <v>102313</v>
      </c>
      <c r="BH375" s="73">
        <v>102313</v>
      </c>
      <c r="BI375" s="270">
        <f t="shared" si="192"/>
        <v>102313</v>
      </c>
      <c r="BJ375" s="73">
        <v>97879</v>
      </c>
      <c r="BK375" s="73">
        <v>97879</v>
      </c>
      <c r="BL375" s="270">
        <f t="shared" si="193"/>
        <v>97879</v>
      </c>
      <c r="BM375" s="73">
        <v>96749</v>
      </c>
      <c r="BN375" s="73">
        <v>96749</v>
      </c>
      <c r="BO375" s="73">
        <v>96749</v>
      </c>
      <c r="BP375" s="73">
        <v>96749</v>
      </c>
      <c r="BQ375" s="73">
        <v>96749</v>
      </c>
      <c r="BR375" s="73">
        <v>96749</v>
      </c>
      <c r="BS375" s="73">
        <v>96749</v>
      </c>
      <c r="BT375" s="73">
        <v>96749</v>
      </c>
      <c r="BU375" s="73">
        <v>96749</v>
      </c>
      <c r="BV375" s="73">
        <v>96749</v>
      </c>
      <c r="BW375" s="270">
        <f t="shared" si="194"/>
        <v>96749</v>
      </c>
      <c r="BX375" s="73">
        <v>105858</v>
      </c>
      <c r="BY375" s="73">
        <v>105858</v>
      </c>
      <c r="BZ375" s="73">
        <v>105858</v>
      </c>
      <c r="CA375" s="73">
        <v>105858</v>
      </c>
      <c r="CB375" s="73">
        <v>105858</v>
      </c>
      <c r="CC375" s="73">
        <v>105858</v>
      </c>
      <c r="CD375" s="73">
        <v>105858</v>
      </c>
      <c r="CE375" s="73">
        <v>105858</v>
      </c>
      <c r="CF375" s="270">
        <f t="shared" si="195"/>
        <v>105858</v>
      </c>
      <c r="CG375" s="73">
        <v>96247</v>
      </c>
      <c r="CH375" s="73">
        <v>96247</v>
      </c>
      <c r="CI375" s="73">
        <v>96247</v>
      </c>
      <c r="CJ375" s="73">
        <v>96247</v>
      </c>
      <c r="CK375" s="73">
        <v>96247</v>
      </c>
      <c r="CL375" s="73">
        <v>96247</v>
      </c>
      <c r="CM375" s="73">
        <v>96247</v>
      </c>
      <c r="CN375" s="73">
        <v>96247</v>
      </c>
      <c r="CO375" s="73">
        <v>96247</v>
      </c>
      <c r="CP375" s="270">
        <f t="shared" si="196"/>
        <v>96247</v>
      </c>
      <c r="CQ375" s="73">
        <v>97028</v>
      </c>
      <c r="CR375" s="73">
        <v>97028</v>
      </c>
      <c r="CS375" s="73">
        <v>97028</v>
      </c>
      <c r="CT375" s="73">
        <v>97028</v>
      </c>
      <c r="CU375" s="73">
        <v>97028</v>
      </c>
      <c r="CV375" s="73">
        <v>97028</v>
      </c>
      <c r="CW375" s="73">
        <v>97028</v>
      </c>
      <c r="CX375" s="73">
        <v>97028</v>
      </c>
      <c r="CY375" s="73">
        <v>97028</v>
      </c>
      <c r="CZ375" s="73">
        <v>97028</v>
      </c>
      <c r="DA375" s="270">
        <f t="shared" si="197"/>
        <v>97028</v>
      </c>
      <c r="DB375" s="73">
        <v>92720</v>
      </c>
      <c r="DC375" s="73">
        <v>92720</v>
      </c>
      <c r="DD375" s="270">
        <f t="shared" si="198"/>
        <v>92720</v>
      </c>
      <c r="DE375" s="73">
        <v>98720</v>
      </c>
      <c r="DF375" s="73">
        <v>98720</v>
      </c>
      <c r="DG375" s="73">
        <v>98720</v>
      </c>
      <c r="DH375" s="73">
        <v>98720</v>
      </c>
      <c r="DI375" s="73">
        <v>98720</v>
      </c>
      <c r="DJ375" s="73">
        <v>98720</v>
      </c>
      <c r="DK375" s="73">
        <v>98720</v>
      </c>
      <c r="DL375" s="73">
        <v>98720</v>
      </c>
      <c r="DM375" s="73">
        <v>98720</v>
      </c>
      <c r="DN375" s="73">
        <v>98720</v>
      </c>
      <c r="DO375" s="270">
        <f t="shared" si="199"/>
        <v>98720</v>
      </c>
      <c r="DP375" s="73">
        <v>97577</v>
      </c>
      <c r="DQ375" s="73">
        <v>97577</v>
      </c>
      <c r="DR375" s="73">
        <v>97577</v>
      </c>
      <c r="DS375" s="73">
        <v>97577</v>
      </c>
      <c r="DT375" s="73">
        <v>97577</v>
      </c>
      <c r="DU375" s="73">
        <v>97577</v>
      </c>
      <c r="DV375" s="73">
        <v>97577</v>
      </c>
      <c r="DW375" s="73">
        <v>97577</v>
      </c>
      <c r="DX375" s="73">
        <v>97577</v>
      </c>
      <c r="DY375" s="73">
        <v>97577</v>
      </c>
      <c r="DZ375" s="270">
        <f t="shared" si="200"/>
        <v>97577</v>
      </c>
      <c r="EA375" s="73">
        <v>99143</v>
      </c>
      <c r="EB375" s="73">
        <v>99143</v>
      </c>
      <c r="EC375" s="73">
        <v>99143</v>
      </c>
      <c r="ED375" s="73">
        <v>99143</v>
      </c>
      <c r="EE375" s="73">
        <v>99143</v>
      </c>
      <c r="EF375" s="73">
        <v>99143</v>
      </c>
      <c r="EG375" s="73">
        <v>99143</v>
      </c>
      <c r="EH375" s="73">
        <v>99143</v>
      </c>
      <c r="EI375" s="73">
        <v>99143</v>
      </c>
      <c r="EJ375" s="73">
        <v>99143</v>
      </c>
      <c r="EK375" s="270">
        <f t="shared" si="201"/>
        <v>99143</v>
      </c>
      <c r="EM375" s="306">
        <f t="shared" si="202"/>
        <v>98883.6</v>
      </c>
      <c r="EN375" s="144" t="str">
        <f t="shared" si="204"/>
        <v>OK</v>
      </c>
      <c r="EO375" s="144" t="str">
        <f t="shared" si="205"/>
        <v>OK</v>
      </c>
      <c r="EP375" s="144" t="str">
        <f t="shared" si="206"/>
        <v>OK</v>
      </c>
      <c r="EQ375" s="144" t="str">
        <f t="shared" si="207"/>
        <v>OK</v>
      </c>
      <c r="ER375" s="144" t="str">
        <f t="shared" si="208"/>
        <v>OK</v>
      </c>
      <c r="ES375" s="144" t="str">
        <f t="shared" si="209"/>
        <v>OK</v>
      </c>
      <c r="ET375" s="144" t="str">
        <f t="shared" si="210"/>
        <v>OK</v>
      </c>
      <c r="EU375" s="144" t="str">
        <f t="shared" si="211"/>
        <v>OK</v>
      </c>
      <c r="EV375" s="144" t="str">
        <f t="shared" si="212"/>
        <v>OK</v>
      </c>
      <c r="EW375" s="144" t="str">
        <f t="shared" si="213"/>
        <v>OK</v>
      </c>
      <c r="EX375" s="144" t="str">
        <f t="shared" si="214"/>
        <v>XXX</v>
      </c>
      <c r="EY375" s="144" t="str">
        <f t="shared" si="215"/>
        <v>XXX</v>
      </c>
      <c r="EZ375" s="144" t="str">
        <f t="shared" si="216"/>
        <v>OK</v>
      </c>
      <c r="FA375" s="144" t="str">
        <f t="shared" si="217"/>
        <v>OK</v>
      </c>
      <c r="FB375" s="144" t="str">
        <f t="shared" si="218"/>
        <v>OK</v>
      </c>
    </row>
    <row r="376" spans="2:158" ht="14.4" x14ac:dyDescent="0.3">
      <c r="B376" s="144">
        <v>371</v>
      </c>
      <c r="C376" s="68" t="s">
        <v>997</v>
      </c>
      <c r="D376" s="69" t="s">
        <v>998</v>
      </c>
      <c r="E376" s="70" t="s">
        <v>263</v>
      </c>
      <c r="F376" s="73">
        <f t="shared" si="219"/>
        <v>113031</v>
      </c>
      <c r="G376" s="73">
        <f t="shared" si="219"/>
        <v>113031</v>
      </c>
      <c r="H376" s="73">
        <f t="shared" si="219"/>
        <v>113031</v>
      </c>
      <c r="I376" s="73">
        <f t="shared" si="219"/>
        <v>113031</v>
      </c>
      <c r="J376" s="37"/>
      <c r="K376" s="73">
        <v>113031</v>
      </c>
      <c r="L376" s="73">
        <v>113031</v>
      </c>
      <c r="M376" s="73">
        <v>113031</v>
      </c>
      <c r="N376" s="73">
        <v>113031</v>
      </c>
      <c r="O376" s="73">
        <v>113031</v>
      </c>
      <c r="P376" s="73">
        <v>113031</v>
      </c>
      <c r="Q376" s="73">
        <v>113031</v>
      </c>
      <c r="R376" s="270">
        <f t="shared" si="187"/>
        <v>113031</v>
      </c>
      <c r="S376" s="73">
        <v>114224</v>
      </c>
      <c r="T376" s="73">
        <v>114224</v>
      </c>
      <c r="U376" s="73">
        <v>114224</v>
      </c>
      <c r="V376" s="73">
        <v>114224</v>
      </c>
      <c r="W376" s="73">
        <v>114224</v>
      </c>
      <c r="X376" s="73">
        <v>114224</v>
      </c>
      <c r="Y376" s="73">
        <v>114224</v>
      </c>
      <c r="Z376" s="73">
        <v>114224</v>
      </c>
      <c r="AA376" s="270">
        <f t="shared" si="188"/>
        <v>114224</v>
      </c>
      <c r="AB376" s="73">
        <v>118832</v>
      </c>
      <c r="AC376" s="73">
        <v>118832</v>
      </c>
      <c r="AD376" s="73">
        <v>118832</v>
      </c>
      <c r="AE376" s="270">
        <f t="shared" si="189"/>
        <v>118832</v>
      </c>
      <c r="AF376" s="73">
        <v>115418</v>
      </c>
      <c r="AG376" s="73">
        <v>115418</v>
      </c>
      <c r="AH376" s="73">
        <v>115418</v>
      </c>
      <c r="AI376" s="73">
        <v>115418</v>
      </c>
      <c r="AJ376" s="73">
        <v>115418</v>
      </c>
      <c r="AK376" s="73">
        <v>115418</v>
      </c>
      <c r="AL376" s="73">
        <v>115418</v>
      </c>
      <c r="AM376" s="73">
        <v>115418</v>
      </c>
      <c r="AN376" s="73">
        <v>115418</v>
      </c>
      <c r="AO376" s="73">
        <v>115418</v>
      </c>
      <c r="AP376" s="73">
        <v>115418</v>
      </c>
      <c r="AQ376" s="73">
        <v>115418</v>
      </c>
      <c r="AR376" s="270">
        <f t="shared" si="190"/>
        <v>115418</v>
      </c>
      <c r="AS376" s="73">
        <v>118329</v>
      </c>
      <c r="AT376" s="73">
        <v>118329</v>
      </c>
      <c r="AU376" s="73">
        <v>118329</v>
      </c>
      <c r="AV376" s="73">
        <v>118329</v>
      </c>
      <c r="AW376" s="73">
        <v>118329</v>
      </c>
      <c r="AX376" s="73">
        <v>118329</v>
      </c>
      <c r="AY376" s="73">
        <v>118329</v>
      </c>
      <c r="AZ376" s="73">
        <v>118329</v>
      </c>
      <c r="BA376" s="270">
        <f t="shared" si="191"/>
        <v>118329</v>
      </c>
      <c r="BB376" s="73">
        <v>118418</v>
      </c>
      <c r="BC376" s="73">
        <v>118418</v>
      </c>
      <c r="BD376" s="73">
        <v>118418</v>
      </c>
      <c r="BE376" s="73">
        <v>118418</v>
      </c>
      <c r="BF376" s="73">
        <v>118418</v>
      </c>
      <c r="BG376" s="73">
        <v>118418</v>
      </c>
      <c r="BH376" s="73">
        <v>118418</v>
      </c>
      <c r="BI376" s="270">
        <f t="shared" si="192"/>
        <v>118418</v>
      </c>
      <c r="BJ376" s="73">
        <v>114089</v>
      </c>
      <c r="BK376" s="73">
        <v>114089</v>
      </c>
      <c r="BL376" s="270">
        <f t="shared" si="193"/>
        <v>114089</v>
      </c>
      <c r="BM376" s="73">
        <v>112983</v>
      </c>
      <c r="BN376" s="73">
        <v>112983</v>
      </c>
      <c r="BO376" s="73">
        <v>112983</v>
      </c>
      <c r="BP376" s="73">
        <v>112983</v>
      </c>
      <c r="BQ376" s="73">
        <v>112983</v>
      </c>
      <c r="BR376" s="73">
        <v>112983</v>
      </c>
      <c r="BS376" s="73">
        <v>112983</v>
      </c>
      <c r="BT376" s="73">
        <v>112983</v>
      </c>
      <c r="BU376" s="73">
        <v>112983</v>
      </c>
      <c r="BV376" s="73">
        <v>112983</v>
      </c>
      <c r="BW376" s="270">
        <f t="shared" si="194"/>
        <v>112983</v>
      </c>
      <c r="BX376" s="73">
        <v>121880</v>
      </c>
      <c r="BY376" s="73">
        <v>121880</v>
      </c>
      <c r="BZ376" s="73">
        <v>121880</v>
      </c>
      <c r="CA376" s="73">
        <v>121880</v>
      </c>
      <c r="CB376" s="73">
        <v>121880</v>
      </c>
      <c r="CC376" s="73">
        <v>121880</v>
      </c>
      <c r="CD376" s="73">
        <v>121880</v>
      </c>
      <c r="CE376" s="73">
        <v>121880</v>
      </c>
      <c r="CF376" s="270">
        <f t="shared" si="195"/>
        <v>121880</v>
      </c>
      <c r="CG376" s="73">
        <v>112491</v>
      </c>
      <c r="CH376" s="73">
        <v>112491</v>
      </c>
      <c r="CI376" s="73">
        <v>112491</v>
      </c>
      <c r="CJ376" s="73">
        <v>112491</v>
      </c>
      <c r="CK376" s="73">
        <v>112491</v>
      </c>
      <c r="CL376" s="73">
        <v>112491</v>
      </c>
      <c r="CM376" s="73">
        <v>112491</v>
      </c>
      <c r="CN376" s="73">
        <v>112491</v>
      </c>
      <c r="CO376" s="73">
        <v>112491</v>
      </c>
      <c r="CP376" s="270">
        <f t="shared" si="196"/>
        <v>112491</v>
      </c>
      <c r="CQ376" s="73">
        <v>113256</v>
      </c>
      <c r="CR376" s="73">
        <v>113256</v>
      </c>
      <c r="CS376" s="73">
        <v>113256</v>
      </c>
      <c r="CT376" s="73">
        <v>113256</v>
      </c>
      <c r="CU376" s="73">
        <v>113256</v>
      </c>
      <c r="CV376" s="73">
        <v>113256</v>
      </c>
      <c r="CW376" s="73">
        <v>113256</v>
      </c>
      <c r="CX376" s="73">
        <v>113256</v>
      </c>
      <c r="CY376" s="73">
        <v>113256</v>
      </c>
      <c r="CZ376" s="73">
        <v>113256</v>
      </c>
      <c r="DA376" s="270">
        <f t="shared" si="197"/>
        <v>113256</v>
      </c>
      <c r="DB376" s="73">
        <v>109049</v>
      </c>
      <c r="DC376" s="73">
        <v>109049</v>
      </c>
      <c r="DD376" s="270">
        <f t="shared" si="198"/>
        <v>109049</v>
      </c>
      <c r="DE376" s="73">
        <v>114907</v>
      </c>
      <c r="DF376" s="73">
        <v>114907</v>
      </c>
      <c r="DG376" s="73">
        <v>114907</v>
      </c>
      <c r="DH376" s="73">
        <v>114907</v>
      </c>
      <c r="DI376" s="73">
        <v>114907</v>
      </c>
      <c r="DJ376" s="73">
        <v>114907</v>
      </c>
      <c r="DK376" s="73">
        <v>114907</v>
      </c>
      <c r="DL376" s="73">
        <v>114907</v>
      </c>
      <c r="DM376" s="73">
        <v>114907</v>
      </c>
      <c r="DN376" s="73">
        <v>114907</v>
      </c>
      <c r="DO376" s="270">
        <f t="shared" si="199"/>
        <v>114907</v>
      </c>
      <c r="DP376" s="73">
        <v>113792</v>
      </c>
      <c r="DQ376" s="73">
        <v>113792</v>
      </c>
      <c r="DR376" s="73">
        <v>113792</v>
      </c>
      <c r="DS376" s="73">
        <v>113792</v>
      </c>
      <c r="DT376" s="73">
        <v>113792</v>
      </c>
      <c r="DU376" s="73">
        <v>113792</v>
      </c>
      <c r="DV376" s="73">
        <v>113792</v>
      </c>
      <c r="DW376" s="73">
        <v>113792</v>
      </c>
      <c r="DX376" s="73">
        <v>113792</v>
      </c>
      <c r="DY376" s="73">
        <v>113792</v>
      </c>
      <c r="DZ376" s="270">
        <f t="shared" si="200"/>
        <v>113792</v>
      </c>
      <c r="EA376" s="73">
        <v>115320</v>
      </c>
      <c r="EB376" s="73">
        <v>115320</v>
      </c>
      <c r="EC376" s="73">
        <v>115320</v>
      </c>
      <c r="ED376" s="73">
        <v>115320</v>
      </c>
      <c r="EE376" s="73">
        <v>115320</v>
      </c>
      <c r="EF376" s="73">
        <v>115320</v>
      </c>
      <c r="EG376" s="73">
        <v>115320</v>
      </c>
      <c r="EH376" s="73">
        <v>115320</v>
      </c>
      <c r="EI376" s="73">
        <v>115320</v>
      </c>
      <c r="EJ376" s="73">
        <v>115320</v>
      </c>
      <c r="EK376" s="270">
        <f t="shared" si="201"/>
        <v>115320</v>
      </c>
      <c r="EM376" s="306">
        <f t="shared" si="202"/>
        <v>115067.93333333333</v>
      </c>
      <c r="EN376" s="144" t="str">
        <f t="shared" si="204"/>
        <v>OK</v>
      </c>
      <c r="EO376" s="144" t="str">
        <f t="shared" si="205"/>
        <v>OK</v>
      </c>
      <c r="EP376" s="144" t="str">
        <f t="shared" si="206"/>
        <v>OK</v>
      </c>
      <c r="EQ376" s="144" t="str">
        <f t="shared" si="207"/>
        <v>OK</v>
      </c>
      <c r="ER376" s="144" t="str">
        <f t="shared" si="208"/>
        <v>OK</v>
      </c>
      <c r="ES376" s="144" t="str">
        <f t="shared" si="209"/>
        <v>OK</v>
      </c>
      <c r="ET376" s="144" t="str">
        <f t="shared" si="210"/>
        <v>OK</v>
      </c>
      <c r="EU376" s="144" t="str">
        <f t="shared" si="211"/>
        <v>OK</v>
      </c>
      <c r="EV376" s="144" t="str">
        <f t="shared" si="212"/>
        <v>OK</v>
      </c>
      <c r="EW376" s="144" t="str">
        <f t="shared" si="213"/>
        <v>OK</v>
      </c>
      <c r="EX376" s="144" t="str">
        <f t="shared" si="214"/>
        <v>XXX</v>
      </c>
      <c r="EY376" s="144" t="str">
        <f t="shared" si="215"/>
        <v>XXX</v>
      </c>
      <c r="EZ376" s="144" t="str">
        <f t="shared" si="216"/>
        <v>OK</v>
      </c>
      <c r="FA376" s="144" t="str">
        <f t="shared" si="217"/>
        <v>OK</v>
      </c>
      <c r="FB376" s="144" t="str">
        <f t="shared" si="218"/>
        <v>OK</v>
      </c>
    </row>
    <row r="377" spans="2:158" ht="14.4" x14ac:dyDescent="0.3">
      <c r="B377" s="144">
        <v>372</v>
      </c>
      <c r="C377" s="68" t="s">
        <v>999</v>
      </c>
      <c r="D377" s="69" t="s">
        <v>1000</v>
      </c>
      <c r="E377" s="70" t="s">
        <v>263</v>
      </c>
      <c r="F377" s="73">
        <f t="shared" si="219"/>
        <v>167262</v>
      </c>
      <c r="G377" s="73">
        <f t="shared" si="219"/>
        <v>167262</v>
      </c>
      <c r="H377" s="73">
        <f t="shared" si="219"/>
        <v>167262</v>
      </c>
      <c r="I377" s="73">
        <f t="shared" si="219"/>
        <v>167262</v>
      </c>
      <c r="J377" s="37"/>
      <c r="K377" s="73">
        <v>167262</v>
      </c>
      <c r="L377" s="73">
        <v>167262</v>
      </c>
      <c r="M377" s="73">
        <v>167262</v>
      </c>
      <c r="N377" s="73">
        <v>167262</v>
      </c>
      <c r="O377" s="73">
        <v>167262</v>
      </c>
      <c r="P377" s="73">
        <v>167262</v>
      </c>
      <c r="Q377" s="73">
        <v>167262</v>
      </c>
      <c r="R377" s="270">
        <f t="shared" si="187"/>
        <v>167262</v>
      </c>
      <c r="S377" s="73">
        <v>168941</v>
      </c>
      <c r="T377" s="73">
        <v>168941</v>
      </c>
      <c r="U377" s="73">
        <v>168941</v>
      </c>
      <c r="V377" s="73">
        <v>168941</v>
      </c>
      <c r="W377" s="73">
        <v>168941</v>
      </c>
      <c r="X377" s="73">
        <v>168941</v>
      </c>
      <c r="Y377" s="73">
        <v>168941</v>
      </c>
      <c r="Z377" s="73">
        <v>168941</v>
      </c>
      <c r="AA377" s="270">
        <f t="shared" si="188"/>
        <v>168941</v>
      </c>
      <c r="AB377" s="73">
        <v>175423</v>
      </c>
      <c r="AC377" s="73">
        <v>175423</v>
      </c>
      <c r="AD377" s="73">
        <v>175423</v>
      </c>
      <c r="AE377" s="270">
        <f t="shared" si="189"/>
        <v>175423</v>
      </c>
      <c r="AF377" s="73">
        <v>170619</v>
      </c>
      <c r="AG377" s="73">
        <v>170619</v>
      </c>
      <c r="AH377" s="73">
        <v>170619</v>
      </c>
      <c r="AI377" s="73">
        <v>170619</v>
      </c>
      <c r="AJ377" s="73">
        <v>170619</v>
      </c>
      <c r="AK377" s="73">
        <v>170619</v>
      </c>
      <c r="AL377" s="73">
        <v>170619</v>
      </c>
      <c r="AM377" s="73">
        <v>170619</v>
      </c>
      <c r="AN377" s="73">
        <v>170619</v>
      </c>
      <c r="AO377" s="73">
        <v>170619</v>
      </c>
      <c r="AP377" s="73">
        <v>170619</v>
      </c>
      <c r="AQ377" s="73">
        <v>170619</v>
      </c>
      <c r="AR377" s="270">
        <f t="shared" si="190"/>
        <v>170619</v>
      </c>
      <c r="AS377" s="73">
        <v>174714</v>
      </c>
      <c r="AT377" s="73">
        <v>174714</v>
      </c>
      <c r="AU377" s="73">
        <v>174714</v>
      </c>
      <c r="AV377" s="73">
        <v>174714</v>
      </c>
      <c r="AW377" s="73">
        <v>174714</v>
      </c>
      <c r="AX377" s="73">
        <v>174714</v>
      </c>
      <c r="AY377" s="73">
        <v>174714</v>
      </c>
      <c r="AZ377" s="73">
        <v>174714</v>
      </c>
      <c r="BA377" s="270">
        <f t="shared" si="191"/>
        <v>174714</v>
      </c>
      <c r="BB377" s="73">
        <v>174839</v>
      </c>
      <c r="BC377" s="73">
        <v>174839</v>
      </c>
      <c r="BD377" s="73">
        <v>174839</v>
      </c>
      <c r="BE377" s="73">
        <v>174839</v>
      </c>
      <c r="BF377" s="73">
        <v>174839</v>
      </c>
      <c r="BG377" s="73">
        <v>174839</v>
      </c>
      <c r="BH377" s="73">
        <v>174839</v>
      </c>
      <c r="BI377" s="270">
        <f t="shared" si="192"/>
        <v>174839</v>
      </c>
      <c r="BJ377" s="73">
        <v>168750</v>
      </c>
      <c r="BK377" s="73">
        <v>168750</v>
      </c>
      <c r="BL377" s="270">
        <f t="shared" si="193"/>
        <v>168750</v>
      </c>
      <c r="BM377" s="73">
        <v>167195</v>
      </c>
      <c r="BN377" s="73">
        <v>167195</v>
      </c>
      <c r="BO377" s="73">
        <v>167195</v>
      </c>
      <c r="BP377" s="73">
        <v>167195</v>
      </c>
      <c r="BQ377" s="73">
        <v>167195</v>
      </c>
      <c r="BR377" s="73">
        <v>167195</v>
      </c>
      <c r="BS377" s="73">
        <v>167195</v>
      </c>
      <c r="BT377" s="73">
        <v>167195</v>
      </c>
      <c r="BU377" s="73">
        <v>167195</v>
      </c>
      <c r="BV377" s="73">
        <v>167195</v>
      </c>
      <c r="BW377" s="270">
        <f t="shared" si="194"/>
        <v>167195</v>
      </c>
      <c r="BX377" s="73">
        <v>179710</v>
      </c>
      <c r="BY377" s="73">
        <v>179710</v>
      </c>
      <c r="BZ377" s="73">
        <v>179710</v>
      </c>
      <c r="CA377" s="73">
        <v>179710</v>
      </c>
      <c r="CB377" s="73">
        <v>179710</v>
      </c>
      <c r="CC377" s="73">
        <v>179710</v>
      </c>
      <c r="CD377" s="73">
        <v>179710</v>
      </c>
      <c r="CE377" s="73">
        <v>179710</v>
      </c>
      <c r="CF377" s="270">
        <f t="shared" si="195"/>
        <v>179710</v>
      </c>
      <c r="CG377" s="73">
        <v>166505</v>
      </c>
      <c r="CH377" s="73">
        <v>166505</v>
      </c>
      <c r="CI377" s="73">
        <v>166505</v>
      </c>
      <c r="CJ377" s="73">
        <v>166505</v>
      </c>
      <c r="CK377" s="73">
        <v>166505</v>
      </c>
      <c r="CL377" s="73">
        <v>166505</v>
      </c>
      <c r="CM377" s="73">
        <v>166505</v>
      </c>
      <c r="CN377" s="73">
        <v>166505</v>
      </c>
      <c r="CO377" s="73">
        <v>166505</v>
      </c>
      <c r="CP377" s="270">
        <f t="shared" si="196"/>
        <v>166505</v>
      </c>
      <c r="CQ377" s="73">
        <v>167578</v>
      </c>
      <c r="CR377" s="73">
        <v>167578</v>
      </c>
      <c r="CS377" s="73">
        <v>167578</v>
      </c>
      <c r="CT377" s="73">
        <v>167578</v>
      </c>
      <c r="CU377" s="73">
        <v>167578</v>
      </c>
      <c r="CV377" s="73">
        <v>167578</v>
      </c>
      <c r="CW377" s="73">
        <v>167578</v>
      </c>
      <c r="CX377" s="73">
        <v>167578</v>
      </c>
      <c r="CY377" s="73">
        <v>167578</v>
      </c>
      <c r="CZ377" s="73">
        <v>167578</v>
      </c>
      <c r="DA377" s="270">
        <f t="shared" si="197"/>
        <v>167578</v>
      </c>
      <c r="DB377" s="73">
        <v>161661</v>
      </c>
      <c r="DC377" s="73">
        <v>161661</v>
      </c>
      <c r="DD377" s="270">
        <f t="shared" si="198"/>
        <v>161661</v>
      </c>
      <c r="DE377" s="73">
        <v>169902</v>
      </c>
      <c r="DF377" s="73">
        <v>169902</v>
      </c>
      <c r="DG377" s="73">
        <v>169902</v>
      </c>
      <c r="DH377" s="73">
        <v>169902</v>
      </c>
      <c r="DI377" s="73">
        <v>169902</v>
      </c>
      <c r="DJ377" s="73">
        <v>169902</v>
      </c>
      <c r="DK377" s="73">
        <v>169902</v>
      </c>
      <c r="DL377" s="73">
        <v>169902</v>
      </c>
      <c r="DM377" s="73">
        <v>169902</v>
      </c>
      <c r="DN377" s="73">
        <v>169902</v>
      </c>
      <c r="DO377" s="270">
        <f t="shared" si="199"/>
        <v>169902</v>
      </c>
      <c r="DP377" s="73">
        <v>168333</v>
      </c>
      <c r="DQ377" s="73">
        <v>168333</v>
      </c>
      <c r="DR377" s="73">
        <v>168333</v>
      </c>
      <c r="DS377" s="73">
        <v>168333</v>
      </c>
      <c r="DT377" s="73">
        <v>168333</v>
      </c>
      <c r="DU377" s="73">
        <v>168333</v>
      </c>
      <c r="DV377" s="73">
        <v>168333</v>
      </c>
      <c r="DW377" s="73">
        <v>168333</v>
      </c>
      <c r="DX377" s="73">
        <v>168333</v>
      </c>
      <c r="DY377" s="73">
        <v>168333</v>
      </c>
      <c r="DZ377" s="270">
        <f t="shared" si="200"/>
        <v>168333</v>
      </c>
      <c r="EA377" s="73">
        <v>170483</v>
      </c>
      <c r="EB377" s="73">
        <v>170483</v>
      </c>
      <c r="EC377" s="73">
        <v>170483</v>
      </c>
      <c r="ED377" s="73">
        <v>170483</v>
      </c>
      <c r="EE377" s="73">
        <v>170483</v>
      </c>
      <c r="EF377" s="73">
        <v>170483</v>
      </c>
      <c r="EG377" s="73">
        <v>170483</v>
      </c>
      <c r="EH377" s="73">
        <v>170483</v>
      </c>
      <c r="EI377" s="73">
        <v>170483</v>
      </c>
      <c r="EJ377" s="73">
        <v>170483</v>
      </c>
      <c r="EK377" s="270">
        <f t="shared" si="201"/>
        <v>170483</v>
      </c>
      <c r="EM377" s="306">
        <f t="shared" si="202"/>
        <v>170127.66666666666</v>
      </c>
      <c r="EN377" s="144" t="str">
        <f t="shared" si="204"/>
        <v>OK</v>
      </c>
      <c r="EO377" s="144" t="str">
        <f t="shared" si="205"/>
        <v>OK</v>
      </c>
      <c r="EP377" s="144" t="str">
        <f t="shared" si="206"/>
        <v>OK</v>
      </c>
      <c r="EQ377" s="144" t="str">
        <f t="shared" si="207"/>
        <v>OK</v>
      </c>
      <c r="ER377" s="144" t="str">
        <f t="shared" si="208"/>
        <v>OK</v>
      </c>
      <c r="ES377" s="144" t="str">
        <f t="shared" si="209"/>
        <v>OK</v>
      </c>
      <c r="ET377" s="144" t="str">
        <f t="shared" si="210"/>
        <v>OK</v>
      </c>
      <c r="EU377" s="144" t="str">
        <f t="shared" si="211"/>
        <v>OK</v>
      </c>
      <c r="EV377" s="144" t="str">
        <f t="shared" si="212"/>
        <v>OK</v>
      </c>
      <c r="EW377" s="144" t="str">
        <f t="shared" si="213"/>
        <v>OK</v>
      </c>
      <c r="EX377" s="144" t="str">
        <f t="shared" si="214"/>
        <v>OK</v>
      </c>
      <c r="EY377" s="144" t="str">
        <f t="shared" si="215"/>
        <v>OK</v>
      </c>
      <c r="EZ377" s="144" t="str">
        <f t="shared" si="216"/>
        <v>OK</v>
      </c>
      <c r="FA377" s="144" t="str">
        <f t="shared" si="217"/>
        <v>OK</v>
      </c>
      <c r="FB377" s="144" t="str">
        <f t="shared" si="218"/>
        <v>OK</v>
      </c>
    </row>
    <row r="378" spans="2:158" ht="14.4" x14ac:dyDescent="0.3">
      <c r="B378" s="144">
        <v>373</v>
      </c>
      <c r="C378" s="68" t="s">
        <v>1001</v>
      </c>
      <c r="D378" s="69" t="s">
        <v>1002</v>
      </c>
      <c r="E378" s="70" t="s">
        <v>258</v>
      </c>
      <c r="F378" s="73">
        <f t="shared" si="219"/>
        <v>68264</v>
      </c>
      <c r="G378" s="73">
        <f t="shared" si="219"/>
        <v>68264</v>
      </c>
      <c r="H378" s="73">
        <f t="shared" si="219"/>
        <v>68264</v>
      </c>
      <c r="I378" s="73">
        <f t="shared" si="219"/>
        <v>68264</v>
      </c>
      <c r="J378" s="37"/>
      <c r="K378" s="73">
        <v>68264</v>
      </c>
      <c r="L378" s="73">
        <v>68264</v>
      </c>
      <c r="M378" s="73">
        <v>68264</v>
      </c>
      <c r="N378" s="73">
        <v>68264</v>
      </c>
      <c r="O378" s="73">
        <v>68264</v>
      </c>
      <c r="P378" s="73">
        <v>68264</v>
      </c>
      <c r="Q378" s="73">
        <v>68264</v>
      </c>
      <c r="R378" s="270">
        <f t="shared" si="187"/>
        <v>68264</v>
      </c>
      <c r="S378" s="73">
        <v>68868</v>
      </c>
      <c r="T378" s="73">
        <v>68868</v>
      </c>
      <c r="U378" s="73">
        <v>68868</v>
      </c>
      <c r="V378" s="73">
        <v>68868</v>
      </c>
      <c r="W378" s="73">
        <v>68868</v>
      </c>
      <c r="X378" s="73">
        <v>68868</v>
      </c>
      <c r="Y378" s="73">
        <v>68868</v>
      </c>
      <c r="Z378" s="73">
        <v>68868</v>
      </c>
      <c r="AA378" s="270">
        <f t="shared" si="188"/>
        <v>68868</v>
      </c>
      <c r="AB378" s="73">
        <v>71195</v>
      </c>
      <c r="AC378" s="73">
        <v>71195</v>
      </c>
      <c r="AD378" s="73">
        <v>71195</v>
      </c>
      <c r="AE378" s="270">
        <f t="shared" si="189"/>
        <v>71195</v>
      </c>
      <c r="AF378" s="73">
        <v>69469</v>
      </c>
      <c r="AG378" s="73">
        <v>69469</v>
      </c>
      <c r="AH378" s="73">
        <v>69469</v>
      </c>
      <c r="AI378" s="73">
        <v>69469</v>
      </c>
      <c r="AJ378" s="73">
        <v>69469</v>
      </c>
      <c r="AK378" s="73">
        <v>69469</v>
      </c>
      <c r="AL378" s="73">
        <v>69469</v>
      </c>
      <c r="AM378" s="73">
        <v>69469</v>
      </c>
      <c r="AN378" s="73">
        <v>69469</v>
      </c>
      <c r="AO378" s="73">
        <v>69469</v>
      </c>
      <c r="AP378" s="73">
        <v>69469</v>
      </c>
      <c r="AQ378" s="73">
        <v>69469</v>
      </c>
      <c r="AR378" s="270">
        <f t="shared" si="190"/>
        <v>69469</v>
      </c>
      <c r="AS378" s="73">
        <v>70939</v>
      </c>
      <c r="AT378" s="73">
        <v>70939</v>
      </c>
      <c r="AU378" s="73">
        <v>70939</v>
      </c>
      <c r="AV378" s="73">
        <v>70939</v>
      </c>
      <c r="AW378" s="73">
        <v>70939</v>
      </c>
      <c r="AX378" s="73">
        <v>70939</v>
      </c>
      <c r="AY378" s="73">
        <v>70939</v>
      </c>
      <c r="AZ378" s="73">
        <v>70939</v>
      </c>
      <c r="BA378" s="270">
        <f t="shared" si="191"/>
        <v>70939</v>
      </c>
      <c r="BB378" s="73">
        <v>70986</v>
      </c>
      <c r="BC378" s="73">
        <v>70986</v>
      </c>
      <c r="BD378" s="73">
        <v>70986</v>
      </c>
      <c r="BE378" s="73">
        <v>70986</v>
      </c>
      <c r="BF378" s="73">
        <v>70986</v>
      </c>
      <c r="BG378" s="73">
        <v>70986</v>
      </c>
      <c r="BH378" s="73">
        <v>70986</v>
      </c>
      <c r="BI378" s="270">
        <f t="shared" si="192"/>
        <v>70986</v>
      </c>
      <c r="BJ378" s="73">
        <v>68799</v>
      </c>
      <c r="BK378" s="73">
        <v>68799</v>
      </c>
      <c r="BL378" s="270">
        <f t="shared" si="193"/>
        <v>68799</v>
      </c>
      <c r="BM378" s="73">
        <v>68242</v>
      </c>
      <c r="BN378" s="73">
        <v>68242</v>
      </c>
      <c r="BO378" s="73">
        <v>68242</v>
      </c>
      <c r="BP378" s="73">
        <v>68242</v>
      </c>
      <c r="BQ378" s="73">
        <v>68242</v>
      </c>
      <c r="BR378" s="73">
        <v>68242</v>
      </c>
      <c r="BS378" s="73">
        <v>68242</v>
      </c>
      <c r="BT378" s="73">
        <v>68242</v>
      </c>
      <c r="BU378" s="73">
        <v>68242</v>
      </c>
      <c r="BV378" s="73">
        <v>68242</v>
      </c>
      <c r="BW378" s="270">
        <f t="shared" si="194"/>
        <v>68242</v>
      </c>
      <c r="BX378" s="73">
        <v>72735</v>
      </c>
      <c r="BY378" s="73">
        <v>72735</v>
      </c>
      <c r="BZ378" s="73">
        <v>72735</v>
      </c>
      <c r="CA378" s="73">
        <v>72735</v>
      </c>
      <c r="CB378" s="73">
        <v>72735</v>
      </c>
      <c r="CC378" s="73">
        <v>72735</v>
      </c>
      <c r="CD378" s="73">
        <v>72735</v>
      </c>
      <c r="CE378" s="73">
        <v>72735</v>
      </c>
      <c r="CF378" s="270">
        <f t="shared" si="195"/>
        <v>72735</v>
      </c>
      <c r="CG378" s="73">
        <v>67994</v>
      </c>
      <c r="CH378" s="73">
        <v>67994</v>
      </c>
      <c r="CI378" s="73">
        <v>67994</v>
      </c>
      <c r="CJ378" s="73">
        <v>67994</v>
      </c>
      <c r="CK378" s="73">
        <v>67994</v>
      </c>
      <c r="CL378" s="73">
        <v>67994</v>
      </c>
      <c r="CM378" s="73">
        <v>67994</v>
      </c>
      <c r="CN378" s="73">
        <v>67994</v>
      </c>
      <c r="CO378" s="73">
        <v>67994</v>
      </c>
      <c r="CP378" s="270">
        <f t="shared" si="196"/>
        <v>67994</v>
      </c>
      <c r="CQ378" s="73">
        <v>68379</v>
      </c>
      <c r="CR378" s="73">
        <v>68379</v>
      </c>
      <c r="CS378" s="73">
        <v>68379</v>
      </c>
      <c r="CT378" s="73">
        <v>68379</v>
      </c>
      <c r="CU378" s="73">
        <v>68379</v>
      </c>
      <c r="CV378" s="73">
        <v>68379</v>
      </c>
      <c r="CW378" s="73">
        <v>68379</v>
      </c>
      <c r="CX378" s="73">
        <v>68379</v>
      </c>
      <c r="CY378" s="73">
        <v>68379</v>
      </c>
      <c r="CZ378" s="73">
        <v>68379</v>
      </c>
      <c r="DA378" s="270">
        <f t="shared" si="197"/>
        <v>68379</v>
      </c>
      <c r="DB378" s="73">
        <v>66254</v>
      </c>
      <c r="DC378" s="73">
        <v>66254</v>
      </c>
      <c r="DD378" s="270">
        <f t="shared" si="198"/>
        <v>66254</v>
      </c>
      <c r="DE378" s="73">
        <v>69212</v>
      </c>
      <c r="DF378" s="73">
        <v>69212</v>
      </c>
      <c r="DG378" s="73">
        <v>69212</v>
      </c>
      <c r="DH378" s="73">
        <v>69212</v>
      </c>
      <c r="DI378" s="73">
        <v>69212</v>
      </c>
      <c r="DJ378" s="73">
        <v>69212</v>
      </c>
      <c r="DK378" s="73">
        <v>69212</v>
      </c>
      <c r="DL378" s="73">
        <v>69212</v>
      </c>
      <c r="DM378" s="73">
        <v>69212</v>
      </c>
      <c r="DN378" s="73">
        <v>69212</v>
      </c>
      <c r="DO378" s="270">
        <f t="shared" si="199"/>
        <v>69212</v>
      </c>
      <c r="DP378" s="73">
        <v>68650</v>
      </c>
      <c r="DQ378" s="73">
        <v>68650</v>
      </c>
      <c r="DR378" s="73">
        <v>68650</v>
      </c>
      <c r="DS378" s="73">
        <v>68650</v>
      </c>
      <c r="DT378" s="73">
        <v>68650</v>
      </c>
      <c r="DU378" s="73">
        <v>68650</v>
      </c>
      <c r="DV378" s="73">
        <v>68650</v>
      </c>
      <c r="DW378" s="73">
        <v>68650</v>
      </c>
      <c r="DX378" s="73">
        <v>68650</v>
      </c>
      <c r="DY378" s="73">
        <v>68650</v>
      </c>
      <c r="DZ378" s="270">
        <f t="shared" si="200"/>
        <v>68650</v>
      </c>
      <c r="EA378" s="73">
        <v>69423</v>
      </c>
      <c r="EB378" s="73">
        <v>69423</v>
      </c>
      <c r="EC378" s="73">
        <v>69423</v>
      </c>
      <c r="ED378" s="73">
        <v>69423</v>
      </c>
      <c r="EE378" s="73">
        <v>69423</v>
      </c>
      <c r="EF378" s="73">
        <v>69423</v>
      </c>
      <c r="EG378" s="73">
        <v>69423</v>
      </c>
      <c r="EH378" s="73">
        <v>69423</v>
      </c>
      <c r="EI378" s="73">
        <v>69423</v>
      </c>
      <c r="EJ378" s="73">
        <v>69423</v>
      </c>
      <c r="EK378" s="270">
        <f t="shared" si="201"/>
        <v>69423</v>
      </c>
      <c r="EM378" s="306">
        <f t="shared" si="202"/>
        <v>69293.933333333334</v>
      </c>
      <c r="EN378" s="144" t="str">
        <f t="shared" si="204"/>
        <v>OK</v>
      </c>
      <c r="EO378" s="144" t="str">
        <f t="shared" si="205"/>
        <v>OK</v>
      </c>
      <c r="EP378" s="144" t="str">
        <f t="shared" si="206"/>
        <v>OK</v>
      </c>
      <c r="EQ378" s="144" t="str">
        <f t="shared" si="207"/>
        <v>OK</v>
      </c>
      <c r="ER378" s="144" t="str">
        <f t="shared" si="208"/>
        <v>OK</v>
      </c>
      <c r="ES378" s="144" t="str">
        <f t="shared" si="209"/>
        <v>OK</v>
      </c>
      <c r="ET378" s="144" t="str">
        <f t="shared" si="210"/>
        <v>OK</v>
      </c>
      <c r="EU378" s="144" t="str">
        <f t="shared" si="211"/>
        <v>OK</v>
      </c>
      <c r="EV378" s="144" t="str">
        <f t="shared" si="212"/>
        <v>OK</v>
      </c>
      <c r="EW378" s="144" t="str">
        <f t="shared" si="213"/>
        <v>OK</v>
      </c>
      <c r="EX378" s="144" t="str">
        <f t="shared" si="214"/>
        <v>OK</v>
      </c>
      <c r="EY378" s="144" t="str">
        <f t="shared" si="215"/>
        <v>OK</v>
      </c>
      <c r="EZ378" s="144" t="str">
        <f t="shared" si="216"/>
        <v>OK</v>
      </c>
      <c r="FA378" s="144" t="str">
        <f t="shared" si="217"/>
        <v>OK</v>
      </c>
      <c r="FB378" s="144" t="str">
        <f t="shared" si="218"/>
        <v>OK</v>
      </c>
    </row>
    <row r="379" spans="2:158" ht="14.4" x14ac:dyDescent="0.3">
      <c r="B379" s="144">
        <v>374</v>
      </c>
      <c r="C379" s="68" t="s">
        <v>1003</v>
      </c>
      <c r="D379" s="69" t="s">
        <v>1004</v>
      </c>
      <c r="E379" s="70" t="s">
        <v>258</v>
      </c>
      <c r="F379" s="73">
        <f t="shared" si="219"/>
        <v>68531</v>
      </c>
      <c r="G379" s="73">
        <f t="shared" si="219"/>
        <v>68531</v>
      </c>
      <c r="H379" s="73">
        <f t="shared" si="219"/>
        <v>68531</v>
      </c>
      <c r="I379" s="73">
        <f t="shared" si="219"/>
        <v>68531</v>
      </c>
      <c r="J379" s="37"/>
      <c r="K379" s="73">
        <v>68531</v>
      </c>
      <c r="L379" s="73">
        <v>68531</v>
      </c>
      <c r="M379" s="73">
        <v>68531</v>
      </c>
      <c r="N379" s="73">
        <v>68531</v>
      </c>
      <c r="O379" s="73">
        <v>68531</v>
      </c>
      <c r="P379" s="73">
        <v>68531</v>
      </c>
      <c r="Q379" s="73">
        <v>68531</v>
      </c>
      <c r="R379" s="270">
        <f t="shared" si="187"/>
        <v>68531</v>
      </c>
      <c r="S379" s="73">
        <v>69140</v>
      </c>
      <c r="T379" s="73">
        <v>69140</v>
      </c>
      <c r="U379" s="73">
        <v>69140</v>
      </c>
      <c r="V379" s="73">
        <v>69140</v>
      </c>
      <c r="W379" s="73">
        <v>69140</v>
      </c>
      <c r="X379" s="73">
        <v>69140</v>
      </c>
      <c r="Y379" s="73">
        <v>69140</v>
      </c>
      <c r="Z379" s="73">
        <v>69140</v>
      </c>
      <c r="AA379" s="270">
        <f t="shared" si="188"/>
        <v>69140</v>
      </c>
      <c r="AB379" s="73">
        <v>71484</v>
      </c>
      <c r="AC379" s="73">
        <v>71484</v>
      </c>
      <c r="AD379" s="73">
        <v>71484</v>
      </c>
      <c r="AE379" s="270">
        <f t="shared" si="189"/>
        <v>71484</v>
      </c>
      <c r="AF379" s="73">
        <v>69745</v>
      </c>
      <c r="AG379" s="73">
        <v>69745</v>
      </c>
      <c r="AH379" s="73">
        <v>69745</v>
      </c>
      <c r="AI379" s="73">
        <v>69745</v>
      </c>
      <c r="AJ379" s="73">
        <v>69745</v>
      </c>
      <c r="AK379" s="73">
        <v>69745</v>
      </c>
      <c r="AL379" s="73">
        <v>69745</v>
      </c>
      <c r="AM379" s="73">
        <v>69745</v>
      </c>
      <c r="AN379" s="73">
        <v>69745</v>
      </c>
      <c r="AO379" s="73">
        <v>69745</v>
      </c>
      <c r="AP379" s="73">
        <v>69745</v>
      </c>
      <c r="AQ379" s="73">
        <v>69745</v>
      </c>
      <c r="AR379" s="270">
        <f t="shared" si="190"/>
        <v>69745</v>
      </c>
      <c r="AS379" s="73">
        <v>71226</v>
      </c>
      <c r="AT379" s="73">
        <v>71226</v>
      </c>
      <c r="AU379" s="73">
        <v>71226</v>
      </c>
      <c r="AV379" s="73">
        <v>71226</v>
      </c>
      <c r="AW379" s="73">
        <v>71226</v>
      </c>
      <c r="AX379" s="73">
        <v>71226</v>
      </c>
      <c r="AY379" s="73">
        <v>71226</v>
      </c>
      <c r="AZ379" s="73">
        <v>71226</v>
      </c>
      <c r="BA379" s="270">
        <f t="shared" si="191"/>
        <v>71226</v>
      </c>
      <c r="BB379" s="73">
        <v>71274</v>
      </c>
      <c r="BC379" s="73">
        <v>71274</v>
      </c>
      <c r="BD379" s="73">
        <v>71274</v>
      </c>
      <c r="BE379" s="73">
        <v>71274</v>
      </c>
      <c r="BF379" s="73">
        <v>71274</v>
      </c>
      <c r="BG379" s="73">
        <v>71274</v>
      </c>
      <c r="BH379" s="73">
        <v>71274</v>
      </c>
      <c r="BI379" s="270">
        <f t="shared" si="192"/>
        <v>71274</v>
      </c>
      <c r="BJ379" s="73">
        <v>69070</v>
      </c>
      <c r="BK379" s="73">
        <v>69070</v>
      </c>
      <c r="BL379" s="270">
        <f t="shared" si="193"/>
        <v>69070</v>
      </c>
      <c r="BM379" s="73">
        <v>68510</v>
      </c>
      <c r="BN379" s="73">
        <v>68510</v>
      </c>
      <c r="BO379" s="73">
        <v>68510</v>
      </c>
      <c r="BP379" s="73">
        <v>68510</v>
      </c>
      <c r="BQ379" s="73">
        <v>68510</v>
      </c>
      <c r="BR379" s="73">
        <v>68510</v>
      </c>
      <c r="BS379" s="73">
        <v>68510</v>
      </c>
      <c r="BT379" s="73">
        <v>68510</v>
      </c>
      <c r="BU379" s="73">
        <v>68510</v>
      </c>
      <c r="BV379" s="73">
        <v>68510</v>
      </c>
      <c r="BW379" s="270">
        <f t="shared" si="194"/>
        <v>68510</v>
      </c>
      <c r="BX379" s="73">
        <v>73035</v>
      </c>
      <c r="BY379" s="73">
        <v>73035</v>
      </c>
      <c r="BZ379" s="73">
        <v>73035</v>
      </c>
      <c r="CA379" s="73">
        <v>73035</v>
      </c>
      <c r="CB379" s="73">
        <v>73035</v>
      </c>
      <c r="CC379" s="73">
        <v>73035</v>
      </c>
      <c r="CD379" s="73">
        <v>73035</v>
      </c>
      <c r="CE379" s="73">
        <v>73035</v>
      </c>
      <c r="CF379" s="270">
        <f t="shared" si="195"/>
        <v>73035</v>
      </c>
      <c r="CG379" s="73">
        <v>68260</v>
      </c>
      <c r="CH379" s="73">
        <v>68260</v>
      </c>
      <c r="CI379" s="73">
        <v>68260</v>
      </c>
      <c r="CJ379" s="73">
        <v>68260</v>
      </c>
      <c r="CK379" s="73">
        <v>68260</v>
      </c>
      <c r="CL379" s="73">
        <v>68260</v>
      </c>
      <c r="CM379" s="73">
        <v>68260</v>
      </c>
      <c r="CN379" s="73">
        <v>68260</v>
      </c>
      <c r="CO379" s="73">
        <v>68260</v>
      </c>
      <c r="CP379" s="270">
        <f t="shared" si="196"/>
        <v>68260</v>
      </c>
      <c r="CQ379" s="73">
        <v>68647</v>
      </c>
      <c r="CR379" s="73">
        <v>68647</v>
      </c>
      <c r="CS379" s="73">
        <v>68647</v>
      </c>
      <c r="CT379" s="73">
        <v>68647</v>
      </c>
      <c r="CU379" s="73">
        <v>68647</v>
      </c>
      <c r="CV379" s="73">
        <v>68647</v>
      </c>
      <c r="CW379" s="73">
        <v>68647</v>
      </c>
      <c r="CX379" s="73">
        <v>68647</v>
      </c>
      <c r="CY379" s="73">
        <v>68647</v>
      </c>
      <c r="CZ379" s="73">
        <v>68647</v>
      </c>
      <c r="DA379" s="270">
        <f t="shared" si="197"/>
        <v>68647</v>
      </c>
      <c r="DB379" s="73">
        <v>66507</v>
      </c>
      <c r="DC379" s="73">
        <v>66507</v>
      </c>
      <c r="DD379" s="270">
        <f t="shared" si="198"/>
        <v>66507</v>
      </c>
      <c r="DE379" s="73">
        <v>69486</v>
      </c>
      <c r="DF379" s="73">
        <v>69486</v>
      </c>
      <c r="DG379" s="73">
        <v>69486</v>
      </c>
      <c r="DH379" s="73">
        <v>69486</v>
      </c>
      <c r="DI379" s="73">
        <v>69486</v>
      </c>
      <c r="DJ379" s="73">
        <v>69486</v>
      </c>
      <c r="DK379" s="73">
        <v>69486</v>
      </c>
      <c r="DL379" s="73">
        <v>69486</v>
      </c>
      <c r="DM379" s="73">
        <v>69486</v>
      </c>
      <c r="DN379" s="73">
        <v>69486</v>
      </c>
      <c r="DO379" s="270">
        <f t="shared" si="199"/>
        <v>69486</v>
      </c>
      <c r="DP379" s="73">
        <v>68920</v>
      </c>
      <c r="DQ379" s="73">
        <v>68920</v>
      </c>
      <c r="DR379" s="73">
        <v>68920</v>
      </c>
      <c r="DS379" s="73">
        <v>68920</v>
      </c>
      <c r="DT379" s="73">
        <v>68920</v>
      </c>
      <c r="DU379" s="73">
        <v>68920</v>
      </c>
      <c r="DV379" s="73">
        <v>68920</v>
      </c>
      <c r="DW379" s="73">
        <v>68920</v>
      </c>
      <c r="DX379" s="73">
        <v>68920</v>
      </c>
      <c r="DY379" s="73">
        <v>68920</v>
      </c>
      <c r="DZ379" s="270">
        <f t="shared" si="200"/>
        <v>68920</v>
      </c>
      <c r="EA379" s="73">
        <v>69699</v>
      </c>
      <c r="EB379" s="73">
        <v>69699</v>
      </c>
      <c r="EC379" s="73">
        <v>69699</v>
      </c>
      <c r="ED379" s="73">
        <v>69699</v>
      </c>
      <c r="EE379" s="73">
        <v>69699</v>
      </c>
      <c r="EF379" s="73">
        <v>69699</v>
      </c>
      <c r="EG379" s="73">
        <v>69699</v>
      </c>
      <c r="EH379" s="73">
        <v>69699</v>
      </c>
      <c r="EI379" s="73">
        <v>69699</v>
      </c>
      <c r="EJ379" s="73">
        <v>69699</v>
      </c>
      <c r="EK379" s="270">
        <f t="shared" si="201"/>
        <v>69699</v>
      </c>
      <c r="EM379" s="306">
        <f t="shared" si="202"/>
        <v>69568.933333333334</v>
      </c>
      <c r="EN379" s="144" t="str">
        <f t="shared" si="204"/>
        <v>OK</v>
      </c>
      <c r="EO379" s="144" t="str">
        <f t="shared" si="205"/>
        <v>OK</v>
      </c>
      <c r="EP379" s="144" t="str">
        <f t="shared" si="206"/>
        <v>OK</v>
      </c>
      <c r="EQ379" s="144" t="str">
        <f t="shared" si="207"/>
        <v>OK</v>
      </c>
      <c r="ER379" s="144" t="str">
        <f t="shared" si="208"/>
        <v>OK</v>
      </c>
      <c r="ES379" s="144" t="str">
        <f t="shared" si="209"/>
        <v>OK</v>
      </c>
      <c r="ET379" s="144" t="str">
        <f t="shared" si="210"/>
        <v>OK</v>
      </c>
      <c r="EU379" s="144" t="str">
        <f t="shared" si="211"/>
        <v>OK</v>
      </c>
      <c r="EV379" s="144" t="str">
        <f t="shared" si="212"/>
        <v>OK</v>
      </c>
      <c r="EW379" s="144" t="str">
        <f t="shared" si="213"/>
        <v>OK</v>
      </c>
      <c r="EX379" s="144" t="str">
        <f t="shared" si="214"/>
        <v>OK</v>
      </c>
      <c r="EY379" s="144" t="str">
        <f t="shared" si="215"/>
        <v>OK</v>
      </c>
      <c r="EZ379" s="144" t="str">
        <f t="shared" si="216"/>
        <v>OK</v>
      </c>
      <c r="FA379" s="144" t="str">
        <f t="shared" si="217"/>
        <v>OK</v>
      </c>
      <c r="FB379" s="144" t="str">
        <f t="shared" si="218"/>
        <v>OK</v>
      </c>
    </row>
    <row r="380" spans="2:158" ht="14.4" x14ac:dyDescent="0.3">
      <c r="B380" s="144">
        <v>375</v>
      </c>
      <c r="C380" s="68" t="s">
        <v>1005</v>
      </c>
      <c r="D380" s="69" t="s">
        <v>1006</v>
      </c>
      <c r="E380" s="70" t="s">
        <v>258</v>
      </c>
      <c r="F380" s="73">
        <f t="shared" si="219"/>
        <v>43482</v>
      </c>
      <c r="G380" s="73">
        <f t="shared" si="219"/>
        <v>43482</v>
      </c>
      <c r="H380" s="73">
        <f t="shared" si="219"/>
        <v>43482</v>
      </c>
      <c r="I380" s="73">
        <f t="shared" si="219"/>
        <v>43482</v>
      </c>
      <c r="J380" s="37"/>
      <c r="K380" s="73">
        <v>43482</v>
      </c>
      <c r="L380" s="73">
        <v>43482</v>
      </c>
      <c r="M380" s="73">
        <v>43482</v>
      </c>
      <c r="N380" s="73">
        <v>43482</v>
      </c>
      <c r="O380" s="73">
        <v>43482</v>
      </c>
      <c r="P380" s="73">
        <v>43482</v>
      </c>
      <c r="Q380" s="73">
        <v>43482</v>
      </c>
      <c r="R380" s="270">
        <f t="shared" si="187"/>
        <v>43482</v>
      </c>
      <c r="S380" s="73">
        <v>43958</v>
      </c>
      <c r="T380" s="73">
        <v>43958</v>
      </c>
      <c r="U380" s="73">
        <v>43958</v>
      </c>
      <c r="V380" s="73">
        <v>43958</v>
      </c>
      <c r="W380" s="73">
        <v>43958</v>
      </c>
      <c r="X380" s="73">
        <v>43958</v>
      </c>
      <c r="Y380" s="73">
        <v>43958</v>
      </c>
      <c r="Z380" s="73">
        <v>43958</v>
      </c>
      <c r="AA380" s="270">
        <f t="shared" si="188"/>
        <v>43958</v>
      </c>
      <c r="AB380" s="73">
        <v>45794</v>
      </c>
      <c r="AC380" s="73">
        <v>45794</v>
      </c>
      <c r="AD380" s="73">
        <v>45794</v>
      </c>
      <c r="AE380" s="270">
        <f t="shared" si="189"/>
        <v>45794</v>
      </c>
      <c r="AF380" s="73">
        <v>44433</v>
      </c>
      <c r="AG380" s="73">
        <v>44433</v>
      </c>
      <c r="AH380" s="73">
        <v>44433</v>
      </c>
      <c r="AI380" s="73">
        <v>44433</v>
      </c>
      <c r="AJ380" s="73">
        <v>44433</v>
      </c>
      <c r="AK380" s="73">
        <v>44433</v>
      </c>
      <c r="AL380" s="73">
        <v>44433</v>
      </c>
      <c r="AM380" s="73">
        <v>44433</v>
      </c>
      <c r="AN380" s="73">
        <v>44433</v>
      </c>
      <c r="AO380" s="73">
        <v>44433</v>
      </c>
      <c r="AP380" s="73">
        <v>44433</v>
      </c>
      <c r="AQ380" s="73">
        <v>44433</v>
      </c>
      <c r="AR380" s="270">
        <f t="shared" si="190"/>
        <v>44433</v>
      </c>
      <c r="AS380" s="73">
        <v>45592</v>
      </c>
      <c r="AT380" s="73">
        <v>45592</v>
      </c>
      <c r="AU380" s="73">
        <v>45592</v>
      </c>
      <c r="AV380" s="73">
        <v>45592</v>
      </c>
      <c r="AW380" s="73">
        <v>45592</v>
      </c>
      <c r="AX380" s="73">
        <v>45592</v>
      </c>
      <c r="AY380" s="73">
        <v>45592</v>
      </c>
      <c r="AZ380" s="73">
        <v>45592</v>
      </c>
      <c r="BA380" s="270">
        <f t="shared" si="191"/>
        <v>45592</v>
      </c>
      <c r="BB380" s="73">
        <v>45628</v>
      </c>
      <c r="BC380" s="73">
        <v>45628</v>
      </c>
      <c r="BD380" s="73">
        <v>45628</v>
      </c>
      <c r="BE380" s="73">
        <v>45628</v>
      </c>
      <c r="BF380" s="73">
        <v>45628</v>
      </c>
      <c r="BG380" s="73">
        <v>45628</v>
      </c>
      <c r="BH380" s="73">
        <v>45628</v>
      </c>
      <c r="BI380" s="270">
        <f t="shared" si="192"/>
        <v>45628</v>
      </c>
      <c r="BJ380" s="73">
        <v>43904</v>
      </c>
      <c r="BK380" s="73">
        <v>43904</v>
      </c>
      <c r="BL380" s="270">
        <f t="shared" si="193"/>
        <v>43904</v>
      </c>
      <c r="BM380" s="73">
        <v>43464</v>
      </c>
      <c r="BN380" s="73">
        <v>43464</v>
      </c>
      <c r="BO380" s="73">
        <v>43464</v>
      </c>
      <c r="BP380" s="73">
        <v>43464</v>
      </c>
      <c r="BQ380" s="73">
        <v>43464</v>
      </c>
      <c r="BR380" s="73">
        <v>43464</v>
      </c>
      <c r="BS380" s="73">
        <v>43464</v>
      </c>
      <c r="BT380" s="73">
        <v>43464</v>
      </c>
      <c r="BU380" s="73">
        <v>43464</v>
      </c>
      <c r="BV380" s="73">
        <v>43464</v>
      </c>
      <c r="BW380" s="270">
        <f t="shared" si="194"/>
        <v>43464</v>
      </c>
      <c r="BX380" s="73">
        <v>47007</v>
      </c>
      <c r="BY380" s="73">
        <v>47007</v>
      </c>
      <c r="BZ380" s="73">
        <v>47007</v>
      </c>
      <c r="CA380" s="73">
        <v>47007</v>
      </c>
      <c r="CB380" s="73">
        <v>47007</v>
      </c>
      <c r="CC380" s="73">
        <v>47007</v>
      </c>
      <c r="CD380" s="73">
        <v>47007</v>
      </c>
      <c r="CE380" s="73">
        <v>47007</v>
      </c>
      <c r="CF380" s="270">
        <f t="shared" si="195"/>
        <v>47007</v>
      </c>
      <c r="CG380" s="73">
        <v>43268</v>
      </c>
      <c r="CH380" s="73">
        <v>43268</v>
      </c>
      <c r="CI380" s="73">
        <v>43268</v>
      </c>
      <c r="CJ380" s="73">
        <v>43268</v>
      </c>
      <c r="CK380" s="73">
        <v>43268</v>
      </c>
      <c r="CL380" s="73">
        <v>43268</v>
      </c>
      <c r="CM380" s="73">
        <v>43268</v>
      </c>
      <c r="CN380" s="73">
        <v>43268</v>
      </c>
      <c r="CO380" s="73">
        <v>43268</v>
      </c>
      <c r="CP380" s="270">
        <f t="shared" si="196"/>
        <v>43268</v>
      </c>
      <c r="CQ380" s="73">
        <v>43572</v>
      </c>
      <c r="CR380" s="73">
        <v>43572</v>
      </c>
      <c r="CS380" s="73">
        <v>43572</v>
      </c>
      <c r="CT380" s="73">
        <v>43572</v>
      </c>
      <c r="CU380" s="73">
        <v>43572</v>
      </c>
      <c r="CV380" s="73">
        <v>43572</v>
      </c>
      <c r="CW380" s="73">
        <v>43572</v>
      </c>
      <c r="CX380" s="73">
        <v>43572</v>
      </c>
      <c r="CY380" s="73">
        <v>43572</v>
      </c>
      <c r="CZ380" s="73">
        <v>43572</v>
      </c>
      <c r="DA380" s="270">
        <f t="shared" si="197"/>
        <v>43572</v>
      </c>
      <c r="DB380" s="73">
        <v>41897</v>
      </c>
      <c r="DC380" s="73">
        <v>41897</v>
      </c>
      <c r="DD380" s="270">
        <f t="shared" si="198"/>
        <v>41897</v>
      </c>
      <c r="DE380" s="73">
        <v>44230</v>
      </c>
      <c r="DF380" s="73">
        <v>44230</v>
      </c>
      <c r="DG380" s="73">
        <v>44230</v>
      </c>
      <c r="DH380" s="73">
        <v>44230</v>
      </c>
      <c r="DI380" s="73">
        <v>44230</v>
      </c>
      <c r="DJ380" s="73">
        <v>44230</v>
      </c>
      <c r="DK380" s="73">
        <v>44230</v>
      </c>
      <c r="DL380" s="73">
        <v>44230</v>
      </c>
      <c r="DM380" s="73">
        <v>44230</v>
      </c>
      <c r="DN380" s="73">
        <v>44230</v>
      </c>
      <c r="DO380" s="270">
        <f t="shared" si="199"/>
        <v>44230</v>
      </c>
      <c r="DP380" s="73">
        <v>43786</v>
      </c>
      <c r="DQ380" s="73">
        <v>43786</v>
      </c>
      <c r="DR380" s="73">
        <v>43786</v>
      </c>
      <c r="DS380" s="73">
        <v>43786</v>
      </c>
      <c r="DT380" s="73">
        <v>43786</v>
      </c>
      <c r="DU380" s="73">
        <v>43786</v>
      </c>
      <c r="DV380" s="73">
        <v>43786</v>
      </c>
      <c r="DW380" s="73">
        <v>43786</v>
      </c>
      <c r="DX380" s="73">
        <v>43786</v>
      </c>
      <c r="DY380" s="73">
        <v>43786</v>
      </c>
      <c r="DZ380" s="270">
        <f t="shared" si="200"/>
        <v>43786</v>
      </c>
      <c r="EA380" s="73">
        <v>44395</v>
      </c>
      <c r="EB380" s="73">
        <v>44395</v>
      </c>
      <c r="EC380" s="73">
        <v>44395</v>
      </c>
      <c r="ED380" s="73">
        <v>44395</v>
      </c>
      <c r="EE380" s="73">
        <v>44395</v>
      </c>
      <c r="EF380" s="73">
        <v>44395</v>
      </c>
      <c r="EG380" s="73">
        <v>44395</v>
      </c>
      <c r="EH380" s="73">
        <v>44395</v>
      </c>
      <c r="EI380" s="73">
        <v>44395</v>
      </c>
      <c r="EJ380" s="73">
        <v>44395</v>
      </c>
      <c r="EK380" s="270">
        <f t="shared" si="201"/>
        <v>44395</v>
      </c>
      <c r="EM380" s="306">
        <f t="shared" si="202"/>
        <v>44294</v>
      </c>
      <c r="EN380" s="144" t="str">
        <f t="shared" si="204"/>
        <v>OK</v>
      </c>
      <c r="EO380" s="144" t="str">
        <f t="shared" si="205"/>
        <v>OK</v>
      </c>
      <c r="EP380" s="144" t="str">
        <f t="shared" si="206"/>
        <v>OK</v>
      </c>
      <c r="EQ380" s="144" t="str">
        <f t="shared" si="207"/>
        <v>OK</v>
      </c>
      <c r="ER380" s="144" t="str">
        <f t="shared" si="208"/>
        <v>OK</v>
      </c>
      <c r="ES380" s="144" t="str">
        <f t="shared" si="209"/>
        <v>OK</v>
      </c>
      <c r="ET380" s="144" t="str">
        <f t="shared" si="210"/>
        <v>OK</v>
      </c>
      <c r="EU380" s="144" t="str">
        <f t="shared" si="211"/>
        <v>OK</v>
      </c>
      <c r="EV380" s="144" t="str">
        <f t="shared" si="212"/>
        <v>OK</v>
      </c>
      <c r="EW380" s="144" t="str">
        <f t="shared" si="213"/>
        <v>OK</v>
      </c>
      <c r="EX380" s="144" t="str">
        <f t="shared" si="214"/>
        <v>XXX</v>
      </c>
      <c r="EY380" s="144" t="str">
        <f t="shared" si="215"/>
        <v>XXX</v>
      </c>
      <c r="EZ380" s="144" t="str">
        <f t="shared" si="216"/>
        <v>OK</v>
      </c>
      <c r="FA380" s="144" t="str">
        <f t="shared" si="217"/>
        <v>OK</v>
      </c>
      <c r="FB380" s="144" t="str">
        <f t="shared" si="218"/>
        <v>OK</v>
      </c>
    </row>
    <row r="381" spans="2:158" ht="14.4" x14ac:dyDescent="0.3">
      <c r="B381" s="144">
        <v>376</v>
      </c>
      <c r="C381" s="68" t="s">
        <v>1007</v>
      </c>
      <c r="D381" s="69" t="s">
        <v>1008</v>
      </c>
      <c r="E381" s="70" t="s">
        <v>258</v>
      </c>
      <c r="F381" s="73">
        <f t="shared" si="219"/>
        <v>53332</v>
      </c>
      <c r="G381" s="73">
        <f t="shared" si="219"/>
        <v>53332</v>
      </c>
      <c r="H381" s="73">
        <f t="shared" si="219"/>
        <v>53332</v>
      </c>
      <c r="I381" s="73">
        <f t="shared" si="219"/>
        <v>53332</v>
      </c>
      <c r="J381" s="37"/>
      <c r="K381" s="73">
        <v>53332</v>
      </c>
      <c r="L381" s="73">
        <v>53332</v>
      </c>
      <c r="M381" s="73">
        <v>53332</v>
      </c>
      <c r="N381" s="73">
        <v>53332</v>
      </c>
      <c r="O381" s="73">
        <v>53332</v>
      </c>
      <c r="P381" s="73">
        <v>53332</v>
      </c>
      <c r="Q381" s="73">
        <v>53332</v>
      </c>
      <c r="R381" s="270">
        <f t="shared" si="187"/>
        <v>53332</v>
      </c>
      <c r="S381" s="73">
        <v>53969</v>
      </c>
      <c r="T381" s="73">
        <v>53969</v>
      </c>
      <c r="U381" s="73">
        <v>53969</v>
      </c>
      <c r="V381" s="73">
        <v>53969</v>
      </c>
      <c r="W381" s="73">
        <v>53969</v>
      </c>
      <c r="X381" s="73">
        <v>53969</v>
      </c>
      <c r="Y381" s="73">
        <v>53969</v>
      </c>
      <c r="Z381" s="73">
        <v>53969</v>
      </c>
      <c r="AA381" s="270">
        <f t="shared" si="188"/>
        <v>53969</v>
      </c>
      <c r="AB381" s="73">
        <v>56427</v>
      </c>
      <c r="AC381" s="73">
        <v>56427</v>
      </c>
      <c r="AD381" s="73">
        <v>56427</v>
      </c>
      <c r="AE381" s="270">
        <f t="shared" si="189"/>
        <v>56427</v>
      </c>
      <c r="AF381" s="73">
        <v>54605</v>
      </c>
      <c r="AG381" s="73">
        <v>54605</v>
      </c>
      <c r="AH381" s="73">
        <v>54605</v>
      </c>
      <c r="AI381" s="73">
        <v>54605</v>
      </c>
      <c r="AJ381" s="73">
        <v>54605</v>
      </c>
      <c r="AK381" s="73">
        <v>54605</v>
      </c>
      <c r="AL381" s="73">
        <v>54605</v>
      </c>
      <c r="AM381" s="73">
        <v>54605</v>
      </c>
      <c r="AN381" s="73">
        <v>54605</v>
      </c>
      <c r="AO381" s="73">
        <v>54605</v>
      </c>
      <c r="AP381" s="73">
        <v>54605</v>
      </c>
      <c r="AQ381" s="73">
        <v>54605</v>
      </c>
      <c r="AR381" s="270">
        <f t="shared" si="190"/>
        <v>54605</v>
      </c>
      <c r="AS381" s="73">
        <v>56158</v>
      </c>
      <c r="AT381" s="73">
        <v>56158</v>
      </c>
      <c r="AU381" s="73">
        <v>56158</v>
      </c>
      <c r="AV381" s="73">
        <v>56158</v>
      </c>
      <c r="AW381" s="73">
        <v>56158</v>
      </c>
      <c r="AX381" s="73">
        <v>56158</v>
      </c>
      <c r="AY381" s="73">
        <v>56158</v>
      </c>
      <c r="AZ381" s="73">
        <v>56158</v>
      </c>
      <c r="BA381" s="270">
        <f t="shared" si="191"/>
        <v>56158</v>
      </c>
      <c r="BB381" s="73">
        <v>56206</v>
      </c>
      <c r="BC381" s="73">
        <v>56206</v>
      </c>
      <c r="BD381" s="73">
        <v>56206</v>
      </c>
      <c r="BE381" s="73">
        <v>56206</v>
      </c>
      <c r="BF381" s="73">
        <v>56206</v>
      </c>
      <c r="BG381" s="73">
        <v>56206</v>
      </c>
      <c r="BH381" s="73">
        <v>56206</v>
      </c>
      <c r="BI381" s="270">
        <f t="shared" si="192"/>
        <v>56206</v>
      </c>
      <c r="BJ381" s="73">
        <v>53896</v>
      </c>
      <c r="BK381" s="73">
        <v>53896</v>
      </c>
      <c r="BL381" s="270">
        <f t="shared" si="193"/>
        <v>53896</v>
      </c>
      <c r="BM381" s="73">
        <v>53307</v>
      </c>
      <c r="BN381" s="73">
        <v>53307</v>
      </c>
      <c r="BO381" s="73">
        <v>53307</v>
      </c>
      <c r="BP381" s="73">
        <v>53307</v>
      </c>
      <c r="BQ381" s="73">
        <v>53307</v>
      </c>
      <c r="BR381" s="73">
        <v>53307</v>
      </c>
      <c r="BS381" s="73">
        <v>53307</v>
      </c>
      <c r="BT381" s="73">
        <v>53307</v>
      </c>
      <c r="BU381" s="73">
        <v>53307</v>
      </c>
      <c r="BV381" s="73">
        <v>53307</v>
      </c>
      <c r="BW381" s="270">
        <f t="shared" si="194"/>
        <v>53307</v>
      </c>
      <c r="BX381" s="73">
        <v>58053</v>
      </c>
      <c r="BY381" s="73">
        <v>58053</v>
      </c>
      <c r="BZ381" s="73">
        <v>58053</v>
      </c>
      <c r="CA381" s="73">
        <v>58053</v>
      </c>
      <c r="CB381" s="73">
        <v>58053</v>
      </c>
      <c r="CC381" s="73">
        <v>58053</v>
      </c>
      <c r="CD381" s="73">
        <v>58053</v>
      </c>
      <c r="CE381" s="73">
        <v>58053</v>
      </c>
      <c r="CF381" s="270">
        <f t="shared" si="195"/>
        <v>58053</v>
      </c>
      <c r="CG381" s="73">
        <v>53045</v>
      </c>
      <c r="CH381" s="73">
        <v>53045</v>
      </c>
      <c r="CI381" s="73">
        <v>53045</v>
      </c>
      <c r="CJ381" s="73">
        <v>53045</v>
      </c>
      <c r="CK381" s="73">
        <v>53045</v>
      </c>
      <c r="CL381" s="73">
        <v>53045</v>
      </c>
      <c r="CM381" s="73">
        <v>53045</v>
      </c>
      <c r="CN381" s="73">
        <v>53045</v>
      </c>
      <c r="CO381" s="73">
        <v>53045</v>
      </c>
      <c r="CP381" s="270">
        <f t="shared" si="196"/>
        <v>53045</v>
      </c>
      <c r="CQ381" s="73">
        <v>53452</v>
      </c>
      <c r="CR381" s="73">
        <v>53452</v>
      </c>
      <c r="CS381" s="73">
        <v>53452</v>
      </c>
      <c r="CT381" s="73">
        <v>53452</v>
      </c>
      <c r="CU381" s="73">
        <v>53452</v>
      </c>
      <c r="CV381" s="73">
        <v>53452</v>
      </c>
      <c r="CW381" s="73">
        <v>53452</v>
      </c>
      <c r="CX381" s="73">
        <v>53452</v>
      </c>
      <c r="CY381" s="73">
        <v>53452</v>
      </c>
      <c r="CZ381" s="73">
        <v>53452</v>
      </c>
      <c r="DA381" s="270">
        <f t="shared" si="197"/>
        <v>53452</v>
      </c>
      <c r="DB381" s="73">
        <v>51208</v>
      </c>
      <c r="DC381" s="73">
        <v>51208</v>
      </c>
      <c r="DD381" s="270">
        <f t="shared" si="198"/>
        <v>51208</v>
      </c>
      <c r="DE381" s="73">
        <v>54333</v>
      </c>
      <c r="DF381" s="73">
        <v>54333</v>
      </c>
      <c r="DG381" s="73">
        <v>54333</v>
      </c>
      <c r="DH381" s="73">
        <v>54333</v>
      </c>
      <c r="DI381" s="73">
        <v>54333</v>
      </c>
      <c r="DJ381" s="73">
        <v>54333</v>
      </c>
      <c r="DK381" s="73">
        <v>54333</v>
      </c>
      <c r="DL381" s="73">
        <v>54333</v>
      </c>
      <c r="DM381" s="73">
        <v>54333</v>
      </c>
      <c r="DN381" s="73">
        <v>54333</v>
      </c>
      <c r="DO381" s="270">
        <f t="shared" si="199"/>
        <v>54333</v>
      </c>
      <c r="DP381" s="73">
        <v>53739</v>
      </c>
      <c r="DQ381" s="73">
        <v>53739</v>
      </c>
      <c r="DR381" s="73">
        <v>53739</v>
      </c>
      <c r="DS381" s="73">
        <v>53739</v>
      </c>
      <c r="DT381" s="73">
        <v>53739</v>
      </c>
      <c r="DU381" s="73">
        <v>53739</v>
      </c>
      <c r="DV381" s="73">
        <v>53739</v>
      </c>
      <c r="DW381" s="73">
        <v>53739</v>
      </c>
      <c r="DX381" s="73">
        <v>53739</v>
      </c>
      <c r="DY381" s="73">
        <v>53739</v>
      </c>
      <c r="DZ381" s="270">
        <f t="shared" si="200"/>
        <v>53739</v>
      </c>
      <c r="EA381" s="73">
        <v>54554</v>
      </c>
      <c r="EB381" s="73">
        <v>54554</v>
      </c>
      <c r="EC381" s="73">
        <v>54554</v>
      </c>
      <c r="ED381" s="73">
        <v>54554</v>
      </c>
      <c r="EE381" s="73">
        <v>54554</v>
      </c>
      <c r="EF381" s="73">
        <v>54554</v>
      </c>
      <c r="EG381" s="73">
        <v>54554</v>
      </c>
      <c r="EH381" s="73">
        <v>54554</v>
      </c>
      <c r="EI381" s="73">
        <v>54554</v>
      </c>
      <c r="EJ381" s="73">
        <v>54554</v>
      </c>
      <c r="EK381" s="270">
        <f t="shared" si="201"/>
        <v>54554</v>
      </c>
      <c r="EM381" s="306">
        <f t="shared" si="202"/>
        <v>54418.933333333334</v>
      </c>
      <c r="EN381" s="144" t="str">
        <f t="shared" si="204"/>
        <v>OK</v>
      </c>
      <c r="EO381" s="144" t="str">
        <f t="shared" si="205"/>
        <v>OK</v>
      </c>
      <c r="EP381" s="144" t="str">
        <f t="shared" si="206"/>
        <v>OK</v>
      </c>
      <c r="EQ381" s="144" t="str">
        <f t="shared" si="207"/>
        <v>OK</v>
      </c>
      <c r="ER381" s="144" t="str">
        <f t="shared" si="208"/>
        <v>OK</v>
      </c>
      <c r="ES381" s="144" t="str">
        <f t="shared" si="209"/>
        <v>OK</v>
      </c>
      <c r="ET381" s="144" t="str">
        <f t="shared" si="210"/>
        <v>OK</v>
      </c>
      <c r="EU381" s="144" t="str">
        <f t="shared" si="211"/>
        <v>OK</v>
      </c>
      <c r="EV381" s="144" t="str">
        <f t="shared" si="212"/>
        <v>OK</v>
      </c>
      <c r="EW381" s="144" t="str">
        <f t="shared" si="213"/>
        <v>OK</v>
      </c>
      <c r="EX381" s="144" t="str">
        <f t="shared" si="214"/>
        <v>XXX</v>
      </c>
      <c r="EY381" s="144" t="str">
        <f t="shared" si="215"/>
        <v>XXX</v>
      </c>
      <c r="EZ381" s="144" t="str">
        <f t="shared" si="216"/>
        <v>OK</v>
      </c>
      <c r="FA381" s="144" t="str">
        <f t="shared" si="217"/>
        <v>OK</v>
      </c>
      <c r="FB381" s="144" t="str">
        <f t="shared" si="218"/>
        <v>OK</v>
      </c>
    </row>
    <row r="382" spans="2:158" ht="14.4" x14ac:dyDescent="0.3">
      <c r="B382" s="144">
        <v>377</v>
      </c>
      <c r="C382" s="68" t="s">
        <v>1009</v>
      </c>
      <c r="D382" s="69" t="s">
        <v>1010</v>
      </c>
      <c r="E382" s="70" t="s">
        <v>263</v>
      </c>
      <c r="F382" s="73">
        <f t="shared" si="219"/>
        <v>4463</v>
      </c>
      <c r="G382" s="73">
        <f t="shared" si="219"/>
        <v>4463</v>
      </c>
      <c r="H382" s="73">
        <f t="shared" si="219"/>
        <v>4463</v>
      </c>
      <c r="I382" s="73">
        <f t="shared" si="219"/>
        <v>4463</v>
      </c>
      <c r="J382" s="37"/>
      <c r="K382" s="73">
        <v>4463</v>
      </c>
      <c r="L382" s="73">
        <v>4463</v>
      </c>
      <c r="M382" s="73">
        <v>4463</v>
      </c>
      <c r="N382" s="73">
        <v>4463</v>
      </c>
      <c r="O382" s="73">
        <v>4463</v>
      </c>
      <c r="P382" s="73">
        <v>4463</v>
      </c>
      <c r="Q382" s="73">
        <v>4463</v>
      </c>
      <c r="R382" s="270">
        <f t="shared" si="187"/>
        <v>4463</v>
      </c>
      <c r="S382" s="73">
        <v>4523</v>
      </c>
      <c r="T382" s="73">
        <v>4523</v>
      </c>
      <c r="U382" s="73">
        <v>4523</v>
      </c>
      <c r="V382" s="73">
        <v>4523</v>
      </c>
      <c r="W382" s="73">
        <v>4523</v>
      </c>
      <c r="X382" s="73">
        <v>4523</v>
      </c>
      <c r="Y382" s="73">
        <v>4523</v>
      </c>
      <c r="Z382" s="73">
        <v>4523</v>
      </c>
      <c r="AA382" s="270">
        <f t="shared" si="188"/>
        <v>4523</v>
      </c>
      <c r="AB382" s="73">
        <v>4755</v>
      </c>
      <c r="AC382" s="73">
        <v>4755</v>
      </c>
      <c r="AD382" s="73">
        <v>4755</v>
      </c>
      <c r="AE382" s="270">
        <f t="shared" si="189"/>
        <v>4755</v>
      </c>
      <c r="AF382" s="73">
        <v>4583</v>
      </c>
      <c r="AG382" s="73">
        <v>4583</v>
      </c>
      <c r="AH382" s="73">
        <v>4583</v>
      </c>
      <c r="AI382" s="73">
        <v>4583</v>
      </c>
      <c r="AJ382" s="73">
        <v>4583</v>
      </c>
      <c r="AK382" s="73">
        <v>4583</v>
      </c>
      <c r="AL382" s="73">
        <v>4583</v>
      </c>
      <c r="AM382" s="73">
        <v>4583</v>
      </c>
      <c r="AN382" s="73">
        <v>4583</v>
      </c>
      <c r="AO382" s="73">
        <v>4583</v>
      </c>
      <c r="AP382" s="73">
        <v>4583</v>
      </c>
      <c r="AQ382" s="73">
        <v>4583</v>
      </c>
      <c r="AR382" s="270">
        <f t="shared" si="190"/>
        <v>4583</v>
      </c>
      <c r="AS382" s="73">
        <v>4729</v>
      </c>
      <c r="AT382" s="73">
        <v>4729</v>
      </c>
      <c r="AU382" s="73">
        <v>4729</v>
      </c>
      <c r="AV382" s="73">
        <v>4729</v>
      </c>
      <c r="AW382" s="73">
        <v>4729</v>
      </c>
      <c r="AX382" s="73">
        <v>4729</v>
      </c>
      <c r="AY382" s="73">
        <v>4729</v>
      </c>
      <c r="AZ382" s="73">
        <v>4729</v>
      </c>
      <c r="BA382" s="270">
        <f t="shared" si="191"/>
        <v>4729</v>
      </c>
      <c r="BB382" s="73">
        <v>4734</v>
      </c>
      <c r="BC382" s="73">
        <v>4734</v>
      </c>
      <c r="BD382" s="73">
        <v>4734</v>
      </c>
      <c r="BE382" s="73">
        <v>4734</v>
      </c>
      <c r="BF382" s="73">
        <v>4734</v>
      </c>
      <c r="BG382" s="73">
        <v>4734</v>
      </c>
      <c r="BH382" s="73">
        <v>4734</v>
      </c>
      <c r="BI382" s="270">
        <f t="shared" si="192"/>
        <v>4734</v>
      </c>
      <c r="BJ382" s="73">
        <v>4516</v>
      </c>
      <c r="BK382" s="73">
        <v>4516</v>
      </c>
      <c r="BL382" s="270">
        <f t="shared" si="193"/>
        <v>4516</v>
      </c>
      <c r="BM382" s="73">
        <v>4461</v>
      </c>
      <c r="BN382" s="73">
        <v>4461</v>
      </c>
      <c r="BO382" s="73">
        <v>4461</v>
      </c>
      <c r="BP382" s="73">
        <v>4461</v>
      </c>
      <c r="BQ382" s="73">
        <v>4461</v>
      </c>
      <c r="BR382" s="73">
        <v>4461</v>
      </c>
      <c r="BS382" s="73">
        <v>4461</v>
      </c>
      <c r="BT382" s="73">
        <v>4461</v>
      </c>
      <c r="BU382" s="73">
        <v>4461</v>
      </c>
      <c r="BV382" s="73">
        <v>4461</v>
      </c>
      <c r="BW382" s="270">
        <f t="shared" si="194"/>
        <v>4461</v>
      </c>
      <c r="BX382" s="73">
        <v>4908</v>
      </c>
      <c r="BY382" s="73">
        <v>4908</v>
      </c>
      <c r="BZ382" s="73">
        <v>4908</v>
      </c>
      <c r="CA382" s="73">
        <v>4908</v>
      </c>
      <c r="CB382" s="73">
        <v>4908</v>
      </c>
      <c r="CC382" s="73">
        <v>4908</v>
      </c>
      <c r="CD382" s="73">
        <v>4908</v>
      </c>
      <c r="CE382" s="73">
        <v>4908</v>
      </c>
      <c r="CF382" s="270">
        <f t="shared" si="195"/>
        <v>4908</v>
      </c>
      <c r="CG382" s="73">
        <v>4436</v>
      </c>
      <c r="CH382" s="73">
        <v>4436</v>
      </c>
      <c r="CI382" s="73">
        <v>4436</v>
      </c>
      <c r="CJ382" s="73">
        <v>4436</v>
      </c>
      <c r="CK382" s="73">
        <v>4436</v>
      </c>
      <c r="CL382" s="73">
        <v>4436</v>
      </c>
      <c r="CM382" s="73">
        <v>4436</v>
      </c>
      <c r="CN382" s="73">
        <v>4436</v>
      </c>
      <c r="CO382" s="73">
        <v>4436</v>
      </c>
      <c r="CP382" s="270">
        <f t="shared" si="196"/>
        <v>4436</v>
      </c>
      <c r="CQ382" s="73">
        <v>4474</v>
      </c>
      <c r="CR382" s="73">
        <v>4474</v>
      </c>
      <c r="CS382" s="73">
        <v>4474</v>
      </c>
      <c r="CT382" s="73">
        <v>4474</v>
      </c>
      <c r="CU382" s="73">
        <v>4474</v>
      </c>
      <c r="CV382" s="73">
        <v>4474</v>
      </c>
      <c r="CW382" s="73">
        <v>4474</v>
      </c>
      <c r="CX382" s="73">
        <v>4474</v>
      </c>
      <c r="CY382" s="73">
        <v>4474</v>
      </c>
      <c r="CZ382" s="73">
        <v>4474</v>
      </c>
      <c r="DA382" s="270">
        <f t="shared" si="197"/>
        <v>4474</v>
      </c>
      <c r="DB382" s="73">
        <v>4263</v>
      </c>
      <c r="DC382" s="73">
        <v>4263</v>
      </c>
      <c r="DD382" s="270">
        <f t="shared" si="198"/>
        <v>4263</v>
      </c>
      <c r="DE382" s="73">
        <v>4557</v>
      </c>
      <c r="DF382" s="73">
        <v>4557</v>
      </c>
      <c r="DG382" s="73">
        <v>4557</v>
      </c>
      <c r="DH382" s="73">
        <v>4557</v>
      </c>
      <c r="DI382" s="73">
        <v>4557</v>
      </c>
      <c r="DJ382" s="73">
        <v>4557</v>
      </c>
      <c r="DK382" s="73">
        <v>4557</v>
      </c>
      <c r="DL382" s="73">
        <v>4557</v>
      </c>
      <c r="DM382" s="73">
        <v>4557</v>
      </c>
      <c r="DN382" s="73">
        <v>4557</v>
      </c>
      <c r="DO382" s="270">
        <f t="shared" si="199"/>
        <v>4557</v>
      </c>
      <c r="DP382" s="73">
        <v>4501</v>
      </c>
      <c r="DQ382" s="73">
        <v>4501</v>
      </c>
      <c r="DR382" s="73">
        <v>4501</v>
      </c>
      <c r="DS382" s="73">
        <v>4501</v>
      </c>
      <c r="DT382" s="73">
        <v>4501</v>
      </c>
      <c r="DU382" s="73">
        <v>4501</v>
      </c>
      <c r="DV382" s="73">
        <v>4501</v>
      </c>
      <c r="DW382" s="73">
        <v>4501</v>
      </c>
      <c r="DX382" s="73">
        <v>4501</v>
      </c>
      <c r="DY382" s="73">
        <v>4501</v>
      </c>
      <c r="DZ382" s="270">
        <f t="shared" si="200"/>
        <v>4501</v>
      </c>
      <c r="EA382" s="73">
        <v>4578</v>
      </c>
      <c r="EB382" s="73">
        <v>4578</v>
      </c>
      <c r="EC382" s="73">
        <v>4578</v>
      </c>
      <c r="ED382" s="73">
        <v>4578</v>
      </c>
      <c r="EE382" s="73">
        <v>4578</v>
      </c>
      <c r="EF382" s="73">
        <v>4578</v>
      </c>
      <c r="EG382" s="73">
        <v>4578</v>
      </c>
      <c r="EH382" s="73">
        <v>4578</v>
      </c>
      <c r="EI382" s="73">
        <v>4578</v>
      </c>
      <c r="EJ382" s="73">
        <v>4578</v>
      </c>
      <c r="EK382" s="270">
        <f t="shared" si="201"/>
        <v>4578</v>
      </c>
      <c r="EM382" s="306">
        <f t="shared" si="202"/>
        <v>4565.3999999999996</v>
      </c>
      <c r="EN382" s="144" t="str">
        <f t="shared" si="204"/>
        <v>OK</v>
      </c>
      <c r="EO382" s="144" t="str">
        <f t="shared" si="205"/>
        <v>OK</v>
      </c>
      <c r="EP382" s="144" t="str">
        <f t="shared" si="206"/>
        <v>OK</v>
      </c>
      <c r="EQ382" s="144" t="str">
        <f t="shared" si="207"/>
        <v>OK</v>
      </c>
      <c r="ER382" s="144" t="str">
        <f t="shared" si="208"/>
        <v>OK</v>
      </c>
      <c r="ES382" s="144" t="str">
        <f t="shared" si="209"/>
        <v>OK</v>
      </c>
      <c r="ET382" s="144" t="str">
        <f t="shared" si="210"/>
        <v>OK</v>
      </c>
      <c r="EU382" s="144" t="str">
        <f t="shared" si="211"/>
        <v>OK</v>
      </c>
      <c r="EV382" s="144" t="str">
        <f t="shared" si="212"/>
        <v>OK</v>
      </c>
      <c r="EW382" s="144" t="str">
        <f t="shared" si="213"/>
        <v>OK</v>
      </c>
      <c r="EX382" s="144" t="str">
        <f t="shared" si="214"/>
        <v>XXX</v>
      </c>
      <c r="EY382" s="144" t="str">
        <f t="shared" si="215"/>
        <v>XXX</v>
      </c>
      <c r="EZ382" s="144" t="str">
        <f t="shared" si="216"/>
        <v>OK</v>
      </c>
      <c r="FA382" s="144" t="str">
        <f t="shared" si="217"/>
        <v>OK</v>
      </c>
      <c r="FB382" s="144" t="str">
        <f t="shared" si="218"/>
        <v>OK</v>
      </c>
    </row>
    <row r="383" spans="2:158" ht="14.4" x14ac:dyDescent="0.3">
      <c r="B383" s="144">
        <v>378</v>
      </c>
      <c r="C383" s="68" t="s">
        <v>1011</v>
      </c>
      <c r="D383" s="69" t="s">
        <v>1012</v>
      </c>
      <c r="E383" s="70" t="s">
        <v>263</v>
      </c>
      <c r="F383" s="73">
        <f t="shared" si="219"/>
        <v>7013</v>
      </c>
      <c r="G383" s="73">
        <f t="shared" si="219"/>
        <v>7013</v>
      </c>
      <c r="H383" s="73">
        <f t="shared" si="219"/>
        <v>7013</v>
      </c>
      <c r="I383" s="73">
        <f t="shared" si="219"/>
        <v>7013</v>
      </c>
      <c r="J383" s="37"/>
      <c r="K383" s="73">
        <v>7013</v>
      </c>
      <c r="L383" s="73">
        <v>7013</v>
      </c>
      <c r="M383" s="73">
        <v>7013</v>
      </c>
      <c r="N383" s="73">
        <v>7013</v>
      </c>
      <c r="O383" s="73">
        <v>7013</v>
      </c>
      <c r="P383" s="73">
        <v>7013</v>
      </c>
      <c r="Q383" s="73">
        <v>7013</v>
      </c>
      <c r="R383" s="270">
        <f t="shared" si="187"/>
        <v>7013</v>
      </c>
      <c r="S383" s="73">
        <v>7114</v>
      </c>
      <c r="T383" s="73">
        <v>7114</v>
      </c>
      <c r="U383" s="73">
        <v>7114</v>
      </c>
      <c r="V383" s="73">
        <v>7114</v>
      </c>
      <c r="W383" s="73">
        <v>7114</v>
      </c>
      <c r="X383" s="73">
        <v>7114</v>
      </c>
      <c r="Y383" s="73">
        <v>7114</v>
      </c>
      <c r="Z383" s="73">
        <v>7114</v>
      </c>
      <c r="AA383" s="270">
        <f t="shared" si="188"/>
        <v>7114</v>
      </c>
      <c r="AB383" s="73">
        <v>7506</v>
      </c>
      <c r="AC383" s="73">
        <v>7506</v>
      </c>
      <c r="AD383" s="73">
        <v>7506</v>
      </c>
      <c r="AE383" s="270">
        <f t="shared" si="189"/>
        <v>7506</v>
      </c>
      <c r="AF383" s="73">
        <v>7216</v>
      </c>
      <c r="AG383" s="73">
        <v>7216</v>
      </c>
      <c r="AH383" s="73">
        <v>7216</v>
      </c>
      <c r="AI383" s="73">
        <v>7216</v>
      </c>
      <c r="AJ383" s="73">
        <v>7216</v>
      </c>
      <c r="AK383" s="73">
        <v>7216</v>
      </c>
      <c r="AL383" s="73">
        <v>7216</v>
      </c>
      <c r="AM383" s="73">
        <v>7216</v>
      </c>
      <c r="AN383" s="73">
        <v>7216</v>
      </c>
      <c r="AO383" s="73">
        <v>7216</v>
      </c>
      <c r="AP383" s="73">
        <v>7216</v>
      </c>
      <c r="AQ383" s="73">
        <v>7216</v>
      </c>
      <c r="AR383" s="270">
        <f t="shared" si="190"/>
        <v>7216</v>
      </c>
      <c r="AS383" s="73">
        <v>7463</v>
      </c>
      <c r="AT383" s="73">
        <v>7463</v>
      </c>
      <c r="AU383" s="73">
        <v>7463</v>
      </c>
      <c r="AV383" s="73">
        <v>7463</v>
      </c>
      <c r="AW383" s="73">
        <v>7463</v>
      </c>
      <c r="AX383" s="73">
        <v>7463</v>
      </c>
      <c r="AY383" s="73">
        <v>7463</v>
      </c>
      <c r="AZ383" s="73">
        <v>7463</v>
      </c>
      <c r="BA383" s="270">
        <f t="shared" si="191"/>
        <v>7463</v>
      </c>
      <c r="BB383" s="73">
        <v>7471</v>
      </c>
      <c r="BC383" s="73">
        <v>7471</v>
      </c>
      <c r="BD383" s="73">
        <v>7471</v>
      </c>
      <c r="BE383" s="73">
        <v>7471</v>
      </c>
      <c r="BF383" s="73">
        <v>7471</v>
      </c>
      <c r="BG383" s="73">
        <v>7471</v>
      </c>
      <c r="BH383" s="73">
        <v>7471</v>
      </c>
      <c r="BI383" s="270">
        <f t="shared" si="192"/>
        <v>7471</v>
      </c>
      <c r="BJ383" s="73">
        <v>7103</v>
      </c>
      <c r="BK383" s="73">
        <v>7103</v>
      </c>
      <c r="BL383" s="270">
        <f t="shared" si="193"/>
        <v>7103</v>
      </c>
      <c r="BM383" s="73">
        <v>7009</v>
      </c>
      <c r="BN383" s="73">
        <v>7009</v>
      </c>
      <c r="BO383" s="73">
        <v>7009</v>
      </c>
      <c r="BP383" s="73">
        <v>7009</v>
      </c>
      <c r="BQ383" s="73">
        <v>7009</v>
      </c>
      <c r="BR383" s="73">
        <v>7009</v>
      </c>
      <c r="BS383" s="73">
        <v>7009</v>
      </c>
      <c r="BT383" s="73">
        <v>7009</v>
      </c>
      <c r="BU383" s="73">
        <v>7009</v>
      </c>
      <c r="BV383" s="73">
        <v>7009</v>
      </c>
      <c r="BW383" s="270">
        <f t="shared" si="194"/>
        <v>7009</v>
      </c>
      <c r="BX383" s="73">
        <v>7766</v>
      </c>
      <c r="BY383" s="73">
        <v>7766</v>
      </c>
      <c r="BZ383" s="73">
        <v>7766</v>
      </c>
      <c r="CA383" s="73">
        <v>7766</v>
      </c>
      <c r="CB383" s="73">
        <v>7766</v>
      </c>
      <c r="CC383" s="73">
        <v>7766</v>
      </c>
      <c r="CD383" s="73">
        <v>7766</v>
      </c>
      <c r="CE383" s="73">
        <v>7766</v>
      </c>
      <c r="CF383" s="270">
        <f t="shared" si="195"/>
        <v>7766</v>
      </c>
      <c r="CG383" s="73">
        <v>6967</v>
      </c>
      <c r="CH383" s="73">
        <v>6967</v>
      </c>
      <c r="CI383" s="73">
        <v>6967</v>
      </c>
      <c r="CJ383" s="73">
        <v>6967</v>
      </c>
      <c r="CK383" s="73">
        <v>6967</v>
      </c>
      <c r="CL383" s="73">
        <v>6967</v>
      </c>
      <c r="CM383" s="73">
        <v>6967</v>
      </c>
      <c r="CN383" s="73">
        <v>6967</v>
      </c>
      <c r="CO383" s="73">
        <v>6967</v>
      </c>
      <c r="CP383" s="270">
        <f t="shared" si="196"/>
        <v>6967</v>
      </c>
      <c r="CQ383" s="73">
        <v>7032</v>
      </c>
      <c r="CR383" s="73">
        <v>7032</v>
      </c>
      <c r="CS383" s="73">
        <v>7032</v>
      </c>
      <c r="CT383" s="73">
        <v>7032</v>
      </c>
      <c r="CU383" s="73">
        <v>7032</v>
      </c>
      <c r="CV383" s="73">
        <v>7032</v>
      </c>
      <c r="CW383" s="73">
        <v>7032</v>
      </c>
      <c r="CX383" s="73">
        <v>7032</v>
      </c>
      <c r="CY383" s="73">
        <v>7032</v>
      </c>
      <c r="CZ383" s="73">
        <v>7032</v>
      </c>
      <c r="DA383" s="270">
        <f t="shared" si="197"/>
        <v>7032</v>
      </c>
      <c r="DB383" s="73">
        <v>6674</v>
      </c>
      <c r="DC383" s="73">
        <v>6674</v>
      </c>
      <c r="DD383" s="270">
        <f t="shared" si="198"/>
        <v>6674</v>
      </c>
      <c r="DE383" s="73">
        <v>7172</v>
      </c>
      <c r="DF383" s="73">
        <v>7172</v>
      </c>
      <c r="DG383" s="73">
        <v>7172</v>
      </c>
      <c r="DH383" s="73">
        <v>7172</v>
      </c>
      <c r="DI383" s="73">
        <v>7172</v>
      </c>
      <c r="DJ383" s="73">
        <v>7172</v>
      </c>
      <c r="DK383" s="73">
        <v>7172</v>
      </c>
      <c r="DL383" s="73">
        <v>7172</v>
      </c>
      <c r="DM383" s="73">
        <v>7172</v>
      </c>
      <c r="DN383" s="73">
        <v>7172</v>
      </c>
      <c r="DO383" s="270">
        <f t="shared" si="199"/>
        <v>7172</v>
      </c>
      <c r="DP383" s="73">
        <v>7077</v>
      </c>
      <c r="DQ383" s="73">
        <v>7077</v>
      </c>
      <c r="DR383" s="73">
        <v>7077</v>
      </c>
      <c r="DS383" s="73">
        <v>7077</v>
      </c>
      <c r="DT383" s="73">
        <v>7077</v>
      </c>
      <c r="DU383" s="73">
        <v>7077</v>
      </c>
      <c r="DV383" s="73">
        <v>7077</v>
      </c>
      <c r="DW383" s="73">
        <v>7077</v>
      </c>
      <c r="DX383" s="73">
        <v>7077</v>
      </c>
      <c r="DY383" s="73">
        <v>7077</v>
      </c>
      <c r="DZ383" s="270">
        <f t="shared" si="200"/>
        <v>7077</v>
      </c>
      <c r="EA383" s="73">
        <v>7208</v>
      </c>
      <c r="EB383" s="73">
        <v>7208</v>
      </c>
      <c r="EC383" s="73">
        <v>7208</v>
      </c>
      <c r="ED383" s="73">
        <v>7208</v>
      </c>
      <c r="EE383" s="73">
        <v>7208</v>
      </c>
      <c r="EF383" s="73">
        <v>7208</v>
      </c>
      <c r="EG383" s="73">
        <v>7208</v>
      </c>
      <c r="EH383" s="73">
        <v>7208</v>
      </c>
      <c r="EI383" s="73">
        <v>7208</v>
      </c>
      <c r="EJ383" s="73">
        <v>7208</v>
      </c>
      <c r="EK383" s="270">
        <f t="shared" si="201"/>
        <v>7208</v>
      </c>
      <c r="EM383" s="306">
        <f t="shared" si="202"/>
        <v>7186.0666666666666</v>
      </c>
      <c r="EN383" s="144" t="str">
        <f t="shared" si="204"/>
        <v>OK</v>
      </c>
      <c r="EO383" s="144" t="str">
        <f t="shared" si="205"/>
        <v>OK</v>
      </c>
      <c r="EP383" s="144" t="str">
        <f t="shared" si="206"/>
        <v>OK</v>
      </c>
      <c r="EQ383" s="144" t="str">
        <f t="shared" si="207"/>
        <v>OK</v>
      </c>
      <c r="ER383" s="144" t="str">
        <f t="shared" si="208"/>
        <v>OK</v>
      </c>
      <c r="ES383" s="144" t="str">
        <f t="shared" si="209"/>
        <v>OK</v>
      </c>
      <c r="ET383" s="144" t="str">
        <f t="shared" si="210"/>
        <v>OK</v>
      </c>
      <c r="EU383" s="144" t="str">
        <f t="shared" si="211"/>
        <v>OK</v>
      </c>
      <c r="EV383" s="144" t="str">
        <f t="shared" si="212"/>
        <v>OK</v>
      </c>
      <c r="EW383" s="144" t="str">
        <f t="shared" si="213"/>
        <v>OK</v>
      </c>
      <c r="EX383" s="144" t="str">
        <f t="shared" si="214"/>
        <v>XXX</v>
      </c>
      <c r="EY383" s="144" t="str">
        <f t="shared" si="215"/>
        <v>XXX</v>
      </c>
      <c r="EZ383" s="144" t="str">
        <f t="shared" si="216"/>
        <v>OK</v>
      </c>
      <c r="FA383" s="144" t="str">
        <f t="shared" si="217"/>
        <v>OK</v>
      </c>
      <c r="FB383" s="144" t="str">
        <f t="shared" si="218"/>
        <v>OK</v>
      </c>
    </row>
    <row r="384" spans="2:158" ht="14.4" x14ac:dyDescent="0.3">
      <c r="B384" s="144">
        <v>379</v>
      </c>
      <c r="C384" s="68" t="s">
        <v>1013</v>
      </c>
      <c r="D384" s="69" t="s">
        <v>1014</v>
      </c>
      <c r="E384" s="70" t="s">
        <v>258</v>
      </c>
      <c r="F384" s="73">
        <f t="shared" si="219"/>
        <v>1089316</v>
      </c>
      <c r="G384" s="73">
        <f t="shared" si="219"/>
        <v>1089316</v>
      </c>
      <c r="H384" s="73">
        <f t="shared" si="219"/>
        <v>1089316</v>
      </c>
      <c r="I384" s="73">
        <f t="shared" si="219"/>
        <v>1089316</v>
      </c>
      <c r="J384" s="37"/>
      <c r="K384" s="73">
        <v>1089316</v>
      </c>
      <c r="L384" s="73">
        <v>1089316</v>
      </c>
      <c r="M384" s="73">
        <v>1089316</v>
      </c>
      <c r="N384" s="73">
        <v>1089316</v>
      </c>
      <c r="O384" s="73">
        <v>1089316</v>
      </c>
      <c r="P384" s="73">
        <v>1089316</v>
      </c>
      <c r="Q384" s="73">
        <v>1089316</v>
      </c>
      <c r="R384" s="270">
        <f t="shared" si="187"/>
        <v>1089316</v>
      </c>
      <c r="S384" s="73">
        <v>1104095</v>
      </c>
      <c r="T384" s="73">
        <v>1104095</v>
      </c>
      <c r="U384" s="73">
        <v>1104095</v>
      </c>
      <c r="V384" s="73">
        <v>1104095</v>
      </c>
      <c r="W384" s="73">
        <v>1104095</v>
      </c>
      <c r="X384" s="73">
        <v>1104095</v>
      </c>
      <c r="Y384" s="73">
        <v>1104095</v>
      </c>
      <c r="Z384" s="73">
        <v>1104095</v>
      </c>
      <c r="AA384" s="270">
        <f t="shared" si="188"/>
        <v>1104095</v>
      </c>
      <c r="AB384" s="73">
        <v>1161186</v>
      </c>
      <c r="AC384" s="73">
        <v>1161186</v>
      </c>
      <c r="AD384" s="73">
        <v>1161186</v>
      </c>
      <c r="AE384" s="270">
        <f t="shared" si="189"/>
        <v>1161186</v>
      </c>
      <c r="AF384" s="73">
        <v>1118875</v>
      </c>
      <c r="AG384" s="73">
        <v>1118875</v>
      </c>
      <c r="AH384" s="73">
        <v>1118875</v>
      </c>
      <c r="AI384" s="73">
        <v>1118875</v>
      </c>
      <c r="AJ384" s="73">
        <v>1118875</v>
      </c>
      <c r="AK384" s="73">
        <v>1118875</v>
      </c>
      <c r="AL384" s="73">
        <v>1118875</v>
      </c>
      <c r="AM384" s="73">
        <v>1118875</v>
      </c>
      <c r="AN384" s="73">
        <v>1118875</v>
      </c>
      <c r="AO384" s="73">
        <v>1118875</v>
      </c>
      <c r="AP384" s="73">
        <v>1118875</v>
      </c>
      <c r="AQ384" s="73">
        <v>1118875</v>
      </c>
      <c r="AR384" s="270">
        <f t="shared" si="190"/>
        <v>1118875</v>
      </c>
      <c r="AS384" s="73">
        <v>1154937</v>
      </c>
      <c r="AT384" s="73">
        <v>1154937</v>
      </c>
      <c r="AU384" s="73">
        <v>1154937</v>
      </c>
      <c r="AV384" s="73">
        <v>1154937</v>
      </c>
      <c r="AW384" s="73">
        <v>1154937</v>
      </c>
      <c r="AX384" s="73">
        <v>1154937</v>
      </c>
      <c r="AY384" s="73">
        <v>1154937</v>
      </c>
      <c r="AZ384" s="73">
        <v>1154937</v>
      </c>
      <c r="BA384" s="270">
        <f t="shared" si="191"/>
        <v>1154937</v>
      </c>
      <c r="BB384" s="73">
        <v>1156033</v>
      </c>
      <c r="BC384" s="73">
        <v>1156033</v>
      </c>
      <c r="BD384" s="73">
        <v>1156033</v>
      </c>
      <c r="BE384" s="73">
        <v>1156033</v>
      </c>
      <c r="BF384" s="73">
        <v>1156033</v>
      </c>
      <c r="BG384" s="73">
        <v>1156033</v>
      </c>
      <c r="BH384" s="73">
        <v>1156033</v>
      </c>
      <c r="BI384" s="270">
        <f t="shared" si="192"/>
        <v>1156033</v>
      </c>
      <c r="BJ384" s="73">
        <v>1102406</v>
      </c>
      <c r="BK384" s="73">
        <v>1102406</v>
      </c>
      <c r="BL384" s="270">
        <f t="shared" si="193"/>
        <v>1102406</v>
      </c>
      <c r="BM384" s="73">
        <v>1088726</v>
      </c>
      <c r="BN384" s="73">
        <v>1088726</v>
      </c>
      <c r="BO384" s="73">
        <v>1088726</v>
      </c>
      <c r="BP384" s="73">
        <v>1088726</v>
      </c>
      <c r="BQ384" s="73">
        <v>1088726</v>
      </c>
      <c r="BR384" s="73">
        <v>1088726</v>
      </c>
      <c r="BS384" s="73">
        <v>1088726</v>
      </c>
      <c r="BT384" s="73">
        <v>1088726</v>
      </c>
      <c r="BU384" s="73">
        <v>1088726</v>
      </c>
      <c r="BV384" s="73">
        <v>1088726</v>
      </c>
      <c r="BW384" s="270">
        <f t="shared" si="194"/>
        <v>1088726</v>
      </c>
      <c r="BX384" s="73">
        <v>1198935</v>
      </c>
      <c r="BY384" s="73">
        <v>1198935</v>
      </c>
      <c r="BZ384" s="73">
        <v>1198935</v>
      </c>
      <c r="CA384" s="73">
        <v>1198935</v>
      </c>
      <c r="CB384" s="73">
        <v>1198935</v>
      </c>
      <c r="CC384" s="73">
        <v>1198935</v>
      </c>
      <c r="CD384" s="73">
        <v>1198935</v>
      </c>
      <c r="CE384" s="73">
        <v>1198935</v>
      </c>
      <c r="CF384" s="270">
        <f t="shared" si="195"/>
        <v>1198935</v>
      </c>
      <c r="CG384" s="73">
        <v>1082663</v>
      </c>
      <c r="CH384" s="73">
        <v>1082663</v>
      </c>
      <c r="CI384" s="73">
        <v>1082663</v>
      </c>
      <c r="CJ384" s="73">
        <v>1082663</v>
      </c>
      <c r="CK384" s="73">
        <v>1082663</v>
      </c>
      <c r="CL384" s="73">
        <v>1082663</v>
      </c>
      <c r="CM384" s="73">
        <v>1082663</v>
      </c>
      <c r="CN384" s="73">
        <v>1082663</v>
      </c>
      <c r="CO384" s="73">
        <v>1082663</v>
      </c>
      <c r="CP384" s="270">
        <f t="shared" si="196"/>
        <v>1082663</v>
      </c>
      <c r="CQ384" s="73">
        <v>1092103</v>
      </c>
      <c r="CR384" s="73">
        <v>1092103</v>
      </c>
      <c r="CS384" s="73">
        <v>1092103</v>
      </c>
      <c r="CT384" s="73">
        <v>1092103</v>
      </c>
      <c r="CU384" s="73">
        <v>1092103</v>
      </c>
      <c r="CV384" s="73">
        <v>1092103</v>
      </c>
      <c r="CW384" s="73">
        <v>1092103</v>
      </c>
      <c r="CX384" s="73">
        <v>1092103</v>
      </c>
      <c r="CY384" s="73">
        <v>1092103</v>
      </c>
      <c r="CZ384" s="73">
        <v>1092103</v>
      </c>
      <c r="DA384" s="270">
        <f t="shared" si="197"/>
        <v>1092103</v>
      </c>
      <c r="DB384" s="73">
        <v>1039996</v>
      </c>
      <c r="DC384" s="73">
        <v>1039996</v>
      </c>
      <c r="DD384" s="270">
        <f t="shared" si="198"/>
        <v>1039996</v>
      </c>
      <c r="DE384" s="73">
        <v>1112569</v>
      </c>
      <c r="DF384" s="73">
        <v>1112569</v>
      </c>
      <c r="DG384" s="73">
        <v>1112569</v>
      </c>
      <c r="DH384" s="73">
        <v>1112569</v>
      </c>
      <c r="DI384" s="73">
        <v>1112569</v>
      </c>
      <c r="DJ384" s="73">
        <v>1112569</v>
      </c>
      <c r="DK384" s="73">
        <v>1112569</v>
      </c>
      <c r="DL384" s="73">
        <v>1112569</v>
      </c>
      <c r="DM384" s="73">
        <v>1112569</v>
      </c>
      <c r="DN384" s="73">
        <v>1112569</v>
      </c>
      <c r="DO384" s="270">
        <f t="shared" si="199"/>
        <v>1112569</v>
      </c>
      <c r="DP384" s="73">
        <v>1098762</v>
      </c>
      <c r="DQ384" s="73">
        <v>1098762</v>
      </c>
      <c r="DR384" s="73">
        <v>1098762</v>
      </c>
      <c r="DS384" s="73">
        <v>1098762</v>
      </c>
      <c r="DT384" s="73">
        <v>1098762</v>
      </c>
      <c r="DU384" s="73">
        <v>1098762</v>
      </c>
      <c r="DV384" s="73">
        <v>1098762</v>
      </c>
      <c r="DW384" s="73">
        <v>1098762</v>
      </c>
      <c r="DX384" s="73">
        <v>1098762</v>
      </c>
      <c r="DY384" s="73">
        <v>1098762</v>
      </c>
      <c r="DZ384" s="270">
        <f t="shared" si="200"/>
        <v>1098762</v>
      </c>
      <c r="EA384" s="73">
        <v>1117692</v>
      </c>
      <c r="EB384" s="73">
        <v>1117692</v>
      </c>
      <c r="EC384" s="73">
        <v>1117692</v>
      </c>
      <c r="ED384" s="73">
        <v>1117692</v>
      </c>
      <c r="EE384" s="73">
        <v>1117692</v>
      </c>
      <c r="EF384" s="73">
        <v>1117692</v>
      </c>
      <c r="EG384" s="73">
        <v>1117692</v>
      </c>
      <c r="EH384" s="73">
        <v>1117692</v>
      </c>
      <c r="EI384" s="73">
        <v>1117692</v>
      </c>
      <c r="EJ384" s="73">
        <v>1117692</v>
      </c>
      <c r="EK384" s="270">
        <f t="shared" si="201"/>
        <v>1117692</v>
      </c>
      <c r="EM384" s="306">
        <f t="shared" si="202"/>
        <v>1114552.9333333333</v>
      </c>
      <c r="EN384" s="144" t="str">
        <f t="shared" si="204"/>
        <v>OK</v>
      </c>
      <c r="EO384" s="144" t="str">
        <f t="shared" si="205"/>
        <v>OK</v>
      </c>
      <c r="EP384" s="144" t="str">
        <f t="shared" si="206"/>
        <v>OK</v>
      </c>
      <c r="EQ384" s="144" t="str">
        <f t="shared" si="207"/>
        <v>OK</v>
      </c>
      <c r="ER384" s="144" t="str">
        <f t="shared" si="208"/>
        <v>OK</v>
      </c>
      <c r="ES384" s="144" t="str">
        <f t="shared" si="209"/>
        <v>OK</v>
      </c>
      <c r="ET384" s="144" t="str">
        <f t="shared" si="210"/>
        <v>OK</v>
      </c>
      <c r="EU384" s="144" t="str">
        <f t="shared" si="211"/>
        <v>OK</v>
      </c>
      <c r="EV384" s="144" t="str">
        <f t="shared" si="212"/>
        <v>OK</v>
      </c>
      <c r="EW384" s="144" t="str">
        <f t="shared" si="213"/>
        <v>OK</v>
      </c>
      <c r="EX384" s="144" t="str">
        <f t="shared" si="214"/>
        <v>XXX</v>
      </c>
      <c r="EY384" s="144" t="str">
        <f t="shared" si="215"/>
        <v>XXX</v>
      </c>
      <c r="EZ384" s="144" t="str">
        <f t="shared" si="216"/>
        <v>OK</v>
      </c>
      <c r="FA384" s="144" t="str">
        <f t="shared" si="217"/>
        <v>OK</v>
      </c>
      <c r="FB384" s="144" t="str">
        <f t="shared" si="218"/>
        <v>OK</v>
      </c>
    </row>
    <row r="385" spans="2:158" ht="14.4" x14ac:dyDescent="0.3">
      <c r="B385" s="144">
        <v>380</v>
      </c>
      <c r="C385" s="68" t="s">
        <v>1015</v>
      </c>
      <c r="D385" s="69" t="s">
        <v>1016</v>
      </c>
      <c r="E385" s="70" t="s">
        <v>258</v>
      </c>
      <c r="F385" s="73">
        <f t="shared" ref="F385:I404" si="220">INDEX($K385:$EK385,MATCH(F$4,$K$4:$EK$4,0))</f>
        <v>834869</v>
      </c>
      <c r="G385" s="73">
        <f t="shared" si="220"/>
        <v>834869</v>
      </c>
      <c r="H385" s="73">
        <f t="shared" si="220"/>
        <v>834869</v>
      </c>
      <c r="I385" s="73">
        <f t="shared" si="220"/>
        <v>834869</v>
      </c>
      <c r="J385" s="37"/>
      <c r="K385" s="73">
        <v>834869</v>
      </c>
      <c r="L385" s="73">
        <v>834869</v>
      </c>
      <c r="M385" s="73">
        <v>834869</v>
      </c>
      <c r="N385" s="73">
        <v>834869</v>
      </c>
      <c r="O385" s="73">
        <v>834869</v>
      </c>
      <c r="P385" s="73">
        <v>834869</v>
      </c>
      <c r="Q385" s="73">
        <v>834869</v>
      </c>
      <c r="R385" s="270">
        <f t="shared" si="187"/>
        <v>834869</v>
      </c>
      <c r="S385" s="73">
        <v>845483</v>
      </c>
      <c r="T385" s="73">
        <v>845483</v>
      </c>
      <c r="U385" s="73">
        <v>845483</v>
      </c>
      <c r="V385" s="73">
        <v>845483</v>
      </c>
      <c r="W385" s="73">
        <v>845483</v>
      </c>
      <c r="X385" s="73">
        <v>845483</v>
      </c>
      <c r="Y385" s="73">
        <v>845483</v>
      </c>
      <c r="Z385" s="73">
        <v>845483</v>
      </c>
      <c r="AA385" s="270">
        <f t="shared" si="188"/>
        <v>845483</v>
      </c>
      <c r="AB385" s="73">
        <v>886485</v>
      </c>
      <c r="AC385" s="73">
        <v>886485</v>
      </c>
      <c r="AD385" s="73">
        <v>886485</v>
      </c>
      <c r="AE385" s="270">
        <f t="shared" si="189"/>
        <v>886485</v>
      </c>
      <c r="AF385" s="73">
        <v>856098</v>
      </c>
      <c r="AG385" s="73">
        <v>856098</v>
      </c>
      <c r="AH385" s="73">
        <v>856098</v>
      </c>
      <c r="AI385" s="73">
        <v>856098</v>
      </c>
      <c r="AJ385" s="73">
        <v>856098</v>
      </c>
      <c r="AK385" s="73">
        <v>856098</v>
      </c>
      <c r="AL385" s="73">
        <v>856098</v>
      </c>
      <c r="AM385" s="73">
        <v>856098</v>
      </c>
      <c r="AN385" s="73">
        <v>856098</v>
      </c>
      <c r="AO385" s="73">
        <v>856098</v>
      </c>
      <c r="AP385" s="73">
        <v>856098</v>
      </c>
      <c r="AQ385" s="73">
        <v>856098</v>
      </c>
      <c r="AR385" s="270">
        <f t="shared" si="190"/>
        <v>856098</v>
      </c>
      <c r="AS385" s="73">
        <v>881997</v>
      </c>
      <c r="AT385" s="73">
        <v>881997</v>
      </c>
      <c r="AU385" s="73">
        <v>881997</v>
      </c>
      <c r="AV385" s="73">
        <v>881997</v>
      </c>
      <c r="AW385" s="73">
        <v>881997</v>
      </c>
      <c r="AX385" s="73">
        <v>881997</v>
      </c>
      <c r="AY385" s="73">
        <v>881997</v>
      </c>
      <c r="AZ385" s="73">
        <v>881997</v>
      </c>
      <c r="BA385" s="270">
        <f t="shared" si="191"/>
        <v>881997</v>
      </c>
      <c r="BB385" s="73">
        <v>882784</v>
      </c>
      <c r="BC385" s="73">
        <v>882784</v>
      </c>
      <c r="BD385" s="73">
        <v>882784</v>
      </c>
      <c r="BE385" s="73">
        <v>882784</v>
      </c>
      <c r="BF385" s="73">
        <v>882784</v>
      </c>
      <c r="BG385" s="73">
        <v>882784</v>
      </c>
      <c r="BH385" s="73">
        <v>882784</v>
      </c>
      <c r="BI385" s="270">
        <f t="shared" si="192"/>
        <v>882784</v>
      </c>
      <c r="BJ385" s="73">
        <v>844270</v>
      </c>
      <c r="BK385" s="73">
        <v>844270</v>
      </c>
      <c r="BL385" s="270">
        <f t="shared" si="193"/>
        <v>844270</v>
      </c>
      <c r="BM385" s="73">
        <v>834445</v>
      </c>
      <c r="BN385" s="73">
        <v>834445</v>
      </c>
      <c r="BO385" s="73">
        <v>834445</v>
      </c>
      <c r="BP385" s="73">
        <v>834445</v>
      </c>
      <c r="BQ385" s="73">
        <v>834445</v>
      </c>
      <c r="BR385" s="73">
        <v>834445</v>
      </c>
      <c r="BS385" s="73">
        <v>834445</v>
      </c>
      <c r="BT385" s="73">
        <v>834445</v>
      </c>
      <c r="BU385" s="73">
        <v>834445</v>
      </c>
      <c r="BV385" s="73">
        <v>834445</v>
      </c>
      <c r="BW385" s="270">
        <f t="shared" si="194"/>
        <v>834445</v>
      </c>
      <c r="BX385" s="73">
        <v>913595</v>
      </c>
      <c r="BY385" s="73">
        <v>913595</v>
      </c>
      <c r="BZ385" s="73">
        <v>913595</v>
      </c>
      <c r="CA385" s="73">
        <v>913595</v>
      </c>
      <c r="CB385" s="73">
        <v>913595</v>
      </c>
      <c r="CC385" s="73">
        <v>913595</v>
      </c>
      <c r="CD385" s="73">
        <v>913595</v>
      </c>
      <c r="CE385" s="73">
        <v>913595</v>
      </c>
      <c r="CF385" s="270">
        <f t="shared" si="195"/>
        <v>913595</v>
      </c>
      <c r="CG385" s="73">
        <v>830091</v>
      </c>
      <c r="CH385" s="73">
        <v>830091</v>
      </c>
      <c r="CI385" s="73">
        <v>830091</v>
      </c>
      <c r="CJ385" s="73">
        <v>830091</v>
      </c>
      <c r="CK385" s="73">
        <v>830091</v>
      </c>
      <c r="CL385" s="73">
        <v>830091</v>
      </c>
      <c r="CM385" s="73">
        <v>830091</v>
      </c>
      <c r="CN385" s="73">
        <v>830091</v>
      </c>
      <c r="CO385" s="73">
        <v>830091</v>
      </c>
      <c r="CP385" s="270">
        <f t="shared" si="196"/>
        <v>830091</v>
      </c>
      <c r="CQ385" s="73">
        <v>836870</v>
      </c>
      <c r="CR385" s="73">
        <v>836870</v>
      </c>
      <c r="CS385" s="73">
        <v>836870</v>
      </c>
      <c r="CT385" s="73">
        <v>836870</v>
      </c>
      <c r="CU385" s="73">
        <v>836870</v>
      </c>
      <c r="CV385" s="73">
        <v>836870</v>
      </c>
      <c r="CW385" s="73">
        <v>836870</v>
      </c>
      <c r="CX385" s="73">
        <v>836870</v>
      </c>
      <c r="CY385" s="73">
        <v>836870</v>
      </c>
      <c r="CZ385" s="73">
        <v>836870</v>
      </c>
      <c r="DA385" s="270">
        <f t="shared" si="197"/>
        <v>836870</v>
      </c>
      <c r="DB385" s="73">
        <v>799448</v>
      </c>
      <c r="DC385" s="73">
        <v>799448</v>
      </c>
      <c r="DD385" s="270">
        <f t="shared" si="198"/>
        <v>799448</v>
      </c>
      <c r="DE385" s="73">
        <v>851569</v>
      </c>
      <c r="DF385" s="73">
        <v>851569</v>
      </c>
      <c r="DG385" s="73">
        <v>851569</v>
      </c>
      <c r="DH385" s="73">
        <v>851569</v>
      </c>
      <c r="DI385" s="73">
        <v>851569</v>
      </c>
      <c r="DJ385" s="73">
        <v>851569</v>
      </c>
      <c r="DK385" s="73">
        <v>851569</v>
      </c>
      <c r="DL385" s="73">
        <v>851569</v>
      </c>
      <c r="DM385" s="73">
        <v>851569</v>
      </c>
      <c r="DN385" s="73">
        <v>851569</v>
      </c>
      <c r="DO385" s="270">
        <f t="shared" si="199"/>
        <v>851569</v>
      </c>
      <c r="DP385" s="73">
        <v>841653</v>
      </c>
      <c r="DQ385" s="73">
        <v>841653</v>
      </c>
      <c r="DR385" s="73">
        <v>841653</v>
      </c>
      <c r="DS385" s="73">
        <v>841653</v>
      </c>
      <c r="DT385" s="73">
        <v>841653</v>
      </c>
      <c r="DU385" s="73">
        <v>841653</v>
      </c>
      <c r="DV385" s="73">
        <v>841653</v>
      </c>
      <c r="DW385" s="73">
        <v>841653</v>
      </c>
      <c r="DX385" s="73">
        <v>841653</v>
      </c>
      <c r="DY385" s="73">
        <v>841653</v>
      </c>
      <c r="DZ385" s="270">
        <f t="shared" si="200"/>
        <v>841653</v>
      </c>
      <c r="EA385" s="73">
        <v>855248</v>
      </c>
      <c r="EB385" s="73">
        <v>855248</v>
      </c>
      <c r="EC385" s="73">
        <v>855248</v>
      </c>
      <c r="ED385" s="73">
        <v>855248</v>
      </c>
      <c r="EE385" s="73">
        <v>855248</v>
      </c>
      <c r="EF385" s="73">
        <v>855248</v>
      </c>
      <c r="EG385" s="73">
        <v>855248</v>
      </c>
      <c r="EH385" s="73">
        <v>855248</v>
      </c>
      <c r="EI385" s="73">
        <v>855248</v>
      </c>
      <c r="EJ385" s="73">
        <v>855248</v>
      </c>
      <c r="EK385" s="270">
        <f t="shared" si="201"/>
        <v>855248</v>
      </c>
      <c r="EM385" s="306">
        <f t="shared" si="202"/>
        <v>852993.66666666663</v>
      </c>
      <c r="EN385" s="144" t="str">
        <f t="shared" si="204"/>
        <v>OK</v>
      </c>
      <c r="EO385" s="144" t="str">
        <f t="shared" si="205"/>
        <v>OK</v>
      </c>
      <c r="EP385" s="144" t="str">
        <f t="shared" si="206"/>
        <v>OK</v>
      </c>
      <c r="EQ385" s="144" t="str">
        <f t="shared" si="207"/>
        <v>OK</v>
      </c>
      <c r="ER385" s="144" t="str">
        <f t="shared" si="208"/>
        <v>OK</v>
      </c>
      <c r="ES385" s="144" t="str">
        <f t="shared" si="209"/>
        <v>OK</v>
      </c>
      <c r="ET385" s="144" t="str">
        <f t="shared" si="210"/>
        <v>OK</v>
      </c>
      <c r="EU385" s="144" t="str">
        <f t="shared" si="211"/>
        <v>OK</v>
      </c>
      <c r="EV385" s="144" t="str">
        <f t="shared" si="212"/>
        <v>OK</v>
      </c>
      <c r="EW385" s="144" t="str">
        <f t="shared" si="213"/>
        <v>OK</v>
      </c>
      <c r="EX385" s="144" t="str">
        <f t="shared" si="214"/>
        <v>XXX</v>
      </c>
      <c r="EY385" s="144" t="str">
        <f t="shared" si="215"/>
        <v>XXX</v>
      </c>
      <c r="EZ385" s="144" t="str">
        <f t="shared" si="216"/>
        <v>OK</v>
      </c>
      <c r="FA385" s="144" t="str">
        <f t="shared" si="217"/>
        <v>OK</v>
      </c>
      <c r="FB385" s="144" t="str">
        <f t="shared" si="218"/>
        <v>OK</v>
      </c>
    </row>
    <row r="386" spans="2:158" ht="14.4" x14ac:dyDescent="0.3">
      <c r="B386" s="144">
        <v>381</v>
      </c>
      <c r="C386" s="68" t="s">
        <v>1017</v>
      </c>
      <c r="D386" s="69" t="s">
        <v>1018</v>
      </c>
      <c r="E386" s="70" t="s">
        <v>258</v>
      </c>
      <c r="F386" s="73">
        <f t="shared" si="220"/>
        <v>2783938</v>
      </c>
      <c r="G386" s="73">
        <f t="shared" si="220"/>
        <v>2783938</v>
      </c>
      <c r="H386" s="73">
        <f t="shared" si="220"/>
        <v>2783938</v>
      </c>
      <c r="I386" s="73">
        <f t="shared" si="220"/>
        <v>2783938</v>
      </c>
      <c r="J386" s="37"/>
      <c r="K386" s="73">
        <v>2783938</v>
      </c>
      <c r="L386" s="73">
        <v>2783938</v>
      </c>
      <c r="M386" s="73">
        <v>2783938</v>
      </c>
      <c r="N386" s="73">
        <v>2783938</v>
      </c>
      <c r="O386" s="73">
        <v>2783938</v>
      </c>
      <c r="P386" s="73">
        <v>2783938</v>
      </c>
      <c r="Q386" s="73">
        <v>2783938</v>
      </c>
      <c r="R386" s="270">
        <f t="shared" si="187"/>
        <v>2783938</v>
      </c>
      <c r="S386" s="73">
        <v>2826895</v>
      </c>
      <c r="T386" s="73">
        <v>2826895</v>
      </c>
      <c r="U386" s="73">
        <v>2826895</v>
      </c>
      <c r="V386" s="73">
        <v>2826895</v>
      </c>
      <c r="W386" s="73">
        <v>2826895</v>
      </c>
      <c r="X386" s="73">
        <v>2826895</v>
      </c>
      <c r="Y386" s="73">
        <v>2826895</v>
      </c>
      <c r="Z386" s="73">
        <v>2826895</v>
      </c>
      <c r="AA386" s="270">
        <f t="shared" si="188"/>
        <v>2826895</v>
      </c>
      <c r="AB386" s="73">
        <v>2992841</v>
      </c>
      <c r="AC386" s="73">
        <v>2992841</v>
      </c>
      <c r="AD386" s="73">
        <v>2992841</v>
      </c>
      <c r="AE386" s="270">
        <f t="shared" si="189"/>
        <v>2992841</v>
      </c>
      <c r="AF386" s="73">
        <v>2869854</v>
      </c>
      <c r="AG386" s="73">
        <v>2869854</v>
      </c>
      <c r="AH386" s="73">
        <v>2869854</v>
      </c>
      <c r="AI386" s="73">
        <v>2869854</v>
      </c>
      <c r="AJ386" s="73">
        <v>2869854</v>
      </c>
      <c r="AK386" s="73">
        <v>2869854</v>
      </c>
      <c r="AL386" s="73">
        <v>2869854</v>
      </c>
      <c r="AM386" s="73">
        <v>2869854</v>
      </c>
      <c r="AN386" s="73">
        <v>2869854</v>
      </c>
      <c r="AO386" s="73">
        <v>2869854</v>
      </c>
      <c r="AP386" s="73">
        <v>2869854</v>
      </c>
      <c r="AQ386" s="73">
        <v>2869854</v>
      </c>
      <c r="AR386" s="270">
        <f t="shared" si="190"/>
        <v>2869854</v>
      </c>
      <c r="AS386" s="73">
        <v>2974676</v>
      </c>
      <c r="AT386" s="73">
        <v>2974676</v>
      </c>
      <c r="AU386" s="73">
        <v>2974676</v>
      </c>
      <c r="AV386" s="73">
        <v>2974676</v>
      </c>
      <c r="AW386" s="73">
        <v>2974676</v>
      </c>
      <c r="AX386" s="73">
        <v>2974676</v>
      </c>
      <c r="AY386" s="73">
        <v>2974676</v>
      </c>
      <c r="AZ386" s="73">
        <v>2974676</v>
      </c>
      <c r="BA386" s="270">
        <f t="shared" si="191"/>
        <v>2974676</v>
      </c>
      <c r="BB386" s="73">
        <v>2977866</v>
      </c>
      <c r="BC386" s="73">
        <v>2977866</v>
      </c>
      <c r="BD386" s="73">
        <v>2977866</v>
      </c>
      <c r="BE386" s="73">
        <v>2977866</v>
      </c>
      <c r="BF386" s="73">
        <v>2977866</v>
      </c>
      <c r="BG386" s="73">
        <v>2977866</v>
      </c>
      <c r="BH386" s="73">
        <v>2977866</v>
      </c>
      <c r="BI386" s="270">
        <f t="shared" si="192"/>
        <v>2977866</v>
      </c>
      <c r="BJ386" s="73">
        <v>2821986</v>
      </c>
      <c r="BK386" s="73">
        <v>2821986</v>
      </c>
      <c r="BL386" s="270">
        <f t="shared" si="193"/>
        <v>2821986</v>
      </c>
      <c r="BM386" s="73">
        <v>2782219</v>
      </c>
      <c r="BN386" s="73">
        <v>2782219</v>
      </c>
      <c r="BO386" s="73">
        <v>2782219</v>
      </c>
      <c r="BP386" s="73">
        <v>2782219</v>
      </c>
      <c r="BQ386" s="73">
        <v>2782219</v>
      </c>
      <c r="BR386" s="73">
        <v>2782219</v>
      </c>
      <c r="BS386" s="73">
        <v>2782219</v>
      </c>
      <c r="BT386" s="73">
        <v>2782219</v>
      </c>
      <c r="BU386" s="73">
        <v>2782219</v>
      </c>
      <c r="BV386" s="73">
        <v>2782219</v>
      </c>
      <c r="BW386" s="270">
        <f t="shared" si="194"/>
        <v>2782219</v>
      </c>
      <c r="BX386" s="73">
        <v>3102570</v>
      </c>
      <c r="BY386" s="73">
        <v>3102570</v>
      </c>
      <c r="BZ386" s="73">
        <v>3102570</v>
      </c>
      <c r="CA386" s="73">
        <v>3102570</v>
      </c>
      <c r="CB386" s="73">
        <v>3102570</v>
      </c>
      <c r="CC386" s="73">
        <v>3102570</v>
      </c>
      <c r="CD386" s="73">
        <v>3102570</v>
      </c>
      <c r="CE386" s="73">
        <v>3102570</v>
      </c>
      <c r="CF386" s="270">
        <f t="shared" si="195"/>
        <v>3102570</v>
      </c>
      <c r="CG386" s="73">
        <v>2764598</v>
      </c>
      <c r="CH386" s="73">
        <v>2764598</v>
      </c>
      <c r="CI386" s="73">
        <v>2764598</v>
      </c>
      <c r="CJ386" s="73">
        <v>2764598</v>
      </c>
      <c r="CK386" s="73">
        <v>2764598</v>
      </c>
      <c r="CL386" s="73">
        <v>2764598</v>
      </c>
      <c r="CM386" s="73">
        <v>2764598</v>
      </c>
      <c r="CN386" s="73">
        <v>2764598</v>
      </c>
      <c r="CO386" s="73">
        <v>2764598</v>
      </c>
      <c r="CP386" s="270">
        <f t="shared" si="196"/>
        <v>2764598</v>
      </c>
      <c r="CQ386" s="73">
        <v>2792038</v>
      </c>
      <c r="CR386" s="73">
        <v>2792038</v>
      </c>
      <c r="CS386" s="73">
        <v>2792038</v>
      </c>
      <c r="CT386" s="73">
        <v>2792038</v>
      </c>
      <c r="CU386" s="73">
        <v>2792038</v>
      </c>
      <c r="CV386" s="73">
        <v>2792038</v>
      </c>
      <c r="CW386" s="73">
        <v>2792038</v>
      </c>
      <c r="CX386" s="73">
        <v>2792038</v>
      </c>
      <c r="CY386" s="73">
        <v>2792038</v>
      </c>
      <c r="CZ386" s="73">
        <v>2792038</v>
      </c>
      <c r="DA386" s="270">
        <f t="shared" si="197"/>
        <v>2792038</v>
      </c>
      <c r="DB386" s="73">
        <v>2640577</v>
      </c>
      <c r="DC386" s="73">
        <v>2640577</v>
      </c>
      <c r="DD386" s="270">
        <f t="shared" si="198"/>
        <v>2640577</v>
      </c>
      <c r="DE386" s="73">
        <v>2851530</v>
      </c>
      <c r="DF386" s="73">
        <v>2851530</v>
      </c>
      <c r="DG386" s="73">
        <v>2851530</v>
      </c>
      <c r="DH386" s="73">
        <v>2851530</v>
      </c>
      <c r="DI386" s="73">
        <v>2851530</v>
      </c>
      <c r="DJ386" s="73">
        <v>2851530</v>
      </c>
      <c r="DK386" s="73">
        <v>2851530</v>
      </c>
      <c r="DL386" s="73">
        <v>2851530</v>
      </c>
      <c r="DM386" s="73">
        <v>2851530</v>
      </c>
      <c r="DN386" s="73">
        <v>2851530</v>
      </c>
      <c r="DO386" s="270">
        <f t="shared" si="199"/>
        <v>2851530</v>
      </c>
      <c r="DP386" s="73">
        <v>2811396</v>
      </c>
      <c r="DQ386" s="73">
        <v>2811396</v>
      </c>
      <c r="DR386" s="73">
        <v>2811396</v>
      </c>
      <c r="DS386" s="73">
        <v>2811396</v>
      </c>
      <c r="DT386" s="73">
        <v>2811396</v>
      </c>
      <c r="DU386" s="73">
        <v>2811396</v>
      </c>
      <c r="DV386" s="73">
        <v>2811396</v>
      </c>
      <c r="DW386" s="73">
        <v>2811396</v>
      </c>
      <c r="DX386" s="73">
        <v>2811396</v>
      </c>
      <c r="DY386" s="73">
        <v>2811396</v>
      </c>
      <c r="DZ386" s="270">
        <f t="shared" si="200"/>
        <v>2811396</v>
      </c>
      <c r="EA386" s="73">
        <v>2866418</v>
      </c>
      <c r="EB386" s="73">
        <v>2866418</v>
      </c>
      <c r="EC386" s="73">
        <v>2866418</v>
      </c>
      <c r="ED386" s="73">
        <v>2866418</v>
      </c>
      <c r="EE386" s="73">
        <v>2866418</v>
      </c>
      <c r="EF386" s="73">
        <v>2866418</v>
      </c>
      <c r="EG386" s="73">
        <v>2866418</v>
      </c>
      <c r="EH386" s="73">
        <v>2866418</v>
      </c>
      <c r="EI386" s="73">
        <v>2866418</v>
      </c>
      <c r="EJ386" s="73">
        <v>2866418</v>
      </c>
      <c r="EK386" s="270">
        <f t="shared" si="201"/>
        <v>2866418</v>
      </c>
      <c r="EM386" s="306">
        <f t="shared" si="202"/>
        <v>2857293.4666666668</v>
      </c>
      <c r="EN386" s="144" t="str">
        <f t="shared" si="204"/>
        <v>OK</v>
      </c>
      <c r="EO386" s="144" t="str">
        <f t="shared" si="205"/>
        <v>OK</v>
      </c>
      <c r="EP386" s="144" t="str">
        <f t="shared" si="206"/>
        <v>OK</v>
      </c>
      <c r="EQ386" s="144" t="str">
        <f t="shared" si="207"/>
        <v>OK</v>
      </c>
      <c r="ER386" s="144" t="str">
        <f t="shared" si="208"/>
        <v>OK</v>
      </c>
      <c r="ES386" s="144" t="str">
        <f t="shared" si="209"/>
        <v>OK</v>
      </c>
      <c r="ET386" s="144" t="str">
        <f t="shared" si="210"/>
        <v>OK</v>
      </c>
      <c r="EU386" s="144" t="str">
        <f t="shared" si="211"/>
        <v>OK</v>
      </c>
      <c r="EV386" s="144" t="str">
        <f t="shared" si="212"/>
        <v>OK</v>
      </c>
      <c r="EW386" s="144" t="str">
        <f t="shared" si="213"/>
        <v>OK</v>
      </c>
      <c r="EX386" s="144" t="str">
        <f t="shared" si="214"/>
        <v>XXX</v>
      </c>
      <c r="EY386" s="144" t="str">
        <f t="shared" si="215"/>
        <v>XXX</v>
      </c>
      <c r="EZ386" s="144" t="str">
        <f t="shared" si="216"/>
        <v>OK</v>
      </c>
      <c r="FA386" s="144" t="str">
        <f t="shared" si="217"/>
        <v>OK</v>
      </c>
      <c r="FB386" s="144" t="str">
        <f t="shared" si="218"/>
        <v>OK</v>
      </c>
    </row>
    <row r="387" spans="2:158" ht="14.4" x14ac:dyDescent="0.3">
      <c r="B387" s="144">
        <v>382</v>
      </c>
      <c r="C387" s="68" t="s">
        <v>1019</v>
      </c>
      <c r="D387" s="69" t="s">
        <v>1020</v>
      </c>
      <c r="E387" s="70" t="s">
        <v>258</v>
      </c>
      <c r="F387" s="73">
        <f t="shared" si="220"/>
        <v>2323635</v>
      </c>
      <c r="G387" s="73">
        <f t="shared" si="220"/>
        <v>2323635</v>
      </c>
      <c r="H387" s="73">
        <f t="shared" si="220"/>
        <v>2323635</v>
      </c>
      <c r="I387" s="73">
        <f t="shared" si="220"/>
        <v>2323635</v>
      </c>
      <c r="J387" s="37"/>
      <c r="K387" s="73">
        <v>2323635</v>
      </c>
      <c r="L387" s="73">
        <v>2323635</v>
      </c>
      <c r="M387" s="73">
        <v>2323635</v>
      </c>
      <c r="N387" s="73">
        <v>2323635</v>
      </c>
      <c r="O387" s="73">
        <v>2323635</v>
      </c>
      <c r="P387" s="73">
        <v>2323635</v>
      </c>
      <c r="Q387" s="73">
        <v>2323635</v>
      </c>
      <c r="R387" s="270">
        <f t="shared" si="187"/>
        <v>2323635</v>
      </c>
      <c r="S387" s="73">
        <v>2359058</v>
      </c>
      <c r="T387" s="73">
        <v>2359058</v>
      </c>
      <c r="U387" s="73">
        <v>2359058</v>
      </c>
      <c r="V387" s="73">
        <v>2359058</v>
      </c>
      <c r="W387" s="73">
        <v>2359058</v>
      </c>
      <c r="X387" s="73">
        <v>2359058</v>
      </c>
      <c r="Y387" s="73">
        <v>2359058</v>
      </c>
      <c r="Z387" s="73">
        <v>2359058</v>
      </c>
      <c r="AA387" s="270">
        <f t="shared" si="188"/>
        <v>2359058</v>
      </c>
      <c r="AB387" s="73">
        <v>2495897</v>
      </c>
      <c r="AC387" s="73">
        <v>2495897</v>
      </c>
      <c r="AD387" s="73">
        <v>2495897</v>
      </c>
      <c r="AE387" s="270">
        <f t="shared" si="189"/>
        <v>2495897</v>
      </c>
      <c r="AF387" s="73">
        <v>2394481</v>
      </c>
      <c r="AG387" s="73">
        <v>2394481</v>
      </c>
      <c r="AH387" s="73">
        <v>2394481</v>
      </c>
      <c r="AI387" s="73">
        <v>2394481</v>
      </c>
      <c r="AJ387" s="73">
        <v>2394481</v>
      </c>
      <c r="AK387" s="73">
        <v>2394481</v>
      </c>
      <c r="AL387" s="73">
        <v>2394481</v>
      </c>
      <c r="AM387" s="73">
        <v>2394481</v>
      </c>
      <c r="AN387" s="73">
        <v>2394481</v>
      </c>
      <c r="AO387" s="73">
        <v>2394481</v>
      </c>
      <c r="AP387" s="73">
        <v>2394481</v>
      </c>
      <c r="AQ387" s="73">
        <v>2394481</v>
      </c>
      <c r="AR387" s="270">
        <f t="shared" si="190"/>
        <v>2394481</v>
      </c>
      <c r="AS387" s="73">
        <v>2480919</v>
      </c>
      <c r="AT387" s="73">
        <v>2480919</v>
      </c>
      <c r="AU387" s="73">
        <v>2480919</v>
      </c>
      <c r="AV387" s="73">
        <v>2480919</v>
      </c>
      <c r="AW387" s="73">
        <v>2480919</v>
      </c>
      <c r="AX387" s="73">
        <v>2480919</v>
      </c>
      <c r="AY387" s="73">
        <v>2480919</v>
      </c>
      <c r="AZ387" s="73">
        <v>2480919</v>
      </c>
      <c r="BA387" s="270">
        <f t="shared" si="191"/>
        <v>2480919</v>
      </c>
      <c r="BB387" s="73">
        <v>2483549</v>
      </c>
      <c r="BC387" s="73">
        <v>2483549</v>
      </c>
      <c r="BD387" s="73">
        <v>2483549</v>
      </c>
      <c r="BE387" s="73">
        <v>2483549</v>
      </c>
      <c r="BF387" s="73">
        <v>2483549</v>
      </c>
      <c r="BG387" s="73">
        <v>2483549</v>
      </c>
      <c r="BH387" s="73">
        <v>2483549</v>
      </c>
      <c r="BI387" s="270">
        <f t="shared" si="192"/>
        <v>2483549</v>
      </c>
      <c r="BJ387" s="73">
        <v>2355009</v>
      </c>
      <c r="BK387" s="73">
        <v>2355009</v>
      </c>
      <c r="BL387" s="270">
        <f t="shared" si="193"/>
        <v>2355009</v>
      </c>
      <c r="BM387" s="73">
        <v>2322217</v>
      </c>
      <c r="BN387" s="73">
        <v>2322217</v>
      </c>
      <c r="BO387" s="73">
        <v>2322217</v>
      </c>
      <c r="BP387" s="73">
        <v>2322217</v>
      </c>
      <c r="BQ387" s="73">
        <v>2322217</v>
      </c>
      <c r="BR387" s="73">
        <v>2322217</v>
      </c>
      <c r="BS387" s="73">
        <v>2322217</v>
      </c>
      <c r="BT387" s="73">
        <v>2322217</v>
      </c>
      <c r="BU387" s="73">
        <v>2322217</v>
      </c>
      <c r="BV387" s="73">
        <v>2322217</v>
      </c>
      <c r="BW387" s="270">
        <f t="shared" si="194"/>
        <v>2322217</v>
      </c>
      <c r="BX387" s="73">
        <v>2586382</v>
      </c>
      <c r="BY387" s="73">
        <v>2586382</v>
      </c>
      <c r="BZ387" s="73">
        <v>2586382</v>
      </c>
      <c r="CA387" s="73">
        <v>2586382</v>
      </c>
      <c r="CB387" s="73">
        <v>2586382</v>
      </c>
      <c r="CC387" s="73">
        <v>2586382</v>
      </c>
      <c r="CD387" s="73">
        <v>2586382</v>
      </c>
      <c r="CE387" s="73">
        <v>2586382</v>
      </c>
      <c r="CF387" s="270">
        <f t="shared" si="195"/>
        <v>2586382</v>
      </c>
      <c r="CG387" s="73">
        <v>2307687</v>
      </c>
      <c r="CH387" s="73">
        <v>2307687</v>
      </c>
      <c r="CI387" s="73">
        <v>2307687</v>
      </c>
      <c r="CJ387" s="73">
        <v>2307687</v>
      </c>
      <c r="CK387" s="73">
        <v>2307687</v>
      </c>
      <c r="CL387" s="73">
        <v>2307687</v>
      </c>
      <c r="CM387" s="73">
        <v>2307687</v>
      </c>
      <c r="CN387" s="73">
        <v>2307687</v>
      </c>
      <c r="CO387" s="73">
        <v>2307687</v>
      </c>
      <c r="CP387" s="270">
        <f t="shared" si="196"/>
        <v>2307687</v>
      </c>
      <c r="CQ387" s="73">
        <v>2330314</v>
      </c>
      <c r="CR387" s="73">
        <v>2330314</v>
      </c>
      <c r="CS387" s="73">
        <v>2330314</v>
      </c>
      <c r="CT387" s="73">
        <v>2330314</v>
      </c>
      <c r="CU387" s="73">
        <v>2330314</v>
      </c>
      <c r="CV387" s="73">
        <v>2330314</v>
      </c>
      <c r="CW387" s="73">
        <v>2330314</v>
      </c>
      <c r="CX387" s="73">
        <v>2330314</v>
      </c>
      <c r="CY387" s="73">
        <v>2330314</v>
      </c>
      <c r="CZ387" s="73">
        <v>2330314</v>
      </c>
      <c r="DA387" s="270">
        <f t="shared" si="197"/>
        <v>2330314</v>
      </c>
      <c r="DB387" s="73">
        <v>2205418</v>
      </c>
      <c r="DC387" s="73">
        <v>2205418</v>
      </c>
      <c r="DD387" s="270">
        <f t="shared" si="198"/>
        <v>2205418</v>
      </c>
      <c r="DE387" s="73">
        <v>2379371</v>
      </c>
      <c r="DF387" s="73">
        <v>2379371</v>
      </c>
      <c r="DG387" s="73">
        <v>2379371</v>
      </c>
      <c r="DH387" s="73">
        <v>2379371</v>
      </c>
      <c r="DI387" s="73">
        <v>2379371</v>
      </c>
      <c r="DJ387" s="73">
        <v>2379371</v>
      </c>
      <c r="DK387" s="73">
        <v>2379371</v>
      </c>
      <c r="DL387" s="73">
        <v>2379371</v>
      </c>
      <c r="DM387" s="73">
        <v>2379371</v>
      </c>
      <c r="DN387" s="73">
        <v>2379371</v>
      </c>
      <c r="DO387" s="270">
        <f t="shared" si="199"/>
        <v>2379371</v>
      </c>
      <c r="DP387" s="73">
        <v>2346277</v>
      </c>
      <c r="DQ387" s="73">
        <v>2346277</v>
      </c>
      <c r="DR387" s="73">
        <v>2346277</v>
      </c>
      <c r="DS387" s="73">
        <v>2346277</v>
      </c>
      <c r="DT387" s="73">
        <v>2346277</v>
      </c>
      <c r="DU387" s="73">
        <v>2346277</v>
      </c>
      <c r="DV387" s="73">
        <v>2346277</v>
      </c>
      <c r="DW387" s="73">
        <v>2346277</v>
      </c>
      <c r="DX387" s="73">
        <v>2346277</v>
      </c>
      <c r="DY387" s="73">
        <v>2346277</v>
      </c>
      <c r="DZ387" s="270">
        <f t="shared" si="200"/>
        <v>2346277</v>
      </c>
      <c r="EA387" s="73">
        <v>2391648</v>
      </c>
      <c r="EB387" s="73">
        <v>2391648</v>
      </c>
      <c r="EC387" s="73">
        <v>2391648</v>
      </c>
      <c r="ED387" s="73">
        <v>2391648</v>
      </c>
      <c r="EE387" s="73">
        <v>2391648</v>
      </c>
      <c r="EF387" s="73">
        <v>2391648</v>
      </c>
      <c r="EG387" s="73">
        <v>2391648</v>
      </c>
      <c r="EH387" s="73">
        <v>2391648</v>
      </c>
      <c r="EI387" s="73">
        <v>2391648</v>
      </c>
      <c r="EJ387" s="73">
        <v>2391648</v>
      </c>
      <c r="EK387" s="270">
        <f t="shared" si="201"/>
        <v>2391648</v>
      </c>
      <c r="EM387" s="306">
        <f t="shared" si="202"/>
        <v>2384124.1333333333</v>
      </c>
      <c r="EN387" s="144" t="str">
        <f t="shared" si="204"/>
        <v>OK</v>
      </c>
      <c r="EO387" s="144" t="str">
        <f t="shared" si="205"/>
        <v>OK</v>
      </c>
      <c r="EP387" s="144" t="str">
        <f t="shared" si="206"/>
        <v>OK</v>
      </c>
      <c r="EQ387" s="144" t="str">
        <f t="shared" si="207"/>
        <v>OK</v>
      </c>
      <c r="ER387" s="144" t="str">
        <f t="shared" si="208"/>
        <v>OK</v>
      </c>
      <c r="ES387" s="144" t="str">
        <f t="shared" si="209"/>
        <v>OK</v>
      </c>
      <c r="ET387" s="144" t="str">
        <f t="shared" si="210"/>
        <v>OK</v>
      </c>
      <c r="EU387" s="144" t="str">
        <f t="shared" si="211"/>
        <v>OK</v>
      </c>
      <c r="EV387" s="144" t="str">
        <f t="shared" si="212"/>
        <v>OK</v>
      </c>
      <c r="EW387" s="144" t="str">
        <f t="shared" si="213"/>
        <v>OK</v>
      </c>
      <c r="EX387" s="144" t="str">
        <f t="shared" si="214"/>
        <v>XXX</v>
      </c>
      <c r="EY387" s="144" t="str">
        <f t="shared" si="215"/>
        <v>XXX</v>
      </c>
      <c r="EZ387" s="144" t="str">
        <f t="shared" si="216"/>
        <v>OK</v>
      </c>
      <c r="FA387" s="144" t="str">
        <f t="shared" si="217"/>
        <v>OK</v>
      </c>
      <c r="FB387" s="144" t="str">
        <f t="shared" si="218"/>
        <v>OK</v>
      </c>
    </row>
    <row r="388" spans="2:158" ht="14.4" x14ac:dyDescent="0.3">
      <c r="B388" s="144">
        <v>383</v>
      </c>
      <c r="C388" s="68" t="s">
        <v>1021</v>
      </c>
      <c r="D388" s="69" t="s">
        <v>1022</v>
      </c>
      <c r="E388" s="70" t="s">
        <v>258</v>
      </c>
      <c r="F388" s="73">
        <f t="shared" si="220"/>
        <v>684232</v>
      </c>
      <c r="G388" s="73">
        <f t="shared" si="220"/>
        <v>684232</v>
      </c>
      <c r="H388" s="73">
        <f t="shared" si="220"/>
        <v>684232</v>
      </c>
      <c r="I388" s="73">
        <f t="shared" si="220"/>
        <v>684232</v>
      </c>
      <c r="J388" s="37"/>
      <c r="K388" s="73">
        <v>684232</v>
      </c>
      <c r="L388" s="73">
        <v>684232</v>
      </c>
      <c r="M388" s="73">
        <v>684232</v>
      </c>
      <c r="N388" s="73">
        <v>684232</v>
      </c>
      <c r="O388" s="73">
        <v>684232</v>
      </c>
      <c r="P388" s="73">
        <v>684232</v>
      </c>
      <c r="Q388" s="73">
        <v>684232</v>
      </c>
      <c r="R388" s="270">
        <f t="shared" si="187"/>
        <v>684232</v>
      </c>
      <c r="S388" s="73">
        <v>692831</v>
      </c>
      <c r="T388" s="73">
        <v>692831</v>
      </c>
      <c r="U388" s="73">
        <v>692831</v>
      </c>
      <c r="V388" s="73">
        <v>692831</v>
      </c>
      <c r="W388" s="73">
        <v>692831</v>
      </c>
      <c r="X388" s="73">
        <v>692831</v>
      </c>
      <c r="Y388" s="73">
        <v>692831</v>
      </c>
      <c r="Z388" s="73">
        <v>692831</v>
      </c>
      <c r="AA388" s="270">
        <f t="shared" si="188"/>
        <v>692831</v>
      </c>
      <c r="AB388" s="73">
        <v>726047</v>
      </c>
      <c r="AC388" s="73">
        <v>726047</v>
      </c>
      <c r="AD388" s="73">
        <v>726047</v>
      </c>
      <c r="AE388" s="270">
        <f t="shared" si="189"/>
        <v>726047</v>
      </c>
      <c r="AF388" s="73">
        <v>701430</v>
      </c>
      <c r="AG388" s="73">
        <v>701430</v>
      </c>
      <c r="AH388" s="73">
        <v>701430</v>
      </c>
      <c r="AI388" s="73">
        <v>701430</v>
      </c>
      <c r="AJ388" s="73">
        <v>701430</v>
      </c>
      <c r="AK388" s="73">
        <v>701430</v>
      </c>
      <c r="AL388" s="73">
        <v>701430</v>
      </c>
      <c r="AM388" s="73">
        <v>701430</v>
      </c>
      <c r="AN388" s="73">
        <v>701430</v>
      </c>
      <c r="AO388" s="73">
        <v>701430</v>
      </c>
      <c r="AP388" s="73">
        <v>701430</v>
      </c>
      <c r="AQ388" s="73">
        <v>701430</v>
      </c>
      <c r="AR388" s="270">
        <f t="shared" si="190"/>
        <v>701430</v>
      </c>
      <c r="AS388" s="73">
        <v>722411</v>
      </c>
      <c r="AT388" s="73">
        <v>722411</v>
      </c>
      <c r="AU388" s="73">
        <v>722411</v>
      </c>
      <c r="AV388" s="73">
        <v>722411</v>
      </c>
      <c r="AW388" s="73">
        <v>722411</v>
      </c>
      <c r="AX388" s="73">
        <v>722411</v>
      </c>
      <c r="AY388" s="73">
        <v>722411</v>
      </c>
      <c r="AZ388" s="73">
        <v>722411</v>
      </c>
      <c r="BA388" s="270">
        <f t="shared" si="191"/>
        <v>722411</v>
      </c>
      <c r="BB388" s="73">
        <v>723049</v>
      </c>
      <c r="BC388" s="73">
        <v>723049</v>
      </c>
      <c r="BD388" s="73">
        <v>723049</v>
      </c>
      <c r="BE388" s="73">
        <v>723049</v>
      </c>
      <c r="BF388" s="73">
        <v>723049</v>
      </c>
      <c r="BG388" s="73">
        <v>723049</v>
      </c>
      <c r="BH388" s="73">
        <v>723049</v>
      </c>
      <c r="BI388" s="270">
        <f t="shared" si="192"/>
        <v>723049</v>
      </c>
      <c r="BJ388" s="73">
        <v>691848</v>
      </c>
      <c r="BK388" s="73">
        <v>691848</v>
      </c>
      <c r="BL388" s="270">
        <f t="shared" si="193"/>
        <v>691848</v>
      </c>
      <c r="BM388" s="73">
        <v>683888</v>
      </c>
      <c r="BN388" s="73">
        <v>683888</v>
      </c>
      <c r="BO388" s="73">
        <v>683888</v>
      </c>
      <c r="BP388" s="73">
        <v>683888</v>
      </c>
      <c r="BQ388" s="73">
        <v>683888</v>
      </c>
      <c r="BR388" s="73">
        <v>683888</v>
      </c>
      <c r="BS388" s="73">
        <v>683888</v>
      </c>
      <c r="BT388" s="73">
        <v>683888</v>
      </c>
      <c r="BU388" s="73">
        <v>683888</v>
      </c>
      <c r="BV388" s="73">
        <v>683888</v>
      </c>
      <c r="BW388" s="270">
        <f t="shared" si="194"/>
        <v>683888</v>
      </c>
      <c r="BX388" s="73">
        <v>748010</v>
      </c>
      <c r="BY388" s="73">
        <v>748010</v>
      </c>
      <c r="BZ388" s="73">
        <v>748010</v>
      </c>
      <c r="CA388" s="73">
        <v>748010</v>
      </c>
      <c r="CB388" s="73">
        <v>748010</v>
      </c>
      <c r="CC388" s="73">
        <v>748010</v>
      </c>
      <c r="CD388" s="73">
        <v>748010</v>
      </c>
      <c r="CE388" s="73">
        <v>748010</v>
      </c>
      <c r="CF388" s="270">
        <f t="shared" si="195"/>
        <v>748010</v>
      </c>
      <c r="CG388" s="73">
        <v>680361</v>
      </c>
      <c r="CH388" s="73">
        <v>680361</v>
      </c>
      <c r="CI388" s="73">
        <v>680361</v>
      </c>
      <c r="CJ388" s="73">
        <v>680361</v>
      </c>
      <c r="CK388" s="73">
        <v>680361</v>
      </c>
      <c r="CL388" s="73">
        <v>680361</v>
      </c>
      <c r="CM388" s="73">
        <v>680361</v>
      </c>
      <c r="CN388" s="73">
        <v>680361</v>
      </c>
      <c r="CO388" s="73">
        <v>680361</v>
      </c>
      <c r="CP388" s="270">
        <f t="shared" si="196"/>
        <v>680361</v>
      </c>
      <c r="CQ388" s="73">
        <v>685854</v>
      </c>
      <c r="CR388" s="73">
        <v>685854</v>
      </c>
      <c r="CS388" s="73">
        <v>685854</v>
      </c>
      <c r="CT388" s="73">
        <v>685854</v>
      </c>
      <c r="CU388" s="73">
        <v>685854</v>
      </c>
      <c r="CV388" s="73">
        <v>685854</v>
      </c>
      <c r="CW388" s="73">
        <v>685854</v>
      </c>
      <c r="CX388" s="73">
        <v>685854</v>
      </c>
      <c r="CY388" s="73">
        <v>685854</v>
      </c>
      <c r="CZ388" s="73">
        <v>685854</v>
      </c>
      <c r="DA388" s="270">
        <f t="shared" si="197"/>
        <v>685854</v>
      </c>
      <c r="DB388" s="73">
        <v>655537</v>
      </c>
      <c r="DC388" s="73">
        <v>655537</v>
      </c>
      <c r="DD388" s="270">
        <f t="shared" si="198"/>
        <v>655537</v>
      </c>
      <c r="DE388" s="73">
        <v>697762</v>
      </c>
      <c r="DF388" s="73">
        <v>697762</v>
      </c>
      <c r="DG388" s="73">
        <v>697762</v>
      </c>
      <c r="DH388" s="73">
        <v>697762</v>
      </c>
      <c r="DI388" s="73">
        <v>697762</v>
      </c>
      <c r="DJ388" s="73">
        <v>697762</v>
      </c>
      <c r="DK388" s="73">
        <v>697762</v>
      </c>
      <c r="DL388" s="73">
        <v>697762</v>
      </c>
      <c r="DM388" s="73">
        <v>697762</v>
      </c>
      <c r="DN388" s="73">
        <v>697762</v>
      </c>
      <c r="DO388" s="270">
        <f t="shared" si="199"/>
        <v>697762</v>
      </c>
      <c r="DP388" s="73">
        <v>689728</v>
      </c>
      <c r="DQ388" s="73">
        <v>689728</v>
      </c>
      <c r="DR388" s="73">
        <v>689728</v>
      </c>
      <c r="DS388" s="73">
        <v>689728</v>
      </c>
      <c r="DT388" s="73">
        <v>689728</v>
      </c>
      <c r="DU388" s="73">
        <v>689728</v>
      </c>
      <c r="DV388" s="73">
        <v>689728</v>
      </c>
      <c r="DW388" s="73">
        <v>689728</v>
      </c>
      <c r="DX388" s="73">
        <v>689728</v>
      </c>
      <c r="DY388" s="73">
        <v>689728</v>
      </c>
      <c r="DZ388" s="270">
        <f t="shared" si="200"/>
        <v>689728</v>
      </c>
      <c r="EA388" s="73">
        <v>700742</v>
      </c>
      <c r="EB388" s="73">
        <v>700742</v>
      </c>
      <c r="EC388" s="73">
        <v>700742</v>
      </c>
      <c r="ED388" s="73">
        <v>700742</v>
      </c>
      <c r="EE388" s="73">
        <v>700742</v>
      </c>
      <c r="EF388" s="73">
        <v>700742</v>
      </c>
      <c r="EG388" s="73">
        <v>700742</v>
      </c>
      <c r="EH388" s="73">
        <v>700742</v>
      </c>
      <c r="EI388" s="73">
        <v>700742</v>
      </c>
      <c r="EJ388" s="73">
        <v>700742</v>
      </c>
      <c r="EK388" s="270">
        <f t="shared" si="201"/>
        <v>700742</v>
      </c>
      <c r="EM388" s="306">
        <f t="shared" si="202"/>
        <v>698915.33333333337</v>
      </c>
      <c r="EN388" s="144" t="str">
        <f t="shared" si="204"/>
        <v>OK</v>
      </c>
      <c r="EO388" s="144" t="str">
        <f t="shared" si="205"/>
        <v>OK</v>
      </c>
      <c r="EP388" s="144" t="str">
        <f t="shared" si="206"/>
        <v>OK</v>
      </c>
      <c r="EQ388" s="144" t="str">
        <f t="shared" si="207"/>
        <v>OK</v>
      </c>
      <c r="ER388" s="144" t="str">
        <f t="shared" si="208"/>
        <v>OK</v>
      </c>
      <c r="ES388" s="144" t="str">
        <f t="shared" si="209"/>
        <v>OK</v>
      </c>
      <c r="ET388" s="144" t="str">
        <f t="shared" si="210"/>
        <v>OK</v>
      </c>
      <c r="EU388" s="144" t="str">
        <f t="shared" si="211"/>
        <v>OK</v>
      </c>
      <c r="EV388" s="144" t="str">
        <f t="shared" si="212"/>
        <v>OK</v>
      </c>
      <c r="EW388" s="144" t="str">
        <f t="shared" si="213"/>
        <v>OK</v>
      </c>
      <c r="EX388" s="144" t="str">
        <f t="shared" si="214"/>
        <v>XXX</v>
      </c>
      <c r="EY388" s="144" t="str">
        <f t="shared" si="215"/>
        <v>XXX</v>
      </c>
      <c r="EZ388" s="144" t="str">
        <f t="shared" si="216"/>
        <v>OK</v>
      </c>
      <c r="FA388" s="144" t="str">
        <f t="shared" si="217"/>
        <v>OK</v>
      </c>
      <c r="FB388" s="144" t="str">
        <f t="shared" si="218"/>
        <v>OK</v>
      </c>
    </row>
    <row r="389" spans="2:158" ht="14.4" x14ac:dyDescent="0.3">
      <c r="B389" s="144">
        <v>384</v>
      </c>
      <c r="C389" s="68" t="s">
        <v>1023</v>
      </c>
      <c r="D389" s="69" t="s">
        <v>1024</v>
      </c>
      <c r="E389" s="70" t="s">
        <v>258</v>
      </c>
      <c r="F389" s="73">
        <f t="shared" si="220"/>
        <v>881224</v>
      </c>
      <c r="G389" s="73">
        <f t="shared" si="220"/>
        <v>881224</v>
      </c>
      <c r="H389" s="73">
        <f t="shared" si="220"/>
        <v>881224</v>
      </c>
      <c r="I389" s="73">
        <f t="shared" si="220"/>
        <v>881224</v>
      </c>
      <c r="J389" s="37"/>
      <c r="K389" s="73">
        <v>881224</v>
      </c>
      <c r="L389" s="73">
        <v>881224</v>
      </c>
      <c r="M389" s="73">
        <v>881224</v>
      </c>
      <c r="N389" s="73">
        <v>881224</v>
      </c>
      <c r="O389" s="73">
        <v>881224</v>
      </c>
      <c r="P389" s="73">
        <v>881224</v>
      </c>
      <c r="Q389" s="73">
        <v>881224</v>
      </c>
      <c r="R389" s="270">
        <f t="shared" si="187"/>
        <v>881224</v>
      </c>
      <c r="S389" s="73">
        <v>893047</v>
      </c>
      <c r="T389" s="73">
        <v>893047</v>
      </c>
      <c r="U389" s="73">
        <v>893047</v>
      </c>
      <c r="V389" s="73">
        <v>893047</v>
      </c>
      <c r="W389" s="73">
        <v>893047</v>
      </c>
      <c r="X389" s="73">
        <v>893047</v>
      </c>
      <c r="Y389" s="73">
        <v>893047</v>
      </c>
      <c r="Z389" s="73">
        <v>893047</v>
      </c>
      <c r="AA389" s="270">
        <f t="shared" si="188"/>
        <v>893047</v>
      </c>
      <c r="AB389" s="73">
        <v>938719</v>
      </c>
      <c r="AC389" s="73">
        <v>938719</v>
      </c>
      <c r="AD389" s="73">
        <v>938719</v>
      </c>
      <c r="AE389" s="270">
        <f t="shared" si="189"/>
        <v>938719</v>
      </c>
      <c r="AF389" s="73">
        <v>904870</v>
      </c>
      <c r="AG389" s="73">
        <v>904870</v>
      </c>
      <c r="AH389" s="73">
        <v>904870</v>
      </c>
      <c r="AI389" s="73">
        <v>904870</v>
      </c>
      <c r="AJ389" s="73">
        <v>904870</v>
      </c>
      <c r="AK389" s="73">
        <v>904870</v>
      </c>
      <c r="AL389" s="73">
        <v>904870</v>
      </c>
      <c r="AM389" s="73">
        <v>904870</v>
      </c>
      <c r="AN389" s="73">
        <v>904870</v>
      </c>
      <c r="AO389" s="73">
        <v>904870</v>
      </c>
      <c r="AP389" s="73">
        <v>904870</v>
      </c>
      <c r="AQ389" s="73">
        <v>904870</v>
      </c>
      <c r="AR389" s="270">
        <f t="shared" si="190"/>
        <v>904870</v>
      </c>
      <c r="AS389" s="73">
        <v>933719</v>
      </c>
      <c r="AT389" s="73">
        <v>933719</v>
      </c>
      <c r="AU389" s="73">
        <v>933719</v>
      </c>
      <c r="AV389" s="73">
        <v>933719</v>
      </c>
      <c r="AW389" s="73">
        <v>933719</v>
      </c>
      <c r="AX389" s="73">
        <v>933719</v>
      </c>
      <c r="AY389" s="73">
        <v>933719</v>
      </c>
      <c r="AZ389" s="73">
        <v>933719</v>
      </c>
      <c r="BA389" s="270">
        <f t="shared" si="191"/>
        <v>933719</v>
      </c>
      <c r="BB389" s="73">
        <v>934597</v>
      </c>
      <c r="BC389" s="73">
        <v>934597</v>
      </c>
      <c r="BD389" s="73">
        <v>934597</v>
      </c>
      <c r="BE389" s="73">
        <v>934597</v>
      </c>
      <c r="BF389" s="73">
        <v>934597</v>
      </c>
      <c r="BG389" s="73">
        <v>934597</v>
      </c>
      <c r="BH389" s="73">
        <v>934597</v>
      </c>
      <c r="BI389" s="270">
        <f t="shared" si="192"/>
        <v>934597</v>
      </c>
      <c r="BJ389" s="73">
        <v>891696</v>
      </c>
      <c r="BK389" s="73">
        <v>891696</v>
      </c>
      <c r="BL389" s="270">
        <f t="shared" si="193"/>
        <v>891696</v>
      </c>
      <c r="BM389" s="73">
        <v>880751</v>
      </c>
      <c r="BN389" s="73">
        <v>880751</v>
      </c>
      <c r="BO389" s="73">
        <v>880751</v>
      </c>
      <c r="BP389" s="73">
        <v>880751</v>
      </c>
      <c r="BQ389" s="73">
        <v>880751</v>
      </c>
      <c r="BR389" s="73">
        <v>880751</v>
      </c>
      <c r="BS389" s="73">
        <v>880751</v>
      </c>
      <c r="BT389" s="73">
        <v>880751</v>
      </c>
      <c r="BU389" s="73">
        <v>880751</v>
      </c>
      <c r="BV389" s="73">
        <v>880751</v>
      </c>
      <c r="BW389" s="270">
        <f t="shared" si="194"/>
        <v>880751</v>
      </c>
      <c r="BX389" s="73">
        <v>968919</v>
      </c>
      <c r="BY389" s="73">
        <v>968919</v>
      </c>
      <c r="BZ389" s="73">
        <v>968919</v>
      </c>
      <c r="CA389" s="73">
        <v>968919</v>
      </c>
      <c r="CB389" s="73">
        <v>968919</v>
      </c>
      <c r="CC389" s="73">
        <v>968919</v>
      </c>
      <c r="CD389" s="73">
        <v>968919</v>
      </c>
      <c r="CE389" s="73">
        <v>968919</v>
      </c>
      <c r="CF389" s="270">
        <f t="shared" si="195"/>
        <v>968919</v>
      </c>
      <c r="CG389" s="73">
        <v>875901</v>
      </c>
      <c r="CH389" s="73">
        <v>875901</v>
      </c>
      <c r="CI389" s="73">
        <v>875901</v>
      </c>
      <c r="CJ389" s="73">
        <v>875901</v>
      </c>
      <c r="CK389" s="73">
        <v>875901</v>
      </c>
      <c r="CL389" s="73">
        <v>875901</v>
      </c>
      <c r="CM389" s="73">
        <v>875901</v>
      </c>
      <c r="CN389" s="73">
        <v>875901</v>
      </c>
      <c r="CO389" s="73">
        <v>875901</v>
      </c>
      <c r="CP389" s="270">
        <f t="shared" si="196"/>
        <v>875901</v>
      </c>
      <c r="CQ389" s="73">
        <v>883453</v>
      </c>
      <c r="CR389" s="73">
        <v>883453</v>
      </c>
      <c r="CS389" s="73">
        <v>883453</v>
      </c>
      <c r="CT389" s="73">
        <v>883453</v>
      </c>
      <c r="CU389" s="73">
        <v>883453</v>
      </c>
      <c r="CV389" s="73">
        <v>883453</v>
      </c>
      <c r="CW389" s="73">
        <v>883453</v>
      </c>
      <c r="CX389" s="73">
        <v>883453</v>
      </c>
      <c r="CY389" s="73">
        <v>883453</v>
      </c>
      <c r="CZ389" s="73">
        <v>883453</v>
      </c>
      <c r="DA389" s="270">
        <f t="shared" si="197"/>
        <v>883453</v>
      </c>
      <c r="DB389" s="73">
        <v>841768</v>
      </c>
      <c r="DC389" s="73">
        <v>841768</v>
      </c>
      <c r="DD389" s="270">
        <f t="shared" si="198"/>
        <v>841768</v>
      </c>
      <c r="DE389" s="73">
        <v>899827</v>
      </c>
      <c r="DF389" s="73">
        <v>899827</v>
      </c>
      <c r="DG389" s="73">
        <v>899827</v>
      </c>
      <c r="DH389" s="73">
        <v>899827</v>
      </c>
      <c r="DI389" s="73">
        <v>899827</v>
      </c>
      <c r="DJ389" s="73">
        <v>899827</v>
      </c>
      <c r="DK389" s="73">
        <v>899827</v>
      </c>
      <c r="DL389" s="73">
        <v>899827</v>
      </c>
      <c r="DM389" s="73">
        <v>899827</v>
      </c>
      <c r="DN389" s="73">
        <v>899827</v>
      </c>
      <c r="DO389" s="270">
        <f t="shared" si="199"/>
        <v>899827</v>
      </c>
      <c r="DP389" s="73">
        <v>888781</v>
      </c>
      <c r="DQ389" s="73">
        <v>888781</v>
      </c>
      <c r="DR389" s="73">
        <v>888781</v>
      </c>
      <c r="DS389" s="73">
        <v>888781</v>
      </c>
      <c r="DT389" s="73">
        <v>888781</v>
      </c>
      <c r="DU389" s="73">
        <v>888781</v>
      </c>
      <c r="DV389" s="73">
        <v>888781</v>
      </c>
      <c r="DW389" s="73">
        <v>888781</v>
      </c>
      <c r="DX389" s="73">
        <v>888781</v>
      </c>
      <c r="DY389" s="73">
        <v>888781</v>
      </c>
      <c r="DZ389" s="270">
        <f t="shared" si="200"/>
        <v>888781</v>
      </c>
      <c r="EA389" s="73">
        <v>903924</v>
      </c>
      <c r="EB389" s="73">
        <v>903924</v>
      </c>
      <c r="EC389" s="73">
        <v>903924</v>
      </c>
      <c r="ED389" s="73">
        <v>903924</v>
      </c>
      <c r="EE389" s="73">
        <v>903924</v>
      </c>
      <c r="EF389" s="73">
        <v>903924</v>
      </c>
      <c r="EG389" s="73">
        <v>903924</v>
      </c>
      <c r="EH389" s="73">
        <v>903924</v>
      </c>
      <c r="EI389" s="73">
        <v>903924</v>
      </c>
      <c r="EJ389" s="73">
        <v>903924</v>
      </c>
      <c r="EK389" s="270">
        <f t="shared" si="201"/>
        <v>903924</v>
      </c>
      <c r="EM389" s="306">
        <f t="shared" si="202"/>
        <v>901413.06666666665</v>
      </c>
      <c r="EN389" s="144" t="str">
        <f t="shared" si="204"/>
        <v>OK</v>
      </c>
      <c r="EO389" s="144" t="str">
        <f t="shared" si="205"/>
        <v>OK</v>
      </c>
      <c r="EP389" s="144" t="str">
        <f t="shared" si="206"/>
        <v>OK</v>
      </c>
      <c r="EQ389" s="144" t="str">
        <f t="shared" si="207"/>
        <v>OK</v>
      </c>
      <c r="ER389" s="144" t="str">
        <f t="shared" si="208"/>
        <v>OK</v>
      </c>
      <c r="ES389" s="144" t="str">
        <f t="shared" si="209"/>
        <v>OK</v>
      </c>
      <c r="ET389" s="144" t="str">
        <f t="shared" si="210"/>
        <v>OK</v>
      </c>
      <c r="EU389" s="144" t="str">
        <f t="shared" si="211"/>
        <v>OK</v>
      </c>
      <c r="EV389" s="144" t="str">
        <f t="shared" si="212"/>
        <v>OK</v>
      </c>
      <c r="EW389" s="144" t="str">
        <f t="shared" si="213"/>
        <v>OK</v>
      </c>
      <c r="EX389" s="144" t="str">
        <f t="shared" si="214"/>
        <v>XXX</v>
      </c>
      <c r="EY389" s="144" t="str">
        <f t="shared" si="215"/>
        <v>XXX</v>
      </c>
      <c r="EZ389" s="144" t="str">
        <f t="shared" si="216"/>
        <v>OK</v>
      </c>
      <c r="FA389" s="144" t="str">
        <f t="shared" si="217"/>
        <v>OK</v>
      </c>
      <c r="FB389" s="144" t="str">
        <f t="shared" si="218"/>
        <v>OK</v>
      </c>
    </row>
    <row r="390" spans="2:158" ht="14.4" x14ac:dyDescent="0.3">
      <c r="B390" s="144">
        <v>385</v>
      </c>
      <c r="C390" s="68" t="s">
        <v>1025</v>
      </c>
      <c r="D390" s="69" t="s">
        <v>1026</v>
      </c>
      <c r="E390" s="70" t="s">
        <v>258</v>
      </c>
      <c r="F390" s="73">
        <f t="shared" si="220"/>
        <v>334949</v>
      </c>
      <c r="G390" s="73">
        <f t="shared" si="220"/>
        <v>334949</v>
      </c>
      <c r="H390" s="73">
        <f t="shared" si="220"/>
        <v>334949</v>
      </c>
      <c r="I390" s="73">
        <f t="shared" si="220"/>
        <v>334949</v>
      </c>
      <c r="J390" s="37"/>
      <c r="K390" s="73">
        <v>334949</v>
      </c>
      <c r="L390" s="73">
        <v>334949</v>
      </c>
      <c r="M390" s="73">
        <v>334949</v>
      </c>
      <c r="N390" s="73">
        <v>334949</v>
      </c>
      <c r="O390" s="73">
        <v>334949</v>
      </c>
      <c r="P390" s="73">
        <v>334949</v>
      </c>
      <c r="Q390" s="73">
        <v>334949</v>
      </c>
      <c r="R390" s="270">
        <f t="shared" si="187"/>
        <v>334949</v>
      </c>
      <c r="S390" s="73">
        <v>340215</v>
      </c>
      <c r="T390" s="73">
        <v>340215</v>
      </c>
      <c r="U390" s="73">
        <v>340215</v>
      </c>
      <c r="V390" s="73">
        <v>340215</v>
      </c>
      <c r="W390" s="73">
        <v>340215</v>
      </c>
      <c r="X390" s="73">
        <v>340215</v>
      </c>
      <c r="Y390" s="73">
        <v>340215</v>
      </c>
      <c r="Z390" s="73">
        <v>340215</v>
      </c>
      <c r="AA390" s="270">
        <f t="shared" si="188"/>
        <v>340215</v>
      </c>
      <c r="AB390" s="73">
        <v>360560</v>
      </c>
      <c r="AC390" s="73">
        <v>360560</v>
      </c>
      <c r="AD390" s="73">
        <v>360560</v>
      </c>
      <c r="AE390" s="270">
        <f t="shared" si="189"/>
        <v>360560</v>
      </c>
      <c r="AF390" s="73">
        <v>345482</v>
      </c>
      <c r="AG390" s="73">
        <v>345482</v>
      </c>
      <c r="AH390" s="73">
        <v>345482</v>
      </c>
      <c r="AI390" s="73">
        <v>345482</v>
      </c>
      <c r="AJ390" s="73">
        <v>345482</v>
      </c>
      <c r="AK390" s="73">
        <v>345482</v>
      </c>
      <c r="AL390" s="73">
        <v>345482</v>
      </c>
      <c r="AM390" s="73">
        <v>345482</v>
      </c>
      <c r="AN390" s="73">
        <v>345482</v>
      </c>
      <c r="AO390" s="73">
        <v>345482</v>
      </c>
      <c r="AP390" s="73">
        <v>345482</v>
      </c>
      <c r="AQ390" s="73">
        <v>345482</v>
      </c>
      <c r="AR390" s="270">
        <f t="shared" si="190"/>
        <v>345482</v>
      </c>
      <c r="AS390" s="73">
        <v>358333</v>
      </c>
      <c r="AT390" s="73">
        <v>358333</v>
      </c>
      <c r="AU390" s="73">
        <v>358333</v>
      </c>
      <c r="AV390" s="73">
        <v>358333</v>
      </c>
      <c r="AW390" s="73">
        <v>358333</v>
      </c>
      <c r="AX390" s="73">
        <v>358333</v>
      </c>
      <c r="AY390" s="73">
        <v>358333</v>
      </c>
      <c r="AZ390" s="73">
        <v>358333</v>
      </c>
      <c r="BA390" s="270">
        <f t="shared" si="191"/>
        <v>358333</v>
      </c>
      <c r="BB390" s="73">
        <v>358724</v>
      </c>
      <c r="BC390" s="73">
        <v>358724</v>
      </c>
      <c r="BD390" s="73">
        <v>358724</v>
      </c>
      <c r="BE390" s="73">
        <v>358724</v>
      </c>
      <c r="BF390" s="73">
        <v>358724</v>
      </c>
      <c r="BG390" s="73">
        <v>358724</v>
      </c>
      <c r="BH390" s="73">
        <v>358724</v>
      </c>
      <c r="BI390" s="270">
        <f t="shared" si="192"/>
        <v>358724</v>
      </c>
      <c r="BJ390" s="73">
        <v>339613</v>
      </c>
      <c r="BK390" s="73">
        <v>339613</v>
      </c>
      <c r="BL390" s="270">
        <f t="shared" si="193"/>
        <v>339613</v>
      </c>
      <c r="BM390" s="73">
        <v>334738</v>
      </c>
      <c r="BN390" s="73">
        <v>334738</v>
      </c>
      <c r="BO390" s="73">
        <v>334738</v>
      </c>
      <c r="BP390" s="73">
        <v>334738</v>
      </c>
      <c r="BQ390" s="73">
        <v>334738</v>
      </c>
      <c r="BR390" s="73">
        <v>334738</v>
      </c>
      <c r="BS390" s="73">
        <v>334738</v>
      </c>
      <c r="BT390" s="73">
        <v>334738</v>
      </c>
      <c r="BU390" s="73">
        <v>334738</v>
      </c>
      <c r="BV390" s="73">
        <v>334738</v>
      </c>
      <c r="BW390" s="270">
        <f t="shared" si="194"/>
        <v>334738</v>
      </c>
      <c r="BX390" s="73">
        <v>374013</v>
      </c>
      <c r="BY390" s="73">
        <v>374013</v>
      </c>
      <c r="BZ390" s="73">
        <v>374013</v>
      </c>
      <c r="CA390" s="73">
        <v>374013</v>
      </c>
      <c r="CB390" s="73">
        <v>374013</v>
      </c>
      <c r="CC390" s="73">
        <v>374013</v>
      </c>
      <c r="CD390" s="73">
        <v>374013</v>
      </c>
      <c r="CE390" s="73">
        <v>374013</v>
      </c>
      <c r="CF390" s="270">
        <f t="shared" si="195"/>
        <v>374013</v>
      </c>
      <c r="CG390" s="73">
        <v>332578</v>
      </c>
      <c r="CH390" s="73">
        <v>332578</v>
      </c>
      <c r="CI390" s="73">
        <v>332578</v>
      </c>
      <c r="CJ390" s="73">
        <v>332578</v>
      </c>
      <c r="CK390" s="73">
        <v>332578</v>
      </c>
      <c r="CL390" s="73">
        <v>332578</v>
      </c>
      <c r="CM390" s="73">
        <v>332578</v>
      </c>
      <c r="CN390" s="73">
        <v>332578</v>
      </c>
      <c r="CO390" s="73">
        <v>332578</v>
      </c>
      <c r="CP390" s="270">
        <f t="shared" si="196"/>
        <v>332578</v>
      </c>
      <c r="CQ390" s="73">
        <v>335942</v>
      </c>
      <c r="CR390" s="73">
        <v>335942</v>
      </c>
      <c r="CS390" s="73">
        <v>335942</v>
      </c>
      <c r="CT390" s="73">
        <v>335942</v>
      </c>
      <c r="CU390" s="73">
        <v>335942</v>
      </c>
      <c r="CV390" s="73">
        <v>335942</v>
      </c>
      <c r="CW390" s="73">
        <v>335942</v>
      </c>
      <c r="CX390" s="73">
        <v>335942</v>
      </c>
      <c r="CY390" s="73">
        <v>335942</v>
      </c>
      <c r="CZ390" s="73">
        <v>335942</v>
      </c>
      <c r="DA390" s="270">
        <f t="shared" si="197"/>
        <v>335942</v>
      </c>
      <c r="DB390" s="73">
        <v>317373</v>
      </c>
      <c r="DC390" s="73">
        <v>317373</v>
      </c>
      <c r="DD390" s="270">
        <f t="shared" si="198"/>
        <v>317373</v>
      </c>
      <c r="DE390" s="73">
        <v>343235</v>
      </c>
      <c r="DF390" s="73">
        <v>343235</v>
      </c>
      <c r="DG390" s="73">
        <v>343235</v>
      </c>
      <c r="DH390" s="73">
        <v>343235</v>
      </c>
      <c r="DI390" s="73">
        <v>343235</v>
      </c>
      <c r="DJ390" s="73">
        <v>343235</v>
      </c>
      <c r="DK390" s="73">
        <v>343235</v>
      </c>
      <c r="DL390" s="73">
        <v>343235</v>
      </c>
      <c r="DM390" s="73">
        <v>343235</v>
      </c>
      <c r="DN390" s="73">
        <v>343235</v>
      </c>
      <c r="DO390" s="270">
        <f t="shared" si="199"/>
        <v>343235</v>
      </c>
      <c r="DP390" s="73">
        <v>338315</v>
      </c>
      <c r="DQ390" s="73">
        <v>338315</v>
      </c>
      <c r="DR390" s="73">
        <v>338315</v>
      </c>
      <c r="DS390" s="73">
        <v>338315</v>
      </c>
      <c r="DT390" s="73">
        <v>338315</v>
      </c>
      <c r="DU390" s="73">
        <v>338315</v>
      </c>
      <c r="DV390" s="73">
        <v>338315</v>
      </c>
      <c r="DW390" s="73">
        <v>338315</v>
      </c>
      <c r="DX390" s="73">
        <v>338315</v>
      </c>
      <c r="DY390" s="73">
        <v>338315</v>
      </c>
      <c r="DZ390" s="270">
        <f t="shared" si="200"/>
        <v>338315</v>
      </c>
      <c r="EA390" s="73">
        <v>345061</v>
      </c>
      <c r="EB390" s="73">
        <v>345061</v>
      </c>
      <c r="EC390" s="73">
        <v>345061</v>
      </c>
      <c r="ED390" s="73">
        <v>345061</v>
      </c>
      <c r="EE390" s="73">
        <v>345061</v>
      </c>
      <c r="EF390" s="73">
        <v>345061</v>
      </c>
      <c r="EG390" s="73">
        <v>345061</v>
      </c>
      <c r="EH390" s="73">
        <v>345061</v>
      </c>
      <c r="EI390" s="73">
        <v>345061</v>
      </c>
      <c r="EJ390" s="73">
        <v>345061</v>
      </c>
      <c r="EK390" s="270">
        <f t="shared" si="201"/>
        <v>345061</v>
      </c>
      <c r="EM390" s="306">
        <f t="shared" si="202"/>
        <v>343942.06666666665</v>
      </c>
      <c r="EN390" s="144" t="str">
        <f t="shared" si="204"/>
        <v>OK</v>
      </c>
      <c r="EO390" s="144" t="str">
        <f t="shared" si="205"/>
        <v>OK</v>
      </c>
      <c r="EP390" s="144" t="str">
        <f t="shared" si="206"/>
        <v>OK</v>
      </c>
      <c r="EQ390" s="144" t="str">
        <f t="shared" si="207"/>
        <v>OK</v>
      </c>
      <c r="ER390" s="144" t="str">
        <f t="shared" si="208"/>
        <v>OK</v>
      </c>
      <c r="ES390" s="144" t="str">
        <f t="shared" si="209"/>
        <v>OK</v>
      </c>
      <c r="ET390" s="144" t="str">
        <f t="shared" si="210"/>
        <v>OK</v>
      </c>
      <c r="EU390" s="144" t="str">
        <f t="shared" si="211"/>
        <v>OK</v>
      </c>
      <c r="EV390" s="144" t="str">
        <f t="shared" si="212"/>
        <v>OK</v>
      </c>
      <c r="EW390" s="144" t="str">
        <f t="shared" si="213"/>
        <v>OK</v>
      </c>
      <c r="EX390" s="144" t="str">
        <f t="shared" si="214"/>
        <v>XXX</v>
      </c>
      <c r="EY390" s="144" t="str">
        <f t="shared" si="215"/>
        <v>XXX</v>
      </c>
      <c r="EZ390" s="144" t="str">
        <f t="shared" si="216"/>
        <v>OK</v>
      </c>
      <c r="FA390" s="144" t="str">
        <f t="shared" si="217"/>
        <v>OK</v>
      </c>
      <c r="FB390" s="144" t="str">
        <f t="shared" si="218"/>
        <v>OK</v>
      </c>
    </row>
    <row r="391" spans="2:158" ht="14.4" x14ac:dyDescent="0.3">
      <c r="B391" s="144">
        <v>386</v>
      </c>
      <c r="C391" s="71" t="s">
        <v>1027</v>
      </c>
      <c r="D391" s="72" t="s">
        <v>1028</v>
      </c>
      <c r="E391" s="70">
        <v>0</v>
      </c>
      <c r="F391" s="73">
        <f t="shared" si="220"/>
        <v>0</v>
      </c>
      <c r="G391" s="73">
        <f t="shared" si="220"/>
        <v>0</v>
      </c>
      <c r="H391" s="73">
        <f t="shared" si="220"/>
        <v>0</v>
      </c>
      <c r="I391" s="73">
        <f t="shared" si="220"/>
        <v>0</v>
      </c>
      <c r="J391" s="37"/>
      <c r="K391" s="73">
        <v>0</v>
      </c>
      <c r="L391" s="73">
        <v>0</v>
      </c>
      <c r="M391" s="73">
        <v>0</v>
      </c>
      <c r="N391" s="73">
        <v>0</v>
      </c>
      <c r="O391" s="73">
        <v>0</v>
      </c>
      <c r="P391" s="73">
        <v>0</v>
      </c>
      <c r="Q391" s="73">
        <v>0</v>
      </c>
      <c r="R391" s="270">
        <f t="shared" ref="R391:R454" si="221">AVERAGE(K391:Q391)</f>
        <v>0</v>
      </c>
      <c r="S391" s="73">
        <v>0</v>
      </c>
      <c r="T391" s="73">
        <v>0</v>
      </c>
      <c r="U391" s="73">
        <v>0</v>
      </c>
      <c r="V391" s="73">
        <v>0</v>
      </c>
      <c r="W391" s="73">
        <v>0</v>
      </c>
      <c r="X391" s="73">
        <v>0</v>
      </c>
      <c r="Y391" s="73">
        <v>0</v>
      </c>
      <c r="Z391" s="73">
        <v>0</v>
      </c>
      <c r="AA391" s="270">
        <f t="shared" ref="AA391:AA454" si="222">AVERAGE(S391:Z391)</f>
        <v>0</v>
      </c>
      <c r="AB391" s="73">
        <v>0</v>
      </c>
      <c r="AC391" s="73">
        <v>0</v>
      </c>
      <c r="AD391" s="73">
        <v>0</v>
      </c>
      <c r="AE391" s="270">
        <f t="shared" ref="AE391:AE454" si="223">AVERAGE(AB391:AD391)</f>
        <v>0</v>
      </c>
      <c r="AF391" s="73">
        <v>0</v>
      </c>
      <c r="AG391" s="73">
        <v>0</v>
      </c>
      <c r="AH391" s="73">
        <v>0</v>
      </c>
      <c r="AI391" s="73">
        <v>0</v>
      </c>
      <c r="AJ391" s="73">
        <v>0</v>
      </c>
      <c r="AK391" s="73">
        <v>0</v>
      </c>
      <c r="AL391" s="73">
        <v>0</v>
      </c>
      <c r="AM391" s="73">
        <v>0</v>
      </c>
      <c r="AN391" s="73">
        <v>0</v>
      </c>
      <c r="AO391" s="73">
        <v>0</v>
      </c>
      <c r="AP391" s="73">
        <v>0</v>
      </c>
      <c r="AQ391" s="73">
        <v>0</v>
      </c>
      <c r="AR391" s="270">
        <f t="shared" ref="AR391:AR454" si="224">AVERAGE(AF391:AQ391)</f>
        <v>0</v>
      </c>
      <c r="AS391" s="73">
        <v>0</v>
      </c>
      <c r="AT391" s="73">
        <v>0</v>
      </c>
      <c r="AU391" s="73">
        <v>0</v>
      </c>
      <c r="AV391" s="73">
        <v>0</v>
      </c>
      <c r="AW391" s="73">
        <v>0</v>
      </c>
      <c r="AX391" s="73">
        <v>0</v>
      </c>
      <c r="AY391" s="73">
        <v>0</v>
      </c>
      <c r="AZ391" s="73">
        <v>0</v>
      </c>
      <c r="BA391" s="270">
        <f t="shared" ref="BA391:BA454" si="225">AVERAGE(AS391:AZ391)</f>
        <v>0</v>
      </c>
      <c r="BB391" s="73">
        <v>0</v>
      </c>
      <c r="BC391" s="73">
        <v>0</v>
      </c>
      <c r="BD391" s="73">
        <v>0</v>
      </c>
      <c r="BE391" s="73">
        <v>0</v>
      </c>
      <c r="BF391" s="73">
        <v>0</v>
      </c>
      <c r="BG391" s="73">
        <v>0</v>
      </c>
      <c r="BH391" s="73">
        <v>0</v>
      </c>
      <c r="BI391" s="270">
        <f t="shared" ref="BI391:BI454" si="226">AVERAGE(BB391:BH391)</f>
        <v>0</v>
      </c>
      <c r="BJ391" s="73">
        <v>0</v>
      </c>
      <c r="BK391" s="73">
        <v>0</v>
      </c>
      <c r="BL391" s="270">
        <f t="shared" ref="BL391:BL454" si="227">AVERAGE(BJ391:BK391)</f>
        <v>0</v>
      </c>
      <c r="BM391" s="73">
        <v>0</v>
      </c>
      <c r="BN391" s="73">
        <v>0</v>
      </c>
      <c r="BO391" s="73">
        <v>0</v>
      </c>
      <c r="BP391" s="73">
        <v>0</v>
      </c>
      <c r="BQ391" s="73">
        <v>0</v>
      </c>
      <c r="BR391" s="73">
        <v>0</v>
      </c>
      <c r="BS391" s="73">
        <v>0</v>
      </c>
      <c r="BT391" s="73">
        <v>0</v>
      </c>
      <c r="BU391" s="73">
        <v>0</v>
      </c>
      <c r="BV391" s="73">
        <v>0</v>
      </c>
      <c r="BW391" s="270">
        <f t="shared" ref="BW391:BW454" si="228">AVERAGE(BM391:BV391)</f>
        <v>0</v>
      </c>
      <c r="BX391" s="73">
        <v>0</v>
      </c>
      <c r="BY391" s="73">
        <v>0</v>
      </c>
      <c r="BZ391" s="73">
        <v>0</v>
      </c>
      <c r="CA391" s="73">
        <v>0</v>
      </c>
      <c r="CB391" s="73">
        <v>0</v>
      </c>
      <c r="CC391" s="73">
        <v>0</v>
      </c>
      <c r="CD391" s="73">
        <v>0</v>
      </c>
      <c r="CE391" s="73">
        <v>0</v>
      </c>
      <c r="CF391" s="270">
        <f t="shared" ref="CF391:CF454" si="229">AVERAGE(BX391:CE391)</f>
        <v>0</v>
      </c>
      <c r="CG391" s="73">
        <v>0</v>
      </c>
      <c r="CH391" s="73">
        <v>0</v>
      </c>
      <c r="CI391" s="73">
        <v>0</v>
      </c>
      <c r="CJ391" s="73">
        <v>0</v>
      </c>
      <c r="CK391" s="73">
        <v>0</v>
      </c>
      <c r="CL391" s="73">
        <v>0</v>
      </c>
      <c r="CM391" s="73">
        <v>0</v>
      </c>
      <c r="CN391" s="73">
        <v>0</v>
      </c>
      <c r="CO391" s="73">
        <v>0</v>
      </c>
      <c r="CP391" s="270">
        <f t="shared" ref="CP391:CP454" si="230">AVERAGE(CG391:CO391)</f>
        <v>0</v>
      </c>
      <c r="CQ391" s="73">
        <v>0</v>
      </c>
      <c r="CR391" s="73">
        <v>0</v>
      </c>
      <c r="CS391" s="73">
        <v>0</v>
      </c>
      <c r="CT391" s="73">
        <v>0</v>
      </c>
      <c r="CU391" s="73">
        <v>0</v>
      </c>
      <c r="CV391" s="73">
        <v>0</v>
      </c>
      <c r="CW391" s="73">
        <v>0</v>
      </c>
      <c r="CX391" s="73">
        <v>0</v>
      </c>
      <c r="CY391" s="73">
        <v>0</v>
      </c>
      <c r="CZ391" s="73">
        <v>0</v>
      </c>
      <c r="DA391" s="270">
        <f t="shared" ref="DA391:DA454" si="231">AVERAGE(CQ391:CZ391)</f>
        <v>0</v>
      </c>
      <c r="DB391" s="73">
        <v>0</v>
      </c>
      <c r="DC391" s="73">
        <v>0</v>
      </c>
      <c r="DD391" s="270">
        <f t="shared" ref="DD391:DD454" si="232">AVERAGE(DB391:DC391)</f>
        <v>0</v>
      </c>
      <c r="DE391" s="73">
        <v>0</v>
      </c>
      <c r="DF391" s="73">
        <v>0</v>
      </c>
      <c r="DG391" s="73">
        <v>0</v>
      </c>
      <c r="DH391" s="73">
        <v>0</v>
      </c>
      <c r="DI391" s="73">
        <v>0</v>
      </c>
      <c r="DJ391" s="73">
        <v>0</v>
      </c>
      <c r="DK391" s="73">
        <v>0</v>
      </c>
      <c r="DL391" s="73">
        <v>0</v>
      </c>
      <c r="DM391" s="73">
        <v>0</v>
      </c>
      <c r="DN391" s="73">
        <v>0</v>
      </c>
      <c r="DO391" s="270">
        <f t="shared" ref="DO391:DO454" si="233">AVERAGE(DE391:DN391)</f>
        <v>0</v>
      </c>
      <c r="DP391" s="73">
        <v>0</v>
      </c>
      <c r="DQ391" s="73">
        <v>0</v>
      </c>
      <c r="DR391" s="73">
        <v>0</v>
      </c>
      <c r="DS391" s="73">
        <v>0</v>
      </c>
      <c r="DT391" s="73">
        <v>0</v>
      </c>
      <c r="DU391" s="73">
        <v>0</v>
      </c>
      <c r="DV391" s="73">
        <v>0</v>
      </c>
      <c r="DW391" s="73">
        <v>0</v>
      </c>
      <c r="DX391" s="73">
        <v>0</v>
      </c>
      <c r="DY391" s="73">
        <v>0</v>
      </c>
      <c r="DZ391" s="270">
        <f t="shared" ref="DZ391:DZ454" si="234">AVERAGE(DP391:DY391)</f>
        <v>0</v>
      </c>
      <c r="EA391" s="73">
        <v>0</v>
      </c>
      <c r="EB391" s="73">
        <v>0</v>
      </c>
      <c r="EC391" s="73">
        <v>0</v>
      </c>
      <c r="ED391" s="73">
        <v>0</v>
      </c>
      <c r="EE391" s="73">
        <v>0</v>
      </c>
      <c r="EF391" s="73">
        <v>0</v>
      </c>
      <c r="EG391" s="73">
        <v>0</v>
      </c>
      <c r="EH391" s="73">
        <v>0</v>
      </c>
      <c r="EI391" s="73">
        <v>0</v>
      </c>
      <c r="EJ391" s="73">
        <v>0</v>
      </c>
      <c r="EK391" s="270">
        <f t="shared" ref="EK391:EK454" si="235">AVERAGE(EA391:EJ391)</f>
        <v>0</v>
      </c>
      <c r="EM391" s="306"/>
      <c r="EN391" s="144"/>
      <c r="EO391" s="144"/>
      <c r="EP391" s="144"/>
      <c r="EQ391" s="144"/>
      <c r="ER391" s="144"/>
      <c r="ES391" s="144"/>
      <c r="ET391" s="144"/>
      <c r="EU391" s="144"/>
      <c r="EV391" s="144"/>
      <c r="EW391" s="144"/>
      <c r="EX391" s="144"/>
      <c r="EY391" s="144"/>
      <c r="EZ391" s="144"/>
      <c r="FA391" s="144"/>
      <c r="FB391" s="144"/>
    </row>
    <row r="392" spans="2:158" ht="14.4" x14ac:dyDescent="0.3">
      <c r="B392" s="144">
        <v>387</v>
      </c>
      <c r="C392" s="68" t="s">
        <v>1029</v>
      </c>
      <c r="D392" s="69" t="s">
        <v>1030</v>
      </c>
      <c r="E392" s="70" t="s">
        <v>258</v>
      </c>
      <c r="F392" s="73">
        <f t="shared" si="220"/>
        <v>393622</v>
      </c>
      <c r="G392" s="73">
        <f t="shared" si="220"/>
        <v>393622</v>
      </c>
      <c r="H392" s="73">
        <f t="shared" si="220"/>
        <v>393622</v>
      </c>
      <c r="I392" s="73">
        <f t="shared" si="220"/>
        <v>393622</v>
      </c>
      <c r="J392" s="37"/>
      <c r="K392" s="73">
        <v>393622</v>
      </c>
      <c r="L392" s="73">
        <v>393622</v>
      </c>
      <c r="M392" s="73">
        <v>393622</v>
      </c>
      <c r="N392" s="73">
        <v>393622</v>
      </c>
      <c r="O392" s="73">
        <v>393622</v>
      </c>
      <c r="P392" s="73">
        <v>393622</v>
      </c>
      <c r="Q392" s="73">
        <v>393622</v>
      </c>
      <c r="R392" s="270">
        <f t="shared" si="221"/>
        <v>393622</v>
      </c>
      <c r="S392" s="73">
        <v>398803</v>
      </c>
      <c r="T392" s="73">
        <v>398803</v>
      </c>
      <c r="U392" s="73">
        <v>398803</v>
      </c>
      <c r="V392" s="73">
        <v>398803</v>
      </c>
      <c r="W392" s="73">
        <v>398803</v>
      </c>
      <c r="X392" s="73">
        <v>398803</v>
      </c>
      <c r="Y392" s="73">
        <v>398803</v>
      </c>
      <c r="Z392" s="73">
        <v>398803</v>
      </c>
      <c r="AA392" s="270">
        <f t="shared" si="222"/>
        <v>398803</v>
      </c>
      <c r="AB392" s="73">
        <v>418817</v>
      </c>
      <c r="AC392" s="73">
        <v>418817</v>
      </c>
      <c r="AD392" s="73">
        <v>418817</v>
      </c>
      <c r="AE392" s="270">
        <f t="shared" si="223"/>
        <v>418817</v>
      </c>
      <c r="AF392" s="73">
        <v>403981</v>
      </c>
      <c r="AG392" s="73">
        <v>403981</v>
      </c>
      <c r="AH392" s="73">
        <v>403981</v>
      </c>
      <c r="AI392" s="73">
        <v>403981</v>
      </c>
      <c r="AJ392" s="73">
        <v>403981</v>
      </c>
      <c r="AK392" s="73">
        <v>403981</v>
      </c>
      <c r="AL392" s="73">
        <v>403981</v>
      </c>
      <c r="AM392" s="73">
        <v>403981</v>
      </c>
      <c r="AN392" s="73">
        <v>403981</v>
      </c>
      <c r="AO392" s="73">
        <v>403981</v>
      </c>
      <c r="AP392" s="73">
        <v>403981</v>
      </c>
      <c r="AQ392" s="73">
        <v>403981</v>
      </c>
      <c r="AR392" s="270">
        <f t="shared" si="224"/>
        <v>403981</v>
      </c>
      <c r="AS392" s="73">
        <v>416623</v>
      </c>
      <c r="AT392" s="73">
        <v>416623</v>
      </c>
      <c r="AU392" s="73">
        <v>416623</v>
      </c>
      <c r="AV392" s="73">
        <v>416623</v>
      </c>
      <c r="AW392" s="73">
        <v>416623</v>
      </c>
      <c r="AX392" s="73">
        <v>416623</v>
      </c>
      <c r="AY392" s="73">
        <v>416623</v>
      </c>
      <c r="AZ392" s="73">
        <v>416623</v>
      </c>
      <c r="BA392" s="270">
        <f t="shared" si="225"/>
        <v>416623</v>
      </c>
      <c r="BB392" s="73">
        <v>416999</v>
      </c>
      <c r="BC392" s="73">
        <v>416999</v>
      </c>
      <c r="BD392" s="73">
        <v>416999</v>
      </c>
      <c r="BE392" s="73">
        <v>416999</v>
      </c>
      <c r="BF392" s="73">
        <v>416999</v>
      </c>
      <c r="BG392" s="73">
        <v>416999</v>
      </c>
      <c r="BH392" s="73">
        <v>416999</v>
      </c>
      <c r="BI392" s="270">
        <f t="shared" si="226"/>
        <v>416999</v>
      </c>
      <c r="BJ392" s="73">
        <v>398190</v>
      </c>
      <c r="BK392" s="73">
        <v>398190</v>
      </c>
      <c r="BL392" s="270">
        <f t="shared" si="227"/>
        <v>398190</v>
      </c>
      <c r="BM392" s="73">
        <v>393407</v>
      </c>
      <c r="BN392" s="73">
        <v>393407</v>
      </c>
      <c r="BO392" s="73">
        <v>393407</v>
      </c>
      <c r="BP392" s="73">
        <v>393407</v>
      </c>
      <c r="BQ392" s="73">
        <v>393407</v>
      </c>
      <c r="BR392" s="73">
        <v>393407</v>
      </c>
      <c r="BS392" s="73">
        <v>393407</v>
      </c>
      <c r="BT392" s="73">
        <v>393407</v>
      </c>
      <c r="BU392" s="73">
        <v>393407</v>
      </c>
      <c r="BV392" s="73">
        <v>393407</v>
      </c>
      <c r="BW392" s="270">
        <f t="shared" si="228"/>
        <v>393407</v>
      </c>
      <c r="BX392" s="73">
        <v>432044</v>
      </c>
      <c r="BY392" s="73">
        <v>432044</v>
      </c>
      <c r="BZ392" s="73">
        <v>432044</v>
      </c>
      <c r="CA392" s="73">
        <v>432044</v>
      </c>
      <c r="CB392" s="73">
        <v>432044</v>
      </c>
      <c r="CC392" s="73">
        <v>432044</v>
      </c>
      <c r="CD392" s="73">
        <v>432044</v>
      </c>
      <c r="CE392" s="73">
        <v>432044</v>
      </c>
      <c r="CF392" s="270">
        <f t="shared" si="229"/>
        <v>432044</v>
      </c>
      <c r="CG392" s="73">
        <v>391283</v>
      </c>
      <c r="CH392" s="73">
        <v>391283</v>
      </c>
      <c r="CI392" s="73">
        <v>391283</v>
      </c>
      <c r="CJ392" s="73">
        <v>391283</v>
      </c>
      <c r="CK392" s="73">
        <v>391283</v>
      </c>
      <c r="CL392" s="73">
        <v>391283</v>
      </c>
      <c r="CM392" s="73">
        <v>391283</v>
      </c>
      <c r="CN392" s="73">
        <v>391283</v>
      </c>
      <c r="CO392" s="73">
        <v>391283</v>
      </c>
      <c r="CP392" s="270">
        <f t="shared" si="230"/>
        <v>391283</v>
      </c>
      <c r="CQ392" s="73">
        <v>394586</v>
      </c>
      <c r="CR392" s="73">
        <v>394586</v>
      </c>
      <c r="CS392" s="73">
        <v>394586</v>
      </c>
      <c r="CT392" s="73">
        <v>394586</v>
      </c>
      <c r="CU392" s="73">
        <v>394586</v>
      </c>
      <c r="CV392" s="73">
        <v>394586</v>
      </c>
      <c r="CW392" s="73">
        <v>394586</v>
      </c>
      <c r="CX392" s="73">
        <v>394586</v>
      </c>
      <c r="CY392" s="73">
        <v>394586</v>
      </c>
      <c r="CZ392" s="73">
        <v>394586</v>
      </c>
      <c r="DA392" s="270">
        <f t="shared" si="231"/>
        <v>394586</v>
      </c>
      <c r="DB392" s="73">
        <v>376309</v>
      </c>
      <c r="DC392" s="73">
        <v>376309</v>
      </c>
      <c r="DD392" s="270">
        <f t="shared" si="232"/>
        <v>376309</v>
      </c>
      <c r="DE392" s="73">
        <v>401742</v>
      </c>
      <c r="DF392" s="73">
        <v>401742</v>
      </c>
      <c r="DG392" s="73">
        <v>401742</v>
      </c>
      <c r="DH392" s="73">
        <v>401742</v>
      </c>
      <c r="DI392" s="73">
        <v>401742</v>
      </c>
      <c r="DJ392" s="73">
        <v>401742</v>
      </c>
      <c r="DK392" s="73">
        <v>401742</v>
      </c>
      <c r="DL392" s="73">
        <v>401742</v>
      </c>
      <c r="DM392" s="73">
        <v>401742</v>
      </c>
      <c r="DN392" s="73">
        <v>401742</v>
      </c>
      <c r="DO392" s="270">
        <f t="shared" si="233"/>
        <v>401742</v>
      </c>
      <c r="DP392" s="73">
        <v>396919</v>
      </c>
      <c r="DQ392" s="73">
        <v>396919</v>
      </c>
      <c r="DR392" s="73">
        <v>396919</v>
      </c>
      <c r="DS392" s="73">
        <v>396919</v>
      </c>
      <c r="DT392" s="73">
        <v>396919</v>
      </c>
      <c r="DU392" s="73">
        <v>396919</v>
      </c>
      <c r="DV392" s="73">
        <v>396919</v>
      </c>
      <c r="DW392" s="73">
        <v>396919</v>
      </c>
      <c r="DX392" s="73">
        <v>396919</v>
      </c>
      <c r="DY392" s="73">
        <v>396919</v>
      </c>
      <c r="DZ392" s="270">
        <f t="shared" si="234"/>
        <v>396919</v>
      </c>
      <c r="EA392" s="73">
        <v>403562</v>
      </c>
      <c r="EB392" s="73">
        <v>403562</v>
      </c>
      <c r="EC392" s="73">
        <v>403562</v>
      </c>
      <c r="ED392" s="73">
        <v>403562</v>
      </c>
      <c r="EE392" s="73">
        <v>403562</v>
      </c>
      <c r="EF392" s="73">
        <v>403562</v>
      </c>
      <c r="EG392" s="73">
        <v>403562</v>
      </c>
      <c r="EH392" s="73">
        <v>403562</v>
      </c>
      <c r="EI392" s="73">
        <v>403562</v>
      </c>
      <c r="EJ392" s="73">
        <v>403562</v>
      </c>
      <c r="EK392" s="270">
        <f t="shared" si="235"/>
        <v>403562</v>
      </c>
      <c r="EM392" s="306">
        <f t="shared" ref="EM392:EM455" si="236">AVERAGE(R392,AA392,AE392,AR392,BA392,BI392,BL392,BW392,CF392,CP392,DA392,DD392,DO392,DZ392,EK392)</f>
        <v>402459.13333333336</v>
      </c>
      <c r="EN392" s="144" t="str">
        <f t="shared" si="204"/>
        <v>OK</v>
      </c>
      <c r="EO392" s="144" t="str">
        <f t="shared" si="205"/>
        <v>OK</v>
      </c>
      <c r="EP392" s="144" t="str">
        <f t="shared" si="206"/>
        <v>OK</v>
      </c>
      <c r="EQ392" s="144" t="str">
        <f t="shared" si="207"/>
        <v>OK</v>
      </c>
      <c r="ER392" s="144" t="str">
        <f t="shared" si="208"/>
        <v>OK</v>
      </c>
      <c r="ES392" s="144" t="str">
        <f t="shared" si="209"/>
        <v>OK</v>
      </c>
      <c r="ET392" s="144" t="str">
        <f t="shared" si="210"/>
        <v>OK</v>
      </c>
      <c r="EU392" s="144" t="str">
        <f t="shared" si="211"/>
        <v>OK</v>
      </c>
      <c r="EV392" s="144" t="str">
        <f t="shared" si="212"/>
        <v>OK</v>
      </c>
      <c r="EW392" s="144" t="str">
        <f t="shared" si="213"/>
        <v>OK</v>
      </c>
      <c r="EX392" s="144" t="str">
        <f t="shared" si="214"/>
        <v>XXX</v>
      </c>
      <c r="EY392" s="144" t="str">
        <f t="shared" si="215"/>
        <v>XXX</v>
      </c>
      <c r="EZ392" s="144" t="str">
        <f t="shared" si="216"/>
        <v>OK</v>
      </c>
      <c r="FA392" s="144" t="str">
        <f t="shared" si="217"/>
        <v>OK</v>
      </c>
      <c r="FB392" s="144" t="str">
        <f t="shared" si="218"/>
        <v>OK</v>
      </c>
    </row>
    <row r="393" spans="2:158" ht="14.4" x14ac:dyDescent="0.3">
      <c r="B393" s="144">
        <v>388</v>
      </c>
      <c r="C393" s="68" t="s">
        <v>1031</v>
      </c>
      <c r="D393" s="69" t="s">
        <v>1032</v>
      </c>
      <c r="E393" s="70" t="s">
        <v>258</v>
      </c>
      <c r="F393" s="73">
        <f t="shared" si="220"/>
        <v>62510</v>
      </c>
      <c r="G393" s="73">
        <f t="shared" si="220"/>
        <v>62510</v>
      </c>
      <c r="H393" s="73">
        <f t="shared" si="220"/>
        <v>62510</v>
      </c>
      <c r="I393" s="73">
        <f t="shared" si="220"/>
        <v>62510</v>
      </c>
      <c r="J393" s="37"/>
      <c r="K393" s="73">
        <v>62510</v>
      </c>
      <c r="L393" s="73">
        <v>62510</v>
      </c>
      <c r="M393" s="73">
        <v>62510</v>
      </c>
      <c r="N393" s="73">
        <v>62510</v>
      </c>
      <c r="O393" s="73">
        <v>62510</v>
      </c>
      <c r="P393" s="73">
        <v>62510</v>
      </c>
      <c r="Q393" s="73">
        <v>62510</v>
      </c>
      <c r="R393" s="270">
        <f t="shared" si="221"/>
        <v>62510</v>
      </c>
      <c r="S393" s="73">
        <v>63339</v>
      </c>
      <c r="T393" s="73">
        <v>63339</v>
      </c>
      <c r="U393" s="73">
        <v>63339</v>
      </c>
      <c r="V393" s="73">
        <v>63339</v>
      </c>
      <c r="W393" s="73">
        <v>63339</v>
      </c>
      <c r="X393" s="73">
        <v>63339</v>
      </c>
      <c r="Y393" s="73">
        <v>63339</v>
      </c>
      <c r="Z393" s="73">
        <v>63339</v>
      </c>
      <c r="AA393" s="270">
        <f t="shared" si="222"/>
        <v>63339</v>
      </c>
      <c r="AB393" s="73">
        <v>66536</v>
      </c>
      <c r="AC393" s="73">
        <v>66536</v>
      </c>
      <c r="AD393" s="73">
        <v>66536</v>
      </c>
      <c r="AE393" s="270">
        <f t="shared" si="223"/>
        <v>66536</v>
      </c>
      <c r="AF393" s="73">
        <v>64168</v>
      </c>
      <c r="AG393" s="73">
        <v>64168</v>
      </c>
      <c r="AH393" s="73">
        <v>64168</v>
      </c>
      <c r="AI393" s="73">
        <v>64168</v>
      </c>
      <c r="AJ393" s="73">
        <v>64168</v>
      </c>
      <c r="AK393" s="73">
        <v>64168</v>
      </c>
      <c r="AL393" s="73">
        <v>64168</v>
      </c>
      <c r="AM393" s="73">
        <v>64168</v>
      </c>
      <c r="AN393" s="73">
        <v>64168</v>
      </c>
      <c r="AO393" s="73">
        <v>64168</v>
      </c>
      <c r="AP393" s="73">
        <v>64168</v>
      </c>
      <c r="AQ393" s="73">
        <v>64168</v>
      </c>
      <c r="AR393" s="270">
        <f t="shared" si="224"/>
        <v>64168</v>
      </c>
      <c r="AS393" s="73">
        <v>66189</v>
      </c>
      <c r="AT393" s="73">
        <v>66189</v>
      </c>
      <c r="AU393" s="73">
        <v>66189</v>
      </c>
      <c r="AV393" s="73">
        <v>66189</v>
      </c>
      <c r="AW393" s="73">
        <v>66189</v>
      </c>
      <c r="AX393" s="73">
        <v>66189</v>
      </c>
      <c r="AY393" s="73">
        <v>66189</v>
      </c>
      <c r="AZ393" s="73">
        <v>66189</v>
      </c>
      <c r="BA393" s="270">
        <f t="shared" si="225"/>
        <v>66189</v>
      </c>
      <c r="BB393" s="73">
        <v>66247</v>
      </c>
      <c r="BC393" s="73">
        <v>66247</v>
      </c>
      <c r="BD393" s="73">
        <v>66247</v>
      </c>
      <c r="BE393" s="73">
        <v>66247</v>
      </c>
      <c r="BF393" s="73">
        <v>66247</v>
      </c>
      <c r="BG393" s="73">
        <v>66247</v>
      </c>
      <c r="BH393" s="73">
        <v>66247</v>
      </c>
      <c r="BI393" s="270">
        <f t="shared" si="226"/>
        <v>66247</v>
      </c>
      <c r="BJ393" s="73">
        <v>63239</v>
      </c>
      <c r="BK393" s="73">
        <v>63239</v>
      </c>
      <c r="BL393" s="270">
        <f t="shared" si="227"/>
        <v>63239</v>
      </c>
      <c r="BM393" s="73">
        <v>62478</v>
      </c>
      <c r="BN393" s="73">
        <v>62478</v>
      </c>
      <c r="BO393" s="73">
        <v>62478</v>
      </c>
      <c r="BP393" s="73">
        <v>62478</v>
      </c>
      <c r="BQ393" s="73">
        <v>62478</v>
      </c>
      <c r="BR393" s="73">
        <v>62478</v>
      </c>
      <c r="BS393" s="73">
        <v>62478</v>
      </c>
      <c r="BT393" s="73">
        <v>62478</v>
      </c>
      <c r="BU393" s="73">
        <v>62478</v>
      </c>
      <c r="BV393" s="73">
        <v>62478</v>
      </c>
      <c r="BW393" s="270">
        <f t="shared" si="228"/>
        <v>62478</v>
      </c>
      <c r="BX393" s="73">
        <v>68647</v>
      </c>
      <c r="BY393" s="73">
        <v>68647</v>
      </c>
      <c r="BZ393" s="73">
        <v>68647</v>
      </c>
      <c r="CA393" s="73">
        <v>68647</v>
      </c>
      <c r="CB393" s="73">
        <v>68647</v>
      </c>
      <c r="CC393" s="73">
        <v>68647</v>
      </c>
      <c r="CD393" s="73">
        <v>68647</v>
      </c>
      <c r="CE393" s="73">
        <v>68647</v>
      </c>
      <c r="CF393" s="270">
        <f t="shared" si="229"/>
        <v>68647</v>
      </c>
      <c r="CG393" s="73">
        <v>62135</v>
      </c>
      <c r="CH393" s="73">
        <v>62135</v>
      </c>
      <c r="CI393" s="73">
        <v>62135</v>
      </c>
      <c r="CJ393" s="73">
        <v>62135</v>
      </c>
      <c r="CK393" s="73">
        <v>62135</v>
      </c>
      <c r="CL393" s="73">
        <v>62135</v>
      </c>
      <c r="CM393" s="73">
        <v>62135</v>
      </c>
      <c r="CN393" s="73">
        <v>62135</v>
      </c>
      <c r="CO393" s="73">
        <v>62135</v>
      </c>
      <c r="CP393" s="270">
        <f t="shared" si="230"/>
        <v>62135</v>
      </c>
      <c r="CQ393" s="73">
        <v>62664</v>
      </c>
      <c r="CR393" s="73">
        <v>62664</v>
      </c>
      <c r="CS393" s="73">
        <v>62664</v>
      </c>
      <c r="CT393" s="73">
        <v>62664</v>
      </c>
      <c r="CU393" s="73">
        <v>62664</v>
      </c>
      <c r="CV393" s="73">
        <v>62664</v>
      </c>
      <c r="CW393" s="73">
        <v>62664</v>
      </c>
      <c r="CX393" s="73">
        <v>62664</v>
      </c>
      <c r="CY393" s="73">
        <v>62664</v>
      </c>
      <c r="CZ393" s="73">
        <v>62664</v>
      </c>
      <c r="DA393" s="270">
        <f t="shared" si="231"/>
        <v>62664</v>
      </c>
      <c r="DB393" s="73">
        <v>59750</v>
      </c>
      <c r="DC393" s="73">
        <v>59750</v>
      </c>
      <c r="DD393" s="270">
        <f t="shared" si="232"/>
        <v>59750</v>
      </c>
      <c r="DE393" s="73">
        <v>63807</v>
      </c>
      <c r="DF393" s="73">
        <v>63807</v>
      </c>
      <c r="DG393" s="73">
        <v>63807</v>
      </c>
      <c r="DH393" s="73">
        <v>63807</v>
      </c>
      <c r="DI393" s="73">
        <v>63807</v>
      </c>
      <c r="DJ393" s="73">
        <v>63807</v>
      </c>
      <c r="DK393" s="73">
        <v>63807</v>
      </c>
      <c r="DL393" s="73">
        <v>63807</v>
      </c>
      <c r="DM393" s="73">
        <v>63807</v>
      </c>
      <c r="DN393" s="73">
        <v>63807</v>
      </c>
      <c r="DO393" s="270">
        <f t="shared" si="233"/>
        <v>63807</v>
      </c>
      <c r="DP393" s="73">
        <v>63036</v>
      </c>
      <c r="DQ393" s="73">
        <v>63036</v>
      </c>
      <c r="DR393" s="73">
        <v>63036</v>
      </c>
      <c r="DS393" s="73">
        <v>63036</v>
      </c>
      <c r="DT393" s="73">
        <v>63036</v>
      </c>
      <c r="DU393" s="73">
        <v>63036</v>
      </c>
      <c r="DV393" s="73">
        <v>63036</v>
      </c>
      <c r="DW393" s="73">
        <v>63036</v>
      </c>
      <c r="DX393" s="73">
        <v>63036</v>
      </c>
      <c r="DY393" s="73">
        <v>63036</v>
      </c>
      <c r="DZ393" s="270">
        <f t="shared" si="234"/>
        <v>63036</v>
      </c>
      <c r="EA393" s="73">
        <v>64100</v>
      </c>
      <c r="EB393" s="73">
        <v>64100</v>
      </c>
      <c r="EC393" s="73">
        <v>64100</v>
      </c>
      <c r="ED393" s="73">
        <v>64100</v>
      </c>
      <c r="EE393" s="73">
        <v>64100</v>
      </c>
      <c r="EF393" s="73">
        <v>64100</v>
      </c>
      <c r="EG393" s="73">
        <v>64100</v>
      </c>
      <c r="EH393" s="73">
        <v>64100</v>
      </c>
      <c r="EI393" s="73">
        <v>64100</v>
      </c>
      <c r="EJ393" s="73">
        <v>64100</v>
      </c>
      <c r="EK393" s="270">
        <f t="shared" si="235"/>
        <v>64100</v>
      </c>
      <c r="EM393" s="306">
        <f t="shared" si="236"/>
        <v>63923</v>
      </c>
      <c r="EN393" s="144" t="str">
        <f t="shared" si="204"/>
        <v>OK</v>
      </c>
      <c r="EO393" s="144" t="str">
        <f t="shared" si="205"/>
        <v>OK</v>
      </c>
      <c r="EP393" s="144" t="str">
        <f t="shared" si="206"/>
        <v>OK</v>
      </c>
      <c r="EQ393" s="144" t="str">
        <f t="shared" si="207"/>
        <v>OK</v>
      </c>
      <c r="ER393" s="144" t="str">
        <f t="shared" si="208"/>
        <v>OK</v>
      </c>
      <c r="ES393" s="144" t="str">
        <f t="shared" si="209"/>
        <v>OK</v>
      </c>
      <c r="ET393" s="144" t="str">
        <f t="shared" si="210"/>
        <v>OK</v>
      </c>
      <c r="EU393" s="144" t="str">
        <f t="shared" si="211"/>
        <v>OK</v>
      </c>
      <c r="EV393" s="144" t="str">
        <f t="shared" si="212"/>
        <v>OK</v>
      </c>
      <c r="EW393" s="144" t="str">
        <f t="shared" si="213"/>
        <v>OK</v>
      </c>
      <c r="EX393" s="144" t="str">
        <f t="shared" si="214"/>
        <v>XXX</v>
      </c>
      <c r="EY393" s="144" t="str">
        <f t="shared" si="215"/>
        <v>XXX</v>
      </c>
      <c r="EZ393" s="144" t="str">
        <f t="shared" si="216"/>
        <v>OK</v>
      </c>
      <c r="FA393" s="144" t="str">
        <f t="shared" si="217"/>
        <v>OK</v>
      </c>
      <c r="FB393" s="144" t="str">
        <f t="shared" si="218"/>
        <v>OK</v>
      </c>
    </row>
    <row r="394" spans="2:158" ht="14.4" x14ac:dyDescent="0.3">
      <c r="B394" s="144">
        <v>389</v>
      </c>
      <c r="C394" s="68" t="s">
        <v>1033</v>
      </c>
      <c r="D394" s="69" t="s">
        <v>1034</v>
      </c>
      <c r="E394" s="70" t="s">
        <v>258</v>
      </c>
      <c r="F394" s="73">
        <f t="shared" si="220"/>
        <v>73777</v>
      </c>
      <c r="G394" s="73">
        <f t="shared" si="220"/>
        <v>73777</v>
      </c>
      <c r="H394" s="73">
        <f t="shared" si="220"/>
        <v>73777</v>
      </c>
      <c r="I394" s="73">
        <f t="shared" si="220"/>
        <v>73777</v>
      </c>
      <c r="J394" s="37"/>
      <c r="K394" s="73">
        <v>73777</v>
      </c>
      <c r="L394" s="73">
        <v>73777</v>
      </c>
      <c r="M394" s="73">
        <v>73777</v>
      </c>
      <c r="N394" s="73">
        <v>73777</v>
      </c>
      <c r="O394" s="73">
        <v>73777</v>
      </c>
      <c r="P394" s="73">
        <v>73777</v>
      </c>
      <c r="Q394" s="73">
        <v>73777</v>
      </c>
      <c r="R394" s="270">
        <f t="shared" si="221"/>
        <v>73777</v>
      </c>
      <c r="S394" s="73">
        <v>74789</v>
      </c>
      <c r="T394" s="73">
        <v>74789</v>
      </c>
      <c r="U394" s="73">
        <v>74789</v>
      </c>
      <c r="V394" s="73">
        <v>74789</v>
      </c>
      <c r="W394" s="73">
        <v>74789</v>
      </c>
      <c r="X394" s="73">
        <v>74789</v>
      </c>
      <c r="Y394" s="73">
        <v>74789</v>
      </c>
      <c r="Z394" s="73">
        <v>74789</v>
      </c>
      <c r="AA394" s="270">
        <f t="shared" si="222"/>
        <v>74789</v>
      </c>
      <c r="AB394" s="73">
        <v>78702</v>
      </c>
      <c r="AC394" s="73">
        <v>78702</v>
      </c>
      <c r="AD394" s="73">
        <v>78702</v>
      </c>
      <c r="AE394" s="270">
        <f t="shared" si="223"/>
        <v>78702</v>
      </c>
      <c r="AF394" s="73">
        <v>75803</v>
      </c>
      <c r="AG394" s="73">
        <v>75803</v>
      </c>
      <c r="AH394" s="73">
        <v>75803</v>
      </c>
      <c r="AI394" s="73">
        <v>75803</v>
      </c>
      <c r="AJ394" s="73">
        <v>75803</v>
      </c>
      <c r="AK394" s="73">
        <v>75803</v>
      </c>
      <c r="AL394" s="73">
        <v>75803</v>
      </c>
      <c r="AM394" s="73">
        <v>75803</v>
      </c>
      <c r="AN394" s="73">
        <v>75803</v>
      </c>
      <c r="AO394" s="73">
        <v>75803</v>
      </c>
      <c r="AP394" s="73">
        <v>75803</v>
      </c>
      <c r="AQ394" s="73">
        <v>75803</v>
      </c>
      <c r="AR394" s="270">
        <f t="shared" si="224"/>
        <v>75803</v>
      </c>
      <c r="AS394" s="73">
        <v>78273</v>
      </c>
      <c r="AT394" s="73">
        <v>78273</v>
      </c>
      <c r="AU394" s="73">
        <v>78273</v>
      </c>
      <c r="AV394" s="73">
        <v>78273</v>
      </c>
      <c r="AW394" s="73">
        <v>78273</v>
      </c>
      <c r="AX394" s="73">
        <v>78273</v>
      </c>
      <c r="AY394" s="73">
        <v>78273</v>
      </c>
      <c r="AZ394" s="73">
        <v>78273</v>
      </c>
      <c r="BA394" s="270">
        <f t="shared" si="225"/>
        <v>78273</v>
      </c>
      <c r="BB394" s="73">
        <v>78347</v>
      </c>
      <c r="BC394" s="73">
        <v>78347</v>
      </c>
      <c r="BD394" s="73">
        <v>78347</v>
      </c>
      <c r="BE394" s="73">
        <v>78347</v>
      </c>
      <c r="BF394" s="73">
        <v>78347</v>
      </c>
      <c r="BG394" s="73">
        <v>78347</v>
      </c>
      <c r="BH394" s="73">
        <v>78347</v>
      </c>
      <c r="BI394" s="270">
        <f t="shared" si="226"/>
        <v>78347</v>
      </c>
      <c r="BJ394" s="73">
        <v>74673</v>
      </c>
      <c r="BK394" s="73">
        <v>74673</v>
      </c>
      <c r="BL394" s="270">
        <f t="shared" si="227"/>
        <v>74673</v>
      </c>
      <c r="BM394" s="73">
        <v>73738</v>
      </c>
      <c r="BN394" s="73">
        <v>73738</v>
      </c>
      <c r="BO394" s="73">
        <v>73738</v>
      </c>
      <c r="BP394" s="73">
        <v>73738</v>
      </c>
      <c r="BQ394" s="73">
        <v>73738</v>
      </c>
      <c r="BR394" s="73">
        <v>73738</v>
      </c>
      <c r="BS394" s="73">
        <v>73738</v>
      </c>
      <c r="BT394" s="73">
        <v>73738</v>
      </c>
      <c r="BU394" s="73">
        <v>73738</v>
      </c>
      <c r="BV394" s="73">
        <v>73738</v>
      </c>
      <c r="BW394" s="270">
        <f t="shared" si="228"/>
        <v>73738</v>
      </c>
      <c r="BX394" s="73">
        <v>81284</v>
      </c>
      <c r="BY394" s="73">
        <v>81284</v>
      </c>
      <c r="BZ394" s="73">
        <v>81284</v>
      </c>
      <c r="CA394" s="73">
        <v>81284</v>
      </c>
      <c r="CB394" s="73">
        <v>81284</v>
      </c>
      <c r="CC394" s="73">
        <v>81284</v>
      </c>
      <c r="CD394" s="73">
        <v>81284</v>
      </c>
      <c r="CE394" s="73">
        <v>81284</v>
      </c>
      <c r="CF394" s="270">
        <f t="shared" si="229"/>
        <v>81284</v>
      </c>
      <c r="CG394" s="73">
        <v>73318</v>
      </c>
      <c r="CH394" s="73">
        <v>73318</v>
      </c>
      <c r="CI394" s="73">
        <v>73318</v>
      </c>
      <c r="CJ394" s="73">
        <v>73318</v>
      </c>
      <c r="CK394" s="73">
        <v>73318</v>
      </c>
      <c r="CL394" s="73">
        <v>73318</v>
      </c>
      <c r="CM394" s="73">
        <v>73318</v>
      </c>
      <c r="CN394" s="73">
        <v>73318</v>
      </c>
      <c r="CO394" s="73">
        <v>73318</v>
      </c>
      <c r="CP394" s="270">
        <f t="shared" si="230"/>
        <v>73318</v>
      </c>
      <c r="CQ394" s="73">
        <v>73966</v>
      </c>
      <c r="CR394" s="73">
        <v>73966</v>
      </c>
      <c r="CS394" s="73">
        <v>73966</v>
      </c>
      <c r="CT394" s="73">
        <v>73966</v>
      </c>
      <c r="CU394" s="73">
        <v>73966</v>
      </c>
      <c r="CV394" s="73">
        <v>73966</v>
      </c>
      <c r="CW394" s="73">
        <v>73966</v>
      </c>
      <c r="CX394" s="73">
        <v>73966</v>
      </c>
      <c r="CY394" s="73">
        <v>73966</v>
      </c>
      <c r="CZ394" s="73">
        <v>73966</v>
      </c>
      <c r="DA394" s="270">
        <f t="shared" si="231"/>
        <v>73966</v>
      </c>
      <c r="DB394" s="73">
        <v>70398</v>
      </c>
      <c r="DC394" s="73">
        <v>70398</v>
      </c>
      <c r="DD394" s="270">
        <f t="shared" si="232"/>
        <v>70398</v>
      </c>
      <c r="DE394" s="73">
        <v>75365</v>
      </c>
      <c r="DF394" s="73">
        <v>75365</v>
      </c>
      <c r="DG394" s="73">
        <v>75365</v>
      </c>
      <c r="DH394" s="73">
        <v>75365</v>
      </c>
      <c r="DI394" s="73">
        <v>75365</v>
      </c>
      <c r="DJ394" s="73">
        <v>75365</v>
      </c>
      <c r="DK394" s="73">
        <v>75365</v>
      </c>
      <c r="DL394" s="73">
        <v>75365</v>
      </c>
      <c r="DM394" s="73">
        <v>75365</v>
      </c>
      <c r="DN394" s="73">
        <v>75365</v>
      </c>
      <c r="DO394" s="270">
        <f t="shared" si="233"/>
        <v>75365</v>
      </c>
      <c r="DP394" s="73">
        <v>74426</v>
      </c>
      <c r="DQ394" s="73">
        <v>74426</v>
      </c>
      <c r="DR394" s="73">
        <v>74426</v>
      </c>
      <c r="DS394" s="73">
        <v>74426</v>
      </c>
      <c r="DT394" s="73">
        <v>74426</v>
      </c>
      <c r="DU394" s="73">
        <v>74426</v>
      </c>
      <c r="DV394" s="73">
        <v>74426</v>
      </c>
      <c r="DW394" s="73">
        <v>74426</v>
      </c>
      <c r="DX394" s="73">
        <v>74426</v>
      </c>
      <c r="DY394" s="73">
        <v>74426</v>
      </c>
      <c r="DZ394" s="270">
        <f t="shared" si="234"/>
        <v>74426</v>
      </c>
      <c r="EA394" s="73">
        <v>75720</v>
      </c>
      <c r="EB394" s="73">
        <v>75720</v>
      </c>
      <c r="EC394" s="73">
        <v>75720</v>
      </c>
      <c r="ED394" s="73">
        <v>75720</v>
      </c>
      <c r="EE394" s="73">
        <v>75720</v>
      </c>
      <c r="EF394" s="73">
        <v>75720</v>
      </c>
      <c r="EG394" s="73">
        <v>75720</v>
      </c>
      <c r="EH394" s="73">
        <v>75720</v>
      </c>
      <c r="EI394" s="73">
        <v>75720</v>
      </c>
      <c r="EJ394" s="73">
        <v>75720</v>
      </c>
      <c r="EK394" s="270">
        <f t="shared" si="235"/>
        <v>75720</v>
      </c>
      <c r="EM394" s="306">
        <f t="shared" si="236"/>
        <v>75505.266666666663</v>
      </c>
      <c r="EN394" s="144" t="str">
        <f t="shared" si="204"/>
        <v>OK</v>
      </c>
      <c r="EO394" s="144" t="str">
        <f t="shared" si="205"/>
        <v>OK</v>
      </c>
      <c r="EP394" s="144" t="str">
        <f t="shared" si="206"/>
        <v>OK</v>
      </c>
      <c r="EQ394" s="144" t="str">
        <f t="shared" si="207"/>
        <v>OK</v>
      </c>
      <c r="ER394" s="144" t="str">
        <f t="shared" si="208"/>
        <v>OK</v>
      </c>
      <c r="ES394" s="144" t="str">
        <f t="shared" si="209"/>
        <v>OK</v>
      </c>
      <c r="ET394" s="144" t="str">
        <f t="shared" si="210"/>
        <v>OK</v>
      </c>
      <c r="EU394" s="144" t="str">
        <f t="shared" si="211"/>
        <v>OK</v>
      </c>
      <c r="EV394" s="144" t="str">
        <f t="shared" si="212"/>
        <v>OK</v>
      </c>
      <c r="EW394" s="144" t="str">
        <f t="shared" si="213"/>
        <v>OK</v>
      </c>
      <c r="EX394" s="144" t="str">
        <f t="shared" si="214"/>
        <v>XXX</v>
      </c>
      <c r="EY394" s="144" t="str">
        <f t="shared" si="215"/>
        <v>XXX</v>
      </c>
      <c r="EZ394" s="144" t="str">
        <f t="shared" si="216"/>
        <v>OK</v>
      </c>
      <c r="FA394" s="144" t="str">
        <f t="shared" si="217"/>
        <v>OK</v>
      </c>
      <c r="FB394" s="144" t="str">
        <f t="shared" si="218"/>
        <v>OK</v>
      </c>
    </row>
    <row r="395" spans="2:158" ht="14.4" x14ac:dyDescent="0.3">
      <c r="B395" s="144">
        <v>390</v>
      </c>
      <c r="C395" s="68" t="s">
        <v>1035</v>
      </c>
      <c r="D395" s="69" t="s">
        <v>1036</v>
      </c>
      <c r="E395" s="70" t="s">
        <v>258</v>
      </c>
      <c r="F395" s="73">
        <f t="shared" si="220"/>
        <v>82177</v>
      </c>
      <c r="G395" s="73">
        <f t="shared" si="220"/>
        <v>82177</v>
      </c>
      <c r="H395" s="73">
        <f t="shared" si="220"/>
        <v>82177</v>
      </c>
      <c r="I395" s="73">
        <f t="shared" si="220"/>
        <v>82177</v>
      </c>
      <c r="J395" s="37"/>
      <c r="K395" s="73">
        <v>82177</v>
      </c>
      <c r="L395" s="73">
        <v>82177</v>
      </c>
      <c r="M395" s="73">
        <v>82177</v>
      </c>
      <c r="N395" s="73">
        <v>82177</v>
      </c>
      <c r="O395" s="73">
        <v>82177</v>
      </c>
      <c r="P395" s="73">
        <v>82177</v>
      </c>
      <c r="Q395" s="73">
        <v>82177</v>
      </c>
      <c r="R395" s="270">
        <f t="shared" si="221"/>
        <v>82177</v>
      </c>
      <c r="S395" s="73">
        <v>83267</v>
      </c>
      <c r="T395" s="73">
        <v>83267</v>
      </c>
      <c r="U395" s="73">
        <v>83267</v>
      </c>
      <c r="V395" s="73">
        <v>83267</v>
      </c>
      <c r="W395" s="73">
        <v>83267</v>
      </c>
      <c r="X395" s="73">
        <v>83267</v>
      </c>
      <c r="Y395" s="73">
        <v>83267</v>
      </c>
      <c r="Z395" s="73">
        <v>83267</v>
      </c>
      <c r="AA395" s="270">
        <f t="shared" si="222"/>
        <v>83267</v>
      </c>
      <c r="AB395" s="73">
        <v>87457</v>
      </c>
      <c r="AC395" s="73">
        <v>87457</v>
      </c>
      <c r="AD395" s="73">
        <v>87457</v>
      </c>
      <c r="AE395" s="270">
        <f t="shared" si="223"/>
        <v>87457</v>
      </c>
      <c r="AF395" s="73">
        <v>84357</v>
      </c>
      <c r="AG395" s="73">
        <v>84357</v>
      </c>
      <c r="AH395" s="73">
        <v>84357</v>
      </c>
      <c r="AI395" s="73">
        <v>84357</v>
      </c>
      <c r="AJ395" s="73">
        <v>84357</v>
      </c>
      <c r="AK395" s="73">
        <v>84357</v>
      </c>
      <c r="AL395" s="73">
        <v>84357</v>
      </c>
      <c r="AM395" s="73">
        <v>84357</v>
      </c>
      <c r="AN395" s="73">
        <v>84357</v>
      </c>
      <c r="AO395" s="73">
        <v>84357</v>
      </c>
      <c r="AP395" s="73">
        <v>84357</v>
      </c>
      <c r="AQ395" s="73">
        <v>84357</v>
      </c>
      <c r="AR395" s="270">
        <f t="shared" si="224"/>
        <v>84357</v>
      </c>
      <c r="AS395" s="73">
        <v>87004</v>
      </c>
      <c r="AT395" s="73">
        <v>87004</v>
      </c>
      <c r="AU395" s="73">
        <v>87004</v>
      </c>
      <c r="AV395" s="73">
        <v>87004</v>
      </c>
      <c r="AW395" s="73">
        <v>87004</v>
      </c>
      <c r="AX395" s="73">
        <v>87004</v>
      </c>
      <c r="AY395" s="73">
        <v>87004</v>
      </c>
      <c r="AZ395" s="73">
        <v>87004</v>
      </c>
      <c r="BA395" s="270">
        <f t="shared" si="225"/>
        <v>87004</v>
      </c>
      <c r="BB395" s="73">
        <v>87079</v>
      </c>
      <c r="BC395" s="73">
        <v>87079</v>
      </c>
      <c r="BD395" s="73">
        <v>87079</v>
      </c>
      <c r="BE395" s="73">
        <v>87079</v>
      </c>
      <c r="BF395" s="73">
        <v>87079</v>
      </c>
      <c r="BG395" s="73">
        <v>87079</v>
      </c>
      <c r="BH395" s="73">
        <v>87079</v>
      </c>
      <c r="BI395" s="270">
        <f t="shared" si="226"/>
        <v>87079</v>
      </c>
      <c r="BJ395" s="73">
        <v>83134</v>
      </c>
      <c r="BK395" s="73">
        <v>83134</v>
      </c>
      <c r="BL395" s="270">
        <f t="shared" si="227"/>
        <v>83134</v>
      </c>
      <c r="BM395" s="73">
        <v>82137</v>
      </c>
      <c r="BN395" s="73">
        <v>82137</v>
      </c>
      <c r="BO395" s="73">
        <v>82137</v>
      </c>
      <c r="BP395" s="73">
        <v>82137</v>
      </c>
      <c r="BQ395" s="73">
        <v>82137</v>
      </c>
      <c r="BR395" s="73">
        <v>82137</v>
      </c>
      <c r="BS395" s="73">
        <v>82137</v>
      </c>
      <c r="BT395" s="73">
        <v>82137</v>
      </c>
      <c r="BU395" s="73">
        <v>82137</v>
      </c>
      <c r="BV395" s="73">
        <v>82137</v>
      </c>
      <c r="BW395" s="270">
        <f t="shared" si="228"/>
        <v>82137</v>
      </c>
      <c r="BX395" s="73">
        <v>90220</v>
      </c>
      <c r="BY395" s="73">
        <v>90220</v>
      </c>
      <c r="BZ395" s="73">
        <v>90220</v>
      </c>
      <c r="CA395" s="73">
        <v>90220</v>
      </c>
      <c r="CB395" s="73">
        <v>90220</v>
      </c>
      <c r="CC395" s="73">
        <v>90220</v>
      </c>
      <c r="CD395" s="73">
        <v>90220</v>
      </c>
      <c r="CE395" s="73">
        <v>90220</v>
      </c>
      <c r="CF395" s="270">
        <f t="shared" si="229"/>
        <v>90220</v>
      </c>
      <c r="CG395" s="73">
        <v>81690</v>
      </c>
      <c r="CH395" s="73">
        <v>81690</v>
      </c>
      <c r="CI395" s="73">
        <v>81690</v>
      </c>
      <c r="CJ395" s="73">
        <v>81690</v>
      </c>
      <c r="CK395" s="73">
        <v>81690</v>
      </c>
      <c r="CL395" s="73">
        <v>81690</v>
      </c>
      <c r="CM395" s="73">
        <v>81690</v>
      </c>
      <c r="CN395" s="73">
        <v>81690</v>
      </c>
      <c r="CO395" s="73">
        <v>81690</v>
      </c>
      <c r="CP395" s="270">
        <f t="shared" si="230"/>
        <v>81690</v>
      </c>
      <c r="CQ395" s="73">
        <v>82381</v>
      </c>
      <c r="CR395" s="73">
        <v>82381</v>
      </c>
      <c r="CS395" s="73">
        <v>82381</v>
      </c>
      <c r="CT395" s="73">
        <v>82381</v>
      </c>
      <c r="CU395" s="73">
        <v>82381</v>
      </c>
      <c r="CV395" s="73">
        <v>82381</v>
      </c>
      <c r="CW395" s="73">
        <v>82381</v>
      </c>
      <c r="CX395" s="73">
        <v>82381</v>
      </c>
      <c r="CY395" s="73">
        <v>82381</v>
      </c>
      <c r="CZ395" s="73">
        <v>82381</v>
      </c>
      <c r="DA395" s="270">
        <f t="shared" si="231"/>
        <v>82381</v>
      </c>
      <c r="DB395" s="73">
        <v>78564</v>
      </c>
      <c r="DC395" s="73">
        <v>78564</v>
      </c>
      <c r="DD395" s="270">
        <f t="shared" si="232"/>
        <v>78564</v>
      </c>
      <c r="DE395" s="73">
        <v>83883</v>
      </c>
      <c r="DF395" s="73">
        <v>83883</v>
      </c>
      <c r="DG395" s="73">
        <v>83883</v>
      </c>
      <c r="DH395" s="73">
        <v>83883</v>
      </c>
      <c r="DI395" s="73">
        <v>83883</v>
      </c>
      <c r="DJ395" s="73">
        <v>83883</v>
      </c>
      <c r="DK395" s="73">
        <v>83883</v>
      </c>
      <c r="DL395" s="73">
        <v>83883</v>
      </c>
      <c r="DM395" s="73">
        <v>83883</v>
      </c>
      <c r="DN395" s="73">
        <v>83883</v>
      </c>
      <c r="DO395" s="270">
        <f t="shared" si="233"/>
        <v>83883</v>
      </c>
      <c r="DP395" s="73">
        <v>82875</v>
      </c>
      <c r="DQ395" s="73">
        <v>82875</v>
      </c>
      <c r="DR395" s="73">
        <v>82875</v>
      </c>
      <c r="DS395" s="73">
        <v>82875</v>
      </c>
      <c r="DT395" s="73">
        <v>82875</v>
      </c>
      <c r="DU395" s="73">
        <v>82875</v>
      </c>
      <c r="DV395" s="73">
        <v>82875</v>
      </c>
      <c r="DW395" s="73">
        <v>82875</v>
      </c>
      <c r="DX395" s="73">
        <v>82875</v>
      </c>
      <c r="DY395" s="73">
        <v>82875</v>
      </c>
      <c r="DZ395" s="270">
        <f t="shared" si="234"/>
        <v>82875</v>
      </c>
      <c r="EA395" s="73">
        <v>84264</v>
      </c>
      <c r="EB395" s="73">
        <v>84264</v>
      </c>
      <c r="EC395" s="73">
        <v>84264</v>
      </c>
      <c r="ED395" s="73">
        <v>84264</v>
      </c>
      <c r="EE395" s="73">
        <v>84264</v>
      </c>
      <c r="EF395" s="73">
        <v>84264</v>
      </c>
      <c r="EG395" s="73">
        <v>84264</v>
      </c>
      <c r="EH395" s="73">
        <v>84264</v>
      </c>
      <c r="EI395" s="73">
        <v>84264</v>
      </c>
      <c r="EJ395" s="73">
        <v>84264</v>
      </c>
      <c r="EK395" s="270">
        <f t="shared" si="235"/>
        <v>84264</v>
      </c>
      <c r="EM395" s="306">
        <f t="shared" si="236"/>
        <v>84032.6</v>
      </c>
      <c r="EN395" s="144" t="str">
        <f t="shared" si="204"/>
        <v>OK</v>
      </c>
      <c r="EO395" s="144" t="str">
        <f t="shared" si="205"/>
        <v>OK</v>
      </c>
      <c r="EP395" s="144" t="str">
        <f t="shared" si="206"/>
        <v>OK</v>
      </c>
      <c r="EQ395" s="144" t="str">
        <f t="shared" si="207"/>
        <v>OK</v>
      </c>
      <c r="ER395" s="144" t="str">
        <f t="shared" si="208"/>
        <v>OK</v>
      </c>
      <c r="ES395" s="144" t="str">
        <f t="shared" si="209"/>
        <v>OK</v>
      </c>
      <c r="ET395" s="144" t="str">
        <f t="shared" si="210"/>
        <v>OK</v>
      </c>
      <c r="EU395" s="144" t="str">
        <f t="shared" si="211"/>
        <v>OK</v>
      </c>
      <c r="EV395" s="144" t="str">
        <f t="shared" si="212"/>
        <v>OK</v>
      </c>
      <c r="EW395" s="144" t="str">
        <f t="shared" si="213"/>
        <v>OK</v>
      </c>
      <c r="EX395" s="144" t="str">
        <f t="shared" si="214"/>
        <v>XXX</v>
      </c>
      <c r="EY395" s="144" t="str">
        <f t="shared" si="215"/>
        <v>XXX</v>
      </c>
      <c r="EZ395" s="144" t="str">
        <f t="shared" si="216"/>
        <v>OK</v>
      </c>
      <c r="FA395" s="144" t="str">
        <f t="shared" si="217"/>
        <v>OK</v>
      </c>
      <c r="FB395" s="144" t="str">
        <f t="shared" si="218"/>
        <v>OK</v>
      </c>
    </row>
    <row r="396" spans="2:158" ht="14.4" x14ac:dyDescent="0.3">
      <c r="B396" s="144">
        <v>391</v>
      </c>
      <c r="C396" s="68" t="s">
        <v>1037</v>
      </c>
      <c r="D396" s="69" t="s">
        <v>1038</v>
      </c>
      <c r="E396" s="70" t="s">
        <v>258</v>
      </c>
      <c r="F396" s="73">
        <f t="shared" si="220"/>
        <v>96501</v>
      </c>
      <c r="G396" s="73">
        <f t="shared" si="220"/>
        <v>96501</v>
      </c>
      <c r="H396" s="73">
        <f t="shared" si="220"/>
        <v>96501</v>
      </c>
      <c r="I396" s="73">
        <f t="shared" si="220"/>
        <v>96501</v>
      </c>
      <c r="J396" s="37"/>
      <c r="K396" s="73">
        <v>96501</v>
      </c>
      <c r="L396" s="73">
        <v>96501</v>
      </c>
      <c r="M396" s="73">
        <v>96501</v>
      </c>
      <c r="N396" s="73">
        <v>96501</v>
      </c>
      <c r="O396" s="73">
        <v>96501</v>
      </c>
      <c r="P396" s="73">
        <v>96501</v>
      </c>
      <c r="Q396" s="73">
        <v>96501</v>
      </c>
      <c r="R396" s="270">
        <f t="shared" si="221"/>
        <v>96501</v>
      </c>
      <c r="S396" s="73">
        <v>97825</v>
      </c>
      <c r="T396" s="73">
        <v>97825</v>
      </c>
      <c r="U396" s="73">
        <v>97825</v>
      </c>
      <c r="V396" s="73">
        <v>97825</v>
      </c>
      <c r="W396" s="73">
        <v>97825</v>
      </c>
      <c r="X396" s="73">
        <v>97825</v>
      </c>
      <c r="Y396" s="73">
        <v>97825</v>
      </c>
      <c r="Z396" s="73">
        <v>97825</v>
      </c>
      <c r="AA396" s="270">
        <f t="shared" si="222"/>
        <v>97825</v>
      </c>
      <c r="AB396" s="73">
        <v>102924</v>
      </c>
      <c r="AC396" s="73">
        <v>102924</v>
      </c>
      <c r="AD396" s="73">
        <v>102924</v>
      </c>
      <c r="AE396" s="270">
        <f t="shared" si="223"/>
        <v>102924</v>
      </c>
      <c r="AF396" s="73">
        <v>99150</v>
      </c>
      <c r="AG396" s="73">
        <v>99150</v>
      </c>
      <c r="AH396" s="73">
        <v>99150</v>
      </c>
      <c r="AI396" s="73">
        <v>99150</v>
      </c>
      <c r="AJ396" s="73">
        <v>99150</v>
      </c>
      <c r="AK396" s="73">
        <v>99150</v>
      </c>
      <c r="AL396" s="73">
        <v>99150</v>
      </c>
      <c r="AM396" s="73">
        <v>99150</v>
      </c>
      <c r="AN396" s="73">
        <v>99150</v>
      </c>
      <c r="AO396" s="73">
        <v>99150</v>
      </c>
      <c r="AP396" s="73">
        <v>99150</v>
      </c>
      <c r="AQ396" s="73">
        <v>99150</v>
      </c>
      <c r="AR396" s="270">
        <f t="shared" si="224"/>
        <v>99150</v>
      </c>
      <c r="AS396" s="73">
        <v>102368</v>
      </c>
      <c r="AT396" s="73">
        <v>102368</v>
      </c>
      <c r="AU396" s="73">
        <v>102368</v>
      </c>
      <c r="AV396" s="73">
        <v>102368</v>
      </c>
      <c r="AW396" s="73">
        <v>102368</v>
      </c>
      <c r="AX396" s="73">
        <v>102368</v>
      </c>
      <c r="AY396" s="73">
        <v>102368</v>
      </c>
      <c r="AZ396" s="73">
        <v>102368</v>
      </c>
      <c r="BA396" s="270">
        <f t="shared" si="225"/>
        <v>102368</v>
      </c>
      <c r="BB396" s="73">
        <v>102462</v>
      </c>
      <c r="BC396" s="73">
        <v>102462</v>
      </c>
      <c r="BD396" s="73">
        <v>102462</v>
      </c>
      <c r="BE396" s="73">
        <v>102462</v>
      </c>
      <c r="BF396" s="73">
        <v>102462</v>
      </c>
      <c r="BG396" s="73">
        <v>102462</v>
      </c>
      <c r="BH396" s="73">
        <v>102462</v>
      </c>
      <c r="BI396" s="270">
        <f t="shared" si="226"/>
        <v>102462</v>
      </c>
      <c r="BJ396" s="73">
        <v>97671</v>
      </c>
      <c r="BK396" s="73">
        <v>97671</v>
      </c>
      <c r="BL396" s="270">
        <f t="shared" si="227"/>
        <v>97671</v>
      </c>
      <c r="BM396" s="73">
        <v>96454</v>
      </c>
      <c r="BN396" s="73">
        <v>96454</v>
      </c>
      <c r="BO396" s="73">
        <v>96454</v>
      </c>
      <c r="BP396" s="73">
        <v>96454</v>
      </c>
      <c r="BQ396" s="73">
        <v>96454</v>
      </c>
      <c r="BR396" s="73">
        <v>96454</v>
      </c>
      <c r="BS396" s="73">
        <v>96454</v>
      </c>
      <c r="BT396" s="73">
        <v>96454</v>
      </c>
      <c r="BU396" s="73">
        <v>96454</v>
      </c>
      <c r="BV396" s="73">
        <v>96454</v>
      </c>
      <c r="BW396" s="270">
        <f t="shared" si="228"/>
        <v>96454</v>
      </c>
      <c r="BX396" s="73">
        <v>106285</v>
      </c>
      <c r="BY396" s="73">
        <v>106285</v>
      </c>
      <c r="BZ396" s="73">
        <v>106285</v>
      </c>
      <c r="CA396" s="73">
        <v>106285</v>
      </c>
      <c r="CB396" s="73">
        <v>106285</v>
      </c>
      <c r="CC396" s="73">
        <v>106285</v>
      </c>
      <c r="CD396" s="73">
        <v>106285</v>
      </c>
      <c r="CE396" s="73">
        <v>106285</v>
      </c>
      <c r="CF396" s="270">
        <f t="shared" si="229"/>
        <v>106285</v>
      </c>
      <c r="CG396" s="73">
        <v>95907</v>
      </c>
      <c r="CH396" s="73">
        <v>95907</v>
      </c>
      <c r="CI396" s="73">
        <v>95907</v>
      </c>
      <c r="CJ396" s="73">
        <v>95907</v>
      </c>
      <c r="CK396" s="73">
        <v>95907</v>
      </c>
      <c r="CL396" s="73">
        <v>95907</v>
      </c>
      <c r="CM396" s="73">
        <v>95907</v>
      </c>
      <c r="CN396" s="73">
        <v>95907</v>
      </c>
      <c r="CO396" s="73">
        <v>95907</v>
      </c>
      <c r="CP396" s="270">
        <f t="shared" si="230"/>
        <v>95907</v>
      </c>
      <c r="CQ396" s="73">
        <v>96750</v>
      </c>
      <c r="CR396" s="73">
        <v>96750</v>
      </c>
      <c r="CS396" s="73">
        <v>96750</v>
      </c>
      <c r="CT396" s="73">
        <v>96750</v>
      </c>
      <c r="CU396" s="73">
        <v>96750</v>
      </c>
      <c r="CV396" s="73">
        <v>96750</v>
      </c>
      <c r="CW396" s="73">
        <v>96750</v>
      </c>
      <c r="CX396" s="73">
        <v>96750</v>
      </c>
      <c r="CY396" s="73">
        <v>96750</v>
      </c>
      <c r="CZ396" s="73">
        <v>96750</v>
      </c>
      <c r="DA396" s="270">
        <f t="shared" si="231"/>
        <v>96750</v>
      </c>
      <c r="DB396" s="73">
        <v>92102</v>
      </c>
      <c r="DC396" s="73">
        <v>92102</v>
      </c>
      <c r="DD396" s="270">
        <f t="shared" si="232"/>
        <v>92102</v>
      </c>
      <c r="DE396" s="73">
        <v>98577</v>
      </c>
      <c r="DF396" s="73">
        <v>98577</v>
      </c>
      <c r="DG396" s="73">
        <v>98577</v>
      </c>
      <c r="DH396" s="73">
        <v>98577</v>
      </c>
      <c r="DI396" s="73">
        <v>98577</v>
      </c>
      <c r="DJ396" s="73">
        <v>98577</v>
      </c>
      <c r="DK396" s="73">
        <v>98577</v>
      </c>
      <c r="DL396" s="73">
        <v>98577</v>
      </c>
      <c r="DM396" s="73">
        <v>98577</v>
      </c>
      <c r="DN396" s="73">
        <v>98577</v>
      </c>
      <c r="DO396" s="270">
        <f t="shared" si="233"/>
        <v>98577</v>
      </c>
      <c r="DP396" s="73">
        <v>97355</v>
      </c>
      <c r="DQ396" s="73">
        <v>97355</v>
      </c>
      <c r="DR396" s="73">
        <v>97355</v>
      </c>
      <c r="DS396" s="73">
        <v>97355</v>
      </c>
      <c r="DT396" s="73">
        <v>97355</v>
      </c>
      <c r="DU396" s="73">
        <v>97355</v>
      </c>
      <c r="DV396" s="73">
        <v>97355</v>
      </c>
      <c r="DW396" s="73">
        <v>97355</v>
      </c>
      <c r="DX396" s="73">
        <v>97355</v>
      </c>
      <c r="DY396" s="73">
        <v>97355</v>
      </c>
      <c r="DZ396" s="270">
        <f t="shared" si="234"/>
        <v>97355</v>
      </c>
      <c r="EA396" s="73">
        <v>99038</v>
      </c>
      <c r="EB396" s="73">
        <v>99038</v>
      </c>
      <c r="EC396" s="73">
        <v>99038</v>
      </c>
      <c r="ED396" s="73">
        <v>99038</v>
      </c>
      <c r="EE396" s="73">
        <v>99038</v>
      </c>
      <c r="EF396" s="73">
        <v>99038</v>
      </c>
      <c r="EG396" s="73">
        <v>99038</v>
      </c>
      <c r="EH396" s="73">
        <v>99038</v>
      </c>
      <c r="EI396" s="73">
        <v>99038</v>
      </c>
      <c r="EJ396" s="73">
        <v>99038</v>
      </c>
      <c r="EK396" s="270">
        <f t="shared" si="235"/>
        <v>99038</v>
      </c>
      <c r="EM396" s="306">
        <f t="shared" si="236"/>
        <v>98757.933333333334</v>
      </c>
      <c r="EN396" s="144" t="str">
        <f t="shared" si="204"/>
        <v>OK</v>
      </c>
      <c r="EO396" s="144" t="str">
        <f t="shared" si="205"/>
        <v>OK</v>
      </c>
      <c r="EP396" s="144" t="str">
        <f t="shared" si="206"/>
        <v>OK</v>
      </c>
      <c r="EQ396" s="144" t="str">
        <f t="shared" si="207"/>
        <v>OK</v>
      </c>
      <c r="ER396" s="144" t="str">
        <f t="shared" si="208"/>
        <v>OK</v>
      </c>
      <c r="ES396" s="144" t="str">
        <f t="shared" si="209"/>
        <v>OK</v>
      </c>
      <c r="ET396" s="144" t="str">
        <f t="shared" si="210"/>
        <v>OK</v>
      </c>
      <c r="EU396" s="144" t="str">
        <f t="shared" si="211"/>
        <v>OK</v>
      </c>
      <c r="EV396" s="144" t="str">
        <f t="shared" si="212"/>
        <v>OK</v>
      </c>
      <c r="EW396" s="144" t="str">
        <f t="shared" si="213"/>
        <v>OK</v>
      </c>
      <c r="EX396" s="144" t="str">
        <f t="shared" si="214"/>
        <v>XXX</v>
      </c>
      <c r="EY396" s="144" t="str">
        <f t="shared" si="215"/>
        <v>XXX</v>
      </c>
      <c r="EZ396" s="144" t="str">
        <f t="shared" si="216"/>
        <v>OK</v>
      </c>
      <c r="FA396" s="144" t="str">
        <f t="shared" si="217"/>
        <v>OK</v>
      </c>
      <c r="FB396" s="144" t="str">
        <f t="shared" si="218"/>
        <v>OK</v>
      </c>
    </row>
    <row r="397" spans="2:158" ht="14.4" x14ac:dyDescent="0.3">
      <c r="B397" s="144">
        <v>392</v>
      </c>
      <c r="C397" s="68" t="s">
        <v>1039</v>
      </c>
      <c r="D397" s="69" t="s">
        <v>1040</v>
      </c>
      <c r="E397" s="70" t="s">
        <v>258</v>
      </c>
      <c r="F397" s="73">
        <f t="shared" si="220"/>
        <v>58906</v>
      </c>
      <c r="G397" s="73">
        <f t="shared" si="220"/>
        <v>58906</v>
      </c>
      <c r="H397" s="73">
        <f t="shared" si="220"/>
        <v>58906</v>
      </c>
      <c r="I397" s="73">
        <f t="shared" si="220"/>
        <v>58906</v>
      </c>
      <c r="J397" s="37"/>
      <c r="K397" s="73">
        <v>58906</v>
      </c>
      <c r="L397" s="73">
        <v>58906</v>
      </c>
      <c r="M397" s="73">
        <v>58906</v>
      </c>
      <c r="N397" s="73">
        <v>58906</v>
      </c>
      <c r="O397" s="73">
        <v>58906</v>
      </c>
      <c r="P397" s="73">
        <v>58906</v>
      </c>
      <c r="Q397" s="73">
        <v>58906</v>
      </c>
      <c r="R397" s="270">
        <f t="shared" si="221"/>
        <v>58906</v>
      </c>
      <c r="S397" s="73">
        <v>59663</v>
      </c>
      <c r="T397" s="73">
        <v>59663</v>
      </c>
      <c r="U397" s="73">
        <v>59663</v>
      </c>
      <c r="V397" s="73">
        <v>59663</v>
      </c>
      <c r="W397" s="73">
        <v>59663</v>
      </c>
      <c r="X397" s="73">
        <v>59663</v>
      </c>
      <c r="Y397" s="73">
        <v>59663</v>
      </c>
      <c r="Z397" s="73">
        <v>59663</v>
      </c>
      <c r="AA397" s="270">
        <f t="shared" si="222"/>
        <v>59663</v>
      </c>
      <c r="AB397" s="73">
        <v>62590</v>
      </c>
      <c r="AC397" s="73">
        <v>62590</v>
      </c>
      <c r="AD397" s="73">
        <v>62590</v>
      </c>
      <c r="AE397" s="270">
        <f t="shared" si="223"/>
        <v>62590</v>
      </c>
      <c r="AF397" s="73">
        <v>60429</v>
      </c>
      <c r="AG397" s="73">
        <v>60429</v>
      </c>
      <c r="AH397" s="73">
        <v>60429</v>
      </c>
      <c r="AI397" s="73">
        <v>60429</v>
      </c>
      <c r="AJ397" s="73">
        <v>60429</v>
      </c>
      <c r="AK397" s="73">
        <v>60429</v>
      </c>
      <c r="AL397" s="73">
        <v>60429</v>
      </c>
      <c r="AM397" s="73">
        <v>60429</v>
      </c>
      <c r="AN397" s="73">
        <v>60429</v>
      </c>
      <c r="AO397" s="73">
        <v>60429</v>
      </c>
      <c r="AP397" s="73">
        <v>60429</v>
      </c>
      <c r="AQ397" s="73">
        <v>60429</v>
      </c>
      <c r="AR397" s="270">
        <f t="shared" si="224"/>
        <v>60429</v>
      </c>
      <c r="AS397" s="73">
        <v>62269</v>
      </c>
      <c r="AT397" s="73">
        <v>62269</v>
      </c>
      <c r="AU397" s="73">
        <v>62269</v>
      </c>
      <c r="AV397" s="73">
        <v>62269</v>
      </c>
      <c r="AW397" s="73">
        <v>62269</v>
      </c>
      <c r="AX397" s="73">
        <v>62269</v>
      </c>
      <c r="AY397" s="73">
        <v>62269</v>
      </c>
      <c r="AZ397" s="73">
        <v>62269</v>
      </c>
      <c r="BA397" s="270">
        <f t="shared" si="225"/>
        <v>62269</v>
      </c>
      <c r="BB397" s="73">
        <v>62325</v>
      </c>
      <c r="BC397" s="73">
        <v>62325</v>
      </c>
      <c r="BD397" s="73">
        <v>62325</v>
      </c>
      <c r="BE397" s="73">
        <v>62325</v>
      </c>
      <c r="BF397" s="73">
        <v>62325</v>
      </c>
      <c r="BG397" s="73">
        <v>62325</v>
      </c>
      <c r="BH397" s="73">
        <v>62325</v>
      </c>
      <c r="BI397" s="270">
        <f t="shared" si="226"/>
        <v>62325</v>
      </c>
      <c r="BJ397" s="73">
        <v>59578</v>
      </c>
      <c r="BK397" s="73">
        <v>59578</v>
      </c>
      <c r="BL397" s="270">
        <f t="shared" si="227"/>
        <v>59578</v>
      </c>
      <c r="BM397" s="73">
        <v>58877</v>
      </c>
      <c r="BN397" s="73">
        <v>58877</v>
      </c>
      <c r="BO397" s="73">
        <v>58877</v>
      </c>
      <c r="BP397" s="73">
        <v>58877</v>
      </c>
      <c r="BQ397" s="73">
        <v>58877</v>
      </c>
      <c r="BR397" s="73">
        <v>58877</v>
      </c>
      <c r="BS397" s="73">
        <v>58877</v>
      </c>
      <c r="BT397" s="73">
        <v>58877</v>
      </c>
      <c r="BU397" s="73">
        <v>58877</v>
      </c>
      <c r="BV397" s="73">
        <v>58877</v>
      </c>
      <c r="BW397" s="270">
        <f t="shared" si="228"/>
        <v>58877</v>
      </c>
      <c r="BX397" s="73">
        <v>64532</v>
      </c>
      <c r="BY397" s="73">
        <v>64532</v>
      </c>
      <c r="BZ397" s="73">
        <v>64532</v>
      </c>
      <c r="CA397" s="73">
        <v>64532</v>
      </c>
      <c r="CB397" s="73">
        <v>64532</v>
      </c>
      <c r="CC397" s="73">
        <v>64532</v>
      </c>
      <c r="CD397" s="73">
        <v>64532</v>
      </c>
      <c r="CE397" s="73">
        <v>64532</v>
      </c>
      <c r="CF397" s="270">
        <f t="shared" si="229"/>
        <v>64532</v>
      </c>
      <c r="CG397" s="73">
        <v>58570</v>
      </c>
      <c r="CH397" s="73">
        <v>58570</v>
      </c>
      <c r="CI397" s="73">
        <v>58570</v>
      </c>
      <c r="CJ397" s="73">
        <v>58570</v>
      </c>
      <c r="CK397" s="73">
        <v>58570</v>
      </c>
      <c r="CL397" s="73">
        <v>58570</v>
      </c>
      <c r="CM397" s="73">
        <v>58570</v>
      </c>
      <c r="CN397" s="73">
        <v>58570</v>
      </c>
      <c r="CO397" s="73">
        <v>58570</v>
      </c>
      <c r="CP397" s="270">
        <f t="shared" si="230"/>
        <v>58570</v>
      </c>
      <c r="CQ397" s="73">
        <v>59048</v>
      </c>
      <c r="CR397" s="73">
        <v>59048</v>
      </c>
      <c r="CS397" s="73">
        <v>59048</v>
      </c>
      <c r="CT397" s="73">
        <v>59048</v>
      </c>
      <c r="CU397" s="73">
        <v>59048</v>
      </c>
      <c r="CV397" s="73">
        <v>59048</v>
      </c>
      <c r="CW397" s="73">
        <v>59048</v>
      </c>
      <c r="CX397" s="73">
        <v>59048</v>
      </c>
      <c r="CY397" s="73">
        <v>59048</v>
      </c>
      <c r="CZ397" s="73">
        <v>59048</v>
      </c>
      <c r="DA397" s="270">
        <f t="shared" si="231"/>
        <v>59048</v>
      </c>
      <c r="DB397" s="73">
        <v>56384</v>
      </c>
      <c r="DC397" s="73">
        <v>56384</v>
      </c>
      <c r="DD397" s="270">
        <f t="shared" si="232"/>
        <v>56384</v>
      </c>
      <c r="DE397" s="73">
        <v>60097</v>
      </c>
      <c r="DF397" s="73">
        <v>60097</v>
      </c>
      <c r="DG397" s="73">
        <v>60097</v>
      </c>
      <c r="DH397" s="73">
        <v>60097</v>
      </c>
      <c r="DI397" s="73">
        <v>60097</v>
      </c>
      <c r="DJ397" s="73">
        <v>60097</v>
      </c>
      <c r="DK397" s="73">
        <v>60097</v>
      </c>
      <c r="DL397" s="73">
        <v>60097</v>
      </c>
      <c r="DM397" s="73">
        <v>60097</v>
      </c>
      <c r="DN397" s="73">
        <v>60097</v>
      </c>
      <c r="DO397" s="270">
        <f t="shared" si="233"/>
        <v>60097</v>
      </c>
      <c r="DP397" s="73">
        <v>59384</v>
      </c>
      <c r="DQ397" s="73">
        <v>59384</v>
      </c>
      <c r="DR397" s="73">
        <v>59384</v>
      </c>
      <c r="DS397" s="73">
        <v>59384</v>
      </c>
      <c r="DT397" s="73">
        <v>59384</v>
      </c>
      <c r="DU397" s="73">
        <v>59384</v>
      </c>
      <c r="DV397" s="73">
        <v>59384</v>
      </c>
      <c r="DW397" s="73">
        <v>59384</v>
      </c>
      <c r="DX397" s="73">
        <v>59384</v>
      </c>
      <c r="DY397" s="73">
        <v>59384</v>
      </c>
      <c r="DZ397" s="270">
        <f t="shared" si="234"/>
        <v>59384</v>
      </c>
      <c r="EA397" s="73">
        <v>60371</v>
      </c>
      <c r="EB397" s="73">
        <v>60371</v>
      </c>
      <c r="EC397" s="73">
        <v>60371</v>
      </c>
      <c r="ED397" s="73">
        <v>60371</v>
      </c>
      <c r="EE397" s="73">
        <v>60371</v>
      </c>
      <c r="EF397" s="73">
        <v>60371</v>
      </c>
      <c r="EG397" s="73">
        <v>60371</v>
      </c>
      <c r="EH397" s="73">
        <v>60371</v>
      </c>
      <c r="EI397" s="73">
        <v>60371</v>
      </c>
      <c r="EJ397" s="73">
        <v>60371</v>
      </c>
      <c r="EK397" s="270">
        <f t="shared" si="235"/>
        <v>60371</v>
      </c>
      <c r="EM397" s="306">
        <f t="shared" si="236"/>
        <v>60201.533333333333</v>
      </c>
      <c r="EN397" s="144" t="str">
        <f t="shared" si="204"/>
        <v>OK</v>
      </c>
      <c r="EO397" s="144" t="str">
        <f t="shared" si="205"/>
        <v>OK</v>
      </c>
      <c r="EP397" s="144" t="str">
        <f t="shared" si="206"/>
        <v>OK</v>
      </c>
      <c r="EQ397" s="144" t="str">
        <f t="shared" si="207"/>
        <v>OK</v>
      </c>
      <c r="ER397" s="144" t="str">
        <f t="shared" si="208"/>
        <v>OK</v>
      </c>
      <c r="ES397" s="144" t="str">
        <f t="shared" si="209"/>
        <v>OK</v>
      </c>
      <c r="ET397" s="144" t="str">
        <f t="shared" si="210"/>
        <v>OK</v>
      </c>
      <c r="EU397" s="144" t="str">
        <f t="shared" si="211"/>
        <v>OK</v>
      </c>
      <c r="EV397" s="144" t="str">
        <f t="shared" si="212"/>
        <v>OK</v>
      </c>
      <c r="EW397" s="144" t="str">
        <f t="shared" si="213"/>
        <v>OK</v>
      </c>
      <c r="EX397" s="144" t="str">
        <f t="shared" si="214"/>
        <v>XXX</v>
      </c>
      <c r="EY397" s="144" t="str">
        <f t="shared" si="215"/>
        <v>XXX</v>
      </c>
      <c r="EZ397" s="144" t="str">
        <f t="shared" si="216"/>
        <v>OK</v>
      </c>
      <c r="FA397" s="144" t="str">
        <f t="shared" si="217"/>
        <v>OK</v>
      </c>
      <c r="FB397" s="144" t="str">
        <f t="shared" si="218"/>
        <v>OK</v>
      </c>
    </row>
    <row r="398" spans="2:158" ht="14.4" x14ac:dyDescent="0.3">
      <c r="B398" s="144">
        <v>393</v>
      </c>
      <c r="C398" s="68" t="s">
        <v>1041</v>
      </c>
      <c r="D398" s="69" t="s">
        <v>1042</v>
      </c>
      <c r="E398" s="70" t="s">
        <v>258</v>
      </c>
      <c r="F398" s="73">
        <f t="shared" si="220"/>
        <v>67030</v>
      </c>
      <c r="G398" s="73">
        <f t="shared" si="220"/>
        <v>67030</v>
      </c>
      <c r="H398" s="73">
        <f t="shared" si="220"/>
        <v>67030</v>
      </c>
      <c r="I398" s="73">
        <f t="shared" si="220"/>
        <v>67030</v>
      </c>
      <c r="J398" s="37"/>
      <c r="K398" s="73">
        <v>67030</v>
      </c>
      <c r="L398" s="73">
        <v>67030</v>
      </c>
      <c r="M398" s="73">
        <v>67030</v>
      </c>
      <c r="N398" s="73">
        <v>67030</v>
      </c>
      <c r="O398" s="73">
        <v>67030</v>
      </c>
      <c r="P398" s="73">
        <v>67030</v>
      </c>
      <c r="Q398" s="73">
        <v>67030</v>
      </c>
      <c r="R398" s="270">
        <f t="shared" si="221"/>
        <v>67030</v>
      </c>
      <c r="S398" s="73">
        <v>67918</v>
      </c>
      <c r="T398" s="73">
        <v>67918</v>
      </c>
      <c r="U398" s="73">
        <v>67918</v>
      </c>
      <c r="V398" s="73">
        <v>67918</v>
      </c>
      <c r="W398" s="73">
        <v>67918</v>
      </c>
      <c r="X398" s="73">
        <v>67918</v>
      </c>
      <c r="Y398" s="73">
        <v>67918</v>
      </c>
      <c r="Z398" s="73">
        <v>67918</v>
      </c>
      <c r="AA398" s="270">
        <f t="shared" si="222"/>
        <v>67918</v>
      </c>
      <c r="AB398" s="73">
        <v>71309</v>
      </c>
      <c r="AC398" s="73">
        <v>71309</v>
      </c>
      <c r="AD398" s="73">
        <v>71309</v>
      </c>
      <c r="AE398" s="270">
        <f t="shared" si="223"/>
        <v>71309</v>
      </c>
      <c r="AF398" s="73">
        <v>68795</v>
      </c>
      <c r="AG398" s="73">
        <v>68795</v>
      </c>
      <c r="AH398" s="73">
        <v>68795</v>
      </c>
      <c r="AI398" s="73">
        <v>68795</v>
      </c>
      <c r="AJ398" s="73">
        <v>68795</v>
      </c>
      <c r="AK398" s="73">
        <v>68795</v>
      </c>
      <c r="AL398" s="73">
        <v>68795</v>
      </c>
      <c r="AM398" s="73">
        <v>68795</v>
      </c>
      <c r="AN398" s="73">
        <v>68795</v>
      </c>
      <c r="AO398" s="73">
        <v>68795</v>
      </c>
      <c r="AP398" s="73">
        <v>68795</v>
      </c>
      <c r="AQ398" s="73">
        <v>68795</v>
      </c>
      <c r="AR398" s="270">
        <f t="shared" si="224"/>
        <v>68795</v>
      </c>
      <c r="AS398" s="73">
        <v>70938</v>
      </c>
      <c r="AT398" s="73">
        <v>70938</v>
      </c>
      <c r="AU398" s="73">
        <v>70938</v>
      </c>
      <c r="AV398" s="73">
        <v>70938</v>
      </c>
      <c r="AW398" s="73">
        <v>70938</v>
      </c>
      <c r="AX398" s="73">
        <v>70938</v>
      </c>
      <c r="AY398" s="73">
        <v>70938</v>
      </c>
      <c r="AZ398" s="73">
        <v>70938</v>
      </c>
      <c r="BA398" s="270">
        <f t="shared" si="225"/>
        <v>70938</v>
      </c>
      <c r="BB398" s="73">
        <v>71007</v>
      </c>
      <c r="BC398" s="73">
        <v>71007</v>
      </c>
      <c r="BD398" s="73">
        <v>71007</v>
      </c>
      <c r="BE398" s="73">
        <v>71007</v>
      </c>
      <c r="BF398" s="73">
        <v>71007</v>
      </c>
      <c r="BG398" s="73">
        <v>71007</v>
      </c>
      <c r="BH398" s="73">
        <v>71007</v>
      </c>
      <c r="BI398" s="270">
        <f t="shared" si="226"/>
        <v>71007</v>
      </c>
      <c r="BJ398" s="73">
        <v>67814</v>
      </c>
      <c r="BK398" s="73">
        <v>67814</v>
      </c>
      <c r="BL398" s="270">
        <f t="shared" si="227"/>
        <v>67814</v>
      </c>
      <c r="BM398" s="73">
        <v>67004</v>
      </c>
      <c r="BN398" s="73">
        <v>67004</v>
      </c>
      <c r="BO398" s="73">
        <v>67004</v>
      </c>
      <c r="BP398" s="73">
        <v>67004</v>
      </c>
      <c r="BQ398" s="73">
        <v>67004</v>
      </c>
      <c r="BR398" s="73">
        <v>67004</v>
      </c>
      <c r="BS398" s="73">
        <v>67004</v>
      </c>
      <c r="BT398" s="73">
        <v>67004</v>
      </c>
      <c r="BU398" s="73">
        <v>67004</v>
      </c>
      <c r="BV398" s="73">
        <v>67004</v>
      </c>
      <c r="BW398" s="270">
        <f t="shared" si="228"/>
        <v>67004</v>
      </c>
      <c r="BX398" s="73">
        <v>73563</v>
      </c>
      <c r="BY398" s="73">
        <v>73563</v>
      </c>
      <c r="BZ398" s="73">
        <v>73563</v>
      </c>
      <c r="CA398" s="73">
        <v>73563</v>
      </c>
      <c r="CB398" s="73">
        <v>73563</v>
      </c>
      <c r="CC398" s="73">
        <v>73563</v>
      </c>
      <c r="CD398" s="73">
        <v>73563</v>
      </c>
      <c r="CE398" s="73">
        <v>73563</v>
      </c>
      <c r="CF398" s="270">
        <f t="shared" si="229"/>
        <v>73563</v>
      </c>
      <c r="CG398" s="73">
        <v>66640</v>
      </c>
      <c r="CH398" s="73">
        <v>66640</v>
      </c>
      <c r="CI398" s="73">
        <v>66640</v>
      </c>
      <c r="CJ398" s="73">
        <v>66640</v>
      </c>
      <c r="CK398" s="73">
        <v>66640</v>
      </c>
      <c r="CL398" s="73">
        <v>66640</v>
      </c>
      <c r="CM398" s="73">
        <v>66640</v>
      </c>
      <c r="CN398" s="73">
        <v>66640</v>
      </c>
      <c r="CO398" s="73">
        <v>66640</v>
      </c>
      <c r="CP398" s="270">
        <f t="shared" si="230"/>
        <v>66640</v>
      </c>
      <c r="CQ398" s="73">
        <v>67201</v>
      </c>
      <c r="CR398" s="73">
        <v>67201</v>
      </c>
      <c r="CS398" s="73">
        <v>67201</v>
      </c>
      <c r="CT398" s="73">
        <v>67201</v>
      </c>
      <c r="CU398" s="73">
        <v>67201</v>
      </c>
      <c r="CV398" s="73">
        <v>67201</v>
      </c>
      <c r="CW398" s="73">
        <v>67201</v>
      </c>
      <c r="CX398" s="73">
        <v>67201</v>
      </c>
      <c r="CY398" s="73">
        <v>67201</v>
      </c>
      <c r="CZ398" s="73">
        <v>67201</v>
      </c>
      <c r="DA398" s="270">
        <f t="shared" si="231"/>
        <v>67201</v>
      </c>
      <c r="DB398" s="73">
        <v>64109</v>
      </c>
      <c r="DC398" s="73">
        <v>64109</v>
      </c>
      <c r="DD398" s="270">
        <f t="shared" si="232"/>
        <v>64109</v>
      </c>
      <c r="DE398" s="73">
        <v>68414</v>
      </c>
      <c r="DF398" s="73">
        <v>68414</v>
      </c>
      <c r="DG398" s="73">
        <v>68414</v>
      </c>
      <c r="DH398" s="73">
        <v>68414</v>
      </c>
      <c r="DI398" s="73">
        <v>68414</v>
      </c>
      <c r="DJ398" s="73">
        <v>68414</v>
      </c>
      <c r="DK398" s="73">
        <v>68414</v>
      </c>
      <c r="DL398" s="73">
        <v>68414</v>
      </c>
      <c r="DM398" s="73">
        <v>68414</v>
      </c>
      <c r="DN398" s="73">
        <v>68414</v>
      </c>
      <c r="DO398" s="270">
        <f t="shared" si="233"/>
        <v>68414</v>
      </c>
      <c r="DP398" s="73">
        <v>67591</v>
      </c>
      <c r="DQ398" s="73">
        <v>67591</v>
      </c>
      <c r="DR398" s="73">
        <v>67591</v>
      </c>
      <c r="DS398" s="73">
        <v>67591</v>
      </c>
      <c r="DT398" s="73">
        <v>67591</v>
      </c>
      <c r="DU398" s="73">
        <v>67591</v>
      </c>
      <c r="DV398" s="73">
        <v>67591</v>
      </c>
      <c r="DW398" s="73">
        <v>67591</v>
      </c>
      <c r="DX398" s="73">
        <v>67591</v>
      </c>
      <c r="DY398" s="73">
        <v>67591</v>
      </c>
      <c r="DZ398" s="270">
        <f t="shared" si="234"/>
        <v>67591</v>
      </c>
      <c r="EA398" s="73">
        <v>68725</v>
      </c>
      <c r="EB398" s="73">
        <v>68725</v>
      </c>
      <c r="EC398" s="73">
        <v>68725</v>
      </c>
      <c r="ED398" s="73">
        <v>68725</v>
      </c>
      <c r="EE398" s="73">
        <v>68725</v>
      </c>
      <c r="EF398" s="73">
        <v>68725</v>
      </c>
      <c r="EG398" s="73">
        <v>68725</v>
      </c>
      <c r="EH398" s="73">
        <v>68725</v>
      </c>
      <c r="EI398" s="73">
        <v>68725</v>
      </c>
      <c r="EJ398" s="73">
        <v>68725</v>
      </c>
      <c r="EK398" s="270">
        <f t="shared" si="235"/>
        <v>68725</v>
      </c>
      <c r="EM398" s="306">
        <f t="shared" si="236"/>
        <v>68537.2</v>
      </c>
      <c r="EN398" s="144" t="str">
        <f t="shared" si="204"/>
        <v>OK</v>
      </c>
      <c r="EO398" s="144" t="str">
        <f t="shared" si="205"/>
        <v>OK</v>
      </c>
      <c r="EP398" s="144" t="str">
        <f t="shared" si="206"/>
        <v>OK</v>
      </c>
      <c r="EQ398" s="144" t="str">
        <f t="shared" si="207"/>
        <v>OK</v>
      </c>
      <c r="ER398" s="144" t="str">
        <f t="shared" si="208"/>
        <v>OK</v>
      </c>
      <c r="ES398" s="144" t="str">
        <f t="shared" si="209"/>
        <v>OK</v>
      </c>
      <c r="ET398" s="144" t="str">
        <f t="shared" si="210"/>
        <v>OK</v>
      </c>
      <c r="EU398" s="144" t="str">
        <f t="shared" si="211"/>
        <v>OK</v>
      </c>
      <c r="EV398" s="144" t="str">
        <f t="shared" si="212"/>
        <v>OK</v>
      </c>
      <c r="EW398" s="144" t="str">
        <f t="shared" si="213"/>
        <v>OK</v>
      </c>
      <c r="EX398" s="144" t="str">
        <f t="shared" si="214"/>
        <v>XXX</v>
      </c>
      <c r="EY398" s="144" t="str">
        <f t="shared" si="215"/>
        <v>XXX</v>
      </c>
      <c r="EZ398" s="144" t="str">
        <f t="shared" si="216"/>
        <v>OK</v>
      </c>
      <c r="FA398" s="144" t="str">
        <f t="shared" si="217"/>
        <v>OK</v>
      </c>
      <c r="FB398" s="144" t="str">
        <f t="shared" si="218"/>
        <v>OK</v>
      </c>
    </row>
    <row r="399" spans="2:158" ht="14.4" x14ac:dyDescent="0.3">
      <c r="B399" s="144">
        <v>394</v>
      </c>
      <c r="C399" s="68" t="s">
        <v>1043</v>
      </c>
      <c r="D399" s="69" t="s">
        <v>1044</v>
      </c>
      <c r="E399" s="70" t="s">
        <v>258</v>
      </c>
      <c r="F399" s="73">
        <f t="shared" si="220"/>
        <v>156221</v>
      </c>
      <c r="G399" s="73">
        <f t="shared" si="220"/>
        <v>156221</v>
      </c>
      <c r="H399" s="73">
        <f t="shared" si="220"/>
        <v>156221</v>
      </c>
      <c r="I399" s="73">
        <f t="shared" si="220"/>
        <v>156221</v>
      </c>
      <c r="J399" s="37"/>
      <c r="K399" s="73">
        <v>156221</v>
      </c>
      <c r="L399" s="73">
        <v>156221</v>
      </c>
      <c r="M399" s="73">
        <v>156221</v>
      </c>
      <c r="N399" s="73">
        <v>156221</v>
      </c>
      <c r="O399" s="73">
        <v>156221</v>
      </c>
      <c r="P399" s="73">
        <v>156221</v>
      </c>
      <c r="Q399" s="73">
        <v>156221</v>
      </c>
      <c r="R399" s="270">
        <f t="shared" si="221"/>
        <v>156221</v>
      </c>
      <c r="S399" s="73">
        <v>158034</v>
      </c>
      <c r="T399" s="73">
        <v>158034</v>
      </c>
      <c r="U399" s="73">
        <v>158034</v>
      </c>
      <c r="V399" s="73">
        <v>158034</v>
      </c>
      <c r="W399" s="73">
        <v>158034</v>
      </c>
      <c r="X399" s="73">
        <v>158034</v>
      </c>
      <c r="Y399" s="73">
        <v>158034</v>
      </c>
      <c r="Z399" s="73">
        <v>158034</v>
      </c>
      <c r="AA399" s="270">
        <f t="shared" si="222"/>
        <v>158034</v>
      </c>
      <c r="AB399" s="73">
        <v>165066</v>
      </c>
      <c r="AC399" s="73">
        <v>165066</v>
      </c>
      <c r="AD399" s="73">
        <v>165066</v>
      </c>
      <c r="AE399" s="270">
        <f t="shared" si="223"/>
        <v>165066</v>
      </c>
      <c r="AF399" s="73">
        <v>159859</v>
      </c>
      <c r="AG399" s="73">
        <v>159859</v>
      </c>
      <c r="AH399" s="73">
        <v>159859</v>
      </c>
      <c r="AI399" s="73">
        <v>159859</v>
      </c>
      <c r="AJ399" s="73">
        <v>159859</v>
      </c>
      <c r="AK399" s="73">
        <v>159859</v>
      </c>
      <c r="AL399" s="73">
        <v>159859</v>
      </c>
      <c r="AM399" s="73">
        <v>159859</v>
      </c>
      <c r="AN399" s="73">
        <v>159859</v>
      </c>
      <c r="AO399" s="73">
        <v>159859</v>
      </c>
      <c r="AP399" s="73">
        <v>159859</v>
      </c>
      <c r="AQ399" s="73">
        <v>159859</v>
      </c>
      <c r="AR399" s="270">
        <f t="shared" si="224"/>
        <v>159859</v>
      </c>
      <c r="AS399" s="73">
        <v>164299</v>
      </c>
      <c r="AT399" s="73">
        <v>164299</v>
      </c>
      <c r="AU399" s="73">
        <v>164299</v>
      </c>
      <c r="AV399" s="73">
        <v>164299</v>
      </c>
      <c r="AW399" s="73">
        <v>164299</v>
      </c>
      <c r="AX399" s="73">
        <v>164299</v>
      </c>
      <c r="AY399" s="73">
        <v>164299</v>
      </c>
      <c r="AZ399" s="73">
        <v>164299</v>
      </c>
      <c r="BA399" s="270">
        <f t="shared" si="225"/>
        <v>164299</v>
      </c>
      <c r="BB399" s="73">
        <v>164433</v>
      </c>
      <c r="BC399" s="73">
        <v>164433</v>
      </c>
      <c r="BD399" s="73">
        <v>164433</v>
      </c>
      <c r="BE399" s="73">
        <v>164433</v>
      </c>
      <c r="BF399" s="73">
        <v>164433</v>
      </c>
      <c r="BG399" s="73">
        <v>164433</v>
      </c>
      <c r="BH399" s="73">
        <v>164433</v>
      </c>
      <c r="BI399" s="270">
        <f t="shared" si="226"/>
        <v>164433</v>
      </c>
      <c r="BJ399" s="73">
        <v>157824</v>
      </c>
      <c r="BK399" s="73">
        <v>157824</v>
      </c>
      <c r="BL399" s="270">
        <f t="shared" si="227"/>
        <v>157824</v>
      </c>
      <c r="BM399" s="73">
        <v>156144</v>
      </c>
      <c r="BN399" s="73">
        <v>156144</v>
      </c>
      <c r="BO399" s="73">
        <v>156144</v>
      </c>
      <c r="BP399" s="73">
        <v>156144</v>
      </c>
      <c r="BQ399" s="73">
        <v>156144</v>
      </c>
      <c r="BR399" s="73">
        <v>156144</v>
      </c>
      <c r="BS399" s="73">
        <v>156144</v>
      </c>
      <c r="BT399" s="73">
        <v>156144</v>
      </c>
      <c r="BU399" s="73">
        <v>156144</v>
      </c>
      <c r="BV399" s="73">
        <v>156144</v>
      </c>
      <c r="BW399" s="270">
        <f t="shared" si="228"/>
        <v>156144</v>
      </c>
      <c r="BX399" s="73">
        <v>169708</v>
      </c>
      <c r="BY399" s="73">
        <v>169708</v>
      </c>
      <c r="BZ399" s="73">
        <v>169708</v>
      </c>
      <c r="CA399" s="73">
        <v>169708</v>
      </c>
      <c r="CB399" s="73">
        <v>169708</v>
      </c>
      <c r="CC399" s="73">
        <v>169708</v>
      </c>
      <c r="CD399" s="73">
        <v>169708</v>
      </c>
      <c r="CE399" s="73">
        <v>169708</v>
      </c>
      <c r="CF399" s="270">
        <f t="shared" si="229"/>
        <v>169708</v>
      </c>
      <c r="CG399" s="73">
        <v>155394</v>
      </c>
      <c r="CH399" s="73">
        <v>155394</v>
      </c>
      <c r="CI399" s="73">
        <v>155394</v>
      </c>
      <c r="CJ399" s="73">
        <v>155394</v>
      </c>
      <c r="CK399" s="73">
        <v>155394</v>
      </c>
      <c r="CL399" s="73">
        <v>155394</v>
      </c>
      <c r="CM399" s="73">
        <v>155394</v>
      </c>
      <c r="CN399" s="73">
        <v>155394</v>
      </c>
      <c r="CO399" s="73">
        <v>155394</v>
      </c>
      <c r="CP399" s="270">
        <f t="shared" si="230"/>
        <v>155394</v>
      </c>
      <c r="CQ399" s="73">
        <v>156557</v>
      </c>
      <c r="CR399" s="73">
        <v>156557</v>
      </c>
      <c r="CS399" s="73">
        <v>156557</v>
      </c>
      <c r="CT399" s="73">
        <v>156557</v>
      </c>
      <c r="CU399" s="73">
        <v>156557</v>
      </c>
      <c r="CV399" s="73">
        <v>156557</v>
      </c>
      <c r="CW399" s="73">
        <v>156557</v>
      </c>
      <c r="CX399" s="73">
        <v>156557</v>
      </c>
      <c r="CY399" s="73">
        <v>156557</v>
      </c>
      <c r="CZ399" s="73">
        <v>156557</v>
      </c>
      <c r="DA399" s="270">
        <f t="shared" si="231"/>
        <v>156557</v>
      </c>
      <c r="DB399" s="73">
        <v>150142</v>
      </c>
      <c r="DC399" s="73">
        <v>150142</v>
      </c>
      <c r="DD399" s="270">
        <f t="shared" si="232"/>
        <v>150142</v>
      </c>
      <c r="DE399" s="73">
        <v>159075</v>
      </c>
      <c r="DF399" s="73">
        <v>159075</v>
      </c>
      <c r="DG399" s="73">
        <v>159075</v>
      </c>
      <c r="DH399" s="73">
        <v>159075</v>
      </c>
      <c r="DI399" s="73">
        <v>159075</v>
      </c>
      <c r="DJ399" s="73">
        <v>159075</v>
      </c>
      <c r="DK399" s="73">
        <v>159075</v>
      </c>
      <c r="DL399" s="73">
        <v>159075</v>
      </c>
      <c r="DM399" s="73">
        <v>159075</v>
      </c>
      <c r="DN399" s="73">
        <v>159075</v>
      </c>
      <c r="DO399" s="270">
        <f t="shared" si="233"/>
        <v>159075</v>
      </c>
      <c r="DP399" s="73">
        <v>157374</v>
      </c>
      <c r="DQ399" s="73">
        <v>157374</v>
      </c>
      <c r="DR399" s="73">
        <v>157374</v>
      </c>
      <c r="DS399" s="73">
        <v>157374</v>
      </c>
      <c r="DT399" s="73">
        <v>157374</v>
      </c>
      <c r="DU399" s="73">
        <v>157374</v>
      </c>
      <c r="DV399" s="73">
        <v>157374</v>
      </c>
      <c r="DW399" s="73">
        <v>157374</v>
      </c>
      <c r="DX399" s="73">
        <v>157374</v>
      </c>
      <c r="DY399" s="73">
        <v>157374</v>
      </c>
      <c r="DZ399" s="270">
        <f t="shared" si="234"/>
        <v>157374</v>
      </c>
      <c r="EA399" s="73">
        <v>159705</v>
      </c>
      <c r="EB399" s="73">
        <v>159705</v>
      </c>
      <c r="EC399" s="73">
        <v>159705</v>
      </c>
      <c r="ED399" s="73">
        <v>159705</v>
      </c>
      <c r="EE399" s="73">
        <v>159705</v>
      </c>
      <c r="EF399" s="73">
        <v>159705</v>
      </c>
      <c r="EG399" s="73">
        <v>159705</v>
      </c>
      <c r="EH399" s="73">
        <v>159705</v>
      </c>
      <c r="EI399" s="73">
        <v>159705</v>
      </c>
      <c r="EJ399" s="73">
        <v>159705</v>
      </c>
      <c r="EK399" s="270">
        <f t="shared" si="235"/>
        <v>159705</v>
      </c>
      <c r="EM399" s="306">
        <f t="shared" si="236"/>
        <v>159322.33333333334</v>
      </c>
      <c r="EN399" s="144" t="str">
        <f t="shared" si="204"/>
        <v>OK</v>
      </c>
      <c r="EO399" s="144" t="str">
        <f t="shared" si="205"/>
        <v>OK</v>
      </c>
      <c r="EP399" s="144" t="str">
        <f t="shared" si="206"/>
        <v>OK</v>
      </c>
      <c r="EQ399" s="144" t="str">
        <f t="shared" si="207"/>
        <v>OK</v>
      </c>
      <c r="ER399" s="144" t="str">
        <f t="shared" si="208"/>
        <v>OK</v>
      </c>
      <c r="ES399" s="144" t="str">
        <f t="shared" si="209"/>
        <v>OK</v>
      </c>
      <c r="ET399" s="144" t="str">
        <f t="shared" si="210"/>
        <v>OK</v>
      </c>
      <c r="EU399" s="144" t="str">
        <f t="shared" si="211"/>
        <v>OK</v>
      </c>
      <c r="EV399" s="144" t="str">
        <f t="shared" si="212"/>
        <v>OK</v>
      </c>
      <c r="EW399" s="144" t="str">
        <f t="shared" si="213"/>
        <v>OK</v>
      </c>
      <c r="EX399" s="144" t="str">
        <f t="shared" si="214"/>
        <v>XXX</v>
      </c>
      <c r="EY399" s="144" t="str">
        <f t="shared" si="215"/>
        <v>XXX</v>
      </c>
      <c r="EZ399" s="144" t="str">
        <f t="shared" si="216"/>
        <v>OK</v>
      </c>
      <c r="FA399" s="144" t="str">
        <f t="shared" si="217"/>
        <v>OK</v>
      </c>
      <c r="FB399" s="144" t="str">
        <f t="shared" si="218"/>
        <v>OK</v>
      </c>
    </row>
    <row r="400" spans="2:158" ht="14.4" x14ac:dyDescent="0.3">
      <c r="B400" s="144">
        <v>395</v>
      </c>
      <c r="C400" s="68" t="s">
        <v>1045</v>
      </c>
      <c r="D400" s="69" t="s">
        <v>1046</v>
      </c>
      <c r="E400" s="70" t="s">
        <v>258</v>
      </c>
      <c r="F400" s="73">
        <f t="shared" si="220"/>
        <v>60387</v>
      </c>
      <c r="G400" s="73">
        <f t="shared" si="220"/>
        <v>60387</v>
      </c>
      <c r="H400" s="73">
        <f t="shared" si="220"/>
        <v>60387</v>
      </c>
      <c r="I400" s="73">
        <f t="shared" si="220"/>
        <v>60387</v>
      </c>
      <c r="J400" s="37"/>
      <c r="K400" s="73">
        <v>60387</v>
      </c>
      <c r="L400" s="73">
        <v>60387</v>
      </c>
      <c r="M400" s="73">
        <v>60387</v>
      </c>
      <c r="N400" s="73">
        <v>60387</v>
      </c>
      <c r="O400" s="73">
        <v>60387</v>
      </c>
      <c r="P400" s="73">
        <v>60387</v>
      </c>
      <c r="Q400" s="73">
        <v>60387</v>
      </c>
      <c r="R400" s="270">
        <f t="shared" si="221"/>
        <v>60387</v>
      </c>
      <c r="S400" s="73">
        <v>61182</v>
      </c>
      <c r="T400" s="73">
        <v>61182</v>
      </c>
      <c r="U400" s="73">
        <v>61182</v>
      </c>
      <c r="V400" s="73">
        <v>61182</v>
      </c>
      <c r="W400" s="73">
        <v>61182</v>
      </c>
      <c r="X400" s="73">
        <v>61182</v>
      </c>
      <c r="Y400" s="73">
        <v>61182</v>
      </c>
      <c r="Z400" s="73">
        <v>61182</v>
      </c>
      <c r="AA400" s="270">
        <f t="shared" si="222"/>
        <v>61182</v>
      </c>
      <c r="AB400" s="73">
        <v>64244</v>
      </c>
      <c r="AC400" s="73">
        <v>64244</v>
      </c>
      <c r="AD400" s="73">
        <v>64244</v>
      </c>
      <c r="AE400" s="270">
        <f t="shared" si="223"/>
        <v>64244</v>
      </c>
      <c r="AF400" s="73">
        <v>61976</v>
      </c>
      <c r="AG400" s="73">
        <v>61976</v>
      </c>
      <c r="AH400" s="73">
        <v>61976</v>
      </c>
      <c r="AI400" s="73">
        <v>61976</v>
      </c>
      <c r="AJ400" s="73">
        <v>61976</v>
      </c>
      <c r="AK400" s="73">
        <v>61976</v>
      </c>
      <c r="AL400" s="73">
        <v>61976</v>
      </c>
      <c r="AM400" s="73">
        <v>61976</v>
      </c>
      <c r="AN400" s="73">
        <v>61976</v>
      </c>
      <c r="AO400" s="73">
        <v>61976</v>
      </c>
      <c r="AP400" s="73">
        <v>61976</v>
      </c>
      <c r="AQ400" s="73">
        <v>61976</v>
      </c>
      <c r="AR400" s="270">
        <f t="shared" si="224"/>
        <v>61976</v>
      </c>
      <c r="AS400" s="73">
        <v>63912</v>
      </c>
      <c r="AT400" s="73">
        <v>63912</v>
      </c>
      <c r="AU400" s="73">
        <v>63912</v>
      </c>
      <c r="AV400" s="73">
        <v>63912</v>
      </c>
      <c r="AW400" s="73">
        <v>63912</v>
      </c>
      <c r="AX400" s="73">
        <v>63912</v>
      </c>
      <c r="AY400" s="73">
        <v>63912</v>
      </c>
      <c r="AZ400" s="73">
        <v>63912</v>
      </c>
      <c r="BA400" s="270">
        <f t="shared" si="225"/>
        <v>63912</v>
      </c>
      <c r="BB400" s="73">
        <v>63967</v>
      </c>
      <c r="BC400" s="73">
        <v>63967</v>
      </c>
      <c r="BD400" s="73">
        <v>63967</v>
      </c>
      <c r="BE400" s="73">
        <v>63967</v>
      </c>
      <c r="BF400" s="73">
        <v>63967</v>
      </c>
      <c r="BG400" s="73">
        <v>63967</v>
      </c>
      <c r="BH400" s="73">
        <v>63967</v>
      </c>
      <c r="BI400" s="270">
        <f t="shared" si="226"/>
        <v>63967</v>
      </c>
      <c r="BJ400" s="73">
        <v>61085</v>
      </c>
      <c r="BK400" s="73">
        <v>61085</v>
      </c>
      <c r="BL400" s="270">
        <f t="shared" si="227"/>
        <v>61085</v>
      </c>
      <c r="BM400" s="73">
        <v>60357</v>
      </c>
      <c r="BN400" s="73">
        <v>60357</v>
      </c>
      <c r="BO400" s="73">
        <v>60357</v>
      </c>
      <c r="BP400" s="73">
        <v>60357</v>
      </c>
      <c r="BQ400" s="73">
        <v>60357</v>
      </c>
      <c r="BR400" s="73">
        <v>60357</v>
      </c>
      <c r="BS400" s="73">
        <v>60357</v>
      </c>
      <c r="BT400" s="73">
        <v>60357</v>
      </c>
      <c r="BU400" s="73">
        <v>60357</v>
      </c>
      <c r="BV400" s="73">
        <v>60357</v>
      </c>
      <c r="BW400" s="270">
        <f t="shared" si="228"/>
        <v>60357</v>
      </c>
      <c r="BX400" s="73">
        <v>66267</v>
      </c>
      <c r="BY400" s="73">
        <v>66267</v>
      </c>
      <c r="BZ400" s="73">
        <v>66267</v>
      </c>
      <c r="CA400" s="73">
        <v>66267</v>
      </c>
      <c r="CB400" s="73">
        <v>66267</v>
      </c>
      <c r="CC400" s="73">
        <v>66267</v>
      </c>
      <c r="CD400" s="73">
        <v>66267</v>
      </c>
      <c r="CE400" s="73">
        <v>66267</v>
      </c>
      <c r="CF400" s="270">
        <f t="shared" si="229"/>
        <v>66267</v>
      </c>
      <c r="CG400" s="73">
        <v>60028</v>
      </c>
      <c r="CH400" s="73">
        <v>60028</v>
      </c>
      <c r="CI400" s="73">
        <v>60028</v>
      </c>
      <c r="CJ400" s="73">
        <v>60028</v>
      </c>
      <c r="CK400" s="73">
        <v>60028</v>
      </c>
      <c r="CL400" s="73">
        <v>60028</v>
      </c>
      <c r="CM400" s="73">
        <v>60028</v>
      </c>
      <c r="CN400" s="73">
        <v>60028</v>
      </c>
      <c r="CO400" s="73">
        <v>60028</v>
      </c>
      <c r="CP400" s="270">
        <f t="shared" si="230"/>
        <v>60028</v>
      </c>
      <c r="CQ400" s="73">
        <v>60535</v>
      </c>
      <c r="CR400" s="73">
        <v>60535</v>
      </c>
      <c r="CS400" s="73">
        <v>60535</v>
      </c>
      <c r="CT400" s="73">
        <v>60535</v>
      </c>
      <c r="CU400" s="73">
        <v>60535</v>
      </c>
      <c r="CV400" s="73">
        <v>60535</v>
      </c>
      <c r="CW400" s="73">
        <v>60535</v>
      </c>
      <c r="CX400" s="73">
        <v>60535</v>
      </c>
      <c r="CY400" s="73">
        <v>60535</v>
      </c>
      <c r="CZ400" s="73">
        <v>60535</v>
      </c>
      <c r="DA400" s="270">
        <f t="shared" si="231"/>
        <v>60535</v>
      </c>
      <c r="DB400" s="73">
        <v>57743</v>
      </c>
      <c r="DC400" s="73">
        <v>57743</v>
      </c>
      <c r="DD400" s="270">
        <f t="shared" si="232"/>
        <v>57743</v>
      </c>
      <c r="DE400" s="73">
        <v>61630</v>
      </c>
      <c r="DF400" s="73">
        <v>61630</v>
      </c>
      <c r="DG400" s="73">
        <v>61630</v>
      </c>
      <c r="DH400" s="73">
        <v>61630</v>
      </c>
      <c r="DI400" s="73">
        <v>61630</v>
      </c>
      <c r="DJ400" s="73">
        <v>61630</v>
      </c>
      <c r="DK400" s="73">
        <v>61630</v>
      </c>
      <c r="DL400" s="73">
        <v>61630</v>
      </c>
      <c r="DM400" s="73">
        <v>61630</v>
      </c>
      <c r="DN400" s="73">
        <v>61630</v>
      </c>
      <c r="DO400" s="270">
        <f t="shared" si="233"/>
        <v>61630</v>
      </c>
      <c r="DP400" s="73">
        <v>60891</v>
      </c>
      <c r="DQ400" s="73">
        <v>60891</v>
      </c>
      <c r="DR400" s="73">
        <v>60891</v>
      </c>
      <c r="DS400" s="73">
        <v>60891</v>
      </c>
      <c r="DT400" s="73">
        <v>60891</v>
      </c>
      <c r="DU400" s="73">
        <v>60891</v>
      </c>
      <c r="DV400" s="73">
        <v>60891</v>
      </c>
      <c r="DW400" s="73">
        <v>60891</v>
      </c>
      <c r="DX400" s="73">
        <v>60891</v>
      </c>
      <c r="DY400" s="73">
        <v>60891</v>
      </c>
      <c r="DZ400" s="270">
        <f t="shared" si="234"/>
        <v>60891</v>
      </c>
      <c r="EA400" s="73">
        <v>61911</v>
      </c>
      <c r="EB400" s="73">
        <v>61911</v>
      </c>
      <c r="EC400" s="73">
        <v>61911</v>
      </c>
      <c r="ED400" s="73">
        <v>61911</v>
      </c>
      <c r="EE400" s="73">
        <v>61911</v>
      </c>
      <c r="EF400" s="73">
        <v>61911</v>
      </c>
      <c r="EG400" s="73">
        <v>61911</v>
      </c>
      <c r="EH400" s="73">
        <v>61911</v>
      </c>
      <c r="EI400" s="73">
        <v>61911</v>
      </c>
      <c r="EJ400" s="73">
        <v>61911</v>
      </c>
      <c r="EK400" s="270">
        <f t="shared" si="235"/>
        <v>61911</v>
      </c>
      <c r="EM400" s="306">
        <f t="shared" si="236"/>
        <v>61741</v>
      </c>
      <c r="EN400" s="144" t="str">
        <f t="shared" si="204"/>
        <v>OK</v>
      </c>
      <c r="EO400" s="144" t="str">
        <f t="shared" si="205"/>
        <v>OK</v>
      </c>
      <c r="EP400" s="144" t="str">
        <f t="shared" si="206"/>
        <v>OK</v>
      </c>
      <c r="EQ400" s="144" t="str">
        <f t="shared" si="207"/>
        <v>OK</v>
      </c>
      <c r="ER400" s="144" t="str">
        <f t="shared" si="208"/>
        <v>OK</v>
      </c>
      <c r="ES400" s="144" t="str">
        <f t="shared" si="209"/>
        <v>OK</v>
      </c>
      <c r="ET400" s="144" t="str">
        <f t="shared" si="210"/>
        <v>OK</v>
      </c>
      <c r="EU400" s="144" t="str">
        <f t="shared" si="211"/>
        <v>OK</v>
      </c>
      <c r="EV400" s="144" t="str">
        <f t="shared" si="212"/>
        <v>OK</v>
      </c>
      <c r="EW400" s="144" t="str">
        <f t="shared" si="213"/>
        <v>OK</v>
      </c>
      <c r="EX400" s="144" t="str">
        <f t="shared" si="214"/>
        <v>XXX</v>
      </c>
      <c r="EY400" s="144" t="str">
        <f t="shared" si="215"/>
        <v>XXX</v>
      </c>
      <c r="EZ400" s="144" t="str">
        <f t="shared" si="216"/>
        <v>OK</v>
      </c>
      <c r="FA400" s="144" t="str">
        <f t="shared" si="217"/>
        <v>OK</v>
      </c>
      <c r="FB400" s="144" t="str">
        <f t="shared" si="218"/>
        <v>OK</v>
      </c>
    </row>
    <row r="401" spans="2:158" ht="14.4" x14ac:dyDescent="0.3">
      <c r="B401" s="144">
        <v>396</v>
      </c>
      <c r="C401" s="68" t="s">
        <v>1047</v>
      </c>
      <c r="D401" s="69" t="s">
        <v>1048</v>
      </c>
      <c r="E401" s="70" t="s">
        <v>258</v>
      </c>
      <c r="F401" s="73">
        <f t="shared" si="220"/>
        <v>138473</v>
      </c>
      <c r="G401" s="73">
        <f t="shared" si="220"/>
        <v>138473</v>
      </c>
      <c r="H401" s="73">
        <f t="shared" si="220"/>
        <v>138473</v>
      </c>
      <c r="I401" s="73">
        <f t="shared" si="220"/>
        <v>138473</v>
      </c>
      <c r="J401" s="37"/>
      <c r="K401" s="73">
        <v>138473</v>
      </c>
      <c r="L401" s="73">
        <v>138473</v>
      </c>
      <c r="M401" s="73">
        <v>138473</v>
      </c>
      <c r="N401" s="73">
        <v>138473</v>
      </c>
      <c r="O401" s="73">
        <v>138473</v>
      </c>
      <c r="P401" s="73">
        <v>138473</v>
      </c>
      <c r="Q401" s="73">
        <v>138473</v>
      </c>
      <c r="R401" s="270">
        <f t="shared" si="221"/>
        <v>138473</v>
      </c>
      <c r="S401" s="73">
        <v>140341</v>
      </c>
      <c r="T401" s="73">
        <v>140341</v>
      </c>
      <c r="U401" s="73">
        <v>140341</v>
      </c>
      <c r="V401" s="73">
        <v>140341</v>
      </c>
      <c r="W401" s="73">
        <v>140341</v>
      </c>
      <c r="X401" s="73">
        <v>140341</v>
      </c>
      <c r="Y401" s="73">
        <v>140341</v>
      </c>
      <c r="Z401" s="73">
        <v>140341</v>
      </c>
      <c r="AA401" s="270">
        <f t="shared" si="222"/>
        <v>140341</v>
      </c>
      <c r="AB401" s="73">
        <v>147555</v>
      </c>
      <c r="AC401" s="73">
        <v>147555</v>
      </c>
      <c r="AD401" s="73">
        <v>147555</v>
      </c>
      <c r="AE401" s="270">
        <f t="shared" si="223"/>
        <v>147555</v>
      </c>
      <c r="AF401" s="73">
        <v>142207</v>
      </c>
      <c r="AG401" s="73">
        <v>142207</v>
      </c>
      <c r="AH401" s="73">
        <v>142207</v>
      </c>
      <c r="AI401" s="73">
        <v>142207</v>
      </c>
      <c r="AJ401" s="73">
        <v>142207</v>
      </c>
      <c r="AK401" s="73">
        <v>142207</v>
      </c>
      <c r="AL401" s="73">
        <v>142207</v>
      </c>
      <c r="AM401" s="73">
        <v>142207</v>
      </c>
      <c r="AN401" s="73">
        <v>142207</v>
      </c>
      <c r="AO401" s="73">
        <v>142207</v>
      </c>
      <c r="AP401" s="73">
        <v>142207</v>
      </c>
      <c r="AQ401" s="73">
        <v>142207</v>
      </c>
      <c r="AR401" s="270">
        <f t="shared" si="224"/>
        <v>142207</v>
      </c>
      <c r="AS401" s="73">
        <v>146763</v>
      </c>
      <c r="AT401" s="73">
        <v>146763</v>
      </c>
      <c r="AU401" s="73">
        <v>146763</v>
      </c>
      <c r="AV401" s="73">
        <v>146763</v>
      </c>
      <c r="AW401" s="73">
        <v>146763</v>
      </c>
      <c r="AX401" s="73">
        <v>146763</v>
      </c>
      <c r="AY401" s="73">
        <v>146763</v>
      </c>
      <c r="AZ401" s="73">
        <v>146763</v>
      </c>
      <c r="BA401" s="270">
        <f t="shared" si="225"/>
        <v>146763</v>
      </c>
      <c r="BB401" s="73">
        <v>146898</v>
      </c>
      <c r="BC401" s="73">
        <v>146898</v>
      </c>
      <c r="BD401" s="73">
        <v>146898</v>
      </c>
      <c r="BE401" s="73">
        <v>146898</v>
      </c>
      <c r="BF401" s="73">
        <v>146898</v>
      </c>
      <c r="BG401" s="73">
        <v>146898</v>
      </c>
      <c r="BH401" s="73">
        <v>146898</v>
      </c>
      <c r="BI401" s="270">
        <f t="shared" si="226"/>
        <v>146898</v>
      </c>
      <c r="BJ401" s="73">
        <v>140117</v>
      </c>
      <c r="BK401" s="73">
        <v>140117</v>
      </c>
      <c r="BL401" s="270">
        <f t="shared" si="227"/>
        <v>140117</v>
      </c>
      <c r="BM401" s="73">
        <v>138396</v>
      </c>
      <c r="BN401" s="73">
        <v>138396</v>
      </c>
      <c r="BO401" s="73">
        <v>138396</v>
      </c>
      <c r="BP401" s="73">
        <v>138396</v>
      </c>
      <c r="BQ401" s="73">
        <v>138396</v>
      </c>
      <c r="BR401" s="73">
        <v>138396</v>
      </c>
      <c r="BS401" s="73">
        <v>138396</v>
      </c>
      <c r="BT401" s="73">
        <v>138396</v>
      </c>
      <c r="BU401" s="73">
        <v>138396</v>
      </c>
      <c r="BV401" s="73">
        <v>138396</v>
      </c>
      <c r="BW401" s="270">
        <f t="shared" si="228"/>
        <v>138396</v>
      </c>
      <c r="BX401" s="73">
        <v>152321</v>
      </c>
      <c r="BY401" s="73">
        <v>152321</v>
      </c>
      <c r="BZ401" s="73">
        <v>152321</v>
      </c>
      <c r="CA401" s="73">
        <v>152321</v>
      </c>
      <c r="CB401" s="73">
        <v>152321</v>
      </c>
      <c r="CC401" s="73">
        <v>152321</v>
      </c>
      <c r="CD401" s="73">
        <v>152321</v>
      </c>
      <c r="CE401" s="73">
        <v>152321</v>
      </c>
      <c r="CF401" s="270">
        <f t="shared" si="229"/>
        <v>152321</v>
      </c>
      <c r="CG401" s="73">
        <v>137630</v>
      </c>
      <c r="CH401" s="73">
        <v>137630</v>
      </c>
      <c r="CI401" s="73">
        <v>137630</v>
      </c>
      <c r="CJ401" s="73">
        <v>137630</v>
      </c>
      <c r="CK401" s="73">
        <v>137630</v>
      </c>
      <c r="CL401" s="73">
        <v>137630</v>
      </c>
      <c r="CM401" s="73">
        <v>137630</v>
      </c>
      <c r="CN401" s="73">
        <v>137630</v>
      </c>
      <c r="CO401" s="73">
        <v>137630</v>
      </c>
      <c r="CP401" s="270">
        <f t="shared" si="230"/>
        <v>137630</v>
      </c>
      <c r="CQ401" s="73">
        <v>138819</v>
      </c>
      <c r="CR401" s="73">
        <v>138819</v>
      </c>
      <c r="CS401" s="73">
        <v>138819</v>
      </c>
      <c r="CT401" s="73">
        <v>138819</v>
      </c>
      <c r="CU401" s="73">
        <v>138819</v>
      </c>
      <c r="CV401" s="73">
        <v>138819</v>
      </c>
      <c r="CW401" s="73">
        <v>138819</v>
      </c>
      <c r="CX401" s="73">
        <v>138819</v>
      </c>
      <c r="CY401" s="73">
        <v>138819</v>
      </c>
      <c r="CZ401" s="73">
        <v>138819</v>
      </c>
      <c r="DA401" s="270">
        <f t="shared" si="231"/>
        <v>138819</v>
      </c>
      <c r="DB401" s="73">
        <v>132231</v>
      </c>
      <c r="DC401" s="73">
        <v>132231</v>
      </c>
      <c r="DD401" s="270">
        <f t="shared" si="232"/>
        <v>132231</v>
      </c>
      <c r="DE401" s="73">
        <v>141396</v>
      </c>
      <c r="DF401" s="73">
        <v>141396</v>
      </c>
      <c r="DG401" s="73">
        <v>141396</v>
      </c>
      <c r="DH401" s="73">
        <v>141396</v>
      </c>
      <c r="DI401" s="73">
        <v>141396</v>
      </c>
      <c r="DJ401" s="73">
        <v>141396</v>
      </c>
      <c r="DK401" s="73">
        <v>141396</v>
      </c>
      <c r="DL401" s="73">
        <v>141396</v>
      </c>
      <c r="DM401" s="73">
        <v>141396</v>
      </c>
      <c r="DN401" s="73">
        <v>141396</v>
      </c>
      <c r="DO401" s="270">
        <f t="shared" si="233"/>
        <v>141396</v>
      </c>
      <c r="DP401" s="73">
        <v>139660</v>
      </c>
      <c r="DQ401" s="73">
        <v>139660</v>
      </c>
      <c r="DR401" s="73">
        <v>139660</v>
      </c>
      <c r="DS401" s="73">
        <v>139660</v>
      </c>
      <c r="DT401" s="73">
        <v>139660</v>
      </c>
      <c r="DU401" s="73">
        <v>139660</v>
      </c>
      <c r="DV401" s="73">
        <v>139660</v>
      </c>
      <c r="DW401" s="73">
        <v>139660</v>
      </c>
      <c r="DX401" s="73">
        <v>139660</v>
      </c>
      <c r="DY401" s="73">
        <v>139660</v>
      </c>
      <c r="DZ401" s="270">
        <f t="shared" si="234"/>
        <v>139660</v>
      </c>
      <c r="EA401" s="73">
        <v>142055</v>
      </c>
      <c r="EB401" s="73">
        <v>142055</v>
      </c>
      <c r="EC401" s="73">
        <v>142055</v>
      </c>
      <c r="ED401" s="73">
        <v>142055</v>
      </c>
      <c r="EE401" s="73">
        <v>142055</v>
      </c>
      <c r="EF401" s="73">
        <v>142055</v>
      </c>
      <c r="EG401" s="73">
        <v>142055</v>
      </c>
      <c r="EH401" s="73">
        <v>142055</v>
      </c>
      <c r="EI401" s="73">
        <v>142055</v>
      </c>
      <c r="EJ401" s="73">
        <v>142055</v>
      </c>
      <c r="EK401" s="270">
        <f t="shared" si="235"/>
        <v>142055</v>
      </c>
      <c r="EM401" s="306">
        <f t="shared" si="236"/>
        <v>141657.46666666667</v>
      </c>
      <c r="EN401" s="144" t="str">
        <f t="shared" si="204"/>
        <v>OK</v>
      </c>
      <c r="EO401" s="144" t="str">
        <f t="shared" si="205"/>
        <v>OK</v>
      </c>
      <c r="EP401" s="144" t="str">
        <f t="shared" si="206"/>
        <v>OK</v>
      </c>
      <c r="EQ401" s="144" t="str">
        <f t="shared" si="207"/>
        <v>OK</v>
      </c>
      <c r="ER401" s="144" t="str">
        <f t="shared" si="208"/>
        <v>OK</v>
      </c>
      <c r="ES401" s="144" t="str">
        <f t="shared" si="209"/>
        <v>OK</v>
      </c>
      <c r="ET401" s="144" t="str">
        <f t="shared" si="210"/>
        <v>OK</v>
      </c>
      <c r="EU401" s="144" t="str">
        <f t="shared" si="211"/>
        <v>OK</v>
      </c>
      <c r="EV401" s="144" t="str">
        <f t="shared" si="212"/>
        <v>OK</v>
      </c>
      <c r="EW401" s="144" t="str">
        <f t="shared" si="213"/>
        <v>OK</v>
      </c>
      <c r="EX401" s="144" t="str">
        <f t="shared" si="214"/>
        <v>XXX</v>
      </c>
      <c r="EY401" s="144" t="str">
        <f t="shared" si="215"/>
        <v>XXX</v>
      </c>
      <c r="EZ401" s="144" t="str">
        <f t="shared" si="216"/>
        <v>OK</v>
      </c>
      <c r="FA401" s="144" t="str">
        <f t="shared" si="217"/>
        <v>OK</v>
      </c>
      <c r="FB401" s="144" t="str">
        <f t="shared" si="218"/>
        <v>OK</v>
      </c>
    </row>
    <row r="402" spans="2:158" ht="14.4" x14ac:dyDescent="0.3">
      <c r="B402" s="144">
        <v>397</v>
      </c>
      <c r="C402" s="68" t="s">
        <v>1049</v>
      </c>
      <c r="D402" s="69" t="s">
        <v>1050</v>
      </c>
      <c r="E402" s="70" t="s">
        <v>258</v>
      </c>
      <c r="F402" s="73">
        <f t="shared" si="220"/>
        <v>83054</v>
      </c>
      <c r="G402" s="73">
        <f t="shared" si="220"/>
        <v>83054</v>
      </c>
      <c r="H402" s="73">
        <f t="shared" si="220"/>
        <v>83054</v>
      </c>
      <c r="I402" s="73">
        <f t="shared" si="220"/>
        <v>83054</v>
      </c>
      <c r="J402" s="37"/>
      <c r="K402" s="73">
        <v>83054</v>
      </c>
      <c r="L402" s="73">
        <v>83054</v>
      </c>
      <c r="M402" s="73">
        <v>83054</v>
      </c>
      <c r="N402" s="73">
        <v>83054</v>
      </c>
      <c r="O402" s="73">
        <v>83054</v>
      </c>
      <c r="P402" s="73">
        <v>83054</v>
      </c>
      <c r="Q402" s="73">
        <v>83054</v>
      </c>
      <c r="R402" s="270">
        <f t="shared" si="221"/>
        <v>83054</v>
      </c>
      <c r="S402" s="73">
        <v>84143</v>
      </c>
      <c r="T402" s="73">
        <v>84143</v>
      </c>
      <c r="U402" s="73">
        <v>84143</v>
      </c>
      <c r="V402" s="73">
        <v>84143</v>
      </c>
      <c r="W402" s="73">
        <v>84143</v>
      </c>
      <c r="X402" s="73">
        <v>84143</v>
      </c>
      <c r="Y402" s="73">
        <v>84143</v>
      </c>
      <c r="Z402" s="73">
        <v>84143</v>
      </c>
      <c r="AA402" s="270">
        <f t="shared" si="222"/>
        <v>84143</v>
      </c>
      <c r="AB402" s="73">
        <v>88301</v>
      </c>
      <c r="AC402" s="73">
        <v>88301</v>
      </c>
      <c r="AD402" s="73">
        <v>88301</v>
      </c>
      <c r="AE402" s="270">
        <f t="shared" si="223"/>
        <v>88301</v>
      </c>
      <c r="AF402" s="73">
        <v>85214</v>
      </c>
      <c r="AG402" s="73">
        <v>85214</v>
      </c>
      <c r="AH402" s="73">
        <v>85214</v>
      </c>
      <c r="AI402" s="73">
        <v>85214</v>
      </c>
      <c r="AJ402" s="73">
        <v>85214</v>
      </c>
      <c r="AK402" s="73">
        <v>85214</v>
      </c>
      <c r="AL402" s="73">
        <v>85214</v>
      </c>
      <c r="AM402" s="73">
        <v>85214</v>
      </c>
      <c r="AN402" s="73">
        <v>85214</v>
      </c>
      <c r="AO402" s="73">
        <v>85214</v>
      </c>
      <c r="AP402" s="73">
        <v>85214</v>
      </c>
      <c r="AQ402" s="73">
        <v>85214</v>
      </c>
      <c r="AR402" s="270">
        <f t="shared" si="224"/>
        <v>85214</v>
      </c>
      <c r="AS402" s="73">
        <v>87848</v>
      </c>
      <c r="AT402" s="73">
        <v>87848</v>
      </c>
      <c r="AU402" s="73">
        <v>87848</v>
      </c>
      <c r="AV402" s="73">
        <v>87848</v>
      </c>
      <c r="AW402" s="73">
        <v>87848</v>
      </c>
      <c r="AX402" s="73">
        <v>87848</v>
      </c>
      <c r="AY402" s="73">
        <v>87848</v>
      </c>
      <c r="AZ402" s="73">
        <v>87848</v>
      </c>
      <c r="BA402" s="270">
        <f t="shared" si="225"/>
        <v>87848</v>
      </c>
      <c r="BB402" s="73">
        <v>87927</v>
      </c>
      <c r="BC402" s="73">
        <v>87927</v>
      </c>
      <c r="BD402" s="73">
        <v>87927</v>
      </c>
      <c r="BE402" s="73">
        <v>87927</v>
      </c>
      <c r="BF402" s="73">
        <v>87927</v>
      </c>
      <c r="BG402" s="73">
        <v>87927</v>
      </c>
      <c r="BH402" s="73">
        <v>87927</v>
      </c>
      <c r="BI402" s="270">
        <f t="shared" si="226"/>
        <v>87927</v>
      </c>
      <c r="BJ402" s="73">
        <v>84004</v>
      </c>
      <c r="BK402" s="73">
        <v>84004</v>
      </c>
      <c r="BL402" s="270">
        <f t="shared" si="227"/>
        <v>84004</v>
      </c>
      <c r="BM402" s="73">
        <v>83019</v>
      </c>
      <c r="BN402" s="73">
        <v>83019</v>
      </c>
      <c r="BO402" s="73">
        <v>83019</v>
      </c>
      <c r="BP402" s="73">
        <v>83019</v>
      </c>
      <c r="BQ402" s="73">
        <v>83019</v>
      </c>
      <c r="BR402" s="73">
        <v>83019</v>
      </c>
      <c r="BS402" s="73">
        <v>83019</v>
      </c>
      <c r="BT402" s="73">
        <v>83019</v>
      </c>
      <c r="BU402" s="73">
        <v>83019</v>
      </c>
      <c r="BV402" s="73">
        <v>83019</v>
      </c>
      <c r="BW402" s="270">
        <f t="shared" si="228"/>
        <v>83019</v>
      </c>
      <c r="BX402" s="73">
        <v>91072</v>
      </c>
      <c r="BY402" s="73">
        <v>91072</v>
      </c>
      <c r="BZ402" s="73">
        <v>91072</v>
      </c>
      <c r="CA402" s="73">
        <v>91072</v>
      </c>
      <c r="CB402" s="73">
        <v>91072</v>
      </c>
      <c r="CC402" s="73">
        <v>91072</v>
      </c>
      <c r="CD402" s="73">
        <v>91072</v>
      </c>
      <c r="CE402" s="73">
        <v>91072</v>
      </c>
      <c r="CF402" s="270">
        <f t="shared" si="229"/>
        <v>91072</v>
      </c>
      <c r="CG402" s="73">
        <v>82570</v>
      </c>
      <c r="CH402" s="73">
        <v>82570</v>
      </c>
      <c r="CI402" s="73">
        <v>82570</v>
      </c>
      <c r="CJ402" s="73">
        <v>82570</v>
      </c>
      <c r="CK402" s="73">
        <v>82570</v>
      </c>
      <c r="CL402" s="73">
        <v>82570</v>
      </c>
      <c r="CM402" s="73">
        <v>82570</v>
      </c>
      <c r="CN402" s="73">
        <v>82570</v>
      </c>
      <c r="CO402" s="73">
        <v>82570</v>
      </c>
      <c r="CP402" s="270">
        <f t="shared" si="230"/>
        <v>82570</v>
      </c>
      <c r="CQ402" s="73">
        <v>83254</v>
      </c>
      <c r="CR402" s="73">
        <v>83254</v>
      </c>
      <c r="CS402" s="73">
        <v>83254</v>
      </c>
      <c r="CT402" s="73">
        <v>83254</v>
      </c>
      <c r="CU402" s="73">
        <v>83254</v>
      </c>
      <c r="CV402" s="73">
        <v>83254</v>
      </c>
      <c r="CW402" s="73">
        <v>83254</v>
      </c>
      <c r="CX402" s="73">
        <v>83254</v>
      </c>
      <c r="CY402" s="73">
        <v>83254</v>
      </c>
      <c r="CZ402" s="73">
        <v>83254</v>
      </c>
      <c r="DA402" s="270">
        <f t="shared" si="231"/>
        <v>83254</v>
      </c>
      <c r="DB402" s="73">
        <v>79453</v>
      </c>
      <c r="DC402" s="73">
        <v>79453</v>
      </c>
      <c r="DD402" s="270">
        <f t="shared" si="232"/>
        <v>79453</v>
      </c>
      <c r="DE402" s="73">
        <v>84751</v>
      </c>
      <c r="DF402" s="73">
        <v>84751</v>
      </c>
      <c r="DG402" s="73">
        <v>84751</v>
      </c>
      <c r="DH402" s="73">
        <v>84751</v>
      </c>
      <c r="DI402" s="73">
        <v>84751</v>
      </c>
      <c r="DJ402" s="73">
        <v>84751</v>
      </c>
      <c r="DK402" s="73">
        <v>84751</v>
      </c>
      <c r="DL402" s="73">
        <v>84751</v>
      </c>
      <c r="DM402" s="73">
        <v>84751</v>
      </c>
      <c r="DN402" s="73">
        <v>84751</v>
      </c>
      <c r="DO402" s="270">
        <f t="shared" si="233"/>
        <v>84751</v>
      </c>
      <c r="DP402" s="73">
        <v>83739</v>
      </c>
      <c r="DQ402" s="73">
        <v>83739</v>
      </c>
      <c r="DR402" s="73">
        <v>83739</v>
      </c>
      <c r="DS402" s="73">
        <v>83739</v>
      </c>
      <c r="DT402" s="73">
        <v>83739</v>
      </c>
      <c r="DU402" s="73">
        <v>83739</v>
      </c>
      <c r="DV402" s="73">
        <v>83739</v>
      </c>
      <c r="DW402" s="73">
        <v>83739</v>
      </c>
      <c r="DX402" s="73">
        <v>83739</v>
      </c>
      <c r="DY402" s="73">
        <v>83739</v>
      </c>
      <c r="DZ402" s="270">
        <f t="shared" si="234"/>
        <v>83739</v>
      </c>
      <c r="EA402" s="73">
        <v>85135</v>
      </c>
      <c r="EB402" s="73">
        <v>85135</v>
      </c>
      <c r="EC402" s="73">
        <v>85135</v>
      </c>
      <c r="ED402" s="73">
        <v>85135</v>
      </c>
      <c r="EE402" s="73">
        <v>85135</v>
      </c>
      <c r="EF402" s="73">
        <v>85135</v>
      </c>
      <c r="EG402" s="73">
        <v>85135</v>
      </c>
      <c r="EH402" s="73">
        <v>85135</v>
      </c>
      <c r="EI402" s="73">
        <v>85135</v>
      </c>
      <c r="EJ402" s="73">
        <v>85135</v>
      </c>
      <c r="EK402" s="270">
        <f t="shared" si="235"/>
        <v>85135</v>
      </c>
      <c r="EM402" s="306">
        <f t="shared" si="236"/>
        <v>84898.933333333334</v>
      </c>
      <c r="EN402" s="144" t="str">
        <f t="shared" si="204"/>
        <v>OK</v>
      </c>
      <c r="EO402" s="144" t="str">
        <f t="shared" si="205"/>
        <v>OK</v>
      </c>
      <c r="EP402" s="144" t="str">
        <f t="shared" si="206"/>
        <v>OK</v>
      </c>
      <c r="EQ402" s="144" t="str">
        <f t="shared" si="207"/>
        <v>OK</v>
      </c>
      <c r="ER402" s="144" t="str">
        <f t="shared" si="208"/>
        <v>OK</v>
      </c>
      <c r="ES402" s="144" t="str">
        <f t="shared" si="209"/>
        <v>OK</v>
      </c>
      <c r="ET402" s="144" t="str">
        <f t="shared" si="210"/>
        <v>OK</v>
      </c>
      <c r="EU402" s="144" t="str">
        <f t="shared" si="211"/>
        <v>OK</v>
      </c>
      <c r="EV402" s="144" t="str">
        <f t="shared" si="212"/>
        <v>OK</v>
      </c>
      <c r="EW402" s="144" t="str">
        <f t="shared" si="213"/>
        <v>OK</v>
      </c>
      <c r="EX402" s="144" t="str">
        <f t="shared" si="214"/>
        <v>XXX</v>
      </c>
      <c r="EY402" s="144" t="str">
        <f t="shared" si="215"/>
        <v>XXX</v>
      </c>
      <c r="EZ402" s="144" t="str">
        <f t="shared" si="216"/>
        <v>OK</v>
      </c>
      <c r="FA402" s="144" t="str">
        <f t="shared" si="217"/>
        <v>OK</v>
      </c>
      <c r="FB402" s="144" t="str">
        <f t="shared" si="218"/>
        <v>OK</v>
      </c>
    </row>
    <row r="403" spans="2:158" ht="14.4" x14ac:dyDescent="0.3">
      <c r="B403" s="144">
        <v>398</v>
      </c>
      <c r="C403" s="68" t="s">
        <v>1051</v>
      </c>
      <c r="D403" s="69" t="s">
        <v>1052</v>
      </c>
      <c r="E403" s="70" t="s">
        <v>258</v>
      </c>
      <c r="F403" s="73">
        <f t="shared" si="220"/>
        <v>49217</v>
      </c>
      <c r="G403" s="73">
        <f t="shared" si="220"/>
        <v>49217</v>
      </c>
      <c r="H403" s="73">
        <f t="shared" si="220"/>
        <v>49217</v>
      </c>
      <c r="I403" s="73">
        <f t="shared" si="220"/>
        <v>49217</v>
      </c>
      <c r="J403" s="37"/>
      <c r="K403" s="73">
        <v>49217</v>
      </c>
      <c r="L403" s="73">
        <v>49217</v>
      </c>
      <c r="M403" s="73">
        <v>49217</v>
      </c>
      <c r="N403" s="73">
        <v>49217</v>
      </c>
      <c r="O403" s="73">
        <v>49217</v>
      </c>
      <c r="P403" s="73">
        <v>49217</v>
      </c>
      <c r="Q403" s="73">
        <v>49217</v>
      </c>
      <c r="R403" s="270">
        <f t="shared" si="221"/>
        <v>49217</v>
      </c>
      <c r="S403" s="73">
        <v>49864</v>
      </c>
      <c r="T403" s="73">
        <v>49864</v>
      </c>
      <c r="U403" s="73">
        <v>49864</v>
      </c>
      <c r="V403" s="73">
        <v>49864</v>
      </c>
      <c r="W403" s="73">
        <v>49864</v>
      </c>
      <c r="X403" s="73">
        <v>49864</v>
      </c>
      <c r="Y403" s="73">
        <v>49864</v>
      </c>
      <c r="Z403" s="73">
        <v>49864</v>
      </c>
      <c r="AA403" s="270">
        <f t="shared" si="222"/>
        <v>49864</v>
      </c>
      <c r="AB403" s="73">
        <v>52359</v>
      </c>
      <c r="AC403" s="73">
        <v>52359</v>
      </c>
      <c r="AD403" s="73">
        <v>52359</v>
      </c>
      <c r="AE403" s="270">
        <f t="shared" si="223"/>
        <v>52359</v>
      </c>
      <c r="AF403" s="73">
        <v>50510</v>
      </c>
      <c r="AG403" s="73">
        <v>50510</v>
      </c>
      <c r="AH403" s="73">
        <v>50510</v>
      </c>
      <c r="AI403" s="73">
        <v>50510</v>
      </c>
      <c r="AJ403" s="73">
        <v>50510</v>
      </c>
      <c r="AK403" s="73">
        <v>50510</v>
      </c>
      <c r="AL403" s="73">
        <v>50510</v>
      </c>
      <c r="AM403" s="73">
        <v>50510</v>
      </c>
      <c r="AN403" s="73">
        <v>50510</v>
      </c>
      <c r="AO403" s="73">
        <v>50510</v>
      </c>
      <c r="AP403" s="73">
        <v>50510</v>
      </c>
      <c r="AQ403" s="73">
        <v>50510</v>
      </c>
      <c r="AR403" s="270">
        <f t="shared" si="224"/>
        <v>50510</v>
      </c>
      <c r="AS403" s="73">
        <v>52086</v>
      </c>
      <c r="AT403" s="73">
        <v>52086</v>
      </c>
      <c r="AU403" s="73">
        <v>52086</v>
      </c>
      <c r="AV403" s="73">
        <v>52086</v>
      </c>
      <c r="AW403" s="73">
        <v>52086</v>
      </c>
      <c r="AX403" s="73">
        <v>52086</v>
      </c>
      <c r="AY403" s="73">
        <v>52086</v>
      </c>
      <c r="AZ403" s="73">
        <v>52086</v>
      </c>
      <c r="BA403" s="270">
        <f t="shared" si="225"/>
        <v>52086</v>
      </c>
      <c r="BB403" s="73">
        <v>52133</v>
      </c>
      <c r="BC403" s="73">
        <v>52133</v>
      </c>
      <c r="BD403" s="73">
        <v>52133</v>
      </c>
      <c r="BE403" s="73">
        <v>52133</v>
      </c>
      <c r="BF403" s="73">
        <v>52133</v>
      </c>
      <c r="BG403" s="73">
        <v>52133</v>
      </c>
      <c r="BH403" s="73">
        <v>52133</v>
      </c>
      <c r="BI403" s="270">
        <f t="shared" si="226"/>
        <v>52133</v>
      </c>
      <c r="BJ403" s="73">
        <v>49783</v>
      </c>
      <c r="BK403" s="73">
        <v>49783</v>
      </c>
      <c r="BL403" s="270">
        <f t="shared" si="227"/>
        <v>49783</v>
      </c>
      <c r="BM403" s="73">
        <v>49192</v>
      </c>
      <c r="BN403" s="73">
        <v>49192</v>
      </c>
      <c r="BO403" s="73">
        <v>49192</v>
      </c>
      <c r="BP403" s="73">
        <v>49192</v>
      </c>
      <c r="BQ403" s="73">
        <v>49192</v>
      </c>
      <c r="BR403" s="73">
        <v>49192</v>
      </c>
      <c r="BS403" s="73">
        <v>49192</v>
      </c>
      <c r="BT403" s="73">
        <v>49192</v>
      </c>
      <c r="BU403" s="73">
        <v>49192</v>
      </c>
      <c r="BV403" s="73">
        <v>49192</v>
      </c>
      <c r="BW403" s="270">
        <f t="shared" si="228"/>
        <v>49192</v>
      </c>
      <c r="BX403" s="73">
        <v>54007</v>
      </c>
      <c r="BY403" s="73">
        <v>54007</v>
      </c>
      <c r="BZ403" s="73">
        <v>54007</v>
      </c>
      <c r="CA403" s="73">
        <v>54007</v>
      </c>
      <c r="CB403" s="73">
        <v>54007</v>
      </c>
      <c r="CC403" s="73">
        <v>54007</v>
      </c>
      <c r="CD403" s="73">
        <v>54007</v>
      </c>
      <c r="CE403" s="73">
        <v>54007</v>
      </c>
      <c r="CF403" s="270">
        <f t="shared" si="229"/>
        <v>54007</v>
      </c>
      <c r="CG403" s="73">
        <v>48924</v>
      </c>
      <c r="CH403" s="73">
        <v>48924</v>
      </c>
      <c r="CI403" s="73">
        <v>48924</v>
      </c>
      <c r="CJ403" s="73">
        <v>48924</v>
      </c>
      <c r="CK403" s="73">
        <v>48924</v>
      </c>
      <c r="CL403" s="73">
        <v>48924</v>
      </c>
      <c r="CM403" s="73">
        <v>48924</v>
      </c>
      <c r="CN403" s="73">
        <v>48924</v>
      </c>
      <c r="CO403" s="73">
        <v>48924</v>
      </c>
      <c r="CP403" s="270">
        <f t="shared" si="230"/>
        <v>48924</v>
      </c>
      <c r="CQ403" s="73">
        <v>49337</v>
      </c>
      <c r="CR403" s="73">
        <v>49337</v>
      </c>
      <c r="CS403" s="73">
        <v>49337</v>
      </c>
      <c r="CT403" s="73">
        <v>49337</v>
      </c>
      <c r="CU403" s="73">
        <v>49337</v>
      </c>
      <c r="CV403" s="73">
        <v>49337</v>
      </c>
      <c r="CW403" s="73">
        <v>49337</v>
      </c>
      <c r="CX403" s="73">
        <v>49337</v>
      </c>
      <c r="CY403" s="73">
        <v>49337</v>
      </c>
      <c r="CZ403" s="73">
        <v>49337</v>
      </c>
      <c r="DA403" s="270">
        <f t="shared" si="231"/>
        <v>49337</v>
      </c>
      <c r="DB403" s="73">
        <v>47062</v>
      </c>
      <c r="DC403" s="73">
        <v>47062</v>
      </c>
      <c r="DD403" s="270">
        <f t="shared" si="232"/>
        <v>47062</v>
      </c>
      <c r="DE403" s="73">
        <v>50228</v>
      </c>
      <c r="DF403" s="73">
        <v>50228</v>
      </c>
      <c r="DG403" s="73">
        <v>50228</v>
      </c>
      <c r="DH403" s="73">
        <v>50228</v>
      </c>
      <c r="DI403" s="73">
        <v>50228</v>
      </c>
      <c r="DJ403" s="73">
        <v>50228</v>
      </c>
      <c r="DK403" s="73">
        <v>50228</v>
      </c>
      <c r="DL403" s="73">
        <v>50228</v>
      </c>
      <c r="DM403" s="73">
        <v>50228</v>
      </c>
      <c r="DN403" s="73">
        <v>50228</v>
      </c>
      <c r="DO403" s="270">
        <f t="shared" si="233"/>
        <v>50228</v>
      </c>
      <c r="DP403" s="73">
        <v>49624</v>
      </c>
      <c r="DQ403" s="73">
        <v>49624</v>
      </c>
      <c r="DR403" s="73">
        <v>49624</v>
      </c>
      <c r="DS403" s="73">
        <v>49624</v>
      </c>
      <c r="DT403" s="73">
        <v>49624</v>
      </c>
      <c r="DU403" s="73">
        <v>49624</v>
      </c>
      <c r="DV403" s="73">
        <v>49624</v>
      </c>
      <c r="DW403" s="73">
        <v>49624</v>
      </c>
      <c r="DX403" s="73">
        <v>49624</v>
      </c>
      <c r="DY403" s="73">
        <v>49624</v>
      </c>
      <c r="DZ403" s="270">
        <f t="shared" si="234"/>
        <v>49624</v>
      </c>
      <c r="EA403" s="73">
        <v>50457</v>
      </c>
      <c r="EB403" s="73">
        <v>50457</v>
      </c>
      <c r="EC403" s="73">
        <v>50457</v>
      </c>
      <c r="ED403" s="73">
        <v>50457</v>
      </c>
      <c r="EE403" s="73">
        <v>50457</v>
      </c>
      <c r="EF403" s="73">
        <v>50457</v>
      </c>
      <c r="EG403" s="73">
        <v>50457</v>
      </c>
      <c r="EH403" s="73">
        <v>50457</v>
      </c>
      <c r="EI403" s="73">
        <v>50457</v>
      </c>
      <c r="EJ403" s="73">
        <v>50457</v>
      </c>
      <c r="EK403" s="270">
        <f t="shared" si="235"/>
        <v>50457</v>
      </c>
      <c r="EM403" s="306">
        <f t="shared" si="236"/>
        <v>50318.866666666669</v>
      </c>
      <c r="EN403" s="144" t="str">
        <f t="shared" si="204"/>
        <v>OK</v>
      </c>
      <c r="EO403" s="144" t="str">
        <f t="shared" si="205"/>
        <v>OK</v>
      </c>
      <c r="EP403" s="144" t="str">
        <f t="shared" si="206"/>
        <v>OK</v>
      </c>
      <c r="EQ403" s="144" t="str">
        <f t="shared" si="207"/>
        <v>OK</v>
      </c>
      <c r="ER403" s="144" t="str">
        <f t="shared" si="208"/>
        <v>OK</v>
      </c>
      <c r="ES403" s="144" t="str">
        <f t="shared" si="209"/>
        <v>OK</v>
      </c>
      <c r="ET403" s="144" t="str">
        <f t="shared" si="210"/>
        <v>OK</v>
      </c>
      <c r="EU403" s="144" t="str">
        <f t="shared" si="211"/>
        <v>OK</v>
      </c>
      <c r="EV403" s="144" t="str">
        <f t="shared" si="212"/>
        <v>OK</v>
      </c>
      <c r="EW403" s="144" t="str">
        <f t="shared" si="213"/>
        <v>OK</v>
      </c>
      <c r="EX403" s="144" t="str">
        <f t="shared" si="214"/>
        <v>XXX</v>
      </c>
      <c r="EY403" s="144" t="str">
        <f t="shared" si="215"/>
        <v>XXX</v>
      </c>
      <c r="EZ403" s="144" t="str">
        <f t="shared" si="216"/>
        <v>OK</v>
      </c>
      <c r="FA403" s="144" t="str">
        <f t="shared" si="217"/>
        <v>OK</v>
      </c>
      <c r="FB403" s="144" t="str">
        <f t="shared" si="218"/>
        <v>OK</v>
      </c>
    </row>
    <row r="404" spans="2:158" ht="14.4" x14ac:dyDescent="0.3">
      <c r="B404" s="144">
        <v>399</v>
      </c>
      <c r="C404" s="68" t="s">
        <v>1053</v>
      </c>
      <c r="D404" s="69" t="s">
        <v>1054</v>
      </c>
      <c r="E404" s="70" t="s">
        <v>258</v>
      </c>
      <c r="F404" s="73">
        <f t="shared" si="220"/>
        <v>104405</v>
      </c>
      <c r="G404" s="73">
        <f t="shared" si="220"/>
        <v>104405</v>
      </c>
      <c r="H404" s="73">
        <f t="shared" si="220"/>
        <v>104405</v>
      </c>
      <c r="I404" s="73">
        <f t="shared" si="220"/>
        <v>104405</v>
      </c>
      <c r="J404" s="37"/>
      <c r="K404" s="73">
        <v>104405</v>
      </c>
      <c r="L404" s="73">
        <v>104405</v>
      </c>
      <c r="M404" s="73">
        <v>104405</v>
      </c>
      <c r="N404" s="73">
        <v>104405</v>
      </c>
      <c r="O404" s="73">
        <v>104405</v>
      </c>
      <c r="P404" s="73">
        <v>104405</v>
      </c>
      <c r="Q404" s="73">
        <v>104405</v>
      </c>
      <c r="R404" s="270">
        <f t="shared" si="221"/>
        <v>104405</v>
      </c>
      <c r="S404" s="73">
        <v>105669</v>
      </c>
      <c r="T404" s="73">
        <v>105669</v>
      </c>
      <c r="U404" s="73">
        <v>105669</v>
      </c>
      <c r="V404" s="73">
        <v>105669</v>
      </c>
      <c r="W404" s="73">
        <v>105669</v>
      </c>
      <c r="X404" s="73">
        <v>105669</v>
      </c>
      <c r="Y404" s="73">
        <v>105669</v>
      </c>
      <c r="Z404" s="73">
        <v>105669</v>
      </c>
      <c r="AA404" s="270">
        <f t="shared" si="222"/>
        <v>105669</v>
      </c>
      <c r="AB404" s="73">
        <v>110554</v>
      </c>
      <c r="AC404" s="73">
        <v>110554</v>
      </c>
      <c r="AD404" s="73">
        <v>110554</v>
      </c>
      <c r="AE404" s="270">
        <f t="shared" si="223"/>
        <v>110554</v>
      </c>
      <c r="AF404" s="73">
        <v>106934</v>
      </c>
      <c r="AG404" s="73">
        <v>106934</v>
      </c>
      <c r="AH404" s="73">
        <v>106934</v>
      </c>
      <c r="AI404" s="73">
        <v>106934</v>
      </c>
      <c r="AJ404" s="73">
        <v>106934</v>
      </c>
      <c r="AK404" s="73">
        <v>106934</v>
      </c>
      <c r="AL404" s="73">
        <v>106934</v>
      </c>
      <c r="AM404" s="73">
        <v>106934</v>
      </c>
      <c r="AN404" s="73">
        <v>106934</v>
      </c>
      <c r="AO404" s="73">
        <v>106934</v>
      </c>
      <c r="AP404" s="73">
        <v>106934</v>
      </c>
      <c r="AQ404" s="73">
        <v>106934</v>
      </c>
      <c r="AR404" s="270">
        <f t="shared" si="224"/>
        <v>106934</v>
      </c>
      <c r="AS404" s="73">
        <v>110017</v>
      </c>
      <c r="AT404" s="73">
        <v>110017</v>
      </c>
      <c r="AU404" s="73">
        <v>110017</v>
      </c>
      <c r="AV404" s="73">
        <v>110017</v>
      </c>
      <c r="AW404" s="73">
        <v>110017</v>
      </c>
      <c r="AX404" s="73">
        <v>110017</v>
      </c>
      <c r="AY404" s="73">
        <v>110017</v>
      </c>
      <c r="AZ404" s="73">
        <v>110017</v>
      </c>
      <c r="BA404" s="270">
        <f t="shared" si="225"/>
        <v>110017</v>
      </c>
      <c r="BB404" s="73">
        <v>110113</v>
      </c>
      <c r="BC404" s="73">
        <v>110113</v>
      </c>
      <c r="BD404" s="73">
        <v>110113</v>
      </c>
      <c r="BE404" s="73">
        <v>110113</v>
      </c>
      <c r="BF404" s="73">
        <v>110113</v>
      </c>
      <c r="BG404" s="73">
        <v>110113</v>
      </c>
      <c r="BH404" s="73">
        <v>110113</v>
      </c>
      <c r="BI404" s="270">
        <f t="shared" si="226"/>
        <v>110113</v>
      </c>
      <c r="BJ404" s="73">
        <v>105524</v>
      </c>
      <c r="BK404" s="73">
        <v>105524</v>
      </c>
      <c r="BL404" s="270">
        <f t="shared" si="227"/>
        <v>105524</v>
      </c>
      <c r="BM404" s="73">
        <v>104355</v>
      </c>
      <c r="BN404" s="73">
        <v>104355</v>
      </c>
      <c r="BO404" s="73">
        <v>104355</v>
      </c>
      <c r="BP404" s="73">
        <v>104355</v>
      </c>
      <c r="BQ404" s="73">
        <v>104355</v>
      </c>
      <c r="BR404" s="73">
        <v>104355</v>
      </c>
      <c r="BS404" s="73">
        <v>104355</v>
      </c>
      <c r="BT404" s="73">
        <v>104355</v>
      </c>
      <c r="BU404" s="73">
        <v>104355</v>
      </c>
      <c r="BV404" s="73">
        <v>104355</v>
      </c>
      <c r="BW404" s="270">
        <f t="shared" si="228"/>
        <v>104355</v>
      </c>
      <c r="BX404" s="73">
        <v>113783</v>
      </c>
      <c r="BY404" s="73">
        <v>113783</v>
      </c>
      <c r="BZ404" s="73">
        <v>113783</v>
      </c>
      <c r="CA404" s="73">
        <v>113783</v>
      </c>
      <c r="CB404" s="73">
        <v>113783</v>
      </c>
      <c r="CC404" s="73">
        <v>113783</v>
      </c>
      <c r="CD404" s="73">
        <v>113783</v>
      </c>
      <c r="CE404" s="73">
        <v>113783</v>
      </c>
      <c r="CF404" s="270">
        <f t="shared" si="229"/>
        <v>113783</v>
      </c>
      <c r="CG404" s="73">
        <v>103833</v>
      </c>
      <c r="CH404" s="73">
        <v>103833</v>
      </c>
      <c r="CI404" s="73">
        <v>103833</v>
      </c>
      <c r="CJ404" s="73">
        <v>103833</v>
      </c>
      <c r="CK404" s="73">
        <v>103833</v>
      </c>
      <c r="CL404" s="73">
        <v>103833</v>
      </c>
      <c r="CM404" s="73">
        <v>103833</v>
      </c>
      <c r="CN404" s="73">
        <v>103833</v>
      </c>
      <c r="CO404" s="73">
        <v>103833</v>
      </c>
      <c r="CP404" s="270">
        <f t="shared" si="230"/>
        <v>103833</v>
      </c>
      <c r="CQ404" s="73">
        <v>104641</v>
      </c>
      <c r="CR404" s="73">
        <v>104641</v>
      </c>
      <c r="CS404" s="73">
        <v>104641</v>
      </c>
      <c r="CT404" s="73">
        <v>104641</v>
      </c>
      <c r="CU404" s="73">
        <v>104641</v>
      </c>
      <c r="CV404" s="73">
        <v>104641</v>
      </c>
      <c r="CW404" s="73">
        <v>104641</v>
      </c>
      <c r="CX404" s="73">
        <v>104641</v>
      </c>
      <c r="CY404" s="73">
        <v>104641</v>
      </c>
      <c r="CZ404" s="73">
        <v>104641</v>
      </c>
      <c r="DA404" s="270">
        <f t="shared" si="231"/>
        <v>104641</v>
      </c>
      <c r="DB404" s="73">
        <v>100183</v>
      </c>
      <c r="DC404" s="73">
        <v>100183</v>
      </c>
      <c r="DD404" s="270">
        <f t="shared" si="232"/>
        <v>100183</v>
      </c>
      <c r="DE404" s="73">
        <v>106395</v>
      </c>
      <c r="DF404" s="73">
        <v>106395</v>
      </c>
      <c r="DG404" s="73">
        <v>106395</v>
      </c>
      <c r="DH404" s="73">
        <v>106395</v>
      </c>
      <c r="DI404" s="73">
        <v>106395</v>
      </c>
      <c r="DJ404" s="73">
        <v>106395</v>
      </c>
      <c r="DK404" s="73">
        <v>106395</v>
      </c>
      <c r="DL404" s="73">
        <v>106395</v>
      </c>
      <c r="DM404" s="73">
        <v>106395</v>
      </c>
      <c r="DN404" s="73">
        <v>106395</v>
      </c>
      <c r="DO404" s="270">
        <f t="shared" si="233"/>
        <v>106395</v>
      </c>
      <c r="DP404" s="73">
        <v>105213</v>
      </c>
      <c r="DQ404" s="73">
        <v>105213</v>
      </c>
      <c r="DR404" s="73">
        <v>105213</v>
      </c>
      <c r="DS404" s="73">
        <v>105213</v>
      </c>
      <c r="DT404" s="73">
        <v>105213</v>
      </c>
      <c r="DU404" s="73">
        <v>105213</v>
      </c>
      <c r="DV404" s="73">
        <v>105213</v>
      </c>
      <c r="DW404" s="73">
        <v>105213</v>
      </c>
      <c r="DX404" s="73">
        <v>105213</v>
      </c>
      <c r="DY404" s="73">
        <v>105213</v>
      </c>
      <c r="DZ404" s="270">
        <f t="shared" si="234"/>
        <v>105213</v>
      </c>
      <c r="EA404" s="73">
        <v>106831</v>
      </c>
      <c r="EB404" s="73">
        <v>106831</v>
      </c>
      <c r="EC404" s="73">
        <v>106831</v>
      </c>
      <c r="ED404" s="73">
        <v>106831</v>
      </c>
      <c r="EE404" s="73">
        <v>106831</v>
      </c>
      <c r="EF404" s="73">
        <v>106831</v>
      </c>
      <c r="EG404" s="73">
        <v>106831</v>
      </c>
      <c r="EH404" s="73">
        <v>106831</v>
      </c>
      <c r="EI404" s="73">
        <v>106831</v>
      </c>
      <c r="EJ404" s="73">
        <v>106831</v>
      </c>
      <c r="EK404" s="270">
        <f t="shared" si="235"/>
        <v>106831</v>
      </c>
      <c r="EM404" s="306">
        <f t="shared" si="236"/>
        <v>106563.33333333333</v>
      </c>
      <c r="EN404" s="144" t="str">
        <f t="shared" si="204"/>
        <v>OK</v>
      </c>
      <c r="EO404" s="144" t="str">
        <f t="shared" si="205"/>
        <v>OK</v>
      </c>
      <c r="EP404" s="144" t="str">
        <f t="shared" si="206"/>
        <v>OK</v>
      </c>
      <c r="EQ404" s="144" t="str">
        <f t="shared" si="207"/>
        <v>OK</v>
      </c>
      <c r="ER404" s="144" t="str">
        <f t="shared" si="208"/>
        <v>OK</v>
      </c>
      <c r="ES404" s="144" t="str">
        <f t="shared" si="209"/>
        <v>OK</v>
      </c>
      <c r="ET404" s="144" t="str">
        <f t="shared" si="210"/>
        <v>OK</v>
      </c>
      <c r="EU404" s="144" t="str">
        <f t="shared" si="211"/>
        <v>OK</v>
      </c>
      <c r="EV404" s="144" t="str">
        <f t="shared" si="212"/>
        <v>OK</v>
      </c>
      <c r="EW404" s="144" t="str">
        <f t="shared" si="213"/>
        <v>OK</v>
      </c>
      <c r="EX404" s="144" t="str">
        <f t="shared" si="214"/>
        <v>XXX</v>
      </c>
      <c r="EY404" s="144" t="str">
        <f t="shared" si="215"/>
        <v>XXX</v>
      </c>
      <c r="EZ404" s="144" t="str">
        <f t="shared" si="216"/>
        <v>OK</v>
      </c>
      <c r="FA404" s="144" t="str">
        <f t="shared" si="217"/>
        <v>OK</v>
      </c>
      <c r="FB404" s="144" t="str">
        <f t="shared" si="218"/>
        <v>OK</v>
      </c>
    </row>
    <row r="405" spans="2:158" ht="14.4" x14ac:dyDescent="0.3">
      <c r="B405" s="144">
        <v>400</v>
      </c>
      <c r="C405" s="68" t="s">
        <v>1055</v>
      </c>
      <c r="D405" s="69" t="s">
        <v>1056</v>
      </c>
      <c r="E405" s="70" t="s">
        <v>258</v>
      </c>
      <c r="F405" s="73">
        <f t="shared" ref="F405:I424" si="237">INDEX($K405:$EK405,MATCH(F$4,$K$4:$EK$4,0))</f>
        <v>446456</v>
      </c>
      <c r="G405" s="73">
        <f t="shared" si="237"/>
        <v>446456</v>
      </c>
      <c r="H405" s="73">
        <f t="shared" si="237"/>
        <v>446456</v>
      </c>
      <c r="I405" s="73">
        <f t="shared" si="237"/>
        <v>446456</v>
      </c>
      <c r="J405" s="37"/>
      <c r="K405" s="73">
        <v>446456</v>
      </c>
      <c r="L405" s="73">
        <v>446456</v>
      </c>
      <c r="M405" s="73">
        <v>446456</v>
      </c>
      <c r="N405" s="73">
        <v>446456</v>
      </c>
      <c r="O405" s="73">
        <v>446456</v>
      </c>
      <c r="P405" s="73">
        <v>446456</v>
      </c>
      <c r="Q405" s="73">
        <v>446456</v>
      </c>
      <c r="R405" s="270">
        <f t="shared" si="221"/>
        <v>446456</v>
      </c>
      <c r="S405" s="73">
        <v>451758</v>
      </c>
      <c r="T405" s="73">
        <v>451758</v>
      </c>
      <c r="U405" s="73">
        <v>451758</v>
      </c>
      <c r="V405" s="73">
        <v>451758</v>
      </c>
      <c r="W405" s="73">
        <v>451758</v>
      </c>
      <c r="X405" s="73">
        <v>451758</v>
      </c>
      <c r="Y405" s="73">
        <v>451758</v>
      </c>
      <c r="Z405" s="73">
        <v>451758</v>
      </c>
      <c r="AA405" s="270">
        <f t="shared" si="222"/>
        <v>451758</v>
      </c>
      <c r="AB405" s="73">
        <v>472242</v>
      </c>
      <c r="AC405" s="73">
        <v>472242</v>
      </c>
      <c r="AD405" s="73">
        <v>472242</v>
      </c>
      <c r="AE405" s="270">
        <f t="shared" si="223"/>
        <v>472242</v>
      </c>
      <c r="AF405" s="73">
        <v>457061</v>
      </c>
      <c r="AG405" s="73">
        <v>457061</v>
      </c>
      <c r="AH405" s="73">
        <v>457061</v>
      </c>
      <c r="AI405" s="73">
        <v>457061</v>
      </c>
      <c r="AJ405" s="73">
        <v>457061</v>
      </c>
      <c r="AK405" s="73">
        <v>457061</v>
      </c>
      <c r="AL405" s="73">
        <v>457061</v>
      </c>
      <c r="AM405" s="73">
        <v>457061</v>
      </c>
      <c r="AN405" s="73">
        <v>457061</v>
      </c>
      <c r="AO405" s="73">
        <v>457061</v>
      </c>
      <c r="AP405" s="73">
        <v>457061</v>
      </c>
      <c r="AQ405" s="73">
        <v>457061</v>
      </c>
      <c r="AR405" s="270">
        <f t="shared" si="224"/>
        <v>457061</v>
      </c>
      <c r="AS405" s="73">
        <v>469992</v>
      </c>
      <c r="AT405" s="73">
        <v>469992</v>
      </c>
      <c r="AU405" s="73">
        <v>469992</v>
      </c>
      <c r="AV405" s="73">
        <v>469992</v>
      </c>
      <c r="AW405" s="73">
        <v>469992</v>
      </c>
      <c r="AX405" s="73">
        <v>469992</v>
      </c>
      <c r="AY405" s="73">
        <v>469992</v>
      </c>
      <c r="AZ405" s="73">
        <v>469992</v>
      </c>
      <c r="BA405" s="270">
        <f t="shared" si="225"/>
        <v>469992</v>
      </c>
      <c r="BB405" s="73">
        <v>470391</v>
      </c>
      <c r="BC405" s="73">
        <v>470391</v>
      </c>
      <c r="BD405" s="73">
        <v>470391</v>
      </c>
      <c r="BE405" s="73">
        <v>470391</v>
      </c>
      <c r="BF405" s="73">
        <v>470391</v>
      </c>
      <c r="BG405" s="73">
        <v>470391</v>
      </c>
      <c r="BH405" s="73">
        <v>470391</v>
      </c>
      <c r="BI405" s="270">
        <f t="shared" si="226"/>
        <v>470391</v>
      </c>
      <c r="BJ405" s="73">
        <v>451151</v>
      </c>
      <c r="BK405" s="73">
        <v>451151</v>
      </c>
      <c r="BL405" s="270">
        <f t="shared" si="227"/>
        <v>451151</v>
      </c>
      <c r="BM405" s="73">
        <v>446248</v>
      </c>
      <c r="BN405" s="73">
        <v>446248</v>
      </c>
      <c r="BO405" s="73">
        <v>446248</v>
      </c>
      <c r="BP405" s="73">
        <v>446248</v>
      </c>
      <c r="BQ405" s="73">
        <v>446248</v>
      </c>
      <c r="BR405" s="73">
        <v>446248</v>
      </c>
      <c r="BS405" s="73">
        <v>446248</v>
      </c>
      <c r="BT405" s="73">
        <v>446248</v>
      </c>
      <c r="BU405" s="73">
        <v>446248</v>
      </c>
      <c r="BV405" s="73">
        <v>446248</v>
      </c>
      <c r="BW405" s="270">
        <f t="shared" si="228"/>
        <v>446248</v>
      </c>
      <c r="BX405" s="73">
        <v>485781</v>
      </c>
      <c r="BY405" s="73">
        <v>485781</v>
      </c>
      <c r="BZ405" s="73">
        <v>485781</v>
      </c>
      <c r="CA405" s="73">
        <v>485781</v>
      </c>
      <c r="CB405" s="73">
        <v>485781</v>
      </c>
      <c r="CC405" s="73">
        <v>485781</v>
      </c>
      <c r="CD405" s="73">
        <v>485781</v>
      </c>
      <c r="CE405" s="73">
        <v>485781</v>
      </c>
      <c r="CF405" s="270">
        <f t="shared" si="229"/>
        <v>485781</v>
      </c>
      <c r="CG405" s="73">
        <v>444062</v>
      </c>
      <c r="CH405" s="73">
        <v>444062</v>
      </c>
      <c r="CI405" s="73">
        <v>444062</v>
      </c>
      <c r="CJ405" s="73">
        <v>444062</v>
      </c>
      <c r="CK405" s="73">
        <v>444062</v>
      </c>
      <c r="CL405" s="73">
        <v>444062</v>
      </c>
      <c r="CM405" s="73">
        <v>444062</v>
      </c>
      <c r="CN405" s="73">
        <v>444062</v>
      </c>
      <c r="CO405" s="73">
        <v>444062</v>
      </c>
      <c r="CP405" s="270">
        <f t="shared" si="230"/>
        <v>444062</v>
      </c>
      <c r="CQ405" s="73">
        <v>447450</v>
      </c>
      <c r="CR405" s="73">
        <v>447450</v>
      </c>
      <c r="CS405" s="73">
        <v>447450</v>
      </c>
      <c r="CT405" s="73">
        <v>447450</v>
      </c>
      <c r="CU405" s="73">
        <v>447450</v>
      </c>
      <c r="CV405" s="73">
        <v>447450</v>
      </c>
      <c r="CW405" s="73">
        <v>447450</v>
      </c>
      <c r="CX405" s="73">
        <v>447450</v>
      </c>
      <c r="CY405" s="73">
        <v>447450</v>
      </c>
      <c r="CZ405" s="73">
        <v>447450</v>
      </c>
      <c r="DA405" s="270">
        <f t="shared" si="231"/>
        <v>447450</v>
      </c>
      <c r="DB405" s="73">
        <v>428758</v>
      </c>
      <c r="DC405" s="73">
        <v>428758</v>
      </c>
      <c r="DD405" s="270">
        <f t="shared" si="232"/>
        <v>428758</v>
      </c>
      <c r="DE405" s="73">
        <v>454800</v>
      </c>
      <c r="DF405" s="73">
        <v>454800</v>
      </c>
      <c r="DG405" s="73">
        <v>454800</v>
      </c>
      <c r="DH405" s="73">
        <v>454800</v>
      </c>
      <c r="DI405" s="73">
        <v>454800</v>
      </c>
      <c r="DJ405" s="73">
        <v>454800</v>
      </c>
      <c r="DK405" s="73">
        <v>454800</v>
      </c>
      <c r="DL405" s="73">
        <v>454800</v>
      </c>
      <c r="DM405" s="73">
        <v>454800</v>
      </c>
      <c r="DN405" s="73">
        <v>454800</v>
      </c>
      <c r="DO405" s="270">
        <f t="shared" si="233"/>
        <v>454800</v>
      </c>
      <c r="DP405" s="73">
        <v>449846</v>
      </c>
      <c r="DQ405" s="73">
        <v>449846</v>
      </c>
      <c r="DR405" s="73">
        <v>449846</v>
      </c>
      <c r="DS405" s="73">
        <v>449846</v>
      </c>
      <c r="DT405" s="73">
        <v>449846</v>
      </c>
      <c r="DU405" s="73">
        <v>449846</v>
      </c>
      <c r="DV405" s="73">
        <v>449846</v>
      </c>
      <c r="DW405" s="73">
        <v>449846</v>
      </c>
      <c r="DX405" s="73">
        <v>449846</v>
      </c>
      <c r="DY405" s="73">
        <v>449846</v>
      </c>
      <c r="DZ405" s="270">
        <f t="shared" si="234"/>
        <v>449846</v>
      </c>
      <c r="EA405" s="73">
        <v>456632</v>
      </c>
      <c r="EB405" s="73">
        <v>456632</v>
      </c>
      <c r="EC405" s="73">
        <v>456632</v>
      </c>
      <c r="ED405" s="73">
        <v>456632</v>
      </c>
      <c r="EE405" s="73">
        <v>456632</v>
      </c>
      <c r="EF405" s="73">
        <v>456632</v>
      </c>
      <c r="EG405" s="73">
        <v>456632</v>
      </c>
      <c r="EH405" s="73">
        <v>456632</v>
      </c>
      <c r="EI405" s="73">
        <v>456632</v>
      </c>
      <c r="EJ405" s="73">
        <v>456632</v>
      </c>
      <c r="EK405" s="270">
        <f t="shared" si="235"/>
        <v>456632</v>
      </c>
      <c r="EM405" s="306">
        <f t="shared" si="236"/>
        <v>455508.53333333333</v>
      </c>
      <c r="EN405" s="144" t="str">
        <f t="shared" si="204"/>
        <v>OK</v>
      </c>
      <c r="EO405" s="144" t="str">
        <f t="shared" si="205"/>
        <v>OK</v>
      </c>
      <c r="EP405" s="144" t="str">
        <f t="shared" si="206"/>
        <v>OK</v>
      </c>
      <c r="EQ405" s="144" t="str">
        <f t="shared" si="207"/>
        <v>OK</v>
      </c>
      <c r="ER405" s="144" t="str">
        <f t="shared" si="208"/>
        <v>OK</v>
      </c>
      <c r="ES405" s="144" t="str">
        <f t="shared" si="209"/>
        <v>OK</v>
      </c>
      <c r="ET405" s="144" t="str">
        <f t="shared" si="210"/>
        <v>OK</v>
      </c>
      <c r="EU405" s="144" t="str">
        <f t="shared" si="211"/>
        <v>OK</v>
      </c>
      <c r="EV405" s="144" t="str">
        <f t="shared" si="212"/>
        <v>OK</v>
      </c>
      <c r="EW405" s="144" t="str">
        <f t="shared" si="213"/>
        <v>OK</v>
      </c>
      <c r="EX405" s="144" t="str">
        <f t="shared" si="214"/>
        <v>XXX</v>
      </c>
      <c r="EY405" s="144" t="str">
        <f t="shared" si="215"/>
        <v>XXX</v>
      </c>
      <c r="EZ405" s="144" t="str">
        <f t="shared" si="216"/>
        <v>OK</v>
      </c>
      <c r="FA405" s="144" t="str">
        <f t="shared" si="217"/>
        <v>OK</v>
      </c>
      <c r="FB405" s="144" t="str">
        <f t="shared" si="218"/>
        <v>OK</v>
      </c>
    </row>
    <row r="406" spans="2:158" ht="14.4" x14ac:dyDescent="0.3">
      <c r="B406" s="144">
        <v>401</v>
      </c>
      <c r="C406" s="68" t="s">
        <v>1057</v>
      </c>
      <c r="D406" s="69" t="s">
        <v>1058</v>
      </c>
      <c r="E406" s="70" t="s">
        <v>258</v>
      </c>
      <c r="F406" s="73">
        <f t="shared" si="237"/>
        <v>593265</v>
      </c>
      <c r="G406" s="73">
        <f t="shared" si="237"/>
        <v>593265</v>
      </c>
      <c r="H406" s="73">
        <f t="shared" si="237"/>
        <v>593265</v>
      </c>
      <c r="I406" s="73">
        <f t="shared" si="237"/>
        <v>593265</v>
      </c>
      <c r="J406" s="37"/>
      <c r="K406" s="73">
        <v>593265</v>
      </c>
      <c r="L406" s="73">
        <v>593265</v>
      </c>
      <c r="M406" s="73">
        <v>593265</v>
      </c>
      <c r="N406" s="73">
        <v>593265</v>
      </c>
      <c r="O406" s="73">
        <v>593265</v>
      </c>
      <c r="P406" s="73">
        <v>593265</v>
      </c>
      <c r="Q406" s="73">
        <v>593265</v>
      </c>
      <c r="R406" s="270">
        <f t="shared" si="221"/>
        <v>593265</v>
      </c>
      <c r="S406" s="73">
        <v>600532</v>
      </c>
      <c r="T406" s="73">
        <v>600532</v>
      </c>
      <c r="U406" s="73">
        <v>600532</v>
      </c>
      <c r="V406" s="73">
        <v>600532</v>
      </c>
      <c r="W406" s="73">
        <v>600532</v>
      </c>
      <c r="X406" s="73">
        <v>600532</v>
      </c>
      <c r="Y406" s="73">
        <v>600532</v>
      </c>
      <c r="Z406" s="73">
        <v>600532</v>
      </c>
      <c r="AA406" s="270">
        <f t="shared" si="222"/>
        <v>600532</v>
      </c>
      <c r="AB406" s="73">
        <v>628604</v>
      </c>
      <c r="AC406" s="73">
        <v>628604</v>
      </c>
      <c r="AD406" s="73">
        <v>628604</v>
      </c>
      <c r="AE406" s="270">
        <f t="shared" si="223"/>
        <v>628604</v>
      </c>
      <c r="AF406" s="73">
        <v>607799</v>
      </c>
      <c r="AG406" s="73">
        <v>607799</v>
      </c>
      <c r="AH406" s="73">
        <v>607799</v>
      </c>
      <c r="AI406" s="73">
        <v>607799</v>
      </c>
      <c r="AJ406" s="73">
        <v>607799</v>
      </c>
      <c r="AK406" s="73">
        <v>607799</v>
      </c>
      <c r="AL406" s="73">
        <v>607799</v>
      </c>
      <c r="AM406" s="73">
        <v>607799</v>
      </c>
      <c r="AN406" s="73">
        <v>607799</v>
      </c>
      <c r="AO406" s="73">
        <v>607799</v>
      </c>
      <c r="AP406" s="73">
        <v>607799</v>
      </c>
      <c r="AQ406" s="73">
        <v>607799</v>
      </c>
      <c r="AR406" s="270">
        <f t="shared" si="224"/>
        <v>607799</v>
      </c>
      <c r="AS406" s="73">
        <v>625520</v>
      </c>
      <c r="AT406" s="73">
        <v>625520</v>
      </c>
      <c r="AU406" s="73">
        <v>625520</v>
      </c>
      <c r="AV406" s="73">
        <v>625520</v>
      </c>
      <c r="AW406" s="73">
        <v>625520</v>
      </c>
      <c r="AX406" s="73">
        <v>625520</v>
      </c>
      <c r="AY406" s="73">
        <v>625520</v>
      </c>
      <c r="AZ406" s="73">
        <v>625520</v>
      </c>
      <c r="BA406" s="270">
        <f t="shared" si="225"/>
        <v>625520</v>
      </c>
      <c r="BB406" s="73">
        <v>626067</v>
      </c>
      <c r="BC406" s="73">
        <v>626067</v>
      </c>
      <c r="BD406" s="73">
        <v>626067</v>
      </c>
      <c r="BE406" s="73">
        <v>626067</v>
      </c>
      <c r="BF406" s="73">
        <v>626067</v>
      </c>
      <c r="BG406" s="73">
        <v>626067</v>
      </c>
      <c r="BH406" s="73">
        <v>626067</v>
      </c>
      <c r="BI406" s="270">
        <f t="shared" si="226"/>
        <v>626067</v>
      </c>
      <c r="BJ406" s="73">
        <v>599700</v>
      </c>
      <c r="BK406" s="73">
        <v>599700</v>
      </c>
      <c r="BL406" s="270">
        <f t="shared" si="227"/>
        <v>599700</v>
      </c>
      <c r="BM406" s="73">
        <v>592980</v>
      </c>
      <c r="BN406" s="73">
        <v>592980</v>
      </c>
      <c r="BO406" s="73">
        <v>592980</v>
      </c>
      <c r="BP406" s="73">
        <v>592980</v>
      </c>
      <c r="BQ406" s="73">
        <v>592980</v>
      </c>
      <c r="BR406" s="73">
        <v>592980</v>
      </c>
      <c r="BS406" s="73">
        <v>592980</v>
      </c>
      <c r="BT406" s="73">
        <v>592980</v>
      </c>
      <c r="BU406" s="73">
        <v>592980</v>
      </c>
      <c r="BV406" s="73">
        <v>592980</v>
      </c>
      <c r="BW406" s="270">
        <f t="shared" si="228"/>
        <v>592980</v>
      </c>
      <c r="BX406" s="73">
        <v>647158</v>
      </c>
      <c r="BY406" s="73">
        <v>647158</v>
      </c>
      <c r="BZ406" s="73">
        <v>647158</v>
      </c>
      <c r="CA406" s="73">
        <v>647158</v>
      </c>
      <c r="CB406" s="73">
        <v>647158</v>
      </c>
      <c r="CC406" s="73">
        <v>647158</v>
      </c>
      <c r="CD406" s="73">
        <v>647158</v>
      </c>
      <c r="CE406" s="73">
        <v>647158</v>
      </c>
      <c r="CF406" s="270">
        <f t="shared" si="229"/>
        <v>647158</v>
      </c>
      <c r="CG406" s="73">
        <v>589983</v>
      </c>
      <c r="CH406" s="73">
        <v>589983</v>
      </c>
      <c r="CI406" s="73">
        <v>589983</v>
      </c>
      <c r="CJ406" s="73">
        <v>589983</v>
      </c>
      <c r="CK406" s="73">
        <v>589983</v>
      </c>
      <c r="CL406" s="73">
        <v>589983</v>
      </c>
      <c r="CM406" s="73">
        <v>589983</v>
      </c>
      <c r="CN406" s="73">
        <v>589983</v>
      </c>
      <c r="CO406" s="73">
        <v>589983</v>
      </c>
      <c r="CP406" s="270">
        <f t="shared" si="230"/>
        <v>589983</v>
      </c>
      <c r="CQ406" s="73">
        <v>594626</v>
      </c>
      <c r="CR406" s="73">
        <v>594626</v>
      </c>
      <c r="CS406" s="73">
        <v>594626</v>
      </c>
      <c r="CT406" s="73">
        <v>594626</v>
      </c>
      <c r="CU406" s="73">
        <v>594626</v>
      </c>
      <c r="CV406" s="73">
        <v>594626</v>
      </c>
      <c r="CW406" s="73">
        <v>594626</v>
      </c>
      <c r="CX406" s="73">
        <v>594626</v>
      </c>
      <c r="CY406" s="73">
        <v>594626</v>
      </c>
      <c r="CZ406" s="73">
        <v>594626</v>
      </c>
      <c r="DA406" s="270">
        <f t="shared" si="231"/>
        <v>594626</v>
      </c>
      <c r="DB406" s="73">
        <v>569010</v>
      </c>
      <c r="DC406" s="73">
        <v>569010</v>
      </c>
      <c r="DD406" s="270">
        <f t="shared" si="232"/>
        <v>569010</v>
      </c>
      <c r="DE406" s="73">
        <v>604700</v>
      </c>
      <c r="DF406" s="73">
        <v>604700</v>
      </c>
      <c r="DG406" s="73">
        <v>604700</v>
      </c>
      <c r="DH406" s="73">
        <v>604700</v>
      </c>
      <c r="DI406" s="73">
        <v>604700</v>
      </c>
      <c r="DJ406" s="73">
        <v>604700</v>
      </c>
      <c r="DK406" s="73">
        <v>604700</v>
      </c>
      <c r="DL406" s="73">
        <v>604700</v>
      </c>
      <c r="DM406" s="73">
        <v>604700</v>
      </c>
      <c r="DN406" s="73">
        <v>604700</v>
      </c>
      <c r="DO406" s="270">
        <f t="shared" si="233"/>
        <v>604700</v>
      </c>
      <c r="DP406" s="73">
        <v>597911</v>
      </c>
      <c r="DQ406" s="73">
        <v>597911</v>
      </c>
      <c r="DR406" s="73">
        <v>597911</v>
      </c>
      <c r="DS406" s="73">
        <v>597911</v>
      </c>
      <c r="DT406" s="73">
        <v>597911</v>
      </c>
      <c r="DU406" s="73">
        <v>597911</v>
      </c>
      <c r="DV406" s="73">
        <v>597911</v>
      </c>
      <c r="DW406" s="73">
        <v>597911</v>
      </c>
      <c r="DX406" s="73">
        <v>597911</v>
      </c>
      <c r="DY406" s="73">
        <v>597911</v>
      </c>
      <c r="DZ406" s="270">
        <f t="shared" si="234"/>
        <v>597911</v>
      </c>
      <c r="EA406" s="73">
        <v>607211</v>
      </c>
      <c r="EB406" s="73">
        <v>607211</v>
      </c>
      <c r="EC406" s="73">
        <v>607211</v>
      </c>
      <c r="ED406" s="73">
        <v>607211</v>
      </c>
      <c r="EE406" s="73">
        <v>607211</v>
      </c>
      <c r="EF406" s="73">
        <v>607211</v>
      </c>
      <c r="EG406" s="73">
        <v>607211</v>
      </c>
      <c r="EH406" s="73">
        <v>607211</v>
      </c>
      <c r="EI406" s="73">
        <v>607211</v>
      </c>
      <c r="EJ406" s="73">
        <v>607211</v>
      </c>
      <c r="EK406" s="270">
        <f t="shared" si="235"/>
        <v>607211</v>
      </c>
      <c r="EM406" s="306">
        <f t="shared" si="236"/>
        <v>605671.06666666665</v>
      </c>
      <c r="EN406" s="144" t="str">
        <f t="shared" si="204"/>
        <v>OK</v>
      </c>
      <c r="EO406" s="144" t="str">
        <f t="shared" si="205"/>
        <v>OK</v>
      </c>
      <c r="EP406" s="144" t="str">
        <f t="shared" si="206"/>
        <v>OK</v>
      </c>
      <c r="EQ406" s="144" t="str">
        <f t="shared" si="207"/>
        <v>OK</v>
      </c>
      <c r="ER406" s="144" t="str">
        <f t="shared" si="208"/>
        <v>OK</v>
      </c>
      <c r="ES406" s="144" t="str">
        <f t="shared" si="209"/>
        <v>OK</v>
      </c>
      <c r="ET406" s="144" t="str">
        <f t="shared" si="210"/>
        <v>OK</v>
      </c>
      <c r="EU406" s="144" t="str">
        <f t="shared" si="211"/>
        <v>OK</v>
      </c>
      <c r="EV406" s="144" t="str">
        <f t="shared" si="212"/>
        <v>OK</v>
      </c>
      <c r="EW406" s="144" t="str">
        <f t="shared" si="213"/>
        <v>OK</v>
      </c>
      <c r="EX406" s="144" t="str">
        <f t="shared" si="214"/>
        <v>XXX</v>
      </c>
      <c r="EY406" s="144" t="str">
        <f t="shared" si="215"/>
        <v>XXX</v>
      </c>
      <c r="EZ406" s="144" t="str">
        <f t="shared" si="216"/>
        <v>OK</v>
      </c>
      <c r="FA406" s="144" t="str">
        <f t="shared" si="217"/>
        <v>OK</v>
      </c>
      <c r="FB406" s="144" t="str">
        <f t="shared" si="218"/>
        <v>OK</v>
      </c>
    </row>
    <row r="407" spans="2:158" ht="14.4" x14ac:dyDescent="0.3">
      <c r="B407" s="144">
        <v>402</v>
      </c>
      <c r="C407" s="68" t="s">
        <v>1059</v>
      </c>
      <c r="D407" s="69" t="s">
        <v>1060</v>
      </c>
      <c r="E407" s="70" t="s">
        <v>263</v>
      </c>
      <c r="F407" s="73">
        <f t="shared" si="237"/>
        <v>3836</v>
      </c>
      <c r="G407" s="73">
        <f t="shared" si="237"/>
        <v>3836</v>
      </c>
      <c r="H407" s="73">
        <f t="shared" si="237"/>
        <v>3836</v>
      </c>
      <c r="I407" s="73">
        <f t="shared" si="237"/>
        <v>3836</v>
      </c>
      <c r="J407" s="37"/>
      <c r="K407" s="73">
        <v>3836</v>
      </c>
      <c r="L407" s="73">
        <v>3836</v>
      </c>
      <c r="M407" s="73">
        <v>3836</v>
      </c>
      <c r="N407" s="73">
        <v>3836</v>
      </c>
      <c r="O407" s="73">
        <v>3836</v>
      </c>
      <c r="P407" s="73">
        <v>3836</v>
      </c>
      <c r="Q407" s="73">
        <v>3836</v>
      </c>
      <c r="R407" s="270">
        <f t="shared" si="221"/>
        <v>3836</v>
      </c>
      <c r="S407" s="73">
        <v>3884</v>
      </c>
      <c r="T407" s="73">
        <v>3884</v>
      </c>
      <c r="U407" s="73">
        <v>3884</v>
      </c>
      <c r="V407" s="73">
        <v>3884</v>
      </c>
      <c r="W407" s="73">
        <v>3884</v>
      </c>
      <c r="X407" s="73">
        <v>3884</v>
      </c>
      <c r="Y407" s="73">
        <v>3884</v>
      </c>
      <c r="Z407" s="73">
        <v>3884</v>
      </c>
      <c r="AA407" s="270">
        <f t="shared" si="222"/>
        <v>3884</v>
      </c>
      <c r="AB407" s="73">
        <v>4068</v>
      </c>
      <c r="AC407" s="73">
        <v>4068</v>
      </c>
      <c r="AD407" s="73">
        <v>4068</v>
      </c>
      <c r="AE407" s="270">
        <f t="shared" si="223"/>
        <v>4068</v>
      </c>
      <c r="AF407" s="73">
        <v>3932</v>
      </c>
      <c r="AG407" s="73">
        <v>3932</v>
      </c>
      <c r="AH407" s="73">
        <v>3932</v>
      </c>
      <c r="AI407" s="73">
        <v>3932</v>
      </c>
      <c r="AJ407" s="73">
        <v>3932</v>
      </c>
      <c r="AK407" s="73">
        <v>3932</v>
      </c>
      <c r="AL407" s="73">
        <v>3932</v>
      </c>
      <c r="AM407" s="73">
        <v>3932</v>
      </c>
      <c r="AN407" s="73">
        <v>3932</v>
      </c>
      <c r="AO407" s="73">
        <v>3932</v>
      </c>
      <c r="AP407" s="73">
        <v>3932</v>
      </c>
      <c r="AQ407" s="73">
        <v>3932</v>
      </c>
      <c r="AR407" s="270">
        <f t="shared" si="224"/>
        <v>3932</v>
      </c>
      <c r="AS407" s="73">
        <v>4048</v>
      </c>
      <c r="AT407" s="73">
        <v>4048</v>
      </c>
      <c r="AU407" s="73">
        <v>4048</v>
      </c>
      <c r="AV407" s="73">
        <v>4048</v>
      </c>
      <c r="AW407" s="73">
        <v>4048</v>
      </c>
      <c r="AX407" s="73">
        <v>4048</v>
      </c>
      <c r="AY407" s="73">
        <v>4048</v>
      </c>
      <c r="AZ407" s="73">
        <v>4048</v>
      </c>
      <c r="BA407" s="270">
        <f t="shared" si="225"/>
        <v>4048</v>
      </c>
      <c r="BB407" s="73">
        <v>4052</v>
      </c>
      <c r="BC407" s="73">
        <v>4052</v>
      </c>
      <c r="BD407" s="73">
        <v>4052</v>
      </c>
      <c r="BE407" s="73">
        <v>4052</v>
      </c>
      <c r="BF407" s="73">
        <v>4052</v>
      </c>
      <c r="BG407" s="73">
        <v>4052</v>
      </c>
      <c r="BH407" s="73">
        <v>4052</v>
      </c>
      <c r="BI407" s="270">
        <f t="shared" si="226"/>
        <v>4052</v>
      </c>
      <c r="BJ407" s="73">
        <v>3878</v>
      </c>
      <c r="BK407" s="73">
        <v>3878</v>
      </c>
      <c r="BL407" s="270">
        <f t="shared" si="227"/>
        <v>3878</v>
      </c>
      <c r="BM407" s="73">
        <v>3834</v>
      </c>
      <c r="BN407" s="73">
        <v>3834</v>
      </c>
      <c r="BO407" s="73">
        <v>3834</v>
      </c>
      <c r="BP407" s="73">
        <v>3834</v>
      </c>
      <c r="BQ407" s="73">
        <v>3834</v>
      </c>
      <c r="BR407" s="73">
        <v>3834</v>
      </c>
      <c r="BS407" s="73">
        <v>3834</v>
      </c>
      <c r="BT407" s="73">
        <v>3834</v>
      </c>
      <c r="BU407" s="73">
        <v>3834</v>
      </c>
      <c r="BV407" s="73">
        <v>3834</v>
      </c>
      <c r="BW407" s="270">
        <f t="shared" si="228"/>
        <v>3834</v>
      </c>
      <c r="BX407" s="73">
        <v>4190</v>
      </c>
      <c r="BY407" s="73">
        <v>4190</v>
      </c>
      <c r="BZ407" s="73">
        <v>4190</v>
      </c>
      <c r="CA407" s="73">
        <v>4190</v>
      </c>
      <c r="CB407" s="73">
        <v>4190</v>
      </c>
      <c r="CC407" s="73">
        <v>4190</v>
      </c>
      <c r="CD407" s="73">
        <v>4190</v>
      </c>
      <c r="CE407" s="73">
        <v>4190</v>
      </c>
      <c r="CF407" s="270">
        <f t="shared" si="229"/>
        <v>4190</v>
      </c>
      <c r="CG407" s="73">
        <v>3815</v>
      </c>
      <c r="CH407" s="73">
        <v>3815</v>
      </c>
      <c r="CI407" s="73">
        <v>3815</v>
      </c>
      <c r="CJ407" s="73">
        <v>3815</v>
      </c>
      <c r="CK407" s="73">
        <v>3815</v>
      </c>
      <c r="CL407" s="73">
        <v>3815</v>
      </c>
      <c r="CM407" s="73">
        <v>3815</v>
      </c>
      <c r="CN407" s="73">
        <v>3815</v>
      </c>
      <c r="CO407" s="73">
        <v>3815</v>
      </c>
      <c r="CP407" s="270">
        <f t="shared" si="230"/>
        <v>3815</v>
      </c>
      <c r="CQ407" s="73">
        <v>3845</v>
      </c>
      <c r="CR407" s="73">
        <v>3845</v>
      </c>
      <c r="CS407" s="73">
        <v>3845</v>
      </c>
      <c r="CT407" s="73">
        <v>3845</v>
      </c>
      <c r="CU407" s="73">
        <v>3845</v>
      </c>
      <c r="CV407" s="73">
        <v>3845</v>
      </c>
      <c r="CW407" s="73">
        <v>3845</v>
      </c>
      <c r="CX407" s="73">
        <v>3845</v>
      </c>
      <c r="CY407" s="73">
        <v>3845</v>
      </c>
      <c r="CZ407" s="73">
        <v>3845</v>
      </c>
      <c r="DA407" s="270">
        <f t="shared" si="231"/>
        <v>3845</v>
      </c>
      <c r="DB407" s="73">
        <v>3677</v>
      </c>
      <c r="DC407" s="73">
        <v>3677</v>
      </c>
      <c r="DD407" s="270">
        <f t="shared" si="232"/>
        <v>3677</v>
      </c>
      <c r="DE407" s="73">
        <v>3911</v>
      </c>
      <c r="DF407" s="73">
        <v>3911</v>
      </c>
      <c r="DG407" s="73">
        <v>3911</v>
      </c>
      <c r="DH407" s="73">
        <v>3911</v>
      </c>
      <c r="DI407" s="73">
        <v>3911</v>
      </c>
      <c r="DJ407" s="73">
        <v>3911</v>
      </c>
      <c r="DK407" s="73">
        <v>3911</v>
      </c>
      <c r="DL407" s="73">
        <v>3911</v>
      </c>
      <c r="DM407" s="73">
        <v>3911</v>
      </c>
      <c r="DN407" s="73">
        <v>3911</v>
      </c>
      <c r="DO407" s="270">
        <f t="shared" si="233"/>
        <v>3911</v>
      </c>
      <c r="DP407" s="73">
        <v>3866</v>
      </c>
      <c r="DQ407" s="73">
        <v>3866</v>
      </c>
      <c r="DR407" s="73">
        <v>3866</v>
      </c>
      <c r="DS407" s="73">
        <v>3866</v>
      </c>
      <c r="DT407" s="73">
        <v>3866</v>
      </c>
      <c r="DU407" s="73">
        <v>3866</v>
      </c>
      <c r="DV407" s="73">
        <v>3866</v>
      </c>
      <c r="DW407" s="73">
        <v>3866</v>
      </c>
      <c r="DX407" s="73">
        <v>3866</v>
      </c>
      <c r="DY407" s="73">
        <v>3866</v>
      </c>
      <c r="DZ407" s="270">
        <f t="shared" si="234"/>
        <v>3866</v>
      </c>
      <c r="EA407" s="73">
        <v>3928</v>
      </c>
      <c r="EB407" s="73">
        <v>3928</v>
      </c>
      <c r="EC407" s="73">
        <v>3928</v>
      </c>
      <c r="ED407" s="73">
        <v>3928</v>
      </c>
      <c r="EE407" s="73">
        <v>3928</v>
      </c>
      <c r="EF407" s="73">
        <v>3928</v>
      </c>
      <c r="EG407" s="73">
        <v>3928</v>
      </c>
      <c r="EH407" s="73">
        <v>3928</v>
      </c>
      <c r="EI407" s="73">
        <v>3928</v>
      </c>
      <c r="EJ407" s="73">
        <v>3928</v>
      </c>
      <c r="EK407" s="270">
        <f t="shared" si="235"/>
        <v>3928</v>
      </c>
      <c r="EM407" s="306">
        <f t="shared" si="236"/>
        <v>3917.6</v>
      </c>
      <c r="EN407" s="144" t="str">
        <f t="shared" si="204"/>
        <v>OK</v>
      </c>
      <c r="EO407" s="144" t="str">
        <f t="shared" si="205"/>
        <v>OK</v>
      </c>
      <c r="EP407" s="144" t="str">
        <f t="shared" si="206"/>
        <v>OK</v>
      </c>
      <c r="EQ407" s="144" t="str">
        <f t="shared" si="207"/>
        <v>OK</v>
      </c>
      <c r="ER407" s="144" t="str">
        <f t="shared" si="208"/>
        <v>OK</v>
      </c>
      <c r="ES407" s="144" t="str">
        <f t="shared" si="209"/>
        <v>OK</v>
      </c>
      <c r="ET407" s="144" t="str">
        <f t="shared" si="210"/>
        <v>OK</v>
      </c>
      <c r="EU407" s="144" t="str">
        <f t="shared" si="211"/>
        <v>OK</v>
      </c>
      <c r="EV407" s="144" t="str">
        <f t="shared" si="212"/>
        <v>OK</v>
      </c>
      <c r="EW407" s="144" t="str">
        <f t="shared" si="213"/>
        <v>OK</v>
      </c>
      <c r="EX407" s="144" t="str">
        <f t="shared" si="214"/>
        <v>XXX</v>
      </c>
      <c r="EY407" s="144" t="str">
        <f t="shared" si="215"/>
        <v>XXX</v>
      </c>
      <c r="EZ407" s="144" t="str">
        <f t="shared" si="216"/>
        <v>OK</v>
      </c>
      <c r="FA407" s="144" t="str">
        <f t="shared" si="217"/>
        <v>OK</v>
      </c>
      <c r="FB407" s="144" t="str">
        <f t="shared" si="218"/>
        <v>OK</v>
      </c>
    </row>
    <row r="408" spans="2:158" ht="14.4" x14ac:dyDescent="0.3">
      <c r="B408" s="144">
        <v>403</v>
      </c>
      <c r="C408" s="68" t="s">
        <v>1061</v>
      </c>
      <c r="D408" s="69" t="s">
        <v>1062</v>
      </c>
      <c r="E408" s="70" t="s">
        <v>263</v>
      </c>
      <c r="F408" s="73">
        <f t="shared" si="237"/>
        <v>5073</v>
      </c>
      <c r="G408" s="73">
        <f t="shared" si="237"/>
        <v>5073</v>
      </c>
      <c r="H408" s="73">
        <f t="shared" si="237"/>
        <v>5073</v>
      </c>
      <c r="I408" s="73">
        <f t="shared" si="237"/>
        <v>5073</v>
      </c>
      <c r="J408" s="37"/>
      <c r="K408" s="73">
        <v>5073</v>
      </c>
      <c r="L408" s="73">
        <v>5073</v>
      </c>
      <c r="M408" s="73">
        <v>5073</v>
      </c>
      <c r="N408" s="73">
        <v>5073</v>
      </c>
      <c r="O408" s="73">
        <v>5073</v>
      </c>
      <c r="P408" s="73">
        <v>5073</v>
      </c>
      <c r="Q408" s="73">
        <v>5073</v>
      </c>
      <c r="R408" s="270">
        <f t="shared" si="221"/>
        <v>5073</v>
      </c>
      <c r="S408" s="73">
        <v>5136</v>
      </c>
      <c r="T408" s="73">
        <v>5136</v>
      </c>
      <c r="U408" s="73">
        <v>5136</v>
      </c>
      <c r="V408" s="73">
        <v>5136</v>
      </c>
      <c r="W408" s="73">
        <v>5136</v>
      </c>
      <c r="X408" s="73">
        <v>5136</v>
      </c>
      <c r="Y408" s="73">
        <v>5136</v>
      </c>
      <c r="Z408" s="73">
        <v>5136</v>
      </c>
      <c r="AA408" s="270">
        <f t="shared" si="222"/>
        <v>5136</v>
      </c>
      <c r="AB408" s="73">
        <v>5375</v>
      </c>
      <c r="AC408" s="73">
        <v>5375</v>
      </c>
      <c r="AD408" s="73">
        <v>5375</v>
      </c>
      <c r="AE408" s="270">
        <f t="shared" si="223"/>
        <v>5375</v>
      </c>
      <c r="AF408" s="73">
        <v>5198</v>
      </c>
      <c r="AG408" s="73">
        <v>5198</v>
      </c>
      <c r="AH408" s="73">
        <v>5198</v>
      </c>
      <c r="AI408" s="73">
        <v>5198</v>
      </c>
      <c r="AJ408" s="73">
        <v>5198</v>
      </c>
      <c r="AK408" s="73">
        <v>5198</v>
      </c>
      <c r="AL408" s="73">
        <v>5198</v>
      </c>
      <c r="AM408" s="73">
        <v>5198</v>
      </c>
      <c r="AN408" s="73">
        <v>5198</v>
      </c>
      <c r="AO408" s="73">
        <v>5198</v>
      </c>
      <c r="AP408" s="73">
        <v>5198</v>
      </c>
      <c r="AQ408" s="73">
        <v>5198</v>
      </c>
      <c r="AR408" s="270">
        <f t="shared" si="224"/>
        <v>5198</v>
      </c>
      <c r="AS408" s="73">
        <v>5349</v>
      </c>
      <c r="AT408" s="73">
        <v>5349</v>
      </c>
      <c r="AU408" s="73">
        <v>5349</v>
      </c>
      <c r="AV408" s="73">
        <v>5349</v>
      </c>
      <c r="AW408" s="73">
        <v>5349</v>
      </c>
      <c r="AX408" s="73">
        <v>5349</v>
      </c>
      <c r="AY408" s="73">
        <v>5349</v>
      </c>
      <c r="AZ408" s="73">
        <v>5349</v>
      </c>
      <c r="BA408" s="270">
        <f t="shared" si="225"/>
        <v>5349</v>
      </c>
      <c r="BB408" s="73">
        <v>5353</v>
      </c>
      <c r="BC408" s="73">
        <v>5353</v>
      </c>
      <c r="BD408" s="73">
        <v>5353</v>
      </c>
      <c r="BE408" s="73">
        <v>5353</v>
      </c>
      <c r="BF408" s="73">
        <v>5353</v>
      </c>
      <c r="BG408" s="73">
        <v>5353</v>
      </c>
      <c r="BH408" s="73">
        <v>5353</v>
      </c>
      <c r="BI408" s="270">
        <f t="shared" si="226"/>
        <v>5353</v>
      </c>
      <c r="BJ408" s="73">
        <v>5129</v>
      </c>
      <c r="BK408" s="73">
        <v>5129</v>
      </c>
      <c r="BL408" s="270">
        <f t="shared" si="227"/>
        <v>5129</v>
      </c>
      <c r="BM408" s="73">
        <v>5071</v>
      </c>
      <c r="BN408" s="73">
        <v>5071</v>
      </c>
      <c r="BO408" s="73">
        <v>5071</v>
      </c>
      <c r="BP408" s="73">
        <v>5071</v>
      </c>
      <c r="BQ408" s="73">
        <v>5071</v>
      </c>
      <c r="BR408" s="73">
        <v>5071</v>
      </c>
      <c r="BS408" s="73">
        <v>5071</v>
      </c>
      <c r="BT408" s="73">
        <v>5071</v>
      </c>
      <c r="BU408" s="73">
        <v>5071</v>
      </c>
      <c r="BV408" s="73">
        <v>5071</v>
      </c>
      <c r="BW408" s="270">
        <f t="shared" si="228"/>
        <v>5071</v>
      </c>
      <c r="BX408" s="73">
        <v>5533</v>
      </c>
      <c r="BY408" s="73">
        <v>5533</v>
      </c>
      <c r="BZ408" s="73">
        <v>5533</v>
      </c>
      <c r="CA408" s="73">
        <v>5533</v>
      </c>
      <c r="CB408" s="73">
        <v>5533</v>
      </c>
      <c r="CC408" s="73">
        <v>5533</v>
      </c>
      <c r="CD408" s="73">
        <v>5533</v>
      </c>
      <c r="CE408" s="73">
        <v>5533</v>
      </c>
      <c r="CF408" s="270">
        <f t="shared" si="229"/>
        <v>5533</v>
      </c>
      <c r="CG408" s="73">
        <v>5045</v>
      </c>
      <c r="CH408" s="73">
        <v>5045</v>
      </c>
      <c r="CI408" s="73">
        <v>5045</v>
      </c>
      <c r="CJ408" s="73">
        <v>5045</v>
      </c>
      <c r="CK408" s="73">
        <v>5045</v>
      </c>
      <c r="CL408" s="73">
        <v>5045</v>
      </c>
      <c r="CM408" s="73">
        <v>5045</v>
      </c>
      <c r="CN408" s="73">
        <v>5045</v>
      </c>
      <c r="CO408" s="73">
        <v>5045</v>
      </c>
      <c r="CP408" s="270">
        <f t="shared" si="230"/>
        <v>5045</v>
      </c>
      <c r="CQ408" s="73">
        <v>5085</v>
      </c>
      <c r="CR408" s="73">
        <v>5085</v>
      </c>
      <c r="CS408" s="73">
        <v>5085</v>
      </c>
      <c r="CT408" s="73">
        <v>5085</v>
      </c>
      <c r="CU408" s="73">
        <v>5085</v>
      </c>
      <c r="CV408" s="73">
        <v>5085</v>
      </c>
      <c r="CW408" s="73">
        <v>5085</v>
      </c>
      <c r="CX408" s="73">
        <v>5085</v>
      </c>
      <c r="CY408" s="73">
        <v>5085</v>
      </c>
      <c r="CZ408" s="73">
        <v>5085</v>
      </c>
      <c r="DA408" s="270">
        <f t="shared" si="231"/>
        <v>5085</v>
      </c>
      <c r="DB408" s="73">
        <v>4867</v>
      </c>
      <c r="DC408" s="73">
        <v>4867</v>
      </c>
      <c r="DD408" s="270">
        <f t="shared" si="232"/>
        <v>4867</v>
      </c>
      <c r="DE408" s="73">
        <v>5171</v>
      </c>
      <c r="DF408" s="73">
        <v>5171</v>
      </c>
      <c r="DG408" s="73">
        <v>5171</v>
      </c>
      <c r="DH408" s="73">
        <v>5171</v>
      </c>
      <c r="DI408" s="73">
        <v>5171</v>
      </c>
      <c r="DJ408" s="73">
        <v>5171</v>
      </c>
      <c r="DK408" s="73">
        <v>5171</v>
      </c>
      <c r="DL408" s="73">
        <v>5171</v>
      </c>
      <c r="DM408" s="73">
        <v>5171</v>
      </c>
      <c r="DN408" s="73">
        <v>5171</v>
      </c>
      <c r="DO408" s="270">
        <f t="shared" si="233"/>
        <v>5171</v>
      </c>
      <c r="DP408" s="73">
        <v>5113</v>
      </c>
      <c r="DQ408" s="73">
        <v>5113</v>
      </c>
      <c r="DR408" s="73">
        <v>5113</v>
      </c>
      <c r="DS408" s="73">
        <v>5113</v>
      </c>
      <c r="DT408" s="73">
        <v>5113</v>
      </c>
      <c r="DU408" s="73">
        <v>5113</v>
      </c>
      <c r="DV408" s="73">
        <v>5113</v>
      </c>
      <c r="DW408" s="73">
        <v>5113</v>
      </c>
      <c r="DX408" s="73">
        <v>5113</v>
      </c>
      <c r="DY408" s="73">
        <v>5113</v>
      </c>
      <c r="DZ408" s="270">
        <f t="shared" si="234"/>
        <v>5113</v>
      </c>
      <c r="EA408" s="73">
        <v>5193</v>
      </c>
      <c r="EB408" s="73">
        <v>5193</v>
      </c>
      <c r="EC408" s="73">
        <v>5193</v>
      </c>
      <c r="ED408" s="73">
        <v>5193</v>
      </c>
      <c r="EE408" s="73">
        <v>5193</v>
      </c>
      <c r="EF408" s="73">
        <v>5193</v>
      </c>
      <c r="EG408" s="73">
        <v>5193</v>
      </c>
      <c r="EH408" s="73">
        <v>5193</v>
      </c>
      <c r="EI408" s="73">
        <v>5193</v>
      </c>
      <c r="EJ408" s="73">
        <v>5193</v>
      </c>
      <c r="EK408" s="270">
        <f t="shared" si="235"/>
        <v>5193</v>
      </c>
      <c r="EM408" s="306">
        <f t="shared" si="236"/>
        <v>5179.3999999999996</v>
      </c>
      <c r="EN408" s="144" t="str">
        <f t="shared" si="204"/>
        <v>OK</v>
      </c>
      <c r="EO408" s="144" t="str">
        <f t="shared" si="205"/>
        <v>OK</v>
      </c>
      <c r="EP408" s="144" t="str">
        <f t="shared" si="206"/>
        <v>OK</v>
      </c>
      <c r="EQ408" s="144" t="str">
        <f t="shared" si="207"/>
        <v>OK</v>
      </c>
      <c r="ER408" s="144" t="str">
        <f t="shared" si="208"/>
        <v>OK</v>
      </c>
      <c r="ES408" s="144" t="str">
        <f t="shared" si="209"/>
        <v>OK</v>
      </c>
      <c r="ET408" s="144" t="str">
        <f t="shared" si="210"/>
        <v>OK</v>
      </c>
      <c r="EU408" s="144" t="str">
        <f t="shared" si="211"/>
        <v>OK</v>
      </c>
      <c r="EV408" s="144" t="str">
        <f t="shared" si="212"/>
        <v>OK</v>
      </c>
      <c r="EW408" s="144" t="str">
        <f t="shared" si="213"/>
        <v>OK</v>
      </c>
      <c r="EX408" s="144" t="str">
        <f t="shared" si="214"/>
        <v>XXX</v>
      </c>
      <c r="EY408" s="144" t="str">
        <f t="shared" si="215"/>
        <v>XXX</v>
      </c>
      <c r="EZ408" s="144" t="str">
        <f t="shared" si="216"/>
        <v>OK</v>
      </c>
      <c r="FA408" s="144" t="str">
        <f t="shared" si="217"/>
        <v>OK</v>
      </c>
      <c r="FB408" s="144" t="str">
        <f t="shared" si="218"/>
        <v>OK</v>
      </c>
    </row>
    <row r="409" spans="2:158" ht="14.4" x14ac:dyDescent="0.3">
      <c r="B409" s="144">
        <v>404</v>
      </c>
      <c r="C409" s="68" t="s">
        <v>1063</v>
      </c>
      <c r="D409" s="69" t="s">
        <v>1064</v>
      </c>
      <c r="E409" s="70" t="s">
        <v>263</v>
      </c>
      <c r="F409" s="73">
        <f t="shared" si="237"/>
        <v>7870</v>
      </c>
      <c r="G409" s="73">
        <f t="shared" si="237"/>
        <v>7870</v>
      </c>
      <c r="H409" s="73">
        <f t="shared" si="237"/>
        <v>7870</v>
      </c>
      <c r="I409" s="73">
        <f t="shared" si="237"/>
        <v>7870</v>
      </c>
      <c r="J409" s="37"/>
      <c r="K409" s="73">
        <v>7870</v>
      </c>
      <c r="L409" s="73">
        <v>7870</v>
      </c>
      <c r="M409" s="73">
        <v>7870</v>
      </c>
      <c r="N409" s="73">
        <v>7870</v>
      </c>
      <c r="O409" s="73">
        <v>7870</v>
      </c>
      <c r="P409" s="73">
        <v>7870</v>
      </c>
      <c r="Q409" s="73">
        <v>7870</v>
      </c>
      <c r="R409" s="270">
        <f t="shared" si="221"/>
        <v>7870</v>
      </c>
      <c r="S409" s="73">
        <v>7970</v>
      </c>
      <c r="T409" s="73">
        <v>7970</v>
      </c>
      <c r="U409" s="73">
        <v>7970</v>
      </c>
      <c r="V409" s="73">
        <v>7970</v>
      </c>
      <c r="W409" s="73">
        <v>7970</v>
      </c>
      <c r="X409" s="73">
        <v>7970</v>
      </c>
      <c r="Y409" s="73">
        <v>7970</v>
      </c>
      <c r="Z409" s="73">
        <v>7970</v>
      </c>
      <c r="AA409" s="270">
        <f t="shared" si="222"/>
        <v>7970</v>
      </c>
      <c r="AB409" s="73">
        <v>8356</v>
      </c>
      <c r="AC409" s="73">
        <v>8356</v>
      </c>
      <c r="AD409" s="73">
        <v>8356</v>
      </c>
      <c r="AE409" s="270">
        <f t="shared" si="223"/>
        <v>8356</v>
      </c>
      <c r="AF409" s="73">
        <v>8070</v>
      </c>
      <c r="AG409" s="73">
        <v>8070</v>
      </c>
      <c r="AH409" s="73">
        <v>8070</v>
      </c>
      <c r="AI409" s="73">
        <v>8070</v>
      </c>
      <c r="AJ409" s="73">
        <v>8070</v>
      </c>
      <c r="AK409" s="73">
        <v>8070</v>
      </c>
      <c r="AL409" s="73">
        <v>8070</v>
      </c>
      <c r="AM409" s="73">
        <v>8070</v>
      </c>
      <c r="AN409" s="73">
        <v>8070</v>
      </c>
      <c r="AO409" s="73">
        <v>8070</v>
      </c>
      <c r="AP409" s="73">
        <v>8070</v>
      </c>
      <c r="AQ409" s="73">
        <v>8070</v>
      </c>
      <c r="AR409" s="270">
        <f t="shared" si="224"/>
        <v>8070</v>
      </c>
      <c r="AS409" s="73">
        <v>8314</v>
      </c>
      <c r="AT409" s="73">
        <v>8314</v>
      </c>
      <c r="AU409" s="73">
        <v>8314</v>
      </c>
      <c r="AV409" s="73">
        <v>8314</v>
      </c>
      <c r="AW409" s="73">
        <v>8314</v>
      </c>
      <c r="AX409" s="73">
        <v>8314</v>
      </c>
      <c r="AY409" s="73">
        <v>8314</v>
      </c>
      <c r="AZ409" s="73">
        <v>8314</v>
      </c>
      <c r="BA409" s="270">
        <f t="shared" si="225"/>
        <v>8314</v>
      </c>
      <c r="BB409" s="73">
        <v>8321</v>
      </c>
      <c r="BC409" s="73">
        <v>8321</v>
      </c>
      <c r="BD409" s="73">
        <v>8321</v>
      </c>
      <c r="BE409" s="73">
        <v>8321</v>
      </c>
      <c r="BF409" s="73">
        <v>8321</v>
      </c>
      <c r="BG409" s="73">
        <v>8321</v>
      </c>
      <c r="BH409" s="73">
        <v>8321</v>
      </c>
      <c r="BI409" s="270">
        <f t="shared" si="226"/>
        <v>8321</v>
      </c>
      <c r="BJ409" s="73">
        <v>7959</v>
      </c>
      <c r="BK409" s="73">
        <v>7959</v>
      </c>
      <c r="BL409" s="270">
        <f t="shared" si="227"/>
        <v>7959</v>
      </c>
      <c r="BM409" s="73">
        <v>7866</v>
      </c>
      <c r="BN409" s="73">
        <v>7866</v>
      </c>
      <c r="BO409" s="73">
        <v>7866</v>
      </c>
      <c r="BP409" s="73">
        <v>7866</v>
      </c>
      <c r="BQ409" s="73">
        <v>7866</v>
      </c>
      <c r="BR409" s="73">
        <v>7866</v>
      </c>
      <c r="BS409" s="73">
        <v>7866</v>
      </c>
      <c r="BT409" s="73">
        <v>7866</v>
      </c>
      <c r="BU409" s="73">
        <v>7866</v>
      </c>
      <c r="BV409" s="73">
        <v>7866</v>
      </c>
      <c r="BW409" s="270">
        <f t="shared" si="228"/>
        <v>7866</v>
      </c>
      <c r="BX409" s="73">
        <v>8611</v>
      </c>
      <c r="BY409" s="73">
        <v>8611</v>
      </c>
      <c r="BZ409" s="73">
        <v>8611</v>
      </c>
      <c r="CA409" s="73">
        <v>8611</v>
      </c>
      <c r="CB409" s="73">
        <v>8611</v>
      </c>
      <c r="CC409" s="73">
        <v>8611</v>
      </c>
      <c r="CD409" s="73">
        <v>8611</v>
      </c>
      <c r="CE409" s="73">
        <v>8611</v>
      </c>
      <c r="CF409" s="270">
        <f t="shared" si="229"/>
        <v>8611</v>
      </c>
      <c r="CG409" s="73">
        <v>7826</v>
      </c>
      <c r="CH409" s="73">
        <v>7826</v>
      </c>
      <c r="CI409" s="73">
        <v>7826</v>
      </c>
      <c r="CJ409" s="73">
        <v>7826</v>
      </c>
      <c r="CK409" s="73">
        <v>7826</v>
      </c>
      <c r="CL409" s="73">
        <v>7826</v>
      </c>
      <c r="CM409" s="73">
        <v>7826</v>
      </c>
      <c r="CN409" s="73">
        <v>7826</v>
      </c>
      <c r="CO409" s="73">
        <v>7826</v>
      </c>
      <c r="CP409" s="270">
        <f t="shared" si="230"/>
        <v>7826</v>
      </c>
      <c r="CQ409" s="73">
        <v>7889</v>
      </c>
      <c r="CR409" s="73">
        <v>7889</v>
      </c>
      <c r="CS409" s="73">
        <v>7889</v>
      </c>
      <c r="CT409" s="73">
        <v>7889</v>
      </c>
      <c r="CU409" s="73">
        <v>7889</v>
      </c>
      <c r="CV409" s="73">
        <v>7889</v>
      </c>
      <c r="CW409" s="73">
        <v>7889</v>
      </c>
      <c r="CX409" s="73">
        <v>7889</v>
      </c>
      <c r="CY409" s="73">
        <v>7889</v>
      </c>
      <c r="CZ409" s="73">
        <v>7889</v>
      </c>
      <c r="DA409" s="270">
        <f t="shared" si="231"/>
        <v>7889</v>
      </c>
      <c r="DB409" s="73">
        <v>7537</v>
      </c>
      <c r="DC409" s="73">
        <v>7537</v>
      </c>
      <c r="DD409" s="270">
        <f t="shared" si="232"/>
        <v>7537</v>
      </c>
      <c r="DE409" s="73">
        <v>8027</v>
      </c>
      <c r="DF409" s="73">
        <v>8027</v>
      </c>
      <c r="DG409" s="73">
        <v>8027</v>
      </c>
      <c r="DH409" s="73">
        <v>8027</v>
      </c>
      <c r="DI409" s="73">
        <v>8027</v>
      </c>
      <c r="DJ409" s="73">
        <v>8027</v>
      </c>
      <c r="DK409" s="73">
        <v>8027</v>
      </c>
      <c r="DL409" s="73">
        <v>8027</v>
      </c>
      <c r="DM409" s="73">
        <v>8027</v>
      </c>
      <c r="DN409" s="73">
        <v>8027</v>
      </c>
      <c r="DO409" s="270">
        <f t="shared" si="233"/>
        <v>8027</v>
      </c>
      <c r="DP409" s="73">
        <v>7934</v>
      </c>
      <c r="DQ409" s="73">
        <v>7934</v>
      </c>
      <c r="DR409" s="73">
        <v>7934</v>
      </c>
      <c r="DS409" s="73">
        <v>7934</v>
      </c>
      <c r="DT409" s="73">
        <v>7934</v>
      </c>
      <c r="DU409" s="73">
        <v>7934</v>
      </c>
      <c r="DV409" s="73">
        <v>7934</v>
      </c>
      <c r="DW409" s="73">
        <v>7934</v>
      </c>
      <c r="DX409" s="73">
        <v>7934</v>
      </c>
      <c r="DY409" s="73">
        <v>7934</v>
      </c>
      <c r="DZ409" s="270">
        <f t="shared" si="234"/>
        <v>7934</v>
      </c>
      <c r="EA409" s="73">
        <v>8062</v>
      </c>
      <c r="EB409" s="73">
        <v>8062</v>
      </c>
      <c r="EC409" s="73">
        <v>8062</v>
      </c>
      <c r="ED409" s="73">
        <v>8062</v>
      </c>
      <c r="EE409" s="73">
        <v>8062</v>
      </c>
      <c r="EF409" s="73">
        <v>8062</v>
      </c>
      <c r="EG409" s="73">
        <v>8062</v>
      </c>
      <c r="EH409" s="73">
        <v>8062</v>
      </c>
      <c r="EI409" s="73">
        <v>8062</v>
      </c>
      <c r="EJ409" s="73">
        <v>8062</v>
      </c>
      <c r="EK409" s="270">
        <f t="shared" si="235"/>
        <v>8062</v>
      </c>
      <c r="EM409" s="306">
        <f t="shared" si="236"/>
        <v>8040.8</v>
      </c>
      <c r="EN409" s="144" t="str">
        <f t="shared" si="204"/>
        <v>OK</v>
      </c>
      <c r="EO409" s="144" t="str">
        <f t="shared" si="205"/>
        <v>OK</v>
      </c>
      <c r="EP409" s="144" t="str">
        <f t="shared" si="206"/>
        <v>OK</v>
      </c>
      <c r="EQ409" s="144" t="str">
        <f t="shared" si="207"/>
        <v>OK</v>
      </c>
      <c r="ER409" s="144" t="str">
        <f t="shared" si="208"/>
        <v>OK</v>
      </c>
      <c r="ES409" s="144" t="str">
        <f t="shared" si="209"/>
        <v>OK</v>
      </c>
      <c r="ET409" s="144" t="str">
        <f t="shared" si="210"/>
        <v>OK</v>
      </c>
      <c r="EU409" s="144" t="str">
        <f t="shared" si="211"/>
        <v>OK</v>
      </c>
      <c r="EV409" s="144" t="str">
        <f t="shared" si="212"/>
        <v>OK</v>
      </c>
      <c r="EW409" s="144" t="str">
        <f t="shared" si="213"/>
        <v>OK</v>
      </c>
      <c r="EX409" s="144" t="str">
        <f t="shared" si="214"/>
        <v>XXX</v>
      </c>
      <c r="EY409" s="144" t="str">
        <f t="shared" si="215"/>
        <v>XXX</v>
      </c>
      <c r="EZ409" s="144" t="str">
        <f t="shared" si="216"/>
        <v>OK</v>
      </c>
      <c r="FA409" s="144" t="str">
        <f t="shared" si="217"/>
        <v>OK</v>
      </c>
      <c r="FB409" s="144" t="str">
        <f t="shared" si="218"/>
        <v>OK</v>
      </c>
    </row>
    <row r="410" spans="2:158" ht="14.4" x14ac:dyDescent="0.3">
      <c r="B410" s="144">
        <v>405</v>
      </c>
      <c r="C410" s="68" t="s">
        <v>1065</v>
      </c>
      <c r="D410" s="69" t="s">
        <v>1066</v>
      </c>
      <c r="E410" s="70" t="s">
        <v>263</v>
      </c>
      <c r="F410" s="73">
        <f t="shared" si="237"/>
        <v>14097</v>
      </c>
      <c r="G410" s="73">
        <f t="shared" si="237"/>
        <v>14097</v>
      </c>
      <c r="H410" s="73">
        <f t="shared" si="237"/>
        <v>14097</v>
      </c>
      <c r="I410" s="73">
        <f t="shared" si="237"/>
        <v>14097</v>
      </c>
      <c r="J410" s="37"/>
      <c r="K410" s="73">
        <v>14097</v>
      </c>
      <c r="L410" s="73">
        <v>14097</v>
      </c>
      <c r="M410" s="73">
        <v>14097</v>
      </c>
      <c r="N410" s="73">
        <v>14097</v>
      </c>
      <c r="O410" s="73">
        <v>14097</v>
      </c>
      <c r="P410" s="73">
        <v>14097</v>
      </c>
      <c r="Q410" s="73">
        <v>14097</v>
      </c>
      <c r="R410" s="270">
        <f t="shared" si="221"/>
        <v>14097</v>
      </c>
      <c r="S410" s="73">
        <v>14273</v>
      </c>
      <c r="T410" s="73">
        <v>14273</v>
      </c>
      <c r="U410" s="73">
        <v>14273</v>
      </c>
      <c r="V410" s="73">
        <v>14273</v>
      </c>
      <c r="W410" s="73">
        <v>14273</v>
      </c>
      <c r="X410" s="73">
        <v>14273</v>
      </c>
      <c r="Y410" s="73">
        <v>14273</v>
      </c>
      <c r="Z410" s="73">
        <v>14273</v>
      </c>
      <c r="AA410" s="270">
        <f t="shared" si="222"/>
        <v>14273</v>
      </c>
      <c r="AB410" s="73">
        <v>14951</v>
      </c>
      <c r="AC410" s="73">
        <v>14951</v>
      </c>
      <c r="AD410" s="73">
        <v>14951</v>
      </c>
      <c r="AE410" s="270">
        <f t="shared" si="223"/>
        <v>14951</v>
      </c>
      <c r="AF410" s="73">
        <v>14448</v>
      </c>
      <c r="AG410" s="73">
        <v>14448</v>
      </c>
      <c r="AH410" s="73">
        <v>14448</v>
      </c>
      <c r="AI410" s="73">
        <v>14448</v>
      </c>
      <c r="AJ410" s="73">
        <v>14448</v>
      </c>
      <c r="AK410" s="73">
        <v>14448</v>
      </c>
      <c r="AL410" s="73">
        <v>14448</v>
      </c>
      <c r="AM410" s="73">
        <v>14448</v>
      </c>
      <c r="AN410" s="73">
        <v>14448</v>
      </c>
      <c r="AO410" s="73">
        <v>14448</v>
      </c>
      <c r="AP410" s="73">
        <v>14448</v>
      </c>
      <c r="AQ410" s="73">
        <v>14448</v>
      </c>
      <c r="AR410" s="270">
        <f t="shared" si="224"/>
        <v>14448</v>
      </c>
      <c r="AS410" s="73">
        <v>14877</v>
      </c>
      <c r="AT410" s="73">
        <v>14877</v>
      </c>
      <c r="AU410" s="73">
        <v>14877</v>
      </c>
      <c r="AV410" s="73">
        <v>14877</v>
      </c>
      <c r="AW410" s="73">
        <v>14877</v>
      </c>
      <c r="AX410" s="73">
        <v>14877</v>
      </c>
      <c r="AY410" s="73">
        <v>14877</v>
      </c>
      <c r="AZ410" s="73">
        <v>14877</v>
      </c>
      <c r="BA410" s="270">
        <f t="shared" si="225"/>
        <v>14877</v>
      </c>
      <c r="BB410" s="73">
        <v>14890</v>
      </c>
      <c r="BC410" s="73">
        <v>14890</v>
      </c>
      <c r="BD410" s="73">
        <v>14890</v>
      </c>
      <c r="BE410" s="73">
        <v>14890</v>
      </c>
      <c r="BF410" s="73">
        <v>14890</v>
      </c>
      <c r="BG410" s="73">
        <v>14890</v>
      </c>
      <c r="BH410" s="73">
        <v>14890</v>
      </c>
      <c r="BI410" s="270">
        <f t="shared" si="226"/>
        <v>14890</v>
      </c>
      <c r="BJ410" s="73">
        <v>14252</v>
      </c>
      <c r="BK410" s="73">
        <v>14252</v>
      </c>
      <c r="BL410" s="270">
        <f t="shared" si="227"/>
        <v>14252</v>
      </c>
      <c r="BM410" s="73">
        <v>14090</v>
      </c>
      <c r="BN410" s="73">
        <v>14090</v>
      </c>
      <c r="BO410" s="73">
        <v>14090</v>
      </c>
      <c r="BP410" s="73">
        <v>14090</v>
      </c>
      <c r="BQ410" s="73">
        <v>14090</v>
      </c>
      <c r="BR410" s="73">
        <v>14090</v>
      </c>
      <c r="BS410" s="73">
        <v>14090</v>
      </c>
      <c r="BT410" s="73">
        <v>14090</v>
      </c>
      <c r="BU410" s="73">
        <v>14090</v>
      </c>
      <c r="BV410" s="73">
        <v>14090</v>
      </c>
      <c r="BW410" s="270">
        <f t="shared" si="228"/>
        <v>14090</v>
      </c>
      <c r="BX410" s="73">
        <v>15400</v>
      </c>
      <c r="BY410" s="73">
        <v>15400</v>
      </c>
      <c r="BZ410" s="73">
        <v>15400</v>
      </c>
      <c r="CA410" s="73">
        <v>15400</v>
      </c>
      <c r="CB410" s="73">
        <v>15400</v>
      </c>
      <c r="CC410" s="73">
        <v>15400</v>
      </c>
      <c r="CD410" s="73">
        <v>15400</v>
      </c>
      <c r="CE410" s="73">
        <v>15400</v>
      </c>
      <c r="CF410" s="270">
        <f t="shared" si="229"/>
        <v>15400</v>
      </c>
      <c r="CG410" s="73">
        <v>14018</v>
      </c>
      <c r="CH410" s="73">
        <v>14018</v>
      </c>
      <c r="CI410" s="73">
        <v>14018</v>
      </c>
      <c r="CJ410" s="73">
        <v>14018</v>
      </c>
      <c r="CK410" s="73">
        <v>14018</v>
      </c>
      <c r="CL410" s="73">
        <v>14018</v>
      </c>
      <c r="CM410" s="73">
        <v>14018</v>
      </c>
      <c r="CN410" s="73">
        <v>14018</v>
      </c>
      <c r="CO410" s="73">
        <v>14018</v>
      </c>
      <c r="CP410" s="270">
        <f t="shared" si="230"/>
        <v>14018</v>
      </c>
      <c r="CQ410" s="73">
        <v>14130</v>
      </c>
      <c r="CR410" s="73">
        <v>14130</v>
      </c>
      <c r="CS410" s="73">
        <v>14130</v>
      </c>
      <c r="CT410" s="73">
        <v>14130</v>
      </c>
      <c r="CU410" s="73">
        <v>14130</v>
      </c>
      <c r="CV410" s="73">
        <v>14130</v>
      </c>
      <c r="CW410" s="73">
        <v>14130</v>
      </c>
      <c r="CX410" s="73">
        <v>14130</v>
      </c>
      <c r="CY410" s="73">
        <v>14130</v>
      </c>
      <c r="CZ410" s="73">
        <v>14130</v>
      </c>
      <c r="DA410" s="270">
        <f t="shared" si="231"/>
        <v>14130</v>
      </c>
      <c r="DB410" s="73">
        <v>13510</v>
      </c>
      <c r="DC410" s="73">
        <v>13510</v>
      </c>
      <c r="DD410" s="270">
        <f t="shared" si="232"/>
        <v>13510</v>
      </c>
      <c r="DE410" s="73">
        <v>14373</v>
      </c>
      <c r="DF410" s="73">
        <v>14373</v>
      </c>
      <c r="DG410" s="73">
        <v>14373</v>
      </c>
      <c r="DH410" s="73">
        <v>14373</v>
      </c>
      <c r="DI410" s="73">
        <v>14373</v>
      </c>
      <c r="DJ410" s="73">
        <v>14373</v>
      </c>
      <c r="DK410" s="73">
        <v>14373</v>
      </c>
      <c r="DL410" s="73">
        <v>14373</v>
      </c>
      <c r="DM410" s="73">
        <v>14373</v>
      </c>
      <c r="DN410" s="73">
        <v>14373</v>
      </c>
      <c r="DO410" s="270">
        <f t="shared" si="233"/>
        <v>14373</v>
      </c>
      <c r="DP410" s="73">
        <v>14209</v>
      </c>
      <c r="DQ410" s="73">
        <v>14209</v>
      </c>
      <c r="DR410" s="73">
        <v>14209</v>
      </c>
      <c r="DS410" s="73">
        <v>14209</v>
      </c>
      <c r="DT410" s="73">
        <v>14209</v>
      </c>
      <c r="DU410" s="73">
        <v>14209</v>
      </c>
      <c r="DV410" s="73">
        <v>14209</v>
      </c>
      <c r="DW410" s="73">
        <v>14209</v>
      </c>
      <c r="DX410" s="73">
        <v>14209</v>
      </c>
      <c r="DY410" s="73">
        <v>14209</v>
      </c>
      <c r="DZ410" s="270">
        <f t="shared" si="234"/>
        <v>14209</v>
      </c>
      <c r="EA410" s="73">
        <v>14434</v>
      </c>
      <c r="EB410" s="73">
        <v>14434</v>
      </c>
      <c r="EC410" s="73">
        <v>14434</v>
      </c>
      <c r="ED410" s="73">
        <v>14434</v>
      </c>
      <c r="EE410" s="73">
        <v>14434</v>
      </c>
      <c r="EF410" s="73">
        <v>14434</v>
      </c>
      <c r="EG410" s="73">
        <v>14434</v>
      </c>
      <c r="EH410" s="73">
        <v>14434</v>
      </c>
      <c r="EI410" s="73">
        <v>14434</v>
      </c>
      <c r="EJ410" s="73">
        <v>14434</v>
      </c>
      <c r="EK410" s="270">
        <f t="shared" si="235"/>
        <v>14434</v>
      </c>
      <c r="EM410" s="306">
        <f t="shared" si="236"/>
        <v>14396.8</v>
      </c>
      <c r="EN410" s="144" t="str">
        <f t="shared" si="204"/>
        <v>OK</v>
      </c>
      <c r="EO410" s="144" t="str">
        <f t="shared" si="205"/>
        <v>OK</v>
      </c>
      <c r="EP410" s="144" t="str">
        <f t="shared" si="206"/>
        <v>OK</v>
      </c>
      <c r="EQ410" s="144" t="str">
        <f t="shared" si="207"/>
        <v>OK</v>
      </c>
      <c r="ER410" s="144" t="str">
        <f t="shared" si="208"/>
        <v>OK</v>
      </c>
      <c r="ES410" s="144" t="str">
        <f t="shared" si="209"/>
        <v>OK</v>
      </c>
      <c r="ET410" s="144" t="str">
        <f t="shared" si="210"/>
        <v>OK</v>
      </c>
      <c r="EU410" s="144" t="str">
        <f t="shared" si="211"/>
        <v>OK</v>
      </c>
      <c r="EV410" s="144" t="str">
        <f t="shared" si="212"/>
        <v>OK</v>
      </c>
      <c r="EW410" s="144" t="str">
        <f t="shared" si="213"/>
        <v>OK</v>
      </c>
      <c r="EX410" s="144" t="str">
        <f t="shared" si="214"/>
        <v>XXX</v>
      </c>
      <c r="EY410" s="144" t="str">
        <f t="shared" si="215"/>
        <v>XXX</v>
      </c>
      <c r="EZ410" s="144" t="str">
        <f t="shared" si="216"/>
        <v>OK</v>
      </c>
      <c r="FA410" s="144" t="str">
        <f t="shared" si="217"/>
        <v>OK</v>
      </c>
      <c r="FB410" s="144" t="str">
        <f t="shared" si="218"/>
        <v>OK</v>
      </c>
    </row>
    <row r="411" spans="2:158" ht="14.4" x14ac:dyDescent="0.3">
      <c r="B411" s="144">
        <v>406</v>
      </c>
      <c r="C411" s="68" t="s">
        <v>1067</v>
      </c>
      <c r="D411" s="69" t="s">
        <v>1068</v>
      </c>
      <c r="E411" s="70" t="s">
        <v>258</v>
      </c>
      <c r="F411" s="73">
        <f t="shared" si="237"/>
        <v>295499</v>
      </c>
      <c r="G411" s="73">
        <f t="shared" si="237"/>
        <v>295499</v>
      </c>
      <c r="H411" s="73">
        <f t="shared" si="237"/>
        <v>295499</v>
      </c>
      <c r="I411" s="73">
        <f t="shared" si="237"/>
        <v>295499</v>
      </c>
      <c r="J411" s="37"/>
      <c r="K411" s="73">
        <v>295499</v>
      </c>
      <c r="L411" s="73">
        <v>295499</v>
      </c>
      <c r="M411" s="73">
        <v>295499</v>
      </c>
      <c r="N411" s="73">
        <v>295499</v>
      </c>
      <c r="O411" s="73">
        <v>295499</v>
      </c>
      <c r="P411" s="73">
        <v>295499</v>
      </c>
      <c r="Q411" s="73">
        <v>295499</v>
      </c>
      <c r="R411" s="270">
        <f t="shared" si="221"/>
        <v>295499</v>
      </c>
      <c r="S411" s="73">
        <v>299292</v>
      </c>
      <c r="T411" s="73">
        <v>299292</v>
      </c>
      <c r="U411" s="73">
        <v>299292</v>
      </c>
      <c r="V411" s="73">
        <v>299292</v>
      </c>
      <c r="W411" s="73">
        <v>299292</v>
      </c>
      <c r="X411" s="73">
        <v>299292</v>
      </c>
      <c r="Y411" s="73">
        <v>299292</v>
      </c>
      <c r="Z411" s="73">
        <v>299292</v>
      </c>
      <c r="AA411" s="270">
        <f t="shared" si="222"/>
        <v>299292</v>
      </c>
      <c r="AB411" s="73">
        <v>313948</v>
      </c>
      <c r="AC411" s="73">
        <v>313948</v>
      </c>
      <c r="AD411" s="73">
        <v>313948</v>
      </c>
      <c r="AE411" s="270">
        <f t="shared" si="223"/>
        <v>313948</v>
      </c>
      <c r="AF411" s="73">
        <v>303088</v>
      </c>
      <c r="AG411" s="73">
        <v>303088</v>
      </c>
      <c r="AH411" s="73">
        <v>303088</v>
      </c>
      <c r="AI411" s="73">
        <v>303088</v>
      </c>
      <c r="AJ411" s="73">
        <v>303088</v>
      </c>
      <c r="AK411" s="73">
        <v>303088</v>
      </c>
      <c r="AL411" s="73">
        <v>303088</v>
      </c>
      <c r="AM411" s="73">
        <v>303088</v>
      </c>
      <c r="AN411" s="73">
        <v>303088</v>
      </c>
      <c r="AO411" s="73">
        <v>303088</v>
      </c>
      <c r="AP411" s="73">
        <v>303088</v>
      </c>
      <c r="AQ411" s="73">
        <v>303088</v>
      </c>
      <c r="AR411" s="270">
        <f t="shared" si="224"/>
        <v>303088</v>
      </c>
      <c r="AS411" s="73">
        <v>312343</v>
      </c>
      <c r="AT411" s="73">
        <v>312343</v>
      </c>
      <c r="AU411" s="73">
        <v>312343</v>
      </c>
      <c r="AV411" s="73">
        <v>312343</v>
      </c>
      <c r="AW411" s="73">
        <v>312343</v>
      </c>
      <c r="AX411" s="73">
        <v>312343</v>
      </c>
      <c r="AY411" s="73">
        <v>312343</v>
      </c>
      <c r="AZ411" s="73">
        <v>312343</v>
      </c>
      <c r="BA411" s="270">
        <f t="shared" si="225"/>
        <v>312343</v>
      </c>
      <c r="BB411" s="73">
        <v>312626</v>
      </c>
      <c r="BC411" s="73">
        <v>312626</v>
      </c>
      <c r="BD411" s="73">
        <v>312626</v>
      </c>
      <c r="BE411" s="73">
        <v>312626</v>
      </c>
      <c r="BF411" s="73">
        <v>312626</v>
      </c>
      <c r="BG411" s="73">
        <v>312626</v>
      </c>
      <c r="BH411" s="73">
        <v>312626</v>
      </c>
      <c r="BI411" s="270">
        <f t="shared" si="226"/>
        <v>312626</v>
      </c>
      <c r="BJ411" s="73">
        <v>298858</v>
      </c>
      <c r="BK411" s="73">
        <v>298858</v>
      </c>
      <c r="BL411" s="270">
        <f t="shared" si="227"/>
        <v>298858</v>
      </c>
      <c r="BM411" s="73">
        <v>295346</v>
      </c>
      <c r="BN411" s="73">
        <v>295346</v>
      </c>
      <c r="BO411" s="73">
        <v>295346</v>
      </c>
      <c r="BP411" s="73">
        <v>295346</v>
      </c>
      <c r="BQ411" s="73">
        <v>295346</v>
      </c>
      <c r="BR411" s="73">
        <v>295346</v>
      </c>
      <c r="BS411" s="73">
        <v>295346</v>
      </c>
      <c r="BT411" s="73">
        <v>295346</v>
      </c>
      <c r="BU411" s="73">
        <v>295346</v>
      </c>
      <c r="BV411" s="73">
        <v>295346</v>
      </c>
      <c r="BW411" s="270">
        <f t="shared" si="228"/>
        <v>295346</v>
      </c>
      <c r="BX411" s="73">
        <v>323640</v>
      </c>
      <c r="BY411" s="73">
        <v>323640</v>
      </c>
      <c r="BZ411" s="73">
        <v>323640</v>
      </c>
      <c r="CA411" s="73">
        <v>323640</v>
      </c>
      <c r="CB411" s="73">
        <v>323640</v>
      </c>
      <c r="CC411" s="73">
        <v>323640</v>
      </c>
      <c r="CD411" s="73">
        <v>323640</v>
      </c>
      <c r="CE411" s="73">
        <v>323640</v>
      </c>
      <c r="CF411" s="270">
        <f t="shared" si="229"/>
        <v>323640</v>
      </c>
      <c r="CG411" s="73">
        <v>293790</v>
      </c>
      <c r="CH411" s="73">
        <v>293790</v>
      </c>
      <c r="CI411" s="73">
        <v>293790</v>
      </c>
      <c r="CJ411" s="73">
        <v>293790</v>
      </c>
      <c r="CK411" s="73">
        <v>293790</v>
      </c>
      <c r="CL411" s="73">
        <v>293790</v>
      </c>
      <c r="CM411" s="73">
        <v>293790</v>
      </c>
      <c r="CN411" s="73">
        <v>293790</v>
      </c>
      <c r="CO411" s="73">
        <v>293790</v>
      </c>
      <c r="CP411" s="270">
        <f t="shared" si="230"/>
        <v>293790</v>
      </c>
      <c r="CQ411" s="73">
        <v>296214</v>
      </c>
      <c r="CR411" s="73">
        <v>296214</v>
      </c>
      <c r="CS411" s="73">
        <v>296214</v>
      </c>
      <c r="CT411" s="73">
        <v>296214</v>
      </c>
      <c r="CU411" s="73">
        <v>296214</v>
      </c>
      <c r="CV411" s="73">
        <v>296214</v>
      </c>
      <c r="CW411" s="73">
        <v>296214</v>
      </c>
      <c r="CX411" s="73">
        <v>296214</v>
      </c>
      <c r="CY411" s="73">
        <v>296214</v>
      </c>
      <c r="CZ411" s="73">
        <v>296214</v>
      </c>
      <c r="DA411" s="270">
        <f t="shared" si="231"/>
        <v>296214</v>
      </c>
      <c r="DB411" s="73">
        <v>282837</v>
      </c>
      <c r="DC411" s="73">
        <v>282837</v>
      </c>
      <c r="DD411" s="270">
        <f t="shared" si="232"/>
        <v>282837</v>
      </c>
      <c r="DE411" s="73">
        <v>301468</v>
      </c>
      <c r="DF411" s="73">
        <v>301468</v>
      </c>
      <c r="DG411" s="73">
        <v>301468</v>
      </c>
      <c r="DH411" s="73">
        <v>301468</v>
      </c>
      <c r="DI411" s="73">
        <v>301468</v>
      </c>
      <c r="DJ411" s="73">
        <v>301468</v>
      </c>
      <c r="DK411" s="73">
        <v>301468</v>
      </c>
      <c r="DL411" s="73">
        <v>301468</v>
      </c>
      <c r="DM411" s="73">
        <v>301468</v>
      </c>
      <c r="DN411" s="73">
        <v>301468</v>
      </c>
      <c r="DO411" s="270">
        <f t="shared" si="233"/>
        <v>301468</v>
      </c>
      <c r="DP411" s="73">
        <v>297923</v>
      </c>
      <c r="DQ411" s="73">
        <v>297923</v>
      </c>
      <c r="DR411" s="73">
        <v>297923</v>
      </c>
      <c r="DS411" s="73">
        <v>297923</v>
      </c>
      <c r="DT411" s="73">
        <v>297923</v>
      </c>
      <c r="DU411" s="73">
        <v>297923</v>
      </c>
      <c r="DV411" s="73">
        <v>297923</v>
      </c>
      <c r="DW411" s="73">
        <v>297923</v>
      </c>
      <c r="DX411" s="73">
        <v>297923</v>
      </c>
      <c r="DY411" s="73">
        <v>297923</v>
      </c>
      <c r="DZ411" s="270">
        <f t="shared" si="234"/>
        <v>297923</v>
      </c>
      <c r="EA411" s="73">
        <v>302783</v>
      </c>
      <c r="EB411" s="73">
        <v>302783</v>
      </c>
      <c r="EC411" s="73">
        <v>302783</v>
      </c>
      <c r="ED411" s="73">
        <v>302783</v>
      </c>
      <c r="EE411" s="73">
        <v>302783</v>
      </c>
      <c r="EF411" s="73">
        <v>302783</v>
      </c>
      <c r="EG411" s="73">
        <v>302783</v>
      </c>
      <c r="EH411" s="73">
        <v>302783</v>
      </c>
      <c r="EI411" s="73">
        <v>302783</v>
      </c>
      <c r="EJ411" s="73">
        <v>302783</v>
      </c>
      <c r="EK411" s="270">
        <f t="shared" si="235"/>
        <v>302783</v>
      </c>
      <c r="EM411" s="306">
        <f t="shared" si="236"/>
        <v>301977</v>
      </c>
      <c r="EN411" s="144" t="str">
        <f t="shared" si="204"/>
        <v>OK</v>
      </c>
      <c r="EO411" s="144" t="str">
        <f t="shared" si="205"/>
        <v>OK</v>
      </c>
      <c r="EP411" s="144" t="str">
        <f t="shared" si="206"/>
        <v>OK</v>
      </c>
      <c r="EQ411" s="144" t="str">
        <f t="shared" si="207"/>
        <v>OK</v>
      </c>
      <c r="ER411" s="144" t="str">
        <f t="shared" si="208"/>
        <v>OK</v>
      </c>
      <c r="ES411" s="144" t="str">
        <f t="shared" si="209"/>
        <v>OK</v>
      </c>
      <c r="ET411" s="144" t="str">
        <f t="shared" si="210"/>
        <v>OK</v>
      </c>
      <c r="EU411" s="144" t="str">
        <f t="shared" si="211"/>
        <v>OK</v>
      </c>
      <c r="EV411" s="144" t="str">
        <f t="shared" si="212"/>
        <v>OK</v>
      </c>
      <c r="EW411" s="144" t="str">
        <f t="shared" si="213"/>
        <v>OK</v>
      </c>
      <c r="EX411" s="144" t="str">
        <f t="shared" si="214"/>
        <v>XXX</v>
      </c>
      <c r="EY411" s="144" t="str">
        <f t="shared" si="215"/>
        <v>XXX</v>
      </c>
      <c r="EZ411" s="144" t="str">
        <f t="shared" si="216"/>
        <v>OK</v>
      </c>
      <c r="FA411" s="144" t="str">
        <f t="shared" si="217"/>
        <v>OK</v>
      </c>
      <c r="FB411" s="144" t="str">
        <f t="shared" si="218"/>
        <v>OK</v>
      </c>
    </row>
    <row r="412" spans="2:158" ht="14.4" x14ac:dyDescent="0.3">
      <c r="B412" s="144">
        <v>407</v>
      </c>
      <c r="C412" s="68" t="s">
        <v>1069</v>
      </c>
      <c r="D412" s="69" t="s">
        <v>1070</v>
      </c>
      <c r="E412" s="70" t="s">
        <v>258</v>
      </c>
      <c r="F412" s="73">
        <f t="shared" si="237"/>
        <v>83974</v>
      </c>
      <c r="G412" s="73">
        <f t="shared" si="237"/>
        <v>83974</v>
      </c>
      <c r="H412" s="73">
        <f t="shared" si="237"/>
        <v>83974</v>
      </c>
      <c r="I412" s="73">
        <f t="shared" si="237"/>
        <v>83974</v>
      </c>
      <c r="J412" s="37"/>
      <c r="K412" s="73">
        <v>83974</v>
      </c>
      <c r="L412" s="73">
        <v>83974</v>
      </c>
      <c r="M412" s="73">
        <v>83974</v>
      </c>
      <c r="N412" s="73">
        <v>83974</v>
      </c>
      <c r="O412" s="73">
        <v>83974</v>
      </c>
      <c r="P412" s="73">
        <v>83974</v>
      </c>
      <c r="Q412" s="73">
        <v>83974</v>
      </c>
      <c r="R412" s="270">
        <f t="shared" si="221"/>
        <v>83974</v>
      </c>
      <c r="S412" s="73">
        <v>84976</v>
      </c>
      <c r="T412" s="73">
        <v>84976</v>
      </c>
      <c r="U412" s="73">
        <v>84976</v>
      </c>
      <c r="V412" s="73">
        <v>84976</v>
      </c>
      <c r="W412" s="73">
        <v>84976</v>
      </c>
      <c r="X412" s="73">
        <v>84976</v>
      </c>
      <c r="Y412" s="73">
        <v>84976</v>
      </c>
      <c r="Z412" s="73">
        <v>84976</v>
      </c>
      <c r="AA412" s="270">
        <f t="shared" si="222"/>
        <v>84976</v>
      </c>
      <c r="AB412" s="73">
        <v>88846</v>
      </c>
      <c r="AC412" s="73">
        <v>88846</v>
      </c>
      <c r="AD412" s="73">
        <v>88846</v>
      </c>
      <c r="AE412" s="270">
        <f t="shared" si="223"/>
        <v>88846</v>
      </c>
      <c r="AF412" s="73">
        <v>85978</v>
      </c>
      <c r="AG412" s="73">
        <v>85978</v>
      </c>
      <c r="AH412" s="73">
        <v>85978</v>
      </c>
      <c r="AI412" s="73">
        <v>85978</v>
      </c>
      <c r="AJ412" s="73">
        <v>85978</v>
      </c>
      <c r="AK412" s="73">
        <v>85978</v>
      </c>
      <c r="AL412" s="73">
        <v>85978</v>
      </c>
      <c r="AM412" s="73">
        <v>85978</v>
      </c>
      <c r="AN412" s="73">
        <v>85978</v>
      </c>
      <c r="AO412" s="73">
        <v>85978</v>
      </c>
      <c r="AP412" s="73">
        <v>85978</v>
      </c>
      <c r="AQ412" s="73">
        <v>85978</v>
      </c>
      <c r="AR412" s="270">
        <f t="shared" si="224"/>
        <v>85978</v>
      </c>
      <c r="AS412" s="73">
        <v>88422</v>
      </c>
      <c r="AT412" s="73">
        <v>88422</v>
      </c>
      <c r="AU412" s="73">
        <v>88422</v>
      </c>
      <c r="AV412" s="73">
        <v>88422</v>
      </c>
      <c r="AW412" s="73">
        <v>88422</v>
      </c>
      <c r="AX412" s="73">
        <v>88422</v>
      </c>
      <c r="AY412" s="73">
        <v>88422</v>
      </c>
      <c r="AZ412" s="73">
        <v>88422</v>
      </c>
      <c r="BA412" s="270">
        <f t="shared" si="225"/>
        <v>88422</v>
      </c>
      <c r="BB412" s="73">
        <v>88500</v>
      </c>
      <c r="BC412" s="73">
        <v>88500</v>
      </c>
      <c r="BD412" s="73">
        <v>88500</v>
      </c>
      <c r="BE412" s="73">
        <v>88500</v>
      </c>
      <c r="BF412" s="73">
        <v>88500</v>
      </c>
      <c r="BG412" s="73">
        <v>88500</v>
      </c>
      <c r="BH412" s="73">
        <v>88500</v>
      </c>
      <c r="BI412" s="270">
        <f t="shared" si="226"/>
        <v>88500</v>
      </c>
      <c r="BJ412" s="73">
        <v>84864</v>
      </c>
      <c r="BK412" s="73">
        <v>84864</v>
      </c>
      <c r="BL412" s="270">
        <f t="shared" si="227"/>
        <v>84864</v>
      </c>
      <c r="BM412" s="73">
        <v>83936</v>
      </c>
      <c r="BN412" s="73">
        <v>83936</v>
      </c>
      <c r="BO412" s="73">
        <v>83936</v>
      </c>
      <c r="BP412" s="73">
        <v>83936</v>
      </c>
      <c r="BQ412" s="73">
        <v>83936</v>
      </c>
      <c r="BR412" s="73">
        <v>83936</v>
      </c>
      <c r="BS412" s="73">
        <v>83936</v>
      </c>
      <c r="BT412" s="73">
        <v>83936</v>
      </c>
      <c r="BU412" s="73">
        <v>83936</v>
      </c>
      <c r="BV412" s="73">
        <v>83936</v>
      </c>
      <c r="BW412" s="270">
        <f t="shared" si="228"/>
        <v>83936</v>
      </c>
      <c r="BX412" s="73">
        <v>91410</v>
      </c>
      <c r="BY412" s="73">
        <v>91410</v>
      </c>
      <c r="BZ412" s="73">
        <v>91410</v>
      </c>
      <c r="CA412" s="73">
        <v>91410</v>
      </c>
      <c r="CB412" s="73">
        <v>91410</v>
      </c>
      <c r="CC412" s="73">
        <v>91410</v>
      </c>
      <c r="CD412" s="73">
        <v>91410</v>
      </c>
      <c r="CE412" s="73">
        <v>91410</v>
      </c>
      <c r="CF412" s="270">
        <f t="shared" si="229"/>
        <v>91410</v>
      </c>
      <c r="CG412" s="73">
        <v>83524</v>
      </c>
      <c r="CH412" s="73">
        <v>83524</v>
      </c>
      <c r="CI412" s="73">
        <v>83524</v>
      </c>
      <c r="CJ412" s="73">
        <v>83524</v>
      </c>
      <c r="CK412" s="73">
        <v>83524</v>
      </c>
      <c r="CL412" s="73">
        <v>83524</v>
      </c>
      <c r="CM412" s="73">
        <v>83524</v>
      </c>
      <c r="CN412" s="73">
        <v>83524</v>
      </c>
      <c r="CO412" s="73">
        <v>83524</v>
      </c>
      <c r="CP412" s="270">
        <f t="shared" si="230"/>
        <v>83524</v>
      </c>
      <c r="CQ412" s="73">
        <v>84164</v>
      </c>
      <c r="CR412" s="73">
        <v>84164</v>
      </c>
      <c r="CS412" s="73">
        <v>84164</v>
      </c>
      <c r="CT412" s="73">
        <v>84164</v>
      </c>
      <c r="CU412" s="73">
        <v>84164</v>
      </c>
      <c r="CV412" s="73">
        <v>84164</v>
      </c>
      <c r="CW412" s="73">
        <v>84164</v>
      </c>
      <c r="CX412" s="73">
        <v>84164</v>
      </c>
      <c r="CY412" s="73">
        <v>84164</v>
      </c>
      <c r="CZ412" s="73">
        <v>84164</v>
      </c>
      <c r="DA412" s="270">
        <f t="shared" si="231"/>
        <v>84164</v>
      </c>
      <c r="DB412" s="73">
        <v>80630</v>
      </c>
      <c r="DC412" s="73">
        <v>80630</v>
      </c>
      <c r="DD412" s="270">
        <f t="shared" si="232"/>
        <v>80630</v>
      </c>
      <c r="DE412" s="73">
        <v>85550</v>
      </c>
      <c r="DF412" s="73">
        <v>85550</v>
      </c>
      <c r="DG412" s="73">
        <v>85550</v>
      </c>
      <c r="DH412" s="73">
        <v>85550</v>
      </c>
      <c r="DI412" s="73">
        <v>85550</v>
      </c>
      <c r="DJ412" s="73">
        <v>85550</v>
      </c>
      <c r="DK412" s="73">
        <v>85550</v>
      </c>
      <c r="DL412" s="73">
        <v>85550</v>
      </c>
      <c r="DM412" s="73">
        <v>85550</v>
      </c>
      <c r="DN412" s="73">
        <v>85550</v>
      </c>
      <c r="DO412" s="270">
        <f t="shared" si="233"/>
        <v>85550</v>
      </c>
      <c r="DP412" s="73">
        <v>84615</v>
      </c>
      <c r="DQ412" s="73">
        <v>84615</v>
      </c>
      <c r="DR412" s="73">
        <v>84615</v>
      </c>
      <c r="DS412" s="73">
        <v>84615</v>
      </c>
      <c r="DT412" s="73">
        <v>84615</v>
      </c>
      <c r="DU412" s="73">
        <v>84615</v>
      </c>
      <c r="DV412" s="73">
        <v>84615</v>
      </c>
      <c r="DW412" s="73">
        <v>84615</v>
      </c>
      <c r="DX412" s="73">
        <v>84615</v>
      </c>
      <c r="DY412" s="73">
        <v>84615</v>
      </c>
      <c r="DZ412" s="270">
        <f t="shared" si="234"/>
        <v>84615</v>
      </c>
      <c r="EA412" s="73">
        <v>85898</v>
      </c>
      <c r="EB412" s="73">
        <v>85898</v>
      </c>
      <c r="EC412" s="73">
        <v>85898</v>
      </c>
      <c r="ED412" s="73">
        <v>85898</v>
      </c>
      <c r="EE412" s="73">
        <v>85898</v>
      </c>
      <c r="EF412" s="73">
        <v>85898</v>
      </c>
      <c r="EG412" s="73">
        <v>85898</v>
      </c>
      <c r="EH412" s="73">
        <v>85898</v>
      </c>
      <c r="EI412" s="73">
        <v>85898</v>
      </c>
      <c r="EJ412" s="73">
        <v>85898</v>
      </c>
      <c r="EK412" s="270">
        <f t="shared" si="235"/>
        <v>85898</v>
      </c>
      <c r="EM412" s="306">
        <f t="shared" si="236"/>
        <v>85685.8</v>
      </c>
      <c r="EN412" s="144" t="str">
        <f t="shared" si="204"/>
        <v>OK</v>
      </c>
      <c r="EO412" s="144" t="str">
        <f t="shared" si="205"/>
        <v>OK</v>
      </c>
      <c r="EP412" s="144" t="str">
        <f t="shared" si="206"/>
        <v>OK</v>
      </c>
      <c r="EQ412" s="144" t="str">
        <f t="shared" si="207"/>
        <v>OK</v>
      </c>
      <c r="ER412" s="144" t="str">
        <f t="shared" si="208"/>
        <v>OK</v>
      </c>
      <c r="ES412" s="144" t="str">
        <f t="shared" si="209"/>
        <v>OK</v>
      </c>
      <c r="ET412" s="144" t="str">
        <f t="shared" si="210"/>
        <v>OK</v>
      </c>
      <c r="EU412" s="144" t="str">
        <f t="shared" si="211"/>
        <v>OK</v>
      </c>
      <c r="EV412" s="144" t="str">
        <f t="shared" si="212"/>
        <v>OK</v>
      </c>
      <c r="EW412" s="144" t="str">
        <f t="shared" si="213"/>
        <v>OK</v>
      </c>
      <c r="EX412" s="144" t="str">
        <f t="shared" si="214"/>
        <v>XXX</v>
      </c>
      <c r="EY412" s="144" t="str">
        <f t="shared" si="215"/>
        <v>XXX</v>
      </c>
      <c r="EZ412" s="144" t="str">
        <f t="shared" si="216"/>
        <v>OK</v>
      </c>
      <c r="FA412" s="144" t="str">
        <f t="shared" si="217"/>
        <v>OK</v>
      </c>
      <c r="FB412" s="144" t="str">
        <f t="shared" si="218"/>
        <v>OK</v>
      </c>
    </row>
    <row r="413" spans="2:158" ht="14.4" x14ac:dyDescent="0.3">
      <c r="B413" s="144">
        <v>408</v>
      </c>
      <c r="C413" s="68" t="s">
        <v>1071</v>
      </c>
      <c r="D413" s="69" t="s">
        <v>1072</v>
      </c>
      <c r="E413" s="70" t="s">
        <v>258</v>
      </c>
      <c r="F413" s="73">
        <f t="shared" si="237"/>
        <v>112869</v>
      </c>
      <c r="G413" s="73">
        <f t="shared" si="237"/>
        <v>112869</v>
      </c>
      <c r="H413" s="73">
        <f t="shared" si="237"/>
        <v>112869</v>
      </c>
      <c r="I413" s="73">
        <f t="shared" si="237"/>
        <v>112869</v>
      </c>
      <c r="J413" s="37"/>
      <c r="K413" s="73">
        <v>112869</v>
      </c>
      <c r="L413" s="73">
        <v>112869</v>
      </c>
      <c r="M413" s="73">
        <v>112869</v>
      </c>
      <c r="N413" s="73">
        <v>112869</v>
      </c>
      <c r="O413" s="73">
        <v>112869</v>
      </c>
      <c r="P413" s="73">
        <v>112869</v>
      </c>
      <c r="Q413" s="73">
        <v>112869</v>
      </c>
      <c r="R413" s="270">
        <f t="shared" si="221"/>
        <v>112869</v>
      </c>
      <c r="S413" s="73">
        <v>114344</v>
      </c>
      <c r="T413" s="73">
        <v>114344</v>
      </c>
      <c r="U413" s="73">
        <v>114344</v>
      </c>
      <c r="V413" s="73">
        <v>114344</v>
      </c>
      <c r="W413" s="73">
        <v>114344</v>
      </c>
      <c r="X413" s="73">
        <v>114344</v>
      </c>
      <c r="Y413" s="73">
        <v>114344</v>
      </c>
      <c r="Z413" s="73">
        <v>114344</v>
      </c>
      <c r="AA413" s="270">
        <f t="shared" si="222"/>
        <v>114344</v>
      </c>
      <c r="AB413" s="73">
        <v>120041</v>
      </c>
      <c r="AC413" s="73">
        <v>120041</v>
      </c>
      <c r="AD413" s="73">
        <v>120041</v>
      </c>
      <c r="AE413" s="270">
        <f t="shared" si="223"/>
        <v>120041</v>
      </c>
      <c r="AF413" s="73">
        <v>115819</v>
      </c>
      <c r="AG413" s="73">
        <v>115819</v>
      </c>
      <c r="AH413" s="73">
        <v>115819</v>
      </c>
      <c r="AI413" s="73">
        <v>115819</v>
      </c>
      <c r="AJ413" s="73">
        <v>115819</v>
      </c>
      <c r="AK413" s="73">
        <v>115819</v>
      </c>
      <c r="AL413" s="73">
        <v>115819</v>
      </c>
      <c r="AM413" s="73">
        <v>115819</v>
      </c>
      <c r="AN413" s="73">
        <v>115819</v>
      </c>
      <c r="AO413" s="73">
        <v>115819</v>
      </c>
      <c r="AP413" s="73">
        <v>115819</v>
      </c>
      <c r="AQ413" s="73">
        <v>115819</v>
      </c>
      <c r="AR413" s="270">
        <f t="shared" si="224"/>
        <v>115819</v>
      </c>
      <c r="AS413" s="73">
        <v>119417</v>
      </c>
      <c r="AT413" s="73">
        <v>119417</v>
      </c>
      <c r="AU413" s="73">
        <v>119417</v>
      </c>
      <c r="AV413" s="73">
        <v>119417</v>
      </c>
      <c r="AW413" s="73">
        <v>119417</v>
      </c>
      <c r="AX413" s="73">
        <v>119417</v>
      </c>
      <c r="AY413" s="73">
        <v>119417</v>
      </c>
      <c r="AZ413" s="73">
        <v>119417</v>
      </c>
      <c r="BA413" s="270">
        <f t="shared" si="225"/>
        <v>119417</v>
      </c>
      <c r="BB413" s="73">
        <v>119530</v>
      </c>
      <c r="BC413" s="73">
        <v>119530</v>
      </c>
      <c r="BD413" s="73">
        <v>119530</v>
      </c>
      <c r="BE413" s="73">
        <v>119530</v>
      </c>
      <c r="BF413" s="73">
        <v>119530</v>
      </c>
      <c r="BG413" s="73">
        <v>119530</v>
      </c>
      <c r="BH413" s="73">
        <v>119530</v>
      </c>
      <c r="BI413" s="270">
        <f t="shared" si="226"/>
        <v>119530</v>
      </c>
      <c r="BJ413" s="73">
        <v>114178</v>
      </c>
      <c r="BK413" s="73">
        <v>114178</v>
      </c>
      <c r="BL413" s="270">
        <f t="shared" si="227"/>
        <v>114178</v>
      </c>
      <c r="BM413" s="73">
        <v>112812</v>
      </c>
      <c r="BN413" s="73">
        <v>112812</v>
      </c>
      <c r="BO413" s="73">
        <v>112812</v>
      </c>
      <c r="BP413" s="73">
        <v>112812</v>
      </c>
      <c r="BQ413" s="73">
        <v>112812</v>
      </c>
      <c r="BR413" s="73">
        <v>112812</v>
      </c>
      <c r="BS413" s="73">
        <v>112812</v>
      </c>
      <c r="BT413" s="73">
        <v>112812</v>
      </c>
      <c r="BU413" s="73">
        <v>112812</v>
      </c>
      <c r="BV413" s="73">
        <v>112812</v>
      </c>
      <c r="BW413" s="270">
        <f t="shared" si="228"/>
        <v>112812</v>
      </c>
      <c r="BX413" s="73">
        <v>123813</v>
      </c>
      <c r="BY413" s="73">
        <v>123813</v>
      </c>
      <c r="BZ413" s="73">
        <v>123813</v>
      </c>
      <c r="CA413" s="73">
        <v>123813</v>
      </c>
      <c r="CB413" s="73">
        <v>123813</v>
      </c>
      <c r="CC413" s="73">
        <v>123813</v>
      </c>
      <c r="CD413" s="73">
        <v>123813</v>
      </c>
      <c r="CE413" s="73">
        <v>123813</v>
      </c>
      <c r="CF413" s="270">
        <f t="shared" si="229"/>
        <v>123813</v>
      </c>
      <c r="CG413" s="73">
        <v>112206</v>
      </c>
      <c r="CH413" s="73">
        <v>112206</v>
      </c>
      <c r="CI413" s="73">
        <v>112206</v>
      </c>
      <c r="CJ413" s="73">
        <v>112206</v>
      </c>
      <c r="CK413" s="73">
        <v>112206</v>
      </c>
      <c r="CL413" s="73">
        <v>112206</v>
      </c>
      <c r="CM413" s="73">
        <v>112206</v>
      </c>
      <c r="CN413" s="73">
        <v>112206</v>
      </c>
      <c r="CO413" s="73">
        <v>112206</v>
      </c>
      <c r="CP413" s="270">
        <f t="shared" si="230"/>
        <v>112206</v>
      </c>
      <c r="CQ413" s="73">
        <v>113149</v>
      </c>
      <c r="CR413" s="73">
        <v>113149</v>
      </c>
      <c r="CS413" s="73">
        <v>113149</v>
      </c>
      <c r="CT413" s="73">
        <v>113149</v>
      </c>
      <c r="CU413" s="73">
        <v>113149</v>
      </c>
      <c r="CV413" s="73">
        <v>113149</v>
      </c>
      <c r="CW413" s="73">
        <v>113149</v>
      </c>
      <c r="CX413" s="73">
        <v>113149</v>
      </c>
      <c r="CY413" s="73">
        <v>113149</v>
      </c>
      <c r="CZ413" s="73">
        <v>113149</v>
      </c>
      <c r="DA413" s="270">
        <f t="shared" si="231"/>
        <v>113149</v>
      </c>
      <c r="DB413" s="73">
        <v>107946</v>
      </c>
      <c r="DC413" s="73">
        <v>107946</v>
      </c>
      <c r="DD413" s="270">
        <f t="shared" si="232"/>
        <v>107946</v>
      </c>
      <c r="DE413" s="73">
        <v>115189</v>
      </c>
      <c r="DF413" s="73">
        <v>115189</v>
      </c>
      <c r="DG413" s="73">
        <v>115189</v>
      </c>
      <c r="DH413" s="73">
        <v>115189</v>
      </c>
      <c r="DI413" s="73">
        <v>115189</v>
      </c>
      <c r="DJ413" s="73">
        <v>115189</v>
      </c>
      <c r="DK413" s="73">
        <v>115189</v>
      </c>
      <c r="DL413" s="73">
        <v>115189</v>
      </c>
      <c r="DM413" s="73">
        <v>115189</v>
      </c>
      <c r="DN413" s="73">
        <v>115189</v>
      </c>
      <c r="DO413" s="270">
        <f t="shared" si="233"/>
        <v>115189</v>
      </c>
      <c r="DP413" s="73">
        <v>113812</v>
      </c>
      <c r="DQ413" s="73">
        <v>113812</v>
      </c>
      <c r="DR413" s="73">
        <v>113812</v>
      </c>
      <c r="DS413" s="73">
        <v>113812</v>
      </c>
      <c r="DT413" s="73">
        <v>113812</v>
      </c>
      <c r="DU413" s="73">
        <v>113812</v>
      </c>
      <c r="DV413" s="73">
        <v>113812</v>
      </c>
      <c r="DW413" s="73">
        <v>113812</v>
      </c>
      <c r="DX413" s="73">
        <v>113812</v>
      </c>
      <c r="DY413" s="73">
        <v>113812</v>
      </c>
      <c r="DZ413" s="270">
        <f t="shared" si="234"/>
        <v>113812</v>
      </c>
      <c r="EA413" s="73">
        <v>115701</v>
      </c>
      <c r="EB413" s="73">
        <v>115701</v>
      </c>
      <c r="EC413" s="73">
        <v>115701</v>
      </c>
      <c r="ED413" s="73">
        <v>115701</v>
      </c>
      <c r="EE413" s="73">
        <v>115701</v>
      </c>
      <c r="EF413" s="73">
        <v>115701</v>
      </c>
      <c r="EG413" s="73">
        <v>115701</v>
      </c>
      <c r="EH413" s="73">
        <v>115701</v>
      </c>
      <c r="EI413" s="73">
        <v>115701</v>
      </c>
      <c r="EJ413" s="73">
        <v>115701</v>
      </c>
      <c r="EK413" s="270">
        <f t="shared" si="235"/>
        <v>115701</v>
      </c>
      <c r="EM413" s="306">
        <f t="shared" si="236"/>
        <v>115388.4</v>
      </c>
      <c r="EN413" s="144" t="str">
        <f t="shared" si="204"/>
        <v>OK</v>
      </c>
      <c r="EO413" s="144" t="str">
        <f t="shared" si="205"/>
        <v>OK</v>
      </c>
      <c r="EP413" s="144" t="str">
        <f t="shared" si="206"/>
        <v>OK</v>
      </c>
      <c r="EQ413" s="144" t="str">
        <f t="shared" si="207"/>
        <v>OK</v>
      </c>
      <c r="ER413" s="144" t="str">
        <f t="shared" si="208"/>
        <v>OK</v>
      </c>
      <c r="ES413" s="144" t="str">
        <f t="shared" si="209"/>
        <v>OK</v>
      </c>
      <c r="ET413" s="144" t="str">
        <f t="shared" si="210"/>
        <v>OK</v>
      </c>
      <c r="EU413" s="144" t="str">
        <f t="shared" si="211"/>
        <v>OK</v>
      </c>
      <c r="EV413" s="144" t="str">
        <f t="shared" si="212"/>
        <v>OK</v>
      </c>
      <c r="EW413" s="144" t="str">
        <f t="shared" si="213"/>
        <v>OK</v>
      </c>
      <c r="EX413" s="144" t="str">
        <f t="shared" si="214"/>
        <v>XXX</v>
      </c>
      <c r="EY413" s="144" t="str">
        <f t="shared" si="215"/>
        <v>XXX</v>
      </c>
      <c r="EZ413" s="144" t="str">
        <f t="shared" si="216"/>
        <v>OK</v>
      </c>
      <c r="FA413" s="144" t="str">
        <f t="shared" si="217"/>
        <v>OK</v>
      </c>
      <c r="FB413" s="144" t="str">
        <f t="shared" si="218"/>
        <v>OK</v>
      </c>
    </row>
    <row r="414" spans="2:158" ht="14.4" x14ac:dyDescent="0.3">
      <c r="B414" s="144">
        <v>409</v>
      </c>
      <c r="C414" s="68" t="s">
        <v>1073</v>
      </c>
      <c r="D414" s="69" t="s">
        <v>1074</v>
      </c>
      <c r="E414" s="70" t="s">
        <v>258</v>
      </c>
      <c r="F414" s="73">
        <f t="shared" si="237"/>
        <v>47418</v>
      </c>
      <c r="G414" s="73">
        <f t="shared" si="237"/>
        <v>47418</v>
      </c>
      <c r="H414" s="73">
        <f t="shared" si="237"/>
        <v>47418</v>
      </c>
      <c r="I414" s="73">
        <f t="shared" si="237"/>
        <v>47418</v>
      </c>
      <c r="J414" s="37"/>
      <c r="K414" s="73">
        <v>47418</v>
      </c>
      <c r="L414" s="73">
        <v>47418</v>
      </c>
      <c r="M414" s="73">
        <v>47418</v>
      </c>
      <c r="N414" s="73">
        <v>47418</v>
      </c>
      <c r="O414" s="73">
        <v>47418</v>
      </c>
      <c r="P414" s="73">
        <v>47418</v>
      </c>
      <c r="Q414" s="73">
        <v>47418</v>
      </c>
      <c r="R414" s="270">
        <f t="shared" si="221"/>
        <v>47418</v>
      </c>
      <c r="S414" s="73">
        <v>47821</v>
      </c>
      <c r="T414" s="73">
        <v>47821</v>
      </c>
      <c r="U414" s="73">
        <v>47821</v>
      </c>
      <c r="V414" s="73">
        <v>47821</v>
      </c>
      <c r="W414" s="73">
        <v>47821</v>
      </c>
      <c r="X414" s="73">
        <v>47821</v>
      </c>
      <c r="Y414" s="73">
        <v>47821</v>
      </c>
      <c r="Z414" s="73">
        <v>47821</v>
      </c>
      <c r="AA414" s="270">
        <f t="shared" si="222"/>
        <v>47821</v>
      </c>
      <c r="AB414" s="73">
        <v>49379</v>
      </c>
      <c r="AC414" s="73">
        <v>49379</v>
      </c>
      <c r="AD414" s="73">
        <v>49379</v>
      </c>
      <c r="AE414" s="270">
        <f t="shared" si="223"/>
        <v>49379</v>
      </c>
      <c r="AF414" s="73">
        <v>48224</v>
      </c>
      <c r="AG414" s="73">
        <v>48224</v>
      </c>
      <c r="AH414" s="73">
        <v>48224</v>
      </c>
      <c r="AI414" s="73">
        <v>48224</v>
      </c>
      <c r="AJ414" s="73">
        <v>48224</v>
      </c>
      <c r="AK414" s="73">
        <v>48224</v>
      </c>
      <c r="AL414" s="73">
        <v>48224</v>
      </c>
      <c r="AM414" s="73">
        <v>48224</v>
      </c>
      <c r="AN414" s="73">
        <v>48224</v>
      </c>
      <c r="AO414" s="73">
        <v>48224</v>
      </c>
      <c r="AP414" s="73">
        <v>48224</v>
      </c>
      <c r="AQ414" s="73">
        <v>48224</v>
      </c>
      <c r="AR414" s="270">
        <f t="shared" si="224"/>
        <v>48224</v>
      </c>
      <c r="AS414" s="73">
        <v>49208</v>
      </c>
      <c r="AT414" s="73">
        <v>49208</v>
      </c>
      <c r="AU414" s="73">
        <v>49208</v>
      </c>
      <c r="AV414" s="73">
        <v>49208</v>
      </c>
      <c r="AW414" s="73">
        <v>49208</v>
      </c>
      <c r="AX414" s="73">
        <v>49208</v>
      </c>
      <c r="AY414" s="73">
        <v>49208</v>
      </c>
      <c r="AZ414" s="73">
        <v>49208</v>
      </c>
      <c r="BA414" s="270">
        <f t="shared" si="225"/>
        <v>49208</v>
      </c>
      <c r="BB414" s="73">
        <v>49242</v>
      </c>
      <c r="BC414" s="73">
        <v>49242</v>
      </c>
      <c r="BD414" s="73">
        <v>49242</v>
      </c>
      <c r="BE414" s="73">
        <v>49242</v>
      </c>
      <c r="BF414" s="73">
        <v>49242</v>
      </c>
      <c r="BG414" s="73">
        <v>49242</v>
      </c>
      <c r="BH414" s="73">
        <v>49242</v>
      </c>
      <c r="BI414" s="270">
        <f t="shared" si="226"/>
        <v>49242</v>
      </c>
      <c r="BJ414" s="73">
        <v>47777</v>
      </c>
      <c r="BK414" s="73">
        <v>47777</v>
      </c>
      <c r="BL414" s="270">
        <f t="shared" si="227"/>
        <v>47777</v>
      </c>
      <c r="BM414" s="73">
        <v>47404</v>
      </c>
      <c r="BN414" s="73">
        <v>47404</v>
      </c>
      <c r="BO414" s="73">
        <v>47404</v>
      </c>
      <c r="BP414" s="73">
        <v>47404</v>
      </c>
      <c r="BQ414" s="73">
        <v>47404</v>
      </c>
      <c r="BR414" s="73">
        <v>47404</v>
      </c>
      <c r="BS414" s="73">
        <v>47404</v>
      </c>
      <c r="BT414" s="73">
        <v>47404</v>
      </c>
      <c r="BU414" s="73">
        <v>47404</v>
      </c>
      <c r="BV414" s="73">
        <v>47404</v>
      </c>
      <c r="BW414" s="270">
        <f t="shared" si="228"/>
        <v>47404</v>
      </c>
      <c r="BX414" s="73">
        <v>50415</v>
      </c>
      <c r="BY414" s="73">
        <v>50415</v>
      </c>
      <c r="BZ414" s="73">
        <v>50415</v>
      </c>
      <c r="CA414" s="73">
        <v>50415</v>
      </c>
      <c r="CB414" s="73">
        <v>50415</v>
      </c>
      <c r="CC414" s="73">
        <v>50415</v>
      </c>
      <c r="CD414" s="73">
        <v>50415</v>
      </c>
      <c r="CE414" s="73">
        <v>50415</v>
      </c>
      <c r="CF414" s="270">
        <f t="shared" si="229"/>
        <v>50415</v>
      </c>
      <c r="CG414" s="73">
        <v>47237</v>
      </c>
      <c r="CH414" s="73">
        <v>47237</v>
      </c>
      <c r="CI414" s="73">
        <v>47237</v>
      </c>
      <c r="CJ414" s="73">
        <v>47237</v>
      </c>
      <c r="CK414" s="73">
        <v>47237</v>
      </c>
      <c r="CL414" s="73">
        <v>47237</v>
      </c>
      <c r="CM414" s="73">
        <v>47237</v>
      </c>
      <c r="CN414" s="73">
        <v>47237</v>
      </c>
      <c r="CO414" s="73">
        <v>47237</v>
      </c>
      <c r="CP414" s="270">
        <f t="shared" si="230"/>
        <v>47237</v>
      </c>
      <c r="CQ414" s="73">
        <v>47495</v>
      </c>
      <c r="CR414" s="73">
        <v>47495</v>
      </c>
      <c r="CS414" s="73">
        <v>47495</v>
      </c>
      <c r="CT414" s="73">
        <v>47495</v>
      </c>
      <c r="CU414" s="73">
        <v>47495</v>
      </c>
      <c r="CV414" s="73">
        <v>47495</v>
      </c>
      <c r="CW414" s="73">
        <v>47495</v>
      </c>
      <c r="CX414" s="73">
        <v>47495</v>
      </c>
      <c r="CY414" s="73">
        <v>47495</v>
      </c>
      <c r="CZ414" s="73">
        <v>47495</v>
      </c>
      <c r="DA414" s="270">
        <f t="shared" si="231"/>
        <v>47495</v>
      </c>
      <c r="DB414" s="73">
        <v>46070</v>
      </c>
      <c r="DC414" s="73">
        <v>46070</v>
      </c>
      <c r="DD414" s="270">
        <f t="shared" si="232"/>
        <v>46070</v>
      </c>
      <c r="DE414" s="73">
        <v>48052</v>
      </c>
      <c r="DF414" s="73">
        <v>48052</v>
      </c>
      <c r="DG414" s="73">
        <v>48052</v>
      </c>
      <c r="DH414" s="73">
        <v>48052</v>
      </c>
      <c r="DI414" s="73">
        <v>48052</v>
      </c>
      <c r="DJ414" s="73">
        <v>48052</v>
      </c>
      <c r="DK414" s="73">
        <v>48052</v>
      </c>
      <c r="DL414" s="73">
        <v>48052</v>
      </c>
      <c r="DM414" s="73">
        <v>48052</v>
      </c>
      <c r="DN414" s="73">
        <v>48052</v>
      </c>
      <c r="DO414" s="270">
        <f t="shared" si="233"/>
        <v>48052</v>
      </c>
      <c r="DP414" s="73">
        <v>47676</v>
      </c>
      <c r="DQ414" s="73">
        <v>47676</v>
      </c>
      <c r="DR414" s="73">
        <v>47676</v>
      </c>
      <c r="DS414" s="73">
        <v>47676</v>
      </c>
      <c r="DT414" s="73">
        <v>47676</v>
      </c>
      <c r="DU414" s="73">
        <v>47676</v>
      </c>
      <c r="DV414" s="73">
        <v>47676</v>
      </c>
      <c r="DW414" s="73">
        <v>47676</v>
      </c>
      <c r="DX414" s="73">
        <v>47676</v>
      </c>
      <c r="DY414" s="73">
        <v>47676</v>
      </c>
      <c r="DZ414" s="270">
        <f t="shared" si="234"/>
        <v>47676</v>
      </c>
      <c r="EA414" s="73">
        <v>48193</v>
      </c>
      <c r="EB414" s="73">
        <v>48193</v>
      </c>
      <c r="EC414" s="73">
        <v>48193</v>
      </c>
      <c r="ED414" s="73">
        <v>48193</v>
      </c>
      <c r="EE414" s="73">
        <v>48193</v>
      </c>
      <c r="EF414" s="73">
        <v>48193</v>
      </c>
      <c r="EG414" s="73">
        <v>48193</v>
      </c>
      <c r="EH414" s="73">
        <v>48193</v>
      </c>
      <c r="EI414" s="73">
        <v>48193</v>
      </c>
      <c r="EJ414" s="73">
        <v>48193</v>
      </c>
      <c r="EK414" s="270">
        <f t="shared" si="235"/>
        <v>48193</v>
      </c>
      <c r="EM414" s="306">
        <f t="shared" si="236"/>
        <v>48107.4</v>
      </c>
      <c r="EN414" s="144" t="str">
        <f t="shared" si="204"/>
        <v>OK</v>
      </c>
      <c r="EO414" s="144" t="str">
        <f t="shared" si="205"/>
        <v>OK</v>
      </c>
      <c r="EP414" s="144" t="str">
        <f t="shared" si="206"/>
        <v>OK</v>
      </c>
      <c r="EQ414" s="144" t="str">
        <f t="shared" si="207"/>
        <v>OK</v>
      </c>
      <c r="ER414" s="144" t="str">
        <f t="shared" si="208"/>
        <v>OK</v>
      </c>
      <c r="ES414" s="144" t="str">
        <f t="shared" si="209"/>
        <v>OK</v>
      </c>
      <c r="ET414" s="144" t="str">
        <f t="shared" si="210"/>
        <v>OK</v>
      </c>
      <c r="EU414" s="144" t="str">
        <f t="shared" si="211"/>
        <v>OK</v>
      </c>
      <c r="EV414" s="144" t="str">
        <f t="shared" si="212"/>
        <v>OK</v>
      </c>
      <c r="EW414" s="144" t="str">
        <f t="shared" si="213"/>
        <v>OK</v>
      </c>
      <c r="EX414" s="144" t="str">
        <f t="shared" si="214"/>
        <v>OK</v>
      </c>
      <c r="EY414" s="144" t="str">
        <f t="shared" si="215"/>
        <v>OK</v>
      </c>
      <c r="EZ414" s="144" t="str">
        <f t="shared" si="216"/>
        <v>OK</v>
      </c>
      <c r="FA414" s="144" t="str">
        <f t="shared" si="217"/>
        <v>OK</v>
      </c>
      <c r="FB414" s="144" t="str">
        <f t="shared" si="218"/>
        <v>OK</v>
      </c>
    </row>
    <row r="415" spans="2:158" ht="14.4" x14ac:dyDescent="0.3">
      <c r="B415" s="144">
        <v>410</v>
      </c>
      <c r="C415" s="68" t="s">
        <v>1075</v>
      </c>
      <c r="D415" s="69" t="s">
        <v>1076</v>
      </c>
      <c r="E415" s="70" t="s">
        <v>258</v>
      </c>
      <c r="F415" s="73">
        <f t="shared" si="237"/>
        <v>1522701</v>
      </c>
      <c r="G415" s="73">
        <f t="shared" si="237"/>
        <v>1522701</v>
      </c>
      <c r="H415" s="73">
        <f t="shared" si="237"/>
        <v>1522701</v>
      </c>
      <c r="I415" s="73">
        <f t="shared" si="237"/>
        <v>1522701</v>
      </c>
      <c r="J415" s="37"/>
      <c r="K415" s="73">
        <v>1522701</v>
      </c>
      <c r="L415" s="73">
        <v>1522701</v>
      </c>
      <c r="M415" s="73">
        <v>1522701</v>
      </c>
      <c r="N415" s="73">
        <v>1522701</v>
      </c>
      <c r="O415" s="73">
        <v>1522701</v>
      </c>
      <c r="P415" s="73">
        <v>1522701</v>
      </c>
      <c r="Q415" s="73">
        <v>1522701</v>
      </c>
      <c r="R415" s="270">
        <f t="shared" si="221"/>
        <v>1522701</v>
      </c>
      <c r="S415" s="73">
        <v>1540436</v>
      </c>
      <c r="T415" s="73">
        <v>1540436</v>
      </c>
      <c r="U415" s="73">
        <v>1540436</v>
      </c>
      <c r="V415" s="73">
        <v>1540436</v>
      </c>
      <c r="W415" s="73">
        <v>1540436</v>
      </c>
      <c r="X415" s="73">
        <v>1540436</v>
      </c>
      <c r="Y415" s="73">
        <v>1540436</v>
      </c>
      <c r="Z415" s="73">
        <v>1540436</v>
      </c>
      <c r="AA415" s="270">
        <f t="shared" si="222"/>
        <v>1540436</v>
      </c>
      <c r="AB415" s="73">
        <v>1608944</v>
      </c>
      <c r="AC415" s="73">
        <v>1608944</v>
      </c>
      <c r="AD415" s="73">
        <v>1608944</v>
      </c>
      <c r="AE415" s="270">
        <f t="shared" si="223"/>
        <v>1608944</v>
      </c>
      <c r="AF415" s="73">
        <v>1558171</v>
      </c>
      <c r="AG415" s="73">
        <v>1558171</v>
      </c>
      <c r="AH415" s="73">
        <v>1558171</v>
      </c>
      <c r="AI415" s="73">
        <v>1558171</v>
      </c>
      <c r="AJ415" s="73">
        <v>1558171</v>
      </c>
      <c r="AK415" s="73">
        <v>1558171</v>
      </c>
      <c r="AL415" s="73">
        <v>1558171</v>
      </c>
      <c r="AM415" s="73">
        <v>1558171</v>
      </c>
      <c r="AN415" s="73">
        <v>1558171</v>
      </c>
      <c r="AO415" s="73">
        <v>1558171</v>
      </c>
      <c r="AP415" s="73">
        <v>1558171</v>
      </c>
      <c r="AQ415" s="73">
        <v>1558171</v>
      </c>
      <c r="AR415" s="270">
        <f t="shared" si="224"/>
        <v>1558171</v>
      </c>
      <c r="AS415" s="73">
        <v>1601444</v>
      </c>
      <c r="AT415" s="73">
        <v>1601444</v>
      </c>
      <c r="AU415" s="73">
        <v>1601444</v>
      </c>
      <c r="AV415" s="73">
        <v>1601444</v>
      </c>
      <c r="AW415" s="73">
        <v>1601444</v>
      </c>
      <c r="AX415" s="73">
        <v>1601444</v>
      </c>
      <c r="AY415" s="73">
        <v>1601444</v>
      </c>
      <c r="AZ415" s="73">
        <v>1601444</v>
      </c>
      <c r="BA415" s="270">
        <f t="shared" si="225"/>
        <v>1601444</v>
      </c>
      <c r="BB415" s="73">
        <v>1602762</v>
      </c>
      <c r="BC415" s="73">
        <v>1602762</v>
      </c>
      <c r="BD415" s="73">
        <v>1602762</v>
      </c>
      <c r="BE415" s="73">
        <v>1602762</v>
      </c>
      <c r="BF415" s="73">
        <v>1602762</v>
      </c>
      <c r="BG415" s="73">
        <v>1602762</v>
      </c>
      <c r="BH415" s="73">
        <v>1602762</v>
      </c>
      <c r="BI415" s="270">
        <f t="shared" si="226"/>
        <v>1602762</v>
      </c>
      <c r="BJ415" s="73">
        <v>1538409</v>
      </c>
      <c r="BK415" s="73">
        <v>1538409</v>
      </c>
      <c r="BL415" s="270">
        <f t="shared" si="227"/>
        <v>1538409</v>
      </c>
      <c r="BM415" s="73">
        <v>1521992</v>
      </c>
      <c r="BN415" s="73">
        <v>1521992</v>
      </c>
      <c r="BO415" s="73">
        <v>1521992</v>
      </c>
      <c r="BP415" s="73">
        <v>1521992</v>
      </c>
      <c r="BQ415" s="73">
        <v>1521992</v>
      </c>
      <c r="BR415" s="73">
        <v>1521992</v>
      </c>
      <c r="BS415" s="73">
        <v>1521992</v>
      </c>
      <c r="BT415" s="73">
        <v>1521992</v>
      </c>
      <c r="BU415" s="73">
        <v>1521992</v>
      </c>
      <c r="BV415" s="73">
        <v>1521992</v>
      </c>
      <c r="BW415" s="270">
        <f t="shared" si="228"/>
        <v>1521992</v>
      </c>
      <c r="BX415" s="73">
        <v>1654244</v>
      </c>
      <c r="BY415" s="73">
        <v>1654244</v>
      </c>
      <c r="BZ415" s="73">
        <v>1654244</v>
      </c>
      <c r="CA415" s="73">
        <v>1654244</v>
      </c>
      <c r="CB415" s="73">
        <v>1654244</v>
      </c>
      <c r="CC415" s="73">
        <v>1654244</v>
      </c>
      <c r="CD415" s="73">
        <v>1654244</v>
      </c>
      <c r="CE415" s="73">
        <v>1654244</v>
      </c>
      <c r="CF415" s="270">
        <f t="shared" si="229"/>
        <v>1654244</v>
      </c>
      <c r="CG415" s="73">
        <v>1514717</v>
      </c>
      <c r="CH415" s="73">
        <v>1514717</v>
      </c>
      <c r="CI415" s="73">
        <v>1514717</v>
      </c>
      <c r="CJ415" s="73">
        <v>1514717</v>
      </c>
      <c r="CK415" s="73">
        <v>1514717</v>
      </c>
      <c r="CL415" s="73">
        <v>1514717</v>
      </c>
      <c r="CM415" s="73">
        <v>1514717</v>
      </c>
      <c r="CN415" s="73">
        <v>1514717</v>
      </c>
      <c r="CO415" s="73">
        <v>1514717</v>
      </c>
      <c r="CP415" s="270">
        <f t="shared" si="230"/>
        <v>1514717</v>
      </c>
      <c r="CQ415" s="73">
        <v>1526046</v>
      </c>
      <c r="CR415" s="73">
        <v>1526046</v>
      </c>
      <c r="CS415" s="73">
        <v>1526046</v>
      </c>
      <c r="CT415" s="73">
        <v>1526046</v>
      </c>
      <c r="CU415" s="73">
        <v>1526046</v>
      </c>
      <c r="CV415" s="73">
        <v>1526046</v>
      </c>
      <c r="CW415" s="73">
        <v>1526046</v>
      </c>
      <c r="CX415" s="73">
        <v>1526046</v>
      </c>
      <c r="CY415" s="73">
        <v>1526046</v>
      </c>
      <c r="CZ415" s="73">
        <v>1526046</v>
      </c>
      <c r="DA415" s="270">
        <f t="shared" si="231"/>
        <v>1526046</v>
      </c>
      <c r="DB415" s="73">
        <v>1463517</v>
      </c>
      <c r="DC415" s="73">
        <v>1463517</v>
      </c>
      <c r="DD415" s="270">
        <f t="shared" si="232"/>
        <v>1463517</v>
      </c>
      <c r="DE415" s="73">
        <v>1550606</v>
      </c>
      <c r="DF415" s="73">
        <v>1550606</v>
      </c>
      <c r="DG415" s="73">
        <v>1550606</v>
      </c>
      <c r="DH415" s="73">
        <v>1550606</v>
      </c>
      <c r="DI415" s="73">
        <v>1550606</v>
      </c>
      <c r="DJ415" s="73">
        <v>1550606</v>
      </c>
      <c r="DK415" s="73">
        <v>1550606</v>
      </c>
      <c r="DL415" s="73">
        <v>1550606</v>
      </c>
      <c r="DM415" s="73">
        <v>1550606</v>
      </c>
      <c r="DN415" s="73">
        <v>1550606</v>
      </c>
      <c r="DO415" s="270">
        <f t="shared" si="233"/>
        <v>1550606</v>
      </c>
      <c r="DP415" s="73">
        <v>1534037</v>
      </c>
      <c r="DQ415" s="73">
        <v>1534037</v>
      </c>
      <c r="DR415" s="73">
        <v>1534037</v>
      </c>
      <c r="DS415" s="73">
        <v>1534037</v>
      </c>
      <c r="DT415" s="73">
        <v>1534037</v>
      </c>
      <c r="DU415" s="73">
        <v>1534037</v>
      </c>
      <c r="DV415" s="73">
        <v>1534037</v>
      </c>
      <c r="DW415" s="73">
        <v>1534037</v>
      </c>
      <c r="DX415" s="73">
        <v>1534037</v>
      </c>
      <c r="DY415" s="73">
        <v>1534037</v>
      </c>
      <c r="DZ415" s="270">
        <f t="shared" si="234"/>
        <v>1534037</v>
      </c>
      <c r="EA415" s="73">
        <v>1556752</v>
      </c>
      <c r="EB415" s="73">
        <v>1556752</v>
      </c>
      <c r="EC415" s="73">
        <v>1556752</v>
      </c>
      <c r="ED415" s="73">
        <v>1556752</v>
      </c>
      <c r="EE415" s="73">
        <v>1556752</v>
      </c>
      <c r="EF415" s="73">
        <v>1556752</v>
      </c>
      <c r="EG415" s="73">
        <v>1556752</v>
      </c>
      <c r="EH415" s="73">
        <v>1556752</v>
      </c>
      <c r="EI415" s="73">
        <v>1556752</v>
      </c>
      <c r="EJ415" s="73">
        <v>1556752</v>
      </c>
      <c r="EK415" s="270">
        <f t="shared" si="235"/>
        <v>1556752</v>
      </c>
      <c r="EM415" s="306">
        <f t="shared" si="236"/>
        <v>1552985.2</v>
      </c>
      <c r="EN415" s="144" t="str">
        <f t="shared" si="204"/>
        <v>OK</v>
      </c>
      <c r="EO415" s="144" t="str">
        <f t="shared" si="205"/>
        <v>OK</v>
      </c>
      <c r="EP415" s="144" t="str">
        <f t="shared" si="206"/>
        <v>OK</v>
      </c>
      <c r="EQ415" s="144" t="str">
        <f t="shared" si="207"/>
        <v>OK</v>
      </c>
      <c r="ER415" s="144" t="str">
        <f t="shared" si="208"/>
        <v>OK</v>
      </c>
      <c r="ES415" s="144" t="str">
        <f t="shared" si="209"/>
        <v>OK</v>
      </c>
      <c r="ET415" s="144" t="str">
        <f t="shared" si="210"/>
        <v>OK</v>
      </c>
      <c r="EU415" s="144" t="str">
        <f t="shared" si="211"/>
        <v>OK</v>
      </c>
      <c r="EV415" s="144" t="str">
        <f t="shared" si="212"/>
        <v>OK</v>
      </c>
      <c r="EW415" s="144" t="str">
        <f t="shared" si="213"/>
        <v>OK</v>
      </c>
      <c r="EX415" s="144" t="str">
        <f t="shared" si="214"/>
        <v>XXX</v>
      </c>
      <c r="EY415" s="144" t="str">
        <f t="shared" si="215"/>
        <v>XXX</v>
      </c>
      <c r="EZ415" s="144" t="str">
        <f t="shared" si="216"/>
        <v>OK</v>
      </c>
      <c r="FA415" s="144" t="str">
        <f t="shared" si="217"/>
        <v>OK</v>
      </c>
      <c r="FB415" s="144" t="str">
        <f t="shared" si="218"/>
        <v>OK</v>
      </c>
    </row>
    <row r="416" spans="2:158" ht="14.4" x14ac:dyDescent="0.3">
      <c r="B416" s="144">
        <v>411</v>
      </c>
      <c r="C416" s="68" t="s">
        <v>1077</v>
      </c>
      <c r="D416" s="69" t="s">
        <v>1078</v>
      </c>
      <c r="E416" s="70" t="s">
        <v>258</v>
      </c>
      <c r="F416" s="73">
        <f t="shared" si="237"/>
        <v>1128229</v>
      </c>
      <c r="G416" s="73">
        <f t="shared" si="237"/>
        <v>1128229</v>
      </c>
      <c r="H416" s="73">
        <f t="shared" si="237"/>
        <v>1128229</v>
      </c>
      <c r="I416" s="73">
        <f t="shared" si="237"/>
        <v>1128229</v>
      </c>
      <c r="J416" s="37"/>
      <c r="K416" s="73">
        <v>1128229</v>
      </c>
      <c r="L416" s="73">
        <v>1128229</v>
      </c>
      <c r="M416" s="73">
        <v>1128229</v>
      </c>
      <c r="N416" s="73">
        <v>1128229</v>
      </c>
      <c r="O416" s="73">
        <v>1128229</v>
      </c>
      <c r="P416" s="73">
        <v>1128229</v>
      </c>
      <c r="Q416" s="73">
        <v>1128229</v>
      </c>
      <c r="R416" s="270">
        <f t="shared" si="221"/>
        <v>1128229</v>
      </c>
      <c r="S416" s="73">
        <v>1141259</v>
      </c>
      <c r="T416" s="73">
        <v>1141259</v>
      </c>
      <c r="U416" s="73">
        <v>1141259</v>
      </c>
      <c r="V416" s="73">
        <v>1141259</v>
      </c>
      <c r="W416" s="73">
        <v>1141259</v>
      </c>
      <c r="X416" s="73">
        <v>1141259</v>
      </c>
      <c r="Y416" s="73">
        <v>1141259</v>
      </c>
      <c r="Z416" s="73">
        <v>1141259</v>
      </c>
      <c r="AA416" s="270">
        <f t="shared" si="222"/>
        <v>1141259</v>
      </c>
      <c r="AB416" s="73">
        <v>1191593</v>
      </c>
      <c r="AC416" s="73">
        <v>1191593</v>
      </c>
      <c r="AD416" s="73">
        <v>1191593</v>
      </c>
      <c r="AE416" s="270">
        <f t="shared" si="223"/>
        <v>1191593</v>
      </c>
      <c r="AF416" s="73">
        <v>1154289</v>
      </c>
      <c r="AG416" s="73">
        <v>1154289</v>
      </c>
      <c r="AH416" s="73">
        <v>1154289</v>
      </c>
      <c r="AI416" s="73">
        <v>1154289</v>
      </c>
      <c r="AJ416" s="73">
        <v>1154289</v>
      </c>
      <c r="AK416" s="73">
        <v>1154289</v>
      </c>
      <c r="AL416" s="73">
        <v>1154289</v>
      </c>
      <c r="AM416" s="73">
        <v>1154289</v>
      </c>
      <c r="AN416" s="73">
        <v>1154289</v>
      </c>
      <c r="AO416" s="73">
        <v>1154289</v>
      </c>
      <c r="AP416" s="73">
        <v>1154289</v>
      </c>
      <c r="AQ416" s="73">
        <v>1154289</v>
      </c>
      <c r="AR416" s="270">
        <f t="shared" si="224"/>
        <v>1154289</v>
      </c>
      <c r="AS416" s="73">
        <v>1186083</v>
      </c>
      <c r="AT416" s="73">
        <v>1186083</v>
      </c>
      <c r="AU416" s="73">
        <v>1186083</v>
      </c>
      <c r="AV416" s="73">
        <v>1186083</v>
      </c>
      <c r="AW416" s="73">
        <v>1186083</v>
      </c>
      <c r="AX416" s="73">
        <v>1186083</v>
      </c>
      <c r="AY416" s="73">
        <v>1186083</v>
      </c>
      <c r="AZ416" s="73">
        <v>1186083</v>
      </c>
      <c r="BA416" s="270">
        <f t="shared" si="225"/>
        <v>1186083</v>
      </c>
      <c r="BB416" s="73">
        <v>1187051</v>
      </c>
      <c r="BC416" s="73">
        <v>1187051</v>
      </c>
      <c r="BD416" s="73">
        <v>1187051</v>
      </c>
      <c r="BE416" s="73">
        <v>1187051</v>
      </c>
      <c r="BF416" s="73">
        <v>1187051</v>
      </c>
      <c r="BG416" s="73">
        <v>1187051</v>
      </c>
      <c r="BH416" s="73">
        <v>1187051</v>
      </c>
      <c r="BI416" s="270">
        <f t="shared" si="226"/>
        <v>1187051</v>
      </c>
      <c r="BJ416" s="73">
        <v>1139770</v>
      </c>
      <c r="BK416" s="73">
        <v>1139770</v>
      </c>
      <c r="BL416" s="270">
        <f t="shared" si="227"/>
        <v>1139770</v>
      </c>
      <c r="BM416" s="73">
        <v>1127708</v>
      </c>
      <c r="BN416" s="73">
        <v>1127708</v>
      </c>
      <c r="BO416" s="73">
        <v>1127708</v>
      </c>
      <c r="BP416" s="73">
        <v>1127708</v>
      </c>
      <c r="BQ416" s="73">
        <v>1127708</v>
      </c>
      <c r="BR416" s="73">
        <v>1127708</v>
      </c>
      <c r="BS416" s="73">
        <v>1127708</v>
      </c>
      <c r="BT416" s="73">
        <v>1127708</v>
      </c>
      <c r="BU416" s="73">
        <v>1127708</v>
      </c>
      <c r="BV416" s="73">
        <v>1127708</v>
      </c>
      <c r="BW416" s="270">
        <f t="shared" si="228"/>
        <v>1127708</v>
      </c>
      <c r="BX416" s="73">
        <v>1224875</v>
      </c>
      <c r="BY416" s="73">
        <v>1224875</v>
      </c>
      <c r="BZ416" s="73">
        <v>1224875</v>
      </c>
      <c r="CA416" s="73">
        <v>1224875</v>
      </c>
      <c r="CB416" s="73">
        <v>1224875</v>
      </c>
      <c r="CC416" s="73">
        <v>1224875</v>
      </c>
      <c r="CD416" s="73">
        <v>1224875</v>
      </c>
      <c r="CE416" s="73">
        <v>1224875</v>
      </c>
      <c r="CF416" s="270">
        <f t="shared" si="229"/>
        <v>1224875</v>
      </c>
      <c r="CG416" s="73">
        <v>1122363</v>
      </c>
      <c r="CH416" s="73">
        <v>1122363</v>
      </c>
      <c r="CI416" s="73">
        <v>1122363</v>
      </c>
      <c r="CJ416" s="73">
        <v>1122363</v>
      </c>
      <c r="CK416" s="73">
        <v>1122363</v>
      </c>
      <c r="CL416" s="73">
        <v>1122363</v>
      </c>
      <c r="CM416" s="73">
        <v>1122363</v>
      </c>
      <c r="CN416" s="73">
        <v>1122363</v>
      </c>
      <c r="CO416" s="73">
        <v>1122363</v>
      </c>
      <c r="CP416" s="270">
        <f t="shared" si="230"/>
        <v>1122363</v>
      </c>
      <c r="CQ416" s="73">
        <v>1130686</v>
      </c>
      <c r="CR416" s="73">
        <v>1130686</v>
      </c>
      <c r="CS416" s="73">
        <v>1130686</v>
      </c>
      <c r="CT416" s="73">
        <v>1130686</v>
      </c>
      <c r="CU416" s="73">
        <v>1130686</v>
      </c>
      <c r="CV416" s="73">
        <v>1130686</v>
      </c>
      <c r="CW416" s="73">
        <v>1130686</v>
      </c>
      <c r="CX416" s="73">
        <v>1130686</v>
      </c>
      <c r="CY416" s="73">
        <v>1130686</v>
      </c>
      <c r="CZ416" s="73">
        <v>1130686</v>
      </c>
      <c r="DA416" s="270">
        <f t="shared" si="231"/>
        <v>1130686</v>
      </c>
      <c r="DB416" s="73">
        <v>1084745</v>
      </c>
      <c r="DC416" s="73">
        <v>1084745</v>
      </c>
      <c r="DD416" s="270">
        <f t="shared" si="232"/>
        <v>1084745</v>
      </c>
      <c r="DE416" s="73">
        <v>1148731</v>
      </c>
      <c r="DF416" s="73">
        <v>1148731</v>
      </c>
      <c r="DG416" s="73">
        <v>1148731</v>
      </c>
      <c r="DH416" s="73">
        <v>1148731</v>
      </c>
      <c r="DI416" s="73">
        <v>1148731</v>
      </c>
      <c r="DJ416" s="73">
        <v>1148731</v>
      </c>
      <c r="DK416" s="73">
        <v>1148731</v>
      </c>
      <c r="DL416" s="73">
        <v>1148731</v>
      </c>
      <c r="DM416" s="73">
        <v>1148731</v>
      </c>
      <c r="DN416" s="73">
        <v>1148731</v>
      </c>
      <c r="DO416" s="270">
        <f t="shared" si="233"/>
        <v>1148731</v>
      </c>
      <c r="DP416" s="73">
        <v>1136557</v>
      </c>
      <c r="DQ416" s="73">
        <v>1136557</v>
      </c>
      <c r="DR416" s="73">
        <v>1136557</v>
      </c>
      <c r="DS416" s="73">
        <v>1136557</v>
      </c>
      <c r="DT416" s="73">
        <v>1136557</v>
      </c>
      <c r="DU416" s="73">
        <v>1136557</v>
      </c>
      <c r="DV416" s="73">
        <v>1136557</v>
      </c>
      <c r="DW416" s="73">
        <v>1136557</v>
      </c>
      <c r="DX416" s="73">
        <v>1136557</v>
      </c>
      <c r="DY416" s="73">
        <v>1136557</v>
      </c>
      <c r="DZ416" s="270">
        <f t="shared" si="234"/>
        <v>1136557</v>
      </c>
      <c r="EA416" s="73">
        <v>1153247</v>
      </c>
      <c r="EB416" s="73">
        <v>1153247</v>
      </c>
      <c r="EC416" s="73">
        <v>1153247</v>
      </c>
      <c r="ED416" s="73">
        <v>1153247</v>
      </c>
      <c r="EE416" s="73">
        <v>1153247</v>
      </c>
      <c r="EF416" s="73">
        <v>1153247</v>
      </c>
      <c r="EG416" s="73">
        <v>1153247</v>
      </c>
      <c r="EH416" s="73">
        <v>1153247</v>
      </c>
      <c r="EI416" s="73">
        <v>1153247</v>
      </c>
      <c r="EJ416" s="73">
        <v>1153247</v>
      </c>
      <c r="EK416" s="270">
        <f t="shared" si="235"/>
        <v>1153247</v>
      </c>
      <c r="EM416" s="306">
        <f t="shared" si="236"/>
        <v>1150479.0666666667</v>
      </c>
      <c r="EN416" s="144" t="str">
        <f t="shared" si="204"/>
        <v>OK</v>
      </c>
      <c r="EO416" s="144" t="str">
        <f t="shared" si="205"/>
        <v>OK</v>
      </c>
      <c r="EP416" s="144" t="str">
        <f t="shared" si="206"/>
        <v>OK</v>
      </c>
      <c r="EQ416" s="144" t="str">
        <f t="shared" si="207"/>
        <v>OK</v>
      </c>
      <c r="ER416" s="144" t="str">
        <f t="shared" si="208"/>
        <v>OK</v>
      </c>
      <c r="ES416" s="144" t="str">
        <f t="shared" si="209"/>
        <v>OK</v>
      </c>
      <c r="ET416" s="144" t="str">
        <f t="shared" si="210"/>
        <v>OK</v>
      </c>
      <c r="EU416" s="144" t="str">
        <f t="shared" si="211"/>
        <v>OK</v>
      </c>
      <c r="EV416" s="144" t="str">
        <f t="shared" si="212"/>
        <v>OK</v>
      </c>
      <c r="EW416" s="144" t="str">
        <f t="shared" si="213"/>
        <v>OK</v>
      </c>
      <c r="EX416" s="144" t="str">
        <f t="shared" si="214"/>
        <v>XXX</v>
      </c>
      <c r="EY416" s="144" t="str">
        <f t="shared" si="215"/>
        <v>XXX</v>
      </c>
      <c r="EZ416" s="144" t="str">
        <f t="shared" si="216"/>
        <v>OK</v>
      </c>
      <c r="FA416" s="144" t="str">
        <f t="shared" si="217"/>
        <v>OK</v>
      </c>
      <c r="FB416" s="144" t="str">
        <f t="shared" si="218"/>
        <v>OK</v>
      </c>
    </row>
    <row r="417" spans="2:158" ht="14.4" x14ac:dyDescent="0.3">
      <c r="B417" s="144">
        <v>412</v>
      </c>
      <c r="C417" s="68" t="s">
        <v>1079</v>
      </c>
      <c r="D417" s="69" t="s">
        <v>1080</v>
      </c>
      <c r="E417" s="70" t="s">
        <v>258</v>
      </c>
      <c r="F417" s="73">
        <f t="shared" si="237"/>
        <v>1387117</v>
      </c>
      <c r="G417" s="73">
        <f t="shared" si="237"/>
        <v>1387117</v>
      </c>
      <c r="H417" s="73">
        <f t="shared" si="237"/>
        <v>1387117</v>
      </c>
      <c r="I417" s="73">
        <f t="shared" si="237"/>
        <v>1387117</v>
      </c>
      <c r="J417" s="37"/>
      <c r="K417" s="73">
        <v>1387117</v>
      </c>
      <c r="L417" s="73">
        <v>1387117</v>
      </c>
      <c r="M417" s="73">
        <v>1387117</v>
      </c>
      <c r="N417" s="73">
        <v>1387117</v>
      </c>
      <c r="O417" s="73">
        <v>1387117</v>
      </c>
      <c r="P417" s="73">
        <v>1387117</v>
      </c>
      <c r="Q417" s="73">
        <v>1387117</v>
      </c>
      <c r="R417" s="270">
        <f t="shared" si="221"/>
        <v>1387117</v>
      </c>
      <c r="S417" s="73">
        <v>1406946</v>
      </c>
      <c r="T417" s="73">
        <v>1406946</v>
      </c>
      <c r="U417" s="73">
        <v>1406946</v>
      </c>
      <c r="V417" s="73">
        <v>1406946</v>
      </c>
      <c r="W417" s="73">
        <v>1406946</v>
      </c>
      <c r="X417" s="73">
        <v>1406946</v>
      </c>
      <c r="Y417" s="73">
        <v>1406946</v>
      </c>
      <c r="Z417" s="73">
        <v>1406946</v>
      </c>
      <c r="AA417" s="270">
        <f t="shared" si="222"/>
        <v>1406946</v>
      </c>
      <c r="AB417" s="73">
        <v>1483542</v>
      </c>
      <c r="AC417" s="73">
        <v>1483542</v>
      </c>
      <c r="AD417" s="73">
        <v>1483542</v>
      </c>
      <c r="AE417" s="270">
        <f t="shared" si="223"/>
        <v>1483542</v>
      </c>
      <c r="AF417" s="73">
        <v>1426775</v>
      </c>
      <c r="AG417" s="73">
        <v>1426775</v>
      </c>
      <c r="AH417" s="73">
        <v>1426775</v>
      </c>
      <c r="AI417" s="73">
        <v>1426775</v>
      </c>
      <c r="AJ417" s="73">
        <v>1426775</v>
      </c>
      <c r="AK417" s="73">
        <v>1426775</v>
      </c>
      <c r="AL417" s="73">
        <v>1426775</v>
      </c>
      <c r="AM417" s="73">
        <v>1426775</v>
      </c>
      <c r="AN417" s="73">
        <v>1426775</v>
      </c>
      <c r="AO417" s="73">
        <v>1426775</v>
      </c>
      <c r="AP417" s="73">
        <v>1426775</v>
      </c>
      <c r="AQ417" s="73">
        <v>1426775</v>
      </c>
      <c r="AR417" s="270">
        <f t="shared" si="224"/>
        <v>1426775</v>
      </c>
      <c r="AS417" s="73">
        <v>1475157</v>
      </c>
      <c r="AT417" s="73">
        <v>1475157</v>
      </c>
      <c r="AU417" s="73">
        <v>1475157</v>
      </c>
      <c r="AV417" s="73">
        <v>1475157</v>
      </c>
      <c r="AW417" s="73">
        <v>1475157</v>
      </c>
      <c r="AX417" s="73">
        <v>1475157</v>
      </c>
      <c r="AY417" s="73">
        <v>1475157</v>
      </c>
      <c r="AZ417" s="73">
        <v>1475157</v>
      </c>
      <c r="BA417" s="270">
        <f t="shared" si="225"/>
        <v>1475157</v>
      </c>
      <c r="BB417" s="73">
        <v>1476630</v>
      </c>
      <c r="BC417" s="73">
        <v>1476630</v>
      </c>
      <c r="BD417" s="73">
        <v>1476630</v>
      </c>
      <c r="BE417" s="73">
        <v>1476630</v>
      </c>
      <c r="BF417" s="73">
        <v>1476630</v>
      </c>
      <c r="BG417" s="73">
        <v>1476630</v>
      </c>
      <c r="BH417" s="73">
        <v>1476630</v>
      </c>
      <c r="BI417" s="270">
        <f t="shared" si="226"/>
        <v>1476630</v>
      </c>
      <c r="BJ417" s="73">
        <v>1404679</v>
      </c>
      <c r="BK417" s="73">
        <v>1404679</v>
      </c>
      <c r="BL417" s="270">
        <f t="shared" si="227"/>
        <v>1404679</v>
      </c>
      <c r="BM417" s="73">
        <v>1386323</v>
      </c>
      <c r="BN417" s="73">
        <v>1386323</v>
      </c>
      <c r="BO417" s="73">
        <v>1386323</v>
      </c>
      <c r="BP417" s="73">
        <v>1386323</v>
      </c>
      <c r="BQ417" s="73">
        <v>1386323</v>
      </c>
      <c r="BR417" s="73">
        <v>1386323</v>
      </c>
      <c r="BS417" s="73">
        <v>1386323</v>
      </c>
      <c r="BT417" s="73">
        <v>1386323</v>
      </c>
      <c r="BU417" s="73">
        <v>1386323</v>
      </c>
      <c r="BV417" s="73">
        <v>1386323</v>
      </c>
      <c r="BW417" s="270">
        <f t="shared" si="228"/>
        <v>1386323</v>
      </c>
      <c r="BX417" s="73">
        <v>1534191</v>
      </c>
      <c r="BY417" s="73">
        <v>1534191</v>
      </c>
      <c r="BZ417" s="73">
        <v>1534191</v>
      </c>
      <c r="CA417" s="73">
        <v>1534191</v>
      </c>
      <c r="CB417" s="73">
        <v>1534191</v>
      </c>
      <c r="CC417" s="73">
        <v>1534191</v>
      </c>
      <c r="CD417" s="73">
        <v>1534191</v>
      </c>
      <c r="CE417" s="73">
        <v>1534191</v>
      </c>
      <c r="CF417" s="270">
        <f t="shared" si="229"/>
        <v>1534191</v>
      </c>
      <c r="CG417" s="73">
        <v>1378190</v>
      </c>
      <c r="CH417" s="73">
        <v>1378190</v>
      </c>
      <c r="CI417" s="73">
        <v>1378190</v>
      </c>
      <c r="CJ417" s="73">
        <v>1378190</v>
      </c>
      <c r="CK417" s="73">
        <v>1378190</v>
      </c>
      <c r="CL417" s="73">
        <v>1378190</v>
      </c>
      <c r="CM417" s="73">
        <v>1378190</v>
      </c>
      <c r="CN417" s="73">
        <v>1378190</v>
      </c>
      <c r="CO417" s="73">
        <v>1378190</v>
      </c>
      <c r="CP417" s="270">
        <f t="shared" si="230"/>
        <v>1378190</v>
      </c>
      <c r="CQ417" s="73">
        <v>1390856</v>
      </c>
      <c r="CR417" s="73">
        <v>1390856</v>
      </c>
      <c r="CS417" s="73">
        <v>1390856</v>
      </c>
      <c r="CT417" s="73">
        <v>1390856</v>
      </c>
      <c r="CU417" s="73">
        <v>1390856</v>
      </c>
      <c r="CV417" s="73">
        <v>1390856</v>
      </c>
      <c r="CW417" s="73">
        <v>1390856</v>
      </c>
      <c r="CX417" s="73">
        <v>1390856</v>
      </c>
      <c r="CY417" s="73">
        <v>1390856</v>
      </c>
      <c r="CZ417" s="73">
        <v>1390856</v>
      </c>
      <c r="DA417" s="270">
        <f t="shared" si="231"/>
        <v>1390856</v>
      </c>
      <c r="DB417" s="73">
        <v>1320944</v>
      </c>
      <c r="DC417" s="73">
        <v>1320944</v>
      </c>
      <c r="DD417" s="270">
        <f t="shared" si="232"/>
        <v>1320944</v>
      </c>
      <c r="DE417" s="73">
        <v>1418316</v>
      </c>
      <c r="DF417" s="73">
        <v>1418316</v>
      </c>
      <c r="DG417" s="73">
        <v>1418316</v>
      </c>
      <c r="DH417" s="73">
        <v>1418316</v>
      </c>
      <c r="DI417" s="73">
        <v>1418316</v>
      </c>
      <c r="DJ417" s="73">
        <v>1418316</v>
      </c>
      <c r="DK417" s="73">
        <v>1418316</v>
      </c>
      <c r="DL417" s="73">
        <v>1418316</v>
      </c>
      <c r="DM417" s="73">
        <v>1418316</v>
      </c>
      <c r="DN417" s="73">
        <v>1418316</v>
      </c>
      <c r="DO417" s="270">
        <f t="shared" si="233"/>
        <v>1418316</v>
      </c>
      <c r="DP417" s="73">
        <v>1399791</v>
      </c>
      <c r="DQ417" s="73">
        <v>1399791</v>
      </c>
      <c r="DR417" s="73">
        <v>1399791</v>
      </c>
      <c r="DS417" s="73">
        <v>1399791</v>
      </c>
      <c r="DT417" s="73">
        <v>1399791</v>
      </c>
      <c r="DU417" s="73">
        <v>1399791</v>
      </c>
      <c r="DV417" s="73">
        <v>1399791</v>
      </c>
      <c r="DW417" s="73">
        <v>1399791</v>
      </c>
      <c r="DX417" s="73">
        <v>1399791</v>
      </c>
      <c r="DY417" s="73">
        <v>1399791</v>
      </c>
      <c r="DZ417" s="270">
        <f t="shared" si="234"/>
        <v>1399791</v>
      </c>
      <c r="EA417" s="73">
        <v>1425188</v>
      </c>
      <c r="EB417" s="73">
        <v>1425188</v>
      </c>
      <c r="EC417" s="73">
        <v>1425188</v>
      </c>
      <c r="ED417" s="73">
        <v>1425188</v>
      </c>
      <c r="EE417" s="73">
        <v>1425188</v>
      </c>
      <c r="EF417" s="73">
        <v>1425188</v>
      </c>
      <c r="EG417" s="73">
        <v>1425188</v>
      </c>
      <c r="EH417" s="73">
        <v>1425188</v>
      </c>
      <c r="EI417" s="73">
        <v>1425188</v>
      </c>
      <c r="EJ417" s="73">
        <v>1425188</v>
      </c>
      <c r="EK417" s="270">
        <f t="shared" si="235"/>
        <v>1425188</v>
      </c>
      <c r="EM417" s="306">
        <f t="shared" si="236"/>
        <v>1420976.3333333333</v>
      </c>
      <c r="EN417" s="144" t="str">
        <f t="shared" si="204"/>
        <v>OK</v>
      </c>
      <c r="EO417" s="144" t="str">
        <f t="shared" si="205"/>
        <v>OK</v>
      </c>
      <c r="EP417" s="144" t="str">
        <f t="shared" si="206"/>
        <v>OK</v>
      </c>
      <c r="EQ417" s="144" t="str">
        <f t="shared" si="207"/>
        <v>OK</v>
      </c>
      <c r="ER417" s="144" t="str">
        <f t="shared" si="208"/>
        <v>OK</v>
      </c>
      <c r="ES417" s="144" t="str">
        <f t="shared" si="209"/>
        <v>OK</v>
      </c>
      <c r="ET417" s="144" t="str">
        <f t="shared" si="210"/>
        <v>OK</v>
      </c>
      <c r="EU417" s="144" t="str">
        <f t="shared" si="211"/>
        <v>OK</v>
      </c>
      <c r="EV417" s="144" t="str">
        <f t="shared" si="212"/>
        <v>OK</v>
      </c>
      <c r="EW417" s="144" t="str">
        <f t="shared" si="213"/>
        <v>OK</v>
      </c>
      <c r="EX417" s="144" t="str">
        <f t="shared" si="214"/>
        <v>XXX</v>
      </c>
      <c r="EY417" s="144" t="str">
        <f t="shared" si="215"/>
        <v>XXX</v>
      </c>
      <c r="EZ417" s="144" t="str">
        <f t="shared" si="216"/>
        <v>OK</v>
      </c>
      <c r="FA417" s="144" t="str">
        <f t="shared" si="217"/>
        <v>OK</v>
      </c>
      <c r="FB417" s="144" t="str">
        <f t="shared" si="218"/>
        <v>OK</v>
      </c>
    </row>
    <row r="418" spans="2:158" ht="14.4" x14ac:dyDescent="0.3">
      <c r="B418" s="144">
        <v>413</v>
      </c>
      <c r="C418" s="68" t="s">
        <v>1081</v>
      </c>
      <c r="D418" s="69" t="s">
        <v>1082</v>
      </c>
      <c r="E418" s="70" t="s">
        <v>258</v>
      </c>
      <c r="F418" s="73">
        <f t="shared" si="237"/>
        <v>643257</v>
      </c>
      <c r="G418" s="73">
        <f t="shared" si="237"/>
        <v>643257</v>
      </c>
      <c r="H418" s="73">
        <f t="shared" si="237"/>
        <v>643257</v>
      </c>
      <c r="I418" s="73">
        <f t="shared" si="237"/>
        <v>643257</v>
      </c>
      <c r="J418" s="37"/>
      <c r="K418" s="73">
        <v>643257</v>
      </c>
      <c r="L418" s="73">
        <v>643257</v>
      </c>
      <c r="M418" s="73">
        <v>643257</v>
      </c>
      <c r="N418" s="73">
        <v>643257</v>
      </c>
      <c r="O418" s="73">
        <v>643257</v>
      </c>
      <c r="P418" s="73">
        <v>643257</v>
      </c>
      <c r="Q418" s="73">
        <v>643257</v>
      </c>
      <c r="R418" s="270">
        <f t="shared" si="221"/>
        <v>643257</v>
      </c>
      <c r="S418" s="73">
        <v>653102</v>
      </c>
      <c r="T418" s="73">
        <v>653102</v>
      </c>
      <c r="U418" s="73">
        <v>653102</v>
      </c>
      <c r="V418" s="73">
        <v>653102</v>
      </c>
      <c r="W418" s="73">
        <v>653102</v>
      </c>
      <c r="X418" s="73">
        <v>653102</v>
      </c>
      <c r="Y418" s="73">
        <v>653102</v>
      </c>
      <c r="Z418" s="73">
        <v>653102</v>
      </c>
      <c r="AA418" s="270">
        <f t="shared" si="222"/>
        <v>653102</v>
      </c>
      <c r="AB418" s="73">
        <v>691132</v>
      </c>
      <c r="AC418" s="73">
        <v>691132</v>
      </c>
      <c r="AD418" s="73">
        <v>691132</v>
      </c>
      <c r="AE418" s="270">
        <f t="shared" si="223"/>
        <v>691132</v>
      </c>
      <c r="AF418" s="73">
        <v>662947</v>
      </c>
      <c r="AG418" s="73">
        <v>662947</v>
      </c>
      <c r="AH418" s="73">
        <v>662947</v>
      </c>
      <c r="AI418" s="73">
        <v>662947</v>
      </c>
      <c r="AJ418" s="73">
        <v>662947</v>
      </c>
      <c r="AK418" s="73">
        <v>662947</v>
      </c>
      <c r="AL418" s="73">
        <v>662947</v>
      </c>
      <c r="AM418" s="73">
        <v>662947</v>
      </c>
      <c r="AN418" s="73">
        <v>662947</v>
      </c>
      <c r="AO418" s="73">
        <v>662947</v>
      </c>
      <c r="AP418" s="73">
        <v>662947</v>
      </c>
      <c r="AQ418" s="73">
        <v>662947</v>
      </c>
      <c r="AR418" s="270">
        <f t="shared" si="224"/>
        <v>662947</v>
      </c>
      <c r="AS418" s="73">
        <v>686969</v>
      </c>
      <c r="AT418" s="73">
        <v>686969</v>
      </c>
      <c r="AU418" s="73">
        <v>686969</v>
      </c>
      <c r="AV418" s="73">
        <v>686969</v>
      </c>
      <c r="AW418" s="73">
        <v>686969</v>
      </c>
      <c r="AX418" s="73">
        <v>686969</v>
      </c>
      <c r="AY418" s="73">
        <v>686969</v>
      </c>
      <c r="AZ418" s="73">
        <v>686969</v>
      </c>
      <c r="BA418" s="270">
        <f t="shared" si="225"/>
        <v>686969</v>
      </c>
      <c r="BB418" s="73">
        <v>687700</v>
      </c>
      <c r="BC418" s="73">
        <v>687700</v>
      </c>
      <c r="BD418" s="73">
        <v>687700</v>
      </c>
      <c r="BE418" s="73">
        <v>687700</v>
      </c>
      <c r="BF418" s="73">
        <v>687700</v>
      </c>
      <c r="BG418" s="73">
        <v>687700</v>
      </c>
      <c r="BH418" s="73">
        <v>687700</v>
      </c>
      <c r="BI418" s="270">
        <f t="shared" si="226"/>
        <v>687700</v>
      </c>
      <c r="BJ418" s="73">
        <v>651977</v>
      </c>
      <c r="BK418" s="73">
        <v>651977</v>
      </c>
      <c r="BL418" s="270">
        <f t="shared" si="227"/>
        <v>651977</v>
      </c>
      <c r="BM418" s="73">
        <v>642863</v>
      </c>
      <c r="BN418" s="73">
        <v>642863</v>
      </c>
      <c r="BO418" s="73">
        <v>642863</v>
      </c>
      <c r="BP418" s="73">
        <v>642863</v>
      </c>
      <c r="BQ418" s="73">
        <v>642863</v>
      </c>
      <c r="BR418" s="73">
        <v>642863</v>
      </c>
      <c r="BS418" s="73">
        <v>642863</v>
      </c>
      <c r="BT418" s="73">
        <v>642863</v>
      </c>
      <c r="BU418" s="73">
        <v>642863</v>
      </c>
      <c r="BV418" s="73">
        <v>642863</v>
      </c>
      <c r="BW418" s="270">
        <f t="shared" si="228"/>
        <v>642863</v>
      </c>
      <c r="BX418" s="73">
        <v>716279</v>
      </c>
      <c r="BY418" s="73">
        <v>716279</v>
      </c>
      <c r="BZ418" s="73">
        <v>716279</v>
      </c>
      <c r="CA418" s="73">
        <v>716279</v>
      </c>
      <c r="CB418" s="73">
        <v>716279</v>
      </c>
      <c r="CC418" s="73">
        <v>716279</v>
      </c>
      <c r="CD418" s="73">
        <v>716279</v>
      </c>
      <c r="CE418" s="73">
        <v>716279</v>
      </c>
      <c r="CF418" s="270">
        <f t="shared" si="229"/>
        <v>716279</v>
      </c>
      <c r="CG418" s="73">
        <v>638825</v>
      </c>
      <c r="CH418" s="73">
        <v>638825</v>
      </c>
      <c r="CI418" s="73">
        <v>638825</v>
      </c>
      <c r="CJ418" s="73">
        <v>638825</v>
      </c>
      <c r="CK418" s="73">
        <v>638825</v>
      </c>
      <c r="CL418" s="73">
        <v>638825</v>
      </c>
      <c r="CM418" s="73">
        <v>638825</v>
      </c>
      <c r="CN418" s="73">
        <v>638825</v>
      </c>
      <c r="CO418" s="73">
        <v>638825</v>
      </c>
      <c r="CP418" s="270">
        <f t="shared" si="230"/>
        <v>638825</v>
      </c>
      <c r="CQ418" s="73">
        <v>645114</v>
      </c>
      <c r="CR418" s="73">
        <v>645114</v>
      </c>
      <c r="CS418" s="73">
        <v>645114</v>
      </c>
      <c r="CT418" s="73">
        <v>645114</v>
      </c>
      <c r="CU418" s="73">
        <v>645114</v>
      </c>
      <c r="CV418" s="73">
        <v>645114</v>
      </c>
      <c r="CW418" s="73">
        <v>645114</v>
      </c>
      <c r="CX418" s="73">
        <v>645114</v>
      </c>
      <c r="CY418" s="73">
        <v>645114</v>
      </c>
      <c r="CZ418" s="73">
        <v>645114</v>
      </c>
      <c r="DA418" s="270">
        <f t="shared" si="231"/>
        <v>645114</v>
      </c>
      <c r="DB418" s="73">
        <v>610403</v>
      </c>
      <c r="DC418" s="73">
        <v>610403</v>
      </c>
      <c r="DD418" s="270">
        <f t="shared" si="232"/>
        <v>610403</v>
      </c>
      <c r="DE418" s="73">
        <v>658748</v>
      </c>
      <c r="DF418" s="73">
        <v>658748</v>
      </c>
      <c r="DG418" s="73">
        <v>658748</v>
      </c>
      <c r="DH418" s="73">
        <v>658748</v>
      </c>
      <c r="DI418" s="73">
        <v>658748</v>
      </c>
      <c r="DJ418" s="73">
        <v>658748</v>
      </c>
      <c r="DK418" s="73">
        <v>658748</v>
      </c>
      <c r="DL418" s="73">
        <v>658748</v>
      </c>
      <c r="DM418" s="73">
        <v>658748</v>
      </c>
      <c r="DN418" s="73">
        <v>658748</v>
      </c>
      <c r="DO418" s="270">
        <f t="shared" si="233"/>
        <v>658748</v>
      </c>
      <c r="DP418" s="73">
        <v>649550</v>
      </c>
      <c r="DQ418" s="73">
        <v>649550</v>
      </c>
      <c r="DR418" s="73">
        <v>649550</v>
      </c>
      <c r="DS418" s="73">
        <v>649550</v>
      </c>
      <c r="DT418" s="73">
        <v>649550</v>
      </c>
      <c r="DU418" s="73">
        <v>649550</v>
      </c>
      <c r="DV418" s="73">
        <v>649550</v>
      </c>
      <c r="DW418" s="73">
        <v>649550</v>
      </c>
      <c r="DX418" s="73">
        <v>649550</v>
      </c>
      <c r="DY418" s="73">
        <v>649550</v>
      </c>
      <c r="DZ418" s="270">
        <f t="shared" si="234"/>
        <v>649550</v>
      </c>
      <c r="EA418" s="73">
        <v>662160</v>
      </c>
      <c r="EB418" s="73">
        <v>662160</v>
      </c>
      <c r="EC418" s="73">
        <v>662160</v>
      </c>
      <c r="ED418" s="73">
        <v>662160</v>
      </c>
      <c r="EE418" s="73">
        <v>662160</v>
      </c>
      <c r="EF418" s="73">
        <v>662160</v>
      </c>
      <c r="EG418" s="73">
        <v>662160</v>
      </c>
      <c r="EH418" s="73">
        <v>662160</v>
      </c>
      <c r="EI418" s="73">
        <v>662160</v>
      </c>
      <c r="EJ418" s="73">
        <v>662160</v>
      </c>
      <c r="EK418" s="270">
        <f t="shared" si="235"/>
        <v>662160</v>
      </c>
      <c r="EM418" s="306">
        <f t="shared" si="236"/>
        <v>660068.4</v>
      </c>
      <c r="EN418" s="144" t="str">
        <f t="shared" si="204"/>
        <v>OK</v>
      </c>
      <c r="EO418" s="144" t="str">
        <f t="shared" si="205"/>
        <v>OK</v>
      </c>
      <c r="EP418" s="144" t="str">
        <f t="shared" si="206"/>
        <v>OK</v>
      </c>
      <c r="EQ418" s="144" t="str">
        <f t="shared" si="207"/>
        <v>OK</v>
      </c>
      <c r="ER418" s="144" t="str">
        <f t="shared" si="208"/>
        <v>OK</v>
      </c>
      <c r="ES418" s="144" t="str">
        <f t="shared" si="209"/>
        <v>OK</v>
      </c>
      <c r="ET418" s="144" t="str">
        <f t="shared" si="210"/>
        <v>OK</v>
      </c>
      <c r="EU418" s="144" t="str">
        <f t="shared" si="211"/>
        <v>OK</v>
      </c>
      <c r="EV418" s="144" t="str">
        <f t="shared" si="212"/>
        <v>OK</v>
      </c>
      <c r="EW418" s="144" t="str">
        <f t="shared" si="213"/>
        <v>OK</v>
      </c>
      <c r="EX418" s="144" t="str">
        <f t="shared" si="214"/>
        <v>XXX</v>
      </c>
      <c r="EY418" s="144" t="str">
        <f t="shared" si="215"/>
        <v>XXX</v>
      </c>
      <c r="EZ418" s="144" t="str">
        <f t="shared" si="216"/>
        <v>OK</v>
      </c>
      <c r="FA418" s="144" t="str">
        <f t="shared" si="217"/>
        <v>OK</v>
      </c>
      <c r="FB418" s="144" t="str">
        <f t="shared" si="218"/>
        <v>OK</v>
      </c>
    </row>
    <row r="419" spans="2:158" ht="14.4" x14ac:dyDescent="0.3">
      <c r="B419" s="144">
        <v>414</v>
      </c>
      <c r="C419" s="68" t="s">
        <v>1083</v>
      </c>
      <c r="D419" s="69" t="s">
        <v>1084</v>
      </c>
      <c r="E419" s="70" t="s">
        <v>258</v>
      </c>
      <c r="F419" s="73">
        <f t="shared" si="237"/>
        <v>119195</v>
      </c>
      <c r="G419" s="73">
        <f t="shared" si="237"/>
        <v>119195</v>
      </c>
      <c r="H419" s="73">
        <f t="shared" si="237"/>
        <v>119195</v>
      </c>
      <c r="I419" s="73">
        <f t="shared" si="237"/>
        <v>119195</v>
      </c>
      <c r="J419" s="37"/>
      <c r="K419" s="73">
        <v>119195</v>
      </c>
      <c r="L419" s="73">
        <v>119195</v>
      </c>
      <c r="M419" s="73">
        <v>119195</v>
      </c>
      <c r="N419" s="73">
        <v>119195</v>
      </c>
      <c r="O419" s="73">
        <v>119195</v>
      </c>
      <c r="P419" s="73">
        <v>119195</v>
      </c>
      <c r="Q419" s="73">
        <v>119195</v>
      </c>
      <c r="R419" s="270">
        <f t="shared" si="221"/>
        <v>119195</v>
      </c>
      <c r="S419" s="73">
        <v>120735</v>
      </c>
      <c r="T419" s="73">
        <v>120735</v>
      </c>
      <c r="U419" s="73">
        <v>120735</v>
      </c>
      <c r="V419" s="73">
        <v>120735</v>
      </c>
      <c r="W419" s="73">
        <v>120735</v>
      </c>
      <c r="X419" s="73">
        <v>120735</v>
      </c>
      <c r="Y419" s="73">
        <v>120735</v>
      </c>
      <c r="Z419" s="73">
        <v>120735</v>
      </c>
      <c r="AA419" s="270">
        <f t="shared" si="222"/>
        <v>120735</v>
      </c>
      <c r="AB419" s="73">
        <v>126686</v>
      </c>
      <c r="AC419" s="73">
        <v>126686</v>
      </c>
      <c r="AD419" s="73">
        <v>126686</v>
      </c>
      <c r="AE419" s="270">
        <f t="shared" si="223"/>
        <v>126686</v>
      </c>
      <c r="AF419" s="73">
        <v>122276</v>
      </c>
      <c r="AG419" s="73">
        <v>122276</v>
      </c>
      <c r="AH419" s="73">
        <v>122276</v>
      </c>
      <c r="AI419" s="73">
        <v>122276</v>
      </c>
      <c r="AJ419" s="73">
        <v>122276</v>
      </c>
      <c r="AK419" s="73">
        <v>122276</v>
      </c>
      <c r="AL419" s="73">
        <v>122276</v>
      </c>
      <c r="AM419" s="73">
        <v>122276</v>
      </c>
      <c r="AN419" s="73">
        <v>122276</v>
      </c>
      <c r="AO419" s="73">
        <v>122276</v>
      </c>
      <c r="AP419" s="73">
        <v>122276</v>
      </c>
      <c r="AQ419" s="73">
        <v>122276</v>
      </c>
      <c r="AR419" s="270">
        <f t="shared" si="224"/>
        <v>122276</v>
      </c>
      <c r="AS419" s="73">
        <v>126034</v>
      </c>
      <c r="AT419" s="73">
        <v>126034</v>
      </c>
      <c r="AU419" s="73">
        <v>126034</v>
      </c>
      <c r="AV419" s="73">
        <v>126034</v>
      </c>
      <c r="AW419" s="73">
        <v>126034</v>
      </c>
      <c r="AX419" s="73">
        <v>126034</v>
      </c>
      <c r="AY419" s="73">
        <v>126034</v>
      </c>
      <c r="AZ419" s="73">
        <v>126034</v>
      </c>
      <c r="BA419" s="270">
        <f t="shared" si="225"/>
        <v>126034</v>
      </c>
      <c r="BB419" s="73">
        <v>126149</v>
      </c>
      <c r="BC419" s="73">
        <v>126149</v>
      </c>
      <c r="BD419" s="73">
        <v>126149</v>
      </c>
      <c r="BE419" s="73">
        <v>126149</v>
      </c>
      <c r="BF419" s="73">
        <v>126149</v>
      </c>
      <c r="BG419" s="73">
        <v>126149</v>
      </c>
      <c r="BH419" s="73">
        <v>126149</v>
      </c>
      <c r="BI419" s="270">
        <f t="shared" si="226"/>
        <v>126149</v>
      </c>
      <c r="BJ419" s="73">
        <v>120559</v>
      </c>
      <c r="BK419" s="73">
        <v>120559</v>
      </c>
      <c r="BL419" s="270">
        <f t="shared" si="227"/>
        <v>120559</v>
      </c>
      <c r="BM419" s="73">
        <v>119133</v>
      </c>
      <c r="BN419" s="73">
        <v>119133</v>
      </c>
      <c r="BO419" s="73">
        <v>119133</v>
      </c>
      <c r="BP419" s="73">
        <v>119133</v>
      </c>
      <c r="BQ419" s="73">
        <v>119133</v>
      </c>
      <c r="BR419" s="73">
        <v>119133</v>
      </c>
      <c r="BS419" s="73">
        <v>119133</v>
      </c>
      <c r="BT419" s="73">
        <v>119133</v>
      </c>
      <c r="BU419" s="73">
        <v>119133</v>
      </c>
      <c r="BV419" s="73">
        <v>119133</v>
      </c>
      <c r="BW419" s="270">
        <f t="shared" si="228"/>
        <v>119133</v>
      </c>
      <c r="BX419" s="73">
        <v>130620</v>
      </c>
      <c r="BY419" s="73">
        <v>130620</v>
      </c>
      <c r="BZ419" s="73">
        <v>130620</v>
      </c>
      <c r="CA419" s="73">
        <v>130620</v>
      </c>
      <c r="CB419" s="73">
        <v>130620</v>
      </c>
      <c r="CC419" s="73">
        <v>130620</v>
      </c>
      <c r="CD419" s="73">
        <v>130620</v>
      </c>
      <c r="CE419" s="73">
        <v>130620</v>
      </c>
      <c r="CF419" s="270">
        <f t="shared" si="229"/>
        <v>130620</v>
      </c>
      <c r="CG419" s="73">
        <v>118501</v>
      </c>
      <c r="CH419" s="73">
        <v>118501</v>
      </c>
      <c r="CI419" s="73">
        <v>118501</v>
      </c>
      <c r="CJ419" s="73">
        <v>118501</v>
      </c>
      <c r="CK419" s="73">
        <v>118501</v>
      </c>
      <c r="CL419" s="73">
        <v>118501</v>
      </c>
      <c r="CM419" s="73">
        <v>118501</v>
      </c>
      <c r="CN419" s="73">
        <v>118501</v>
      </c>
      <c r="CO419" s="73">
        <v>118501</v>
      </c>
      <c r="CP419" s="270">
        <f t="shared" si="230"/>
        <v>118501</v>
      </c>
      <c r="CQ419" s="73">
        <v>119485</v>
      </c>
      <c r="CR419" s="73">
        <v>119485</v>
      </c>
      <c r="CS419" s="73">
        <v>119485</v>
      </c>
      <c r="CT419" s="73">
        <v>119485</v>
      </c>
      <c r="CU419" s="73">
        <v>119485</v>
      </c>
      <c r="CV419" s="73">
        <v>119485</v>
      </c>
      <c r="CW419" s="73">
        <v>119485</v>
      </c>
      <c r="CX419" s="73">
        <v>119485</v>
      </c>
      <c r="CY419" s="73">
        <v>119485</v>
      </c>
      <c r="CZ419" s="73">
        <v>119485</v>
      </c>
      <c r="DA419" s="270">
        <f t="shared" si="231"/>
        <v>119485</v>
      </c>
      <c r="DB419" s="73">
        <v>114054</v>
      </c>
      <c r="DC419" s="73">
        <v>114054</v>
      </c>
      <c r="DD419" s="270">
        <f t="shared" si="232"/>
        <v>114054</v>
      </c>
      <c r="DE419" s="73">
        <v>121618</v>
      </c>
      <c r="DF419" s="73">
        <v>121618</v>
      </c>
      <c r="DG419" s="73">
        <v>121618</v>
      </c>
      <c r="DH419" s="73">
        <v>121618</v>
      </c>
      <c r="DI419" s="73">
        <v>121618</v>
      </c>
      <c r="DJ419" s="73">
        <v>121618</v>
      </c>
      <c r="DK419" s="73">
        <v>121618</v>
      </c>
      <c r="DL419" s="73">
        <v>121618</v>
      </c>
      <c r="DM419" s="73">
        <v>121618</v>
      </c>
      <c r="DN419" s="73">
        <v>121618</v>
      </c>
      <c r="DO419" s="270">
        <f t="shared" si="233"/>
        <v>121618</v>
      </c>
      <c r="DP419" s="73">
        <v>120179</v>
      </c>
      <c r="DQ419" s="73">
        <v>120179</v>
      </c>
      <c r="DR419" s="73">
        <v>120179</v>
      </c>
      <c r="DS419" s="73">
        <v>120179</v>
      </c>
      <c r="DT419" s="73">
        <v>120179</v>
      </c>
      <c r="DU419" s="73">
        <v>120179</v>
      </c>
      <c r="DV419" s="73">
        <v>120179</v>
      </c>
      <c r="DW419" s="73">
        <v>120179</v>
      </c>
      <c r="DX419" s="73">
        <v>120179</v>
      </c>
      <c r="DY419" s="73">
        <v>120179</v>
      </c>
      <c r="DZ419" s="270">
        <f t="shared" si="234"/>
        <v>120179</v>
      </c>
      <c r="EA419" s="73">
        <v>122152</v>
      </c>
      <c r="EB419" s="73">
        <v>122152</v>
      </c>
      <c r="EC419" s="73">
        <v>122152</v>
      </c>
      <c r="ED419" s="73">
        <v>122152</v>
      </c>
      <c r="EE419" s="73">
        <v>122152</v>
      </c>
      <c r="EF419" s="73">
        <v>122152</v>
      </c>
      <c r="EG419" s="73">
        <v>122152</v>
      </c>
      <c r="EH419" s="73">
        <v>122152</v>
      </c>
      <c r="EI419" s="73">
        <v>122152</v>
      </c>
      <c r="EJ419" s="73">
        <v>122152</v>
      </c>
      <c r="EK419" s="270">
        <f t="shared" si="235"/>
        <v>122152</v>
      </c>
      <c r="EM419" s="306">
        <f t="shared" si="236"/>
        <v>121825.06666666667</v>
      </c>
      <c r="EN419" s="144" t="str">
        <f t="shared" ref="EN419:EN482" si="238">IF(($EM419-R419)/EM419&lt;$EN$4,"OK","XXX")</f>
        <v>OK</v>
      </c>
      <c r="EO419" s="144" t="str">
        <f t="shared" ref="EO419:EO482" si="239">IF(($EM419-AA419)/$EM419&lt;$EN$4,"OK","XXX")</f>
        <v>OK</v>
      </c>
      <c r="EP419" s="144" t="str">
        <f t="shared" ref="EP419:EP482" si="240">IF(($EM419-AE419)/$EM419&lt;$EN$4,"OK","XXX")</f>
        <v>OK</v>
      </c>
      <c r="EQ419" s="144" t="str">
        <f t="shared" ref="EQ419:EQ482" si="241">IF(($EM419-AR419)/$EM419&lt;$EN$4,"OK","XXX")</f>
        <v>OK</v>
      </c>
      <c r="ER419" s="144" t="str">
        <f t="shared" ref="ER419:ER482" si="242">IF(($EM419-BA419)/$EM419&lt;$EN$4,"OK","XXX")</f>
        <v>OK</v>
      </c>
      <c r="ES419" s="144" t="str">
        <f t="shared" ref="ES419:ES482" si="243">IF(($EM419-BI419)/$EM419&lt;$EN$4,"OK","XXX")</f>
        <v>OK</v>
      </c>
      <c r="ET419" s="144" t="str">
        <f t="shared" ref="ET419:ET482" si="244">IF(($EM419-BL419)/$EM419&lt;$EN$4,"OK","XXX")</f>
        <v>OK</v>
      </c>
      <c r="EU419" s="144" t="str">
        <f t="shared" ref="EU419:EU482" si="245">IF(($EM419-BW419)/$EM419&lt;$EN$4,"OK","XXX")</f>
        <v>OK</v>
      </c>
      <c r="EV419" s="144" t="str">
        <f t="shared" ref="EV419:EV482" si="246">IF(($EM419-CF419)/$EM419&lt;$EN$4,"OK","XXX")</f>
        <v>OK</v>
      </c>
      <c r="EW419" s="144" t="str">
        <f t="shared" ref="EW419:EW482" si="247">IF(($EM419-CP419)/$EM419&lt;$EN$4,"OK","XXX")</f>
        <v>OK</v>
      </c>
      <c r="EX419" s="144" t="str">
        <f t="shared" ref="EX419:EX482" si="248">IF(($EM419-DC419)/$EM419&lt;$EN$4,"OK","XXX")</f>
        <v>XXX</v>
      </c>
      <c r="EY419" s="144" t="str">
        <f t="shared" ref="EY419:EY482" si="249">IF(($EM419-DD419)/$EM419&lt;$EN$4,"OK","XXX")</f>
        <v>XXX</v>
      </c>
      <c r="EZ419" s="144" t="str">
        <f t="shared" ref="EZ419:EZ482" si="250">IF(($EM419-DO419)/$EM419&lt;$EN$4,"OK","XXX")</f>
        <v>OK</v>
      </c>
      <c r="FA419" s="144" t="str">
        <f t="shared" ref="FA419:FA482" si="251">IF(($EM419-DZ419)/$EM419&lt;$EN$4,"OK","XXX")</f>
        <v>OK</v>
      </c>
      <c r="FB419" s="144" t="str">
        <f t="shared" ref="FB419:FB482" si="252">IF(($EM419-EK419)/$EM419&lt;$EN$4,"OK","XXX")</f>
        <v>OK</v>
      </c>
    </row>
    <row r="420" spans="2:158" ht="14.4" x14ac:dyDescent="0.3">
      <c r="B420" s="144">
        <v>415</v>
      </c>
      <c r="C420" s="68" t="s">
        <v>1085</v>
      </c>
      <c r="D420" s="69" t="s">
        <v>1086</v>
      </c>
      <c r="E420" s="70" t="s">
        <v>258</v>
      </c>
      <c r="F420" s="73">
        <f t="shared" si="237"/>
        <v>539174</v>
      </c>
      <c r="G420" s="73">
        <f t="shared" si="237"/>
        <v>539174</v>
      </c>
      <c r="H420" s="73">
        <f t="shared" si="237"/>
        <v>539174</v>
      </c>
      <c r="I420" s="73">
        <f t="shared" si="237"/>
        <v>539174</v>
      </c>
      <c r="J420" s="37"/>
      <c r="K420" s="73">
        <v>539174</v>
      </c>
      <c r="L420" s="73">
        <v>539174</v>
      </c>
      <c r="M420" s="73">
        <v>539174</v>
      </c>
      <c r="N420" s="73">
        <v>539174</v>
      </c>
      <c r="O420" s="73">
        <v>539174</v>
      </c>
      <c r="P420" s="73">
        <v>539174</v>
      </c>
      <c r="Q420" s="73">
        <v>539174</v>
      </c>
      <c r="R420" s="270">
        <f t="shared" si="221"/>
        <v>539174</v>
      </c>
      <c r="S420" s="73">
        <v>547511</v>
      </c>
      <c r="T420" s="73">
        <v>547511</v>
      </c>
      <c r="U420" s="73">
        <v>547511</v>
      </c>
      <c r="V420" s="73">
        <v>547511</v>
      </c>
      <c r="W420" s="73">
        <v>547511</v>
      </c>
      <c r="X420" s="73">
        <v>547511</v>
      </c>
      <c r="Y420" s="73">
        <v>547511</v>
      </c>
      <c r="Z420" s="73">
        <v>547511</v>
      </c>
      <c r="AA420" s="270">
        <f t="shared" si="222"/>
        <v>547511</v>
      </c>
      <c r="AB420" s="73">
        <v>579715</v>
      </c>
      <c r="AC420" s="73">
        <v>579715</v>
      </c>
      <c r="AD420" s="73">
        <v>579715</v>
      </c>
      <c r="AE420" s="270">
        <f t="shared" si="223"/>
        <v>579715</v>
      </c>
      <c r="AF420" s="73">
        <v>555847</v>
      </c>
      <c r="AG420" s="73">
        <v>555847</v>
      </c>
      <c r="AH420" s="73">
        <v>555847</v>
      </c>
      <c r="AI420" s="73">
        <v>555847</v>
      </c>
      <c r="AJ420" s="73">
        <v>555847</v>
      </c>
      <c r="AK420" s="73">
        <v>555847</v>
      </c>
      <c r="AL420" s="73">
        <v>555847</v>
      </c>
      <c r="AM420" s="73">
        <v>555847</v>
      </c>
      <c r="AN420" s="73">
        <v>555847</v>
      </c>
      <c r="AO420" s="73">
        <v>555847</v>
      </c>
      <c r="AP420" s="73">
        <v>555847</v>
      </c>
      <c r="AQ420" s="73">
        <v>555847</v>
      </c>
      <c r="AR420" s="270">
        <f t="shared" si="224"/>
        <v>555847</v>
      </c>
      <c r="AS420" s="73">
        <v>576190</v>
      </c>
      <c r="AT420" s="73">
        <v>576190</v>
      </c>
      <c r="AU420" s="73">
        <v>576190</v>
      </c>
      <c r="AV420" s="73">
        <v>576190</v>
      </c>
      <c r="AW420" s="73">
        <v>576190</v>
      </c>
      <c r="AX420" s="73">
        <v>576190</v>
      </c>
      <c r="AY420" s="73">
        <v>576190</v>
      </c>
      <c r="AZ420" s="73">
        <v>576190</v>
      </c>
      <c r="BA420" s="270">
        <f t="shared" si="225"/>
        <v>576190</v>
      </c>
      <c r="BB420" s="73">
        <v>576808</v>
      </c>
      <c r="BC420" s="73">
        <v>576808</v>
      </c>
      <c r="BD420" s="73">
        <v>576808</v>
      </c>
      <c r="BE420" s="73">
        <v>576808</v>
      </c>
      <c r="BF420" s="73">
        <v>576808</v>
      </c>
      <c r="BG420" s="73">
        <v>576808</v>
      </c>
      <c r="BH420" s="73">
        <v>576808</v>
      </c>
      <c r="BI420" s="270">
        <f t="shared" si="226"/>
        <v>576808</v>
      </c>
      <c r="BJ420" s="73">
        <v>546555</v>
      </c>
      <c r="BK420" s="73">
        <v>546555</v>
      </c>
      <c r="BL420" s="270">
        <f t="shared" si="227"/>
        <v>546555</v>
      </c>
      <c r="BM420" s="73">
        <v>538840</v>
      </c>
      <c r="BN420" s="73">
        <v>538840</v>
      </c>
      <c r="BO420" s="73">
        <v>538840</v>
      </c>
      <c r="BP420" s="73">
        <v>538840</v>
      </c>
      <c r="BQ420" s="73">
        <v>538840</v>
      </c>
      <c r="BR420" s="73">
        <v>538840</v>
      </c>
      <c r="BS420" s="73">
        <v>538840</v>
      </c>
      <c r="BT420" s="73">
        <v>538840</v>
      </c>
      <c r="BU420" s="73">
        <v>538840</v>
      </c>
      <c r="BV420" s="73">
        <v>538840</v>
      </c>
      <c r="BW420" s="270">
        <f t="shared" si="228"/>
        <v>538840</v>
      </c>
      <c r="BX420" s="73">
        <v>601009</v>
      </c>
      <c r="BY420" s="73">
        <v>601009</v>
      </c>
      <c r="BZ420" s="73">
        <v>601009</v>
      </c>
      <c r="CA420" s="73">
        <v>601009</v>
      </c>
      <c r="CB420" s="73">
        <v>601009</v>
      </c>
      <c r="CC420" s="73">
        <v>601009</v>
      </c>
      <c r="CD420" s="73">
        <v>601009</v>
      </c>
      <c r="CE420" s="73">
        <v>601009</v>
      </c>
      <c r="CF420" s="270">
        <f t="shared" si="229"/>
        <v>601009</v>
      </c>
      <c r="CG420" s="73">
        <v>535419</v>
      </c>
      <c r="CH420" s="73">
        <v>535419</v>
      </c>
      <c r="CI420" s="73">
        <v>535419</v>
      </c>
      <c r="CJ420" s="73">
        <v>535419</v>
      </c>
      <c r="CK420" s="73">
        <v>535419</v>
      </c>
      <c r="CL420" s="73">
        <v>535419</v>
      </c>
      <c r="CM420" s="73">
        <v>535419</v>
      </c>
      <c r="CN420" s="73">
        <v>535419</v>
      </c>
      <c r="CO420" s="73">
        <v>535419</v>
      </c>
      <c r="CP420" s="270">
        <f t="shared" si="230"/>
        <v>535419</v>
      </c>
      <c r="CQ420" s="73">
        <v>540744</v>
      </c>
      <c r="CR420" s="73">
        <v>540744</v>
      </c>
      <c r="CS420" s="73">
        <v>540744</v>
      </c>
      <c r="CT420" s="73">
        <v>540744</v>
      </c>
      <c r="CU420" s="73">
        <v>540744</v>
      </c>
      <c r="CV420" s="73">
        <v>540744</v>
      </c>
      <c r="CW420" s="73">
        <v>540744</v>
      </c>
      <c r="CX420" s="73">
        <v>540744</v>
      </c>
      <c r="CY420" s="73">
        <v>540744</v>
      </c>
      <c r="CZ420" s="73">
        <v>540744</v>
      </c>
      <c r="DA420" s="270">
        <f t="shared" si="231"/>
        <v>540744</v>
      </c>
      <c r="DB420" s="73">
        <v>511351</v>
      </c>
      <c r="DC420" s="73">
        <v>511351</v>
      </c>
      <c r="DD420" s="270">
        <f t="shared" si="232"/>
        <v>511351</v>
      </c>
      <c r="DE420" s="73">
        <v>552288</v>
      </c>
      <c r="DF420" s="73">
        <v>552288</v>
      </c>
      <c r="DG420" s="73">
        <v>552288</v>
      </c>
      <c r="DH420" s="73">
        <v>552288</v>
      </c>
      <c r="DI420" s="73">
        <v>552288</v>
      </c>
      <c r="DJ420" s="73">
        <v>552288</v>
      </c>
      <c r="DK420" s="73">
        <v>552288</v>
      </c>
      <c r="DL420" s="73">
        <v>552288</v>
      </c>
      <c r="DM420" s="73">
        <v>552288</v>
      </c>
      <c r="DN420" s="73">
        <v>552288</v>
      </c>
      <c r="DO420" s="270">
        <f t="shared" si="233"/>
        <v>552288</v>
      </c>
      <c r="DP420" s="73">
        <v>544500</v>
      </c>
      <c r="DQ420" s="73">
        <v>544500</v>
      </c>
      <c r="DR420" s="73">
        <v>544500</v>
      </c>
      <c r="DS420" s="73">
        <v>544500</v>
      </c>
      <c r="DT420" s="73">
        <v>544500</v>
      </c>
      <c r="DU420" s="73">
        <v>544500</v>
      </c>
      <c r="DV420" s="73">
        <v>544500</v>
      </c>
      <c r="DW420" s="73">
        <v>544500</v>
      </c>
      <c r="DX420" s="73">
        <v>544500</v>
      </c>
      <c r="DY420" s="73">
        <v>544500</v>
      </c>
      <c r="DZ420" s="270">
        <f t="shared" si="234"/>
        <v>544500</v>
      </c>
      <c r="EA420" s="73">
        <v>555179</v>
      </c>
      <c r="EB420" s="73">
        <v>555179</v>
      </c>
      <c r="EC420" s="73">
        <v>555179</v>
      </c>
      <c r="ED420" s="73">
        <v>555179</v>
      </c>
      <c r="EE420" s="73">
        <v>555179</v>
      </c>
      <c r="EF420" s="73">
        <v>555179</v>
      </c>
      <c r="EG420" s="73">
        <v>555179</v>
      </c>
      <c r="EH420" s="73">
        <v>555179</v>
      </c>
      <c r="EI420" s="73">
        <v>555179</v>
      </c>
      <c r="EJ420" s="73">
        <v>555179</v>
      </c>
      <c r="EK420" s="270">
        <f t="shared" si="235"/>
        <v>555179</v>
      </c>
      <c r="EM420" s="306">
        <f t="shared" si="236"/>
        <v>553408.66666666663</v>
      </c>
      <c r="EN420" s="144" t="str">
        <f t="shared" si="238"/>
        <v>OK</v>
      </c>
      <c r="EO420" s="144" t="str">
        <f t="shared" si="239"/>
        <v>OK</v>
      </c>
      <c r="EP420" s="144" t="str">
        <f t="shared" si="240"/>
        <v>OK</v>
      </c>
      <c r="EQ420" s="144" t="str">
        <f t="shared" si="241"/>
        <v>OK</v>
      </c>
      <c r="ER420" s="144" t="str">
        <f t="shared" si="242"/>
        <v>OK</v>
      </c>
      <c r="ES420" s="144" t="str">
        <f t="shared" si="243"/>
        <v>OK</v>
      </c>
      <c r="ET420" s="144" t="str">
        <f t="shared" si="244"/>
        <v>OK</v>
      </c>
      <c r="EU420" s="144" t="str">
        <f t="shared" si="245"/>
        <v>OK</v>
      </c>
      <c r="EV420" s="144" t="str">
        <f t="shared" si="246"/>
        <v>OK</v>
      </c>
      <c r="EW420" s="144" t="str">
        <f t="shared" si="247"/>
        <v>OK</v>
      </c>
      <c r="EX420" s="144" t="str">
        <f t="shared" si="248"/>
        <v>XXX</v>
      </c>
      <c r="EY420" s="144" t="str">
        <f t="shared" si="249"/>
        <v>XXX</v>
      </c>
      <c r="EZ420" s="144" t="str">
        <f t="shared" si="250"/>
        <v>OK</v>
      </c>
      <c r="FA420" s="144" t="str">
        <f t="shared" si="251"/>
        <v>OK</v>
      </c>
      <c r="FB420" s="144" t="str">
        <f t="shared" si="252"/>
        <v>OK</v>
      </c>
    </row>
    <row r="421" spans="2:158" ht="14.4" x14ac:dyDescent="0.3">
      <c r="B421" s="144">
        <v>416</v>
      </c>
      <c r="C421" s="68" t="s">
        <v>1087</v>
      </c>
      <c r="D421" s="69" t="s">
        <v>1088</v>
      </c>
      <c r="E421" s="70" t="s">
        <v>258</v>
      </c>
      <c r="F421" s="73">
        <f t="shared" si="237"/>
        <v>673794</v>
      </c>
      <c r="G421" s="73">
        <f t="shared" si="237"/>
        <v>673794</v>
      </c>
      <c r="H421" s="73">
        <f t="shared" si="237"/>
        <v>673794</v>
      </c>
      <c r="I421" s="73">
        <f t="shared" si="237"/>
        <v>673794</v>
      </c>
      <c r="J421" s="37"/>
      <c r="K421" s="73">
        <v>673794</v>
      </c>
      <c r="L421" s="73">
        <v>673794</v>
      </c>
      <c r="M421" s="73">
        <v>673794</v>
      </c>
      <c r="N421" s="73">
        <v>673794</v>
      </c>
      <c r="O421" s="73">
        <v>673794</v>
      </c>
      <c r="P421" s="73">
        <v>673794</v>
      </c>
      <c r="Q421" s="73">
        <v>673794</v>
      </c>
      <c r="R421" s="270">
        <f t="shared" si="221"/>
        <v>673794</v>
      </c>
      <c r="S421" s="73">
        <v>684334</v>
      </c>
      <c r="T421" s="73">
        <v>684334</v>
      </c>
      <c r="U421" s="73">
        <v>684334</v>
      </c>
      <c r="V421" s="73">
        <v>684334</v>
      </c>
      <c r="W421" s="73">
        <v>684334</v>
      </c>
      <c r="X421" s="73">
        <v>684334</v>
      </c>
      <c r="Y421" s="73">
        <v>684334</v>
      </c>
      <c r="Z421" s="73">
        <v>684334</v>
      </c>
      <c r="AA421" s="270">
        <f t="shared" si="222"/>
        <v>684334</v>
      </c>
      <c r="AB421" s="73">
        <v>725050</v>
      </c>
      <c r="AC421" s="73">
        <v>725050</v>
      </c>
      <c r="AD421" s="73">
        <v>725050</v>
      </c>
      <c r="AE421" s="270">
        <f t="shared" si="223"/>
        <v>725050</v>
      </c>
      <c r="AF421" s="73">
        <v>694874</v>
      </c>
      <c r="AG421" s="73">
        <v>694874</v>
      </c>
      <c r="AH421" s="73">
        <v>694874</v>
      </c>
      <c r="AI421" s="73">
        <v>694874</v>
      </c>
      <c r="AJ421" s="73">
        <v>694874</v>
      </c>
      <c r="AK421" s="73">
        <v>694874</v>
      </c>
      <c r="AL421" s="73">
        <v>694874</v>
      </c>
      <c r="AM421" s="73">
        <v>694874</v>
      </c>
      <c r="AN421" s="73">
        <v>694874</v>
      </c>
      <c r="AO421" s="73">
        <v>694874</v>
      </c>
      <c r="AP421" s="73">
        <v>694874</v>
      </c>
      <c r="AQ421" s="73">
        <v>694874</v>
      </c>
      <c r="AR421" s="270">
        <f t="shared" si="224"/>
        <v>694874</v>
      </c>
      <c r="AS421" s="73">
        <v>720593</v>
      </c>
      <c r="AT421" s="73">
        <v>720593</v>
      </c>
      <c r="AU421" s="73">
        <v>720593</v>
      </c>
      <c r="AV421" s="73">
        <v>720593</v>
      </c>
      <c r="AW421" s="73">
        <v>720593</v>
      </c>
      <c r="AX421" s="73">
        <v>720593</v>
      </c>
      <c r="AY421" s="73">
        <v>720593</v>
      </c>
      <c r="AZ421" s="73">
        <v>720593</v>
      </c>
      <c r="BA421" s="270">
        <f t="shared" si="225"/>
        <v>720593</v>
      </c>
      <c r="BB421" s="73">
        <v>721375</v>
      </c>
      <c r="BC421" s="73">
        <v>721375</v>
      </c>
      <c r="BD421" s="73">
        <v>721375</v>
      </c>
      <c r="BE421" s="73">
        <v>721375</v>
      </c>
      <c r="BF421" s="73">
        <v>721375</v>
      </c>
      <c r="BG421" s="73">
        <v>721375</v>
      </c>
      <c r="BH421" s="73">
        <v>721375</v>
      </c>
      <c r="BI421" s="270">
        <f t="shared" si="226"/>
        <v>721375</v>
      </c>
      <c r="BJ421" s="73">
        <v>683126</v>
      </c>
      <c r="BK421" s="73">
        <v>683126</v>
      </c>
      <c r="BL421" s="270">
        <f t="shared" si="227"/>
        <v>683126</v>
      </c>
      <c r="BM421" s="73">
        <v>673371</v>
      </c>
      <c r="BN421" s="73">
        <v>673371</v>
      </c>
      <c r="BO421" s="73">
        <v>673371</v>
      </c>
      <c r="BP421" s="73">
        <v>673371</v>
      </c>
      <c r="BQ421" s="73">
        <v>673371</v>
      </c>
      <c r="BR421" s="73">
        <v>673371</v>
      </c>
      <c r="BS421" s="73">
        <v>673371</v>
      </c>
      <c r="BT421" s="73">
        <v>673371</v>
      </c>
      <c r="BU421" s="73">
        <v>673371</v>
      </c>
      <c r="BV421" s="73">
        <v>673371</v>
      </c>
      <c r="BW421" s="270">
        <f t="shared" si="228"/>
        <v>673371</v>
      </c>
      <c r="BX421" s="73">
        <v>751972</v>
      </c>
      <c r="BY421" s="73">
        <v>751972</v>
      </c>
      <c r="BZ421" s="73">
        <v>751972</v>
      </c>
      <c r="CA421" s="73">
        <v>751972</v>
      </c>
      <c r="CB421" s="73">
        <v>751972</v>
      </c>
      <c r="CC421" s="73">
        <v>751972</v>
      </c>
      <c r="CD421" s="73">
        <v>751972</v>
      </c>
      <c r="CE421" s="73">
        <v>751972</v>
      </c>
      <c r="CF421" s="270">
        <f t="shared" si="229"/>
        <v>751972</v>
      </c>
      <c r="CG421" s="73">
        <v>669046</v>
      </c>
      <c r="CH421" s="73">
        <v>669046</v>
      </c>
      <c r="CI421" s="73">
        <v>669046</v>
      </c>
      <c r="CJ421" s="73">
        <v>669046</v>
      </c>
      <c r="CK421" s="73">
        <v>669046</v>
      </c>
      <c r="CL421" s="73">
        <v>669046</v>
      </c>
      <c r="CM421" s="73">
        <v>669046</v>
      </c>
      <c r="CN421" s="73">
        <v>669046</v>
      </c>
      <c r="CO421" s="73">
        <v>669046</v>
      </c>
      <c r="CP421" s="270">
        <f t="shared" si="230"/>
        <v>669046</v>
      </c>
      <c r="CQ421" s="73">
        <v>675779</v>
      </c>
      <c r="CR421" s="73">
        <v>675779</v>
      </c>
      <c r="CS421" s="73">
        <v>675779</v>
      </c>
      <c r="CT421" s="73">
        <v>675779</v>
      </c>
      <c r="CU421" s="73">
        <v>675779</v>
      </c>
      <c r="CV421" s="73">
        <v>675779</v>
      </c>
      <c r="CW421" s="73">
        <v>675779</v>
      </c>
      <c r="CX421" s="73">
        <v>675779</v>
      </c>
      <c r="CY421" s="73">
        <v>675779</v>
      </c>
      <c r="CZ421" s="73">
        <v>675779</v>
      </c>
      <c r="DA421" s="270">
        <f t="shared" si="231"/>
        <v>675779</v>
      </c>
      <c r="DB421" s="73">
        <v>638617</v>
      </c>
      <c r="DC421" s="73">
        <v>638617</v>
      </c>
      <c r="DD421" s="270">
        <f t="shared" si="232"/>
        <v>638617</v>
      </c>
      <c r="DE421" s="73">
        <v>690374</v>
      </c>
      <c r="DF421" s="73">
        <v>690374</v>
      </c>
      <c r="DG421" s="73">
        <v>690374</v>
      </c>
      <c r="DH421" s="73">
        <v>690374</v>
      </c>
      <c r="DI421" s="73">
        <v>690374</v>
      </c>
      <c r="DJ421" s="73">
        <v>690374</v>
      </c>
      <c r="DK421" s="73">
        <v>690374</v>
      </c>
      <c r="DL421" s="73">
        <v>690374</v>
      </c>
      <c r="DM421" s="73">
        <v>690374</v>
      </c>
      <c r="DN421" s="73">
        <v>690374</v>
      </c>
      <c r="DO421" s="270">
        <f t="shared" si="233"/>
        <v>690374</v>
      </c>
      <c r="DP421" s="73">
        <v>680528</v>
      </c>
      <c r="DQ421" s="73">
        <v>680528</v>
      </c>
      <c r="DR421" s="73">
        <v>680528</v>
      </c>
      <c r="DS421" s="73">
        <v>680528</v>
      </c>
      <c r="DT421" s="73">
        <v>680528</v>
      </c>
      <c r="DU421" s="73">
        <v>680528</v>
      </c>
      <c r="DV421" s="73">
        <v>680528</v>
      </c>
      <c r="DW421" s="73">
        <v>680528</v>
      </c>
      <c r="DX421" s="73">
        <v>680528</v>
      </c>
      <c r="DY421" s="73">
        <v>680528</v>
      </c>
      <c r="DZ421" s="270">
        <f t="shared" si="234"/>
        <v>680528</v>
      </c>
      <c r="EA421" s="73">
        <v>694029</v>
      </c>
      <c r="EB421" s="73">
        <v>694029</v>
      </c>
      <c r="EC421" s="73">
        <v>694029</v>
      </c>
      <c r="ED421" s="73">
        <v>694029</v>
      </c>
      <c r="EE421" s="73">
        <v>694029</v>
      </c>
      <c r="EF421" s="73">
        <v>694029</v>
      </c>
      <c r="EG421" s="73">
        <v>694029</v>
      </c>
      <c r="EH421" s="73">
        <v>694029</v>
      </c>
      <c r="EI421" s="73">
        <v>694029</v>
      </c>
      <c r="EJ421" s="73">
        <v>694029</v>
      </c>
      <c r="EK421" s="270">
        <f t="shared" si="235"/>
        <v>694029</v>
      </c>
      <c r="EM421" s="306">
        <f t="shared" si="236"/>
        <v>691790.8</v>
      </c>
      <c r="EN421" s="144" t="str">
        <f t="shared" si="238"/>
        <v>OK</v>
      </c>
      <c r="EO421" s="144" t="str">
        <f t="shared" si="239"/>
        <v>OK</v>
      </c>
      <c r="EP421" s="144" t="str">
        <f t="shared" si="240"/>
        <v>OK</v>
      </c>
      <c r="EQ421" s="144" t="str">
        <f t="shared" si="241"/>
        <v>OK</v>
      </c>
      <c r="ER421" s="144" t="str">
        <f t="shared" si="242"/>
        <v>OK</v>
      </c>
      <c r="ES421" s="144" t="str">
        <f t="shared" si="243"/>
        <v>OK</v>
      </c>
      <c r="ET421" s="144" t="str">
        <f t="shared" si="244"/>
        <v>OK</v>
      </c>
      <c r="EU421" s="144" t="str">
        <f t="shared" si="245"/>
        <v>OK</v>
      </c>
      <c r="EV421" s="144" t="str">
        <f t="shared" si="246"/>
        <v>OK</v>
      </c>
      <c r="EW421" s="144" t="str">
        <f t="shared" si="247"/>
        <v>OK</v>
      </c>
      <c r="EX421" s="144" t="str">
        <f t="shared" si="248"/>
        <v>XXX</v>
      </c>
      <c r="EY421" s="144" t="str">
        <f t="shared" si="249"/>
        <v>XXX</v>
      </c>
      <c r="EZ421" s="144" t="str">
        <f t="shared" si="250"/>
        <v>OK</v>
      </c>
      <c r="FA421" s="144" t="str">
        <f t="shared" si="251"/>
        <v>OK</v>
      </c>
      <c r="FB421" s="144" t="str">
        <f t="shared" si="252"/>
        <v>OK</v>
      </c>
    </row>
    <row r="422" spans="2:158" ht="14.4" x14ac:dyDescent="0.3">
      <c r="B422" s="144">
        <v>417</v>
      </c>
      <c r="C422" s="68" t="s">
        <v>1089</v>
      </c>
      <c r="D422" s="69" t="s">
        <v>1090</v>
      </c>
      <c r="E422" s="70" t="s">
        <v>258</v>
      </c>
      <c r="F422" s="73">
        <f t="shared" si="237"/>
        <v>1774846</v>
      </c>
      <c r="G422" s="73">
        <f t="shared" si="237"/>
        <v>1774846</v>
      </c>
      <c r="H422" s="73">
        <f t="shared" si="237"/>
        <v>1774846</v>
      </c>
      <c r="I422" s="73">
        <f t="shared" si="237"/>
        <v>1774846</v>
      </c>
      <c r="J422" s="37"/>
      <c r="K422" s="73">
        <v>1774846</v>
      </c>
      <c r="L422" s="73">
        <v>1774846</v>
      </c>
      <c r="M422" s="73">
        <v>1774846</v>
      </c>
      <c r="N422" s="73">
        <v>1774846</v>
      </c>
      <c r="O422" s="73">
        <v>1774846</v>
      </c>
      <c r="P422" s="73">
        <v>1774846</v>
      </c>
      <c r="Q422" s="73">
        <v>1774846</v>
      </c>
      <c r="R422" s="270">
        <f t="shared" si="221"/>
        <v>1774846</v>
      </c>
      <c r="S422" s="73">
        <v>1803382</v>
      </c>
      <c r="T422" s="73">
        <v>1803382</v>
      </c>
      <c r="U422" s="73">
        <v>1803382</v>
      </c>
      <c r="V422" s="73">
        <v>1803382</v>
      </c>
      <c r="W422" s="73">
        <v>1803382</v>
      </c>
      <c r="X422" s="73">
        <v>1803382</v>
      </c>
      <c r="Y422" s="73">
        <v>1803382</v>
      </c>
      <c r="Z422" s="73">
        <v>1803382</v>
      </c>
      <c r="AA422" s="270">
        <f t="shared" si="222"/>
        <v>1803382</v>
      </c>
      <c r="AB422" s="73">
        <v>1913626</v>
      </c>
      <c r="AC422" s="73">
        <v>1913626</v>
      </c>
      <c r="AD422" s="73">
        <v>1913626</v>
      </c>
      <c r="AE422" s="270">
        <f t="shared" si="223"/>
        <v>1913626</v>
      </c>
      <c r="AF422" s="73">
        <v>1831922</v>
      </c>
      <c r="AG422" s="73">
        <v>1831922</v>
      </c>
      <c r="AH422" s="73">
        <v>1831922</v>
      </c>
      <c r="AI422" s="73">
        <v>1831922</v>
      </c>
      <c r="AJ422" s="73">
        <v>1831922</v>
      </c>
      <c r="AK422" s="73">
        <v>1831922</v>
      </c>
      <c r="AL422" s="73">
        <v>1831922</v>
      </c>
      <c r="AM422" s="73">
        <v>1831922</v>
      </c>
      <c r="AN422" s="73">
        <v>1831922</v>
      </c>
      <c r="AO422" s="73">
        <v>1831922</v>
      </c>
      <c r="AP422" s="73">
        <v>1831922</v>
      </c>
      <c r="AQ422" s="73">
        <v>1831922</v>
      </c>
      <c r="AR422" s="270">
        <f t="shared" si="224"/>
        <v>1831922</v>
      </c>
      <c r="AS422" s="73">
        <v>1901558</v>
      </c>
      <c r="AT422" s="73">
        <v>1901558</v>
      </c>
      <c r="AU422" s="73">
        <v>1901558</v>
      </c>
      <c r="AV422" s="73">
        <v>1901558</v>
      </c>
      <c r="AW422" s="73">
        <v>1901558</v>
      </c>
      <c r="AX422" s="73">
        <v>1901558</v>
      </c>
      <c r="AY422" s="73">
        <v>1901558</v>
      </c>
      <c r="AZ422" s="73">
        <v>1901558</v>
      </c>
      <c r="BA422" s="270">
        <f t="shared" si="225"/>
        <v>1901558</v>
      </c>
      <c r="BB422" s="73">
        <v>1903678</v>
      </c>
      <c r="BC422" s="73">
        <v>1903678</v>
      </c>
      <c r="BD422" s="73">
        <v>1903678</v>
      </c>
      <c r="BE422" s="73">
        <v>1903678</v>
      </c>
      <c r="BF422" s="73">
        <v>1903678</v>
      </c>
      <c r="BG422" s="73">
        <v>1903678</v>
      </c>
      <c r="BH422" s="73">
        <v>1903678</v>
      </c>
      <c r="BI422" s="270">
        <f t="shared" si="226"/>
        <v>1903678</v>
      </c>
      <c r="BJ422" s="73">
        <v>1800122</v>
      </c>
      <c r="BK422" s="73">
        <v>1800122</v>
      </c>
      <c r="BL422" s="270">
        <f t="shared" si="227"/>
        <v>1800122</v>
      </c>
      <c r="BM422" s="73">
        <v>1773702</v>
      </c>
      <c r="BN422" s="73">
        <v>1773702</v>
      </c>
      <c r="BO422" s="73">
        <v>1773702</v>
      </c>
      <c r="BP422" s="73">
        <v>1773702</v>
      </c>
      <c r="BQ422" s="73">
        <v>1773702</v>
      </c>
      <c r="BR422" s="73">
        <v>1773702</v>
      </c>
      <c r="BS422" s="73">
        <v>1773702</v>
      </c>
      <c r="BT422" s="73">
        <v>1773702</v>
      </c>
      <c r="BU422" s="73">
        <v>1773702</v>
      </c>
      <c r="BV422" s="73">
        <v>1773702</v>
      </c>
      <c r="BW422" s="270">
        <f t="shared" si="228"/>
        <v>1773702</v>
      </c>
      <c r="BX422" s="73">
        <v>1986522</v>
      </c>
      <c r="BY422" s="73">
        <v>1986522</v>
      </c>
      <c r="BZ422" s="73">
        <v>1986522</v>
      </c>
      <c r="CA422" s="73">
        <v>1986522</v>
      </c>
      <c r="CB422" s="73">
        <v>1986522</v>
      </c>
      <c r="CC422" s="73">
        <v>1986522</v>
      </c>
      <c r="CD422" s="73">
        <v>1986522</v>
      </c>
      <c r="CE422" s="73">
        <v>1986522</v>
      </c>
      <c r="CF422" s="270">
        <f t="shared" si="229"/>
        <v>1986522</v>
      </c>
      <c r="CG422" s="73">
        <v>1761998</v>
      </c>
      <c r="CH422" s="73">
        <v>1761998</v>
      </c>
      <c r="CI422" s="73">
        <v>1761998</v>
      </c>
      <c r="CJ422" s="73">
        <v>1761998</v>
      </c>
      <c r="CK422" s="73">
        <v>1761998</v>
      </c>
      <c r="CL422" s="73">
        <v>1761998</v>
      </c>
      <c r="CM422" s="73">
        <v>1761998</v>
      </c>
      <c r="CN422" s="73">
        <v>1761998</v>
      </c>
      <c r="CO422" s="73">
        <v>1761998</v>
      </c>
      <c r="CP422" s="270">
        <f t="shared" si="230"/>
        <v>1761998</v>
      </c>
      <c r="CQ422" s="73">
        <v>1780226</v>
      </c>
      <c r="CR422" s="73">
        <v>1780226</v>
      </c>
      <c r="CS422" s="73">
        <v>1780226</v>
      </c>
      <c r="CT422" s="73">
        <v>1780226</v>
      </c>
      <c r="CU422" s="73">
        <v>1780226</v>
      </c>
      <c r="CV422" s="73">
        <v>1780226</v>
      </c>
      <c r="CW422" s="73">
        <v>1780226</v>
      </c>
      <c r="CX422" s="73">
        <v>1780226</v>
      </c>
      <c r="CY422" s="73">
        <v>1780226</v>
      </c>
      <c r="CZ422" s="73">
        <v>1780226</v>
      </c>
      <c r="DA422" s="270">
        <f t="shared" si="231"/>
        <v>1780226</v>
      </c>
      <c r="DB422" s="73">
        <v>1679606</v>
      </c>
      <c r="DC422" s="73">
        <v>1679606</v>
      </c>
      <c r="DD422" s="270">
        <f t="shared" si="232"/>
        <v>1679606</v>
      </c>
      <c r="DE422" s="73">
        <v>1819750</v>
      </c>
      <c r="DF422" s="73">
        <v>1819750</v>
      </c>
      <c r="DG422" s="73">
        <v>1819750</v>
      </c>
      <c r="DH422" s="73">
        <v>1819750</v>
      </c>
      <c r="DI422" s="73">
        <v>1819750</v>
      </c>
      <c r="DJ422" s="73">
        <v>1819750</v>
      </c>
      <c r="DK422" s="73">
        <v>1819750</v>
      </c>
      <c r="DL422" s="73">
        <v>1819750</v>
      </c>
      <c r="DM422" s="73">
        <v>1819750</v>
      </c>
      <c r="DN422" s="73">
        <v>1819750</v>
      </c>
      <c r="DO422" s="270">
        <f t="shared" si="233"/>
        <v>1819750</v>
      </c>
      <c r="DP422" s="73">
        <v>1793086</v>
      </c>
      <c r="DQ422" s="73">
        <v>1793086</v>
      </c>
      <c r="DR422" s="73">
        <v>1793086</v>
      </c>
      <c r="DS422" s="73">
        <v>1793086</v>
      </c>
      <c r="DT422" s="73">
        <v>1793086</v>
      </c>
      <c r="DU422" s="73">
        <v>1793086</v>
      </c>
      <c r="DV422" s="73">
        <v>1793086</v>
      </c>
      <c r="DW422" s="73">
        <v>1793086</v>
      </c>
      <c r="DX422" s="73">
        <v>1793086</v>
      </c>
      <c r="DY422" s="73">
        <v>1793086</v>
      </c>
      <c r="DZ422" s="270">
        <f t="shared" si="234"/>
        <v>1793086</v>
      </c>
      <c r="EA422" s="73">
        <v>1829638</v>
      </c>
      <c r="EB422" s="73">
        <v>1829638</v>
      </c>
      <c r="EC422" s="73">
        <v>1829638</v>
      </c>
      <c r="ED422" s="73">
        <v>1829638</v>
      </c>
      <c r="EE422" s="73">
        <v>1829638</v>
      </c>
      <c r="EF422" s="73">
        <v>1829638</v>
      </c>
      <c r="EG422" s="73">
        <v>1829638</v>
      </c>
      <c r="EH422" s="73">
        <v>1829638</v>
      </c>
      <c r="EI422" s="73">
        <v>1829638</v>
      </c>
      <c r="EJ422" s="73">
        <v>1829638</v>
      </c>
      <c r="EK422" s="270">
        <f t="shared" si="235"/>
        <v>1829638</v>
      </c>
      <c r="EM422" s="306">
        <f t="shared" si="236"/>
        <v>1823577.4666666666</v>
      </c>
      <c r="EN422" s="144" t="str">
        <f t="shared" si="238"/>
        <v>OK</v>
      </c>
      <c r="EO422" s="144" t="str">
        <f t="shared" si="239"/>
        <v>OK</v>
      </c>
      <c r="EP422" s="144" t="str">
        <f t="shared" si="240"/>
        <v>OK</v>
      </c>
      <c r="EQ422" s="144" t="str">
        <f t="shared" si="241"/>
        <v>OK</v>
      </c>
      <c r="ER422" s="144" t="str">
        <f t="shared" si="242"/>
        <v>OK</v>
      </c>
      <c r="ES422" s="144" t="str">
        <f t="shared" si="243"/>
        <v>OK</v>
      </c>
      <c r="ET422" s="144" t="str">
        <f t="shared" si="244"/>
        <v>OK</v>
      </c>
      <c r="EU422" s="144" t="str">
        <f t="shared" si="245"/>
        <v>OK</v>
      </c>
      <c r="EV422" s="144" t="str">
        <f t="shared" si="246"/>
        <v>OK</v>
      </c>
      <c r="EW422" s="144" t="str">
        <f t="shared" si="247"/>
        <v>OK</v>
      </c>
      <c r="EX422" s="144" t="str">
        <f t="shared" si="248"/>
        <v>XXX</v>
      </c>
      <c r="EY422" s="144" t="str">
        <f t="shared" si="249"/>
        <v>XXX</v>
      </c>
      <c r="EZ422" s="144" t="str">
        <f t="shared" si="250"/>
        <v>OK</v>
      </c>
      <c r="FA422" s="144" t="str">
        <f t="shared" si="251"/>
        <v>OK</v>
      </c>
      <c r="FB422" s="144" t="str">
        <f t="shared" si="252"/>
        <v>OK</v>
      </c>
    </row>
    <row r="423" spans="2:158" ht="14.4" x14ac:dyDescent="0.3">
      <c r="B423" s="144">
        <v>418</v>
      </c>
      <c r="C423" s="68" t="s">
        <v>1091</v>
      </c>
      <c r="D423" s="69" t="s">
        <v>1092</v>
      </c>
      <c r="E423" s="70" t="s">
        <v>258</v>
      </c>
      <c r="F423" s="73">
        <f t="shared" si="237"/>
        <v>1307838</v>
      </c>
      <c r="G423" s="73">
        <f t="shared" si="237"/>
        <v>1307838</v>
      </c>
      <c r="H423" s="73">
        <f t="shared" si="237"/>
        <v>1307838</v>
      </c>
      <c r="I423" s="73">
        <f t="shared" si="237"/>
        <v>1307838</v>
      </c>
      <c r="J423" s="37"/>
      <c r="K423" s="73">
        <v>1307838</v>
      </c>
      <c r="L423" s="73">
        <v>1307838</v>
      </c>
      <c r="M423" s="73">
        <v>1307838</v>
      </c>
      <c r="N423" s="73">
        <v>1307838</v>
      </c>
      <c r="O423" s="73">
        <v>1307838</v>
      </c>
      <c r="P423" s="73">
        <v>1307838</v>
      </c>
      <c r="Q423" s="73">
        <v>1307838</v>
      </c>
      <c r="R423" s="270">
        <f t="shared" si="221"/>
        <v>1307838</v>
      </c>
      <c r="S423" s="73">
        <v>1328734</v>
      </c>
      <c r="T423" s="73">
        <v>1328734</v>
      </c>
      <c r="U423" s="73">
        <v>1328734</v>
      </c>
      <c r="V423" s="73">
        <v>1328734</v>
      </c>
      <c r="W423" s="73">
        <v>1328734</v>
      </c>
      <c r="X423" s="73">
        <v>1328734</v>
      </c>
      <c r="Y423" s="73">
        <v>1328734</v>
      </c>
      <c r="Z423" s="73">
        <v>1328734</v>
      </c>
      <c r="AA423" s="270">
        <f t="shared" si="222"/>
        <v>1328734</v>
      </c>
      <c r="AB423" s="73">
        <v>1409446</v>
      </c>
      <c r="AC423" s="73">
        <v>1409446</v>
      </c>
      <c r="AD423" s="73">
        <v>1409446</v>
      </c>
      <c r="AE423" s="270">
        <f t="shared" si="223"/>
        <v>1409446</v>
      </c>
      <c r="AF423" s="73">
        <v>1349630</v>
      </c>
      <c r="AG423" s="73">
        <v>1349630</v>
      </c>
      <c r="AH423" s="73">
        <v>1349630</v>
      </c>
      <c r="AI423" s="73">
        <v>1349630</v>
      </c>
      <c r="AJ423" s="73">
        <v>1349630</v>
      </c>
      <c r="AK423" s="73">
        <v>1349630</v>
      </c>
      <c r="AL423" s="73">
        <v>1349630</v>
      </c>
      <c r="AM423" s="73">
        <v>1349630</v>
      </c>
      <c r="AN423" s="73">
        <v>1349630</v>
      </c>
      <c r="AO423" s="73">
        <v>1349630</v>
      </c>
      <c r="AP423" s="73">
        <v>1349630</v>
      </c>
      <c r="AQ423" s="73">
        <v>1349630</v>
      </c>
      <c r="AR423" s="270">
        <f t="shared" si="224"/>
        <v>1349630</v>
      </c>
      <c r="AS423" s="73">
        <v>1400610</v>
      </c>
      <c r="AT423" s="73">
        <v>1400610</v>
      </c>
      <c r="AU423" s="73">
        <v>1400610</v>
      </c>
      <c r="AV423" s="73">
        <v>1400610</v>
      </c>
      <c r="AW423" s="73">
        <v>1400610</v>
      </c>
      <c r="AX423" s="73">
        <v>1400610</v>
      </c>
      <c r="AY423" s="73">
        <v>1400610</v>
      </c>
      <c r="AZ423" s="73">
        <v>1400610</v>
      </c>
      <c r="BA423" s="270">
        <f t="shared" si="225"/>
        <v>1400610</v>
      </c>
      <c r="BB423" s="73">
        <v>1402162</v>
      </c>
      <c r="BC423" s="73">
        <v>1402162</v>
      </c>
      <c r="BD423" s="73">
        <v>1402162</v>
      </c>
      <c r="BE423" s="73">
        <v>1402162</v>
      </c>
      <c r="BF423" s="73">
        <v>1402162</v>
      </c>
      <c r="BG423" s="73">
        <v>1402162</v>
      </c>
      <c r="BH423" s="73">
        <v>1402162</v>
      </c>
      <c r="BI423" s="270">
        <f t="shared" si="226"/>
        <v>1402162</v>
      </c>
      <c r="BJ423" s="73">
        <v>1326346</v>
      </c>
      <c r="BK423" s="73">
        <v>1326346</v>
      </c>
      <c r="BL423" s="270">
        <f t="shared" si="227"/>
        <v>1326346</v>
      </c>
      <c r="BM423" s="73">
        <v>1307002</v>
      </c>
      <c r="BN423" s="73">
        <v>1307002</v>
      </c>
      <c r="BO423" s="73">
        <v>1307002</v>
      </c>
      <c r="BP423" s="73">
        <v>1307002</v>
      </c>
      <c r="BQ423" s="73">
        <v>1307002</v>
      </c>
      <c r="BR423" s="73">
        <v>1307002</v>
      </c>
      <c r="BS423" s="73">
        <v>1307002</v>
      </c>
      <c r="BT423" s="73">
        <v>1307002</v>
      </c>
      <c r="BU423" s="73">
        <v>1307002</v>
      </c>
      <c r="BV423" s="73">
        <v>1307002</v>
      </c>
      <c r="BW423" s="270">
        <f t="shared" si="228"/>
        <v>1307002</v>
      </c>
      <c r="BX423" s="73">
        <v>1462818</v>
      </c>
      <c r="BY423" s="73">
        <v>1462818</v>
      </c>
      <c r="BZ423" s="73">
        <v>1462818</v>
      </c>
      <c r="CA423" s="73">
        <v>1462818</v>
      </c>
      <c r="CB423" s="73">
        <v>1462818</v>
      </c>
      <c r="CC423" s="73">
        <v>1462818</v>
      </c>
      <c r="CD423" s="73">
        <v>1462818</v>
      </c>
      <c r="CE423" s="73">
        <v>1462818</v>
      </c>
      <c r="CF423" s="270">
        <f t="shared" si="229"/>
        <v>1462818</v>
      </c>
      <c r="CG423" s="73">
        <v>1298434</v>
      </c>
      <c r="CH423" s="73">
        <v>1298434</v>
      </c>
      <c r="CI423" s="73">
        <v>1298434</v>
      </c>
      <c r="CJ423" s="73">
        <v>1298434</v>
      </c>
      <c r="CK423" s="73">
        <v>1298434</v>
      </c>
      <c r="CL423" s="73">
        <v>1298434</v>
      </c>
      <c r="CM423" s="73">
        <v>1298434</v>
      </c>
      <c r="CN423" s="73">
        <v>1298434</v>
      </c>
      <c r="CO423" s="73">
        <v>1298434</v>
      </c>
      <c r="CP423" s="270">
        <f t="shared" si="230"/>
        <v>1298434</v>
      </c>
      <c r="CQ423" s="73">
        <v>1311778</v>
      </c>
      <c r="CR423" s="73">
        <v>1311778</v>
      </c>
      <c r="CS423" s="73">
        <v>1311778</v>
      </c>
      <c r="CT423" s="73">
        <v>1311778</v>
      </c>
      <c r="CU423" s="73">
        <v>1311778</v>
      </c>
      <c r="CV423" s="73">
        <v>1311778</v>
      </c>
      <c r="CW423" s="73">
        <v>1311778</v>
      </c>
      <c r="CX423" s="73">
        <v>1311778</v>
      </c>
      <c r="CY423" s="73">
        <v>1311778</v>
      </c>
      <c r="CZ423" s="73">
        <v>1311778</v>
      </c>
      <c r="DA423" s="270">
        <f t="shared" si="231"/>
        <v>1311778</v>
      </c>
      <c r="DB423" s="73">
        <v>1238110</v>
      </c>
      <c r="DC423" s="73">
        <v>1238110</v>
      </c>
      <c r="DD423" s="270">
        <f t="shared" si="232"/>
        <v>1238110</v>
      </c>
      <c r="DE423" s="73">
        <v>1340714</v>
      </c>
      <c r="DF423" s="73">
        <v>1340714</v>
      </c>
      <c r="DG423" s="73">
        <v>1340714</v>
      </c>
      <c r="DH423" s="73">
        <v>1340714</v>
      </c>
      <c r="DI423" s="73">
        <v>1340714</v>
      </c>
      <c r="DJ423" s="73">
        <v>1340714</v>
      </c>
      <c r="DK423" s="73">
        <v>1340714</v>
      </c>
      <c r="DL423" s="73">
        <v>1340714</v>
      </c>
      <c r="DM423" s="73">
        <v>1340714</v>
      </c>
      <c r="DN423" s="73">
        <v>1340714</v>
      </c>
      <c r="DO423" s="270">
        <f t="shared" si="233"/>
        <v>1340714</v>
      </c>
      <c r="DP423" s="73">
        <v>1321194</v>
      </c>
      <c r="DQ423" s="73">
        <v>1321194</v>
      </c>
      <c r="DR423" s="73">
        <v>1321194</v>
      </c>
      <c r="DS423" s="73">
        <v>1321194</v>
      </c>
      <c r="DT423" s="73">
        <v>1321194</v>
      </c>
      <c r="DU423" s="73">
        <v>1321194</v>
      </c>
      <c r="DV423" s="73">
        <v>1321194</v>
      </c>
      <c r="DW423" s="73">
        <v>1321194</v>
      </c>
      <c r="DX423" s="73">
        <v>1321194</v>
      </c>
      <c r="DY423" s="73">
        <v>1321194</v>
      </c>
      <c r="DZ423" s="270">
        <f t="shared" si="234"/>
        <v>1321194</v>
      </c>
      <c r="EA423" s="73">
        <v>1347958</v>
      </c>
      <c r="EB423" s="73">
        <v>1347958</v>
      </c>
      <c r="EC423" s="73">
        <v>1347958</v>
      </c>
      <c r="ED423" s="73">
        <v>1347958</v>
      </c>
      <c r="EE423" s="73">
        <v>1347958</v>
      </c>
      <c r="EF423" s="73">
        <v>1347958</v>
      </c>
      <c r="EG423" s="73">
        <v>1347958</v>
      </c>
      <c r="EH423" s="73">
        <v>1347958</v>
      </c>
      <c r="EI423" s="73">
        <v>1347958</v>
      </c>
      <c r="EJ423" s="73">
        <v>1347958</v>
      </c>
      <c r="EK423" s="270">
        <f t="shared" si="235"/>
        <v>1347958</v>
      </c>
      <c r="EM423" s="306">
        <f t="shared" si="236"/>
        <v>1343518.2666666666</v>
      </c>
      <c r="EN423" s="144" t="str">
        <f t="shared" si="238"/>
        <v>OK</v>
      </c>
      <c r="EO423" s="144" t="str">
        <f t="shared" si="239"/>
        <v>OK</v>
      </c>
      <c r="EP423" s="144" t="str">
        <f t="shared" si="240"/>
        <v>OK</v>
      </c>
      <c r="EQ423" s="144" t="str">
        <f t="shared" si="241"/>
        <v>OK</v>
      </c>
      <c r="ER423" s="144" t="str">
        <f t="shared" si="242"/>
        <v>OK</v>
      </c>
      <c r="ES423" s="144" t="str">
        <f t="shared" si="243"/>
        <v>OK</v>
      </c>
      <c r="ET423" s="144" t="str">
        <f t="shared" si="244"/>
        <v>OK</v>
      </c>
      <c r="EU423" s="144" t="str">
        <f t="shared" si="245"/>
        <v>OK</v>
      </c>
      <c r="EV423" s="144" t="str">
        <f t="shared" si="246"/>
        <v>OK</v>
      </c>
      <c r="EW423" s="144" t="str">
        <f t="shared" si="247"/>
        <v>OK</v>
      </c>
      <c r="EX423" s="144" t="str">
        <f t="shared" si="248"/>
        <v>XXX</v>
      </c>
      <c r="EY423" s="144" t="str">
        <f t="shared" si="249"/>
        <v>XXX</v>
      </c>
      <c r="EZ423" s="144" t="str">
        <f t="shared" si="250"/>
        <v>OK</v>
      </c>
      <c r="FA423" s="144" t="str">
        <f t="shared" si="251"/>
        <v>OK</v>
      </c>
      <c r="FB423" s="144" t="str">
        <f t="shared" si="252"/>
        <v>OK</v>
      </c>
    </row>
    <row r="424" spans="2:158" ht="14.4" x14ac:dyDescent="0.3">
      <c r="B424" s="144">
        <v>419</v>
      </c>
      <c r="C424" s="71" t="s">
        <v>1093</v>
      </c>
      <c r="D424" s="72" t="s">
        <v>1094</v>
      </c>
      <c r="E424" s="70">
        <v>0</v>
      </c>
      <c r="F424" s="73">
        <f t="shared" si="237"/>
        <v>0</v>
      </c>
      <c r="G424" s="73">
        <f t="shared" si="237"/>
        <v>0</v>
      </c>
      <c r="H424" s="73">
        <f t="shared" si="237"/>
        <v>0</v>
      </c>
      <c r="I424" s="73">
        <f t="shared" si="237"/>
        <v>0</v>
      </c>
      <c r="J424" s="37"/>
      <c r="K424" s="73">
        <v>0</v>
      </c>
      <c r="L424" s="73">
        <v>0</v>
      </c>
      <c r="M424" s="73">
        <v>0</v>
      </c>
      <c r="N424" s="73">
        <v>0</v>
      </c>
      <c r="O424" s="73">
        <v>0</v>
      </c>
      <c r="P424" s="73">
        <v>0</v>
      </c>
      <c r="Q424" s="73">
        <v>0</v>
      </c>
      <c r="R424" s="270">
        <f t="shared" si="221"/>
        <v>0</v>
      </c>
      <c r="S424" s="73">
        <v>0</v>
      </c>
      <c r="T424" s="73">
        <v>0</v>
      </c>
      <c r="U424" s="73">
        <v>0</v>
      </c>
      <c r="V424" s="73">
        <v>0</v>
      </c>
      <c r="W424" s="73">
        <v>0</v>
      </c>
      <c r="X424" s="73">
        <v>0</v>
      </c>
      <c r="Y424" s="73">
        <v>0</v>
      </c>
      <c r="Z424" s="73">
        <v>0</v>
      </c>
      <c r="AA424" s="270">
        <f t="shared" si="222"/>
        <v>0</v>
      </c>
      <c r="AB424" s="73">
        <v>0</v>
      </c>
      <c r="AC424" s="73">
        <v>0</v>
      </c>
      <c r="AD424" s="73">
        <v>0</v>
      </c>
      <c r="AE424" s="270">
        <f t="shared" si="223"/>
        <v>0</v>
      </c>
      <c r="AF424" s="73">
        <v>0</v>
      </c>
      <c r="AG424" s="73">
        <v>0</v>
      </c>
      <c r="AH424" s="73">
        <v>0</v>
      </c>
      <c r="AI424" s="73">
        <v>0</v>
      </c>
      <c r="AJ424" s="73">
        <v>0</v>
      </c>
      <c r="AK424" s="73">
        <v>0</v>
      </c>
      <c r="AL424" s="73">
        <v>0</v>
      </c>
      <c r="AM424" s="73">
        <v>0</v>
      </c>
      <c r="AN424" s="73">
        <v>0</v>
      </c>
      <c r="AO424" s="73">
        <v>0</v>
      </c>
      <c r="AP424" s="73">
        <v>0</v>
      </c>
      <c r="AQ424" s="73">
        <v>0</v>
      </c>
      <c r="AR424" s="270">
        <f t="shared" si="224"/>
        <v>0</v>
      </c>
      <c r="AS424" s="73">
        <v>0</v>
      </c>
      <c r="AT424" s="73">
        <v>0</v>
      </c>
      <c r="AU424" s="73">
        <v>0</v>
      </c>
      <c r="AV424" s="73">
        <v>0</v>
      </c>
      <c r="AW424" s="73">
        <v>0</v>
      </c>
      <c r="AX424" s="73">
        <v>0</v>
      </c>
      <c r="AY424" s="73">
        <v>0</v>
      </c>
      <c r="AZ424" s="73">
        <v>0</v>
      </c>
      <c r="BA424" s="270">
        <f t="shared" si="225"/>
        <v>0</v>
      </c>
      <c r="BB424" s="73">
        <v>0</v>
      </c>
      <c r="BC424" s="73">
        <v>0</v>
      </c>
      <c r="BD424" s="73">
        <v>0</v>
      </c>
      <c r="BE424" s="73">
        <v>0</v>
      </c>
      <c r="BF424" s="73">
        <v>0</v>
      </c>
      <c r="BG424" s="73">
        <v>0</v>
      </c>
      <c r="BH424" s="73">
        <v>0</v>
      </c>
      <c r="BI424" s="270">
        <f t="shared" si="226"/>
        <v>0</v>
      </c>
      <c r="BJ424" s="73">
        <v>0</v>
      </c>
      <c r="BK424" s="73">
        <v>0</v>
      </c>
      <c r="BL424" s="270">
        <f t="shared" si="227"/>
        <v>0</v>
      </c>
      <c r="BM424" s="73">
        <v>0</v>
      </c>
      <c r="BN424" s="73">
        <v>0</v>
      </c>
      <c r="BO424" s="73">
        <v>0</v>
      </c>
      <c r="BP424" s="73">
        <v>0</v>
      </c>
      <c r="BQ424" s="73">
        <v>0</v>
      </c>
      <c r="BR424" s="73">
        <v>0</v>
      </c>
      <c r="BS424" s="73">
        <v>0</v>
      </c>
      <c r="BT424" s="73">
        <v>0</v>
      </c>
      <c r="BU424" s="73">
        <v>0</v>
      </c>
      <c r="BV424" s="73">
        <v>0</v>
      </c>
      <c r="BW424" s="270">
        <f t="shared" si="228"/>
        <v>0</v>
      </c>
      <c r="BX424" s="73">
        <v>0</v>
      </c>
      <c r="BY424" s="73">
        <v>0</v>
      </c>
      <c r="BZ424" s="73">
        <v>0</v>
      </c>
      <c r="CA424" s="73">
        <v>0</v>
      </c>
      <c r="CB424" s="73">
        <v>0</v>
      </c>
      <c r="CC424" s="73">
        <v>0</v>
      </c>
      <c r="CD424" s="73">
        <v>0</v>
      </c>
      <c r="CE424" s="73">
        <v>0</v>
      </c>
      <c r="CF424" s="270">
        <f t="shared" si="229"/>
        <v>0</v>
      </c>
      <c r="CG424" s="73">
        <v>0</v>
      </c>
      <c r="CH424" s="73">
        <v>0</v>
      </c>
      <c r="CI424" s="73">
        <v>0</v>
      </c>
      <c r="CJ424" s="73">
        <v>0</v>
      </c>
      <c r="CK424" s="73">
        <v>0</v>
      </c>
      <c r="CL424" s="73">
        <v>0</v>
      </c>
      <c r="CM424" s="73">
        <v>0</v>
      </c>
      <c r="CN424" s="73">
        <v>0</v>
      </c>
      <c r="CO424" s="73">
        <v>0</v>
      </c>
      <c r="CP424" s="270">
        <f t="shared" si="230"/>
        <v>0</v>
      </c>
      <c r="CQ424" s="73">
        <v>0</v>
      </c>
      <c r="CR424" s="73">
        <v>0</v>
      </c>
      <c r="CS424" s="73">
        <v>0</v>
      </c>
      <c r="CT424" s="73">
        <v>0</v>
      </c>
      <c r="CU424" s="73">
        <v>0</v>
      </c>
      <c r="CV424" s="73">
        <v>0</v>
      </c>
      <c r="CW424" s="73">
        <v>0</v>
      </c>
      <c r="CX424" s="73">
        <v>0</v>
      </c>
      <c r="CY424" s="73">
        <v>0</v>
      </c>
      <c r="CZ424" s="73">
        <v>0</v>
      </c>
      <c r="DA424" s="270">
        <f t="shared" si="231"/>
        <v>0</v>
      </c>
      <c r="DB424" s="73">
        <v>0</v>
      </c>
      <c r="DC424" s="73">
        <v>0</v>
      </c>
      <c r="DD424" s="270">
        <f t="shared" si="232"/>
        <v>0</v>
      </c>
      <c r="DE424" s="73">
        <v>0</v>
      </c>
      <c r="DF424" s="73">
        <v>0</v>
      </c>
      <c r="DG424" s="73">
        <v>0</v>
      </c>
      <c r="DH424" s="73">
        <v>0</v>
      </c>
      <c r="DI424" s="73">
        <v>0</v>
      </c>
      <c r="DJ424" s="73">
        <v>0</v>
      </c>
      <c r="DK424" s="73">
        <v>0</v>
      </c>
      <c r="DL424" s="73">
        <v>0</v>
      </c>
      <c r="DM424" s="73">
        <v>0</v>
      </c>
      <c r="DN424" s="73">
        <v>0</v>
      </c>
      <c r="DO424" s="270">
        <f t="shared" si="233"/>
        <v>0</v>
      </c>
      <c r="DP424" s="73">
        <v>0</v>
      </c>
      <c r="DQ424" s="73">
        <v>0</v>
      </c>
      <c r="DR424" s="73">
        <v>0</v>
      </c>
      <c r="DS424" s="73">
        <v>0</v>
      </c>
      <c r="DT424" s="73">
        <v>0</v>
      </c>
      <c r="DU424" s="73">
        <v>0</v>
      </c>
      <c r="DV424" s="73">
        <v>0</v>
      </c>
      <c r="DW424" s="73">
        <v>0</v>
      </c>
      <c r="DX424" s="73">
        <v>0</v>
      </c>
      <c r="DY424" s="73">
        <v>0</v>
      </c>
      <c r="DZ424" s="270">
        <f t="shared" si="234"/>
        <v>0</v>
      </c>
      <c r="EA424" s="73">
        <v>0</v>
      </c>
      <c r="EB424" s="73">
        <v>0</v>
      </c>
      <c r="EC424" s="73">
        <v>0</v>
      </c>
      <c r="ED424" s="73">
        <v>0</v>
      </c>
      <c r="EE424" s="73">
        <v>0</v>
      </c>
      <c r="EF424" s="73">
        <v>0</v>
      </c>
      <c r="EG424" s="73">
        <v>0</v>
      </c>
      <c r="EH424" s="73">
        <v>0</v>
      </c>
      <c r="EI424" s="73">
        <v>0</v>
      </c>
      <c r="EJ424" s="73">
        <v>0</v>
      </c>
      <c r="EK424" s="270">
        <f t="shared" si="235"/>
        <v>0</v>
      </c>
      <c r="EM424" s="306"/>
      <c r="EN424" s="144"/>
      <c r="EO424" s="144"/>
      <c r="EP424" s="144"/>
      <c r="EQ424" s="144"/>
      <c r="ER424" s="144"/>
      <c r="ES424" s="144"/>
      <c r="ET424" s="144"/>
      <c r="EU424" s="144"/>
      <c r="EV424" s="144"/>
      <c r="EW424" s="144"/>
      <c r="EX424" s="144"/>
      <c r="EY424" s="144"/>
      <c r="EZ424" s="144"/>
      <c r="FA424" s="144"/>
      <c r="FB424" s="144"/>
    </row>
    <row r="425" spans="2:158" ht="14.4" x14ac:dyDescent="0.3">
      <c r="B425" s="144">
        <v>420</v>
      </c>
      <c r="C425" s="68" t="s">
        <v>1095</v>
      </c>
      <c r="D425" s="69" t="s">
        <v>1096</v>
      </c>
      <c r="E425" s="70" t="s">
        <v>13</v>
      </c>
      <c r="F425" s="73">
        <f t="shared" ref="F425:I444" si="253">INDEX($K425:$EK425,MATCH(F$4,$K$4:$EK$4,0))</f>
        <v>44494</v>
      </c>
      <c r="G425" s="73">
        <f t="shared" si="253"/>
        <v>44494</v>
      </c>
      <c r="H425" s="73">
        <f t="shared" si="253"/>
        <v>44494</v>
      </c>
      <c r="I425" s="73">
        <f t="shared" si="253"/>
        <v>44494</v>
      </c>
      <c r="J425" s="37"/>
      <c r="K425" s="73">
        <v>43875</v>
      </c>
      <c r="L425" s="73">
        <v>44432</v>
      </c>
      <c r="M425" s="73">
        <v>44958</v>
      </c>
      <c r="N425" s="73">
        <v>44463</v>
      </c>
      <c r="O425" s="73">
        <v>44587</v>
      </c>
      <c r="P425" s="73">
        <v>44866</v>
      </c>
      <c r="Q425" s="73">
        <v>44277</v>
      </c>
      <c r="R425" s="270">
        <f t="shared" si="221"/>
        <v>44494</v>
      </c>
      <c r="S425" s="73">
        <v>44247</v>
      </c>
      <c r="T425" s="73">
        <v>43625</v>
      </c>
      <c r="U425" s="73">
        <v>44596</v>
      </c>
      <c r="V425" s="73">
        <v>44870</v>
      </c>
      <c r="W425" s="73">
        <v>44197</v>
      </c>
      <c r="X425" s="73">
        <v>44372</v>
      </c>
      <c r="Y425" s="73">
        <v>43749</v>
      </c>
      <c r="Z425" s="73">
        <v>44471</v>
      </c>
      <c r="AA425" s="270">
        <f t="shared" si="222"/>
        <v>44265.875</v>
      </c>
      <c r="AB425" s="73">
        <v>47898</v>
      </c>
      <c r="AC425" s="73">
        <v>45879</v>
      </c>
      <c r="AD425" s="73">
        <v>48066</v>
      </c>
      <c r="AE425" s="270">
        <f t="shared" si="223"/>
        <v>47281</v>
      </c>
      <c r="AF425" s="73">
        <v>46585</v>
      </c>
      <c r="AG425" s="73">
        <v>46665</v>
      </c>
      <c r="AH425" s="73">
        <v>46705</v>
      </c>
      <c r="AI425" s="73">
        <v>46585</v>
      </c>
      <c r="AJ425" s="73">
        <v>46305</v>
      </c>
      <c r="AK425" s="73">
        <v>46105</v>
      </c>
      <c r="AL425" s="73">
        <v>47105</v>
      </c>
      <c r="AM425" s="73">
        <v>45905</v>
      </c>
      <c r="AN425" s="73">
        <v>47506</v>
      </c>
      <c r="AO425" s="73">
        <v>46585</v>
      </c>
      <c r="AP425" s="73">
        <v>46825</v>
      </c>
      <c r="AQ425" s="73">
        <v>45504</v>
      </c>
      <c r="AR425" s="270">
        <f t="shared" si="224"/>
        <v>46531.666666666664</v>
      </c>
      <c r="AS425" s="73">
        <v>46254</v>
      </c>
      <c r="AT425" s="73">
        <v>45208</v>
      </c>
      <c r="AU425" s="73">
        <v>45632</v>
      </c>
      <c r="AV425" s="73">
        <v>46452</v>
      </c>
      <c r="AW425" s="73">
        <v>46763</v>
      </c>
      <c r="AX425" s="73">
        <v>45632</v>
      </c>
      <c r="AY425" s="73">
        <v>47187</v>
      </c>
      <c r="AZ425" s="73">
        <v>45915</v>
      </c>
      <c r="BA425" s="270">
        <f t="shared" si="225"/>
        <v>46130.375</v>
      </c>
      <c r="BB425" s="73">
        <v>46464</v>
      </c>
      <c r="BC425" s="73">
        <v>45705</v>
      </c>
      <c r="BD425" s="73">
        <v>45762</v>
      </c>
      <c r="BE425" s="73">
        <v>45986</v>
      </c>
      <c r="BF425" s="73">
        <v>45902</v>
      </c>
      <c r="BG425" s="73">
        <v>45200</v>
      </c>
      <c r="BH425" s="73">
        <v>45621</v>
      </c>
      <c r="BI425" s="270">
        <f t="shared" si="226"/>
        <v>45805.714285714283</v>
      </c>
      <c r="BJ425" s="73">
        <v>43077</v>
      </c>
      <c r="BK425" s="73">
        <v>44745</v>
      </c>
      <c r="BL425" s="270">
        <f t="shared" si="227"/>
        <v>43911</v>
      </c>
      <c r="BM425" s="73">
        <v>44165</v>
      </c>
      <c r="BN425" s="73">
        <v>44844</v>
      </c>
      <c r="BO425" s="73">
        <v>45014</v>
      </c>
      <c r="BP425" s="73">
        <v>44946</v>
      </c>
      <c r="BQ425" s="73">
        <v>44878</v>
      </c>
      <c r="BR425" s="73">
        <v>45319</v>
      </c>
      <c r="BS425" s="73">
        <v>45591</v>
      </c>
      <c r="BT425" s="73">
        <v>44912</v>
      </c>
      <c r="BU425" s="73">
        <v>44606</v>
      </c>
      <c r="BV425" s="73">
        <v>45217</v>
      </c>
      <c r="BW425" s="270">
        <f t="shared" si="228"/>
        <v>44949.2</v>
      </c>
      <c r="BX425" s="73">
        <v>50334</v>
      </c>
      <c r="BY425" s="73">
        <v>51800</v>
      </c>
      <c r="BZ425" s="73">
        <v>48867</v>
      </c>
      <c r="CA425" s="73">
        <v>51365</v>
      </c>
      <c r="CB425" s="73">
        <v>50551</v>
      </c>
      <c r="CC425" s="73">
        <v>51202</v>
      </c>
      <c r="CD425" s="73">
        <v>50388</v>
      </c>
      <c r="CE425" s="73">
        <v>53103</v>
      </c>
      <c r="CF425" s="270">
        <f t="shared" si="229"/>
        <v>50951.25</v>
      </c>
      <c r="CG425" s="73">
        <v>42080</v>
      </c>
      <c r="CH425" s="73">
        <v>42172</v>
      </c>
      <c r="CI425" s="73">
        <v>41975</v>
      </c>
      <c r="CJ425" s="73">
        <v>42212</v>
      </c>
      <c r="CK425" s="73">
        <v>42094</v>
      </c>
      <c r="CL425" s="73">
        <v>42120</v>
      </c>
      <c r="CM425" s="73">
        <v>42159</v>
      </c>
      <c r="CN425" s="73">
        <v>42133</v>
      </c>
      <c r="CO425" s="73">
        <v>41923</v>
      </c>
      <c r="CP425" s="270">
        <f t="shared" si="230"/>
        <v>42096.444444444445</v>
      </c>
      <c r="CQ425" s="73">
        <v>44701</v>
      </c>
      <c r="CR425" s="73">
        <v>45738</v>
      </c>
      <c r="CS425" s="73">
        <v>44737</v>
      </c>
      <c r="CT425" s="73">
        <v>44415</v>
      </c>
      <c r="CU425" s="73">
        <v>45166</v>
      </c>
      <c r="CV425" s="73">
        <v>44951</v>
      </c>
      <c r="CW425" s="73">
        <v>45094</v>
      </c>
      <c r="CX425" s="73">
        <v>45380</v>
      </c>
      <c r="CY425" s="73">
        <v>45595</v>
      </c>
      <c r="CZ425" s="73">
        <v>44844</v>
      </c>
      <c r="DA425" s="270">
        <f t="shared" si="231"/>
        <v>45062.1</v>
      </c>
      <c r="DB425" s="73">
        <v>42637</v>
      </c>
      <c r="DC425" s="73">
        <v>42411</v>
      </c>
      <c r="DD425" s="270">
        <f t="shared" si="232"/>
        <v>42524</v>
      </c>
      <c r="DE425" s="73">
        <v>44187</v>
      </c>
      <c r="DF425" s="73">
        <v>45645</v>
      </c>
      <c r="DG425" s="73">
        <v>43905</v>
      </c>
      <c r="DH425" s="73">
        <v>44570</v>
      </c>
      <c r="DI425" s="73">
        <v>44826</v>
      </c>
      <c r="DJ425" s="73">
        <v>44059</v>
      </c>
      <c r="DK425" s="73">
        <v>44442</v>
      </c>
      <c r="DL425" s="73">
        <v>44084</v>
      </c>
      <c r="DM425" s="73">
        <v>44212</v>
      </c>
      <c r="DN425" s="73">
        <v>45312</v>
      </c>
      <c r="DO425" s="270">
        <f t="shared" si="233"/>
        <v>44524.2</v>
      </c>
      <c r="DP425" s="73">
        <v>43573</v>
      </c>
      <c r="DQ425" s="73">
        <v>43573</v>
      </c>
      <c r="DR425" s="73">
        <v>43573</v>
      </c>
      <c r="DS425" s="73">
        <v>43573</v>
      </c>
      <c r="DT425" s="73">
        <v>43573</v>
      </c>
      <c r="DU425" s="73">
        <v>43544</v>
      </c>
      <c r="DV425" s="73">
        <v>43573</v>
      </c>
      <c r="DW425" s="73">
        <v>43573</v>
      </c>
      <c r="DX425" s="73">
        <v>43573</v>
      </c>
      <c r="DY425" s="73">
        <v>43820</v>
      </c>
      <c r="DZ425" s="270">
        <f t="shared" si="234"/>
        <v>43594.8</v>
      </c>
      <c r="EA425" s="73">
        <v>44519</v>
      </c>
      <c r="EB425" s="73">
        <v>44410</v>
      </c>
      <c r="EC425" s="73">
        <v>44710</v>
      </c>
      <c r="ED425" s="73">
        <v>45091</v>
      </c>
      <c r="EE425" s="73">
        <v>44683</v>
      </c>
      <c r="EF425" s="73">
        <v>45255</v>
      </c>
      <c r="EG425" s="73">
        <v>45010</v>
      </c>
      <c r="EH425" s="73">
        <v>44383</v>
      </c>
      <c r="EI425" s="73">
        <v>44710</v>
      </c>
      <c r="EJ425" s="73">
        <v>44193</v>
      </c>
      <c r="EK425" s="270">
        <f t="shared" si="235"/>
        <v>44696.4</v>
      </c>
      <c r="EM425" s="306">
        <f t="shared" si="236"/>
        <v>45121.201693121693</v>
      </c>
      <c r="EN425" s="144" t="str">
        <f t="shared" si="238"/>
        <v>OK</v>
      </c>
      <c r="EO425" s="144" t="str">
        <f t="shared" si="239"/>
        <v>OK</v>
      </c>
      <c r="EP425" s="144" t="str">
        <f t="shared" si="240"/>
        <v>OK</v>
      </c>
      <c r="EQ425" s="144" t="str">
        <f t="shared" si="241"/>
        <v>OK</v>
      </c>
      <c r="ER425" s="144" t="str">
        <f t="shared" si="242"/>
        <v>OK</v>
      </c>
      <c r="ES425" s="144" t="str">
        <f t="shared" si="243"/>
        <v>OK</v>
      </c>
      <c r="ET425" s="144" t="str">
        <f t="shared" si="244"/>
        <v>OK</v>
      </c>
      <c r="EU425" s="144" t="str">
        <f t="shared" si="245"/>
        <v>OK</v>
      </c>
      <c r="EV425" s="144" t="str">
        <f t="shared" si="246"/>
        <v>OK</v>
      </c>
      <c r="EW425" s="144" t="str">
        <f t="shared" si="247"/>
        <v>XXX</v>
      </c>
      <c r="EX425" s="144" t="str">
        <f t="shared" si="248"/>
        <v>XXX</v>
      </c>
      <c r="EY425" s="144" t="str">
        <f t="shared" si="249"/>
        <v>XXX</v>
      </c>
      <c r="EZ425" s="144" t="str">
        <f t="shared" si="250"/>
        <v>OK</v>
      </c>
      <c r="FA425" s="144" t="str">
        <f t="shared" si="251"/>
        <v>OK</v>
      </c>
      <c r="FB425" s="144" t="str">
        <f t="shared" si="252"/>
        <v>OK</v>
      </c>
    </row>
    <row r="426" spans="2:158" ht="14.4" x14ac:dyDescent="0.3">
      <c r="B426" s="144">
        <v>421</v>
      </c>
      <c r="C426" s="68" t="s">
        <v>1097</v>
      </c>
      <c r="D426" s="69" t="s">
        <v>1098</v>
      </c>
      <c r="E426" s="70" t="s">
        <v>13</v>
      </c>
      <c r="F426" s="73">
        <f t="shared" si="253"/>
        <v>43543.285714285717</v>
      </c>
      <c r="G426" s="73">
        <f t="shared" si="253"/>
        <v>43543.285714285717</v>
      </c>
      <c r="H426" s="73">
        <f t="shared" si="253"/>
        <v>43543.285714285717</v>
      </c>
      <c r="I426" s="73">
        <f t="shared" si="253"/>
        <v>43543.285714285717</v>
      </c>
      <c r="J426" s="37"/>
      <c r="K426" s="73">
        <v>42924</v>
      </c>
      <c r="L426" s="73">
        <v>43481</v>
      </c>
      <c r="M426" s="73">
        <v>44008</v>
      </c>
      <c r="N426" s="73">
        <v>43512</v>
      </c>
      <c r="O426" s="73">
        <v>43636</v>
      </c>
      <c r="P426" s="73">
        <v>43915</v>
      </c>
      <c r="Q426" s="73">
        <v>43327</v>
      </c>
      <c r="R426" s="270">
        <f t="shared" si="221"/>
        <v>43543.285714285717</v>
      </c>
      <c r="S426" s="73">
        <v>43391</v>
      </c>
      <c r="T426" s="73">
        <v>42769</v>
      </c>
      <c r="U426" s="73">
        <v>43740</v>
      </c>
      <c r="V426" s="73">
        <v>44014</v>
      </c>
      <c r="W426" s="73">
        <v>43341</v>
      </c>
      <c r="X426" s="73">
        <v>43516</v>
      </c>
      <c r="Y426" s="73">
        <v>42893</v>
      </c>
      <c r="Z426" s="73">
        <v>43615</v>
      </c>
      <c r="AA426" s="270">
        <f t="shared" si="222"/>
        <v>43409.875</v>
      </c>
      <c r="AB426" s="73">
        <v>47404</v>
      </c>
      <c r="AC426" s="73">
        <v>45385</v>
      </c>
      <c r="AD426" s="73">
        <v>47572</v>
      </c>
      <c r="AE426" s="270">
        <f t="shared" si="223"/>
        <v>46787</v>
      </c>
      <c r="AF426" s="73">
        <v>45820</v>
      </c>
      <c r="AG426" s="73">
        <v>45900</v>
      </c>
      <c r="AH426" s="73">
        <v>45940</v>
      </c>
      <c r="AI426" s="73">
        <v>45820</v>
      </c>
      <c r="AJ426" s="73">
        <v>45540</v>
      </c>
      <c r="AK426" s="73">
        <v>45340</v>
      </c>
      <c r="AL426" s="73">
        <v>46341</v>
      </c>
      <c r="AM426" s="73">
        <v>45140</v>
      </c>
      <c r="AN426" s="73">
        <v>46741</v>
      </c>
      <c r="AO426" s="73">
        <v>45820</v>
      </c>
      <c r="AP426" s="73">
        <v>46060</v>
      </c>
      <c r="AQ426" s="73">
        <v>44740</v>
      </c>
      <c r="AR426" s="270">
        <f t="shared" si="224"/>
        <v>45766.833333333336</v>
      </c>
      <c r="AS426" s="73">
        <v>45719</v>
      </c>
      <c r="AT426" s="73">
        <v>44673</v>
      </c>
      <c r="AU426" s="73">
        <v>45097</v>
      </c>
      <c r="AV426" s="73">
        <v>45916</v>
      </c>
      <c r="AW426" s="73">
        <v>46227</v>
      </c>
      <c r="AX426" s="73">
        <v>45097</v>
      </c>
      <c r="AY426" s="73">
        <v>46651</v>
      </c>
      <c r="AZ426" s="73">
        <v>45379</v>
      </c>
      <c r="BA426" s="270">
        <f t="shared" si="225"/>
        <v>45594.875</v>
      </c>
      <c r="BB426" s="73">
        <v>45934</v>
      </c>
      <c r="BC426" s="73">
        <v>45176</v>
      </c>
      <c r="BD426" s="73">
        <v>45232</v>
      </c>
      <c r="BE426" s="73">
        <v>45457</v>
      </c>
      <c r="BF426" s="73">
        <v>45372</v>
      </c>
      <c r="BG426" s="73">
        <v>44670</v>
      </c>
      <c r="BH426" s="73">
        <v>45092</v>
      </c>
      <c r="BI426" s="270">
        <f t="shared" si="226"/>
        <v>45276.142857142855</v>
      </c>
      <c r="BJ426" s="73">
        <v>42208</v>
      </c>
      <c r="BK426" s="73">
        <v>43875</v>
      </c>
      <c r="BL426" s="270">
        <f t="shared" si="227"/>
        <v>43041.5</v>
      </c>
      <c r="BM426" s="73">
        <v>43212</v>
      </c>
      <c r="BN426" s="73">
        <v>43891</v>
      </c>
      <c r="BO426" s="73">
        <v>44060</v>
      </c>
      <c r="BP426" s="73">
        <v>43993</v>
      </c>
      <c r="BQ426" s="73">
        <v>43925</v>
      </c>
      <c r="BR426" s="73">
        <v>44366</v>
      </c>
      <c r="BS426" s="73">
        <v>44637</v>
      </c>
      <c r="BT426" s="73">
        <v>43959</v>
      </c>
      <c r="BU426" s="73">
        <v>43653</v>
      </c>
      <c r="BV426" s="73">
        <v>44264</v>
      </c>
      <c r="BW426" s="270">
        <f t="shared" si="228"/>
        <v>43996</v>
      </c>
      <c r="BX426" s="73">
        <v>50078</v>
      </c>
      <c r="BY426" s="73">
        <v>51544</v>
      </c>
      <c r="BZ426" s="73">
        <v>48612</v>
      </c>
      <c r="CA426" s="73">
        <v>51109</v>
      </c>
      <c r="CB426" s="73">
        <v>50295</v>
      </c>
      <c r="CC426" s="73">
        <v>50946</v>
      </c>
      <c r="CD426" s="73">
        <v>50132</v>
      </c>
      <c r="CE426" s="73">
        <v>52847</v>
      </c>
      <c r="CF426" s="270">
        <f t="shared" si="229"/>
        <v>50695.375</v>
      </c>
      <c r="CG426" s="73">
        <v>41088</v>
      </c>
      <c r="CH426" s="73">
        <v>41179</v>
      </c>
      <c r="CI426" s="73">
        <v>40983</v>
      </c>
      <c r="CJ426" s="73">
        <v>41219</v>
      </c>
      <c r="CK426" s="73">
        <v>41101</v>
      </c>
      <c r="CL426" s="73">
        <v>41127</v>
      </c>
      <c r="CM426" s="73">
        <v>41166</v>
      </c>
      <c r="CN426" s="73">
        <v>41140</v>
      </c>
      <c r="CO426" s="73">
        <v>40930</v>
      </c>
      <c r="CP426" s="270">
        <f t="shared" si="230"/>
        <v>41103.666666666664</v>
      </c>
      <c r="CQ426" s="73">
        <v>43770</v>
      </c>
      <c r="CR426" s="73">
        <v>44806</v>
      </c>
      <c r="CS426" s="73">
        <v>43805</v>
      </c>
      <c r="CT426" s="73">
        <v>43484</v>
      </c>
      <c r="CU426" s="73">
        <v>44234</v>
      </c>
      <c r="CV426" s="73">
        <v>44020</v>
      </c>
      <c r="CW426" s="73">
        <v>44163</v>
      </c>
      <c r="CX426" s="73">
        <v>44449</v>
      </c>
      <c r="CY426" s="73">
        <v>44663</v>
      </c>
      <c r="CZ426" s="73">
        <v>43913</v>
      </c>
      <c r="DA426" s="270">
        <f t="shared" si="231"/>
        <v>44130.7</v>
      </c>
      <c r="DB426" s="73">
        <v>41375</v>
      </c>
      <c r="DC426" s="73">
        <v>41149</v>
      </c>
      <c r="DD426" s="270">
        <f t="shared" si="232"/>
        <v>41262</v>
      </c>
      <c r="DE426" s="73">
        <v>43382</v>
      </c>
      <c r="DF426" s="73">
        <v>44840</v>
      </c>
      <c r="DG426" s="73">
        <v>43101</v>
      </c>
      <c r="DH426" s="73">
        <v>43766</v>
      </c>
      <c r="DI426" s="73">
        <v>44022</v>
      </c>
      <c r="DJ426" s="73">
        <v>43254</v>
      </c>
      <c r="DK426" s="73">
        <v>43638</v>
      </c>
      <c r="DL426" s="73">
        <v>43280</v>
      </c>
      <c r="DM426" s="73">
        <v>43408</v>
      </c>
      <c r="DN426" s="73">
        <v>44508</v>
      </c>
      <c r="DO426" s="270">
        <f t="shared" si="233"/>
        <v>43719.9</v>
      </c>
      <c r="DP426" s="73">
        <v>42682</v>
      </c>
      <c r="DQ426" s="73">
        <v>42682</v>
      </c>
      <c r="DR426" s="73">
        <v>42682</v>
      </c>
      <c r="DS426" s="73">
        <v>42682</v>
      </c>
      <c r="DT426" s="73">
        <v>42682</v>
      </c>
      <c r="DU426" s="73">
        <v>42654</v>
      </c>
      <c r="DV426" s="73">
        <v>42682</v>
      </c>
      <c r="DW426" s="73">
        <v>42682</v>
      </c>
      <c r="DX426" s="73">
        <v>42682</v>
      </c>
      <c r="DY426" s="73">
        <v>42930</v>
      </c>
      <c r="DZ426" s="270">
        <f t="shared" si="234"/>
        <v>42704</v>
      </c>
      <c r="EA426" s="73">
        <v>43750</v>
      </c>
      <c r="EB426" s="73">
        <v>43641</v>
      </c>
      <c r="EC426" s="73">
        <v>43940</v>
      </c>
      <c r="ED426" s="73">
        <v>44322</v>
      </c>
      <c r="EE426" s="73">
        <v>43913</v>
      </c>
      <c r="EF426" s="73">
        <v>44485</v>
      </c>
      <c r="EG426" s="73">
        <v>44240</v>
      </c>
      <c r="EH426" s="73">
        <v>43614</v>
      </c>
      <c r="EI426" s="73">
        <v>43940</v>
      </c>
      <c r="EJ426" s="73">
        <v>43423</v>
      </c>
      <c r="EK426" s="270">
        <f t="shared" si="235"/>
        <v>43926.8</v>
      </c>
      <c r="EM426" s="306">
        <f t="shared" si="236"/>
        <v>44330.530238095242</v>
      </c>
      <c r="EN426" s="144" t="str">
        <f t="shared" si="238"/>
        <v>OK</v>
      </c>
      <c r="EO426" s="144" t="str">
        <f t="shared" si="239"/>
        <v>OK</v>
      </c>
      <c r="EP426" s="144" t="str">
        <f t="shared" si="240"/>
        <v>OK</v>
      </c>
      <c r="EQ426" s="144" t="str">
        <f t="shared" si="241"/>
        <v>OK</v>
      </c>
      <c r="ER426" s="144" t="str">
        <f t="shared" si="242"/>
        <v>OK</v>
      </c>
      <c r="ES426" s="144" t="str">
        <f t="shared" si="243"/>
        <v>OK</v>
      </c>
      <c r="ET426" s="144" t="str">
        <f t="shared" si="244"/>
        <v>OK</v>
      </c>
      <c r="EU426" s="144" t="str">
        <f t="shared" si="245"/>
        <v>OK</v>
      </c>
      <c r="EV426" s="144" t="str">
        <f t="shared" si="246"/>
        <v>OK</v>
      </c>
      <c r="EW426" s="144" t="str">
        <f t="shared" si="247"/>
        <v>XXX</v>
      </c>
      <c r="EX426" s="144" t="str">
        <f t="shared" si="248"/>
        <v>XXX</v>
      </c>
      <c r="EY426" s="144" t="str">
        <f t="shared" si="249"/>
        <v>XXX</v>
      </c>
      <c r="EZ426" s="144" t="str">
        <f t="shared" si="250"/>
        <v>OK</v>
      </c>
      <c r="FA426" s="144" t="str">
        <f t="shared" si="251"/>
        <v>OK</v>
      </c>
      <c r="FB426" s="144" t="str">
        <f t="shared" si="252"/>
        <v>OK</v>
      </c>
    </row>
    <row r="427" spans="2:158" ht="14.4" x14ac:dyDescent="0.3">
      <c r="B427" s="144">
        <v>422</v>
      </c>
      <c r="C427" s="68" t="s">
        <v>1099</v>
      </c>
      <c r="D427" s="69" t="s">
        <v>1100</v>
      </c>
      <c r="E427" s="70" t="s">
        <v>13</v>
      </c>
      <c r="F427" s="73">
        <f t="shared" si="253"/>
        <v>16757.285714285714</v>
      </c>
      <c r="G427" s="73">
        <f t="shared" si="253"/>
        <v>16757.285714285714</v>
      </c>
      <c r="H427" s="73">
        <f t="shared" si="253"/>
        <v>16757.285714285714</v>
      </c>
      <c r="I427" s="73">
        <f t="shared" si="253"/>
        <v>16757.285714285714</v>
      </c>
      <c r="J427" s="37"/>
      <c r="K427" s="73">
        <v>16633</v>
      </c>
      <c r="L427" s="73">
        <v>16745</v>
      </c>
      <c r="M427" s="73">
        <v>16850</v>
      </c>
      <c r="N427" s="73">
        <v>16751</v>
      </c>
      <c r="O427" s="73">
        <v>16776</v>
      </c>
      <c r="P427" s="73">
        <v>16832</v>
      </c>
      <c r="Q427" s="73">
        <v>16714</v>
      </c>
      <c r="R427" s="270">
        <f t="shared" si="221"/>
        <v>16757.285714285714</v>
      </c>
      <c r="S427" s="73">
        <v>16721</v>
      </c>
      <c r="T427" s="73">
        <v>16596</v>
      </c>
      <c r="U427" s="73">
        <v>16790</v>
      </c>
      <c r="V427" s="73">
        <v>16845</v>
      </c>
      <c r="W427" s="73">
        <v>16711</v>
      </c>
      <c r="X427" s="73">
        <v>16746</v>
      </c>
      <c r="Y427" s="73">
        <v>16621</v>
      </c>
      <c r="Z427" s="73">
        <v>16766</v>
      </c>
      <c r="AA427" s="270">
        <f t="shared" si="222"/>
        <v>16724.5</v>
      </c>
      <c r="AB427" s="73">
        <v>17501</v>
      </c>
      <c r="AC427" s="73">
        <v>17097</v>
      </c>
      <c r="AD427" s="73">
        <v>17535</v>
      </c>
      <c r="AE427" s="270">
        <f t="shared" si="223"/>
        <v>17377.666666666668</v>
      </c>
      <c r="AF427" s="73">
        <v>17199</v>
      </c>
      <c r="AG427" s="73">
        <v>17215</v>
      </c>
      <c r="AH427" s="73">
        <v>17223</v>
      </c>
      <c r="AI427" s="73">
        <v>17199</v>
      </c>
      <c r="AJ427" s="73">
        <v>17143</v>
      </c>
      <c r="AK427" s="73">
        <v>17103</v>
      </c>
      <c r="AL427" s="73">
        <v>17303</v>
      </c>
      <c r="AM427" s="73">
        <v>17063</v>
      </c>
      <c r="AN427" s="73">
        <v>17383</v>
      </c>
      <c r="AO427" s="73">
        <v>17199</v>
      </c>
      <c r="AP427" s="73">
        <v>17247</v>
      </c>
      <c r="AQ427" s="73">
        <v>16983</v>
      </c>
      <c r="AR427" s="270">
        <f t="shared" si="224"/>
        <v>17188.333333333332</v>
      </c>
      <c r="AS427" s="73">
        <v>17164</v>
      </c>
      <c r="AT427" s="73">
        <v>16954</v>
      </c>
      <c r="AU427" s="73">
        <v>17039</v>
      </c>
      <c r="AV427" s="73">
        <v>17203</v>
      </c>
      <c r="AW427" s="73">
        <v>17265</v>
      </c>
      <c r="AX427" s="73">
        <v>17039</v>
      </c>
      <c r="AY427" s="73">
        <v>17350</v>
      </c>
      <c r="AZ427" s="73">
        <v>17096</v>
      </c>
      <c r="BA427" s="270">
        <f t="shared" si="225"/>
        <v>17138.75</v>
      </c>
      <c r="BB427" s="73">
        <v>17209</v>
      </c>
      <c r="BC427" s="73">
        <v>17057</v>
      </c>
      <c r="BD427" s="73">
        <v>17068</v>
      </c>
      <c r="BE427" s="73">
        <v>17113</v>
      </c>
      <c r="BF427" s="73">
        <v>17096</v>
      </c>
      <c r="BG427" s="73">
        <v>16956</v>
      </c>
      <c r="BH427" s="73">
        <v>17040</v>
      </c>
      <c r="BI427" s="270">
        <f t="shared" si="226"/>
        <v>17077</v>
      </c>
      <c r="BJ427" s="73">
        <v>16486</v>
      </c>
      <c r="BK427" s="73">
        <v>16819</v>
      </c>
      <c r="BL427" s="270">
        <f t="shared" si="227"/>
        <v>16652.5</v>
      </c>
      <c r="BM427" s="73">
        <v>16690</v>
      </c>
      <c r="BN427" s="73">
        <v>16826</v>
      </c>
      <c r="BO427" s="73">
        <v>16860</v>
      </c>
      <c r="BP427" s="73">
        <v>16846</v>
      </c>
      <c r="BQ427" s="73">
        <v>16833</v>
      </c>
      <c r="BR427" s="73">
        <v>16921</v>
      </c>
      <c r="BS427" s="73">
        <v>16975</v>
      </c>
      <c r="BT427" s="73">
        <v>16840</v>
      </c>
      <c r="BU427" s="73">
        <v>16779</v>
      </c>
      <c r="BV427" s="73">
        <v>16901</v>
      </c>
      <c r="BW427" s="270">
        <f t="shared" si="228"/>
        <v>16847.099999999999</v>
      </c>
      <c r="BX427" s="73">
        <v>18019</v>
      </c>
      <c r="BY427" s="73">
        <v>18312</v>
      </c>
      <c r="BZ427" s="73">
        <v>17726</v>
      </c>
      <c r="CA427" s="73">
        <v>18225</v>
      </c>
      <c r="CB427" s="73">
        <v>18063</v>
      </c>
      <c r="CC427" s="73">
        <v>18193</v>
      </c>
      <c r="CD427" s="73">
        <v>18030</v>
      </c>
      <c r="CE427" s="73">
        <v>18573</v>
      </c>
      <c r="CF427" s="270">
        <f t="shared" si="229"/>
        <v>18142.625</v>
      </c>
      <c r="CG427" s="73">
        <v>16270</v>
      </c>
      <c r="CH427" s="73">
        <v>16288</v>
      </c>
      <c r="CI427" s="73">
        <v>16249</v>
      </c>
      <c r="CJ427" s="73">
        <v>16296</v>
      </c>
      <c r="CK427" s="73">
        <v>16273</v>
      </c>
      <c r="CL427" s="73">
        <v>16278</v>
      </c>
      <c r="CM427" s="73">
        <v>16286</v>
      </c>
      <c r="CN427" s="73">
        <v>16280</v>
      </c>
      <c r="CO427" s="73">
        <v>16238</v>
      </c>
      <c r="CP427" s="270">
        <f t="shared" si="230"/>
        <v>16273.111111111111</v>
      </c>
      <c r="CQ427" s="73">
        <v>16802</v>
      </c>
      <c r="CR427" s="73">
        <v>17009</v>
      </c>
      <c r="CS427" s="73">
        <v>16809</v>
      </c>
      <c r="CT427" s="73">
        <v>16745</v>
      </c>
      <c r="CU427" s="73">
        <v>16895</v>
      </c>
      <c r="CV427" s="73">
        <v>16852</v>
      </c>
      <c r="CW427" s="73">
        <v>16880</v>
      </c>
      <c r="CX427" s="73">
        <v>16938</v>
      </c>
      <c r="CY427" s="73">
        <v>16981</v>
      </c>
      <c r="CZ427" s="73">
        <v>16830</v>
      </c>
      <c r="DA427" s="270">
        <f t="shared" si="231"/>
        <v>16874.099999999999</v>
      </c>
      <c r="DB427" s="73">
        <v>16343</v>
      </c>
      <c r="DC427" s="73">
        <v>16298</v>
      </c>
      <c r="DD427" s="270">
        <f t="shared" si="232"/>
        <v>16320.5</v>
      </c>
      <c r="DE427" s="73">
        <v>16715</v>
      </c>
      <c r="DF427" s="73">
        <v>17007</v>
      </c>
      <c r="DG427" s="73">
        <v>16659</v>
      </c>
      <c r="DH427" s="73">
        <v>16792</v>
      </c>
      <c r="DI427" s="73">
        <v>16843</v>
      </c>
      <c r="DJ427" s="73">
        <v>16690</v>
      </c>
      <c r="DK427" s="73">
        <v>16766</v>
      </c>
      <c r="DL427" s="73">
        <v>16695</v>
      </c>
      <c r="DM427" s="73">
        <v>16720</v>
      </c>
      <c r="DN427" s="73">
        <v>16940</v>
      </c>
      <c r="DO427" s="270">
        <f t="shared" si="233"/>
        <v>16782.7</v>
      </c>
      <c r="DP427" s="73">
        <v>16582</v>
      </c>
      <c r="DQ427" s="73">
        <v>16582</v>
      </c>
      <c r="DR427" s="73">
        <v>16582</v>
      </c>
      <c r="DS427" s="73">
        <v>16582</v>
      </c>
      <c r="DT427" s="73">
        <v>16582</v>
      </c>
      <c r="DU427" s="73">
        <v>16577</v>
      </c>
      <c r="DV427" s="73">
        <v>16582</v>
      </c>
      <c r="DW427" s="73">
        <v>16582</v>
      </c>
      <c r="DX427" s="73">
        <v>16582</v>
      </c>
      <c r="DY427" s="73">
        <v>16632</v>
      </c>
      <c r="DZ427" s="270">
        <f t="shared" si="234"/>
        <v>16586.5</v>
      </c>
      <c r="EA427" s="73">
        <v>16786</v>
      </c>
      <c r="EB427" s="73">
        <v>16764</v>
      </c>
      <c r="EC427" s="73">
        <v>16824</v>
      </c>
      <c r="ED427" s="73">
        <v>16901</v>
      </c>
      <c r="EE427" s="73">
        <v>16819</v>
      </c>
      <c r="EF427" s="73">
        <v>16933</v>
      </c>
      <c r="EG427" s="73">
        <v>16884</v>
      </c>
      <c r="EH427" s="73">
        <v>16759</v>
      </c>
      <c r="EI427" s="73">
        <v>16824</v>
      </c>
      <c r="EJ427" s="73">
        <v>16721</v>
      </c>
      <c r="EK427" s="270">
        <f t="shared" si="235"/>
        <v>16821.5</v>
      </c>
      <c r="EM427" s="306">
        <f t="shared" si="236"/>
        <v>16904.278121693125</v>
      </c>
      <c r="EN427" s="144" t="str">
        <f t="shared" si="238"/>
        <v>OK</v>
      </c>
      <c r="EO427" s="144" t="str">
        <f t="shared" si="239"/>
        <v>OK</v>
      </c>
      <c r="EP427" s="144" t="str">
        <f t="shared" si="240"/>
        <v>OK</v>
      </c>
      <c r="EQ427" s="144" t="str">
        <f t="shared" si="241"/>
        <v>OK</v>
      </c>
      <c r="ER427" s="144" t="str">
        <f t="shared" si="242"/>
        <v>OK</v>
      </c>
      <c r="ES427" s="144" t="str">
        <f t="shared" si="243"/>
        <v>OK</v>
      </c>
      <c r="ET427" s="144" t="str">
        <f t="shared" si="244"/>
        <v>OK</v>
      </c>
      <c r="EU427" s="144" t="str">
        <f t="shared" si="245"/>
        <v>OK</v>
      </c>
      <c r="EV427" s="144" t="str">
        <f t="shared" si="246"/>
        <v>OK</v>
      </c>
      <c r="EW427" s="144" t="str">
        <f t="shared" si="247"/>
        <v>OK</v>
      </c>
      <c r="EX427" s="144" t="str">
        <f t="shared" si="248"/>
        <v>OK</v>
      </c>
      <c r="EY427" s="144" t="str">
        <f t="shared" si="249"/>
        <v>OK</v>
      </c>
      <c r="EZ427" s="144" t="str">
        <f t="shared" si="250"/>
        <v>OK</v>
      </c>
      <c r="FA427" s="144" t="str">
        <f t="shared" si="251"/>
        <v>OK</v>
      </c>
      <c r="FB427" s="144" t="str">
        <f t="shared" si="252"/>
        <v>OK</v>
      </c>
    </row>
    <row r="428" spans="2:158" ht="14.4" x14ac:dyDescent="0.3">
      <c r="B428" s="144">
        <v>423</v>
      </c>
      <c r="C428" s="68" t="s">
        <v>1101</v>
      </c>
      <c r="D428" s="69" t="s">
        <v>1102</v>
      </c>
      <c r="E428" s="70" t="s">
        <v>13</v>
      </c>
      <c r="F428" s="73">
        <f t="shared" si="253"/>
        <v>31761.571428571428</v>
      </c>
      <c r="G428" s="73">
        <f t="shared" si="253"/>
        <v>31761.571428571428</v>
      </c>
      <c r="H428" s="73">
        <f t="shared" si="253"/>
        <v>31761.571428571428</v>
      </c>
      <c r="I428" s="73">
        <f t="shared" si="253"/>
        <v>31761.571428571428</v>
      </c>
      <c r="J428" s="37"/>
      <c r="K428" s="73">
        <v>30523</v>
      </c>
      <c r="L428" s="73">
        <v>31638</v>
      </c>
      <c r="M428" s="73">
        <v>32690</v>
      </c>
      <c r="N428" s="73">
        <v>31700</v>
      </c>
      <c r="O428" s="73">
        <v>31947</v>
      </c>
      <c r="P428" s="73">
        <v>32505</v>
      </c>
      <c r="Q428" s="73">
        <v>31328</v>
      </c>
      <c r="R428" s="270">
        <f t="shared" si="221"/>
        <v>31761.571428571428</v>
      </c>
      <c r="S428" s="73">
        <v>30776</v>
      </c>
      <c r="T428" s="73">
        <v>29531</v>
      </c>
      <c r="U428" s="73">
        <v>31473</v>
      </c>
      <c r="V428" s="73">
        <v>32021</v>
      </c>
      <c r="W428" s="73">
        <v>30676</v>
      </c>
      <c r="X428" s="73">
        <v>31025</v>
      </c>
      <c r="Y428" s="73">
        <v>29780</v>
      </c>
      <c r="Z428" s="73">
        <v>31224</v>
      </c>
      <c r="AA428" s="270">
        <f t="shared" si="222"/>
        <v>30813.25</v>
      </c>
      <c r="AB428" s="73">
        <v>36166</v>
      </c>
      <c r="AC428" s="73">
        <v>32127</v>
      </c>
      <c r="AD428" s="73">
        <v>36502</v>
      </c>
      <c r="AE428" s="270">
        <f t="shared" si="223"/>
        <v>34931.666666666664</v>
      </c>
      <c r="AF428" s="73">
        <v>34943</v>
      </c>
      <c r="AG428" s="73">
        <v>35103</v>
      </c>
      <c r="AH428" s="73">
        <v>35184</v>
      </c>
      <c r="AI428" s="73">
        <v>34943</v>
      </c>
      <c r="AJ428" s="73">
        <v>34383</v>
      </c>
      <c r="AK428" s="73">
        <v>33983</v>
      </c>
      <c r="AL428" s="73">
        <v>35984</v>
      </c>
      <c r="AM428" s="73">
        <v>33583</v>
      </c>
      <c r="AN428" s="73">
        <v>36784</v>
      </c>
      <c r="AO428" s="73">
        <v>34943</v>
      </c>
      <c r="AP428" s="73">
        <v>35424</v>
      </c>
      <c r="AQ428" s="73">
        <v>32782</v>
      </c>
      <c r="AR428" s="270">
        <f t="shared" si="224"/>
        <v>34836.583333333336</v>
      </c>
      <c r="AS428" s="73">
        <v>33066</v>
      </c>
      <c r="AT428" s="73">
        <v>30975</v>
      </c>
      <c r="AU428" s="73">
        <v>31823</v>
      </c>
      <c r="AV428" s="73">
        <v>33462</v>
      </c>
      <c r="AW428" s="73">
        <v>34084</v>
      </c>
      <c r="AX428" s="73">
        <v>31823</v>
      </c>
      <c r="AY428" s="73">
        <v>34932</v>
      </c>
      <c r="AZ428" s="73">
        <v>32388</v>
      </c>
      <c r="BA428" s="270">
        <f t="shared" si="225"/>
        <v>32819.125</v>
      </c>
      <c r="BB428" s="73">
        <v>33465</v>
      </c>
      <c r="BC428" s="73">
        <v>31948</v>
      </c>
      <c r="BD428" s="73">
        <v>32061</v>
      </c>
      <c r="BE428" s="73">
        <v>32510</v>
      </c>
      <c r="BF428" s="73">
        <v>32341</v>
      </c>
      <c r="BG428" s="73">
        <v>30937</v>
      </c>
      <c r="BH428" s="73">
        <v>31780</v>
      </c>
      <c r="BI428" s="270">
        <f t="shared" si="226"/>
        <v>32148.857142857141</v>
      </c>
      <c r="BJ428" s="73">
        <v>28492</v>
      </c>
      <c r="BK428" s="73">
        <v>31828</v>
      </c>
      <c r="BL428" s="270">
        <f t="shared" si="227"/>
        <v>30160</v>
      </c>
      <c r="BM428" s="73">
        <v>31118</v>
      </c>
      <c r="BN428" s="73">
        <v>32475</v>
      </c>
      <c r="BO428" s="73">
        <v>32815</v>
      </c>
      <c r="BP428" s="73">
        <v>32679</v>
      </c>
      <c r="BQ428" s="73">
        <v>32543</v>
      </c>
      <c r="BR428" s="73">
        <v>33426</v>
      </c>
      <c r="BS428" s="73">
        <v>33969</v>
      </c>
      <c r="BT428" s="73">
        <v>32611</v>
      </c>
      <c r="BU428" s="73">
        <v>32000</v>
      </c>
      <c r="BV428" s="73">
        <v>33222</v>
      </c>
      <c r="BW428" s="270">
        <f t="shared" si="228"/>
        <v>32685.8</v>
      </c>
      <c r="BX428" s="73">
        <v>39759</v>
      </c>
      <c r="BY428" s="73">
        <v>42692</v>
      </c>
      <c r="BZ428" s="73">
        <v>36827</v>
      </c>
      <c r="CA428" s="73">
        <v>41823</v>
      </c>
      <c r="CB428" s="73">
        <v>40194</v>
      </c>
      <c r="CC428" s="73">
        <v>41497</v>
      </c>
      <c r="CD428" s="73">
        <v>39868</v>
      </c>
      <c r="CE428" s="73">
        <v>45298</v>
      </c>
      <c r="CF428" s="270">
        <f t="shared" si="229"/>
        <v>40994.75</v>
      </c>
      <c r="CG428" s="73">
        <v>27165</v>
      </c>
      <c r="CH428" s="73">
        <v>27349</v>
      </c>
      <c r="CI428" s="73">
        <v>26955</v>
      </c>
      <c r="CJ428" s="73">
        <v>27428</v>
      </c>
      <c r="CK428" s="73">
        <v>27191</v>
      </c>
      <c r="CL428" s="73">
        <v>27244</v>
      </c>
      <c r="CM428" s="73">
        <v>27323</v>
      </c>
      <c r="CN428" s="73">
        <v>27270</v>
      </c>
      <c r="CO428" s="73">
        <v>26850</v>
      </c>
      <c r="CP428" s="270">
        <f t="shared" si="230"/>
        <v>27197.222222222223</v>
      </c>
      <c r="CQ428" s="73">
        <v>32089</v>
      </c>
      <c r="CR428" s="73">
        <v>34162</v>
      </c>
      <c r="CS428" s="73">
        <v>32160</v>
      </c>
      <c r="CT428" s="73">
        <v>31517</v>
      </c>
      <c r="CU428" s="73">
        <v>33018</v>
      </c>
      <c r="CV428" s="73">
        <v>32589</v>
      </c>
      <c r="CW428" s="73">
        <v>32875</v>
      </c>
      <c r="CX428" s="73">
        <v>33447</v>
      </c>
      <c r="CY428" s="73">
        <v>33876</v>
      </c>
      <c r="CZ428" s="73">
        <v>32375</v>
      </c>
      <c r="DA428" s="270">
        <f t="shared" si="231"/>
        <v>32810.800000000003</v>
      </c>
      <c r="DB428" s="73">
        <v>29704</v>
      </c>
      <c r="DC428" s="73">
        <v>29252</v>
      </c>
      <c r="DD428" s="270">
        <f t="shared" si="232"/>
        <v>29478</v>
      </c>
      <c r="DE428" s="73">
        <v>30361</v>
      </c>
      <c r="DF428" s="73">
        <v>33277</v>
      </c>
      <c r="DG428" s="73">
        <v>29798</v>
      </c>
      <c r="DH428" s="73">
        <v>31128</v>
      </c>
      <c r="DI428" s="73">
        <v>31640</v>
      </c>
      <c r="DJ428" s="73">
        <v>30105</v>
      </c>
      <c r="DK428" s="73">
        <v>30872</v>
      </c>
      <c r="DL428" s="73">
        <v>30156</v>
      </c>
      <c r="DM428" s="73">
        <v>30412</v>
      </c>
      <c r="DN428" s="73">
        <v>32612</v>
      </c>
      <c r="DO428" s="270">
        <f t="shared" si="233"/>
        <v>31036.1</v>
      </c>
      <c r="DP428" s="73">
        <v>29612</v>
      </c>
      <c r="DQ428" s="73">
        <v>29612</v>
      </c>
      <c r="DR428" s="73">
        <v>29612</v>
      </c>
      <c r="DS428" s="73">
        <v>29612</v>
      </c>
      <c r="DT428" s="73">
        <v>29612</v>
      </c>
      <c r="DU428" s="73">
        <v>29554</v>
      </c>
      <c r="DV428" s="73">
        <v>29612</v>
      </c>
      <c r="DW428" s="73">
        <v>29612</v>
      </c>
      <c r="DX428" s="73">
        <v>29612</v>
      </c>
      <c r="DY428" s="73">
        <v>30106</v>
      </c>
      <c r="DZ428" s="270">
        <f t="shared" si="234"/>
        <v>29655.599999999999</v>
      </c>
      <c r="EA428" s="73">
        <v>30859</v>
      </c>
      <c r="EB428" s="73">
        <v>30641</v>
      </c>
      <c r="EC428" s="73">
        <v>31240</v>
      </c>
      <c r="ED428" s="73">
        <v>32003</v>
      </c>
      <c r="EE428" s="73">
        <v>31186</v>
      </c>
      <c r="EF428" s="73">
        <v>32330</v>
      </c>
      <c r="EG428" s="73">
        <v>31840</v>
      </c>
      <c r="EH428" s="73">
        <v>30587</v>
      </c>
      <c r="EI428" s="73">
        <v>31240</v>
      </c>
      <c r="EJ428" s="73">
        <v>30206</v>
      </c>
      <c r="EK428" s="270">
        <f t="shared" si="235"/>
        <v>31213.200000000001</v>
      </c>
      <c r="EM428" s="306">
        <f t="shared" si="236"/>
        <v>32169.501719576718</v>
      </c>
      <c r="EN428" s="144" t="str">
        <f t="shared" si="238"/>
        <v>OK</v>
      </c>
      <c r="EO428" s="144" t="str">
        <f t="shared" si="239"/>
        <v>OK</v>
      </c>
      <c r="EP428" s="144" t="str">
        <f t="shared" si="240"/>
        <v>OK</v>
      </c>
      <c r="EQ428" s="144" t="str">
        <f t="shared" si="241"/>
        <v>OK</v>
      </c>
      <c r="ER428" s="144" t="str">
        <f t="shared" si="242"/>
        <v>OK</v>
      </c>
      <c r="ES428" s="144" t="str">
        <f t="shared" si="243"/>
        <v>OK</v>
      </c>
      <c r="ET428" s="144" t="str">
        <f t="shared" si="244"/>
        <v>XXX</v>
      </c>
      <c r="EU428" s="144" t="str">
        <f t="shared" si="245"/>
        <v>OK</v>
      </c>
      <c r="EV428" s="144" t="str">
        <f t="shared" si="246"/>
        <v>OK</v>
      </c>
      <c r="EW428" s="144" t="str">
        <f t="shared" si="247"/>
        <v>XXX</v>
      </c>
      <c r="EX428" s="144" t="str">
        <f t="shared" si="248"/>
        <v>XXX</v>
      </c>
      <c r="EY428" s="144" t="str">
        <f t="shared" si="249"/>
        <v>XXX</v>
      </c>
      <c r="EZ428" s="144" t="str">
        <f t="shared" si="250"/>
        <v>OK</v>
      </c>
      <c r="FA428" s="144" t="str">
        <f t="shared" si="251"/>
        <v>XXX</v>
      </c>
      <c r="FB428" s="144" t="str">
        <f t="shared" si="252"/>
        <v>OK</v>
      </c>
    </row>
    <row r="429" spans="2:158" ht="14.4" x14ac:dyDescent="0.3">
      <c r="B429" s="144">
        <v>424</v>
      </c>
      <c r="C429" s="68" t="s">
        <v>1103</v>
      </c>
      <c r="D429" s="69" t="s">
        <v>1104</v>
      </c>
      <c r="E429" s="70" t="s">
        <v>13</v>
      </c>
      <c r="F429" s="73">
        <f t="shared" si="253"/>
        <v>92896.142857142855</v>
      </c>
      <c r="G429" s="73">
        <f t="shared" si="253"/>
        <v>92896.142857142855</v>
      </c>
      <c r="H429" s="73">
        <f t="shared" si="253"/>
        <v>92896.142857142855</v>
      </c>
      <c r="I429" s="73">
        <f t="shared" si="253"/>
        <v>92896.142857142855</v>
      </c>
      <c r="J429" s="37"/>
      <c r="K429" s="73">
        <v>91658</v>
      </c>
      <c r="L429" s="73">
        <v>92772</v>
      </c>
      <c r="M429" s="73">
        <v>93825</v>
      </c>
      <c r="N429" s="73">
        <v>92834</v>
      </c>
      <c r="O429" s="73">
        <v>93082</v>
      </c>
      <c r="P429" s="73">
        <v>93639</v>
      </c>
      <c r="Q429" s="73">
        <v>92463</v>
      </c>
      <c r="R429" s="270">
        <f t="shared" si="221"/>
        <v>92896.142857142855</v>
      </c>
      <c r="S429" s="73">
        <v>92819</v>
      </c>
      <c r="T429" s="73">
        <v>91574</v>
      </c>
      <c r="U429" s="73">
        <v>93516</v>
      </c>
      <c r="V429" s="73">
        <v>94064</v>
      </c>
      <c r="W429" s="73">
        <v>92719</v>
      </c>
      <c r="X429" s="73">
        <v>93068</v>
      </c>
      <c r="Y429" s="73">
        <v>91823</v>
      </c>
      <c r="Z429" s="73">
        <v>93267</v>
      </c>
      <c r="AA429" s="270">
        <f t="shared" si="222"/>
        <v>92856.25</v>
      </c>
      <c r="AB429" s="73">
        <v>101730</v>
      </c>
      <c r="AC429" s="73">
        <v>97692</v>
      </c>
      <c r="AD429" s="73">
        <v>102067</v>
      </c>
      <c r="AE429" s="270">
        <f t="shared" si="223"/>
        <v>100496.33333333333</v>
      </c>
      <c r="AF429" s="73">
        <v>97910</v>
      </c>
      <c r="AG429" s="73">
        <v>98070</v>
      </c>
      <c r="AH429" s="73">
        <v>98150</v>
      </c>
      <c r="AI429" s="73">
        <v>97910</v>
      </c>
      <c r="AJ429" s="73">
        <v>97350</v>
      </c>
      <c r="AK429" s="73">
        <v>96950</v>
      </c>
      <c r="AL429" s="73">
        <v>98951</v>
      </c>
      <c r="AM429" s="73">
        <v>96550</v>
      </c>
      <c r="AN429" s="73">
        <v>99751</v>
      </c>
      <c r="AO429" s="73">
        <v>97910</v>
      </c>
      <c r="AP429" s="73">
        <v>98391</v>
      </c>
      <c r="AQ429" s="73">
        <v>95749</v>
      </c>
      <c r="AR429" s="270">
        <f t="shared" si="224"/>
        <v>97803.5</v>
      </c>
      <c r="AS429" s="73">
        <v>98261</v>
      </c>
      <c r="AT429" s="73">
        <v>96169</v>
      </c>
      <c r="AU429" s="73">
        <v>97017</v>
      </c>
      <c r="AV429" s="73">
        <v>98657</v>
      </c>
      <c r="AW429" s="73">
        <v>99279</v>
      </c>
      <c r="AX429" s="73">
        <v>97017</v>
      </c>
      <c r="AY429" s="73">
        <v>100127</v>
      </c>
      <c r="AZ429" s="73">
        <v>97582</v>
      </c>
      <c r="BA429" s="270">
        <f t="shared" si="225"/>
        <v>98013.625</v>
      </c>
      <c r="BB429" s="73">
        <v>98711</v>
      </c>
      <c r="BC429" s="73">
        <v>97194</v>
      </c>
      <c r="BD429" s="73">
        <v>97306</v>
      </c>
      <c r="BE429" s="73">
        <v>97756</v>
      </c>
      <c r="BF429" s="73">
        <v>97587</v>
      </c>
      <c r="BG429" s="73">
        <v>96183</v>
      </c>
      <c r="BH429" s="73">
        <v>97026</v>
      </c>
      <c r="BI429" s="270">
        <f t="shared" si="226"/>
        <v>97394.71428571429</v>
      </c>
      <c r="BJ429" s="73">
        <v>90432</v>
      </c>
      <c r="BK429" s="73">
        <v>93767</v>
      </c>
      <c r="BL429" s="270">
        <f t="shared" si="227"/>
        <v>92099.5</v>
      </c>
      <c r="BM429" s="73">
        <v>92224</v>
      </c>
      <c r="BN429" s="73">
        <v>93581</v>
      </c>
      <c r="BO429" s="73">
        <v>93920</v>
      </c>
      <c r="BP429" s="73">
        <v>93785</v>
      </c>
      <c r="BQ429" s="73">
        <v>93649</v>
      </c>
      <c r="BR429" s="73">
        <v>94531</v>
      </c>
      <c r="BS429" s="73">
        <v>95074</v>
      </c>
      <c r="BT429" s="73">
        <v>93717</v>
      </c>
      <c r="BU429" s="73">
        <v>93106</v>
      </c>
      <c r="BV429" s="73">
        <v>94328</v>
      </c>
      <c r="BW429" s="270">
        <f t="shared" si="228"/>
        <v>93791.5</v>
      </c>
      <c r="BX429" s="73">
        <v>107663</v>
      </c>
      <c r="BY429" s="73">
        <v>110595</v>
      </c>
      <c r="BZ429" s="73">
        <v>104731</v>
      </c>
      <c r="CA429" s="73">
        <v>109726</v>
      </c>
      <c r="CB429" s="73">
        <v>108098</v>
      </c>
      <c r="CC429" s="73">
        <v>109401</v>
      </c>
      <c r="CD429" s="73">
        <v>107772</v>
      </c>
      <c r="CE429" s="73">
        <v>113201</v>
      </c>
      <c r="CF429" s="270">
        <f t="shared" si="229"/>
        <v>108898.375</v>
      </c>
      <c r="CG429" s="73">
        <v>87887</v>
      </c>
      <c r="CH429" s="73">
        <v>88071</v>
      </c>
      <c r="CI429" s="73">
        <v>87677</v>
      </c>
      <c r="CJ429" s="73">
        <v>88149</v>
      </c>
      <c r="CK429" s="73">
        <v>87913</v>
      </c>
      <c r="CL429" s="73">
        <v>87966</v>
      </c>
      <c r="CM429" s="73">
        <v>88044</v>
      </c>
      <c r="CN429" s="73">
        <v>87992</v>
      </c>
      <c r="CO429" s="73">
        <v>87572</v>
      </c>
      <c r="CP429" s="270">
        <f t="shared" si="230"/>
        <v>87919</v>
      </c>
      <c r="CQ429" s="73">
        <v>93392</v>
      </c>
      <c r="CR429" s="73">
        <v>95465</v>
      </c>
      <c r="CS429" s="73">
        <v>93463</v>
      </c>
      <c r="CT429" s="73">
        <v>92820</v>
      </c>
      <c r="CU429" s="73">
        <v>94321</v>
      </c>
      <c r="CV429" s="73">
        <v>93892</v>
      </c>
      <c r="CW429" s="73">
        <v>94178</v>
      </c>
      <c r="CX429" s="73">
        <v>94750</v>
      </c>
      <c r="CY429" s="73">
        <v>95179</v>
      </c>
      <c r="CZ429" s="73">
        <v>93678</v>
      </c>
      <c r="DA429" s="270">
        <f t="shared" si="231"/>
        <v>94113.8</v>
      </c>
      <c r="DB429" s="73">
        <v>87797</v>
      </c>
      <c r="DC429" s="73">
        <v>87345</v>
      </c>
      <c r="DD429" s="270">
        <f t="shared" si="232"/>
        <v>87571</v>
      </c>
      <c r="DE429" s="73">
        <v>92938</v>
      </c>
      <c r="DF429" s="73">
        <v>95853</v>
      </c>
      <c r="DG429" s="73">
        <v>92375</v>
      </c>
      <c r="DH429" s="73">
        <v>93705</v>
      </c>
      <c r="DI429" s="73">
        <v>94216</v>
      </c>
      <c r="DJ429" s="73">
        <v>92682</v>
      </c>
      <c r="DK429" s="73">
        <v>93449</v>
      </c>
      <c r="DL429" s="73">
        <v>92733</v>
      </c>
      <c r="DM429" s="73">
        <v>92989</v>
      </c>
      <c r="DN429" s="73">
        <v>95188</v>
      </c>
      <c r="DO429" s="270">
        <f t="shared" si="233"/>
        <v>93612.800000000003</v>
      </c>
      <c r="DP429" s="73">
        <v>91325</v>
      </c>
      <c r="DQ429" s="73">
        <v>91325</v>
      </c>
      <c r="DR429" s="73">
        <v>91325</v>
      </c>
      <c r="DS429" s="73">
        <v>91325</v>
      </c>
      <c r="DT429" s="73">
        <v>91325</v>
      </c>
      <c r="DU429" s="73">
        <v>91267</v>
      </c>
      <c r="DV429" s="73">
        <v>91325</v>
      </c>
      <c r="DW429" s="73">
        <v>91325</v>
      </c>
      <c r="DX429" s="73">
        <v>91325</v>
      </c>
      <c r="DY429" s="73">
        <v>91819</v>
      </c>
      <c r="DZ429" s="270">
        <f t="shared" si="234"/>
        <v>91368.6</v>
      </c>
      <c r="EA429" s="73">
        <v>93752</v>
      </c>
      <c r="EB429" s="73">
        <v>93534</v>
      </c>
      <c r="EC429" s="73">
        <v>94133</v>
      </c>
      <c r="ED429" s="73">
        <v>94896</v>
      </c>
      <c r="EE429" s="73">
        <v>94079</v>
      </c>
      <c r="EF429" s="73">
        <v>95223</v>
      </c>
      <c r="EG429" s="73">
        <v>94732</v>
      </c>
      <c r="EH429" s="73">
        <v>93480</v>
      </c>
      <c r="EI429" s="73">
        <v>94133</v>
      </c>
      <c r="EJ429" s="73">
        <v>93098</v>
      </c>
      <c r="EK429" s="270">
        <f t="shared" si="235"/>
        <v>94106</v>
      </c>
      <c r="EM429" s="306">
        <f t="shared" si="236"/>
        <v>94862.742698412694</v>
      </c>
      <c r="EN429" s="144" t="str">
        <f t="shared" si="238"/>
        <v>OK</v>
      </c>
      <c r="EO429" s="144" t="str">
        <f t="shared" si="239"/>
        <v>OK</v>
      </c>
      <c r="EP429" s="144" t="str">
        <f t="shared" si="240"/>
        <v>OK</v>
      </c>
      <c r="EQ429" s="144" t="str">
        <f t="shared" si="241"/>
        <v>OK</v>
      </c>
      <c r="ER429" s="144" t="str">
        <f t="shared" si="242"/>
        <v>OK</v>
      </c>
      <c r="ES429" s="144" t="str">
        <f t="shared" si="243"/>
        <v>OK</v>
      </c>
      <c r="ET429" s="144" t="str">
        <f t="shared" si="244"/>
        <v>OK</v>
      </c>
      <c r="EU429" s="144" t="str">
        <f t="shared" si="245"/>
        <v>OK</v>
      </c>
      <c r="EV429" s="144" t="str">
        <f t="shared" si="246"/>
        <v>OK</v>
      </c>
      <c r="EW429" s="144" t="str">
        <f t="shared" si="247"/>
        <v>XXX</v>
      </c>
      <c r="EX429" s="144" t="str">
        <f t="shared" si="248"/>
        <v>XXX</v>
      </c>
      <c r="EY429" s="144" t="str">
        <f t="shared" si="249"/>
        <v>XXX</v>
      </c>
      <c r="EZ429" s="144" t="str">
        <f t="shared" si="250"/>
        <v>OK</v>
      </c>
      <c r="FA429" s="144" t="str">
        <f t="shared" si="251"/>
        <v>OK</v>
      </c>
      <c r="FB429" s="144" t="str">
        <f t="shared" si="252"/>
        <v>OK</v>
      </c>
    </row>
    <row r="430" spans="2:158" ht="14.4" x14ac:dyDescent="0.3">
      <c r="B430" s="144">
        <v>425</v>
      </c>
      <c r="C430" s="68" t="s">
        <v>1105</v>
      </c>
      <c r="D430" s="69" t="s">
        <v>1106</v>
      </c>
      <c r="E430" s="70" t="s">
        <v>263</v>
      </c>
      <c r="F430" s="73">
        <f t="shared" si="253"/>
        <v>30490.142857142859</v>
      </c>
      <c r="G430" s="73">
        <f t="shared" si="253"/>
        <v>30490.142857142859</v>
      </c>
      <c r="H430" s="73">
        <f t="shared" si="253"/>
        <v>30490.142857142859</v>
      </c>
      <c r="I430" s="73">
        <f t="shared" si="253"/>
        <v>30490.142857142859</v>
      </c>
      <c r="J430" s="37"/>
      <c r="K430" s="73">
        <v>30091</v>
      </c>
      <c r="L430" s="73">
        <v>30450</v>
      </c>
      <c r="M430" s="73">
        <v>30790</v>
      </c>
      <c r="N430" s="73">
        <v>30470</v>
      </c>
      <c r="O430" s="73">
        <v>30550</v>
      </c>
      <c r="P430" s="73">
        <v>30730</v>
      </c>
      <c r="Q430" s="73">
        <v>30350</v>
      </c>
      <c r="R430" s="270">
        <f t="shared" si="221"/>
        <v>30490.142857142859</v>
      </c>
      <c r="S430" s="73">
        <v>29927</v>
      </c>
      <c r="T430" s="73">
        <v>29629</v>
      </c>
      <c r="U430" s="73">
        <v>30194</v>
      </c>
      <c r="V430" s="73">
        <v>30331</v>
      </c>
      <c r="W430" s="73">
        <v>29962</v>
      </c>
      <c r="X430" s="73">
        <v>30063</v>
      </c>
      <c r="Y430" s="73">
        <v>29702</v>
      </c>
      <c r="Z430" s="73">
        <v>30121</v>
      </c>
      <c r="AA430" s="270">
        <f t="shared" si="222"/>
        <v>29991.125</v>
      </c>
      <c r="AB430" s="73">
        <v>33235</v>
      </c>
      <c r="AC430" s="73">
        <v>31468</v>
      </c>
      <c r="AD430" s="73">
        <v>33382</v>
      </c>
      <c r="AE430" s="270">
        <f t="shared" si="223"/>
        <v>32695</v>
      </c>
      <c r="AF430" s="73">
        <v>31341</v>
      </c>
      <c r="AG430" s="73">
        <v>31390</v>
      </c>
      <c r="AH430" s="73">
        <v>31414</v>
      </c>
      <c r="AI430" s="73">
        <v>31341</v>
      </c>
      <c r="AJ430" s="73">
        <v>31172</v>
      </c>
      <c r="AK430" s="73">
        <v>31051</v>
      </c>
      <c r="AL430" s="73">
        <v>31656</v>
      </c>
      <c r="AM430" s="73">
        <v>30931</v>
      </c>
      <c r="AN430" s="73">
        <v>31897</v>
      </c>
      <c r="AO430" s="73">
        <v>31341</v>
      </c>
      <c r="AP430" s="73">
        <v>31486</v>
      </c>
      <c r="AQ430" s="73">
        <v>30689</v>
      </c>
      <c r="AR430" s="270">
        <f t="shared" si="224"/>
        <v>31309.083333333332</v>
      </c>
      <c r="AS430" s="73">
        <v>30960</v>
      </c>
      <c r="AT430" s="73">
        <v>30293</v>
      </c>
      <c r="AU430" s="73">
        <v>30564</v>
      </c>
      <c r="AV430" s="73">
        <v>31086</v>
      </c>
      <c r="AW430" s="73">
        <v>31285</v>
      </c>
      <c r="AX430" s="73">
        <v>30564</v>
      </c>
      <c r="AY430" s="73">
        <v>31555</v>
      </c>
      <c r="AZ430" s="73">
        <v>30744</v>
      </c>
      <c r="BA430" s="270">
        <f t="shared" si="225"/>
        <v>30881.375</v>
      </c>
      <c r="BB430" s="73">
        <v>31093</v>
      </c>
      <c r="BC430" s="73">
        <v>30609</v>
      </c>
      <c r="BD430" s="73">
        <v>30645</v>
      </c>
      <c r="BE430" s="73">
        <v>30788</v>
      </c>
      <c r="BF430" s="73">
        <v>30735</v>
      </c>
      <c r="BG430" s="73">
        <v>30286</v>
      </c>
      <c r="BH430" s="73">
        <v>30555</v>
      </c>
      <c r="BI430" s="270">
        <f t="shared" si="226"/>
        <v>30673</v>
      </c>
      <c r="BJ430" s="73">
        <v>29630</v>
      </c>
      <c r="BK430" s="73">
        <v>30857</v>
      </c>
      <c r="BL430" s="270">
        <f t="shared" si="227"/>
        <v>30243.5</v>
      </c>
      <c r="BM430" s="73">
        <v>30160</v>
      </c>
      <c r="BN430" s="73">
        <v>30573</v>
      </c>
      <c r="BO430" s="73">
        <v>30677</v>
      </c>
      <c r="BP430" s="73">
        <v>30635</v>
      </c>
      <c r="BQ430" s="73">
        <v>30594</v>
      </c>
      <c r="BR430" s="73">
        <v>30863</v>
      </c>
      <c r="BS430" s="73">
        <v>31028</v>
      </c>
      <c r="BT430" s="73">
        <v>30614</v>
      </c>
      <c r="BU430" s="73">
        <v>30428</v>
      </c>
      <c r="BV430" s="73">
        <v>30801</v>
      </c>
      <c r="BW430" s="270">
        <f t="shared" si="228"/>
        <v>30637.3</v>
      </c>
      <c r="BX430" s="73">
        <v>32904</v>
      </c>
      <c r="BY430" s="73">
        <v>33786</v>
      </c>
      <c r="BZ430" s="73">
        <v>32021</v>
      </c>
      <c r="CA430" s="73">
        <v>33525</v>
      </c>
      <c r="CB430" s="73">
        <v>33035</v>
      </c>
      <c r="CC430" s="73">
        <v>33427</v>
      </c>
      <c r="CD430" s="73">
        <v>32937</v>
      </c>
      <c r="CE430" s="73">
        <v>34571</v>
      </c>
      <c r="CF430" s="270">
        <f t="shared" si="229"/>
        <v>33275.75</v>
      </c>
      <c r="CG430" s="73">
        <v>29786</v>
      </c>
      <c r="CH430" s="73">
        <v>29895</v>
      </c>
      <c r="CI430" s="73">
        <v>29662</v>
      </c>
      <c r="CJ430" s="73">
        <v>29941</v>
      </c>
      <c r="CK430" s="73">
        <v>29802</v>
      </c>
      <c r="CL430" s="73">
        <v>29833</v>
      </c>
      <c r="CM430" s="73">
        <v>29879</v>
      </c>
      <c r="CN430" s="73">
        <v>29848</v>
      </c>
      <c r="CO430" s="73">
        <v>29600</v>
      </c>
      <c r="CP430" s="270">
        <f t="shared" si="230"/>
        <v>29805.111111111109</v>
      </c>
      <c r="CQ430" s="73">
        <v>30719</v>
      </c>
      <c r="CR430" s="73">
        <v>31420</v>
      </c>
      <c r="CS430" s="73">
        <v>30743</v>
      </c>
      <c r="CT430" s="73">
        <v>30525</v>
      </c>
      <c r="CU430" s="73">
        <v>31033</v>
      </c>
      <c r="CV430" s="73">
        <v>30888</v>
      </c>
      <c r="CW430" s="73">
        <v>30985</v>
      </c>
      <c r="CX430" s="73">
        <v>31178</v>
      </c>
      <c r="CY430" s="73">
        <v>31323</v>
      </c>
      <c r="CZ430" s="73">
        <v>30815</v>
      </c>
      <c r="DA430" s="270">
        <f t="shared" si="231"/>
        <v>30962.9</v>
      </c>
      <c r="DB430" s="73">
        <v>29543</v>
      </c>
      <c r="DC430" s="73">
        <v>29414</v>
      </c>
      <c r="DD430" s="270">
        <f t="shared" si="232"/>
        <v>29478.5</v>
      </c>
      <c r="DE430" s="73">
        <v>30738</v>
      </c>
      <c r="DF430" s="73">
        <v>32024</v>
      </c>
      <c r="DG430" s="73">
        <v>30490</v>
      </c>
      <c r="DH430" s="73">
        <v>31076</v>
      </c>
      <c r="DI430" s="73">
        <v>31302</v>
      </c>
      <c r="DJ430" s="73">
        <v>30625</v>
      </c>
      <c r="DK430" s="73">
        <v>30963</v>
      </c>
      <c r="DL430" s="73">
        <v>30648</v>
      </c>
      <c r="DM430" s="73">
        <v>30760</v>
      </c>
      <c r="DN430" s="73">
        <v>31730</v>
      </c>
      <c r="DO430" s="270">
        <f t="shared" si="233"/>
        <v>31035.599999999999</v>
      </c>
      <c r="DP430" s="73">
        <v>30863</v>
      </c>
      <c r="DQ430" s="73">
        <v>31061</v>
      </c>
      <c r="DR430" s="73">
        <v>30449</v>
      </c>
      <c r="DS430" s="73">
        <v>31011</v>
      </c>
      <c r="DT430" s="73">
        <v>31193</v>
      </c>
      <c r="DU430" s="73">
        <v>30727</v>
      </c>
      <c r="DV430" s="73">
        <v>31011</v>
      </c>
      <c r="DW430" s="73">
        <v>30813</v>
      </c>
      <c r="DX430" s="73">
        <v>30581</v>
      </c>
      <c r="DY430" s="73">
        <v>31173</v>
      </c>
      <c r="DZ430" s="270">
        <f t="shared" si="234"/>
        <v>30888.2</v>
      </c>
      <c r="EA430" s="73">
        <v>30169</v>
      </c>
      <c r="EB430" s="73">
        <v>30101</v>
      </c>
      <c r="EC430" s="73">
        <v>30288</v>
      </c>
      <c r="ED430" s="73">
        <v>30526</v>
      </c>
      <c r="EE430" s="73">
        <v>30271</v>
      </c>
      <c r="EF430" s="73">
        <v>30628</v>
      </c>
      <c r="EG430" s="73">
        <v>30475</v>
      </c>
      <c r="EH430" s="73">
        <v>30084</v>
      </c>
      <c r="EI430" s="73">
        <v>30288</v>
      </c>
      <c r="EJ430" s="73">
        <v>29965</v>
      </c>
      <c r="EK430" s="270">
        <f t="shared" si="235"/>
        <v>30279.5</v>
      </c>
      <c r="EM430" s="306">
        <f t="shared" si="236"/>
        <v>30843.072486772486</v>
      </c>
      <c r="EN430" s="144" t="str">
        <f t="shared" si="238"/>
        <v>OK</v>
      </c>
      <c r="EO430" s="144" t="str">
        <f t="shared" si="239"/>
        <v>OK</v>
      </c>
      <c r="EP430" s="144" t="str">
        <f t="shared" si="240"/>
        <v>OK</v>
      </c>
      <c r="EQ430" s="144" t="str">
        <f t="shared" si="241"/>
        <v>OK</v>
      </c>
      <c r="ER430" s="144" t="str">
        <f t="shared" si="242"/>
        <v>OK</v>
      </c>
      <c r="ES430" s="144" t="str">
        <f t="shared" si="243"/>
        <v>OK</v>
      </c>
      <c r="ET430" s="144" t="str">
        <f t="shared" si="244"/>
        <v>OK</v>
      </c>
      <c r="EU430" s="144" t="str">
        <f t="shared" si="245"/>
        <v>OK</v>
      </c>
      <c r="EV430" s="144" t="str">
        <f t="shared" si="246"/>
        <v>OK</v>
      </c>
      <c r="EW430" s="144" t="str">
        <f t="shared" si="247"/>
        <v>OK</v>
      </c>
      <c r="EX430" s="144" t="str">
        <f t="shared" si="248"/>
        <v>OK</v>
      </c>
      <c r="EY430" s="144" t="str">
        <f t="shared" si="249"/>
        <v>OK</v>
      </c>
      <c r="EZ430" s="144" t="str">
        <f t="shared" si="250"/>
        <v>OK</v>
      </c>
      <c r="FA430" s="144" t="str">
        <f t="shared" si="251"/>
        <v>OK</v>
      </c>
      <c r="FB430" s="144" t="str">
        <f t="shared" si="252"/>
        <v>OK</v>
      </c>
    </row>
    <row r="431" spans="2:158" ht="14.4" x14ac:dyDescent="0.3">
      <c r="B431" s="144">
        <v>426</v>
      </c>
      <c r="C431" s="68" t="s">
        <v>1107</v>
      </c>
      <c r="D431" s="69" t="s">
        <v>1108</v>
      </c>
      <c r="E431" s="70" t="s">
        <v>13</v>
      </c>
      <c r="F431" s="73">
        <f t="shared" si="253"/>
        <v>64029.571428571428</v>
      </c>
      <c r="G431" s="73">
        <f t="shared" si="253"/>
        <v>64029.571428571428</v>
      </c>
      <c r="H431" s="73">
        <f t="shared" si="253"/>
        <v>64029.571428571428</v>
      </c>
      <c r="I431" s="73">
        <f t="shared" si="253"/>
        <v>64029.571428571428</v>
      </c>
      <c r="J431" s="37"/>
      <c r="K431" s="73">
        <v>62094</v>
      </c>
      <c r="L431" s="73">
        <v>63836</v>
      </c>
      <c r="M431" s="73">
        <v>65481</v>
      </c>
      <c r="N431" s="73">
        <v>63933</v>
      </c>
      <c r="O431" s="73">
        <v>64320</v>
      </c>
      <c r="P431" s="73">
        <v>65191</v>
      </c>
      <c r="Q431" s="73">
        <v>63352</v>
      </c>
      <c r="R431" s="270">
        <f t="shared" si="221"/>
        <v>64029.571428571428</v>
      </c>
      <c r="S431" s="73">
        <v>61161</v>
      </c>
      <c r="T431" s="73">
        <v>59785</v>
      </c>
      <c r="U431" s="73">
        <v>62507</v>
      </c>
      <c r="V431" s="73">
        <v>63179</v>
      </c>
      <c r="W431" s="73">
        <v>61390</v>
      </c>
      <c r="X431" s="73">
        <v>61879</v>
      </c>
      <c r="Y431" s="73">
        <v>60134</v>
      </c>
      <c r="Z431" s="73">
        <v>62158</v>
      </c>
      <c r="AA431" s="270">
        <f t="shared" si="222"/>
        <v>61524.125</v>
      </c>
      <c r="AB431" s="73">
        <v>76434</v>
      </c>
      <c r="AC431" s="73">
        <v>68135</v>
      </c>
      <c r="AD431" s="73">
        <v>77125</v>
      </c>
      <c r="AE431" s="270">
        <f t="shared" si="223"/>
        <v>73898</v>
      </c>
      <c r="AF431" s="73">
        <v>68308</v>
      </c>
      <c r="AG431" s="73">
        <v>68546</v>
      </c>
      <c r="AH431" s="73">
        <v>68665</v>
      </c>
      <c r="AI431" s="73">
        <v>68308</v>
      </c>
      <c r="AJ431" s="73">
        <v>67476</v>
      </c>
      <c r="AK431" s="73">
        <v>66881</v>
      </c>
      <c r="AL431" s="73">
        <v>69854</v>
      </c>
      <c r="AM431" s="73">
        <v>66286</v>
      </c>
      <c r="AN431" s="73">
        <v>71043</v>
      </c>
      <c r="AO431" s="73">
        <v>68308</v>
      </c>
      <c r="AP431" s="73">
        <v>69022</v>
      </c>
      <c r="AQ431" s="73">
        <v>65097</v>
      </c>
      <c r="AR431" s="270">
        <f t="shared" si="224"/>
        <v>68149.5</v>
      </c>
      <c r="AS431" s="73">
        <v>66335</v>
      </c>
      <c r="AT431" s="73">
        <v>63049</v>
      </c>
      <c r="AU431" s="73">
        <v>64381</v>
      </c>
      <c r="AV431" s="73">
        <v>66957</v>
      </c>
      <c r="AW431" s="73">
        <v>67934</v>
      </c>
      <c r="AX431" s="73">
        <v>64381</v>
      </c>
      <c r="AY431" s="73">
        <v>69266</v>
      </c>
      <c r="AZ431" s="73">
        <v>65269</v>
      </c>
      <c r="BA431" s="270">
        <f t="shared" si="225"/>
        <v>65946.5</v>
      </c>
      <c r="BB431" s="73">
        <v>66781</v>
      </c>
      <c r="BC431" s="73">
        <v>64433</v>
      </c>
      <c r="BD431" s="73">
        <v>64607</v>
      </c>
      <c r="BE431" s="73">
        <v>65302</v>
      </c>
      <c r="BF431" s="73">
        <v>65041</v>
      </c>
      <c r="BG431" s="73">
        <v>62867</v>
      </c>
      <c r="BH431" s="73">
        <v>64172</v>
      </c>
      <c r="BI431" s="270">
        <f t="shared" si="226"/>
        <v>64743.285714285717</v>
      </c>
      <c r="BJ431" s="73">
        <v>60147</v>
      </c>
      <c r="BK431" s="73">
        <v>66358</v>
      </c>
      <c r="BL431" s="270">
        <f t="shared" si="227"/>
        <v>63252.5</v>
      </c>
      <c r="BM431" s="73">
        <v>62500</v>
      </c>
      <c r="BN431" s="73">
        <v>64517</v>
      </c>
      <c r="BO431" s="73">
        <v>65021</v>
      </c>
      <c r="BP431" s="73">
        <v>64819</v>
      </c>
      <c r="BQ431" s="73">
        <v>64617</v>
      </c>
      <c r="BR431" s="73">
        <v>65928</v>
      </c>
      <c r="BS431" s="73">
        <v>66735</v>
      </c>
      <c r="BT431" s="73">
        <v>64718</v>
      </c>
      <c r="BU431" s="73">
        <v>63811</v>
      </c>
      <c r="BV431" s="73">
        <v>65626</v>
      </c>
      <c r="BW431" s="270">
        <f t="shared" si="228"/>
        <v>64829.2</v>
      </c>
      <c r="BX431" s="73">
        <v>75586</v>
      </c>
      <c r="BY431" s="73">
        <v>79896</v>
      </c>
      <c r="BZ431" s="73">
        <v>71276</v>
      </c>
      <c r="CA431" s="73">
        <v>78619</v>
      </c>
      <c r="CB431" s="73">
        <v>76225</v>
      </c>
      <c r="CC431" s="73">
        <v>78140</v>
      </c>
      <c r="CD431" s="73">
        <v>75746</v>
      </c>
      <c r="CE431" s="73">
        <v>83728</v>
      </c>
      <c r="CF431" s="270">
        <f t="shared" si="229"/>
        <v>77402</v>
      </c>
      <c r="CG431" s="73">
        <v>60781</v>
      </c>
      <c r="CH431" s="73">
        <v>61315</v>
      </c>
      <c r="CI431" s="73">
        <v>60170</v>
      </c>
      <c r="CJ431" s="73">
        <v>61544</v>
      </c>
      <c r="CK431" s="73">
        <v>60857</v>
      </c>
      <c r="CL431" s="73">
        <v>61010</v>
      </c>
      <c r="CM431" s="73">
        <v>61239</v>
      </c>
      <c r="CN431" s="73">
        <v>61086</v>
      </c>
      <c r="CO431" s="73">
        <v>59865</v>
      </c>
      <c r="CP431" s="270">
        <f t="shared" si="230"/>
        <v>60874.111111111109</v>
      </c>
      <c r="CQ431" s="73">
        <v>65203</v>
      </c>
      <c r="CR431" s="73">
        <v>68617</v>
      </c>
      <c r="CS431" s="73">
        <v>65321</v>
      </c>
      <c r="CT431" s="73">
        <v>64261</v>
      </c>
      <c r="CU431" s="73">
        <v>66733</v>
      </c>
      <c r="CV431" s="73">
        <v>66027</v>
      </c>
      <c r="CW431" s="73">
        <v>66498</v>
      </c>
      <c r="CX431" s="73">
        <v>67440</v>
      </c>
      <c r="CY431" s="73">
        <v>68146</v>
      </c>
      <c r="CZ431" s="73">
        <v>65674</v>
      </c>
      <c r="DA431" s="270">
        <f t="shared" si="231"/>
        <v>66392</v>
      </c>
      <c r="DB431" s="73">
        <v>59704</v>
      </c>
      <c r="DC431" s="73">
        <v>59068</v>
      </c>
      <c r="DD431" s="270">
        <f t="shared" si="232"/>
        <v>59386</v>
      </c>
      <c r="DE431" s="73">
        <v>65384</v>
      </c>
      <c r="DF431" s="73">
        <v>71723</v>
      </c>
      <c r="DG431" s="73">
        <v>64160</v>
      </c>
      <c r="DH431" s="73">
        <v>67052</v>
      </c>
      <c r="DI431" s="73">
        <v>68164</v>
      </c>
      <c r="DJ431" s="73">
        <v>64828</v>
      </c>
      <c r="DK431" s="73">
        <v>66496</v>
      </c>
      <c r="DL431" s="73">
        <v>64939</v>
      </c>
      <c r="DM431" s="73">
        <v>65495</v>
      </c>
      <c r="DN431" s="73">
        <v>70277</v>
      </c>
      <c r="DO431" s="270">
        <f t="shared" si="233"/>
        <v>66851.8</v>
      </c>
      <c r="DP431" s="73">
        <v>65217</v>
      </c>
      <c r="DQ431" s="73">
        <v>66068</v>
      </c>
      <c r="DR431" s="73">
        <v>63446</v>
      </c>
      <c r="DS431" s="73">
        <v>65855</v>
      </c>
      <c r="DT431" s="73">
        <v>66635</v>
      </c>
      <c r="DU431" s="73">
        <v>65033</v>
      </c>
      <c r="DV431" s="73">
        <v>65855</v>
      </c>
      <c r="DW431" s="73">
        <v>65005</v>
      </c>
      <c r="DX431" s="73">
        <v>64013</v>
      </c>
      <c r="DY431" s="73">
        <v>66636</v>
      </c>
      <c r="DZ431" s="270">
        <f t="shared" si="234"/>
        <v>65376.3</v>
      </c>
      <c r="EA431" s="73">
        <v>62500</v>
      </c>
      <c r="EB431" s="73">
        <v>62166</v>
      </c>
      <c r="EC431" s="73">
        <v>63082</v>
      </c>
      <c r="ED431" s="73">
        <v>64248</v>
      </c>
      <c r="EE431" s="73">
        <v>62999</v>
      </c>
      <c r="EF431" s="73">
        <v>64748</v>
      </c>
      <c r="EG431" s="73">
        <v>63999</v>
      </c>
      <c r="EH431" s="73">
        <v>62083</v>
      </c>
      <c r="EI431" s="73">
        <v>63082</v>
      </c>
      <c r="EJ431" s="73">
        <v>61500</v>
      </c>
      <c r="EK431" s="270">
        <f t="shared" si="235"/>
        <v>63040.7</v>
      </c>
      <c r="EM431" s="306">
        <f t="shared" si="236"/>
        <v>65713.039550264555</v>
      </c>
      <c r="EN431" s="144" t="str">
        <f t="shared" si="238"/>
        <v>OK</v>
      </c>
      <c r="EO431" s="144" t="str">
        <f t="shared" si="239"/>
        <v>XXX</v>
      </c>
      <c r="EP431" s="144" t="str">
        <f t="shared" si="240"/>
        <v>OK</v>
      </c>
      <c r="EQ431" s="144" t="str">
        <f t="shared" si="241"/>
        <v>OK</v>
      </c>
      <c r="ER431" s="144" t="str">
        <f t="shared" si="242"/>
        <v>OK</v>
      </c>
      <c r="ES431" s="144" t="str">
        <f t="shared" si="243"/>
        <v>OK</v>
      </c>
      <c r="ET431" s="144" t="str">
        <f t="shared" si="244"/>
        <v>OK</v>
      </c>
      <c r="EU431" s="144" t="str">
        <f t="shared" si="245"/>
        <v>OK</v>
      </c>
      <c r="EV431" s="144" t="str">
        <f t="shared" si="246"/>
        <v>OK</v>
      </c>
      <c r="EW431" s="144" t="str">
        <f t="shared" si="247"/>
        <v>XXX</v>
      </c>
      <c r="EX431" s="144" t="str">
        <f t="shared" si="248"/>
        <v>XXX</v>
      </c>
      <c r="EY431" s="144" t="str">
        <f t="shared" si="249"/>
        <v>XXX</v>
      </c>
      <c r="EZ431" s="144" t="str">
        <f t="shared" si="250"/>
        <v>OK</v>
      </c>
      <c r="FA431" s="144" t="str">
        <f t="shared" si="251"/>
        <v>OK</v>
      </c>
      <c r="FB431" s="144" t="str">
        <f t="shared" si="252"/>
        <v>OK</v>
      </c>
    </row>
    <row r="432" spans="2:158" ht="14.4" x14ac:dyDescent="0.3">
      <c r="B432" s="144">
        <v>427</v>
      </c>
      <c r="C432" s="68" t="s">
        <v>1109</v>
      </c>
      <c r="D432" s="69" t="s">
        <v>1110</v>
      </c>
      <c r="E432" s="70" t="s">
        <v>13</v>
      </c>
      <c r="F432" s="73">
        <f t="shared" si="253"/>
        <v>88008.571428571435</v>
      </c>
      <c r="G432" s="73">
        <f t="shared" si="253"/>
        <v>88008.571428571435</v>
      </c>
      <c r="H432" s="73">
        <f t="shared" si="253"/>
        <v>88008.571428571435</v>
      </c>
      <c r="I432" s="73">
        <f t="shared" si="253"/>
        <v>88008.571428571435</v>
      </c>
      <c r="J432" s="37"/>
      <c r="K432" s="73">
        <v>84912</v>
      </c>
      <c r="L432" s="73">
        <v>87699</v>
      </c>
      <c r="M432" s="73">
        <v>90331</v>
      </c>
      <c r="N432" s="73">
        <v>87854</v>
      </c>
      <c r="O432" s="73">
        <v>88473</v>
      </c>
      <c r="P432" s="73">
        <v>89866</v>
      </c>
      <c r="Q432" s="73">
        <v>86925</v>
      </c>
      <c r="R432" s="270">
        <f t="shared" si="221"/>
        <v>88008.571428571435</v>
      </c>
      <c r="S432" s="73">
        <v>83417</v>
      </c>
      <c r="T432" s="73">
        <v>81215</v>
      </c>
      <c r="U432" s="73">
        <v>85569</v>
      </c>
      <c r="V432" s="73">
        <v>86645</v>
      </c>
      <c r="W432" s="73">
        <v>83783</v>
      </c>
      <c r="X432" s="73">
        <v>84565</v>
      </c>
      <c r="Y432" s="73">
        <v>81773</v>
      </c>
      <c r="Z432" s="73">
        <v>85011</v>
      </c>
      <c r="AA432" s="270">
        <f t="shared" si="222"/>
        <v>83997.25</v>
      </c>
      <c r="AB432" s="73">
        <v>107847</v>
      </c>
      <c r="AC432" s="73">
        <v>94569</v>
      </c>
      <c r="AD432" s="73">
        <v>108953</v>
      </c>
      <c r="AE432" s="270">
        <f t="shared" si="223"/>
        <v>103789.66666666667</v>
      </c>
      <c r="AF432" s="73">
        <v>94850</v>
      </c>
      <c r="AG432" s="73">
        <v>95230</v>
      </c>
      <c r="AH432" s="73">
        <v>95421</v>
      </c>
      <c r="AI432" s="73">
        <v>94850</v>
      </c>
      <c r="AJ432" s="73">
        <v>93518</v>
      </c>
      <c r="AK432" s="73">
        <v>92567</v>
      </c>
      <c r="AL432" s="73">
        <v>97323</v>
      </c>
      <c r="AM432" s="73">
        <v>91615</v>
      </c>
      <c r="AN432" s="73">
        <v>99226</v>
      </c>
      <c r="AO432" s="73">
        <v>94850</v>
      </c>
      <c r="AP432" s="73">
        <v>95992</v>
      </c>
      <c r="AQ432" s="73">
        <v>89713</v>
      </c>
      <c r="AR432" s="270">
        <f t="shared" si="224"/>
        <v>94596.25</v>
      </c>
      <c r="AS432" s="73">
        <v>91690</v>
      </c>
      <c r="AT432" s="73">
        <v>86432</v>
      </c>
      <c r="AU432" s="73">
        <v>88564</v>
      </c>
      <c r="AV432" s="73">
        <v>92684</v>
      </c>
      <c r="AW432" s="73">
        <v>94247</v>
      </c>
      <c r="AX432" s="73">
        <v>88564</v>
      </c>
      <c r="AY432" s="73">
        <v>96379</v>
      </c>
      <c r="AZ432" s="73">
        <v>89985</v>
      </c>
      <c r="BA432" s="270">
        <f t="shared" si="225"/>
        <v>91068.125</v>
      </c>
      <c r="BB432" s="73">
        <v>92403</v>
      </c>
      <c r="BC432" s="73">
        <v>88646</v>
      </c>
      <c r="BD432" s="73">
        <v>88924</v>
      </c>
      <c r="BE432" s="73">
        <v>90037</v>
      </c>
      <c r="BF432" s="73">
        <v>89620</v>
      </c>
      <c r="BG432" s="73">
        <v>86141</v>
      </c>
      <c r="BH432" s="73">
        <v>88229</v>
      </c>
      <c r="BI432" s="270">
        <f t="shared" si="226"/>
        <v>89142.857142857145</v>
      </c>
      <c r="BJ432" s="73">
        <v>81794</v>
      </c>
      <c r="BK432" s="73">
        <v>91732</v>
      </c>
      <c r="BL432" s="270">
        <f t="shared" si="227"/>
        <v>86763</v>
      </c>
      <c r="BM432" s="73">
        <v>85561</v>
      </c>
      <c r="BN432" s="73">
        <v>88788</v>
      </c>
      <c r="BO432" s="73">
        <v>89594</v>
      </c>
      <c r="BP432" s="73">
        <v>89272</v>
      </c>
      <c r="BQ432" s="73">
        <v>88949</v>
      </c>
      <c r="BR432" s="73">
        <v>91046</v>
      </c>
      <c r="BS432" s="73">
        <v>92337</v>
      </c>
      <c r="BT432" s="73">
        <v>89111</v>
      </c>
      <c r="BU432" s="73">
        <v>87659</v>
      </c>
      <c r="BV432" s="73">
        <v>90562</v>
      </c>
      <c r="BW432" s="270">
        <f t="shared" si="228"/>
        <v>89287.9</v>
      </c>
      <c r="BX432" s="73">
        <v>106486</v>
      </c>
      <c r="BY432" s="73">
        <v>113382</v>
      </c>
      <c r="BZ432" s="73">
        <v>99590</v>
      </c>
      <c r="CA432" s="73">
        <v>111339</v>
      </c>
      <c r="CB432" s="73">
        <v>107508</v>
      </c>
      <c r="CC432" s="73">
        <v>110573</v>
      </c>
      <c r="CD432" s="73">
        <v>106741</v>
      </c>
      <c r="CE432" s="73">
        <v>119512</v>
      </c>
      <c r="CF432" s="270">
        <f t="shared" si="229"/>
        <v>109391.375</v>
      </c>
      <c r="CG432" s="73">
        <v>82811</v>
      </c>
      <c r="CH432" s="73">
        <v>83666</v>
      </c>
      <c r="CI432" s="73">
        <v>81834</v>
      </c>
      <c r="CJ432" s="73">
        <v>84032</v>
      </c>
      <c r="CK432" s="73">
        <v>82933</v>
      </c>
      <c r="CL432" s="73">
        <v>83177</v>
      </c>
      <c r="CM432" s="73">
        <v>83543</v>
      </c>
      <c r="CN432" s="73">
        <v>83299</v>
      </c>
      <c r="CO432" s="73">
        <v>81345</v>
      </c>
      <c r="CP432" s="270">
        <f t="shared" si="230"/>
        <v>82960</v>
      </c>
      <c r="CQ432" s="73">
        <v>89885</v>
      </c>
      <c r="CR432" s="73">
        <v>95349</v>
      </c>
      <c r="CS432" s="73">
        <v>90074</v>
      </c>
      <c r="CT432" s="73">
        <v>88378</v>
      </c>
      <c r="CU432" s="73">
        <v>92335</v>
      </c>
      <c r="CV432" s="73">
        <v>91204</v>
      </c>
      <c r="CW432" s="73">
        <v>91958</v>
      </c>
      <c r="CX432" s="73">
        <v>93465</v>
      </c>
      <c r="CY432" s="73">
        <v>94595</v>
      </c>
      <c r="CZ432" s="73">
        <v>90639</v>
      </c>
      <c r="DA432" s="270">
        <f t="shared" si="231"/>
        <v>91788.2</v>
      </c>
      <c r="DB432" s="73">
        <v>81093</v>
      </c>
      <c r="DC432" s="73">
        <v>80076</v>
      </c>
      <c r="DD432" s="270">
        <f t="shared" si="232"/>
        <v>80584.5</v>
      </c>
      <c r="DE432" s="73">
        <v>90171</v>
      </c>
      <c r="DF432" s="73">
        <v>100314</v>
      </c>
      <c r="DG432" s="73">
        <v>88214</v>
      </c>
      <c r="DH432" s="73">
        <v>92840</v>
      </c>
      <c r="DI432" s="73">
        <v>94620</v>
      </c>
      <c r="DJ432" s="73">
        <v>89282</v>
      </c>
      <c r="DK432" s="73">
        <v>91951</v>
      </c>
      <c r="DL432" s="73">
        <v>89459</v>
      </c>
      <c r="DM432" s="73">
        <v>90349</v>
      </c>
      <c r="DN432" s="73">
        <v>98001</v>
      </c>
      <c r="DO432" s="270">
        <f t="shared" si="233"/>
        <v>92520.1</v>
      </c>
      <c r="DP432" s="73">
        <v>89908</v>
      </c>
      <c r="DQ432" s="73">
        <v>91268</v>
      </c>
      <c r="DR432" s="73">
        <v>87073</v>
      </c>
      <c r="DS432" s="73">
        <v>90928</v>
      </c>
      <c r="DT432" s="73">
        <v>92175</v>
      </c>
      <c r="DU432" s="73">
        <v>89613</v>
      </c>
      <c r="DV432" s="73">
        <v>90928</v>
      </c>
      <c r="DW432" s="73">
        <v>89567</v>
      </c>
      <c r="DX432" s="73">
        <v>87980</v>
      </c>
      <c r="DY432" s="73">
        <v>92178</v>
      </c>
      <c r="DZ432" s="270">
        <f t="shared" si="234"/>
        <v>90161.8</v>
      </c>
      <c r="EA432" s="73">
        <v>85557</v>
      </c>
      <c r="EB432" s="73">
        <v>85024</v>
      </c>
      <c r="EC432" s="73">
        <v>86490</v>
      </c>
      <c r="ED432" s="73">
        <v>88355</v>
      </c>
      <c r="EE432" s="73">
        <v>86357</v>
      </c>
      <c r="EF432" s="73">
        <v>89155</v>
      </c>
      <c r="EG432" s="73">
        <v>87956</v>
      </c>
      <c r="EH432" s="73">
        <v>84891</v>
      </c>
      <c r="EI432" s="73">
        <v>86490</v>
      </c>
      <c r="EJ432" s="73">
        <v>83958</v>
      </c>
      <c r="EK432" s="270">
        <f t="shared" si="235"/>
        <v>86423.3</v>
      </c>
      <c r="EM432" s="306">
        <f t="shared" si="236"/>
        <v>90698.859682539696</v>
      </c>
      <c r="EN432" s="144" t="str">
        <f t="shared" si="238"/>
        <v>OK</v>
      </c>
      <c r="EO432" s="144" t="str">
        <f t="shared" si="239"/>
        <v>XXX</v>
      </c>
      <c r="EP432" s="144" t="str">
        <f t="shared" si="240"/>
        <v>OK</v>
      </c>
      <c r="EQ432" s="144" t="str">
        <f t="shared" si="241"/>
        <v>OK</v>
      </c>
      <c r="ER432" s="144" t="str">
        <f t="shared" si="242"/>
        <v>OK</v>
      </c>
      <c r="ES432" s="144" t="str">
        <f t="shared" si="243"/>
        <v>OK</v>
      </c>
      <c r="ET432" s="144" t="str">
        <f t="shared" si="244"/>
        <v>OK</v>
      </c>
      <c r="EU432" s="144" t="str">
        <f t="shared" si="245"/>
        <v>OK</v>
      </c>
      <c r="EV432" s="144" t="str">
        <f t="shared" si="246"/>
        <v>OK</v>
      </c>
      <c r="EW432" s="144" t="str">
        <f t="shared" si="247"/>
        <v>XXX</v>
      </c>
      <c r="EX432" s="144" t="str">
        <f t="shared" si="248"/>
        <v>XXX</v>
      </c>
      <c r="EY432" s="144" t="str">
        <f t="shared" si="249"/>
        <v>XXX</v>
      </c>
      <c r="EZ432" s="144" t="str">
        <f t="shared" si="250"/>
        <v>OK</v>
      </c>
      <c r="FA432" s="144" t="str">
        <f t="shared" si="251"/>
        <v>OK</v>
      </c>
      <c r="FB432" s="144" t="str">
        <f t="shared" si="252"/>
        <v>OK</v>
      </c>
    </row>
    <row r="433" spans="2:158" ht="14.4" x14ac:dyDescent="0.3">
      <c r="B433" s="144">
        <v>428</v>
      </c>
      <c r="C433" s="68" t="s">
        <v>1111</v>
      </c>
      <c r="D433" s="69" t="s">
        <v>1112</v>
      </c>
      <c r="E433" s="70" t="s">
        <v>13</v>
      </c>
      <c r="F433" s="73">
        <f t="shared" si="253"/>
        <v>33287</v>
      </c>
      <c r="G433" s="73">
        <f t="shared" si="253"/>
        <v>33287</v>
      </c>
      <c r="H433" s="73">
        <f t="shared" si="253"/>
        <v>33287</v>
      </c>
      <c r="I433" s="73">
        <f t="shared" si="253"/>
        <v>33287</v>
      </c>
      <c r="J433" s="37"/>
      <c r="K433" s="73">
        <v>33287</v>
      </c>
      <c r="L433" s="73">
        <v>33287</v>
      </c>
      <c r="M433" s="73">
        <v>33287</v>
      </c>
      <c r="N433" s="73">
        <v>33287</v>
      </c>
      <c r="O433" s="73">
        <v>33287</v>
      </c>
      <c r="P433" s="73">
        <v>33287</v>
      </c>
      <c r="Q433" s="73">
        <v>33287</v>
      </c>
      <c r="R433" s="270">
        <f t="shared" si="221"/>
        <v>33287</v>
      </c>
      <c r="S433" s="73">
        <v>33670</v>
      </c>
      <c r="T433" s="73">
        <v>33670</v>
      </c>
      <c r="U433" s="73">
        <v>33670</v>
      </c>
      <c r="V433" s="73">
        <v>33670</v>
      </c>
      <c r="W433" s="73">
        <v>33670</v>
      </c>
      <c r="X433" s="73">
        <v>33670</v>
      </c>
      <c r="Y433" s="73">
        <v>33670</v>
      </c>
      <c r="Z433" s="73">
        <v>33670</v>
      </c>
      <c r="AA433" s="270">
        <f t="shared" si="222"/>
        <v>33670</v>
      </c>
      <c r="AB433" s="73">
        <v>35151</v>
      </c>
      <c r="AC433" s="73">
        <v>35151</v>
      </c>
      <c r="AD433" s="73">
        <v>35151</v>
      </c>
      <c r="AE433" s="270">
        <f t="shared" si="223"/>
        <v>35151</v>
      </c>
      <c r="AF433" s="73">
        <v>34053</v>
      </c>
      <c r="AG433" s="73">
        <v>34053</v>
      </c>
      <c r="AH433" s="73">
        <v>34053</v>
      </c>
      <c r="AI433" s="73">
        <v>34053</v>
      </c>
      <c r="AJ433" s="73">
        <v>34053</v>
      </c>
      <c r="AK433" s="73">
        <v>34053</v>
      </c>
      <c r="AL433" s="73">
        <v>34053</v>
      </c>
      <c r="AM433" s="73">
        <v>34053</v>
      </c>
      <c r="AN433" s="73">
        <v>34053</v>
      </c>
      <c r="AO433" s="73">
        <v>34053</v>
      </c>
      <c r="AP433" s="73">
        <v>34053</v>
      </c>
      <c r="AQ433" s="73">
        <v>34053</v>
      </c>
      <c r="AR433" s="270">
        <f t="shared" si="224"/>
        <v>34053</v>
      </c>
      <c r="AS433" s="73">
        <v>34989</v>
      </c>
      <c r="AT433" s="73">
        <v>34989</v>
      </c>
      <c r="AU433" s="73">
        <v>34989</v>
      </c>
      <c r="AV433" s="73">
        <v>34989</v>
      </c>
      <c r="AW433" s="73">
        <v>34989</v>
      </c>
      <c r="AX433" s="73">
        <v>34989</v>
      </c>
      <c r="AY433" s="73">
        <v>34989</v>
      </c>
      <c r="AZ433" s="73">
        <v>34989</v>
      </c>
      <c r="BA433" s="270">
        <f t="shared" si="225"/>
        <v>34989</v>
      </c>
      <c r="BB433" s="73">
        <v>35017</v>
      </c>
      <c r="BC433" s="73">
        <v>35017</v>
      </c>
      <c r="BD433" s="73">
        <v>35017</v>
      </c>
      <c r="BE433" s="73">
        <v>35017</v>
      </c>
      <c r="BF433" s="73">
        <v>35017</v>
      </c>
      <c r="BG433" s="73">
        <v>35017</v>
      </c>
      <c r="BH433" s="73">
        <v>35017</v>
      </c>
      <c r="BI433" s="270">
        <f t="shared" si="226"/>
        <v>35017</v>
      </c>
      <c r="BJ433" s="73">
        <v>33626</v>
      </c>
      <c r="BK433" s="73">
        <v>33626</v>
      </c>
      <c r="BL433" s="270">
        <f t="shared" si="227"/>
        <v>33626</v>
      </c>
      <c r="BM433" s="73">
        <v>33272</v>
      </c>
      <c r="BN433" s="73">
        <v>33272</v>
      </c>
      <c r="BO433" s="73">
        <v>33272</v>
      </c>
      <c r="BP433" s="73">
        <v>33272</v>
      </c>
      <c r="BQ433" s="73">
        <v>33272</v>
      </c>
      <c r="BR433" s="73">
        <v>33272</v>
      </c>
      <c r="BS433" s="73">
        <v>33272</v>
      </c>
      <c r="BT433" s="73">
        <v>33272</v>
      </c>
      <c r="BU433" s="73">
        <v>33272</v>
      </c>
      <c r="BV433" s="73">
        <v>33272</v>
      </c>
      <c r="BW433" s="270">
        <f t="shared" si="228"/>
        <v>33272</v>
      </c>
      <c r="BX433" s="73">
        <v>36130</v>
      </c>
      <c r="BY433" s="73">
        <v>36130</v>
      </c>
      <c r="BZ433" s="73">
        <v>36130</v>
      </c>
      <c r="CA433" s="73">
        <v>36130</v>
      </c>
      <c r="CB433" s="73">
        <v>36130</v>
      </c>
      <c r="CC433" s="73">
        <v>36130</v>
      </c>
      <c r="CD433" s="73">
        <v>36130</v>
      </c>
      <c r="CE433" s="73">
        <v>36130</v>
      </c>
      <c r="CF433" s="270">
        <f t="shared" si="229"/>
        <v>36130</v>
      </c>
      <c r="CG433" s="73">
        <v>33114</v>
      </c>
      <c r="CH433" s="73">
        <v>33114</v>
      </c>
      <c r="CI433" s="73">
        <v>33114</v>
      </c>
      <c r="CJ433" s="73">
        <v>33114</v>
      </c>
      <c r="CK433" s="73">
        <v>33114</v>
      </c>
      <c r="CL433" s="73">
        <v>33114</v>
      </c>
      <c r="CM433" s="73">
        <v>33114</v>
      </c>
      <c r="CN433" s="73">
        <v>33114</v>
      </c>
      <c r="CO433" s="73">
        <v>33114</v>
      </c>
      <c r="CP433" s="270">
        <f t="shared" si="230"/>
        <v>33114</v>
      </c>
      <c r="CQ433" s="73">
        <v>33359</v>
      </c>
      <c r="CR433" s="73">
        <v>33359</v>
      </c>
      <c r="CS433" s="73">
        <v>33359</v>
      </c>
      <c r="CT433" s="73">
        <v>33359</v>
      </c>
      <c r="CU433" s="73">
        <v>33359</v>
      </c>
      <c r="CV433" s="73">
        <v>33359</v>
      </c>
      <c r="CW433" s="73">
        <v>33359</v>
      </c>
      <c r="CX433" s="73">
        <v>33359</v>
      </c>
      <c r="CY433" s="73">
        <v>33359</v>
      </c>
      <c r="CZ433" s="73">
        <v>33359</v>
      </c>
      <c r="DA433" s="270">
        <f t="shared" si="231"/>
        <v>33359</v>
      </c>
      <c r="DB433" s="73">
        <v>32008</v>
      </c>
      <c r="DC433" s="73">
        <v>32008</v>
      </c>
      <c r="DD433" s="270">
        <f t="shared" si="232"/>
        <v>32008</v>
      </c>
      <c r="DE433" s="73">
        <v>33890</v>
      </c>
      <c r="DF433" s="73">
        <v>33890</v>
      </c>
      <c r="DG433" s="73">
        <v>33890</v>
      </c>
      <c r="DH433" s="73">
        <v>33890</v>
      </c>
      <c r="DI433" s="73">
        <v>33890</v>
      </c>
      <c r="DJ433" s="73">
        <v>33890</v>
      </c>
      <c r="DK433" s="73">
        <v>33890</v>
      </c>
      <c r="DL433" s="73">
        <v>33890</v>
      </c>
      <c r="DM433" s="73">
        <v>33890</v>
      </c>
      <c r="DN433" s="73">
        <v>33890</v>
      </c>
      <c r="DO433" s="270">
        <f t="shared" si="233"/>
        <v>33890</v>
      </c>
      <c r="DP433" s="73">
        <v>33532</v>
      </c>
      <c r="DQ433" s="73">
        <v>33532</v>
      </c>
      <c r="DR433" s="73">
        <v>33532</v>
      </c>
      <c r="DS433" s="73">
        <v>33532</v>
      </c>
      <c r="DT433" s="73">
        <v>33532</v>
      </c>
      <c r="DU433" s="73">
        <v>33532</v>
      </c>
      <c r="DV433" s="73">
        <v>33532</v>
      </c>
      <c r="DW433" s="73">
        <v>33532</v>
      </c>
      <c r="DX433" s="73">
        <v>33532</v>
      </c>
      <c r="DY433" s="73">
        <v>33532</v>
      </c>
      <c r="DZ433" s="270">
        <f t="shared" si="234"/>
        <v>33532</v>
      </c>
      <c r="EA433" s="73">
        <v>34023</v>
      </c>
      <c r="EB433" s="73">
        <v>34023</v>
      </c>
      <c r="EC433" s="73">
        <v>34023</v>
      </c>
      <c r="ED433" s="73">
        <v>34023</v>
      </c>
      <c r="EE433" s="73">
        <v>34023</v>
      </c>
      <c r="EF433" s="73">
        <v>34023</v>
      </c>
      <c r="EG433" s="73">
        <v>34023</v>
      </c>
      <c r="EH433" s="73">
        <v>34023</v>
      </c>
      <c r="EI433" s="73">
        <v>34023</v>
      </c>
      <c r="EJ433" s="73">
        <v>34023</v>
      </c>
      <c r="EK433" s="270">
        <f t="shared" si="235"/>
        <v>34023</v>
      </c>
      <c r="EM433" s="306">
        <f t="shared" si="236"/>
        <v>33941.4</v>
      </c>
      <c r="EN433" s="144" t="str">
        <f t="shared" si="238"/>
        <v>OK</v>
      </c>
      <c r="EO433" s="144" t="str">
        <f t="shared" si="239"/>
        <v>OK</v>
      </c>
      <c r="EP433" s="144" t="str">
        <f t="shared" si="240"/>
        <v>OK</v>
      </c>
      <c r="EQ433" s="144" t="str">
        <f t="shared" si="241"/>
        <v>OK</v>
      </c>
      <c r="ER433" s="144" t="str">
        <f t="shared" si="242"/>
        <v>OK</v>
      </c>
      <c r="ES433" s="144" t="str">
        <f t="shared" si="243"/>
        <v>OK</v>
      </c>
      <c r="ET433" s="144" t="str">
        <f t="shared" si="244"/>
        <v>OK</v>
      </c>
      <c r="EU433" s="144" t="str">
        <f t="shared" si="245"/>
        <v>OK</v>
      </c>
      <c r="EV433" s="144" t="str">
        <f t="shared" si="246"/>
        <v>OK</v>
      </c>
      <c r="EW433" s="144" t="str">
        <f t="shared" si="247"/>
        <v>OK</v>
      </c>
      <c r="EX433" s="144" t="str">
        <f t="shared" si="248"/>
        <v>XXX</v>
      </c>
      <c r="EY433" s="144" t="str">
        <f t="shared" si="249"/>
        <v>XXX</v>
      </c>
      <c r="EZ433" s="144" t="str">
        <f t="shared" si="250"/>
        <v>OK</v>
      </c>
      <c r="FA433" s="144" t="str">
        <f t="shared" si="251"/>
        <v>OK</v>
      </c>
      <c r="FB433" s="144" t="str">
        <f t="shared" si="252"/>
        <v>OK</v>
      </c>
    </row>
    <row r="434" spans="2:158" ht="14.4" x14ac:dyDescent="0.3">
      <c r="B434" s="144">
        <v>429</v>
      </c>
      <c r="C434" s="68" t="s">
        <v>1113</v>
      </c>
      <c r="D434" s="69" t="s">
        <v>1114</v>
      </c>
      <c r="E434" s="70" t="s">
        <v>13</v>
      </c>
      <c r="F434" s="73">
        <f t="shared" si="253"/>
        <v>25774</v>
      </c>
      <c r="G434" s="73">
        <f t="shared" si="253"/>
        <v>25774</v>
      </c>
      <c r="H434" s="73">
        <f t="shared" si="253"/>
        <v>25774</v>
      </c>
      <c r="I434" s="73">
        <f t="shared" si="253"/>
        <v>25774</v>
      </c>
      <c r="J434" s="37"/>
      <c r="K434" s="73">
        <v>25774</v>
      </c>
      <c r="L434" s="73">
        <v>25774</v>
      </c>
      <c r="M434" s="73">
        <v>25774</v>
      </c>
      <c r="N434" s="73">
        <v>25774</v>
      </c>
      <c r="O434" s="73">
        <v>25774</v>
      </c>
      <c r="P434" s="73">
        <v>25774</v>
      </c>
      <c r="Q434" s="73">
        <v>25774</v>
      </c>
      <c r="R434" s="270">
        <f t="shared" si="221"/>
        <v>25774</v>
      </c>
      <c r="S434" s="73">
        <v>25973</v>
      </c>
      <c r="T434" s="73">
        <v>25973</v>
      </c>
      <c r="U434" s="73">
        <v>25973</v>
      </c>
      <c r="V434" s="73">
        <v>25973</v>
      </c>
      <c r="W434" s="73">
        <v>25973</v>
      </c>
      <c r="X434" s="73">
        <v>25973</v>
      </c>
      <c r="Y434" s="73">
        <v>25973</v>
      </c>
      <c r="Z434" s="73">
        <v>25973</v>
      </c>
      <c r="AA434" s="270">
        <f t="shared" si="222"/>
        <v>25973</v>
      </c>
      <c r="AB434" s="73">
        <v>26744</v>
      </c>
      <c r="AC434" s="73">
        <v>26744</v>
      </c>
      <c r="AD434" s="73">
        <v>26744</v>
      </c>
      <c r="AE434" s="270">
        <f t="shared" si="223"/>
        <v>26744</v>
      </c>
      <c r="AF434" s="73">
        <v>26173</v>
      </c>
      <c r="AG434" s="73">
        <v>26173</v>
      </c>
      <c r="AH434" s="73">
        <v>26173</v>
      </c>
      <c r="AI434" s="73">
        <v>26173</v>
      </c>
      <c r="AJ434" s="73">
        <v>26173</v>
      </c>
      <c r="AK434" s="73">
        <v>26173</v>
      </c>
      <c r="AL434" s="73">
        <v>26173</v>
      </c>
      <c r="AM434" s="73">
        <v>26173</v>
      </c>
      <c r="AN434" s="73">
        <v>26173</v>
      </c>
      <c r="AO434" s="73">
        <v>26173</v>
      </c>
      <c r="AP434" s="73">
        <v>26173</v>
      </c>
      <c r="AQ434" s="73">
        <v>26173</v>
      </c>
      <c r="AR434" s="270">
        <f t="shared" si="224"/>
        <v>26173</v>
      </c>
      <c r="AS434" s="73">
        <v>26661</v>
      </c>
      <c r="AT434" s="73">
        <v>26661</v>
      </c>
      <c r="AU434" s="73">
        <v>26661</v>
      </c>
      <c r="AV434" s="73">
        <v>26661</v>
      </c>
      <c r="AW434" s="73">
        <v>26661</v>
      </c>
      <c r="AX434" s="73">
        <v>26661</v>
      </c>
      <c r="AY434" s="73">
        <v>26661</v>
      </c>
      <c r="AZ434" s="73">
        <v>26661</v>
      </c>
      <c r="BA434" s="270">
        <f t="shared" si="225"/>
        <v>26661</v>
      </c>
      <c r="BB434" s="73">
        <v>26675</v>
      </c>
      <c r="BC434" s="73">
        <v>26675</v>
      </c>
      <c r="BD434" s="73">
        <v>26675</v>
      </c>
      <c r="BE434" s="73">
        <v>26675</v>
      </c>
      <c r="BF434" s="73">
        <v>26675</v>
      </c>
      <c r="BG434" s="73">
        <v>26675</v>
      </c>
      <c r="BH434" s="73">
        <v>26675</v>
      </c>
      <c r="BI434" s="270">
        <f t="shared" si="226"/>
        <v>26675</v>
      </c>
      <c r="BJ434" s="73">
        <v>25950</v>
      </c>
      <c r="BK434" s="73">
        <v>25950</v>
      </c>
      <c r="BL434" s="270">
        <f t="shared" si="227"/>
        <v>25950</v>
      </c>
      <c r="BM434" s="73">
        <v>25766</v>
      </c>
      <c r="BN434" s="73">
        <v>25766</v>
      </c>
      <c r="BO434" s="73">
        <v>25766</v>
      </c>
      <c r="BP434" s="73">
        <v>25766</v>
      </c>
      <c r="BQ434" s="73">
        <v>25766</v>
      </c>
      <c r="BR434" s="73">
        <v>25766</v>
      </c>
      <c r="BS434" s="73">
        <v>25766</v>
      </c>
      <c r="BT434" s="73">
        <v>25766</v>
      </c>
      <c r="BU434" s="73">
        <v>25766</v>
      </c>
      <c r="BV434" s="73">
        <v>25766</v>
      </c>
      <c r="BW434" s="270">
        <f t="shared" si="228"/>
        <v>25766</v>
      </c>
      <c r="BX434" s="73">
        <v>27255</v>
      </c>
      <c r="BY434" s="73">
        <v>27255</v>
      </c>
      <c r="BZ434" s="73">
        <v>27255</v>
      </c>
      <c r="CA434" s="73">
        <v>27255</v>
      </c>
      <c r="CB434" s="73">
        <v>27255</v>
      </c>
      <c r="CC434" s="73">
        <v>27255</v>
      </c>
      <c r="CD434" s="73">
        <v>27255</v>
      </c>
      <c r="CE434" s="73">
        <v>27255</v>
      </c>
      <c r="CF434" s="270">
        <f t="shared" si="229"/>
        <v>27255</v>
      </c>
      <c r="CG434" s="73">
        <v>25683</v>
      </c>
      <c r="CH434" s="73">
        <v>25683</v>
      </c>
      <c r="CI434" s="73">
        <v>25683</v>
      </c>
      <c r="CJ434" s="73">
        <v>25683</v>
      </c>
      <c r="CK434" s="73">
        <v>25683</v>
      </c>
      <c r="CL434" s="73">
        <v>25683</v>
      </c>
      <c r="CM434" s="73">
        <v>25683</v>
      </c>
      <c r="CN434" s="73">
        <v>25683</v>
      </c>
      <c r="CO434" s="73">
        <v>25683</v>
      </c>
      <c r="CP434" s="270">
        <f t="shared" si="230"/>
        <v>25683</v>
      </c>
      <c r="CQ434" s="73">
        <v>25811</v>
      </c>
      <c r="CR434" s="73">
        <v>25811</v>
      </c>
      <c r="CS434" s="73">
        <v>25811</v>
      </c>
      <c r="CT434" s="73">
        <v>25811</v>
      </c>
      <c r="CU434" s="73">
        <v>25811</v>
      </c>
      <c r="CV434" s="73">
        <v>25811</v>
      </c>
      <c r="CW434" s="73">
        <v>25811</v>
      </c>
      <c r="CX434" s="73">
        <v>25811</v>
      </c>
      <c r="CY434" s="73">
        <v>25811</v>
      </c>
      <c r="CZ434" s="73">
        <v>25811</v>
      </c>
      <c r="DA434" s="270">
        <f t="shared" si="231"/>
        <v>25811</v>
      </c>
      <c r="DB434" s="73">
        <v>25107</v>
      </c>
      <c r="DC434" s="73">
        <v>25107</v>
      </c>
      <c r="DD434" s="270">
        <f t="shared" si="232"/>
        <v>25107</v>
      </c>
      <c r="DE434" s="73">
        <v>26088</v>
      </c>
      <c r="DF434" s="73">
        <v>26088</v>
      </c>
      <c r="DG434" s="73">
        <v>26088</v>
      </c>
      <c r="DH434" s="73">
        <v>26088</v>
      </c>
      <c r="DI434" s="73">
        <v>26088</v>
      </c>
      <c r="DJ434" s="73">
        <v>26088</v>
      </c>
      <c r="DK434" s="73">
        <v>26088</v>
      </c>
      <c r="DL434" s="73">
        <v>26088</v>
      </c>
      <c r="DM434" s="73">
        <v>26088</v>
      </c>
      <c r="DN434" s="73">
        <v>26088</v>
      </c>
      <c r="DO434" s="270">
        <f t="shared" si="233"/>
        <v>26088</v>
      </c>
      <c r="DP434" s="73">
        <v>25901</v>
      </c>
      <c r="DQ434" s="73">
        <v>25901</v>
      </c>
      <c r="DR434" s="73">
        <v>25901</v>
      </c>
      <c r="DS434" s="73">
        <v>25901</v>
      </c>
      <c r="DT434" s="73">
        <v>25901</v>
      </c>
      <c r="DU434" s="73">
        <v>25901</v>
      </c>
      <c r="DV434" s="73">
        <v>25901</v>
      </c>
      <c r="DW434" s="73">
        <v>25901</v>
      </c>
      <c r="DX434" s="73">
        <v>25901</v>
      </c>
      <c r="DY434" s="73">
        <v>25901</v>
      </c>
      <c r="DZ434" s="270">
        <f t="shared" si="234"/>
        <v>25901</v>
      </c>
      <c r="EA434" s="73">
        <v>26157</v>
      </c>
      <c r="EB434" s="73">
        <v>26157</v>
      </c>
      <c r="EC434" s="73">
        <v>26157</v>
      </c>
      <c r="ED434" s="73">
        <v>26157</v>
      </c>
      <c r="EE434" s="73">
        <v>26157</v>
      </c>
      <c r="EF434" s="73">
        <v>26157</v>
      </c>
      <c r="EG434" s="73">
        <v>26157</v>
      </c>
      <c r="EH434" s="73">
        <v>26157</v>
      </c>
      <c r="EI434" s="73">
        <v>26157</v>
      </c>
      <c r="EJ434" s="73">
        <v>26157</v>
      </c>
      <c r="EK434" s="270">
        <f t="shared" si="235"/>
        <v>26157</v>
      </c>
      <c r="EM434" s="306">
        <f t="shared" si="236"/>
        <v>26114.533333333333</v>
      </c>
      <c r="EN434" s="144" t="str">
        <f t="shared" si="238"/>
        <v>OK</v>
      </c>
      <c r="EO434" s="144" t="str">
        <f t="shared" si="239"/>
        <v>OK</v>
      </c>
      <c r="EP434" s="144" t="str">
        <f t="shared" si="240"/>
        <v>OK</v>
      </c>
      <c r="EQ434" s="144" t="str">
        <f t="shared" si="241"/>
        <v>OK</v>
      </c>
      <c r="ER434" s="144" t="str">
        <f t="shared" si="242"/>
        <v>OK</v>
      </c>
      <c r="ES434" s="144" t="str">
        <f t="shared" si="243"/>
        <v>OK</v>
      </c>
      <c r="ET434" s="144" t="str">
        <f t="shared" si="244"/>
        <v>OK</v>
      </c>
      <c r="EU434" s="144" t="str">
        <f t="shared" si="245"/>
        <v>OK</v>
      </c>
      <c r="EV434" s="144" t="str">
        <f t="shared" si="246"/>
        <v>OK</v>
      </c>
      <c r="EW434" s="144" t="str">
        <f t="shared" si="247"/>
        <v>OK</v>
      </c>
      <c r="EX434" s="144" t="str">
        <f t="shared" si="248"/>
        <v>OK</v>
      </c>
      <c r="EY434" s="144" t="str">
        <f t="shared" si="249"/>
        <v>OK</v>
      </c>
      <c r="EZ434" s="144" t="str">
        <f t="shared" si="250"/>
        <v>OK</v>
      </c>
      <c r="FA434" s="144" t="str">
        <f t="shared" si="251"/>
        <v>OK</v>
      </c>
      <c r="FB434" s="144" t="str">
        <f t="shared" si="252"/>
        <v>OK</v>
      </c>
    </row>
    <row r="435" spans="2:158" ht="14.4" x14ac:dyDescent="0.3">
      <c r="B435" s="144">
        <v>430</v>
      </c>
      <c r="C435" s="68" t="s">
        <v>1115</v>
      </c>
      <c r="D435" s="69" t="s">
        <v>1116</v>
      </c>
      <c r="E435" s="70" t="s">
        <v>13</v>
      </c>
      <c r="F435" s="73">
        <f t="shared" si="253"/>
        <v>30446</v>
      </c>
      <c r="G435" s="73">
        <f t="shared" si="253"/>
        <v>30446</v>
      </c>
      <c r="H435" s="73">
        <f t="shared" si="253"/>
        <v>30446</v>
      </c>
      <c r="I435" s="73">
        <f t="shared" si="253"/>
        <v>30446</v>
      </c>
      <c r="J435" s="37"/>
      <c r="K435" s="73">
        <v>30446</v>
      </c>
      <c r="L435" s="73">
        <v>30446</v>
      </c>
      <c r="M435" s="73">
        <v>30446</v>
      </c>
      <c r="N435" s="73">
        <v>30446</v>
      </c>
      <c r="O435" s="73">
        <v>30446</v>
      </c>
      <c r="P435" s="73">
        <v>30446</v>
      </c>
      <c r="Q435" s="73">
        <v>30446</v>
      </c>
      <c r="R435" s="270">
        <f t="shared" si="221"/>
        <v>30446</v>
      </c>
      <c r="S435" s="73">
        <v>30649</v>
      </c>
      <c r="T435" s="73">
        <v>30649</v>
      </c>
      <c r="U435" s="73">
        <v>30649</v>
      </c>
      <c r="V435" s="73">
        <v>30649</v>
      </c>
      <c r="W435" s="73">
        <v>30649</v>
      </c>
      <c r="X435" s="73">
        <v>30649</v>
      </c>
      <c r="Y435" s="73">
        <v>30649</v>
      </c>
      <c r="Z435" s="73">
        <v>30649</v>
      </c>
      <c r="AA435" s="270">
        <f t="shared" si="222"/>
        <v>30649</v>
      </c>
      <c r="AB435" s="73">
        <v>31441</v>
      </c>
      <c r="AC435" s="73">
        <v>31441</v>
      </c>
      <c r="AD435" s="73">
        <v>31441</v>
      </c>
      <c r="AE435" s="270">
        <f t="shared" si="223"/>
        <v>31441</v>
      </c>
      <c r="AF435" s="73">
        <v>30853</v>
      </c>
      <c r="AG435" s="73">
        <v>30853</v>
      </c>
      <c r="AH435" s="73">
        <v>30853</v>
      </c>
      <c r="AI435" s="73">
        <v>30853</v>
      </c>
      <c r="AJ435" s="73">
        <v>30853</v>
      </c>
      <c r="AK435" s="73">
        <v>30853</v>
      </c>
      <c r="AL435" s="73">
        <v>30853</v>
      </c>
      <c r="AM435" s="73">
        <v>30853</v>
      </c>
      <c r="AN435" s="73">
        <v>30853</v>
      </c>
      <c r="AO435" s="73">
        <v>30853</v>
      </c>
      <c r="AP435" s="73">
        <v>30853</v>
      </c>
      <c r="AQ435" s="73">
        <v>30853</v>
      </c>
      <c r="AR435" s="270">
        <f t="shared" si="224"/>
        <v>30853</v>
      </c>
      <c r="AS435" s="73">
        <v>31356</v>
      </c>
      <c r="AT435" s="73">
        <v>31356</v>
      </c>
      <c r="AU435" s="73">
        <v>31356</v>
      </c>
      <c r="AV435" s="73">
        <v>31356</v>
      </c>
      <c r="AW435" s="73">
        <v>31356</v>
      </c>
      <c r="AX435" s="73">
        <v>31356</v>
      </c>
      <c r="AY435" s="73">
        <v>31356</v>
      </c>
      <c r="AZ435" s="73">
        <v>31356</v>
      </c>
      <c r="BA435" s="270">
        <f t="shared" si="225"/>
        <v>31356</v>
      </c>
      <c r="BB435" s="73">
        <v>31371</v>
      </c>
      <c r="BC435" s="73">
        <v>31371</v>
      </c>
      <c r="BD435" s="73">
        <v>31371</v>
      </c>
      <c r="BE435" s="73">
        <v>31371</v>
      </c>
      <c r="BF435" s="73">
        <v>31371</v>
      </c>
      <c r="BG435" s="73">
        <v>31371</v>
      </c>
      <c r="BH435" s="73">
        <v>31371</v>
      </c>
      <c r="BI435" s="270">
        <f t="shared" si="226"/>
        <v>31371</v>
      </c>
      <c r="BJ435" s="73">
        <v>30627</v>
      </c>
      <c r="BK435" s="73">
        <v>30627</v>
      </c>
      <c r="BL435" s="270">
        <f t="shared" si="227"/>
        <v>30627</v>
      </c>
      <c r="BM435" s="73">
        <v>30437</v>
      </c>
      <c r="BN435" s="73">
        <v>30437</v>
      </c>
      <c r="BO435" s="73">
        <v>30437</v>
      </c>
      <c r="BP435" s="73">
        <v>30437</v>
      </c>
      <c r="BQ435" s="73">
        <v>30437</v>
      </c>
      <c r="BR435" s="73">
        <v>30437</v>
      </c>
      <c r="BS435" s="73">
        <v>30437</v>
      </c>
      <c r="BT435" s="73">
        <v>30437</v>
      </c>
      <c r="BU435" s="73">
        <v>30437</v>
      </c>
      <c r="BV435" s="73">
        <v>30437</v>
      </c>
      <c r="BW435" s="270">
        <f t="shared" si="228"/>
        <v>30437</v>
      </c>
      <c r="BX435" s="73">
        <v>31965</v>
      </c>
      <c r="BY435" s="73">
        <v>31965</v>
      </c>
      <c r="BZ435" s="73">
        <v>31965</v>
      </c>
      <c r="CA435" s="73">
        <v>31965</v>
      </c>
      <c r="CB435" s="73">
        <v>31965</v>
      </c>
      <c r="CC435" s="73">
        <v>31965</v>
      </c>
      <c r="CD435" s="73">
        <v>31965</v>
      </c>
      <c r="CE435" s="73">
        <v>31965</v>
      </c>
      <c r="CF435" s="270">
        <f t="shared" si="229"/>
        <v>31965</v>
      </c>
      <c r="CG435" s="73">
        <v>30351</v>
      </c>
      <c r="CH435" s="73">
        <v>30351</v>
      </c>
      <c r="CI435" s="73">
        <v>30351</v>
      </c>
      <c r="CJ435" s="73">
        <v>30351</v>
      </c>
      <c r="CK435" s="73">
        <v>30351</v>
      </c>
      <c r="CL435" s="73">
        <v>30351</v>
      </c>
      <c r="CM435" s="73">
        <v>30351</v>
      </c>
      <c r="CN435" s="73">
        <v>30351</v>
      </c>
      <c r="CO435" s="73">
        <v>30351</v>
      </c>
      <c r="CP435" s="270">
        <f t="shared" si="230"/>
        <v>30351</v>
      </c>
      <c r="CQ435" s="73">
        <v>30483</v>
      </c>
      <c r="CR435" s="73">
        <v>30483</v>
      </c>
      <c r="CS435" s="73">
        <v>30483</v>
      </c>
      <c r="CT435" s="73">
        <v>30483</v>
      </c>
      <c r="CU435" s="73">
        <v>30483</v>
      </c>
      <c r="CV435" s="73">
        <v>30483</v>
      </c>
      <c r="CW435" s="73">
        <v>30483</v>
      </c>
      <c r="CX435" s="73">
        <v>30483</v>
      </c>
      <c r="CY435" s="73">
        <v>30483</v>
      </c>
      <c r="CZ435" s="73">
        <v>30483</v>
      </c>
      <c r="DA435" s="270">
        <f t="shared" si="231"/>
        <v>30483</v>
      </c>
      <c r="DB435" s="73">
        <v>29762</v>
      </c>
      <c r="DC435" s="73">
        <v>29762</v>
      </c>
      <c r="DD435" s="270">
        <f t="shared" si="232"/>
        <v>29762</v>
      </c>
      <c r="DE435" s="73">
        <v>30768</v>
      </c>
      <c r="DF435" s="73">
        <v>30768</v>
      </c>
      <c r="DG435" s="73">
        <v>30768</v>
      </c>
      <c r="DH435" s="73">
        <v>30768</v>
      </c>
      <c r="DI435" s="73">
        <v>30768</v>
      </c>
      <c r="DJ435" s="73">
        <v>30768</v>
      </c>
      <c r="DK435" s="73">
        <v>30768</v>
      </c>
      <c r="DL435" s="73">
        <v>30768</v>
      </c>
      <c r="DM435" s="73">
        <v>30768</v>
      </c>
      <c r="DN435" s="73">
        <v>30768</v>
      </c>
      <c r="DO435" s="270">
        <f t="shared" si="233"/>
        <v>30768</v>
      </c>
      <c r="DP435" s="73">
        <v>30576</v>
      </c>
      <c r="DQ435" s="73">
        <v>30576</v>
      </c>
      <c r="DR435" s="73">
        <v>30576</v>
      </c>
      <c r="DS435" s="73">
        <v>30576</v>
      </c>
      <c r="DT435" s="73">
        <v>30576</v>
      </c>
      <c r="DU435" s="73">
        <v>30576</v>
      </c>
      <c r="DV435" s="73">
        <v>30576</v>
      </c>
      <c r="DW435" s="73">
        <v>30576</v>
      </c>
      <c r="DX435" s="73">
        <v>30576</v>
      </c>
      <c r="DY435" s="73">
        <v>30576</v>
      </c>
      <c r="DZ435" s="270">
        <f t="shared" si="234"/>
        <v>30576</v>
      </c>
      <c r="EA435" s="73">
        <v>30839</v>
      </c>
      <c r="EB435" s="73">
        <v>30839</v>
      </c>
      <c r="EC435" s="73">
        <v>30839</v>
      </c>
      <c r="ED435" s="73">
        <v>30839</v>
      </c>
      <c r="EE435" s="73">
        <v>30839</v>
      </c>
      <c r="EF435" s="73">
        <v>30839</v>
      </c>
      <c r="EG435" s="73">
        <v>30839</v>
      </c>
      <c r="EH435" s="73">
        <v>30839</v>
      </c>
      <c r="EI435" s="73">
        <v>30839</v>
      </c>
      <c r="EJ435" s="73">
        <v>30839</v>
      </c>
      <c r="EK435" s="270">
        <f t="shared" si="235"/>
        <v>30839</v>
      </c>
      <c r="EM435" s="306">
        <f t="shared" si="236"/>
        <v>30794.933333333334</v>
      </c>
      <c r="EN435" s="144" t="str">
        <f t="shared" si="238"/>
        <v>OK</v>
      </c>
      <c r="EO435" s="144" t="str">
        <f t="shared" si="239"/>
        <v>OK</v>
      </c>
      <c r="EP435" s="144" t="str">
        <f t="shared" si="240"/>
        <v>OK</v>
      </c>
      <c r="EQ435" s="144" t="str">
        <f t="shared" si="241"/>
        <v>OK</v>
      </c>
      <c r="ER435" s="144" t="str">
        <f t="shared" si="242"/>
        <v>OK</v>
      </c>
      <c r="ES435" s="144" t="str">
        <f t="shared" si="243"/>
        <v>OK</v>
      </c>
      <c r="ET435" s="144" t="str">
        <f t="shared" si="244"/>
        <v>OK</v>
      </c>
      <c r="EU435" s="144" t="str">
        <f t="shared" si="245"/>
        <v>OK</v>
      </c>
      <c r="EV435" s="144" t="str">
        <f t="shared" si="246"/>
        <v>OK</v>
      </c>
      <c r="EW435" s="144" t="str">
        <f t="shared" si="247"/>
        <v>OK</v>
      </c>
      <c r="EX435" s="144" t="str">
        <f t="shared" si="248"/>
        <v>OK</v>
      </c>
      <c r="EY435" s="144" t="str">
        <f t="shared" si="249"/>
        <v>OK</v>
      </c>
      <c r="EZ435" s="144" t="str">
        <f t="shared" si="250"/>
        <v>OK</v>
      </c>
      <c r="FA435" s="144" t="str">
        <f t="shared" si="251"/>
        <v>OK</v>
      </c>
      <c r="FB435" s="144" t="str">
        <f t="shared" si="252"/>
        <v>OK</v>
      </c>
    </row>
    <row r="436" spans="2:158" ht="14.4" x14ac:dyDescent="0.3">
      <c r="B436" s="144">
        <v>431</v>
      </c>
      <c r="C436" s="68" t="s">
        <v>1117</v>
      </c>
      <c r="D436" s="69" t="s">
        <v>1118</v>
      </c>
      <c r="E436" s="70" t="s">
        <v>13</v>
      </c>
      <c r="F436" s="73">
        <f t="shared" si="253"/>
        <v>51895.857142857145</v>
      </c>
      <c r="G436" s="73">
        <f t="shared" si="253"/>
        <v>51895.857142857145</v>
      </c>
      <c r="H436" s="73">
        <f t="shared" si="253"/>
        <v>51895.857142857145</v>
      </c>
      <c r="I436" s="73">
        <f t="shared" si="253"/>
        <v>51895.857142857145</v>
      </c>
      <c r="J436" s="37"/>
      <c r="K436" s="73">
        <v>50154</v>
      </c>
      <c r="L436" s="73">
        <v>51722</v>
      </c>
      <c r="M436" s="73">
        <v>53202</v>
      </c>
      <c r="N436" s="73">
        <v>51809</v>
      </c>
      <c r="O436" s="73">
        <v>52157</v>
      </c>
      <c r="P436" s="73">
        <v>52941</v>
      </c>
      <c r="Q436" s="73">
        <v>51286</v>
      </c>
      <c r="R436" s="270">
        <f t="shared" si="221"/>
        <v>51895.857142857145</v>
      </c>
      <c r="S436" s="73">
        <v>49299</v>
      </c>
      <c r="T436" s="73">
        <v>48061</v>
      </c>
      <c r="U436" s="73">
        <v>50510</v>
      </c>
      <c r="V436" s="73">
        <v>51115</v>
      </c>
      <c r="W436" s="73">
        <v>49505</v>
      </c>
      <c r="X436" s="73">
        <v>49945</v>
      </c>
      <c r="Y436" s="73">
        <v>48375</v>
      </c>
      <c r="Z436" s="73">
        <v>50196</v>
      </c>
      <c r="AA436" s="270">
        <f t="shared" si="222"/>
        <v>49625.75</v>
      </c>
      <c r="AB436" s="73">
        <v>62985</v>
      </c>
      <c r="AC436" s="73">
        <v>55517</v>
      </c>
      <c r="AD436" s="73">
        <v>63608</v>
      </c>
      <c r="AE436" s="270">
        <f t="shared" si="223"/>
        <v>60703.333333333336</v>
      </c>
      <c r="AF436" s="73">
        <v>55716</v>
      </c>
      <c r="AG436" s="73">
        <v>55930</v>
      </c>
      <c r="AH436" s="73">
        <v>56037</v>
      </c>
      <c r="AI436" s="73">
        <v>55716</v>
      </c>
      <c r="AJ436" s="73">
        <v>54967</v>
      </c>
      <c r="AK436" s="73">
        <v>54432</v>
      </c>
      <c r="AL436" s="73">
        <v>57107</v>
      </c>
      <c r="AM436" s="73">
        <v>53897</v>
      </c>
      <c r="AN436" s="73">
        <v>58178</v>
      </c>
      <c r="AO436" s="73">
        <v>55716</v>
      </c>
      <c r="AP436" s="73">
        <v>56358</v>
      </c>
      <c r="AQ436" s="73">
        <v>52826</v>
      </c>
      <c r="AR436" s="270">
        <f t="shared" si="224"/>
        <v>55573.333333333336</v>
      </c>
      <c r="AS436" s="73">
        <v>53903</v>
      </c>
      <c r="AT436" s="73">
        <v>50946</v>
      </c>
      <c r="AU436" s="73">
        <v>52145</v>
      </c>
      <c r="AV436" s="73">
        <v>54463</v>
      </c>
      <c r="AW436" s="73">
        <v>55342</v>
      </c>
      <c r="AX436" s="73">
        <v>52145</v>
      </c>
      <c r="AY436" s="73">
        <v>56541</v>
      </c>
      <c r="AZ436" s="73">
        <v>52944</v>
      </c>
      <c r="BA436" s="270">
        <f t="shared" si="225"/>
        <v>53553.625</v>
      </c>
      <c r="BB436" s="73">
        <v>54303</v>
      </c>
      <c r="BC436" s="73">
        <v>52190</v>
      </c>
      <c r="BD436" s="73">
        <v>52346</v>
      </c>
      <c r="BE436" s="73">
        <v>52972</v>
      </c>
      <c r="BF436" s="73">
        <v>52738</v>
      </c>
      <c r="BG436" s="73">
        <v>50781</v>
      </c>
      <c r="BH436" s="73">
        <v>51955</v>
      </c>
      <c r="BI436" s="270">
        <f t="shared" si="226"/>
        <v>52469.285714285717</v>
      </c>
      <c r="BJ436" s="73">
        <v>48388</v>
      </c>
      <c r="BK436" s="73">
        <v>53978</v>
      </c>
      <c r="BL436" s="270">
        <f t="shared" si="227"/>
        <v>51183</v>
      </c>
      <c r="BM436" s="73">
        <v>50520</v>
      </c>
      <c r="BN436" s="73">
        <v>52335</v>
      </c>
      <c r="BO436" s="73">
        <v>52789</v>
      </c>
      <c r="BP436" s="73">
        <v>52607</v>
      </c>
      <c r="BQ436" s="73">
        <v>52426</v>
      </c>
      <c r="BR436" s="73">
        <v>53606</v>
      </c>
      <c r="BS436" s="73">
        <v>54332</v>
      </c>
      <c r="BT436" s="73">
        <v>52517</v>
      </c>
      <c r="BU436" s="73">
        <v>51700</v>
      </c>
      <c r="BV436" s="73">
        <v>53333</v>
      </c>
      <c r="BW436" s="270">
        <f t="shared" si="228"/>
        <v>52616.5</v>
      </c>
      <c r="BX436" s="73">
        <v>62183</v>
      </c>
      <c r="BY436" s="73">
        <v>66063</v>
      </c>
      <c r="BZ436" s="73">
        <v>58304</v>
      </c>
      <c r="CA436" s="73">
        <v>64913</v>
      </c>
      <c r="CB436" s="73">
        <v>62758</v>
      </c>
      <c r="CC436" s="73">
        <v>64482</v>
      </c>
      <c r="CD436" s="73">
        <v>62327</v>
      </c>
      <c r="CE436" s="73">
        <v>69511</v>
      </c>
      <c r="CF436" s="270">
        <f t="shared" si="229"/>
        <v>63817.625</v>
      </c>
      <c r="CG436" s="73">
        <v>48979</v>
      </c>
      <c r="CH436" s="73">
        <v>49460</v>
      </c>
      <c r="CI436" s="73">
        <v>48429</v>
      </c>
      <c r="CJ436" s="73">
        <v>49666</v>
      </c>
      <c r="CK436" s="73">
        <v>49048</v>
      </c>
      <c r="CL436" s="73">
        <v>49185</v>
      </c>
      <c r="CM436" s="73">
        <v>49391</v>
      </c>
      <c r="CN436" s="73">
        <v>49254</v>
      </c>
      <c r="CO436" s="73">
        <v>48155</v>
      </c>
      <c r="CP436" s="270">
        <f t="shared" si="230"/>
        <v>49063</v>
      </c>
      <c r="CQ436" s="73">
        <v>52949</v>
      </c>
      <c r="CR436" s="73">
        <v>56022</v>
      </c>
      <c r="CS436" s="73">
        <v>53055</v>
      </c>
      <c r="CT436" s="73">
        <v>52101</v>
      </c>
      <c r="CU436" s="73">
        <v>54327</v>
      </c>
      <c r="CV436" s="73">
        <v>53691</v>
      </c>
      <c r="CW436" s="73">
        <v>54115</v>
      </c>
      <c r="CX436" s="73">
        <v>54963</v>
      </c>
      <c r="CY436" s="73">
        <v>55598</v>
      </c>
      <c r="CZ436" s="73">
        <v>53373</v>
      </c>
      <c r="DA436" s="270">
        <f t="shared" si="231"/>
        <v>54019.4</v>
      </c>
      <c r="DB436" s="73">
        <v>48054</v>
      </c>
      <c r="DC436" s="73">
        <v>47482</v>
      </c>
      <c r="DD436" s="270">
        <f t="shared" si="232"/>
        <v>47768</v>
      </c>
      <c r="DE436" s="73">
        <v>53091</v>
      </c>
      <c r="DF436" s="73">
        <v>58796</v>
      </c>
      <c r="DG436" s="73">
        <v>51990</v>
      </c>
      <c r="DH436" s="73">
        <v>54592</v>
      </c>
      <c r="DI436" s="73">
        <v>55593</v>
      </c>
      <c r="DJ436" s="73">
        <v>52590</v>
      </c>
      <c r="DK436" s="73">
        <v>54091</v>
      </c>
      <c r="DL436" s="73">
        <v>52690</v>
      </c>
      <c r="DM436" s="73">
        <v>53191</v>
      </c>
      <c r="DN436" s="73">
        <v>57495</v>
      </c>
      <c r="DO436" s="270">
        <f t="shared" si="233"/>
        <v>54411.9</v>
      </c>
      <c r="DP436" s="73">
        <v>52955</v>
      </c>
      <c r="DQ436" s="73">
        <v>53721</v>
      </c>
      <c r="DR436" s="73">
        <v>51361</v>
      </c>
      <c r="DS436" s="73">
        <v>53529</v>
      </c>
      <c r="DT436" s="73">
        <v>54231</v>
      </c>
      <c r="DU436" s="73">
        <v>52790</v>
      </c>
      <c r="DV436" s="73">
        <v>53529</v>
      </c>
      <c r="DW436" s="73">
        <v>52764</v>
      </c>
      <c r="DX436" s="73">
        <v>51871</v>
      </c>
      <c r="DY436" s="73">
        <v>54232</v>
      </c>
      <c r="DZ436" s="270">
        <f t="shared" si="234"/>
        <v>53098.3</v>
      </c>
      <c r="EA436" s="73">
        <v>50490</v>
      </c>
      <c r="EB436" s="73">
        <v>50190</v>
      </c>
      <c r="EC436" s="73">
        <v>51014</v>
      </c>
      <c r="ED436" s="73">
        <v>52064</v>
      </c>
      <c r="EE436" s="73">
        <v>50939</v>
      </c>
      <c r="EF436" s="73">
        <v>52513</v>
      </c>
      <c r="EG436" s="73">
        <v>51839</v>
      </c>
      <c r="EH436" s="73">
        <v>50115</v>
      </c>
      <c r="EI436" s="73">
        <v>51014</v>
      </c>
      <c r="EJ436" s="73">
        <v>49590</v>
      </c>
      <c r="EK436" s="270">
        <f t="shared" si="235"/>
        <v>50976.800000000003</v>
      </c>
      <c r="EM436" s="306">
        <f t="shared" si="236"/>
        <v>53385.047301587307</v>
      </c>
      <c r="EN436" s="144" t="str">
        <f t="shared" si="238"/>
        <v>OK</v>
      </c>
      <c r="EO436" s="144" t="str">
        <f t="shared" si="239"/>
        <v>XXX</v>
      </c>
      <c r="EP436" s="144" t="str">
        <f t="shared" si="240"/>
        <v>OK</v>
      </c>
      <c r="EQ436" s="144" t="str">
        <f t="shared" si="241"/>
        <v>OK</v>
      </c>
      <c r="ER436" s="144" t="str">
        <f t="shared" si="242"/>
        <v>OK</v>
      </c>
      <c r="ES436" s="144" t="str">
        <f t="shared" si="243"/>
        <v>OK</v>
      </c>
      <c r="ET436" s="144" t="str">
        <f t="shared" si="244"/>
        <v>OK</v>
      </c>
      <c r="EU436" s="144" t="str">
        <f t="shared" si="245"/>
        <v>OK</v>
      </c>
      <c r="EV436" s="144" t="str">
        <f t="shared" si="246"/>
        <v>OK</v>
      </c>
      <c r="EW436" s="144" t="str">
        <f t="shared" si="247"/>
        <v>XXX</v>
      </c>
      <c r="EX436" s="144" t="str">
        <f t="shared" si="248"/>
        <v>XXX</v>
      </c>
      <c r="EY436" s="144" t="str">
        <f t="shared" si="249"/>
        <v>XXX</v>
      </c>
      <c r="EZ436" s="144" t="str">
        <f t="shared" si="250"/>
        <v>OK</v>
      </c>
      <c r="FA436" s="144" t="str">
        <f t="shared" si="251"/>
        <v>OK</v>
      </c>
      <c r="FB436" s="144" t="str">
        <f t="shared" si="252"/>
        <v>OK</v>
      </c>
    </row>
    <row r="437" spans="2:158" ht="14.4" x14ac:dyDescent="0.3">
      <c r="B437" s="144">
        <v>432</v>
      </c>
      <c r="C437" s="68" t="s">
        <v>1119</v>
      </c>
      <c r="D437" s="69" t="s">
        <v>1120</v>
      </c>
      <c r="E437" s="70" t="s">
        <v>13</v>
      </c>
      <c r="F437" s="73">
        <f t="shared" si="253"/>
        <v>60667</v>
      </c>
      <c r="G437" s="73">
        <f t="shared" si="253"/>
        <v>60667</v>
      </c>
      <c r="H437" s="73">
        <f t="shared" si="253"/>
        <v>60667</v>
      </c>
      <c r="I437" s="73">
        <f t="shared" si="253"/>
        <v>60667</v>
      </c>
      <c r="J437" s="37"/>
      <c r="K437" s="73">
        <v>58538</v>
      </c>
      <c r="L437" s="73">
        <v>60454</v>
      </c>
      <c r="M437" s="73">
        <v>62264</v>
      </c>
      <c r="N437" s="73">
        <v>60561</v>
      </c>
      <c r="O437" s="73">
        <v>60986</v>
      </c>
      <c r="P437" s="73">
        <v>61944</v>
      </c>
      <c r="Q437" s="73">
        <v>59922</v>
      </c>
      <c r="R437" s="270">
        <f t="shared" si="221"/>
        <v>60667</v>
      </c>
      <c r="S437" s="73">
        <v>57489</v>
      </c>
      <c r="T437" s="73">
        <v>55975</v>
      </c>
      <c r="U437" s="73">
        <v>58969</v>
      </c>
      <c r="V437" s="73">
        <v>59709</v>
      </c>
      <c r="W437" s="73">
        <v>57741</v>
      </c>
      <c r="X437" s="73">
        <v>58278</v>
      </c>
      <c r="Y437" s="73">
        <v>56359</v>
      </c>
      <c r="Z437" s="73">
        <v>58585</v>
      </c>
      <c r="AA437" s="270">
        <f t="shared" si="222"/>
        <v>57888.125</v>
      </c>
      <c r="AB437" s="73">
        <v>74200</v>
      </c>
      <c r="AC437" s="73">
        <v>65072</v>
      </c>
      <c r="AD437" s="73">
        <v>74961</v>
      </c>
      <c r="AE437" s="270">
        <f t="shared" si="223"/>
        <v>71411</v>
      </c>
      <c r="AF437" s="73">
        <v>65327</v>
      </c>
      <c r="AG437" s="73">
        <v>65589</v>
      </c>
      <c r="AH437" s="73">
        <v>65720</v>
      </c>
      <c r="AI437" s="73">
        <v>65327</v>
      </c>
      <c r="AJ437" s="73">
        <v>64412</v>
      </c>
      <c r="AK437" s="73">
        <v>63758</v>
      </c>
      <c r="AL437" s="73">
        <v>67028</v>
      </c>
      <c r="AM437" s="73">
        <v>63104</v>
      </c>
      <c r="AN437" s="73">
        <v>68336</v>
      </c>
      <c r="AO437" s="73">
        <v>65327</v>
      </c>
      <c r="AP437" s="73">
        <v>66112</v>
      </c>
      <c r="AQ437" s="73">
        <v>61796</v>
      </c>
      <c r="AR437" s="270">
        <f t="shared" si="224"/>
        <v>65153</v>
      </c>
      <c r="AS437" s="73">
        <v>63102</v>
      </c>
      <c r="AT437" s="73">
        <v>59487</v>
      </c>
      <c r="AU437" s="73">
        <v>60953</v>
      </c>
      <c r="AV437" s="73">
        <v>63785</v>
      </c>
      <c r="AW437" s="73">
        <v>64860</v>
      </c>
      <c r="AX437" s="73">
        <v>60953</v>
      </c>
      <c r="AY437" s="73">
        <v>66325</v>
      </c>
      <c r="AZ437" s="73">
        <v>61929</v>
      </c>
      <c r="BA437" s="270">
        <f t="shared" si="225"/>
        <v>62674.25</v>
      </c>
      <c r="BB437" s="73">
        <v>63590</v>
      </c>
      <c r="BC437" s="73">
        <v>61007</v>
      </c>
      <c r="BD437" s="73">
        <v>61198</v>
      </c>
      <c r="BE437" s="73">
        <v>61964</v>
      </c>
      <c r="BF437" s="73">
        <v>61677</v>
      </c>
      <c r="BG437" s="73">
        <v>59285</v>
      </c>
      <c r="BH437" s="73">
        <v>60720</v>
      </c>
      <c r="BI437" s="270">
        <f t="shared" si="226"/>
        <v>61348.714285714283</v>
      </c>
      <c r="BJ437" s="73">
        <v>56376</v>
      </c>
      <c r="BK437" s="73">
        <v>63208</v>
      </c>
      <c r="BL437" s="270">
        <f t="shared" si="227"/>
        <v>59792</v>
      </c>
      <c r="BM437" s="73">
        <v>58986</v>
      </c>
      <c r="BN437" s="73">
        <v>61204</v>
      </c>
      <c r="BO437" s="73">
        <v>61759</v>
      </c>
      <c r="BP437" s="73">
        <v>61537</v>
      </c>
      <c r="BQ437" s="73">
        <v>61315</v>
      </c>
      <c r="BR437" s="73">
        <v>62757</v>
      </c>
      <c r="BS437" s="73">
        <v>63644</v>
      </c>
      <c r="BT437" s="73">
        <v>61426</v>
      </c>
      <c r="BU437" s="73">
        <v>60428</v>
      </c>
      <c r="BV437" s="73">
        <v>62424</v>
      </c>
      <c r="BW437" s="270">
        <f t="shared" si="228"/>
        <v>61548</v>
      </c>
      <c r="BX437" s="73">
        <v>73209</v>
      </c>
      <c r="BY437" s="73">
        <v>77951</v>
      </c>
      <c r="BZ437" s="73">
        <v>68468</v>
      </c>
      <c r="CA437" s="73">
        <v>76546</v>
      </c>
      <c r="CB437" s="73">
        <v>73912</v>
      </c>
      <c r="CC437" s="73">
        <v>76019</v>
      </c>
      <c r="CD437" s="73">
        <v>73385</v>
      </c>
      <c r="CE437" s="73">
        <v>82165</v>
      </c>
      <c r="CF437" s="270">
        <f t="shared" si="229"/>
        <v>75206.875</v>
      </c>
      <c r="CG437" s="73">
        <v>57104</v>
      </c>
      <c r="CH437" s="73">
        <v>57692</v>
      </c>
      <c r="CI437" s="73">
        <v>56432</v>
      </c>
      <c r="CJ437" s="73">
        <v>57944</v>
      </c>
      <c r="CK437" s="73">
        <v>57188</v>
      </c>
      <c r="CL437" s="73">
        <v>57356</v>
      </c>
      <c r="CM437" s="73">
        <v>57608</v>
      </c>
      <c r="CN437" s="73">
        <v>57440</v>
      </c>
      <c r="CO437" s="73">
        <v>56096</v>
      </c>
      <c r="CP437" s="270">
        <f t="shared" si="230"/>
        <v>57206.666666666664</v>
      </c>
      <c r="CQ437" s="73">
        <v>61953</v>
      </c>
      <c r="CR437" s="73">
        <v>65709</v>
      </c>
      <c r="CS437" s="73">
        <v>62083</v>
      </c>
      <c r="CT437" s="73">
        <v>60917</v>
      </c>
      <c r="CU437" s="73">
        <v>63637</v>
      </c>
      <c r="CV437" s="73">
        <v>62860</v>
      </c>
      <c r="CW437" s="73">
        <v>63378</v>
      </c>
      <c r="CX437" s="73">
        <v>64414</v>
      </c>
      <c r="CY437" s="73">
        <v>65191</v>
      </c>
      <c r="CZ437" s="73">
        <v>62471</v>
      </c>
      <c r="DA437" s="270">
        <f t="shared" si="231"/>
        <v>63261.3</v>
      </c>
      <c r="DB437" s="73">
        <v>55986</v>
      </c>
      <c r="DC437" s="73">
        <v>55286</v>
      </c>
      <c r="DD437" s="270">
        <f t="shared" si="232"/>
        <v>55636</v>
      </c>
      <c r="DE437" s="73">
        <v>62120</v>
      </c>
      <c r="DF437" s="73">
        <v>69093</v>
      </c>
      <c r="DG437" s="73">
        <v>60775</v>
      </c>
      <c r="DH437" s="73">
        <v>63955</v>
      </c>
      <c r="DI437" s="73">
        <v>65179</v>
      </c>
      <c r="DJ437" s="73">
        <v>61509</v>
      </c>
      <c r="DK437" s="73">
        <v>63344</v>
      </c>
      <c r="DL437" s="73">
        <v>61631</v>
      </c>
      <c r="DM437" s="73">
        <v>62243</v>
      </c>
      <c r="DN437" s="73">
        <v>67503</v>
      </c>
      <c r="DO437" s="270">
        <f t="shared" si="233"/>
        <v>63735.199999999997</v>
      </c>
      <c r="DP437" s="73">
        <v>61959</v>
      </c>
      <c r="DQ437" s="73">
        <v>62894</v>
      </c>
      <c r="DR437" s="73">
        <v>60010</v>
      </c>
      <c r="DS437" s="73">
        <v>62661</v>
      </c>
      <c r="DT437" s="73">
        <v>63518</v>
      </c>
      <c r="DU437" s="73">
        <v>61757</v>
      </c>
      <c r="DV437" s="73">
        <v>62661</v>
      </c>
      <c r="DW437" s="73">
        <v>61725</v>
      </c>
      <c r="DX437" s="73">
        <v>60634</v>
      </c>
      <c r="DY437" s="73">
        <v>63520</v>
      </c>
      <c r="DZ437" s="270">
        <f t="shared" si="234"/>
        <v>62133.9</v>
      </c>
      <c r="EA437" s="73">
        <v>58940</v>
      </c>
      <c r="EB437" s="73">
        <v>58574</v>
      </c>
      <c r="EC437" s="73">
        <v>59581</v>
      </c>
      <c r="ED437" s="73">
        <v>60864</v>
      </c>
      <c r="EE437" s="73">
        <v>59490</v>
      </c>
      <c r="EF437" s="73">
        <v>61414</v>
      </c>
      <c r="EG437" s="73">
        <v>60589</v>
      </c>
      <c r="EH437" s="73">
        <v>58482</v>
      </c>
      <c r="EI437" s="73">
        <v>59581</v>
      </c>
      <c r="EJ437" s="73">
        <v>57841</v>
      </c>
      <c r="EK437" s="270">
        <f t="shared" si="235"/>
        <v>59535.6</v>
      </c>
      <c r="EM437" s="306">
        <f t="shared" si="236"/>
        <v>62479.842063492062</v>
      </c>
      <c r="EN437" s="144" t="str">
        <f t="shared" si="238"/>
        <v>OK</v>
      </c>
      <c r="EO437" s="144" t="str">
        <f t="shared" si="239"/>
        <v>XXX</v>
      </c>
      <c r="EP437" s="144" t="str">
        <f t="shared" si="240"/>
        <v>OK</v>
      </c>
      <c r="EQ437" s="144" t="str">
        <f t="shared" si="241"/>
        <v>OK</v>
      </c>
      <c r="ER437" s="144" t="str">
        <f t="shared" si="242"/>
        <v>OK</v>
      </c>
      <c r="ES437" s="144" t="str">
        <f t="shared" si="243"/>
        <v>OK</v>
      </c>
      <c r="ET437" s="144" t="str">
        <f t="shared" si="244"/>
        <v>OK</v>
      </c>
      <c r="EU437" s="144" t="str">
        <f t="shared" si="245"/>
        <v>OK</v>
      </c>
      <c r="EV437" s="144" t="str">
        <f t="shared" si="246"/>
        <v>OK</v>
      </c>
      <c r="EW437" s="144" t="str">
        <f t="shared" si="247"/>
        <v>XXX</v>
      </c>
      <c r="EX437" s="144" t="str">
        <f t="shared" si="248"/>
        <v>XXX</v>
      </c>
      <c r="EY437" s="144" t="str">
        <f t="shared" si="249"/>
        <v>XXX</v>
      </c>
      <c r="EZ437" s="144" t="str">
        <f t="shared" si="250"/>
        <v>OK</v>
      </c>
      <c r="FA437" s="144" t="str">
        <f t="shared" si="251"/>
        <v>OK</v>
      </c>
      <c r="FB437" s="144" t="str">
        <f t="shared" si="252"/>
        <v>OK</v>
      </c>
    </row>
    <row r="438" spans="2:158" ht="14.4" x14ac:dyDescent="0.3">
      <c r="B438" s="144">
        <v>433</v>
      </c>
      <c r="C438" s="68" t="s">
        <v>1121</v>
      </c>
      <c r="D438" s="69" t="s">
        <v>1122</v>
      </c>
      <c r="E438" s="70" t="s">
        <v>13</v>
      </c>
      <c r="F438" s="73">
        <f t="shared" si="253"/>
        <v>87502.428571428565</v>
      </c>
      <c r="G438" s="73">
        <f t="shared" si="253"/>
        <v>87502.428571428565</v>
      </c>
      <c r="H438" s="73">
        <f t="shared" si="253"/>
        <v>87502.428571428565</v>
      </c>
      <c r="I438" s="73">
        <f t="shared" si="253"/>
        <v>87502.428571428565</v>
      </c>
      <c r="J438" s="37"/>
      <c r="K438" s="73">
        <v>84213</v>
      </c>
      <c r="L438" s="73">
        <v>87173</v>
      </c>
      <c r="M438" s="73">
        <v>89970</v>
      </c>
      <c r="N438" s="73">
        <v>87338</v>
      </c>
      <c r="O438" s="73">
        <v>87996</v>
      </c>
      <c r="P438" s="73">
        <v>89476</v>
      </c>
      <c r="Q438" s="73">
        <v>86351</v>
      </c>
      <c r="R438" s="270">
        <f t="shared" si="221"/>
        <v>87502.428571428565</v>
      </c>
      <c r="S438" s="73">
        <v>82600</v>
      </c>
      <c r="T438" s="73">
        <v>80260</v>
      </c>
      <c r="U438" s="73">
        <v>84887</v>
      </c>
      <c r="V438" s="73">
        <v>86030</v>
      </c>
      <c r="W438" s="73">
        <v>82989</v>
      </c>
      <c r="X438" s="73">
        <v>83819</v>
      </c>
      <c r="Y438" s="73">
        <v>80854</v>
      </c>
      <c r="Z438" s="73">
        <v>84294</v>
      </c>
      <c r="AA438" s="270">
        <f t="shared" si="222"/>
        <v>83216.625</v>
      </c>
      <c r="AB438" s="73">
        <v>108459</v>
      </c>
      <c r="AC438" s="73">
        <v>94352</v>
      </c>
      <c r="AD438" s="73">
        <v>109635</v>
      </c>
      <c r="AE438" s="270">
        <f t="shared" si="223"/>
        <v>104148.66666666667</v>
      </c>
      <c r="AF438" s="73">
        <v>94722</v>
      </c>
      <c r="AG438" s="73">
        <v>95127</v>
      </c>
      <c r="AH438" s="73">
        <v>95329</v>
      </c>
      <c r="AI438" s="73">
        <v>94722</v>
      </c>
      <c r="AJ438" s="73">
        <v>93307</v>
      </c>
      <c r="AK438" s="73">
        <v>92296</v>
      </c>
      <c r="AL438" s="73">
        <v>97350</v>
      </c>
      <c r="AM438" s="73">
        <v>91286</v>
      </c>
      <c r="AN438" s="73">
        <v>99372</v>
      </c>
      <c r="AO438" s="73">
        <v>94722</v>
      </c>
      <c r="AP438" s="73">
        <v>95935</v>
      </c>
      <c r="AQ438" s="73">
        <v>89264</v>
      </c>
      <c r="AR438" s="270">
        <f t="shared" si="224"/>
        <v>94452.666666666672</v>
      </c>
      <c r="AS438" s="73">
        <v>91303</v>
      </c>
      <c r="AT438" s="73">
        <v>85717</v>
      </c>
      <c r="AU438" s="73">
        <v>87982</v>
      </c>
      <c r="AV438" s="73">
        <v>92360</v>
      </c>
      <c r="AW438" s="73">
        <v>94021</v>
      </c>
      <c r="AX438" s="73">
        <v>87982</v>
      </c>
      <c r="AY438" s="73">
        <v>96286</v>
      </c>
      <c r="AZ438" s="73">
        <v>89492</v>
      </c>
      <c r="BA438" s="270">
        <f t="shared" si="225"/>
        <v>90642.875</v>
      </c>
      <c r="BB438" s="73">
        <v>92059</v>
      </c>
      <c r="BC438" s="73">
        <v>88067</v>
      </c>
      <c r="BD438" s="73">
        <v>88363</v>
      </c>
      <c r="BE438" s="73">
        <v>89545</v>
      </c>
      <c r="BF438" s="73">
        <v>89102</v>
      </c>
      <c r="BG438" s="73">
        <v>85406</v>
      </c>
      <c r="BH438" s="73">
        <v>87624</v>
      </c>
      <c r="BI438" s="270">
        <f t="shared" si="226"/>
        <v>88595.142857142855</v>
      </c>
      <c r="BJ438" s="73">
        <v>80878</v>
      </c>
      <c r="BK438" s="73">
        <v>91437</v>
      </c>
      <c r="BL438" s="270">
        <f t="shared" si="227"/>
        <v>86157.5</v>
      </c>
      <c r="BM438" s="73">
        <v>84904</v>
      </c>
      <c r="BN438" s="73">
        <v>88332</v>
      </c>
      <c r="BO438" s="73">
        <v>89189</v>
      </c>
      <c r="BP438" s="73">
        <v>88846</v>
      </c>
      <c r="BQ438" s="73">
        <v>88503</v>
      </c>
      <c r="BR438" s="73">
        <v>90732</v>
      </c>
      <c r="BS438" s="73">
        <v>92103</v>
      </c>
      <c r="BT438" s="73">
        <v>88675</v>
      </c>
      <c r="BU438" s="73">
        <v>87132</v>
      </c>
      <c r="BV438" s="73">
        <v>90217</v>
      </c>
      <c r="BW438" s="270">
        <f t="shared" si="228"/>
        <v>88863.3</v>
      </c>
      <c r="BX438" s="73">
        <v>106950</v>
      </c>
      <c r="BY438" s="73">
        <v>114278</v>
      </c>
      <c r="BZ438" s="73">
        <v>99623</v>
      </c>
      <c r="CA438" s="73">
        <v>112106</v>
      </c>
      <c r="CB438" s="73">
        <v>108036</v>
      </c>
      <c r="CC438" s="73">
        <v>111292</v>
      </c>
      <c r="CD438" s="73">
        <v>107222</v>
      </c>
      <c r="CE438" s="73">
        <v>120790</v>
      </c>
      <c r="CF438" s="270">
        <f t="shared" si="229"/>
        <v>110037.125</v>
      </c>
      <c r="CG438" s="73">
        <v>81992</v>
      </c>
      <c r="CH438" s="73">
        <v>82900</v>
      </c>
      <c r="CI438" s="73">
        <v>80953</v>
      </c>
      <c r="CJ438" s="73">
        <v>83289</v>
      </c>
      <c r="CK438" s="73">
        <v>82122</v>
      </c>
      <c r="CL438" s="73">
        <v>82381</v>
      </c>
      <c r="CM438" s="73">
        <v>82770</v>
      </c>
      <c r="CN438" s="73">
        <v>82511</v>
      </c>
      <c r="CO438" s="73">
        <v>80434</v>
      </c>
      <c r="CP438" s="270">
        <f t="shared" si="230"/>
        <v>82150.222222222219</v>
      </c>
      <c r="CQ438" s="73">
        <v>89492</v>
      </c>
      <c r="CR438" s="73">
        <v>95297</v>
      </c>
      <c r="CS438" s="73">
        <v>89692</v>
      </c>
      <c r="CT438" s="73">
        <v>87891</v>
      </c>
      <c r="CU438" s="73">
        <v>92094</v>
      </c>
      <c r="CV438" s="73">
        <v>90893</v>
      </c>
      <c r="CW438" s="73">
        <v>91694</v>
      </c>
      <c r="CX438" s="73">
        <v>93295</v>
      </c>
      <c r="CY438" s="73">
        <v>94496</v>
      </c>
      <c r="CZ438" s="73">
        <v>90293</v>
      </c>
      <c r="DA438" s="270">
        <f t="shared" si="231"/>
        <v>91513.7</v>
      </c>
      <c r="DB438" s="73">
        <v>80239</v>
      </c>
      <c r="DC438" s="73">
        <v>79158</v>
      </c>
      <c r="DD438" s="270">
        <f t="shared" si="232"/>
        <v>79698.5</v>
      </c>
      <c r="DE438" s="73">
        <v>89762</v>
      </c>
      <c r="DF438" s="73">
        <v>100539</v>
      </c>
      <c r="DG438" s="73">
        <v>87683</v>
      </c>
      <c r="DH438" s="73">
        <v>92598</v>
      </c>
      <c r="DI438" s="73">
        <v>94489</v>
      </c>
      <c r="DJ438" s="73">
        <v>88817</v>
      </c>
      <c r="DK438" s="73">
        <v>91653</v>
      </c>
      <c r="DL438" s="73">
        <v>89006</v>
      </c>
      <c r="DM438" s="73">
        <v>89951</v>
      </c>
      <c r="DN438" s="73">
        <v>98081</v>
      </c>
      <c r="DO438" s="270">
        <f t="shared" si="233"/>
        <v>92257.9</v>
      </c>
      <c r="DP438" s="73">
        <v>89505</v>
      </c>
      <c r="DQ438" s="73">
        <v>90950</v>
      </c>
      <c r="DR438" s="73">
        <v>86493</v>
      </c>
      <c r="DS438" s="73">
        <v>90589</v>
      </c>
      <c r="DT438" s="73">
        <v>91914</v>
      </c>
      <c r="DU438" s="73">
        <v>89192</v>
      </c>
      <c r="DV438" s="73">
        <v>90589</v>
      </c>
      <c r="DW438" s="73">
        <v>89143</v>
      </c>
      <c r="DX438" s="73">
        <v>87457</v>
      </c>
      <c r="DY438" s="73">
        <v>91916</v>
      </c>
      <c r="DZ438" s="270">
        <f t="shared" si="234"/>
        <v>89774.8</v>
      </c>
      <c r="EA438" s="73">
        <v>84850</v>
      </c>
      <c r="EB438" s="73">
        <v>84284</v>
      </c>
      <c r="EC438" s="73">
        <v>85841</v>
      </c>
      <c r="ED438" s="73">
        <v>87823</v>
      </c>
      <c r="EE438" s="73">
        <v>85700</v>
      </c>
      <c r="EF438" s="73">
        <v>88673</v>
      </c>
      <c r="EG438" s="73">
        <v>87398</v>
      </c>
      <c r="EH438" s="73">
        <v>84142</v>
      </c>
      <c r="EI438" s="73">
        <v>85841</v>
      </c>
      <c r="EJ438" s="73">
        <v>83151</v>
      </c>
      <c r="EK438" s="270">
        <f t="shared" si="235"/>
        <v>85770.3</v>
      </c>
      <c r="EM438" s="306">
        <f t="shared" si="236"/>
        <v>90318.783465608474</v>
      </c>
      <c r="EN438" s="144" t="str">
        <f t="shared" si="238"/>
        <v>OK</v>
      </c>
      <c r="EO438" s="144" t="str">
        <f t="shared" si="239"/>
        <v>XXX</v>
      </c>
      <c r="EP438" s="144" t="str">
        <f t="shared" si="240"/>
        <v>OK</v>
      </c>
      <c r="EQ438" s="144" t="str">
        <f t="shared" si="241"/>
        <v>OK</v>
      </c>
      <c r="ER438" s="144" t="str">
        <f t="shared" si="242"/>
        <v>OK</v>
      </c>
      <c r="ES438" s="144" t="str">
        <f t="shared" si="243"/>
        <v>OK</v>
      </c>
      <c r="ET438" s="144" t="str">
        <f t="shared" si="244"/>
        <v>OK</v>
      </c>
      <c r="EU438" s="144" t="str">
        <f t="shared" si="245"/>
        <v>OK</v>
      </c>
      <c r="EV438" s="144" t="str">
        <f t="shared" si="246"/>
        <v>OK</v>
      </c>
      <c r="EW438" s="144" t="str">
        <f t="shared" si="247"/>
        <v>XXX</v>
      </c>
      <c r="EX438" s="144" t="str">
        <f t="shared" si="248"/>
        <v>XXX</v>
      </c>
      <c r="EY438" s="144" t="str">
        <f t="shared" si="249"/>
        <v>XXX</v>
      </c>
      <c r="EZ438" s="144" t="str">
        <f t="shared" si="250"/>
        <v>OK</v>
      </c>
      <c r="FA438" s="144" t="str">
        <f t="shared" si="251"/>
        <v>OK</v>
      </c>
      <c r="FB438" s="144" t="str">
        <f t="shared" si="252"/>
        <v>XXX</v>
      </c>
    </row>
    <row r="439" spans="2:158" ht="14.4" x14ac:dyDescent="0.3">
      <c r="B439" s="144">
        <v>434</v>
      </c>
      <c r="C439" s="68" t="s">
        <v>1123</v>
      </c>
      <c r="D439" s="69" t="s">
        <v>1124</v>
      </c>
      <c r="E439" s="70" t="s">
        <v>10</v>
      </c>
      <c r="F439" s="73">
        <f t="shared" si="253"/>
        <v>112740.85714285714</v>
      </c>
      <c r="G439" s="73">
        <f t="shared" si="253"/>
        <v>112740.85714285714</v>
      </c>
      <c r="H439" s="73">
        <f t="shared" si="253"/>
        <v>112740.85714285714</v>
      </c>
      <c r="I439" s="73">
        <f t="shared" si="253"/>
        <v>112740.85714285714</v>
      </c>
      <c r="J439" s="37"/>
      <c r="K439" s="73">
        <v>98064</v>
      </c>
      <c r="L439" s="73">
        <v>111273</v>
      </c>
      <c r="M439" s="73">
        <v>123748</v>
      </c>
      <c r="N439" s="73">
        <v>112007</v>
      </c>
      <c r="O439" s="73">
        <v>114943</v>
      </c>
      <c r="P439" s="73">
        <v>121547</v>
      </c>
      <c r="Q439" s="73">
        <v>107604</v>
      </c>
      <c r="R439" s="270">
        <f t="shared" si="221"/>
        <v>112740.85714285714</v>
      </c>
      <c r="S439" s="73">
        <v>97472</v>
      </c>
      <c r="T439" s="73">
        <v>82913</v>
      </c>
      <c r="U439" s="73">
        <v>105624</v>
      </c>
      <c r="V439" s="73">
        <v>112030</v>
      </c>
      <c r="W439" s="73">
        <v>96307</v>
      </c>
      <c r="X439" s="73">
        <v>100383</v>
      </c>
      <c r="Y439" s="73">
        <v>85824</v>
      </c>
      <c r="Z439" s="73">
        <v>102712</v>
      </c>
      <c r="AA439" s="270">
        <f t="shared" si="222"/>
        <v>97908.125</v>
      </c>
      <c r="AB439" s="73">
        <v>230327</v>
      </c>
      <c r="AC439" s="73">
        <v>153209</v>
      </c>
      <c r="AD439" s="73">
        <v>236753</v>
      </c>
      <c r="AE439" s="270">
        <f t="shared" si="223"/>
        <v>206763</v>
      </c>
      <c r="AF439" s="73">
        <v>129364</v>
      </c>
      <c r="AG439" s="73">
        <v>131013</v>
      </c>
      <c r="AH439" s="73">
        <v>131837</v>
      </c>
      <c r="AI439" s="73">
        <v>129364</v>
      </c>
      <c r="AJ439" s="73">
        <v>123594</v>
      </c>
      <c r="AK439" s="73">
        <v>119472</v>
      </c>
      <c r="AL439" s="73">
        <v>140080</v>
      </c>
      <c r="AM439" s="73">
        <v>115351</v>
      </c>
      <c r="AN439" s="73">
        <v>148323</v>
      </c>
      <c r="AO439" s="73">
        <v>129364</v>
      </c>
      <c r="AP439" s="73">
        <v>134310</v>
      </c>
      <c r="AQ439" s="73">
        <v>107108</v>
      </c>
      <c r="AR439" s="270">
        <f t="shared" si="224"/>
        <v>128265</v>
      </c>
      <c r="AS439" s="73">
        <v>108003</v>
      </c>
      <c r="AT439" s="73">
        <v>85500</v>
      </c>
      <c r="AU439" s="73">
        <v>94623</v>
      </c>
      <c r="AV439" s="73">
        <v>112260</v>
      </c>
      <c r="AW439" s="73">
        <v>118950</v>
      </c>
      <c r="AX439" s="73">
        <v>94623</v>
      </c>
      <c r="AY439" s="73">
        <v>128074</v>
      </c>
      <c r="AZ439" s="73">
        <v>100705</v>
      </c>
      <c r="BA439" s="270">
        <f t="shared" si="225"/>
        <v>105342.25</v>
      </c>
      <c r="BB439" s="73">
        <v>121181</v>
      </c>
      <c r="BC439" s="73">
        <v>103212</v>
      </c>
      <c r="BD439" s="73">
        <v>104543</v>
      </c>
      <c r="BE439" s="73">
        <v>109867</v>
      </c>
      <c r="BF439" s="73">
        <v>107871</v>
      </c>
      <c r="BG439" s="73">
        <v>91232</v>
      </c>
      <c r="BH439" s="73">
        <v>101215</v>
      </c>
      <c r="BI439" s="270">
        <f t="shared" si="226"/>
        <v>105588.71428571429</v>
      </c>
      <c r="BJ439" s="73">
        <v>65582</v>
      </c>
      <c r="BK439" s="73">
        <v>99940</v>
      </c>
      <c r="BL439" s="270">
        <f t="shared" si="227"/>
        <v>82761</v>
      </c>
      <c r="BM439" s="73">
        <v>99016</v>
      </c>
      <c r="BN439" s="73">
        <v>113883</v>
      </c>
      <c r="BO439" s="73">
        <v>117599</v>
      </c>
      <c r="BP439" s="73">
        <v>116113</v>
      </c>
      <c r="BQ439" s="73">
        <v>114625</v>
      </c>
      <c r="BR439" s="73">
        <v>124290</v>
      </c>
      <c r="BS439" s="73">
        <v>130236</v>
      </c>
      <c r="BT439" s="73">
        <v>115369</v>
      </c>
      <c r="BU439" s="73">
        <v>108679</v>
      </c>
      <c r="BV439" s="73">
        <v>122059</v>
      </c>
      <c r="BW439" s="270">
        <f t="shared" si="228"/>
        <v>116186.9</v>
      </c>
      <c r="BX439" s="73">
        <v>172651</v>
      </c>
      <c r="BY439" s="73">
        <v>204111</v>
      </c>
      <c r="BZ439" s="73">
        <v>141193</v>
      </c>
      <c r="CA439" s="73">
        <v>194789</v>
      </c>
      <c r="CB439" s="73">
        <v>177312</v>
      </c>
      <c r="CC439" s="73">
        <v>191294</v>
      </c>
      <c r="CD439" s="73">
        <v>173817</v>
      </c>
      <c r="CE439" s="73">
        <v>232074</v>
      </c>
      <c r="CF439" s="270">
        <f t="shared" si="229"/>
        <v>185905.125</v>
      </c>
      <c r="CG439" s="73">
        <v>83402</v>
      </c>
      <c r="CH439" s="73">
        <v>87073</v>
      </c>
      <c r="CI439" s="73">
        <v>79208</v>
      </c>
      <c r="CJ439" s="73">
        <v>88646</v>
      </c>
      <c r="CK439" s="73">
        <v>83927</v>
      </c>
      <c r="CL439" s="73">
        <v>84976</v>
      </c>
      <c r="CM439" s="73">
        <v>86549</v>
      </c>
      <c r="CN439" s="73">
        <v>85500</v>
      </c>
      <c r="CO439" s="73">
        <v>77111</v>
      </c>
      <c r="CP439" s="270">
        <f t="shared" si="230"/>
        <v>84043.555555555562</v>
      </c>
      <c r="CQ439" s="73">
        <v>122012</v>
      </c>
      <c r="CR439" s="73">
        <v>148149</v>
      </c>
      <c r="CS439" s="73">
        <v>122914</v>
      </c>
      <c r="CT439" s="73">
        <v>114802</v>
      </c>
      <c r="CU439" s="73">
        <v>133729</v>
      </c>
      <c r="CV439" s="73">
        <v>128321</v>
      </c>
      <c r="CW439" s="73">
        <v>131926</v>
      </c>
      <c r="CX439" s="73">
        <v>139136</v>
      </c>
      <c r="CY439" s="73">
        <v>144544</v>
      </c>
      <c r="CZ439" s="73">
        <v>125617</v>
      </c>
      <c r="DA439" s="270">
        <f t="shared" si="231"/>
        <v>131115</v>
      </c>
      <c r="DB439" s="73">
        <v>84577</v>
      </c>
      <c r="DC439" s="73">
        <v>80140</v>
      </c>
      <c r="DD439" s="270">
        <f t="shared" si="232"/>
        <v>82358.5</v>
      </c>
      <c r="DE439" s="73">
        <v>117021</v>
      </c>
      <c r="DF439" s="73">
        <v>164440</v>
      </c>
      <c r="DG439" s="73">
        <v>107871</v>
      </c>
      <c r="DH439" s="73">
        <v>129500</v>
      </c>
      <c r="DI439" s="73">
        <v>137819</v>
      </c>
      <c r="DJ439" s="73">
        <v>112862</v>
      </c>
      <c r="DK439" s="73">
        <v>125340</v>
      </c>
      <c r="DL439" s="73">
        <v>113693</v>
      </c>
      <c r="DM439" s="73">
        <v>117853</v>
      </c>
      <c r="DN439" s="73">
        <v>153625</v>
      </c>
      <c r="DO439" s="270">
        <f t="shared" si="233"/>
        <v>128002.4</v>
      </c>
      <c r="DP439" s="73">
        <v>151388</v>
      </c>
      <c r="DQ439" s="73">
        <v>163552</v>
      </c>
      <c r="DR439" s="73">
        <v>126046</v>
      </c>
      <c r="DS439" s="73">
        <v>160511</v>
      </c>
      <c r="DT439" s="73">
        <v>171662</v>
      </c>
      <c r="DU439" s="73">
        <v>126046</v>
      </c>
      <c r="DV439" s="73">
        <v>160511</v>
      </c>
      <c r="DW439" s="73">
        <v>148347</v>
      </c>
      <c r="DX439" s="73">
        <v>134156</v>
      </c>
      <c r="DY439" s="73">
        <v>166593</v>
      </c>
      <c r="DZ439" s="270">
        <f t="shared" si="234"/>
        <v>150881.20000000001</v>
      </c>
      <c r="EA439" s="73">
        <v>91395</v>
      </c>
      <c r="EB439" s="73">
        <v>89012</v>
      </c>
      <c r="EC439" s="73">
        <v>95564</v>
      </c>
      <c r="ED439" s="73">
        <v>103904</v>
      </c>
      <c r="EE439" s="73">
        <v>94969</v>
      </c>
      <c r="EF439" s="73">
        <v>107478</v>
      </c>
      <c r="EG439" s="73">
        <v>102117</v>
      </c>
      <c r="EH439" s="73">
        <v>88416</v>
      </c>
      <c r="EI439" s="73">
        <v>95564</v>
      </c>
      <c r="EJ439" s="73">
        <v>84246</v>
      </c>
      <c r="EK439" s="270">
        <f t="shared" si="235"/>
        <v>95266.5</v>
      </c>
      <c r="EM439" s="306">
        <f t="shared" si="236"/>
        <v>120875.20846560846</v>
      </c>
      <c r="EN439" s="144" t="str">
        <f t="shared" si="238"/>
        <v>XXX</v>
      </c>
      <c r="EO439" s="144" t="str">
        <f t="shared" si="239"/>
        <v>XXX</v>
      </c>
      <c r="EP439" s="144" t="str">
        <f t="shared" si="240"/>
        <v>OK</v>
      </c>
      <c r="EQ439" s="144" t="str">
        <f t="shared" si="241"/>
        <v>OK</v>
      </c>
      <c r="ER439" s="144" t="str">
        <f t="shared" si="242"/>
        <v>XXX</v>
      </c>
      <c r="ES439" s="144" t="str">
        <f t="shared" si="243"/>
        <v>XXX</v>
      </c>
      <c r="ET439" s="144" t="str">
        <f t="shared" si="244"/>
        <v>XXX</v>
      </c>
      <c r="EU439" s="144" t="str">
        <f t="shared" si="245"/>
        <v>OK</v>
      </c>
      <c r="EV439" s="144" t="str">
        <f t="shared" si="246"/>
        <v>OK</v>
      </c>
      <c r="EW439" s="144" t="str">
        <f t="shared" si="247"/>
        <v>XXX</v>
      </c>
      <c r="EX439" s="144" t="str">
        <f t="shared" si="248"/>
        <v>XXX</v>
      </c>
      <c r="EY439" s="144" t="str">
        <f t="shared" si="249"/>
        <v>XXX</v>
      </c>
      <c r="EZ439" s="144" t="str">
        <f t="shared" si="250"/>
        <v>OK</v>
      </c>
      <c r="FA439" s="144" t="str">
        <f t="shared" si="251"/>
        <v>OK</v>
      </c>
      <c r="FB439" s="144" t="str">
        <f t="shared" si="252"/>
        <v>XXX</v>
      </c>
    </row>
    <row r="440" spans="2:158" ht="14.4" x14ac:dyDescent="0.3">
      <c r="B440" s="144">
        <v>435</v>
      </c>
      <c r="C440" s="68" t="s">
        <v>1125</v>
      </c>
      <c r="D440" s="69" t="s">
        <v>1126</v>
      </c>
      <c r="E440" s="70" t="s">
        <v>10</v>
      </c>
      <c r="F440" s="73">
        <f t="shared" si="253"/>
        <v>120634</v>
      </c>
      <c r="G440" s="73">
        <f t="shared" si="253"/>
        <v>120634</v>
      </c>
      <c r="H440" s="73">
        <f t="shared" si="253"/>
        <v>120634</v>
      </c>
      <c r="I440" s="73">
        <f t="shared" si="253"/>
        <v>120634</v>
      </c>
      <c r="J440" s="37"/>
      <c r="K440" s="73">
        <v>104583</v>
      </c>
      <c r="L440" s="73">
        <v>116061</v>
      </c>
      <c r="M440" s="73">
        <v>136055</v>
      </c>
      <c r="N440" s="73">
        <v>119485</v>
      </c>
      <c r="O440" s="73">
        <v>120443</v>
      </c>
      <c r="P440" s="73">
        <v>134938</v>
      </c>
      <c r="Q440" s="73">
        <v>112873</v>
      </c>
      <c r="R440" s="270">
        <f t="shared" si="221"/>
        <v>120634</v>
      </c>
      <c r="S440" s="73">
        <v>103900</v>
      </c>
      <c r="T440" s="73">
        <v>88472</v>
      </c>
      <c r="U440" s="73">
        <v>112922</v>
      </c>
      <c r="V440" s="73">
        <v>119926</v>
      </c>
      <c r="W440" s="73">
        <v>102156</v>
      </c>
      <c r="X440" s="73">
        <v>110648</v>
      </c>
      <c r="Y440" s="73">
        <v>90841</v>
      </c>
      <c r="Z440" s="73">
        <v>110552</v>
      </c>
      <c r="AA440" s="270">
        <f t="shared" si="222"/>
        <v>104927.125</v>
      </c>
      <c r="AB440" s="73">
        <v>236175</v>
      </c>
      <c r="AC440" s="73">
        <v>164317</v>
      </c>
      <c r="AD440" s="73">
        <v>234899</v>
      </c>
      <c r="AE440" s="270">
        <f t="shared" si="223"/>
        <v>211797</v>
      </c>
      <c r="AF440" s="73">
        <v>134457</v>
      </c>
      <c r="AG440" s="73">
        <v>137856</v>
      </c>
      <c r="AH440" s="73">
        <v>133386</v>
      </c>
      <c r="AI440" s="73">
        <v>130079</v>
      </c>
      <c r="AJ440" s="73">
        <v>125547</v>
      </c>
      <c r="AK440" s="73">
        <v>118046</v>
      </c>
      <c r="AL440" s="73">
        <v>133662</v>
      </c>
      <c r="AM440" s="73">
        <v>114525</v>
      </c>
      <c r="AN440" s="73">
        <v>147471</v>
      </c>
      <c r="AO440" s="73">
        <v>129681</v>
      </c>
      <c r="AP440" s="73">
        <v>135498</v>
      </c>
      <c r="AQ440" s="73">
        <v>101513</v>
      </c>
      <c r="AR440" s="270">
        <f t="shared" si="224"/>
        <v>128476.75</v>
      </c>
      <c r="AS440" s="73">
        <v>117661</v>
      </c>
      <c r="AT440" s="73">
        <v>91271</v>
      </c>
      <c r="AU440" s="73">
        <v>99065</v>
      </c>
      <c r="AV440" s="73">
        <v>115328</v>
      </c>
      <c r="AW440" s="73">
        <v>119850</v>
      </c>
      <c r="AX440" s="73">
        <v>100259</v>
      </c>
      <c r="AY440" s="73">
        <v>127645</v>
      </c>
      <c r="AZ440" s="73">
        <v>107047</v>
      </c>
      <c r="BA440" s="270">
        <f t="shared" si="225"/>
        <v>109765.75</v>
      </c>
      <c r="BB440" s="73">
        <v>128475</v>
      </c>
      <c r="BC440" s="73">
        <v>107152</v>
      </c>
      <c r="BD440" s="73">
        <v>110677</v>
      </c>
      <c r="BE440" s="73">
        <v>110450</v>
      </c>
      <c r="BF440" s="73">
        <v>117103</v>
      </c>
      <c r="BG440" s="73">
        <v>98907</v>
      </c>
      <c r="BH440" s="73">
        <v>99476</v>
      </c>
      <c r="BI440" s="270">
        <f t="shared" si="226"/>
        <v>110320</v>
      </c>
      <c r="BJ440" s="73">
        <v>100387</v>
      </c>
      <c r="BK440" s="73">
        <v>125761</v>
      </c>
      <c r="BL440" s="270">
        <f t="shared" si="227"/>
        <v>113074</v>
      </c>
      <c r="BM440" s="73">
        <v>102796</v>
      </c>
      <c r="BN440" s="73">
        <v>114702</v>
      </c>
      <c r="BO440" s="73">
        <v>117479</v>
      </c>
      <c r="BP440" s="73">
        <v>117005</v>
      </c>
      <c r="BQ440" s="73">
        <v>121704</v>
      </c>
      <c r="BR440" s="73">
        <v>131155</v>
      </c>
      <c r="BS440" s="73">
        <v>136236</v>
      </c>
      <c r="BT440" s="73">
        <v>123136</v>
      </c>
      <c r="BU440" s="73">
        <v>111052</v>
      </c>
      <c r="BV440" s="73">
        <v>125667</v>
      </c>
      <c r="BW440" s="270">
        <f t="shared" si="228"/>
        <v>120093.2</v>
      </c>
      <c r="BX440" s="73">
        <v>163693</v>
      </c>
      <c r="BY440" s="73">
        <v>187568</v>
      </c>
      <c r="BZ440" s="73">
        <v>140960</v>
      </c>
      <c r="CA440" s="73">
        <v>183692</v>
      </c>
      <c r="CB440" s="73">
        <v>163586</v>
      </c>
      <c r="CC440" s="73">
        <v>184795</v>
      </c>
      <c r="CD440" s="73">
        <v>165485</v>
      </c>
      <c r="CE440" s="73">
        <v>212653</v>
      </c>
      <c r="CF440" s="270">
        <f t="shared" si="229"/>
        <v>175304</v>
      </c>
      <c r="CG440" s="73">
        <v>94763</v>
      </c>
      <c r="CH440" s="73">
        <v>99043</v>
      </c>
      <c r="CI440" s="73">
        <v>90781</v>
      </c>
      <c r="CJ440" s="73">
        <v>99741</v>
      </c>
      <c r="CK440" s="73">
        <v>96057</v>
      </c>
      <c r="CL440" s="73">
        <v>98247</v>
      </c>
      <c r="CM440" s="73">
        <v>95760</v>
      </c>
      <c r="CN440" s="73">
        <v>96755</v>
      </c>
      <c r="CO440" s="73">
        <v>88791</v>
      </c>
      <c r="CP440" s="270">
        <f t="shared" si="230"/>
        <v>95548.666666666672</v>
      </c>
      <c r="CQ440" s="73">
        <v>118716</v>
      </c>
      <c r="CR440" s="73">
        <v>139163</v>
      </c>
      <c r="CS440" s="73">
        <v>116676</v>
      </c>
      <c r="CT440" s="73">
        <v>109959</v>
      </c>
      <c r="CU440" s="73">
        <v>124835</v>
      </c>
      <c r="CV440" s="73">
        <v>120357</v>
      </c>
      <c r="CW440" s="73">
        <v>123342</v>
      </c>
      <c r="CX440" s="73">
        <v>134089</v>
      </c>
      <c r="CY440" s="73">
        <v>137372</v>
      </c>
      <c r="CZ440" s="73">
        <v>121303</v>
      </c>
      <c r="DA440" s="270">
        <f t="shared" si="231"/>
        <v>124581.2</v>
      </c>
      <c r="DB440" s="73">
        <v>90481</v>
      </c>
      <c r="DC440" s="73">
        <v>88262</v>
      </c>
      <c r="DD440" s="270">
        <f t="shared" si="232"/>
        <v>89371.5</v>
      </c>
      <c r="DE440" s="73">
        <v>111566</v>
      </c>
      <c r="DF440" s="73">
        <v>160469</v>
      </c>
      <c r="DG440" s="73">
        <v>106422</v>
      </c>
      <c r="DH440" s="73">
        <v>131243</v>
      </c>
      <c r="DI440" s="73">
        <v>133350</v>
      </c>
      <c r="DJ440" s="73">
        <v>113895</v>
      </c>
      <c r="DK440" s="73">
        <v>127602</v>
      </c>
      <c r="DL440" s="73">
        <v>113350</v>
      </c>
      <c r="DM440" s="73">
        <v>110224</v>
      </c>
      <c r="DN440" s="73">
        <v>150050</v>
      </c>
      <c r="DO440" s="270">
        <f t="shared" si="233"/>
        <v>125817.1</v>
      </c>
      <c r="DP440" s="73">
        <v>156998</v>
      </c>
      <c r="DQ440" s="73">
        <v>169381</v>
      </c>
      <c r="DR440" s="73">
        <v>129376</v>
      </c>
      <c r="DS440" s="73">
        <v>163996</v>
      </c>
      <c r="DT440" s="73">
        <v>178299</v>
      </c>
      <c r="DU440" s="73">
        <v>139326</v>
      </c>
      <c r="DV440" s="73">
        <v>166782</v>
      </c>
      <c r="DW440" s="73">
        <v>157982</v>
      </c>
      <c r="DX440" s="73">
        <v>146255</v>
      </c>
      <c r="DY440" s="73">
        <v>169988</v>
      </c>
      <c r="DZ440" s="270">
        <f t="shared" si="234"/>
        <v>157838.29999999999</v>
      </c>
      <c r="EA440" s="73">
        <v>97961</v>
      </c>
      <c r="EB440" s="73">
        <v>93538</v>
      </c>
      <c r="EC440" s="73">
        <v>100728</v>
      </c>
      <c r="ED440" s="73">
        <v>112629</v>
      </c>
      <c r="EE440" s="73">
        <v>103005</v>
      </c>
      <c r="EF440" s="73">
        <v>117672</v>
      </c>
      <c r="EG440" s="73">
        <v>112296</v>
      </c>
      <c r="EH440" s="73">
        <v>91436</v>
      </c>
      <c r="EI440" s="73">
        <v>97544</v>
      </c>
      <c r="EJ440" s="73">
        <v>87874</v>
      </c>
      <c r="EK440" s="270">
        <f t="shared" si="235"/>
        <v>101468.3</v>
      </c>
      <c r="EM440" s="306">
        <f t="shared" si="236"/>
        <v>125934.45944444445</v>
      </c>
      <c r="EN440" s="144" t="str">
        <f t="shared" si="238"/>
        <v>OK</v>
      </c>
      <c r="EO440" s="144" t="str">
        <f t="shared" si="239"/>
        <v>XXX</v>
      </c>
      <c r="EP440" s="144" t="str">
        <f t="shared" si="240"/>
        <v>OK</v>
      </c>
      <c r="EQ440" s="144" t="str">
        <f t="shared" si="241"/>
        <v>OK</v>
      </c>
      <c r="ER440" s="144" t="str">
        <f t="shared" si="242"/>
        <v>XXX</v>
      </c>
      <c r="ES440" s="144" t="str">
        <f t="shared" si="243"/>
        <v>XXX</v>
      </c>
      <c r="ET440" s="144" t="str">
        <f t="shared" si="244"/>
        <v>XXX</v>
      </c>
      <c r="EU440" s="144" t="str">
        <f t="shared" si="245"/>
        <v>OK</v>
      </c>
      <c r="EV440" s="144" t="str">
        <f t="shared" si="246"/>
        <v>OK</v>
      </c>
      <c r="EW440" s="144" t="str">
        <f t="shared" si="247"/>
        <v>XXX</v>
      </c>
      <c r="EX440" s="144" t="str">
        <f t="shared" si="248"/>
        <v>XXX</v>
      </c>
      <c r="EY440" s="144" t="str">
        <f t="shared" si="249"/>
        <v>XXX</v>
      </c>
      <c r="EZ440" s="144" t="str">
        <f t="shared" si="250"/>
        <v>OK</v>
      </c>
      <c r="FA440" s="144" t="str">
        <f t="shared" si="251"/>
        <v>OK</v>
      </c>
      <c r="FB440" s="144" t="str">
        <f t="shared" si="252"/>
        <v>XXX</v>
      </c>
    </row>
    <row r="441" spans="2:158" ht="14.4" x14ac:dyDescent="0.3">
      <c r="B441" s="144">
        <v>436</v>
      </c>
      <c r="C441" s="71" t="s">
        <v>1127</v>
      </c>
      <c r="D441" s="72" t="s">
        <v>1128</v>
      </c>
      <c r="E441" s="70">
        <v>0</v>
      </c>
      <c r="F441" s="73">
        <f t="shared" si="253"/>
        <v>0</v>
      </c>
      <c r="G441" s="73">
        <f t="shared" si="253"/>
        <v>0</v>
      </c>
      <c r="H441" s="73">
        <f t="shared" si="253"/>
        <v>0</v>
      </c>
      <c r="I441" s="73">
        <f t="shared" si="253"/>
        <v>0</v>
      </c>
      <c r="J441" s="37"/>
      <c r="K441" s="73">
        <v>0</v>
      </c>
      <c r="L441" s="73">
        <v>0</v>
      </c>
      <c r="M441" s="73">
        <v>0</v>
      </c>
      <c r="N441" s="73">
        <v>0</v>
      </c>
      <c r="O441" s="73">
        <v>0</v>
      </c>
      <c r="P441" s="73">
        <v>0</v>
      </c>
      <c r="Q441" s="73">
        <v>0</v>
      </c>
      <c r="R441" s="270">
        <f t="shared" si="221"/>
        <v>0</v>
      </c>
      <c r="S441" s="73">
        <v>0</v>
      </c>
      <c r="T441" s="73">
        <v>0</v>
      </c>
      <c r="U441" s="73">
        <v>0</v>
      </c>
      <c r="V441" s="73">
        <v>0</v>
      </c>
      <c r="W441" s="73">
        <v>0</v>
      </c>
      <c r="X441" s="73">
        <v>0</v>
      </c>
      <c r="Y441" s="73">
        <v>0</v>
      </c>
      <c r="Z441" s="73">
        <v>0</v>
      </c>
      <c r="AA441" s="270">
        <f t="shared" si="222"/>
        <v>0</v>
      </c>
      <c r="AB441" s="73">
        <v>0</v>
      </c>
      <c r="AC441" s="73">
        <v>0</v>
      </c>
      <c r="AD441" s="73">
        <v>0</v>
      </c>
      <c r="AE441" s="270">
        <f t="shared" si="223"/>
        <v>0</v>
      </c>
      <c r="AF441" s="73">
        <v>0</v>
      </c>
      <c r="AG441" s="73">
        <v>0</v>
      </c>
      <c r="AH441" s="73">
        <v>0</v>
      </c>
      <c r="AI441" s="73">
        <v>0</v>
      </c>
      <c r="AJ441" s="73">
        <v>0</v>
      </c>
      <c r="AK441" s="73">
        <v>0</v>
      </c>
      <c r="AL441" s="73">
        <v>0</v>
      </c>
      <c r="AM441" s="73">
        <v>0</v>
      </c>
      <c r="AN441" s="73">
        <v>0</v>
      </c>
      <c r="AO441" s="73">
        <v>0</v>
      </c>
      <c r="AP441" s="73">
        <v>0</v>
      </c>
      <c r="AQ441" s="73">
        <v>0</v>
      </c>
      <c r="AR441" s="270">
        <f t="shared" si="224"/>
        <v>0</v>
      </c>
      <c r="AS441" s="73">
        <v>0</v>
      </c>
      <c r="AT441" s="73">
        <v>0</v>
      </c>
      <c r="AU441" s="73">
        <v>0</v>
      </c>
      <c r="AV441" s="73">
        <v>0</v>
      </c>
      <c r="AW441" s="73">
        <v>0</v>
      </c>
      <c r="AX441" s="73">
        <v>0</v>
      </c>
      <c r="AY441" s="73">
        <v>0</v>
      </c>
      <c r="AZ441" s="73">
        <v>0</v>
      </c>
      <c r="BA441" s="270">
        <f t="shared" si="225"/>
        <v>0</v>
      </c>
      <c r="BB441" s="73">
        <v>0</v>
      </c>
      <c r="BC441" s="73">
        <v>0</v>
      </c>
      <c r="BD441" s="73">
        <v>0</v>
      </c>
      <c r="BE441" s="73">
        <v>0</v>
      </c>
      <c r="BF441" s="73">
        <v>0</v>
      </c>
      <c r="BG441" s="73">
        <v>0</v>
      </c>
      <c r="BH441" s="73">
        <v>0</v>
      </c>
      <c r="BI441" s="270">
        <f t="shared" si="226"/>
        <v>0</v>
      </c>
      <c r="BJ441" s="73">
        <v>0</v>
      </c>
      <c r="BK441" s="73">
        <v>0</v>
      </c>
      <c r="BL441" s="270">
        <f t="shared" si="227"/>
        <v>0</v>
      </c>
      <c r="BM441" s="73">
        <v>0</v>
      </c>
      <c r="BN441" s="73">
        <v>0</v>
      </c>
      <c r="BO441" s="73">
        <v>0</v>
      </c>
      <c r="BP441" s="73">
        <v>0</v>
      </c>
      <c r="BQ441" s="73">
        <v>0</v>
      </c>
      <c r="BR441" s="73">
        <v>0</v>
      </c>
      <c r="BS441" s="73">
        <v>0</v>
      </c>
      <c r="BT441" s="73">
        <v>0</v>
      </c>
      <c r="BU441" s="73">
        <v>0</v>
      </c>
      <c r="BV441" s="73">
        <v>0</v>
      </c>
      <c r="BW441" s="270">
        <f t="shared" si="228"/>
        <v>0</v>
      </c>
      <c r="BX441" s="73">
        <v>0</v>
      </c>
      <c r="BY441" s="73">
        <v>0</v>
      </c>
      <c r="BZ441" s="73">
        <v>0</v>
      </c>
      <c r="CA441" s="73">
        <v>0</v>
      </c>
      <c r="CB441" s="73">
        <v>0</v>
      </c>
      <c r="CC441" s="73">
        <v>0</v>
      </c>
      <c r="CD441" s="73">
        <v>0</v>
      </c>
      <c r="CE441" s="73">
        <v>0</v>
      </c>
      <c r="CF441" s="270">
        <f t="shared" si="229"/>
        <v>0</v>
      </c>
      <c r="CG441" s="73">
        <v>0</v>
      </c>
      <c r="CH441" s="73">
        <v>0</v>
      </c>
      <c r="CI441" s="73">
        <v>0</v>
      </c>
      <c r="CJ441" s="73">
        <v>0</v>
      </c>
      <c r="CK441" s="73">
        <v>0</v>
      </c>
      <c r="CL441" s="73">
        <v>0</v>
      </c>
      <c r="CM441" s="73">
        <v>0</v>
      </c>
      <c r="CN441" s="73">
        <v>0</v>
      </c>
      <c r="CO441" s="73">
        <v>0</v>
      </c>
      <c r="CP441" s="270">
        <f t="shared" si="230"/>
        <v>0</v>
      </c>
      <c r="CQ441" s="73">
        <v>0</v>
      </c>
      <c r="CR441" s="73">
        <v>0</v>
      </c>
      <c r="CS441" s="73">
        <v>0</v>
      </c>
      <c r="CT441" s="73">
        <v>0</v>
      </c>
      <c r="CU441" s="73">
        <v>0</v>
      </c>
      <c r="CV441" s="73">
        <v>0</v>
      </c>
      <c r="CW441" s="73">
        <v>0</v>
      </c>
      <c r="CX441" s="73">
        <v>0</v>
      </c>
      <c r="CY441" s="73">
        <v>0</v>
      </c>
      <c r="CZ441" s="73">
        <v>0</v>
      </c>
      <c r="DA441" s="270">
        <f t="shared" si="231"/>
        <v>0</v>
      </c>
      <c r="DB441" s="73">
        <v>0</v>
      </c>
      <c r="DC441" s="73">
        <v>0</v>
      </c>
      <c r="DD441" s="270">
        <f t="shared" si="232"/>
        <v>0</v>
      </c>
      <c r="DE441" s="73">
        <v>0</v>
      </c>
      <c r="DF441" s="73">
        <v>0</v>
      </c>
      <c r="DG441" s="73">
        <v>0</v>
      </c>
      <c r="DH441" s="73">
        <v>0</v>
      </c>
      <c r="DI441" s="73">
        <v>0</v>
      </c>
      <c r="DJ441" s="73">
        <v>0</v>
      </c>
      <c r="DK441" s="73">
        <v>0</v>
      </c>
      <c r="DL441" s="73">
        <v>0</v>
      </c>
      <c r="DM441" s="73">
        <v>0</v>
      </c>
      <c r="DN441" s="73">
        <v>0</v>
      </c>
      <c r="DO441" s="270">
        <f t="shared" si="233"/>
        <v>0</v>
      </c>
      <c r="DP441" s="73">
        <v>0</v>
      </c>
      <c r="DQ441" s="73">
        <v>0</v>
      </c>
      <c r="DR441" s="73">
        <v>0</v>
      </c>
      <c r="DS441" s="73">
        <v>0</v>
      </c>
      <c r="DT441" s="73">
        <v>0</v>
      </c>
      <c r="DU441" s="73">
        <v>0</v>
      </c>
      <c r="DV441" s="73">
        <v>0</v>
      </c>
      <c r="DW441" s="73">
        <v>0</v>
      </c>
      <c r="DX441" s="73">
        <v>0</v>
      </c>
      <c r="DY441" s="73">
        <v>0</v>
      </c>
      <c r="DZ441" s="270">
        <f t="shared" si="234"/>
        <v>0</v>
      </c>
      <c r="EA441" s="73">
        <v>0</v>
      </c>
      <c r="EB441" s="73">
        <v>0</v>
      </c>
      <c r="EC441" s="73">
        <v>0</v>
      </c>
      <c r="ED441" s="73">
        <v>0</v>
      </c>
      <c r="EE441" s="73">
        <v>0</v>
      </c>
      <c r="EF441" s="73">
        <v>0</v>
      </c>
      <c r="EG441" s="73">
        <v>0</v>
      </c>
      <c r="EH441" s="73">
        <v>0</v>
      </c>
      <c r="EI441" s="73">
        <v>0</v>
      </c>
      <c r="EJ441" s="73">
        <v>0</v>
      </c>
      <c r="EK441" s="270">
        <f t="shared" si="235"/>
        <v>0</v>
      </c>
      <c r="EM441" s="306"/>
      <c r="EN441" s="144"/>
      <c r="EO441" s="144"/>
      <c r="EP441" s="144"/>
      <c r="EQ441" s="144"/>
      <c r="ER441" s="144"/>
      <c r="ES441" s="144"/>
      <c r="ET441" s="144"/>
      <c r="EU441" s="144"/>
      <c r="EV441" s="144"/>
      <c r="EW441" s="144"/>
      <c r="EX441" s="144"/>
      <c r="EY441" s="144"/>
      <c r="EZ441" s="144"/>
      <c r="FA441" s="144"/>
      <c r="FB441" s="144"/>
    </row>
    <row r="442" spans="2:158" ht="14.4" x14ac:dyDescent="0.3">
      <c r="B442" s="144">
        <v>437</v>
      </c>
      <c r="C442" s="68" t="s">
        <v>1129</v>
      </c>
      <c r="D442" s="69" t="s">
        <v>1130</v>
      </c>
      <c r="E442" s="70" t="s">
        <v>13</v>
      </c>
      <c r="F442" s="73">
        <f t="shared" si="253"/>
        <v>63393.571428571428</v>
      </c>
      <c r="G442" s="73">
        <f t="shared" si="253"/>
        <v>63393.571428571428</v>
      </c>
      <c r="H442" s="73">
        <f t="shared" si="253"/>
        <v>63393.571428571428</v>
      </c>
      <c r="I442" s="73">
        <f t="shared" si="253"/>
        <v>63393.571428571428</v>
      </c>
      <c r="J442" s="37"/>
      <c r="K442" s="73">
        <v>63146</v>
      </c>
      <c r="L442" s="73">
        <v>63369</v>
      </c>
      <c r="M442" s="73">
        <v>63579</v>
      </c>
      <c r="N442" s="73">
        <v>63381</v>
      </c>
      <c r="O442" s="73">
        <v>63431</v>
      </c>
      <c r="P442" s="73">
        <v>63542</v>
      </c>
      <c r="Q442" s="73">
        <v>63307</v>
      </c>
      <c r="R442" s="270">
        <f t="shared" si="221"/>
        <v>63393.571428571428</v>
      </c>
      <c r="S442" s="73">
        <v>63789</v>
      </c>
      <c r="T442" s="73">
        <v>63540</v>
      </c>
      <c r="U442" s="73">
        <v>63928</v>
      </c>
      <c r="V442" s="73">
        <v>64038</v>
      </c>
      <c r="W442" s="73">
        <v>63769</v>
      </c>
      <c r="X442" s="73">
        <v>63838</v>
      </c>
      <c r="Y442" s="73">
        <v>63589</v>
      </c>
      <c r="Z442" s="73">
        <v>63878</v>
      </c>
      <c r="AA442" s="270">
        <f t="shared" si="222"/>
        <v>63796.125</v>
      </c>
      <c r="AB442" s="73">
        <v>67151</v>
      </c>
      <c r="AC442" s="73">
        <v>66343</v>
      </c>
      <c r="AD442" s="73">
        <v>67218</v>
      </c>
      <c r="AE442" s="270">
        <f t="shared" si="223"/>
        <v>66904</v>
      </c>
      <c r="AF442" s="73">
        <v>65215</v>
      </c>
      <c r="AG442" s="73">
        <v>65247</v>
      </c>
      <c r="AH442" s="73">
        <v>65263</v>
      </c>
      <c r="AI442" s="73">
        <v>65215</v>
      </c>
      <c r="AJ442" s="73">
        <v>65103</v>
      </c>
      <c r="AK442" s="73">
        <v>65023</v>
      </c>
      <c r="AL442" s="73">
        <v>65423</v>
      </c>
      <c r="AM442" s="73">
        <v>64943</v>
      </c>
      <c r="AN442" s="73">
        <v>65583</v>
      </c>
      <c r="AO442" s="73">
        <v>65215</v>
      </c>
      <c r="AP442" s="73">
        <v>65311</v>
      </c>
      <c r="AQ442" s="73">
        <v>64783</v>
      </c>
      <c r="AR442" s="270">
        <f t="shared" si="224"/>
        <v>65193.666666666664</v>
      </c>
      <c r="AS442" s="73">
        <v>66283</v>
      </c>
      <c r="AT442" s="73">
        <v>65865</v>
      </c>
      <c r="AU442" s="73">
        <v>66034</v>
      </c>
      <c r="AV442" s="73">
        <v>66362</v>
      </c>
      <c r="AW442" s="73">
        <v>66487</v>
      </c>
      <c r="AX442" s="73">
        <v>66034</v>
      </c>
      <c r="AY442" s="73">
        <v>66656</v>
      </c>
      <c r="AZ442" s="73">
        <v>66147</v>
      </c>
      <c r="BA442" s="270">
        <f t="shared" si="225"/>
        <v>66233.5</v>
      </c>
      <c r="BB442" s="73">
        <v>66404</v>
      </c>
      <c r="BC442" s="73">
        <v>66101</v>
      </c>
      <c r="BD442" s="73">
        <v>66123</v>
      </c>
      <c r="BE442" s="73">
        <v>66213</v>
      </c>
      <c r="BF442" s="73">
        <v>66180</v>
      </c>
      <c r="BG442" s="73">
        <v>65899</v>
      </c>
      <c r="BH442" s="73">
        <v>66067</v>
      </c>
      <c r="BI442" s="270">
        <f t="shared" si="226"/>
        <v>66141</v>
      </c>
      <c r="BJ442" s="73">
        <v>63264</v>
      </c>
      <c r="BK442" s="73">
        <v>63931</v>
      </c>
      <c r="BL442" s="270">
        <f t="shared" si="227"/>
        <v>63597.5</v>
      </c>
      <c r="BM442" s="73">
        <v>63243</v>
      </c>
      <c r="BN442" s="73">
        <v>63514</v>
      </c>
      <c r="BO442" s="73">
        <v>63582</v>
      </c>
      <c r="BP442" s="73">
        <v>63555</v>
      </c>
      <c r="BQ442" s="73">
        <v>63528</v>
      </c>
      <c r="BR442" s="73">
        <v>63704</v>
      </c>
      <c r="BS442" s="73">
        <v>63813</v>
      </c>
      <c r="BT442" s="73">
        <v>63541</v>
      </c>
      <c r="BU442" s="73">
        <v>63419</v>
      </c>
      <c r="BV442" s="73">
        <v>63664</v>
      </c>
      <c r="BW442" s="270">
        <f t="shared" si="228"/>
        <v>63556.3</v>
      </c>
      <c r="BX442" s="73">
        <v>69382</v>
      </c>
      <c r="BY442" s="73">
        <v>69968</v>
      </c>
      <c r="BZ442" s="73">
        <v>68796</v>
      </c>
      <c r="CA442" s="73">
        <v>69795</v>
      </c>
      <c r="CB442" s="73">
        <v>69469</v>
      </c>
      <c r="CC442" s="73">
        <v>69730</v>
      </c>
      <c r="CD442" s="73">
        <v>69404</v>
      </c>
      <c r="CE442" s="73">
        <v>70490</v>
      </c>
      <c r="CF442" s="270">
        <f t="shared" si="229"/>
        <v>69629.25</v>
      </c>
      <c r="CG442" s="73">
        <v>62208</v>
      </c>
      <c r="CH442" s="73">
        <v>62245</v>
      </c>
      <c r="CI442" s="73">
        <v>62166</v>
      </c>
      <c r="CJ442" s="73">
        <v>62261</v>
      </c>
      <c r="CK442" s="73">
        <v>62214</v>
      </c>
      <c r="CL442" s="73">
        <v>62224</v>
      </c>
      <c r="CM442" s="73">
        <v>62240</v>
      </c>
      <c r="CN442" s="73">
        <v>62229</v>
      </c>
      <c r="CO442" s="73">
        <v>62145</v>
      </c>
      <c r="CP442" s="270">
        <f t="shared" si="230"/>
        <v>62214.666666666664</v>
      </c>
      <c r="CQ442" s="73">
        <v>63571</v>
      </c>
      <c r="CR442" s="73">
        <v>63986</v>
      </c>
      <c r="CS442" s="73">
        <v>63585</v>
      </c>
      <c r="CT442" s="73">
        <v>63457</v>
      </c>
      <c r="CU442" s="73">
        <v>63757</v>
      </c>
      <c r="CV442" s="73">
        <v>63671</v>
      </c>
      <c r="CW442" s="73">
        <v>63728</v>
      </c>
      <c r="CX442" s="73">
        <v>63843</v>
      </c>
      <c r="CY442" s="73">
        <v>63929</v>
      </c>
      <c r="CZ442" s="73">
        <v>63628</v>
      </c>
      <c r="DA442" s="270">
        <f t="shared" si="231"/>
        <v>63715.5</v>
      </c>
      <c r="DB442" s="73">
        <v>61009</v>
      </c>
      <c r="DC442" s="73">
        <v>60919</v>
      </c>
      <c r="DD442" s="270">
        <f t="shared" si="232"/>
        <v>60964</v>
      </c>
      <c r="DE442" s="73">
        <v>64046</v>
      </c>
      <c r="DF442" s="73">
        <v>64629</v>
      </c>
      <c r="DG442" s="73">
        <v>63933</v>
      </c>
      <c r="DH442" s="73">
        <v>64199</v>
      </c>
      <c r="DI442" s="73">
        <v>64302</v>
      </c>
      <c r="DJ442" s="73">
        <v>63995</v>
      </c>
      <c r="DK442" s="73">
        <v>64148</v>
      </c>
      <c r="DL442" s="73">
        <v>64005</v>
      </c>
      <c r="DM442" s="73">
        <v>64056</v>
      </c>
      <c r="DN442" s="73">
        <v>64496</v>
      </c>
      <c r="DO442" s="270">
        <f t="shared" si="233"/>
        <v>64180.9</v>
      </c>
      <c r="DP442" s="73">
        <v>63341</v>
      </c>
      <c r="DQ442" s="73">
        <v>63341</v>
      </c>
      <c r="DR442" s="73">
        <v>63341</v>
      </c>
      <c r="DS442" s="73">
        <v>63341</v>
      </c>
      <c r="DT442" s="73">
        <v>63341</v>
      </c>
      <c r="DU442" s="73">
        <v>63330</v>
      </c>
      <c r="DV442" s="73">
        <v>63341</v>
      </c>
      <c r="DW442" s="73">
        <v>63341</v>
      </c>
      <c r="DX442" s="73">
        <v>63341</v>
      </c>
      <c r="DY442" s="73">
        <v>63440</v>
      </c>
      <c r="DZ442" s="270">
        <f t="shared" si="234"/>
        <v>63349.8</v>
      </c>
      <c r="EA442" s="73">
        <v>64351</v>
      </c>
      <c r="EB442" s="73">
        <v>64307</v>
      </c>
      <c r="EC442" s="73">
        <v>64427</v>
      </c>
      <c r="ED442" s="73">
        <v>64580</v>
      </c>
      <c r="EE442" s="73">
        <v>64416</v>
      </c>
      <c r="EF442" s="73">
        <v>64645</v>
      </c>
      <c r="EG442" s="73">
        <v>64547</v>
      </c>
      <c r="EH442" s="73">
        <v>64296</v>
      </c>
      <c r="EI442" s="73">
        <v>64427</v>
      </c>
      <c r="EJ442" s="73">
        <v>64220</v>
      </c>
      <c r="EK442" s="270">
        <f t="shared" si="235"/>
        <v>64421.599999999999</v>
      </c>
      <c r="EM442" s="306">
        <f t="shared" si="236"/>
        <v>64486.091984126986</v>
      </c>
      <c r="EN442" s="144" t="str">
        <f t="shared" si="238"/>
        <v>OK</v>
      </c>
      <c r="EO442" s="144" t="str">
        <f t="shared" si="239"/>
        <v>OK</v>
      </c>
      <c r="EP442" s="144" t="str">
        <f t="shared" si="240"/>
        <v>OK</v>
      </c>
      <c r="EQ442" s="144" t="str">
        <f t="shared" si="241"/>
        <v>OK</v>
      </c>
      <c r="ER442" s="144" t="str">
        <f t="shared" si="242"/>
        <v>OK</v>
      </c>
      <c r="ES442" s="144" t="str">
        <f t="shared" si="243"/>
        <v>OK</v>
      </c>
      <c r="ET442" s="144" t="str">
        <f t="shared" si="244"/>
        <v>OK</v>
      </c>
      <c r="EU442" s="144" t="str">
        <f t="shared" si="245"/>
        <v>OK</v>
      </c>
      <c r="EV442" s="144" t="str">
        <f t="shared" si="246"/>
        <v>OK</v>
      </c>
      <c r="EW442" s="144" t="str">
        <f t="shared" si="247"/>
        <v>OK</v>
      </c>
      <c r="EX442" s="144" t="str">
        <f t="shared" si="248"/>
        <v>XXX</v>
      </c>
      <c r="EY442" s="144" t="str">
        <f t="shared" si="249"/>
        <v>XXX</v>
      </c>
      <c r="EZ442" s="144" t="str">
        <f t="shared" si="250"/>
        <v>OK</v>
      </c>
      <c r="FA442" s="144" t="str">
        <f t="shared" si="251"/>
        <v>OK</v>
      </c>
      <c r="FB442" s="144" t="str">
        <f t="shared" si="252"/>
        <v>OK</v>
      </c>
    </row>
    <row r="443" spans="2:158" ht="14.4" x14ac:dyDescent="0.3">
      <c r="B443" s="144">
        <v>438</v>
      </c>
      <c r="C443" s="68" t="s">
        <v>1131</v>
      </c>
      <c r="D443" s="69" t="s">
        <v>1132</v>
      </c>
      <c r="E443" s="70" t="s">
        <v>263</v>
      </c>
      <c r="F443" s="73">
        <f t="shared" si="253"/>
        <v>38289.428571428572</v>
      </c>
      <c r="G443" s="73">
        <f t="shared" si="253"/>
        <v>38289.428571428572</v>
      </c>
      <c r="H443" s="73">
        <f t="shared" si="253"/>
        <v>38289.428571428572</v>
      </c>
      <c r="I443" s="73">
        <f t="shared" si="253"/>
        <v>38289.428571428572</v>
      </c>
      <c r="J443" s="37"/>
      <c r="K443" s="73">
        <v>38166</v>
      </c>
      <c r="L443" s="73">
        <v>38277</v>
      </c>
      <c r="M443" s="73">
        <v>38382</v>
      </c>
      <c r="N443" s="73">
        <v>38283</v>
      </c>
      <c r="O443" s="73">
        <v>38308</v>
      </c>
      <c r="P443" s="73">
        <v>38364</v>
      </c>
      <c r="Q443" s="73">
        <v>38246</v>
      </c>
      <c r="R443" s="270">
        <f t="shared" si="221"/>
        <v>38289.428571428572</v>
      </c>
      <c r="S443" s="73">
        <v>38488</v>
      </c>
      <c r="T443" s="73">
        <v>38363</v>
      </c>
      <c r="U443" s="73">
        <v>38557</v>
      </c>
      <c r="V443" s="73">
        <v>38612</v>
      </c>
      <c r="W443" s="73">
        <v>38478</v>
      </c>
      <c r="X443" s="73">
        <v>38513</v>
      </c>
      <c r="Y443" s="73">
        <v>38388</v>
      </c>
      <c r="Z443" s="73">
        <v>38532</v>
      </c>
      <c r="AA443" s="270">
        <f t="shared" si="222"/>
        <v>38491.375</v>
      </c>
      <c r="AB443" s="73">
        <v>40171</v>
      </c>
      <c r="AC443" s="73">
        <v>39767</v>
      </c>
      <c r="AD443" s="73">
        <v>40204</v>
      </c>
      <c r="AE443" s="270">
        <f t="shared" si="223"/>
        <v>40047.333333333336</v>
      </c>
      <c r="AF443" s="73">
        <v>39201</v>
      </c>
      <c r="AG443" s="73">
        <v>39217</v>
      </c>
      <c r="AH443" s="73">
        <v>39225</v>
      </c>
      <c r="AI443" s="73">
        <v>39201</v>
      </c>
      <c r="AJ443" s="73">
        <v>39145</v>
      </c>
      <c r="AK443" s="73">
        <v>39105</v>
      </c>
      <c r="AL443" s="73">
        <v>39305</v>
      </c>
      <c r="AM443" s="73">
        <v>39065</v>
      </c>
      <c r="AN443" s="73">
        <v>39385</v>
      </c>
      <c r="AO443" s="73">
        <v>39201</v>
      </c>
      <c r="AP443" s="73">
        <v>39249</v>
      </c>
      <c r="AQ443" s="73">
        <v>38985</v>
      </c>
      <c r="AR443" s="270">
        <f t="shared" si="224"/>
        <v>39190.333333333336</v>
      </c>
      <c r="AS443" s="73">
        <v>39736</v>
      </c>
      <c r="AT443" s="73">
        <v>39527</v>
      </c>
      <c r="AU443" s="73">
        <v>39612</v>
      </c>
      <c r="AV443" s="73">
        <v>39776</v>
      </c>
      <c r="AW443" s="73">
        <v>39838</v>
      </c>
      <c r="AX443" s="73">
        <v>39612</v>
      </c>
      <c r="AY443" s="73">
        <v>39923</v>
      </c>
      <c r="AZ443" s="73">
        <v>39669</v>
      </c>
      <c r="BA443" s="270">
        <f t="shared" si="225"/>
        <v>39711.625</v>
      </c>
      <c r="BB443" s="73">
        <v>39797</v>
      </c>
      <c r="BC443" s="73">
        <v>39645</v>
      </c>
      <c r="BD443" s="73">
        <v>39657</v>
      </c>
      <c r="BE443" s="73">
        <v>39702</v>
      </c>
      <c r="BF443" s="73">
        <v>39685</v>
      </c>
      <c r="BG443" s="73">
        <v>39544</v>
      </c>
      <c r="BH443" s="73">
        <v>39629</v>
      </c>
      <c r="BI443" s="270">
        <f t="shared" si="226"/>
        <v>39665.571428571428</v>
      </c>
      <c r="BJ443" s="73">
        <v>38225</v>
      </c>
      <c r="BK443" s="73">
        <v>38558</v>
      </c>
      <c r="BL443" s="270">
        <f t="shared" si="227"/>
        <v>38391.5</v>
      </c>
      <c r="BM443" s="73">
        <v>38214</v>
      </c>
      <c r="BN443" s="73">
        <v>38350</v>
      </c>
      <c r="BO443" s="73">
        <v>38384</v>
      </c>
      <c r="BP443" s="73">
        <v>38370</v>
      </c>
      <c r="BQ443" s="73">
        <v>38357</v>
      </c>
      <c r="BR443" s="73">
        <v>38445</v>
      </c>
      <c r="BS443" s="73">
        <v>38499</v>
      </c>
      <c r="BT443" s="73">
        <v>38363</v>
      </c>
      <c r="BU443" s="73">
        <v>38302</v>
      </c>
      <c r="BV443" s="73">
        <v>38424</v>
      </c>
      <c r="BW443" s="270">
        <f t="shared" si="228"/>
        <v>38370.800000000003</v>
      </c>
      <c r="BX443" s="73">
        <v>41287</v>
      </c>
      <c r="BY443" s="73">
        <v>41580</v>
      </c>
      <c r="BZ443" s="73">
        <v>40994</v>
      </c>
      <c r="CA443" s="73">
        <v>41494</v>
      </c>
      <c r="CB443" s="73">
        <v>41331</v>
      </c>
      <c r="CC443" s="73">
        <v>41461</v>
      </c>
      <c r="CD443" s="73">
        <v>41298</v>
      </c>
      <c r="CE443" s="73">
        <v>41841</v>
      </c>
      <c r="CF443" s="270">
        <f t="shared" si="229"/>
        <v>41410.75</v>
      </c>
      <c r="CG443" s="73">
        <v>37696</v>
      </c>
      <c r="CH443" s="73">
        <v>37715</v>
      </c>
      <c r="CI443" s="73">
        <v>37675</v>
      </c>
      <c r="CJ443" s="73">
        <v>37723</v>
      </c>
      <c r="CK443" s="73">
        <v>37699</v>
      </c>
      <c r="CL443" s="73">
        <v>37704</v>
      </c>
      <c r="CM443" s="73">
        <v>37712</v>
      </c>
      <c r="CN443" s="73">
        <v>37707</v>
      </c>
      <c r="CO443" s="73">
        <v>37665</v>
      </c>
      <c r="CP443" s="270">
        <f t="shared" si="230"/>
        <v>37699.555555555555</v>
      </c>
      <c r="CQ443" s="73">
        <v>38378</v>
      </c>
      <c r="CR443" s="73">
        <v>38586</v>
      </c>
      <c r="CS443" s="73">
        <v>38385</v>
      </c>
      <c r="CT443" s="73">
        <v>38321</v>
      </c>
      <c r="CU443" s="73">
        <v>38471</v>
      </c>
      <c r="CV443" s="73">
        <v>38428</v>
      </c>
      <c r="CW443" s="73">
        <v>38457</v>
      </c>
      <c r="CX443" s="73">
        <v>38514</v>
      </c>
      <c r="CY443" s="73">
        <v>38557</v>
      </c>
      <c r="CZ443" s="73">
        <v>38407</v>
      </c>
      <c r="DA443" s="270">
        <f t="shared" si="231"/>
        <v>38450.400000000001</v>
      </c>
      <c r="DB443" s="73">
        <v>37096</v>
      </c>
      <c r="DC443" s="73">
        <v>37050</v>
      </c>
      <c r="DD443" s="270">
        <f t="shared" si="232"/>
        <v>37073</v>
      </c>
      <c r="DE443" s="73">
        <v>38616</v>
      </c>
      <c r="DF443" s="73">
        <v>38908</v>
      </c>
      <c r="DG443" s="73">
        <v>38560</v>
      </c>
      <c r="DH443" s="73">
        <v>38693</v>
      </c>
      <c r="DI443" s="73">
        <v>38744</v>
      </c>
      <c r="DJ443" s="73">
        <v>38591</v>
      </c>
      <c r="DK443" s="73">
        <v>38667</v>
      </c>
      <c r="DL443" s="73">
        <v>38596</v>
      </c>
      <c r="DM443" s="73">
        <v>38621</v>
      </c>
      <c r="DN443" s="73">
        <v>38841</v>
      </c>
      <c r="DO443" s="270">
        <f t="shared" si="233"/>
        <v>38683.699999999997</v>
      </c>
      <c r="DP443" s="73">
        <v>38263</v>
      </c>
      <c r="DQ443" s="73">
        <v>38263</v>
      </c>
      <c r="DR443" s="73">
        <v>38263</v>
      </c>
      <c r="DS443" s="73">
        <v>38263</v>
      </c>
      <c r="DT443" s="73">
        <v>38263</v>
      </c>
      <c r="DU443" s="73">
        <v>38258</v>
      </c>
      <c r="DV443" s="73">
        <v>38263</v>
      </c>
      <c r="DW443" s="73">
        <v>38263</v>
      </c>
      <c r="DX443" s="73">
        <v>38263</v>
      </c>
      <c r="DY443" s="73">
        <v>38313</v>
      </c>
      <c r="DZ443" s="270">
        <f t="shared" si="234"/>
        <v>38267.5</v>
      </c>
      <c r="EA443" s="73">
        <v>38769</v>
      </c>
      <c r="EB443" s="73">
        <v>38747</v>
      </c>
      <c r="EC443" s="73">
        <v>38807</v>
      </c>
      <c r="ED443" s="73">
        <v>38883</v>
      </c>
      <c r="EE443" s="73">
        <v>38802</v>
      </c>
      <c r="EF443" s="73">
        <v>38916</v>
      </c>
      <c r="EG443" s="73">
        <v>38867</v>
      </c>
      <c r="EH443" s="73">
        <v>38742</v>
      </c>
      <c r="EI443" s="73">
        <v>38807</v>
      </c>
      <c r="EJ443" s="73">
        <v>38704</v>
      </c>
      <c r="EK443" s="270">
        <f t="shared" si="235"/>
        <v>38804.400000000001</v>
      </c>
      <c r="EM443" s="306">
        <f t="shared" si="236"/>
        <v>38836.484814814823</v>
      </c>
      <c r="EN443" s="144" t="str">
        <f t="shared" si="238"/>
        <v>OK</v>
      </c>
      <c r="EO443" s="144" t="str">
        <f t="shared" si="239"/>
        <v>OK</v>
      </c>
      <c r="EP443" s="144" t="str">
        <f t="shared" si="240"/>
        <v>OK</v>
      </c>
      <c r="EQ443" s="144" t="str">
        <f t="shared" si="241"/>
        <v>OK</v>
      </c>
      <c r="ER443" s="144" t="str">
        <f t="shared" si="242"/>
        <v>OK</v>
      </c>
      <c r="ES443" s="144" t="str">
        <f t="shared" si="243"/>
        <v>OK</v>
      </c>
      <c r="ET443" s="144" t="str">
        <f t="shared" si="244"/>
        <v>OK</v>
      </c>
      <c r="EU443" s="144" t="str">
        <f t="shared" si="245"/>
        <v>OK</v>
      </c>
      <c r="EV443" s="144" t="str">
        <f t="shared" si="246"/>
        <v>OK</v>
      </c>
      <c r="EW443" s="144" t="str">
        <f t="shared" si="247"/>
        <v>OK</v>
      </c>
      <c r="EX443" s="144" t="str">
        <f t="shared" si="248"/>
        <v>OK</v>
      </c>
      <c r="EY443" s="144" t="str">
        <f t="shared" si="249"/>
        <v>OK</v>
      </c>
      <c r="EZ443" s="144" t="str">
        <f t="shared" si="250"/>
        <v>OK</v>
      </c>
      <c r="FA443" s="144" t="str">
        <f t="shared" si="251"/>
        <v>OK</v>
      </c>
      <c r="FB443" s="144" t="str">
        <f t="shared" si="252"/>
        <v>OK</v>
      </c>
    </row>
    <row r="444" spans="2:158" ht="14.4" x14ac:dyDescent="0.3">
      <c r="B444" s="144">
        <v>439</v>
      </c>
      <c r="C444" s="68" t="s">
        <v>1133</v>
      </c>
      <c r="D444" s="69" t="s">
        <v>1134</v>
      </c>
      <c r="E444" s="70" t="s">
        <v>13</v>
      </c>
      <c r="F444" s="73">
        <f t="shared" si="253"/>
        <v>72777.428571428565</v>
      </c>
      <c r="G444" s="73">
        <f t="shared" si="253"/>
        <v>72777.428571428565</v>
      </c>
      <c r="H444" s="73">
        <f t="shared" si="253"/>
        <v>72777.428571428565</v>
      </c>
      <c r="I444" s="73">
        <f t="shared" si="253"/>
        <v>72777.428571428565</v>
      </c>
      <c r="J444" s="37"/>
      <c r="K444" s="73">
        <v>72158</v>
      </c>
      <c r="L444" s="73">
        <v>72716</v>
      </c>
      <c r="M444" s="73">
        <v>73242</v>
      </c>
      <c r="N444" s="73">
        <v>72746</v>
      </c>
      <c r="O444" s="73">
        <v>72870</v>
      </c>
      <c r="P444" s="73">
        <v>73149</v>
      </c>
      <c r="Q444" s="73">
        <v>72561</v>
      </c>
      <c r="R444" s="270">
        <f t="shared" si="221"/>
        <v>72777.428571428565</v>
      </c>
      <c r="S444" s="73">
        <v>72878</v>
      </c>
      <c r="T444" s="73">
        <v>72255</v>
      </c>
      <c r="U444" s="73">
        <v>73227</v>
      </c>
      <c r="V444" s="73">
        <v>73500</v>
      </c>
      <c r="W444" s="73">
        <v>72828</v>
      </c>
      <c r="X444" s="73">
        <v>73002</v>
      </c>
      <c r="Y444" s="73">
        <v>72380</v>
      </c>
      <c r="Z444" s="73">
        <v>73102</v>
      </c>
      <c r="AA444" s="270">
        <f t="shared" si="222"/>
        <v>72896.5</v>
      </c>
      <c r="AB444" s="73">
        <v>77758</v>
      </c>
      <c r="AC444" s="73">
        <v>75739</v>
      </c>
      <c r="AD444" s="73">
        <v>77926</v>
      </c>
      <c r="AE444" s="270">
        <f t="shared" si="223"/>
        <v>77141</v>
      </c>
      <c r="AF444" s="73">
        <v>75498</v>
      </c>
      <c r="AG444" s="73">
        <v>75578</v>
      </c>
      <c r="AH444" s="73">
        <v>75618</v>
      </c>
      <c r="AI444" s="73">
        <v>75498</v>
      </c>
      <c r="AJ444" s="73">
        <v>75218</v>
      </c>
      <c r="AK444" s="73">
        <v>75017</v>
      </c>
      <c r="AL444" s="73">
        <v>76018</v>
      </c>
      <c r="AM444" s="73">
        <v>74817</v>
      </c>
      <c r="AN444" s="73">
        <v>76418</v>
      </c>
      <c r="AO444" s="73">
        <v>75498</v>
      </c>
      <c r="AP444" s="73">
        <v>75738</v>
      </c>
      <c r="AQ444" s="73">
        <v>74417</v>
      </c>
      <c r="AR444" s="270">
        <f t="shared" si="224"/>
        <v>75444.416666666672</v>
      </c>
      <c r="AS444" s="73">
        <v>75996</v>
      </c>
      <c r="AT444" s="73">
        <v>74950</v>
      </c>
      <c r="AU444" s="73">
        <v>75374</v>
      </c>
      <c r="AV444" s="73">
        <v>76194</v>
      </c>
      <c r="AW444" s="73">
        <v>76505</v>
      </c>
      <c r="AX444" s="73">
        <v>75374</v>
      </c>
      <c r="AY444" s="73">
        <v>76929</v>
      </c>
      <c r="AZ444" s="73">
        <v>75657</v>
      </c>
      <c r="BA444" s="270">
        <f t="shared" si="225"/>
        <v>75872.375</v>
      </c>
      <c r="BB444" s="73">
        <v>76245</v>
      </c>
      <c r="BC444" s="73">
        <v>75487</v>
      </c>
      <c r="BD444" s="73">
        <v>75543</v>
      </c>
      <c r="BE444" s="73">
        <v>75768</v>
      </c>
      <c r="BF444" s="73">
        <v>75684</v>
      </c>
      <c r="BG444" s="73">
        <v>74982</v>
      </c>
      <c r="BH444" s="73">
        <v>75403</v>
      </c>
      <c r="BI444" s="270">
        <f t="shared" si="226"/>
        <v>75587.428571428565</v>
      </c>
      <c r="BJ444" s="73">
        <v>71648</v>
      </c>
      <c r="BK444" s="73">
        <v>73316</v>
      </c>
      <c r="BL444" s="270">
        <f t="shared" si="227"/>
        <v>72482</v>
      </c>
      <c r="BM444" s="73">
        <v>72406</v>
      </c>
      <c r="BN444" s="73">
        <v>73084</v>
      </c>
      <c r="BO444" s="73">
        <v>73254</v>
      </c>
      <c r="BP444" s="73">
        <v>73186</v>
      </c>
      <c r="BQ444" s="73">
        <v>73118</v>
      </c>
      <c r="BR444" s="73">
        <v>73560</v>
      </c>
      <c r="BS444" s="73">
        <v>73831</v>
      </c>
      <c r="BT444" s="73">
        <v>73152</v>
      </c>
      <c r="BU444" s="73">
        <v>72847</v>
      </c>
      <c r="BV444" s="73">
        <v>73458</v>
      </c>
      <c r="BW444" s="270">
        <f t="shared" si="228"/>
        <v>73189.600000000006</v>
      </c>
      <c r="BX444" s="73">
        <v>81025</v>
      </c>
      <c r="BY444" s="73">
        <v>82491</v>
      </c>
      <c r="BZ444" s="73">
        <v>79559</v>
      </c>
      <c r="CA444" s="73">
        <v>82057</v>
      </c>
      <c r="CB444" s="73">
        <v>81242</v>
      </c>
      <c r="CC444" s="73">
        <v>81894</v>
      </c>
      <c r="CD444" s="73">
        <v>81079</v>
      </c>
      <c r="CE444" s="73">
        <v>83794</v>
      </c>
      <c r="CF444" s="270">
        <f t="shared" si="229"/>
        <v>81642.625</v>
      </c>
      <c r="CG444" s="73">
        <v>70229</v>
      </c>
      <c r="CH444" s="73">
        <v>70321</v>
      </c>
      <c r="CI444" s="73">
        <v>70124</v>
      </c>
      <c r="CJ444" s="73">
        <v>70360</v>
      </c>
      <c r="CK444" s="73">
        <v>70242</v>
      </c>
      <c r="CL444" s="73">
        <v>70268</v>
      </c>
      <c r="CM444" s="73">
        <v>70308</v>
      </c>
      <c r="CN444" s="73">
        <v>70281</v>
      </c>
      <c r="CO444" s="73">
        <v>70071</v>
      </c>
      <c r="CP444" s="270">
        <f t="shared" si="230"/>
        <v>70244.888888888891</v>
      </c>
      <c r="CQ444" s="73">
        <v>73072</v>
      </c>
      <c r="CR444" s="73">
        <v>74109</v>
      </c>
      <c r="CS444" s="73">
        <v>73108</v>
      </c>
      <c r="CT444" s="73">
        <v>72786</v>
      </c>
      <c r="CU444" s="73">
        <v>73537</v>
      </c>
      <c r="CV444" s="73">
        <v>73322</v>
      </c>
      <c r="CW444" s="73">
        <v>73465</v>
      </c>
      <c r="CX444" s="73">
        <v>73751</v>
      </c>
      <c r="CY444" s="73">
        <v>73966</v>
      </c>
      <c r="CZ444" s="73">
        <v>73215</v>
      </c>
      <c r="DA444" s="270">
        <f t="shared" si="231"/>
        <v>73433.100000000006</v>
      </c>
      <c r="DB444" s="73">
        <v>69807</v>
      </c>
      <c r="DC444" s="73">
        <v>69580</v>
      </c>
      <c r="DD444" s="270">
        <f t="shared" si="232"/>
        <v>69693.5</v>
      </c>
      <c r="DE444" s="73">
        <v>72954</v>
      </c>
      <c r="DF444" s="73">
        <v>74412</v>
      </c>
      <c r="DG444" s="73">
        <v>72673</v>
      </c>
      <c r="DH444" s="73">
        <v>73338</v>
      </c>
      <c r="DI444" s="73">
        <v>73593</v>
      </c>
      <c r="DJ444" s="73">
        <v>72826</v>
      </c>
      <c r="DK444" s="73">
        <v>73210</v>
      </c>
      <c r="DL444" s="73">
        <v>72852</v>
      </c>
      <c r="DM444" s="73">
        <v>72980</v>
      </c>
      <c r="DN444" s="73">
        <v>74079</v>
      </c>
      <c r="DO444" s="270">
        <f t="shared" si="233"/>
        <v>73291.7</v>
      </c>
      <c r="DP444" s="73">
        <v>72086</v>
      </c>
      <c r="DQ444" s="73">
        <v>72086</v>
      </c>
      <c r="DR444" s="73">
        <v>72086</v>
      </c>
      <c r="DS444" s="73">
        <v>72086</v>
      </c>
      <c r="DT444" s="73">
        <v>72086</v>
      </c>
      <c r="DU444" s="73">
        <v>72057</v>
      </c>
      <c r="DV444" s="73">
        <v>72086</v>
      </c>
      <c r="DW444" s="73">
        <v>72086</v>
      </c>
      <c r="DX444" s="73">
        <v>72086</v>
      </c>
      <c r="DY444" s="73">
        <v>72333</v>
      </c>
      <c r="DZ444" s="270">
        <f t="shared" si="234"/>
        <v>72107.8</v>
      </c>
      <c r="EA444" s="73">
        <v>73415</v>
      </c>
      <c r="EB444" s="73">
        <v>73306</v>
      </c>
      <c r="EC444" s="73">
        <v>73606</v>
      </c>
      <c r="ED444" s="73">
        <v>73987</v>
      </c>
      <c r="EE444" s="73">
        <v>73579</v>
      </c>
      <c r="EF444" s="73">
        <v>74150</v>
      </c>
      <c r="EG444" s="73">
        <v>73905</v>
      </c>
      <c r="EH444" s="73">
        <v>73279</v>
      </c>
      <c r="EI444" s="73">
        <v>73606</v>
      </c>
      <c r="EJ444" s="73">
        <v>73088</v>
      </c>
      <c r="EK444" s="270">
        <f t="shared" si="235"/>
        <v>73592.100000000006</v>
      </c>
      <c r="EM444" s="306">
        <f t="shared" si="236"/>
        <v>73959.764179894191</v>
      </c>
      <c r="EN444" s="144" t="str">
        <f t="shared" si="238"/>
        <v>OK</v>
      </c>
      <c r="EO444" s="144" t="str">
        <f t="shared" si="239"/>
        <v>OK</v>
      </c>
      <c r="EP444" s="144" t="str">
        <f t="shared" si="240"/>
        <v>OK</v>
      </c>
      <c r="EQ444" s="144" t="str">
        <f t="shared" si="241"/>
        <v>OK</v>
      </c>
      <c r="ER444" s="144" t="str">
        <f t="shared" si="242"/>
        <v>OK</v>
      </c>
      <c r="ES444" s="144" t="str">
        <f t="shared" si="243"/>
        <v>OK</v>
      </c>
      <c r="ET444" s="144" t="str">
        <f t="shared" si="244"/>
        <v>OK</v>
      </c>
      <c r="EU444" s="144" t="str">
        <f t="shared" si="245"/>
        <v>OK</v>
      </c>
      <c r="EV444" s="144" t="str">
        <f t="shared" si="246"/>
        <v>OK</v>
      </c>
      <c r="EW444" s="144" t="str">
        <f t="shared" si="247"/>
        <v>XXX</v>
      </c>
      <c r="EX444" s="144" t="str">
        <f t="shared" si="248"/>
        <v>XXX</v>
      </c>
      <c r="EY444" s="144" t="str">
        <f t="shared" si="249"/>
        <v>XXX</v>
      </c>
      <c r="EZ444" s="144" t="str">
        <f t="shared" si="250"/>
        <v>OK</v>
      </c>
      <c r="FA444" s="144" t="str">
        <f t="shared" si="251"/>
        <v>OK</v>
      </c>
      <c r="FB444" s="144" t="str">
        <f t="shared" si="252"/>
        <v>OK</v>
      </c>
    </row>
    <row r="445" spans="2:158" ht="14.4" x14ac:dyDescent="0.3">
      <c r="B445" s="144">
        <v>440</v>
      </c>
      <c r="C445" s="68" t="s">
        <v>1135</v>
      </c>
      <c r="D445" s="69" t="s">
        <v>1136</v>
      </c>
      <c r="E445" s="70" t="s">
        <v>13</v>
      </c>
      <c r="F445" s="73">
        <f t="shared" ref="F445:I464" si="254">INDEX($K445:$EK445,MATCH(F$4,$K$4:$EK$4,0))</f>
        <v>76327.428571428565</v>
      </c>
      <c r="G445" s="73">
        <f t="shared" si="254"/>
        <v>76327.428571428565</v>
      </c>
      <c r="H445" s="73">
        <f t="shared" si="254"/>
        <v>76327.428571428565</v>
      </c>
      <c r="I445" s="73">
        <f t="shared" si="254"/>
        <v>76327.428571428565</v>
      </c>
      <c r="J445" s="37"/>
      <c r="K445" s="73">
        <v>75708</v>
      </c>
      <c r="L445" s="73">
        <v>76266</v>
      </c>
      <c r="M445" s="73">
        <v>76792</v>
      </c>
      <c r="N445" s="73">
        <v>76296</v>
      </c>
      <c r="O445" s="73">
        <v>76420</v>
      </c>
      <c r="P445" s="73">
        <v>76699</v>
      </c>
      <c r="Q445" s="73">
        <v>76111</v>
      </c>
      <c r="R445" s="270">
        <f t="shared" si="221"/>
        <v>76327.428571428565</v>
      </c>
      <c r="S445" s="73">
        <v>76478</v>
      </c>
      <c r="T445" s="73">
        <v>75855</v>
      </c>
      <c r="U445" s="73">
        <v>76827</v>
      </c>
      <c r="V445" s="73">
        <v>77100</v>
      </c>
      <c r="W445" s="73">
        <v>76428</v>
      </c>
      <c r="X445" s="73">
        <v>76602</v>
      </c>
      <c r="Y445" s="73">
        <v>75980</v>
      </c>
      <c r="Z445" s="73">
        <v>76702</v>
      </c>
      <c r="AA445" s="270">
        <f t="shared" si="222"/>
        <v>76496.5</v>
      </c>
      <c r="AB445" s="73">
        <v>81608</v>
      </c>
      <c r="AC445" s="73">
        <v>79589</v>
      </c>
      <c r="AD445" s="73">
        <v>81776</v>
      </c>
      <c r="AE445" s="270">
        <f t="shared" si="223"/>
        <v>80991</v>
      </c>
      <c r="AF445" s="73">
        <v>79148</v>
      </c>
      <c r="AG445" s="73">
        <v>79228</v>
      </c>
      <c r="AH445" s="73">
        <v>79268</v>
      </c>
      <c r="AI445" s="73">
        <v>79148</v>
      </c>
      <c r="AJ445" s="73">
        <v>78868</v>
      </c>
      <c r="AK445" s="73">
        <v>78667</v>
      </c>
      <c r="AL445" s="73">
        <v>79668</v>
      </c>
      <c r="AM445" s="73">
        <v>78467</v>
      </c>
      <c r="AN445" s="73">
        <v>80068</v>
      </c>
      <c r="AO445" s="73">
        <v>79148</v>
      </c>
      <c r="AP445" s="73">
        <v>79388</v>
      </c>
      <c r="AQ445" s="73">
        <v>78067</v>
      </c>
      <c r="AR445" s="270">
        <f t="shared" si="224"/>
        <v>79094.416666666672</v>
      </c>
      <c r="AS445" s="73">
        <v>79796</v>
      </c>
      <c r="AT445" s="73">
        <v>78750</v>
      </c>
      <c r="AU445" s="73">
        <v>79174</v>
      </c>
      <c r="AV445" s="73">
        <v>79994</v>
      </c>
      <c r="AW445" s="73">
        <v>80305</v>
      </c>
      <c r="AX445" s="73">
        <v>79174</v>
      </c>
      <c r="AY445" s="73">
        <v>80729</v>
      </c>
      <c r="AZ445" s="73">
        <v>79457</v>
      </c>
      <c r="BA445" s="270">
        <f t="shared" si="225"/>
        <v>79672.375</v>
      </c>
      <c r="BB445" s="73">
        <v>80045</v>
      </c>
      <c r="BC445" s="73">
        <v>79287</v>
      </c>
      <c r="BD445" s="73">
        <v>79343</v>
      </c>
      <c r="BE445" s="73">
        <v>79568</v>
      </c>
      <c r="BF445" s="73">
        <v>79484</v>
      </c>
      <c r="BG445" s="73">
        <v>78782</v>
      </c>
      <c r="BH445" s="73">
        <v>79203</v>
      </c>
      <c r="BI445" s="270">
        <f t="shared" si="226"/>
        <v>79387.428571428565</v>
      </c>
      <c r="BJ445" s="73">
        <v>75248</v>
      </c>
      <c r="BK445" s="73">
        <v>76916</v>
      </c>
      <c r="BL445" s="270">
        <f t="shared" si="227"/>
        <v>76082</v>
      </c>
      <c r="BM445" s="73">
        <v>75956</v>
      </c>
      <c r="BN445" s="73">
        <v>76634</v>
      </c>
      <c r="BO445" s="73">
        <v>76804</v>
      </c>
      <c r="BP445" s="73">
        <v>76736</v>
      </c>
      <c r="BQ445" s="73">
        <v>76668</v>
      </c>
      <c r="BR445" s="73">
        <v>77110</v>
      </c>
      <c r="BS445" s="73">
        <v>77381</v>
      </c>
      <c r="BT445" s="73">
        <v>76702</v>
      </c>
      <c r="BU445" s="73">
        <v>76397</v>
      </c>
      <c r="BV445" s="73">
        <v>77008</v>
      </c>
      <c r="BW445" s="270">
        <f t="shared" si="228"/>
        <v>76739.600000000006</v>
      </c>
      <c r="BX445" s="73">
        <v>85025</v>
      </c>
      <c r="BY445" s="73">
        <v>86491</v>
      </c>
      <c r="BZ445" s="73">
        <v>83559</v>
      </c>
      <c r="CA445" s="73">
        <v>86057</v>
      </c>
      <c r="CB445" s="73">
        <v>85242</v>
      </c>
      <c r="CC445" s="73">
        <v>85894</v>
      </c>
      <c r="CD445" s="73">
        <v>85079</v>
      </c>
      <c r="CE445" s="73">
        <v>87794</v>
      </c>
      <c r="CF445" s="270">
        <f t="shared" si="229"/>
        <v>85642.625</v>
      </c>
      <c r="CG445" s="73">
        <v>73729</v>
      </c>
      <c r="CH445" s="73">
        <v>73821</v>
      </c>
      <c r="CI445" s="73">
        <v>73624</v>
      </c>
      <c r="CJ445" s="73">
        <v>73860</v>
      </c>
      <c r="CK445" s="73">
        <v>73742</v>
      </c>
      <c r="CL445" s="73">
        <v>73768</v>
      </c>
      <c r="CM445" s="73">
        <v>73808</v>
      </c>
      <c r="CN445" s="73">
        <v>73781</v>
      </c>
      <c r="CO445" s="73">
        <v>73571</v>
      </c>
      <c r="CP445" s="270">
        <f t="shared" si="230"/>
        <v>73744.888888888891</v>
      </c>
      <c r="CQ445" s="73">
        <v>76622</v>
      </c>
      <c r="CR445" s="73">
        <v>77659</v>
      </c>
      <c r="CS445" s="73">
        <v>76658</v>
      </c>
      <c r="CT445" s="73">
        <v>76336</v>
      </c>
      <c r="CU445" s="73">
        <v>77087</v>
      </c>
      <c r="CV445" s="73">
        <v>76872</v>
      </c>
      <c r="CW445" s="73">
        <v>77015</v>
      </c>
      <c r="CX445" s="73">
        <v>77301</v>
      </c>
      <c r="CY445" s="73">
        <v>77516</v>
      </c>
      <c r="CZ445" s="73">
        <v>76765</v>
      </c>
      <c r="DA445" s="270">
        <f t="shared" si="231"/>
        <v>76983.100000000006</v>
      </c>
      <c r="DB445" s="73">
        <v>73157</v>
      </c>
      <c r="DC445" s="73">
        <v>72930</v>
      </c>
      <c r="DD445" s="270">
        <f t="shared" si="232"/>
        <v>73043.5</v>
      </c>
      <c r="DE445" s="73">
        <v>76604</v>
      </c>
      <c r="DF445" s="73">
        <v>78062</v>
      </c>
      <c r="DG445" s="73">
        <v>76323</v>
      </c>
      <c r="DH445" s="73">
        <v>76988</v>
      </c>
      <c r="DI445" s="73">
        <v>77243</v>
      </c>
      <c r="DJ445" s="73">
        <v>76476</v>
      </c>
      <c r="DK445" s="73">
        <v>76860</v>
      </c>
      <c r="DL445" s="73">
        <v>76502</v>
      </c>
      <c r="DM445" s="73">
        <v>76630</v>
      </c>
      <c r="DN445" s="73">
        <v>77729</v>
      </c>
      <c r="DO445" s="270">
        <f t="shared" si="233"/>
        <v>76941.7</v>
      </c>
      <c r="DP445" s="73">
        <v>75636</v>
      </c>
      <c r="DQ445" s="73">
        <v>75636</v>
      </c>
      <c r="DR445" s="73">
        <v>75636</v>
      </c>
      <c r="DS445" s="73">
        <v>75636</v>
      </c>
      <c r="DT445" s="73">
        <v>75636</v>
      </c>
      <c r="DU445" s="73">
        <v>75607</v>
      </c>
      <c r="DV445" s="73">
        <v>75636</v>
      </c>
      <c r="DW445" s="73">
        <v>75636</v>
      </c>
      <c r="DX445" s="73">
        <v>75636</v>
      </c>
      <c r="DY445" s="73">
        <v>75883</v>
      </c>
      <c r="DZ445" s="270">
        <f t="shared" si="234"/>
        <v>75657.8</v>
      </c>
      <c r="EA445" s="73">
        <v>77065</v>
      </c>
      <c r="EB445" s="73">
        <v>76956</v>
      </c>
      <c r="EC445" s="73">
        <v>77256</v>
      </c>
      <c r="ED445" s="73">
        <v>77637</v>
      </c>
      <c r="EE445" s="73">
        <v>77229</v>
      </c>
      <c r="EF445" s="73">
        <v>77800</v>
      </c>
      <c r="EG445" s="73">
        <v>77555</v>
      </c>
      <c r="EH445" s="73">
        <v>76929</v>
      </c>
      <c r="EI445" s="73">
        <v>77256</v>
      </c>
      <c r="EJ445" s="73">
        <v>76738</v>
      </c>
      <c r="EK445" s="270">
        <f t="shared" si="235"/>
        <v>77242.100000000006</v>
      </c>
      <c r="EM445" s="306">
        <f t="shared" si="236"/>
        <v>77603.097513227505</v>
      </c>
      <c r="EN445" s="144" t="str">
        <f t="shared" si="238"/>
        <v>OK</v>
      </c>
      <c r="EO445" s="144" t="str">
        <f t="shared" si="239"/>
        <v>OK</v>
      </c>
      <c r="EP445" s="144" t="str">
        <f t="shared" si="240"/>
        <v>OK</v>
      </c>
      <c r="EQ445" s="144" t="str">
        <f t="shared" si="241"/>
        <v>OK</v>
      </c>
      <c r="ER445" s="144" t="str">
        <f t="shared" si="242"/>
        <v>OK</v>
      </c>
      <c r="ES445" s="144" t="str">
        <f t="shared" si="243"/>
        <v>OK</v>
      </c>
      <c r="ET445" s="144" t="str">
        <f t="shared" si="244"/>
        <v>OK</v>
      </c>
      <c r="EU445" s="144" t="str">
        <f t="shared" si="245"/>
        <v>OK</v>
      </c>
      <c r="EV445" s="144" t="str">
        <f t="shared" si="246"/>
        <v>OK</v>
      </c>
      <c r="EW445" s="144" t="str">
        <f t="shared" si="247"/>
        <v>OK</v>
      </c>
      <c r="EX445" s="144" t="str">
        <f t="shared" si="248"/>
        <v>XXX</v>
      </c>
      <c r="EY445" s="144" t="str">
        <f t="shared" si="249"/>
        <v>XXX</v>
      </c>
      <c r="EZ445" s="144" t="str">
        <f t="shared" si="250"/>
        <v>OK</v>
      </c>
      <c r="FA445" s="144" t="str">
        <f t="shared" si="251"/>
        <v>OK</v>
      </c>
      <c r="FB445" s="144" t="str">
        <f t="shared" si="252"/>
        <v>OK</v>
      </c>
    </row>
    <row r="446" spans="2:158" ht="14.4" x14ac:dyDescent="0.3">
      <c r="B446" s="144">
        <v>441</v>
      </c>
      <c r="C446" s="68" t="s">
        <v>1137</v>
      </c>
      <c r="D446" s="69" t="s">
        <v>1138</v>
      </c>
      <c r="E446" s="70" t="s">
        <v>13</v>
      </c>
      <c r="F446" s="73">
        <f t="shared" si="254"/>
        <v>80993.142857142855</v>
      </c>
      <c r="G446" s="73">
        <f t="shared" si="254"/>
        <v>80993.142857142855</v>
      </c>
      <c r="H446" s="73">
        <f t="shared" si="254"/>
        <v>80993.142857142855</v>
      </c>
      <c r="I446" s="73">
        <f t="shared" si="254"/>
        <v>80993.142857142855</v>
      </c>
      <c r="J446" s="37"/>
      <c r="K446" s="73">
        <v>80374</v>
      </c>
      <c r="L446" s="73">
        <v>80931</v>
      </c>
      <c r="M446" s="73">
        <v>81458</v>
      </c>
      <c r="N446" s="73">
        <v>80962</v>
      </c>
      <c r="O446" s="73">
        <v>81086</v>
      </c>
      <c r="P446" s="73">
        <v>81365</v>
      </c>
      <c r="Q446" s="73">
        <v>80776</v>
      </c>
      <c r="R446" s="270">
        <f t="shared" si="221"/>
        <v>80993.142857142855</v>
      </c>
      <c r="S446" s="73">
        <v>81189</v>
      </c>
      <c r="T446" s="73">
        <v>80566</v>
      </c>
      <c r="U446" s="73">
        <v>81537</v>
      </c>
      <c r="V446" s="73">
        <v>81811</v>
      </c>
      <c r="W446" s="73">
        <v>81139</v>
      </c>
      <c r="X446" s="73">
        <v>81313</v>
      </c>
      <c r="Y446" s="73">
        <v>80691</v>
      </c>
      <c r="Z446" s="73">
        <v>81413</v>
      </c>
      <c r="AA446" s="270">
        <f t="shared" si="222"/>
        <v>81207.375</v>
      </c>
      <c r="AB446" s="73">
        <v>86542</v>
      </c>
      <c r="AC446" s="73">
        <v>84523</v>
      </c>
      <c r="AD446" s="73">
        <v>86711</v>
      </c>
      <c r="AE446" s="270">
        <f t="shared" si="223"/>
        <v>85925.333333333328</v>
      </c>
      <c r="AF446" s="73">
        <v>83954</v>
      </c>
      <c r="AG446" s="73">
        <v>84034</v>
      </c>
      <c r="AH446" s="73">
        <v>84074</v>
      </c>
      <c r="AI446" s="73">
        <v>83954</v>
      </c>
      <c r="AJ446" s="73">
        <v>83674</v>
      </c>
      <c r="AK446" s="73">
        <v>83474</v>
      </c>
      <c r="AL446" s="73">
        <v>84474</v>
      </c>
      <c r="AM446" s="73">
        <v>83273</v>
      </c>
      <c r="AN446" s="73">
        <v>84874</v>
      </c>
      <c r="AO446" s="73">
        <v>83954</v>
      </c>
      <c r="AP446" s="73">
        <v>84194</v>
      </c>
      <c r="AQ446" s="73">
        <v>82873</v>
      </c>
      <c r="AR446" s="270">
        <f t="shared" si="224"/>
        <v>83900.5</v>
      </c>
      <c r="AS446" s="73">
        <v>84695</v>
      </c>
      <c r="AT446" s="73">
        <v>83649</v>
      </c>
      <c r="AU446" s="73">
        <v>84073</v>
      </c>
      <c r="AV446" s="73">
        <v>84893</v>
      </c>
      <c r="AW446" s="73">
        <v>85204</v>
      </c>
      <c r="AX446" s="73">
        <v>84073</v>
      </c>
      <c r="AY446" s="73">
        <v>85628</v>
      </c>
      <c r="AZ446" s="73">
        <v>84356</v>
      </c>
      <c r="BA446" s="270">
        <f t="shared" si="225"/>
        <v>84571.375</v>
      </c>
      <c r="BB446" s="73">
        <v>84954</v>
      </c>
      <c r="BC446" s="73">
        <v>84196</v>
      </c>
      <c r="BD446" s="73">
        <v>84252</v>
      </c>
      <c r="BE446" s="73">
        <v>84476</v>
      </c>
      <c r="BF446" s="73">
        <v>84392</v>
      </c>
      <c r="BG446" s="73">
        <v>83690</v>
      </c>
      <c r="BH446" s="73">
        <v>84111</v>
      </c>
      <c r="BI446" s="270">
        <f t="shared" si="226"/>
        <v>84295.857142857145</v>
      </c>
      <c r="BJ446" s="73">
        <v>79968</v>
      </c>
      <c r="BK446" s="73">
        <v>81636</v>
      </c>
      <c r="BL446" s="270">
        <f t="shared" si="227"/>
        <v>80802</v>
      </c>
      <c r="BM446" s="73">
        <v>80640</v>
      </c>
      <c r="BN446" s="73">
        <v>81318</v>
      </c>
      <c r="BO446" s="73">
        <v>81488</v>
      </c>
      <c r="BP446" s="73">
        <v>81420</v>
      </c>
      <c r="BQ446" s="73">
        <v>81352</v>
      </c>
      <c r="BR446" s="73">
        <v>81793</v>
      </c>
      <c r="BS446" s="73">
        <v>82065</v>
      </c>
      <c r="BT446" s="73">
        <v>81386</v>
      </c>
      <c r="BU446" s="73">
        <v>81081</v>
      </c>
      <c r="BV446" s="73">
        <v>81692</v>
      </c>
      <c r="BW446" s="270">
        <f t="shared" si="228"/>
        <v>81423.5</v>
      </c>
      <c r="BX446" s="73">
        <v>90093</v>
      </c>
      <c r="BY446" s="73">
        <v>91559</v>
      </c>
      <c r="BZ446" s="73">
        <v>88627</v>
      </c>
      <c r="CA446" s="73">
        <v>91124</v>
      </c>
      <c r="CB446" s="73">
        <v>90310</v>
      </c>
      <c r="CC446" s="73">
        <v>90961</v>
      </c>
      <c r="CD446" s="73">
        <v>90147</v>
      </c>
      <c r="CE446" s="73">
        <v>92862</v>
      </c>
      <c r="CF446" s="270">
        <f t="shared" si="229"/>
        <v>90710.375</v>
      </c>
      <c r="CG446" s="73">
        <v>78386</v>
      </c>
      <c r="CH446" s="73">
        <v>78478</v>
      </c>
      <c r="CI446" s="73">
        <v>78281</v>
      </c>
      <c r="CJ446" s="73">
        <v>78517</v>
      </c>
      <c r="CK446" s="73">
        <v>78399</v>
      </c>
      <c r="CL446" s="73">
        <v>78426</v>
      </c>
      <c r="CM446" s="73">
        <v>78465</v>
      </c>
      <c r="CN446" s="73">
        <v>78439</v>
      </c>
      <c r="CO446" s="73">
        <v>78229</v>
      </c>
      <c r="CP446" s="270">
        <f t="shared" si="230"/>
        <v>78402.222222222219</v>
      </c>
      <c r="CQ446" s="73">
        <v>81288</v>
      </c>
      <c r="CR446" s="73">
        <v>82325</v>
      </c>
      <c r="CS446" s="73">
        <v>81324</v>
      </c>
      <c r="CT446" s="73">
        <v>81002</v>
      </c>
      <c r="CU446" s="73">
        <v>81753</v>
      </c>
      <c r="CV446" s="73">
        <v>81539</v>
      </c>
      <c r="CW446" s="73">
        <v>81682</v>
      </c>
      <c r="CX446" s="73">
        <v>81967</v>
      </c>
      <c r="CY446" s="73">
        <v>82182</v>
      </c>
      <c r="CZ446" s="73">
        <v>81431</v>
      </c>
      <c r="DA446" s="270">
        <f t="shared" si="231"/>
        <v>81649.3</v>
      </c>
      <c r="DB446" s="73">
        <v>77667</v>
      </c>
      <c r="DC446" s="73">
        <v>77441</v>
      </c>
      <c r="DD446" s="270">
        <f t="shared" si="232"/>
        <v>77554</v>
      </c>
      <c r="DE446" s="73">
        <v>81372</v>
      </c>
      <c r="DF446" s="73">
        <v>82830</v>
      </c>
      <c r="DG446" s="73">
        <v>81091</v>
      </c>
      <c r="DH446" s="73">
        <v>81756</v>
      </c>
      <c r="DI446" s="73">
        <v>82012</v>
      </c>
      <c r="DJ446" s="73">
        <v>81244</v>
      </c>
      <c r="DK446" s="73">
        <v>81628</v>
      </c>
      <c r="DL446" s="73">
        <v>81270</v>
      </c>
      <c r="DM446" s="73">
        <v>81398</v>
      </c>
      <c r="DN446" s="73">
        <v>82498</v>
      </c>
      <c r="DO446" s="270">
        <f t="shared" si="233"/>
        <v>81709.899999999994</v>
      </c>
      <c r="DP446" s="73">
        <v>80361</v>
      </c>
      <c r="DQ446" s="73">
        <v>80361</v>
      </c>
      <c r="DR446" s="73">
        <v>80361</v>
      </c>
      <c r="DS446" s="73">
        <v>80361</v>
      </c>
      <c r="DT446" s="73">
        <v>80361</v>
      </c>
      <c r="DU446" s="73">
        <v>80332</v>
      </c>
      <c r="DV446" s="73">
        <v>80361</v>
      </c>
      <c r="DW446" s="73">
        <v>80361</v>
      </c>
      <c r="DX446" s="73">
        <v>80361</v>
      </c>
      <c r="DY446" s="73">
        <v>80608</v>
      </c>
      <c r="DZ446" s="270">
        <f t="shared" si="234"/>
        <v>80382.8</v>
      </c>
      <c r="EA446" s="73">
        <v>81858</v>
      </c>
      <c r="EB446" s="73">
        <v>81749</v>
      </c>
      <c r="EC446" s="73">
        <v>82049</v>
      </c>
      <c r="ED446" s="73">
        <v>82430</v>
      </c>
      <c r="EE446" s="73">
        <v>82022</v>
      </c>
      <c r="EF446" s="73">
        <v>82594</v>
      </c>
      <c r="EG446" s="73">
        <v>82349</v>
      </c>
      <c r="EH446" s="73">
        <v>81722</v>
      </c>
      <c r="EI446" s="73">
        <v>82049</v>
      </c>
      <c r="EJ446" s="73">
        <v>81532</v>
      </c>
      <c r="EK446" s="270">
        <f t="shared" si="235"/>
        <v>82035.399999999994</v>
      </c>
      <c r="EM446" s="306">
        <f t="shared" si="236"/>
        <v>82370.872037037028</v>
      </c>
      <c r="EN446" s="144" t="str">
        <f t="shared" si="238"/>
        <v>OK</v>
      </c>
      <c r="EO446" s="144" t="str">
        <f t="shared" si="239"/>
        <v>OK</v>
      </c>
      <c r="EP446" s="144" t="str">
        <f t="shared" si="240"/>
        <v>OK</v>
      </c>
      <c r="EQ446" s="144" t="str">
        <f t="shared" si="241"/>
        <v>OK</v>
      </c>
      <c r="ER446" s="144" t="str">
        <f t="shared" si="242"/>
        <v>OK</v>
      </c>
      <c r="ES446" s="144" t="str">
        <f t="shared" si="243"/>
        <v>OK</v>
      </c>
      <c r="ET446" s="144" t="str">
        <f t="shared" si="244"/>
        <v>OK</v>
      </c>
      <c r="EU446" s="144" t="str">
        <f t="shared" si="245"/>
        <v>OK</v>
      </c>
      <c r="EV446" s="144" t="str">
        <f t="shared" si="246"/>
        <v>OK</v>
      </c>
      <c r="EW446" s="144" t="str">
        <f t="shared" si="247"/>
        <v>OK</v>
      </c>
      <c r="EX446" s="144" t="str">
        <f t="shared" si="248"/>
        <v>XXX</v>
      </c>
      <c r="EY446" s="144" t="str">
        <f t="shared" si="249"/>
        <v>XXX</v>
      </c>
      <c r="EZ446" s="144" t="str">
        <f t="shared" si="250"/>
        <v>OK</v>
      </c>
      <c r="FA446" s="144" t="str">
        <f t="shared" si="251"/>
        <v>OK</v>
      </c>
      <c r="FB446" s="144" t="str">
        <f t="shared" si="252"/>
        <v>OK</v>
      </c>
    </row>
    <row r="447" spans="2:158" ht="14.4" x14ac:dyDescent="0.3">
      <c r="B447" s="144">
        <v>442</v>
      </c>
      <c r="C447" s="68" t="s">
        <v>1139</v>
      </c>
      <c r="D447" s="69" t="s">
        <v>1140</v>
      </c>
      <c r="E447" s="70" t="s">
        <v>13</v>
      </c>
      <c r="F447" s="73">
        <f t="shared" si="254"/>
        <v>82671.28571428571</v>
      </c>
      <c r="G447" s="73">
        <f t="shared" si="254"/>
        <v>82671.28571428571</v>
      </c>
      <c r="H447" s="73">
        <f t="shared" si="254"/>
        <v>82671.28571428571</v>
      </c>
      <c r="I447" s="73">
        <f t="shared" si="254"/>
        <v>82671.28571428571</v>
      </c>
      <c r="J447" s="37"/>
      <c r="K447" s="73">
        <v>82424</v>
      </c>
      <c r="L447" s="73">
        <v>82646</v>
      </c>
      <c r="M447" s="73">
        <v>82857</v>
      </c>
      <c r="N447" s="73">
        <v>82659</v>
      </c>
      <c r="O447" s="73">
        <v>82708</v>
      </c>
      <c r="P447" s="73">
        <v>82820</v>
      </c>
      <c r="Q447" s="73">
        <v>82585</v>
      </c>
      <c r="R447" s="270">
        <f t="shared" si="221"/>
        <v>82671.28571428571</v>
      </c>
      <c r="S447" s="73">
        <v>83404</v>
      </c>
      <c r="T447" s="73">
        <v>83155</v>
      </c>
      <c r="U447" s="73">
        <v>83543</v>
      </c>
      <c r="V447" s="73">
        <v>83653</v>
      </c>
      <c r="W447" s="73">
        <v>83384</v>
      </c>
      <c r="X447" s="73">
        <v>83454</v>
      </c>
      <c r="Y447" s="73">
        <v>83205</v>
      </c>
      <c r="Z447" s="73">
        <v>83494</v>
      </c>
      <c r="AA447" s="270">
        <f t="shared" si="222"/>
        <v>83411.5</v>
      </c>
      <c r="AB447" s="73">
        <v>88072</v>
      </c>
      <c r="AC447" s="73">
        <v>87264</v>
      </c>
      <c r="AD447" s="73">
        <v>88139</v>
      </c>
      <c r="AE447" s="270">
        <f t="shared" si="223"/>
        <v>87825</v>
      </c>
      <c r="AF447" s="73">
        <v>85169</v>
      </c>
      <c r="AG447" s="73">
        <v>85201</v>
      </c>
      <c r="AH447" s="73">
        <v>85217</v>
      </c>
      <c r="AI447" s="73">
        <v>85169</v>
      </c>
      <c r="AJ447" s="73">
        <v>85057</v>
      </c>
      <c r="AK447" s="73">
        <v>84977</v>
      </c>
      <c r="AL447" s="73">
        <v>85377</v>
      </c>
      <c r="AM447" s="73">
        <v>84897</v>
      </c>
      <c r="AN447" s="73">
        <v>85537</v>
      </c>
      <c r="AO447" s="73">
        <v>85169</v>
      </c>
      <c r="AP447" s="73">
        <v>85265</v>
      </c>
      <c r="AQ447" s="73">
        <v>84737</v>
      </c>
      <c r="AR447" s="270">
        <f t="shared" si="224"/>
        <v>85147.666666666672</v>
      </c>
      <c r="AS447" s="73">
        <v>87061</v>
      </c>
      <c r="AT447" s="73">
        <v>86642</v>
      </c>
      <c r="AU447" s="73">
        <v>86812</v>
      </c>
      <c r="AV447" s="73">
        <v>87140</v>
      </c>
      <c r="AW447" s="73">
        <v>87264</v>
      </c>
      <c r="AX447" s="73">
        <v>86812</v>
      </c>
      <c r="AY447" s="73">
        <v>87434</v>
      </c>
      <c r="AZ447" s="73">
        <v>86925</v>
      </c>
      <c r="BA447" s="270">
        <f t="shared" si="225"/>
        <v>87011.25</v>
      </c>
      <c r="BB447" s="73">
        <v>87207</v>
      </c>
      <c r="BC447" s="73">
        <v>86904</v>
      </c>
      <c r="BD447" s="73">
        <v>86926</v>
      </c>
      <c r="BE447" s="73">
        <v>87016</v>
      </c>
      <c r="BF447" s="73">
        <v>86983</v>
      </c>
      <c r="BG447" s="73">
        <v>86702</v>
      </c>
      <c r="BH447" s="73">
        <v>86870</v>
      </c>
      <c r="BI447" s="270">
        <f t="shared" si="226"/>
        <v>86944</v>
      </c>
      <c r="BJ447" s="73">
        <v>82842</v>
      </c>
      <c r="BK447" s="73">
        <v>83509</v>
      </c>
      <c r="BL447" s="270">
        <f t="shared" si="227"/>
        <v>83175.5</v>
      </c>
      <c r="BM447" s="73">
        <v>82507</v>
      </c>
      <c r="BN447" s="73">
        <v>82779</v>
      </c>
      <c r="BO447" s="73">
        <v>82847</v>
      </c>
      <c r="BP447" s="73">
        <v>82820</v>
      </c>
      <c r="BQ447" s="73">
        <v>82793</v>
      </c>
      <c r="BR447" s="73">
        <v>82969</v>
      </c>
      <c r="BS447" s="73">
        <v>83078</v>
      </c>
      <c r="BT447" s="73">
        <v>82806</v>
      </c>
      <c r="BU447" s="73">
        <v>82684</v>
      </c>
      <c r="BV447" s="73">
        <v>82928</v>
      </c>
      <c r="BW447" s="270">
        <f t="shared" si="228"/>
        <v>82821.100000000006</v>
      </c>
      <c r="BX447" s="73">
        <v>91165</v>
      </c>
      <c r="BY447" s="73">
        <v>91751</v>
      </c>
      <c r="BZ447" s="73">
        <v>90579</v>
      </c>
      <c r="CA447" s="73">
        <v>91578</v>
      </c>
      <c r="CB447" s="73">
        <v>91252</v>
      </c>
      <c r="CC447" s="73">
        <v>91513</v>
      </c>
      <c r="CD447" s="73">
        <v>91187</v>
      </c>
      <c r="CE447" s="73">
        <v>92273</v>
      </c>
      <c r="CF447" s="270">
        <f t="shared" si="229"/>
        <v>91412.25</v>
      </c>
      <c r="CG447" s="73">
        <v>81335</v>
      </c>
      <c r="CH447" s="73">
        <v>81372</v>
      </c>
      <c r="CI447" s="73">
        <v>81293</v>
      </c>
      <c r="CJ447" s="73">
        <v>81388</v>
      </c>
      <c r="CK447" s="73">
        <v>81341</v>
      </c>
      <c r="CL447" s="73">
        <v>81351</v>
      </c>
      <c r="CM447" s="73">
        <v>81367</v>
      </c>
      <c r="CN447" s="73">
        <v>81356</v>
      </c>
      <c r="CO447" s="73">
        <v>81272</v>
      </c>
      <c r="CP447" s="270">
        <f t="shared" si="230"/>
        <v>81341.666666666672</v>
      </c>
      <c r="CQ447" s="73">
        <v>82913</v>
      </c>
      <c r="CR447" s="73">
        <v>83328</v>
      </c>
      <c r="CS447" s="73">
        <v>82927</v>
      </c>
      <c r="CT447" s="73">
        <v>82799</v>
      </c>
      <c r="CU447" s="73">
        <v>83099</v>
      </c>
      <c r="CV447" s="73">
        <v>83013</v>
      </c>
      <c r="CW447" s="73">
        <v>83070</v>
      </c>
      <c r="CX447" s="73">
        <v>83185</v>
      </c>
      <c r="CY447" s="73">
        <v>83270</v>
      </c>
      <c r="CZ447" s="73">
        <v>82970</v>
      </c>
      <c r="DA447" s="270">
        <f t="shared" si="231"/>
        <v>83057.399999999994</v>
      </c>
      <c r="DB447" s="73">
        <v>79160</v>
      </c>
      <c r="DC447" s="73">
        <v>79070</v>
      </c>
      <c r="DD447" s="270">
        <f t="shared" si="232"/>
        <v>79115</v>
      </c>
      <c r="DE447" s="73">
        <v>83855</v>
      </c>
      <c r="DF447" s="73">
        <v>84438</v>
      </c>
      <c r="DG447" s="73">
        <v>83743</v>
      </c>
      <c r="DH447" s="73">
        <v>84009</v>
      </c>
      <c r="DI447" s="73">
        <v>84111</v>
      </c>
      <c r="DJ447" s="73">
        <v>83804</v>
      </c>
      <c r="DK447" s="73">
        <v>83957</v>
      </c>
      <c r="DL447" s="73">
        <v>83814</v>
      </c>
      <c r="DM447" s="73">
        <v>83865</v>
      </c>
      <c r="DN447" s="73">
        <v>84305</v>
      </c>
      <c r="DO447" s="270">
        <f t="shared" si="233"/>
        <v>83990.1</v>
      </c>
      <c r="DP447" s="73">
        <v>82835</v>
      </c>
      <c r="DQ447" s="73">
        <v>82835</v>
      </c>
      <c r="DR447" s="73">
        <v>82835</v>
      </c>
      <c r="DS447" s="73">
        <v>82835</v>
      </c>
      <c r="DT447" s="73">
        <v>82835</v>
      </c>
      <c r="DU447" s="73">
        <v>82824</v>
      </c>
      <c r="DV447" s="73">
        <v>82835</v>
      </c>
      <c r="DW447" s="73">
        <v>82835</v>
      </c>
      <c r="DX447" s="73">
        <v>82835</v>
      </c>
      <c r="DY447" s="73">
        <v>82934</v>
      </c>
      <c r="DZ447" s="270">
        <f t="shared" si="234"/>
        <v>82843.8</v>
      </c>
      <c r="EA447" s="73">
        <v>84277</v>
      </c>
      <c r="EB447" s="73">
        <v>84234</v>
      </c>
      <c r="EC447" s="73">
        <v>84354</v>
      </c>
      <c r="ED447" s="73">
        <v>84506</v>
      </c>
      <c r="EE447" s="73">
        <v>84343</v>
      </c>
      <c r="EF447" s="73">
        <v>84571</v>
      </c>
      <c r="EG447" s="73">
        <v>84473</v>
      </c>
      <c r="EH447" s="73">
        <v>84223</v>
      </c>
      <c r="EI447" s="73">
        <v>84354</v>
      </c>
      <c r="EJ447" s="73">
        <v>84147</v>
      </c>
      <c r="EK447" s="270">
        <f t="shared" si="235"/>
        <v>84348.2</v>
      </c>
      <c r="EM447" s="306">
        <f t="shared" si="236"/>
        <v>84341.047936507937</v>
      </c>
      <c r="EN447" s="144" t="str">
        <f t="shared" si="238"/>
        <v>OK</v>
      </c>
      <c r="EO447" s="144" t="str">
        <f t="shared" si="239"/>
        <v>OK</v>
      </c>
      <c r="EP447" s="144" t="str">
        <f t="shared" si="240"/>
        <v>OK</v>
      </c>
      <c r="EQ447" s="144" t="str">
        <f t="shared" si="241"/>
        <v>OK</v>
      </c>
      <c r="ER447" s="144" t="str">
        <f t="shared" si="242"/>
        <v>OK</v>
      </c>
      <c r="ES447" s="144" t="str">
        <f t="shared" si="243"/>
        <v>OK</v>
      </c>
      <c r="ET447" s="144" t="str">
        <f t="shared" si="244"/>
        <v>OK</v>
      </c>
      <c r="EU447" s="144" t="str">
        <f t="shared" si="245"/>
        <v>OK</v>
      </c>
      <c r="EV447" s="144" t="str">
        <f t="shared" si="246"/>
        <v>OK</v>
      </c>
      <c r="EW447" s="144" t="str">
        <f t="shared" si="247"/>
        <v>OK</v>
      </c>
      <c r="EX447" s="144" t="str">
        <f t="shared" si="248"/>
        <v>XXX</v>
      </c>
      <c r="EY447" s="144" t="str">
        <f t="shared" si="249"/>
        <v>XXX</v>
      </c>
      <c r="EZ447" s="144" t="str">
        <f t="shared" si="250"/>
        <v>OK</v>
      </c>
      <c r="FA447" s="144" t="str">
        <f t="shared" si="251"/>
        <v>OK</v>
      </c>
      <c r="FB447" s="144" t="str">
        <f t="shared" si="252"/>
        <v>OK</v>
      </c>
    </row>
    <row r="448" spans="2:158" ht="14.4" x14ac:dyDescent="0.3">
      <c r="B448" s="144">
        <v>443</v>
      </c>
      <c r="C448" s="68" t="s">
        <v>1141</v>
      </c>
      <c r="D448" s="69" t="s">
        <v>1142</v>
      </c>
      <c r="E448" s="70" t="s">
        <v>263</v>
      </c>
      <c r="F448" s="73">
        <f t="shared" si="254"/>
        <v>43732.571428571428</v>
      </c>
      <c r="G448" s="73">
        <f t="shared" si="254"/>
        <v>43732.571428571428</v>
      </c>
      <c r="H448" s="73">
        <f t="shared" si="254"/>
        <v>43732.571428571428</v>
      </c>
      <c r="I448" s="73">
        <f t="shared" si="254"/>
        <v>43732.571428571428</v>
      </c>
      <c r="J448" s="37"/>
      <c r="K448" s="73">
        <v>43437</v>
      </c>
      <c r="L448" s="73">
        <v>43703</v>
      </c>
      <c r="M448" s="73">
        <v>43954</v>
      </c>
      <c r="N448" s="73">
        <v>43718</v>
      </c>
      <c r="O448" s="73">
        <v>43777</v>
      </c>
      <c r="P448" s="73">
        <v>43910</v>
      </c>
      <c r="Q448" s="73">
        <v>43629</v>
      </c>
      <c r="R448" s="270">
        <f t="shared" si="221"/>
        <v>43732.571428571428</v>
      </c>
      <c r="S448" s="73">
        <v>43309</v>
      </c>
      <c r="T448" s="73">
        <v>43047</v>
      </c>
      <c r="U448" s="73">
        <v>43456</v>
      </c>
      <c r="V448" s="73">
        <v>43571</v>
      </c>
      <c r="W448" s="73">
        <v>43288</v>
      </c>
      <c r="X448" s="73">
        <v>43362</v>
      </c>
      <c r="Y448" s="73">
        <v>43099</v>
      </c>
      <c r="Z448" s="73">
        <v>43404</v>
      </c>
      <c r="AA448" s="270">
        <f t="shared" si="222"/>
        <v>43317</v>
      </c>
      <c r="AB448" s="73">
        <v>44813</v>
      </c>
      <c r="AC448" s="73">
        <v>43815</v>
      </c>
      <c r="AD448" s="73">
        <v>44896</v>
      </c>
      <c r="AE448" s="270">
        <f t="shared" si="223"/>
        <v>44508</v>
      </c>
      <c r="AF448" s="73">
        <v>43988</v>
      </c>
      <c r="AG448" s="73">
        <v>44019</v>
      </c>
      <c r="AH448" s="73">
        <v>44034</v>
      </c>
      <c r="AI448" s="73">
        <v>43988</v>
      </c>
      <c r="AJ448" s="73">
        <v>43881</v>
      </c>
      <c r="AK448" s="73">
        <v>43804</v>
      </c>
      <c r="AL448" s="73">
        <v>44188</v>
      </c>
      <c r="AM448" s="73">
        <v>43727</v>
      </c>
      <c r="AN448" s="73">
        <v>44341</v>
      </c>
      <c r="AO448" s="73">
        <v>43988</v>
      </c>
      <c r="AP448" s="73">
        <v>44080</v>
      </c>
      <c r="AQ448" s="73">
        <v>43574</v>
      </c>
      <c r="AR448" s="270">
        <f t="shared" si="224"/>
        <v>43967.666666666664</v>
      </c>
      <c r="AS448" s="73">
        <v>43722</v>
      </c>
      <c r="AT448" s="73">
        <v>43295</v>
      </c>
      <c r="AU448" s="73">
        <v>43468</v>
      </c>
      <c r="AV448" s="73">
        <v>43803</v>
      </c>
      <c r="AW448" s="73">
        <v>43930</v>
      </c>
      <c r="AX448" s="73">
        <v>43468</v>
      </c>
      <c r="AY448" s="73">
        <v>44104</v>
      </c>
      <c r="AZ448" s="73">
        <v>43584</v>
      </c>
      <c r="BA448" s="270">
        <f t="shared" si="225"/>
        <v>43671.75</v>
      </c>
      <c r="BB448" s="73">
        <v>43907</v>
      </c>
      <c r="BC448" s="73">
        <v>43578</v>
      </c>
      <c r="BD448" s="73">
        <v>43602</v>
      </c>
      <c r="BE448" s="73">
        <v>43700</v>
      </c>
      <c r="BF448" s="73">
        <v>43663</v>
      </c>
      <c r="BG448" s="73">
        <v>43358</v>
      </c>
      <c r="BH448" s="73">
        <v>43541</v>
      </c>
      <c r="BI448" s="270">
        <f t="shared" si="226"/>
        <v>43621.285714285717</v>
      </c>
      <c r="BJ448" s="73">
        <v>42753</v>
      </c>
      <c r="BK448" s="73">
        <v>43392</v>
      </c>
      <c r="BL448" s="270">
        <f t="shared" si="227"/>
        <v>43072.5</v>
      </c>
      <c r="BM448" s="73">
        <v>43295</v>
      </c>
      <c r="BN448" s="73">
        <v>43562</v>
      </c>
      <c r="BO448" s="73">
        <v>43629</v>
      </c>
      <c r="BP448" s="73">
        <v>43602</v>
      </c>
      <c r="BQ448" s="73">
        <v>43576</v>
      </c>
      <c r="BR448" s="73">
        <v>43749</v>
      </c>
      <c r="BS448" s="73">
        <v>43856</v>
      </c>
      <c r="BT448" s="73">
        <v>43589</v>
      </c>
      <c r="BU448" s="73">
        <v>43469</v>
      </c>
      <c r="BV448" s="73">
        <v>43709</v>
      </c>
      <c r="BW448" s="270">
        <f t="shared" si="228"/>
        <v>43603.6</v>
      </c>
      <c r="BX448" s="73">
        <v>44856</v>
      </c>
      <c r="BY448" s="73">
        <v>45408</v>
      </c>
      <c r="BZ448" s="73">
        <v>44304</v>
      </c>
      <c r="CA448" s="73">
        <v>45245</v>
      </c>
      <c r="CB448" s="73">
        <v>44938</v>
      </c>
      <c r="CC448" s="73">
        <v>45183</v>
      </c>
      <c r="CD448" s="73">
        <v>44876</v>
      </c>
      <c r="CE448" s="73">
        <v>45899</v>
      </c>
      <c r="CF448" s="270">
        <f t="shared" si="229"/>
        <v>45088.625</v>
      </c>
      <c r="CG448" s="73">
        <v>42850</v>
      </c>
      <c r="CH448" s="73">
        <v>42907</v>
      </c>
      <c r="CI448" s="73">
        <v>42785</v>
      </c>
      <c r="CJ448" s="73">
        <v>42931</v>
      </c>
      <c r="CK448" s="73">
        <v>42858</v>
      </c>
      <c r="CL448" s="73">
        <v>42874</v>
      </c>
      <c r="CM448" s="73">
        <v>42898</v>
      </c>
      <c r="CN448" s="73">
        <v>42882</v>
      </c>
      <c r="CO448" s="73">
        <v>42752</v>
      </c>
      <c r="CP448" s="270">
        <f t="shared" si="230"/>
        <v>42859.666666666664</v>
      </c>
      <c r="CQ448" s="73">
        <v>43652</v>
      </c>
      <c r="CR448" s="73">
        <v>44106</v>
      </c>
      <c r="CS448" s="73">
        <v>43668</v>
      </c>
      <c r="CT448" s="73">
        <v>43527</v>
      </c>
      <c r="CU448" s="73">
        <v>43856</v>
      </c>
      <c r="CV448" s="73">
        <v>43762</v>
      </c>
      <c r="CW448" s="73">
        <v>43824</v>
      </c>
      <c r="CX448" s="73">
        <v>43949</v>
      </c>
      <c r="CY448" s="73">
        <v>44043</v>
      </c>
      <c r="CZ448" s="73">
        <v>43715</v>
      </c>
      <c r="DA448" s="270">
        <f t="shared" si="231"/>
        <v>43810.2</v>
      </c>
      <c r="DB448" s="73">
        <v>42835</v>
      </c>
      <c r="DC448" s="73">
        <v>42760</v>
      </c>
      <c r="DD448" s="270">
        <f t="shared" si="232"/>
        <v>42797.5</v>
      </c>
      <c r="DE448" s="73">
        <v>43408</v>
      </c>
      <c r="DF448" s="73">
        <v>44120</v>
      </c>
      <c r="DG448" s="73">
        <v>43271</v>
      </c>
      <c r="DH448" s="73">
        <v>43595</v>
      </c>
      <c r="DI448" s="73">
        <v>43720</v>
      </c>
      <c r="DJ448" s="73">
        <v>43345</v>
      </c>
      <c r="DK448" s="73">
        <v>43533</v>
      </c>
      <c r="DL448" s="73">
        <v>43358</v>
      </c>
      <c r="DM448" s="73">
        <v>43420</v>
      </c>
      <c r="DN448" s="73">
        <v>43957</v>
      </c>
      <c r="DO448" s="270">
        <f t="shared" si="233"/>
        <v>43572.7</v>
      </c>
      <c r="DP448" s="73">
        <v>43727</v>
      </c>
      <c r="DQ448" s="73">
        <v>43845</v>
      </c>
      <c r="DR448" s="73">
        <v>43481</v>
      </c>
      <c r="DS448" s="73">
        <v>43816</v>
      </c>
      <c r="DT448" s="73">
        <v>43924</v>
      </c>
      <c r="DU448" s="73">
        <v>43475</v>
      </c>
      <c r="DV448" s="73">
        <v>43816</v>
      </c>
      <c r="DW448" s="73">
        <v>43698</v>
      </c>
      <c r="DX448" s="73">
        <v>43560</v>
      </c>
      <c r="DY448" s="73">
        <v>43924</v>
      </c>
      <c r="DZ448" s="270">
        <f t="shared" si="234"/>
        <v>43726.6</v>
      </c>
      <c r="EA448" s="73">
        <v>43294</v>
      </c>
      <c r="EB448" s="73">
        <v>43249</v>
      </c>
      <c r="EC448" s="73">
        <v>43372</v>
      </c>
      <c r="ED448" s="73">
        <v>43530</v>
      </c>
      <c r="EE448" s="73">
        <v>43361</v>
      </c>
      <c r="EF448" s="73">
        <v>43597</v>
      </c>
      <c r="EG448" s="73">
        <v>43496</v>
      </c>
      <c r="EH448" s="73">
        <v>43238</v>
      </c>
      <c r="EI448" s="73">
        <v>43372</v>
      </c>
      <c r="EJ448" s="73">
        <v>43159</v>
      </c>
      <c r="EK448" s="270">
        <f t="shared" si="235"/>
        <v>43366.8</v>
      </c>
      <c r="EM448" s="306">
        <f t="shared" si="236"/>
        <v>43647.764365079362</v>
      </c>
      <c r="EN448" s="144" t="str">
        <f t="shared" si="238"/>
        <v>OK</v>
      </c>
      <c r="EO448" s="144" t="str">
        <f t="shared" si="239"/>
        <v>OK</v>
      </c>
      <c r="EP448" s="144" t="str">
        <f t="shared" si="240"/>
        <v>OK</v>
      </c>
      <c r="EQ448" s="144" t="str">
        <f t="shared" si="241"/>
        <v>OK</v>
      </c>
      <c r="ER448" s="144" t="str">
        <f t="shared" si="242"/>
        <v>OK</v>
      </c>
      <c r="ES448" s="144" t="str">
        <f t="shared" si="243"/>
        <v>OK</v>
      </c>
      <c r="ET448" s="144" t="str">
        <f t="shared" si="244"/>
        <v>OK</v>
      </c>
      <c r="EU448" s="144" t="str">
        <f t="shared" si="245"/>
        <v>OK</v>
      </c>
      <c r="EV448" s="144" t="str">
        <f t="shared" si="246"/>
        <v>OK</v>
      </c>
      <c r="EW448" s="144" t="str">
        <f t="shared" si="247"/>
        <v>OK</v>
      </c>
      <c r="EX448" s="144" t="str">
        <f t="shared" si="248"/>
        <v>OK</v>
      </c>
      <c r="EY448" s="144" t="str">
        <f t="shared" si="249"/>
        <v>OK</v>
      </c>
      <c r="EZ448" s="144" t="str">
        <f t="shared" si="250"/>
        <v>OK</v>
      </c>
      <c r="FA448" s="144" t="str">
        <f t="shared" si="251"/>
        <v>OK</v>
      </c>
      <c r="FB448" s="144" t="str">
        <f t="shared" si="252"/>
        <v>OK</v>
      </c>
    </row>
    <row r="449" spans="2:158" ht="14.4" x14ac:dyDescent="0.3">
      <c r="B449" s="144">
        <v>444</v>
      </c>
      <c r="C449" s="68" t="s">
        <v>1143</v>
      </c>
      <c r="D449" s="69" t="s">
        <v>1144</v>
      </c>
      <c r="E449" s="70" t="s">
        <v>13</v>
      </c>
      <c r="F449" s="73">
        <f t="shared" si="254"/>
        <v>179713.42857142858</v>
      </c>
      <c r="G449" s="73">
        <f t="shared" si="254"/>
        <v>179713.42857142858</v>
      </c>
      <c r="H449" s="73">
        <f t="shared" si="254"/>
        <v>179713.42857142858</v>
      </c>
      <c r="I449" s="73">
        <f t="shared" si="254"/>
        <v>179713.42857142858</v>
      </c>
      <c r="J449" s="37"/>
      <c r="K449" s="73">
        <v>178599</v>
      </c>
      <c r="L449" s="73">
        <v>179602</v>
      </c>
      <c r="M449" s="73">
        <v>180549</v>
      </c>
      <c r="N449" s="73">
        <v>179658</v>
      </c>
      <c r="O449" s="73">
        <v>179881</v>
      </c>
      <c r="P449" s="73">
        <v>180382</v>
      </c>
      <c r="Q449" s="73">
        <v>179323</v>
      </c>
      <c r="R449" s="270">
        <f t="shared" si="221"/>
        <v>179713.42857142858</v>
      </c>
      <c r="S449" s="73">
        <v>180798</v>
      </c>
      <c r="T449" s="73">
        <v>179677</v>
      </c>
      <c r="U449" s="73">
        <v>181425</v>
      </c>
      <c r="V449" s="73">
        <v>181919</v>
      </c>
      <c r="W449" s="73">
        <v>180708</v>
      </c>
      <c r="X449" s="73">
        <v>181022</v>
      </c>
      <c r="Y449" s="73">
        <v>179901</v>
      </c>
      <c r="Z449" s="73">
        <v>181201</v>
      </c>
      <c r="AA449" s="270">
        <f t="shared" si="222"/>
        <v>180831.375</v>
      </c>
      <c r="AB449" s="73">
        <v>193259</v>
      </c>
      <c r="AC449" s="73">
        <v>189624</v>
      </c>
      <c r="AD449" s="73">
        <v>193562</v>
      </c>
      <c r="AE449" s="270">
        <f t="shared" si="223"/>
        <v>192148.33333333334</v>
      </c>
      <c r="AF449" s="73">
        <v>186524</v>
      </c>
      <c r="AG449" s="73">
        <v>186668</v>
      </c>
      <c r="AH449" s="73">
        <v>186740</v>
      </c>
      <c r="AI449" s="73">
        <v>186524</v>
      </c>
      <c r="AJ449" s="73">
        <v>186019</v>
      </c>
      <c r="AK449" s="73">
        <v>185659</v>
      </c>
      <c r="AL449" s="73">
        <v>187460</v>
      </c>
      <c r="AM449" s="73">
        <v>185299</v>
      </c>
      <c r="AN449" s="73">
        <v>188180</v>
      </c>
      <c r="AO449" s="73">
        <v>186524</v>
      </c>
      <c r="AP449" s="73">
        <v>186956</v>
      </c>
      <c r="AQ449" s="73">
        <v>184578</v>
      </c>
      <c r="AR449" s="270">
        <f t="shared" si="224"/>
        <v>186427.58333333334</v>
      </c>
      <c r="AS449" s="73">
        <v>189635</v>
      </c>
      <c r="AT449" s="73">
        <v>187752</v>
      </c>
      <c r="AU449" s="73">
        <v>188515</v>
      </c>
      <c r="AV449" s="73">
        <v>189991</v>
      </c>
      <c r="AW449" s="73">
        <v>190551</v>
      </c>
      <c r="AX449" s="73">
        <v>188515</v>
      </c>
      <c r="AY449" s="73">
        <v>191314</v>
      </c>
      <c r="AZ449" s="73">
        <v>189024</v>
      </c>
      <c r="BA449" s="270">
        <f t="shared" si="225"/>
        <v>189412.125</v>
      </c>
      <c r="BB449" s="73">
        <v>190139</v>
      </c>
      <c r="BC449" s="73">
        <v>188774</v>
      </c>
      <c r="BD449" s="73">
        <v>188876</v>
      </c>
      <c r="BE449" s="73">
        <v>189280</v>
      </c>
      <c r="BF449" s="73">
        <v>189128</v>
      </c>
      <c r="BG449" s="73">
        <v>187865</v>
      </c>
      <c r="BH449" s="73">
        <v>188623</v>
      </c>
      <c r="BI449" s="270">
        <f t="shared" si="226"/>
        <v>188955</v>
      </c>
      <c r="BJ449" s="73">
        <v>178532</v>
      </c>
      <c r="BK449" s="73">
        <v>181534</v>
      </c>
      <c r="BL449" s="270">
        <f t="shared" si="227"/>
        <v>180033</v>
      </c>
      <c r="BM449" s="73">
        <v>179068</v>
      </c>
      <c r="BN449" s="73">
        <v>180289</v>
      </c>
      <c r="BO449" s="73">
        <v>180595</v>
      </c>
      <c r="BP449" s="73">
        <v>180473</v>
      </c>
      <c r="BQ449" s="73">
        <v>180350</v>
      </c>
      <c r="BR449" s="73">
        <v>181145</v>
      </c>
      <c r="BS449" s="73">
        <v>181633</v>
      </c>
      <c r="BT449" s="73">
        <v>180412</v>
      </c>
      <c r="BU449" s="73">
        <v>179862</v>
      </c>
      <c r="BV449" s="73">
        <v>180961</v>
      </c>
      <c r="BW449" s="270">
        <f t="shared" si="228"/>
        <v>180478.8</v>
      </c>
      <c r="BX449" s="73">
        <v>201509</v>
      </c>
      <c r="BY449" s="73">
        <v>204148</v>
      </c>
      <c r="BZ449" s="73">
        <v>198870</v>
      </c>
      <c r="CA449" s="73">
        <v>203366</v>
      </c>
      <c r="CB449" s="73">
        <v>201900</v>
      </c>
      <c r="CC449" s="73">
        <v>203073</v>
      </c>
      <c r="CD449" s="73">
        <v>201607</v>
      </c>
      <c r="CE449" s="73">
        <v>206493</v>
      </c>
      <c r="CF449" s="270">
        <f t="shared" si="229"/>
        <v>202620.75</v>
      </c>
      <c r="CG449" s="73">
        <v>174710</v>
      </c>
      <c r="CH449" s="73">
        <v>174875</v>
      </c>
      <c r="CI449" s="73">
        <v>174521</v>
      </c>
      <c r="CJ449" s="73">
        <v>174946</v>
      </c>
      <c r="CK449" s="73">
        <v>174733</v>
      </c>
      <c r="CL449" s="73">
        <v>174781</v>
      </c>
      <c r="CM449" s="73">
        <v>174852</v>
      </c>
      <c r="CN449" s="73">
        <v>174804</v>
      </c>
      <c r="CO449" s="73">
        <v>174426</v>
      </c>
      <c r="CP449" s="270">
        <f t="shared" si="230"/>
        <v>174738.66666666666</v>
      </c>
      <c r="CQ449" s="73">
        <v>180389</v>
      </c>
      <c r="CR449" s="73">
        <v>182254</v>
      </c>
      <c r="CS449" s="73">
        <v>180453</v>
      </c>
      <c r="CT449" s="73">
        <v>179874</v>
      </c>
      <c r="CU449" s="73">
        <v>181225</v>
      </c>
      <c r="CV449" s="73">
        <v>180839</v>
      </c>
      <c r="CW449" s="73">
        <v>181096</v>
      </c>
      <c r="CX449" s="73">
        <v>181611</v>
      </c>
      <c r="CY449" s="73">
        <v>181997</v>
      </c>
      <c r="CZ449" s="73">
        <v>180646</v>
      </c>
      <c r="DA449" s="270">
        <f t="shared" si="231"/>
        <v>181038.4</v>
      </c>
      <c r="DB449" s="73">
        <v>171310</v>
      </c>
      <c r="DC449" s="73">
        <v>170903</v>
      </c>
      <c r="DD449" s="270">
        <f t="shared" si="232"/>
        <v>171106.5</v>
      </c>
      <c r="DE449" s="73">
        <v>181558</v>
      </c>
      <c r="DF449" s="73">
        <v>184182</v>
      </c>
      <c r="DG449" s="73">
        <v>181052</v>
      </c>
      <c r="DH449" s="73">
        <v>182249</v>
      </c>
      <c r="DI449" s="73">
        <v>182709</v>
      </c>
      <c r="DJ449" s="73">
        <v>181328</v>
      </c>
      <c r="DK449" s="73">
        <v>182018</v>
      </c>
      <c r="DL449" s="73">
        <v>181374</v>
      </c>
      <c r="DM449" s="73">
        <v>181604</v>
      </c>
      <c r="DN449" s="73">
        <v>183584</v>
      </c>
      <c r="DO449" s="270">
        <f t="shared" si="233"/>
        <v>182165.8</v>
      </c>
      <c r="DP449" s="73">
        <v>179049</v>
      </c>
      <c r="DQ449" s="73">
        <v>179049</v>
      </c>
      <c r="DR449" s="73">
        <v>179049</v>
      </c>
      <c r="DS449" s="73">
        <v>179049</v>
      </c>
      <c r="DT449" s="73">
        <v>179049</v>
      </c>
      <c r="DU449" s="73">
        <v>178997</v>
      </c>
      <c r="DV449" s="73">
        <v>179049</v>
      </c>
      <c r="DW449" s="73">
        <v>179049</v>
      </c>
      <c r="DX449" s="73">
        <v>179049</v>
      </c>
      <c r="DY449" s="73">
        <v>179494</v>
      </c>
      <c r="DZ449" s="270">
        <f t="shared" si="234"/>
        <v>179088.3</v>
      </c>
      <c r="EA449" s="73">
        <v>182694</v>
      </c>
      <c r="EB449" s="73">
        <v>182498</v>
      </c>
      <c r="EC449" s="73">
        <v>183037</v>
      </c>
      <c r="ED449" s="73">
        <v>183723</v>
      </c>
      <c r="EE449" s="73">
        <v>182988</v>
      </c>
      <c r="EF449" s="73">
        <v>184017</v>
      </c>
      <c r="EG449" s="73">
        <v>183576</v>
      </c>
      <c r="EH449" s="73">
        <v>182449</v>
      </c>
      <c r="EI449" s="73">
        <v>183037</v>
      </c>
      <c r="EJ449" s="73">
        <v>182105</v>
      </c>
      <c r="EK449" s="270">
        <f t="shared" si="235"/>
        <v>183012.4</v>
      </c>
      <c r="EM449" s="306">
        <f t="shared" si="236"/>
        <v>183451.36412698409</v>
      </c>
      <c r="EN449" s="144" t="str">
        <f t="shared" si="238"/>
        <v>OK</v>
      </c>
      <c r="EO449" s="144" t="str">
        <f t="shared" si="239"/>
        <v>OK</v>
      </c>
      <c r="EP449" s="144" t="str">
        <f t="shared" si="240"/>
        <v>OK</v>
      </c>
      <c r="EQ449" s="144" t="str">
        <f t="shared" si="241"/>
        <v>OK</v>
      </c>
      <c r="ER449" s="144" t="str">
        <f t="shared" si="242"/>
        <v>OK</v>
      </c>
      <c r="ES449" s="144" t="str">
        <f t="shared" si="243"/>
        <v>OK</v>
      </c>
      <c r="ET449" s="144" t="str">
        <f t="shared" si="244"/>
        <v>OK</v>
      </c>
      <c r="EU449" s="144" t="str">
        <f t="shared" si="245"/>
        <v>OK</v>
      </c>
      <c r="EV449" s="144" t="str">
        <f t="shared" si="246"/>
        <v>OK</v>
      </c>
      <c r="EW449" s="144" t="str">
        <f t="shared" si="247"/>
        <v>OK</v>
      </c>
      <c r="EX449" s="144" t="str">
        <f t="shared" si="248"/>
        <v>XXX</v>
      </c>
      <c r="EY449" s="144" t="str">
        <f t="shared" si="249"/>
        <v>XXX</v>
      </c>
      <c r="EZ449" s="144" t="str">
        <f t="shared" si="250"/>
        <v>OK</v>
      </c>
      <c r="FA449" s="144" t="str">
        <f t="shared" si="251"/>
        <v>OK</v>
      </c>
      <c r="FB449" s="144" t="str">
        <f t="shared" si="252"/>
        <v>OK</v>
      </c>
    </row>
    <row r="450" spans="2:158" ht="14.4" x14ac:dyDescent="0.3">
      <c r="B450" s="144">
        <v>445</v>
      </c>
      <c r="C450" s="68" t="s">
        <v>1145</v>
      </c>
      <c r="D450" s="69" t="s">
        <v>1146</v>
      </c>
      <c r="E450" s="70" t="s">
        <v>13</v>
      </c>
      <c r="F450" s="73">
        <f t="shared" si="254"/>
        <v>54351.571428571428</v>
      </c>
      <c r="G450" s="73">
        <f t="shared" si="254"/>
        <v>54351.571428571428</v>
      </c>
      <c r="H450" s="73">
        <f t="shared" si="254"/>
        <v>54351.571428571428</v>
      </c>
      <c r="I450" s="73">
        <f t="shared" si="254"/>
        <v>54351.571428571428</v>
      </c>
      <c r="J450" s="37"/>
      <c r="K450" s="73">
        <v>53636</v>
      </c>
      <c r="L450" s="73">
        <v>54280</v>
      </c>
      <c r="M450" s="73">
        <v>54888</v>
      </c>
      <c r="N450" s="73">
        <v>54316</v>
      </c>
      <c r="O450" s="73">
        <v>54459</v>
      </c>
      <c r="P450" s="73">
        <v>54781</v>
      </c>
      <c r="Q450" s="73">
        <v>54101</v>
      </c>
      <c r="R450" s="270">
        <f t="shared" si="221"/>
        <v>54351.571428571428</v>
      </c>
      <c r="S450" s="73">
        <v>53411</v>
      </c>
      <c r="T450" s="73">
        <v>52762</v>
      </c>
      <c r="U450" s="73">
        <v>53775</v>
      </c>
      <c r="V450" s="73">
        <v>54060</v>
      </c>
      <c r="W450" s="73">
        <v>53359</v>
      </c>
      <c r="X450" s="73">
        <v>53541</v>
      </c>
      <c r="Y450" s="73">
        <v>52892</v>
      </c>
      <c r="Z450" s="73">
        <v>53645</v>
      </c>
      <c r="AA450" s="270">
        <f t="shared" si="222"/>
        <v>53430.625</v>
      </c>
      <c r="AB450" s="73">
        <v>56980</v>
      </c>
      <c r="AC450" s="73">
        <v>54581</v>
      </c>
      <c r="AD450" s="73">
        <v>57180</v>
      </c>
      <c r="AE450" s="270">
        <f t="shared" si="223"/>
        <v>56247</v>
      </c>
      <c r="AF450" s="73">
        <v>55191</v>
      </c>
      <c r="AG450" s="73">
        <v>55269</v>
      </c>
      <c r="AH450" s="73">
        <v>55307</v>
      </c>
      <c r="AI450" s="73">
        <v>55191</v>
      </c>
      <c r="AJ450" s="73">
        <v>54920</v>
      </c>
      <c r="AK450" s="73">
        <v>54727</v>
      </c>
      <c r="AL450" s="73">
        <v>55694</v>
      </c>
      <c r="AM450" s="73">
        <v>54534</v>
      </c>
      <c r="AN450" s="73">
        <v>56081</v>
      </c>
      <c r="AO450" s="73">
        <v>55191</v>
      </c>
      <c r="AP450" s="73">
        <v>55423</v>
      </c>
      <c r="AQ450" s="73">
        <v>54147</v>
      </c>
      <c r="AR450" s="270">
        <f t="shared" si="224"/>
        <v>55139.583333333336</v>
      </c>
      <c r="AS450" s="73">
        <v>54485</v>
      </c>
      <c r="AT450" s="73">
        <v>53421</v>
      </c>
      <c r="AU450" s="73">
        <v>53852</v>
      </c>
      <c r="AV450" s="73">
        <v>54686</v>
      </c>
      <c r="AW450" s="73">
        <v>55003</v>
      </c>
      <c r="AX450" s="73">
        <v>53852</v>
      </c>
      <c r="AY450" s="73">
        <v>55435</v>
      </c>
      <c r="AZ450" s="73">
        <v>54140</v>
      </c>
      <c r="BA450" s="270">
        <f t="shared" si="225"/>
        <v>54359.25</v>
      </c>
      <c r="BB450" s="73">
        <v>54896</v>
      </c>
      <c r="BC450" s="73">
        <v>54086</v>
      </c>
      <c r="BD450" s="73">
        <v>54146</v>
      </c>
      <c r="BE450" s="73">
        <v>54386</v>
      </c>
      <c r="BF450" s="73">
        <v>54296</v>
      </c>
      <c r="BG450" s="73">
        <v>53546</v>
      </c>
      <c r="BH450" s="73">
        <v>53996</v>
      </c>
      <c r="BI450" s="270">
        <f t="shared" si="226"/>
        <v>54193.142857142855</v>
      </c>
      <c r="BJ450" s="73">
        <v>52071</v>
      </c>
      <c r="BK450" s="73">
        <v>53683</v>
      </c>
      <c r="BL450" s="270">
        <f t="shared" si="227"/>
        <v>52877</v>
      </c>
      <c r="BM450" s="73">
        <v>53410</v>
      </c>
      <c r="BN450" s="73">
        <v>54081</v>
      </c>
      <c r="BO450" s="73">
        <v>54248</v>
      </c>
      <c r="BP450" s="73">
        <v>54181</v>
      </c>
      <c r="BQ450" s="73">
        <v>54114</v>
      </c>
      <c r="BR450" s="73">
        <v>54550</v>
      </c>
      <c r="BS450" s="73">
        <v>54818</v>
      </c>
      <c r="BT450" s="73">
        <v>54148</v>
      </c>
      <c r="BU450" s="73">
        <v>53846</v>
      </c>
      <c r="BV450" s="73">
        <v>54450</v>
      </c>
      <c r="BW450" s="270">
        <f t="shared" si="228"/>
        <v>54184.6</v>
      </c>
      <c r="BX450" s="73">
        <v>57438</v>
      </c>
      <c r="BY450" s="73">
        <v>58836</v>
      </c>
      <c r="BZ450" s="73">
        <v>56040</v>
      </c>
      <c r="CA450" s="73">
        <v>58422</v>
      </c>
      <c r="CB450" s="73">
        <v>57646</v>
      </c>
      <c r="CC450" s="73">
        <v>58267</v>
      </c>
      <c r="CD450" s="73">
        <v>57490</v>
      </c>
      <c r="CE450" s="73">
        <v>60079</v>
      </c>
      <c r="CF450" s="270">
        <f t="shared" si="229"/>
        <v>58027.25</v>
      </c>
      <c r="CG450" s="73">
        <v>52124</v>
      </c>
      <c r="CH450" s="73">
        <v>52256</v>
      </c>
      <c r="CI450" s="73">
        <v>51973</v>
      </c>
      <c r="CJ450" s="73">
        <v>52313</v>
      </c>
      <c r="CK450" s="73">
        <v>52143</v>
      </c>
      <c r="CL450" s="73">
        <v>52181</v>
      </c>
      <c r="CM450" s="73">
        <v>52237</v>
      </c>
      <c r="CN450" s="73">
        <v>52200</v>
      </c>
      <c r="CO450" s="73">
        <v>51897</v>
      </c>
      <c r="CP450" s="270">
        <f t="shared" si="230"/>
        <v>52147.111111111109</v>
      </c>
      <c r="CQ450" s="73">
        <v>54225</v>
      </c>
      <c r="CR450" s="73">
        <v>55339</v>
      </c>
      <c r="CS450" s="73">
        <v>54264</v>
      </c>
      <c r="CT450" s="73">
        <v>53918</v>
      </c>
      <c r="CU450" s="73">
        <v>54724</v>
      </c>
      <c r="CV450" s="73">
        <v>54494</v>
      </c>
      <c r="CW450" s="73">
        <v>54648</v>
      </c>
      <c r="CX450" s="73">
        <v>54955</v>
      </c>
      <c r="CY450" s="73">
        <v>55185</v>
      </c>
      <c r="CZ450" s="73">
        <v>54379</v>
      </c>
      <c r="DA450" s="270">
        <f t="shared" si="231"/>
        <v>54613.1</v>
      </c>
      <c r="DB450" s="73">
        <v>52332</v>
      </c>
      <c r="DC450" s="73">
        <v>52137</v>
      </c>
      <c r="DD450" s="270">
        <f t="shared" si="232"/>
        <v>52234.5</v>
      </c>
      <c r="DE450" s="73">
        <v>53570</v>
      </c>
      <c r="DF450" s="73">
        <v>55285</v>
      </c>
      <c r="DG450" s="73">
        <v>53239</v>
      </c>
      <c r="DH450" s="73">
        <v>54021</v>
      </c>
      <c r="DI450" s="73">
        <v>54322</v>
      </c>
      <c r="DJ450" s="73">
        <v>53419</v>
      </c>
      <c r="DK450" s="73">
        <v>53871</v>
      </c>
      <c r="DL450" s="73">
        <v>53450</v>
      </c>
      <c r="DM450" s="73">
        <v>53600</v>
      </c>
      <c r="DN450" s="73">
        <v>54894</v>
      </c>
      <c r="DO450" s="270">
        <f t="shared" si="233"/>
        <v>53967.1</v>
      </c>
      <c r="DP450" s="73">
        <v>54130</v>
      </c>
      <c r="DQ450" s="73">
        <v>54366</v>
      </c>
      <c r="DR450" s="73">
        <v>53638</v>
      </c>
      <c r="DS450" s="73">
        <v>54307</v>
      </c>
      <c r="DT450" s="73">
        <v>54523</v>
      </c>
      <c r="DU450" s="73">
        <v>53620</v>
      </c>
      <c r="DV450" s="73">
        <v>54307</v>
      </c>
      <c r="DW450" s="73">
        <v>54071</v>
      </c>
      <c r="DX450" s="73">
        <v>53795</v>
      </c>
      <c r="DY450" s="73">
        <v>54573</v>
      </c>
      <c r="DZ450" s="270">
        <f t="shared" si="234"/>
        <v>54133</v>
      </c>
      <c r="EA450" s="73">
        <v>53394</v>
      </c>
      <c r="EB450" s="73">
        <v>53282</v>
      </c>
      <c r="EC450" s="73">
        <v>53589</v>
      </c>
      <c r="ED450" s="73">
        <v>53980</v>
      </c>
      <c r="EE450" s="73">
        <v>53561</v>
      </c>
      <c r="EF450" s="73">
        <v>54147</v>
      </c>
      <c r="EG450" s="73">
        <v>53896</v>
      </c>
      <c r="EH450" s="73">
        <v>53254</v>
      </c>
      <c r="EI450" s="73">
        <v>53589</v>
      </c>
      <c r="EJ450" s="73">
        <v>53059</v>
      </c>
      <c r="EK450" s="270">
        <f t="shared" si="235"/>
        <v>53575.1</v>
      </c>
      <c r="EM450" s="306">
        <f t="shared" si="236"/>
        <v>54231.995582010575</v>
      </c>
      <c r="EN450" s="144" t="str">
        <f t="shared" si="238"/>
        <v>OK</v>
      </c>
      <c r="EO450" s="144" t="str">
        <f t="shared" si="239"/>
        <v>OK</v>
      </c>
      <c r="EP450" s="144" t="str">
        <f t="shared" si="240"/>
        <v>OK</v>
      </c>
      <c r="EQ450" s="144" t="str">
        <f t="shared" si="241"/>
        <v>OK</v>
      </c>
      <c r="ER450" s="144" t="str">
        <f t="shared" si="242"/>
        <v>OK</v>
      </c>
      <c r="ES450" s="144" t="str">
        <f t="shared" si="243"/>
        <v>OK</v>
      </c>
      <c r="ET450" s="144" t="str">
        <f t="shared" si="244"/>
        <v>OK</v>
      </c>
      <c r="EU450" s="144" t="str">
        <f t="shared" si="245"/>
        <v>OK</v>
      </c>
      <c r="EV450" s="144" t="str">
        <f t="shared" si="246"/>
        <v>OK</v>
      </c>
      <c r="EW450" s="144" t="str">
        <f t="shared" si="247"/>
        <v>OK</v>
      </c>
      <c r="EX450" s="144" t="str">
        <f t="shared" si="248"/>
        <v>OK</v>
      </c>
      <c r="EY450" s="144" t="str">
        <f t="shared" si="249"/>
        <v>OK</v>
      </c>
      <c r="EZ450" s="144" t="str">
        <f t="shared" si="250"/>
        <v>OK</v>
      </c>
      <c r="FA450" s="144" t="str">
        <f t="shared" si="251"/>
        <v>OK</v>
      </c>
      <c r="FB450" s="144" t="str">
        <f t="shared" si="252"/>
        <v>OK</v>
      </c>
    </row>
    <row r="451" spans="2:158" ht="14.4" x14ac:dyDescent="0.3">
      <c r="B451" s="144">
        <v>446</v>
      </c>
      <c r="C451" s="68" t="s">
        <v>1147</v>
      </c>
      <c r="D451" s="69" t="s">
        <v>1148</v>
      </c>
      <c r="E451" s="70" t="s">
        <v>263</v>
      </c>
      <c r="F451" s="73">
        <f t="shared" si="254"/>
        <v>49899</v>
      </c>
      <c r="G451" s="73">
        <f t="shared" si="254"/>
        <v>49899</v>
      </c>
      <c r="H451" s="73">
        <f t="shared" si="254"/>
        <v>49899</v>
      </c>
      <c r="I451" s="73">
        <f t="shared" si="254"/>
        <v>49899</v>
      </c>
      <c r="J451" s="37"/>
      <c r="K451" s="73">
        <v>49899</v>
      </c>
      <c r="L451" s="73">
        <v>49899</v>
      </c>
      <c r="M451" s="73">
        <v>49899</v>
      </c>
      <c r="N451" s="73">
        <v>49899</v>
      </c>
      <c r="O451" s="73">
        <v>49899</v>
      </c>
      <c r="P451" s="73">
        <v>49899</v>
      </c>
      <c r="Q451" s="73">
        <v>49899</v>
      </c>
      <c r="R451" s="270">
        <f t="shared" si="221"/>
        <v>49899</v>
      </c>
      <c r="S451" s="73">
        <v>50183</v>
      </c>
      <c r="T451" s="73">
        <v>50183</v>
      </c>
      <c r="U451" s="73">
        <v>50183</v>
      </c>
      <c r="V451" s="73">
        <v>50183</v>
      </c>
      <c r="W451" s="73">
        <v>50183</v>
      </c>
      <c r="X451" s="73">
        <v>50183</v>
      </c>
      <c r="Y451" s="73">
        <v>50183</v>
      </c>
      <c r="Z451" s="73">
        <v>50183</v>
      </c>
      <c r="AA451" s="270">
        <f t="shared" si="222"/>
        <v>50183</v>
      </c>
      <c r="AB451" s="73">
        <v>51280</v>
      </c>
      <c r="AC451" s="73">
        <v>51280</v>
      </c>
      <c r="AD451" s="73">
        <v>51280</v>
      </c>
      <c r="AE451" s="270">
        <f t="shared" si="223"/>
        <v>51280</v>
      </c>
      <c r="AF451" s="73">
        <v>50468</v>
      </c>
      <c r="AG451" s="73">
        <v>50468</v>
      </c>
      <c r="AH451" s="73">
        <v>50468</v>
      </c>
      <c r="AI451" s="73">
        <v>50468</v>
      </c>
      <c r="AJ451" s="73">
        <v>50468</v>
      </c>
      <c r="AK451" s="73">
        <v>50468</v>
      </c>
      <c r="AL451" s="73">
        <v>50468</v>
      </c>
      <c r="AM451" s="73">
        <v>50468</v>
      </c>
      <c r="AN451" s="73">
        <v>50468</v>
      </c>
      <c r="AO451" s="73">
        <v>50468</v>
      </c>
      <c r="AP451" s="73">
        <v>50468</v>
      </c>
      <c r="AQ451" s="73">
        <v>50468</v>
      </c>
      <c r="AR451" s="270">
        <f t="shared" si="224"/>
        <v>50468</v>
      </c>
      <c r="AS451" s="73">
        <v>51160</v>
      </c>
      <c r="AT451" s="73">
        <v>51160</v>
      </c>
      <c r="AU451" s="73">
        <v>51160</v>
      </c>
      <c r="AV451" s="73">
        <v>51160</v>
      </c>
      <c r="AW451" s="73">
        <v>51160</v>
      </c>
      <c r="AX451" s="73">
        <v>51160</v>
      </c>
      <c r="AY451" s="73">
        <v>51160</v>
      </c>
      <c r="AZ451" s="73">
        <v>51160</v>
      </c>
      <c r="BA451" s="270">
        <f t="shared" si="225"/>
        <v>51160</v>
      </c>
      <c r="BB451" s="73">
        <v>51181</v>
      </c>
      <c r="BC451" s="73">
        <v>51181</v>
      </c>
      <c r="BD451" s="73">
        <v>51181</v>
      </c>
      <c r="BE451" s="73">
        <v>51181</v>
      </c>
      <c r="BF451" s="73">
        <v>51181</v>
      </c>
      <c r="BG451" s="73">
        <v>51181</v>
      </c>
      <c r="BH451" s="73">
        <v>51181</v>
      </c>
      <c r="BI451" s="270">
        <f t="shared" si="226"/>
        <v>51181</v>
      </c>
      <c r="BJ451" s="73">
        <v>50153</v>
      </c>
      <c r="BK451" s="73">
        <v>50153</v>
      </c>
      <c r="BL451" s="270">
        <f t="shared" si="227"/>
        <v>50153</v>
      </c>
      <c r="BM451" s="73">
        <v>49890</v>
      </c>
      <c r="BN451" s="73">
        <v>49890</v>
      </c>
      <c r="BO451" s="73">
        <v>49890</v>
      </c>
      <c r="BP451" s="73">
        <v>49890</v>
      </c>
      <c r="BQ451" s="73">
        <v>49890</v>
      </c>
      <c r="BR451" s="73">
        <v>49890</v>
      </c>
      <c r="BS451" s="73">
        <v>49890</v>
      </c>
      <c r="BT451" s="73">
        <v>49890</v>
      </c>
      <c r="BU451" s="73">
        <v>49890</v>
      </c>
      <c r="BV451" s="73">
        <v>49890</v>
      </c>
      <c r="BW451" s="270">
        <f t="shared" si="228"/>
        <v>49890</v>
      </c>
      <c r="BX451" s="73">
        <v>52002</v>
      </c>
      <c r="BY451" s="73">
        <v>52002</v>
      </c>
      <c r="BZ451" s="73">
        <v>52002</v>
      </c>
      <c r="CA451" s="73">
        <v>52002</v>
      </c>
      <c r="CB451" s="73">
        <v>52002</v>
      </c>
      <c r="CC451" s="73">
        <v>52002</v>
      </c>
      <c r="CD451" s="73">
        <v>52002</v>
      </c>
      <c r="CE451" s="73">
        <v>52002</v>
      </c>
      <c r="CF451" s="270">
        <f t="shared" si="229"/>
        <v>52002</v>
      </c>
      <c r="CG451" s="73">
        <v>49775</v>
      </c>
      <c r="CH451" s="73">
        <v>49775</v>
      </c>
      <c r="CI451" s="73">
        <v>49775</v>
      </c>
      <c r="CJ451" s="73">
        <v>49775</v>
      </c>
      <c r="CK451" s="73">
        <v>49775</v>
      </c>
      <c r="CL451" s="73">
        <v>49775</v>
      </c>
      <c r="CM451" s="73">
        <v>49775</v>
      </c>
      <c r="CN451" s="73">
        <v>49775</v>
      </c>
      <c r="CO451" s="73">
        <v>49775</v>
      </c>
      <c r="CP451" s="270">
        <f t="shared" si="230"/>
        <v>49775</v>
      </c>
      <c r="CQ451" s="73">
        <v>49954</v>
      </c>
      <c r="CR451" s="73">
        <v>49954</v>
      </c>
      <c r="CS451" s="73">
        <v>49954</v>
      </c>
      <c r="CT451" s="73">
        <v>49954</v>
      </c>
      <c r="CU451" s="73">
        <v>49954</v>
      </c>
      <c r="CV451" s="73">
        <v>49954</v>
      </c>
      <c r="CW451" s="73">
        <v>49954</v>
      </c>
      <c r="CX451" s="73">
        <v>49954</v>
      </c>
      <c r="CY451" s="73">
        <v>49954</v>
      </c>
      <c r="CZ451" s="73">
        <v>49954</v>
      </c>
      <c r="DA451" s="270">
        <f t="shared" si="231"/>
        <v>49954</v>
      </c>
      <c r="DB451" s="73">
        <v>48955</v>
      </c>
      <c r="DC451" s="73">
        <v>48955</v>
      </c>
      <c r="DD451" s="270">
        <f t="shared" si="232"/>
        <v>48955</v>
      </c>
      <c r="DE451" s="73">
        <v>50347</v>
      </c>
      <c r="DF451" s="73">
        <v>50347</v>
      </c>
      <c r="DG451" s="73">
        <v>50347</v>
      </c>
      <c r="DH451" s="73">
        <v>50347</v>
      </c>
      <c r="DI451" s="73">
        <v>50347</v>
      </c>
      <c r="DJ451" s="73">
        <v>50347</v>
      </c>
      <c r="DK451" s="73">
        <v>50347</v>
      </c>
      <c r="DL451" s="73">
        <v>50347</v>
      </c>
      <c r="DM451" s="73">
        <v>50347</v>
      </c>
      <c r="DN451" s="73">
        <v>50347</v>
      </c>
      <c r="DO451" s="270">
        <f t="shared" si="233"/>
        <v>50347</v>
      </c>
      <c r="DP451" s="73">
        <v>50082</v>
      </c>
      <c r="DQ451" s="73">
        <v>50082</v>
      </c>
      <c r="DR451" s="73">
        <v>50082</v>
      </c>
      <c r="DS451" s="73">
        <v>50082</v>
      </c>
      <c r="DT451" s="73">
        <v>50082</v>
      </c>
      <c r="DU451" s="73">
        <v>50082</v>
      </c>
      <c r="DV451" s="73">
        <v>50082</v>
      </c>
      <c r="DW451" s="73">
        <v>50082</v>
      </c>
      <c r="DX451" s="73">
        <v>50082</v>
      </c>
      <c r="DY451" s="73">
        <v>50082</v>
      </c>
      <c r="DZ451" s="270">
        <f t="shared" si="234"/>
        <v>50082</v>
      </c>
      <c r="EA451" s="73">
        <v>50446</v>
      </c>
      <c r="EB451" s="73">
        <v>50446</v>
      </c>
      <c r="EC451" s="73">
        <v>50446</v>
      </c>
      <c r="ED451" s="73">
        <v>50446</v>
      </c>
      <c r="EE451" s="73">
        <v>50446</v>
      </c>
      <c r="EF451" s="73">
        <v>50446</v>
      </c>
      <c r="EG451" s="73">
        <v>50446</v>
      </c>
      <c r="EH451" s="73">
        <v>50446</v>
      </c>
      <c r="EI451" s="73">
        <v>50446</v>
      </c>
      <c r="EJ451" s="73">
        <v>50446</v>
      </c>
      <c r="EK451" s="270">
        <f t="shared" si="235"/>
        <v>50446</v>
      </c>
      <c r="EM451" s="306">
        <f t="shared" si="236"/>
        <v>50385</v>
      </c>
      <c r="EN451" s="144" t="str">
        <f t="shared" si="238"/>
        <v>OK</v>
      </c>
      <c r="EO451" s="144" t="str">
        <f t="shared" si="239"/>
        <v>OK</v>
      </c>
      <c r="EP451" s="144" t="str">
        <f t="shared" si="240"/>
        <v>OK</v>
      </c>
      <c r="EQ451" s="144" t="str">
        <f t="shared" si="241"/>
        <v>OK</v>
      </c>
      <c r="ER451" s="144" t="str">
        <f t="shared" si="242"/>
        <v>OK</v>
      </c>
      <c r="ES451" s="144" t="str">
        <f t="shared" si="243"/>
        <v>OK</v>
      </c>
      <c r="ET451" s="144" t="str">
        <f t="shared" si="244"/>
        <v>OK</v>
      </c>
      <c r="EU451" s="144" t="str">
        <f t="shared" si="245"/>
        <v>OK</v>
      </c>
      <c r="EV451" s="144" t="str">
        <f t="shared" si="246"/>
        <v>OK</v>
      </c>
      <c r="EW451" s="144" t="str">
        <f t="shared" si="247"/>
        <v>OK</v>
      </c>
      <c r="EX451" s="144" t="str">
        <f t="shared" si="248"/>
        <v>OK</v>
      </c>
      <c r="EY451" s="144" t="str">
        <f t="shared" si="249"/>
        <v>OK</v>
      </c>
      <c r="EZ451" s="144" t="str">
        <f t="shared" si="250"/>
        <v>OK</v>
      </c>
      <c r="FA451" s="144" t="str">
        <f t="shared" si="251"/>
        <v>OK</v>
      </c>
      <c r="FB451" s="144" t="str">
        <f t="shared" si="252"/>
        <v>OK</v>
      </c>
    </row>
    <row r="452" spans="2:158" ht="14.4" x14ac:dyDescent="0.3">
      <c r="B452" s="144">
        <v>447</v>
      </c>
      <c r="C452" s="68" t="s">
        <v>1149</v>
      </c>
      <c r="D452" s="69" t="s">
        <v>1150</v>
      </c>
      <c r="E452" s="70" t="s">
        <v>263</v>
      </c>
      <c r="F452" s="73">
        <f t="shared" si="254"/>
        <v>12141</v>
      </c>
      <c r="G452" s="73">
        <f t="shared" si="254"/>
        <v>12141</v>
      </c>
      <c r="H452" s="73">
        <f t="shared" si="254"/>
        <v>12141</v>
      </c>
      <c r="I452" s="73">
        <f t="shared" si="254"/>
        <v>12141</v>
      </c>
      <c r="J452" s="37"/>
      <c r="K452" s="73">
        <v>11845</v>
      </c>
      <c r="L452" s="73">
        <v>12111</v>
      </c>
      <c r="M452" s="73">
        <v>12363</v>
      </c>
      <c r="N452" s="73">
        <v>12126</v>
      </c>
      <c r="O452" s="73">
        <v>12185</v>
      </c>
      <c r="P452" s="73">
        <v>12319</v>
      </c>
      <c r="Q452" s="73">
        <v>12038</v>
      </c>
      <c r="R452" s="270">
        <f t="shared" si="221"/>
        <v>12141</v>
      </c>
      <c r="S452" s="73">
        <v>11686</v>
      </c>
      <c r="T452" s="73">
        <v>11423</v>
      </c>
      <c r="U452" s="73">
        <v>11833</v>
      </c>
      <c r="V452" s="73">
        <v>11948</v>
      </c>
      <c r="W452" s="73">
        <v>11665</v>
      </c>
      <c r="X452" s="73">
        <v>11738</v>
      </c>
      <c r="Y452" s="73">
        <v>11476</v>
      </c>
      <c r="Z452" s="73">
        <v>11780</v>
      </c>
      <c r="AA452" s="270">
        <f t="shared" si="222"/>
        <v>11693.625</v>
      </c>
      <c r="AB452" s="73">
        <v>13065</v>
      </c>
      <c r="AC452" s="73">
        <v>12068</v>
      </c>
      <c r="AD452" s="73">
        <v>13148</v>
      </c>
      <c r="AE452" s="270">
        <f t="shared" si="223"/>
        <v>12760.333333333334</v>
      </c>
      <c r="AF452" s="73">
        <v>12331</v>
      </c>
      <c r="AG452" s="73">
        <v>12362</v>
      </c>
      <c r="AH452" s="73">
        <v>12377</v>
      </c>
      <c r="AI452" s="73">
        <v>12331</v>
      </c>
      <c r="AJ452" s="73">
        <v>12224</v>
      </c>
      <c r="AK452" s="73">
        <v>12147</v>
      </c>
      <c r="AL452" s="73">
        <v>12531</v>
      </c>
      <c r="AM452" s="73">
        <v>12070</v>
      </c>
      <c r="AN452" s="73">
        <v>12684</v>
      </c>
      <c r="AO452" s="73">
        <v>12331</v>
      </c>
      <c r="AP452" s="73">
        <v>12423</v>
      </c>
      <c r="AQ452" s="73">
        <v>11917</v>
      </c>
      <c r="AR452" s="270">
        <f t="shared" si="224"/>
        <v>12310.666666666666</v>
      </c>
      <c r="AS452" s="73">
        <v>11986</v>
      </c>
      <c r="AT452" s="73">
        <v>11558</v>
      </c>
      <c r="AU452" s="73">
        <v>11732</v>
      </c>
      <c r="AV452" s="73">
        <v>12067</v>
      </c>
      <c r="AW452" s="73">
        <v>12194</v>
      </c>
      <c r="AX452" s="73">
        <v>11732</v>
      </c>
      <c r="AY452" s="73">
        <v>12367</v>
      </c>
      <c r="AZ452" s="73">
        <v>11847</v>
      </c>
      <c r="BA452" s="270">
        <f t="shared" si="225"/>
        <v>11935.375</v>
      </c>
      <c r="BB452" s="73">
        <v>12170</v>
      </c>
      <c r="BC452" s="73">
        <v>11841</v>
      </c>
      <c r="BD452" s="73">
        <v>11866</v>
      </c>
      <c r="BE452" s="73">
        <v>11963</v>
      </c>
      <c r="BF452" s="73">
        <v>11927</v>
      </c>
      <c r="BG452" s="73">
        <v>11622</v>
      </c>
      <c r="BH452" s="73">
        <v>11805</v>
      </c>
      <c r="BI452" s="270">
        <f t="shared" si="226"/>
        <v>11884.857142857143</v>
      </c>
      <c r="BJ452" s="73">
        <v>11134</v>
      </c>
      <c r="BK452" s="73">
        <v>11773</v>
      </c>
      <c r="BL452" s="270">
        <f t="shared" si="227"/>
        <v>11453.5</v>
      </c>
      <c r="BM452" s="73">
        <v>11703</v>
      </c>
      <c r="BN452" s="73">
        <v>11971</v>
      </c>
      <c r="BO452" s="73">
        <v>12038</v>
      </c>
      <c r="BP452" s="73">
        <v>12011</v>
      </c>
      <c r="BQ452" s="73">
        <v>11984</v>
      </c>
      <c r="BR452" s="73">
        <v>12158</v>
      </c>
      <c r="BS452" s="73">
        <v>12265</v>
      </c>
      <c r="BT452" s="73">
        <v>11998</v>
      </c>
      <c r="BU452" s="73">
        <v>11877</v>
      </c>
      <c r="BV452" s="73">
        <v>12118</v>
      </c>
      <c r="BW452" s="270">
        <f t="shared" si="228"/>
        <v>12012.3</v>
      </c>
      <c r="BX452" s="73">
        <v>13025</v>
      </c>
      <c r="BY452" s="73">
        <v>13577</v>
      </c>
      <c r="BZ452" s="73">
        <v>12472</v>
      </c>
      <c r="CA452" s="73">
        <v>13413</v>
      </c>
      <c r="CB452" s="73">
        <v>13106</v>
      </c>
      <c r="CC452" s="73">
        <v>13352</v>
      </c>
      <c r="CD452" s="73">
        <v>13045</v>
      </c>
      <c r="CE452" s="73">
        <v>14068</v>
      </c>
      <c r="CF452" s="270">
        <f t="shared" si="229"/>
        <v>13257.25</v>
      </c>
      <c r="CG452" s="73">
        <v>11274</v>
      </c>
      <c r="CH452" s="73">
        <v>11330</v>
      </c>
      <c r="CI452" s="73">
        <v>11208</v>
      </c>
      <c r="CJ452" s="73">
        <v>11355</v>
      </c>
      <c r="CK452" s="73">
        <v>11282</v>
      </c>
      <c r="CL452" s="73">
        <v>11298</v>
      </c>
      <c r="CM452" s="73">
        <v>11322</v>
      </c>
      <c r="CN452" s="73">
        <v>11306</v>
      </c>
      <c r="CO452" s="73">
        <v>11176</v>
      </c>
      <c r="CP452" s="270">
        <f t="shared" si="230"/>
        <v>11283.444444444445</v>
      </c>
      <c r="CQ452" s="73">
        <v>12055</v>
      </c>
      <c r="CR452" s="73">
        <v>12509</v>
      </c>
      <c r="CS452" s="73">
        <v>12071</v>
      </c>
      <c r="CT452" s="73">
        <v>11930</v>
      </c>
      <c r="CU452" s="73">
        <v>12259</v>
      </c>
      <c r="CV452" s="73">
        <v>12165</v>
      </c>
      <c r="CW452" s="73">
        <v>12227</v>
      </c>
      <c r="CX452" s="73">
        <v>12352</v>
      </c>
      <c r="CY452" s="73">
        <v>12446</v>
      </c>
      <c r="CZ452" s="73">
        <v>12118</v>
      </c>
      <c r="DA452" s="270">
        <f t="shared" si="231"/>
        <v>12213.2</v>
      </c>
      <c r="DB452" s="73">
        <v>11351</v>
      </c>
      <c r="DC452" s="73">
        <v>11276</v>
      </c>
      <c r="DD452" s="270">
        <f t="shared" si="232"/>
        <v>11313.5</v>
      </c>
      <c r="DE452" s="73">
        <v>11765</v>
      </c>
      <c r="DF452" s="73">
        <v>12476</v>
      </c>
      <c r="DG452" s="73">
        <v>11628</v>
      </c>
      <c r="DH452" s="73">
        <v>11952</v>
      </c>
      <c r="DI452" s="73">
        <v>12077</v>
      </c>
      <c r="DJ452" s="73">
        <v>11702</v>
      </c>
      <c r="DK452" s="73">
        <v>11890</v>
      </c>
      <c r="DL452" s="73">
        <v>11715</v>
      </c>
      <c r="DM452" s="73">
        <v>11777</v>
      </c>
      <c r="DN452" s="73">
        <v>12314</v>
      </c>
      <c r="DO452" s="270">
        <f t="shared" si="233"/>
        <v>11929.6</v>
      </c>
      <c r="DP452" s="73">
        <v>12116</v>
      </c>
      <c r="DQ452" s="73">
        <v>12234</v>
      </c>
      <c r="DR452" s="73">
        <v>11870</v>
      </c>
      <c r="DS452" s="73">
        <v>12205</v>
      </c>
      <c r="DT452" s="73">
        <v>12313</v>
      </c>
      <c r="DU452" s="73">
        <v>11864</v>
      </c>
      <c r="DV452" s="73">
        <v>12205</v>
      </c>
      <c r="DW452" s="73">
        <v>12087</v>
      </c>
      <c r="DX452" s="73">
        <v>11949</v>
      </c>
      <c r="DY452" s="73">
        <v>12313</v>
      </c>
      <c r="DZ452" s="270">
        <f t="shared" si="234"/>
        <v>12115.6</v>
      </c>
      <c r="EA452" s="73">
        <v>11640</v>
      </c>
      <c r="EB452" s="73">
        <v>11595</v>
      </c>
      <c r="EC452" s="73">
        <v>11718</v>
      </c>
      <c r="ED452" s="73">
        <v>11875</v>
      </c>
      <c r="EE452" s="73">
        <v>11707</v>
      </c>
      <c r="EF452" s="73">
        <v>11943</v>
      </c>
      <c r="EG452" s="73">
        <v>11842</v>
      </c>
      <c r="EH452" s="73">
        <v>11583</v>
      </c>
      <c r="EI452" s="73">
        <v>11718</v>
      </c>
      <c r="EJ452" s="73">
        <v>11505</v>
      </c>
      <c r="EK452" s="270">
        <f t="shared" si="235"/>
        <v>11712.6</v>
      </c>
      <c r="EM452" s="306">
        <f t="shared" si="236"/>
        <v>12001.123439153442</v>
      </c>
      <c r="EN452" s="144" t="str">
        <f t="shared" si="238"/>
        <v>OK</v>
      </c>
      <c r="EO452" s="144" t="str">
        <f t="shared" si="239"/>
        <v>OK</v>
      </c>
      <c r="EP452" s="144" t="str">
        <f t="shared" si="240"/>
        <v>OK</v>
      </c>
      <c r="EQ452" s="144" t="str">
        <f t="shared" si="241"/>
        <v>OK</v>
      </c>
      <c r="ER452" s="144" t="str">
        <f t="shared" si="242"/>
        <v>OK</v>
      </c>
      <c r="ES452" s="144" t="str">
        <f t="shared" si="243"/>
        <v>OK</v>
      </c>
      <c r="ET452" s="144" t="str">
        <f t="shared" si="244"/>
        <v>OK</v>
      </c>
      <c r="EU452" s="144" t="str">
        <f t="shared" si="245"/>
        <v>OK</v>
      </c>
      <c r="EV452" s="144" t="str">
        <f t="shared" si="246"/>
        <v>OK</v>
      </c>
      <c r="EW452" s="144" t="str">
        <f t="shared" si="247"/>
        <v>XXX</v>
      </c>
      <c r="EX452" s="144" t="str">
        <f t="shared" si="248"/>
        <v>XXX</v>
      </c>
      <c r="EY452" s="144" t="str">
        <f t="shared" si="249"/>
        <v>XXX</v>
      </c>
      <c r="EZ452" s="144" t="str">
        <f t="shared" si="250"/>
        <v>OK</v>
      </c>
      <c r="FA452" s="144" t="str">
        <f t="shared" si="251"/>
        <v>OK</v>
      </c>
      <c r="FB452" s="144" t="str">
        <f t="shared" si="252"/>
        <v>OK</v>
      </c>
    </row>
    <row r="453" spans="2:158" ht="14.4" x14ac:dyDescent="0.3">
      <c r="B453" s="144">
        <v>448</v>
      </c>
      <c r="C453" s="68" t="s">
        <v>1151</v>
      </c>
      <c r="D453" s="69" t="s">
        <v>1152</v>
      </c>
      <c r="E453" s="70" t="s">
        <v>263</v>
      </c>
      <c r="F453" s="73">
        <f t="shared" si="254"/>
        <v>10164</v>
      </c>
      <c r="G453" s="73">
        <f t="shared" si="254"/>
        <v>10164</v>
      </c>
      <c r="H453" s="73">
        <f t="shared" si="254"/>
        <v>10164</v>
      </c>
      <c r="I453" s="73">
        <f t="shared" si="254"/>
        <v>10164</v>
      </c>
      <c r="J453" s="37"/>
      <c r="K453" s="73">
        <v>10164</v>
      </c>
      <c r="L453" s="73">
        <v>10164</v>
      </c>
      <c r="M453" s="73">
        <v>10164</v>
      </c>
      <c r="N453" s="73">
        <v>10164</v>
      </c>
      <c r="O453" s="73">
        <v>10164</v>
      </c>
      <c r="P453" s="73">
        <v>10164</v>
      </c>
      <c r="Q453" s="73">
        <v>10164</v>
      </c>
      <c r="R453" s="270">
        <f t="shared" si="221"/>
        <v>10164</v>
      </c>
      <c r="S453" s="73">
        <v>10305</v>
      </c>
      <c r="T453" s="73">
        <v>10305</v>
      </c>
      <c r="U453" s="73">
        <v>10305</v>
      </c>
      <c r="V453" s="73">
        <v>10305</v>
      </c>
      <c r="W453" s="73">
        <v>10305</v>
      </c>
      <c r="X453" s="73">
        <v>10305</v>
      </c>
      <c r="Y453" s="73">
        <v>10305</v>
      </c>
      <c r="Z453" s="73">
        <v>10305</v>
      </c>
      <c r="AA453" s="270">
        <f t="shared" si="222"/>
        <v>10305</v>
      </c>
      <c r="AB453" s="73">
        <v>10853</v>
      </c>
      <c r="AC453" s="73">
        <v>10853</v>
      </c>
      <c r="AD453" s="73">
        <v>10853</v>
      </c>
      <c r="AE453" s="270">
        <f t="shared" si="223"/>
        <v>10853</v>
      </c>
      <c r="AF453" s="73">
        <v>10448</v>
      </c>
      <c r="AG453" s="73">
        <v>10448</v>
      </c>
      <c r="AH453" s="73">
        <v>10448</v>
      </c>
      <c r="AI453" s="73">
        <v>10448</v>
      </c>
      <c r="AJ453" s="73">
        <v>10448</v>
      </c>
      <c r="AK453" s="73">
        <v>10448</v>
      </c>
      <c r="AL453" s="73">
        <v>10448</v>
      </c>
      <c r="AM453" s="73">
        <v>10448</v>
      </c>
      <c r="AN453" s="73">
        <v>10448</v>
      </c>
      <c r="AO453" s="73">
        <v>10448</v>
      </c>
      <c r="AP453" s="73">
        <v>10448</v>
      </c>
      <c r="AQ453" s="73">
        <v>10448</v>
      </c>
      <c r="AR453" s="270">
        <f t="shared" si="224"/>
        <v>10448</v>
      </c>
      <c r="AS453" s="73">
        <v>10794</v>
      </c>
      <c r="AT453" s="73">
        <v>10794</v>
      </c>
      <c r="AU453" s="73">
        <v>10794</v>
      </c>
      <c r="AV453" s="73">
        <v>10794</v>
      </c>
      <c r="AW453" s="73">
        <v>10794</v>
      </c>
      <c r="AX453" s="73">
        <v>10794</v>
      </c>
      <c r="AY453" s="73">
        <v>10794</v>
      </c>
      <c r="AZ453" s="73">
        <v>10794</v>
      </c>
      <c r="BA453" s="270">
        <f t="shared" si="225"/>
        <v>10794</v>
      </c>
      <c r="BB453" s="73">
        <v>10804</v>
      </c>
      <c r="BC453" s="73">
        <v>10804</v>
      </c>
      <c r="BD453" s="73">
        <v>10804</v>
      </c>
      <c r="BE453" s="73">
        <v>10804</v>
      </c>
      <c r="BF453" s="73">
        <v>10804</v>
      </c>
      <c r="BG453" s="73">
        <v>10804</v>
      </c>
      <c r="BH453" s="73">
        <v>10804</v>
      </c>
      <c r="BI453" s="270">
        <f t="shared" si="226"/>
        <v>10804</v>
      </c>
      <c r="BJ453" s="73">
        <v>10289</v>
      </c>
      <c r="BK453" s="73">
        <v>10289</v>
      </c>
      <c r="BL453" s="270">
        <f t="shared" si="227"/>
        <v>10289</v>
      </c>
      <c r="BM453" s="73">
        <v>10158</v>
      </c>
      <c r="BN453" s="73">
        <v>10158</v>
      </c>
      <c r="BO453" s="73">
        <v>10158</v>
      </c>
      <c r="BP453" s="73">
        <v>10158</v>
      </c>
      <c r="BQ453" s="73">
        <v>10158</v>
      </c>
      <c r="BR453" s="73">
        <v>10158</v>
      </c>
      <c r="BS453" s="73">
        <v>10158</v>
      </c>
      <c r="BT453" s="73">
        <v>10158</v>
      </c>
      <c r="BU453" s="73">
        <v>10158</v>
      </c>
      <c r="BV453" s="73">
        <v>10158</v>
      </c>
      <c r="BW453" s="270">
        <f t="shared" si="228"/>
        <v>10158</v>
      </c>
      <c r="BX453" s="73">
        <v>11215</v>
      </c>
      <c r="BY453" s="73">
        <v>11215</v>
      </c>
      <c r="BZ453" s="73">
        <v>11215</v>
      </c>
      <c r="CA453" s="73">
        <v>11215</v>
      </c>
      <c r="CB453" s="73">
        <v>11215</v>
      </c>
      <c r="CC453" s="73">
        <v>11215</v>
      </c>
      <c r="CD453" s="73">
        <v>11215</v>
      </c>
      <c r="CE453" s="73">
        <v>11215</v>
      </c>
      <c r="CF453" s="270">
        <f t="shared" si="229"/>
        <v>11215</v>
      </c>
      <c r="CG453" s="73">
        <v>10100</v>
      </c>
      <c r="CH453" s="73">
        <v>10100</v>
      </c>
      <c r="CI453" s="73">
        <v>10100</v>
      </c>
      <c r="CJ453" s="73">
        <v>10100</v>
      </c>
      <c r="CK453" s="73">
        <v>10100</v>
      </c>
      <c r="CL453" s="73">
        <v>10100</v>
      </c>
      <c r="CM453" s="73">
        <v>10100</v>
      </c>
      <c r="CN453" s="73">
        <v>10100</v>
      </c>
      <c r="CO453" s="73">
        <v>10100</v>
      </c>
      <c r="CP453" s="270">
        <f t="shared" si="230"/>
        <v>10100</v>
      </c>
      <c r="CQ453" s="73">
        <v>10190</v>
      </c>
      <c r="CR453" s="73">
        <v>10190</v>
      </c>
      <c r="CS453" s="73">
        <v>10190</v>
      </c>
      <c r="CT453" s="73">
        <v>10190</v>
      </c>
      <c r="CU453" s="73">
        <v>10190</v>
      </c>
      <c r="CV453" s="73">
        <v>10190</v>
      </c>
      <c r="CW453" s="73">
        <v>10190</v>
      </c>
      <c r="CX453" s="73">
        <v>10190</v>
      </c>
      <c r="CY453" s="73">
        <v>10190</v>
      </c>
      <c r="CZ453" s="73">
        <v>10190</v>
      </c>
      <c r="DA453" s="270">
        <f t="shared" si="231"/>
        <v>10190</v>
      </c>
      <c r="DB453" s="73">
        <v>9690</v>
      </c>
      <c r="DC453" s="73">
        <v>9690</v>
      </c>
      <c r="DD453" s="270">
        <f t="shared" si="232"/>
        <v>9690</v>
      </c>
      <c r="DE453" s="73">
        <v>10387</v>
      </c>
      <c r="DF453" s="73">
        <v>10387</v>
      </c>
      <c r="DG453" s="73">
        <v>10387</v>
      </c>
      <c r="DH453" s="73">
        <v>10387</v>
      </c>
      <c r="DI453" s="73">
        <v>10387</v>
      </c>
      <c r="DJ453" s="73">
        <v>10387</v>
      </c>
      <c r="DK453" s="73">
        <v>10387</v>
      </c>
      <c r="DL453" s="73">
        <v>10387</v>
      </c>
      <c r="DM453" s="73">
        <v>10387</v>
      </c>
      <c r="DN453" s="73">
        <v>10387</v>
      </c>
      <c r="DO453" s="270">
        <f t="shared" si="233"/>
        <v>10387</v>
      </c>
      <c r="DP453" s="73">
        <v>10254</v>
      </c>
      <c r="DQ453" s="73">
        <v>10254</v>
      </c>
      <c r="DR453" s="73">
        <v>10254</v>
      </c>
      <c r="DS453" s="73">
        <v>10254</v>
      </c>
      <c r="DT453" s="73">
        <v>10254</v>
      </c>
      <c r="DU453" s="73">
        <v>10254</v>
      </c>
      <c r="DV453" s="73">
        <v>10254</v>
      </c>
      <c r="DW453" s="73">
        <v>10254</v>
      </c>
      <c r="DX453" s="73">
        <v>10254</v>
      </c>
      <c r="DY453" s="73">
        <v>10254</v>
      </c>
      <c r="DZ453" s="270">
        <f t="shared" si="234"/>
        <v>10254</v>
      </c>
      <c r="EA453" s="73">
        <v>10436</v>
      </c>
      <c r="EB453" s="73">
        <v>10436</v>
      </c>
      <c r="EC453" s="73">
        <v>10436</v>
      </c>
      <c r="ED453" s="73">
        <v>10436</v>
      </c>
      <c r="EE453" s="73">
        <v>10436</v>
      </c>
      <c r="EF453" s="73">
        <v>10436</v>
      </c>
      <c r="EG453" s="73">
        <v>10436</v>
      </c>
      <c r="EH453" s="73">
        <v>10436</v>
      </c>
      <c r="EI453" s="73">
        <v>10436</v>
      </c>
      <c r="EJ453" s="73">
        <v>10436</v>
      </c>
      <c r="EK453" s="270">
        <f t="shared" si="235"/>
        <v>10436</v>
      </c>
      <c r="EM453" s="306">
        <f t="shared" si="236"/>
        <v>10405.799999999999</v>
      </c>
      <c r="EN453" s="144" t="str">
        <f t="shared" si="238"/>
        <v>OK</v>
      </c>
      <c r="EO453" s="144" t="str">
        <f t="shared" si="239"/>
        <v>OK</v>
      </c>
      <c r="EP453" s="144" t="str">
        <f t="shared" si="240"/>
        <v>OK</v>
      </c>
      <c r="EQ453" s="144" t="str">
        <f t="shared" si="241"/>
        <v>OK</v>
      </c>
      <c r="ER453" s="144" t="str">
        <f t="shared" si="242"/>
        <v>OK</v>
      </c>
      <c r="ES453" s="144" t="str">
        <f t="shared" si="243"/>
        <v>OK</v>
      </c>
      <c r="ET453" s="144" t="str">
        <f t="shared" si="244"/>
        <v>OK</v>
      </c>
      <c r="EU453" s="144" t="str">
        <f t="shared" si="245"/>
        <v>OK</v>
      </c>
      <c r="EV453" s="144" t="str">
        <f t="shared" si="246"/>
        <v>OK</v>
      </c>
      <c r="EW453" s="144" t="str">
        <f t="shared" si="247"/>
        <v>OK</v>
      </c>
      <c r="EX453" s="144" t="str">
        <f t="shared" si="248"/>
        <v>XXX</v>
      </c>
      <c r="EY453" s="144" t="str">
        <f t="shared" si="249"/>
        <v>XXX</v>
      </c>
      <c r="EZ453" s="144" t="str">
        <f t="shared" si="250"/>
        <v>OK</v>
      </c>
      <c r="FA453" s="144" t="str">
        <f t="shared" si="251"/>
        <v>OK</v>
      </c>
      <c r="FB453" s="144" t="str">
        <f t="shared" si="252"/>
        <v>OK</v>
      </c>
    </row>
    <row r="454" spans="2:158" ht="14.4" x14ac:dyDescent="0.3">
      <c r="B454" s="144">
        <v>449</v>
      </c>
      <c r="C454" s="68" t="s">
        <v>1153</v>
      </c>
      <c r="D454" s="69" t="s">
        <v>1154</v>
      </c>
      <c r="E454" s="70" t="s">
        <v>263</v>
      </c>
      <c r="F454" s="73">
        <f t="shared" si="254"/>
        <v>13591</v>
      </c>
      <c r="G454" s="73">
        <f t="shared" si="254"/>
        <v>13591</v>
      </c>
      <c r="H454" s="73">
        <f t="shared" si="254"/>
        <v>13591</v>
      </c>
      <c r="I454" s="73">
        <f t="shared" si="254"/>
        <v>13591</v>
      </c>
      <c r="J454" s="37"/>
      <c r="K454" s="73">
        <v>13591</v>
      </c>
      <c r="L454" s="73">
        <v>13591</v>
      </c>
      <c r="M454" s="73">
        <v>13591</v>
      </c>
      <c r="N454" s="73">
        <v>13591</v>
      </c>
      <c r="O454" s="73">
        <v>13591</v>
      </c>
      <c r="P454" s="73">
        <v>13591</v>
      </c>
      <c r="Q454" s="73">
        <v>13591</v>
      </c>
      <c r="R454" s="270">
        <f t="shared" si="221"/>
        <v>13591</v>
      </c>
      <c r="S454" s="73">
        <v>13789</v>
      </c>
      <c r="T454" s="73">
        <v>13789</v>
      </c>
      <c r="U454" s="73">
        <v>13789</v>
      </c>
      <c r="V454" s="73">
        <v>13789</v>
      </c>
      <c r="W454" s="73">
        <v>13789</v>
      </c>
      <c r="X454" s="73">
        <v>13789</v>
      </c>
      <c r="Y454" s="73">
        <v>13789</v>
      </c>
      <c r="Z454" s="73">
        <v>13789</v>
      </c>
      <c r="AA454" s="270">
        <f t="shared" si="222"/>
        <v>13789</v>
      </c>
      <c r="AB454" s="73">
        <v>14554</v>
      </c>
      <c r="AC454" s="73">
        <v>14554</v>
      </c>
      <c r="AD454" s="73">
        <v>14554</v>
      </c>
      <c r="AE454" s="270">
        <f t="shared" si="223"/>
        <v>14554</v>
      </c>
      <c r="AF454" s="73">
        <v>13987</v>
      </c>
      <c r="AG454" s="73">
        <v>13987</v>
      </c>
      <c r="AH454" s="73">
        <v>13987</v>
      </c>
      <c r="AI454" s="73">
        <v>13987</v>
      </c>
      <c r="AJ454" s="73">
        <v>13987</v>
      </c>
      <c r="AK454" s="73">
        <v>13987</v>
      </c>
      <c r="AL454" s="73">
        <v>13987</v>
      </c>
      <c r="AM454" s="73">
        <v>13987</v>
      </c>
      <c r="AN454" s="73">
        <v>13987</v>
      </c>
      <c r="AO454" s="73">
        <v>13987</v>
      </c>
      <c r="AP454" s="73">
        <v>13987</v>
      </c>
      <c r="AQ454" s="73">
        <v>13987</v>
      </c>
      <c r="AR454" s="270">
        <f t="shared" si="224"/>
        <v>13987</v>
      </c>
      <c r="AS454" s="73">
        <v>14471</v>
      </c>
      <c r="AT454" s="73">
        <v>14471</v>
      </c>
      <c r="AU454" s="73">
        <v>14471</v>
      </c>
      <c r="AV454" s="73">
        <v>14471</v>
      </c>
      <c r="AW454" s="73">
        <v>14471</v>
      </c>
      <c r="AX454" s="73">
        <v>14471</v>
      </c>
      <c r="AY454" s="73">
        <v>14471</v>
      </c>
      <c r="AZ454" s="73">
        <v>14471</v>
      </c>
      <c r="BA454" s="270">
        <f t="shared" si="225"/>
        <v>14471</v>
      </c>
      <c r="BB454" s="73">
        <v>14485</v>
      </c>
      <c r="BC454" s="73">
        <v>14485</v>
      </c>
      <c r="BD454" s="73">
        <v>14485</v>
      </c>
      <c r="BE454" s="73">
        <v>14485</v>
      </c>
      <c r="BF454" s="73">
        <v>14485</v>
      </c>
      <c r="BG454" s="73">
        <v>14485</v>
      </c>
      <c r="BH454" s="73">
        <v>14485</v>
      </c>
      <c r="BI454" s="270">
        <f t="shared" si="226"/>
        <v>14485</v>
      </c>
      <c r="BJ454" s="73">
        <v>13767</v>
      </c>
      <c r="BK454" s="73">
        <v>13767</v>
      </c>
      <c r="BL454" s="270">
        <f t="shared" si="227"/>
        <v>13767</v>
      </c>
      <c r="BM454" s="73">
        <v>13584</v>
      </c>
      <c r="BN454" s="73">
        <v>13584</v>
      </c>
      <c r="BO454" s="73">
        <v>13584</v>
      </c>
      <c r="BP454" s="73">
        <v>13584</v>
      </c>
      <c r="BQ454" s="73">
        <v>13584</v>
      </c>
      <c r="BR454" s="73">
        <v>13584</v>
      </c>
      <c r="BS454" s="73">
        <v>13584</v>
      </c>
      <c r="BT454" s="73">
        <v>13584</v>
      </c>
      <c r="BU454" s="73">
        <v>13584</v>
      </c>
      <c r="BV454" s="73">
        <v>13584</v>
      </c>
      <c r="BW454" s="270">
        <f t="shared" si="228"/>
        <v>13584</v>
      </c>
      <c r="BX454" s="73">
        <v>15060</v>
      </c>
      <c r="BY454" s="73">
        <v>15060</v>
      </c>
      <c r="BZ454" s="73">
        <v>15060</v>
      </c>
      <c r="CA454" s="73">
        <v>15060</v>
      </c>
      <c r="CB454" s="73">
        <v>15060</v>
      </c>
      <c r="CC454" s="73">
        <v>15060</v>
      </c>
      <c r="CD454" s="73">
        <v>15060</v>
      </c>
      <c r="CE454" s="73">
        <v>15060</v>
      </c>
      <c r="CF454" s="270">
        <f t="shared" si="229"/>
        <v>15060</v>
      </c>
      <c r="CG454" s="73">
        <v>13503</v>
      </c>
      <c r="CH454" s="73">
        <v>13503</v>
      </c>
      <c r="CI454" s="73">
        <v>13503</v>
      </c>
      <c r="CJ454" s="73">
        <v>13503</v>
      </c>
      <c r="CK454" s="73">
        <v>13503</v>
      </c>
      <c r="CL454" s="73">
        <v>13503</v>
      </c>
      <c r="CM454" s="73">
        <v>13503</v>
      </c>
      <c r="CN454" s="73">
        <v>13503</v>
      </c>
      <c r="CO454" s="73">
        <v>13503</v>
      </c>
      <c r="CP454" s="270">
        <f t="shared" si="230"/>
        <v>13503</v>
      </c>
      <c r="CQ454" s="73">
        <v>13629</v>
      </c>
      <c r="CR454" s="73">
        <v>13629</v>
      </c>
      <c r="CS454" s="73">
        <v>13629</v>
      </c>
      <c r="CT454" s="73">
        <v>13629</v>
      </c>
      <c r="CU454" s="73">
        <v>13629</v>
      </c>
      <c r="CV454" s="73">
        <v>13629</v>
      </c>
      <c r="CW454" s="73">
        <v>13629</v>
      </c>
      <c r="CX454" s="73">
        <v>13629</v>
      </c>
      <c r="CY454" s="73">
        <v>13629</v>
      </c>
      <c r="CZ454" s="73">
        <v>13629</v>
      </c>
      <c r="DA454" s="270">
        <f t="shared" si="231"/>
        <v>13629</v>
      </c>
      <c r="DB454" s="73">
        <v>12931</v>
      </c>
      <c r="DC454" s="73">
        <v>12931</v>
      </c>
      <c r="DD454" s="270">
        <f t="shared" si="232"/>
        <v>12931</v>
      </c>
      <c r="DE454" s="73">
        <v>13903</v>
      </c>
      <c r="DF454" s="73">
        <v>13903</v>
      </c>
      <c r="DG454" s="73">
        <v>13903</v>
      </c>
      <c r="DH454" s="73">
        <v>13903</v>
      </c>
      <c r="DI454" s="73">
        <v>13903</v>
      </c>
      <c r="DJ454" s="73">
        <v>13903</v>
      </c>
      <c r="DK454" s="73">
        <v>13903</v>
      </c>
      <c r="DL454" s="73">
        <v>13903</v>
      </c>
      <c r="DM454" s="73">
        <v>13903</v>
      </c>
      <c r="DN454" s="73">
        <v>13903</v>
      </c>
      <c r="DO454" s="270">
        <f t="shared" si="233"/>
        <v>13903</v>
      </c>
      <c r="DP454" s="73">
        <v>13718</v>
      </c>
      <c r="DQ454" s="73">
        <v>13718</v>
      </c>
      <c r="DR454" s="73">
        <v>13718</v>
      </c>
      <c r="DS454" s="73">
        <v>13718</v>
      </c>
      <c r="DT454" s="73">
        <v>13718</v>
      </c>
      <c r="DU454" s="73">
        <v>13718</v>
      </c>
      <c r="DV454" s="73">
        <v>13718</v>
      </c>
      <c r="DW454" s="73">
        <v>13718</v>
      </c>
      <c r="DX454" s="73">
        <v>13718</v>
      </c>
      <c r="DY454" s="73">
        <v>13718</v>
      </c>
      <c r="DZ454" s="270">
        <f t="shared" si="234"/>
        <v>13718</v>
      </c>
      <c r="EA454" s="73">
        <v>13972</v>
      </c>
      <c r="EB454" s="73">
        <v>13972</v>
      </c>
      <c r="EC454" s="73">
        <v>13972</v>
      </c>
      <c r="ED454" s="73">
        <v>13972</v>
      </c>
      <c r="EE454" s="73">
        <v>13972</v>
      </c>
      <c r="EF454" s="73">
        <v>13972</v>
      </c>
      <c r="EG454" s="73">
        <v>13972</v>
      </c>
      <c r="EH454" s="73">
        <v>13972</v>
      </c>
      <c r="EI454" s="73">
        <v>13972</v>
      </c>
      <c r="EJ454" s="73">
        <v>13972</v>
      </c>
      <c r="EK454" s="270">
        <f t="shared" si="235"/>
        <v>13972</v>
      </c>
      <c r="EM454" s="306">
        <f t="shared" si="236"/>
        <v>13929.6</v>
      </c>
      <c r="EN454" s="144" t="str">
        <f t="shared" si="238"/>
        <v>OK</v>
      </c>
      <c r="EO454" s="144" t="str">
        <f t="shared" si="239"/>
        <v>OK</v>
      </c>
      <c r="EP454" s="144" t="str">
        <f t="shared" si="240"/>
        <v>OK</v>
      </c>
      <c r="EQ454" s="144" t="str">
        <f t="shared" si="241"/>
        <v>OK</v>
      </c>
      <c r="ER454" s="144" t="str">
        <f t="shared" si="242"/>
        <v>OK</v>
      </c>
      <c r="ES454" s="144" t="str">
        <f t="shared" si="243"/>
        <v>OK</v>
      </c>
      <c r="ET454" s="144" t="str">
        <f t="shared" si="244"/>
        <v>OK</v>
      </c>
      <c r="EU454" s="144" t="str">
        <f t="shared" si="245"/>
        <v>OK</v>
      </c>
      <c r="EV454" s="144" t="str">
        <f t="shared" si="246"/>
        <v>OK</v>
      </c>
      <c r="EW454" s="144" t="str">
        <f t="shared" si="247"/>
        <v>OK</v>
      </c>
      <c r="EX454" s="144" t="str">
        <f t="shared" si="248"/>
        <v>XXX</v>
      </c>
      <c r="EY454" s="144" t="str">
        <f t="shared" si="249"/>
        <v>XXX</v>
      </c>
      <c r="EZ454" s="144" t="str">
        <f t="shared" si="250"/>
        <v>OK</v>
      </c>
      <c r="FA454" s="144" t="str">
        <f t="shared" si="251"/>
        <v>OK</v>
      </c>
      <c r="FB454" s="144" t="str">
        <f t="shared" si="252"/>
        <v>OK</v>
      </c>
    </row>
    <row r="455" spans="2:158" ht="14.4" x14ac:dyDescent="0.3">
      <c r="B455" s="144">
        <v>450</v>
      </c>
      <c r="C455" s="68" t="s">
        <v>1155</v>
      </c>
      <c r="D455" s="69" t="s">
        <v>1156</v>
      </c>
      <c r="E455" s="70" t="s">
        <v>263</v>
      </c>
      <c r="F455" s="73">
        <f t="shared" si="254"/>
        <v>11763</v>
      </c>
      <c r="G455" s="73">
        <f t="shared" si="254"/>
        <v>11763</v>
      </c>
      <c r="H455" s="73">
        <f t="shared" si="254"/>
        <v>11763</v>
      </c>
      <c r="I455" s="73">
        <f t="shared" si="254"/>
        <v>11763</v>
      </c>
      <c r="J455" s="37"/>
      <c r="K455" s="73">
        <v>11763</v>
      </c>
      <c r="L455" s="73">
        <v>11763</v>
      </c>
      <c r="M455" s="73">
        <v>11763</v>
      </c>
      <c r="N455" s="73">
        <v>11763</v>
      </c>
      <c r="O455" s="73">
        <v>11763</v>
      </c>
      <c r="P455" s="73">
        <v>11763</v>
      </c>
      <c r="Q455" s="73">
        <v>11763</v>
      </c>
      <c r="R455" s="270">
        <f t="shared" ref="R455:R518" si="255">AVERAGE(K455:Q455)</f>
        <v>11763</v>
      </c>
      <c r="S455" s="73">
        <v>11868</v>
      </c>
      <c r="T455" s="73">
        <v>11868</v>
      </c>
      <c r="U455" s="73">
        <v>11868</v>
      </c>
      <c r="V455" s="73">
        <v>11868</v>
      </c>
      <c r="W455" s="73">
        <v>11868</v>
      </c>
      <c r="X455" s="73">
        <v>11868</v>
      </c>
      <c r="Y455" s="73">
        <v>11868</v>
      </c>
      <c r="Z455" s="73">
        <v>11868</v>
      </c>
      <c r="AA455" s="270">
        <f t="shared" ref="AA455:AA518" si="256">AVERAGE(S455:Z455)</f>
        <v>11868</v>
      </c>
      <c r="AB455" s="73">
        <v>12269</v>
      </c>
      <c r="AC455" s="73">
        <v>12269</v>
      </c>
      <c r="AD455" s="73">
        <v>12269</v>
      </c>
      <c r="AE455" s="270">
        <f t="shared" ref="AE455:AE518" si="257">AVERAGE(AB455:AD455)</f>
        <v>12269</v>
      </c>
      <c r="AF455" s="73">
        <v>11971</v>
      </c>
      <c r="AG455" s="73">
        <v>11971</v>
      </c>
      <c r="AH455" s="73">
        <v>11971</v>
      </c>
      <c r="AI455" s="73">
        <v>11971</v>
      </c>
      <c r="AJ455" s="73">
        <v>11971</v>
      </c>
      <c r="AK455" s="73">
        <v>11971</v>
      </c>
      <c r="AL455" s="73">
        <v>11971</v>
      </c>
      <c r="AM455" s="73">
        <v>11971</v>
      </c>
      <c r="AN455" s="73">
        <v>11971</v>
      </c>
      <c r="AO455" s="73">
        <v>11971</v>
      </c>
      <c r="AP455" s="73">
        <v>11971</v>
      </c>
      <c r="AQ455" s="73">
        <v>11971</v>
      </c>
      <c r="AR455" s="270">
        <f t="shared" ref="AR455:AR518" si="258">AVERAGE(AF455:AQ455)</f>
        <v>11971</v>
      </c>
      <c r="AS455" s="73">
        <v>12225</v>
      </c>
      <c r="AT455" s="73">
        <v>12225</v>
      </c>
      <c r="AU455" s="73">
        <v>12225</v>
      </c>
      <c r="AV455" s="73">
        <v>12225</v>
      </c>
      <c r="AW455" s="73">
        <v>12225</v>
      </c>
      <c r="AX455" s="73">
        <v>12225</v>
      </c>
      <c r="AY455" s="73">
        <v>12225</v>
      </c>
      <c r="AZ455" s="73">
        <v>12225</v>
      </c>
      <c r="BA455" s="270">
        <f t="shared" ref="BA455:BA518" si="259">AVERAGE(AS455:AZ455)</f>
        <v>12225</v>
      </c>
      <c r="BB455" s="73">
        <v>12232</v>
      </c>
      <c r="BC455" s="73">
        <v>12232</v>
      </c>
      <c r="BD455" s="73">
        <v>12232</v>
      </c>
      <c r="BE455" s="73">
        <v>12232</v>
      </c>
      <c r="BF455" s="73">
        <v>12232</v>
      </c>
      <c r="BG455" s="73">
        <v>12232</v>
      </c>
      <c r="BH455" s="73">
        <v>12232</v>
      </c>
      <c r="BI455" s="270">
        <f t="shared" ref="BI455:BI518" si="260">AVERAGE(BB455:BH455)</f>
        <v>12232</v>
      </c>
      <c r="BJ455" s="73">
        <v>11856</v>
      </c>
      <c r="BK455" s="73">
        <v>11856</v>
      </c>
      <c r="BL455" s="270">
        <f t="shared" ref="BL455:BL518" si="261">AVERAGE(BJ455:BK455)</f>
        <v>11856</v>
      </c>
      <c r="BM455" s="73">
        <v>11761</v>
      </c>
      <c r="BN455" s="73">
        <v>11761</v>
      </c>
      <c r="BO455" s="73">
        <v>11761</v>
      </c>
      <c r="BP455" s="73">
        <v>11761</v>
      </c>
      <c r="BQ455" s="73">
        <v>11761</v>
      </c>
      <c r="BR455" s="73">
        <v>11761</v>
      </c>
      <c r="BS455" s="73">
        <v>11761</v>
      </c>
      <c r="BT455" s="73">
        <v>11761</v>
      </c>
      <c r="BU455" s="73">
        <v>11761</v>
      </c>
      <c r="BV455" s="73">
        <v>11761</v>
      </c>
      <c r="BW455" s="270">
        <f t="shared" ref="BW455:BW518" si="262">AVERAGE(BM455:BV455)</f>
        <v>11761</v>
      </c>
      <c r="BX455" s="73">
        <v>12533</v>
      </c>
      <c r="BY455" s="73">
        <v>12533</v>
      </c>
      <c r="BZ455" s="73">
        <v>12533</v>
      </c>
      <c r="CA455" s="73">
        <v>12533</v>
      </c>
      <c r="CB455" s="73">
        <v>12533</v>
      </c>
      <c r="CC455" s="73">
        <v>12533</v>
      </c>
      <c r="CD455" s="73">
        <v>12533</v>
      </c>
      <c r="CE455" s="73">
        <v>12533</v>
      </c>
      <c r="CF455" s="270">
        <f t="shared" ref="CF455:CF518" si="263">AVERAGE(BX455:CE455)</f>
        <v>12533</v>
      </c>
      <c r="CG455" s="73">
        <v>11718</v>
      </c>
      <c r="CH455" s="73">
        <v>11718</v>
      </c>
      <c r="CI455" s="73">
        <v>11718</v>
      </c>
      <c r="CJ455" s="73">
        <v>11718</v>
      </c>
      <c r="CK455" s="73">
        <v>11718</v>
      </c>
      <c r="CL455" s="73">
        <v>11718</v>
      </c>
      <c r="CM455" s="73">
        <v>11718</v>
      </c>
      <c r="CN455" s="73">
        <v>11718</v>
      </c>
      <c r="CO455" s="73">
        <v>11718</v>
      </c>
      <c r="CP455" s="270">
        <f t="shared" ref="CP455:CP518" si="264">AVERAGE(CG455:CO455)</f>
        <v>11718</v>
      </c>
      <c r="CQ455" s="73">
        <v>11785</v>
      </c>
      <c r="CR455" s="73">
        <v>11785</v>
      </c>
      <c r="CS455" s="73">
        <v>11785</v>
      </c>
      <c r="CT455" s="73">
        <v>11785</v>
      </c>
      <c r="CU455" s="73">
        <v>11785</v>
      </c>
      <c r="CV455" s="73">
        <v>11785</v>
      </c>
      <c r="CW455" s="73">
        <v>11785</v>
      </c>
      <c r="CX455" s="73">
        <v>11785</v>
      </c>
      <c r="CY455" s="73">
        <v>11785</v>
      </c>
      <c r="CZ455" s="73">
        <v>11785</v>
      </c>
      <c r="DA455" s="270">
        <f t="shared" ref="DA455:DA518" si="265">AVERAGE(CQ455:CZ455)</f>
        <v>11785</v>
      </c>
      <c r="DB455" s="73">
        <v>11417</v>
      </c>
      <c r="DC455" s="73">
        <v>11417</v>
      </c>
      <c r="DD455" s="270">
        <f t="shared" ref="DD455:DD518" si="266">AVERAGE(DB455:DC455)</f>
        <v>11417</v>
      </c>
      <c r="DE455" s="73">
        <v>11928</v>
      </c>
      <c r="DF455" s="73">
        <v>11928</v>
      </c>
      <c r="DG455" s="73">
        <v>11928</v>
      </c>
      <c r="DH455" s="73">
        <v>11928</v>
      </c>
      <c r="DI455" s="73">
        <v>11928</v>
      </c>
      <c r="DJ455" s="73">
        <v>11928</v>
      </c>
      <c r="DK455" s="73">
        <v>11928</v>
      </c>
      <c r="DL455" s="73">
        <v>11928</v>
      </c>
      <c r="DM455" s="73">
        <v>11928</v>
      </c>
      <c r="DN455" s="73">
        <v>11928</v>
      </c>
      <c r="DO455" s="270">
        <f t="shared" ref="DO455:DO518" si="267">AVERAGE(DE455:DN455)</f>
        <v>11928</v>
      </c>
      <c r="DP455" s="73">
        <v>11829</v>
      </c>
      <c r="DQ455" s="73">
        <v>11829</v>
      </c>
      <c r="DR455" s="73">
        <v>11829</v>
      </c>
      <c r="DS455" s="73">
        <v>11829</v>
      </c>
      <c r="DT455" s="73">
        <v>11829</v>
      </c>
      <c r="DU455" s="73">
        <v>11829</v>
      </c>
      <c r="DV455" s="73">
        <v>11829</v>
      </c>
      <c r="DW455" s="73">
        <v>11829</v>
      </c>
      <c r="DX455" s="73">
        <v>11829</v>
      </c>
      <c r="DY455" s="73">
        <v>11829</v>
      </c>
      <c r="DZ455" s="270">
        <f t="shared" ref="DZ455:DZ518" si="268">AVERAGE(DP455:DY455)</f>
        <v>11829</v>
      </c>
      <c r="EA455" s="73">
        <v>11964</v>
      </c>
      <c r="EB455" s="73">
        <v>11964</v>
      </c>
      <c r="EC455" s="73">
        <v>11964</v>
      </c>
      <c r="ED455" s="73">
        <v>11964</v>
      </c>
      <c r="EE455" s="73">
        <v>11964</v>
      </c>
      <c r="EF455" s="73">
        <v>11964</v>
      </c>
      <c r="EG455" s="73">
        <v>11964</v>
      </c>
      <c r="EH455" s="73">
        <v>11964</v>
      </c>
      <c r="EI455" s="73">
        <v>11964</v>
      </c>
      <c r="EJ455" s="73">
        <v>11964</v>
      </c>
      <c r="EK455" s="270">
        <f t="shared" ref="EK455:EK518" si="269">AVERAGE(EA455:EJ455)</f>
        <v>11964</v>
      </c>
      <c r="EM455" s="306">
        <f t="shared" si="236"/>
        <v>11941.266666666666</v>
      </c>
      <c r="EN455" s="144" t="str">
        <f t="shared" si="238"/>
        <v>OK</v>
      </c>
      <c r="EO455" s="144" t="str">
        <f t="shared" si="239"/>
        <v>OK</v>
      </c>
      <c r="EP455" s="144" t="str">
        <f t="shared" si="240"/>
        <v>OK</v>
      </c>
      <c r="EQ455" s="144" t="str">
        <f t="shared" si="241"/>
        <v>OK</v>
      </c>
      <c r="ER455" s="144" t="str">
        <f t="shared" si="242"/>
        <v>OK</v>
      </c>
      <c r="ES455" s="144" t="str">
        <f t="shared" si="243"/>
        <v>OK</v>
      </c>
      <c r="ET455" s="144" t="str">
        <f t="shared" si="244"/>
        <v>OK</v>
      </c>
      <c r="EU455" s="144" t="str">
        <f t="shared" si="245"/>
        <v>OK</v>
      </c>
      <c r="EV455" s="144" t="str">
        <f t="shared" si="246"/>
        <v>OK</v>
      </c>
      <c r="EW455" s="144" t="str">
        <f t="shared" si="247"/>
        <v>OK</v>
      </c>
      <c r="EX455" s="144" t="str">
        <f t="shared" si="248"/>
        <v>OK</v>
      </c>
      <c r="EY455" s="144" t="str">
        <f t="shared" si="249"/>
        <v>OK</v>
      </c>
      <c r="EZ455" s="144" t="str">
        <f t="shared" si="250"/>
        <v>OK</v>
      </c>
      <c r="FA455" s="144" t="str">
        <f t="shared" si="251"/>
        <v>OK</v>
      </c>
      <c r="FB455" s="144" t="str">
        <f t="shared" si="252"/>
        <v>OK</v>
      </c>
    </row>
    <row r="456" spans="2:158" ht="14.4" x14ac:dyDescent="0.3">
      <c r="B456" s="144">
        <v>451</v>
      </c>
      <c r="C456" s="68" t="s">
        <v>1157</v>
      </c>
      <c r="D456" s="69" t="s">
        <v>1158</v>
      </c>
      <c r="E456" s="70" t="s">
        <v>263</v>
      </c>
      <c r="F456" s="73">
        <f t="shared" si="254"/>
        <v>19342</v>
      </c>
      <c r="G456" s="73">
        <f t="shared" si="254"/>
        <v>19342</v>
      </c>
      <c r="H456" s="73">
        <f t="shared" si="254"/>
        <v>19342</v>
      </c>
      <c r="I456" s="73">
        <f t="shared" si="254"/>
        <v>19342</v>
      </c>
      <c r="J456" s="37"/>
      <c r="K456" s="73">
        <v>19342</v>
      </c>
      <c r="L456" s="73">
        <v>19342</v>
      </c>
      <c r="M456" s="73">
        <v>19342</v>
      </c>
      <c r="N456" s="73">
        <v>19342</v>
      </c>
      <c r="O456" s="73">
        <v>19342</v>
      </c>
      <c r="P456" s="73">
        <v>19342</v>
      </c>
      <c r="Q456" s="73">
        <v>19342</v>
      </c>
      <c r="R456" s="270">
        <f t="shared" si="255"/>
        <v>19342</v>
      </c>
      <c r="S456" s="73">
        <v>19571</v>
      </c>
      <c r="T456" s="73">
        <v>19571</v>
      </c>
      <c r="U456" s="73">
        <v>19571</v>
      </c>
      <c r="V456" s="73">
        <v>19571</v>
      </c>
      <c r="W456" s="73">
        <v>19571</v>
      </c>
      <c r="X456" s="73">
        <v>19571</v>
      </c>
      <c r="Y456" s="73">
        <v>19571</v>
      </c>
      <c r="Z456" s="73">
        <v>19571</v>
      </c>
      <c r="AA456" s="270">
        <f t="shared" si="256"/>
        <v>19571</v>
      </c>
      <c r="AB456" s="73">
        <v>20450</v>
      </c>
      <c r="AC456" s="73">
        <v>20450</v>
      </c>
      <c r="AD456" s="73">
        <v>20450</v>
      </c>
      <c r="AE456" s="270">
        <f t="shared" si="257"/>
        <v>20450</v>
      </c>
      <c r="AF456" s="73">
        <v>19798</v>
      </c>
      <c r="AG456" s="73">
        <v>19798</v>
      </c>
      <c r="AH456" s="73">
        <v>19798</v>
      </c>
      <c r="AI456" s="73">
        <v>19798</v>
      </c>
      <c r="AJ456" s="73">
        <v>19798</v>
      </c>
      <c r="AK456" s="73">
        <v>19798</v>
      </c>
      <c r="AL456" s="73">
        <v>19798</v>
      </c>
      <c r="AM456" s="73">
        <v>19798</v>
      </c>
      <c r="AN456" s="73">
        <v>19798</v>
      </c>
      <c r="AO456" s="73">
        <v>19798</v>
      </c>
      <c r="AP456" s="73">
        <v>19798</v>
      </c>
      <c r="AQ456" s="73">
        <v>19798</v>
      </c>
      <c r="AR456" s="270">
        <f t="shared" si="258"/>
        <v>19798</v>
      </c>
      <c r="AS456" s="73">
        <v>20354</v>
      </c>
      <c r="AT456" s="73">
        <v>20354</v>
      </c>
      <c r="AU456" s="73">
        <v>20354</v>
      </c>
      <c r="AV456" s="73">
        <v>20354</v>
      </c>
      <c r="AW456" s="73">
        <v>20354</v>
      </c>
      <c r="AX456" s="73">
        <v>20354</v>
      </c>
      <c r="AY456" s="73">
        <v>20354</v>
      </c>
      <c r="AZ456" s="73">
        <v>20354</v>
      </c>
      <c r="BA456" s="270">
        <f t="shared" si="259"/>
        <v>20354</v>
      </c>
      <c r="BB456" s="73">
        <v>20371</v>
      </c>
      <c r="BC456" s="73">
        <v>20371</v>
      </c>
      <c r="BD456" s="73">
        <v>20371</v>
      </c>
      <c r="BE456" s="73">
        <v>20371</v>
      </c>
      <c r="BF456" s="73">
        <v>20371</v>
      </c>
      <c r="BG456" s="73">
        <v>20371</v>
      </c>
      <c r="BH456" s="73">
        <v>20371</v>
      </c>
      <c r="BI456" s="270">
        <f t="shared" si="260"/>
        <v>20371</v>
      </c>
      <c r="BJ456" s="73">
        <v>19544</v>
      </c>
      <c r="BK456" s="73">
        <v>19544</v>
      </c>
      <c r="BL456" s="270">
        <f t="shared" si="261"/>
        <v>19544</v>
      </c>
      <c r="BM456" s="73">
        <v>19334</v>
      </c>
      <c r="BN456" s="73">
        <v>19334</v>
      </c>
      <c r="BO456" s="73">
        <v>19334</v>
      </c>
      <c r="BP456" s="73">
        <v>19334</v>
      </c>
      <c r="BQ456" s="73">
        <v>19334</v>
      </c>
      <c r="BR456" s="73">
        <v>19334</v>
      </c>
      <c r="BS456" s="73">
        <v>19334</v>
      </c>
      <c r="BT456" s="73">
        <v>19334</v>
      </c>
      <c r="BU456" s="73">
        <v>19334</v>
      </c>
      <c r="BV456" s="73">
        <v>19334</v>
      </c>
      <c r="BW456" s="270">
        <f t="shared" si="262"/>
        <v>19334</v>
      </c>
      <c r="BX456" s="73">
        <v>21031</v>
      </c>
      <c r="BY456" s="73">
        <v>21031</v>
      </c>
      <c r="BZ456" s="73">
        <v>21031</v>
      </c>
      <c r="CA456" s="73">
        <v>21031</v>
      </c>
      <c r="CB456" s="73">
        <v>21031</v>
      </c>
      <c r="CC456" s="73">
        <v>21031</v>
      </c>
      <c r="CD456" s="73">
        <v>21031</v>
      </c>
      <c r="CE456" s="73">
        <v>21031</v>
      </c>
      <c r="CF456" s="270">
        <f t="shared" si="263"/>
        <v>21031</v>
      </c>
      <c r="CG456" s="73">
        <v>19240</v>
      </c>
      <c r="CH456" s="73">
        <v>19240</v>
      </c>
      <c r="CI456" s="73">
        <v>19240</v>
      </c>
      <c r="CJ456" s="73">
        <v>19240</v>
      </c>
      <c r="CK456" s="73">
        <v>19240</v>
      </c>
      <c r="CL456" s="73">
        <v>19240</v>
      </c>
      <c r="CM456" s="73">
        <v>19240</v>
      </c>
      <c r="CN456" s="73">
        <v>19240</v>
      </c>
      <c r="CO456" s="73">
        <v>19240</v>
      </c>
      <c r="CP456" s="270">
        <f t="shared" si="264"/>
        <v>19240</v>
      </c>
      <c r="CQ456" s="73">
        <v>19385</v>
      </c>
      <c r="CR456" s="73">
        <v>19385</v>
      </c>
      <c r="CS456" s="73">
        <v>19385</v>
      </c>
      <c r="CT456" s="73">
        <v>19385</v>
      </c>
      <c r="CU456" s="73">
        <v>19385</v>
      </c>
      <c r="CV456" s="73">
        <v>19385</v>
      </c>
      <c r="CW456" s="73">
        <v>19385</v>
      </c>
      <c r="CX456" s="73">
        <v>19385</v>
      </c>
      <c r="CY456" s="73">
        <v>19385</v>
      </c>
      <c r="CZ456" s="73">
        <v>19385</v>
      </c>
      <c r="DA456" s="270">
        <f t="shared" si="265"/>
        <v>19385</v>
      </c>
      <c r="DB456" s="73">
        <v>18581</v>
      </c>
      <c r="DC456" s="73">
        <v>18581</v>
      </c>
      <c r="DD456" s="270">
        <f t="shared" si="266"/>
        <v>18581</v>
      </c>
      <c r="DE456" s="73">
        <v>19701</v>
      </c>
      <c r="DF456" s="73">
        <v>19701</v>
      </c>
      <c r="DG456" s="73">
        <v>19701</v>
      </c>
      <c r="DH456" s="73">
        <v>19701</v>
      </c>
      <c r="DI456" s="73">
        <v>19701</v>
      </c>
      <c r="DJ456" s="73">
        <v>19701</v>
      </c>
      <c r="DK456" s="73">
        <v>19701</v>
      </c>
      <c r="DL456" s="73">
        <v>19701</v>
      </c>
      <c r="DM456" s="73">
        <v>19701</v>
      </c>
      <c r="DN456" s="73">
        <v>19701</v>
      </c>
      <c r="DO456" s="270">
        <f t="shared" si="267"/>
        <v>19701</v>
      </c>
      <c r="DP456" s="73">
        <v>19487</v>
      </c>
      <c r="DQ456" s="73">
        <v>19487</v>
      </c>
      <c r="DR456" s="73">
        <v>19487</v>
      </c>
      <c r="DS456" s="73">
        <v>19487</v>
      </c>
      <c r="DT456" s="73">
        <v>19487</v>
      </c>
      <c r="DU456" s="73">
        <v>19487</v>
      </c>
      <c r="DV456" s="73">
        <v>19487</v>
      </c>
      <c r="DW456" s="73">
        <v>19487</v>
      </c>
      <c r="DX456" s="73">
        <v>19487</v>
      </c>
      <c r="DY456" s="73">
        <v>19487</v>
      </c>
      <c r="DZ456" s="270">
        <f t="shared" si="268"/>
        <v>19487</v>
      </c>
      <c r="EA456" s="73">
        <v>19780</v>
      </c>
      <c r="EB456" s="73">
        <v>19780</v>
      </c>
      <c r="EC456" s="73">
        <v>19780</v>
      </c>
      <c r="ED456" s="73">
        <v>19780</v>
      </c>
      <c r="EE456" s="73">
        <v>19780</v>
      </c>
      <c r="EF456" s="73">
        <v>19780</v>
      </c>
      <c r="EG456" s="73">
        <v>19780</v>
      </c>
      <c r="EH456" s="73">
        <v>19780</v>
      </c>
      <c r="EI456" s="73">
        <v>19780</v>
      </c>
      <c r="EJ456" s="73">
        <v>19780</v>
      </c>
      <c r="EK456" s="270">
        <f t="shared" si="269"/>
        <v>19780</v>
      </c>
      <c r="EM456" s="306">
        <f t="shared" ref="EM456:EM519" si="270">AVERAGE(R456,AA456,AE456,AR456,BA456,BI456,BL456,BW456,CF456,CP456,DA456,DD456,DO456,DZ456,EK456)</f>
        <v>19731.266666666666</v>
      </c>
      <c r="EN456" s="144" t="str">
        <f t="shared" si="238"/>
        <v>OK</v>
      </c>
      <c r="EO456" s="144" t="str">
        <f t="shared" si="239"/>
        <v>OK</v>
      </c>
      <c r="EP456" s="144" t="str">
        <f t="shared" si="240"/>
        <v>OK</v>
      </c>
      <c r="EQ456" s="144" t="str">
        <f t="shared" si="241"/>
        <v>OK</v>
      </c>
      <c r="ER456" s="144" t="str">
        <f t="shared" si="242"/>
        <v>OK</v>
      </c>
      <c r="ES456" s="144" t="str">
        <f t="shared" si="243"/>
        <v>OK</v>
      </c>
      <c r="ET456" s="144" t="str">
        <f t="shared" si="244"/>
        <v>OK</v>
      </c>
      <c r="EU456" s="144" t="str">
        <f t="shared" si="245"/>
        <v>OK</v>
      </c>
      <c r="EV456" s="144" t="str">
        <f t="shared" si="246"/>
        <v>OK</v>
      </c>
      <c r="EW456" s="144" t="str">
        <f t="shared" si="247"/>
        <v>OK</v>
      </c>
      <c r="EX456" s="144" t="str">
        <f t="shared" si="248"/>
        <v>XXX</v>
      </c>
      <c r="EY456" s="144" t="str">
        <f t="shared" si="249"/>
        <v>XXX</v>
      </c>
      <c r="EZ456" s="144" t="str">
        <f t="shared" si="250"/>
        <v>OK</v>
      </c>
      <c r="FA456" s="144" t="str">
        <f t="shared" si="251"/>
        <v>OK</v>
      </c>
      <c r="FB456" s="144" t="str">
        <f t="shared" si="252"/>
        <v>OK</v>
      </c>
    </row>
    <row r="457" spans="2:158" ht="14.4" x14ac:dyDescent="0.3">
      <c r="B457" s="144">
        <v>452</v>
      </c>
      <c r="C457" s="68" t="s">
        <v>1159</v>
      </c>
      <c r="D457" s="69" t="s">
        <v>1160</v>
      </c>
      <c r="E457" s="70" t="s">
        <v>263</v>
      </c>
      <c r="F457" s="73">
        <f t="shared" si="254"/>
        <v>37173</v>
      </c>
      <c r="G457" s="73">
        <f t="shared" si="254"/>
        <v>37173</v>
      </c>
      <c r="H457" s="73">
        <f t="shared" si="254"/>
        <v>37173</v>
      </c>
      <c r="I457" s="73">
        <f t="shared" si="254"/>
        <v>37173</v>
      </c>
      <c r="J457" s="37"/>
      <c r="K457" s="73">
        <v>37173</v>
      </c>
      <c r="L457" s="73">
        <v>37173</v>
      </c>
      <c r="M457" s="73">
        <v>37173</v>
      </c>
      <c r="N457" s="73">
        <v>37173</v>
      </c>
      <c r="O457" s="73">
        <v>37173</v>
      </c>
      <c r="P457" s="73">
        <v>37173</v>
      </c>
      <c r="Q457" s="73">
        <v>37173</v>
      </c>
      <c r="R457" s="270">
        <f t="shared" si="255"/>
        <v>37173</v>
      </c>
      <c r="S457" s="73">
        <v>37694</v>
      </c>
      <c r="T457" s="73">
        <v>37694</v>
      </c>
      <c r="U457" s="73">
        <v>37694</v>
      </c>
      <c r="V457" s="73">
        <v>37694</v>
      </c>
      <c r="W457" s="73">
        <v>37694</v>
      </c>
      <c r="X457" s="73">
        <v>37694</v>
      </c>
      <c r="Y457" s="73">
        <v>37694</v>
      </c>
      <c r="Z457" s="73">
        <v>37694</v>
      </c>
      <c r="AA457" s="270">
        <f t="shared" si="256"/>
        <v>37694</v>
      </c>
      <c r="AB457" s="73">
        <v>39701</v>
      </c>
      <c r="AC457" s="73">
        <v>39701</v>
      </c>
      <c r="AD457" s="73">
        <v>39701</v>
      </c>
      <c r="AE457" s="270">
        <f t="shared" si="257"/>
        <v>39701</v>
      </c>
      <c r="AF457" s="73">
        <v>38212</v>
      </c>
      <c r="AG457" s="73">
        <v>38212</v>
      </c>
      <c r="AH457" s="73">
        <v>38212</v>
      </c>
      <c r="AI457" s="73">
        <v>38212</v>
      </c>
      <c r="AJ457" s="73">
        <v>38212</v>
      </c>
      <c r="AK457" s="73">
        <v>38212</v>
      </c>
      <c r="AL457" s="73">
        <v>38212</v>
      </c>
      <c r="AM457" s="73">
        <v>38212</v>
      </c>
      <c r="AN457" s="73">
        <v>38212</v>
      </c>
      <c r="AO457" s="73">
        <v>38212</v>
      </c>
      <c r="AP457" s="73">
        <v>38212</v>
      </c>
      <c r="AQ457" s="73">
        <v>38212</v>
      </c>
      <c r="AR457" s="270">
        <f t="shared" si="258"/>
        <v>38212</v>
      </c>
      <c r="AS457" s="73">
        <v>39482</v>
      </c>
      <c r="AT457" s="73">
        <v>39482</v>
      </c>
      <c r="AU457" s="73">
        <v>39482</v>
      </c>
      <c r="AV457" s="73">
        <v>39482</v>
      </c>
      <c r="AW457" s="73">
        <v>39482</v>
      </c>
      <c r="AX457" s="73">
        <v>39482</v>
      </c>
      <c r="AY457" s="73">
        <v>39482</v>
      </c>
      <c r="AZ457" s="73">
        <v>39482</v>
      </c>
      <c r="BA457" s="270">
        <f t="shared" si="259"/>
        <v>39482</v>
      </c>
      <c r="BB457" s="73">
        <v>39519</v>
      </c>
      <c r="BC457" s="73">
        <v>39519</v>
      </c>
      <c r="BD457" s="73">
        <v>39519</v>
      </c>
      <c r="BE457" s="73">
        <v>39519</v>
      </c>
      <c r="BF457" s="73">
        <v>39519</v>
      </c>
      <c r="BG457" s="73">
        <v>39519</v>
      </c>
      <c r="BH457" s="73">
        <v>39519</v>
      </c>
      <c r="BI457" s="270">
        <f t="shared" si="260"/>
        <v>39519</v>
      </c>
      <c r="BJ457" s="73">
        <v>37634</v>
      </c>
      <c r="BK457" s="73">
        <v>37634</v>
      </c>
      <c r="BL457" s="270">
        <f t="shared" si="261"/>
        <v>37634</v>
      </c>
      <c r="BM457" s="73">
        <v>37153</v>
      </c>
      <c r="BN457" s="73">
        <v>37153</v>
      </c>
      <c r="BO457" s="73">
        <v>37153</v>
      </c>
      <c r="BP457" s="73">
        <v>37153</v>
      </c>
      <c r="BQ457" s="73">
        <v>37153</v>
      </c>
      <c r="BR457" s="73">
        <v>37153</v>
      </c>
      <c r="BS457" s="73">
        <v>37153</v>
      </c>
      <c r="BT457" s="73">
        <v>37153</v>
      </c>
      <c r="BU457" s="73">
        <v>37153</v>
      </c>
      <c r="BV457" s="73">
        <v>37153</v>
      </c>
      <c r="BW457" s="270">
        <f t="shared" si="262"/>
        <v>37153</v>
      </c>
      <c r="BX457" s="73">
        <v>41027</v>
      </c>
      <c r="BY457" s="73">
        <v>41027</v>
      </c>
      <c r="BZ457" s="73">
        <v>41027</v>
      </c>
      <c r="CA457" s="73">
        <v>41027</v>
      </c>
      <c r="CB457" s="73">
        <v>41027</v>
      </c>
      <c r="CC457" s="73">
        <v>41027</v>
      </c>
      <c r="CD457" s="73">
        <v>41027</v>
      </c>
      <c r="CE457" s="73">
        <v>41027</v>
      </c>
      <c r="CF457" s="270">
        <f t="shared" si="263"/>
        <v>41027</v>
      </c>
      <c r="CG457" s="73">
        <v>36940</v>
      </c>
      <c r="CH457" s="73">
        <v>36940</v>
      </c>
      <c r="CI457" s="73">
        <v>36940</v>
      </c>
      <c r="CJ457" s="73">
        <v>36940</v>
      </c>
      <c r="CK457" s="73">
        <v>36940</v>
      </c>
      <c r="CL457" s="73">
        <v>36940</v>
      </c>
      <c r="CM457" s="73">
        <v>36940</v>
      </c>
      <c r="CN457" s="73">
        <v>36940</v>
      </c>
      <c r="CO457" s="73">
        <v>36940</v>
      </c>
      <c r="CP457" s="270">
        <f t="shared" si="264"/>
        <v>36940</v>
      </c>
      <c r="CQ457" s="73">
        <v>37272</v>
      </c>
      <c r="CR457" s="73">
        <v>37272</v>
      </c>
      <c r="CS457" s="73">
        <v>37272</v>
      </c>
      <c r="CT457" s="73">
        <v>37272</v>
      </c>
      <c r="CU457" s="73">
        <v>37272</v>
      </c>
      <c r="CV457" s="73">
        <v>37272</v>
      </c>
      <c r="CW457" s="73">
        <v>37272</v>
      </c>
      <c r="CX457" s="73">
        <v>37272</v>
      </c>
      <c r="CY457" s="73">
        <v>37272</v>
      </c>
      <c r="CZ457" s="73">
        <v>37272</v>
      </c>
      <c r="DA457" s="270">
        <f t="shared" si="265"/>
        <v>37272</v>
      </c>
      <c r="DB457" s="73">
        <v>35438</v>
      </c>
      <c r="DC457" s="73">
        <v>35438</v>
      </c>
      <c r="DD457" s="270">
        <f t="shared" si="266"/>
        <v>35438</v>
      </c>
      <c r="DE457" s="73">
        <v>37991</v>
      </c>
      <c r="DF457" s="73">
        <v>37991</v>
      </c>
      <c r="DG457" s="73">
        <v>37991</v>
      </c>
      <c r="DH457" s="73">
        <v>37991</v>
      </c>
      <c r="DI457" s="73">
        <v>37991</v>
      </c>
      <c r="DJ457" s="73">
        <v>37991</v>
      </c>
      <c r="DK457" s="73">
        <v>37991</v>
      </c>
      <c r="DL457" s="73">
        <v>37991</v>
      </c>
      <c r="DM457" s="73">
        <v>37991</v>
      </c>
      <c r="DN457" s="73">
        <v>37991</v>
      </c>
      <c r="DO457" s="270">
        <f t="shared" si="267"/>
        <v>37991</v>
      </c>
      <c r="DP457" s="73">
        <v>37504</v>
      </c>
      <c r="DQ457" s="73">
        <v>37504</v>
      </c>
      <c r="DR457" s="73">
        <v>37504</v>
      </c>
      <c r="DS457" s="73">
        <v>37504</v>
      </c>
      <c r="DT457" s="73">
        <v>37504</v>
      </c>
      <c r="DU457" s="73">
        <v>37504</v>
      </c>
      <c r="DV457" s="73">
        <v>37504</v>
      </c>
      <c r="DW457" s="73">
        <v>37504</v>
      </c>
      <c r="DX457" s="73">
        <v>37504</v>
      </c>
      <c r="DY457" s="73">
        <v>37504</v>
      </c>
      <c r="DZ457" s="270">
        <f t="shared" si="268"/>
        <v>37504</v>
      </c>
      <c r="EA457" s="73">
        <v>38172</v>
      </c>
      <c r="EB457" s="73">
        <v>38172</v>
      </c>
      <c r="EC457" s="73">
        <v>38172</v>
      </c>
      <c r="ED457" s="73">
        <v>38172</v>
      </c>
      <c r="EE457" s="73">
        <v>38172</v>
      </c>
      <c r="EF457" s="73">
        <v>38172</v>
      </c>
      <c r="EG457" s="73">
        <v>38172</v>
      </c>
      <c r="EH457" s="73">
        <v>38172</v>
      </c>
      <c r="EI457" s="73">
        <v>38172</v>
      </c>
      <c r="EJ457" s="73">
        <v>38172</v>
      </c>
      <c r="EK457" s="270">
        <f t="shared" si="269"/>
        <v>38172</v>
      </c>
      <c r="EM457" s="306">
        <f t="shared" si="270"/>
        <v>38060.800000000003</v>
      </c>
      <c r="EN457" s="144" t="str">
        <f t="shared" si="238"/>
        <v>OK</v>
      </c>
      <c r="EO457" s="144" t="str">
        <f t="shared" si="239"/>
        <v>OK</v>
      </c>
      <c r="EP457" s="144" t="str">
        <f t="shared" si="240"/>
        <v>OK</v>
      </c>
      <c r="EQ457" s="144" t="str">
        <f t="shared" si="241"/>
        <v>OK</v>
      </c>
      <c r="ER457" s="144" t="str">
        <f t="shared" si="242"/>
        <v>OK</v>
      </c>
      <c r="ES457" s="144" t="str">
        <f t="shared" si="243"/>
        <v>OK</v>
      </c>
      <c r="ET457" s="144" t="str">
        <f t="shared" si="244"/>
        <v>OK</v>
      </c>
      <c r="EU457" s="144" t="str">
        <f t="shared" si="245"/>
        <v>OK</v>
      </c>
      <c r="EV457" s="144" t="str">
        <f t="shared" si="246"/>
        <v>OK</v>
      </c>
      <c r="EW457" s="144" t="str">
        <f t="shared" si="247"/>
        <v>OK</v>
      </c>
      <c r="EX457" s="144" t="str">
        <f t="shared" si="248"/>
        <v>XXX</v>
      </c>
      <c r="EY457" s="144" t="str">
        <f t="shared" si="249"/>
        <v>XXX</v>
      </c>
      <c r="EZ457" s="144" t="str">
        <f t="shared" si="250"/>
        <v>OK</v>
      </c>
      <c r="FA457" s="144" t="str">
        <f t="shared" si="251"/>
        <v>OK</v>
      </c>
      <c r="FB457" s="144" t="str">
        <f t="shared" si="252"/>
        <v>OK</v>
      </c>
    </row>
    <row r="458" spans="2:158" ht="14.4" x14ac:dyDescent="0.3">
      <c r="B458" s="144">
        <v>453</v>
      </c>
      <c r="C458" s="68" t="s">
        <v>1161</v>
      </c>
      <c r="D458" s="69" t="s">
        <v>1162</v>
      </c>
      <c r="E458" s="70" t="s">
        <v>263</v>
      </c>
      <c r="F458" s="73">
        <f t="shared" si="254"/>
        <v>10680</v>
      </c>
      <c r="G458" s="73">
        <f t="shared" si="254"/>
        <v>10680</v>
      </c>
      <c r="H458" s="73">
        <f t="shared" si="254"/>
        <v>10680</v>
      </c>
      <c r="I458" s="73">
        <f t="shared" si="254"/>
        <v>10680</v>
      </c>
      <c r="J458" s="37"/>
      <c r="K458" s="73">
        <v>10680</v>
      </c>
      <c r="L458" s="73">
        <v>10680</v>
      </c>
      <c r="M458" s="73">
        <v>10680</v>
      </c>
      <c r="N458" s="73">
        <v>10680</v>
      </c>
      <c r="O458" s="73">
        <v>10680</v>
      </c>
      <c r="P458" s="73">
        <v>10680</v>
      </c>
      <c r="Q458" s="73">
        <v>10680</v>
      </c>
      <c r="R458" s="270">
        <f t="shared" si="255"/>
        <v>10680</v>
      </c>
      <c r="S458" s="73">
        <v>10713</v>
      </c>
      <c r="T458" s="73">
        <v>10713</v>
      </c>
      <c r="U458" s="73">
        <v>10713</v>
      </c>
      <c r="V458" s="73">
        <v>10713</v>
      </c>
      <c r="W458" s="73">
        <v>10713</v>
      </c>
      <c r="X458" s="73">
        <v>10713</v>
      </c>
      <c r="Y458" s="73">
        <v>10713</v>
      </c>
      <c r="Z458" s="73">
        <v>10713</v>
      </c>
      <c r="AA458" s="270">
        <f t="shared" si="256"/>
        <v>10713</v>
      </c>
      <c r="AB458" s="73">
        <v>10839</v>
      </c>
      <c r="AC458" s="73">
        <v>10839</v>
      </c>
      <c r="AD458" s="73">
        <v>10839</v>
      </c>
      <c r="AE458" s="270">
        <f t="shared" si="257"/>
        <v>10839</v>
      </c>
      <c r="AF458" s="73">
        <v>10746</v>
      </c>
      <c r="AG458" s="73">
        <v>10746</v>
      </c>
      <c r="AH458" s="73">
        <v>10746</v>
      </c>
      <c r="AI458" s="73">
        <v>10746</v>
      </c>
      <c r="AJ458" s="73">
        <v>10746</v>
      </c>
      <c r="AK458" s="73">
        <v>10746</v>
      </c>
      <c r="AL458" s="73">
        <v>10746</v>
      </c>
      <c r="AM458" s="73">
        <v>10746</v>
      </c>
      <c r="AN458" s="73">
        <v>10746</v>
      </c>
      <c r="AO458" s="73">
        <v>10746</v>
      </c>
      <c r="AP458" s="73">
        <v>10746</v>
      </c>
      <c r="AQ458" s="73">
        <v>10746</v>
      </c>
      <c r="AR458" s="270">
        <f t="shared" si="258"/>
        <v>10746</v>
      </c>
      <c r="AS458" s="73">
        <v>10826</v>
      </c>
      <c r="AT458" s="73">
        <v>10826</v>
      </c>
      <c r="AU458" s="73">
        <v>10826</v>
      </c>
      <c r="AV458" s="73">
        <v>10826</v>
      </c>
      <c r="AW458" s="73">
        <v>10826</v>
      </c>
      <c r="AX458" s="73">
        <v>10826</v>
      </c>
      <c r="AY458" s="73">
        <v>10826</v>
      </c>
      <c r="AZ458" s="73">
        <v>10826</v>
      </c>
      <c r="BA458" s="270">
        <f t="shared" si="259"/>
        <v>10826</v>
      </c>
      <c r="BB458" s="73">
        <v>10828</v>
      </c>
      <c r="BC458" s="73">
        <v>10828</v>
      </c>
      <c r="BD458" s="73">
        <v>10828</v>
      </c>
      <c r="BE458" s="73">
        <v>10828</v>
      </c>
      <c r="BF458" s="73">
        <v>10828</v>
      </c>
      <c r="BG458" s="73">
        <v>10828</v>
      </c>
      <c r="BH458" s="73">
        <v>10828</v>
      </c>
      <c r="BI458" s="270">
        <f t="shared" si="260"/>
        <v>10828</v>
      </c>
      <c r="BJ458" s="73">
        <v>10709</v>
      </c>
      <c r="BK458" s="73">
        <v>10709</v>
      </c>
      <c r="BL458" s="270">
        <f t="shared" si="261"/>
        <v>10709</v>
      </c>
      <c r="BM458" s="73">
        <v>10679</v>
      </c>
      <c r="BN458" s="73">
        <v>10679</v>
      </c>
      <c r="BO458" s="73">
        <v>10679</v>
      </c>
      <c r="BP458" s="73">
        <v>10679</v>
      </c>
      <c r="BQ458" s="73">
        <v>10679</v>
      </c>
      <c r="BR458" s="73">
        <v>10679</v>
      </c>
      <c r="BS458" s="73">
        <v>10679</v>
      </c>
      <c r="BT458" s="73">
        <v>10679</v>
      </c>
      <c r="BU458" s="73">
        <v>10679</v>
      </c>
      <c r="BV458" s="73">
        <v>10679</v>
      </c>
      <c r="BW458" s="270">
        <f t="shared" si="262"/>
        <v>10679</v>
      </c>
      <c r="BX458" s="73">
        <v>10922</v>
      </c>
      <c r="BY458" s="73">
        <v>10922</v>
      </c>
      <c r="BZ458" s="73">
        <v>10922</v>
      </c>
      <c r="CA458" s="73">
        <v>10922</v>
      </c>
      <c r="CB458" s="73">
        <v>10922</v>
      </c>
      <c r="CC458" s="73">
        <v>10922</v>
      </c>
      <c r="CD458" s="73">
        <v>10922</v>
      </c>
      <c r="CE458" s="73">
        <v>10922</v>
      </c>
      <c r="CF458" s="270">
        <f t="shared" si="263"/>
        <v>10922</v>
      </c>
      <c r="CG458" s="73">
        <v>10666</v>
      </c>
      <c r="CH458" s="73">
        <v>10666</v>
      </c>
      <c r="CI458" s="73">
        <v>10666</v>
      </c>
      <c r="CJ458" s="73">
        <v>10666</v>
      </c>
      <c r="CK458" s="73">
        <v>10666</v>
      </c>
      <c r="CL458" s="73">
        <v>10666</v>
      </c>
      <c r="CM458" s="73">
        <v>10666</v>
      </c>
      <c r="CN458" s="73">
        <v>10666</v>
      </c>
      <c r="CO458" s="73">
        <v>10666</v>
      </c>
      <c r="CP458" s="270">
        <f t="shared" si="264"/>
        <v>10666</v>
      </c>
      <c r="CQ458" s="73">
        <v>10687</v>
      </c>
      <c r="CR458" s="73">
        <v>10687</v>
      </c>
      <c r="CS458" s="73">
        <v>10687</v>
      </c>
      <c r="CT458" s="73">
        <v>10687</v>
      </c>
      <c r="CU458" s="73">
        <v>10687</v>
      </c>
      <c r="CV458" s="73">
        <v>10687</v>
      </c>
      <c r="CW458" s="73">
        <v>10687</v>
      </c>
      <c r="CX458" s="73">
        <v>10687</v>
      </c>
      <c r="CY458" s="73">
        <v>10687</v>
      </c>
      <c r="CZ458" s="73">
        <v>10687</v>
      </c>
      <c r="DA458" s="270">
        <f t="shared" si="265"/>
        <v>10687</v>
      </c>
      <c r="DB458" s="73">
        <v>10572</v>
      </c>
      <c r="DC458" s="73">
        <v>10572</v>
      </c>
      <c r="DD458" s="270">
        <f t="shared" si="266"/>
        <v>10572</v>
      </c>
      <c r="DE458" s="73">
        <v>10732</v>
      </c>
      <c r="DF458" s="73">
        <v>10732</v>
      </c>
      <c r="DG458" s="73">
        <v>10732</v>
      </c>
      <c r="DH458" s="73">
        <v>10732</v>
      </c>
      <c r="DI458" s="73">
        <v>10732</v>
      </c>
      <c r="DJ458" s="73">
        <v>10732</v>
      </c>
      <c r="DK458" s="73">
        <v>10732</v>
      </c>
      <c r="DL458" s="73">
        <v>10732</v>
      </c>
      <c r="DM458" s="73">
        <v>10732</v>
      </c>
      <c r="DN458" s="73">
        <v>10732</v>
      </c>
      <c r="DO458" s="270">
        <f t="shared" si="267"/>
        <v>10732</v>
      </c>
      <c r="DP458" s="73">
        <v>10701</v>
      </c>
      <c r="DQ458" s="73">
        <v>10701</v>
      </c>
      <c r="DR458" s="73">
        <v>10701</v>
      </c>
      <c r="DS458" s="73">
        <v>10701</v>
      </c>
      <c r="DT458" s="73">
        <v>10701</v>
      </c>
      <c r="DU458" s="73">
        <v>10701</v>
      </c>
      <c r="DV458" s="73">
        <v>10701</v>
      </c>
      <c r="DW458" s="73">
        <v>10701</v>
      </c>
      <c r="DX458" s="73">
        <v>10701</v>
      </c>
      <c r="DY458" s="73">
        <v>10701</v>
      </c>
      <c r="DZ458" s="270">
        <f t="shared" si="268"/>
        <v>10701</v>
      </c>
      <c r="EA458" s="73">
        <v>10743</v>
      </c>
      <c r="EB458" s="73">
        <v>10743</v>
      </c>
      <c r="EC458" s="73">
        <v>10743</v>
      </c>
      <c r="ED458" s="73">
        <v>10743</v>
      </c>
      <c r="EE458" s="73">
        <v>10743</v>
      </c>
      <c r="EF458" s="73">
        <v>10743</v>
      </c>
      <c r="EG458" s="73">
        <v>10743</v>
      </c>
      <c r="EH458" s="73">
        <v>10743</v>
      </c>
      <c r="EI458" s="73">
        <v>10743</v>
      </c>
      <c r="EJ458" s="73">
        <v>10743</v>
      </c>
      <c r="EK458" s="270">
        <f t="shared" si="269"/>
        <v>10743</v>
      </c>
      <c r="EM458" s="306">
        <f t="shared" si="270"/>
        <v>10736.2</v>
      </c>
      <c r="EN458" s="144" t="str">
        <f t="shared" si="238"/>
        <v>OK</v>
      </c>
      <c r="EO458" s="144" t="str">
        <f t="shared" si="239"/>
        <v>OK</v>
      </c>
      <c r="EP458" s="144" t="str">
        <f t="shared" si="240"/>
        <v>OK</v>
      </c>
      <c r="EQ458" s="144" t="str">
        <f t="shared" si="241"/>
        <v>OK</v>
      </c>
      <c r="ER458" s="144" t="str">
        <f t="shared" si="242"/>
        <v>OK</v>
      </c>
      <c r="ES458" s="144" t="str">
        <f t="shared" si="243"/>
        <v>OK</v>
      </c>
      <c r="ET458" s="144" t="str">
        <f t="shared" si="244"/>
        <v>OK</v>
      </c>
      <c r="EU458" s="144" t="str">
        <f t="shared" si="245"/>
        <v>OK</v>
      </c>
      <c r="EV458" s="144" t="str">
        <f t="shared" si="246"/>
        <v>OK</v>
      </c>
      <c r="EW458" s="144" t="str">
        <f t="shared" si="247"/>
        <v>OK</v>
      </c>
      <c r="EX458" s="144" t="str">
        <f t="shared" si="248"/>
        <v>OK</v>
      </c>
      <c r="EY458" s="144" t="str">
        <f t="shared" si="249"/>
        <v>OK</v>
      </c>
      <c r="EZ458" s="144" t="str">
        <f t="shared" si="250"/>
        <v>OK</v>
      </c>
      <c r="FA458" s="144" t="str">
        <f t="shared" si="251"/>
        <v>OK</v>
      </c>
      <c r="FB458" s="144" t="str">
        <f t="shared" si="252"/>
        <v>OK</v>
      </c>
    </row>
    <row r="459" spans="2:158" ht="14.4" x14ac:dyDescent="0.3">
      <c r="B459" s="144">
        <v>454</v>
      </c>
      <c r="C459" s="68" t="s">
        <v>1163</v>
      </c>
      <c r="D459" s="69" t="s">
        <v>1164</v>
      </c>
      <c r="E459" s="70" t="s">
        <v>13</v>
      </c>
      <c r="F459" s="73">
        <f t="shared" si="254"/>
        <v>82575</v>
      </c>
      <c r="G459" s="73">
        <f t="shared" si="254"/>
        <v>82575</v>
      </c>
      <c r="H459" s="73">
        <f t="shared" si="254"/>
        <v>82575</v>
      </c>
      <c r="I459" s="73">
        <f t="shared" si="254"/>
        <v>82575</v>
      </c>
      <c r="J459" s="37"/>
      <c r="K459" s="73">
        <v>82575</v>
      </c>
      <c r="L459" s="73">
        <v>82575</v>
      </c>
      <c r="M459" s="73">
        <v>82575</v>
      </c>
      <c r="N459" s="73">
        <v>82575</v>
      </c>
      <c r="O459" s="73">
        <v>82575</v>
      </c>
      <c r="P459" s="73">
        <v>82575</v>
      </c>
      <c r="Q459" s="73">
        <v>82575</v>
      </c>
      <c r="R459" s="270">
        <f t="shared" si="255"/>
        <v>82575</v>
      </c>
      <c r="S459" s="73">
        <v>83394</v>
      </c>
      <c r="T459" s="73">
        <v>83394</v>
      </c>
      <c r="U459" s="73">
        <v>83394</v>
      </c>
      <c r="V459" s="73">
        <v>83394</v>
      </c>
      <c r="W459" s="73">
        <v>83394</v>
      </c>
      <c r="X459" s="73">
        <v>83394</v>
      </c>
      <c r="Y459" s="73">
        <v>83394</v>
      </c>
      <c r="Z459" s="73">
        <v>83394</v>
      </c>
      <c r="AA459" s="270">
        <f t="shared" si="256"/>
        <v>83394</v>
      </c>
      <c r="AB459" s="73">
        <v>86555</v>
      </c>
      <c r="AC459" s="73">
        <v>86555</v>
      </c>
      <c r="AD459" s="73">
        <v>86555</v>
      </c>
      <c r="AE459" s="270">
        <f t="shared" si="257"/>
        <v>86555</v>
      </c>
      <c r="AF459" s="73">
        <v>84212</v>
      </c>
      <c r="AG459" s="73">
        <v>84212</v>
      </c>
      <c r="AH459" s="73">
        <v>84212</v>
      </c>
      <c r="AI459" s="73">
        <v>84212</v>
      </c>
      <c r="AJ459" s="73">
        <v>84212</v>
      </c>
      <c r="AK459" s="73">
        <v>84212</v>
      </c>
      <c r="AL459" s="73">
        <v>84212</v>
      </c>
      <c r="AM459" s="73">
        <v>84212</v>
      </c>
      <c r="AN459" s="73">
        <v>84212</v>
      </c>
      <c r="AO459" s="73">
        <v>84212</v>
      </c>
      <c r="AP459" s="73">
        <v>84212</v>
      </c>
      <c r="AQ459" s="73">
        <v>84212</v>
      </c>
      <c r="AR459" s="270">
        <f t="shared" si="258"/>
        <v>84212</v>
      </c>
      <c r="AS459" s="73">
        <v>86209</v>
      </c>
      <c r="AT459" s="73">
        <v>86209</v>
      </c>
      <c r="AU459" s="73">
        <v>86209</v>
      </c>
      <c r="AV459" s="73">
        <v>86209</v>
      </c>
      <c r="AW459" s="73">
        <v>86209</v>
      </c>
      <c r="AX459" s="73">
        <v>86209</v>
      </c>
      <c r="AY459" s="73">
        <v>86209</v>
      </c>
      <c r="AZ459" s="73">
        <v>86209</v>
      </c>
      <c r="BA459" s="270">
        <f t="shared" si="259"/>
        <v>86209</v>
      </c>
      <c r="BB459" s="73">
        <v>86269</v>
      </c>
      <c r="BC459" s="73">
        <v>86269</v>
      </c>
      <c r="BD459" s="73">
        <v>86269</v>
      </c>
      <c r="BE459" s="73">
        <v>86269</v>
      </c>
      <c r="BF459" s="73">
        <v>86269</v>
      </c>
      <c r="BG459" s="73">
        <v>86269</v>
      </c>
      <c r="BH459" s="73">
        <v>86269</v>
      </c>
      <c r="BI459" s="270">
        <f t="shared" si="260"/>
        <v>86269</v>
      </c>
      <c r="BJ459" s="73">
        <v>83300</v>
      </c>
      <c r="BK459" s="73">
        <v>83300</v>
      </c>
      <c r="BL459" s="270">
        <f t="shared" si="261"/>
        <v>83300</v>
      </c>
      <c r="BM459" s="73">
        <v>82542</v>
      </c>
      <c r="BN459" s="73">
        <v>82542</v>
      </c>
      <c r="BO459" s="73">
        <v>82542</v>
      </c>
      <c r="BP459" s="73">
        <v>82542</v>
      </c>
      <c r="BQ459" s="73">
        <v>82542</v>
      </c>
      <c r="BR459" s="73">
        <v>82542</v>
      </c>
      <c r="BS459" s="73">
        <v>82542</v>
      </c>
      <c r="BT459" s="73">
        <v>82542</v>
      </c>
      <c r="BU459" s="73">
        <v>82542</v>
      </c>
      <c r="BV459" s="73">
        <v>82542</v>
      </c>
      <c r="BW459" s="270">
        <f t="shared" si="262"/>
        <v>82542</v>
      </c>
      <c r="BX459" s="73">
        <v>88645</v>
      </c>
      <c r="BY459" s="73">
        <v>88645</v>
      </c>
      <c r="BZ459" s="73">
        <v>88645</v>
      </c>
      <c r="CA459" s="73">
        <v>88645</v>
      </c>
      <c r="CB459" s="73">
        <v>88645</v>
      </c>
      <c r="CC459" s="73">
        <v>88645</v>
      </c>
      <c r="CD459" s="73">
        <v>88645</v>
      </c>
      <c r="CE459" s="73">
        <v>88645</v>
      </c>
      <c r="CF459" s="270">
        <f t="shared" si="263"/>
        <v>88645</v>
      </c>
      <c r="CG459" s="73">
        <v>82207</v>
      </c>
      <c r="CH459" s="73">
        <v>82207</v>
      </c>
      <c r="CI459" s="73">
        <v>82207</v>
      </c>
      <c r="CJ459" s="73">
        <v>82207</v>
      </c>
      <c r="CK459" s="73">
        <v>82207</v>
      </c>
      <c r="CL459" s="73">
        <v>82207</v>
      </c>
      <c r="CM459" s="73">
        <v>82207</v>
      </c>
      <c r="CN459" s="73">
        <v>82207</v>
      </c>
      <c r="CO459" s="73">
        <v>82207</v>
      </c>
      <c r="CP459" s="270">
        <f t="shared" si="264"/>
        <v>82207</v>
      </c>
      <c r="CQ459" s="73">
        <v>82729</v>
      </c>
      <c r="CR459" s="73">
        <v>82729</v>
      </c>
      <c r="CS459" s="73">
        <v>82729</v>
      </c>
      <c r="CT459" s="73">
        <v>82729</v>
      </c>
      <c r="CU459" s="73">
        <v>82729</v>
      </c>
      <c r="CV459" s="73">
        <v>82729</v>
      </c>
      <c r="CW459" s="73">
        <v>82729</v>
      </c>
      <c r="CX459" s="73">
        <v>82729</v>
      </c>
      <c r="CY459" s="73">
        <v>82729</v>
      </c>
      <c r="CZ459" s="73">
        <v>82729</v>
      </c>
      <c r="DA459" s="270">
        <f t="shared" si="265"/>
        <v>82729</v>
      </c>
      <c r="DB459" s="73">
        <v>79844</v>
      </c>
      <c r="DC459" s="73">
        <v>79844</v>
      </c>
      <c r="DD459" s="270">
        <f t="shared" si="266"/>
        <v>79844</v>
      </c>
      <c r="DE459" s="73">
        <v>83863</v>
      </c>
      <c r="DF459" s="73">
        <v>83863</v>
      </c>
      <c r="DG459" s="73">
        <v>83863</v>
      </c>
      <c r="DH459" s="73">
        <v>83863</v>
      </c>
      <c r="DI459" s="73">
        <v>83863</v>
      </c>
      <c r="DJ459" s="73">
        <v>83863</v>
      </c>
      <c r="DK459" s="73">
        <v>83863</v>
      </c>
      <c r="DL459" s="73">
        <v>83863</v>
      </c>
      <c r="DM459" s="73">
        <v>83863</v>
      </c>
      <c r="DN459" s="73">
        <v>83863</v>
      </c>
      <c r="DO459" s="270">
        <f t="shared" si="267"/>
        <v>83863</v>
      </c>
      <c r="DP459" s="73">
        <v>83097</v>
      </c>
      <c r="DQ459" s="73">
        <v>83097</v>
      </c>
      <c r="DR459" s="73">
        <v>83097</v>
      </c>
      <c r="DS459" s="73">
        <v>83097</v>
      </c>
      <c r="DT459" s="73">
        <v>83097</v>
      </c>
      <c r="DU459" s="73">
        <v>83097</v>
      </c>
      <c r="DV459" s="73">
        <v>83097</v>
      </c>
      <c r="DW459" s="73">
        <v>83097</v>
      </c>
      <c r="DX459" s="73">
        <v>83097</v>
      </c>
      <c r="DY459" s="73">
        <v>83097</v>
      </c>
      <c r="DZ459" s="270">
        <f t="shared" si="268"/>
        <v>83097</v>
      </c>
      <c r="EA459" s="73">
        <v>84146</v>
      </c>
      <c r="EB459" s="73">
        <v>84146</v>
      </c>
      <c r="EC459" s="73">
        <v>84146</v>
      </c>
      <c r="ED459" s="73">
        <v>84146</v>
      </c>
      <c r="EE459" s="73">
        <v>84146</v>
      </c>
      <c r="EF459" s="73">
        <v>84146</v>
      </c>
      <c r="EG459" s="73">
        <v>84146</v>
      </c>
      <c r="EH459" s="73">
        <v>84146</v>
      </c>
      <c r="EI459" s="73">
        <v>84146</v>
      </c>
      <c r="EJ459" s="73">
        <v>84146</v>
      </c>
      <c r="EK459" s="270">
        <f t="shared" si="269"/>
        <v>84146</v>
      </c>
      <c r="EM459" s="306">
        <f t="shared" si="270"/>
        <v>83972.46666666666</v>
      </c>
      <c r="EN459" s="144" t="str">
        <f t="shared" si="238"/>
        <v>OK</v>
      </c>
      <c r="EO459" s="144" t="str">
        <f t="shared" si="239"/>
        <v>OK</v>
      </c>
      <c r="EP459" s="144" t="str">
        <f t="shared" si="240"/>
        <v>OK</v>
      </c>
      <c r="EQ459" s="144" t="str">
        <f t="shared" si="241"/>
        <v>OK</v>
      </c>
      <c r="ER459" s="144" t="str">
        <f t="shared" si="242"/>
        <v>OK</v>
      </c>
      <c r="ES459" s="144" t="str">
        <f t="shared" si="243"/>
        <v>OK</v>
      </c>
      <c r="ET459" s="144" t="str">
        <f t="shared" si="244"/>
        <v>OK</v>
      </c>
      <c r="EU459" s="144" t="str">
        <f t="shared" si="245"/>
        <v>OK</v>
      </c>
      <c r="EV459" s="144" t="str">
        <f t="shared" si="246"/>
        <v>OK</v>
      </c>
      <c r="EW459" s="144" t="str">
        <f t="shared" si="247"/>
        <v>OK</v>
      </c>
      <c r="EX459" s="144" t="str">
        <f t="shared" si="248"/>
        <v>OK</v>
      </c>
      <c r="EY459" s="144" t="str">
        <f t="shared" si="249"/>
        <v>OK</v>
      </c>
      <c r="EZ459" s="144" t="str">
        <f t="shared" si="250"/>
        <v>OK</v>
      </c>
      <c r="FA459" s="144" t="str">
        <f t="shared" si="251"/>
        <v>OK</v>
      </c>
      <c r="FB459" s="144" t="str">
        <f t="shared" si="252"/>
        <v>OK</v>
      </c>
    </row>
    <row r="460" spans="2:158" ht="14.4" x14ac:dyDescent="0.3">
      <c r="B460" s="144">
        <v>455</v>
      </c>
      <c r="C460" s="68" t="s">
        <v>1165</v>
      </c>
      <c r="D460" s="69" t="s">
        <v>1166</v>
      </c>
      <c r="E460" s="70" t="s">
        <v>263</v>
      </c>
      <c r="F460" s="73">
        <f t="shared" si="254"/>
        <v>133009.71428571429</v>
      </c>
      <c r="G460" s="73">
        <f t="shared" si="254"/>
        <v>133009.71428571429</v>
      </c>
      <c r="H460" s="73">
        <f t="shared" si="254"/>
        <v>133009.71428571429</v>
      </c>
      <c r="I460" s="73">
        <f t="shared" si="254"/>
        <v>133009.71428571429</v>
      </c>
      <c r="J460" s="37"/>
      <c r="K460" s="73">
        <v>132143</v>
      </c>
      <c r="L460" s="73">
        <v>132923</v>
      </c>
      <c r="M460" s="73">
        <v>133660</v>
      </c>
      <c r="N460" s="73">
        <v>132966</v>
      </c>
      <c r="O460" s="73">
        <v>133140</v>
      </c>
      <c r="P460" s="73">
        <v>133530</v>
      </c>
      <c r="Q460" s="73">
        <v>132706</v>
      </c>
      <c r="R460" s="270">
        <f t="shared" si="255"/>
        <v>133009.71428571429</v>
      </c>
      <c r="S460" s="73">
        <v>133272</v>
      </c>
      <c r="T460" s="73">
        <v>132401</v>
      </c>
      <c r="U460" s="73">
        <v>133761</v>
      </c>
      <c r="V460" s="73">
        <v>134144</v>
      </c>
      <c r="W460" s="73">
        <v>133203</v>
      </c>
      <c r="X460" s="73">
        <v>133447</v>
      </c>
      <c r="Y460" s="73">
        <v>132575</v>
      </c>
      <c r="Z460" s="73">
        <v>133586</v>
      </c>
      <c r="AA460" s="270">
        <f t="shared" si="256"/>
        <v>133298.625</v>
      </c>
      <c r="AB460" s="73">
        <v>140723</v>
      </c>
      <c r="AC460" s="73">
        <v>137896</v>
      </c>
      <c r="AD460" s="73">
        <v>140958</v>
      </c>
      <c r="AE460" s="270">
        <f t="shared" si="257"/>
        <v>139859</v>
      </c>
      <c r="AF460" s="73">
        <v>137144</v>
      </c>
      <c r="AG460" s="73">
        <v>137256</v>
      </c>
      <c r="AH460" s="73">
        <v>137312</v>
      </c>
      <c r="AI460" s="73">
        <v>137144</v>
      </c>
      <c r="AJ460" s="73">
        <v>136752</v>
      </c>
      <c r="AK460" s="73">
        <v>136472</v>
      </c>
      <c r="AL460" s="73">
        <v>137873</v>
      </c>
      <c r="AM460" s="73">
        <v>136192</v>
      </c>
      <c r="AN460" s="73">
        <v>138433</v>
      </c>
      <c r="AO460" s="73">
        <v>137144</v>
      </c>
      <c r="AP460" s="73">
        <v>137480</v>
      </c>
      <c r="AQ460" s="73">
        <v>135631</v>
      </c>
      <c r="AR460" s="270">
        <f t="shared" si="258"/>
        <v>137069.41666666666</v>
      </c>
      <c r="AS460" s="73">
        <v>138147</v>
      </c>
      <c r="AT460" s="73">
        <v>136683</v>
      </c>
      <c r="AU460" s="73">
        <v>137276</v>
      </c>
      <c r="AV460" s="73">
        <v>138424</v>
      </c>
      <c r="AW460" s="73">
        <v>138859</v>
      </c>
      <c r="AX460" s="73">
        <v>137276</v>
      </c>
      <c r="AY460" s="73">
        <v>139453</v>
      </c>
      <c r="AZ460" s="73">
        <v>137672</v>
      </c>
      <c r="BA460" s="270">
        <f t="shared" si="259"/>
        <v>137973.75</v>
      </c>
      <c r="BB460" s="73">
        <v>138498</v>
      </c>
      <c r="BC460" s="73">
        <v>137436</v>
      </c>
      <c r="BD460" s="73">
        <v>137515</v>
      </c>
      <c r="BE460" s="73">
        <v>137829</v>
      </c>
      <c r="BF460" s="73">
        <v>137712</v>
      </c>
      <c r="BG460" s="73">
        <v>136729</v>
      </c>
      <c r="BH460" s="73">
        <v>137318</v>
      </c>
      <c r="BI460" s="270">
        <f t="shared" si="260"/>
        <v>137576.71428571429</v>
      </c>
      <c r="BJ460" s="73">
        <v>131573</v>
      </c>
      <c r="BK460" s="73">
        <v>133908</v>
      </c>
      <c r="BL460" s="270">
        <f t="shared" si="261"/>
        <v>132740.5</v>
      </c>
      <c r="BM460" s="73">
        <v>132527</v>
      </c>
      <c r="BN460" s="73">
        <v>133477</v>
      </c>
      <c r="BO460" s="73">
        <v>133715</v>
      </c>
      <c r="BP460" s="73">
        <v>133620</v>
      </c>
      <c r="BQ460" s="73">
        <v>133524</v>
      </c>
      <c r="BR460" s="73">
        <v>134142</v>
      </c>
      <c r="BS460" s="73">
        <v>134522</v>
      </c>
      <c r="BT460" s="73">
        <v>133572</v>
      </c>
      <c r="BU460" s="73">
        <v>133144</v>
      </c>
      <c r="BV460" s="73">
        <v>134000</v>
      </c>
      <c r="BW460" s="270">
        <f t="shared" si="262"/>
        <v>133624.29999999999</v>
      </c>
      <c r="BX460" s="73">
        <v>145660</v>
      </c>
      <c r="BY460" s="73">
        <v>147712</v>
      </c>
      <c r="BZ460" s="73">
        <v>143607</v>
      </c>
      <c r="CA460" s="73">
        <v>147104</v>
      </c>
      <c r="CB460" s="73">
        <v>145964</v>
      </c>
      <c r="CC460" s="73">
        <v>146876</v>
      </c>
      <c r="CD460" s="73">
        <v>145736</v>
      </c>
      <c r="CE460" s="73">
        <v>149537</v>
      </c>
      <c r="CF460" s="270">
        <f t="shared" si="263"/>
        <v>146524.5</v>
      </c>
      <c r="CG460" s="73">
        <v>129375</v>
      </c>
      <c r="CH460" s="73">
        <v>129504</v>
      </c>
      <c r="CI460" s="73">
        <v>129229</v>
      </c>
      <c r="CJ460" s="73">
        <v>129559</v>
      </c>
      <c r="CK460" s="73">
        <v>129394</v>
      </c>
      <c r="CL460" s="73">
        <v>129431</v>
      </c>
      <c r="CM460" s="73">
        <v>129486</v>
      </c>
      <c r="CN460" s="73">
        <v>129449</v>
      </c>
      <c r="CO460" s="73">
        <v>129155</v>
      </c>
      <c r="CP460" s="270">
        <f t="shared" si="264"/>
        <v>129398</v>
      </c>
      <c r="CQ460" s="73">
        <v>133424</v>
      </c>
      <c r="CR460" s="73">
        <v>134875</v>
      </c>
      <c r="CS460" s="73">
        <v>133474</v>
      </c>
      <c r="CT460" s="73">
        <v>133024</v>
      </c>
      <c r="CU460" s="73">
        <v>134074</v>
      </c>
      <c r="CV460" s="73">
        <v>133774</v>
      </c>
      <c r="CW460" s="73">
        <v>133974</v>
      </c>
      <c r="CX460" s="73">
        <v>134375</v>
      </c>
      <c r="CY460" s="73">
        <v>134675</v>
      </c>
      <c r="CZ460" s="73">
        <v>133624</v>
      </c>
      <c r="DA460" s="270">
        <f t="shared" si="265"/>
        <v>133929.29999999999</v>
      </c>
      <c r="DB460" s="73">
        <v>128405</v>
      </c>
      <c r="DC460" s="73">
        <v>128088</v>
      </c>
      <c r="DD460" s="270">
        <f t="shared" si="266"/>
        <v>128246.5</v>
      </c>
      <c r="DE460" s="73">
        <v>133529</v>
      </c>
      <c r="DF460" s="73">
        <v>135570</v>
      </c>
      <c r="DG460" s="73">
        <v>133136</v>
      </c>
      <c r="DH460" s="73">
        <v>134067</v>
      </c>
      <c r="DI460" s="73">
        <v>134425</v>
      </c>
      <c r="DJ460" s="73">
        <v>133350</v>
      </c>
      <c r="DK460" s="73">
        <v>133888</v>
      </c>
      <c r="DL460" s="73">
        <v>133386</v>
      </c>
      <c r="DM460" s="73">
        <v>133565</v>
      </c>
      <c r="DN460" s="73">
        <v>135105</v>
      </c>
      <c r="DO460" s="270">
        <f t="shared" si="267"/>
        <v>134002.1</v>
      </c>
      <c r="DP460" s="73">
        <v>132121</v>
      </c>
      <c r="DQ460" s="73">
        <v>132121</v>
      </c>
      <c r="DR460" s="73">
        <v>132121</v>
      </c>
      <c r="DS460" s="73">
        <v>132121</v>
      </c>
      <c r="DT460" s="73">
        <v>132121</v>
      </c>
      <c r="DU460" s="73">
        <v>132080</v>
      </c>
      <c r="DV460" s="73">
        <v>132121</v>
      </c>
      <c r="DW460" s="73">
        <v>132121</v>
      </c>
      <c r="DX460" s="73">
        <v>132121</v>
      </c>
      <c r="DY460" s="73">
        <v>132467</v>
      </c>
      <c r="DZ460" s="270">
        <f t="shared" si="268"/>
        <v>132151.5</v>
      </c>
      <c r="EA460" s="73">
        <v>134211</v>
      </c>
      <c r="EB460" s="73">
        <v>134058</v>
      </c>
      <c r="EC460" s="73">
        <v>134478</v>
      </c>
      <c r="ED460" s="73">
        <v>135011</v>
      </c>
      <c r="EE460" s="73">
        <v>134440</v>
      </c>
      <c r="EF460" s="73">
        <v>135240</v>
      </c>
      <c r="EG460" s="73">
        <v>134897</v>
      </c>
      <c r="EH460" s="73">
        <v>134020</v>
      </c>
      <c r="EI460" s="73">
        <v>134478</v>
      </c>
      <c r="EJ460" s="73">
        <v>133753</v>
      </c>
      <c r="EK460" s="270">
        <f t="shared" si="269"/>
        <v>134458.6</v>
      </c>
      <c r="EM460" s="306">
        <f t="shared" si="270"/>
        <v>134924.16801587303</v>
      </c>
      <c r="EN460" s="144" t="str">
        <f t="shared" si="238"/>
        <v>OK</v>
      </c>
      <c r="EO460" s="144" t="str">
        <f t="shared" si="239"/>
        <v>OK</v>
      </c>
      <c r="EP460" s="144" t="str">
        <f t="shared" si="240"/>
        <v>OK</v>
      </c>
      <c r="EQ460" s="144" t="str">
        <f t="shared" si="241"/>
        <v>OK</v>
      </c>
      <c r="ER460" s="144" t="str">
        <f t="shared" si="242"/>
        <v>OK</v>
      </c>
      <c r="ES460" s="144" t="str">
        <f t="shared" si="243"/>
        <v>OK</v>
      </c>
      <c r="ET460" s="144" t="str">
        <f t="shared" si="244"/>
        <v>OK</v>
      </c>
      <c r="EU460" s="144" t="str">
        <f t="shared" si="245"/>
        <v>OK</v>
      </c>
      <c r="EV460" s="144" t="str">
        <f t="shared" si="246"/>
        <v>OK</v>
      </c>
      <c r="EW460" s="144" t="str">
        <f t="shared" si="247"/>
        <v>OK</v>
      </c>
      <c r="EX460" s="144" t="str">
        <f t="shared" si="248"/>
        <v>XXX</v>
      </c>
      <c r="EY460" s="144" t="str">
        <f t="shared" si="249"/>
        <v>OK</v>
      </c>
      <c r="EZ460" s="144" t="str">
        <f t="shared" si="250"/>
        <v>OK</v>
      </c>
      <c r="FA460" s="144" t="str">
        <f t="shared" si="251"/>
        <v>OK</v>
      </c>
      <c r="FB460" s="144" t="str">
        <f t="shared" si="252"/>
        <v>OK</v>
      </c>
    </row>
    <row r="461" spans="2:158" ht="14.4" x14ac:dyDescent="0.3">
      <c r="B461" s="144">
        <v>456</v>
      </c>
      <c r="C461" s="68" t="s">
        <v>1167</v>
      </c>
      <c r="D461" s="69" t="s">
        <v>1168</v>
      </c>
      <c r="E461" s="70" t="s">
        <v>263</v>
      </c>
      <c r="F461" s="73">
        <f t="shared" si="254"/>
        <v>8833</v>
      </c>
      <c r="G461" s="73">
        <f t="shared" si="254"/>
        <v>8833</v>
      </c>
      <c r="H461" s="73">
        <f t="shared" si="254"/>
        <v>8833</v>
      </c>
      <c r="I461" s="73">
        <f t="shared" si="254"/>
        <v>8833</v>
      </c>
      <c r="J461" s="37"/>
      <c r="K461" s="73">
        <v>8833</v>
      </c>
      <c r="L461" s="73">
        <v>8833</v>
      </c>
      <c r="M461" s="73">
        <v>8833</v>
      </c>
      <c r="N461" s="73">
        <v>8833</v>
      </c>
      <c r="O461" s="73">
        <v>8833</v>
      </c>
      <c r="P461" s="73">
        <v>8833</v>
      </c>
      <c r="Q461" s="73">
        <v>8833</v>
      </c>
      <c r="R461" s="270">
        <f t="shared" si="255"/>
        <v>8833</v>
      </c>
      <c r="S461" s="73">
        <v>8846</v>
      </c>
      <c r="T461" s="73">
        <v>8846</v>
      </c>
      <c r="U461" s="73">
        <v>8846</v>
      </c>
      <c r="V461" s="73">
        <v>8846</v>
      </c>
      <c r="W461" s="73">
        <v>8846</v>
      </c>
      <c r="X461" s="73">
        <v>8846</v>
      </c>
      <c r="Y461" s="73">
        <v>8846</v>
      </c>
      <c r="Z461" s="73">
        <v>8846</v>
      </c>
      <c r="AA461" s="270">
        <f t="shared" si="256"/>
        <v>8846</v>
      </c>
      <c r="AB461" s="73">
        <v>8890</v>
      </c>
      <c r="AC461" s="73">
        <v>8890</v>
      </c>
      <c r="AD461" s="73">
        <v>8890</v>
      </c>
      <c r="AE461" s="270">
        <f t="shared" si="257"/>
        <v>8890</v>
      </c>
      <c r="AF461" s="73">
        <v>8856</v>
      </c>
      <c r="AG461" s="73">
        <v>8856</v>
      </c>
      <c r="AH461" s="73">
        <v>8856</v>
      </c>
      <c r="AI461" s="73">
        <v>8856</v>
      </c>
      <c r="AJ461" s="73">
        <v>8856</v>
      </c>
      <c r="AK461" s="73">
        <v>8856</v>
      </c>
      <c r="AL461" s="73">
        <v>8856</v>
      </c>
      <c r="AM461" s="73">
        <v>8856</v>
      </c>
      <c r="AN461" s="73">
        <v>8856</v>
      </c>
      <c r="AO461" s="73">
        <v>8856</v>
      </c>
      <c r="AP461" s="73">
        <v>8856</v>
      </c>
      <c r="AQ461" s="73">
        <v>8856</v>
      </c>
      <c r="AR461" s="270">
        <f t="shared" si="258"/>
        <v>8856</v>
      </c>
      <c r="AS461" s="73">
        <v>8883</v>
      </c>
      <c r="AT461" s="73">
        <v>8883</v>
      </c>
      <c r="AU461" s="73">
        <v>8883</v>
      </c>
      <c r="AV461" s="73">
        <v>8883</v>
      </c>
      <c r="AW461" s="73">
        <v>8883</v>
      </c>
      <c r="AX461" s="73">
        <v>8883</v>
      </c>
      <c r="AY461" s="73">
        <v>8883</v>
      </c>
      <c r="AZ461" s="73">
        <v>8883</v>
      </c>
      <c r="BA461" s="270">
        <f t="shared" si="259"/>
        <v>8883</v>
      </c>
      <c r="BB461" s="73">
        <v>8883</v>
      </c>
      <c r="BC461" s="73">
        <v>8883</v>
      </c>
      <c r="BD461" s="73">
        <v>8883</v>
      </c>
      <c r="BE461" s="73">
        <v>8883</v>
      </c>
      <c r="BF461" s="73">
        <v>8883</v>
      </c>
      <c r="BG461" s="73">
        <v>8883</v>
      </c>
      <c r="BH461" s="73">
        <v>8883</v>
      </c>
      <c r="BI461" s="270">
        <f t="shared" si="260"/>
        <v>8883</v>
      </c>
      <c r="BJ461" s="73">
        <v>8845</v>
      </c>
      <c r="BK461" s="73">
        <v>8845</v>
      </c>
      <c r="BL461" s="270">
        <f t="shared" si="261"/>
        <v>8845</v>
      </c>
      <c r="BM461" s="73">
        <v>8833</v>
      </c>
      <c r="BN461" s="73">
        <v>8833</v>
      </c>
      <c r="BO461" s="73">
        <v>8833</v>
      </c>
      <c r="BP461" s="73">
        <v>8833</v>
      </c>
      <c r="BQ461" s="73">
        <v>8833</v>
      </c>
      <c r="BR461" s="73">
        <v>8833</v>
      </c>
      <c r="BS461" s="73">
        <v>8833</v>
      </c>
      <c r="BT461" s="73">
        <v>8833</v>
      </c>
      <c r="BU461" s="73">
        <v>8833</v>
      </c>
      <c r="BV461" s="73">
        <v>8833</v>
      </c>
      <c r="BW461" s="270">
        <f t="shared" si="262"/>
        <v>8833</v>
      </c>
      <c r="BX461" s="73">
        <v>8918</v>
      </c>
      <c r="BY461" s="73">
        <v>8918</v>
      </c>
      <c r="BZ461" s="73">
        <v>8918</v>
      </c>
      <c r="CA461" s="73">
        <v>8918</v>
      </c>
      <c r="CB461" s="73">
        <v>8918</v>
      </c>
      <c r="CC461" s="73">
        <v>8918</v>
      </c>
      <c r="CD461" s="73">
        <v>8918</v>
      </c>
      <c r="CE461" s="73">
        <v>8918</v>
      </c>
      <c r="CF461" s="270">
        <f t="shared" si="263"/>
        <v>8918</v>
      </c>
      <c r="CG461" s="73">
        <v>8828</v>
      </c>
      <c r="CH461" s="73">
        <v>8828</v>
      </c>
      <c r="CI461" s="73">
        <v>8828</v>
      </c>
      <c r="CJ461" s="73">
        <v>8828</v>
      </c>
      <c r="CK461" s="73">
        <v>8828</v>
      </c>
      <c r="CL461" s="73">
        <v>8828</v>
      </c>
      <c r="CM461" s="73">
        <v>8828</v>
      </c>
      <c r="CN461" s="73">
        <v>8828</v>
      </c>
      <c r="CO461" s="73">
        <v>8828</v>
      </c>
      <c r="CP461" s="270">
        <f t="shared" si="264"/>
        <v>8828</v>
      </c>
      <c r="CQ461" s="73">
        <v>8835</v>
      </c>
      <c r="CR461" s="73">
        <v>8835</v>
      </c>
      <c r="CS461" s="73">
        <v>8835</v>
      </c>
      <c r="CT461" s="73">
        <v>8835</v>
      </c>
      <c r="CU461" s="73">
        <v>8835</v>
      </c>
      <c r="CV461" s="73">
        <v>8835</v>
      </c>
      <c r="CW461" s="73">
        <v>8835</v>
      </c>
      <c r="CX461" s="73">
        <v>8835</v>
      </c>
      <c r="CY461" s="73">
        <v>8835</v>
      </c>
      <c r="CZ461" s="73">
        <v>8835</v>
      </c>
      <c r="DA461" s="270">
        <f t="shared" si="265"/>
        <v>8835</v>
      </c>
      <c r="DB461" s="73">
        <v>8797</v>
      </c>
      <c r="DC461" s="73">
        <v>8797</v>
      </c>
      <c r="DD461" s="270">
        <f t="shared" si="266"/>
        <v>8797</v>
      </c>
      <c r="DE461" s="73">
        <v>8851</v>
      </c>
      <c r="DF461" s="73">
        <v>8851</v>
      </c>
      <c r="DG461" s="73">
        <v>8851</v>
      </c>
      <c r="DH461" s="73">
        <v>8851</v>
      </c>
      <c r="DI461" s="73">
        <v>8851</v>
      </c>
      <c r="DJ461" s="73">
        <v>8851</v>
      </c>
      <c r="DK461" s="73">
        <v>8851</v>
      </c>
      <c r="DL461" s="73">
        <v>8851</v>
      </c>
      <c r="DM461" s="73">
        <v>8851</v>
      </c>
      <c r="DN461" s="73">
        <v>8851</v>
      </c>
      <c r="DO461" s="270">
        <f t="shared" si="267"/>
        <v>8851</v>
      </c>
      <c r="DP461" s="73">
        <v>8842</v>
      </c>
      <c r="DQ461" s="73">
        <v>8842</v>
      </c>
      <c r="DR461" s="73">
        <v>8842</v>
      </c>
      <c r="DS461" s="73">
        <v>8842</v>
      </c>
      <c r="DT461" s="73">
        <v>8842</v>
      </c>
      <c r="DU461" s="73">
        <v>8842</v>
      </c>
      <c r="DV461" s="73">
        <v>8842</v>
      </c>
      <c r="DW461" s="73">
        <v>8842</v>
      </c>
      <c r="DX461" s="73">
        <v>8842</v>
      </c>
      <c r="DY461" s="73">
        <v>8842</v>
      </c>
      <c r="DZ461" s="270">
        <f t="shared" si="268"/>
        <v>8842</v>
      </c>
      <c r="EA461" s="73">
        <v>8855</v>
      </c>
      <c r="EB461" s="73">
        <v>8855</v>
      </c>
      <c r="EC461" s="73">
        <v>8855</v>
      </c>
      <c r="ED461" s="73">
        <v>8855</v>
      </c>
      <c r="EE461" s="73">
        <v>8855</v>
      </c>
      <c r="EF461" s="73">
        <v>8855</v>
      </c>
      <c r="EG461" s="73">
        <v>8855</v>
      </c>
      <c r="EH461" s="73">
        <v>8855</v>
      </c>
      <c r="EI461" s="73">
        <v>8855</v>
      </c>
      <c r="EJ461" s="73">
        <v>8855</v>
      </c>
      <c r="EK461" s="270">
        <f t="shared" si="269"/>
        <v>8855</v>
      </c>
      <c r="EM461" s="306">
        <f t="shared" si="270"/>
        <v>8853</v>
      </c>
      <c r="EN461" s="144" t="str">
        <f t="shared" si="238"/>
        <v>OK</v>
      </c>
      <c r="EO461" s="144" t="str">
        <f t="shared" si="239"/>
        <v>OK</v>
      </c>
      <c r="EP461" s="144" t="str">
        <f t="shared" si="240"/>
        <v>OK</v>
      </c>
      <c r="EQ461" s="144" t="str">
        <f t="shared" si="241"/>
        <v>OK</v>
      </c>
      <c r="ER461" s="144" t="str">
        <f t="shared" si="242"/>
        <v>OK</v>
      </c>
      <c r="ES461" s="144" t="str">
        <f t="shared" si="243"/>
        <v>OK</v>
      </c>
      <c r="ET461" s="144" t="str">
        <f t="shared" si="244"/>
        <v>OK</v>
      </c>
      <c r="EU461" s="144" t="str">
        <f t="shared" si="245"/>
        <v>OK</v>
      </c>
      <c r="EV461" s="144" t="str">
        <f t="shared" si="246"/>
        <v>OK</v>
      </c>
      <c r="EW461" s="144" t="str">
        <f t="shared" si="247"/>
        <v>OK</v>
      </c>
      <c r="EX461" s="144" t="str">
        <f t="shared" si="248"/>
        <v>OK</v>
      </c>
      <c r="EY461" s="144" t="str">
        <f t="shared" si="249"/>
        <v>OK</v>
      </c>
      <c r="EZ461" s="144" t="str">
        <f t="shared" si="250"/>
        <v>OK</v>
      </c>
      <c r="FA461" s="144" t="str">
        <f t="shared" si="251"/>
        <v>OK</v>
      </c>
      <c r="FB461" s="144" t="str">
        <f t="shared" si="252"/>
        <v>OK</v>
      </c>
    </row>
    <row r="462" spans="2:158" ht="14.4" x14ac:dyDescent="0.3">
      <c r="B462" s="144">
        <v>457</v>
      </c>
      <c r="C462" s="68" t="s">
        <v>1169</v>
      </c>
      <c r="D462" s="69" t="s">
        <v>1170</v>
      </c>
      <c r="E462" s="70" t="s">
        <v>263</v>
      </c>
      <c r="F462" s="73">
        <f t="shared" si="254"/>
        <v>36680.714285714283</v>
      </c>
      <c r="G462" s="73">
        <f t="shared" si="254"/>
        <v>36680.714285714283</v>
      </c>
      <c r="H462" s="73">
        <f t="shared" si="254"/>
        <v>36680.714285714283</v>
      </c>
      <c r="I462" s="73">
        <f t="shared" si="254"/>
        <v>36680.714285714283</v>
      </c>
      <c r="J462" s="37"/>
      <c r="K462" s="73">
        <v>36427</v>
      </c>
      <c r="L462" s="73">
        <v>36655</v>
      </c>
      <c r="M462" s="73">
        <v>36871</v>
      </c>
      <c r="N462" s="73">
        <v>36668</v>
      </c>
      <c r="O462" s="73">
        <v>36719</v>
      </c>
      <c r="P462" s="73">
        <v>36833</v>
      </c>
      <c r="Q462" s="73">
        <v>36592</v>
      </c>
      <c r="R462" s="270">
        <f t="shared" si="255"/>
        <v>36680.714285714283</v>
      </c>
      <c r="S462" s="73">
        <v>36431</v>
      </c>
      <c r="T462" s="73">
        <v>36216</v>
      </c>
      <c r="U462" s="73">
        <v>36552</v>
      </c>
      <c r="V462" s="73">
        <v>36646</v>
      </c>
      <c r="W462" s="73">
        <v>36414</v>
      </c>
      <c r="X462" s="73">
        <v>36474</v>
      </c>
      <c r="Y462" s="73">
        <v>36259</v>
      </c>
      <c r="Z462" s="73">
        <v>36509</v>
      </c>
      <c r="AA462" s="270">
        <f t="shared" si="256"/>
        <v>36437.625</v>
      </c>
      <c r="AB462" s="73">
        <v>38300</v>
      </c>
      <c r="AC462" s="73">
        <v>37492</v>
      </c>
      <c r="AD462" s="73">
        <v>38367</v>
      </c>
      <c r="AE462" s="270">
        <f t="shared" si="257"/>
        <v>38053</v>
      </c>
      <c r="AF462" s="73">
        <v>37601</v>
      </c>
      <c r="AG462" s="73">
        <v>37633</v>
      </c>
      <c r="AH462" s="73">
        <v>37649</v>
      </c>
      <c r="AI462" s="73">
        <v>37601</v>
      </c>
      <c r="AJ462" s="73">
        <v>37489</v>
      </c>
      <c r="AK462" s="73">
        <v>37409</v>
      </c>
      <c r="AL462" s="73">
        <v>37809</v>
      </c>
      <c r="AM462" s="73">
        <v>37329</v>
      </c>
      <c r="AN462" s="73">
        <v>37970</v>
      </c>
      <c r="AO462" s="73">
        <v>37601</v>
      </c>
      <c r="AP462" s="73">
        <v>37697</v>
      </c>
      <c r="AQ462" s="73">
        <v>37169</v>
      </c>
      <c r="AR462" s="270">
        <f t="shared" si="258"/>
        <v>37579.75</v>
      </c>
      <c r="AS462" s="73">
        <v>37603</v>
      </c>
      <c r="AT462" s="73">
        <v>37185</v>
      </c>
      <c r="AU462" s="73">
        <v>37354</v>
      </c>
      <c r="AV462" s="73">
        <v>37682</v>
      </c>
      <c r="AW462" s="73">
        <v>37806</v>
      </c>
      <c r="AX462" s="73">
        <v>37354</v>
      </c>
      <c r="AY462" s="73">
        <v>37976</v>
      </c>
      <c r="AZ462" s="73">
        <v>37467</v>
      </c>
      <c r="BA462" s="270">
        <f t="shared" si="259"/>
        <v>37553.375</v>
      </c>
      <c r="BB462" s="73">
        <v>37568</v>
      </c>
      <c r="BC462" s="73">
        <v>37289</v>
      </c>
      <c r="BD462" s="73">
        <v>37310</v>
      </c>
      <c r="BE462" s="73">
        <v>37392</v>
      </c>
      <c r="BF462" s="73">
        <v>37361</v>
      </c>
      <c r="BG462" s="73">
        <v>37103</v>
      </c>
      <c r="BH462" s="73">
        <v>37258</v>
      </c>
      <c r="BI462" s="270">
        <f t="shared" si="260"/>
        <v>37325.857142857145</v>
      </c>
      <c r="BJ462" s="73">
        <v>36129</v>
      </c>
      <c r="BK462" s="73">
        <v>36796</v>
      </c>
      <c r="BL462" s="270">
        <f t="shared" si="261"/>
        <v>36462.5</v>
      </c>
      <c r="BM462" s="73">
        <v>36086</v>
      </c>
      <c r="BN462" s="73">
        <v>36274</v>
      </c>
      <c r="BO462" s="73">
        <v>36321</v>
      </c>
      <c r="BP462" s="73">
        <v>36302</v>
      </c>
      <c r="BQ462" s="73">
        <v>36284</v>
      </c>
      <c r="BR462" s="73">
        <v>36406</v>
      </c>
      <c r="BS462" s="73">
        <v>36481</v>
      </c>
      <c r="BT462" s="73">
        <v>36293</v>
      </c>
      <c r="BU462" s="73">
        <v>36208</v>
      </c>
      <c r="BV462" s="73">
        <v>36378</v>
      </c>
      <c r="BW462" s="270">
        <f t="shared" si="262"/>
        <v>36303.300000000003</v>
      </c>
      <c r="BX462" s="73">
        <v>38522</v>
      </c>
      <c r="BY462" s="73">
        <v>38919</v>
      </c>
      <c r="BZ462" s="73">
        <v>38125</v>
      </c>
      <c r="CA462" s="73">
        <v>38801</v>
      </c>
      <c r="CB462" s="73">
        <v>38581</v>
      </c>
      <c r="CC462" s="73">
        <v>38757</v>
      </c>
      <c r="CD462" s="73">
        <v>38537</v>
      </c>
      <c r="CE462" s="73">
        <v>39272</v>
      </c>
      <c r="CF462" s="270">
        <f t="shared" si="263"/>
        <v>38689.25</v>
      </c>
      <c r="CG462" s="73">
        <v>35651</v>
      </c>
      <c r="CH462" s="73">
        <v>35688</v>
      </c>
      <c r="CI462" s="73">
        <v>35609</v>
      </c>
      <c r="CJ462" s="73">
        <v>35704</v>
      </c>
      <c r="CK462" s="73">
        <v>35657</v>
      </c>
      <c r="CL462" s="73">
        <v>35667</v>
      </c>
      <c r="CM462" s="73">
        <v>35683</v>
      </c>
      <c r="CN462" s="73">
        <v>35672</v>
      </c>
      <c r="CO462" s="73">
        <v>35588</v>
      </c>
      <c r="CP462" s="270">
        <f t="shared" si="264"/>
        <v>35657.666666666664</v>
      </c>
      <c r="CQ462" s="73">
        <v>36855</v>
      </c>
      <c r="CR462" s="73">
        <v>37300</v>
      </c>
      <c r="CS462" s="73">
        <v>36870</v>
      </c>
      <c r="CT462" s="73">
        <v>36732</v>
      </c>
      <c r="CU462" s="73">
        <v>37054</v>
      </c>
      <c r="CV462" s="73">
        <v>36962</v>
      </c>
      <c r="CW462" s="73">
        <v>37024</v>
      </c>
      <c r="CX462" s="73">
        <v>37146</v>
      </c>
      <c r="CY462" s="73">
        <v>37239</v>
      </c>
      <c r="CZ462" s="73">
        <v>36916</v>
      </c>
      <c r="DA462" s="270">
        <f t="shared" si="265"/>
        <v>37009.800000000003</v>
      </c>
      <c r="DB462" s="73">
        <v>35500</v>
      </c>
      <c r="DC462" s="73">
        <v>35424</v>
      </c>
      <c r="DD462" s="270">
        <f t="shared" si="266"/>
        <v>35462</v>
      </c>
      <c r="DE462" s="73">
        <v>37146</v>
      </c>
      <c r="DF462" s="73">
        <v>38005</v>
      </c>
      <c r="DG462" s="73">
        <v>36980</v>
      </c>
      <c r="DH462" s="73">
        <v>37372</v>
      </c>
      <c r="DI462" s="73">
        <v>37523</v>
      </c>
      <c r="DJ462" s="73">
        <v>37071</v>
      </c>
      <c r="DK462" s="73">
        <v>37297</v>
      </c>
      <c r="DL462" s="73">
        <v>37086</v>
      </c>
      <c r="DM462" s="73">
        <v>37161</v>
      </c>
      <c r="DN462" s="73">
        <v>37809</v>
      </c>
      <c r="DO462" s="270">
        <f t="shared" si="267"/>
        <v>37345</v>
      </c>
      <c r="DP462" s="73">
        <v>36307</v>
      </c>
      <c r="DQ462" s="73">
        <v>36307</v>
      </c>
      <c r="DR462" s="73">
        <v>36307</v>
      </c>
      <c r="DS462" s="73">
        <v>36307</v>
      </c>
      <c r="DT462" s="73">
        <v>36307</v>
      </c>
      <c r="DU462" s="73">
        <v>36250</v>
      </c>
      <c r="DV462" s="73">
        <v>36307</v>
      </c>
      <c r="DW462" s="73">
        <v>36307</v>
      </c>
      <c r="DX462" s="73">
        <v>36307</v>
      </c>
      <c r="DY462" s="73">
        <v>36406</v>
      </c>
      <c r="DZ462" s="270">
        <f t="shared" si="268"/>
        <v>36311.199999999997</v>
      </c>
      <c r="EA462" s="73">
        <v>36844</v>
      </c>
      <c r="EB462" s="73">
        <v>36798</v>
      </c>
      <c r="EC462" s="73">
        <v>36925</v>
      </c>
      <c r="ED462" s="73">
        <v>37087</v>
      </c>
      <c r="EE462" s="73">
        <v>36914</v>
      </c>
      <c r="EF462" s="73">
        <v>37157</v>
      </c>
      <c r="EG462" s="73">
        <v>37053</v>
      </c>
      <c r="EH462" s="73">
        <v>36787</v>
      </c>
      <c r="EI462" s="73">
        <v>36925</v>
      </c>
      <c r="EJ462" s="73">
        <v>36706</v>
      </c>
      <c r="EK462" s="270">
        <f t="shared" si="269"/>
        <v>36919.599999999999</v>
      </c>
      <c r="EM462" s="306">
        <f t="shared" si="270"/>
        <v>36919.375873015873</v>
      </c>
      <c r="EN462" s="144" t="str">
        <f t="shared" si="238"/>
        <v>OK</v>
      </c>
      <c r="EO462" s="144" t="str">
        <f t="shared" si="239"/>
        <v>OK</v>
      </c>
      <c r="EP462" s="144" t="str">
        <f t="shared" si="240"/>
        <v>OK</v>
      </c>
      <c r="EQ462" s="144" t="str">
        <f t="shared" si="241"/>
        <v>OK</v>
      </c>
      <c r="ER462" s="144" t="str">
        <f t="shared" si="242"/>
        <v>OK</v>
      </c>
      <c r="ES462" s="144" t="str">
        <f t="shared" si="243"/>
        <v>OK</v>
      </c>
      <c r="ET462" s="144" t="str">
        <f t="shared" si="244"/>
        <v>OK</v>
      </c>
      <c r="EU462" s="144" t="str">
        <f t="shared" si="245"/>
        <v>OK</v>
      </c>
      <c r="EV462" s="144" t="str">
        <f t="shared" si="246"/>
        <v>OK</v>
      </c>
      <c r="EW462" s="144" t="str">
        <f t="shared" si="247"/>
        <v>OK</v>
      </c>
      <c r="EX462" s="144" t="str">
        <f t="shared" si="248"/>
        <v>OK</v>
      </c>
      <c r="EY462" s="144" t="str">
        <f t="shared" si="249"/>
        <v>OK</v>
      </c>
      <c r="EZ462" s="144" t="str">
        <f t="shared" si="250"/>
        <v>OK</v>
      </c>
      <c r="FA462" s="144" t="str">
        <f t="shared" si="251"/>
        <v>OK</v>
      </c>
      <c r="FB462" s="144" t="str">
        <f t="shared" si="252"/>
        <v>OK</v>
      </c>
    </row>
    <row r="463" spans="2:158" ht="14.4" x14ac:dyDescent="0.3">
      <c r="B463" s="144">
        <v>458</v>
      </c>
      <c r="C463" s="68" t="s">
        <v>1171</v>
      </c>
      <c r="D463" s="69" t="s">
        <v>1172</v>
      </c>
      <c r="E463" s="70" t="s">
        <v>13</v>
      </c>
      <c r="F463" s="73">
        <f t="shared" si="254"/>
        <v>50171</v>
      </c>
      <c r="G463" s="73">
        <f t="shared" si="254"/>
        <v>50171</v>
      </c>
      <c r="H463" s="73">
        <f t="shared" si="254"/>
        <v>50171</v>
      </c>
      <c r="I463" s="73">
        <f t="shared" si="254"/>
        <v>50171</v>
      </c>
      <c r="J463" s="37"/>
      <c r="K463" s="73">
        <v>50171</v>
      </c>
      <c r="L463" s="73">
        <v>50171</v>
      </c>
      <c r="M463" s="73">
        <v>50171</v>
      </c>
      <c r="N463" s="73">
        <v>50171</v>
      </c>
      <c r="O463" s="73">
        <v>50171</v>
      </c>
      <c r="P463" s="73">
        <v>50171</v>
      </c>
      <c r="Q463" s="73">
        <v>50171</v>
      </c>
      <c r="R463" s="270">
        <f t="shared" si="255"/>
        <v>50171</v>
      </c>
      <c r="S463" s="73">
        <v>50796</v>
      </c>
      <c r="T463" s="73">
        <v>50796</v>
      </c>
      <c r="U463" s="73">
        <v>50796</v>
      </c>
      <c r="V463" s="73">
        <v>50796</v>
      </c>
      <c r="W463" s="73">
        <v>50796</v>
      </c>
      <c r="X463" s="73">
        <v>50796</v>
      </c>
      <c r="Y463" s="73">
        <v>50796</v>
      </c>
      <c r="Z463" s="73">
        <v>50796</v>
      </c>
      <c r="AA463" s="270">
        <f t="shared" si="256"/>
        <v>50796</v>
      </c>
      <c r="AB463" s="73">
        <v>53212</v>
      </c>
      <c r="AC463" s="73">
        <v>53212</v>
      </c>
      <c r="AD463" s="73">
        <v>53212</v>
      </c>
      <c r="AE463" s="270">
        <f t="shared" si="257"/>
        <v>53212</v>
      </c>
      <c r="AF463" s="73">
        <v>51421</v>
      </c>
      <c r="AG463" s="73">
        <v>51421</v>
      </c>
      <c r="AH463" s="73">
        <v>51421</v>
      </c>
      <c r="AI463" s="73">
        <v>51421</v>
      </c>
      <c r="AJ463" s="73">
        <v>51421</v>
      </c>
      <c r="AK463" s="73">
        <v>51421</v>
      </c>
      <c r="AL463" s="73">
        <v>51421</v>
      </c>
      <c r="AM463" s="73">
        <v>51421</v>
      </c>
      <c r="AN463" s="73">
        <v>51421</v>
      </c>
      <c r="AO463" s="73">
        <v>51421</v>
      </c>
      <c r="AP463" s="73">
        <v>51421</v>
      </c>
      <c r="AQ463" s="73">
        <v>51421</v>
      </c>
      <c r="AR463" s="270">
        <f t="shared" si="258"/>
        <v>51421</v>
      </c>
      <c r="AS463" s="73">
        <v>52948</v>
      </c>
      <c r="AT463" s="73">
        <v>52948</v>
      </c>
      <c r="AU463" s="73">
        <v>52948</v>
      </c>
      <c r="AV463" s="73">
        <v>52948</v>
      </c>
      <c r="AW463" s="73">
        <v>52948</v>
      </c>
      <c r="AX463" s="73">
        <v>52948</v>
      </c>
      <c r="AY463" s="73">
        <v>52948</v>
      </c>
      <c r="AZ463" s="73">
        <v>52948</v>
      </c>
      <c r="BA463" s="270">
        <f t="shared" si="259"/>
        <v>52948</v>
      </c>
      <c r="BB463" s="73">
        <v>52994</v>
      </c>
      <c r="BC463" s="73">
        <v>52994</v>
      </c>
      <c r="BD463" s="73">
        <v>52994</v>
      </c>
      <c r="BE463" s="73">
        <v>52994</v>
      </c>
      <c r="BF463" s="73">
        <v>52994</v>
      </c>
      <c r="BG463" s="73">
        <v>52994</v>
      </c>
      <c r="BH463" s="73">
        <v>52994</v>
      </c>
      <c r="BI463" s="270">
        <f t="shared" si="260"/>
        <v>52994</v>
      </c>
      <c r="BJ463" s="73">
        <v>50724</v>
      </c>
      <c r="BK463" s="73">
        <v>50724</v>
      </c>
      <c r="BL463" s="270">
        <f t="shared" si="261"/>
        <v>50724</v>
      </c>
      <c r="BM463" s="73">
        <v>50146</v>
      </c>
      <c r="BN463" s="73">
        <v>50146</v>
      </c>
      <c r="BO463" s="73">
        <v>50146</v>
      </c>
      <c r="BP463" s="73">
        <v>50146</v>
      </c>
      <c r="BQ463" s="73">
        <v>50146</v>
      </c>
      <c r="BR463" s="73">
        <v>50146</v>
      </c>
      <c r="BS463" s="73">
        <v>50146</v>
      </c>
      <c r="BT463" s="73">
        <v>50146</v>
      </c>
      <c r="BU463" s="73">
        <v>50146</v>
      </c>
      <c r="BV463" s="73">
        <v>50146</v>
      </c>
      <c r="BW463" s="270">
        <f t="shared" si="262"/>
        <v>50146</v>
      </c>
      <c r="BX463" s="73">
        <v>54810</v>
      </c>
      <c r="BY463" s="73">
        <v>54810</v>
      </c>
      <c r="BZ463" s="73">
        <v>54810</v>
      </c>
      <c r="CA463" s="73">
        <v>54810</v>
      </c>
      <c r="CB463" s="73">
        <v>54810</v>
      </c>
      <c r="CC463" s="73">
        <v>54810</v>
      </c>
      <c r="CD463" s="73">
        <v>54810</v>
      </c>
      <c r="CE463" s="73">
        <v>54810</v>
      </c>
      <c r="CF463" s="270">
        <f t="shared" si="263"/>
        <v>54810</v>
      </c>
      <c r="CG463" s="73">
        <v>49889</v>
      </c>
      <c r="CH463" s="73">
        <v>49889</v>
      </c>
      <c r="CI463" s="73">
        <v>49889</v>
      </c>
      <c r="CJ463" s="73">
        <v>49889</v>
      </c>
      <c r="CK463" s="73">
        <v>49889</v>
      </c>
      <c r="CL463" s="73">
        <v>49889</v>
      </c>
      <c r="CM463" s="73">
        <v>49889</v>
      </c>
      <c r="CN463" s="73">
        <v>49889</v>
      </c>
      <c r="CO463" s="73">
        <v>49889</v>
      </c>
      <c r="CP463" s="270">
        <f t="shared" si="264"/>
        <v>49889</v>
      </c>
      <c r="CQ463" s="73">
        <v>50288</v>
      </c>
      <c r="CR463" s="73">
        <v>50288</v>
      </c>
      <c r="CS463" s="73">
        <v>50288</v>
      </c>
      <c r="CT463" s="73">
        <v>50288</v>
      </c>
      <c r="CU463" s="73">
        <v>50288</v>
      </c>
      <c r="CV463" s="73">
        <v>50288</v>
      </c>
      <c r="CW463" s="73">
        <v>50288</v>
      </c>
      <c r="CX463" s="73">
        <v>50288</v>
      </c>
      <c r="CY463" s="73">
        <v>50288</v>
      </c>
      <c r="CZ463" s="73">
        <v>50288</v>
      </c>
      <c r="DA463" s="270">
        <f t="shared" si="265"/>
        <v>50288</v>
      </c>
      <c r="DB463" s="73">
        <v>48083</v>
      </c>
      <c r="DC463" s="73">
        <v>48083</v>
      </c>
      <c r="DD463" s="270">
        <f t="shared" si="266"/>
        <v>48083</v>
      </c>
      <c r="DE463" s="73">
        <v>51155</v>
      </c>
      <c r="DF463" s="73">
        <v>51155</v>
      </c>
      <c r="DG463" s="73">
        <v>51155</v>
      </c>
      <c r="DH463" s="73">
        <v>51155</v>
      </c>
      <c r="DI463" s="73">
        <v>51155</v>
      </c>
      <c r="DJ463" s="73">
        <v>51155</v>
      </c>
      <c r="DK463" s="73">
        <v>51155</v>
      </c>
      <c r="DL463" s="73">
        <v>51155</v>
      </c>
      <c r="DM463" s="73">
        <v>51155</v>
      </c>
      <c r="DN463" s="73">
        <v>51155</v>
      </c>
      <c r="DO463" s="270">
        <f t="shared" si="267"/>
        <v>51155</v>
      </c>
      <c r="DP463" s="73">
        <v>50570</v>
      </c>
      <c r="DQ463" s="73">
        <v>50570</v>
      </c>
      <c r="DR463" s="73">
        <v>50570</v>
      </c>
      <c r="DS463" s="73">
        <v>50570</v>
      </c>
      <c r="DT463" s="73">
        <v>50570</v>
      </c>
      <c r="DU463" s="73">
        <v>50570</v>
      </c>
      <c r="DV463" s="73">
        <v>50570</v>
      </c>
      <c r="DW463" s="73">
        <v>50570</v>
      </c>
      <c r="DX463" s="73">
        <v>50570</v>
      </c>
      <c r="DY463" s="73">
        <v>50570</v>
      </c>
      <c r="DZ463" s="270">
        <f t="shared" si="268"/>
        <v>50570</v>
      </c>
      <c r="EA463" s="73">
        <v>51371</v>
      </c>
      <c r="EB463" s="73">
        <v>51371</v>
      </c>
      <c r="EC463" s="73">
        <v>51371</v>
      </c>
      <c r="ED463" s="73">
        <v>51371</v>
      </c>
      <c r="EE463" s="73">
        <v>51371</v>
      </c>
      <c r="EF463" s="73">
        <v>51371</v>
      </c>
      <c r="EG463" s="73">
        <v>51371</v>
      </c>
      <c r="EH463" s="73">
        <v>51371</v>
      </c>
      <c r="EI463" s="73">
        <v>51371</v>
      </c>
      <c r="EJ463" s="73">
        <v>51371</v>
      </c>
      <c r="EK463" s="270">
        <f t="shared" si="269"/>
        <v>51371</v>
      </c>
      <c r="EM463" s="306">
        <f t="shared" si="270"/>
        <v>51238.533333333333</v>
      </c>
      <c r="EN463" s="144" t="str">
        <f t="shared" si="238"/>
        <v>OK</v>
      </c>
      <c r="EO463" s="144" t="str">
        <f t="shared" si="239"/>
        <v>OK</v>
      </c>
      <c r="EP463" s="144" t="str">
        <f t="shared" si="240"/>
        <v>OK</v>
      </c>
      <c r="EQ463" s="144" t="str">
        <f t="shared" si="241"/>
        <v>OK</v>
      </c>
      <c r="ER463" s="144" t="str">
        <f t="shared" si="242"/>
        <v>OK</v>
      </c>
      <c r="ES463" s="144" t="str">
        <f t="shared" si="243"/>
        <v>OK</v>
      </c>
      <c r="ET463" s="144" t="str">
        <f t="shared" si="244"/>
        <v>OK</v>
      </c>
      <c r="EU463" s="144" t="str">
        <f t="shared" si="245"/>
        <v>OK</v>
      </c>
      <c r="EV463" s="144" t="str">
        <f t="shared" si="246"/>
        <v>OK</v>
      </c>
      <c r="EW463" s="144" t="str">
        <f t="shared" si="247"/>
        <v>OK</v>
      </c>
      <c r="EX463" s="144" t="str">
        <f t="shared" si="248"/>
        <v>XXX</v>
      </c>
      <c r="EY463" s="144" t="str">
        <f t="shared" si="249"/>
        <v>XXX</v>
      </c>
      <c r="EZ463" s="144" t="str">
        <f t="shared" si="250"/>
        <v>OK</v>
      </c>
      <c r="FA463" s="144" t="str">
        <f t="shared" si="251"/>
        <v>OK</v>
      </c>
      <c r="FB463" s="144" t="str">
        <f t="shared" si="252"/>
        <v>OK</v>
      </c>
    </row>
    <row r="464" spans="2:158" ht="14.4" x14ac:dyDescent="0.3">
      <c r="B464" s="144">
        <v>459</v>
      </c>
      <c r="C464" s="68" t="s">
        <v>1173</v>
      </c>
      <c r="D464" s="69" t="s">
        <v>1174</v>
      </c>
      <c r="E464" s="70" t="s">
        <v>13</v>
      </c>
      <c r="F464" s="73">
        <f t="shared" si="254"/>
        <v>58053</v>
      </c>
      <c r="G464" s="73">
        <f t="shared" si="254"/>
        <v>58053</v>
      </c>
      <c r="H464" s="73">
        <f t="shared" si="254"/>
        <v>58053</v>
      </c>
      <c r="I464" s="73">
        <f t="shared" si="254"/>
        <v>58053</v>
      </c>
      <c r="J464" s="37"/>
      <c r="K464" s="73">
        <v>58053</v>
      </c>
      <c r="L464" s="73">
        <v>58053</v>
      </c>
      <c r="M464" s="73">
        <v>58053</v>
      </c>
      <c r="N464" s="73">
        <v>58053</v>
      </c>
      <c r="O464" s="73">
        <v>58053</v>
      </c>
      <c r="P464" s="73">
        <v>58053</v>
      </c>
      <c r="Q464" s="73">
        <v>58053</v>
      </c>
      <c r="R464" s="270">
        <f t="shared" si="255"/>
        <v>58053</v>
      </c>
      <c r="S464" s="73">
        <v>58817</v>
      </c>
      <c r="T464" s="73">
        <v>58817</v>
      </c>
      <c r="U464" s="73">
        <v>58817</v>
      </c>
      <c r="V464" s="73">
        <v>58817</v>
      </c>
      <c r="W464" s="73">
        <v>58817</v>
      </c>
      <c r="X464" s="73">
        <v>58817</v>
      </c>
      <c r="Y464" s="73">
        <v>58817</v>
      </c>
      <c r="Z464" s="73">
        <v>58817</v>
      </c>
      <c r="AA464" s="270">
        <f t="shared" si="256"/>
        <v>58817</v>
      </c>
      <c r="AB464" s="73">
        <v>61770</v>
      </c>
      <c r="AC464" s="73">
        <v>61770</v>
      </c>
      <c r="AD464" s="73">
        <v>61770</v>
      </c>
      <c r="AE464" s="270">
        <f t="shared" si="257"/>
        <v>61770</v>
      </c>
      <c r="AF464" s="73">
        <v>59581</v>
      </c>
      <c r="AG464" s="73">
        <v>59581</v>
      </c>
      <c r="AH464" s="73">
        <v>59581</v>
      </c>
      <c r="AI464" s="73">
        <v>59581</v>
      </c>
      <c r="AJ464" s="73">
        <v>59581</v>
      </c>
      <c r="AK464" s="73">
        <v>59581</v>
      </c>
      <c r="AL464" s="73">
        <v>59581</v>
      </c>
      <c r="AM464" s="73">
        <v>59581</v>
      </c>
      <c r="AN464" s="73">
        <v>59581</v>
      </c>
      <c r="AO464" s="73">
        <v>59581</v>
      </c>
      <c r="AP464" s="73">
        <v>59581</v>
      </c>
      <c r="AQ464" s="73">
        <v>59581</v>
      </c>
      <c r="AR464" s="270">
        <f t="shared" si="258"/>
        <v>59581</v>
      </c>
      <c r="AS464" s="73">
        <v>61447</v>
      </c>
      <c r="AT464" s="73">
        <v>61447</v>
      </c>
      <c r="AU464" s="73">
        <v>61447</v>
      </c>
      <c r="AV464" s="73">
        <v>61447</v>
      </c>
      <c r="AW464" s="73">
        <v>61447</v>
      </c>
      <c r="AX464" s="73">
        <v>61447</v>
      </c>
      <c r="AY464" s="73">
        <v>61447</v>
      </c>
      <c r="AZ464" s="73">
        <v>61447</v>
      </c>
      <c r="BA464" s="270">
        <f t="shared" si="259"/>
        <v>61447</v>
      </c>
      <c r="BB464" s="73">
        <v>61503</v>
      </c>
      <c r="BC464" s="73">
        <v>61503</v>
      </c>
      <c r="BD464" s="73">
        <v>61503</v>
      </c>
      <c r="BE464" s="73">
        <v>61503</v>
      </c>
      <c r="BF464" s="73">
        <v>61503</v>
      </c>
      <c r="BG464" s="73">
        <v>61503</v>
      </c>
      <c r="BH464" s="73">
        <v>61503</v>
      </c>
      <c r="BI464" s="270">
        <f t="shared" si="260"/>
        <v>61503</v>
      </c>
      <c r="BJ464" s="73">
        <v>58730</v>
      </c>
      <c r="BK464" s="73">
        <v>58730</v>
      </c>
      <c r="BL464" s="270">
        <f t="shared" si="261"/>
        <v>58730</v>
      </c>
      <c r="BM464" s="73">
        <v>58022</v>
      </c>
      <c r="BN464" s="73">
        <v>58022</v>
      </c>
      <c r="BO464" s="73">
        <v>58022</v>
      </c>
      <c r="BP464" s="73">
        <v>58022</v>
      </c>
      <c r="BQ464" s="73">
        <v>58022</v>
      </c>
      <c r="BR464" s="73">
        <v>58022</v>
      </c>
      <c r="BS464" s="73">
        <v>58022</v>
      </c>
      <c r="BT464" s="73">
        <v>58022</v>
      </c>
      <c r="BU464" s="73">
        <v>58022</v>
      </c>
      <c r="BV464" s="73">
        <v>58022</v>
      </c>
      <c r="BW464" s="270">
        <f t="shared" si="262"/>
        <v>58022</v>
      </c>
      <c r="BX464" s="73">
        <v>63722</v>
      </c>
      <c r="BY464" s="73">
        <v>63722</v>
      </c>
      <c r="BZ464" s="73">
        <v>63722</v>
      </c>
      <c r="CA464" s="73">
        <v>63722</v>
      </c>
      <c r="CB464" s="73">
        <v>63722</v>
      </c>
      <c r="CC464" s="73">
        <v>63722</v>
      </c>
      <c r="CD464" s="73">
        <v>63722</v>
      </c>
      <c r="CE464" s="73">
        <v>63722</v>
      </c>
      <c r="CF464" s="270">
        <f t="shared" si="263"/>
        <v>63722</v>
      </c>
      <c r="CG464" s="73">
        <v>57708</v>
      </c>
      <c r="CH464" s="73">
        <v>57708</v>
      </c>
      <c r="CI464" s="73">
        <v>57708</v>
      </c>
      <c r="CJ464" s="73">
        <v>57708</v>
      </c>
      <c r="CK464" s="73">
        <v>57708</v>
      </c>
      <c r="CL464" s="73">
        <v>57708</v>
      </c>
      <c r="CM464" s="73">
        <v>57708</v>
      </c>
      <c r="CN464" s="73">
        <v>57708</v>
      </c>
      <c r="CO464" s="73">
        <v>57708</v>
      </c>
      <c r="CP464" s="270">
        <f t="shared" si="264"/>
        <v>57708</v>
      </c>
      <c r="CQ464" s="73">
        <v>58197</v>
      </c>
      <c r="CR464" s="73">
        <v>58197</v>
      </c>
      <c r="CS464" s="73">
        <v>58197</v>
      </c>
      <c r="CT464" s="73">
        <v>58197</v>
      </c>
      <c r="CU464" s="73">
        <v>58197</v>
      </c>
      <c r="CV464" s="73">
        <v>58197</v>
      </c>
      <c r="CW464" s="73">
        <v>58197</v>
      </c>
      <c r="CX464" s="73">
        <v>58197</v>
      </c>
      <c r="CY464" s="73">
        <v>58197</v>
      </c>
      <c r="CZ464" s="73">
        <v>58197</v>
      </c>
      <c r="DA464" s="270">
        <f t="shared" si="265"/>
        <v>58197</v>
      </c>
      <c r="DB464" s="73">
        <v>55501</v>
      </c>
      <c r="DC464" s="73">
        <v>55501</v>
      </c>
      <c r="DD464" s="270">
        <f t="shared" si="266"/>
        <v>55501</v>
      </c>
      <c r="DE464" s="73">
        <v>59255</v>
      </c>
      <c r="DF464" s="73">
        <v>59255</v>
      </c>
      <c r="DG464" s="73">
        <v>59255</v>
      </c>
      <c r="DH464" s="73">
        <v>59255</v>
      </c>
      <c r="DI464" s="73">
        <v>59255</v>
      </c>
      <c r="DJ464" s="73">
        <v>59255</v>
      </c>
      <c r="DK464" s="73">
        <v>59255</v>
      </c>
      <c r="DL464" s="73">
        <v>59255</v>
      </c>
      <c r="DM464" s="73">
        <v>59255</v>
      </c>
      <c r="DN464" s="73">
        <v>59255</v>
      </c>
      <c r="DO464" s="270">
        <f t="shared" si="267"/>
        <v>59255</v>
      </c>
      <c r="DP464" s="73">
        <v>58541</v>
      </c>
      <c r="DQ464" s="73">
        <v>58541</v>
      </c>
      <c r="DR464" s="73">
        <v>58541</v>
      </c>
      <c r="DS464" s="73">
        <v>58541</v>
      </c>
      <c r="DT464" s="73">
        <v>58541</v>
      </c>
      <c r="DU464" s="73">
        <v>58541</v>
      </c>
      <c r="DV464" s="73">
        <v>58541</v>
      </c>
      <c r="DW464" s="73">
        <v>58541</v>
      </c>
      <c r="DX464" s="73">
        <v>58541</v>
      </c>
      <c r="DY464" s="73">
        <v>58541</v>
      </c>
      <c r="DZ464" s="270">
        <f t="shared" si="268"/>
        <v>58541</v>
      </c>
      <c r="EA464" s="73">
        <v>59520</v>
      </c>
      <c r="EB464" s="73">
        <v>59520</v>
      </c>
      <c r="EC464" s="73">
        <v>59520</v>
      </c>
      <c r="ED464" s="73">
        <v>59520</v>
      </c>
      <c r="EE464" s="73">
        <v>59520</v>
      </c>
      <c r="EF464" s="73">
        <v>59520</v>
      </c>
      <c r="EG464" s="73">
        <v>59520</v>
      </c>
      <c r="EH464" s="73">
        <v>59520</v>
      </c>
      <c r="EI464" s="73">
        <v>59520</v>
      </c>
      <c r="EJ464" s="73">
        <v>59520</v>
      </c>
      <c r="EK464" s="270">
        <f t="shared" si="269"/>
        <v>59520</v>
      </c>
      <c r="EM464" s="306">
        <f t="shared" si="270"/>
        <v>59357.8</v>
      </c>
      <c r="EN464" s="144" t="str">
        <f t="shared" si="238"/>
        <v>OK</v>
      </c>
      <c r="EO464" s="144" t="str">
        <f t="shared" si="239"/>
        <v>OK</v>
      </c>
      <c r="EP464" s="144" t="str">
        <f t="shared" si="240"/>
        <v>OK</v>
      </c>
      <c r="EQ464" s="144" t="str">
        <f t="shared" si="241"/>
        <v>OK</v>
      </c>
      <c r="ER464" s="144" t="str">
        <f t="shared" si="242"/>
        <v>OK</v>
      </c>
      <c r="ES464" s="144" t="str">
        <f t="shared" si="243"/>
        <v>OK</v>
      </c>
      <c r="ET464" s="144" t="str">
        <f t="shared" si="244"/>
        <v>OK</v>
      </c>
      <c r="EU464" s="144" t="str">
        <f t="shared" si="245"/>
        <v>OK</v>
      </c>
      <c r="EV464" s="144" t="str">
        <f t="shared" si="246"/>
        <v>OK</v>
      </c>
      <c r="EW464" s="144" t="str">
        <f t="shared" si="247"/>
        <v>OK</v>
      </c>
      <c r="EX464" s="144" t="str">
        <f t="shared" si="248"/>
        <v>XXX</v>
      </c>
      <c r="EY464" s="144" t="str">
        <f t="shared" si="249"/>
        <v>XXX</v>
      </c>
      <c r="EZ464" s="144" t="str">
        <f t="shared" si="250"/>
        <v>OK</v>
      </c>
      <c r="FA464" s="144" t="str">
        <f t="shared" si="251"/>
        <v>OK</v>
      </c>
      <c r="FB464" s="144" t="str">
        <f t="shared" si="252"/>
        <v>OK</v>
      </c>
    </row>
    <row r="465" spans="2:158" ht="14.4" x14ac:dyDescent="0.3">
      <c r="B465" s="144">
        <v>460</v>
      </c>
      <c r="C465" s="68" t="s">
        <v>1175</v>
      </c>
      <c r="D465" s="69" t="s">
        <v>1176</v>
      </c>
      <c r="E465" s="70" t="s">
        <v>13</v>
      </c>
      <c r="F465" s="73">
        <f t="shared" ref="F465:I484" si="271">INDEX($K465:$EK465,MATCH(F$4,$K$4:$EK$4,0))</f>
        <v>55049</v>
      </c>
      <c r="G465" s="73">
        <f t="shared" si="271"/>
        <v>55049</v>
      </c>
      <c r="H465" s="73">
        <f t="shared" si="271"/>
        <v>55049</v>
      </c>
      <c r="I465" s="73">
        <f t="shared" si="271"/>
        <v>55049</v>
      </c>
      <c r="J465" s="37"/>
      <c r="K465" s="73">
        <v>55049</v>
      </c>
      <c r="L465" s="73">
        <v>55049</v>
      </c>
      <c r="M465" s="73">
        <v>55049</v>
      </c>
      <c r="N465" s="73">
        <v>55049</v>
      </c>
      <c r="O465" s="73">
        <v>55049</v>
      </c>
      <c r="P465" s="73">
        <v>55049</v>
      </c>
      <c r="Q465" s="73">
        <v>55049</v>
      </c>
      <c r="R465" s="270">
        <f t="shared" si="255"/>
        <v>55049</v>
      </c>
      <c r="S465" s="73">
        <v>55520</v>
      </c>
      <c r="T465" s="73">
        <v>55520</v>
      </c>
      <c r="U465" s="73">
        <v>55520</v>
      </c>
      <c r="V465" s="73">
        <v>55520</v>
      </c>
      <c r="W465" s="73">
        <v>55520</v>
      </c>
      <c r="X465" s="73">
        <v>55520</v>
      </c>
      <c r="Y465" s="73">
        <v>55520</v>
      </c>
      <c r="Z465" s="73">
        <v>55520</v>
      </c>
      <c r="AA465" s="270">
        <f t="shared" si="256"/>
        <v>55520</v>
      </c>
      <c r="AB465" s="73">
        <v>57342</v>
      </c>
      <c r="AC465" s="73">
        <v>57342</v>
      </c>
      <c r="AD465" s="73">
        <v>57342</v>
      </c>
      <c r="AE465" s="270">
        <f t="shared" si="257"/>
        <v>57342</v>
      </c>
      <c r="AF465" s="73">
        <v>55992</v>
      </c>
      <c r="AG465" s="73">
        <v>55992</v>
      </c>
      <c r="AH465" s="73">
        <v>55992</v>
      </c>
      <c r="AI465" s="73">
        <v>55992</v>
      </c>
      <c r="AJ465" s="73">
        <v>55992</v>
      </c>
      <c r="AK465" s="73">
        <v>55992</v>
      </c>
      <c r="AL465" s="73">
        <v>55992</v>
      </c>
      <c r="AM465" s="73">
        <v>55992</v>
      </c>
      <c r="AN465" s="73">
        <v>55992</v>
      </c>
      <c r="AO465" s="73">
        <v>55992</v>
      </c>
      <c r="AP465" s="73">
        <v>55992</v>
      </c>
      <c r="AQ465" s="73">
        <v>55992</v>
      </c>
      <c r="AR465" s="270">
        <f t="shared" si="258"/>
        <v>55992</v>
      </c>
      <c r="AS465" s="73">
        <v>57143</v>
      </c>
      <c r="AT465" s="73">
        <v>57143</v>
      </c>
      <c r="AU465" s="73">
        <v>57143</v>
      </c>
      <c r="AV465" s="73">
        <v>57143</v>
      </c>
      <c r="AW465" s="73">
        <v>57143</v>
      </c>
      <c r="AX465" s="73">
        <v>57143</v>
      </c>
      <c r="AY465" s="73">
        <v>57143</v>
      </c>
      <c r="AZ465" s="73">
        <v>57143</v>
      </c>
      <c r="BA465" s="270">
        <f t="shared" si="259"/>
        <v>57143</v>
      </c>
      <c r="BB465" s="73">
        <v>57178</v>
      </c>
      <c r="BC465" s="73">
        <v>57178</v>
      </c>
      <c r="BD465" s="73">
        <v>57178</v>
      </c>
      <c r="BE465" s="73">
        <v>57178</v>
      </c>
      <c r="BF465" s="73">
        <v>57178</v>
      </c>
      <c r="BG465" s="73">
        <v>57178</v>
      </c>
      <c r="BH465" s="73">
        <v>57178</v>
      </c>
      <c r="BI465" s="270">
        <f t="shared" si="260"/>
        <v>57178</v>
      </c>
      <c r="BJ465" s="73">
        <v>55466</v>
      </c>
      <c r="BK465" s="73">
        <v>55466</v>
      </c>
      <c r="BL465" s="270">
        <f t="shared" si="261"/>
        <v>55466</v>
      </c>
      <c r="BM465" s="73">
        <v>55030</v>
      </c>
      <c r="BN465" s="73">
        <v>55030</v>
      </c>
      <c r="BO465" s="73">
        <v>55030</v>
      </c>
      <c r="BP465" s="73">
        <v>55030</v>
      </c>
      <c r="BQ465" s="73">
        <v>55030</v>
      </c>
      <c r="BR465" s="73">
        <v>55030</v>
      </c>
      <c r="BS465" s="73">
        <v>55030</v>
      </c>
      <c r="BT465" s="73">
        <v>55030</v>
      </c>
      <c r="BU465" s="73">
        <v>55030</v>
      </c>
      <c r="BV465" s="73">
        <v>55030</v>
      </c>
      <c r="BW465" s="270">
        <f t="shared" si="262"/>
        <v>55030</v>
      </c>
      <c r="BX465" s="73">
        <v>58547</v>
      </c>
      <c r="BY465" s="73">
        <v>58547</v>
      </c>
      <c r="BZ465" s="73">
        <v>58547</v>
      </c>
      <c r="CA465" s="73">
        <v>58547</v>
      </c>
      <c r="CB465" s="73">
        <v>58547</v>
      </c>
      <c r="CC465" s="73">
        <v>58547</v>
      </c>
      <c r="CD465" s="73">
        <v>58547</v>
      </c>
      <c r="CE465" s="73">
        <v>58547</v>
      </c>
      <c r="CF465" s="270">
        <f t="shared" si="263"/>
        <v>58547</v>
      </c>
      <c r="CG465" s="73">
        <v>54836</v>
      </c>
      <c r="CH465" s="73">
        <v>54836</v>
      </c>
      <c r="CI465" s="73">
        <v>54836</v>
      </c>
      <c r="CJ465" s="73">
        <v>54836</v>
      </c>
      <c r="CK465" s="73">
        <v>54836</v>
      </c>
      <c r="CL465" s="73">
        <v>54836</v>
      </c>
      <c r="CM465" s="73">
        <v>54836</v>
      </c>
      <c r="CN465" s="73">
        <v>54836</v>
      </c>
      <c r="CO465" s="73">
        <v>54836</v>
      </c>
      <c r="CP465" s="270">
        <f t="shared" si="264"/>
        <v>54836</v>
      </c>
      <c r="CQ465" s="73">
        <v>55138</v>
      </c>
      <c r="CR465" s="73">
        <v>55138</v>
      </c>
      <c r="CS465" s="73">
        <v>55138</v>
      </c>
      <c r="CT465" s="73">
        <v>55138</v>
      </c>
      <c r="CU465" s="73">
        <v>55138</v>
      </c>
      <c r="CV465" s="73">
        <v>55138</v>
      </c>
      <c r="CW465" s="73">
        <v>55138</v>
      </c>
      <c r="CX465" s="73">
        <v>55138</v>
      </c>
      <c r="CY465" s="73">
        <v>55138</v>
      </c>
      <c r="CZ465" s="73">
        <v>55138</v>
      </c>
      <c r="DA465" s="270">
        <f t="shared" si="265"/>
        <v>55138</v>
      </c>
      <c r="DB465" s="73">
        <v>53475</v>
      </c>
      <c r="DC465" s="73">
        <v>53475</v>
      </c>
      <c r="DD465" s="270">
        <f t="shared" si="266"/>
        <v>53475</v>
      </c>
      <c r="DE465" s="73">
        <v>55791</v>
      </c>
      <c r="DF465" s="73">
        <v>55791</v>
      </c>
      <c r="DG465" s="73">
        <v>55791</v>
      </c>
      <c r="DH465" s="73">
        <v>55791</v>
      </c>
      <c r="DI465" s="73">
        <v>55791</v>
      </c>
      <c r="DJ465" s="73">
        <v>55791</v>
      </c>
      <c r="DK465" s="73">
        <v>55791</v>
      </c>
      <c r="DL465" s="73">
        <v>55791</v>
      </c>
      <c r="DM465" s="73">
        <v>55791</v>
      </c>
      <c r="DN465" s="73">
        <v>55791</v>
      </c>
      <c r="DO465" s="270">
        <f t="shared" si="267"/>
        <v>55791</v>
      </c>
      <c r="DP465" s="73">
        <v>55350</v>
      </c>
      <c r="DQ465" s="73">
        <v>55350</v>
      </c>
      <c r="DR465" s="73">
        <v>55350</v>
      </c>
      <c r="DS465" s="73">
        <v>55350</v>
      </c>
      <c r="DT465" s="73">
        <v>55350</v>
      </c>
      <c r="DU465" s="73">
        <v>55350</v>
      </c>
      <c r="DV465" s="73">
        <v>55350</v>
      </c>
      <c r="DW465" s="73">
        <v>55350</v>
      </c>
      <c r="DX465" s="73">
        <v>55350</v>
      </c>
      <c r="DY465" s="73">
        <v>55350</v>
      </c>
      <c r="DZ465" s="270">
        <f t="shared" si="268"/>
        <v>55350</v>
      </c>
      <c r="EA465" s="73">
        <v>55954</v>
      </c>
      <c r="EB465" s="73">
        <v>55954</v>
      </c>
      <c r="EC465" s="73">
        <v>55954</v>
      </c>
      <c r="ED465" s="73">
        <v>55954</v>
      </c>
      <c r="EE465" s="73">
        <v>55954</v>
      </c>
      <c r="EF465" s="73">
        <v>55954</v>
      </c>
      <c r="EG465" s="73">
        <v>55954</v>
      </c>
      <c r="EH465" s="73">
        <v>55954</v>
      </c>
      <c r="EI465" s="73">
        <v>55954</v>
      </c>
      <c r="EJ465" s="73">
        <v>55954</v>
      </c>
      <c r="EK465" s="270">
        <f t="shared" si="269"/>
        <v>55954</v>
      </c>
      <c r="EM465" s="306">
        <f t="shared" si="270"/>
        <v>55854.066666666666</v>
      </c>
      <c r="EN465" s="144" t="str">
        <f t="shared" si="238"/>
        <v>OK</v>
      </c>
      <c r="EO465" s="144" t="str">
        <f t="shared" si="239"/>
        <v>OK</v>
      </c>
      <c r="EP465" s="144" t="str">
        <f t="shared" si="240"/>
        <v>OK</v>
      </c>
      <c r="EQ465" s="144" t="str">
        <f t="shared" si="241"/>
        <v>OK</v>
      </c>
      <c r="ER465" s="144" t="str">
        <f t="shared" si="242"/>
        <v>OK</v>
      </c>
      <c r="ES465" s="144" t="str">
        <f t="shared" si="243"/>
        <v>OK</v>
      </c>
      <c r="ET465" s="144" t="str">
        <f t="shared" si="244"/>
        <v>OK</v>
      </c>
      <c r="EU465" s="144" t="str">
        <f t="shared" si="245"/>
        <v>OK</v>
      </c>
      <c r="EV465" s="144" t="str">
        <f t="shared" si="246"/>
        <v>OK</v>
      </c>
      <c r="EW465" s="144" t="str">
        <f t="shared" si="247"/>
        <v>OK</v>
      </c>
      <c r="EX465" s="144" t="str">
        <f t="shared" si="248"/>
        <v>OK</v>
      </c>
      <c r="EY465" s="144" t="str">
        <f t="shared" si="249"/>
        <v>OK</v>
      </c>
      <c r="EZ465" s="144" t="str">
        <f t="shared" si="250"/>
        <v>OK</v>
      </c>
      <c r="FA465" s="144" t="str">
        <f t="shared" si="251"/>
        <v>OK</v>
      </c>
      <c r="FB465" s="144" t="str">
        <f t="shared" si="252"/>
        <v>OK</v>
      </c>
    </row>
    <row r="466" spans="2:158" ht="14.4" x14ac:dyDescent="0.3">
      <c r="B466" s="144">
        <v>461</v>
      </c>
      <c r="C466" s="68" t="s">
        <v>1177</v>
      </c>
      <c r="D466" s="69" t="s">
        <v>1178</v>
      </c>
      <c r="E466" s="70" t="s">
        <v>13</v>
      </c>
      <c r="F466" s="73">
        <f t="shared" si="271"/>
        <v>55181.571428571428</v>
      </c>
      <c r="G466" s="73">
        <f t="shared" si="271"/>
        <v>55181.571428571428</v>
      </c>
      <c r="H466" s="73">
        <f t="shared" si="271"/>
        <v>55181.571428571428</v>
      </c>
      <c r="I466" s="73">
        <f t="shared" si="271"/>
        <v>55181.571428571428</v>
      </c>
      <c r="J466" s="37"/>
      <c r="K466" s="73">
        <v>54934</v>
      </c>
      <c r="L466" s="73">
        <v>55157</v>
      </c>
      <c r="M466" s="73">
        <v>55367</v>
      </c>
      <c r="N466" s="73">
        <v>55169</v>
      </c>
      <c r="O466" s="73">
        <v>55219</v>
      </c>
      <c r="P466" s="73">
        <v>55330</v>
      </c>
      <c r="Q466" s="73">
        <v>55095</v>
      </c>
      <c r="R466" s="270">
        <f t="shared" si="255"/>
        <v>55181.571428571428</v>
      </c>
      <c r="S466" s="73">
        <v>55464</v>
      </c>
      <c r="T466" s="73">
        <v>55215</v>
      </c>
      <c r="U466" s="73">
        <v>55604</v>
      </c>
      <c r="V466" s="73">
        <v>55713</v>
      </c>
      <c r="W466" s="73">
        <v>55444</v>
      </c>
      <c r="X466" s="73">
        <v>55514</v>
      </c>
      <c r="Y466" s="73">
        <v>55265</v>
      </c>
      <c r="Z466" s="73">
        <v>55554</v>
      </c>
      <c r="AA466" s="270">
        <f t="shared" si="256"/>
        <v>55471.625</v>
      </c>
      <c r="AB466" s="73">
        <v>58393</v>
      </c>
      <c r="AC466" s="73">
        <v>57586</v>
      </c>
      <c r="AD466" s="73">
        <v>58461</v>
      </c>
      <c r="AE466" s="270">
        <f t="shared" si="257"/>
        <v>58146.666666666664</v>
      </c>
      <c r="AF466" s="73">
        <v>56778</v>
      </c>
      <c r="AG466" s="73">
        <v>56810</v>
      </c>
      <c r="AH466" s="73">
        <v>56826</v>
      </c>
      <c r="AI466" s="73">
        <v>56778</v>
      </c>
      <c r="AJ466" s="73">
        <v>56666</v>
      </c>
      <c r="AK466" s="73">
        <v>56586</v>
      </c>
      <c r="AL466" s="73">
        <v>56986</v>
      </c>
      <c r="AM466" s="73">
        <v>56506</v>
      </c>
      <c r="AN466" s="73">
        <v>57146</v>
      </c>
      <c r="AO466" s="73">
        <v>56778</v>
      </c>
      <c r="AP466" s="73">
        <v>56874</v>
      </c>
      <c r="AQ466" s="73">
        <v>56346</v>
      </c>
      <c r="AR466" s="270">
        <f t="shared" si="258"/>
        <v>56756.666666666664</v>
      </c>
      <c r="AS466" s="73">
        <v>57573</v>
      </c>
      <c r="AT466" s="73">
        <v>57154</v>
      </c>
      <c r="AU466" s="73">
        <v>57324</v>
      </c>
      <c r="AV466" s="73">
        <v>57652</v>
      </c>
      <c r="AW466" s="73">
        <v>57776</v>
      </c>
      <c r="AX466" s="73">
        <v>57324</v>
      </c>
      <c r="AY466" s="73">
        <v>57946</v>
      </c>
      <c r="AZ466" s="73">
        <v>57437</v>
      </c>
      <c r="BA466" s="270">
        <f t="shared" si="259"/>
        <v>57523.25</v>
      </c>
      <c r="BB466" s="73">
        <v>57685</v>
      </c>
      <c r="BC466" s="73">
        <v>57382</v>
      </c>
      <c r="BD466" s="73">
        <v>57405</v>
      </c>
      <c r="BE466" s="73">
        <v>57494</v>
      </c>
      <c r="BF466" s="73">
        <v>57461</v>
      </c>
      <c r="BG466" s="73">
        <v>57180</v>
      </c>
      <c r="BH466" s="73">
        <v>57348</v>
      </c>
      <c r="BI466" s="270">
        <f t="shared" si="260"/>
        <v>57422.142857142855</v>
      </c>
      <c r="BJ466" s="73">
        <v>54952</v>
      </c>
      <c r="BK466" s="73">
        <v>55619</v>
      </c>
      <c r="BL466" s="270">
        <f t="shared" si="261"/>
        <v>55285.5</v>
      </c>
      <c r="BM466" s="73">
        <v>55035</v>
      </c>
      <c r="BN466" s="73">
        <v>55307</v>
      </c>
      <c r="BO466" s="73">
        <v>55375</v>
      </c>
      <c r="BP466" s="73">
        <v>55348</v>
      </c>
      <c r="BQ466" s="73">
        <v>55320</v>
      </c>
      <c r="BR466" s="73">
        <v>55497</v>
      </c>
      <c r="BS466" s="73">
        <v>55605</v>
      </c>
      <c r="BT466" s="73">
        <v>55334</v>
      </c>
      <c r="BU466" s="73">
        <v>55212</v>
      </c>
      <c r="BV466" s="73">
        <v>55456</v>
      </c>
      <c r="BW466" s="270">
        <f t="shared" si="262"/>
        <v>55348.9</v>
      </c>
      <c r="BX466" s="73">
        <v>60337</v>
      </c>
      <c r="BY466" s="73">
        <v>60924</v>
      </c>
      <c r="BZ466" s="73">
        <v>59751</v>
      </c>
      <c r="CA466" s="73">
        <v>60750</v>
      </c>
      <c r="CB466" s="73">
        <v>60424</v>
      </c>
      <c r="CC466" s="73">
        <v>60685</v>
      </c>
      <c r="CD466" s="73">
        <v>60359</v>
      </c>
      <c r="CE466" s="73">
        <v>61445</v>
      </c>
      <c r="CF466" s="270">
        <f t="shared" si="263"/>
        <v>60584.375</v>
      </c>
      <c r="CG466" s="73">
        <v>54046</v>
      </c>
      <c r="CH466" s="73">
        <v>54083</v>
      </c>
      <c r="CI466" s="73">
        <v>54004</v>
      </c>
      <c r="CJ466" s="73">
        <v>54099</v>
      </c>
      <c r="CK466" s="73">
        <v>54052</v>
      </c>
      <c r="CL466" s="73">
        <v>54062</v>
      </c>
      <c r="CM466" s="73">
        <v>54078</v>
      </c>
      <c r="CN466" s="73">
        <v>54067</v>
      </c>
      <c r="CO466" s="73">
        <v>53983</v>
      </c>
      <c r="CP466" s="270">
        <f t="shared" si="264"/>
        <v>54052.666666666664</v>
      </c>
      <c r="CQ466" s="73">
        <v>55337</v>
      </c>
      <c r="CR466" s="73">
        <v>55752</v>
      </c>
      <c r="CS466" s="73">
        <v>55351</v>
      </c>
      <c r="CT466" s="73">
        <v>55223</v>
      </c>
      <c r="CU466" s="73">
        <v>55523</v>
      </c>
      <c r="CV466" s="73">
        <v>55437</v>
      </c>
      <c r="CW466" s="73">
        <v>55494</v>
      </c>
      <c r="CX466" s="73">
        <v>55609</v>
      </c>
      <c r="CY466" s="73">
        <v>55694</v>
      </c>
      <c r="CZ466" s="73">
        <v>55394</v>
      </c>
      <c r="DA466" s="270">
        <f t="shared" si="265"/>
        <v>55481.4</v>
      </c>
      <c r="DB466" s="73">
        <v>53171</v>
      </c>
      <c r="DC466" s="73">
        <v>53081</v>
      </c>
      <c r="DD466" s="270">
        <f t="shared" si="266"/>
        <v>53126</v>
      </c>
      <c r="DE466" s="73">
        <v>55657</v>
      </c>
      <c r="DF466" s="73">
        <v>56240</v>
      </c>
      <c r="DG466" s="73">
        <v>55545</v>
      </c>
      <c r="DH466" s="73">
        <v>55811</v>
      </c>
      <c r="DI466" s="73">
        <v>55913</v>
      </c>
      <c r="DJ466" s="73">
        <v>55606</v>
      </c>
      <c r="DK466" s="73">
        <v>55759</v>
      </c>
      <c r="DL466" s="73">
        <v>55616</v>
      </c>
      <c r="DM466" s="73">
        <v>55667</v>
      </c>
      <c r="DN466" s="73">
        <v>56107</v>
      </c>
      <c r="DO466" s="270">
        <f t="shared" si="267"/>
        <v>55792.1</v>
      </c>
      <c r="DP466" s="73">
        <v>55057</v>
      </c>
      <c r="DQ466" s="73">
        <v>55057</v>
      </c>
      <c r="DR466" s="73">
        <v>55057</v>
      </c>
      <c r="DS466" s="73">
        <v>55057</v>
      </c>
      <c r="DT466" s="73">
        <v>55057</v>
      </c>
      <c r="DU466" s="73">
        <v>55046</v>
      </c>
      <c r="DV466" s="73">
        <v>55057</v>
      </c>
      <c r="DW466" s="73">
        <v>55057</v>
      </c>
      <c r="DX466" s="73">
        <v>55057</v>
      </c>
      <c r="DY466" s="73">
        <v>55156</v>
      </c>
      <c r="DZ466" s="270">
        <f t="shared" si="268"/>
        <v>55065.8</v>
      </c>
      <c r="EA466" s="73">
        <v>55922</v>
      </c>
      <c r="EB466" s="73">
        <v>55879</v>
      </c>
      <c r="EC466" s="73">
        <v>55999</v>
      </c>
      <c r="ED466" s="73">
        <v>56151</v>
      </c>
      <c r="EE466" s="73">
        <v>55988</v>
      </c>
      <c r="EF466" s="73">
        <v>56217</v>
      </c>
      <c r="EG466" s="73">
        <v>56118</v>
      </c>
      <c r="EH466" s="73">
        <v>55868</v>
      </c>
      <c r="EI466" s="73">
        <v>55999</v>
      </c>
      <c r="EJ466" s="73">
        <v>55792</v>
      </c>
      <c r="EK466" s="270">
        <f t="shared" si="269"/>
        <v>55993.3</v>
      </c>
      <c r="EM466" s="306">
        <f t="shared" si="270"/>
        <v>56082.130952380954</v>
      </c>
      <c r="EN466" s="144" t="str">
        <f t="shared" si="238"/>
        <v>OK</v>
      </c>
      <c r="EO466" s="144" t="str">
        <f t="shared" si="239"/>
        <v>OK</v>
      </c>
      <c r="EP466" s="144" t="str">
        <f t="shared" si="240"/>
        <v>OK</v>
      </c>
      <c r="EQ466" s="144" t="str">
        <f t="shared" si="241"/>
        <v>OK</v>
      </c>
      <c r="ER466" s="144" t="str">
        <f t="shared" si="242"/>
        <v>OK</v>
      </c>
      <c r="ES466" s="144" t="str">
        <f t="shared" si="243"/>
        <v>OK</v>
      </c>
      <c r="ET466" s="144" t="str">
        <f t="shared" si="244"/>
        <v>OK</v>
      </c>
      <c r="EU466" s="144" t="str">
        <f t="shared" si="245"/>
        <v>OK</v>
      </c>
      <c r="EV466" s="144" t="str">
        <f t="shared" si="246"/>
        <v>OK</v>
      </c>
      <c r="EW466" s="144" t="str">
        <f t="shared" si="247"/>
        <v>OK</v>
      </c>
      <c r="EX466" s="144" t="str">
        <f t="shared" si="248"/>
        <v>XXX</v>
      </c>
      <c r="EY466" s="144" t="str">
        <f t="shared" si="249"/>
        <v>XXX</v>
      </c>
      <c r="EZ466" s="144" t="str">
        <f t="shared" si="250"/>
        <v>OK</v>
      </c>
      <c r="FA466" s="144" t="str">
        <f t="shared" si="251"/>
        <v>OK</v>
      </c>
      <c r="FB466" s="144" t="str">
        <f t="shared" si="252"/>
        <v>OK</v>
      </c>
    </row>
    <row r="467" spans="2:158" ht="14.4" x14ac:dyDescent="0.3">
      <c r="B467" s="144">
        <v>462</v>
      </c>
      <c r="C467" s="68" t="s">
        <v>1179</v>
      </c>
      <c r="D467" s="69" t="s">
        <v>1180</v>
      </c>
      <c r="E467" s="70" t="s">
        <v>13</v>
      </c>
      <c r="F467" s="73">
        <f t="shared" si="271"/>
        <v>61654</v>
      </c>
      <c r="G467" s="73">
        <f t="shared" si="271"/>
        <v>61654</v>
      </c>
      <c r="H467" s="73">
        <f t="shared" si="271"/>
        <v>61654</v>
      </c>
      <c r="I467" s="73">
        <f t="shared" si="271"/>
        <v>61654</v>
      </c>
      <c r="J467" s="37"/>
      <c r="K467" s="73">
        <v>61406</v>
      </c>
      <c r="L467" s="73">
        <v>61629</v>
      </c>
      <c r="M467" s="73">
        <v>61840</v>
      </c>
      <c r="N467" s="73">
        <v>61642</v>
      </c>
      <c r="O467" s="73">
        <v>61691</v>
      </c>
      <c r="P467" s="73">
        <v>61803</v>
      </c>
      <c r="Q467" s="73">
        <v>61567</v>
      </c>
      <c r="R467" s="270">
        <f t="shared" si="255"/>
        <v>61654</v>
      </c>
      <c r="S467" s="73">
        <v>62042</v>
      </c>
      <c r="T467" s="73">
        <v>61793</v>
      </c>
      <c r="U467" s="73">
        <v>62181</v>
      </c>
      <c r="V467" s="73">
        <v>62291</v>
      </c>
      <c r="W467" s="73">
        <v>62022</v>
      </c>
      <c r="X467" s="73">
        <v>62091</v>
      </c>
      <c r="Y467" s="73">
        <v>61842</v>
      </c>
      <c r="Z467" s="73">
        <v>62131</v>
      </c>
      <c r="AA467" s="270">
        <f t="shared" si="256"/>
        <v>62049.125</v>
      </c>
      <c r="AB467" s="73">
        <v>65380</v>
      </c>
      <c r="AC467" s="73">
        <v>64572</v>
      </c>
      <c r="AD467" s="73">
        <v>65447</v>
      </c>
      <c r="AE467" s="270">
        <f t="shared" si="257"/>
        <v>65133</v>
      </c>
      <c r="AF467" s="73">
        <v>63462</v>
      </c>
      <c r="AG467" s="73">
        <v>63494</v>
      </c>
      <c r="AH467" s="73">
        <v>63510</v>
      </c>
      <c r="AI467" s="73">
        <v>63462</v>
      </c>
      <c r="AJ467" s="73">
        <v>63350</v>
      </c>
      <c r="AK467" s="73">
        <v>63270</v>
      </c>
      <c r="AL467" s="73">
        <v>63670</v>
      </c>
      <c r="AM467" s="73">
        <v>63190</v>
      </c>
      <c r="AN467" s="73">
        <v>63830</v>
      </c>
      <c r="AO467" s="73">
        <v>63462</v>
      </c>
      <c r="AP467" s="73">
        <v>63558</v>
      </c>
      <c r="AQ467" s="73">
        <v>63030</v>
      </c>
      <c r="AR467" s="270">
        <f t="shared" si="258"/>
        <v>63440.666666666664</v>
      </c>
      <c r="AS467" s="73">
        <v>64515</v>
      </c>
      <c r="AT467" s="73">
        <v>64097</v>
      </c>
      <c r="AU467" s="73">
        <v>64266</v>
      </c>
      <c r="AV467" s="73">
        <v>64594</v>
      </c>
      <c r="AW467" s="73">
        <v>64719</v>
      </c>
      <c r="AX467" s="73">
        <v>64266</v>
      </c>
      <c r="AY467" s="73">
        <v>64888</v>
      </c>
      <c r="AZ467" s="73">
        <v>64379</v>
      </c>
      <c r="BA467" s="270">
        <f t="shared" si="259"/>
        <v>64465.5</v>
      </c>
      <c r="BB467" s="73">
        <v>64636</v>
      </c>
      <c r="BC467" s="73">
        <v>64333</v>
      </c>
      <c r="BD467" s="73">
        <v>64355</v>
      </c>
      <c r="BE467" s="73">
        <v>64445</v>
      </c>
      <c r="BF467" s="73">
        <v>64411</v>
      </c>
      <c r="BG467" s="73">
        <v>64130</v>
      </c>
      <c r="BH467" s="73">
        <v>64299</v>
      </c>
      <c r="BI467" s="270">
        <f t="shared" si="260"/>
        <v>64372.714285714283</v>
      </c>
      <c r="BJ467" s="73">
        <v>61518</v>
      </c>
      <c r="BK467" s="73">
        <v>62185</v>
      </c>
      <c r="BL467" s="270">
        <f t="shared" si="261"/>
        <v>61851.5</v>
      </c>
      <c r="BM467" s="73">
        <v>61503</v>
      </c>
      <c r="BN467" s="73">
        <v>61774</v>
      </c>
      <c r="BO467" s="73">
        <v>61842</v>
      </c>
      <c r="BP467" s="73">
        <v>61815</v>
      </c>
      <c r="BQ467" s="73">
        <v>61788</v>
      </c>
      <c r="BR467" s="73">
        <v>61964</v>
      </c>
      <c r="BS467" s="73">
        <v>62073</v>
      </c>
      <c r="BT467" s="73">
        <v>61801</v>
      </c>
      <c r="BU467" s="73">
        <v>61679</v>
      </c>
      <c r="BV467" s="73">
        <v>61923</v>
      </c>
      <c r="BW467" s="270">
        <f t="shared" si="262"/>
        <v>61816.2</v>
      </c>
      <c r="BX467" s="73">
        <v>67595</v>
      </c>
      <c r="BY467" s="73">
        <v>68181</v>
      </c>
      <c r="BZ467" s="73">
        <v>67008</v>
      </c>
      <c r="CA467" s="73">
        <v>68007</v>
      </c>
      <c r="CB467" s="73">
        <v>67682</v>
      </c>
      <c r="CC467" s="73">
        <v>67942</v>
      </c>
      <c r="CD467" s="73">
        <v>67616</v>
      </c>
      <c r="CE467" s="73">
        <v>68702</v>
      </c>
      <c r="CF467" s="270">
        <f t="shared" si="263"/>
        <v>67841.625</v>
      </c>
      <c r="CG467" s="73">
        <v>60471</v>
      </c>
      <c r="CH467" s="73">
        <v>60507</v>
      </c>
      <c r="CI467" s="73">
        <v>60429</v>
      </c>
      <c r="CJ467" s="73">
        <v>60523</v>
      </c>
      <c r="CK467" s="73">
        <v>60476</v>
      </c>
      <c r="CL467" s="73">
        <v>60486</v>
      </c>
      <c r="CM467" s="73">
        <v>60502</v>
      </c>
      <c r="CN467" s="73">
        <v>60492</v>
      </c>
      <c r="CO467" s="73">
        <v>60408</v>
      </c>
      <c r="CP467" s="270">
        <f t="shared" si="264"/>
        <v>60477.111111111109</v>
      </c>
      <c r="CQ467" s="73">
        <v>61829</v>
      </c>
      <c r="CR467" s="73">
        <v>62244</v>
      </c>
      <c r="CS467" s="73">
        <v>61843</v>
      </c>
      <c r="CT467" s="73">
        <v>61715</v>
      </c>
      <c r="CU467" s="73">
        <v>62015</v>
      </c>
      <c r="CV467" s="73">
        <v>61929</v>
      </c>
      <c r="CW467" s="73">
        <v>61986</v>
      </c>
      <c r="CX467" s="73">
        <v>62101</v>
      </c>
      <c r="CY467" s="73">
        <v>62187</v>
      </c>
      <c r="CZ467" s="73">
        <v>61886</v>
      </c>
      <c r="DA467" s="270">
        <f t="shared" si="265"/>
        <v>61973.5</v>
      </c>
      <c r="DB467" s="73">
        <v>59289</v>
      </c>
      <c r="DC467" s="73">
        <v>59199</v>
      </c>
      <c r="DD467" s="270">
        <f t="shared" si="266"/>
        <v>59244</v>
      </c>
      <c r="DE467" s="73">
        <v>62295</v>
      </c>
      <c r="DF467" s="73">
        <v>62879</v>
      </c>
      <c r="DG467" s="73">
        <v>62183</v>
      </c>
      <c r="DH467" s="73">
        <v>62449</v>
      </c>
      <c r="DI467" s="73">
        <v>62551</v>
      </c>
      <c r="DJ467" s="73">
        <v>62244</v>
      </c>
      <c r="DK467" s="73">
        <v>62398</v>
      </c>
      <c r="DL467" s="73">
        <v>62255</v>
      </c>
      <c r="DM467" s="73">
        <v>62306</v>
      </c>
      <c r="DN467" s="73">
        <v>62746</v>
      </c>
      <c r="DO467" s="270">
        <f t="shared" si="267"/>
        <v>62430.6</v>
      </c>
      <c r="DP467" s="73">
        <v>61597</v>
      </c>
      <c r="DQ467" s="73">
        <v>61597</v>
      </c>
      <c r="DR467" s="73">
        <v>61597</v>
      </c>
      <c r="DS467" s="73">
        <v>61597</v>
      </c>
      <c r="DT467" s="73">
        <v>61597</v>
      </c>
      <c r="DU467" s="73">
        <v>61585</v>
      </c>
      <c r="DV467" s="73">
        <v>61597</v>
      </c>
      <c r="DW467" s="73">
        <v>61597</v>
      </c>
      <c r="DX467" s="73">
        <v>61597</v>
      </c>
      <c r="DY467" s="73">
        <v>61696</v>
      </c>
      <c r="DZ467" s="270">
        <f t="shared" si="268"/>
        <v>61605.7</v>
      </c>
      <c r="EA467" s="73">
        <v>62598</v>
      </c>
      <c r="EB467" s="73">
        <v>62554</v>
      </c>
      <c r="EC467" s="73">
        <v>62674</v>
      </c>
      <c r="ED467" s="73">
        <v>62827</v>
      </c>
      <c r="EE467" s="73">
        <v>62663</v>
      </c>
      <c r="EF467" s="73">
        <v>62892</v>
      </c>
      <c r="EG467" s="73">
        <v>62794</v>
      </c>
      <c r="EH467" s="73">
        <v>62543</v>
      </c>
      <c r="EI467" s="73">
        <v>62674</v>
      </c>
      <c r="EJ467" s="73">
        <v>62467</v>
      </c>
      <c r="EK467" s="270">
        <f t="shared" si="269"/>
        <v>62668.6</v>
      </c>
      <c r="EM467" s="306">
        <f t="shared" si="270"/>
        <v>62734.922804232796</v>
      </c>
      <c r="EN467" s="144" t="str">
        <f t="shared" si="238"/>
        <v>OK</v>
      </c>
      <c r="EO467" s="144" t="str">
        <f t="shared" si="239"/>
        <v>OK</v>
      </c>
      <c r="EP467" s="144" t="str">
        <f t="shared" si="240"/>
        <v>OK</v>
      </c>
      <c r="EQ467" s="144" t="str">
        <f t="shared" si="241"/>
        <v>OK</v>
      </c>
      <c r="ER467" s="144" t="str">
        <f t="shared" si="242"/>
        <v>OK</v>
      </c>
      <c r="ES467" s="144" t="str">
        <f t="shared" si="243"/>
        <v>OK</v>
      </c>
      <c r="ET467" s="144" t="str">
        <f t="shared" si="244"/>
        <v>OK</v>
      </c>
      <c r="EU467" s="144" t="str">
        <f t="shared" si="245"/>
        <v>OK</v>
      </c>
      <c r="EV467" s="144" t="str">
        <f t="shared" si="246"/>
        <v>OK</v>
      </c>
      <c r="EW467" s="144" t="str">
        <f t="shared" si="247"/>
        <v>OK</v>
      </c>
      <c r="EX467" s="144" t="str">
        <f t="shared" si="248"/>
        <v>XXX</v>
      </c>
      <c r="EY467" s="144" t="str">
        <f t="shared" si="249"/>
        <v>XXX</v>
      </c>
      <c r="EZ467" s="144" t="str">
        <f t="shared" si="250"/>
        <v>OK</v>
      </c>
      <c r="FA467" s="144" t="str">
        <f t="shared" si="251"/>
        <v>OK</v>
      </c>
      <c r="FB467" s="144" t="str">
        <f t="shared" si="252"/>
        <v>OK</v>
      </c>
    </row>
    <row r="468" spans="2:158" ht="14.4" x14ac:dyDescent="0.3">
      <c r="B468" s="144">
        <v>463</v>
      </c>
      <c r="C468" s="68" t="s">
        <v>1181</v>
      </c>
      <c r="D468" s="69" t="s">
        <v>1182</v>
      </c>
      <c r="E468" s="70" t="s">
        <v>263</v>
      </c>
      <c r="F468" s="73">
        <f t="shared" si="271"/>
        <v>12523</v>
      </c>
      <c r="G468" s="73">
        <f t="shared" si="271"/>
        <v>12523</v>
      </c>
      <c r="H468" s="73">
        <f t="shared" si="271"/>
        <v>12523</v>
      </c>
      <c r="I468" s="73">
        <f t="shared" si="271"/>
        <v>12523</v>
      </c>
      <c r="J468" s="37"/>
      <c r="K468" s="73">
        <v>12523</v>
      </c>
      <c r="L468" s="73">
        <v>12523</v>
      </c>
      <c r="M468" s="73">
        <v>12523</v>
      </c>
      <c r="N468" s="73">
        <v>12523</v>
      </c>
      <c r="O468" s="73">
        <v>12523</v>
      </c>
      <c r="P468" s="73">
        <v>12523</v>
      </c>
      <c r="Q468" s="73">
        <v>12523</v>
      </c>
      <c r="R468" s="270">
        <f t="shared" si="255"/>
        <v>12523</v>
      </c>
      <c r="S468" s="73">
        <v>12586</v>
      </c>
      <c r="T468" s="73">
        <v>12586</v>
      </c>
      <c r="U468" s="73">
        <v>12586</v>
      </c>
      <c r="V468" s="73">
        <v>12586</v>
      </c>
      <c r="W468" s="73">
        <v>12586</v>
      </c>
      <c r="X468" s="73">
        <v>12586</v>
      </c>
      <c r="Y468" s="73">
        <v>12586</v>
      </c>
      <c r="Z468" s="73">
        <v>12586</v>
      </c>
      <c r="AA468" s="270">
        <f t="shared" si="256"/>
        <v>12586</v>
      </c>
      <c r="AB468" s="73">
        <v>12828</v>
      </c>
      <c r="AC468" s="73">
        <v>12828</v>
      </c>
      <c r="AD468" s="73">
        <v>12828</v>
      </c>
      <c r="AE468" s="270">
        <f t="shared" si="257"/>
        <v>12828</v>
      </c>
      <c r="AF468" s="73">
        <v>12649</v>
      </c>
      <c r="AG468" s="73">
        <v>12649</v>
      </c>
      <c r="AH468" s="73">
        <v>12649</v>
      </c>
      <c r="AI468" s="73">
        <v>12649</v>
      </c>
      <c r="AJ468" s="73">
        <v>12649</v>
      </c>
      <c r="AK468" s="73">
        <v>12649</v>
      </c>
      <c r="AL468" s="73">
        <v>12649</v>
      </c>
      <c r="AM468" s="73">
        <v>12649</v>
      </c>
      <c r="AN468" s="73">
        <v>12649</v>
      </c>
      <c r="AO468" s="73">
        <v>12649</v>
      </c>
      <c r="AP468" s="73">
        <v>12649</v>
      </c>
      <c r="AQ468" s="73">
        <v>12649</v>
      </c>
      <c r="AR468" s="270">
        <f t="shared" si="258"/>
        <v>12649</v>
      </c>
      <c r="AS468" s="73">
        <v>12802</v>
      </c>
      <c r="AT468" s="73">
        <v>12802</v>
      </c>
      <c r="AU468" s="73">
        <v>12802</v>
      </c>
      <c r="AV468" s="73">
        <v>12802</v>
      </c>
      <c r="AW468" s="73">
        <v>12802</v>
      </c>
      <c r="AX468" s="73">
        <v>12802</v>
      </c>
      <c r="AY468" s="73">
        <v>12802</v>
      </c>
      <c r="AZ468" s="73">
        <v>12802</v>
      </c>
      <c r="BA468" s="270">
        <f t="shared" si="259"/>
        <v>12802</v>
      </c>
      <c r="BB468" s="73">
        <v>12807</v>
      </c>
      <c r="BC468" s="73">
        <v>12807</v>
      </c>
      <c r="BD468" s="73">
        <v>12807</v>
      </c>
      <c r="BE468" s="73">
        <v>12807</v>
      </c>
      <c r="BF468" s="73">
        <v>12807</v>
      </c>
      <c r="BG468" s="73">
        <v>12807</v>
      </c>
      <c r="BH468" s="73">
        <v>12807</v>
      </c>
      <c r="BI468" s="270">
        <f t="shared" si="260"/>
        <v>12807</v>
      </c>
      <c r="BJ468" s="73">
        <v>12579</v>
      </c>
      <c r="BK468" s="73">
        <v>12579</v>
      </c>
      <c r="BL468" s="270">
        <f t="shared" si="261"/>
        <v>12579</v>
      </c>
      <c r="BM468" s="73">
        <v>12521</v>
      </c>
      <c r="BN468" s="73">
        <v>12521</v>
      </c>
      <c r="BO468" s="73">
        <v>12521</v>
      </c>
      <c r="BP468" s="73">
        <v>12521</v>
      </c>
      <c r="BQ468" s="73">
        <v>12521</v>
      </c>
      <c r="BR468" s="73">
        <v>12521</v>
      </c>
      <c r="BS468" s="73">
        <v>12521</v>
      </c>
      <c r="BT468" s="73">
        <v>12521</v>
      </c>
      <c r="BU468" s="73">
        <v>12521</v>
      </c>
      <c r="BV468" s="73">
        <v>12521</v>
      </c>
      <c r="BW468" s="270">
        <f t="shared" si="262"/>
        <v>12521</v>
      </c>
      <c r="BX468" s="73">
        <v>12989</v>
      </c>
      <c r="BY468" s="73">
        <v>12989</v>
      </c>
      <c r="BZ468" s="73">
        <v>12989</v>
      </c>
      <c r="CA468" s="73">
        <v>12989</v>
      </c>
      <c r="CB468" s="73">
        <v>12989</v>
      </c>
      <c r="CC468" s="73">
        <v>12989</v>
      </c>
      <c r="CD468" s="73">
        <v>12989</v>
      </c>
      <c r="CE468" s="73">
        <v>12989</v>
      </c>
      <c r="CF468" s="270">
        <f t="shared" si="263"/>
        <v>12989</v>
      </c>
      <c r="CG468" s="73">
        <v>12495</v>
      </c>
      <c r="CH468" s="73">
        <v>12495</v>
      </c>
      <c r="CI468" s="73">
        <v>12495</v>
      </c>
      <c r="CJ468" s="73">
        <v>12495</v>
      </c>
      <c r="CK468" s="73">
        <v>12495</v>
      </c>
      <c r="CL468" s="73">
        <v>12495</v>
      </c>
      <c r="CM468" s="73">
        <v>12495</v>
      </c>
      <c r="CN468" s="73">
        <v>12495</v>
      </c>
      <c r="CO468" s="73">
        <v>12495</v>
      </c>
      <c r="CP468" s="270">
        <f t="shared" si="264"/>
        <v>12495</v>
      </c>
      <c r="CQ468" s="73">
        <v>12535</v>
      </c>
      <c r="CR468" s="73">
        <v>12535</v>
      </c>
      <c r="CS468" s="73">
        <v>12535</v>
      </c>
      <c r="CT468" s="73">
        <v>12535</v>
      </c>
      <c r="CU468" s="73">
        <v>12535</v>
      </c>
      <c r="CV468" s="73">
        <v>12535</v>
      </c>
      <c r="CW468" s="73">
        <v>12535</v>
      </c>
      <c r="CX468" s="73">
        <v>12535</v>
      </c>
      <c r="CY468" s="73">
        <v>12535</v>
      </c>
      <c r="CZ468" s="73">
        <v>12535</v>
      </c>
      <c r="DA468" s="270">
        <f t="shared" si="265"/>
        <v>12535</v>
      </c>
      <c r="DB468" s="73">
        <v>12314</v>
      </c>
      <c r="DC468" s="73">
        <v>12314</v>
      </c>
      <c r="DD468" s="270">
        <f t="shared" si="266"/>
        <v>12314</v>
      </c>
      <c r="DE468" s="73">
        <v>12622</v>
      </c>
      <c r="DF468" s="73">
        <v>12622</v>
      </c>
      <c r="DG468" s="73">
        <v>12622</v>
      </c>
      <c r="DH468" s="73">
        <v>12622</v>
      </c>
      <c r="DI468" s="73">
        <v>12622</v>
      </c>
      <c r="DJ468" s="73">
        <v>12622</v>
      </c>
      <c r="DK468" s="73">
        <v>12622</v>
      </c>
      <c r="DL468" s="73">
        <v>12622</v>
      </c>
      <c r="DM468" s="73">
        <v>12622</v>
      </c>
      <c r="DN468" s="73">
        <v>12622</v>
      </c>
      <c r="DO468" s="270">
        <f t="shared" si="267"/>
        <v>12622</v>
      </c>
      <c r="DP468" s="73">
        <v>12563</v>
      </c>
      <c r="DQ468" s="73">
        <v>12563</v>
      </c>
      <c r="DR468" s="73">
        <v>12563</v>
      </c>
      <c r="DS468" s="73">
        <v>12563</v>
      </c>
      <c r="DT468" s="73">
        <v>12563</v>
      </c>
      <c r="DU468" s="73">
        <v>12563</v>
      </c>
      <c r="DV468" s="73">
        <v>12563</v>
      </c>
      <c r="DW468" s="73">
        <v>12563</v>
      </c>
      <c r="DX468" s="73">
        <v>12563</v>
      </c>
      <c r="DY468" s="73">
        <v>12563</v>
      </c>
      <c r="DZ468" s="270">
        <f t="shared" si="268"/>
        <v>12563</v>
      </c>
      <c r="EA468" s="73">
        <v>12644</v>
      </c>
      <c r="EB468" s="73">
        <v>12644</v>
      </c>
      <c r="EC468" s="73">
        <v>12644</v>
      </c>
      <c r="ED468" s="73">
        <v>12644</v>
      </c>
      <c r="EE468" s="73">
        <v>12644</v>
      </c>
      <c r="EF468" s="73">
        <v>12644</v>
      </c>
      <c r="EG468" s="73">
        <v>12644</v>
      </c>
      <c r="EH468" s="73">
        <v>12644</v>
      </c>
      <c r="EI468" s="73">
        <v>12644</v>
      </c>
      <c r="EJ468" s="73">
        <v>12644</v>
      </c>
      <c r="EK468" s="270">
        <f t="shared" si="269"/>
        <v>12644</v>
      </c>
      <c r="EM468" s="306">
        <f t="shared" si="270"/>
        <v>12630.466666666667</v>
      </c>
      <c r="EN468" s="144" t="str">
        <f t="shared" si="238"/>
        <v>OK</v>
      </c>
      <c r="EO468" s="144" t="str">
        <f t="shared" si="239"/>
        <v>OK</v>
      </c>
      <c r="EP468" s="144" t="str">
        <f t="shared" si="240"/>
        <v>OK</v>
      </c>
      <c r="EQ468" s="144" t="str">
        <f t="shared" si="241"/>
        <v>OK</v>
      </c>
      <c r="ER468" s="144" t="str">
        <f t="shared" si="242"/>
        <v>OK</v>
      </c>
      <c r="ES468" s="144" t="str">
        <f t="shared" si="243"/>
        <v>OK</v>
      </c>
      <c r="ET468" s="144" t="str">
        <f t="shared" si="244"/>
        <v>OK</v>
      </c>
      <c r="EU468" s="144" t="str">
        <f t="shared" si="245"/>
        <v>OK</v>
      </c>
      <c r="EV468" s="144" t="str">
        <f t="shared" si="246"/>
        <v>OK</v>
      </c>
      <c r="EW468" s="144" t="str">
        <f t="shared" si="247"/>
        <v>OK</v>
      </c>
      <c r="EX468" s="144" t="str">
        <f t="shared" si="248"/>
        <v>OK</v>
      </c>
      <c r="EY468" s="144" t="str">
        <f t="shared" si="249"/>
        <v>OK</v>
      </c>
      <c r="EZ468" s="144" t="str">
        <f t="shared" si="250"/>
        <v>OK</v>
      </c>
      <c r="FA468" s="144" t="str">
        <f t="shared" si="251"/>
        <v>OK</v>
      </c>
      <c r="FB468" s="144" t="str">
        <f t="shared" si="252"/>
        <v>OK</v>
      </c>
    </row>
    <row r="469" spans="2:158" ht="14.4" x14ac:dyDescent="0.3">
      <c r="B469" s="144">
        <v>464</v>
      </c>
      <c r="C469" s="68" t="s">
        <v>1183</v>
      </c>
      <c r="D469" s="69" t="s">
        <v>1184</v>
      </c>
      <c r="E469" s="70" t="s">
        <v>13</v>
      </c>
      <c r="F469" s="73">
        <f t="shared" si="271"/>
        <v>55471.142857142855</v>
      </c>
      <c r="G469" s="73">
        <f t="shared" si="271"/>
        <v>55471.142857142855</v>
      </c>
      <c r="H469" s="73">
        <f t="shared" si="271"/>
        <v>55471.142857142855</v>
      </c>
      <c r="I469" s="73">
        <f t="shared" si="271"/>
        <v>55471.142857142855</v>
      </c>
      <c r="J469" s="37"/>
      <c r="K469" s="73">
        <v>55091</v>
      </c>
      <c r="L469" s="73">
        <v>55433</v>
      </c>
      <c r="M469" s="73">
        <v>55757</v>
      </c>
      <c r="N469" s="73">
        <v>55452</v>
      </c>
      <c r="O469" s="73">
        <v>55528</v>
      </c>
      <c r="P469" s="73">
        <v>55699</v>
      </c>
      <c r="Q469" s="73">
        <v>55338</v>
      </c>
      <c r="R469" s="270">
        <f t="shared" si="255"/>
        <v>55471.142857142855</v>
      </c>
      <c r="S469" s="73">
        <v>55319</v>
      </c>
      <c r="T469" s="73">
        <v>54996</v>
      </c>
      <c r="U469" s="73">
        <v>55500</v>
      </c>
      <c r="V469" s="73">
        <v>55642</v>
      </c>
      <c r="W469" s="73">
        <v>55293</v>
      </c>
      <c r="X469" s="73">
        <v>55383</v>
      </c>
      <c r="Y469" s="73">
        <v>55060</v>
      </c>
      <c r="Z469" s="73">
        <v>55435</v>
      </c>
      <c r="AA469" s="270">
        <f t="shared" si="256"/>
        <v>55328.5</v>
      </c>
      <c r="AB469" s="73">
        <v>58924</v>
      </c>
      <c r="AC469" s="73">
        <v>57713</v>
      </c>
      <c r="AD469" s="73">
        <v>59025</v>
      </c>
      <c r="AE469" s="270">
        <f t="shared" si="257"/>
        <v>58554</v>
      </c>
      <c r="AF469" s="73">
        <v>57274</v>
      </c>
      <c r="AG469" s="73">
        <v>57322</v>
      </c>
      <c r="AH469" s="73">
        <v>57346</v>
      </c>
      <c r="AI469" s="73">
        <v>57274</v>
      </c>
      <c r="AJ469" s="73">
        <v>57106</v>
      </c>
      <c r="AK469" s="73">
        <v>56985</v>
      </c>
      <c r="AL469" s="73">
        <v>57586</v>
      </c>
      <c r="AM469" s="73">
        <v>56865</v>
      </c>
      <c r="AN469" s="73">
        <v>57826</v>
      </c>
      <c r="AO469" s="73">
        <v>57274</v>
      </c>
      <c r="AP469" s="73">
        <v>57418</v>
      </c>
      <c r="AQ469" s="73">
        <v>56625</v>
      </c>
      <c r="AR469" s="270">
        <f t="shared" si="258"/>
        <v>57241.75</v>
      </c>
      <c r="AS469" s="73">
        <v>57804</v>
      </c>
      <c r="AT469" s="73">
        <v>57177</v>
      </c>
      <c r="AU469" s="73">
        <v>57431</v>
      </c>
      <c r="AV469" s="73">
        <v>57923</v>
      </c>
      <c r="AW469" s="73">
        <v>58110</v>
      </c>
      <c r="AX469" s="73">
        <v>57431</v>
      </c>
      <c r="AY469" s="73">
        <v>58364</v>
      </c>
      <c r="AZ469" s="73">
        <v>57601</v>
      </c>
      <c r="BA469" s="270">
        <f t="shared" si="259"/>
        <v>57730.125</v>
      </c>
      <c r="BB469" s="73">
        <v>57761</v>
      </c>
      <c r="BC469" s="73">
        <v>57342</v>
      </c>
      <c r="BD469" s="73">
        <v>57373</v>
      </c>
      <c r="BE469" s="73">
        <v>57497</v>
      </c>
      <c r="BF469" s="73">
        <v>57451</v>
      </c>
      <c r="BG469" s="73">
        <v>57063</v>
      </c>
      <c r="BH469" s="73">
        <v>57296</v>
      </c>
      <c r="BI469" s="270">
        <f t="shared" si="260"/>
        <v>57397.571428571428</v>
      </c>
      <c r="BJ469" s="73">
        <v>54837</v>
      </c>
      <c r="BK469" s="73">
        <v>55838</v>
      </c>
      <c r="BL469" s="270">
        <f t="shared" si="261"/>
        <v>55337.5</v>
      </c>
      <c r="BM469" s="73">
        <v>54585</v>
      </c>
      <c r="BN469" s="73">
        <v>54867</v>
      </c>
      <c r="BO469" s="73">
        <v>54938</v>
      </c>
      <c r="BP469" s="73">
        <v>54910</v>
      </c>
      <c r="BQ469" s="73">
        <v>54882</v>
      </c>
      <c r="BR469" s="73">
        <v>55065</v>
      </c>
      <c r="BS469" s="73">
        <v>55178</v>
      </c>
      <c r="BT469" s="73">
        <v>54896</v>
      </c>
      <c r="BU469" s="73">
        <v>54768</v>
      </c>
      <c r="BV469" s="73">
        <v>55023</v>
      </c>
      <c r="BW469" s="270">
        <f t="shared" si="262"/>
        <v>54911.199999999997</v>
      </c>
      <c r="BX469" s="73">
        <v>59815</v>
      </c>
      <c r="BY469" s="73">
        <v>60411</v>
      </c>
      <c r="BZ469" s="73">
        <v>59219</v>
      </c>
      <c r="CA469" s="73">
        <v>60234</v>
      </c>
      <c r="CB469" s="73">
        <v>59903</v>
      </c>
      <c r="CC469" s="73">
        <v>60168</v>
      </c>
      <c r="CD469" s="73">
        <v>59837</v>
      </c>
      <c r="CE469" s="73">
        <v>60940</v>
      </c>
      <c r="CF469" s="270">
        <f t="shared" si="263"/>
        <v>60065.875</v>
      </c>
      <c r="CG469" s="73">
        <v>53839</v>
      </c>
      <c r="CH469" s="73">
        <v>53894</v>
      </c>
      <c r="CI469" s="73">
        <v>53776</v>
      </c>
      <c r="CJ469" s="73">
        <v>53918</v>
      </c>
      <c r="CK469" s="73">
        <v>53847</v>
      </c>
      <c r="CL469" s="73">
        <v>53863</v>
      </c>
      <c r="CM469" s="73">
        <v>53886</v>
      </c>
      <c r="CN469" s="73">
        <v>53870</v>
      </c>
      <c r="CO469" s="73">
        <v>53745</v>
      </c>
      <c r="CP469" s="270">
        <f t="shared" si="264"/>
        <v>53848.666666666664</v>
      </c>
      <c r="CQ469" s="73">
        <v>55771</v>
      </c>
      <c r="CR469" s="73">
        <v>56439</v>
      </c>
      <c r="CS469" s="73">
        <v>55794</v>
      </c>
      <c r="CT469" s="73">
        <v>55587</v>
      </c>
      <c r="CU469" s="73">
        <v>56071</v>
      </c>
      <c r="CV469" s="73">
        <v>55933</v>
      </c>
      <c r="CW469" s="73">
        <v>56025</v>
      </c>
      <c r="CX469" s="73">
        <v>56209</v>
      </c>
      <c r="CY469" s="73">
        <v>56347</v>
      </c>
      <c r="CZ469" s="73">
        <v>55863</v>
      </c>
      <c r="DA469" s="270">
        <f t="shared" si="265"/>
        <v>56003.9</v>
      </c>
      <c r="DB469" s="73">
        <v>52997</v>
      </c>
      <c r="DC469" s="73">
        <v>52884</v>
      </c>
      <c r="DD469" s="270">
        <f t="shared" si="266"/>
        <v>52940.5</v>
      </c>
      <c r="DE469" s="73">
        <v>56513</v>
      </c>
      <c r="DF469" s="73">
        <v>57802</v>
      </c>
      <c r="DG469" s="73">
        <v>56264</v>
      </c>
      <c r="DH469" s="73">
        <v>56852</v>
      </c>
      <c r="DI469" s="73">
        <v>57079</v>
      </c>
      <c r="DJ469" s="73">
        <v>56400</v>
      </c>
      <c r="DK469" s="73">
        <v>56739</v>
      </c>
      <c r="DL469" s="73">
        <v>56423</v>
      </c>
      <c r="DM469" s="73">
        <v>56536</v>
      </c>
      <c r="DN469" s="73">
        <v>57508</v>
      </c>
      <c r="DO469" s="270">
        <f t="shared" si="267"/>
        <v>56811.6</v>
      </c>
      <c r="DP469" s="73">
        <v>55063</v>
      </c>
      <c r="DQ469" s="73">
        <v>55063</v>
      </c>
      <c r="DR469" s="73">
        <v>55063</v>
      </c>
      <c r="DS469" s="73">
        <v>55063</v>
      </c>
      <c r="DT469" s="73">
        <v>55063</v>
      </c>
      <c r="DU469" s="73">
        <v>54977</v>
      </c>
      <c r="DV469" s="73">
        <v>55063</v>
      </c>
      <c r="DW469" s="73">
        <v>55063</v>
      </c>
      <c r="DX469" s="73">
        <v>55063</v>
      </c>
      <c r="DY469" s="73">
        <v>55211</v>
      </c>
      <c r="DZ469" s="270">
        <f t="shared" si="268"/>
        <v>55069.2</v>
      </c>
      <c r="EA469" s="73">
        <v>56126</v>
      </c>
      <c r="EB469" s="73">
        <v>56056</v>
      </c>
      <c r="EC469" s="73">
        <v>56247</v>
      </c>
      <c r="ED469" s="73">
        <v>56490</v>
      </c>
      <c r="EE469" s="73">
        <v>56230</v>
      </c>
      <c r="EF469" s="73">
        <v>56594</v>
      </c>
      <c r="EG469" s="73">
        <v>56438</v>
      </c>
      <c r="EH469" s="73">
        <v>56039</v>
      </c>
      <c r="EI469" s="73">
        <v>56247</v>
      </c>
      <c r="EJ469" s="73">
        <v>55917</v>
      </c>
      <c r="EK469" s="270">
        <f t="shared" si="269"/>
        <v>56238.400000000001</v>
      </c>
      <c r="EM469" s="306">
        <f t="shared" si="270"/>
        <v>56196.662063492062</v>
      </c>
      <c r="EN469" s="144" t="str">
        <f t="shared" si="238"/>
        <v>OK</v>
      </c>
      <c r="EO469" s="144" t="str">
        <f t="shared" si="239"/>
        <v>OK</v>
      </c>
      <c r="EP469" s="144" t="str">
        <f t="shared" si="240"/>
        <v>OK</v>
      </c>
      <c r="EQ469" s="144" t="str">
        <f t="shared" si="241"/>
        <v>OK</v>
      </c>
      <c r="ER469" s="144" t="str">
        <f t="shared" si="242"/>
        <v>OK</v>
      </c>
      <c r="ES469" s="144" t="str">
        <f t="shared" si="243"/>
        <v>OK</v>
      </c>
      <c r="ET469" s="144" t="str">
        <f t="shared" si="244"/>
        <v>OK</v>
      </c>
      <c r="EU469" s="144" t="str">
        <f t="shared" si="245"/>
        <v>OK</v>
      </c>
      <c r="EV469" s="144" t="str">
        <f t="shared" si="246"/>
        <v>OK</v>
      </c>
      <c r="EW469" s="144" t="str">
        <f t="shared" si="247"/>
        <v>OK</v>
      </c>
      <c r="EX469" s="144" t="str">
        <f t="shared" si="248"/>
        <v>XXX</v>
      </c>
      <c r="EY469" s="144" t="str">
        <f t="shared" si="249"/>
        <v>XXX</v>
      </c>
      <c r="EZ469" s="144" t="str">
        <f t="shared" si="250"/>
        <v>OK</v>
      </c>
      <c r="FA469" s="144" t="str">
        <f t="shared" si="251"/>
        <v>OK</v>
      </c>
      <c r="FB469" s="144" t="str">
        <f t="shared" si="252"/>
        <v>OK</v>
      </c>
    </row>
    <row r="470" spans="2:158" ht="14.4" x14ac:dyDescent="0.3">
      <c r="B470" s="144">
        <v>465</v>
      </c>
      <c r="C470" s="68" t="s">
        <v>1185</v>
      </c>
      <c r="D470" s="69" t="s">
        <v>1186</v>
      </c>
      <c r="E470" s="70" t="s">
        <v>258</v>
      </c>
      <c r="F470" s="73">
        <f t="shared" si="271"/>
        <v>22619</v>
      </c>
      <c r="G470" s="73">
        <f t="shared" si="271"/>
        <v>22619</v>
      </c>
      <c r="H470" s="73">
        <f t="shared" si="271"/>
        <v>22619</v>
      </c>
      <c r="I470" s="73">
        <f t="shared" si="271"/>
        <v>22619</v>
      </c>
      <c r="J470" s="37"/>
      <c r="K470" s="73">
        <v>22619</v>
      </c>
      <c r="L470" s="73">
        <v>22619</v>
      </c>
      <c r="M470" s="73">
        <v>22619</v>
      </c>
      <c r="N470" s="73">
        <v>22619</v>
      </c>
      <c r="O470" s="73">
        <v>22619</v>
      </c>
      <c r="P470" s="73">
        <v>22619</v>
      </c>
      <c r="Q470" s="73">
        <v>22619</v>
      </c>
      <c r="R470" s="270">
        <f t="shared" si="255"/>
        <v>22619</v>
      </c>
      <c r="S470" s="73">
        <v>22889</v>
      </c>
      <c r="T470" s="73">
        <v>22889</v>
      </c>
      <c r="U470" s="73">
        <v>22889</v>
      </c>
      <c r="V470" s="73">
        <v>22889</v>
      </c>
      <c r="W470" s="73">
        <v>22889</v>
      </c>
      <c r="X470" s="73">
        <v>22889</v>
      </c>
      <c r="Y470" s="73">
        <v>22889</v>
      </c>
      <c r="Z470" s="73">
        <v>22889</v>
      </c>
      <c r="AA470" s="270">
        <f t="shared" si="256"/>
        <v>22889</v>
      </c>
      <c r="AB470" s="73">
        <v>23927</v>
      </c>
      <c r="AC470" s="73">
        <v>23927</v>
      </c>
      <c r="AD470" s="73">
        <v>23927</v>
      </c>
      <c r="AE470" s="270">
        <f t="shared" si="257"/>
        <v>23927</v>
      </c>
      <c r="AF470" s="73">
        <v>23157</v>
      </c>
      <c r="AG470" s="73">
        <v>23157</v>
      </c>
      <c r="AH470" s="73">
        <v>23157</v>
      </c>
      <c r="AI470" s="73">
        <v>23157</v>
      </c>
      <c r="AJ470" s="73">
        <v>23157</v>
      </c>
      <c r="AK470" s="73">
        <v>23157</v>
      </c>
      <c r="AL470" s="73">
        <v>23157</v>
      </c>
      <c r="AM470" s="73">
        <v>23157</v>
      </c>
      <c r="AN470" s="73">
        <v>23157</v>
      </c>
      <c r="AO470" s="73">
        <v>23157</v>
      </c>
      <c r="AP470" s="73">
        <v>23157</v>
      </c>
      <c r="AQ470" s="73">
        <v>23157</v>
      </c>
      <c r="AR470" s="270">
        <f t="shared" si="258"/>
        <v>23157</v>
      </c>
      <c r="AS470" s="73">
        <v>23813</v>
      </c>
      <c r="AT470" s="73">
        <v>23813</v>
      </c>
      <c r="AU470" s="73">
        <v>23813</v>
      </c>
      <c r="AV470" s="73">
        <v>23813</v>
      </c>
      <c r="AW470" s="73">
        <v>23813</v>
      </c>
      <c r="AX470" s="73">
        <v>23813</v>
      </c>
      <c r="AY470" s="73">
        <v>23813</v>
      </c>
      <c r="AZ470" s="73">
        <v>23813</v>
      </c>
      <c r="BA470" s="270">
        <f t="shared" si="259"/>
        <v>23813</v>
      </c>
      <c r="BB470" s="73">
        <v>23833</v>
      </c>
      <c r="BC470" s="73">
        <v>23833</v>
      </c>
      <c r="BD470" s="73">
        <v>23833</v>
      </c>
      <c r="BE470" s="73">
        <v>23833</v>
      </c>
      <c r="BF470" s="73">
        <v>23833</v>
      </c>
      <c r="BG470" s="73">
        <v>23833</v>
      </c>
      <c r="BH470" s="73">
        <v>23833</v>
      </c>
      <c r="BI470" s="270">
        <f t="shared" si="260"/>
        <v>23833</v>
      </c>
      <c r="BJ470" s="73">
        <v>22858</v>
      </c>
      <c r="BK470" s="73">
        <v>22858</v>
      </c>
      <c r="BL470" s="270">
        <f t="shared" si="261"/>
        <v>22858</v>
      </c>
      <c r="BM470" s="73">
        <v>22610</v>
      </c>
      <c r="BN470" s="73">
        <v>22610</v>
      </c>
      <c r="BO470" s="73">
        <v>22610</v>
      </c>
      <c r="BP470" s="73">
        <v>22610</v>
      </c>
      <c r="BQ470" s="73">
        <v>22610</v>
      </c>
      <c r="BR470" s="73">
        <v>22610</v>
      </c>
      <c r="BS470" s="73">
        <v>22610</v>
      </c>
      <c r="BT470" s="73">
        <v>22610</v>
      </c>
      <c r="BU470" s="73">
        <v>22610</v>
      </c>
      <c r="BV470" s="73">
        <v>22610</v>
      </c>
      <c r="BW470" s="270">
        <f t="shared" si="262"/>
        <v>22610</v>
      </c>
      <c r="BX470" s="73">
        <v>24613</v>
      </c>
      <c r="BY470" s="73">
        <v>24613</v>
      </c>
      <c r="BZ470" s="73">
        <v>24613</v>
      </c>
      <c r="CA470" s="73">
        <v>24613</v>
      </c>
      <c r="CB470" s="73">
        <v>24613</v>
      </c>
      <c r="CC470" s="73">
        <v>24613</v>
      </c>
      <c r="CD470" s="73">
        <v>24613</v>
      </c>
      <c r="CE470" s="73">
        <v>24613</v>
      </c>
      <c r="CF470" s="270">
        <f t="shared" si="263"/>
        <v>24613</v>
      </c>
      <c r="CG470" s="73">
        <v>22500</v>
      </c>
      <c r="CH470" s="73">
        <v>22500</v>
      </c>
      <c r="CI470" s="73">
        <v>22500</v>
      </c>
      <c r="CJ470" s="73">
        <v>22500</v>
      </c>
      <c r="CK470" s="73">
        <v>22500</v>
      </c>
      <c r="CL470" s="73">
        <v>22500</v>
      </c>
      <c r="CM470" s="73">
        <v>22500</v>
      </c>
      <c r="CN470" s="73">
        <v>22500</v>
      </c>
      <c r="CO470" s="73">
        <v>22500</v>
      </c>
      <c r="CP470" s="270">
        <f t="shared" si="264"/>
        <v>22500</v>
      </c>
      <c r="CQ470" s="73">
        <v>22671</v>
      </c>
      <c r="CR470" s="73">
        <v>22671</v>
      </c>
      <c r="CS470" s="73">
        <v>22671</v>
      </c>
      <c r="CT470" s="73">
        <v>22671</v>
      </c>
      <c r="CU470" s="73">
        <v>22671</v>
      </c>
      <c r="CV470" s="73">
        <v>22671</v>
      </c>
      <c r="CW470" s="73">
        <v>22671</v>
      </c>
      <c r="CX470" s="73">
        <v>22671</v>
      </c>
      <c r="CY470" s="73">
        <v>22671</v>
      </c>
      <c r="CZ470" s="73">
        <v>22671</v>
      </c>
      <c r="DA470" s="270">
        <f t="shared" si="265"/>
        <v>22671</v>
      </c>
      <c r="DB470" s="73">
        <v>21723</v>
      </c>
      <c r="DC470" s="73">
        <v>21723</v>
      </c>
      <c r="DD470" s="270">
        <f t="shared" si="266"/>
        <v>21723</v>
      </c>
      <c r="DE470" s="73">
        <v>23042</v>
      </c>
      <c r="DF470" s="73">
        <v>23042</v>
      </c>
      <c r="DG470" s="73">
        <v>23042</v>
      </c>
      <c r="DH470" s="73">
        <v>23042</v>
      </c>
      <c r="DI470" s="73">
        <v>23042</v>
      </c>
      <c r="DJ470" s="73">
        <v>23042</v>
      </c>
      <c r="DK470" s="73">
        <v>23042</v>
      </c>
      <c r="DL470" s="73">
        <v>23042</v>
      </c>
      <c r="DM470" s="73">
        <v>23042</v>
      </c>
      <c r="DN470" s="73">
        <v>23042</v>
      </c>
      <c r="DO470" s="270">
        <f t="shared" si="267"/>
        <v>23042</v>
      </c>
      <c r="DP470" s="73">
        <v>22792</v>
      </c>
      <c r="DQ470" s="73">
        <v>22792</v>
      </c>
      <c r="DR470" s="73">
        <v>22792</v>
      </c>
      <c r="DS470" s="73">
        <v>22792</v>
      </c>
      <c r="DT470" s="73">
        <v>22792</v>
      </c>
      <c r="DU470" s="73">
        <v>22792</v>
      </c>
      <c r="DV470" s="73">
        <v>22792</v>
      </c>
      <c r="DW470" s="73">
        <v>22792</v>
      </c>
      <c r="DX470" s="73">
        <v>22792</v>
      </c>
      <c r="DY470" s="73">
        <v>22792</v>
      </c>
      <c r="DZ470" s="270">
        <f t="shared" si="268"/>
        <v>22792</v>
      </c>
      <c r="EA470" s="73">
        <v>23136</v>
      </c>
      <c r="EB470" s="73">
        <v>23136</v>
      </c>
      <c r="EC470" s="73">
        <v>23136</v>
      </c>
      <c r="ED470" s="73">
        <v>23136</v>
      </c>
      <c r="EE470" s="73">
        <v>23136</v>
      </c>
      <c r="EF470" s="73">
        <v>23136</v>
      </c>
      <c r="EG470" s="73">
        <v>23136</v>
      </c>
      <c r="EH470" s="73">
        <v>23136</v>
      </c>
      <c r="EI470" s="73">
        <v>23136</v>
      </c>
      <c r="EJ470" s="73">
        <v>23136</v>
      </c>
      <c r="EK470" s="270">
        <f t="shared" si="269"/>
        <v>23136</v>
      </c>
      <c r="EM470" s="306">
        <f t="shared" si="270"/>
        <v>23078.866666666665</v>
      </c>
      <c r="EN470" s="144" t="str">
        <f t="shared" si="238"/>
        <v>OK</v>
      </c>
      <c r="EO470" s="144" t="str">
        <f t="shared" si="239"/>
        <v>OK</v>
      </c>
      <c r="EP470" s="144" t="str">
        <f t="shared" si="240"/>
        <v>OK</v>
      </c>
      <c r="EQ470" s="144" t="str">
        <f t="shared" si="241"/>
        <v>OK</v>
      </c>
      <c r="ER470" s="144" t="str">
        <f t="shared" si="242"/>
        <v>OK</v>
      </c>
      <c r="ES470" s="144" t="str">
        <f t="shared" si="243"/>
        <v>OK</v>
      </c>
      <c r="ET470" s="144" t="str">
        <f t="shared" si="244"/>
        <v>OK</v>
      </c>
      <c r="EU470" s="144" t="str">
        <f t="shared" si="245"/>
        <v>OK</v>
      </c>
      <c r="EV470" s="144" t="str">
        <f t="shared" si="246"/>
        <v>OK</v>
      </c>
      <c r="EW470" s="144" t="str">
        <f t="shared" si="247"/>
        <v>OK</v>
      </c>
      <c r="EX470" s="144" t="str">
        <f t="shared" si="248"/>
        <v>XXX</v>
      </c>
      <c r="EY470" s="144" t="str">
        <f t="shared" si="249"/>
        <v>XXX</v>
      </c>
      <c r="EZ470" s="144" t="str">
        <f t="shared" si="250"/>
        <v>OK</v>
      </c>
      <c r="FA470" s="144" t="str">
        <f t="shared" si="251"/>
        <v>OK</v>
      </c>
      <c r="FB470" s="144" t="str">
        <f t="shared" si="252"/>
        <v>OK</v>
      </c>
    </row>
    <row r="471" spans="2:158" ht="14.4" x14ac:dyDescent="0.3">
      <c r="B471" s="144">
        <v>466</v>
      </c>
      <c r="C471" s="68" t="s">
        <v>1187</v>
      </c>
      <c r="D471" s="69" t="s">
        <v>1188</v>
      </c>
      <c r="E471" s="70" t="s">
        <v>258</v>
      </c>
      <c r="F471" s="73">
        <f t="shared" si="271"/>
        <v>134377</v>
      </c>
      <c r="G471" s="73">
        <f t="shared" si="271"/>
        <v>134377</v>
      </c>
      <c r="H471" s="73">
        <f t="shared" si="271"/>
        <v>134377</v>
      </c>
      <c r="I471" s="73">
        <f t="shared" si="271"/>
        <v>134377</v>
      </c>
      <c r="J471" s="37"/>
      <c r="K471" s="73">
        <v>134377</v>
      </c>
      <c r="L471" s="73">
        <v>134377</v>
      </c>
      <c r="M471" s="73">
        <v>134377</v>
      </c>
      <c r="N471" s="73">
        <v>134377</v>
      </c>
      <c r="O471" s="73">
        <v>134377</v>
      </c>
      <c r="P471" s="73">
        <v>134377</v>
      </c>
      <c r="Q471" s="73">
        <v>134377</v>
      </c>
      <c r="R471" s="270">
        <f t="shared" si="255"/>
        <v>134377</v>
      </c>
      <c r="S471" s="73">
        <v>136132</v>
      </c>
      <c r="T471" s="73">
        <v>136132</v>
      </c>
      <c r="U471" s="73">
        <v>136132</v>
      </c>
      <c r="V471" s="73">
        <v>136132</v>
      </c>
      <c r="W471" s="73">
        <v>136132</v>
      </c>
      <c r="X471" s="73">
        <v>136132</v>
      </c>
      <c r="Y471" s="73">
        <v>136132</v>
      </c>
      <c r="Z471" s="73">
        <v>136132</v>
      </c>
      <c r="AA471" s="270">
        <f t="shared" si="256"/>
        <v>136132</v>
      </c>
      <c r="AB471" s="73">
        <v>142914</v>
      </c>
      <c r="AC471" s="73">
        <v>142914</v>
      </c>
      <c r="AD471" s="73">
        <v>142914</v>
      </c>
      <c r="AE471" s="270">
        <f t="shared" si="257"/>
        <v>142914</v>
      </c>
      <c r="AF471" s="73">
        <v>137888</v>
      </c>
      <c r="AG471" s="73">
        <v>137888</v>
      </c>
      <c r="AH471" s="73">
        <v>137888</v>
      </c>
      <c r="AI471" s="73">
        <v>137888</v>
      </c>
      <c r="AJ471" s="73">
        <v>137888</v>
      </c>
      <c r="AK471" s="73">
        <v>137888</v>
      </c>
      <c r="AL471" s="73">
        <v>137888</v>
      </c>
      <c r="AM471" s="73">
        <v>137888</v>
      </c>
      <c r="AN471" s="73">
        <v>137888</v>
      </c>
      <c r="AO471" s="73">
        <v>137888</v>
      </c>
      <c r="AP471" s="73">
        <v>137888</v>
      </c>
      <c r="AQ471" s="73">
        <v>137888</v>
      </c>
      <c r="AR471" s="270">
        <f t="shared" si="258"/>
        <v>137888</v>
      </c>
      <c r="AS471" s="73">
        <v>142171</v>
      </c>
      <c r="AT471" s="73">
        <v>142171</v>
      </c>
      <c r="AU471" s="73">
        <v>142171</v>
      </c>
      <c r="AV471" s="73">
        <v>142171</v>
      </c>
      <c r="AW471" s="73">
        <v>142171</v>
      </c>
      <c r="AX471" s="73">
        <v>142171</v>
      </c>
      <c r="AY471" s="73">
        <v>142171</v>
      </c>
      <c r="AZ471" s="73">
        <v>142171</v>
      </c>
      <c r="BA471" s="270">
        <f t="shared" si="259"/>
        <v>142171</v>
      </c>
      <c r="BB471" s="73">
        <v>142302</v>
      </c>
      <c r="BC471" s="73">
        <v>142302</v>
      </c>
      <c r="BD471" s="73">
        <v>142302</v>
      </c>
      <c r="BE471" s="73">
        <v>142302</v>
      </c>
      <c r="BF471" s="73">
        <v>142302</v>
      </c>
      <c r="BG471" s="73">
        <v>142302</v>
      </c>
      <c r="BH471" s="73">
        <v>142302</v>
      </c>
      <c r="BI471" s="270">
        <f t="shared" si="260"/>
        <v>142302</v>
      </c>
      <c r="BJ471" s="73">
        <v>135933</v>
      </c>
      <c r="BK471" s="73">
        <v>135933</v>
      </c>
      <c r="BL471" s="270">
        <f t="shared" si="261"/>
        <v>135933</v>
      </c>
      <c r="BM471" s="73">
        <v>134308</v>
      </c>
      <c r="BN471" s="73">
        <v>134308</v>
      </c>
      <c r="BO471" s="73">
        <v>134308</v>
      </c>
      <c r="BP471" s="73">
        <v>134308</v>
      </c>
      <c r="BQ471" s="73">
        <v>134308</v>
      </c>
      <c r="BR471" s="73">
        <v>134308</v>
      </c>
      <c r="BS471" s="73">
        <v>134308</v>
      </c>
      <c r="BT471" s="73">
        <v>134308</v>
      </c>
      <c r="BU471" s="73">
        <v>134308</v>
      </c>
      <c r="BV471" s="73">
        <v>134308</v>
      </c>
      <c r="BW471" s="270">
        <f t="shared" si="262"/>
        <v>134308</v>
      </c>
      <c r="BX471" s="73">
        <v>147396</v>
      </c>
      <c r="BY471" s="73">
        <v>147396</v>
      </c>
      <c r="BZ471" s="73">
        <v>147396</v>
      </c>
      <c r="CA471" s="73">
        <v>147396</v>
      </c>
      <c r="CB471" s="73">
        <v>147396</v>
      </c>
      <c r="CC471" s="73">
        <v>147396</v>
      </c>
      <c r="CD471" s="73">
        <v>147396</v>
      </c>
      <c r="CE471" s="73">
        <v>147396</v>
      </c>
      <c r="CF471" s="270">
        <f t="shared" si="263"/>
        <v>147396</v>
      </c>
      <c r="CG471" s="73">
        <v>133589</v>
      </c>
      <c r="CH471" s="73">
        <v>133589</v>
      </c>
      <c r="CI471" s="73">
        <v>133589</v>
      </c>
      <c r="CJ471" s="73">
        <v>133589</v>
      </c>
      <c r="CK471" s="73">
        <v>133589</v>
      </c>
      <c r="CL471" s="73">
        <v>133589</v>
      </c>
      <c r="CM471" s="73">
        <v>133589</v>
      </c>
      <c r="CN471" s="73">
        <v>133589</v>
      </c>
      <c r="CO471" s="73">
        <v>133589</v>
      </c>
      <c r="CP471" s="270">
        <f t="shared" si="264"/>
        <v>133589</v>
      </c>
      <c r="CQ471" s="73">
        <v>134709</v>
      </c>
      <c r="CR471" s="73">
        <v>134709</v>
      </c>
      <c r="CS471" s="73">
        <v>134709</v>
      </c>
      <c r="CT471" s="73">
        <v>134709</v>
      </c>
      <c r="CU471" s="73">
        <v>134709</v>
      </c>
      <c r="CV471" s="73">
        <v>134709</v>
      </c>
      <c r="CW471" s="73">
        <v>134709</v>
      </c>
      <c r="CX471" s="73">
        <v>134709</v>
      </c>
      <c r="CY471" s="73">
        <v>134709</v>
      </c>
      <c r="CZ471" s="73">
        <v>134709</v>
      </c>
      <c r="DA471" s="270">
        <f t="shared" si="265"/>
        <v>134709</v>
      </c>
      <c r="DB471" s="73">
        <v>128520</v>
      </c>
      <c r="DC471" s="73">
        <v>128520</v>
      </c>
      <c r="DD471" s="270">
        <f t="shared" si="266"/>
        <v>128520</v>
      </c>
      <c r="DE471" s="73">
        <v>137140</v>
      </c>
      <c r="DF471" s="73">
        <v>137140</v>
      </c>
      <c r="DG471" s="73">
        <v>137140</v>
      </c>
      <c r="DH471" s="73">
        <v>137140</v>
      </c>
      <c r="DI471" s="73">
        <v>137140</v>
      </c>
      <c r="DJ471" s="73">
        <v>137140</v>
      </c>
      <c r="DK471" s="73">
        <v>137140</v>
      </c>
      <c r="DL471" s="73">
        <v>137140</v>
      </c>
      <c r="DM471" s="73">
        <v>137140</v>
      </c>
      <c r="DN471" s="73">
        <v>137140</v>
      </c>
      <c r="DO471" s="270">
        <f t="shared" si="267"/>
        <v>137140</v>
      </c>
      <c r="DP471" s="73">
        <v>135500</v>
      </c>
      <c r="DQ471" s="73">
        <v>135500</v>
      </c>
      <c r="DR471" s="73">
        <v>135500</v>
      </c>
      <c r="DS471" s="73">
        <v>135500</v>
      </c>
      <c r="DT471" s="73">
        <v>135500</v>
      </c>
      <c r="DU471" s="73">
        <v>135500</v>
      </c>
      <c r="DV471" s="73">
        <v>135500</v>
      </c>
      <c r="DW471" s="73">
        <v>135500</v>
      </c>
      <c r="DX471" s="73">
        <v>135500</v>
      </c>
      <c r="DY471" s="73">
        <v>135500</v>
      </c>
      <c r="DZ471" s="270">
        <f t="shared" si="268"/>
        <v>135500</v>
      </c>
      <c r="EA471" s="73">
        <v>137748</v>
      </c>
      <c r="EB471" s="73">
        <v>137748</v>
      </c>
      <c r="EC471" s="73">
        <v>137748</v>
      </c>
      <c r="ED471" s="73">
        <v>137748</v>
      </c>
      <c r="EE471" s="73">
        <v>137748</v>
      </c>
      <c r="EF471" s="73">
        <v>137748</v>
      </c>
      <c r="EG471" s="73">
        <v>137748</v>
      </c>
      <c r="EH471" s="73">
        <v>137748</v>
      </c>
      <c r="EI471" s="73">
        <v>137748</v>
      </c>
      <c r="EJ471" s="73">
        <v>137748</v>
      </c>
      <c r="EK471" s="270">
        <f t="shared" si="269"/>
        <v>137748</v>
      </c>
      <c r="EM471" s="306">
        <f t="shared" si="270"/>
        <v>137375.13333333333</v>
      </c>
      <c r="EN471" s="144" t="str">
        <f t="shared" si="238"/>
        <v>OK</v>
      </c>
      <c r="EO471" s="144" t="str">
        <f t="shared" si="239"/>
        <v>OK</v>
      </c>
      <c r="EP471" s="144" t="str">
        <f t="shared" si="240"/>
        <v>OK</v>
      </c>
      <c r="EQ471" s="144" t="str">
        <f t="shared" si="241"/>
        <v>OK</v>
      </c>
      <c r="ER471" s="144" t="str">
        <f t="shared" si="242"/>
        <v>OK</v>
      </c>
      <c r="ES471" s="144" t="str">
        <f t="shared" si="243"/>
        <v>OK</v>
      </c>
      <c r="ET471" s="144" t="str">
        <f t="shared" si="244"/>
        <v>OK</v>
      </c>
      <c r="EU471" s="144" t="str">
        <f t="shared" si="245"/>
        <v>OK</v>
      </c>
      <c r="EV471" s="144" t="str">
        <f t="shared" si="246"/>
        <v>OK</v>
      </c>
      <c r="EW471" s="144" t="str">
        <f t="shared" si="247"/>
        <v>OK</v>
      </c>
      <c r="EX471" s="144" t="str">
        <f t="shared" si="248"/>
        <v>XXX</v>
      </c>
      <c r="EY471" s="144" t="str">
        <f t="shared" si="249"/>
        <v>XXX</v>
      </c>
      <c r="EZ471" s="144" t="str">
        <f t="shared" si="250"/>
        <v>OK</v>
      </c>
      <c r="FA471" s="144" t="str">
        <f t="shared" si="251"/>
        <v>OK</v>
      </c>
      <c r="FB471" s="144" t="str">
        <f t="shared" si="252"/>
        <v>OK</v>
      </c>
    </row>
    <row r="472" spans="2:158" ht="14.4" x14ac:dyDescent="0.3">
      <c r="B472" s="144">
        <v>467</v>
      </c>
      <c r="C472" s="68" t="s">
        <v>1189</v>
      </c>
      <c r="D472" s="69" t="s">
        <v>1190</v>
      </c>
      <c r="E472" s="70" t="s">
        <v>258</v>
      </c>
      <c r="F472" s="73">
        <f t="shared" si="271"/>
        <v>11408</v>
      </c>
      <c r="G472" s="73">
        <f t="shared" si="271"/>
        <v>11408</v>
      </c>
      <c r="H472" s="73">
        <f t="shared" si="271"/>
        <v>11408</v>
      </c>
      <c r="I472" s="73">
        <f t="shared" si="271"/>
        <v>11408</v>
      </c>
      <c r="J472" s="37"/>
      <c r="K472" s="73">
        <v>11408</v>
      </c>
      <c r="L472" s="73">
        <v>11408</v>
      </c>
      <c r="M472" s="73">
        <v>11408</v>
      </c>
      <c r="N472" s="73">
        <v>11408</v>
      </c>
      <c r="O472" s="73">
        <v>11408</v>
      </c>
      <c r="P472" s="73">
        <v>11408</v>
      </c>
      <c r="Q472" s="73">
        <v>11408</v>
      </c>
      <c r="R472" s="270">
        <f t="shared" si="255"/>
        <v>11408</v>
      </c>
      <c r="S472" s="73">
        <v>11462</v>
      </c>
      <c r="T472" s="73">
        <v>11462</v>
      </c>
      <c r="U472" s="73">
        <v>11462</v>
      </c>
      <c r="V472" s="73">
        <v>11462</v>
      </c>
      <c r="W472" s="73">
        <v>11462</v>
      </c>
      <c r="X472" s="73">
        <v>11462</v>
      </c>
      <c r="Y472" s="73">
        <v>11462</v>
      </c>
      <c r="Z472" s="73">
        <v>11462</v>
      </c>
      <c r="AA472" s="270">
        <f t="shared" si="256"/>
        <v>11462</v>
      </c>
      <c r="AB472" s="73">
        <v>11668</v>
      </c>
      <c r="AC472" s="73">
        <v>11668</v>
      </c>
      <c r="AD472" s="73">
        <v>11668</v>
      </c>
      <c r="AE472" s="270">
        <f t="shared" si="257"/>
        <v>11668</v>
      </c>
      <c r="AF472" s="73">
        <v>11515</v>
      </c>
      <c r="AG472" s="73">
        <v>11515</v>
      </c>
      <c r="AH472" s="73">
        <v>11515</v>
      </c>
      <c r="AI472" s="73">
        <v>11515</v>
      </c>
      <c r="AJ472" s="73">
        <v>11515</v>
      </c>
      <c r="AK472" s="73">
        <v>11515</v>
      </c>
      <c r="AL472" s="73">
        <v>11515</v>
      </c>
      <c r="AM472" s="73">
        <v>11515</v>
      </c>
      <c r="AN472" s="73">
        <v>11515</v>
      </c>
      <c r="AO472" s="73">
        <v>11515</v>
      </c>
      <c r="AP472" s="73">
        <v>11515</v>
      </c>
      <c r="AQ472" s="73">
        <v>11515</v>
      </c>
      <c r="AR472" s="270">
        <f t="shared" si="258"/>
        <v>11515</v>
      </c>
      <c r="AS472" s="73">
        <v>11645</v>
      </c>
      <c r="AT472" s="73">
        <v>11645</v>
      </c>
      <c r="AU472" s="73">
        <v>11645</v>
      </c>
      <c r="AV472" s="73">
        <v>11645</v>
      </c>
      <c r="AW472" s="73">
        <v>11645</v>
      </c>
      <c r="AX472" s="73">
        <v>11645</v>
      </c>
      <c r="AY472" s="73">
        <v>11645</v>
      </c>
      <c r="AZ472" s="73">
        <v>11645</v>
      </c>
      <c r="BA472" s="270">
        <f t="shared" si="259"/>
        <v>11645</v>
      </c>
      <c r="BB472" s="73">
        <v>11649</v>
      </c>
      <c r="BC472" s="73">
        <v>11649</v>
      </c>
      <c r="BD472" s="73">
        <v>11649</v>
      </c>
      <c r="BE472" s="73">
        <v>11649</v>
      </c>
      <c r="BF472" s="73">
        <v>11649</v>
      </c>
      <c r="BG472" s="73">
        <v>11649</v>
      </c>
      <c r="BH472" s="73">
        <v>11649</v>
      </c>
      <c r="BI472" s="270">
        <f t="shared" si="260"/>
        <v>11649</v>
      </c>
      <c r="BJ472" s="73">
        <v>11455</v>
      </c>
      <c r="BK472" s="73">
        <v>11455</v>
      </c>
      <c r="BL472" s="270">
        <f t="shared" si="261"/>
        <v>11455</v>
      </c>
      <c r="BM472" s="73">
        <v>11406</v>
      </c>
      <c r="BN472" s="73">
        <v>11406</v>
      </c>
      <c r="BO472" s="73">
        <v>11406</v>
      </c>
      <c r="BP472" s="73">
        <v>11406</v>
      </c>
      <c r="BQ472" s="73">
        <v>11406</v>
      </c>
      <c r="BR472" s="73">
        <v>11406</v>
      </c>
      <c r="BS472" s="73">
        <v>11406</v>
      </c>
      <c r="BT472" s="73">
        <v>11406</v>
      </c>
      <c r="BU472" s="73">
        <v>11406</v>
      </c>
      <c r="BV472" s="73">
        <v>11406</v>
      </c>
      <c r="BW472" s="270">
        <f t="shared" si="262"/>
        <v>11406</v>
      </c>
      <c r="BX472" s="73">
        <v>11804</v>
      </c>
      <c r="BY472" s="73">
        <v>11804</v>
      </c>
      <c r="BZ472" s="73">
        <v>11804</v>
      </c>
      <c r="CA472" s="73">
        <v>11804</v>
      </c>
      <c r="CB472" s="73">
        <v>11804</v>
      </c>
      <c r="CC472" s="73">
        <v>11804</v>
      </c>
      <c r="CD472" s="73">
        <v>11804</v>
      </c>
      <c r="CE472" s="73">
        <v>11804</v>
      </c>
      <c r="CF472" s="270">
        <f t="shared" si="263"/>
        <v>11804</v>
      </c>
      <c r="CG472" s="73">
        <v>11384</v>
      </c>
      <c r="CH472" s="73">
        <v>11384</v>
      </c>
      <c r="CI472" s="73">
        <v>11384</v>
      </c>
      <c r="CJ472" s="73">
        <v>11384</v>
      </c>
      <c r="CK472" s="73">
        <v>11384</v>
      </c>
      <c r="CL472" s="73">
        <v>11384</v>
      </c>
      <c r="CM472" s="73">
        <v>11384</v>
      </c>
      <c r="CN472" s="73">
        <v>11384</v>
      </c>
      <c r="CO472" s="73">
        <v>11384</v>
      </c>
      <c r="CP472" s="270">
        <f t="shared" si="264"/>
        <v>11384</v>
      </c>
      <c r="CQ472" s="73">
        <v>11418</v>
      </c>
      <c r="CR472" s="73">
        <v>11418</v>
      </c>
      <c r="CS472" s="73">
        <v>11418</v>
      </c>
      <c r="CT472" s="73">
        <v>11418</v>
      </c>
      <c r="CU472" s="73">
        <v>11418</v>
      </c>
      <c r="CV472" s="73">
        <v>11418</v>
      </c>
      <c r="CW472" s="73">
        <v>11418</v>
      </c>
      <c r="CX472" s="73">
        <v>11418</v>
      </c>
      <c r="CY472" s="73">
        <v>11418</v>
      </c>
      <c r="CZ472" s="73">
        <v>11418</v>
      </c>
      <c r="DA472" s="270">
        <f t="shared" si="265"/>
        <v>11418</v>
      </c>
      <c r="DB472" s="73">
        <v>11230</v>
      </c>
      <c r="DC472" s="73">
        <v>11230</v>
      </c>
      <c r="DD472" s="270">
        <f t="shared" si="266"/>
        <v>11230</v>
      </c>
      <c r="DE472" s="73">
        <v>11492</v>
      </c>
      <c r="DF472" s="73">
        <v>11492</v>
      </c>
      <c r="DG472" s="73">
        <v>11492</v>
      </c>
      <c r="DH472" s="73">
        <v>11492</v>
      </c>
      <c r="DI472" s="73">
        <v>11492</v>
      </c>
      <c r="DJ472" s="73">
        <v>11492</v>
      </c>
      <c r="DK472" s="73">
        <v>11492</v>
      </c>
      <c r="DL472" s="73">
        <v>11492</v>
      </c>
      <c r="DM472" s="73">
        <v>11492</v>
      </c>
      <c r="DN472" s="73">
        <v>11492</v>
      </c>
      <c r="DO472" s="270">
        <f t="shared" si="267"/>
        <v>11492</v>
      </c>
      <c r="DP472" s="73">
        <v>11442</v>
      </c>
      <c r="DQ472" s="73">
        <v>11442</v>
      </c>
      <c r="DR472" s="73">
        <v>11442</v>
      </c>
      <c r="DS472" s="73">
        <v>11442</v>
      </c>
      <c r="DT472" s="73">
        <v>11442</v>
      </c>
      <c r="DU472" s="73">
        <v>11442</v>
      </c>
      <c r="DV472" s="73">
        <v>11442</v>
      </c>
      <c r="DW472" s="73">
        <v>11442</v>
      </c>
      <c r="DX472" s="73">
        <v>11442</v>
      </c>
      <c r="DY472" s="73">
        <v>11442</v>
      </c>
      <c r="DZ472" s="270">
        <f t="shared" si="268"/>
        <v>11442</v>
      </c>
      <c r="EA472" s="73">
        <v>11510</v>
      </c>
      <c r="EB472" s="73">
        <v>11510</v>
      </c>
      <c r="EC472" s="73">
        <v>11510</v>
      </c>
      <c r="ED472" s="73">
        <v>11510</v>
      </c>
      <c r="EE472" s="73">
        <v>11510</v>
      </c>
      <c r="EF472" s="73">
        <v>11510</v>
      </c>
      <c r="EG472" s="73">
        <v>11510</v>
      </c>
      <c r="EH472" s="73">
        <v>11510</v>
      </c>
      <c r="EI472" s="73">
        <v>11510</v>
      </c>
      <c r="EJ472" s="73">
        <v>11510</v>
      </c>
      <c r="EK472" s="270">
        <f t="shared" si="269"/>
        <v>11510</v>
      </c>
      <c r="EM472" s="306">
        <f t="shared" si="270"/>
        <v>11499.2</v>
      </c>
      <c r="EN472" s="144" t="str">
        <f t="shared" si="238"/>
        <v>OK</v>
      </c>
      <c r="EO472" s="144" t="str">
        <f t="shared" si="239"/>
        <v>OK</v>
      </c>
      <c r="EP472" s="144" t="str">
        <f t="shared" si="240"/>
        <v>OK</v>
      </c>
      <c r="EQ472" s="144" t="str">
        <f t="shared" si="241"/>
        <v>OK</v>
      </c>
      <c r="ER472" s="144" t="str">
        <f t="shared" si="242"/>
        <v>OK</v>
      </c>
      <c r="ES472" s="144" t="str">
        <f t="shared" si="243"/>
        <v>OK</v>
      </c>
      <c r="ET472" s="144" t="str">
        <f t="shared" si="244"/>
        <v>OK</v>
      </c>
      <c r="EU472" s="144" t="str">
        <f t="shared" si="245"/>
        <v>OK</v>
      </c>
      <c r="EV472" s="144" t="str">
        <f t="shared" si="246"/>
        <v>OK</v>
      </c>
      <c r="EW472" s="144" t="str">
        <f t="shared" si="247"/>
        <v>OK</v>
      </c>
      <c r="EX472" s="144" t="str">
        <f t="shared" si="248"/>
        <v>OK</v>
      </c>
      <c r="EY472" s="144" t="str">
        <f t="shared" si="249"/>
        <v>OK</v>
      </c>
      <c r="EZ472" s="144" t="str">
        <f t="shared" si="250"/>
        <v>OK</v>
      </c>
      <c r="FA472" s="144" t="str">
        <f t="shared" si="251"/>
        <v>OK</v>
      </c>
      <c r="FB472" s="144" t="str">
        <f t="shared" si="252"/>
        <v>OK</v>
      </c>
    </row>
    <row r="473" spans="2:158" ht="14.4" x14ac:dyDescent="0.3">
      <c r="B473" s="144">
        <v>468</v>
      </c>
      <c r="C473" s="68" t="s">
        <v>1191</v>
      </c>
      <c r="D473" s="69" t="s">
        <v>1192</v>
      </c>
      <c r="E473" s="70" t="s">
        <v>258</v>
      </c>
      <c r="F473" s="73">
        <f t="shared" si="271"/>
        <v>24826</v>
      </c>
      <c r="G473" s="73">
        <f t="shared" si="271"/>
        <v>24826</v>
      </c>
      <c r="H473" s="73">
        <f t="shared" si="271"/>
        <v>24826</v>
      </c>
      <c r="I473" s="73">
        <f t="shared" si="271"/>
        <v>24826</v>
      </c>
      <c r="J473" s="37"/>
      <c r="K473" s="73">
        <v>24826</v>
      </c>
      <c r="L473" s="73">
        <v>24826</v>
      </c>
      <c r="M473" s="73">
        <v>24826</v>
      </c>
      <c r="N473" s="73">
        <v>24826</v>
      </c>
      <c r="O473" s="73">
        <v>24826</v>
      </c>
      <c r="P473" s="73">
        <v>24826</v>
      </c>
      <c r="Q473" s="73">
        <v>24826</v>
      </c>
      <c r="R473" s="270">
        <f t="shared" si="255"/>
        <v>24826</v>
      </c>
      <c r="S473" s="73">
        <v>25100</v>
      </c>
      <c r="T473" s="73">
        <v>25100</v>
      </c>
      <c r="U473" s="73">
        <v>25100</v>
      </c>
      <c r="V473" s="73">
        <v>25100</v>
      </c>
      <c r="W473" s="73">
        <v>25100</v>
      </c>
      <c r="X473" s="73">
        <v>25100</v>
      </c>
      <c r="Y473" s="73">
        <v>25100</v>
      </c>
      <c r="Z473" s="73">
        <v>25100</v>
      </c>
      <c r="AA473" s="270">
        <f t="shared" si="256"/>
        <v>25100</v>
      </c>
      <c r="AB473" s="73">
        <v>26155</v>
      </c>
      <c r="AC473" s="73">
        <v>26155</v>
      </c>
      <c r="AD473" s="73">
        <v>26155</v>
      </c>
      <c r="AE473" s="270">
        <f t="shared" si="257"/>
        <v>26155</v>
      </c>
      <c r="AF473" s="73">
        <v>25373</v>
      </c>
      <c r="AG473" s="73">
        <v>25373</v>
      </c>
      <c r="AH473" s="73">
        <v>25373</v>
      </c>
      <c r="AI473" s="73">
        <v>25373</v>
      </c>
      <c r="AJ473" s="73">
        <v>25373</v>
      </c>
      <c r="AK473" s="73">
        <v>25373</v>
      </c>
      <c r="AL473" s="73">
        <v>25373</v>
      </c>
      <c r="AM473" s="73">
        <v>25373</v>
      </c>
      <c r="AN473" s="73">
        <v>25373</v>
      </c>
      <c r="AO473" s="73">
        <v>25373</v>
      </c>
      <c r="AP473" s="73">
        <v>25373</v>
      </c>
      <c r="AQ473" s="73">
        <v>25373</v>
      </c>
      <c r="AR473" s="270">
        <f t="shared" si="258"/>
        <v>25373</v>
      </c>
      <c r="AS473" s="73">
        <v>26039</v>
      </c>
      <c r="AT473" s="73">
        <v>26039</v>
      </c>
      <c r="AU473" s="73">
        <v>26039</v>
      </c>
      <c r="AV473" s="73">
        <v>26039</v>
      </c>
      <c r="AW473" s="73">
        <v>26039</v>
      </c>
      <c r="AX473" s="73">
        <v>26039</v>
      </c>
      <c r="AY473" s="73">
        <v>26039</v>
      </c>
      <c r="AZ473" s="73">
        <v>26039</v>
      </c>
      <c r="BA473" s="270">
        <f t="shared" si="259"/>
        <v>26039</v>
      </c>
      <c r="BB473" s="73">
        <v>26059</v>
      </c>
      <c r="BC473" s="73">
        <v>26059</v>
      </c>
      <c r="BD473" s="73">
        <v>26059</v>
      </c>
      <c r="BE473" s="73">
        <v>26059</v>
      </c>
      <c r="BF473" s="73">
        <v>26059</v>
      </c>
      <c r="BG473" s="73">
        <v>26059</v>
      </c>
      <c r="BH473" s="73">
        <v>26059</v>
      </c>
      <c r="BI473" s="270">
        <f t="shared" si="260"/>
        <v>26059</v>
      </c>
      <c r="BJ473" s="73">
        <v>25068</v>
      </c>
      <c r="BK473" s="73">
        <v>25068</v>
      </c>
      <c r="BL473" s="270">
        <f t="shared" si="261"/>
        <v>25068</v>
      </c>
      <c r="BM473" s="73">
        <v>24816</v>
      </c>
      <c r="BN473" s="73">
        <v>24816</v>
      </c>
      <c r="BO473" s="73">
        <v>24816</v>
      </c>
      <c r="BP473" s="73">
        <v>24816</v>
      </c>
      <c r="BQ473" s="73">
        <v>24816</v>
      </c>
      <c r="BR473" s="73">
        <v>24816</v>
      </c>
      <c r="BS473" s="73">
        <v>24816</v>
      </c>
      <c r="BT473" s="73">
        <v>24816</v>
      </c>
      <c r="BU473" s="73">
        <v>24816</v>
      </c>
      <c r="BV473" s="73">
        <v>24816</v>
      </c>
      <c r="BW473" s="270">
        <f t="shared" si="262"/>
        <v>24816</v>
      </c>
      <c r="BX473" s="73">
        <v>26852</v>
      </c>
      <c r="BY473" s="73">
        <v>26852</v>
      </c>
      <c r="BZ473" s="73">
        <v>26852</v>
      </c>
      <c r="CA473" s="73">
        <v>26852</v>
      </c>
      <c r="CB473" s="73">
        <v>26852</v>
      </c>
      <c r="CC473" s="73">
        <v>26852</v>
      </c>
      <c r="CD473" s="73">
        <v>26852</v>
      </c>
      <c r="CE473" s="73">
        <v>26852</v>
      </c>
      <c r="CF473" s="270">
        <f t="shared" si="263"/>
        <v>26852</v>
      </c>
      <c r="CG473" s="73">
        <v>24704</v>
      </c>
      <c r="CH473" s="73">
        <v>24704</v>
      </c>
      <c r="CI473" s="73">
        <v>24704</v>
      </c>
      <c r="CJ473" s="73">
        <v>24704</v>
      </c>
      <c r="CK473" s="73">
        <v>24704</v>
      </c>
      <c r="CL473" s="73">
        <v>24704</v>
      </c>
      <c r="CM473" s="73">
        <v>24704</v>
      </c>
      <c r="CN473" s="73">
        <v>24704</v>
      </c>
      <c r="CO473" s="73">
        <v>24704</v>
      </c>
      <c r="CP473" s="270">
        <f t="shared" si="264"/>
        <v>24704</v>
      </c>
      <c r="CQ473" s="73">
        <v>24878</v>
      </c>
      <c r="CR473" s="73">
        <v>24878</v>
      </c>
      <c r="CS473" s="73">
        <v>24878</v>
      </c>
      <c r="CT473" s="73">
        <v>24878</v>
      </c>
      <c r="CU473" s="73">
        <v>24878</v>
      </c>
      <c r="CV473" s="73">
        <v>24878</v>
      </c>
      <c r="CW473" s="73">
        <v>24878</v>
      </c>
      <c r="CX473" s="73">
        <v>24878</v>
      </c>
      <c r="CY473" s="73">
        <v>24878</v>
      </c>
      <c r="CZ473" s="73">
        <v>24878</v>
      </c>
      <c r="DA473" s="270">
        <f t="shared" si="265"/>
        <v>24878</v>
      </c>
      <c r="DB473" s="73">
        <v>23915</v>
      </c>
      <c r="DC473" s="73">
        <v>23915</v>
      </c>
      <c r="DD473" s="270">
        <f t="shared" si="266"/>
        <v>23915</v>
      </c>
      <c r="DE473" s="73">
        <v>25257</v>
      </c>
      <c r="DF473" s="73">
        <v>25257</v>
      </c>
      <c r="DG473" s="73">
        <v>25257</v>
      </c>
      <c r="DH473" s="73">
        <v>25257</v>
      </c>
      <c r="DI473" s="73">
        <v>25257</v>
      </c>
      <c r="DJ473" s="73">
        <v>25257</v>
      </c>
      <c r="DK473" s="73">
        <v>25257</v>
      </c>
      <c r="DL473" s="73">
        <v>25257</v>
      </c>
      <c r="DM473" s="73">
        <v>25257</v>
      </c>
      <c r="DN473" s="73">
        <v>25257</v>
      </c>
      <c r="DO473" s="270">
        <f t="shared" si="267"/>
        <v>25257</v>
      </c>
      <c r="DP473" s="73">
        <v>25001</v>
      </c>
      <c r="DQ473" s="73">
        <v>25001</v>
      </c>
      <c r="DR473" s="73">
        <v>25001</v>
      </c>
      <c r="DS473" s="73">
        <v>25001</v>
      </c>
      <c r="DT473" s="73">
        <v>25001</v>
      </c>
      <c r="DU473" s="73">
        <v>25001</v>
      </c>
      <c r="DV473" s="73">
        <v>25001</v>
      </c>
      <c r="DW473" s="73">
        <v>25001</v>
      </c>
      <c r="DX473" s="73">
        <v>25001</v>
      </c>
      <c r="DY473" s="73">
        <v>25001</v>
      </c>
      <c r="DZ473" s="270">
        <f t="shared" si="268"/>
        <v>25001</v>
      </c>
      <c r="EA473" s="73">
        <v>25351</v>
      </c>
      <c r="EB473" s="73">
        <v>25351</v>
      </c>
      <c r="EC473" s="73">
        <v>25351</v>
      </c>
      <c r="ED473" s="73">
        <v>25351</v>
      </c>
      <c r="EE473" s="73">
        <v>25351</v>
      </c>
      <c r="EF473" s="73">
        <v>25351</v>
      </c>
      <c r="EG473" s="73">
        <v>25351</v>
      </c>
      <c r="EH473" s="73">
        <v>25351</v>
      </c>
      <c r="EI473" s="73">
        <v>25351</v>
      </c>
      <c r="EJ473" s="73">
        <v>25351</v>
      </c>
      <c r="EK473" s="270">
        <f t="shared" si="269"/>
        <v>25351</v>
      </c>
      <c r="EM473" s="306">
        <f t="shared" si="270"/>
        <v>25292.933333333334</v>
      </c>
      <c r="EN473" s="144" t="str">
        <f t="shared" si="238"/>
        <v>OK</v>
      </c>
      <c r="EO473" s="144" t="str">
        <f t="shared" si="239"/>
        <v>OK</v>
      </c>
      <c r="EP473" s="144" t="str">
        <f t="shared" si="240"/>
        <v>OK</v>
      </c>
      <c r="EQ473" s="144" t="str">
        <f t="shared" si="241"/>
        <v>OK</v>
      </c>
      <c r="ER473" s="144" t="str">
        <f t="shared" si="242"/>
        <v>OK</v>
      </c>
      <c r="ES473" s="144" t="str">
        <f t="shared" si="243"/>
        <v>OK</v>
      </c>
      <c r="ET473" s="144" t="str">
        <f t="shared" si="244"/>
        <v>OK</v>
      </c>
      <c r="EU473" s="144" t="str">
        <f t="shared" si="245"/>
        <v>OK</v>
      </c>
      <c r="EV473" s="144" t="str">
        <f t="shared" si="246"/>
        <v>OK</v>
      </c>
      <c r="EW473" s="144" t="str">
        <f t="shared" si="247"/>
        <v>OK</v>
      </c>
      <c r="EX473" s="144" t="str">
        <f t="shared" si="248"/>
        <v>XXX</v>
      </c>
      <c r="EY473" s="144" t="str">
        <f t="shared" si="249"/>
        <v>XXX</v>
      </c>
      <c r="EZ473" s="144" t="str">
        <f t="shared" si="250"/>
        <v>OK</v>
      </c>
      <c r="FA473" s="144" t="str">
        <f t="shared" si="251"/>
        <v>OK</v>
      </c>
      <c r="FB473" s="144" t="str">
        <f t="shared" si="252"/>
        <v>OK</v>
      </c>
    </row>
    <row r="474" spans="2:158" ht="14.4" x14ac:dyDescent="0.3">
      <c r="B474" s="144">
        <v>469</v>
      </c>
      <c r="C474" s="68" t="s">
        <v>1193</v>
      </c>
      <c r="D474" s="69" t="s">
        <v>1194</v>
      </c>
      <c r="E474" s="70" t="s">
        <v>258</v>
      </c>
      <c r="F474" s="73">
        <f t="shared" si="271"/>
        <v>16220</v>
      </c>
      <c r="G474" s="73">
        <f t="shared" si="271"/>
        <v>16220</v>
      </c>
      <c r="H474" s="73">
        <f t="shared" si="271"/>
        <v>16220</v>
      </c>
      <c r="I474" s="73">
        <f t="shared" si="271"/>
        <v>16220</v>
      </c>
      <c r="J474" s="37"/>
      <c r="K474" s="73">
        <v>16220</v>
      </c>
      <c r="L474" s="73">
        <v>16220</v>
      </c>
      <c r="M474" s="73">
        <v>16220</v>
      </c>
      <c r="N474" s="73">
        <v>16220</v>
      </c>
      <c r="O474" s="73">
        <v>16220</v>
      </c>
      <c r="P474" s="73">
        <v>16220</v>
      </c>
      <c r="Q474" s="73">
        <v>16220</v>
      </c>
      <c r="R474" s="270">
        <f t="shared" si="255"/>
        <v>16220</v>
      </c>
      <c r="S474" s="73">
        <v>16352</v>
      </c>
      <c r="T474" s="73">
        <v>16352</v>
      </c>
      <c r="U474" s="73">
        <v>16352</v>
      </c>
      <c r="V474" s="73">
        <v>16352</v>
      </c>
      <c r="W474" s="73">
        <v>16352</v>
      </c>
      <c r="X474" s="73">
        <v>16352</v>
      </c>
      <c r="Y474" s="73">
        <v>16352</v>
      </c>
      <c r="Z474" s="73">
        <v>16352</v>
      </c>
      <c r="AA474" s="270">
        <f t="shared" si="256"/>
        <v>16352</v>
      </c>
      <c r="AB474" s="73">
        <v>16862</v>
      </c>
      <c r="AC474" s="73">
        <v>16862</v>
      </c>
      <c r="AD474" s="73">
        <v>16862</v>
      </c>
      <c r="AE474" s="270">
        <f t="shared" si="257"/>
        <v>16862</v>
      </c>
      <c r="AF474" s="73">
        <v>16484</v>
      </c>
      <c r="AG474" s="73">
        <v>16484</v>
      </c>
      <c r="AH474" s="73">
        <v>16484</v>
      </c>
      <c r="AI474" s="73">
        <v>16484</v>
      </c>
      <c r="AJ474" s="73">
        <v>16484</v>
      </c>
      <c r="AK474" s="73">
        <v>16484</v>
      </c>
      <c r="AL474" s="73">
        <v>16484</v>
      </c>
      <c r="AM474" s="73">
        <v>16484</v>
      </c>
      <c r="AN474" s="73">
        <v>16484</v>
      </c>
      <c r="AO474" s="73">
        <v>16484</v>
      </c>
      <c r="AP474" s="73">
        <v>16484</v>
      </c>
      <c r="AQ474" s="73">
        <v>16484</v>
      </c>
      <c r="AR474" s="270">
        <f t="shared" si="258"/>
        <v>16484</v>
      </c>
      <c r="AS474" s="73">
        <v>16807</v>
      </c>
      <c r="AT474" s="73">
        <v>16807</v>
      </c>
      <c r="AU474" s="73">
        <v>16807</v>
      </c>
      <c r="AV474" s="73">
        <v>16807</v>
      </c>
      <c r="AW474" s="73">
        <v>16807</v>
      </c>
      <c r="AX474" s="73">
        <v>16807</v>
      </c>
      <c r="AY474" s="73">
        <v>16807</v>
      </c>
      <c r="AZ474" s="73">
        <v>16807</v>
      </c>
      <c r="BA474" s="270">
        <f t="shared" si="259"/>
        <v>16807</v>
      </c>
      <c r="BB474" s="73">
        <v>16817</v>
      </c>
      <c r="BC474" s="73">
        <v>16817</v>
      </c>
      <c r="BD474" s="73">
        <v>16817</v>
      </c>
      <c r="BE474" s="73">
        <v>16817</v>
      </c>
      <c r="BF474" s="73">
        <v>16817</v>
      </c>
      <c r="BG474" s="73">
        <v>16817</v>
      </c>
      <c r="BH474" s="73">
        <v>16817</v>
      </c>
      <c r="BI474" s="270">
        <f t="shared" si="260"/>
        <v>16817</v>
      </c>
      <c r="BJ474" s="73">
        <v>16337</v>
      </c>
      <c r="BK474" s="73">
        <v>16337</v>
      </c>
      <c r="BL474" s="270">
        <f t="shared" si="261"/>
        <v>16337</v>
      </c>
      <c r="BM474" s="73">
        <v>16215</v>
      </c>
      <c r="BN474" s="73">
        <v>16215</v>
      </c>
      <c r="BO474" s="73">
        <v>16215</v>
      </c>
      <c r="BP474" s="73">
        <v>16215</v>
      </c>
      <c r="BQ474" s="73">
        <v>16215</v>
      </c>
      <c r="BR474" s="73">
        <v>16215</v>
      </c>
      <c r="BS474" s="73">
        <v>16215</v>
      </c>
      <c r="BT474" s="73">
        <v>16215</v>
      </c>
      <c r="BU474" s="73">
        <v>16215</v>
      </c>
      <c r="BV474" s="73">
        <v>16215</v>
      </c>
      <c r="BW474" s="270">
        <f t="shared" si="262"/>
        <v>16215</v>
      </c>
      <c r="BX474" s="73">
        <v>17200</v>
      </c>
      <c r="BY474" s="73">
        <v>17200</v>
      </c>
      <c r="BZ474" s="73">
        <v>17200</v>
      </c>
      <c r="CA474" s="73">
        <v>17200</v>
      </c>
      <c r="CB474" s="73">
        <v>17200</v>
      </c>
      <c r="CC474" s="73">
        <v>17200</v>
      </c>
      <c r="CD474" s="73">
        <v>17200</v>
      </c>
      <c r="CE474" s="73">
        <v>17200</v>
      </c>
      <c r="CF474" s="270">
        <f t="shared" si="263"/>
        <v>17200</v>
      </c>
      <c r="CG474" s="73">
        <v>16161</v>
      </c>
      <c r="CH474" s="73">
        <v>16161</v>
      </c>
      <c r="CI474" s="73">
        <v>16161</v>
      </c>
      <c r="CJ474" s="73">
        <v>16161</v>
      </c>
      <c r="CK474" s="73">
        <v>16161</v>
      </c>
      <c r="CL474" s="73">
        <v>16161</v>
      </c>
      <c r="CM474" s="73">
        <v>16161</v>
      </c>
      <c r="CN474" s="73">
        <v>16161</v>
      </c>
      <c r="CO474" s="73">
        <v>16161</v>
      </c>
      <c r="CP474" s="270">
        <f t="shared" si="264"/>
        <v>16161</v>
      </c>
      <c r="CQ474" s="73">
        <v>16245</v>
      </c>
      <c r="CR474" s="73">
        <v>16245</v>
      </c>
      <c r="CS474" s="73">
        <v>16245</v>
      </c>
      <c r="CT474" s="73">
        <v>16245</v>
      </c>
      <c r="CU474" s="73">
        <v>16245</v>
      </c>
      <c r="CV474" s="73">
        <v>16245</v>
      </c>
      <c r="CW474" s="73">
        <v>16245</v>
      </c>
      <c r="CX474" s="73">
        <v>16245</v>
      </c>
      <c r="CY474" s="73">
        <v>16245</v>
      </c>
      <c r="CZ474" s="73">
        <v>16245</v>
      </c>
      <c r="DA474" s="270">
        <f t="shared" si="265"/>
        <v>16245</v>
      </c>
      <c r="DB474" s="73">
        <v>15778</v>
      </c>
      <c r="DC474" s="73">
        <v>15778</v>
      </c>
      <c r="DD474" s="270">
        <f t="shared" si="266"/>
        <v>15778</v>
      </c>
      <c r="DE474" s="73">
        <v>16428</v>
      </c>
      <c r="DF474" s="73">
        <v>16428</v>
      </c>
      <c r="DG474" s="73">
        <v>16428</v>
      </c>
      <c r="DH474" s="73">
        <v>16428</v>
      </c>
      <c r="DI474" s="73">
        <v>16428</v>
      </c>
      <c r="DJ474" s="73">
        <v>16428</v>
      </c>
      <c r="DK474" s="73">
        <v>16428</v>
      </c>
      <c r="DL474" s="73">
        <v>16428</v>
      </c>
      <c r="DM474" s="73">
        <v>16428</v>
      </c>
      <c r="DN474" s="73">
        <v>16428</v>
      </c>
      <c r="DO474" s="270">
        <f t="shared" si="267"/>
        <v>16428</v>
      </c>
      <c r="DP474" s="73">
        <v>16304</v>
      </c>
      <c r="DQ474" s="73">
        <v>16304</v>
      </c>
      <c r="DR474" s="73">
        <v>16304</v>
      </c>
      <c r="DS474" s="73">
        <v>16304</v>
      </c>
      <c r="DT474" s="73">
        <v>16304</v>
      </c>
      <c r="DU474" s="73">
        <v>16304</v>
      </c>
      <c r="DV474" s="73">
        <v>16304</v>
      </c>
      <c r="DW474" s="73">
        <v>16304</v>
      </c>
      <c r="DX474" s="73">
        <v>16304</v>
      </c>
      <c r="DY474" s="73">
        <v>16304</v>
      </c>
      <c r="DZ474" s="270">
        <f t="shared" si="268"/>
        <v>16304</v>
      </c>
      <c r="EA474" s="73">
        <v>16474</v>
      </c>
      <c r="EB474" s="73">
        <v>16474</v>
      </c>
      <c r="EC474" s="73">
        <v>16474</v>
      </c>
      <c r="ED474" s="73">
        <v>16474</v>
      </c>
      <c r="EE474" s="73">
        <v>16474</v>
      </c>
      <c r="EF474" s="73">
        <v>16474</v>
      </c>
      <c r="EG474" s="73">
        <v>16474</v>
      </c>
      <c r="EH474" s="73">
        <v>16474</v>
      </c>
      <c r="EI474" s="73">
        <v>16474</v>
      </c>
      <c r="EJ474" s="73">
        <v>16474</v>
      </c>
      <c r="EK474" s="270">
        <f t="shared" si="269"/>
        <v>16474</v>
      </c>
      <c r="EM474" s="306">
        <f t="shared" si="270"/>
        <v>16445.599999999999</v>
      </c>
      <c r="EN474" s="144" t="str">
        <f t="shared" si="238"/>
        <v>OK</v>
      </c>
      <c r="EO474" s="144" t="str">
        <f t="shared" si="239"/>
        <v>OK</v>
      </c>
      <c r="EP474" s="144" t="str">
        <f t="shared" si="240"/>
        <v>OK</v>
      </c>
      <c r="EQ474" s="144" t="str">
        <f t="shared" si="241"/>
        <v>OK</v>
      </c>
      <c r="ER474" s="144" t="str">
        <f t="shared" si="242"/>
        <v>OK</v>
      </c>
      <c r="ES474" s="144" t="str">
        <f t="shared" si="243"/>
        <v>OK</v>
      </c>
      <c r="ET474" s="144" t="str">
        <f t="shared" si="244"/>
        <v>OK</v>
      </c>
      <c r="EU474" s="144" t="str">
        <f t="shared" si="245"/>
        <v>OK</v>
      </c>
      <c r="EV474" s="144" t="str">
        <f t="shared" si="246"/>
        <v>OK</v>
      </c>
      <c r="EW474" s="144" t="str">
        <f t="shared" si="247"/>
        <v>OK</v>
      </c>
      <c r="EX474" s="144" t="str">
        <f t="shared" si="248"/>
        <v>OK</v>
      </c>
      <c r="EY474" s="144" t="str">
        <f t="shared" si="249"/>
        <v>OK</v>
      </c>
      <c r="EZ474" s="144" t="str">
        <f t="shared" si="250"/>
        <v>OK</v>
      </c>
      <c r="FA474" s="144" t="str">
        <f t="shared" si="251"/>
        <v>OK</v>
      </c>
      <c r="FB474" s="144" t="str">
        <f t="shared" si="252"/>
        <v>OK</v>
      </c>
    </row>
    <row r="475" spans="2:158" ht="14.4" x14ac:dyDescent="0.3">
      <c r="B475" s="144">
        <v>470</v>
      </c>
      <c r="C475" s="68" t="s">
        <v>1195</v>
      </c>
      <c r="D475" s="69" t="s">
        <v>1196</v>
      </c>
      <c r="E475" s="70" t="s">
        <v>258</v>
      </c>
      <c r="F475" s="73">
        <f t="shared" si="271"/>
        <v>15781</v>
      </c>
      <c r="G475" s="73">
        <f t="shared" si="271"/>
        <v>15781</v>
      </c>
      <c r="H475" s="73">
        <f t="shared" si="271"/>
        <v>15781</v>
      </c>
      <c r="I475" s="73">
        <f t="shared" si="271"/>
        <v>15781</v>
      </c>
      <c r="J475" s="37"/>
      <c r="K475" s="73">
        <v>15781</v>
      </c>
      <c r="L475" s="73">
        <v>15781</v>
      </c>
      <c r="M475" s="73">
        <v>15781</v>
      </c>
      <c r="N475" s="73">
        <v>15781</v>
      </c>
      <c r="O475" s="73">
        <v>15781</v>
      </c>
      <c r="P475" s="73">
        <v>15781</v>
      </c>
      <c r="Q475" s="73">
        <v>15781</v>
      </c>
      <c r="R475" s="270">
        <f t="shared" si="255"/>
        <v>15781</v>
      </c>
      <c r="S475" s="73">
        <v>15906</v>
      </c>
      <c r="T475" s="73">
        <v>15906</v>
      </c>
      <c r="U475" s="73">
        <v>15906</v>
      </c>
      <c r="V475" s="73">
        <v>15906</v>
      </c>
      <c r="W475" s="73">
        <v>15906</v>
      </c>
      <c r="X475" s="73">
        <v>15906</v>
      </c>
      <c r="Y475" s="73">
        <v>15906</v>
      </c>
      <c r="Z475" s="73">
        <v>15906</v>
      </c>
      <c r="AA475" s="270">
        <f t="shared" si="256"/>
        <v>15906</v>
      </c>
      <c r="AB475" s="73">
        <v>16388</v>
      </c>
      <c r="AC475" s="73">
        <v>16388</v>
      </c>
      <c r="AD475" s="73">
        <v>16388</v>
      </c>
      <c r="AE475" s="270">
        <f t="shared" si="257"/>
        <v>16388</v>
      </c>
      <c r="AF475" s="73">
        <v>16031</v>
      </c>
      <c r="AG475" s="73">
        <v>16031</v>
      </c>
      <c r="AH475" s="73">
        <v>16031</v>
      </c>
      <c r="AI475" s="73">
        <v>16031</v>
      </c>
      <c r="AJ475" s="73">
        <v>16031</v>
      </c>
      <c r="AK475" s="73">
        <v>16031</v>
      </c>
      <c r="AL475" s="73">
        <v>16031</v>
      </c>
      <c r="AM475" s="73">
        <v>16031</v>
      </c>
      <c r="AN475" s="73">
        <v>16031</v>
      </c>
      <c r="AO475" s="73">
        <v>16031</v>
      </c>
      <c r="AP475" s="73">
        <v>16031</v>
      </c>
      <c r="AQ475" s="73">
        <v>16031</v>
      </c>
      <c r="AR475" s="270">
        <f t="shared" si="258"/>
        <v>16031</v>
      </c>
      <c r="AS475" s="73">
        <v>16337</v>
      </c>
      <c r="AT475" s="73">
        <v>16337</v>
      </c>
      <c r="AU475" s="73">
        <v>16337</v>
      </c>
      <c r="AV475" s="73">
        <v>16337</v>
      </c>
      <c r="AW475" s="73">
        <v>16337</v>
      </c>
      <c r="AX475" s="73">
        <v>16337</v>
      </c>
      <c r="AY475" s="73">
        <v>16337</v>
      </c>
      <c r="AZ475" s="73">
        <v>16337</v>
      </c>
      <c r="BA475" s="270">
        <f t="shared" si="259"/>
        <v>16337</v>
      </c>
      <c r="BB475" s="73">
        <v>16346</v>
      </c>
      <c r="BC475" s="73">
        <v>16346</v>
      </c>
      <c r="BD475" s="73">
        <v>16346</v>
      </c>
      <c r="BE475" s="73">
        <v>16346</v>
      </c>
      <c r="BF475" s="73">
        <v>16346</v>
      </c>
      <c r="BG475" s="73">
        <v>16346</v>
      </c>
      <c r="BH475" s="73">
        <v>16346</v>
      </c>
      <c r="BI475" s="270">
        <f t="shared" si="260"/>
        <v>16346</v>
      </c>
      <c r="BJ475" s="73">
        <v>15892</v>
      </c>
      <c r="BK475" s="73">
        <v>15892</v>
      </c>
      <c r="BL475" s="270">
        <f t="shared" si="261"/>
        <v>15892</v>
      </c>
      <c r="BM475" s="73">
        <v>15776</v>
      </c>
      <c r="BN475" s="73">
        <v>15776</v>
      </c>
      <c r="BO475" s="73">
        <v>15776</v>
      </c>
      <c r="BP475" s="73">
        <v>15776</v>
      </c>
      <c r="BQ475" s="73">
        <v>15776</v>
      </c>
      <c r="BR475" s="73">
        <v>15776</v>
      </c>
      <c r="BS475" s="73">
        <v>15776</v>
      </c>
      <c r="BT475" s="73">
        <v>15776</v>
      </c>
      <c r="BU475" s="73">
        <v>15776</v>
      </c>
      <c r="BV475" s="73">
        <v>15776</v>
      </c>
      <c r="BW475" s="270">
        <f t="shared" si="262"/>
        <v>15776</v>
      </c>
      <c r="BX475" s="73">
        <v>16708</v>
      </c>
      <c r="BY475" s="73">
        <v>16708</v>
      </c>
      <c r="BZ475" s="73">
        <v>16708</v>
      </c>
      <c r="CA475" s="73">
        <v>16708</v>
      </c>
      <c r="CB475" s="73">
        <v>16708</v>
      </c>
      <c r="CC475" s="73">
        <v>16708</v>
      </c>
      <c r="CD475" s="73">
        <v>16708</v>
      </c>
      <c r="CE475" s="73">
        <v>16708</v>
      </c>
      <c r="CF475" s="270">
        <f t="shared" si="263"/>
        <v>16708</v>
      </c>
      <c r="CG475" s="73">
        <v>15725</v>
      </c>
      <c r="CH475" s="73">
        <v>15725</v>
      </c>
      <c r="CI475" s="73">
        <v>15725</v>
      </c>
      <c r="CJ475" s="73">
        <v>15725</v>
      </c>
      <c r="CK475" s="73">
        <v>15725</v>
      </c>
      <c r="CL475" s="73">
        <v>15725</v>
      </c>
      <c r="CM475" s="73">
        <v>15725</v>
      </c>
      <c r="CN475" s="73">
        <v>15725</v>
      </c>
      <c r="CO475" s="73">
        <v>15725</v>
      </c>
      <c r="CP475" s="270">
        <f t="shared" si="264"/>
        <v>15725</v>
      </c>
      <c r="CQ475" s="73">
        <v>15805</v>
      </c>
      <c r="CR475" s="73">
        <v>15805</v>
      </c>
      <c r="CS475" s="73">
        <v>15805</v>
      </c>
      <c r="CT475" s="73">
        <v>15805</v>
      </c>
      <c r="CU475" s="73">
        <v>15805</v>
      </c>
      <c r="CV475" s="73">
        <v>15805</v>
      </c>
      <c r="CW475" s="73">
        <v>15805</v>
      </c>
      <c r="CX475" s="73">
        <v>15805</v>
      </c>
      <c r="CY475" s="73">
        <v>15805</v>
      </c>
      <c r="CZ475" s="73">
        <v>15805</v>
      </c>
      <c r="DA475" s="270">
        <f t="shared" si="265"/>
        <v>15805</v>
      </c>
      <c r="DB475" s="73">
        <v>15364</v>
      </c>
      <c r="DC475" s="73">
        <v>15364</v>
      </c>
      <c r="DD475" s="270">
        <f t="shared" si="266"/>
        <v>15364</v>
      </c>
      <c r="DE475" s="73">
        <v>15978</v>
      </c>
      <c r="DF475" s="73">
        <v>15978</v>
      </c>
      <c r="DG475" s="73">
        <v>15978</v>
      </c>
      <c r="DH475" s="73">
        <v>15978</v>
      </c>
      <c r="DI475" s="73">
        <v>15978</v>
      </c>
      <c r="DJ475" s="73">
        <v>15978</v>
      </c>
      <c r="DK475" s="73">
        <v>15978</v>
      </c>
      <c r="DL475" s="73">
        <v>15978</v>
      </c>
      <c r="DM475" s="73">
        <v>15978</v>
      </c>
      <c r="DN475" s="73">
        <v>15978</v>
      </c>
      <c r="DO475" s="270">
        <f t="shared" si="267"/>
        <v>15978</v>
      </c>
      <c r="DP475" s="73">
        <v>15861</v>
      </c>
      <c r="DQ475" s="73">
        <v>15861</v>
      </c>
      <c r="DR475" s="73">
        <v>15861</v>
      </c>
      <c r="DS475" s="73">
        <v>15861</v>
      </c>
      <c r="DT475" s="73">
        <v>15861</v>
      </c>
      <c r="DU475" s="73">
        <v>15861</v>
      </c>
      <c r="DV475" s="73">
        <v>15861</v>
      </c>
      <c r="DW475" s="73">
        <v>15861</v>
      </c>
      <c r="DX475" s="73">
        <v>15861</v>
      </c>
      <c r="DY475" s="73">
        <v>15861</v>
      </c>
      <c r="DZ475" s="270">
        <f t="shared" si="268"/>
        <v>15861</v>
      </c>
      <c r="EA475" s="73">
        <v>16021</v>
      </c>
      <c r="EB475" s="73">
        <v>16021</v>
      </c>
      <c r="EC475" s="73">
        <v>16021</v>
      </c>
      <c r="ED475" s="73">
        <v>16021</v>
      </c>
      <c r="EE475" s="73">
        <v>16021</v>
      </c>
      <c r="EF475" s="73">
        <v>16021</v>
      </c>
      <c r="EG475" s="73">
        <v>16021</v>
      </c>
      <c r="EH475" s="73">
        <v>16021</v>
      </c>
      <c r="EI475" s="73">
        <v>16021</v>
      </c>
      <c r="EJ475" s="73">
        <v>16021</v>
      </c>
      <c r="EK475" s="270">
        <f t="shared" si="269"/>
        <v>16021</v>
      </c>
      <c r="EM475" s="306">
        <f t="shared" si="270"/>
        <v>15994.6</v>
      </c>
      <c r="EN475" s="144" t="str">
        <f t="shared" si="238"/>
        <v>OK</v>
      </c>
      <c r="EO475" s="144" t="str">
        <f t="shared" si="239"/>
        <v>OK</v>
      </c>
      <c r="EP475" s="144" t="str">
        <f t="shared" si="240"/>
        <v>OK</v>
      </c>
      <c r="EQ475" s="144" t="str">
        <f t="shared" si="241"/>
        <v>OK</v>
      </c>
      <c r="ER475" s="144" t="str">
        <f t="shared" si="242"/>
        <v>OK</v>
      </c>
      <c r="ES475" s="144" t="str">
        <f t="shared" si="243"/>
        <v>OK</v>
      </c>
      <c r="ET475" s="144" t="str">
        <f t="shared" si="244"/>
        <v>OK</v>
      </c>
      <c r="EU475" s="144" t="str">
        <f t="shared" si="245"/>
        <v>OK</v>
      </c>
      <c r="EV475" s="144" t="str">
        <f t="shared" si="246"/>
        <v>OK</v>
      </c>
      <c r="EW475" s="144" t="str">
        <f t="shared" si="247"/>
        <v>OK</v>
      </c>
      <c r="EX475" s="144" t="str">
        <f t="shared" si="248"/>
        <v>OK</v>
      </c>
      <c r="EY475" s="144" t="str">
        <f t="shared" si="249"/>
        <v>OK</v>
      </c>
      <c r="EZ475" s="144" t="str">
        <f t="shared" si="250"/>
        <v>OK</v>
      </c>
      <c r="FA475" s="144" t="str">
        <f t="shared" si="251"/>
        <v>OK</v>
      </c>
      <c r="FB475" s="144" t="str">
        <f t="shared" si="252"/>
        <v>OK</v>
      </c>
    </row>
    <row r="476" spans="2:158" ht="14.4" x14ac:dyDescent="0.3">
      <c r="B476" s="144">
        <v>471</v>
      </c>
      <c r="C476" s="68" t="s">
        <v>1197</v>
      </c>
      <c r="D476" s="69" t="s">
        <v>1198</v>
      </c>
      <c r="E476" s="70" t="s">
        <v>263</v>
      </c>
      <c r="F476" s="73">
        <f t="shared" si="271"/>
        <v>9877</v>
      </c>
      <c r="G476" s="73">
        <f t="shared" si="271"/>
        <v>9877</v>
      </c>
      <c r="H476" s="73">
        <f t="shared" si="271"/>
        <v>9877</v>
      </c>
      <c r="I476" s="73">
        <f t="shared" si="271"/>
        <v>9877</v>
      </c>
      <c r="J476" s="37"/>
      <c r="K476" s="73">
        <v>9877</v>
      </c>
      <c r="L476" s="73">
        <v>9877</v>
      </c>
      <c r="M476" s="73">
        <v>9877</v>
      </c>
      <c r="N476" s="73">
        <v>9877</v>
      </c>
      <c r="O476" s="73">
        <v>9877</v>
      </c>
      <c r="P476" s="73">
        <v>9877</v>
      </c>
      <c r="Q476" s="73">
        <v>9877</v>
      </c>
      <c r="R476" s="270">
        <f t="shared" si="255"/>
        <v>9877</v>
      </c>
      <c r="S476" s="73">
        <v>9912</v>
      </c>
      <c r="T476" s="73">
        <v>9912</v>
      </c>
      <c r="U476" s="73">
        <v>9912</v>
      </c>
      <c r="V476" s="73">
        <v>9912</v>
      </c>
      <c r="W476" s="73">
        <v>9912</v>
      </c>
      <c r="X476" s="73">
        <v>9912</v>
      </c>
      <c r="Y476" s="73">
        <v>9912</v>
      </c>
      <c r="Z476" s="73">
        <v>9912</v>
      </c>
      <c r="AA476" s="270">
        <f t="shared" si="256"/>
        <v>9912</v>
      </c>
      <c r="AB476" s="73">
        <v>10046</v>
      </c>
      <c r="AC476" s="73">
        <v>10046</v>
      </c>
      <c r="AD476" s="73">
        <v>10046</v>
      </c>
      <c r="AE476" s="270">
        <f t="shared" si="257"/>
        <v>10046</v>
      </c>
      <c r="AF476" s="73">
        <v>9947</v>
      </c>
      <c r="AG476" s="73">
        <v>9947</v>
      </c>
      <c r="AH476" s="73">
        <v>9947</v>
      </c>
      <c r="AI476" s="73">
        <v>9947</v>
      </c>
      <c r="AJ476" s="73">
        <v>9947</v>
      </c>
      <c r="AK476" s="73">
        <v>9947</v>
      </c>
      <c r="AL476" s="73">
        <v>9947</v>
      </c>
      <c r="AM476" s="73">
        <v>9947</v>
      </c>
      <c r="AN476" s="73">
        <v>9947</v>
      </c>
      <c r="AO476" s="73">
        <v>9947</v>
      </c>
      <c r="AP476" s="73">
        <v>9947</v>
      </c>
      <c r="AQ476" s="73">
        <v>9947</v>
      </c>
      <c r="AR476" s="270">
        <f t="shared" si="258"/>
        <v>9947</v>
      </c>
      <c r="AS476" s="73">
        <v>10032</v>
      </c>
      <c r="AT476" s="73">
        <v>10032</v>
      </c>
      <c r="AU476" s="73">
        <v>10032</v>
      </c>
      <c r="AV476" s="73">
        <v>10032</v>
      </c>
      <c r="AW476" s="73">
        <v>10032</v>
      </c>
      <c r="AX476" s="73">
        <v>10032</v>
      </c>
      <c r="AY476" s="73">
        <v>10032</v>
      </c>
      <c r="AZ476" s="73">
        <v>10032</v>
      </c>
      <c r="BA476" s="270">
        <f t="shared" si="259"/>
        <v>10032</v>
      </c>
      <c r="BB476" s="73">
        <v>10034</v>
      </c>
      <c r="BC476" s="73">
        <v>10034</v>
      </c>
      <c r="BD476" s="73">
        <v>10034</v>
      </c>
      <c r="BE476" s="73">
        <v>10034</v>
      </c>
      <c r="BF476" s="73">
        <v>10034</v>
      </c>
      <c r="BG476" s="73">
        <v>10034</v>
      </c>
      <c r="BH476" s="73">
        <v>10034</v>
      </c>
      <c r="BI476" s="270">
        <f t="shared" si="260"/>
        <v>10034</v>
      </c>
      <c r="BJ476" s="73">
        <v>9908</v>
      </c>
      <c r="BK476" s="73">
        <v>9908</v>
      </c>
      <c r="BL476" s="270">
        <f t="shared" si="261"/>
        <v>9908</v>
      </c>
      <c r="BM476" s="73">
        <v>9876</v>
      </c>
      <c r="BN476" s="73">
        <v>9876</v>
      </c>
      <c r="BO476" s="73">
        <v>9876</v>
      </c>
      <c r="BP476" s="73">
        <v>9876</v>
      </c>
      <c r="BQ476" s="73">
        <v>9876</v>
      </c>
      <c r="BR476" s="73">
        <v>9876</v>
      </c>
      <c r="BS476" s="73">
        <v>9876</v>
      </c>
      <c r="BT476" s="73">
        <v>9876</v>
      </c>
      <c r="BU476" s="73">
        <v>9876</v>
      </c>
      <c r="BV476" s="73">
        <v>9876</v>
      </c>
      <c r="BW476" s="270">
        <f t="shared" si="262"/>
        <v>9876</v>
      </c>
      <c r="BX476" s="73">
        <v>10135</v>
      </c>
      <c r="BY476" s="73">
        <v>10135</v>
      </c>
      <c r="BZ476" s="73">
        <v>10135</v>
      </c>
      <c r="CA476" s="73">
        <v>10135</v>
      </c>
      <c r="CB476" s="73">
        <v>10135</v>
      </c>
      <c r="CC476" s="73">
        <v>10135</v>
      </c>
      <c r="CD476" s="73">
        <v>10135</v>
      </c>
      <c r="CE476" s="73">
        <v>10135</v>
      </c>
      <c r="CF476" s="270">
        <f t="shared" si="263"/>
        <v>10135</v>
      </c>
      <c r="CG476" s="73">
        <v>9861</v>
      </c>
      <c r="CH476" s="73">
        <v>9861</v>
      </c>
      <c r="CI476" s="73">
        <v>9861</v>
      </c>
      <c r="CJ476" s="73">
        <v>9861</v>
      </c>
      <c r="CK476" s="73">
        <v>9861</v>
      </c>
      <c r="CL476" s="73">
        <v>9861</v>
      </c>
      <c r="CM476" s="73">
        <v>9861</v>
      </c>
      <c r="CN476" s="73">
        <v>9861</v>
      </c>
      <c r="CO476" s="73">
        <v>9861</v>
      </c>
      <c r="CP476" s="270">
        <f t="shared" si="264"/>
        <v>9861</v>
      </c>
      <c r="CQ476" s="73">
        <v>9883</v>
      </c>
      <c r="CR476" s="73">
        <v>9883</v>
      </c>
      <c r="CS476" s="73">
        <v>9883</v>
      </c>
      <c r="CT476" s="73">
        <v>9883</v>
      </c>
      <c r="CU476" s="73">
        <v>9883</v>
      </c>
      <c r="CV476" s="73">
        <v>9883</v>
      </c>
      <c r="CW476" s="73">
        <v>9883</v>
      </c>
      <c r="CX476" s="73">
        <v>9883</v>
      </c>
      <c r="CY476" s="73">
        <v>9883</v>
      </c>
      <c r="CZ476" s="73">
        <v>9883</v>
      </c>
      <c r="DA476" s="270">
        <f t="shared" si="265"/>
        <v>9883</v>
      </c>
      <c r="DB476" s="73">
        <v>9762</v>
      </c>
      <c r="DC476" s="73">
        <v>9762</v>
      </c>
      <c r="DD476" s="270">
        <f t="shared" si="266"/>
        <v>9762</v>
      </c>
      <c r="DE476" s="73">
        <v>9932</v>
      </c>
      <c r="DF476" s="73">
        <v>9932</v>
      </c>
      <c r="DG476" s="73">
        <v>9932</v>
      </c>
      <c r="DH476" s="73">
        <v>9932</v>
      </c>
      <c r="DI476" s="73">
        <v>9932</v>
      </c>
      <c r="DJ476" s="73">
        <v>9932</v>
      </c>
      <c r="DK476" s="73">
        <v>9932</v>
      </c>
      <c r="DL476" s="73">
        <v>9932</v>
      </c>
      <c r="DM476" s="73">
        <v>9932</v>
      </c>
      <c r="DN476" s="73">
        <v>9932</v>
      </c>
      <c r="DO476" s="270">
        <f t="shared" si="267"/>
        <v>9932</v>
      </c>
      <c r="DP476" s="73">
        <v>9899</v>
      </c>
      <c r="DQ476" s="73">
        <v>9899</v>
      </c>
      <c r="DR476" s="73">
        <v>9899</v>
      </c>
      <c r="DS476" s="73">
        <v>9899</v>
      </c>
      <c r="DT476" s="73">
        <v>9899</v>
      </c>
      <c r="DU476" s="73">
        <v>9899</v>
      </c>
      <c r="DV476" s="73">
        <v>9899</v>
      </c>
      <c r="DW476" s="73">
        <v>9899</v>
      </c>
      <c r="DX476" s="73">
        <v>9899</v>
      </c>
      <c r="DY476" s="73">
        <v>9899</v>
      </c>
      <c r="DZ476" s="270">
        <f t="shared" si="268"/>
        <v>9899</v>
      </c>
      <c r="EA476" s="73">
        <v>9944</v>
      </c>
      <c r="EB476" s="73">
        <v>9944</v>
      </c>
      <c r="EC476" s="73">
        <v>9944</v>
      </c>
      <c r="ED476" s="73">
        <v>9944</v>
      </c>
      <c r="EE476" s="73">
        <v>9944</v>
      </c>
      <c r="EF476" s="73">
        <v>9944</v>
      </c>
      <c r="EG476" s="73">
        <v>9944</v>
      </c>
      <c r="EH476" s="73">
        <v>9944</v>
      </c>
      <c r="EI476" s="73">
        <v>9944</v>
      </c>
      <c r="EJ476" s="73">
        <v>9944</v>
      </c>
      <c r="EK476" s="270">
        <f t="shared" si="269"/>
        <v>9944</v>
      </c>
      <c r="EM476" s="306">
        <f t="shared" si="270"/>
        <v>9936.5333333333328</v>
      </c>
      <c r="EN476" s="144" t="str">
        <f t="shared" si="238"/>
        <v>OK</v>
      </c>
      <c r="EO476" s="144" t="str">
        <f t="shared" si="239"/>
        <v>OK</v>
      </c>
      <c r="EP476" s="144" t="str">
        <f t="shared" si="240"/>
        <v>OK</v>
      </c>
      <c r="EQ476" s="144" t="str">
        <f t="shared" si="241"/>
        <v>OK</v>
      </c>
      <c r="ER476" s="144" t="str">
        <f t="shared" si="242"/>
        <v>OK</v>
      </c>
      <c r="ES476" s="144" t="str">
        <f t="shared" si="243"/>
        <v>OK</v>
      </c>
      <c r="ET476" s="144" t="str">
        <f t="shared" si="244"/>
        <v>OK</v>
      </c>
      <c r="EU476" s="144" t="str">
        <f t="shared" si="245"/>
        <v>OK</v>
      </c>
      <c r="EV476" s="144" t="str">
        <f t="shared" si="246"/>
        <v>OK</v>
      </c>
      <c r="EW476" s="144" t="str">
        <f t="shared" si="247"/>
        <v>OK</v>
      </c>
      <c r="EX476" s="144" t="str">
        <f t="shared" si="248"/>
        <v>OK</v>
      </c>
      <c r="EY476" s="144" t="str">
        <f t="shared" si="249"/>
        <v>OK</v>
      </c>
      <c r="EZ476" s="144" t="str">
        <f t="shared" si="250"/>
        <v>OK</v>
      </c>
      <c r="FA476" s="144" t="str">
        <f t="shared" si="251"/>
        <v>OK</v>
      </c>
      <c r="FB476" s="144" t="str">
        <f t="shared" si="252"/>
        <v>OK</v>
      </c>
    </row>
    <row r="477" spans="2:158" ht="14.4" x14ac:dyDescent="0.3">
      <c r="B477" s="144">
        <v>472</v>
      </c>
      <c r="C477" s="68" t="s">
        <v>1199</v>
      </c>
      <c r="D477" s="69" t="s">
        <v>1200</v>
      </c>
      <c r="E477" s="70" t="s">
        <v>263</v>
      </c>
      <c r="F477" s="73">
        <f t="shared" si="271"/>
        <v>10038</v>
      </c>
      <c r="G477" s="73">
        <f t="shared" si="271"/>
        <v>10038</v>
      </c>
      <c r="H477" s="73">
        <f t="shared" si="271"/>
        <v>10038</v>
      </c>
      <c r="I477" s="73">
        <f t="shared" si="271"/>
        <v>10038</v>
      </c>
      <c r="J477" s="37"/>
      <c r="K477" s="73">
        <v>10038</v>
      </c>
      <c r="L477" s="73">
        <v>10038</v>
      </c>
      <c r="M477" s="73">
        <v>10038</v>
      </c>
      <c r="N477" s="73">
        <v>10038</v>
      </c>
      <c r="O477" s="73">
        <v>10038</v>
      </c>
      <c r="P477" s="73">
        <v>10038</v>
      </c>
      <c r="Q477" s="73">
        <v>10038</v>
      </c>
      <c r="R477" s="270">
        <f t="shared" si="255"/>
        <v>10038</v>
      </c>
      <c r="S477" s="73">
        <v>10076</v>
      </c>
      <c r="T477" s="73">
        <v>10076</v>
      </c>
      <c r="U477" s="73">
        <v>10076</v>
      </c>
      <c r="V477" s="73">
        <v>10076</v>
      </c>
      <c r="W477" s="73">
        <v>10076</v>
      </c>
      <c r="X477" s="73">
        <v>10076</v>
      </c>
      <c r="Y477" s="73">
        <v>10076</v>
      </c>
      <c r="Z477" s="73">
        <v>10076</v>
      </c>
      <c r="AA477" s="270">
        <f t="shared" si="256"/>
        <v>10076</v>
      </c>
      <c r="AB477" s="73">
        <v>10220</v>
      </c>
      <c r="AC477" s="73">
        <v>10220</v>
      </c>
      <c r="AD477" s="73">
        <v>10220</v>
      </c>
      <c r="AE477" s="270">
        <f t="shared" si="257"/>
        <v>10220</v>
      </c>
      <c r="AF477" s="73">
        <v>10112</v>
      </c>
      <c r="AG477" s="73">
        <v>10112</v>
      </c>
      <c r="AH477" s="73">
        <v>10112</v>
      </c>
      <c r="AI477" s="73">
        <v>10112</v>
      </c>
      <c r="AJ477" s="73">
        <v>10112</v>
      </c>
      <c r="AK477" s="73">
        <v>10112</v>
      </c>
      <c r="AL477" s="73">
        <v>10112</v>
      </c>
      <c r="AM477" s="73">
        <v>10112</v>
      </c>
      <c r="AN477" s="73">
        <v>10112</v>
      </c>
      <c r="AO477" s="73">
        <v>10112</v>
      </c>
      <c r="AP477" s="73">
        <v>10112</v>
      </c>
      <c r="AQ477" s="73">
        <v>10112</v>
      </c>
      <c r="AR477" s="270">
        <f t="shared" si="258"/>
        <v>10112</v>
      </c>
      <c r="AS477" s="73">
        <v>10204</v>
      </c>
      <c r="AT477" s="73">
        <v>10204</v>
      </c>
      <c r="AU477" s="73">
        <v>10204</v>
      </c>
      <c r="AV477" s="73">
        <v>10204</v>
      </c>
      <c r="AW477" s="73">
        <v>10204</v>
      </c>
      <c r="AX477" s="73">
        <v>10204</v>
      </c>
      <c r="AY477" s="73">
        <v>10204</v>
      </c>
      <c r="AZ477" s="73">
        <v>10204</v>
      </c>
      <c r="BA477" s="270">
        <f t="shared" si="259"/>
        <v>10204</v>
      </c>
      <c r="BB477" s="73">
        <v>10206</v>
      </c>
      <c r="BC477" s="73">
        <v>10206</v>
      </c>
      <c r="BD477" s="73">
        <v>10206</v>
      </c>
      <c r="BE477" s="73">
        <v>10206</v>
      </c>
      <c r="BF477" s="73">
        <v>10206</v>
      </c>
      <c r="BG477" s="73">
        <v>10206</v>
      </c>
      <c r="BH477" s="73">
        <v>10206</v>
      </c>
      <c r="BI477" s="270">
        <f t="shared" si="260"/>
        <v>10206</v>
      </c>
      <c r="BJ477" s="73">
        <v>10071</v>
      </c>
      <c r="BK477" s="73">
        <v>10071</v>
      </c>
      <c r="BL477" s="270">
        <f t="shared" si="261"/>
        <v>10071</v>
      </c>
      <c r="BM477" s="73">
        <v>10036</v>
      </c>
      <c r="BN477" s="73">
        <v>10036</v>
      </c>
      <c r="BO477" s="73">
        <v>10036</v>
      </c>
      <c r="BP477" s="73">
        <v>10036</v>
      </c>
      <c r="BQ477" s="73">
        <v>10036</v>
      </c>
      <c r="BR477" s="73">
        <v>10036</v>
      </c>
      <c r="BS477" s="73">
        <v>10036</v>
      </c>
      <c r="BT477" s="73">
        <v>10036</v>
      </c>
      <c r="BU477" s="73">
        <v>10036</v>
      </c>
      <c r="BV477" s="73">
        <v>10036</v>
      </c>
      <c r="BW477" s="270">
        <f t="shared" si="262"/>
        <v>10036</v>
      </c>
      <c r="BX477" s="73">
        <v>10314</v>
      </c>
      <c r="BY477" s="73">
        <v>10314</v>
      </c>
      <c r="BZ477" s="73">
        <v>10314</v>
      </c>
      <c r="CA477" s="73">
        <v>10314</v>
      </c>
      <c r="CB477" s="73">
        <v>10314</v>
      </c>
      <c r="CC477" s="73">
        <v>10314</v>
      </c>
      <c r="CD477" s="73">
        <v>10314</v>
      </c>
      <c r="CE477" s="73">
        <v>10314</v>
      </c>
      <c r="CF477" s="270">
        <f t="shared" si="263"/>
        <v>10314</v>
      </c>
      <c r="CG477" s="73">
        <v>10021</v>
      </c>
      <c r="CH477" s="73">
        <v>10021</v>
      </c>
      <c r="CI477" s="73">
        <v>10021</v>
      </c>
      <c r="CJ477" s="73">
        <v>10021</v>
      </c>
      <c r="CK477" s="73">
        <v>10021</v>
      </c>
      <c r="CL477" s="73">
        <v>10021</v>
      </c>
      <c r="CM477" s="73">
        <v>10021</v>
      </c>
      <c r="CN477" s="73">
        <v>10021</v>
      </c>
      <c r="CO477" s="73">
        <v>10021</v>
      </c>
      <c r="CP477" s="270">
        <f t="shared" si="264"/>
        <v>10021</v>
      </c>
      <c r="CQ477" s="73">
        <v>10045</v>
      </c>
      <c r="CR477" s="73">
        <v>10045</v>
      </c>
      <c r="CS477" s="73">
        <v>10045</v>
      </c>
      <c r="CT477" s="73">
        <v>10045</v>
      </c>
      <c r="CU477" s="73">
        <v>10045</v>
      </c>
      <c r="CV477" s="73">
        <v>10045</v>
      </c>
      <c r="CW477" s="73">
        <v>10045</v>
      </c>
      <c r="CX477" s="73">
        <v>10045</v>
      </c>
      <c r="CY477" s="73">
        <v>10045</v>
      </c>
      <c r="CZ477" s="73">
        <v>10045</v>
      </c>
      <c r="DA477" s="270">
        <f t="shared" si="265"/>
        <v>10045</v>
      </c>
      <c r="DB477" s="73">
        <v>9913</v>
      </c>
      <c r="DC477" s="73">
        <v>9913</v>
      </c>
      <c r="DD477" s="270">
        <f t="shared" si="266"/>
        <v>9913</v>
      </c>
      <c r="DE477" s="73">
        <v>10097</v>
      </c>
      <c r="DF477" s="73">
        <v>10097</v>
      </c>
      <c r="DG477" s="73">
        <v>10097</v>
      </c>
      <c r="DH477" s="73">
        <v>10097</v>
      </c>
      <c r="DI477" s="73">
        <v>10097</v>
      </c>
      <c r="DJ477" s="73">
        <v>10097</v>
      </c>
      <c r="DK477" s="73">
        <v>10097</v>
      </c>
      <c r="DL477" s="73">
        <v>10097</v>
      </c>
      <c r="DM477" s="73">
        <v>10097</v>
      </c>
      <c r="DN477" s="73">
        <v>10097</v>
      </c>
      <c r="DO477" s="270">
        <f t="shared" si="267"/>
        <v>10097</v>
      </c>
      <c r="DP477" s="73">
        <v>10061</v>
      </c>
      <c r="DQ477" s="73">
        <v>10061</v>
      </c>
      <c r="DR477" s="73">
        <v>10061</v>
      </c>
      <c r="DS477" s="73">
        <v>10061</v>
      </c>
      <c r="DT477" s="73">
        <v>10061</v>
      </c>
      <c r="DU477" s="73">
        <v>10061</v>
      </c>
      <c r="DV477" s="73">
        <v>10061</v>
      </c>
      <c r="DW477" s="73">
        <v>10061</v>
      </c>
      <c r="DX477" s="73">
        <v>10061</v>
      </c>
      <c r="DY477" s="73">
        <v>10061</v>
      </c>
      <c r="DZ477" s="270">
        <f t="shared" si="268"/>
        <v>10061</v>
      </c>
      <c r="EA477" s="73">
        <v>10109</v>
      </c>
      <c r="EB477" s="73">
        <v>10109</v>
      </c>
      <c r="EC477" s="73">
        <v>10109</v>
      </c>
      <c r="ED477" s="73">
        <v>10109</v>
      </c>
      <c r="EE477" s="73">
        <v>10109</v>
      </c>
      <c r="EF477" s="73">
        <v>10109</v>
      </c>
      <c r="EG477" s="73">
        <v>10109</v>
      </c>
      <c r="EH477" s="73">
        <v>10109</v>
      </c>
      <c r="EI477" s="73">
        <v>10109</v>
      </c>
      <c r="EJ477" s="73">
        <v>10109</v>
      </c>
      <c r="EK477" s="270">
        <f t="shared" si="269"/>
        <v>10109</v>
      </c>
      <c r="EM477" s="306">
        <f t="shared" si="270"/>
        <v>10101.533333333333</v>
      </c>
      <c r="EN477" s="144" t="str">
        <f t="shared" si="238"/>
        <v>OK</v>
      </c>
      <c r="EO477" s="144" t="str">
        <f t="shared" si="239"/>
        <v>OK</v>
      </c>
      <c r="EP477" s="144" t="str">
        <f t="shared" si="240"/>
        <v>OK</v>
      </c>
      <c r="EQ477" s="144" t="str">
        <f t="shared" si="241"/>
        <v>OK</v>
      </c>
      <c r="ER477" s="144" t="str">
        <f t="shared" si="242"/>
        <v>OK</v>
      </c>
      <c r="ES477" s="144" t="str">
        <f t="shared" si="243"/>
        <v>OK</v>
      </c>
      <c r="ET477" s="144" t="str">
        <f t="shared" si="244"/>
        <v>OK</v>
      </c>
      <c r="EU477" s="144" t="str">
        <f t="shared" si="245"/>
        <v>OK</v>
      </c>
      <c r="EV477" s="144" t="str">
        <f t="shared" si="246"/>
        <v>OK</v>
      </c>
      <c r="EW477" s="144" t="str">
        <f t="shared" si="247"/>
        <v>OK</v>
      </c>
      <c r="EX477" s="144" t="str">
        <f t="shared" si="248"/>
        <v>OK</v>
      </c>
      <c r="EY477" s="144" t="str">
        <f t="shared" si="249"/>
        <v>OK</v>
      </c>
      <c r="EZ477" s="144" t="str">
        <f t="shared" si="250"/>
        <v>OK</v>
      </c>
      <c r="FA477" s="144" t="str">
        <f t="shared" si="251"/>
        <v>OK</v>
      </c>
      <c r="FB477" s="144" t="str">
        <f t="shared" si="252"/>
        <v>OK</v>
      </c>
    </row>
    <row r="478" spans="2:158" ht="14.4" x14ac:dyDescent="0.3">
      <c r="B478" s="144">
        <v>473</v>
      </c>
      <c r="C478" s="68" t="s">
        <v>1201</v>
      </c>
      <c r="D478" s="69" t="s">
        <v>1202</v>
      </c>
      <c r="E478" s="70" t="s">
        <v>258</v>
      </c>
      <c r="F478" s="73">
        <f t="shared" si="271"/>
        <v>21158</v>
      </c>
      <c r="G478" s="73">
        <f t="shared" si="271"/>
        <v>21158</v>
      </c>
      <c r="H478" s="73">
        <f t="shared" si="271"/>
        <v>21158</v>
      </c>
      <c r="I478" s="73">
        <f t="shared" si="271"/>
        <v>21158</v>
      </c>
      <c r="J478" s="37"/>
      <c r="K478" s="73">
        <v>21158</v>
      </c>
      <c r="L478" s="73">
        <v>21158</v>
      </c>
      <c r="M478" s="73">
        <v>21158</v>
      </c>
      <c r="N478" s="73">
        <v>21158</v>
      </c>
      <c r="O478" s="73">
        <v>21158</v>
      </c>
      <c r="P478" s="73">
        <v>21158</v>
      </c>
      <c r="Q478" s="73">
        <v>21158</v>
      </c>
      <c r="R478" s="270">
        <f t="shared" si="255"/>
        <v>21158</v>
      </c>
      <c r="S478" s="73">
        <v>21371</v>
      </c>
      <c r="T478" s="73">
        <v>21371</v>
      </c>
      <c r="U478" s="73">
        <v>21371</v>
      </c>
      <c r="V478" s="73">
        <v>21371</v>
      </c>
      <c r="W478" s="73">
        <v>21371</v>
      </c>
      <c r="X478" s="73">
        <v>21371</v>
      </c>
      <c r="Y478" s="73">
        <v>21371</v>
      </c>
      <c r="Z478" s="73">
        <v>21371</v>
      </c>
      <c r="AA478" s="270">
        <f t="shared" si="256"/>
        <v>21371</v>
      </c>
      <c r="AB478" s="73">
        <v>22193</v>
      </c>
      <c r="AC478" s="73">
        <v>22193</v>
      </c>
      <c r="AD478" s="73">
        <v>22193</v>
      </c>
      <c r="AE478" s="270">
        <f t="shared" si="257"/>
        <v>22193</v>
      </c>
      <c r="AF478" s="73">
        <v>21584</v>
      </c>
      <c r="AG478" s="73">
        <v>21584</v>
      </c>
      <c r="AH478" s="73">
        <v>21584</v>
      </c>
      <c r="AI478" s="73">
        <v>21584</v>
      </c>
      <c r="AJ478" s="73">
        <v>21584</v>
      </c>
      <c r="AK478" s="73">
        <v>21584</v>
      </c>
      <c r="AL478" s="73">
        <v>21584</v>
      </c>
      <c r="AM478" s="73">
        <v>21584</v>
      </c>
      <c r="AN478" s="73">
        <v>21584</v>
      </c>
      <c r="AO478" s="73">
        <v>21584</v>
      </c>
      <c r="AP478" s="73">
        <v>21584</v>
      </c>
      <c r="AQ478" s="73">
        <v>21584</v>
      </c>
      <c r="AR478" s="270">
        <f t="shared" si="258"/>
        <v>21584</v>
      </c>
      <c r="AS478" s="73">
        <v>22104</v>
      </c>
      <c r="AT478" s="73">
        <v>22104</v>
      </c>
      <c r="AU478" s="73">
        <v>22104</v>
      </c>
      <c r="AV478" s="73">
        <v>22104</v>
      </c>
      <c r="AW478" s="73">
        <v>22104</v>
      </c>
      <c r="AX478" s="73">
        <v>22104</v>
      </c>
      <c r="AY478" s="73">
        <v>22104</v>
      </c>
      <c r="AZ478" s="73">
        <v>22104</v>
      </c>
      <c r="BA478" s="270">
        <f t="shared" si="259"/>
        <v>22104</v>
      </c>
      <c r="BB478" s="73">
        <v>22120</v>
      </c>
      <c r="BC478" s="73">
        <v>22120</v>
      </c>
      <c r="BD478" s="73">
        <v>22120</v>
      </c>
      <c r="BE478" s="73">
        <v>22120</v>
      </c>
      <c r="BF478" s="73">
        <v>22120</v>
      </c>
      <c r="BG478" s="73">
        <v>22120</v>
      </c>
      <c r="BH478" s="73">
        <v>22120</v>
      </c>
      <c r="BI478" s="270">
        <f t="shared" si="260"/>
        <v>22120</v>
      </c>
      <c r="BJ478" s="73">
        <v>21347</v>
      </c>
      <c r="BK478" s="73">
        <v>21347</v>
      </c>
      <c r="BL478" s="270">
        <f t="shared" si="261"/>
        <v>21347</v>
      </c>
      <c r="BM478" s="73">
        <v>21150</v>
      </c>
      <c r="BN478" s="73">
        <v>21150</v>
      </c>
      <c r="BO478" s="73">
        <v>21150</v>
      </c>
      <c r="BP478" s="73">
        <v>21150</v>
      </c>
      <c r="BQ478" s="73">
        <v>21150</v>
      </c>
      <c r="BR478" s="73">
        <v>21150</v>
      </c>
      <c r="BS478" s="73">
        <v>21150</v>
      </c>
      <c r="BT478" s="73">
        <v>21150</v>
      </c>
      <c r="BU478" s="73">
        <v>21150</v>
      </c>
      <c r="BV478" s="73">
        <v>21150</v>
      </c>
      <c r="BW478" s="270">
        <f t="shared" si="262"/>
        <v>21150</v>
      </c>
      <c r="BX478" s="73">
        <v>22738</v>
      </c>
      <c r="BY478" s="73">
        <v>22738</v>
      </c>
      <c r="BZ478" s="73">
        <v>22738</v>
      </c>
      <c r="CA478" s="73">
        <v>22738</v>
      </c>
      <c r="CB478" s="73">
        <v>22738</v>
      </c>
      <c r="CC478" s="73">
        <v>22738</v>
      </c>
      <c r="CD478" s="73">
        <v>22738</v>
      </c>
      <c r="CE478" s="73">
        <v>22738</v>
      </c>
      <c r="CF478" s="270">
        <f t="shared" si="263"/>
        <v>22738</v>
      </c>
      <c r="CG478" s="73">
        <v>21062</v>
      </c>
      <c r="CH478" s="73">
        <v>21062</v>
      </c>
      <c r="CI478" s="73">
        <v>21062</v>
      </c>
      <c r="CJ478" s="73">
        <v>21062</v>
      </c>
      <c r="CK478" s="73">
        <v>21062</v>
      </c>
      <c r="CL478" s="73">
        <v>21062</v>
      </c>
      <c r="CM478" s="73">
        <v>21062</v>
      </c>
      <c r="CN478" s="73">
        <v>21062</v>
      </c>
      <c r="CO478" s="73">
        <v>21062</v>
      </c>
      <c r="CP478" s="270">
        <f t="shared" si="264"/>
        <v>21062</v>
      </c>
      <c r="CQ478" s="73">
        <v>21198</v>
      </c>
      <c r="CR478" s="73">
        <v>21198</v>
      </c>
      <c r="CS478" s="73">
        <v>21198</v>
      </c>
      <c r="CT478" s="73">
        <v>21198</v>
      </c>
      <c r="CU478" s="73">
        <v>21198</v>
      </c>
      <c r="CV478" s="73">
        <v>21198</v>
      </c>
      <c r="CW478" s="73">
        <v>21198</v>
      </c>
      <c r="CX478" s="73">
        <v>21198</v>
      </c>
      <c r="CY478" s="73">
        <v>21198</v>
      </c>
      <c r="CZ478" s="73">
        <v>21198</v>
      </c>
      <c r="DA478" s="270">
        <f t="shared" si="265"/>
        <v>21198</v>
      </c>
      <c r="DB478" s="73">
        <v>20447</v>
      </c>
      <c r="DC478" s="73">
        <v>20447</v>
      </c>
      <c r="DD478" s="270">
        <f t="shared" si="266"/>
        <v>20447</v>
      </c>
      <c r="DE478" s="73">
        <v>21493</v>
      </c>
      <c r="DF478" s="73">
        <v>21493</v>
      </c>
      <c r="DG478" s="73">
        <v>21493</v>
      </c>
      <c r="DH478" s="73">
        <v>21493</v>
      </c>
      <c r="DI478" s="73">
        <v>21493</v>
      </c>
      <c r="DJ478" s="73">
        <v>21493</v>
      </c>
      <c r="DK478" s="73">
        <v>21493</v>
      </c>
      <c r="DL478" s="73">
        <v>21493</v>
      </c>
      <c r="DM478" s="73">
        <v>21493</v>
      </c>
      <c r="DN478" s="73">
        <v>21493</v>
      </c>
      <c r="DO478" s="270">
        <f t="shared" si="267"/>
        <v>21493</v>
      </c>
      <c r="DP478" s="73">
        <v>21294</v>
      </c>
      <c r="DQ478" s="73">
        <v>21294</v>
      </c>
      <c r="DR478" s="73">
        <v>21294</v>
      </c>
      <c r="DS478" s="73">
        <v>21294</v>
      </c>
      <c r="DT478" s="73">
        <v>21294</v>
      </c>
      <c r="DU478" s="73">
        <v>21294</v>
      </c>
      <c r="DV478" s="73">
        <v>21294</v>
      </c>
      <c r="DW478" s="73">
        <v>21294</v>
      </c>
      <c r="DX478" s="73">
        <v>21294</v>
      </c>
      <c r="DY478" s="73">
        <v>21294</v>
      </c>
      <c r="DZ478" s="270">
        <f t="shared" si="268"/>
        <v>21294</v>
      </c>
      <c r="EA478" s="73">
        <v>21567</v>
      </c>
      <c r="EB478" s="73">
        <v>21567</v>
      </c>
      <c r="EC478" s="73">
        <v>21567</v>
      </c>
      <c r="ED478" s="73">
        <v>21567</v>
      </c>
      <c r="EE478" s="73">
        <v>21567</v>
      </c>
      <c r="EF478" s="73">
        <v>21567</v>
      </c>
      <c r="EG478" s="73">
        <v>21567</v>
      </c>
      <c r="EH478" s="73">
        <v>21567</v>
      </c>
      <c r="EI478" s="73">
        <v>21567</v>
      </c>
      <c r="EJ478" s="73">
        <v>21567</v>
      </c>
      <c r="EK478" s="270">
        <f t="shared" si="269"/>
        <v>21567</v>
      </c>
      <c r="EM478" s="306">
        <f t="shared" si="270"/>
        <v>21521.733333333334</v>
      </c>
      <c r="EN478" s="144" t="str">
        <f t="shared" si="238"/>
        <v>OK</v>
      </c>
      <c r="EO478" s="144" t="str">
        <f t="shared" si="239"/>
        <v>OK</v>
      </c>
      <c r="EP478" s="144" t="str">
        <f t="shared" si="240"/>
        <v>OK</v>
      </c>
      <c r="EQ478" s="144" t="str">
        <f t="shared" si="241"/>
        <v>OK</v>
      </c>
      <c r="ER478" s="144" t="str">
        <f t="shared" si="242"/>
        <v>OK</v>
      </c>
      <c r="ES478" s="144" t="str">
        <f t="shared" si="243"/>
        <v>OK</v>
      </c>
      <c r="ET478" s="144" t="str">
        <f t="shared" si="244"/>
        <v>OK</v>
      </c>
      <c r="EU478" s="144" t="str">
        <f t="shared" si="245"/>
        <v>OK</v>
      </c>
      <c r="EV478" s="144" t="str">
        <f t="shared" si="246"/>
        <v>OK</v>
      </c>
      <c r="EW478" s="144" t="str">
        <f t="shared" si="247"/>
        <v>OK</v>
      </c>
      <c r="EX478" s="144" t="str">
        <f t="shared" si="248"/>
        <v>OK</v>
      </c>
      <c r="EY478" s="144" t="str">
        <f t="shared" si="249"/>
        <v>OK</v>
      </c>
      <c r="EZ478" s="144" t="str">
        <f t="shared" si="250"/>
        <v>OK</v>
      </c>
      <c r="FA478" s="144" t="str">
        <f t="shared" si="251"/>
        <v>OK</v>
      </c>
      <c r="FB478" s="144" t="str">
        <f t="shared" si="252"/>
        <v>OK</v>
      </c>
    </row>
    <row r="479" spans="2:158" ht="14.4" x14ac:dyDescent="0.3">
      <c r="B479" s="144">
        <v>474</v>
      </c>
      <c r="C479" s="68" t="s">
        <v>1203</v>
      </c>
      <c r="D479" s="69" t="s">
        <v>1204</v>
      </c>
      <c r="E479" s="70" t="s">
        <v>258</v>
      </c>
      <c r="F479" s="73">
        <f t="shared" si="271"/>
        <v>19354</v>
      </c>
      <c r="G479" s="73">
        <f t="shared" si="271"/>
        <v>19354</v>
      </c>
      <c r="H479" s="73">
        <f t="shared" si="271"/>
        <v>19354</v>
      </c>
      <c r="I479" s="73">
        <f t="shared" si="271"/>
        <v>19354</v>
      </c>
      <c r="J479" s="37"/>
      <c r="K479" s="73">
        <v>19354</v>
      </c>
      <c r="L479" s="73">
        <v>19354</v>
      </c>
      <c r="M479" s="73">
        <v>19354</v>
      </c>
      <c r="N479" s="73">
        <v>19354</v>
      </c>
      <c r="O479" s="73">
        <v>19354</v>
      </c>
      <c r="P479" s="73">
        <v>19354</v>
      </c>
      <c r="Q479" s="73">
        <v>19354</v>
      </c>
      <c r="R479" s="270">
        <f t="shared" si="255"/>
        <v>19354</v>
      </c>
      <c r="S479" s="73">
        <v>19537</v>
      </c>
      <c r="T479" s="73">
        <v>19537</v>
      </c>
      <c r="U479" s="73">
        <v>19537</v>
      </c>
      <c r="V479" s="73">
        <v>19537</v>
      </c>
      <c r="W479" s="73">
        <v>19537</v>
      </c>
      <c r="X479" s="73">
        <v>19537</v>
      </c>
      <c r="Y479" s="73">
        <v>19537</v>
      </c>
      <c r="Z479" s="73">
        <v>19537</v>
      </c>
      <c r="AA479" s="270">
        <f t="shared" si="256"/>
        <v>19537</v>
      </c>
      <c r="AB479" s="73">
        <v>20246</v>
      </c>
      <c r="AC479" s="73">
        <v>20246</v>
      </c>
      <c r="AD479" s="73">
        <v>20246</v>
      </c>
      <c r="AE479" s="270">
        <f t="shared" si="257"/>
        <v>20246</v>
      </c>
      <c r="AF479" s="73">
        <v>19721</v>
      </c>
      <c r="AG479" s="73">
        <v>19721</v>
      </c>
      <c r="AH479" s="73">
        <v>19721</v>
      </c>
      <c r="AI479" s="73">
        <v>19721</v>
      </c>
      <c r="AJ479" s="73">
        <v>19721</v>
      </c>
      <c r="AK479" s="73">
        <v>19721</v>
      </c>
      <c r="AL479" s="73">
        <v>19721</v>
      </c>
      <c r="AM479" s="73">
        <v>19721</v>
      </c>
      <c r="AN479" s="73">
        <v>19721</v>
      </c>
      <c r="AO479" s="73">
        <v>19721</v>
      </c>
      <c r="AP479" s="73">
        <v>19721</v>
      </c>
      <c r="AQ479" s="73">
        <v>19721</v>
      </c>
      <c r="AR479" s="270">
        <f t="shared" si="258"/>
        <v>19721</v>
      </c>
      <c r="AS479" s="73">
        <v>20169</v>
      </c>
      <c r="AT479" s="73">
        <v>20169</v>
      </c>
      <c r="AU479" s="73">
        <v>20169</v>
      </c>
      <c r="AV479" s="73">
        <v>20169</v>
      </c>
      <c r="AW479" s="73">
        <v>20169</v>
      </c>
      <c r="AX479" s="73">
        <v>20169</v>
      </c>
      <c r="AY479" s="73">
        <v>20169</v>
      </c>
      <c r="AZ479" s="73">
        <v>20169</v>
      </c>
      <c r="BA479" s="270">
        <f t="shared" si="259"/>
        <v>20169</v>
      </c>
      <c r="BB479" s="73">
        <v>20182</v>
      </c>
      <c r="BC479" s="73">
        <v>20182</v>
      </c>
      <c r="BD479" s="73">
        <v>20182</v>
      </c>
      <c r="BE479" s="73">
        <v>20182</v>
      </c>
      <c r="BF479" s="73">
        <v>20182</v>
      </c>
      <c r="BG479" s="73">
        <v>20182</v>
      </c>
      <c r="BH479" s="73">
        <v>20182</v>
      </c>
      <c r="BI479" s="270">
        <f t="shared" si="260"/>
        <v>20182</v>
      </c>
      <c r="BJ479" s="73">
        <v>19517</v>
      </c>
      <c r="BK479" s="73">
        <v>19517</v>
      </c>
      <c r="BL479" s="270">
        <f t="shared" si="261"/>
        <v>19517</v>
      </c>
      <c r="BM479" s="73">
        <v>19347</v>
      </c>
      <c r="BN479" s="73">
        <v>19347</v>
      </c>
      <c r="BO479" s="73">
        <v>19347</v>
      </c>
      <c r="BP479" s="73">
        <v>19347</v>
      </c>
      <c r="BQ479" s="73">
        <v>19347</v>
      </c>
      <c r="BR479" s="73">
        <v>19347</v>
      </c>
      <c r="BS479" s="73">
        <v>19347</v>
      </c>
      <c r="BT479" s="73">
        <v>19347</v>
      </c>
      <c r="BU479" s="73">
        <v>19347</v>
      </c>
      <c r="BV479" s="73">
        <v>19347</v>
      </c>
      <c r="BW479" s="270">
        <f t="shared" si="262"/>
        <v>19347</v>
      </c>
      <c r="BX479" s="73">
        <v>20715</v>
      </c>
      <c r="BY479" s="73">
        <v>20715</v>
      </c>
      <c r="BZ479" s="73">
        <v>20715</v>
      </c>
      <c r="CA479" s="73">
        <v>20715</v>
      </c>
      <c r="CB479" s="73">
        <v>20715</v>
      </c>
      <c r="CC479" s="73">
        <v>20715</v>
      </c>
      <c r="CD479" s="73">
        <v>20715</v>
      </c>
      <c r="CE479" s="73">
        <v>20715</v>
      </c>
      <c r="CF479" s="270">
        <f t="shared" si="263"/>
        <v>20715</v>
      </c>
      <c r="CG479" s="73">
        <v>19272</v>
      </c>
      <c r="CH479" s="73">
        <v>19272</v>
      </c>
      <c r="CI479" s="73">
        <v>19272</v>
      </c>
      <c r="CJ479" s="73">
        <v>19272</v>
      </c>
      <c r="CK479" s="73">
        <v>19272</v>
      </c>
      <c r="CL479" s="73">
        <v>19272</v>
      </c>
      <c r="CM479" s="73">
        <v>19272</v>
      </c>
      <c r="CN479" s="73">
        <v>19272</v>
      </c>
      <c r="CO479" s="73">
        <v>19272</v>
      </c>
      <c r="CP479" s="270">
        <f t="shared" si="264"/>
        <v>19272</v>
      </c>
      <c r="CQ479" s="73">
        <v>19388</v>
      </c>
      <c r="CR479" s="73">
        <v>19388</v>
      </c>
      <c r="CS479" s="73">
        <v>19388</v>
      </c>
      <c r="CT479" s="73">
        <v>19388</v>
      </c>
      <c r="CU479" s="73">
        <v>19388</v>
      </c>
      <c r="CV479" s="73">
        <v>19388</v>
      </c>
      <c r="CW479" s="73">
        <v>19388</v>
      </c>
      <c r="CX479" s="73">
        <v>19388</v>
      </c>
      <c r="CY479" s="73">
        <v>19388</v>
      </c>
      <c r="CZ479" s="73">
        <v>19388</v>
      </c>
      <c r="DA479" s="270">
        <f t="shared" si="265"/>
        <v>19388</v>
      </c>
      <c r="DB479" s="73">
        <v>18741</v>
      </c>
      <c r="DC479" s="73">
        <v>18741</v>
      </c>
      <c r="DD479" s="270">
        <f t="shared" si="266"/>
        <v>18741</v>
      </c>
      <c r="DE479" s="73">
        <v>19642</v>
      </c>
      <c r="DF479" s="73">
        <v>19642</v>
      </c>
      <c r="DG479" s="73">
        <v>19642</v>
      </c>
      <c r="DH479" s="73">
        <v>19642</v>
      </c>
      <c r="DI479" s="73">
        <v>19642</v>
      </c>
      <c r="DJ479" s="73">
        <v>19642</v>
      </c>
      <c r="DK479" s="73">
        <v>19642</v>
      </c>
      <c r="DL479" s="73">
        <v>19642</v>
      </c>
      <c r="DM479" s="73">
        <v>19642</v>
      </c>
      <c r="DN479" s="73">
        <v>19642</v>
      </c>
      <c r="DO479" s="270">
        <f t="shared" si="267"/>
        <v>19642</v>
      </c>
      <c r="DP479" s="73">
        <v>19471</v>
      </c>
      <c r="DQ479" s="73">
        <v>19471</v>
      </c>
      <c r="DR479" s="73">
        <v>19471</v>
      </c>
      <c r="DS479" s="73">
        <v>19471</v>
      </c>
      <c r="DT479" s="73">
        <v>19471</v>
      </c>
      <c r="DU479" s="73">
        <v>19471</v>
      </c>
      <c r="DV479" s="73">
        <v>19471</v>
      </c>
      <c r="DW479" s="73">
        <v>19471</v>
      </c>
      <c r="DX479" s="73">
        <v>19471</v>
      </c>
      <c r="DY479" s="73">
        <v>19471</v>
      </c>
      <c r="DZ479" s="270">
        <f t="shared" si="268"/>
        <v>19471</v>
      </c>
      <c r="EA479" s="73">
        <v>19706</v>
      </c>
      <c r="EB479" s="73">
        <v>19706</v>
      </c>
      <c r="EC479" s="73">
        <v>19706</v>
      </c>
      <c r="ED479" s="73">
        <v>19706</v>
      </c>
      <c r="EE479" s="73">
        <v>19706</v>
      </c>
      <c r="EF479" s="73">
        <v>19706</v>
      </c>
      <c r="EG479" s="73">
        <v>19706</v>
      </c>
      <c r="EH479" s="73">
        <v>19706</v>
      </c>
      <c r="EI479" s="73">
        <v>19706</v>
      </c>
      <c r="EJ479" s="73">
        <v>19706</v>
      </c>
      <c r="EK479" s="270">
        <f t="shared" si="269"/>
        <v>19706</v>
      </c>
      <c r="EM479" s="306">
        <f t="shared" si="270"/>
        <v>19667.2</v>
      </c>
      <c r="EN479" s="144" t="str">
        <f t="shared" si="238"/>
        <v>OK</v>
      </c>
      <c r="EO479" s="144" t="str">
        <f t="shared" si="239"/>
        <v>OK</v>
      </c>
      <c r="EP479" s="144" t="str">
        <f t="shared" si="240"/>
        <v>OK</v>
      </c>
      <c r="EQ479" s="144" t="str">
        <f t="shared" si="241"/>
        <v>OK</v>
      </c>
      <c r="ER479" s="144" t="str">
        <f t="shared" si="242"/>
        <v>OK</v>
      </c>
      <c r="ES479" s="144" t="str">
        <f t="shared" si="243"/>
        <v>OK</v>
      </c>
      <c r="ET479" s="144" t="str">
        <f t="shared" si="244"/>
        <v>OK</v>
      </c>
      <c r="EU479" s="144" t="str">
        <f t="shared" si="245"/>
        <v>OK</v>
      </c>
      <c r="EV479" s="144" t="str">
        <f t="shared" si="246"/>
        <v>OK</v>
      </c>
      <c r="EW479" s="144" t="str">
        <f t="shared" si="247"/>
        <v>OK</v>
      </c>
      <c r="EX479" s="144" t="str">
        <f t="shared" si="248"/>
        <v>OK</v>
      </c>
      <c r="EY479" s="144" t="str">
        <f t="shared" si="249"/>
        <v>OK</v>
      </c>
      <c r="EZ479" s="144" t="str">
        <f t="shared" si="250"/>
        <v>OK</v>
      </c>
      <c r="FA479" s="144" t="str">
        <f t="shared" si="251"/>
        <v>OK</v>
      </c>
      <c r="FB479" s="144" t="str">
        <f t="shared" si="252"/>
        <v>OK</v>
      </c>
    </row>
    <row r="480" spans="2:158" ht="14.4" x14ac:dyDescent="0.3">
      <c r="B480" s="144">
        <v>475</v>
      </c>
      <c r="C480" s="68" t="s">
        <v>1205</v>
      </c>
      <c r="D480" s="69" t="s">
        <v>1206</v>
      </c>
      <c r="E480" s="70" t="s">
        <v>13</v>
      </c>
      <c r="F480" s="73">
        <f t="shared" si="271"/>
        <v>19954</v>
      </c>
      <c r="G480" s="73">
        <f t="shared" si="271"/>
        <v>19954</v>
      </c>
      <c r="H480" s="73">
        <f t="shared" si="271"/>
        <v>19954</v>
      </c>
      <c r="I480" s="73">
        <f t="shared" si="271"/>
        <v>19954</v>
      </c>
      <c r="J480" s="37"/>
      <c r="K480" s="73">
        <v>19954</v>
      </c>
      <c r="L480" s="73">
        <v>19954</v>
      </c>
      <c r="M480" s="73">
        <v>19954</v>
      </c>
      <c r="N480" s="73">
        <v>19954</v>
      </c>
      <c r="O480" s="73">
        <v>19954</v>
      </c>
      <c r="P480" s="73">
        <v>19954</v>
      </c>
      <c r="Q480" s="73">
        <v>19954</v>
      </c>
      <c r="R480" s="270">
        <f t="shared" si="255"/>
        <v>19954</v>
      </c>
      <c r="S480" s="73">
        <v>20280</v>
      </c>
      <c r="T480" s="73">
        <v>20280</v>
      </c>
      <c r="U480" s="73">
        <v>20280</v>
      </c>
      <c r="V480" s="73">
        <v>20280</v>
      </c>
      <c r="W480" s="73">
        <v>20280</v>
      </c>
      <c r="X480" s="73">
        <v>20280</v>
      </c>
      <c r="Y480" s="73">
        <v>20280</v>
      </c>
      <c r="Z480" s="73">
        <v>20280</v>
      </c>
      <c r="AA480" s="270">
        <f t="shared" si="256"/>
        <v>20280</v>
      </c>
      <c r="AB480" s="73">
        <v>21542</v>
      </c>
      <c r="AC480" s="73">
        <v>21542</v>
      </c>
      <c r="AD480" s="73">
        <v>21542</v>
      </c>
      <c r="AE480" s="270">
        <f t="shared" si="257"/>
        <v>21542</v>
      </c>
      <c r="AF480" s="73">
        <v>20607</v>
      </c>
      <c r="AG480" s="73">
        <v>20607</v>
      </c>
      <c r="AH480" s="73">
        <v>20607</v>
      </c>
      <c r="AI480" s="73">
        <v>20607</v>
      </c>
      <c r="AJ480" s="73">
        <v>20607</v>
      </c>
      <c r="AK480" s="73">
        <v>20607</v>
      </c>
      <c r="AL480" s="73">
        <v>20607</v>
      </c>
      <c r="AM480" s="73">
        <v>20607</v>
      </c>
      <c r="AN480" s="73">
        <v>20607</v>
      </c>
      <c r="AO480" s="73">
        <v>20607</v>
      </c>
      <c r="AP480" s="73">
        <v>20607</v>
      </c>
      <c r="AQ480" s="73">
        <v>20607</v>
      </c>
      <c r="AR480" s="270">
        <f t="shared" si="258"/>
        <v>20607</v>
      </c>
      <c r="AS480" s="73">
        <v>21404</v>
      </c>
      <c r="AT480" s="73">
        <v>21404</v>
      </c>
      <c r="AU480" s="73">
        <v>21404</v>
      </c>
      <c r="AV480" s="73">
        <v>21404</v>
      </c>
      <c r="AW480" s="73">
        <v>21404</v>
      </c>
      <c r="AX480" s="73">
        <v>21404</v>
      </c>
      <c r="AY480" s="73">
        <v>21404</v>
      </c>
      <c r="AZ480" s="73">
        <v>21404</v>
      </c>
      <c r="BA480" s="270">
        <f t="shared" si="259"/>
        <v>21404</v>
      </c>
      <c r="BB480" s="73">
        <v>21428</v>
      </c>
      <c r="BC480" s="73">
        <v>21428</v>
      </c>
      <c r="BD480" s="73">
        <v>21428</v>
      </c>
      <c r="BE480" s="73">
        <v>21428</v>
      </c>
      <c r="BF480" s="73">
        <v>21428</v>
      </c>
      <c r="BG480" s="73">
        <v>21428</v>
      </c>
      <c r="BH480" s="73">
        <v>21428</v>
      </c>
      <c r="BI480" s="270">
        <f t="shared" si="260"/>
        <v>21428</v>
      </c>
      <c r="BJ480" s="73">
        <v>20243</v>
      </c>
      <c r="BK480" s="73">
        <v>20243</v>
      </c>
      <c r="BL480" s="270">
        <f t="shared" si="261"/>
        <v>20243</v>
      </c>
      <c r="BM480" s="73">
        <v>19941</v>
      </c>
      <c r="BN480" s="73">
        <v>19941</v>
      </c>
      <c r="BO480" s="73">
        <v>19941</v>
      </c>
      <c r="BP480" s="73">
        <v>19941</v>
      </c>
      <c r="BQ480" s="73">
        <v>19941</v>
      </c>
      <c r="BR480" s="73">
        <v>19941</v>
      </c>
      <c r="BS480" s="73">
        <v>19941</v>
      </c>
      <c r="BT480" s="73">
        <v>19941</v>
      </c>
      <c r="BU480" s="73">
        <v>19941</v>
      </c>
      <c r="BV480" s="73">
        <v>19941</v>
      </c>
      <c r="BW480" s="270">
        <f t="shared" si="262"/>
        <v>19941</v>
      </c>
      <c r="BX480" s="73">
        <v>22376</v>
      </c>
      <c r="BY480" s="73">
        <v>22376</v>
      </c>
      <c r="BZ480" s="73">
        <v>22376</v>
      </c>
      <c r="CA480" s="73">
        <v>22376</v>
      </c>
      <c r="CB480" s="73">
        <v>22376</v>
      </c>
      <c r="CC480" s="73">
        <v>22376</v>
      </c>
      <c r="CD480" s="73">
        <v>22376</v>
      </c>
      <c r="CE480" s="73">
        <v>22376</v>
      </c>
      <c r="CF480" s="270">
        <f t="shared" si="263"/>
        <v>22376</v>
      </c>
      <c r="CG480" s="73">
        <v>19807</v>
      </c>
      <c r="CH480" s="73">
        <v>19807</v>
      </c>
      <c r="CI480" s="73">
        <v>19807</v>
      </c>
      <c r="CJ480" s="73">
        <v>19807</v>
      </c>
      <c r="CK480" s="73">
        <v>19807</v>
      </c>
      <c r="CL480" s="73">
        <v>19807</v>
      </c>
      <c r="CM480" s="73">
        <v>19807</v>
      </c>
      <c r="CN480" s="73">
        <v>19807</v>
      </c>
      <c r="CO480" s="73">
        <v>19807</v>
      </c>
      <c r="CP480" s="270">
        <f t="shared" si="264"/>
        <v>19807</v>
      </c>
      <c r="CQ480" s="73">
        <v>20015</v>
      </c>
      <c r="CR480" s="73">
        <v>20015</v>
      </c>
      <c r="CS480" s="73">
        <v>20015</v>
      </c>
      <c r="CT480" s="73">
        <v>20015</v>
      </c>
      <c r="CU480" s="73">
        <v>20015</v>
      </c>
      <c r="CV480" s="73">
        <v>20015</v>
      </c>
      <c r="CW480" s="73">
        <v>20015</v>
      </c>
      <c r="CX480" s="73">
        <v>20015</v>
      </c>
      <c r="CY480" s="73">
        <v>20015</v>
      </c>
      <c r="CZ480" s="73">
        <v>20015</v>
      </c>
      <c r="DA480" s="270">
        <f t="shared" si="265"/>
        <v>20015</v>
      </c>
      <c r="DB480" s="73">
        <v>18864</v>
      </c>
      <c r="DC480" s="73">
        <v>18864</v>
      </c>
      <c r="DD480" s="270">
        <f t="shared" si="266"/>
        <v>18864</v>
      </c>
      <c r="DE480" s="73">
        <v>20468</v>
      </c>
      <c r="DF480" s="73">
        <v>20468</v>
      </c>
      <c r="DG480" s="73">
        <v>20468</v>
      </c>
      <c r="DH480" s="73">
        <v>20468</v>
      </c>
      <c r="DI480" s="73">
        <v>20468</v>
      </c>
      <c r="DJ480" s="73">
        <v>20468</v>
      </c>
      <c r="DK480" s="73">
        <v>20468</v>
      </c>
      <c r="DL480" s="73">
        <v>20468</v>
      </c>
      <c r="DM480" s="73">
        <v>20468</v>
      </c>
      <c r="DN480" s="73">
        <v>20468</v>
      </c>
      <c r="DO480" s="270">
        <f t="shared" si="267"/>
        <v>20468</v>
      </c>
      <c r="DP480" s="73">
        <v>20163</v>
      </c>
      <c r="DQ480" s="73">
        <v>20163</v>
      </c>
      <c r="DR480" s="73">
        <v>20163</v>
      </c>
      <c r="DS480" s="73">
        <v>20163</v>
      </c>
      <c r="DT480" s="73">
        <v>20163</v>
      </c>
      <c r="DU480" s="73">
        <v>20163</v>
      </c>
      <c r="DV480" s="73">
        <v>20163</v>
      </c>
      <c r="DW480" s="73">
        <v>20163</v>
      </c>
      <c r="DX480" s="73">
        <v>20163</v>
      </c>
      <c r="DY480" s="73">
        <v>20163</v>
      </c>
      <c r="DZ480" s="270">
        <f t="shared" si="268"/>
        <v>20163</v>
      </c>
      <c r="EA480" s="73">
        <v>20581</v>
      </c>
      <c r="EB480" s="73">
        <v>20581</v>
      </c>
      <c r="EC480" s="73">
        <v>20581</v>
      </c>
      <c r="ED480" s="73">
        <v>20581</v>
      </c>
      <c r="EE480" s="73">
        <v>20581</v>
      </c>
      <c r="EF480" s="73">
        <v>20581</v>
      </c>
      <c r="EG480" s="73">
        <v>20581</v>
      </c>
      <c r="EH480" s="73">
        <v>20581</v>
      </c>
      <c r="EI480" s="73">
        <v>20581</v>
      </c>
      <c r="EJ480" s="73">
        <v>20581</v>
      </c>
      <c r="EK480" s="270">
        <f t="shared" si="269"/>
        <v>20581</v>
      </c>
      <c r="EM480" s="306">
        <f t="shared" si="270"/>
        <v>20511.533333333333</v>
      </c>
      <c r="EN480" s="144" t="str">
        <f t="shared" si="238"/>
        <v>OK</v>
      </c>
      <c r="EO480" s="144" t="str">
        <f t="shared" si="239"/>
        <v>OK</v>
      </c>
      <c r="EP480" s="144" t="str">
        <f t="shared" si="240"/>
        <v>OK</v>
      </c>
      <c r="EQ480" s="144" t="str">
        <f t="shared" si="241"/>
        <v>OK</v>
      </c>
      <c r="ER480" s="144" t="str">
        <f t="shared" si="242"/>
        <v>OK</v>
      </c>
      <c r="ES480" s="144" t="str">
        <f t="shared" si="243"/>
        <v>OK</v>
      </c>
      <c r="ET480" s="144" t="str">
        <f t="shared" si="244"/>
        <v>OK</v>
      </c>
      <c r="EU480" s="144" t="str">
        <f t="shared" si="245"/>
        <v>OK</v>
      </c>
      <c r="EV480" s="144" t="str">
        <f t="shared" si="246"/>
        <v>OK</v>
      </c>
      <c r="EW480" s="144" t="str">
        <f t="shared" si="247"/>
        <v>OK</v>
      </c>
      <c r="EX480" s="144" t="str">
        <f t="shared" si="248"/>
        <v>XXX</v>
      </c>
      <c r="EY480" s="144" t="str">
        <f t="shared" si="249"/>
        <v>XXX</v>
      </c>
      <c r="EZ480" s="144" t="str">
        <f t="shared" si="250"/>
        <v>OK</v>
      </c>
      <c r="FA480" s="144" t="str">
        <f t="shared" si="251"/>
        <v>OK</v>
      </c>
      <c r="FB480" s="144" t="str">
        <f t="shared" si="252"/>
        <v>OK</v>
      </c>
    </row>
    <row r="481" spans="2:158" ht="14.4" x14ac:dyDescent="0.3">
      <c r="B481" s="144">
        <v>476</v>
      </c>
      <c r="C481" s="68" t="s">
        <v>1207</v>
      </c>
      <c r="D481" s="69" t="s">
        <v>1208</v>
      </c>
      <c r="E481" s="70" t="s">
        <v>13</v>
      </c>
      <c r="F481" s="73">
        <f t="shared" si="271"/>
        <v>23067</v>
      </c>
      <c r="G481" s="73">
        <f t="shared" si="271"/>
        <v>23067</v>
      </c>
      <c r="H481" s="73">
        <f t="shared" si="271"/>
        <v>23067</v>
      </c>
      <c r="I481" s="73">
        <f t="shared" si="271"/>
        <v>23067</v>
      </c>
      <c r="J481" s="37"/>
      <c r="K481" s="73">
        <v>23067</v>
      </c>
      <c r="L481" s="73">
        <v>23067</v>
      </c>
      <c r="M481" s="73">
        <v>23067</v>
      </c>
      <c r="N481" s="73">
        <v>23067</v>
      </c>
      <c r="O481" s="73">
        <v>23067</v>
      </c>
      <c r="P481" s="73">
        <v>23067</v>
      </c>
      <c r="Q481" s="73">
        <v>23067</v>
      </c>
      <c r="R481" s="270">
        <f t="shared" si="255"/>
        <v>23067</v>
      </c>
      <c r="S481" s="73">
        <v>23445</v>
      </c>
      <c r="T481" s="73">
        <v>23445</v>
      </c>
      <c r="U481" s="73">
        <v>23445</v>
      </c>
      <c r="V481" s="73">
        <v>23445</v>
      </c>
      <c r="W481" s="73">
        <v>23445</v>
      </c>
      <c r="X481" s="73">
        <v>23445</v>
      </c>
      <c r="Y481" s="73">
        <v>23445</v>
      </c>
      <c r="Z481" s="73">
        <v>23445</v>
      </c>
      <c r="AA481" s="270">
        <f t="shared" si="256"/>
        <v>23445</v>
      </c>
      <c r="AB481" s="73">
        <v>24903</v>
      </c>
      <c r="AC481" s="73">
        <v>24903</v>
      </c>
      <c r="AD481" s="73">
        <v>24903</v>
      </c>
      <c r="AE481" s="270">
        <f t="shared" si="257"/>
        <v>24903</v>
      </c>
      <c r="AF481" s="73">
        <v>23822</v>
      </c>
      <c r="AG481" s="73">
        <v>23822</v>
      </c>
      <c r="AH481" s="73">
        <v>23822</v>
      </c>
      <c r="AI481" s="73">
        <v>23822</v>
      </c>
      <c r="AJ481" s="73">
        <v>23822</v>
      </c>
      <c r="AK481" s="73">
        <v>23822</v>
      </c>
      <c r="AL481" s="73">
        <v>23822</v>
      </c>
      <c r="AM481" s="73">
        <v>23822</v>
      </c>
      <c r="AN481" s="73">
        <v>23822</v>
      </c>
      <c r="AO481" s="73">
        <v>23822</v>
      </c>
      <c r="AP481" s="73">
        <v>23822</v>
      </c>
      <c r="AQ481" s="73">
        <v>23822</v>
      </c>
      <c r="AR481" s="270">
        <f t="shared" si="258"/>
        <v>23822</v>
      </c>
      <c r="AS481" s="73">
        <v>24744</v>
      </c>
      <c r="AT481" s="73">
        <v>24744</v>
      </c>
      <c r="AU481" s="73">
        <v>24744</v>
      </c>
      <c r="AV481" s="73">
        <v>24744</v>
      </c>
      <c r="AW481" s="73">
        <v>24744</v>
      </c>
      <c r="AX481" s="73">
        <v>24744</v>
      </c>
      <c r="AY481" s="73">
        <v>24744</v>
      </c>
      <c r="AZ481" s="73">
        <v>24744</v>
      </c>
      <c r="BA481" s="270">
        <f t="shared" si="259"/>
        <v>24744</v>
      </c>
      <c r="BB481" s="73">
        <v>24772</v>
      </c>
      <c r="BC481" s="73">
        <v>24772</v>
      </c>
      <c r="BD481" s="73">
        <v>24772</v>
      </c>
      <c r="BE481" s="73">
        <v>24772</v>
      </c>
      <c r="BF481" s="73">
        <v>24772</v>
      </c>
      <c r="BG481" s="73">
        <v>24772</v>
      </c>
      <c r="BH481" s="73">
        <v>24772</v>
      </c>
      <c r="BI481" s="270">
        <f t="shared" si="260"/>
        <v>24772</v>
      </c>
      <c r="BJ481" s="73">
        <v>23402</v>
      </c>
      <c r="BK481" s="73">
        <v>23402</v>
      </c>
      <c r="BL481" s="270">
        <f t="shared" si="261"/>
        <v>23402</v>
      </c>
      <c r="BM481" s="73">
        <v>23052</v>
      </c>
      <c r="BN481" s="73">
        <v>23052</v>
      </c>
      <c r="BO481" s="73">
        <v>23052</v>
      </c>
      <c r="BP481" s="73">
        <v>23052</v>
      </c>
      <c r="BQ481" s="73">
        <v>23052</v>
      </c>
      <c r="BR481" s="73">
        <v>23052</v>
      </c>
      <c r="BS481" s="73">
        <v>23052</v>
      </c>
      <c r="BT481" s="73">
        <v>23052</v>
      </c>
      <c r="BU481" s="73">
        <v>23052</v>
      </c>
      <c r="BV481" s="73">
        <v>23052</v>
      </c>
      <c r="BW481" s="270">
        <f t="shared" si="262"/>
        <v>23052</v>
      </c>
      <c r="BX481" s="73">
        <v>25868</v>
      </c>
      <c r="BY481" s="73">
        <v>25868</v>
      </c>
      <c r="BZ481" s="73">
        <v>25868</v>
      </c>
      <c r="CA481" s="73">
        <v>25868</v>
      </c>
      <c r="CB481" s="73">
        <v>25868</v>
      </c>
      <c r="CC481" s="73">
        <v>25868</v>
      </c>
      <c r="CD481" s="73">
        <v>25868</v>
      </c>
      <c r="CE481" s="73">
        <v>25868</v>
      </c>
      <c r="CF481" s="270">
        <f t="shared" si="263"/>
        <v>25868</v>
      </c>
      <c r="CG481" s="73">
        <v>22897</v>
      </c>
      <c r="CH481" s="73">
        <v>22897</v>
      </c>
      <c r="CI481" s="73">
        <v>22897</v>
      </c>
      <c r="CJ481" s="73">
        <v>22897</v>
      </c>
      <c r="CK481" s="73">
        <v>22897</v>
      </c>
      <c r="CL481" s="73">
        <v>22897</v>
      </c>
      <c r="CM481" s="73">
        <v>22897</v>
      </c>
      <c r="CN481" s="73">
        <v>22897</v>
      </c>
      <c r="CO481" s="73">
        <v>22897</v>
      </c>
      <c r="CP481" s="270">
        <f t="shared" si="264"/>
        <v>22897</v>
      </c>
      <c r="CQ481" s="73">
        <v>23138</v>
      </c>
      <c r="CR481" s="73">
        <v>23138</v>
      </c>
      <c r="CS481" s="73">
        <v>23138</v>
      </c>
      <c r="CT481" s="73">
        <v>23138</v>
      </c>
      <c r="CU481" s="73">
        <v>23138</v>
      </c>
      <c r="CV481" s="73">
        <v>23138</v>
      </c>
      <c r="CW481" s="73">
        <v>23138</v>
      </c>
      <c r="CX481" s="73">
        <v>23138</v>
      </c>
      <c r="CY481" s="73">
        <v>23138</v>
      </c>
      <c r="CZ481" s="73">
        <v>23138</v>
      </c>
      <c r="DA481" s="270">
        <f t="shared" si="265"/>
        <v>23138</v>
      </c>
      <c r="DB481" s="73">
        <v>21807</v>
      </c>
      <c r="DC481" s="73">
        <v>21807</v>
      </c>
      <c r="DD481" s="270">
        <f t="shared" si="266"/>
        <v>21807</v>
      </c>
      <c r="DE481" s="73">
        <v>23661</v>
      </c>
      <c r="DF481" s="73">
        <v>23661</v>
      </c>
      <c r="DG481" s="73">
        <v>23661</v>
      </c>
      <c r="DH481" s="73">
        <v>23661</v>
      </c>
      <c r="DI481" s="73">
        <v>23661</v>
      </c>
      <c r="DJ481" s="73">
        <v>23661</v>
      </c>
      <c r="DK481" s="73">
        <v>23661</v>
      </c>
      <c r="DL481" s="73">
        <v>23661</v>
      </c>
      <c r="DM481" s="73">
        <v>23661</v>
      </c>
      <c r="DN481" s="73">
        <v>23661</v>
      </c>
      <c r="DO481" s="270">
        <f t="shared" si="267"/>
        <v>23661</v>
      </c>
      <c r="DP481" s="73">
        <v>23309</v>
      </c>
      <c r="DQ481" s="73">
        <v>23309</v>
      </c>
      <c r="DR481" s="73">
        <v>23309</v>
      </c>
      <c r="DS481" s="73">
        <v>23309</v>
      </c>
      <c r="DT481" s="73">
        <v>23309</v>
      </c>
      <c r="DU481" s="73">
        <v>23309</v>
      </c>
      <c r="DV481" s="73">
        <v>23309</v>
      </c>
      <c r="DW481" s="73">
        <v>23309</v>
      </c>
      <c r="DX481" s="73">
        <v>23309</v>
      </c>
      <c r="DY481" s="73">
        <v>23309</v>
      </c>
      <c r="DZ481" s="270">
        <f t="shared" si="268"/>
        <v>23309</v>
      </c>
      <c r="EA481" s="73">
        <v>23792</v>
      </c>
      <c r="EB481" s="73">
        <v>23792</v>
      </c>
      <c r="EC481" s="73">
        <v>23792</v>
      </c>
      <c r="ED481" s="73">
        <v>23792</v>
      </c>
      <c r="EE481" s="73">
        <v>23792</v>
      </c>
      <c r="EF481" s="73">
        <v>23792</v>
      </c>
      <c r="EG481" s="73">
        <v>23792</v>
      </c>
      <c r="EH481" s="73">
        <v>23792</v>
      </c>
      <c r="EI481" s="73">
        <v>23792</v>
      </c>
      <c r="EJ481" s="73">
        <v>23792</v>
      </c>
      <c r="EK481" s="270">
        <f t="shared" si="269"/>
        <v>23792</v>
      </c>
      <c r="EM481" s="306">
        <f t="shared" si="270"/>
        <v>23711.933333333334</v>
      </c>
      <c r="EN481" s="144" t="str">
        <f t="shared" si="238"/>
        <v>OK</v>
      </c>
      <c r="EO481" s="144" t="str">
        <f t="shared" si="239"/>
        <v>OK</v>
      </c>
      <c r="EP481" s="144" t="str">
        <f t="shared" si="240"/>
        <v>OK</v>
      </c>
      <c r="EQ481" s="144" t="str">
        <f t="shared" si="241"/>
        <v>OK</v>
      </c>
      <c r="ER481" s="144" t="str">
        <f t="shared" si="242"/>
        <v>OK</v>
      </c>
      <c r="ES481" s="144" t="str">
        <f t="shared" si="243"/>
        <v>OK</v>
      </c>
      <c r="ET481" s="144" t="str">
        <f t="shared" si="244"/>
        <v>OK</v>
      </c>
      <c r="EU481" s="144" t="str">
        <f t="shared" si="245"/>
        <v>OK</v>
      </c>
      <c r="EV481" s="144" t="str">
        <f t="shared" si="246"/>
        <v>OK</v>
      </c>
      <c r="EW481" s="144" t="str">
        <f t="shared" si="247"/>
        <v>OK</v>
      </c>
      <c r="EX481" s="144" t="str">
        <f t="shared" si="248"/>
        <v>XXX</v>
      </c>
      <c r="EY481" s="144" t="str">
        <f t="shared" si="249"/>
        <v>XXX</v>
      </c>
      <c r="EZ481" s="144" t="str">
        <f t="shared" si="250"/>
        <v>OK</v>
      </c>
      <c r="FA481" s="144" t="str">
        <f t="shared" si="251"/>
        <v>OK</v>
      </c>
      <c r="FB481" s="144" t="str">
        <f t="shared" si="252"/>
        <v>OK</v>
      </c>
    </row>
    <row r="482" spans="2:158" ht="14.4" x14ac:dyDescent="0.3">
      <c r="B482" s="144">
        <v>477</v>
      </c>
      <c r="C482" s="68" t="s">
        <v>1209</v>
      </c>
      <c r="D482" s="69" t="s">
        <v>1210</v>
      </c>
      <c r="E482" s="70" t="s">
        <v>13</v>
      </c>
      <c r="F482" s="73">
        <f t="shared" si="271"/>
        <v>71632.571428571435</v>
      </c>
      <c r="G482" s="73">
        <f t="shared" si="271"/>
        <v>71632.571428571435</v>
      </c>
      <c r="H482" s="73">
        <f t="shared" si="271"/>
        <v>71632.571428571435</v>
      </c>
      <c r="I482" s="73">
        <f t="shared" si="271"/>
        <v>71632.571428571435</v>
      </c>
      <c r="J482" s="37"/>
      <c r="K482" s="73">
        <v>71385</v>
      </c>
      <c r="L482" s="73">
        <v>71608</v>
      </c>
      <c r="M482" s="73">
        <v>71818</v>
      </c>
      <c r="N482" s="73">
        <v>71620</v>
      </c>
      <c r="O482" s="73">
        <v>71670</v>
      </c>
      <c r="P482" s="73">
        <v>71781</v>
      </c>
      <c r="Q482" s="73">
        <v>71546</v>
      </c>
      <c r="R482" s="270">
        <f t="shared" si="255"/>
        <v>71632.571428571435</v>
      </c>
      <c r="S482" s="73">
        <v>72243</v>
      </c>
      <c r="T482" s="73">
        <v>71994</v>
      </c>
      <c r="U482" s="73">
        <v>72383</v>
      </c>
      <c r="V482" s="73">
        <v>72492</v>
      </c>
      <c r="W482" s="73">
        <v>72223</v>
      </c>
      <c r="X482" s="73">
        <v>72293</v>
      </c>
      <c r="Y482" s="73">
        <v>72044</v>
      </c>
      <c r="Z482" s="73">
        <v>72333</v>
      </c>
      <c r="AA482" s="270">
        <f t="shared" si="256"/>
        <v>72250.625</v>
      </c>
      <c r="AB482" s="73">
        <v>76441</v>
      </c>
      <c r="AC482" s="73">
        <v>75633</v>
      </c>
      <c r="AD482" s="73">
        <v>76508</v>
      </c>
      <c r="AE482" s="270">
        <f t="shared" si="257"/>
        <v>76194</v>
      </c>
      <c r="AF482" s="73">
        <v>73886</v>
      </c>
      <c r="AG482" s="73">
        <v>73918</v>
      </c>
      <c r="AH482" s="73">
        <v>73934</v>
      </c>
      <c r="AI482" s="73">
        <v>73886</v>
      </c>
      <c r="AJ482" s="73">
        <v>73774</v>
      </c>
      <c r="AK482" s="73">
        <v>73694</v>
      </c>
      <c r="AL482" s="73">
        <v>74094</v>
      </c>
      <c r="AM482" s="73">
        <v>73614</v>
      </c>
      <c r="AN482" s="73">
        <v>74254</v>
      </c>
      <c r="AO482" s="73">
        <v>73886</v>
      </c>
      <c r="AP482" s="73">
        <v>73982</v>
      </c>
      <c r="AQ482" s="73">
        <v>73454</v>
      </c>
      <c r="AR482" s="270">
        <f t="shared" si="258"/>
        <v>73864.666666666672</v>
      </c>
      <c r="AS482" s="73">
        <v>75482</v>
      </c>
      <c r="AT482" s="73">
        <v>75064</v>
      </c>
      <c r="AU482" s="73">
        <v>75233</v>
      </c>
      <c r="AV482" s="73">
        <v>75561</v>
      </c>
      <c r="AW482" s="73">
        <v>75686</v>
      </c>
      <c r="AX482" s="73">
        <v>75233</v>
      </c>
      <c r="AY482" s="73">
        <v>75855</v>
      </c>
      <c r="AZ482" s="73">
        <v>75347</v>
      </c>
      <c r="BA482" s="270">
        <f t="shared" si="259"/>
        <v>75432.625</v>
      </c>
      <c r="BB482" s="73">
        <v>75620</v>
      </c>
      <c r="BC482" s="73">
        <v>75316</v>
      </c>
      <c r="BD482" s="73">
        <v>75339</v>
      </c>
      <c r="BE482" s="73">
        <v>75429</v>
      </c>
      <c r="BF482" s="73">
        <v>75395</v>
      </c>
      <c r="BG482" s="73">
        <v>75114</v>
      </c>
      <c r="BH482" s="73">
        <v>75283</v>
      </c>
      <c r="BI482" s="270">
        <f t="shared" si="260"/>
        <v>75356.571428571435</v>
      </c>
      <c r="BJ482" s="73">
        <v>71693</v>
      </c>
      <c r="BK482" s="73">
        <v>72361</v>
      </c>
      <c r="BL482" s="270">
        <f t="shared" si="261"/>
        <v>72027</v>
      </c>
      <c r="BM482" s="73">
        <v>71473</v>
      </c>
      <c r="BN482" s="73">
        <v>71744</v>
      </c>
      <c r="BO482" s="73">
        <v>71812</v>
      </c>
      <c r="BP482" s="73">
        <v>71785</v>
      </c>
      <c r="BQ482" s="73">
        <v>71758</v>
      </c>
      <c r="BR482" s="73">
        <v>71934</v>
      </c>
      <c r="BS482" s="73">
        <v>72043</v>
      </c>
      <c r="BT482" s="73">
        <v>71771</v>
      </c>
      <c r="BU482" s="73">
        <v>71649</v>
      </c>
      <c r="BV482" s="73">
        <v>71893</v>
      </c>
      <c r="BW482" s="270">
        <f t="shared" si="262"/>
        <v>71786.2</v>
      </c>
      <c r="BX482" s="73">
        <v>79225</v>
      </c>
      <c r="BY482" s="73">
        <v>79811</v>
      </c>
      <c r="BZ482" s="73">
        <v>78638</v>
      </c>
      <c r="CA482" s="73">
        <v>79638</v>
      </c>
      <c r="CB482" s="73">
        <v>79312</v>
      </c>
      <c r="CC482" s="73">
        <v>79572</v>
      </c>
      <c r="CD482" s="73">
        <v>79247</v>
      </c>
      <c r="CE482" s="73">
        <v>80333</v>
      </c>
      <c r="CF482" s="270">
        <f t="shared" si="263"/>
        <v>79472</v>
      </c>
      <c r="CG482" s="73">
        <v>70349</v>
      </c>
      <c r="CH482" s="73">
        <v>70386</v>
      </c>
      <c r="CI482" s="73">
        <v>70307</v>
      </c>
      <c r="CJ482" s="73">
        <v>70401</v>
      </c>
      <c r="CK482" s="73">
        <v>70354</v>
      </c>
      <c r="CL482" s="73">
        <v>70365</v>
      </c>
      <c r="CM482" s="73">
        <v>70380</v>
      </c>
      <c r="CN482" s="73">
        <v>70370</v>
      </c>
      <c r="CO482" s="73">
        <v>70286</v>
      </c>
      <c r="CP482" s="270">
        <f t="shared" si="264"/>
        <v>70355.333333333328</v>
      </c>
      <c r="CQ482" s="73">
        <v>71850</v>
      </c>
      <c r="CR482" s="73">
        <v>72264</v>
      </c>
      <c r="CS482" s="73">
        <v>71864</v>
      </c>
      <c r="CT482" s="73">
        <v>71735</v>
      </c>
      <c r="CU482" s="73">
        <v>72036</v>
      </c>
      <c r="CV482" s="73">
        <v>71950</v>
      </c>
      <c r="CW482" s="73">
        <v>72007</v>
      </c>
      <c r="CX482" s="73">
        <v>72121</v>
      </c>
      <c r="CY482" s="73">
        <v>72207</v>
      </c>
      <c r="CZ482" s="73">
        <v>71907</v>
      </c>
      <c r="DA482" s="270">
        <f t="shared" si="265"/>
        <v>71994.100000000006</v>
      </c>
      <c r="DB482" s="73">
        <v>68526</v>
      </c>
      <c r="DC482" s="73">
        <v>68435</v>
      </c>
      <c r="DD482" s="270">
        <f t="shared" si="266"/>
        <v>68480.5</v>
      </c>
      <c r="DE482" s="73">
        <v>72625</v>
      </c>
      <c r="DF482" s="73">
        <v>73208</v>
      </c>
      <c r="DG482" s="73">
        <v>72512</v>
      </c>
      <c r="DH482" s="73">
        <v>72778</v>
      </c>
      <c r="DI482" s="73">
        <v>72881</v>
      </c>
      <c r="DJ482" s="73">
        <v>72574</v>
      </c>
      <c r="DK482" s="73">
        <v>72727</v>
      </c>
      <c r="DL482" s="73">
        <v>72584</v>
      </c>
      <c r="DM482" s="73">
        <v>72635</v>
      </c>
      <c r="DN482" s="73">
        <v>73075</v>
      </c>
      <c r="DO482" s="270">
        <f t="shared" si="267"/>
        <v>72759.899999999994</v>
      </c>
      <c r="DP482" s="73">
        <v>71718</v>
      </c>
      <c r="DQ482" s="73">
        <v>71718</v>
      </c>
      <c r="DR482" s="73">
        <v>71718</v>
      </c>
      <c r="DS482" s="73">
        <v>71718</v>
      </c>
      <c r="DT482" s="73">
        <v>71718</v>
      </c>
      <c r="DU482" s="73">
        <v>71706</v>
      </c>
      <c r="DV482" s="73">
        <v>71718</v>
      </c>
      <c r="DW482" s="73">
        <v>71718</v>
      </c>
      <c r="DX482" s="73">
        <v>71718</v>
      </c>
      <c r="DY482" s="73">
        <v>71817</v>
      </c>
      <c r="DZ482" s="270">
        <f t="shared" si="268"/>
        <v>71726.7</v>
      </c>
      <c r="EA482" s="73">
        <v>73005</v>
      </c>
      <c r="EB482" s="73">
        <v>72961</v>
      </c>
      <c r="EC482" s="73">
        <v>73081</v>
      </c>
      <c r="ED482" s="73">
        <v>73233</v>
      </c>
      <c r="EE482" s="73">
        <v>73070</v>
      </c>
      <c r="EF482" s="73">
        <v>73299</v>
      </c>
      <c r="EG482" s="73">
        <v>73201</v>
      </c>
      <c r="EH482" s="73">
        <v>72950</v>
      </c>
      <c r="EI482" s="73">
        <v>73081</v>
      </c>
      <c r="EJ482" s="73">
        <v>72874</v>
      </c>
      <c r="EK482" s="270">
        <f t="shared" si="269"/>
        <v>73075.5</v>
      </c>
      <c r="EM482" s="306">
        <f t="shared" si="270"/>
        <v>73093.886190476187</v>
      </c>
      <c r="EN482" s="144" t="str">
        <f t="shared" si="238"/>
        <v>OK</v>
      </c>
      <c r="EO482" s="144" t="str">
        <f t="shared" si="239"/>
        <v>OK</v>
      </c>
      <c r="EP482" s="144" t="str">
        <f t="shared" si="240"/>
        <v>OK</v>
      </c>
      <c r="EQ482" s="144" t="str">
        <f t="shared" si="241"/>
        <v>OK</v>
      </c>
      <c r="ER482" s="144" t="str">
        <f t="shared" si="242"/>
        <v>OK</v>
      </c>
      <c r="ES482" s="144" t="str">
        <f t="shared" si="243"/>
        <v>OK</v>
      </c>
      <c r="ET482" s="144" t="str">
        <f t="shared" si="244"/>
        <v>OK</v>
      </c>
      <c r="EU482" s="144" t="str">
        <f t="shared" si="245"/>
        <v>OK</v>
      </c>
      <c r="EV482" s="144" t="str">
        <f t="shared" si="246"/>
        <v>OK</v>
      </c>
      <c r="EW482" s="144" t="str">
        <f t="shared" si="247"/>
        <v>OK</v>
      </c>
      <c r="EX482" s="144" t="str">
        <f t="shared" si="248"/>
        <v>XXX</v>
      </c>
      <c r="EY482" s="144" t="str">
        <f t="shared" si="249"/>
        <v>XXX</v>
      </c>
      <c r="EZ482" s="144" t="str">
        <f t="shared" si="250"/>
        <v>OK</v>
      </c>
      <c r="FA482" s="144" t="str">
        <f t="shared" si="251"/>
        <v>OK</v>
      </c>
      <c r="FB482" s="144" t="str">
        <f t="shared" si="252"/>
        <v>OK</v>
      </c>
    </row>
    <row r="483" spans="2:158" ht="14.4" x14ac:dyDescent="0.3">
      <c r="B483" s="144">
        <v>478</v>
      </c>
      <c r="C483" s="68" t="s">
        <v>1211</v>
      </c>
      <c r="D483" s="69" t="s">
        <v>1212</v>
      </c>
      <c r="E483" s="70" t="s">
        <v>263</v>
      </c>
      <c r="F483" s="73">
        <f t="shared" si="271"/>
        <v>83610</v>
      </c>
      <c r="G483" s="73">
        <f t="shared" si="271"/>
        <v>83610</v>
      </c>
      <c r="H483" s="73">
        <f t="shared" si="271"/>
        <v>83610</v>
      </c>
      <c r="I483" s="73">
        <f t="shared" si="271"/>
        <v>83610</v>
      </c>
      <c r="J483" s="37"/>
      <c r="K483" s="73">
        <v>83610</v>
      </c>
      <c r="L483" s="73">
        <v>83610</v>
      </c>
      <c r="M483" s="73">
        <v>83610</v>
      </c>
      <c r="N483" s="73">
        <v>83610</v>
      </c>
      <c r="O483" s="73">
        <v>83610</v>
      </c>
      <c r="P483" s="73">
        <v>83610</v>
      </c>
      <c r="Q483" s="73">
        <v>83610</v>
      </c>
      <c r="R483" s="270">
        <f t="shared" si="255"/>
        <v>83610</v>
      </c>
      <c r="S483" s="73">
        <v>84836</v>
      </c>
      <c r="T483" s="73">
        <v>84836</v>
      </c>
      <c r="U483" s="73">
        <v>84836</v>
      </c>
      <c r="V483" s="73">
        <v>84836</v>
      </c>
      <c r="W483" s="73">
        <v>84836</v>
      </c>
      <c r="X483" s="73">
        <v>84836</v>
      </c>
      <c r="Y483" s="73">
        <v>84836</v>
      </c>
      <c r="Z483" s="73">
        <v>84836</v>
      </c>
      <c r="AA483" s="270">
        <f t="shared" si="256"/>
        <v>84836</v>
      </c>
      <c r="AB483" s="73">
        <v>89574</v>
      </c>
      <c r="AC483" s="73">
        <v>89574</v>
      </c>
      <c r="AD483" s="73">
        <v>89574</v>
      </c>
      <c r="AE483" s="270">
        <f t="shared" si="257"/>
        <v>89574</v>
      </c>
      <c r="AF483" s="73">
        <v>86062</v>
      </c>
      <c r="AG483" s="73">
        <v>86062</v>
      </c>
      <c r="AH483" s="73">
        <v>86062</v>
      </c>
      <c r="AI483" s="73">
        <v>86062</v>
      </c>
      <c r="AJ483" s="73">
        <v>86062</v>
      </c>
      <c r="AK483" s="73">
        <v>86062</v>
      </c>
      <c r="AL483" s="73">
        <v>86062</v>
      </c>
      <c r="AM483" s="73">
        <v>86062</v>
      </c>
      <c r="AN483" s="73">
        <v>86062</v>
      </c>
      <c r="AO483" s="73">
        <v>86062</v>
      </c>
      <c r="AP483" s="73">
        <v>86062</v>
      </c>
      <c r="AQ483" s="73">
        <v>86062</v>
      </c>
      <c r="AR483" s="270">
        <f t="shared" si="258"/>
        <v>86062</v>
      </c>
      <c r="AS483" s="73">
        <v>89055</v>
      </c>
      <c r="AT483" s="73">
        <v>89055</v>
      </c>
      <c r="AU483" s="73">
        <v>89055</v>
      </c>
      <c r="AV483" s="73">
        <v>89055</v>
      </c>
      <c r="AW483" s="73">
        <v>89055</v>
      </c>
      <c r="AX483" s="73">
        <v>89055</v>
      </c>
      <c r="AY483" s="73">
        <v>89055</v>
      </c>
      <c r="AZ483" s="73">
        <v>89055</v>
      </c>
      <c r="BA483" s="270">
        <f t="shared" si="259"/>
        <v>89055</v>
      </c>
      <c r="BB483" s="73">
        <v>89146</v>
      </c>
      <c r="BC483" s="73">
        <v>89146</v>
      </c>
      <c r="BD483" s="73">
        <v>89146</v>
      </c>
      <c r="BE483" s="73">
        <v>89146</v>
      </c>
      <c r="BF483" s="73">
        <v>89146</v>
      </c>
      <c r="BG483" s="73">
        <v>89146</v>
      </c>
      <c r="BH483" s="73">
        <v>89146</v>
      </c>
      <c r="BI483" s="270">
        <f t="shared" si="260"/>
        <v>89146</v>
      </c>
      <c r="BJ483" s="73">
        <v>84696</v>
      </c>
      <c r="BK483" s="73">
        <v>84696</v>
      </c>
      <c r="BL483" s="270">
        <f t="shared" si="261"/>
        <v>84696</v>
      </c>
      <c r="BM483" s="73">
        <v>83561</v>
      </c>
      <c r="BN483" s="73">
        <v>83561</v>
      </c>
      <c r="BO483" s="73">
        <v>83561</v>
      </c>
      <c r="BP483" s="73">
        <v>83561</v>
      </c>
      <c r="BQ483" s="73">
        <v>83561</v>
      </c>
      <c r="BR483" s="73">
        <v>83561</v>
      </c>
      <c r="BS483" s="73">
        <v>83561</v>
      </c>
      <c r="BT483" s="73">
        <v>83561</v>
      </c>
      <c r="BU483" s="73">
        <v>83561</v>
      </c>
      <c r="BV483" s="73">
        <v>83561</v>
      </c>
      <c r="BW483" s="270">
        <f t="shared" si="262"/>
        <v>83561</v>
      </c>
      <c r="BX483" s="73">
        <v>92706</v>
      </c>
      <c r="BY483" s="73">
        <v>92706</v>
      </c>
      <c r="BZ483" s="73">
        <v>92706</v>
      </c>
      <c r="CA483" s="73">
        <v>92706</v>
      </c>
      <c r="CB483" s="73">
        <v>92706</v>
      </c>
      <c r="CC483" s="73">
        <v>92706</v>
      </c>
      <c r="CD483" s="73">
        <v>92706</v>
      </c>
      <c r="CE483" s="73">
        <v>92706</v>
      </c>
      <c r="CF483" s="270">
        <f t="shared" si="263"/>
        <v>92706</v>
      </c>
      <c r="CG483" s="73">
        <v>83058</v>
      </c>
      <c r="CH483" s="73">
        <v>83058</v>
      </c>
      <c r="CI483" s="73">
        <v>83058</v>
      </c>
      <c r="CJ483" s="73">
        <v>83058</v>
      </c>
      <c r="CK483" s="73">
        <v>83058</v>
      </c>
      <c r="CL483" s="73">
        <v>83058</v>
      </c>
      <c r="CM483" s="73">
        <v>83058</v>
      </c>
      <c r="CN483" s="73">
        <v>83058</v>
      </c>
      <c r="CO483" s="73">
        <v>83058</v>
      </c>
      <c r="CP483" s="270">
        <f t="shared" si="264"/>
        <v>83058</v>
      </c>
      <c r="CQ483" s="73">
        <v>83840</v>
      </c>
      <c r="CR483" s="73">
        <v>83840</v>
      </c>
      <c r="CS483" s="73">
        <v>83840</v>
      </c>
      <c r="CT483" s="73">
        <v>83840</v>
      </c>
      <c r="CU483" s="73">
        <v>83840</v>
      </c>
      <c r="CV483" s="73">
        <v>83840</v>
      </c>
      <c r="CW483" s="73">
        <v>83840</v>
      </c>
      <c r="CX483" s="73">
        <v>83840</v>
      </c>
      <c r="CY483" s="73">
        <v>83840</v>
      </c>
      <c r="CZ483" s="73">
        <v>83840</v>
      </c>
      <c r="DA483" s="270">
        <f t="shared" si="265"/>
        <v>83840</v>
      </c>
      <c r="DB483" s="73">
        <v>79517</v>
      </c>
      <c r="DC483" s="73">
        <v>79517</v>
      </c>
      <c r="DD483" s="270">
        <f t="shared" si="266"/>
        <v>79517</v>
      </c>
      <c r="DE483" s="73">
        <v>85539</v>
      </c>
      <c r="DF483" s="73">
        <v>85539</v>
      </c>
      <c r="DG483" s="73">
        <v>85539</v>
      </c>
      <c r="DH483" s="73">
        <v>85539</v>
      </c>
      <c r="DI483" s="73">
        <v>85539</v>
      </c>
      <c r="DJ483" s="73">
        <v>85539</v>
      </c>
      <c r="DK483" s="73">
        <v>85539</v>
      </c>
      <c r="DL483" s="73">
        <v>85539</v>
      </c>
      <c r="DM483" s="73">
        <v>85539</v>
      </c>
      <c r="DN483" s="73">
        <v>85539</v>
      </c>
      <c r="DO483" s="270">
        <f t="shared" si="267"/>
        <v>85539</v>
      </c>
      <c r="DP483" s="73">
        <v>84393</v>
      </c>
      <c r="DQ483" s="73">
        <v>84393</v>
      </c>
      <c r="DR483" s="73">
        <v>84393</v>
      </c>
      <c r="DS483" s="73">
        <v>84393</v>
      </c>
      <c r="DT483" s="73">
        <v>84393</v>
      </c>
      <c r="DU483" s="73">
        <v>84393</v>
      </c>
      <c r="DV483" s="73">
        <v>84393</v>
      </c>
      <c r="DW483" s="73">
        <v>84393</v>
      </c>
      <c r="DX483" s="73">
        <v>84393</v>
      </c>
      <c r="DY483" s="73">
        <v>84393</v>
      </c>
      <c r="DZ483" s="270">
        <f t="shared" si="268"/>
        <v>84393</v>
      </c>
      <c r="EA483" s="73">
        <v>85965</v>
      </c>
      <c r="EB483" s="73">
        <v>85965</v>
      </c>
      <c r="EC483" s="73">
        <v>85965</v>
      </c>
      <c r="ED483" s="73">
        <v>85965</v>
      </c>
      <c r="EE483" s="73">
        <v>85965</v>
      </c>
      <c r="EF483" s="73">
        <v>85965</v>
      </c>
      <c r="EG483" s="73">
        <v>85965</v>
      </c>
      <c r="EH483" s="73">
        <v>85965</v>
      </c>
      <c r="EI483" s="73">
        <v>85965</v>
      </c>
      <c r="EJ483" s="73">
        <v>85965</v>
      </c>
      <c r="EK483" s="270">
        <f t="shared" si="269"/>
        <v>85965</v>
      </c>
      <c r="EM483" s="306">
        <f t="shared" si="270"/>
        <v>85703.866666666669</v>
      </c>
      <c r="EN483" s="144" t="str">
        <f t="shared" ref="EN483:EN546" si="272">IF(($EM483-R483)/EM483&lt;$EN$4,"OK","XXX")</f>
        <v>OK</v>
      </c>
      <c r="EO483" s="144" t="str">
        <f t="shared" ref="EO483:EO546" si="273">IF(($EM483-AA483)/$EM483&lt;$EN$4,"OK","XXX")</f>
        <v>OK</v>
      </c>
      <c r="EP483" s="144" t="str">
        <f t="shared" ref="EP483:EP546" si="274">IF(($EM483-AE483)/$EM483&lt;$EN$4,"OK","XXX")</f>
        <v>OK</v>
      </c>
      <c r="EQ483" s="144" t="str">
        <f t="shared" ref="EQ483:EQ546" si="275">IF(($EM483-AR483)/$EM483&lt;$EN$4,"OK","XXX")</f>
        <v>OK</v>
      </c>
      <c r="ER483" s="144" t="str">
        <f t="shared" ref="ER483:ER546" si="276">IF(($EM483-BA483)/$EM483&lt;$EN$4,"OK","XXX")</f>
        <v>OK</v>
      </c>
      <c r="ES483" s="144" t="str">
        <f t="shared" ref="ES483:ES546" si="277">IF(($EM483-BI483)/$EM483&lt;$EN$4,"OK","XXX")</f>
        <v>OK</v>
      </c>
      <c r="ET483" s="144" t="str">
        <f t="shared" ref="ET483:ET546" si="278">IF(($EM483-BL483)/$EM483&lt;$EN$4,"OK","XXX")</f>
        <v>OK</v>
      </c>
      <c r="EU483" s="144" t="str">
        <f t="shared" ref="EU483:EU546" si="279">IF(($EM483-BW483)/$EM483&lt;$EN$4,"OK","XXX")</f>
        <v>OK</v>
      </c>
      <c r="EV483" s="144" t="str">
        <f t="shared" ref="EV483:EV546" si="280">IF(($EM483-CF483)/$EM483&lt;$EN$4,"OK","XXX")</f>
        <v>OK</v>
      </c>
      <c r="EW483" s="144" t="str">
        <f t="shared" ref="EW483:EW546" si="281">IF(($EM483-CP483)/$EM483&lt;$EN$4,"OK","XXX")</f>
        <v>OK</v>
      </c>
      <c r="EX483" s="144" t="str">
        <f t="shared" ref="EX483:EX546" si="282">IF(($EM483-DC483)/$EM483&lt;$EN$4,"OK","XXX")</f>
        <v>XXX</v>
      </c>
      <c r="EY483" s="144" t="str">
        <f t="shared" ref="EY483:EY546" si="283">IF(($EM483-DD483)/$EM483&lt;$EN$4,"OK","XXX")</f>
        <v>XXX</v>
      </c>
      <c r="EZ483" s="144" t="str">
        <f t="shared" ref="EZ483:EZ546" si="284">IF(($EM483-DO483)/$EM483&lt;$EN$4,"OK","XXX")</f>
        <v>OK</v>
      </c>
      <c r="FA483" s="144" t="str">
        <f t="shared" ref="FA483:FA546" si="285">IF(($EM483-DZ483)/$EM483&lt;$EN$4,"OK","XXX")</f>
        <v>OK</v>
      </c>
      <c r="FB483" s="144" t="str">
        <f t="shared" ref="FB483:FB546" si="286">IF(($EM483-EK483)/$EM483&lt;$EN$4,"OK","XXX")</f>
        <v>OK</v>
      </c>
    </row>
    <row r="484" spans="2:158" ht="14.4" x14ac:dyDescent="0.3">
      <c r="B484" s="144">
        <v>479</v>
      </c>
      <c r="C484" s="68" t="s">
        <v>1213</v>
      </c>
      <c r="D484" s="69" t="s">
        <v>1214</v>
      </c>
      <c r="E484" s="70" t="s">
        <v>13</v>
      </c>
      <c r="F484" s="73">
        <f t="shared" si="271"/>
        <v>39916</v>
      </c>
      <c r="G484" s="73">
        <f t="shared" si="271"/>
        <v>39916</v>
      </c>
      <c r="H484" s="73">
        <f t="shared" si="271"/>
        <v>39916</v>
      </c>
      <c r="I484" s="73">
        <f t="shared" si="271"/>
        <v>39916</v>
      </c>
      <c r="J484" s="37"/>
      <c r="K484" s="73">
        <v>39916</v>
      </c>
      <c r="L484" s="73">
        <v>39916</v>
      </c>
      <c r="M484" s="73">
        <v>39916</v>
      </c>
      <c r="N484" s="73">
        <v>39916</v>
      </c>
      <c r="O484" s="73">
        <v>39916</v>
      </c>
      <c r="P484" s="73">
        <v>39916</v>
      </c>
      <c r="Q484" s="73">
        <v>39916</v>
      </c>
      <c r="R484" s="270">
        <f t="shared" si="255"/>
        <v>39916</v>
      </c>
      <c r="S484" s="73">
        <v>39977</v>
      </c>
      <c r="T484" s="73">
        <v>39977</v>
      </c>
      <c r="U484" s="73">
        <v>39977</v>
      </c>
      <c r="V484" s="73">
        <v>39977</v>
      </c>
      <c r="W484" s="73">
        <v>39977</v>
      </c>
      <c r="X484" s="73">
        <v>39977</v>
      </c>
      <c r="Y484" s="73">
        <v>39977</v>
      </c>
      <c r="Z484" s="73">
        <v>39977</v>
      </c>
      <c r="AA484" s="270">
        <f t="shared" si="256"/>
        <v>39977</v>
      </c>
      <c r="AB484" s="73">
        <v>40212</v>
      </c>
      <c r="AC484" s="73">
        <v>40212</v>
      </c>
      <c r="AD484" s="73">
        <v>40212</v>
      </c>
      <c r="AE484" s="270">
        <f t="shared" si="257"/>
        <v>40212</v>
      </c>
      <c r="AF484" s="73">
        <v>40038</v>
      </c>
      <c r="AG484" s="73">
        <v>40038</v>
      </c>
      <c r="AH484" s="73">
        <v>40038</v>
      </c>
      <c r="AI484" s="73">
        <v>40038</v>
      </c>
      <c r="AJ484" s="73">
        <v>40038</v>
      </c>
      <c r="AK484" s="73">
        <v>40038</v>
      </c>
      <c r="AL484" s="73">
        <v>40038</v>
      </c>
      <c r="AM484" s="73">
        <v>40038</v>
      </c>
      <c r="AN484" s="73">
        <v>40038</v>
      </c>
      <c r="AO484" s="73">
        <v>40038</v>
      </c>
      <c r="AP484" s="73">
        <v>40038</v>
      </c>
      <c r="AQ484" s="73">
        <v>40038</v>
      </c>
      <c r="AR484" s="270">
        <f t="shared" si="258"/>
        <v>40038</v>
      </c>
      <c r="AS484" s="73">
        <v>40186</v>
      </c>
      <c r="AT484" s="73">
        <v>40186</v>
      </c>
      <c r="AU484" s="73">
        <v>40186</v>
      </c>
      <c r="AV484" s="73">
        <v>40186</v>
      </c>
      <c r="AW484" s="73">
        <v>40186</v>
      </c>
      <c r="AX484" s="73">
        <v>40186</v>
      </c>
      <c r="AY484" s="73">
        <v>40186</v>
      </c>
      <c r="AZ484" s="73">
        <v>40186</v>
      </c>
      <c r="BA484" s="270">
        <f t="shared" si="259"/>
        <v>40186</v>
      </c>
      <c r="BB484" s="73">
        <v>40191</v>
      </c>
      <c r="BC484" s="73">
        <v>40191</v>
      </c>
      <c r="BD484" s="73">
        <v>40191</v>
      </c>
      <c r="BE484" s="73">
        <v>40191</v>
      </c>
      <c r="BF484" s="73">
        <v>40191</v>
      </c>
      <c r="BG484" s="73">
        <v>40191</v>
      </c>
      <c r="BH484" s="73">
        <v>40191</v>
      </c>
      <c r="BI484" s="270">
        <f t="shared" si="260"/>
        <v>40191</v>
      </c>
      <c r="BJ484" s="73">
        <v>39970</v>
      </c>
      <c r="BK484" s="73">
        <v>39970</v>
      </c>
      <c r="BL484" s="270">
        <f t="shared" si="261"/>
        <v>39970</v>
      </c>
      <c r="BM484" s="73">
        <v>39914</v>
      </c>
      <c r="BN484" s="73">
        <v>39914</v>
      </c>
      <c r="BO484" s="73">
        <v>39914</v>
      </c>
      <c r="BP484" s="73">
        <v>39914</v>
      </c>
      <c r="BQ484" s="73">
        <v>39914</v>
      </c>
      <c r="BR484" s="73">
        <v>39914</v>
      </c>
      <c r="BS484" s="73">
        <v>39914</v>
      </c>
      <c r="BT484" s="73">
        <v>39914</v>
      </c>
      <c r="BU484" s="73">
        <v>39914</v>
      </c>
      <c r="BV484" s="73">
        <v>39914</v>
      </c>
      <c r="BW484" s="270">
        <f t="shared" si="262"/>
        <v>39914</v>
      </c>
      <c r="BX484" s="73">
        <v>40368</v>
      </c>
      <c r="BY484" s="73">
        <v>40368</v>
      </c>
      <c r="BZ484" s="73">
        <v>40368</v>
      </c>
      <c r="CA484" s="73">
        <v>40368</v>
      </c>
      <c r="CB484" s="73">
        <v>40368</v>
      </c>
      <c r="CC484" s="73">
        <v>40368</v>
      </c>
      <c r="CD484" s="73">
        <v>40368</v>
      </c>
      <c r="CE484" s="73">
        <v>40368</v>
      </c>
      <c r="CF484" s="270">
        <f t="shared" si="263"/>
        <v>40368</v>
      </c>
      <c r="CG484" s="73">
        <v>39889</v>
      </c>
      <c r="CH484" s="73">
        <v>39889</v>
      </c>
      <c r="CI484" s="73">
        <v>39889</v>
      </c>
      <c r="CJ484" s="73">
        <v>39889</v>
      </c>
      <c r="CK484" s="73">
        <v>39889</v>
      </c>
      <c r="CL484" s="73">
        <v>39889</v>
      </c>
      <c r="CM484" s="73">
        <v>39889</v>
      </c>
      <c r="CN484" s="73">
        <v>39889</v>
      </c>
      <c r="CO484" s="73">
        <v>39889</v>
      </c>
      <c r="CP484" s="270">
        <f t="shared" si="264"/>
        <v>39889</v>
      </c>
      <c r="CQ484" s="73">
        <v>39928</v>
      </c>
      <c r="CR484" s="73">
        <v>39928</v>
      </c>
      <c r="CS484" s="73">
        <v>39928</v>
      </c>
      <c r="CT484" s="73">
        <v>39928</v>
      </c>
      <c r="CU484" s="73">
        <v>39928</v>
      </c>
      <c r="CV484" s="73">
        <v>39928</v>
      </c>
      <c r="CW484" s="73">
        <v>39928</v>
      </c>
      <c r="CX484" s="73">
        <v>39928</v>
      </c>
      <c r="CY484" s="73">
        <v>39928</v>
      </c>
      <c r="CZ484" s="73">
        <v>39928</v>
      </c>
      <c r="DA484" s="270">
        <f t="shared" si="265"/>
        <v>39928</v>
      </c>
      <c r="DB484" s="73">
        <v>39713</v>
      </c>
      <c r="DC484" s="73">
        <v>39713</v>
      </c>
      <c r="DD484" s="270">
        <f t="shared" si="266"/>
        <v>39713</v>
      </c>
      <c r="DE484" s="73">
        <v>40012</v>
      </c>
      <c r="DF484" s="73">
        <v>40012</v>
      </c>
      <c r="DG484" s="73">
        <v>40012</v>
      </c>
      <c r="DH484" s="73">
        <v>40012</v>
      </c>
      <c r="DI484" s="73">
        <v>40012</v>
      </c>
      <c r="DJ484" s="73">
        <v>40012</v>
      </c>
      <c r="DK484" s="73">
        <v>40012</v>
      </c>
      <c r="DL484" s="73">
        <v>40012</v>
      </c>
      <c r="DM484" s="73">
        <v>40012</v>
      </c>
      <c r="DN484" s="73">
        <v>40012</v>
      </c>
      <c r="DO484" s="270">
        <f t="shared" si="267"/>
        <v>40012</v>
      </c>
      <c r="DP484" s="73">
        <v>39955</v>
      </c>
      <c r="DQ484" s="73">
        <v>39955</v>
      </c>
      <c r="DR484" s="73">
        <v>39955</v>
      </c>
      <c r="DS484" s="73">
        <v>39955</v>
      </c>
      <c r="DT484" s="73">
        <v>39955</v>
      </c>
      <c r="DU484" s="73">
        <v>39955</v>
      </c>
      <c r="DV484" s="73">
        <v>39955</v>
      </c>
      <c r="DW484" s="73">
        <v>39955</v>
      </c>
      <c r="DX484" s="73">
        <v>39955</v>
      </c>
      <c r="DY484" s="73">
        <v>39955</v>
      </c>
      <c r="DZ484" s="270">
        <f t="shared" si="268"/>
        <v>39955</v>
      </c>
      <c r="EA484" s="73">
        <v>40033</v>
      </c>
      <c r="EB484" s="73">
        <v>40033</v>
      </c>
      <c r="EC484" s="73">
        <v>40033</v>
      </c>
      <c r="ED484" s="73">
        <v>40033</v>
      </c>
      <c r="EE484" s="73">
        <v>40033</v>
      </c>
      <c r="EF484" s="73">
        <v>40033</v>
      </c>
      <c r="EG484" s="73">
        <v>40033</v>
      </c>
      <c r="EH484" s="73">
        <v>40033</v>
      </c>
      <c r="EI484" s="73">
        <v>40033</v>
      </c>
      <c r="EJ484" s="73">
        <v>40033</v>
      </c>
      <c r="EK484" s="270">
        <f t="shared" si="269"/>
        <v>40033</v>
      </c>
      <c r="EM484" s="306">
        <f t="shared" si="270"/>
        <v>40020.133333333331</v>
      </c>
      <c r="EN484" s="144" t="str">
        <f t="shared" si="272"/>
        <v>OK</v>
      </c>
      <c r="EO484" s="144" t="str">
        <f t="shared" si="273"/>
        <v>OK</v>
      </c>
      <c r="EP484" s="144" t="str">
        <f t="shared" si="274"/>
        <v>OK</v>
      </c>
      <c r="EQ484" s="144" t="str">
        <f t="shared" si="275"/>
        <v>OK</v>
      </c>
      <c r="ER484" s="144" t="str">
        <f t="shared" si="276"/>
        <v>OK</v>
      </c>
      <c r="ES484" s="144" t="str">
        <f t="shared" si="277"/>
        <v>OK</v>
      </c>
      <c r="ET484" s="144" t="str">
        <f t="shared" si="278"/>
        <v>OK</v>
      </c>
      <c r="EU484" s="144" t="str">
        <f t="shared" si="279"/>
        <v>OK</v>
      </c>
      <c r="EV484" s="144" t="str">
        <f t="shared" si="280"/>
        <v>OK</v>
      </c>
      <c r="EW484" s="144" t="str">
        <f t="shared" si="281"/>
        <v>OK</v>
      </c>
      <c r="EX484" s="144" t="str">
        <f t="shared" si="282"/>
        <v>OK</v>
      </c>
      <c r="EY484" s="144" t="str">
        <f t="shared" si="283"/>
        <v>OK</v>
      </c>
      <c r="EZ484" s="144" t="str">
        <f t="shared" si="284"/>
        <v>OK</v>
      </c>
      <c r="FA484" s="144" t="str">
        <f t="shared" si="285"/>
        <v>OK</v>
      </c>
      <c r="FB484" s="144" t="str">
        <f t="shared" si="286"/>
        <v>OK</v>
      </c>
    </row>
    <row r="485" spans="2:158" ht="14.4" x14ac:dyDescent="0.3">
      <c r="B485" s="144">
        <v>480</v>
      </c>
      <c r="C485" s="68" t="s">
        <v>1215</v>
      </c>
      <c r="D485" s="69" t="s">
        <v>1216</v>
      </c>
      <c r="E485" s="70" t="s">
        <v>13</v>
      </c>
      <c r="F485" s="73">
        <f t="shared" ref="F485:I504" si="287">INDEX($K485:$EK485,MATCH(F$4,$K$4:$EK$4,0))</f>
        <v>14786</v>
      </c>
      <c r="G485" s="73">
        <f t="shared" si="287"/>
        <v>14786</v>
      </c>
      <c r="H485" s="73">
        <f t="shared" si="287"/>
        <v>14786</v>
      </c>
      <c r="I485" s="73">
        <f t="shared" si="287"/>
        <v>14786</v>
      </c>
      <c r="J485" s="37"/>
      <c r="K485" s="73">
        <v>14786</v>
      </c>
      <c r="L485" s="73">
        <v>14786</v>
      </c>
      <c r="M485" s="73">
        <v>14786</v>
      </c>
      <c r="N485" s="73">
        <v>14786</v>
      </c>
      <c r="O485" s="73">
        <v>14786</v>
      </c>
      <c r="P485" s="73">
        <v>14786</v>
      </c>
      <c r="Q485" s="73">
        <v>14786</v>
      </c>
      <c r="R485" s="270">
        <f t="shared" si="255"/>
        <v>14786</v>
      </c>
      <c r="S485" s="73">
        <v>14924</v>
      </c>
      <c r="T485" s="73">
        <v>14924</v>
      </c>
      <c r="U485" s="73">
        <v>14924</v>
      </c>
      <c r="V485" s="73">
        <v>14924</v>
      </c>
      <c r="W485" s="73">
        <v>14924</v>
      </c>
      <c r="X485" s="73">
        <v>14924</v>
      </c>
      <c r="Y485" s="73">
        <v>14924</v>
      </c>
      <c r="Z485" s="73">
        <v>14924</v>
      </c>
      <c r="AA485" s="270">
        <f t="shared" si="256"/>
        <v>14924</v>
      </c>
      <c r="AB485" s="73">
        <v>15460</v>
      </c>
      <c r="AC485" s="73">
        <v>15460</v>
      </c>
      <c r="AD485" s="73">
        <v>15460</v>
      </c>
      <c r="AE485" s="270">
        <f t="shared" si="257"/>
        <v>15460</v>
      </c>
      <c r="AF485" s="73">
        <v>15063</v>
      </c>
      <c r="AG485" s="73">
        <v>15063</v>
      </c>
      <c r="AH485" s="73">
        <v>15063</v>
      </c>
      <c r="AI485" s="73">
        <v>15063</v>
      </c>
      <c r="AJ485" s="73">
        <v>15063</v>
      </c>
      <c r="AK485" s="73">
        <v>15063</v>
      </c>
      <c r="AL485" s="73">
        <v>15063</v>
      </c>
      <c r="AM485" s="73">
        <v>15063</v>
      </c>
      <c r="AN485" s="73">
        <v>15063</v>
      </c>
      <c r="AO485" s="73">
        <v>15063</v>
      </c>
      <c r="AP485" s="73">
        <v>15063</v>
      </c>
      <c r="AQ485" s="73">
        <v>15063</v>
      </c>
      <c r="AR485" s="270">
        <f t="shared" si="258"/>
        <v>15063</v>
      </c>
      <c r="AS485" s="73">
        <v>15402</v>
      </c>
      <c r="AT485" s="73">
        <v>15402</v>
      </c>
      <c r="AU485" s="73">
        <v>15402</v>
      </c>
      <c r="AV485" s="73">
        <v>15402</v>
      </c>
      <c r="AW485" s="73">
        <v>15402</v>
      </c>
      <c r="AX485" s="73">
        <v>15402</v>
      </c>
      <c r="AY485" s="73">
        <v>15402</v>
      </c>
      <c r="AZ485" s="73">
        <v>15402</v>
      </c>
      <c r="BA485" s="270">
        <f t="shared" si="259"/>
        <v>15402</v>
      </c>
      <c r="BB485" s="73">
        <v>15412</v>
      </c>
      <c r="BC485" s="73">
        <v>15412</v>
      </c>
      <c r="BD485" s="73">
        <v>15412</v>
      </c>
      <c r="BE485" s="73">
        <v>15412</v>
      </c>
      <c r="BF485" s="73">
        <v>15412</v>
      </c>
      <c r="BG485" s="73">
        <v>15412</v>
      </c>
      <c r="BH485" s="73">
        <v>15412</v>
      </c>
      <c r="BI485" s="270">
        <f t="shared" si="260"/>
        <v>15412</v>
      </c>
      <c r="BJ485" s="73">
        <v>14909</v>
      </c>
      <c r="BK485" s="73">
        <v>14909</v>
      </c>
      <c r="BL485" s="270">
        <f t="shared" si="261"/>
        <v>14909</v>
      </c>
      <c r="BM485" s="73">
        <v>14780</v>
      </c>
      <c r="BN485" s="73">
        <v>14780</v>
      </c>
      <c r="BO485" s="73">
        <v>14780</v>
      </c>
      <c r="BP485" s="73">
        <v>14780</v>
      </c>
      <c r="BQ485" s="73">
        <v>14780</v>
      </c>
      <c r="BR485" s="73">
        <v>14780</v>
      </c>
      <c r="BS485" s="73">
        <v>14780</v>
      </c>
      <c r="BT485" s="73">
        <v>14780</v>
      </c>
      <c r="BU485" s="73">
        <v>14780</v>
      </c>
      <c r="BV485" s="73">
        <v>14780</v>
      </c>
      <c r="BW485" s="270">
        <f t="shared" si="262"/>
        <v>14780</v>
      </c>
      <c r="BX485" s="73">
        <v>15815</v>
      </c>
      <c r="BY485" s="73">
        <v>15815</v>
      </c>
      <c r="BZ485" s="73">
        <v>15815</v>
      </c>
      <c r="CA485" s="73">
        <v>15815</v>
      </c>
      <c r="CB485" s="73">
        <v>15815</v>
      </c>
      <c r="CC485" s="73">
        <v>15815</v>
      </c>
      <c r="CD485" s="73">
        <v>15815</v>
      </c>
      <c r="CE485" s="73">
        <v>15815</v>
      </c>
      <c r="CF485" s="270">
        <f t="shared" si="263"/>
        <v>15815</v>
      </c>
      <c r="CG485" s="73">
        <v>14723</v>
      </c>
      <c r="CH485" s="73">
        <v>14723</v>
      </c>
      <c r="CI485" s="73">
        <v>14723</v>
      </c>
      <c r="CJ485" s="73">
        <v>14723</v>
      </c>
      <c r="CK485" s="73">
        <v>14723</v>
      </c>
      <c r="CL485" s="73">
        <v>14723</v>
      </c>
      <c r="CM485" s="73">
        <v>14723</v>
      </c>
      <c r="CN485" s="73">
        <v>14723</v>
      </c>
      <c r="CO485" s="73">
        <v>14723</v>
      </c>
      <c r="CP485" s="270">
        <f t="shared" si="264"/>
        <v>14723</v>
      </c>
      <c r="CQ485" s="73">
        <v>14812</v>
      </c>
      <c r="CR485" s="73">
        <v>14812</v>
      </c>
      <c r="CS485" s="73">
        <v>14812</v>
      </c>
      <c r="CT485" s="73">
        <v>14812</v>
      </c>
      <c r="CU485" s="73">
        <v>14812</v>
      </c>
      <c r="CV485" s="73">
        <v>14812</v>
      </c>
      <c r="CW485" s="73">
        <v>14812</v>
      </c>
      <c r="CX485" s="73">
        <v>14812</v>
      </c>
      <c r="CY485" s="73">
        <v>14812</v>
      </c>
      <c r="CZ485" s="73">
        <v>14812</v>
      </c>
      <c r="DA485" s="270">
        <f t="shared" si="265"/>
        <v>14812</v>
      </c>
      <c r="DB485" s="73">
        <v>14322</v>
      </c>
      <c r="DC485" s="73">
        <v>14322</v>
      </c>
      <c r="DD485" s="270">
        <f t="shared" si="266"/>
        <v>14322</v>
      </c>
      <c r="DE485" s="73">
        <v>15004</v>
      </c>
      <c r="DF485" s="73">
        <v>15004</v>
      </c>
      <c r="DG485" s="73">
        <v>15004</v>
      </c>
      <c r="DH485" s="73">
        <v>15004</v>
      </c>
      <c r="DI485" s="73">
        <v>15004</v>
      </c>
      <c r="DJ485" s="73">
        <v>15004</v>
      </c>
      <c r="DK485" s="73">
        <v>15004</v>
      </c>
      <c r="DL485" s="73">
        <v>15004</v>
      </c>
      <c r="DM485" s="73">
        <v>15004</v>
      </c>
      <c r="DN485" s="73">
        <v>15004</v>
      </c>
      <c r="DO485" s="270">
        <f t="shared" si="267"/>
        <v>15004</v>
      </c>
      <c r="DP485" s="73">
        <v>14874</v>
      </c>
      <c r="DQ485" s="73">
        <v>14874</v>
      </c>
      <c r="DR485" s="73">
        <v>14874</v>
      </c>
      <c r="DS485" s="73">
        <v>14874</v>
      </c>
      <c r="DT485" s="73">
        <v>14874</v>
      </c>
      <c r="DU485" s="73">
        <v>14874</v>
      </c>
      <c r="DV485" s="73">
        <v>14874</v>
      </c>
      <c r="DW485" s="73">
        <v>14874</v>
      </c>
      <c r="DX485" s="73">
        <v>14874</v>
      </c>
      <c r="DY485" s="73">
        <v>14874</v>
      </c>
      <c r="DZ485" s="270">
        <f t="shared" si="268"/>
        <v>14874</v>
      </c>
      <c r="EA485" s="73">
        <v>15052</v>
      </c>
      <c r="EB485" s="73">
        <v>15052</v>
      </c>
      <c r="EC485" s="73">
        <v>15052</v>
      </c>
      <c r="ED485" s="73">
        <v>15052</v>
      </c>
      <c r="EE485" s="73">
        <v>15052</v>
      </c>
      <c r="EF485" s="73">
        <v>15052</v>
      </c>
      <c r="EG485" s="73">
        <v>15052</v>
      </c>
      <c r="EH485" s="73">
        <v>15052</v>
      </c>
      <c r="EI485" s="73">
        <v>15052</v>
      </c>
      <c r="EJ485" s="73">
        <v>15052</v>
      </c>
      <c r="EK485" s="270">
        <f t="shared" si="269"/>
        <v>15052</v>
      </c>
      <c r="EM485" s="306">
        <f t="shared" si="270"/>
        <v>15022.533333333333</v>
      </c>
      <c r="EN485" s="144" t="str">
        <f t="shared" si="272"/>
        <v>OK</v>
      </c>
      <c r="EO485" s="144" t="str">
        <f t="shared" si="273"/>
        <v>OK</v>
      </c>
      <c r="EP485" s="144" t="str">
        <f t="shared" si="274"/>
        <v>OK</v>
      </c>
      <c r="EQ485" s="144" t="str">
        <f t="shared" si="275"/>
        <v>OK</v>
      </c>
      <c r="ER485" s="144" t="str">
        <f t="shared" si="276"/>
        <v>OK</v>
      </c>
      <c r="ES485" s="144" t="str">
        <f t="shared" si="277"/>
        <v>OK</v>
      </c>
      <c r="ET485" s="144" t="str">
        <f t="shared" si="278"/>
        <v>OK</v>
      </c>
      <c r="EU485" s="144" t="str">
        <f t="shared" si="279"/>
        <v>OK</v>
      </c>
      <c r="EV485" s="144" t="str">
        <f t="shared" si="280"/>
        <v>OK</v>
      </c>
      <c r="EW485" s="144" t="str">
        <f t="shared" si="281"/>
        <v>OK</v>
      </c>
      <c r="EX485" s="144" t="str">
        <f t="shared" si="282"/>
        <v>OK</v>
      </c>
      <c r="EY485" s="144" t="str">
        <f t="shared" si="283"/>
        <v>OK</v>
      </c>
      <c r="EZ485" s="144" t="str">
        <f t="shared" si="284"/>
        <v>OK</v>
      </c>
      <c r="FA485" s="144" t="str">
        <f t="shared" si="285"/>
        <v>OK</v>
      </c>
      <c r="FB485" s="144" t="str">
        <f t="shared" si="286"/>
        <v>OK</v>
      </c>
    </row>
    <row r="486" spans="2:158" ht="14.4" x14ac:dyDescent="0.3">
      <c r="B486" s="144">
        <v>481</v>
      </c>
      <c r="C486" s="68" t="s">
        <v>1217</v>
      </c>
      <c r="D486" s="69" t="s">
        <v>1218</v>
      </c>
      <c r="E486" s="70" t="s">
        <v>13</v>
      </c>
      <c r="F486" s="73">
        <f t="shared" si="287"/>
        <v>108964</v>
      </c>
      <c r="G486" s="73">
        <f t="shared" si="287"/>
        <v>108964</v>
      </c>
      <c r="H486" s="73">
        <f t="shared" si="287"/>
        <v>108964</v>
      </c>
      <c r="I486" s="73">
        <f t="shared" si="287"/>
        <v>108964</v>
      </c>
      <c r="J486" s="37"/>
      <c r="K486" s="73">
        <v>108964</v>
      </c>
      <c r="L486" s="73">
        <v>108964</v>
      </c>
      <c r="M486" s="73">
        <v>108964</v>
      </c>
      <c r="N486" s="73">
        <v>108964</v>
      </c>
      <c r="O486" s="73">
        <v>108964</v>
      </c>
      <c r="P486" s="73">
        <v>108964</v>
      </c>
      <c r="Q486" s="73">
        <v>108964</v>
      </c>
      <c r="R486" s="270">
        <f t="shared" si="255"/>
        <v>108964</v>
      </c>
      <c r="S486" s="73">
        <v>110703</v>
      </c>
      <c r="T486" s="73">
        <v>110703</v>
      </c>
      <c r="U486" s="73">
        <v>110703</v>
      </c>
      <c r="V486" s="73">
        <v>110703</v>
      </c>
      <c r="W486" s="73">
        <v>110703</v>
      </c>
      <c r="X486" s="73">
        <v>110703</v>
      </c>
      <c r="Y486" s="73">
        <v>110703</v>
      </c>
      <c r="Z486" s="73">
        <v>110703</v>
      </c>
      <c r="AA486" s="270">
        <f t="shared" si="256"/>
        <v>110703</v>
      </c>
      <c r="AB486" s="73">
        <v>117420</v>
      </c>
      <c r="AC486" s="73">
        <v>117420</v>
      </c>
      <c r="AD486" s="73">
        <v>117420</v>
      </c>
      <c r="AE486" s="270">
        <f t="shared" si="257"/>
        <v>117420</v>
      </c>
      <c r="AF486" s="73">
        <v>112442</v>
      </c>
      <c r="AG486" s="73">
        <v>112442</v>
      </c>
      <c r="AH486" s="73">
        <v>112442</v>
      </c>
      <c r="AI486" s="73">
        <v>112442</v>
      </c>
      <c r="AJ486" s="73">
        <v>112442</v>
      </c>
      <c r="AK486" s="73">
        <v>112442</v>
      </c>
      <c r="AL486" s="73">
        <v>112442</v>
      </c>
      <c r="AM486" s="73">
        <v>112442</v>
      </c>
      <c r="AN486" s="73">
        <v>112442</v>
      </c>
      <c r="AO486" s="73">
        <v>112442</v>
      </c>
      <c r="AP486" s="73">
        <v>112442</v>
      </c>
      <c r="AQ486" s="73">
        <v>112442</v>
      </c>
      <c r="AR486" s="270">
        <f t="shared" si="258"/>
        <v>112442</v>
      </c>
      <c r="AS486" s="73">
        <v>116684</v>
      </c>
      <c r="AT486" s="73">
        <v>116684</v>
      </c>
      <c r="AU486" s="73">
        <v>116684</v>
      </c>
      <c r="AV486" s="73">
        <v>116684</v>
      </c>
      <c r="AW486" s="73">
        <v>116684</v>
      </c>
      <c r="AX486" s="73">
        <v>116684</v>
      </c>
      <c r="AY486" s="73">
        <v>116684</v>
      </c>
      <c r="AZ486" s="73">
        <v>116684</v>
      </c>
      <c r="BA486" s="270">
        <f t="shared" si="259"/>
        <v>116684</v>
      </c>
      <c r="BB486" s="73">
        <v>116814</v>
      </c>
      <c r="BC486" s="73">
        <v>116814</v>
      </c>
      <c r="BD486" s="73">
        <v>116814</v>
      </c>
      <c r="BE486" s="73">
        <v>116814</v>
      </c>
      <c r="BF486" s="73">
        <v>116814</v>
      </c>
      <c r="BG486" s="73">
        <v>116814</v>
      </c>
      <c r="BH486" s="73">
        <v>116814</v>
      </c>
      <c r="BI486" s="270">
        <f t="shared" si="260"/>
        <v>116814</v>
      </c>
      <c r="BJ486" s="73">
        <v>110505</v>
      </c>
      <c r="BK486" s="73">
        <v>110505</v>
      </c>
      <c r="BL486" s="270">
        <f t="shared" si="261"/>
        <v>110505</v>
      </c>
      <c r="BM486" s="73">
        <v>108895</v>
      </c>
      <c r="BN486" s="73">
        <v>108895</v>
      </c>
      <c r="BO486" s="73">
        <v>108895</v>
      </c>
      <c r="BP486" s="73">
        <v>108895</v>
      </c>
      <c r="BQ486" s="73">
        <v>108895</v>
      </c>
      <c r="BR486" s="73">
        <v>108895</v>
      </c>
      <c r="BS486" s="73">
        <v>108895</v>
      </c>
      <c r="BT486" s="73">
        <v>108895</v>
      </c>
      <c r="BU486" s="73">
        <v>108895</v>
      </c>
      <c r="BV486" s="73">
        <v>108895</v>
      </c>
      <c r="BW486" s="270">
        <f t="shared" si="262"/>
        <v>108895</v>
      </c>
      <c r="BX486" s="73">
        <v>121861</v>
      </c>
      <c r="BY486" s="73">
        <v>121861</v>
      </c>
      <c r="BZ486" s="73">
        <v>121861</v>
      </c>
      <c r="CA486" s="73">
        <v>121861</v>
      </c>
      <c r="CB486" s="73">
        <v>121861</v>
      </c>
      <c r="CC486" s="73">
        <v>121861</v>
      </c>
      <c r="CD486" s="73">
        <v>121861</v>
      </c>
      <c r="CE486" s="73">
        <v>121861</v>
      </c>
      <c r="CF486" s="270">
        <f t="shared" si="263"/>
        <v>121861</v>
      </c>
      <c r="CG486" s="73">
        <v>108182</v>
      </c>
      <c r="CH486" s="73">
        <v>108182</v>
      </c>
      <c r="CI486" s="73">
        <v>108182</v>
      </c>
      <c r="CJ486" s="73">
        <v>108182</v>
      </c>
      <c r="CK486" s="73">
        <v>108182</v>
      </c>
      <c r="CL486" s="73">
        <v>108182</v>
      </c>
      <c r="CM486" s="73">
        <v>108182</v>
      </c>
      <c r="CN486" s="73">
        <v>108182</v>
      </c>
      <c r="CO486" s="73">
        <v>108182</v>
      </c>
      <c r="CP486" s="270">
        <f t="shared" si="264"/>
        <v>108182</v>
      </c>
      <c r="CQ486" s="73">
        <v>109293</v>
      </c>
      <c r="CR486" s="73">
        <v>109293</v>
      </c>
      <c r="CS486" s="73">
        <v>109293</v>
      </c>
      <c r="CT486" s="73">
        <v>109293</v>
      </c>
      <c r="CU486" s="73">
        <v>109293</v>
      </c>
      <c r="CV486" s="73">
        <v>109293</v>
      </c>
      <c r="CW486" s="73">
        <v>109293</v>
      </c>
      <c r="CX486" s="73">
        <v>109293</v>
      </c>
      <c r="CY486" s="73">
        <v>109293</v>
      </c>
      <c r="CZ486" s="73">
        <v>109293</v>
      </c>
      <c r="DA486" s="270">
        <f t="shared" si="265"/>
        <v>109293</v>
      </c>
      <c r="DB486" s="73">
        <v>103162</v>
      </c>
      <c r="DC486" s="73">
        <v>103162</v>
      </c>
      <c r="DD486" s="270">
        <f t="shared" si="266"/>
        <v>103162</v>
      </c>
      <c r="DE486" s="73">
        <v>111700</v>
      </c>
      <c r="DF486" s="73">
        <v>111700</v>
      </c>
      <c r="DG486" s="73">
        <v>111700</v>
      </c>
      <c r="DH486" s="73">
        <v>111700</v>
      </c>
      <c r="DI486" s="73">
        <v>111700</v>
      </c>
      <c r="DJ486" s="73">
        <v>111700</v>
      </c>
      <c r="DK486" s="73">
        <v>111700</v>
      </c>
      <c r="DL486" s="73">
        <v>111700</v>
      </c>
      <c r="DM486" s="73">
        <v>111700</v>
      </c>
      <c r="DN486" s="73">
        <v>111700</v>
      </c>
      <c r="DO486" s="270">
        <f t="shared" si="267"/>
        <v>111700</v>
      </c>
      <c r="DP486" s="73">
        <v>110076</v>
      </c>
      <c r="DQ486" s="73">
        <v>110076</v>
      </c>
      <c r="DR486" s="73">
        <v>110076</v>
      </c>
      <c r="DS486" s="73">
        <v>110076</v>
      </c>
      <c r="DT486" s="73">
        <v>110076</v>
      </c>
      <c r="DU486" s="73">
        <v>110076</v>
      </c>
      <c r="DV486" s="73">
        <v>110076</v>
      </c>
      <c r="DW486" s="73">
        <v>110076</v>
      </c>
      <c r="DX486" s="73">
        <v>110076</v>
      </c>
      <c r="DY486" s="73">
        <v>110076</v>
      </c>
      <c r="DZ486" s="270">
        <f t="shared" si="268"/>
        <v>110076</v>
      </c>
      <c r="EA486" s="73">
        <v>112303</v>
      </c>
      <c r="EB486" s="73">
        <v>112303</v>
      </c>
      <c r="EC486" s="73">
        <v>112303</v>
      </c>
      <c r="ED486" s="73">
        <v>112303</v>
      </c>
      <c r="EE486" s="73">
        <v>112303</v>
      </c>
      <c r="EF486" s="73">
        <v>112303</v>
      </c>
      <c r="EG486" s="73">
        <v>112303</v>
      </c>
      <c r="EH486" s="73">
        <v>112303</v>
      </c>
      <c r="EI486" s="73">
        <v>112303</v>
      </c>
      <c r="EJ486" s="73">
        <v>112303</v>
      </c>
      <c r="EK486" s="270">
        <f t="shared" si="269"/>
        <v>112303</v>
      </c>
      <c r="EM486" s="306">
        <f t="shared" si="270"/>
        <v>111933.6</v>
      </c>
      <c r="EN486" s="144" t="str">
        <f t="shared" si="272"/>
        <v>OK</v>
      </c>
      <c r="EO486" s="144" t="str">
        <f t="shared" si="273"/>
        <v>OK</v>
      </c>
      <c r="EP486" s="144" t="str">
        <f t="shared" si="274"/>
        <v>OK</v>
      </c>
      <c r="EQ486" s="144" t="str">
        <f t="shared" si="275"/>
        <v>OK</v>
      </c>
      <c r="ER486" s="144" t="str">
        <f t="shared" si="276"/>
        <v>OK</v>
      </c>
      <c r="ES486" s="144" t="str">
        <f t="shared" si="277"/>
        <v>OK</v>
      </c>
      <c r="ET486" s="144" t="str">
        <f t="shared" si="278"/>
        <v>OK</v>
      </c>
      <c r="EU486" s="144" t="str">
        <f t="shared" si="279"/>
        <v>OK</v>
      </c>
      <c r="EV486" s="144" t="str">
        <f t="shared" si="280"/>
        <v>OK</v>
      </c>
      <c r="EW486" s="144" t="str">
        <f t="shared" si="281"/>
        <v>OK</v>
      </c>
      <c r="EX486" s="144" t="str">
        <f t="shared" si="282"/>
        <v>XXX</v>
      </c>
      <c r="EY486" s="144" t="str">
        <f t="shared" si="283"/>
        <v>XXX</v>
      </c>
      <c r="EZ486" s="144" t="str">
        <f t="shared" si="284"/>
        <v>OK</v>
      </c>
      <c r="FA486" s="144" t="str">
        <f t="shared" si="285"/>
        <v>OK</v>
      </c>
      <c r="FB486" s="144" t="str">
        <f t="shared" si="286"/>
        <v>OK</v>
      </c>
    </row>
    <row r="487" spans="2:158" ht="14.4" x14ac:dyDescent="0.3">
      <c r="B487" s="144">
        <v>482</v>
      </c>
      <c r="C487" s="68" t="s">
        <v>1219</v>
      </c>
      <c r="D487" s="69" t="s">
        <v>1220</v>
      </c>
      <c r="E487" s="70" t="s">
        <v>13</v>
      </c>
      <c r="F487" s="73">
        <f t="shared" si="287"/>
        <v>132636</v>
      </c>
      <c r="G487" s="73">
        <f t="shared" si="287"/>
        <v>132636</v>
      </c>
      <c r="H487" s="73">
        <f t="shared" si="287"/>
        <v>132636</v>
      </c>
      <c r="I487" s="73">
        <f t="shared" si="287"/>
        <v>132636</v>
      </c>
      <c r="J487" s="37"/>
      <c r="K487" s="73">
        <v>132636</v>
      </c>
      <c r="L487" s="73">
        <v>132636</v>
      </c>
      <c r="M487" s="73">
        <v>132636</v>
      </c>
      <c r="N487" s="73">
        <v>132636</v>
      </c>
      <c r="O487" s="73">
        <v>132636</v>
      </c>
      <c r="P487" s="73">
        <v>132636</v>
      </c>
      <c r="Q487" s="73">
        <v>132636</v>
      </c>
      <c r="R487" s="270">
        <f t="shared" si="255"/>
        <v>132636</v>
      </c>
      <c r="S487" s="73">
        <v>134634</v>
      </c>
      <c r="T487" s="73">
        <v>134634</v>
      </c>
      <c r="U487" s="73">
        <v>134634</v>
      </c>
      <c r="V487" s="73">
        <v>134634</v>
      </c>
      <c r="W487" s="73">
        <v>134634</v>
      </c>
      <c r="X487" s="73">
        <v>134634</v>
      </c>
      <c r="Y487" s="73">
        <v>134634</v>
      </c>
      <c r="Z487" s="73">
        <v>134634</v>
      </c>
      <c r="AA487" s="270">
        <f t="shared" si="256"/>
        <v>134634</v>
      </c>
      <c r="AB487" s="73">
        <v>142317</v>
      </c>
      <c r="AC487" s="73">
        <v>142317</v>
      </c>
      <c r="AD487" s="73">
        <v>142317</v>
      </c>
      <c r="AE487" s="270">
        <f t="shared" si="257"/>
        <v>142317</v>
      </c>
      <c r="AF487" s="73">
        <v>136618</v>
      </c>
      <c r="AG487" s="73">
        <v>136618</v>
      </c>
      <c r="AH487" s="73">
        <v>136618</v>
      </c>
      <c r="AI487" s="73">
        <v>136618</v>
      </c>
      <c r="AJ487" s="73">
        <v>136618</v>
      </c>
      <c r="AK487" s="73">
        <v>136618</v>
      </c>
      <c r="AL487" s="73">
        <v>136618</v>
      </c>
      <c r="AM487" s="73">
        <v>136618</v>
      </c>
      <c r="AN487" s="73">
        <v>136618</v>
      </c>
      <c r="AO487" s="73">
        <v>136618</v>
      </c>
      <c r="AP487" s="73">
        <v>136618</v>
      </c>
      <c r="AQ487" s="73">
        <v>136618</v>
      </c>
      <c r="AR487" s="270">
        <f t="shared" si="258"/>
        <v>136618</v>
      </c>
      <c r="AS487" s="73">
        <v>141478</v>
      </c>
      <c r="AT487" s="73">
        <v>141478</v>
      </c>
      <c r="AU487" s="73">
        <v>141478</v>
      </c>
      <c r="AV487" s="73">
        <v>141478</v>
      </c>
      <c r="AW487" s="73">
        <v>141478</v>
      </c>
      <c r="AX487" s="73">
        <v>141478</v>
      </c>
      <c r="AY487" s="73">
        <v>141478</v>
      </c>
      <c r="AZ487" s="73">
        <v>141478</v>
      </c>
      <c r="BA487" s="270">
        <f t="shared" si="259"/>
        <v>141478</v>
      </c>
      <c r="BB487" s="73">
        <v>141635</v>
      </c>
      <c r="BC487" s="73">
        <v>141635</v>
      </c>
      <c r="BD487" s="73">
        <v>141635</v>
      </c>
      <c r="BE487" s="73">
        <v>141635</v>
      </c>
      <c r="BF487" s="73">
        <v>141635</v>
      </c>
      <c r="BG487" s="73">
        <v>141635</v>
      </c>
      <c r="BH487" s="73">
        <v>141635</v>
      </c>
      <c r="BI487" s="270">
        <f t="shared" si="260"/>
        <v>141635</v>
      </c>
      <c r="BJ487" s="73">
        <v>134413</v>
      </c>
      <c r="BK487" s="73">
        <v>134413</v>
      </c>
      <c r="BL487" s="270">
        <f t="shared" si="261"/>
        <v>134413</v>
      </c>
      <c r="BM487" s="73">
        <v>132560</v>
      </c>
      <c r="BN487" s="73">
        <v>132560</v>
      </c>
      <c r="BO487" s="73">
        <v>132560</v>
      </c>
      <c r="BP487" s="73">
        <v>132560</v>
      </c>
      <c r="BQ487" s="73">
        <v>132560</v>
      </c>
      <c r="BR487" s="73">
        <v>132560</v>
      </c>
      <c r="BS487" s="73">
        <v>132560</v>
      </c>
      <c r="BT487" s="73">
        <v>132560</v>
      </c>
      <c r="BU487" s="73">
        <v>132560</v>
      </c>
      <c r="BV487" s="73">
        <v>132560</v>
      </c>
      <c r="BW487" s="270">
        <f t="shared" si="262"/>
        <v>132560</v>
      </c>
      <c r="BX487" s="73">
        <v>147421</v>
      </c>
      <c r="BY487" s="73">
        <v>147421</v>
      </c>
      <c r="BZ487" s="73">
        <v>147421</v>
      </c>
      <c r="CA487" s="73">
        <v>147421</v>
      </c>
      <c r="CB487" s="73">
        <v>147421</v>
      </c>
      <c r="CC487" s="73">
        <v>147421</v>
      </c>
      <c r="CD487" s="73">
        <v>147421</v>
      </c>
      <c r="CE487" s="73">
        <v>147421</v>
      </c>
      <c r="CF487" s="270">
        <f t="shared" si="263"/>
        <v>147421</v>
      </c>
      <c r="CG487" s="73">
        <v>131754</v>
      </c>
      <c r="CH487" s="73">
        <v>131754</v>
      </c>
      <c r="CI487" s="73">
        <v>131754</v>
      </c>
      <c r="CJ487" s="73">
        <v>131754</v>
      </c>
      <c r="CK487" s="73">
        <v>131754</v>
      </c>
      <c r="CL487" s="73">
        <v>131754</v>
      </c>
      <c r="CM487" s="73">
        <v>131754</v>
      </c>
      <c r="CN487" s="73">
        <v>131754</v>
      </c>
      <c r="CO487" s="73">
        <v>131754</v>
      </c>
      <c r="CP487" s="270">
        <f t="shared" si="264"/>
        <v>131754</v>
      </c>
      <c r="CQ487" s="73">
        <v>133025</v>
      </c>
      <c r="CR487" s="73">
        <v>133025</v>
      </c>
      <c r="CS487" s="73">
        <v>133025</v>
      </c>
      <c r="CT487" s="73">
        <v>133025</v>
      </c>
      <c r="CU487" s="73">
        <v>133025</v>
      </c>
      <c r="CV487" s="73">
        <v>133025</v>
      </c>
      <c r="CW487" s="73">
        <v>133025</v>
      </c>
      <c r="CX487" s="73">
        <v>133025</v>
      </c>
      <c r="CY487" s="73">
        <v>133025</v>
      </c>
      <c r="CZ487" s="73">
        <v>133025</v>
      </c>
      <c r="DA487" s="270">
        <f t="shared" si="265"/>
        <v>133025</v>
      </c>
      <c r="DB487" s="73">
        <v>125993</v>
      </c>
      <c r="DC487" s="73">
        <v>125993</v>
      </c>
      <c r="DD487" s="270">
        <f t="shared" si="266"/>
        <v>125993</v>
      </c>
      <c r="DE487" s="73">
        <v>135774</v>
      </c>
      <c r="DF487" s="73">
        <v>135774</v>
      </c>
      <c r="DG487" s="73">
        <v>135774</v>
      </c>
      <c r="DH487" s="73">
        <v>135774</v>
      </c>
      <c r="DI487" s="73">
        <v>135774</v>
      </c>
      <c r="DJ487" s="73">
        <v>135774</v>
      </c>
      <c r="DK487" s="73">
        <v>135774</v>
      </c>
      <c r="DL487" s="73">
        <v>135774</v>
      </c>
      <c r="DM487" s="73">
        <v>135774</v>
      </c>
      <c r="DN487" s="73">
        <v>135774</v>
      </c>
      <c r="DO487" s="270">
        <f t="shared" si="267"/>
        <v>135774</v>
      </c>
      <c r="DP487" s="73">
        <v>133919</v>
      </c>
      <c r="DQ487" s="73">
        <v>133919</v>
      </c>
      <c r="DR487" s="73">
        <v>133919</v>
      </c>
      <c r="DS487" s="73">
        <v>133919</v>
      </c>
      <c r="DT487" s="73">
        <v>133919</v>
      </c>
      <c r="DU487" s="73">
        <v>133919</v>
      </c>
      <c r="DV487" s="73">
        <v>133919</v>
      </c>
      <c r="DW487" s="73">
        <v>133919</v>
      </c>
      <c r="DX487" s="73">
        <v>133919</v>
      </c>
      <c r="DY487" s="73">
        <v>133919</v>
      </c>
      <c r="DZ487" s="270">
        <f t="shared" si="268"/>
        <v>133919</v>
      </c>
      <c r="EA487" s="73">
        <v>136464</v>
      </c>
      <c r="EB487" s="73">
        <v>136464</v>
      </c>
      <c r="EC487" s="73">
        <v>136464</v>
      </c>
      <c r="ED487" s="73">
        <v>136464</v>
      </c>
      <c r="EE487" s="73">
        <v>136464</v>
      </c>
      <c r="EF487" s="73">
        <v>136464</v>
      </c>
      <c r="EG487" s="73">
        <v>136464</v>
      </c>
      <c r="EH487" s="73">
        <v>136464</v>
      </c>
      <c r="EI487" s="73">
        <v>136464</v>
      </c>
      <c r="EJ487" s="73">
        <v>136464</v>
      </c>
      <c r="EK487" s="270">
        <f t="shared" si="269"/>
        <v>136464</v>
      </c>
      <c r="EM487" s="306">
        <f t="shared" si="270"/>
        <v>136042.73333333334</v>
      </c>
      <c r="EN487" s="144" t="str">
        <f t="shared" si="272"/>
        <v>OK</v>
      </c>
      <c r="EO487" s="144" t="str">
        <f t="shared" si="273"/>
        <v>OK</v>
      </c>
      <c r="EP487" s="144" t="str">
        <f t="shared" si="274"/>
        <v>OK</v>
      </c>
      <c r="EQ487" s="144" t="str">
        <f t="shared" si="275"/>
        <v>OK</v>
      </c>
      <c r="ER487" s="144" t="str">
        <f t="shared" si="276"/>
        <v>OK</v>
      </c>
      <c r="ES487" s="144" t="str">
        <f t="shared" si="277"/>
        <v>OK</v>
      </c>
      <c r="ET487" s="144" t="str">
        <f t="shared" si="278"/>
        <v>OK</v>
      </c>
      <c r="EU487" s="144" t="str">
        <f t="shared" si="279"/>
        <v>OK</v>
      </c>
      <c r="EV487" s="144" t="str">
        <f t="shared" si="280"/>
        <v>OK</v>
      </c>
      <c r="EW487" s="144" t="str">
        <f t="shared" si="281"/>
        <v>OK</v>
      </c>
      <c r="EX487" s="144" t="str">
        <f t="shared" si="282"/>
        <v>XXX</v>
      </c>
      <c r="EY487" s="144" t="str">
        <f t="shared" si="283"/>
        <v>XXX</v>
      </c>
      <c r="EZ487" s="144" t="str">
        <f t="shared" si="284"/>
        <v>OK</v>
      </c>
      <c r="FA487" s="144" t="str">
        <f t="shared" si="285"/>
        <v>OK</v>
      </c>
      <c r="FB487" s="144" t="str">
        <f t="shared" si="286"/>
        <v>OK</v>
      </c>
    </row>
    <row r="488" spans="2:158" ht="14.4" x14ac:dyDescent="0.3">
      <c r="B488" s="144">
        <v>483</v>
      </c>
      <c r="C488" s="71" t="s">
        <v>1221</v>
      </c>
      <c r="D488" s="72" t="s">
        <v>1222</v>
      </c>
      <c r="E488" s="70">
        <v>0</v>
      </c>
      <c r="F488" s="73">
        <f t="shared" si="287"/>
        <v>0</v>
      </c>
      <c r="G488" s="73">
        <f t="shared" si="287"/>
        <v>0</v>
      </c>
      <c r="H488" s="73">
        <f t="shared" si="287"/>
        <v>0</v>
      </c>
      <c r="I488" s="73">
        <f t="shared" si="287"/>
        <v>0</v>
      </c>
      <c r="J488" s="37"/>
      <c r="K488" s="73">
        <v>0</v>
      </c>
      <c r="L488" s="73">
        <v>0</v>
      </c>
      <c r="M488" s="73">
        <v>0</v>
      </c>
      <c r="N488" s="73">
        <v>0</v>
      </c>
      <c r="O488" s="73">
        <v>0</v>
      </c>
      <c r="P488" s="73">
        <v>0</v>
      </c>
      <c r="Q488" s="73">
        <v>0</v>
      </c>
      <c r="R488" s="270">
        <f t="shared" si="255"/>
        <v>0</v>
      </c>
      <c r="S488" s="73">
        <v>0</v>
      </c>
      <c r="T488" s="73">
        <v>0</v>
      </c>
      <c r="U488" s="73">
        <v>0</v>
      </c>
      <c r="V488" s="73">
        <v>0</v>
      </c>
      <c r="W488" s="73">
        <v>0</v>
      </c>
      <c r="X488" s="73">
        <v>0</v>
      </c>
      <c r="Y488" s="73">
        <v>0</v>
      </c>
      <c r="Z488" s="73">
        <v>0</v>
      </c>
      <c r="AA488" s="270">
        <f t="shared" si="256"/>
        <v>0</v>
      </c>
      <c r="AB488" s="73">
        <v>0</v>
      </c>
      <c r="AC488" s="73">
        <v>0</v>
      </c>
      <c r="AD488" s="73">
        <v>0</v>
      </c>
      <c r="AE488" s="270">
        <f t="shared" si="257"/>
        <v>0</v>
      </c>
      <c r="AF488" s="73">
        <v>0</v>
      </c>
      <c r="AG488" s="73">
        <v>0</v>
      </c>
      <c r="AH488" s="73">
        <v>0</v>
      </c>
      <c r="AI488" s="73">
        <v>0</v>
      </c>
      <c r="AJ488" s="73">
        <v>0</v>
      </c>
      <c r="AK488" s="73">
        <v>0</v>
      </c>
      <c r="AL488" s="73">
        <v>0</v>
      </c>
      <c r="AM488" s="73">
        <v>0</v>
      </c>
      <c r="AN488" s="73">
        <v>0</v>
      </c>
      <c r="AO488" s="73">
        <v>0</v>
      </c>
      <c r="AP488" s="73">
        <v>0</v>
      </c>
      <c r="AQ488" s="73">
        <v>0</v>
      </c>
      <c r="AR488" s="270">
        <f t="shared" si="258"/>
        <v>0</v>
      </c>
      <c r="AS488" s="73">
        <v>0</v>
      </c>
      <c r="AT488" s="73">
        <v>0</v>
      </c>
      <c r="AU488" s="73">
        <v>0</v>
      </c>
      <c r="AV488" s="73">
        <v>0</v>
      </c>
      <c r="AW488" s="73">
        <v>0</v>
      </c>
      <c r="AX488" s="73">
        <v>0</v>
      </c>
      <c r="AY488" s="73">
        <v>0</v>
      </c>
      <c r="AZ488" s="73">
        <v>0</v>
      </c>
      <c r="BA488" s="270">
        <f t="shared" si="259"/>
        <v>0</v>
      </c>
      <c r="BB488" s="73">
        <v>0</v>
      </c>
      <c r="BC488" s="73">
        <v>0</v>
      </c>
      <c r="BD488" s="73">
        <v>0</v>
      </c>
      <c r="BE488" s="73">
        <v>0</v>
      </c>
      <c r="BF488" s="73">
        <v>0</v>
      </c>
      <c r="BG488" s="73">
        <v>0</v>
      </c>
      <c r="BH488" s="73">
        <v>0</v>
      </c>
      <c r="BI488" s="270">
        <f t="shared" si="260"/>
        <v>0</v>
      </c>
      <c r="BJ488" s="73">
        <v>0</v>
      </c>
      <c r="BK488" s="73">
        <v>0</v>
      </c>
      <c r="BL488" s="270">
        <f t="shared" si="261"/>
        <v>0</v>
      </c>
      <c r="BM488" s="73">
        <v>0</v>
      </c>
      <c r="BN488" s="73">
        <v>0</v>
      </c>
      <c r="BO488" s="73">
        <v>0</v>
      </c>
      <c r="BP488" s="73">
        <v>0</v>
      </c>
      <c r="BQ488" s="73">
        <v>0</v>
      </c>
      <c r="BR488" s="73">
        <v>0</v>
      </c>
      <c r="BS488" s="73">
        <v>0</v>
      </c>
      <c r="BT488" s="73">
        <v>0</v>
      </c>
      <c r="BU488" s="73">
        <v>0</v>
      </c>
      <c r="BV488" s="73">
        <v>0</v>
      </c>
      <c r="BW488" s="270">
        <f t="shared" si="262"/>
        <v>0</v>
      </c>
      <c r="BX488" s="73">
        <v>0</v>
      </c>
      <c r="BY488" s="73">
        <v>0</v>
      </c>
      <c r="BZ488" s="73">
        <v>0</v>
      </c>
      <c r="CA488" s="73">
        <v>0</v>
      </c>
      <c r="CB488" s="73">
        <v>0</v>
      </c>
      <c r="CC488" s="73">
        <v>0</v>
      </c>
      <c r="CD488" s="73">
        <v>0</v>
      </c>
      <c r="CE488" s="73">
        <v>0</v>
      </c>
      <c r="CF488" s="270">
        <f t="shared" si="263"/>
        <v>0</v>
      </c>
      <c r="CG488" s="73">
        <v>0</v>
      </c>
      <c r="CH488" s="73">
        <v>0</v>
      </c>
      <c r="CI488" s="73">
        <v>0</v>
      </c>
      <c r="CJ488" s="73">
        <v>0</v>
      </c>
      <c r="CK488" s="73">
        <v>0</v>
      </c>
      <c r="CL488" s="73">
        <v>0</v>
      </c>
      <c r="CM488" s="73">
        <v>0</v>
      </c>
      <c r="CN488" s="73">
        <v>0</v>
      </c>
      <c r="CO488" s="73">
        <v>0</v>
      </c>
      <c r="CP488" s="270">
        <f t="shared" si="264"/>
        <v>0</v>
      </c>
      <c r="CQ488" s="73">
        <v>0</v>
      </c>
      <c r="CR488" s="73">
        <v>0</v>
      </c>
      <c r="CS488" s="73">
        <v>0</v>
      </c>
      <c r="CT488" s="73">
        <v>0</v>
      </c>
      <c r="CU488" s="73">
        <v>0</v>
      </c>
      <c r="CV488" s="73">
        <v>0</v>
      </c>
      <c r="CW488" s="73">
        <v>0</v>
      </c>
      <c r="CX488" s="73">
        <v>0</v>
      </c>
      <c r="CY488" s="73">
        <v>0</v>
      </c>
      <c r="CZ488" s="73">
        <v>0</v>
      </c>
      <c r="DA488" s="270">
        <f t="shared" si="265"/>
        <v>0</v>
      </c>
      <c r="DB488" s="73">
        <v>0</v>
      </c>
      <c r="DC488" s="73">
        <v>0</v>
      </c>
      <c r="DD488" s="270">
        <f t="shared" si="266"/>
        <v>0</v>
      </c>
      <c r="DE488" s="73">
        <v>0</v>
      </c>
      <c r="DF488" s="73">
        <v>0</v>
      </c>
      <c r="DG488" s="73">
        <v>0</v>
      </c>
      <c r="DH488" s="73">
        <v>0</v>
      </c>
      <c r="DI488" s="73">
        <v>0</v>
      </c>
      <c r="DJ488" s="73">
        <v>0</v>
      </c>
      <c r="DK488" s="73">
        <v>0</v>
      </c>
      <c r="DL488" s="73">
        <v>0</v>
      </c>
      <c r="DM488" s="73">
        <v>0</v>
      </c>
      <c r="DN488" s="73">
        <v>0</v>
      </c>
      <c r="DO488" s="270">
        <f t="shared" si="267"/>
        <v>0</v>
      </c>
      <c r="DP488" s="73">
        <v>0</v>
      </c>
      <c r="DQ488" s="73">
        <v>0</v>
      </c>
      <c r="DR488" s="73">
        <v>0</v>
      </c>
      <c r="DS488" s="73">
        <v>0</v>
      </c>
      <c r="DT488" s="73">
        <v>0</v>
      </c>
      <c r="DU488" s="73">
        <v>0</v>
      </c>
      <c r="DV488" s="73">
        <v>0</v>
      </c>
      <c r="DW488" s="73">
        <v>0</v>
      </c>
      <c r="DX488" s="73">
        <v>0</v>
      </c>
      <c r="DY488" s="73">
        <v>0</v>
      </c>
      <c r="DZ488" s="270">
        <f t="shared" si="268"/>
        <v>0</v>
      </c>
      <c r="EA488" s="73">
        <v>0</v>
      </c>
      <c r="EB488" s="73">
        <v>0</v>
      </c>
      <c r="EC488" s="73">
        <v>0</v>
      </c>
      <c r="ED488" s="73">
        <v>0</v>
      </c>
      <c r="EE488" s="73">
        <v>0</v>
      </c>
      <c r="EF488" s="73">
        <v>0</v>
      </c>
      <c r="EG488" s="73">
        <v>0</v>
      </c>
      <c r="EH488" s="73">
        <v>0</v>
      </c>
      <c r="EI488" s="73">
        <v>0</v>
      </c>
      <c r="EJ488" s="73">
        <v>0</v>
      </c>
      <c r="EK488" s="270">
        <f t="shared" si="269"/>
        <v>0</v>
      </c>
      <c r="EM488" s="306"/>
      <c r="EN488" s="144"/>
      <c r="EO488" s="144"/>
      <c r="EP488" s="144"/>
      <c r="EQ488" s="144"/>
      <c r="ER488" s="144"/>
      <c r="ES488" s="144"/>
      <c r="ET488" s="144"/>
      <c r="EU488" s="144"/>
      <c r="EV488" s="144"/>
      <c r="EW488" s="144"/>
      <c r="EX488" s="144"/>
      <c r="EY488" s="144"/>
      <c r="EZ488" s="144"/>
      <c r="FA488" s="144"/>
      <c r="FB488" s="144"/>
    </row>
    <row r="489" spans="2:158" ht="14.4" x14ac:dyDescent="0.3">
      <c r="B489" s="144">
        <v>484</v>
      </c>
      <c r="C489" s="68" t="s">
        <v>1223</v>
      </c>
      <c r="D489" s="69" t="s">
        <v>1224</v>
      </c>
      <c r="E489" s="70" t="s">
        <v>263</v>
      </c>
      <c r="F489" s="73">
        <f t="shared" si="287"/>
        <v>78671</v>
      </c>
      <c r="G489" s="73">
        <f t="shared" si="287"/>
        <v>78671</v>
      </c>
      <c r="H489" s="73">
        <f t="shared" si="287"/>
        <v>78671</v>
      </c>
      <c r="I489" s="73">
        <f t="shared" si="287"/>
        <v>78671</v>
      </c>
      <c r="J489" s="37"/>
      <c r="K489" s="73">
        <v>78671</v>
      </c>
      <c r="L489" s="73">
        <v>78671</v>
      </c>
      <c r="M489" s="73">
        <v>78671</v>
      </c>
      <c r="N489" s="73">
        <v>78671</v>
      </c>
      <c r="O489" s="73">
        <v>78671</v>
      </c>
      <c r="P489" s="73">
        <v>78671</v>
      </c>
      <c r="Q489" s="73">
        <v>78671</v>
      </c>
      <c r="R489" s="270">
        <f t="shared" si="255"/>
        <v>78671</v>
      </c>
      <c r="S489" s="73">
        <v>79806</v>
      </c>
      <c r="T489" s="73">
        <v>79806</v>
      </c>
      <c r="U489" s="73">
        <v>79806</v>
      </c>
      <c r="V489" s="73">
        <v>79806</v>
      </c>
      <c r="W489" s="73">
        <v>79806</v>
      </c>
      <c r="X489" s="73">
        <v>79806</v>
      </c>
      <c r="Y489" s="73">
        <v>79806</v>
      </c>
      <c r="Z489" s="73">
        <v>79806</v>
      </c>
      <c r="AA489" s="270">
        <f t="shared" si="256"/>
        <v>79806</v>
      </c>
      <c r="AB489" s="73">
        <v>84191</v>
      </c>
      <c r="AC489" s="73">
        <v>84191</v>
      </c>
      <c r="AD489" s="73">
        <v>84191</v>
      </c>
      <c r="AE489" s="270">
        <f t="shared" si="257"/>
        <v>84191</v>
      </c>
      <c r="AF489" s="73">
        <v>80941</v>
      </c>
      <c r="AG489" s="73">
        <v>80941</v>
      </c>
      <c r="AH489" s="73">
        <v>80941</v>
      </c>
      <c r="AI489" s="73">
        <v>80941</v>
      </c>
      <c r="AJ489" s="73">
        <v>80941</v>
      </c>
      <c r="AK489" s="73">
        <v>80941</v>
      </c>
      <c r="AL489" s="73">
        <v>80941</v>
      </c>
      <c r="AM489" s="73">
        <v>80941</v>
      </c>
      <c r="AN489" s="73">
        <v>80941</v>
      </c>
      <c r="AO489" s="73">
        <v>80941</v>
      </c>
      <c r="AP489" s="73">
        <v>80941</v>
      </c>
      <c r="AQ489" s="73">
        <v>80941</v>
      </c>
      <c r="AR489" s="270">
        <f t="shared" si="258"/>
        <v>80941</v>
      </c>
      <c r="AS489" s="73">
        <v>83711</v>
      </c>
      <c r="AT489" s="73">
        <v>83711</v>
      </c>
      <c r="AU489" s="73">
        <v>83711</v>
      </c>
      <c r="AV489" s="73">
        <v>83711</v>
      </c>
      <c r="AW489" s="73">
        <v>83711</v>
      </c>
      <c r="AX489" s="73">
        <v>83711</v>
      </c>
      <c r="AY489" s="73">
        <v>83711</v>
      </c>
      <c r="AZ489" s="73">
        <v>83711</v>
      </c>
      <c r="BA489" s="270">
        <f t="shared" si="259"/>
        <v>83711</v>
      </c>
      <c r="BB489" s="73">
        <v>83795</v>
      </c>
      <c r="BC489" s="73">
        <v>83795</v>
      </c>
      <c r="BD489" s="73">
        <v>83795</v>
      </c>
      <c r="BE489" s="73">
        <v>83795</v>
      </c>
      <c r="BF489" s="73">
        <v>83795</v>
      </c>
      <c r="BG489" s="73">
        <v>83795</v>
      </c>
      <c r="BH489" s="73">
        <v>83795</v>
      </c>
      <c r="BI489" s="270">
        <f t="shared" si="260"/>
        <v>83795</v>
      </c>
      <c r="BJ489" s="73">
        <v>79677</v>
      </c>
      <c r="BK489" s="73">
        <v>79677</v>
      </c>
      <c r="BL489" s="270">
        <f t="shared" si="261"/>
        <v>79677</v>
      </c>
      <c r="BM489" s="73">
        <v>78626</v>
      </c>
      <c r="BN489" s="73">
        <v>78626</v>
      </c>
      <c r="BO489" s="73">
        <v>78626</v>
      </c>
      <c r="BP489" s="73">
        <v>78626</v>
      </c>
      <c r="BQ489" s="73">
        <v>78626</v>
      </c>
      <c r="BR489" s="73">
        <v>78626</v>
      </c>
      <c r="BS489" s="73">
        <v>78626</v>
      </c>
      <c r="BT489" s="73">
        <v>78626</v>
      </c>
      <c r="BU489" s="73">
        <v>78626</v>
      </c>
      <c r="BV489" s="73">
        <v>78626</v>
      </c>
      <c r="BW489" s="270">
        <f t="shared" si="262"/>
        <v>78626</v>
      </c>
      <c r="BX489" s="73">
        <v>87090</v>
      </c>
      <c r="BY489" s="73">
        <v>87090</v>
      </c>
      <c r="BZ489" s="73">
        <v>87090</v>
      </c>
      <c r="CA489" s="73">
        <v>87090</v>
      </c>
      <c r="CB489" s="73">
        <v>87090</v>
      </c>
      <c r="CC489" s="73">
        <v>87090</v>
      </c>
      <c r="CD489" s="73">
        <v>87090</v>
      </c>
      <c r="CE489" s="73">
        <v>87090</v>
      </c>
      <c r="CF489" s="270">
        <f t="shared" si="263"/>
        <v>87090</v>
      </c>
      <c r="CG489" s="73">
        <v>78160</v>
      </c>
      <c r="CH489" s="73">
        <v>78160</v>
      </c>
      <c r="CI489" s="73">
        <v>78160</v>
      </c>
      <c r="CJ489" s="73">
        <v>78160</v>
      </c>
      <c r="CK489" s="73">
        <v>78160</v>
      </c>
      <c r="CL489" s="73">
        <v>78160</v>
      </c>
      <c r="CM489" s="73">
        <v>78160</v>
      </c>
      <c r="CN489" s="73">
        <v>78160</v>
      </c>
      <c r="CO489" s="73">
        <v>78160</v>
      </c>
      <c r="CP489" s="270">
        <f t="shared" si="264"/>
        <v>78160</v>
      </c>
      <c r="CQ489" s="73">
        <v>78885</v>
      </c>
      <c r="CR489" s="73">
        <v>78885</v>
      </c>
      <c r="CS489" s="73">
        <v>78885</v>
      </c>
      <c r="CT489" s="73">
        <v>78885</v>
      </c>
      <c r="CU489" s="73">
        <v>78885</v>
      </c>
      <c r="CV489" s="73">
        <v>78885</v>
      </c>
      <c r="CW489" s="73">
        <v>78885</v>
      </c>
      <c r="CX489" s="73">
        <v>78885</v>
      </c>
      <c r="CY489" s="73">
        <v>78885</v>
      </c>
      <c r="CZ489" s="73">
        <v>78885</v>
      </c>
      <c r="DA489" s="270">
        <f t="shared" si="265"/>
        <v>78885</v>
      </c>
      <c r="DB489" s="73">
        <v>74883</v>
      </c>
      <c r="DC489" s="73">
        <v>74883</v>
      </c>
      <c r="DD489" s="270">
        <f t="shared" si="266"/>
        <v>74883</v>
      </c>
      <c r="DE489" s="73">
        <v>80457</v>
      </c>
      <c r="DF489" s="73">
        <v>80457</v>
      </c>
      <c r="DG489" s="73">
        <v>80457</v>
      </c>
      <c r="DH489" s="73">
        <v>80457</v>
      </c>
      <c r="DI489" s="73">
        <v>80457</v>
      </c>
      <c r="DJ489" s="73">
        <v>80457</v>
      </c>
      <c r="DK489" s="73">
        <v>80457</v>
      </c>
      <c r="DL489" s="73">
        <v>80457</v>
      </c>
      <c r="DM489" s="73">
        <v>80457</v>
      </c>
      <c r="DN489" s="73">
        <v>80457</v>
      </c>
      <c r="DO489" s="270">
        <f t="shared" si="267"/>
        <v>80457</v>
      </c>
      <c r="DP489" s="73">
        <v>79397</v>
      </c>
      <c r="DQ489" s="73">
        <v>79397</v>
      </c>
      <c r="DR489" s="73">
        <v>79397</v>
      </c>
      <c r="DS489" s="73">
        <v>79397</v>
      </c>
      <c r="DT489" s="73">
        <v>79397</v>
      </c>
      <c r="DU489" s="73">
        <v>79397</v>
      </c>
      <c r="DV489" s="73">
        <v>79397</v>
      </c>
      <c r="DW489" s="73">
        <v>79397</v>
      </c>
      <c r="DX489" s="73">
        <v>79397</v>
      </c>
      <c r="DY489" s="73">
        <v>79397</v>
      </c>
      <c r="DZ489" s="270">
        <f t="shared" si="268"/>
        <v>79397</v>
      </c>
      <c r="EA489" s="73">
        <v>80851</v>
      </c>
      <c r="EB489" s="73">
        <v>80851</v>
      </c>
      <c r="EC489" s="73">
        <v>80851</v>
      </c>
      <c r="ED489" s="73">
        <v>80851</v>
      </c>
      <c r="EE489" s="73">
        <v>80851</v>
      </c>
      <c r="EF489" s="73">
        <v>80851</v>
      </c>
      <c r="EG489" s="73">
        <v>80851</v>
      </c>
      <c r="EH489" s="73">
        <v>80851</v>
      </c>
      <c r="EI489" s="73">
        <v>80851</v>
      </c>
      <c r="EJ489" s="73">
        <v>80851</v>
      </c>
      <c r="EK489" s="270">
        <f t="shared" si="269"/>
        <v>80851</v>
      </c>
      <c r="EM489" s="306">
        <f t="shared" si="270"/>
        <v>80609.399999999994</v>
      </c>
      <c r="EN489" s="144" t="str">
        <f t="shared" si="272"/>
        <v>OK</v>
      </c>
      <c r="EO489" s="144" t="str">
        <f t="shared" si="273"/>
        <v>OK</v>
      </c>
      <c r="EP489" s="144" t="str">
        <f t="shared" si="274"/>
        <v>OK</v>
      </c>
      <c r="EQ489" s="144" t="str">
        <f t="shared" si="275"/>
        <v>OK</v>
      </c>
      <c r="ER489" s="144" t="str">
        <f t="shared" si="276"/>
        <v>OK</v>
      </c>
      <c r="ES489" s="144" t="str">
        <f t="shared" si="277"/>
        <v>OK</v>
      </c>
      <c r="ET489" s="144" t="str">
        <f t="shared" si="278"/>
        <v>OK</v>
      </c>
      <c r="EU489" s="144" t="str">
        <f t="shared" si="279"/>
        <v>OK</v>
      </c>
      <c r="EV489" s="144" t="str">
        <f t="shared" si="280"/>
        <v>OK</v>
      </c>
      <c r="EW489" s="144" t="str">
        <f t="shared" si="281"/>
        <v>OK</v>
      </c>
      <c r="EX489" s="144" t="str">
        <f t="shared" si="282"/>
        <v>XXX</v>
      </c>
      <c r="EY489" s="144" t="str">
        <f t="shared" si="283"/>
        <v>XXX</v>
      </c>
      <c r="EZ489" s="144" t="str">
        <f t="shared" si="284"/>
        <v>OK</v>
      </c>
      <c r="FA489" s="144" t="str">
        <f t="shared" si="285"/>
        <v>OK</v>
      </c>
      <c r="FB489" s="144" t="str">
        <f t="shared" si="286"/>
        <v>OK</v>
      </c>
    </row>
    <row r="490" spans="2:158" ht="14.4" x14ac:dyDescent="0.3">
      <c r="B490" s="144">
        <v>485</v>
      </c>
      <c r="C490" s="68" t="s">
        <v>1225</v>
      </c>
      <c r="D490" s="69" t="s">
        <v>1226</v>
      </c>
      <c r="E490" s="70" t="s">
        <v>13</v>
      </c>
      <c r="F490" s="73">
        <f t="shared" si="287"/>
        <v>41245</v>
      </c>
      <c r="G490" s="73">
        <f t="shared" si="287"/>
        <v>41245</v>
      </c>
      <c r="H490" s="73">
        <f t="shared" si="287"/>
        <v>41245</v>
      </c>
      <c r="I490" s="73">
        <f t="shared" si="287"/>
        <v>41245</v>
      </c>
      <c r="J490" s="37"/>
      <c r="K490" s="73">
        <v>41245</v>
      </c>
      <c r="L490" s="73">
        <v>41245</v>
      </c>
      <c r="M490" s="73">
        <v>41245</v>
      </c>
      <c r="N490" s="73">
        <v>41245</v>
      </c>
      <c r="O490" s="73">
        <v>41245</v>
      </c>
      <c r="P490" s="73">
        <v>41245</v>
      </c>
      <c r="Q490" s="73">
        <v>41245</v>
      </c>
      <c r="R490" s="270">
        <f t="shared" si="255"/>
        <v>41245</v>
      </c>
      <c r="S490" s="73">
        <v>41432</v>
      </c>
      <c r="T490" s="73">
        <v>41432</v>
      </c>
      <c r="U490" s="73">
        <v>41432</v>
      </c>
      <c r="V490" s="73">
        <v>41432</v>
      </c>
      <c r="W490" s="73">
        <v>41432</v>
      </c>
      <c r="X490" s="73">
        <v>41432</v>
      </c>
      <c r="Y490" s="73">
        <v>41432</v>
      </c>
      <c r="Z490" s="73">
        <v>41432</v>
      </c>
      <c r="AA490" s="270">
        <f t="shared" si="256"/>
        <v>41432</v>
      </c>
      <c r="AB490" s="73">
        <v>42151</v>
      </c>
      <c r="AC490" s="73">
        <v>42151</v>
      </c>
      <c r="AD490" s="73">
        <v>42151</v>
      </c>
      <c r="AE490" s="270">
        <f t="shared" si="257"/>
        <v>42151</v>
      </c>
      <c r="AF490" s="73">
        <v>41617</v>
      </c>
      <c r="AG490" s="73">
        <v>41617</v>
      </c>
      <c r="AH490" s="73">
        <v>41617</v>
      </c>
      <c r="AI490" s="73">
        <v>41617</v>
      </c>
      <c r="AJ490" s="73">
        <v>41617</v>
      </c>
      <c r="AK490" s="73">
        <v>41617</v>
      </c>
      <c r="AL490" s="73">
        <v>41617</v>
      </c>
      <c r="AM490" s="73">
        <v>41617</v>
      </c>
      <c r="AN490" s="73">
        <v>41617</v>
      </c>
      <c r="AO490" s="73">
        <v>41617</v>
      </c>
      <c r="AP490" s="73">
        <v>41617</v>
      </c>
      <c r="AQ490" s="73">
        <v>41617</v>
      </c>
      <c r="AR490" s="270">
        <f t="shared" si="258"/>
        <v>41617</v>
      </c>
      <c r="AS490" s="73">
        <v>42073</v>
      </c>
      <c r="AT490" s="73">
        <v>42073</v>
      </c>
      <c r="AU490" s="73">
        <v>42073</v>
      </c>
      <c r="AV490" s="73">
        <v>42073</v>
      </c>
      <c r="AW490" s="73">
        <v>42073</v>
      </c>
      <c r="AX490" s="73">
        <v>42073</v>
      </c>
      <c r="AY490" s="73">
        <v>42073</v>
      </c>
      <c r="AZ490" s="73">
        <v>42073</v>
      </c>
      <c r="BA490" s="270">
        <f t="shared" si="259"/>
        <v>42073</v>
      </c>
      <c r="BB490" s="73">
        <v>42085</v>
      </c>
      <c r="BC490" s="73">
        <v>42085</v>
      </c>
      <c r="BD490" s="73">
        <v>42085</v>
      </c>
      <c r="BE490" s="73">
        <v>42085</v>
      </c>
      <c r="BF490" s="73">
        <v>42085</v>
      </c>
      <c r="BG490" s="73">
        <v>42085</v>
      </c>
      <c r="BH490" s="73">
        <v>42085</v>
      </c>
      <c r="BI490" s="270">
        <f t="shared" si="260"/>
        <v>42085</v>
      </c>
      <c r="BJ490" s="73">
        <v>41412</v>
      </c>
      <c r="BK490" s="73">
        <v>41412</v>
      </c>
      <c r="BL490" s="270">
        <f t="shared" si="261"/>
        <v>41412</v>
      </c>
      <c r="BM490" s="73">
        <v>41238</v>
      </c>
      <c r="BN490" s="73">
        <v>41238</v>
      </c>
      <c r="BO490" s="73">
        <v>41238</v>
      </c>
      <c r="BP490" s="73">
        <v>41238</v>
      </c>
      <c r="BQ490" s="73">
        <v>41238</v>
      </c>
      <c r="BR490" s="73">
        <v>41238</v>
      </c>
      <c r="BS490" s="73">
        <v>41238</v>
      </c>
      <c r="BT490" s="73">
        <v>41238</v>
      </c>
      <c r="BU490" s="73">
        <v>41238</v>
      </c>
      <c r="BV490" s="73">
        <v>41238</v>
      </c>
      <c r="BW490" s="270">
        <f t="shared" si="262"/>
        <v>41238</v>
      </c>
      <c r="BX490" s="73">
        <v>42626</v>
      </c>
      <c r="BY490" s="73">
        <v>42626</v>
      </c>
      <c r="BZ490" s="73">
        <v>42626</v>
      </c>
      <c r="CA490" s="73">
        <v>42626</v>
      </c>
      <c r="CB490" s="73">
        <v>42626</v>
      </c>
      <c r="CC490" s="73">
        <v>42626</v>
      </c>
      <c r="CD490" s="73">
        <v>42626</v>
      </c>
      <c r="CE490" s="73">
        <v>42626</v>
      </c>
      <c r="CF490" s="270">
        <f t="shared" si="263"/>
        <v>42626</v>
      </c>
      <c r="CG490" s="73">
        <v>41161</v>
      </c>
      <c r="CH490" s="73">
        <v>41161</v>
      </c>
      <c r="CI490" s="73">
        <v>41161</v>
      </c>
      <c r="CJ490" s="73">
        <v>41161</v>
      </c>
      <c r="CK490" s="73">
        <v>41161</v>
      </c>
      <c r="CL490" s="73">
        <v>41161</v>
      </c>
      <c r="CM490" s="73">
        <v>41161</v>
      </c>
      <c r="CN490" s="73">
        <v>41161</v>
      </c>
      <c r="CO490" s="73">
        <v>41161</v>
      </c>
      <c r="CP490" s="270">
        <f t="shared" si="264"/>
        <v>41161</v>
      </c>
      <c r="CQ490" s="73">
        <v>41281</v>
      </c>
      <c r="CR490" s="73">
        <v>41281</v>
      </c>
      <c r="CS490" s="73">
        <v>41281</v>
      </c>
      <c r="CT490" s="73">
        <v>41281</v>
      </c>
      <c r="CU490" s="73">
        <v>41281</v>
      </c>
      <c r="CV490" s="73">
        <v>41281</v>
      </c>
      <c r="CW490" s="73">
        <v>41281</v>
      </c>
      <c r="CX490" s="73">
        <v>41281</v>
      </c>
      <c r="CY490" s="73">
        <v>41281</v>
      </c>
      <c r="CZ490" s="73">
        <v>41281</v>
      </c>
      <c r="DA490" s="270">
        <f t="shared" si="265"/>
        <v>41281</v>
      </c>
      <c r="DB490" s="73">
        <v>40624</v>
      </c>
      <c r="DC490" s="73">
        <v>40624</v>
      </c>
      <c r="DD490" s="270">
        <f t="shared" si="266"/>
        <v>40624</v>
      </c>
      <c r="DE490" s="73">
        <v>41540</v>
      </c>
      <c r="DF490" s="73">
        <v>41540</v>
      </c>
      <c r="DG490" s="73">
        <v>41540</v>
      </c>
      <c r="DH490" s="73">
        <v>41540</v>
      </c>
      <c r="DI490" s="73">
        <v>41540</v>
      </c>
      <c r="DJ490" s="73">
        <v>41540</v>
      </c>
      <c r="DK490" s="73">
        <v>41540</v>
      </c>
      <c r="DL490" s="73">
        <v>41540</v>
      </c>
      <c r="DM490" s="73">
        <v>41540</v>
      </c>
      <c r="DN490" s="73">
        <v>41540</v>
      </c>
      <c r="DO490" s="270">
        <f t="shared" si="267"/>
        <v>41540</v>
      </c>
      <c r="DP490" s="73">
        <v>41365</v>
      </c>
      <c r="DQ490" s="73">
        <v>41365</v>
      </c>
      <c r="DR490" s="73">
        <v>41365</v>
      </c>
      <c r="DS490" s="73">
        <v>41365</v>
      </c>
      <c r="DT490" s="73">
        <v>41365</v>
      </c>
      <c r="DU490" s="73">
        <v>41365</v>
      </c>
      <c r="DV490" s="73">
        <v>41365</v>
      </c>
      <c r="DW490" s="73">
        <v>41365</v>
      </c>
      <c r="DX490" s="73">
        <v>41365</v>
      </c>
      <c r="DY490" s="73">
        <v>41365</v>
      </c>
      <c r="DZ490" s="270">
        <f t="shared" si="268"/>
        <v>41365</v>
      </c>
      <c r="EA490" s="73">
        <v>41603</v>
      </c>
      <c r="EB490" s="73">
        <v>41603</v>
      </c>
      <c r="EC490" s="73">
        <v>41603</v>
      </c>
      <c r="ED490" s="73">
        <v>41603</v>
      </c>
      <c r="EE490" s="73">
        <v>41603</v>
      </c>
      <c r="EF490" s="73">
        <v>41603</v>
      </c>
      <c r="EG490" s="73">
        <v>41603</v>
      </c>
      <c r="EH490" s="73">
        <v>41603</v>
      </c>
      <c r="EI490" s="73">
        <v>41603</v>
      </c>
      <c r="EJ490" s="73">
        <v>41603</v>
      </c>
      <c r="EK490" s="270">
        <f t="shared" si="269"/>
        <v>41603</v>
      </c>
      <c r="EM490" s="306">
        <f t="shared" si="270"/>
        <v>41563.533333333333</v>
      </c>
      <c r="EN490" s="144" t="str">
        <f t="shared" si="272"/>
        <v>OK</v>
      </c>
      <c r="EO490" s="144" t="str">
        <f t="shared" si="273"/>
        <v>OK</v>
      </c>
      <c r="EP490" s="144" t="str">
        <f t="shared" si="274"/>
        <v>OK</v>
      </c>
      <c r="EQ490" s="144" t="str">
        <f t="shared" si="275"/>
        <v>OK</v>
      </c>
      <c r="ER490" s="144" t="str">
        <f t="shared" si="276"/>
        <v>OK</v>
      </c>
      <c r="ES490" s="144" t="str">
        <f t="shared" si="277"/>
        <v>OK</v>
      </c>
      <c r="ET490" s="144" t="str">
        <f t="shared" si="278"/>
        <v>OK</v>
      </c>
      <c r="EU490" s="144" t="str">
        <f t="shared" si="279"/>
        <v>OK</v>
      </c>
      <c r="EV490" s="144" t="str">
        <f t="shared" si="280"/>
        <v>OK</v>
      </c>
      <c r="EW490" s="144" t="str">
        <f t="shared" si="281"/>
        <v>OK</v>
      </c>
      <c r="EX490" s="144" t="str">
        <f t="shared" si="282"/>
        <v>OK</v>
      </c>
      <c r="EY490" s="144" t="str">
        <f t="shared" si="283"/>
        <v>OK</v>
      </c>
      <c r="EZ490" s="144" t="str">
        <f t="shared" si="284"/>
        <v>OK</v>
      </c>
      <c r="FA490" s="144" t="str">
        <f t="shared" si="285"/>
        <v>OK</v>
      </c>
      <c r="FB490" s="144" t="str">
        <f t="shared" si="286"/>
        <v>OK</v>
      </c>
    </row>
    <row r="491" spans="2:158" ht="14.4" x14ac:dyDescent="0.3">
      <c r="B491" s="144">
        <v>486</v>
      </c>
      <c r="C491" s="68" t="s">
        <v>1227</v>
      </c>
      <c r="D491" s="69" t="s">
        <v>1228</v>
      </c>
      <c r="E491" s="70" t="s">
        <v>13</v>
      </c>
      <c r="F491" s="73">
        <f t="shared" si="287"/>
        <v>61734</v>
      </c>
      <c r="G491" s="73">
        <f t="shared" si="287"/>
        <v>61734</v>
      </c>
      <c r="H491" s="73">
        <f t="shared" si="287"/>
        <v>61734</v>
      </c>
      <c r="I491" s="73">
        <f t="shared" si="287"/>
        <v>61734</v>
      </c>
      <c r="J491" s="37"/>
      <c r="K491" s="73">
        <v>61734</v>
      </c>
      <c r="L491" s="73">
        <v>61734</v>
      </c>
      <c r="M491" s="73">
        <v>61734</v>
      </c>
      <c r="N491" s="73">
        <v>61734</v>
      </c>
      <c r="O491" s="73">
        <v>61734</v>
      </c>
      <c r="P491" s="73">
        <v>61734</v>
      </c>
      <c r="Q491" s="73">
        <v>61734</v>
      </c>
      <c r="R491" s="270">
        <f t="shared" si="255"/>
        <v>61734</v>
      </c>
      <c r="S491" s="73">
        <v>62309</v>
      </c>
      <c r="T491" s="73">
        <v>62309</v>
      </c>
      <c r="U491" s="73">
        <v>62309</v>
      </c>
      <c r="V491" s="73">
        <v>62309</v>
      </c>
      <c r="W491" s="73">
        <v>62309</v>
      </c>
      <c r="X491" s="73">
        <v>62309</v>
      </c>
      <c r="Y491" s="73">
        <v>62309</v>
      </c>
      <c r="Z491" s="73">
        <v>62309</v>
      </c>
      <c r="AA491" s="270">
        <f t="shared" si="256"/>
        <v>62309</v>
      </c>
      <c r="AB491" s="73">
        <v>64545</v>
      </c>
      <c r="AC491" s="73">
        <v>64545</v>
      </c>
      <c r="AD491" s="73">
        <v>64545</v>
      </c>
      <c r="AE491" s="270">
        <f t="shared" si="257"/>
        <v>64545</v>
      </c>
      <c r="AF491" s="73">
        <v>62891</v>
      </c>
      <c r="AG491" s="73">
        <v>62891</v>
      </c>
      <c r="AH491" s="73">
        <v>62891</v>
      </c>
      <c r="AI491" s="73">
        <v>62891</v>
      </c>
      <c r="AJ491" s="73">
        <v>62891</v>
      </c>
      <c r="AK491" s="73">
        <v>62891</v>
      </c>
      <c r="AL491" s="73">
        <v>62891</v>
      </c>
      <c r="AM491" s="73">
        <v>62891</v>
      </c>
      <c r="AN491" s="73">
        <v>62891</v>
      </c>
      <c r="AO491" s="73">
        <v>62891</v>
      </c>
      <c r="AP491" s="73">
        <v>62891</v>
      </c>
      <c r="AQ491" s="73">
        <v>62891</v>
      </c>
      <c r="AR491" s="270">
        <f t="shared" si="258"/>
        <v>62891</v>
      </c>
      <c r="AS491" s="73">
        <v>64299</v>
      </c>
      <c r="AT491" s="73">
        <v>64299</v>
      </c>
      <c r="AU491" s="73">
        <v>64299</v>
      </c>
      <c r="AV491" s="73">
        <v>64299</v>
      </c>
      <c r="AW491" s="73">
        <v>64299</v>
      </c>
      <c r="AX491" s="73">
        <v>64299</v>
      </c>
      <c r="AY491" s="73">
        <v>64299</v>
      </c>
      <c r="AZ491" s="73">
        <v>64299</v>
      </c>
      <c r="BA491" s="270">
        <f t="shared" si="259"/>
        <v>64299</v>
      </c>
      <c r="BB491" s="73">
        <v>64342</v>
      </c>
      <c r="BC491" s="73">
        <v>64342</v>
      </c>
      <c r="BD491" s="73">
        <v>64342</v>
      </c>
      <c r="BE491" s="73">
        <v>64342</v>
      </c>
      <c r="BF491" s="73">
        <v>64342</v>
      </c>
      <c r="BG491" s="73">
        <v>64342</v>
      </c>
      <c r="BH491" s="73">
        <v>64342</v>
      </c>
      <c r="BI491" s="270">
        <f t="shared" si="260"/>
        <v>64342</v>
      </c>
      <c r="BJ491" s="73">
        <v>62246</v>
      </c>
      <c r="BK491" s="73">
        <v>62246</v>
      </c>
      <c r="BL491" s="270">
        <f t="shared" si="261"/>
        <v>62246</v>
      </c>
      <c r="BM491" s="73">
        <v>61711</v>
      </c>
      <c r="BN491" s="73">
        <v>61711</v>
      </c>
      <c r="BO491" s="73">
        <v>61711</v>
      </c>
      <c r="BP491" s="73">
        <v>61711</v>
      </c>
      <c r="BQ491" s="73">
        <v>61711</v>
      </c>
      <c r="BR491" s="73">
        <v>61711</v>
      </c>
      <c r="BS491" s="73">
        <v>61711</v>
      </c>
      <c r="BT491" s="73">
        <v>61711</v>
      </c>
      <c r="BU491" s="73">
        <v>61711</v>
      </c>
      <c r="BV491" s="73">
        <v>61711</v>
      </c>
      <c r="BW491" s="270">
        <f t="shared" si="262"/>
        <v>61711</v>
      </c>
      <c r="BX491" s="73">
        <v>66016</v>
      </c>
      <c r="BY491" s="73">
        <v>66016</v>
      </c>
      <c r="BZ491" s="73">
        <v>66016</v>
      </c>
      <c r="CA491" s="73">
        <v>66016</v>
      </c>
      <c r="CB491" s="73">
        <v>66016</v>
      </c>
      <c r="CC491" s="73">
        <v>66016</v>
      </c>
      <c r="CD491" s="73">
        <v>66016</v>
      </c>
      <c r="CE491" s="73">
        <v>66016</v>
      </c>
      <c r="CF491" s="270">
        <f t="shared" si="263"/>
        <v>66016</v>
      </c>
      <c r="CG491" s="73">
        <v>61473</v>
      </c>
      <c r="CH491" s="73">
        <v>61473</v>
      </c>
      <c r="CI491" s="73">
        <v>61473</v>
      </c>
      <c r="CJ491" s="73">
        <v>61473</v>
      </c>
      <c r="CK491" s="73">
        <v>61473</v>
      </c>
      <c r="CL491" s="73">
        <v>61473</v>
      </c>
      <c r="CM491" s="73">
        <v>61473</v>
      </c>
      <c r="CN491" s="73">
        <v>61473</v>
      </c>
      <c r="CO491" s="73">
        <v>61473</v>
      </c>
      <c r="CP491" s="270">
        <f t="shared" si="264"/>
        <v>61473</v>
      </c>
      <c r="CQ491" s="73">
        <v>61847</v>
      </c>
      <c r="CR491" s="73">
        <v>61847</v>
      </c>
      <c r="CS491" s="73">
        <v>61847</v>
      </c>
      <c r="CT491" s="73">
        <v>61847</v>
      </c>
      <c r="CU491" s="73">
        <v>61847</v>
      </c>
      <c r="CV491" s="73">
        <v>61847</v>
      </c>
      <c r="CW491" s="73">
        <v>61847</v>
      </c>
      <c r="CX491" s="73">
        <v>61847</v>
      </c>
      <c r="CY491" s="73">
        <v>61847</v>
      </c>
      <c r="CZ491" s="73">
        <v>61847</v>
      </c>
      <c r="DA491" s="270">
        <f t="shared" si="265"/>
        <v>61847</v>
      </c>
      <c r="DB491" s="73">
        <v>59807</v>
      </c>
      <c r="DC491" s="73">
        <v>59807</v>
      </c>
      <c r="DD491" s="270">
        <f t="shared" si="266"/>
        <v>59807</v>
      </c>
      <c r="DE491" s="73">
        <v>62645</v>
      </c>
      <c r="DF491" s="73">
        <v>62645</v>
      </c>
      <c r="DG491" s="73">
        <v>62645</v>
      </c>
      <c r="DH491" s="73">
        <v>62645</v>
      </c>
      <c r="DI491" s="73">
        <v>62645</v>
      </c>
      <c r="DJ491" s="73">
        <v>62645</v>
      </c>
      <c r="DK491" s="73">
        <v>62645</v>
      </c>
      <c r="DL491" s="73">
        <v>62645</v>
      </c>
      <c r="DM491" s="73">
        <v>62645</v>
      </c>
      <c r="DN491" s="73">
        <v>62645</v>
      </c>
      <c r="DO491" s="270">
        <f t="shared" si="267"/>
        <v>62645</v>
      </c>
      <c r="DP491" s="73">
        <v>62105</v>
      </c>
      <c r="DQ491" s="73">
        <v>62105</v>
      </c>
      <c r="DR491" s="73">
        <v>62105</v>
      </c>
      <c r="DS491" s="73">
        <v>62105</v>
      </c>
      <c r="DT491" s="73">
        <v>62105</v>
      </c>
      <c r="DU491" s="73">
        <v>62105</v>
      </c>
      <c r="DV491" s="73">
        <v>62105</v>
      </c>
      <c r="DW491" s="73">
        <v>62105</v>
      </c>
      <c r="DX491" s="73">
        <v>62105</v>
      </c>
      <c r="DY491" s="73">
        <v>62105</v>
      </c>
      <c r="DZ491" s="270">
        <f t="shared" si="268"/>
        <v>62105</v>
      </c>
      <c r="EA491" s="73">
        <v>62842</v>
      </c>
      <c r="EB491" s="73">
        <v>62842</v>
      </c>
      <c r="EC491" s="73">
        <v>62842</v>
      </c>
      <c r="ED491" s="73">
        <v>62842</v>
      </c>
      <c r="EE491" s="73">
        <v>62842</v>
      </c>
      <c r="EF491" s="73">
        <v>62842</v>
      </c>
      <c r="EG491" s="73">
        <v>62842</v>
      </c>
      <c r="EH491" s="73">
        <v>62842</v>
      </c>
      <c r="EI491" s="73">
        <v>62842</v>
      </c>
      <c r="EJ491" s="73">
        <v>62842</v>
      </c>
      <c r="EK491" s="270">
        <f t="shared" si="269"/>
        <v>62842</v>
      </c>
      <c r="EM491" s="306">
        <f t="shared" si="270"/>
        <v>62720.800000000003</v>
      </c>
      <c r="EN491" s="144" t="str">
        <f t="shared" si="272"/>
        <v>OK</v>
      </c>
      <c r="EO491" s="144" t="str">
        <f t="shared" si="273"/>
        <v>OK</v>
      </c>
      <c r="EP491" s="144" t="str">
        <f t="shared" si="274"/>
        <v>OK</v>
      </c>
      <c r="EQ491" s="144" t="str">
        <f t="shared" si="275"/>
        <v>OK</v>
      </c>
      <c r="ER491" s="144" t="str">
        <f t="shared" si="276"/>
        <v>OK</v>
      </c>
      <c r="ES491" s="144" t="str">
        <f t="shared" si="277"/>
        <v>OK</v>
      </c>
      <c r="ET491" s="144" t="str">
        <f t="shared" si="278"/>
        <v>OK</v>
      </c>
      <c r="EU491" s="144" t="str">
        <f t="shared" si="279"/>
        <v>OK</v>
      </c>
      <c r="EV491" s="144" t="str">
        <f t="shared" si="280"/>
        <v>OK</v>
      </c>
      <c r="EW491" s="144" t="str">
        <f t="shared" si="281"/>
        <v>OK</v>
      </c>
      <c r="EX491" s="144" t="str">
        <f t="shared" si="282"/>
        <v>OK</v>
      </c>
      <c r="EY491" s="144" t="str">
        <f t="shared" si="283"/>
        <v>OK</v>
      </c>
      <c r="EZ491" s="144" t="str">
        <f t="shared" si="284"/>
        <v>OK</v>
      </c>
      <c r="FA491" s="144" t="str">
        <f t="shared" si="285"/>
        <v>OK</v>
      </c>
      <c r="FB491" s="144" t="str">
        <f t="shared" si="286"/>
        <v>OK</v>
      </c>
    </row>
    <row r="492" spans="2:158" ht="14.4" x14ac:dyDescent="0.3">
      <c r="B492" s="144">
        <v>487</v>
      </c>
      <c r="C492" s="68" t="s">
        <v>1229</v>
      </c>
      <c r="D492" s="69" t="s">
        <v>1230</v>
      </c>
      <c r="E492" s="70" t="s">
        <v>13</v>
      </c>
      <c r="F492" s="73">
        <f t="shared" si="287"/>
        <v>75165</v>
      </c>
      <c r="G492" s="73">
        <f t="shared" si="287"/>
        <v>75165</v>
      </c>
      <c r="H492" s="73">
        <f t="shared" si="287"/>
        <v>75165</v>
      </c>
      <c r="I492" s="73">
        <f t="shared" si="287"/>
        <v>75165</v>
      </c>
      <c r="J492" s="37"/>
      <c r="K492" s="73">
        <v>75165</v>
      </c>
      <c r="L492" s="73">
        <v>75165</v>
      </c>
      <c r="M492" s="73">
        <v>75165</v>
      </c>
      <c r="N492" s="73">
        <v>75165</v>
      </c>
      <c r="O492" s="73">
        <v>75165</v>
      </c>
      <c r="P492" s="73">
        <v>75165</v>
      </c>
      <c r="Q492" s="73">
        <v>75165</v>
      </c>
      <c r="R492" s="270">
        <f t="shared" si="255"/>
        <v>75165</v>
      </c>
      <c r="S492" s="73">
        <v>75960</v>
      </c>
      <c r="T492" s="73">
        <v>75960</v>
      </c>
      <c r="U492" s="73">
        <v>75960</v>
      </c>
      <c r="V492" s="73">
        <v>75960</v>
      </c>
      <c r="W492" s="73">
        <v>75960</v>
      </c>
      <c r="X492" s="73">
        <v>75960</v>
      </c>
      <c r="Y492" s="73">
        <v>75960</v>
      </c>
      <c r="Z492" s="73">
        <v>75960</v>
      </c>
      <c r="AA492" s="270">
        <f t="shared" si="256"/>
        <v>75960</v>
      </c>
      <c r="AB492" s="73">
        <v>79044</v>
      </c>
      <c r="AC492" s="73">
        <v>79044</v>
      </c>
      <c r="AD492" s="73">
        <v>79044</v>
      </c>
      <c r="AE492" s="270">
        <f t="shared" si="257"/>
        <v>79044</v>
      </c>
      <c r="AF492" s="73">
        <v>76761</v>
      </c>
      <c r="AG492" s="73">
        <v>76761</v>
      </c>
      <c r="AH492" s="73">
        <v>76761</v>
      </c>
      <c r="AI492" s="73">
        <v>76761</v>
      </c>
      <c r="AJ492" s="73">
        <v>76761</v>
      </c>
      <c r="AK492" s="73">
        <v>76761</v>
      </c>
      <c r="AL492" s="73">
        <v>76761</v>
      </c>
      <c r="AM492" s="73">
        <v>76761</v>
      </c>
      <c r="AN492" s="73">
        <v>76761</v>
      </c>
      <c r="AO492" s="73">
        <v>76761</v>
      </c>
      <c r="AP492" s="73">
        <v>76761</v>
      </c>
      <c r="AQ492" s="73">
        <v>76761</v>
      </c>
      <c r="AR492" s="270">
        <f t="shared" si="258"/>
        <v>76761</v>
      </c>
      <c r="AS492" s="73">
        <v>78706</v>
      </c>
      <c r="AT492" s="73">
        <v>78706</v>
      </c>
      <c r="AU492" s="73">
        <v>78706</v>
      </c>
      <c r="AV492" s="73">
        <v>78706</v>
      </c>
      <c r="AW492" s="73">
        <v>78706</v>
      </c>
      <c r="AX492" s="73">
        <v>78706</v>
      </c>
      <c r="AY492" s="73">
        <v>78706</v>
      </c>
      <c r="AZ492" s="73">
        <v>78706</v>
      </c>
      <c r="BA492" s="270">
        <f t="shared" si="259"/>
        <v>78706</v>
      </c>
      <c r="BB492" s="73">
        <v>78766</v>
      </c>
      <c r="BC492" s="73">
        <v>78766</v>
      </c>
      <c r="BD492" s="73">
        <v>78766</v>
      </c>
      <c r="BE492" s="73">
        <v>78766</v>
      </c>
      <c r="BF492" s="73">
        <v>78766</v>
      </c>
      <c r="BG492" s="73">
        <v>78766</v>
      </c>
      <c r="BH492" s="73">
        <v>78766</v>
      </c>
      <c r="BI492" s="270">
        <f t="shared" si="260"/>
        <v>78766</v>
      </c>
      <c r="BJ492" s="73">
        <v>75872</v>
      </c>
      <c r="BK492" s="73">
        <v>75872</v>
      </c>
      <c r="BL492" s="270">
        <f t="shared" si="261"/>
        <v>75872</v>
      </c>
      <c r="BM492" s="73">
        <v>75134</v>
      </c>
      <c r="BN492" s="73">
        <v>75134</v>
      </c>
      <c r="BO492" s="73">
        <v>75134</v>
      </c>
      <c r="BP492" s="73">
        <v>75134</v>
      </c>
      <c r="BQ492" s="73">
        <v>75134</v>
      </c>
      <c r="BR492" s="73">
        <v>75134</v>
      </c>
      <c r="BS492" s="73">
        <v>75134</v>
      </c>
      <c r="BT492" s="73">
        <v>75134</v>
      </c>
      <c r="BU492" s="73">
        <v>75134</v>
      </c>
      <c r="BV492" s="73">
        <v>75134</v>
      </c>
      <c r="BW492" s="270">
        <f t="shared" si="262"/>
        <v>75134</v>
      </c>
      <c r="BX492" s="73">
        <v>81079</v>
      </c>
      <c r="BY492" s="73">
        <v>81079</v>
      </c>
      <c r="BZ492" s="73">
        <v>81079</v>
      </c>
      <c r="CA492" s="73">
        <v>81079</v>
      </c>
      <c r="CB492" s="73">
        <v>81079</v>
      </c>
      <c r="CC492" s="73">
        <v>81079</v>
      </c>
      <c r="CD492" s="73">
        <v>81079</v>
      </c>
      <c r="CE492" s="73">
        <v>81079</v>
      </c>
      <c r="CF492" s="270">
        <f t="shared" si="263"/>
        <v>81079</v>
      </c>
      <c r="CG492" s="73">
        <v>74805</v>
      </c>
      <c r="CH492" s="73">
        <v>74805</v>
      </c>
      <c r="CI492" s="73">
        <v>74805</v>
      </c>
      <c r="CJ492" s="73">
        <v>74805</v>
      </c>
      <c r="CK492" s="73">
        <v>74805</v>
      </c>
      <c r="CL492" s="73">
        <v>74805</v>
      </c>
      <c r="CM492" s="73">
        <v>74805</v>
      </c>
      <c r="CN492" s="73">
        <v>74805</v>
      </c>
      <c r="CO492" s="73">
        <v>74805</v>
      </c>
      <c r="CP492" s="270">
        <f t="shared" si="264"/>
        <v>74805</v>
      </c>
      <c r="CQ492" s="73">
        <v>75319</v>
      </c>
      <c r="CR492" s="73">
        <v>75319</v>
      </c>
      <c r="CS492" s="73">
        <v>75319</v>
      </c>
      <c r="CT492" s="73">
        <v>75319</v>
      </c>
      <c r="CU492" s="73">
        <v>75319</v>
      </c>
      <c r="CV492" s="73">
        <v>75319</v>
      </c>
      <c r="CW492" s="73">
        <v>75319</v>
      </c>
      <c r="CX492" s="73">
        <v>75319</v>
      </c>
      <c r="CY492" s="73">
        <v>75319</v>
      </c>
      <c r="CZ492" s="73">
        <v>75319</v>
      </c>
      <c r="DA492" s="270">
        <f t="shared" si="265"/>
        <v>75319</v>
      </c>
      <c r="DB492" s="73">
        <v>72505</v>
      </c>
      <c r="DC492" s="73">
        <v>72505</v>
      </c>
      <c r="DD492" s="270">
        <f t="shared" si="266"/>
        <v>72505</v>
      </c>
      <c r="DE492" s="73">
        <v>76422</v>
      </c>
      <c r="DF492" s="73">
        <v>76422</v>
      </c>
      <c r="DG492" s="73">
        <v>76422</v>
      </c>
      <c r="DH492" s="73">
        <v>76422</v>
      </c>
      <c r="DI492" s="73">
        <v>76422</v>
      </c>
      <c r="DJ492" s="73">
        <v>76422</v>
      </c>
      <c r="DK492" s="73">
        <v>76422</v>
      </c>
      <c r="DL492" s="73">
        <v>76422</v>
      </c>
      <c r="DM492" s="73">
        <v>76422</v>
      </c>
      <c r="DN492" s="73">
        <v>76422</v>
      </c>
      <c r="DO492" s="270">
        <f t="shared" si="267"/>
        <v>76422</v>
      </c>
      <c r="DP492" s="73">
        <v>75677</v>
      </c>
      <c r="DQ492" s="73">
        <v>75677</v>
      </c>
      <c r="DR492" s="73">
        <v>75677</v>
      </c>
      <c r="DS492" s="73">
        <v>75677</v>
      </c>
      <c r="DT492" s="73">
        <v>75677</v>
      </c>
      <c r="DU492" s="73">
        <v>75677</v>
      </c>
      <c r="DV492" s="73">
        <v>75677</v>
      </c>
      <c r="DW492" s="73">
        <v>75677</v>
      </c>
      <c r="DX492" s="73">
        <v>75677</v>
      </c>
      <c r="DY492" s="73">
        <v>75677</v>
      </c>
      <c r="DZ492" s="270">
        <f t="shared" si="268"/>
        <v>75677</v>
      </c>
      <c r="EA492" s="73">
        <v>76697</v>
      </c>
      <c r="EB492" s="73">
        <v>76697</v>
      </c>
      <c r="EC492" s="73">
        <v>76697</v>
      </c>
      <c r="ED492" s="73">
        <v>76697</v>
      </c>
      <c r="EE492" s="73">
        <v>76697</v>
      </c>
      <c r="EF492" s="73">
        <v>76697</v>
      </c>
      <c r="EG492" s="73">
        <v>76697</v>
      </c>
      <c r="EH492" s="73">
        <v>76697</v>
      </c>
      <c r="EI492" s="73">
        <v>76697</v>
      </c>
      <c r="EJ492" s="73">
        <v>76697</v>
      </c>
      <c r="EK492" s="270">
        <f t="shared" si="269"/>
        <v>76697</v>
      </c>
      <c r="EM492" s="306">
        <f t="shared" si="270"/>
        <v>76527.46666666666</v>
      </c>
      <c r="EN492" s="144" t="str">
        <f t="shared" si="272"/>
        <v>OK</v>
      </c>
      <c r="EO492" s="144" t="str">
        <f t="shared" si="273"/>
        <v>OK</v>
      </c>
      <c r="EP492" s="144" t="str">
        <f t="shared" si="274"/>
        <v>OK</v>
      </c>
      <c r="EQ492" s="144" t="str">
        <f t="shared" si="275"/>
        <v>OK</v>
      </c>
      <c r="ER492" s="144" t="str">
        <f t="shared" si="276"/>
        <v>OK</v>
      </c>
      <c r="ES492" s="144" t="str">
        <f t="shared" si="277"/>
        <v>OK</v>
      </c>
      <c r="ET492" s="144" t="str">
        <f t="shared" si="278"/>
        <v>OK</v>
      </c>
      <c r="EU492" s="144" t="str">
        <f t="shared" si="279"/>
        <v>OK</v>
      </c>
      <c r="EV492" s="144" t="str">
        <f t="shared" si="280"/>
        <v>OK</v>
      </c>
      <c r="EW492" s="144" t="str">
        <f t="shared" si="281"/>
        <v>OK</v>
      </c>
      <c r="EX492" s="144" t="str">
        <f t="shared" si="282"/>
        <v>XXX</v>
      </c>
      <c r="EY492" s="144" t="str">
        <f t="shared" si="283"/>
        <v>XXX</v>
      </c>
      <c r="EZ492" s="144" t="str">
        <f t="shared" si="284"/>
        <v>OK</v>
      </c>
      <c r="FA492" s="144" t="str">
        <f t="shared" si="285"/>
        <v>OK</v>
      </c>
      <c r="FB492" s="144" t="str">
        <f t="shared" si="286"/>
        <v>OK</v>
      </c>
    </row>
    <row r="493" spans="2:158" ht="14.4" x14ac:dyDescent="0.3">
      <c r="B493" s="144">
        <v>488</v>
      </c>
      <c r="C493" s="68" t="s">
        <v>1231</v>
      </c>
      <c r="D493" s="69" t="s">
        <v>1232</v>
      </c>
      <c r="E493" s="70" t="s">
        <v>13</v>
      </c>
      <c r="F493" s="73">
        <f t="shared" si="287"/>
        <v>56328</v>
      </c>
      <c r="G493" s="73">
        <f t="shared" si="287"/>
        <v>56328</v>
      </c>
      <c r="H493" s="73">
        <f t="shared" si="287"/>
        <v>56328</v>
      </c>
      <c r="I493" s="73">
        <f t="shared" si="287"/>
        <v>56328</v>
      </c>
      <c r="J493" s="37"/>
      <c r="K493" s="73">
        <v>56328</v>
      </c>
      <c r="L493" s="73">
        <v>56328</v>
      </c>
      <c r="M493" s="73">
        <v>56328</v>
      </c>
      <c r="N493" s="73">
        <v>56328</v>
      </c>
      <c r="O493" s="73">
        <v>56328</v>
      </c>
      <c r="P493" s="73">
        <v>56328</v>
      </c>
      <c r="Q493" s="73">
        <v>56328</v>
      </c>
      <c r="R493" s="270">
        <f t="shared" si="255"/>
        <v>56328</v>
      </c>
      <c r="S493" s="73">
        <v>56886</v>
      </c>
      <c r="T493" s="73">
        <v>56886</v>
      </c>
      <c r="U493" s="73">
        <v>56886</v>
      </c>
      <c r="V493" s="73">
        <v>56886</v>
      </c>
      <c r="W493" s="73">
        <v>56886</v>
      </c>
      <c r="X493" s="73">
        <v>56886</v>
      </c>
      <c r="Y493" s="73">
        <v>56886</v>
      </c>
      <c r="Z493" s="73">
        <v>56886</v>
      </c>
      <c r="AA493" s="270">
        <f t="shared" si="256"/>
        <v>56886</v>
      </c>
      <c r="AB493" s="73">
        <v>59055</v>
      </c>
      <c r="AC493" s="73">
        <v>59055</v>
      </c>
      <c r="AD493" s="73">
        <v>59055</v>
      </c>
      <c r="AE493" s="270">
        <f t="shared" si="257"/>
        <v>59055</v>
      </c>
      <c r="AF493" s="73">
        <v>57451</v>
      </c>
      <c r="AG493" s="73">
        <v>57451</v>
      </c>
      <c r="AH493" s="73">
        <v>57451</v>
      </c>
      <c r="AI493" s="73">
        <v>57451</v>
      </c>
      <c r="AJ493" s="73">
        <v>57451</v>
      </c>
      <c r="AK493" s="73">
        <v>57451</v>
      </c>
      <c r="AL493" s="73">
        <v>57451</v>
      </c>
      <c r="AM493" s="73">
        <v>57451</v>
      </c>
      <c r="AN493" s="73">
        <v>57451</v>
      </c>
      <c r="AO493" s="73">
        <v>57451</v>
      </c>
      <c r="AP493" s="73">
        <v>57451</v>
      </c>
      <c r="AQ493" s="73">
        <v>57451</v>
      </c>
      <c r="AR493" s="270">
        <f t="shared" si="258"/>
        <v>57451</v>
      </c>
      <c r="AS493" s="73">
        <v>58816</v>
      </c>
      <c r="AT493" s="73">
        <v>58816</v>
      </c>
      <c r="AU493" s="73">
        <v>58816</v>
      </c>
      <c r="AV493" s="73">
        <v>58816</v>
      </c>
      <c r="AW493" s="73">
        <v>58816</v>
      </c>
      <c r="AX493" s="73">
        <v>58816</v>
      </c>
      <c r="AY493" s="73">
        <v>58816</v>
      </c>
      <c r="AZ493" s="73">
        <v>58816</v>
      </c>
      <c r="BA493" s="270">
        <f t="shared" si="259"/>
        <v>58816</v>
      </c>
      <c r="BB493" s="73">
        <v>58859</v>
      </c>
      <c r="BC493" s="73">
        <v>58859</v>
      </c>
      <c r="BD493" s="73">
        <v>58859</v>
      </c>
      <c r="BE493" s="73">
        <v>58859</v>
      </c>
      <c r="BF493" s="73">
        <v>58859</v>
      </c>
      <c r="BG493" s="73">
        <v>58859</v>
      </c>
      <c r="BH493" s="73">
        <v>58859</v>
      </c>
      <c r="BI493" s="270">
        <f t="shared" si="260"/>
        <v>58859</v>
      </c>
      <c r="BJ493" s="73">
        <v>56826</v>
      </c>
      <c r="BK493" s="73">
        <v>56826</v>
      </c>
      <c r="BL493" s="270">
        <f t="shared" si="261"/>
        <v>56826</v>
      </c>
      <c r="BM493" s="73">
        <v>56306</v>
      </c>
      <c r="BN493" s="73">
        <v>56306</v>
      </c>
      <c r="BO493" s="73">
        <v>56306</v>
      </c>
      <c r="BP493" s="73">
        <v>56306</v>
      </c>
      <c r="BQ493" s="73">
        <v>56306</v>
      </c>
      <c r="BR493" s="73">
        <v>56306</v>
      </c>
      <c r="BS493" s="73">
        <v>56306</v>
      </c>
      <c r="BT493" s="73">
        <v>56306</v>
      </c>
      <c r="BU493" s="73">
        <v>56306</v>
      </c>
      <c r="BV493" s="73">
        <v>56306</v>
      </c>
      <c r="BW493" s="270">
        <f t="shared" si="262"/>
        <v>56306</v>
      </c>
      <c r="BX493" s="73">
        <v>60482</v>
      </c>
      <c r="BY493" s="73">
        <v>60482</v>
      </c>
      <c r="BZ493" s="73">
        <v>60482</v>
      </c>
      <c r="CA493" s="73">
        <v>60482</v>
      </c>
      <c r="CB493" s="73">
        <v>60482</v>
      </c>
      <c r="CC493" s="73">
        <v>60482</v>
      </c>
      <c r="CD493" s="73">
        <v>60482</v>
      </c>
      <c r="CE493" s="73">
        <v>60482</v>
      </c>
      <c r="CF493" s="270">
        <f t="shared" si="263"/>
        <v>60482</v>
      </c>
      <c r="CG493" s="73">
        <v>56076</v>
      </c>
      <c r="CH493" s="73">
        <v>56076</v>
      </c>
      <c r="CI493" s="73">
        <v>56076</v>
      </c>
      <c r="CJ493" s="73">
        <v>56076</v>
      </c>
      <c r="CK493" s="73">
        <v>56076</v>
      </c>
      <c r="CL493" s="73">
        <v>56076</v>
      </c>
      <c r="CM493" s="73">
        <v>56076</v>
      </c>
      <c r="CN493" s="73">
        <v>56076</v>
      </c>
      <c r="CO493" s="73">
        <v>56076</v>
      </c>
      <c r="CP493" s="270">
        <f t="shared" si="264"/>
        <v>56076</v>
      </c>
      <c r="CQ493" s="73">
        <v>56438</v>
      </c>
      <c r="CR493" s="73">
        <v>56438</v>
      </c>
      <c r="CS493" s="73">
        <v>56438</v>
      </c>
      <c r="CT493" s="73">
        <v>56438</v>
      </c>
      <c r="CU493" s="73">
        <v>56438</v>
      </c>
      <c r="CV493" s="73">
        <v>56438</v>
      </c>
      <c r="CW493" s="73">
        <v>56438</v>
      </c>
      <c r="CX493" s="73">
        <v>56438</v>
      </c>
      <c r="CY493" s="73">
        <v>56438</v>
      </c>
      <c r="CZ493" s="73">
        <v>56438</v>
      </c>
      <c r="DA493" s="270">
        <f t="shared" si="265"/>
        <v>56438</v>
      </c>
      <c r="DB493" s="73">
        <v>54460</v>
      </c>
      <c r="DC493" s="73">
        <v>54460</v>
      </c>
      <c r="DD493" s="270">
        <f t="shared" si="266"/>
        <v>54460</v>
      </c>
      <c r="DE493" s="73">
        <v>57212</v>
      </c>
      <c r="DF493" s="73">
        <v>57212</v>
      </c>
      <c r="DG493" s="73">
        <v>57212</v>
      </c>
      <c r="DH493" s="73">
        <v>57212</v>
      </c>
      <c r="DI493" s="73">
        <v>57212</v>
      </c>
      <c r="DJ493" s="73">
        <v>57212</v>
      </c>
      <c r="DK493" s="73">
        <v>57212</v>
      </c>
      <c r="DL493" s="73">
        <v>57212</v>
      </c>
      <c r="DM493" s="73">
        <v>57212</v>
      </c>
      <c r="DN493" s="73">
        <v>57212</v>
      </c>
      <c r="DO493" s="270">
        <f t="shared" si="267"/>
        <v>57212</v>
      </c>
      <c r="DP493" s="73">
        <v>56689</v>
      </c>
      <c r="DQ493" s="73">
        <v>56689</v>
      </c>
      <c r="DR493" s="73">
        <v>56689</v>
      </c>
      <c r="DS493" s="73">
        <v>56689</v>
      </c>
      <c r="DT493" s="73">
        <v>56689</v>
      </c>
      <c r="DU493" s="73">
        <v>56689</v>
      </c>
      <c r="DV493" s="73">
        <v>56689</v>
      </c>
      <c r="DW493" s="73">
        <v>56689</v>
      </c>
      <c r="DX493" s="73">
        <v>56689</v>
      </c>
      <c r="DY493" s="73">
        <v>56689</v>
      </c>
      <c r="DZ493" s="270">
        <f t="shared" si="268"/>
        <v>56689</v>
      </c>
      <c r="EA493" s="73">
        <v>57404</v>
      </c>
      <c r="EB493" s="73">
        <v>57404</v>
      </c>
      <c r="EC493" s="73">
        <v>57404</v>
      </c>
      <c r="ED493" s="73">
        <v>57404</v>
      </c>
      <c r="EE493" s="73">
        <v>57404</v>
      </c>
      <c r="EF493" s="73">
        <v>57404</v>
      </c>
      <c r="EG493" s="73">
        <v>57404</v>
      </c>
      <c r="EH493" s="73">
        <v>57404</v>
      </c>
      <c r="EI493" s="73">
        <v>57404</v>
      </c>
      <c r="EJ493" s="73">
        <v>57404</v>
      </c>
      <c r="EK493" s="270">
        <f t="shared" si="269"/>
        <v>57404</v>
      </c>
      <c r="EM493" s="306">
        <f t="shared" si="270"/>
        <v>57285.866666666669</v>
      </c>
      <c r="EN493" s="144" t="str">
        <f t="shared" si="272"/>
        <v>OK</v>
      </c>
      <c r="EO493" s="144" t="str">
        <f t="shared" si="273"/>
        <v>OK</v>
      </c>
      <c r="EP493" s="144" t="str">
        <f t="shared" si="274"/>
        <v>OK</v>
      </c>
      <c r="EQ493" s="144" t="str">
        <f t="shared" si="275"/>
        <v>OK</v>
      </c>
      <c r="ER493" s="144" t="str">
        <f t="shared" si="276"/>
        <v>OK</v>
      </c>
      <c r="ES493" s="144" t="str">
        <f t="shared" si="277"/>
        <v>OK</v>
      </c>
      <c r="ET493" s="144" t="str">
        <f t="shared" si="278"/>
        <v>OK</v>
      </c>
      <c r="EU493" s="144" t="str">
        <f t="shared" si="279"/>
        <v>OK</v>
      </c>
      <c r="EV493" s="144" t="str">
        <f t="shared" si="280"/>
        <v>OK</v>
      </c>
      <c r="EW493" s="144" t="str">
        <f t="shared" si="281"/>
        <v>OK</v>
      </c>
      <c r="EX493" s="144" t="str">
        <f t="shared" si="282"/>
        <v>OK</v>
      </c>
      <c r="EY493" s="144" t="str">
        <f t="shared" si="283"/>
        <v>OK</v>
      </c>
      <c r="EZ493" s="144" t="str">
        <f t="shared" si="284"/>
        <v>OK</v>
      </c>
      <c r="FA493" s="144" t="str">
        <f t="shared" si="285"/>
        <v>OK</v>
      </c>
      <c r="FB493" s="144" t="str">
        <f t="shared" si="286"/>
        <v>OK</v>
      </c>
    </row>
    <row r="494" spans="2:158" ht="14.4" x14ac:dyDescent="0.3">
      <c r="B494" s="144">
        <v>489</v>
      </c>
      <c r="C494" s="68" t="s">
        <v>1233</v>
      </c>
      <c r="D494" s="69" t="s">
        <v>1234</v>
      </c>
      <c r="E494" s="70" t="s">
        <v>13</v>
      </c>
      <c r="F494" s="73">
        <f t="shared" si="287"/>
        <v>103385</v>
      </c>
      <c r="G494" s="73">
        <f t="shared" si="287"/>
        <v>103385</v>
      </c>
      <c r="H494" s="73">
        <f t="shared" si="287"/>
        <v>103385</v>
      </c>
      <c r="I494" s="73">
        <f t="shared" si="287"/>
        <v>103385</v>
      </c>
      <c r="J494" s="37"/>
      <c r="K494" s="73">
        <v>103385</v>
      </c>
      <c r="L494" s="73">
        <v>103385</v>
      </c>
      <c r="M494" s="73">
        <v>103385</v>
      </c>
      <c r="N494" s="73">
        <v>103385</v>
      </c>
      <c r="O494" s="73">
        <v>103385</v>
      </c>
      <c r="P494" s="73">
        <v>103385</v>
      </c>
      <c r="Q494" s="73">
        <v>103385</v>
      </c>
      <c r="R494" s="270">
        <f t="shared" si="255"/>
        <v>103385</v>
      </c>
      <c r="S494" s="73">
        <v>104590</v>
      </c>
      <c r="T494" s="73">
        <v>104590</v>
      </c>
      <c r="U494" s="73">
        <v>104590</v>
      </c>
      <c r="V494" s="73">
        <v>104590</v>
      </c>
      <c r="W494" s="73">
        <v>104590</v>
      </c>
      <c r="X494" s="73">
        <v>104590</v>
      </c>
      <c r="Y494" s="73">
        <v>104590</v>
      </c>
      <c r="Z494" s="73">
        <v>104590</v>
      </c>
      <c r="AA494" s="270">
        <f t="shared" si="256"/>
        <v>104590</v>
      </c>
      <c r="AB494" s="73">
        <v>109246</v>
      </c>
      <c r="AC494" s="73">
        <v>109246</v>
      </c>
      <c r="AD494" s="73">
        <v>109246</v>
      </c>
      <c r="AE494" s="270">
        <f t="shared" si="257"/>
        <v>109246</v>
      </c>
      <c r="AF494" s="73">
        <v>105795</v>
      </c>
      <c r="AG494" s="73">
        <v>105795</v>
      </c>
      <c r="AH494" s="73">
        <v>105795</v>
      </c>
      <c r="AI494" s="73">
        <v>105795</v>
      </c>
      <c r="AJ494" s="73">
        <v>105795</v>
      </c>
      <c r="AK494" s="73">
        <v>105795</v>
      </c>
      <c r="AL494" s="73">
        <v>105795</v>
      </c>
      <c r="AM494" s="73">
        <v>105795</v>
      </c>
      <c r="AN494" s="73">
        <v>105795</v>
      </c>
      <c r="AO494" s="73">
        <v>105795</v>
      </c>
      <c r="AP494" s="73">
        <v>105795</v>
      </c>
      <c r="AQ494" s="73">
        <v>105795</v>
      </c>
      <c r="AR494" s="270">
        <f t="shared" si="258"/>
        <v>105795</v>
      </c>
      <c r="AS494" s="73">
        <v>108738</v>
      </c>
      <c r="AT494" s="73">
        <v>108738</v>
      </c>
      <c r="AU494" s="73">
        <v>108738</v>
      </c>
      <c r="AV494" s="73">
        <v>108738</v>
      </c>
      <c r="AW494" s="73">
        <v>108738</v>
      </c>
      <c r="AX494" s="73">
        <v>108738</v>
      </c>
      <c r="AY494" s="73">
        <v>108738</v>
      </c>
      <c r="AZ494" s="73">
        <v>108738</v>
      </c>
      <c r="BA494" s="270">
        <f t="shared" si="259"/>
        <v>108738</v>
      </c>
      <c r="BB494" s="73">
        <v>108825</v>
      </c>
      <c r="BC494" s="73">
        <v>108825</v>
      </c>
      <c r="BD494" s="73">
        <v>108825</v>
      </c>
      <c r="BE494" s="73">
        <v>108825</v>
      </c>
      <c r="BF494" s="73">
        <v>108825</v>
      </c>
      <c r="BG494" s="73">
        <v>108825</v>
      </c>
      <c r="BH494" s="73">
        <v>108825</v>
      </c>
      <c r="BI494" s="270">
        <f t="shared" si="260"/>
        <v>108825</v>
      </c>
      <c r="BJ494" s="73">
        <v>104455</v>
      </c>
      <c r="BK494" s="73">
        <v>104455</v>
      </c>
      <c r="BL494" s="270">
        <f t="shared" si="261"/>
        <v>104455</v>
      </c>
      <c r="BM494" s="73">
        <v>103338</v>
      </c>
      <c r="BN494" s="73">
        <v>103338</v>
      </c>
      <c r="BO494" s="73">
        <v>103338</v>
      </c>
      <c r="BP494" s="73">
        <v>103338</v>
      </c>
      <c r="BQ494" s="73">
        <v>103338</v>
      </c>
      <c r="BR494" s="73">
        <v>103338</v>
      </c>
      <c r="BS494" s="73">
        <v>103338</v>
      </c>
      <c r="BT494" s="73">
        <v>103338</v>
      </c>
      <c r="BU494" s="73">
        <v>103338</v>
      </c>
      <c r="BV494" s="73">
        <v>103338</v>
      </c>
      <c r="BW494" s="270">
        <f t="shared" si="262"/>
        <v>103338</v>
      </c>
      <c r="BX494" s="73">
        <v>112326</v>
      </c>
      <c r="BY494" s="73">
        <v>112326</v>
      </c>
      <c r="BZ494" s="73">
        <v>112326</v>
      </c>
      <c r="CA494" s="73">
        <v>112326</v>
      </c>
      <c r="CB494" s="73">
        <v>112326</v>
      </c>
      <c r="CC494" s="73">
        <v>112326</v>
      </c>
      <c r="CD494" s="73">
        <v>112326</v>
      </c>
      <c r="CE494" s="73">
        <v>112326</v>
      </c>
      <c r="CF494" s="270">
        <f t="shared" si="263"/>
        <v>112326</v>
      </c>
      <c r="CG494" s="73">
        <v>102843</v>
      </c>
      <c r="CH494" s="73">
        <v>102843</v>
      </c>
      <c r="CI494" s="73">
        <v>102843</v>
      </c>
      <c r="CJ494" s="73">
        <v>102843</v>
      </c>
      <c r="CK494" s="73">
        <v>102843</v>
      </c>
      <c r="CL494" s="73">
        <v>102843</v>
      </c>
      <c r="CM494" s="73">
        <v>102843</v>
      </c>
      <c r="CN494" s="73">
        <v>102843</v>
      </c>
      <c r="CO494" s="73">
        <v>102843</v>
      </c>
      <c r="CP494" s="270">
        <f t="shared" si="264"/>
        <v>102843</v>
      </c>
      <c r="CQ494" s="73">
        <v>103614</v>
      </c>
      <c r="CR494" s="73">
        <v>103614</v>
      </c>
      <c r="CS494" s="73">
        <v>103614</v>
      </c>
      <c r="CT494" s="73">
        <v>103614</v>
      </c>
      <c r="CU494" s="73">
        <v>103614</v>
      </c>
      <c r="CV494" s="73">
        <v>103614</v>
      </c>
      <c r="CW494" s="73">
        <v>103614</v>
      </c>
      <c r="CX494" s="73">
        <v>103614</v>
      </c>
      <c r="CY494" s="73">
        <v>103614</v>
      </c>
      <c r="CZ494" s="73">
        <v>103614</v>
      </c>
      <c r="DA494" s="270">
        <f t="shared" si="265"/>
        <v>103614</v>
      </c>
      <c r="DB494" s="73">
        <v>99364</v>
      </c>
      <c r="DC494" s="73">
        <v>99364</v>
      </c>
      <c r="DD494" s="270">
        <f t="shared" si="266"/>
        <v>99364</v>
      </c>
      <c r="DE494" s="73">
        <v>105284</v>
      </c>
      <c r="DF494" s="73">
        <v>105284</v>
      </c>
      <c r="DG494" s="73">
        <v>105284</v>
      </c>
      <c r="DH494" s="73">
        <v>105284</v>
      </c>
      <c r="DI494" s="73">
        <v>105284</v>
      </c>
      <c r="DJ494" s="73">
        <v>105284</v>
      </c>
      <c r="DK494" s="73">
        <v>105284</v>
      </c>
      <c r="DL494" s="73">
        <v>105284</v>
      </c>
      <c r="DM494" s="73">
        <v>105284</v>
      </c>
      <c r="DN494" s="73">
        <v>105284</v>
      </c>
      <c r="DO494" s="270">
        <f t="shared" si="267"/>
        <v>105284</v>
      </c>
      <c r="DP494" s="73">
        <v>104156</v>
      </c>
      <c r="DQ494" s="73">
        <v>104156</v>
      </c>
      <c r="DR494" s="73">
        <v>104156</v>
      </c>
      <c r="DS494" s="73">
        <v>104156</v>
      </c>
      <c r="DT494" s="73">
        <v>104156</v>
      </c>
      <c r="DU494" s="73">
        <v>104156</v>
      </c>
      <c r="DV494" s="73">
        <v>104156</v>
      </c>
      <c r="DW494" s="73">
        <v>104156</v>
      </c>
      <c r="DX494" s="73">
        <v>104156</v>
      </c>
      <c r="DY494" s="73">
        <v>104156</v>
      </c>
      <c r="DZ494" s="270">
        <f t="shared" si="268"/>
        <v>104156</v>
      </c>
      <c r="EA494" s="73">
        <v>105700</v>
      </c>
      <c r="EB494" s="73">
        <v>105700</v>
      </c>
      <c r="EC494" s="73">
        <v>105700</v>
      </c>
      <c r="ED494" s="73">
        <v>105700</v>
      </c>
      <c r="EE494" s="73">
        <v>105700</v>
      </c>
      <c r="EF494" s="73">
        <v>105700</v>
      </c>
      <c r="EG494" s="73">
        <v>105700</v>
      </c>
      <c r="EH494" s="73">
        <v>105700</v>
      </c>
      <c r="EI494" s="73">
        <v>105700</v>
      </c>
      <c r="EJ494" s="73">
        <v>105700</v>
      </c>
      <c r="EK494" s="270">
        <f t="shared" si="269"/>
        <v>105700</v>
      </c>
      <c r="EM494" s="306">
        <f t="shared" si="270"/>
        <v>105443.93333333333</v>
      </c>
      <c r="EN494" s="144" t="str">
        <f t="shared" si="272"/>
        <v>OK</v>
      </c>
      <c r="EO494" s="144" t="str">
        <f t="shared" si="273"/>
        <v>OK</v>
      </c>
      <c r="EP494" s="144" t="str">
        <f t="shared" si="274"/>
        <v>OK</v>
      </c>
      <c r="EQ494" s="144" t="str">
        <f t="shared" si="275"/>
        <v>OK</v>
      </c>
      <c r="ER494" s="144" t="str">
        <f t="shared" si="276"/>
        <v>OK</v>
      </c>
      <c r="ES494" s="144" t="str">
        <f t="shared" si="277"/>
        <v>OK</v>
      </c>
      <c r="ET494" s="144" t="str">
        <f t="shared" si="278"/>
        <v>OK</v>
      </c>
      <c r="EU494" s="144" t="str">
        <f t="shared" si="279"/>
        <v>OK</v>
      </c>
      <c r="EV494" s="144" t="str">
        <f t="shared" si="280"/>
        <v>OK</v>
      </c>
      <c r="EW494" s="144" t="str">
        <f t="shared" si="281"/>
        <v>OK</v>
      </c>
      <c r="EX494" s="144" t="str">
        <f t="shared" si="282"/>
        <v>XXX</v>
      </c>
      <c r="EY494" s="144" t="str">
        <f t="shared" si="283"/>
        <v>XXX</v>
      </c>
      <c r="EZ494" s="144" t="str">
        <f t="shared" si="284"/>
        <v>OK</v>
      </c>
      <c r="FA494" s="144" t="str">
        <f t="shared" si="285"/>
        <v>OK</v>
      </c>
      <c r="FB494" s="144" t="str">
        <f t="shared" si="286"/>
        <v>OK</v>
      </c>
    </row>
    <row r="495" spans="2:158" ht="14.4" x14ac:dyDescent="0.3">
      <c r="B495" s="144">
        <v>490</v>
      </c>
      <c r="C495" s="68" t="s">
        <v>1235</v>
      </c>
      <c r="D495" s="69" t="s">
        <v>1236</v>
      </c>
      <c r="E495" s="70" t="s">
        <v>263</v>
      </c>
      <c r="F495" s="73">
        <f t="shared" si="287"/>
        <v>52648</v>
      </c>
      <c r="G495" s="73">
        <f t="shared" si="287"/>
        <v>52648</v>
      </c>
      <c r="H495" s="73">
        <f t="shared" si="287"/>
        <v>52648</v>
      </c>
      <c r="I495" s="73">
        <f t="shared" si="287"/>
        <v>52648</v>
      </c>
      <c r="J495" s="37"/>
      <c r="K495" s="73">
        <v>52648</v>
      </c>
      <c r="L495" s="73">
        <v>52648</v>
      </c>
      <c r="M495" s="73">
        <v>52648</v>
      </c>
      <c r="N495" s="73">
        <v>52648</v>
      </c>
      <c r="O495" s="73">
        <v>52648</v>
      </c>
      <c r="P495" s="73">
        <v>52648</v>
      </c>
      <c r="Q495" s="73">
        <v>52648</v>
      </c>
      <c r="R495" s="270">
        <f t="shared" si="255"/>
        <v>52648</v>
      </c>
      <c r="S495" s="73">
        <v>53434</v>
      </c>
      <c r="T495" s="73">
        <v>53434</v>
      </c>
      <c r="U495" s="73">
        <v>53434</v>
      </c>
      <c r="V495" s="73">
        <v>53434</v>
      </c>
      <c r="W495" s="73">
        <v>53434</v>
      </c>
      <c r="X495" s="73">
        <v>53434</v>
      </c>
      <c r="Y495" s="73">
        <v>53434</v>
      </c>
      <c r="Z495" s="73">
        <v>53434</v>
      </c>
      <c r="AA495" s="270">
        <f t="shared" si="256"/>
        <v>53434</v>
      </c>
      <c r="AB495" s="73">
        <v>56468</v>
      </c>
      <c r="AC495" s="73">
        <v>56468</v>
      </c>
      <c r="AD495" s="73">
        <v>56468</v>
      </c>
      <c r="AE495" s="270">
        <f t="shared" si="257"/>
        <v>56468</v>
      </c>
      <c r="AF495" s="73">
        <v>54219</v>
      </c>
      <c r="AG495" s="73">
        <v>54219</v>
      </c>
      <c r="AH495" s="73">
        <v>54219</v>
      </c>
      <c r="AI495" s="73">
        <v>54219</v>
      </c>
      <c r="AJ495" s="73">
        <v>54219</v>
      </c>
      <c r="AK495" s="73">
        <v>54219</v>
      </c>
      <c r="AL495" s="73">
        <v>54219</v>
      </c>
      <c r="AM495" s="73">
        <v>54219</v>
      </c>
      <c r="AN495" s="73">
        <v>54219</v>
      </c>
      <c r="AO495" s="73">
        <v>54219</v>
      </c>
      <c r="AP495" s="73">
        <v>54219</v>
      </c>
      <c r="AQ495" s="73">
        <v>54219</v>
      </c>
      <c r="AR495" s="270">
        <f t="shared" si="258"/>
        <v>54219</v>
      </c>
      <c r="AS495" s="73">
        <v>56135</v>
      </c>
      <c r="AT495" s="73">
        <v>56135</v>
      </c>
      <c r="AU495" s="73">
        <v>56135</v>
      </c>
      <c r="AV495" s="73">
        <v>56135</v>
      </c>
      <c r="AW495" s="73">
        <v>56135</v>
      </c>
      <c r="AX495" s="73">
        <v>56135</v>
      </c>
      <c r="AY495" s="73">
        <v>56135</v>
      </c>
      <c r="AZ495" s="73">
        <v>56135</v>
      </c>
      <c r="BA495" s="270">
        <f t="shared" si="259"/>
        <v>56135</v>
      </c>
      <c r="BB495" s="73">
        <v>56194</v>
      </c>
      <c r="BC495" s="73">
        <v>56194</v>
      </c>
      <c r="BD495" s="73">
        <v>56194</v>
      </c>
      <c r="BE495" s="73">
        <v>56194</v>
      </c>
      <c r="BF495" s="73">
        <v>56194</v>
      </c>
      <c r="BG495" s="73">
        <v>56194</v>
      </c>
      <c r="BH495" s="73">
        <v>56194</v>
      </c>
      <c r="BI495" s="270">
        <f t="shared" si="260"/>
        <v>56194</v>
      </c>
      <c r="BJ495" s="73">
        <v>53344</v>
      </c>
      <c r="BK495" s="73">
        <v>53344</v>
      </c>
      <c r="BL495" s="270">
        <f t="shared" si="261"/>
        <v>53344</v>
      </c>
      <c r="BM495" s="73">
        <v>52617</v>
      </c>
      <c r="BN495" s="73">
        <v>52617</v>
      </c>
      <c r="BO495" s="73">
        <v>52617</v>
      </c>
      <c r="BP495" s="73">
        <v>52617</v>
      </c>
      <c r="BQ495" s="73">
        <v>52617</v>
      </c>
      <c r="BR495" s="73">
        <v>52617</v>
      </c>
      <c r="BS495" s="73">
        <v>52617</v>
      </c>
      <c r="BT495" s="73">
        <v>52617</v>
      </c>
      <c r="BU495" s="73">
        <v>52617</v>
      </c>
      <c r="BV495" s="73">
        <v>52617</v>
      </c>
      <c r="BW495" s="270">
        <f t="shared" si="262"/>
        <v>52617</v>
      </c>
      <c r="BX495" s="73">
        <v>58474</v>
      </c>
      <c r="BY495" s="73">
        <v>58474</v>
      </c>
      <c r="BZ495" s="73">
        <v>58474</v>
      </c>
      <c r="CA495" s="73">
        <v>58474</v>
      </c>
      <c r="CB495" s="73">
        <v>58474</v>
      </c>
      <c r="CC495" s="73">
        <v>58474</v>
      </c>
      <c r="CD495" s="73">
        <v>58474</v>
      </c>
      <c r="CE495" s="73">
        <v>58474</v>
      </c>
      <c r="CF495" s="270">
        <f t="shared" si="263"/>
        <v>58474</v>
      </c>
      <c r="CG495" s="73">
        <v>52294</v>
      </c>
      <c r="CH495" s="73">
        <v>52294</v>
      </c>
      <c r="CI495" s="73">
        <v>52294</v>
      </c>
      <c r="CJ495" s="73">
        <v>52294</v>
      </c>
      <c r="CK495" s="73">
        <v>52294</v>
      </c>
      <c r="CL495" s="73">
        <v>52294</v>
      </c>
      <c r="CM495" s="73">
        <v>52294</v>
      </c>
      <c r="CN495" s="73">
        <v>52294</v>
      </c>
      <c r="CO495" s="73">
        <v>52294</v>
      </c>
      <c r="CP495" s="270">
        <f t="shared" si="264"/>
        <v>52294</v>
      </c>
      <c r="CQ495" s="73">
        <v>52796</v>
      </c>
      <c r="CR495" s="73">
        <v>52796</v>
      </c>
      <c r="CS495" s="73">
        <v>52796</v>
      </c>
      <c r="CT495" s="73">
        <v>52796</v>
      </c>
      <c r="CU495" s="73">
        <v>52796</v>
      </c>
      <c r="CV495" s="73">
        <v>52796</v>
      </c>
      <c r="CW495" s="73">
        <v>52796</v>
      </c>
      <c r="CX495" s="73">
        <v>52796</v>
      </c>
      <c r="CY495" s="73">
        <v>52796</v>
      </c>
      <c r="CZ495" s="73">
        <v>52796</v>
      </c>
      <c r="DA495" s="270">
        <f t="shared" si="265"/>
        <v>52796</v>
      </c>
      <c r="DB495" s="73">
        <v>50027</v>
      </c>
      <c r="DC495" s="73">
        <v>50027</v>
      </c>
      <c r="DD495" s="270">
        <f t="shared" si="266"/>
        <v>50027</v>
      </c>
      <c r="DE495" s="73">
        <v>53884</v>
      </c>
      <c r="DF495" s="73">
        <v>53884</v>
      </c>
      <c r="DG495" s="73">
        <v>53884</v>
      </c>
      <c r="DH495" s="73">
        <v>53884</v>
      </c>
      <c r="DI495" s="73">
        <v>53884</v>
      </c>
      <c r="DJ495" s="73">
        <v>53884</v>
      </c>
      <c r="DK495" s="73">
        <v>53884</v>
      </c>
      <c r="DL495" s="73">
        <v>53884</v>
      </c>
      <c r="DM495" s="73">
        <v>53884</v>
      </c>
      <c r="DN495" s="73">
        <v>53884</v>
      </c>
      <c r="DO495" s="270">
        <f t="shared" si="267"/>
        <v>53884</v>
      </c>
      <c r="DP495" s="73">
        <v>53150</v>
      </c>
      <c r="DQ495" s="73">
        <v>53150</v>
      </c>
      <c r="DR495" s="73">
        <v>53150</v>
      </c>
      <c r="DS495" s="73">
        <v>53150</v>
      </c>
      <c r="DT495" s="73">
        <v>53150</v>
      </c>
      <c r="DU495" s="73">
        <v>53150</v>
      </c>
      <c r="DV495" s="73">
        <v>53150</v>
      </c>
      <c r="DW495" s="73">
        <v>53150</v>
      </c>
      <c r="DX495" s="73">
        <v>53150</v>
      </c>
      <c r="DY495" s="73">
        <v>53150</v>
      </c>
      <c r="DZ495" s="270">
        <f t="shared" si="268"/>
        <v>53150</v>
      </c>
      <c r="EA495" s="73">
        <v>54156</v>
      </c>
      <c r="EB495" s="73">
        <v>54156</v>
      </c>
      <c r="EC495" s="73">
        <v>54156</v>
      </c>
      <c r="ED495" s="73">
        <v>54156</v>
      </c>
      <c r="EE495" s="73">
        <v>54156</v>
      </c>
      <c r="EF495" s="73">
        <v>54156</v>
      </c>
      <c r="EG495" s="73">
        <v>54156</v>
      </c>
      <c r="EH495" s="73">
        <v>54156</v>
      </c>
      <c r="EI495" s="73">
        <v>54156</v>
      </c>
      <c r="EJ495" s="73">
        <v>54156</v>
      </c>
      <c r="EK495" s="270">
        <f t="shared" si="269"/>
        <v>54156</v>
      </c>
      <c r="EM495" s="306">
        <f t="shared" si="270"/>
        <v>53989.333333333336</v>
      </c>
      <c r="EN495" s="144" t="str">
        <f t="shared" si="272"/>
        <v>OK</v>
      </c>
      <c r="EO495" s="144" t="str">
        <f t="shared" si="273"/>
        <v>OK</v>
      </c>
      <c r="EP495" s="144" t="str">
        <f t="shared" si="274"/>
        <v>OK</v>
      </c>
      <c r="EQ495" s="144" t="str">
        <f t="shared" si="275"/>
        <v>OK</v>
      </c>
      <c r="ER495" s="144" t="str">
        <f t="shared" si="276"/>
        <v>OK</v>
      </c>
      <c r="ES495" s="144" t="str">
        <f t="shared" si="277"/>
        <v>OK</v>
      </c>
      <c r="ET495" s="144" t="str">
        <f t="shared" si="278"/>
        <v>OK</v>
      </c>
      <c r="EU495" s="144" t="str">
        <f t="shared" si="279"/>
        <v>OK</v>
      </c>
      <c r="EV495" s="144" t="str">
        <f t="shared" si="280"/>
        <v>OK</v>
      </c>
      <c r="EW495" s="144" t="str">
        <f t="shared" si="281"/>
        <v>OK</v>
      </c>
      <c r="EX495" s="144" t="str">
        <f t="shared" si="282"/>
        <v>XXX</v>
      </c>
      <c r="EY495" s="144" t="str">
        <f t="shared" si="283"/>
        <v>XXX</v>
      </c>
      <c r="EZ495" s="144" t="str">
        <f t="shared" si="284"/>
        <v>OK</v>
      </c>
      <c r="FA495" s="144" t="str">
        <f t="shared" si="285"/>
        <v>OK</v>
      </c>
      <c r="FB495" s="144" t="str">
        <f t="shared" si="286"/>
        <v>OK</v>
      </c>
    </row>
    <row r="496" spans="2:158" ht="14.4" x14ac:dyDescent="0.3">
      <c r="B496" s="144">
        <v>491</v>
      </c>
      <c r="C496" s="68" t="s">
        <v>1237</v>
      </c>
      <c r="D496" s="69" t="s">
        <v>1238</v>
      </c>
      <c r="E496" s="70" t="s">
        <v>13</v>
      </c>
      <c r="F496" s="73">
        <f t="shared" si="287"/>
        <v>113707</v>
      </c>
      <c r="G496" s="73">
        <f t="shared" si="287"/>
        <v>113707</v>
      </c>
      <c r="H496" s="73">
        <f t="shared" si="287"/>
        <v>113707</v>
      </c>
      <c r="I496" s="73">
        <f t="shared" si="287"/>
        <v>113707</v>
      </c>
      <c r="J496" s="37"/>
      <c r="K496" s="73">
        <v>113707</v>
      </c>
      <c r="L496" s="73">
        <v>113707</v>
      </c>
      <c r="M496" s="73">
        <v>113707</v>
      </c>
      <c r="N496" s="73">
        <v>113707</v>
      </c>
      <c r="O496" s="73">
        <v>113707</v>
      </c>
      <c r="P496" s="73">
        <v>113707</v>
      </c>
      <c r="Q496" s="73">
        <v>113707</v>
      </c>
      <c r="R496" s="270">
        <f t="shared" si="255"/>
        <v>113707</v>
      </c>
      <c r="S496" s="73">
        <v>115124</v>
      </c>
      <c r="T496" s="73">
        <v>115124</v>
      </c>
      <c r="U496" s="73">
        <v>115124</v>
      </c>
      <c r="V496" s="73">
        <v>115124</v>
      </c>
      <c r="W496" s="73">
        <v>115124</v>
      </c>
      <c r="X496" s="73">
        <v>115124</v>
      </c>
      <c r="Y496" s="73">
        <v>115124</v>
      </c>
      <c r="Z496" s="73">
        <v>115124</v>
      </c>
      <c r="AA496" s="270">
        <f t="shared" si="256"/>
        <v>115124</v>
      </c>
      <c r="AB496" s="73">
        <v>120598</v>
      </c>
      <c r="AC496" s="73">
        <v>120598</v>
      </c>
      <c r="AD496" s="73">
        <v>120598</v>
      </c>
      <c r="AE496" s="270">
        <f t="shared" si="257"/>
        <v>120598</v>
      </c>
      <c r="AF496" s="73">
        <v>116542</v>
      </c>
      <c r="AG496" s="73">
        <v>116542</v>
      </c>
      <c r="AH496" s="73">
        <v>116542</v>
      </c>
      <c r="AI496" s="73">
        <v>116542</v>
      </c>
      <c r="AJ496" s="73">
        <v>116542</v>
      </c>
      <c r="AK496" s="73">
        <v>116542</v>
      </c>
      <c r="AL496" s="73">
        <v>116542</v>
      </c>
      <c r="AM496" s="73">
        <v>116542</v>
      </c>
      <c r="AN496" s="73">
        <v>116542</v>
      </c>
      <c r="AO496" s="73">
        <v>116542</v>
      </c>
      <c r="AP496" s="73">
        <v>116542</v>
      </c>
      <c r="AQ496" s="73">
        <v>116542</v>
      </c>
      <c r="AR496" s="270">
        <f t="shared" si="258"/>
        <v>116542</v>
      </c>
      <c r="AS496" s="73">
        <v>120001</v>
      </c>
      <c r="AT496" s="73">
        <v>120001</v>
      </c>
      <c r="AU496" s="73">
        <v>120001</v>
      </c>
      <c r="AV496" s="73">
        <v>120001</v>
      </c>
      <c r="AW496" s="73">
        <v>120001</v>
      </c>
      <c r="AX496" s="73">
        <v>120001</v>
      </c>
      <c r="AY496" s="73">
        <v>120001</v>
      </c>
      <c r="AZ496" s="73">
        <v>120001</v>
      </c>
      <c r="BA496" s="270">
        <f t="shared" si="259"/>
        <v>120001</v>
      </c>
      <c r="BB496" s="73">
        <v>120103</v>
      </c>
      <c r="BC496" s="73">
        <v>120103</v>
      </c>
      <c r="BD496" s="73">
        <v>120103</v>
      </c>
      <c r="BE496" s="73">
        <v>120103</v>
      </c>
      <c r="BF496" s="73">
        <v>120103</v>
      </c>
      <c r="BG496" s="73">
        <v>120103</v>
      </c>
      <c r="BH496" s="73">
        <v>120103</v>
      </c>
      <c r="BI496" s="270">
        <f t="shared" si="260"/>
        <v>120103</v>
      </c>
      <c r="BJ496" s="73">
        <v>114967</v>
      </c>
      <c r="BK496" s="73">
        <v>114967</v>
      </c>
      <c r="BL496" s="270">
        <f t="shared" si="261"/>
        <v>114967</v>
      </c>
      <c r="BM496" s="73">
        <v>113651</v>
      </c>
      <c r="BN496" s="73">
        <v>113651</v>
      </c>
      <c r="BO496" s="73">
        <v>113651</v>
      </c>
      <c r="BP496" s="73">
        <v>113651</v>
      </c>
      <c r="BQ496" s="73">
        <v>113651</v>
      </c>
      <c r="BR496" s="73">
        <v>113651</v>
      </c>
      <c r="BS496" s="73">
        <v>113651</v>
      </c>
      <c r="BT496" s="73">
        <v>113651</v>
      </c>
      <c r="BU496" s="73">
        <v>113651</v>
      </c>
      <c r="BV496" s="73">
        <v>113651</v>
      </c>
      <c r="BW496" s="270">
        <f t="shared" si="262"/>
        <v>113651</v>
      </c>
      <c r="BX496" s="73">
        <v>124216</v>
      </c>
      <c r="BY496" s="73">
        <v>124216</v>
      </c>
      <c r="BZ496" s="73">
        <v>124216</v>
      </c>
      <c r="CA496" s="73">
        <v>124216</v>
      </c>
      <c r="CB496" s="73">
        <v>124216</v>
      </c>
      <c r="CC496" s="73">
        <v>124216</v>
      </c>
      <c r="CD496" s="73">
        <v>124216</v>
      </c>
      <c r="CE496" s="73">
        <v>124216</v>
      </c>
      <c r="CF496" s="270">
        <f t="shared" si="263"/>
        <v>124216</v>
      </c>
      <c r="CG496" s="73">
        <v>113070</v>
      </c>
      <c r="CH496" s="73">
        <v>113070</v>
      </c>
      <c r="CI496" s="73">
        <v>113070</v>
      </c>
      <c r="CJ496" s="73">
        <v>113070</v>
      </c>
      <c r="CK496" s="73">
        <v>113070</v>
      </c>
      <c r="CL496" s="73">
        <v>113070</v>
      </c>
      <c r="CM496" s="73">
        <v>113070</v>
      </c>
      <c r="CN496" s="73">
        <v>113070</v>
      </c>
      <c r="CO496" s="73">
        <v>113070</v>
      </c>
      <c r="CP496" s="270">
        <f t="shared" si="264"/>
        <v>113070</v>
      </c>
      <c r="CQ496" s="73">
        <v>113976</v>
      </c>
      <c r="CR496" s="73">
        <v>113976</v>
      </c>
      <c r="CS496" s="73">
        <v>113976</v>
      </c>
      <c r="CT496" s="73">
        <v>113976</v>
      </c>
      <c r="CU496" s="73">
        <v>113976</v>
      </c>
      <c r="CV496" s="73">
        <v>113976</v>
      </c>
      <c r="CW496" s="73">
        <v>113976</v>
      </c>
      <c r="CX496" s="73">
        <v>113976</v>
      </c>
      <c r="CY496" s="73">
        <v>113976</v>
      </c>
      <c r="CZ496" s="73">
        <v>113976</v>
      </c>
      <c r="DA496" s="270">
        <f t="shared" si="265"/>
        <v>113976</v>
      </c>
      <c r="DB496" s="73">
        <v>108980</v>
      </c>
      <c r="DC496" s="73">
        <v>108980</v>
      </c>
      <c r="DD496" s="270">
        <f t="shared" si="266"/>
        <v>108980</v>
      </c>
      <c r="DE496" s="73">
        <v>115940</v>
      </c>
      <c r="DF496" s="73">
        <v>115940</v>
      </c>
      <c r="DG496" s="73">
        <v>115940</v>
      </c>
      <c r="DH496" s="73">
        <v>115940</v>
      </c>
      <c r="DI496" s="73">
        <v>115940</v>
      </c>
      <c r="DJ496" s="73">
        <v>115940</v>
      </c>
      <c r="DK496" s="73">
        <v>115940</v>
      </c>
      <c r="DL496" s="73">
        <v>115940</v>
      </c>
      <c r="DM496" s="73">
        <v>115940</v>
      </c>
      <c r="DN496" s="73">
        <v>115940</v>
      </c>
      <c r="DO496" s="270">
        <f t="shared" si="267"/>
        <v>115940</v>
      </c>
      <c r="DP496" s="73">
        <v>114615</v>
      </c>
      <c r="DQ496" s="73">
        <v>114615</v>
      </c>
      <c r="DR496" s="73">
        <v>114615</v>
      </c>
      <c r="DS496" s="73">
        <v>114615</v>
      </c>
      <c r="DT496" s="73">
        <v>114615</v>
      </c>
      <c r="DU496" s="73">
        <v>114615</v>
      </c>
      <c r="DV496" s="73">
        <v>114615</v>
      </c>
      <c r="DW496" s="73">
        <v>114615</v>
      </c>
      <c r="DX496" s="73">
        <v>114615</v>
      </c>
      <c r="DY496" s="73">
        <v>114615</v>
      </c>
      <c r="DZ496" s="270">
        <f t="shared" si="268"/>
        <v>114615</v>
      </c>
      <c r="EA496" s="73">
        <v>116429</v>
      </c>
      <c r="EB496" s="73">
        <v>116429</v>
      </c>
      <c r="EC496" s="73">
        <v>116429</v>
      </c>
      <c r="ED496" s="73">
        <v>116429</v>
      </c>
      <c r="EE496" s="73">
        <v>116429</v>
      </c>
      <c r="EF496" s="73">
        <v>116429</v>
      </c>
      <c r="EG496" s="73">
        <v>116429</v>
      </c>
      <c r="EH496" s="73">
        <v>116429</v>
      </c>
      <c r="EI496" s="73">
        <v>116429</v>
      </c>
      <c r="EJ496" s="73">
        <v>116429</v>
      </c>
      <c r="EK496" s="270">
        <f t="shared" si="269"/>
        <v>116429</v>
      </c>
      <c r="EM496" s="306">
        <f t="shared" si="270"/>
        <v>116127.93333333333</v>
      </c>
      <c r="EN496" s="144" t="str">
        <f t="shared" si="272"/>
        <v>OK</v>
      </c>
      <c r="EO496" s="144" t="str">
        <f t="shared" si="273"/>
        <v>OK</v>
      </c>
      <c r="EP496" s="144" t="str">
        <f t="shared" si="274"/>
        <v>OK</v>
      </c>
      <c r="EQ496" s="144" t="str">
        <f t="shared" si="275"/>
        <v>OK</v>
      </c>
      <c r="ER496" s="144" t="str">
        <f t="shared" si="276"/>
        <v>OK</v>
      </c>
      <c r="ES496" s="144" t="str">
        <f t="shared" si="277"/>
        <v>OK</v>
      </c>
      <c r="ET496" s="144" t="str">
        <f t="shared" si="278"/>
        <v>OK</v>
      </c>
      <c r="EU496" s="144" t="str">
        <f t="shared" si="279"/>
        <v>OK</v>
      </c>
      <c r="EV496" s="144" t="str">
        <f t="shared" si="280"/>
        <v>OK</v>
      </c>
      <c r="EW496" s="144" t="str">
        <f t="shared" si="281"/>
        <v>OK</v>
      </c>
      <c r="EX496" s="144" t="str">
        <f t="shared" si="282"/>
        <v>XXX</v>
      </c>
      <c r="EY496" s="144" t="str">
        <f t="shared" si="283"/>
        <v>XXX</v>
      </c>
      <c r="EZ496" s="144" t="str">
        <f t="shared" si="284"/>
        <v>OK</v>
      </c>
      <c r="FA496" s="144" t="str">
        <f t="shared" si="285"/>
        <v>OK</v>
      </c>
      <c r="FB496" s="144" t="str">
        <f t="shared" si="286"/>
        <v>OK</v>
      </c>
    </row>
    <row r="497" spans="2:158" ht="14.4" x14ac:dyDescent="0.3">
      <c r="B497" s="144">
        <v>492</v>
      </c>
      <c r="C497" s="68" t="s">
        <v>1239</v>
      </c>
      <c r="D497" s="69" t="s">
        <v>1240</v>
      </c>
      <c r="E497" s="70" t="s">
        <v>13</v>
      </c>
      <c r="F497" s="73">
        <f t="shared" si="287"/>
        <v>15403</v>
      </c>
      <c r="G497" s="73">
        <f t="shared" si="287"/>
        <v>15403</v>
      </c>
      <c r="H497" s="73">
        <f t="shared" si="287"/>
        <v>15403</v>
      </c>
      <c r="I497" s="73">
        <f t="shared" si="287"/>
        <v>15403</v>
      </c>
      <c r="J497" s="37"/>
      <c r="K497" s="73">
        <v>15403</v>
      </c>
      <c r="L497" s="73">
        <v>15403</v>
      </c>
      <c r="M497" s="73">
        <v>15403</v>
      </c>
      <c r="N497" s="73">
        <v>15403</v>
      </c>
      <c r="O497" s="73">
        <v>15403</v>
      </c>
      <c r="P497" s="73">
        <v>15403</v>
      </c>
      <c r="Q497" s="73">
        <v>15403</v>
      </c>
      <c r="R497" s="270">
        <f t="shared" si="255"/>
        <v>15403</v>
      </c>
      <c r="S497" s="73">
        <v>15478</v>
      </c>
      <c r="T497" s="73">
        <v>15478</v>
      </c>
      <c r="U497" s="73">
        <v>15478</v>
      </c>
      <c r="V497" s="73">
        <v>15478</v>
      </c>
      <c r="W497" s="73">
        <v>15478</v>
      </c>
      <c r="X497" s="73">
        <v>15478</v>
      </c>
      <c r="Y497" s="73">
        <v>15478</v>
      </c>
      <c r="Z497" s="73">
        <v>15478</v>
      </c>
      <c r="AA497" s="270">
        <f t="shared" si="256"/>
        <v>15478</v>
      </c>
      <c r="AB497" s="73">
        <v>15766</v>
      </c>
      <c r="AC497" s="73">
        <v>15766</v>
      </c>
      <c r="AD497" s="73">
        <v>15766</v>
      </c>
      <c r="AE497" s="270">
        <f t="shared" si="257"/>
        <v>15766</v>
      </c>
      <c r="AF497" s="73">
        <v>15552</v>
      </c>
      <c r="AG497" s="73">
        <v>15552</v>
      </c>
      <c r="AH497" s="73">
        <v>15552</v>
      </c>
      <c r="AI497" s="73">
        <v>15552</v>
      </c>
      <c r="AJ497" s="73">
        <v>15552</v>
      </c>
      <c r="AK497" s="73">
        <v>15552</v>
      </c>
      <c r="AL497" s="73">
        <v>15552</v>
      </c>
      <c r="AM497" s="73">
        <v>15552</v>
      </c>
      <c r="AN497" s="73">
        <v>15552</v>
      </c>
      <c r="AO497" s="73">
        <v>15552</v>
      </c>
      <c r="AP497" s="73">
        <v>15552</v>
      </c>
      <c r="AQ497" s="73">
        <v>15552</v>
      </c>
      <c r="AR497" s="270">
        <f t="shared" si="258"/>
        <v>15552</v>
      </c>
      <c r="AS497" s="73">
        <v>15734</v>
      </c>
      <c r="AT497" s="73">
        <v>15734</v>
      </c>
      <c r="AU497" s="73">
        <v>15734</v>
      </c>
      <c r="AV497" s="73">
        <v>15734</v>
      </c>
      <c r="AW497" s="73">
        <v>15734</v>
      </c>
      <c r="AX497" s="73">
        <v>15734</v>
      </c>
      <c r="AY497" s="73">
        <v>15734</v>
      </c>
      <c r="AZ497" s="73">
        <v>15734</v>
      </c>
      <c r="BA497" s="270">
        <f t="shared" si="259"/>
        <v>15734</v>
      </c>
      <c r="BB497" s="73">
        <v>15739</v>
      </c>
      <c r="BC497" s="73">
        <v>15739</v>
      </c>
      <c r="BD497" s="73">
        <v>15739</v>
      </c>
      <c r="BE497" s="73">
        <v>15739</v>
      </c>
      <c r="BF497" s="73">
        <v>15739</v>
      </c>
      <c r="BG497" s="73">
        <v>15739</v>
      </c>
      <c r="BH497" s="73">
        <v>15739</v>
      </c>
      <c r="BI497" s="270">
        <f t="shared" si="260"/>
        <v>15739</v>
      </c>
      <c r="BJ497" s="73">
        <v>15469</v>
      </c>
      <c r="BK497" s="73">
        <v>15469</v>
      </c>
      <c r="BL497" s="270">
        <f t="shared" si="261"/>
        <v>15469</v>
      </c>
      <c r="BM497" s="73">
        <v>15401</v>
      </c>
      <c r="BN497" s="73">
        <v>15401</v>
      </c>
      <c r="BO497" s="73">
        <v>15401</v>
      </c>
      <c r="BP497" s="73">
        <v>15401</v>
      </c>
      <c r="BQ497" s="73">
        <v>15401</v>
      </c>
      <c r="BR497" s="73">
        <v>15401</v>
      </c>
      <c r="BS497" s="73">
        <v>15401</v>
      </c>
      <c r="BT497" s="73">
        <v>15401</v>
      </c>
      <c r="BU497" s="73">
        <v>15401</v>
      </c>
      <c r="BV497" s="73">
        <v>15401</v>
      </c>
      <c r="BW497" s="270">
        <f t="shared" si="262"/>
        <v>15401</v>
      </c>
      <c r="BX497" s="73">
        <v>15955</v>
      </c>
      <c r="BY497" s="73">
        <v>15955</v>
      </c>
      <c r="BZ497" s="73">
        <v>15955</v>
      </c>
      <c r="CA497" s="73">
        <v>15955</v>
      </c>
      <c r="CB497" s="73">
        <v>15955</v>
      </c>
      <c r="CC497" s="73">
        <v>15955</v>
      </c>
      <c r="CD497" s="73">
        <v>15955</v>
      </c>
      <c r="CE497" s="73">
        <v>15955</v>
      </c>
      <c r="CF497" s="270">
        <f t="shared" si="263"/>
        <v>15955</v>
      </c>
      <c r="CG497" s="73">
        <v>15370</v>
      </c>
      <c r="CH497" s="73">
        <v>15370</v>
      </c>
      <c r="CI497" s="73">
        <v>15370</v>
      </c>
      <c r="CJ497" s="73">
        <v>15370</v>
      </c>
      <c r="CK497" s="73">
        <v>15370</v>
      </c>
      <c r="CL497" s="73">
        <v>15370</v>
      </c>
      <c r="CM497" s="73">
        <v>15370</v>
      </c>
      <c r="CN497" s="73">
        <v>15370</v>
      </c>
      <c r="CO497" s="73">
        <v>15370</v>
      </c>
      <c r="CP497" s="270">
        <f t="shared" si="264"/>
        <v>15370</v>
      </c>
      <c r="CQ497" s="73">
        <v>15418</v>
      </c>
      <c r="CR497" s="73">
        <v>15418</v>
      </c>
      <c r="CS497" s="73">
        <v>15418</v>
      </c>
      <c r="CT497" s="73">
        <v>15418</v>
      </c>
      <c r="CU497" s="73">
        <v>15418</v>
      </c>
      <c r="CV497" s="73">
        <v>15418</v>
      </c>
      <c r="CW497" s="73">
        <v>15418</v>
      </c>
      <c r="CX497" s="73">
        <v>15418</v>
      </c>
      <c r="CY497" s="73">
        <v>15418</v>
      </c>
      <c r="CZ497" s="73">
        <v>15418</v>
      </c>
      <c r="DA497" s="270">
        <f t="shared" si="265"/>
        <v>15418</v>
      </c>
      <c r="DB497" s="73">
        <v>15156</v>
      </c>
      <c r="DC497" s="73">
        <v>15156</v>
      </c>
      <c r="DD497" s="270">
        <f t="shared" si="266"/>
        <v>15156</v>
      </c>
      <c r="DE497" s="73">
        <v>15521</v>
      </c>
      <c r="DF497" s="73">
        <v>15521</v>
      </c>
      <c r="DG497" s="73">
        <v>15521</v>
      </c>
      <c r="DH497" s="73">
        <v>15521</v>
      </c>
      <c r="DI497" s="73">
        <v>15521</v>
      </c>
      <c r="DJ497" s="73">
        <v>15521</v>
      </c>
      <c r="DK497" s="73">
        <v>15521</v>
      </c>
      <c r="DL497" s="73">
        <v>15521</v>
      </c>
      <c r="DM497" s="73">
        <v>15521</v>
      </c>
      <c r="DN497" s="73">
        <v>15521</v>
      </c>
      <c r="DO497" s="270">
        <f t="shared" si="267"/>
        <v>15521</v>
      </c>
      <c r="DP497" s="73">
        <v>15451</v>
      </c>
      <c r="DQ497" s="73">
        <v>15451</v>
      </c>
      <c r="DR497" s="73">
        <v>15451</v>
      </c>
      <c r="DS497" s="73">
        <v>15451</v>
      </c>
      <c r="DT497" s="73">
        <v>15451</v>
      </c>
      <c r="DU497" s="73">
        <v>15451</v>
      </c>
      <c r="DV497" s="73">
        <v>15451</v>
      </c>
      <c r="DW497" s="73">
        <v>15451</v>
      </c>
      <c r="DX497" s="73">
        <v>15451</v>
      </c>
      <c r="DY497" s="73">
        <v>15451</v>
      </c>
      <c r="DZ497" s="270">
        <f t="shared" si="268"/>
        <v>15451</v>
      </c>
      <c r="EA497" s="73">
        <v>15546</v>
      </c>
      <c r="EB497" s="73">
        <v>15546</v>
      </c>
      <c r="EC497" s="73">
        <v>15546</v>
      </c>
      <c r="ED497" s="73">
        <v>15546</v>
      </c>
      <c r="EE497" s="73">
        <v>15546</v>
      </c>
      <c r="EF497" s="73">
        <v>15546</v>
      </c>
      <c r="EG497" s="73">
        <v>15546</v>
      </c>
      <c r="EH497" s="73">
        <v>15546</v>
      </c>
      <c r="EI497" s="73">
        <v>15546</v>
      </c>
      <c r="EJ497" s="73">
        <v>15546</v>
      </c>
      <c r="EK497" s="270">
        <f t="shared" si="269"/>
        <v>15546</v>
      </c>
      <c r="EM497" s="306">
        <f t="shared" si="270"/>
        <v>15530.6</v>
      </c>
      <c r="EN497" s="144" t="str">
        <f t="shared" si="272"/>
        <v>OK</v>
      </c>
      <c r="EO497" s="144" t="str">
        <f t="shared" si="273"/>
        <v>OK</v>
      </c>
      <c r="EP497" s="144" t="str">
        <f t="shared" si="274"/>
        <v>OK</v>
      </c>
      <c r="EQ497" s="144" t="str">
        <f t="shared" si="275"/>
        <v>OK</v>
      </c>
      <c r="ER497" s="144" t="str">
        <f t="shared" si="276"/>
        <v>OK</v>
      </c>
      <c r="ES497" s="144" t="str">
        <f t="shared" si="277"/>
        <v>OK</v>
      </c>
      <c r="ET497" s="144" t="str">
        <f t="shared" si="278"/>
        <v>OK</v>
      </c>
      <c r="EU497" s="144" t="str">
        <f t="shared" si="279"/>
        <v>OK</v>
      </c>
      <c r="EV497" s="144" t="str">
        <f t="shared" si="280"/>
        <v>OK</v>
      </c>
      <c r="EW497" s="144" t="str">
        <f t="shared" si="281"/>
        <v>OK</v>
      </c>
      <c r="EX497" s="144" t="str">
        <f t="shared" si="282"/>
        <v>OK</v>
      </c>
      <c r="EY497" s="144" t="str">
        <f t="shared" si="283"/>
        <v>OK</v>
      </c>
      <c r="EZ497" s="144" t="str">
        <f t="shared" si="284"/>
        <v>OK</v>
      </c>
      <c r="FA497" s="144" t="str">
        <f t="shared" si="285"/>
        <v>OK</v>
      </c>
      <c r="FB497" s="144" t="str">
        <f t="shared" si="286"/>
        <v>OK</v>
      </c>
    </row>
    <row r="498" spans="2:158" ht="14.4" x14ac:dyDescent="0.3">
      <c r="B498" s="144">
        <v>493</v>
      </c>
      <c r="C498" s="71" t="s">
        <v>1241</v>
      </c>
      <c r="D498" s="72" t="s">
        <v>1242</v>
      </c>
      <c r="E498" s="70">
        <v>0</v>
      </c>
      <c r="F498" s="73">
        <f t="shared" si="287"/>
        <v>0</v>
      </c>
      <c r="G498" s="73">
        <f t="shared" si="287"/>
        <v>0</v>
      </c>
      <c r="H498" s="73">
        <f t="shared" si="287"/>
        <v>0</v>
      </c>
      <c r="I498" s="73">
        <f t="shared" si="287"/>
        <v>0</v>
      </c>
      <c r="J498" s="37"/>
      <c r="K498" s="73">
        <v>0</v>
      </c>
      <c r="L498" s="73">
        <v>0</v>
      </c>
      <c r="M498" s="73">
        <v>0</v>
      </c>
      <c r="N498" s="73">
        <v>0</v>
      </c>
      <c r="O498" s="73">
        <v>0</v>
      </c>
      <c r="P498" s="73">
        <v>0</v>
      </c>
      <c r="Q498" s="73">
        <v>0</v>
      </c>
      <c r="R498" s="270">
        <f t="shared" si="255"/>
        <v>0</v>
      </c>
      <c r="S498" s="73">
        <v>0</v>
      </c>
      <c r="T498" s="73">
        <v>0</v>
      </c>
      <c r="U498" s="73">
        <v>0</v>
      </c>
      <c r="V498" s="73">
        <v>0</v>
      </c>
      <c r="W498" s="73">
        <v>0</v>
      </c>
      <c r="X498" s="73">
        <v>0</v>
      </c>
      <c r="Y498" s="73">
        <v>0</v>
      </c>
      <c r="Z498" s="73">
        <v>0</v>
      </c>
      <c r="AA498" s="270">
        <f t="shared" si="256"/>
        <v>0</v>
      </c>
      <c r="AB498" s="73">
        <v>0</v>
      </c>
      <c r="AC498" s="73">
        <v>0</v>
      </c>
      <c r="AD498" s="73">
        <v>0</v>
      </c>
      <c r="AE498" s="270">
        <f t="shared" si="257"/>
        <v>0</v>
      </c>
      <c r="AF498" s="73">
        <v>0</v>
      </c>
      <c r="AG498" s="73">
        <v>0</v>
      </c>
      <c r="AH498" s="73">
        <v>0</v>
      </c>
      <c r="AI498" s="73">
        <v>0</v>
      </c>
      <c r="AJ498" s="73">
        <v>0</v>
      </c>
      <c r="AK498" s="73">
        <v>0</v>
      </c>
      <c r="AL498" s="73">
        <v>0</v>
      </c>
      <c r="AM498" s="73">
        <v>0</v>
      </c>
      <c r="AN498" s="73">
        <v>0</v>
      </c>
      <c r="AO498" s="73">
        <v>0</v>
      </c>
      <c r="AP498" s="73">
        <v>0</v>
      </c>
      <c r="AQ498" s="73">
        <v>0</v>
      </c>
      <c r="AR498" s="270">
        <f t="shared" si="258"/>
        <v>0</v>
      </c>
      <c r="AS498" s="73">
        <v>0</v>
      </c>
      <c r="AT498" s="73">
        <v>0</v>
      </c>
      <c r="AU498" s="73">
        <v>0</v>
      </c>
      <c r="AV498" s="73">
        <v>0</v>
      </c>
      <c r="AW498" s="73">
        <v>0</v>
      </c>
      <c r="AX498" s="73">
        <v>0</v>
      </c>
      <c r="AY498" s="73">
        <v>0</v>
      </c>
      <c r="AZ498" s="73">
        <v>0</v>
      </c>
      <c r="BA498" s="270">
        <f t="shared" si="259"/>
        <v>0</v>
      </c>
      <c r="BB498" s="73">
        <v>0</v>
      </c>
      <c r="BC498" s="73">
        <v>0</v>
      </c>
      <c r="BD498" s="73">
        <v>0</v>
      </c>
      <c r="BE498" s="73">
        <v>0</v>
      </c>
      <c r="BF498" s="73">
        <v>0</v>
      </c>
      <c r="BG498" s="73">
        <v>0</v>
      </c>
      <c r="BH498" s="73">
        <v>0</v>
      </c>
      <c r="BI498" s="270">
        <f t="shared" si="260"/>
        <v>0</v>
      </c>
      <c r="BJ498" s="73">
        <v>0</v>
      </c>
      <c r="BK498" s="73">
        <v>0</v>
      </c>
      <c r="BL498" s="270">
        <f t="shared" si="261"/>
        <v>0</v>
      </c>
      <c r="BM498" s="73">
        <v>0</v>
      </c>
      <c r="BN498" s="73">
        <v>0</v>
      </c>
      <c r="BO498" s="73">
        <v>0</v>
      </c>
      <c r="BP498" s="73">
        <v>0</v>
      </c>
      <c r="BQ498" s="73">
        <v>0</v>
      </c>
      <c r="BR498" s="73">
        <v>0</v>
      </c>
      <c r="BS498" s="73">
        <v>0</v>
      </c>
      <c r="BT498" s="73">
        <v>0</v>
      </c>
      <c r="BU498" s="73">
        <v>0</v>
      </c>
      <c r="BV498" s="73">
        <v>0</v>
      </c>
      <c r="BW498" s="270">
        <f t="shared" si="262"/>
        <v>0</v>
      </c>
      <c r="BX498" s="73">
        <v>0</v>
      </c>
      <c r="BY498" s="73">
        <v>0</v>
      </c>
      <c r="BZ498" s="73">
        <v>0</v>
      </c>
      <c r="CA498" s="73">
        <v>0</v>
      </c>
      <c r="CB498" s="73">
        <v>0</v>
      </c>
      <c r="CC498" s="73">
        <v>0</v>
      </c>
      <c r="CD498" s="73">
        <v>0</v>
      </c>
      <c r="CE498" s="73">
        <v>0</v>
      </c>
      <c r="CF498" s="270">
        <f t="shared" si="263"/>
        <v>0</v>
      </c>
      <c r="CG498" s="73">
        <v>0</v>
      </c>
      <c r="CH498" s="73">
        <v>0</v>
      </c>
      <c r="CI498" s="73">
        <v>0</v>
      </c>
      <c r="CJ498" s="73">
        <v>0</v>
      </c>
      <c r="CK498" s="73">
        <v>0</v>
      </c>
      <c r="CL498" s="73">
        <v>0</v>
      </c>
      <c r="CM498" s="73">
        <v>0</v>
      </c>
      <c r="CN498" s="73">
        <v>0</v>
      </c>
      <c r="CO498" s="73">
        <v>0</v>
      </c>
      <c r="CP498" s="270">
        <f t="shared" si="264"/>
        <v>0</v>
      </c>
      <c r="CQ498" s="73">
        <v>0</v>
      </c>
      <c r="CR498" s="73">
        <v>0</v>
      </c>
      <c r="CS498" s="73">
        <v>0</v>
      </c>
      <c r="CT498" s="73">
        <v>0</v>
      </c>
      <c r="CU498" s="73">
        <v>0</v>
      </c>
      <c r="CV498" s="73">
        <v>0</v>
      </c>
      <c r="CW498" s="73">
        <v>0</v>
      </c>
      <c r="CX498" s="73">
        <v>0</v>
      </c>
      <c r="CY498" s="73">
        <v>0</v>
      </c>
      <c r="CZ498" s="73">
        <v>0</v>
      </c>
      <c r="DA498" s="270">
        <f t="shared" si="265"/>
        <v>0</v>
      </c>
      <c r="DB498" s="73">
        <v>0</v>
      </c>
      <c r="DC498" s="73">
        <v>0</v>
      </c>
      <c r="DD498" s="270">
        <f t="shared" si="266"/>
        <v>0</v>
      </c>
      <c r="DE498" s="73">
        <v>0</v>
      </c>
      <c r="DF498" s="73">
        <v>0</v>
      </c>
      <c r="DG498" s="73">
        <v>0</v>
      </c>
      <c r="DH498" s="73">
        <v>0</v>
      </c>
      <c r="DI498" s="73">
        <v>0</v>
      </c>
      <c r="DJ498" s="73">
        <v>0</v>
      </c>
      <c r="DK498" s="73">
        <v>0</v>
      </c>
      <c r="DL498" s="73">
        <v>0</v>
      </c>
      <c r="DM498" s="73">
        <v>0</v>
      </c>
      <c r="DN498" s="73">
        <v>0</v>
      </c>
      <c r="DO498" s="270">
        <f t="shared" si="267"/>
        <v>0</v>
      </c>
      <c r="DP498" s="73">
        <v>0</v>
      </c>
      <c r="DQ498" s="73">
        <v>0</v>
      </c>
      <c r="DR498" s="73">
        <v>0</v>
      </c>
      <c r="DS498" s="73">
        <v>0</v>
      </c>
      <c r="DT498" s="73">
        <v>0</v>
      </c>
      <c r="DU498" s="73">
        <v>0</v>
      </c>
      <c r="DV498" s="73">
        <v>0</v>
      </c>
      <c r="DW498" s="73">
        <v>0</v>
      </c>
      <c r="DX498" s="73">
        <v>0</v>
      </c>
      <c r="DY498" s="73">
        <v>0</v>
      </c>
      <c r="DZ498" s="270">
        <f t="shared" si="268"/>
        <v>0</v>
      </c>
      <c r="EA498" s="73">
        <v>0</v>
      </c>
      <c r="EB498" s="73">
        <v>0</v>
      </c>
      <c r="EC498" s="73">
        <v>0</v>
      </c>
      <c r="ED498" s="73">
        <v>0</v>
      </c>
      <c r="EE498" s="73">
        <v>0</v>
      </c>
      <c r="EF498" s="73">
        <v>0</v>
      </c>
      <c r="EG498" s="73">
        <v>0</v>
      </c>
      <c r="EH498" s="73">
        <v>0</v>
      </c>
      <c r="EI498" s="73">
        <v>0</v>
      </c>
      <c r="EJ498" s="73">
        <v>0</v>
      </c>
      <c r="EK498" s="270">
        <f t="shared" si="269"/>
        <v>0</v>
      </c>
      <c r="EM498" s="306"/>
      <c r="EN498" s="144"/>
      <c r="EO498" s="144"/>
      <c r="EP498" s="144"/>
      <c r="EQ498" s="144"/>
      <c r="ER498" s="144"/>
      <c r="ES498" s="144"/>
      <c r="ET498" s="144"/>
      <c r="EU498" s="144"/>
      <c r="EV498" s="144"/>
      <c r="EW498" s="144"/>
      <c r="EX498" s="144"/>
      <c r="EY498" s="144"/>
      <c r="EZ498" s="144"/>
      <c r="FA498" s="144"/>
      <c r="FB498" s="144"/>
    </row>
    <row r="499" spans="2:158" ht="14.4" x14ac:dyDescent="0.3">
      <c r="B499" s="144">
        <v>494</v>
      </c>
      <c r="C499" s="68" t="s">
        <v>1243</v>
      </c>
      <c r="D499" s="69" t="s">
        <v>1244</v>
      </c>
      <c r="E499" s="70" t="s">
        <v>10</v>
      </c>
      <c r="F499" s="73">
        <f t="shared" si="287"/>
        <v>6019</v>
      </c>
      <c r="G499" s="73">
        <f t="shared" si="287"/>
        <v>6019</v>
      </c>
      <c r="H499" s="73">
        <f t="shared" si="287"/>
        <v>6019</v>
      </c>
      <c r="I499" s="73">
        <f t="shared" si="287"/>
        <v>6019</v>
      </c>
      <c r="J499" s="37"/>
      <c r="K499" s="73">
        <v>6019</v>
      </c>
      <c r="L499" s="73">
        <v>6019</v>
      </c>
      <c r="M499" s="73">
        <v>6019</v>
      </c>
      <c r="N499" s="73">
        <v>6019</v>
      </c>
      <c r="O499" s="73">
        <v>6019</v>
      </c>
      <c r="P499" s="73">
        <v>6019</v>
      </c>
      <c r="Q499" s="73">
        <v>6019</v>
      </c>
      <c r="R499" s="270">
        <f t="shared" si="255"/>
        <v>6019</v>
      </c>
      <c r="S499" s="73">
        <v>6019</v>
      </c>
      <c r="T499" s="73">
        <v>6019</v>
      </c>
      <c r="U499" s="73">
        <v>6019</v>
      </c>
      <c r="V499" s="73">
        <v>6019</v>
      </c>
      <c r="W499" s="73">
        <v>6019</v>
      </c>
      <c r="X499" s="73">
        <v>6019</v>
      </c>
      <c r="Y499" s="73">
        <v>6019</v>
      </c>
      <c r="Z499" s="73">
        <v>6019</v>
      </c>
      <c r="AA499" s="270">
        <f t="shared" si="256"/>
        <v>6019</v>
      </c>
      <c r="AB499" s="73">
        <v>6019</v>
      </c>
      <c r="AC499" s="73">
        <v>6019</v>
      </c>
      <c r="AD499" s="73">
        <v>6019</v>
      </c>
      <c r="AE499" s="270">
        <f t="shared" si="257"/>
        <v>6019</v>
      </c>
      <c r="AF499" s="73">
        <v>6019</v>
      </c>
      <c r="AG499" s="73">
        <v>6019</v>
      </c>
      <c r="AH499" s="73">
        <v>6019</v>
      </c>
      <c r="AI499" s="73">
        <v>6019</v>
      </c>
      <c r="AJ499" s="73">
        <v>6019</v>
      </c>
      <c r="AK499" s="73">
        <v>6019</v>
      </c>
      <c r="AL499" s="73">
        <v>6019</v>
      </c>
      <c r="AM499" s="73">
        <v>6019</v>
      </c>
      <c r="AN499" s="73">
        <v>6019</v>
      </c>
      <c r="AO499" s="73">
        <v>6019</v>
      </c>
      <c r="AP499" s="73">
        <v>6019</v>
      </c>
      <c r="AQ499" s="73">
        <v>6019</v>
      </c>
      <c r="AR499" s="270">
        <f t="shared" si="258"/>
        <v>6019</v>
      </c>
      <c r="AS499" s="73">
        <v>6019</v>
      </c>
      <c r="AT499" s="73">
        <v>6019</v>
      </c>
      <c r="AU499" s="73">
        <v>6019</v>
      </c>
      <c r="AV499" s="73">
        <v>6019</v>
      </c>
      <c r="AW499" s="73">
        <v>6019</v>
      </c>
      <c r="AX499" s="73">
        <v>6019</v>
      </c>
      <c r="AY499" s="73">
        <v>6019</v>
      </c>
      <c r="AZ499" s="73">
        <v>6019</v>
      </c>
      <c r="BA499" s="270">
        <f t="shared" si="259"/>
        <v>6019</v>
      </c>
      <c r="BB499" s="73">
        <v>6019</v>
      </c>
      <c r="BC499" s="73">
        <v>6019</v>
      </c>
      <c r="BD499" s="73">
        <v>6019</v>
      </c>
      <c r="BE499" s="73">
        <v>6019</v>
      </c>
      <c r="BF499" s="73">
        <v>6019</v>
      </c>
      <c r="BG499" s="73">
        <v>6019</v>
      </c>
      <c r="BH499" s="73">
        <v>6019</v>
      </c>
      <c r="BI499" s="270">
        <f t="shared" si="260"/>
        <v>6019</v>
      </c>
      <c r="BJ499" s="73">
        <v>6019</v>
      </c>
      <c r="BK499" s="73">
        <v>6019</v>
      </c>
      <c r="BL499" s="270">
        <f t="shared" si="261"/>
        <v>6019</v>
      </c>
      <c r="BM499" s="73">
        <v>6019</v>
      </c>
      <c r="BN499" s="73">
        <v>6019</v>
      </c>
      <c r="BO499" s="73">
        <v>6019</v>
      </c>
      <c r="BP499" s="73">
        <v>6019</v>
      </c>
      <c r="BQ499" s="73">
        <v>6019</v>
      </c>
      <c r="BR499" s="73">
        <v>6019</v>
      </c>
      <c r="BS499" s="73">
        <v>6019</v>
      </c>
      <c r="BT499" s="73">
        <v>6019</v>
      </c>
      <c r="BU499" s="73">
        <v>6019</v>
      </c>
      <c r="BV499" s="73">
        <v>6019</v>
      </c>
      <c r="BW499" s="270">
        <f t="shared" si="262"/>
        <v>6019</v>
      </c>
      <c r="BX499" s="73">
        <v>6019</v>
      </c>
      <c r="BY499" s="73">
        <v>6019</v>
      </c>
      <c r="BZ499" s="73">
        <v>6019</v>
      </c>
      <c r="CA499" s="73">
        <v>6019</v>
      </c>
      <c r="CB499" s="73">
        <v>6019</v>
      </c>
      <c r="CC499" s="73">
        <v>6019</v>
      </c>
      <c r="CD499" s="73">
        <v>6019</v>
      </c>
      <c r="CE499" s="73">
        <v>6019</v>
      </c>
      <c r="CF499" s="270">
        <f t="shared" si="263"/>
        <v>6019</v>
      </c>
      <c r="CG499" s="73">
        <v>6019</v>
      </c>
      <c r="CH499" s="73">
        <v>6019</v>
      </c>
      <c r="CI499" s="73">
        <v>6019</v>
      </c>
      <c r="CJ499" s="73">
        <v>6019</v>
      </c>
      <c r="CK499" s="73">
        <v>6019</v>
      </c>
      <c r="CL499" s="73">
        <v>6019</v>
      </c>
      <c r="CM499" s="73">
        <v>6019</v>
      </c>
      <c r="CN499" s="73">
        <v>6019</v>
      </c>
      <c r="CO499" s="73">
        <v>6019</v>
      </c>
      <c r="CP499" s="270">
        <f t="shared" si="264"/>
        <v>6019</v>
      </c>
      <c r="CQ499" s="73">
        <v>6019</v>
      </c>
      <c r="CR499" s="73">
        <v>6019</v>
      </c>
      <c r="CS499" s="73">
        <v>6019</v>
      </c>
      <c r="CT499" s="73">
        <v>6019</v>
      </c>
      <c r="CU499" s="73">
        <v>6019</v>
      </c>
      <c r="CV499" s="73">
        <v>6019</v>
      </c>
      <c r="CW499" s="73">
        <v>6019</v>
      </c>
      <c r="CX499" s="73">
        <v>6019</v>
      </c>
      <c r="CY499" s="73">
        <v>6019</v>
      </c>
      <c r="CZ499" s="73">
        <v>6019</v>
      </c>
      <c r="DA499" s="270">
        <f t="shared" si="265"/>
        <v>6019</v>
      </c>
      <c r="DB499" s="73">
        <v>6019</v>
      </c>
      <c r="DC499" s="73">
        <v>6019</v>
      </c>
      <c r="DD499" s="270">
        <f t="shared" si="266"/>
        <v>6019</v>
      </c>
      <c r="DE499" s="73">
        <v>6019</v>
      </c>
      <c r="DF499" s="73">
        <v>6019</v>
      </c>
      <c r="DG499" s="73">
        <v>6019</v>
      </c>
      <c r="DH499" s="73">
        <v>6019</v>
      </c>
      <c r="DI499" s="73">
        <v>6019</v>
      </c>
      <c r="DJ499" s="73">
        <v>6019</v>
      </c>
      <c r="DK499" s="73">
        <v>6019</v>
      </c>
      <c r="DL499" s="73">
        <v>6019</v>
      </c>
      <c r="DM499" s="73">
        <v>6019</v>
      </c>
      <c r="DN499" s="73">
        <v>6019</v>
      </c>
      <c r="DO499" s="270">
        <f t="shared" si="267"/>
        <v>6019</v>
      </c>
      <c r="DP499" s="73">
        <v>6019</v>
      </c>
      <c r="DQ499" s="73">
        <v>6019</v>
      </c>
      <c r="DR499" s="73">
        <v>6019</v>
      </c>
      <c r="DS499" s="73">
        <v>6019</v>
      </c>
      <c r="DT499" s="73">
        <v>6019</v>
      </c>
      <c r="DU499" s="73">
        <v>6019</v>
      </c>
      <c r="DV499" s="73">
        <v>6019</v>
      </c>
      <c r="DW499" s="73">
        <v>6019</v>
      </c>
      <c r="DX499" s="73">
        <v>6019</v>
      </c>
      <c r="DY499" s="73">
        <v>6019</v>
      </c>
      <c r="DZ499" s="270">
        <f t="shared" si="268"/>
        <v>6019</v>
      </c>
      <c r="EA499" s="73">
        <v>6019</v>
      </c>
      <c r="EB499" s="73">
        <v>6019</v>
      </c>
      <c r="EC499" s="73">
        <v>6019</v>
      </c>
      <c r="ED499" s="73">
        <v>6019</v>
      </c>
      <c r="EE499" s="73">
        <v>6019</v>
      </c>
      <c r="EF499" s="73">
        <v>6019</v>
      </c>
      <c r="EG499" s="73">
        <v>6019</v>
      </c>
      <c r="EH499" s="73">
        <v>6019</v>
      </c>
      <c r="EI499" s="73">
        <v>6019</v>
      </c>
      <c r="EJ499" s="73">
        <v>6019</v>
      </c>
      <c r="EK499" s="270">
        <f t="shared" si="269"/>
        <v>6019</v>
      </c>
      <c r="EM499" s="306">
        <f t="shared" si="270"/>
        <v>6019</v>
      </c>
      <c r="EN499" s="144" t="str">
        <f t="shared" si="272"/>
        <v>OK</v>
      </c>
      <c r="EO499" s="144" t="str">
        <f t="shared" si="273"/>
        <v>OK</v>
      </c>
      <c r="EP499" s="144" t="str">
        <f t="shared" si="274"/>
        <v>OK</v>
      </c>
      <c r="EQ499" s="144" t="str">
        <f t="shared" si="275"/>
        <v>OK</v>
      </c>
      <c r="ER499" s="144" t="str">
        <f t="shared" si="276"/>
        <v>OK</v>
      </c>
      <c r="ES499" s="144" t="str">
        <f t="shared" si="277"/>
        <v>OK</v>
      </c>
      <c r="ET499" s="144" t="str">
        <f t="shared" si="278"/>
        <v>OK</v>
      </c>
      <c r="EU499" s="144" t="str">
        <f t="shared" si="279"/>
        <v>OK</v>
      </c>
      <c r="EV499" s="144" t="str">
        <f t="shared" si="280"/>
        <v>OK</v>
      </c>
      <c r="EW499" s="144" t="str">
        <f t="shared" si="281"/>
        <v>OK</v>
      </c>
      <c r="EX499" s="144" t="str">
        <f t="shared" si="282"/>
        <v>OK</v>
      </c>
      <c r="EY499" s="144" t="str">
        <f t="shared" si="283"/>
        <v>OK</v>
      </c>
      <c r="EZ499" s="144" t="str">
        <f t="shared" si="284"/>
        <v>OK</v>
      </c>
      <c r="FA499" s="144" t="str">
        <f t="shared" si="285"/>
        <v>OK</v>
      </c>
      <c r="FB499" s="144" t="str">
        <f t="shared" si="286"/>
        <v>OK</v>
      </c>
    </row>
    <row r="500" spans="2:158" ht="14.4" x14ac:dyDescent="0.3">
      <c r="B500" s="144">
        <v>495</v>
      </c>
      <c r="C500" s="68" t="s">
        <v>1245</v>
      </c>
      <c r="D500" s="69" t="s">
        <v>1246</v>
      </c>
      <c r="E500" s="70" t="s">
        <v>10</v>
      </c>
      <c r="F500" s="73">
        <f t="shared" si="287"/>
        <v>19041</v>
      </c>
      <c r="G500" s="73">
        <f t="shared" si="287"/>
        <v>19041</v>
      </c>
      <c r="H500" s="73">
        <f t="shared" si="287"/>
        <v>19041</v>
      </c>
      <c r="I500" s="73">
        <f t="shared" si="287"/>
        <v>19041</v>
      </c>
      <c r="J500" s="37"/>
      <c r="K500" s="73">
        <v>19041</v>
      </c>
      <c r="L500" s="73">
        <v>19041</v>
      </c>
      <c r="M500" s="73">
        <v>19041</v>
      </c>
      <c r="N500" s="73">
        <v>19041</v>
      </c>
      <c r="O500" s="73">
        <v>19041</v>
      </c>
      <c r="P500" s="73">
        <v>19041</v>
      </c>
      <c r="Q500" s="73">
        <v>19041</v>
      </c>
      <c r="R500" s="270">
        <f t="shared" si="255"/>
        <v>19041</v>
      </c>
      <c r="S500" s="73">
        <v>19041</v>
      </c>
      <c r="T500" s="73">
        <v>19041</v>
      </c>
      <c r="U500" s="73">
        <v>19041</v>
      </c>
      <c r="V500" s="73">
        <v>19041</v>
      </c>
      <c r="W500" s="73">
        <v>19041</v>
      </c>
      <c r="X500" s="73">
        <v>19041</v>
      </c>
      <c r="Y500" s="73">
        <v>19041</v>
      </c>
      <c r="Z500" s="73">
        <v>19041</v>
      </c>
      <c r="AA500" s="270">
        <f t="shared" si="256"/>
        <v>19041</v>
      </c>
      <c r="AB500" s="73">
        <v>19041</v>
      </c>
      <c r="AC500" s="73">
        <v>19041</v>
      </c>
      <c r="AD500" s="73">
        <v>19041</v>
      </c>
      <c r="AE500" s="270">
        <f t="shared" si="257"/>
        <v>19041</v>
      </c>
      <c r="AF500" s="73">
        <v>19041</v>
      </c>
      <c r="AG500" s="73">
        <v>19041</v>
      </c>
      <c r="AH500" s="73">
        <v>19041</v>
      </c>
      <c r="AI500" s="73">
        <v>19041</v>
      </c>
      <c r="AJ500" s="73">
        <v>19041</v>
      </c>
      <c r="AK500" s="73">
        <v>19041</v>
      </c>
      <c r="AL500" s="73">
        <v>19041</v>
      </c>
      <c r="AM500" s="73">
        <v>19041</v>
      </c>
      <c r="AN500" s="73">
        <v>19041</v>
      </c>
      <c r="AO500" s="73">
        <v>19041</v>
      </c>
      <c r="AP500" s="73">
        <v>19041</v>
      </c>
      <c r="AQ500" s="73">
        <v>19041</v>
      </c>
      <c r="AR500" s="270">
        <f t="shared" si="258"/>
        <v>19041</v>
      </c>
      <c r="AS500" s="73">
        <v>19041</v>
      </c>
      <c r="AT500" s="73">
        <v>19041</v>
      </c>
      <c r="AU500" s="73">
        <v>19041</v>
      </c>
      <c r="AV500" s="73">
        <v>19041</v>
      </c>
      <c r="AW500" s="73">
        <v>19041</v>
      </c>
      <c r="AX500" s="73">
        <v>19041</v>
      </c>
      <c r="AY500" s="73">
        <v>19041</v>
      </c>
      <c r="AZ500" s="73">
        <v>19041</v>
      </c>
      <c r="BA500" s="270">
        <f t="shared" si="259"/>
        <v>19041</v>
      </c>
      <c r="BB500" s="73">
        <v>19041</v>
      </c>
      <c r="BC500" s="73">
        <v>19041</v>
      </c>
      <c r="BD500" s="73">
        <v>19041</v>
      </c>
      <c r="BE500" s="73">
        <v>19041</v>
      </c>
      <c r="BF500" s="73">
        <v>19041</v>
      </c>
      <c r="BG500" s="73">
        <v>19041</v>
      </c>
      <c r="BH500" s="73">
        <v>19041</v>
      </c>
      <c r="BI500" s="270">
        <f t="shared" si="260"/>
        <v>19041</v>
      </c>
      <c r="BJ500" s="73">
        <v>19041</v>
      </c>
      <c r="BK500" s="73">
        <v>19041</v>
      </c>
      <c r="BL500" s="270">
        <f t="shared" si="261"/>
        <v>19041</v>
      </c>
      <c r="BM500" s="73">
        <v>19041</v>
      </c>
      <c r="BN500" s="73">
        <v>19041</v>
      </c>
      <c r="BO500" s="73">
        <v>19041</v>
      </c>
      <c r="BP500" s="73">
        <v>19041</v>
      </c>
      <c r="BQ500" s="73">
        <v>19041</v>
      </c>
      <c r="BR500" s="73">
        <v>19041</v>
      </c>
      <c r="BS500" s="73">
        <v>19041</v>
      </c>
      <c r="BT500" s="73">
        <v>19041</v>
      </c>
      <c r="BU500" s="73">
        <v>19041</v>
      </c>
      <c r="BV500" s="73">
        <v>19041</v>
      </c>
      <c r="BW500" s="270">
        <f t="shared" si="262"/>
        <v>19041</v>
      </c>
      <c r="BX500" s="73">
        <v>19041</v>
      </c>
      <c r="BY500" s="73">
        <v>19041</v>
      </c>
      <c r="BZ500" s="73">
        <v>19041</v>
      </c>
      <c r="CA500" s="73">
        <v>19041</v>
      </c>
      <c r="CB500" s="73">
        <v>19041</v>
      </c>
      <c r="CC500" s="73">
        <v>19041</v>
      </c>
      <c r="CD500" s="73">
        <v>19041</v>
      </c>
      <c r="CE500" s="73">
        <v>19041</v>
      </c>
      <c r="CF500" s="270">
        <f t="shared" si="263"/>
        <v>19041</v>
      </c>
      <c r="CG500" s="73">
        <v>19041</v>
      </c>
      <c r="CH500" s="73">
        <v>19041</v>
      </c>
      <c r="CI500" s="73">
        <v>19041</v>
      </c>
      <c r="CJ500" s="73">
        <v>19041</v>
      </c>
      <c r="CK500" s="73">
        <v>19041</v>
      </c>
      <c r="CL500" s="73">
        <v>19041</v>
      </c>
      <c r="CM500" s="73">
        <v>19041</v>
      </c>
      <c r="CN500" s="73">
        <v>19041</v>
      </c>
      <c r="CO500" s="73">
        <v>19041</v>
      </c>
      <c r="CP500" s="270">
        <f t="shared" si="264"/>
        <v>19041</v>
      </c>
      <c r="CQ500" s="73">
        <v>19041</v>
      </c>
      <c r="CR500" s="73">
        <v>19041</v>
      </c>
      <c r="CS500" s="73">
        <v>19041</v>
      </c>
      <c r="CT500" s="73">
        <v>19041</v>
      </c>
      <c r="CU500" s="73">
        <v>19041</v>
      </c>
      <c r="CV500" s="73">
        <v>19041</v>
      </c>
      <c r="CW500" s="73">
        <v>19041</v>
      </c>
      <c r="CX500" s="73">
        <v>19041</v>
      </c>
      <c r="CY500" s="73">
        <v>19041</v>
      </c>
      <c r="CZ500" s="73">
        <v>19041</v>
      </c>
      <c r="DA500" s="270">
        <f t="shared" si="265"/>
        <v>19041</v>
      </c>
      <c r="DB500" s="73">
        <v>19041</v>
      </c>
      <c r="DC500" s="73">
        <v>19041</v>
      </c>
      <c r="DD500" s="270">
        <f t="shared" si="266"/>
        <v>19041</v>
      </c>
      <c r="DE500" s="73">
        <v>19041</v>
      </c>
      <c r="DF500" s="73">
        <v>19041</v>
      </c>
      <c r="DG500" s="73">
        <v>19041</v>
      </c>
      <c r="DH500" s="73">
        <v>19041</v>
      </c>
      <c r="DI500" s="73">
        <v>19041</v>
      </c>
      <c r="DJ500" s="73">
        <v>19041</v>
      </c>
      <c r="DK500" s="73">
        <v>19041</v>
      </c>
      <c r="DL500" s="73">
        <v>19041</v>
      </c>
      <c r="DM500" s="73">
        <v>19041</v>
      </c>
      <c r="DN500" s="73">
        <v>19041</v>
      </c>
      <c r="DO500" s="270">
        <f t="shared" si="267"/>
        <v>19041</v>
      </c>
      <c r="DP500" s="73">
        <v>19041</v>
      </c>
      <c r="DQ500" s="73">
        <v>19041</v>
      </c>
      <c r="DR500" s="73">
        <v>19041</v>
      </c>
      <c r="DS500" s="73">
        <v>19041</v>
      </c>
      <c r="DT500" s="73">
        <v>19041</v>
      </c>
      <c r="DU500" s="73">
        <v>19041</v>
      </c>
      <c r="DV500" s="73">
        <v>19041</v>
      </c>
      <c r="DW500" s="73">
        <v>19041</v>
      </c>
      <c r="DX500" s="73">
        <v>19041</v>
      </c>
      <c r="DY500" s="73">
        <v>19041</v>
      </c>
      <c r="DZ500" s="270">
        <f t="shared" si="268"/>
        <v>19041</v>
      </c>
      <c r="EA500" s="73">
        <v>19041</v>
      </c>
      <c r="EB500" s="73">
        <v>19041</v>
      </c>
      <c r="EC500" s="73">
        <v>19041</v>
      </c>
      <c r="ED500" s="73">
        <v>19041</v>
      </c>
      <c r="EE500" s="73">
        <v>19041</v>
      </c>
      <c r="EF500" s="73">
        <v>19041</v>
      </c>
      <c r="EG500" s="73">
        <v>19041</v>
      </c>
      <c r="EH500" s="73">
        <v>19041</v>
      </c>
      <c r="EI500" s="73">
        <v>19041</v>
      </c>
      <c r="EJ500" s="73">
        <v>19041</v>
      </c>
      <c r="EK500" s="270">
        <f t="shared" si="269"/>
        <v>19041</v>
      </c>
      <c r="EM500" s="306">
        <f t="shared" si="270"/>
        <v>19041</v>
      </c>
      <c r="EN500" s="144" t="str">
        <f t="shared" si="272"/>
        <v>OK</v>
      </c>
      <c r="EO500" s="144" t="str">
        <f t="shared" si="273"/>
        <v>OK</v>
      </c>
      <c r="EP500" s="144" t="str">
        <f t="shared" si="274"/>
        <v>OK</v>
      </c>
      <c r="EQ500" s="144" t="str">
        <f t="shared" si="275"/>
        <v>OK</v>
      </c>
      <c r="ER500" s="144" t="str">
        <f t="shared" si="276"/>
        <v>OK</v>
      </c>
      <c r="ES500" s="144" t="str">
        <f t="shared" si="277"/>
        <v>OK</v>
      </c>
      <c r="ET500" s="144" t="str">
        <f t="shared" si="278"/>
        <v>OK</v>
      </c>
      <c r="EU500" s="144" t="str">
        <f t="shared" si="279"/>
        <v>OK</v>
      </c>
      <c r="EV500" s="144" t="str">
        <f t="shared" si="280"/>
        <v>OK</v>
      </c>
      <c r="EW500" s="144" t="str">
        <f t="shared" si="281"/>
        <v>OK</v>
      </c>
      <c r="EX500" s="144" t="str">
        <f t="shared" si="282"/>
        <v>OK</v>
      </c>
      <c r="EY500" s="144" t="str">
        <f t="shared" si="283"/>
        <v>OK</v>
      </c>
      <c r="EZ500" s="144" t="str">
        <f t="shared" si="284"/>
        <v>OK</v>
      </c>
      <c r="FA500" s="144" t="str">
        <f t="shared" si="285"/>
        <v>OK</v>
      </c>
      <c r="FB500" s="144" t="str">
        <f t="shared" si="286"/>
        <v>OK</v>
      </c>
    </row>
    <row r="501" spans="2:158" ht="14.4" x14ac:dyDescent="0.3">
      <c r="B501" s="144">
        <v>496</v>
      </c>
      <c r="C501" s="68" t="s">
        <v>1247</v>
      </c>
      <c r="D501" s="69" t="s">
        <v>1248</v>
      </c>
      <c r="E501" s="70" t="s">
        <v>10</v>
      </c>
      <c r="F501" s="73">
        <f t="shared" si="287"/>
        <v>30126</v>
      </c>
      <c r="G501" s="73">
        <f t="shared" si="287"/>
        <v>30126</v>
      </c>
      <c r="H501" s="73">
        <f t="shared" si="287"/>
        <v>30126</v>
      </c>
      <c r="I501" s="73">
        <f t="shared" si="287"/>
        <v>30126</v>
      </c>
      <c r="J501" s="37"/>
      <c r="K501" s="73">
        <v>30126</v>
      </c>
      <c r="L501" s="73">
        <v>30126</v>
      </c>
      <c r="M501" s="73">
        <v>30126</v>
      </c>
      <c r="N501" s="73">
        <v>30126</v>
      </c>
      <c r="O501" s="73">
        <v>30126</v>
      </c>
      <c r="P501" s="73">
        <v>30126</v>
      </c>
      <c r="Q501" s="73">
        <v>30126</v>
      </c>
      <c r="R501" s="270">
        <f t="shared" si="255"/>
        <v>30126</v>
      </c>
      <c r="S501" s="73">
        <v>30126</v>
      </c>
      <c r="T501" s="73">
        <v>30126</v>
      </c>
      <c r="U501" s="73">
        <v>30126</v>
      </c>
      <c r="V501" s="73">
        <v>30126</v>
      </c>
      <c r="W501" s="73">
        <v>30126</v>
      </c>
      <c r="X501" s="73">
        <v>30126</v>
      </c>
      <c r="Y501" s="73">
        <v>30126</v>
      </c>
      <c r="Z501" s="73">
        <v>30126</v>
      </c>
      <c r="AA501" s="270">
        <f t="shared" si="256"/>
        <v>30126</v>
      </c>
      <c r="AB501" s="73">
        <v>30126</v>
      </c>
      <c r="AC501" s="73">
        <v>30126</v>
      </c>
      <c r="AD501" s="73">
        <v>30126</v>
      </c>
      <c r="AE501" s="270">
        <f t="shared" si="257"/>
        <v>30126</v>
      </c>
      <c r="AF501" s="73">
        <v>30126</v>
      </c>
      <c r="AG501" s="73">
        <v>30126</v>
      </c>
      <c r="AH501" s="73">
        <v>30126</v>
      </c>
      <c r="AI501" s="73">
        <v>30126</v>
      </c>
      <c r="AJ501" s="73">
        <v>30126</v>
      </c>
      <c r="AK501" s="73">
        <v>30126</v>
      </c>
      <c r="AL501" s="73">
        <v>30126</v>
      </c>
      <c r="AM501" s="73">
        <v>30126</v>
      </c>
      <c r="AN501" s="73">
        <v>30126</v>
      </c>
      <c r="AO501" s="73">
        <v>30126</v>
      </c>
      <c r="AP501" s="73">
        <v>30126</v>
      </c>
      <c r="AQ501" s="73">
        <v>30126</v>
      </c>
      <c r="AR501" s="270">
        <f t="shared" si="258"/>
        <v>30126</v>
      </c>
      <c r="AS501" s="73">
        <v>30126</v>
      </c>
      <c r="AT501" s="73">
        <v>30126</v>
      </c>
      <c r="AU501" s="73">
        <v>30126</v>
      </c>
      <c r="AV501" s="73">
        <v>30126</v>
      </c>
      <c r="AW501" s="73">
        <v>30126</v>
      </c>
      <c r="AX501" s="73">
        <v>30126</v>
      </c>
      <c r="AY501" s="73">
        <v>30126</v>
      </c>
      <c r="AZ501" s="73">
        <v>30126</v>
      </c>
      <c r="BA501" s="270">
        <f t="shared" si="259"/>
        <v>30126</v>
      </c>
      <c r="BB501" s="73">
        <v>30126</v>
      </c>
      <c r="BC501" s="73">
        <v>30126</v>
      </c>
      <c r="BD501" s="73">
        <v>30126</v>
      </c>
      <c r="BE501" s="73">
        <v>30126</v>
      </c>
      <c r="BF501" s="73">
        <v>30126</v>
      </c>
      <c r="BG501" s="73">
        <v>30126</v>
      </c>
      <c r="BH501" s="73">
        <v>30126</v>
      </c>
      <c r="BI501" s="270">
        <f t="shared" si="260"/>
        <v>30126</v>
      </c>
      <c r="BJ501" s="73">
        <v>30126</v>
      </c>
      <c r="BK501" s="73">
        <v>30126</v>
      </c>
      <c r="BL501" s="270">
        <f t="shared" si="261"/>
        <v>30126</v>
      </c>
      <c r="BM501" s="73">
        <v>30126</v>
      </c>
      <c r="BN501" s="73">
        <v>30126</v>
      </c>
      <c r="BO501" s="73">
        <v>30126</v>
      </c>
      <c r="BP501" s="73">
        <v>30126</v>
      </c>
      <c r="BQ501" s="73">
        <v>30126</v>
      </c>
      <c r="BR501" s="73">
        <v>30126</v>
      </c>
      <c r="BS501" s="73">
        <v>30126</v>
      </c>
      <c r="BT501" s="73">
        <v>30126</v>
      </c>
      <c r="BU501" s="73">
        <v>30126</v>
      </c>
      <c r="BV501" s="73">
        <v>30126</v>
      </c>
      <c r="BW501" s="270">
        <f t="shared" si="262"/>
        <v>30126</v>
      </c>
      <c r="BX501" s="73">
        <v>30126</v>
      </c>
      <c r="BY501" s="73">
        <v>30126</v>
      </c>
      <c r="BZ501" s="73">
        <v>30126</v>
      </c>
      <c r="CA501" s="73">
        <v>30126</v>
      </c>
      <c r="CB501" s="73">
        <v>30126</v>
      </c>
      <c r="CC501" s="73">
        <v>30126</v>
      </c>
      <c r="CD501" s="73">
        <v>30126</v>
      </c>
      <c r="CE501" s="73">
        <v>30126</v>
      </c>
      <c r="CF501" s="270">
        <f t="shared" si="263"/>
        <v>30126</v>
      </c>
      <c r="CG501" s="73">
        <v>30126</v>
      </c>
      <c r="CH501" s="73">
        <v>30126</v>
      </c>
      <c r="CI501" s="73">
        <v>30126</v>
      </c>
      <c r="CJ501" s="73">
        <v>30126</v>
      </c>
      <c r="CK501" s="73">
        <v>30126</v>
      </c>
      <c r="CL501" s="73">
        <v>30126</v>
      </c>
      <c r="CM501" s="73">
        <v>30126</v>
      </c>
      <c r="CN501" s="73">
        <v>30126</v>
      </c>
      <c r="CO501" s="73">
        <v>30126</v>
      </c>
      <c r="CP501" s="270">
        <f t="shared" si="264"/>
        <v>30126</v>
      </c>
      <c r="CQ501" s="73">
        <v>30126</v>
      </c>
      <c r="CR501" s="73">
        <v>30126</v>
      </c>
      <c r="CS501" s="73">
        <v>30126</v>
      </c>
      <c r="CT501" s="73">
        <v>30126</v>
      </c>
      <c r="CU501" s="73">
        <v>30126</v>
      </c>
      <c r="CV501" s="73">
        <v>30126</v>
      </c>
      <c r="CW501" s="73">
        <v>30126</v>
      </c>
      <c r="CX501" s="73">
        <v>30126</v>
      </c>
      <c r="CY501" s="73">
        <v>30126</v>
      </c>
      <c r="CZ501" s="73">
        <v>30126</v>
      </c>
      <c r="DA501" s="270">
        <f t="shared" si="265"/>
        <v>30126</v>
      </c>
      <c r="DB501" s="73">
        <v>30126</v>
      </c>
      <c r="DC501" s="73">
        <v>30126</v>
      </c>
      <c r="DD501" s="270">
        <f t="shared" si="266"/>
        <v>30126</v>
      </c>
      <c r="DE501" s="73">
        <v>30126</v>
      </c>
      <c r="DF501" s="73">
        <v>30126</v>
      </c>
      <c r="DG501" s="73">
        <v>30126</v>
      </c>
      <c r="DH501" s="73">
        <v>30126</v>
      </c>
      <c r="DI501" s="73">
        <v>30126</v>
      </c>
      <c r="DJ501" s="73">
        <v>30126</v>
      </c>
      <c r="DK501" s="73">
        <v>30126</v>
      </c>
      <c r="DL501" s="73">
        <v>30126</v>
      </c>
      <c r="DM501" s="73">
        <v>30126</v>
      </c>
      <c r="DN501" s="73">
        <v>30126</v>
      </c>
      <c r="DO501" s="270">
        <f t="shared" si="267"/>
        <v>30126</v>
      </c>
      <c r="DP501" s="73">
        <v>30126</v>
      </c>
      <c r="DQ501" s="73">
        <v>30126</v>
      </c>
      <c r="DR501" s="73">
        <v>30126</v>
      </c>
      <c r="DS501" s="73">
        <v>30126</v>
      </c>
      <c r="DT501" s="73">
        <v>30126</v>
      </c>
      <c r="DU501" s="73">
        <v>30126</v>
      </c>
      <c r="DV501" s="73">
        <v>30126</v>
      </c>
      <c r="DW501" s="73">
        <v>30126</v>
      </c>
      <c r="DX501" s="73">
        <v>30126</v>
      </c>
      <c r="DY501" s="73">
        <v>30126</v>
      </c>
      <c r="DZ501" s="270">
        <f t="shared" si="268"/>
        <v>30126</v>
      </c>
      <c r="EA501" s="73">
        <v>30126</v>
      </c>
      <c r="EB501" s="73">
        <v>30126</v>
      </c>
      <c r="EC501" s="73">
        <v>30126</v>
      </c>
      <c r="ED501" s="73">
        <v>30126</v>
      </c>
      <c r="EE501" s="73">
        <v>30126</v>
      </c>
      <c r="EF501" s="73">
        <v>30126</v>
      </c>
      <c r="EG501" s="73">
        <v>30126</v>
      </c>
      <c r="EH501" s="73">
        <v>30126</v>
      </c>
      <c r="EI501" s="73">
        <v>30126</v>
      </c>
      <c r="EJ501" s="73">
        <v>30126</v>
      </c>
      <c r="EK501" s="270">
        <f t="shared" si="269"/>
        <v>30126</v>
      </c>
      <c r="EM501" s="306">
        <f t="shared" si="270"/>
        <v>30126</v>
      </c>
      <c r="EN501" s="144" t="str">
        <f t="shared" si="272"/>
        <v>OK</v>
      </c>
      <c r="EO501" s="144" t="str">
        <f t="shared" si="273"/>
        <v>OK</v>
      </c>
      <c r="EP501" s="144" t="str">
        <f t="shared" si="274"/>
        <v>OK</v>
      </c>
      <c r="EQ501" s="144" t="str">
        <f t="shared" si="275"/>
        <v>OK</v>
      </c>
      <c r="ER501" s="144" t="str">
        <f t="shared" si="276"/>
        <v>OK</v>
      </c>
      <c r="ES501" s="144" t="str">
        <f t="shared" si="277"/>
        <v>OK</v>
      </c>
      <c r="ET501" s="144" t="str">
        <f t="shared" si="278"/>
        <v>OK</v>
      </c>
      <c r="EU501" s="144" t="str">
        <f t="shared" si="279"/>
        <v>OK</v>
      </c>
      <c r="EV501" s="144" t="str">
        <f t="shared" si="280"/>
        <v>OK</v>
      </c>
      <c r="EW501" s="144" t="str">
        <f t="shared" si="281"/>
        <v>OK</v>
      </c>
      <c r="EX501" s="144" t="str">
        <f t="shared" si="282"/>
        <v>OK</v>
      </c>
      <c r="EY501" s="144" t="str">
        <f t="shared" si="283"/>
        <v>OK</v>
      </c>
      <c r="EZ501" s="144" t="str">
        <f t="shared" si="284"/>
        <v>OK</v>
      </c>
      <c r="FA501" s="144" t="str">
        <f t="shared" si="285"/>
        <v>OK</v>
      </c>
      <c r="FB501" s="144" t="str">
        <f t="shared" si="286"/>
        <v>OK</v>
      </c>
    </row>
    <row r="502" spans="2:158" ht="14.4" x14ac:dyDescent="0.3">
      <c r="B502" s="144">
        <v>497</v>
      </c>
      <c r="C502" s="68" t="s">
        <v>1249</v>
      </c>
      <c r="D502" s="69" t="s">
        <v>1250</v>
      </c>
      <c r="E502" s="70" t="s">
        <v>10</v>
      </c>
      <c r="F502" s="73">
        <f t="shared" si="287"/>
        <v>49774</v>
      </c>
      <c r="G502" s="73">
        <f t="shared" si="287"/>
        <v>49774</v>
      </c>
      <c r="H502" s="73">
        <f t="shared" si="287"/>
        <v>49774</v>
      </c>
      <c r="I502" s="73">
        <f t="shared" si="287"/>
        <v>49774</v>
      </c>
      <c r="J502" s="37"/>
      <c r="K502" s="73">
        <v>49774</v>
      </c>
      <c r="L502" s="73">
        <v>49774</v>
      </c>
      <c r="M502" s="73">
        <v>49774</v>
      </c>
      <c r="N502" s="73">
        <v>49774</v>
      </c>
      <c r="O502" s="73">
        <v>49774</v>
      </c>
      <c r="P502" s="73">
        <v>49774</v>
      </c>
      <c r="Q502" s="73">
        <v>49774</v>
      </c>
      <c r="R502" s="270">
        <f t="shared" si="255"/>
        <v>49774</v>
      </c>
      <c r="S502" s="73">
        <v>49774</v>
      </c>
      <c r="T502" s="73">
        <v>49774</v>
      </c>
      <c r="U502" s="73">
        <v>49774</v>
      </c>
      <c r="V502" s="73">
        <v>49774</v>
      </c>
      <c r="W502" s="73">
        <v>49774</v>
      </c>
      <c r="X502" s="73">
        <v>49774</v>
      </c>
      <c r="Y502" s="73">
        <v>49774</v>
      </c>
      <c r="Z502" s="73">
        <v>49774</v>
      </c>
      <c r="AA502" s="270">
        <f t="shared" si="256"/>
        <v>49774</v>
      </c>
      <c r="AB502" s="73">
        <v>49774</v>
      </c>
      <c r="AC502" s="73">
        <v>49774</v>
      </c>
      <c r="AD502" s="73">
        <v>49774</v>
      </c>
      <c r="AE502" s="270">
        <f t="shared" si="257"/>
        <v>49774</v>
      </c>
      <c r="AF502" s="73">
        <v>49774</v>
      </c>
      <c r="AG502" s="73">
        <v>49774</v>
      </c>
      <c r="AH502" s="73">
        <v>49774</v>
      </c>
      <c r="AI502" s="73">
        <v>49774</v>
      </c>
      <c r="AJ502" s="73">
        <v>49774</v>
      </c>
      <c r="AK502" s="73">
        <v>49774</v>
      </c>
      <c r="AL502" s="73">
        <v>49774</v>
      </c>
      <c r="AM502" s="73">
        <v>49774</v>
      </c>
      <c r="AN502" s="73">
        <v>49774</v>
      </c>
      <c r="AO502" s="73">
        <v>49774</v>
      </c>
      <c r="AP502" s="73">
        <v>49774</v>
      </c>
      <c r="AQ502" s="73">
        <v>49774</v>
      </c>
      <c r="AR502" s="270">
        <f t="shared" si="258"/>
        <v>49774</v>
      </c>
      <c r="AS502" s="73">
        <v>49774</v>
      </c>
      <c r="AT502" s="73">
        <v>49774</v>
      </c>
      <c r="AU502" s="73">
        <v>49774</v>
      </c>
      <c r="AV502" s="73">
        <v>49774</v>
      </c>
      <c r="AW502" s="73">
        <v>49774</v>
      </c>
      <c r="AX502" s="73">
        <v>49774</v>
      </c>
      <c r="AY502" s="73">
        <v>49774</v>
      </c>
      <c r="AZ502" s="73">
        <v>49774</v>
      </c>
      <c r="BA502" s="270">
        <f t="shared" si="259"/>
        <v>49774</v>
      </c>
      <c r="BB502" s="73">
        <v>49774</v>
      </c>
      <c r="BC502" s="73">
        <v>49774</v>
      </c>
      <c r="BD502" s="73">
        <v>49774</v>
      </c>
      <c r="BE502" s="73">
        <v>49774</v>
      </c>
      <c r="BF502" s="73">
        <v>49774</v>
      </c>
      <c r="BG502" s="73">
        <v>49774</v>
      </c>
      <c r="BH502" s="73">
        <v>49774</v>
      </c>
      <c r="BI502" s="270">
        <f t="shared" si="260"/>
        <v>49774</v>
      </c>
      <c r="BJ502" s="73">
        <v>49774</v>
      </c>
      <c r="BK502" s="73">
        <v>49774</v>
      </c>
      <c r="BL502" s="270">
        <f t="shared" si="261"/>
        <v>49774</v>
      </c>
      <c r="BM502" s="73">
        <v>49774</v>
      </c>
      <c r="BN502" s="73">
        <v>49774</v>
      </c>
      <c r="BO502" s="73">
        <v>49774</v>
      </c>
      <c r="BP502" s="73">
        <v>49774</v>
      </c>
      <c r="BQ502" s="73">
        <v>49774</v>
      </c>
      <c r="BR502" s="73">
        <v>49774</v>
      </c>
      <c r="BS502" s="73">
        <v>49774</v>
      </c>
      <c r="BT502" s="73">
        <v>49774</v>
      </c>
      <c r="BU502" s="73">
        <v>49774</v>
      </c>
      <c r="BV502" s="73">
        <v>49774</v>
      </c>
      <c r="BW502" s="270">
        <f t="shared" si="262"/>
        <v>49774</v>
      </c>
      <c r="BX502" s="73">
        <v>49774</v>
      </c>
      <c r="BY502" s="73">
        <v>49774</v>
      </c>
      <c r="BZ502" s="73">
        <v>49774</v>
      </c>
      <c r="CA502" s="73">
        <v>49774</v>
      </c>
      <c r="CB502" s="73">
        <v>49774</v>
      </c>
      <c r="CC502" s="73">
        <v>49774</v>
      </c>
      <c r="CD502" s="73">
        <v>49774</v>
      </c>
      <c r="CE502" s="73">
        <v>49774</v>
      </c>
      <c r="CF502" s="270">
        <f t="shared" si="263"/>
        <v>49774</v>
      </c>
      <c r="CG502" s="73">
        <v>49774</v>
      </c>
      <c r="CH502" s="73">
        <v>49774</v>
      </c>
      <c r="CI502" s="73">
        <v>49774</v>
      </c>
      <c r="CJ502" s="73">
        <v>49774</v>
      </c>
      <c r="CK502" s="73">
        <v>49774</v>
      </c>
      <c r="CL502" s="73">
        <v>49774</v>
      </c>
      <c r="CM502" s="73">
        <v>49774</v>
      </c>
      <c r="CN502" s="73">
        <v>49774</v>
      </c>
      <c r="CO502" s="73">
        <v>49774</v>
      </c>
      <c r="CP502" s="270">
        <f t="shared" si="264"/>
        <v>49774</v>
      </c>
      <c r="CQ502" s="73">
        <v>49774</v>
      </c>
      <c r="CR502" s="73">
        <v>49774</v>
      </c>
      <c r="CS502" s="73">
        <v>49774</v>
      </c>
      <c r="CT502" s="73">
        <v>49774</v>
      </c>
      <c r="CU502" s="73">
        <v>49774</v>
      </c>
      <c r="CV502" s="73">
        <v>49774</v>
      </c>
      <c r="CW502" s="73">
        <v>49774</v>
      </c>
      <c r="CX502" s="73">
        <v>49774</v>
      </c>
      <c r="CY502" s="73">
        <v>49774</v>
      </c>
      <c r="CZ502" s="73">
        <v>49774</v>
      </c>
      <c r="DA502" s="270">
        <f t="shared" si="265"/>
        <v>49774</v>
      </c>
      <c r="DB502" s="73">
        <v>49774</v>
      </c>
      <c r="DC502" s="73">
        <v>49774</v>
      </c>
      <c r="DD502" s="270">
        <f t="shared" si="266"/>
        <v>49774</v>
      </c>
      <c r="DE502" s="73">
        <v>49774</v>
      </c>
      <c r="DF502" s="73">
        <v>49774</v>
      </c>
      <c r="DG502" s="73">
        <v>49774</v>
      </c>
      <c r="DH502" s="73">
        <v>49774</v>
      </c>
      <c r="DI502" s="73">
        <v>49774</v>
      </c>
      <c r="DJ502" s="73">
        <v>49774</v>
      </c>
      <c r="DK502" s="73">
        <v>49774</v>
      </c>
      <c r="DL502" s="73">
        <v>49774</v>
      </c>
      <c r="DM502" s="73">
        <v>49774</v>
      </c>
      <c r="DN502" s="73">
        <v>49774</v>
      </c>
      <c r="DO502" s="270">
        <f t="shared" si="267"/>
        <v>49774</v>
      </c>
      <c r="DP502" s="73">
        <v>49774</v>
      </c>
      <c r="DQ502" s="73">
        <v>49774</v>
      </c>
      <c r="DR502" s="73">
        <v>49774</v>
      </c>
      <c r="DS502" s="73">
        <v>49774</v>
      </c>
      <c r="DT502" s="73">
        <v>49774</v>
      </c>
      <c r="DU502" s="73">
        <v>49774</v>
      </c>
      <c r="DV502" s="73">
        <v>49774</v>
      </c>
      <c r="DW502" s="73">
        <v>49774</v>
      </c>
      <c r="DX502" s="73">
        <v>49774</v>
      </c>
      <c r="DY502" s="73">
        <v>49774</v>
      </c>
      <c r="DZ502" s="270">
        <f t="shared" si="268"/>
        <v>49774</v>
      </c>
      <c r="EA502" s="73">
        <v>49774</v>
      </c>
      <c r="EB502" s="73">
        <v>49774</v>
      </c>
      <c r="EC502" s="73">
        <v>49774</v>
      </c>
      <c r="ED502" s="73">
        <v>49774</v>
      </c>
      <c r="EE502" s="73">
        <v>49774</v>
      </c>
      <c r="EF502" s="73">
        <v>49774</v>
      </c>
      <c r="EG502" s="73">
        <v>49774</v>
      </c>
      <c r="EH502" s="73">
        <v>49774</v>
      </c>
      <c r="EI502" s="73">
        <v>49774</v>
      </c>
      <c r="EJ502" s="73">
        <v>49774</v>
      </c>
      <c r="EK502" s="270">
        <f t="shared" si="269"/>
        <v>49774</v>
      </c>
      <c r="EM502" s="306">
        <f t="shared" si="270"/>
        <v>49774</v>
      </c>
      <c r="EN502" s="144" t="str">
        <f t="shared" si="272"/>
        <v>OK</v>
      </c>
      <c r="EO502" s="144" t="str">
        <f t="shared" si="273"/>
        <v>OK</v>
      </c>
      <c r="EP502" s="144" t="str">
        <f t="shared" si="274"/>
        <v>OK</v>
      </c>
      <c r="EQ502" s="144" t="str">
        <f t="shared" si="275"/>
        <v>OK</v>
      </c>
      <c r="ER502" s="144" t="str">
        <f t="shared" si="276"/>
        <v>OK</v>
      </c>
      <c r="ES502" s="144" t="str">
        <f t="shared" si="277"/>
        <v>OK</v>
      </c>
      <c r="ET502" s="144" t="str">
        <f t="shared" si="278"/>
        <v>OK</v>
      </c>
      <c r="EU502" s="144" t="str">
        <f t="shared" si="279"/>
        <v>OK</v>
      </c>
      <c r="EV502" s="144" t="str">
        <f t="shared" si="280"/>
        <v>OK</v>
      </c>
      <c r="EW502" s="144" t="str">
        <f t="shared" si="281"/>
        <v>OK</v>
      </c>
      <c r="EX502" s="144" t="str">
        <f t="shared" si="282"/>
        <v>OK</v>
      </c>
      <c r="EY502" s="144" t="str">
        <f t="shared" si="283"/>
        <v>OK</v>
      </c>
      <c r="EZ502" s="144" t="str">
        <f t="shared" si="284"/>
        <v>OK</v>
      </c>
      <c r="FA502" s="144" t="str">
        <f t="shared" si="285"/>
        <v>OK</v>
      </c>
      <c r="FB502" s="144" t="str">
        <f t="shared" si="286"/>
        <v>OK</v>
      </c>
    </row>
    <row r="503" spans="2:158" ht="14.4" x14ac:dyDescent="0.3">
      <c r="B503" s="144">
        <v>498</v>
      </c>
      <c r="C503" s="68" t="s">
        <v>1251</v>
      </c>
      <c r="D503" s="69" t="s">
        <v>1252</v>
      </c>
      <c r="E503" s="70" t="s">
        <v>10</v>
      </c>
      <c r="F503" s="73">
        <f t="shared" si="287"/>
        <v>57078</v>
      </c>
      <c r="G503" s="73">
        <f t="shared" si="287"/>
        <v>57078</v>
      </c>
      <c r="H503" s="73">
        <f t="shared" si="287"/>
        <v>57078</v>
      </c>
      <c r="I503" s="73">
        <f t="shared" si="287"/>
        <v>57078</v>
      </c>
      <c r="J503" s="37"/>
      <c r="K503" s="73">
        <v>57078</v>
      </c>
      <c r="L503" s="73">
        <v>57078</v>
      </c>
      <c r="M503" s="73">
        <v>57078</v>
      </c>
      <c r="N503" s="73">
        <v>57078</v>
      </c>
      <c r="O503" s="73">
        <v>57078</v>
      </c>
      <c r="P503" s="73">
        <v>57078</v>
      </c>
      <c r="Q503" s="73">
        <v>57078</v>
      </c>
      <c r="R503" s="270">
        <f t="shared" si="255"/>
        <v>57078</v>
      </c>
      <c r="S503" s="73">
        <v>57078</v>
      </c>
      <c r="T503" s="73">
        <v>57078</v>
      </c>
      <c r="U503" s="73">
        <v>57078</v>
      </c>
      <c r="V503" s="73">
        <v>57078</v>
      </c>
      <c r="W503" s="73">
        <v>57078</v>
      </c>
      <c r="X503" s="73">
        <v>57078</v>
      </c>
      <c r="Y503" s="73">
        <v>57078</v>
      </c>
      <c r="Z503" s="73">
        <v>57078</v>
      </c>
      <c r="AA503" s="270">
        <f t="shared" si="256"/>
        <v>57078</v>
      </c>
      <c r="AB503" s="73">
        <v>57078</v>
      </c>
      <c r="AC503" s="73">
        <v>57078</v>
      </c>
      <c r="AD503" s="73">
        <v>57078</v>
      </c>
      <c r="AE503" s="270">
        <f t="shared" si="257"/>
        <v>57078</v>
      </c>
      <c r="AF503" s="73">
        <v>57078</v>
      </c>
      <c r="AG503" s="73">
        <v>57078</v>
      </c>
      <c r="AH503" s="73">
        <v>57078</v>
      </c>
      <c r="AI503" s="73">
        <v>57078</v>
      </c>
      <c r="AJ503" s="73">
        <v>57078</v>
      </c>
      <c r="AK503" s="73">
        <v>57078</v>
      </c>
      <c r="AL503" s="73">
        <v>57078</v>
      </c>
      <c r="AM503" s="73">
        <v>57078</v>
      </c>
      <c r="AN503" s="73">
        <v>57078</v>
      </c>
      <c r="AO503" s="73">
        <v>57078</v>
      </c>
      <c r="AP503" s="73">
        <v>57078</v>
      </c>
      <c r="AQ503" s="73">
        <v>57078</v>
      </c>
      <c r="AR503" s="270">
        <f t="shared" si="258"/>
        <v>57078</v>
      </c>
      <c r="AS503" s="73">
        <v>57078</v>
      </c>
      <c r="AT503" s="73">
        <v>57078</v>
      </c>
      <c r="AU503" s="73">
        <v>57078</v>
      </c>
      <c r="AV503" s="73">
        <v>57078</v>
      </c>
      <c r="AW503" s="73">
        <v>57078</v>
      </c>
      <c r="AX503" s="73">
        <v>57078</v>
      </c>
      <c r="AY503" s="73">
        <v>57078</v>
      </c>
      <c r="AZ503" s="73">
        <v>57078</v>
      </c>
      <c r="BA503" s="270">
        <f t="shared" si="259"/>
        <v>57078</v>
      </c>
      <c r="BB503" s="73">
        <v>57078</v>
      </c>
      <c r="BC503" s="73">
        <v>57078</v>
      </c>
      <c r="BD503" s="73">
        <v>57078</v>
      </c>
      <c r="BE503" s="73">
        <v>57078</v>
      </c>
      <c r="BF503" s="73">
        <v>57078</v>
      </c>
      <c r="BG503" s="73">
        <v>57078</v>
      </c>
      <c r="BH503" s="73">
        <v>57078</v>
      </c>
      <c r="BI503" s="270">
        <f t="shared" si="260"/>
        <v>57078</v>
      </c>
      <c r="BJ503" s="73">
        <v>57078</v>
      </c>
      <c r="BK503" s="73">
        <v>57078</v>
      </c>
      <c r="BL503" s="270">
        <f t="shared" si="261"/>
        <v>57078</v>
      </c>
      <c r="BM503" s="73">
        <v>57078</v>
      </c>
      <c r="BN503" s="73">
        <v>57078</v>
      </c>
      <c r="BO503" s="73">
        <v>57078</v>
      </c>
      <c r="BP503" s="73">
        <v>57078</v>
      </c>
      <c r="BQ503" s="73">
        <v>57078</v>
      </c>
      <c r="BR503" s="73">
        <v>57078</v>
      </c>
      <c r="BS503" s="73">
        <v>57078</v>
      </c>
      <c r="BT503" s="73">
        <v>57078</v>
      </c>
      <c r="BU503" s="73">
        <v>57078</v>
      </c>
      <c r="BV503" s="73">
        <v>57078</v>
      </c>
      <c r="BW503" s="270">
        <f t="shared" si="262"/>
        <v>57078</v>
      </c>
      <c r="BX503" s="73">
        <v>57078</v>
      </c>
      <c r="BY503" s="73">
        <v>57078</v>
      </c>
      <c r="BZ503" s="73">
        <v>57078</v>
      </c>
      <c r="CA503" s="73">
        <v>57078</v>
      </c>
      <c r="CB503" s="73">
        <v>57078</v>
      </c>
      <c r="CC503" s="73">
        <v>57078</v>
      </c>
      <c r="CD503" s="73">
        <v>57078</v>
      </c>
      <c r="CE503" s="73">
        <v>57078</v>
      </c>
      <c r="CF503" s="270">
        <f t="shared" si="263"/>
        <v>57078</v>
      </c>
      <c r="CG503" s="73">
        <v>57078</v>
      </c>
      <c r="CH503" s="73">
        <v>57078</v>
      </c>
      <c r="CI503" s="73">
        <v>57078</v>
      </c>
      <c r="CJ503" s="73">
        <v>57078</v>
      </c>
      <c r="CK503" s="73">
        <v>57078</v>
      </c>
      <c r="CL503" s="73">
        <v>57078</v>
      </c>
      <c r="CM503" s="73">
        <v>57078</v>
      </c>
      <c r="CN503" s="73">
        <v>57078</v>
      </c>
      <c r="CO503" s="73">
        <v>57078</v>
      </c>
      <c r="CP503" s="270">
        <f t="shared" si="264"/>
        <v>57078</v>
      </c>
      <c r="CQ503" s="73">
        <v>57078</v>
      </c>
      <c r="CR503" s="73">
        <v>57078</v>
      </c>
      <c r="CS503" s="73">
        <v>57078</v>
      </c>
      <c r="CT503" s="73">
        <v>57078</v>
      </c>
      <c r="CU503" s="73">
        <v>57078</v>
      </c>
      <c r="CV503" s="73">
        <v>57078</v>
      </c>
      <c r="CW503" s="73">
        <v>57078</v>
      </c>
      <c r="CX503" s="73">
        <v>57078</v>
      </c>
      <c r="CY503" s="73">
        <v>57078</v>
      </c>
      <c r="CZ503" s="73">
        <v>57078</v>
      </c>
      <c r="DA503" s="270">
        <f t="shared" si="265"/>
        <v>57078</v>
      </c>
      <c r="DB503" s="73">
        <v>57078</v>
      </c>
      <c r="DC503" s="73">
        <v>57078</v>
      </c>
      <c r="DD503" s="270">
        <f t="shared" si="266"/>
        <v>57078</v>
      </c>
      <c r="DE503" s="73">
        <v>57078</v>
      </c>
      <c r="DF503" s="73">
        <v>57078</v>
      </c>
      <c r="DG503" s="73">
        <v>57078</v>
      </c>
      <c r="DH503" s="73">
        <v>57078</v>
      </c>
      <c r="DI503" s="73">
        <v>57078</v>
      </c>
      <c r="DJ503" s="73">
        <v>57078</v>
      </c>
      <c r="DK503" s="73">
        <v>57078</v>
      </c>
      <c r="DL503" s="73">
        <v>57078</v>
      </c>
      <c r="DM503" s="73">
        <v>57078</v>
      </c>
      <c r="DN503" s="73">
        <v>57078</v>
      </c>
      <c r="DO503" s="270">
        <f t="shared" si="267"/>
        <v>57078</v>
      </c>
      <c r="DP503" s="73">
        <v>57078</v>
      </c>
      <c r="DQ503" s="73">
        <v>57078</v>
      </c>
      <c r="DR503" s="73">
        <v>57078</v>
      </c>
      <c r="DS503" s="73">
        <v>57078</v>
      </c>
      <c r="DT503" s="73">
        <v>57078</v>
      </c>
      <c r="DU503" s="73">
        <v>57078</v>
      </c>
      <c r="DV503" s="73">
        <v>57078</v>
      </c>
      <c r="DW503" s="73">
        <v>57078</v>
      </c>
      <c r="DX503" s="73">
        <v>57078</v>
      </c>
      <c r="DY503" s="73">
        <v>57078</v>
      </c>
      <c r="DZ503" s="270">
        <f t="shared" si="268"/>
        <v>57078</v>
      </c>
      <c r="EA503" s="73">
        <v>57078</v>
      </c>
      <c r="EB503" s="73">
        <v>57078</v>
      </c>
      <c r="EC503" s="73">
        <v>57078</v>
      </c>
      <c r="ED503" s="73">
        <v>57078</v>
      </c>
      <c r="EE503" s="73">
        <v>57078</v>
      </c>
      <c r="EF503" s="73">
        <v>57078</v>
      </c>
      <c r="EG503" s="73">
        <v>57078</v>
      </c>
      <c r="EH503" s="73">
        <v>57078</v>
      </c>
      <c r="EI503" s="73">
        <v>57078</v>
      </c>
      <c r="EJ503" s="73">
        <v>57078</v>
      </c>
      <c r="EK503" s="270">
        <f t="shared" si="269"/>
        <v>57078</v>
      </c>
      <c r="EM503" s="306">
        <f t="shared" si="270"/>
        <v>57078</v>
      </c>
      <c r="EN503" s="144" t="str">
        <f t="shared" si="272"/>
        <v>OK</v>
      </c>
      <c r="EO503" s="144" t="str">
        <f t="shared" si="273"/>
        <v>OK</v>
      </c>
      <c r="EP503" s="144" t="str">
        <f t="shared" si="274"/>
        <v>OK</v>
      </c>
      <c r="EQ503" s="144" t="str">
        <f t="shared" si="275"/>
        <v>OK</v>
      </c>
      <c r="ER503" s="144" t="str">
        <f t="shared" si="276"/>
        <v>OK</v>
      </c>
      <c r="ES503" s="144" t="str">
        <f t="shared" si="277"/>
        <v>OK</v>
      </c>
      <c r="ET503" s="144" t="str">
        <f t="shared" si="278"/>
        <v>OK</v>
      </c>
      <c r="EU503" s="144" t="str">
        <f t="shared" si="279"/>
        <v>OK</v>
      </c>
      <c r="EV503" s="144" t="str">
        <f t="shared" si="280"/>
        <v>OK</v>
      </c>
      <c r="EW503" s="144" t="str">
        <f t="shared" si="281"/>
        <v>OK</v>
      </c>
      <c r="EX503" s="144" t="str">
        <f t="shared" si="282"/>
        <v>OK</v>
      </c>
      <c r="EY503" s="144" t="str">
        <f t="shared" si="283"/>
        <v>OK</v>
      </c>
      <c r="EZ503" s="144" t="str">
        <f t="shared" si="284"/>
        <v>OK</v>
      </c>
      <c r="FA503" s="144" t="str">
        <f t="shared" si="285"/>
        <v>OK</v>
      </c>
      <c r="FB503" s="144" t="str">
        <f t="shared" si="286"/>
        <v>OK</v>
      </c>
    </row>
    <row r="504" spans="2:158" ht="14.4" x14ac:dyDescent="0.3">
      <c r="B504" s="144">
        <v>499</v>
      </c>
      <c r="C504" s="68" t="s">
        <v>1253</v>
      </c>
      <c r="D504" s="69" t="s">
        <v>1254</v>
      </c>
      <c r="E504" s="70" t="s">
        <v>10</v>
      </c>
      <c r="F504" s="73">
        <f t="shared" si="287"/>
        <v>97410</v>
      </c>
      <c r="G504" s="73">
        <f t="shared" si="287"/>
        <v>97410</v>
      </c>
      <c r="H504" s="73">
        <f t="shared" si="287"/>
        <v>97410</v>
      </c>
      <c r="I504" s="73">
        <f t="shared" si="287"/>
        <v>97410</v>
      </c>
      <c r="J504" s="37"/>
      <c r="K504" s="73">
        <v>97410</v>
      </c>
      <c r="L504" s="73">
        <v>97410</v>
      </c>
      <c r="M504" s="73">
        <v>97410</v>
      </c>
      <c r="N504" s="73">
        <v>97410</v>
      </c>
      <c r="O504" s="73">
        <v>97410</v>
      </c>
      <c r="P504" s="73">
        <v>97410</v>
      </c>
      <c r="Q504" s="73">
        <v>97410</v>
      </c>
      <c r="R504" s="270">
        <f t="shared" si="255"/>
        <v>97410</v>
      </c>
      <c r="S504" s="73">
        <v>97410</v>
      </c>
      <c r="T504" s="73">
        <v>97410</v>
      </c>
      <c r="U504" s="73">
        <v>97410</v>
      </c>
      <c r="V504" s="73">
        <v>97410</v>
      </c>
      <c r="W504" s="73">
        <v>97410</v>
      </c>
      <c r="X504" s="73">
        <v>97410</v>
      </c>
      <c r="Y504" s="73">
        <v>97410</v>
      </c>
      <c r="Z504" s="73">
        <v>97410</v>
      </c>
      <c r="AA504" s="270">
        <f t="shared" si="256"/>
        <v>97410</v>
      </c>
      <c r="AB504" s="73">
        <v>97410</v>
      </c>
      <c r="AC504" s="73">
        <v>97410</v>
      </c>
      <c r="AD504" s="73">
        <v>97410</v>
      </c>
      <c r="AE504" s="270">
        <f t="shared" si="257"/>
        <v>97410</v>
      </c>
      <c r="AF504" s="73">
        <v>97410</v>
      </c>
      <c r="AG504" s="73">
        <v>97410</v>
      </c>
      <c r="AH504" s="73">
        <v>97410</v>
      </c>
      <c r="AI504" s="73">
        <v>97410</v>
      </c>
      <c r="AJ504" s="73">
        <v>97410</v>
      </c>
      <c r="AK504" s="73">
        <v>97410</v>
      </c>
      <c r="AL504" s="73">
        <v>97410</v>
      </c>
      <c r="AM504" s="73">
        <v>97410</v>
      </c>
      <c r="AN504" s="73">
        <v>97410</v>
      </c>
      <c r="AO504" s="73">
        <v>97410</v>
      </c>
      <c r="AP504" s="73">
        <v>97410</v>
      </c>
      <c r="AQ504" s="73">
        <v>97410</v>
      </c>
      <c r="AR504" s="270">
        <f t="shared" si="258"/>
        <v>97410</v>
      </c>
      <c r="AS504" s="73">
        <v>97410</v>
      </c>
      <c r="AT504" s="73">
        <v>97410</v>
      </c>
      <c r="AU504" s="73">
        <v>97410</v>
      </c>
      <c r="AV504" s="73">
        <v>97410</v>
      </c>
      <c r="AW504" s="73">
        <v>97410</v>
      </c>
      <c r="AX504" s="73">
        <v>97410</v>
      </c>
      <c r="AY504" s="73">
        <v>97410</v>
      </c>
      <c r="AZ504" s="73">
        <v>97410</v>
      </c>
      <c r="BA504" s="270">
        <f t="shared" si="259"/>
        <v>97410</v>
      </c>
      <c r="BB504" s="73">
        <v>97410</v>
      </c>
      <c r="BC504" s="73">
        <v>97410</v>
      </c>
      <c r="BD504" s="73">
        <v>97410</v>
      </c>
      <c r="BE504" s="73">
        <v>97410</v>
      </c>
      <c r="BF504" s="73">
        <v>97410</v>
      </c>
      <c r="BG504" s="73">
        <v>97410</v>
      </c>
      <c r="BH504" s="73">
        <v>97410</v>
      </c>
      <c r="BI504" s="270">
        <f t="shared" si="260"/>
        <v>97410</v>
      </c>
      <c r="BJ504" s="73">
        <v>97410</v>
      </c>
      <c r="BK504" s="73">
        <v>97410</v>
      </c>
      <c r="BL504" s="270">
        <f t="shared" si="261"/>
        <v>97410</v>
      </c>
      <c r="BM504" s="73">
        <v>97410</v>
      </c>
      <c r="BN504" s="73">
        <v>97410</v>
      </c>
      <c r="BO504" s="73">
        <v>97410</v>
      </c>
      <c r="BP504" s="73">
        <v>97410</v>
      </c>
      <c r="BQ504" s="73">
        <v>97410</v>
      </c>
      <c r="BR504" s="73">
        <v>97410</v>
      </c>
      <c r="BS504" s="73">
        <v>97410</v>
      </c>
      <c r="BT504" s="73">
        <v>97410</v>
      </c>
      <c r="BU504" s="73">
        <v>97410</v>
      </c>
      <c r="BV504" s="73">
        <v>97410</v>
      </c>
      <c r="BW504" s="270">
        <f t="shared" si="262"/>
        <v>97410</v>
      </c>
      <c r="BX504" s="73">
        <v>97410</v>
      </c>
      <c r="BY504" s="73">
        <v>97410</v>
      </c>
      <c r="BZ504" s="73">
        <v>97410</v>
      </c>
      <c r="CA504" s="73">
        <v>97410</v>
      </c>
      <c r="CB504" s="73">
        <v>97410</v>
      </c>
      <c r="CC504" s="73">
        <v>97410</v>
      </c>
      <c r="CD504" s="73">
        <v>97410</v>
      </c>
      <c r="CE504" s="73">
        <v>97410</v>
      </c>
      <c r="CF504" s="270">
        <f t="shared" si="263"/>
        <v>97410</v>
      </c>
      <c r="CG504" s="73">
        <v>97410</v>
      </c>
      <c r="CH504" s="73">
        <v>97410</v>
      </c>
      <c r="CI504" s="73">
        <v>97410</v>
      </c>
      <c r="CJ504" s="73">
        <v>97410</v>
      </c>
      <c r="CK504" s="73">
        <v>97410</v>
      </c>
      <c r="CL504" s="73">
        <v>97410</v>
      </c>
      <c r="CM504" s="73">
        <v>97410</v>
      </c>
      <c r="CN504" s="73">
        <v>97410</v>
      </c>
      <c r="CO504" s="73">
        <v>97410</v>
      </c>
      <c r="CP504" s="270">
        <f t="shared" si="264"/>
        <v>97410</v>
      </c>
      <c r="CQ504" s="73">
        <v>97410</v>
      </c>
      <c r="CR504" s="73">
        <v>97410</v>
      </c>
      <c r="CS504" s="73">
        <v>97410</v>
      </c>
      <c r="CT504" s="73">
        <v>97410</v>
      </c>
      <c r="CU504" s="73">
        <v>97410</v>
      </c>
      <c r="CV504" s="73">
        <v>97410</v>
      </c>
      <c r="CW504" s="73">
        <v>97410</v>
      </c>
      <c r="CX504" s="73">
        <v>97410</v>
      </c>
      <c r="CY504" s="73">
        <v>97410</v>
      </c>
      <c r="CZ504" s="73">
        <v>97410</v>
      </c>
      <c r="DA504" s="270">
        <f t="shared" si="265"/>
        <v>97410</v>
      </c>
      <c r="DB504" s="73">
        <v>97410</v>
      </c>
      <c r="DC504" s="73">
        <v>97410</v>
      </c>
      <c r="DD504" s="270">
        <f t="shared" si="266"/>
        <v>97410</v>
      </c>
      <c r="DE504" s="73">
        <v>97410</v>
      </c>
      <c r="DF504" s="73">
        <v>97410</v>
      </c>
      <c r="DG504" s="73">
        <v>97410</v>
      </c>
      <c r="DH504" s="73">
        <v>97410</v>
      </c>
      <c r="DI504" s="73">
        <v>97410</v>
      </c>
      <c r="DJ504" s="73">
        <v>97410</v>
      </c>
      <c r="DK504" s="73">
        <v>97410</v>
      </c>
      <c r="DL504" s="73">
        <v>97410</v>
      </c>
      <c r="DM504" s="73">
        <v>97410</v>
      </c>
      <c r="DN504" s="73">
        <v>97410</v>
      </c>
      <c r="DO504" s="270">
        <f t="shared" si="267"/>
        <v>97410</v>
      </c>
      <c r="DP504" s="73">
        <v>97410</v>
      </c>
      <c r="DQ504" s="73">
        <v>97410</v>
      </c>
      <c r="DR504" s="73">
        <v>97410</v>
      </c>
      <c r="DS504" s="73">
        <v>97410</v>
      </c>
      <c r="DT504" s="73">
        <v>97410</v>
      </c>
      <c r="DU504" s="73">
        <v>97410</v>
      </c>
      <c r="DV504" s="73">
        <v>97410</v>
      </c>
      <c r="DW504" s="73">
        <v>97410</v>
      </c>
      <c r="DX504" s="73">
        <v>97410</v>
      </c>
      <c r="DY504" s="73">
        <v>97410</v>
      </c>
      <c r="DZ504" s="270">
        <f t="shared" si="268"/>
        <v>97410</v>
      </c>
      <c r="EA504" s="73">
        <v>97410</v>
      </c>
      <c r="EB504" s="73">
        <v>97410</v>
      </c>
      <c r="EC504" s="73">
        <v>97410</v>
      </c>
      <c r="ED504" s="73">
        <v>97410</v>
      </c>
      <c r="EE504" s="73">
        <v>97410</v>
      </c>
      <c r="EF504" s="73">
        <v>97410</v>
      </c>
      <c r="EG504" s="73">
        <v>97410</v>
      </c>
      <c r="EH504" s="73">
        <v>97410</v>
      </c>
      <c r="EI504" s="73">
        <v>97410</v>
      </c>
      <c r="EJ504" s="73">
        <v>97410</v>
      </c>
      <c r="EK504" s="270">
        <f t="shared" si="269"/>
        <v>97410</v>
      </c>
      <c r="EM504" s="306">
        <f t="shared" si="270"/>
        <v>97410</v>
      </c>
      <c r="EN504" s="144" t="str">
        <f t="shared" si="272"/>
        <v>OK</v>
      </c>
      <c r="EO504" s="144" t="str">
        <f t="shared" si="273"/>
        <v>OK</v>
      </c>
      <c r="EP504" s="144" t="str">
        <f t="shared" si="274"/>
        <v>OK</v>
      </c>
      <c r="EQ504" s="144" t="str">
        <f t="shared" si="275"/>
        <v>OK</v>
      </c>
      <c r="ER504" s="144" t="str">
        <f t="shared" si="276"/>
        <v>OK</v>
      </c>
      <c r="ES504" s="144" t="str">
        <f t="shared" si="277"/>
        <v>OK</v>
      </c>
      <c r="ET504" s="144" t="str">
        <f t="shared" si="278"/>
        <v>OK</v>
      </c>
      <c r="EU504" s="144" t="str">
        <f t="shared" si="279"/>
        <v>OK</v>
      </c>
      <c r="EV504" s="144" t="str">
        <f t="shared" si="280"/>
        <v>OK</v>
      </c>
      <c r="EW504" s="144" t="str">
        <f t="shared" si="281"/>
        <v>OK</v>
      </c>
      <c r="EX504" s="144" t="str">
        <f t="shared" si="282"/>
        <v>OK</v>
      </c>
      <c r="EY504" s="144" t="str">
        <f t="shared" si="283"/>
        <v>OK</v>
      </c>
      <c r="EZ504" s="144" t="str">
        <f t="shared" si="284"/>
        <v>OK</v>
      </c>
      <c r="FA504" s="144" t="str">
        <f t="shared" si="285"/>
        <v>OK</v>
      </c>
      <c r="FB504" s="144" t="str">
        <f t="shared" si="286"/>
        <v>OK</v>
      </c>
    </row>
    <row r="505" spans="2:158" ht="14.4" x14ac:dyDescent="0.3">
      <c r="B505" s="144">
        <v>500</v>
      </c>
      <c r="C505" s="68" t="s">
        <v>1255</v>
      </c>
      <c r="D505" s="69" t="s">
        <v>1256</v>
      </c>
      <c r="E505" s="70" t="s">
        <v>10</v>
      </c>
      <c r="F505" s="73">
        <f t="shared" ref="F505:I524" si="288">INDEX($K505:$EK505,MATCH(F$4,$K$4:$EK$4,0))</f>
        <v>21487</v>
      </c>
      <c r="G505" s="73">
        <f t="shared" si="288"/>
        <v>21487</v>
      </c>
      <c r="H505" s="73">
        <f t="shared" si="288"/>
        <v>21487</v>
      </c>
      <c r="I505" s="73">
        <f t="shared" si="288"/>
        <v>21487</v>
      </c>
      <c r="J505" s="37"/>
      <c r="K505" s="73">
        <v>21487</v>
      </c>
      <c r="L505" s="73">
        <v>21487</v>
      </c>
      <c r="M505" s="73">
        <v>21487</v>
      </c>
      <c r="N505" s="73">
        <v>21487</v>
      </c>
      <c r="O505" s="73">
        <v>21487</v>
      </c>
      <c r="P505" s="73">
        <v>21487</v>
      </c>
      <c r="Q505" s="73">
        <v>21487</v>
      </c>
      <c r="R505" s="270">
        <f t="shared" si="255"/>
        <v>21487</v>
      </c>
      <c r="S505" s="73">
        <v>21487</v>
      </c>
      <c r="T505" s="73">
        <v>21487</v>
      </c>
      <c r="U505" s="73">
        <v>21487</v>
      </c>
      <c r="V505" s="73">
        <v>21487</v>
      </c>
      <c r="W505" s="73">
        <v>21487</v>
      </c>
      <c r="X505" s="73">
        <v>21487</v>
      </c>
      <c r="Y505" s="73">
        <v>21487</v>
      </c>
      <c r="Z505" s="73">
        <v>21487</v>
      </c>
      <c r="AA505" s="270">
        <f t="shared" si="256"/>
        <v>21487</v>
      </c>
      <c r="AB505" s="73">
        <v>21487</v>
      </c>
      <c r="AC505" s="73">
        <v>21487</v>
      </c>
      <c r="AD505" s="73">
        <v>21487</v>
      </c>
      <c r="AE505" s="270">
        <f t="shared" si="257"/>
        <v>21487</v>
      </c>
      <c r="AF505" s="73">
        <v>21487</v>
      </c>
      <c r="AG505" s="73">
        <v>21487</v>
      </c>
      <c r="AH505" s="73">
        <v>21487</v>
      </c>
      <c r="AI505" s="73">
        <v>21487</v>
      </c>
      <c r="AJ505" s="73">
        <v>21487</v>
      </c>
      <c r="AK505" s="73">
        <v>21487</v>
      </c>
      <c r="AL505" s="73">
        <v>21487</v>
      </c>
      <c r="AM505" s="73">
        <v>21487</v>
      </c>
      <c r="AN505" s="73">
        <v>21487</v>
      </c>
      <c r="AO505" s="73">
        <v>21487</v>
      </c>
      <c r="AP505" s="73">
        <v>21487</v>
      </c>
      <c r="AQ505" s="73">
        <v>21487</v>
      </c>
      <c r="AR505" s="270">
        <f t="shared" si="258"/>
        <v>21487</v>
      </c>
      <c r="AS505" s="73">
        <v>21487</v>
      </c>
      <c r="AT505" s="73">
        <v>21487</v>
      </c>
      <c r="AU505" s="73">
        <v>21487</v>
      </c>
      <c r="AV505" s="73">
        <v>21487</v>
      </c>
      <c r="AW505" s="73">
        <v>21487</v>
      </c>
      <c r="AX505" s="73">
        <v>21487</v>
      </c>
      <c r="AY505" s="73">
        <v>21487</v>
      </c>
      <c r="AZ505" s="73">
        <v>21487</v>
      </c>
      <c r="BA505" s="270">
        <f t="shared" si="259"/>
        <v>21487</v>
      </c>
      <c r="BB505" s="73">
        <v>21487</v>
      </c>
      <c r="BC505" s="73">
        <v>21487</v>
      </c>
      <c r="BD505" s="73">
        <v>21487</v>
      </c>
      <c r="BE505" s="73">
        <v>21487</v>
      </c>
      <c r="BF505" s="73">
        <v>21487</v>
      </c>
      <c r="BG505" s="73">
        <v>21487</v>
      </c>
      <c r="BH505" s="73">
        <v>21487</v>
      </c>
      <c r="BI505" s="270">
        <f t="shared" si="260"/>
        <v>21487</v>
      </c>
      <c r="BJ505" s="73">
        <v>21487</v>
      </c>
      <c r="BK505" s="73">
        <v>21487</v>
      </c>
      <c r="BL505" s="270">
        <f t="shared" si="261"/>
        <v>21487</v>
      </c>
      <c r="BM505" s="73">
        <v>21487</v>
      </c>
      <c r="BN505" s="73">
        <v>21487</v>
      </c>
      <c r="BO505" s="73">
        <v>21487</v>
      </c>
      <c r="BP505" s="73">
        <v>21487</v>
      </c>
      <c r="BQ505" s="73">
        <v>21487</v>
      </c>
      <c r="BR505" s="73">
        <v>21487</v>
      </c>
      <c r="BS505" s="73">
        <v>21487</v>
      </c>
      <c r="BT505" s="73">
        <v>21487</v>
      </c>
      <c r="BU505" s="73">
        <v>21487</v>
      </c>
      <c r="BV505" s="73">
        <v>21487</v>
      </c>
      <c r="BW505" s="270">
        <f t="shared" si="262"/>
        <v>21487</v>
      </c>
      <c r="BX505" s="73">
        <v>21487</v>
      </c>
      <c r="BY505" s="73">
        <v>21487</v>
      </c>
      <c r="BZ505" s="73">
        <v>21487</v>
      </c>
      <c r="CA505" s="73">
        <v>21487</v>
      </c>
      <c r="CB505" s="73">
        <v>21487</v>
      </c>
      <c r="CC505" s="73">
        <v>21487</v>
      </c>
      <c r="CD505" s="73">
        <v>21487</v>
      </c>
      <c r="CE505" s="73">
        <v>21487</v>
      </c>
      <c r="CF505" s="270">
        <f t="shared" si="263"/>
        <v>21487</v>
      </c>
      <c r="CG505" s="73">
        <v>21487</v>
      </c>
      <c r="CH505" s="73">
        <v>21487</v>
      </c>
      <c r="CI505" s="73">
        <v>21487</v>
      </c>
      <c r="CJ505" s="73">
        <v>21487</v>
      </c>
      <c r="CK505" s="73">
        <v>21487</v>
      </c>
      <c r="CL505" s="73">
        <v>21487</v>
      </c>
      <c r="CM505" s="73">
        <v>21487</v>
      </c>
      <c r="CN505" s="73">
        <v>21487</v>
      </c>
      <c r="CO505" s="73">
        <v>21487</v>
      </c>
      <c r="CP505" s="270">
        <f t="shared" si="264"/>
        <v>21487</v>
      </c>
      <c r="CQ505" s="73">
        <v>21487</v>
      </c>
      <c r="CR505" s="73">
        <v>21487</v>
      </c>
      <c r="CS505" s="73">
        <v>21487</v>
      </c>
      <c r="CT505" s="73">
        <v>21487</v>
      </c>
      <c r="CU505" s="73">
        <v>21487</v>
      </c>
      <c r="CV505" s="73">
        <v>21487</v>
      </c>
      <c r="CW505" s="73">
        <v>21487</v>
      </c>
      <c r="CX505" s="73">
        <v>21487</v>
      </c>
      <c r="CY505" s="73">
        <v>21487</v>
      </c>
      <c r="CZ505" s="73">
        <v>21487</v>
      </c>
      <c r="DA505" s="270">
        <f t="shared" si="265"/>
        <v>21487</v>
      </c>
      <c r="DB505" s="73">
        <v>21487</v>
      </c>
      <c r="DC505" s="73">
        <v>21487</v>
      </c>
      <c r="DD505" s="270">
        <f t="shared" si="266"/>
        <v>21487</v>
      </c>
      <c r="DE505" s="73">
        <v>21487</v>
      </c>
      <c r="DF505" s="73">
        <v>21487</v>
      </c>
      <c r="DG505" s="73">
        <v>21487</v>
      </c>
      <c r="DH505" s="73">
        <v>21487</v>
      </c>
      <c r="DI505" s="73">
        <v>21487</v>
      </c>
      <c r="DJ505" s="73">
        <v>21487</v>
      </c>
      <c r="DK505" s="73">
        <v>21487</v>
      </c>
      <c r="DL505" s="73">
        <v>21487</v>
      </c>
      <c r="DM505" s="73">
        <v>21487</v>
      </c>
      <c r="DN505" s="73">
        <v>21487</v>
      </c>
      <c r="DO505" s="270">
        <f t="shared" si="267"/>
        <v>21487</v>
      </c>
      <c r="DP505" s="73">
        <v>21487</v>
      </c>
      <c r="DQ505" s="73">
        <v>21487</v>
      </c>
      <c r="DR505" s="73">
        <v>21487</v>
      </c>
      <c r="DS505" s="73">
        <v>21487</v>
      </c>
      <c r="DT505" s="73">
        <v>21487</v>
      </c>
      <c r="DU505" s="73">
        <v>21487</v>
      </c>
      <c r="DV505" s="73">
        <v>21487</v>
      </c>
      <c r="DW505" s="73">
        <v>21487</v>
      </c>
      <c r="DX505" s="73">
        <v>21487</v>
      </c>
      <c r="DY505" s="73">
        <v>21487</v>
      </c>
      <c r="DZ505" s="270">
        <f t="shared" si="268"/>
        <v>21487</v>
      </c>
      <c r="EA505" s="73">
        <v>21487</v>
      </c>
      <c r="EB505" s="73">
        <v>21487</v>
      </c>
      <c r="EC505" s="73">
        <v>21487</v>
      </c>
      <c r="ED505" s="73">
        <v>21487</v>
      </c>
      <c r="EE505" s="73">
        <v>21487</v>
      </c>
      <c r="EF505" s="73">
        <v>21487</v>
      </c>
      <c r="EG505" s="73">
        <v>21487</v>
      </c>
      <c r="EH505" s="73">
        <v>21487</v>
      </c>
      <c r="EI505" s="73">
        <v>21487</v>
      </c>
      <c r="EJ505" s="73">
        <v>21487</v>
      </c>
      <c r="EK505" s="270">
        <f t="shared" si="269"/>
        <v>21487</v>
      </c>
      <c r="EM505" s="306">
        <f t="shared" si="270"/>
        <v>21487</v>
      </c>
      <c r="EN505" s="144" t="str">
        <f t="shared" si="272"/>
        <v>OK</v>
      </c>
      <c r="EO505" s="144" t="str">
        <f t="shared" si="273"/>
        <v>OK</v>
      </c>
      <c r="EP505" s="144" t="str">
        <f t="shared" si="274"/>
        <v>OK</v>
      </c>
      <c r="EQ505" s="144" t="str">
        <f t="shared" si="275"/>
        <v>OK</v>
      </c>
      <c r="ER505" s="144" t="str">
        <f t="shared" si="276"/>
        <v>OK</v>
      </c>
      <c r="ES505" s="144" t="str">
        <f t="shared" si="277"/>
        <v>OK</v>
      </c>
      <c r="ET505" s="144" t="str">
        <f t="shared" si="278"/>
        <v>OK</v>
      </c>
      <c r="EU505" s="144" t="str">
        <f t="shared" si="279"/>
        <v>OK</v>
      </c>
      <c r="EV505" s="144" t="str">
        <f t="shared" si="280"/>
        <v>OK</v>
      </c>
      <c r="EW505" s="144" t="str">
        <f t="shared" si="281"/>
        <v>OK</v>
      </c>
      <c r="EX505" s="144" t="str">
        <f t="shared" si="282"/>
        <v>OK</v>
      </c>
      <c r="EY505" s="144" t="str">
        <f t="shared" si="283"/>
        <v>OK</v>
      </c>
      <c r="EZ505" s="144" t="str">
        <f t="shared" si="284"/>
        <v>OK</v>
      </c>
      <c r="FA505" s="144" t="str">
        <f t="shared" si="285"/>
        <v>OK</v>
      </c>
      <c r="FB505" s="144" t="str">
        <f t="shared" si="286"/>
        <v>OK</v>
      </c>
    </row>
    <row r="506" spans="2:158" ht="14.4" x14ac:dyDescent="0.3">
      <c r="B506" s="144">
        <v>501</v>
      </c>
      <c r="C506" s="68" t="s">
        <v>1257</v>
      </c>
      <c r="D506" s="69" t="s">
        <v>1258</v>
      </c>
      <c r="E506" s="70" t="s">
        <v>10</v>
      </c>
      <c r="F506" s="73">
        <f t="shared" si="288"/>
        <v>106218.85714285714</v>
      </c>
      <c r="G506" s="73">
        <f t="shared" si="288"/>
        <v>106218.85714285714</v>
      </c>
      <c r="H506" s="73">
        <f t="shared" si="288"/>
        <v>106218.85714285714</v>
      </c>
      <c r="I506" s="73">
        <f t="shared" si="288"/>
        <v>106218.85714285714</v>
      </c>
      <c r="J506" s="37"/>
      <c r="K506" s="73">
        <v>91214</v>
      </c>
      <c r="L506" s="73">
        <v>91214</v>
      </c>
      <c r="M506" s="73">
        <v>132865</v>
      </c>
      <c r="N506" s="73">
        <v>103891</v>
      </c>
      <c r="O506" s="73">
        <v>96647</v>
      </c>
      <c r="P506" s="73">
        <v>136487</v>
      </c>
      <c r="Q506" s="73">
        <v>91214</v>
      </c>
      <c r="R506" s="270">
        <f t="shared" si="255"/>
        <v>106218.85714285714</v>
      </c>
      <c r="S506" s="73">
        <v>108389</v>
      </c>
      <c r="T506" s="73">
        <v>92090</v>
      </c>
      <c r="U506" s="73">
        <v>119254</v>
      </c>
      <c r="V506" s="73">
        <v>140985</v>
      </c>
      <c r="W506" s="73">
        <v>104767</v>
      </c>
      <c r="X506" s="73">
        <v>128308</v>
      </c>
      <c r="Y506" s="73">
        <v>92090</v>
      </c>
      <c r="Z506" s="73">
        <v>119254</v>
      </c>
      <c r="AA506" s="270">
        <f t="shared" si="256"/>
        <v>113142.125</v>
      </c>
      <c r="AB506" s="73">
        <v>179415</v>
      </c>
      <c r="AC506" s="73">
        <v>152252</v>
      </c>
      <c r="AD506" s="73">
        <v>148630</v>
      </c>
      <c r="AE506" s="270">
        <f t="shared" si="257"/>
        <v>160099</v>
      </c>
      <c r="AF506" s="73">
        <v>112621</v>
      </c>
      <c r="AG506" s="73">
        <v>121676</v>
      </c>
      <c r="AH506" s="73">
        <v>98134</v>
      </c>
      <c r="AI506" s="73">
        <v>92701</v>
      </c>
      <c r="AJ506" s="73">
        <v>94512</v>
      </c>
      <c r="AK506" s="73">
        <v>76403</v>
      </c>
      <c r="AL506" s="73">
        <v>67349</v>
      </c>
      <c r="AM506" s="73">
        <v>76403</v>
      </c>
      <c r="AN506" s="73">
        <v>98134</v>
      </c>
      <c r="AO506" s="73">
        <v>90891</v>
      </c>
      <c r="AP506" s="73">
        <v>98134</v>
      </c>
      <c r="AQ506" s="73">
        <v>49240</v>
      </c>
      <c r="AR506" s="270">
        <f t="shared" si="258"/>
        <v>89683.166666666672</v>
      </c>
      <c r="AS506" s="73">
        <v>113724</v>
      </c>
      <c r="AT506" s="73">
        <v>81128</v>
      </c>
      <c r="AU506" s="73">
        <v>81128</v>
      </c>
      <c r="AV506" s="73">
        <v>86560</v>
      </c>
      <c r="AW506" s="73">
        <v>81128</v>
      </c>
      <c r="AX506" s="73">
        <v>86560</v>
      </c>
      <c r="AY506" s="73">
        <v>81128</v>
      </c>
      <c r="AZ506" s="73">
        <v>93804</v>
      </c>
      <c r="BA506" s="270">
        <f t="shared" si="259"/>
        <v>88145</v>
      </c>
      <c r="BB506" s="73">
        <v>115900</v>
      </c>
      <c r="BC506" s="73">
        <v>88736</v>
      </c>
      <c r="BD506" s="73">
        <v>99602</v>
      </c>
      <c r="BE506" s="73">
        <v>77871</v>
      </c>
      <c r="BF506" s="73">
        <v>115900</v>
      </c>
      <c r="BG506" s="73">
        <v>97791</v>
      </c>
      <c r="BH506" s="73">
        <v>61573</v>
      </c>
      <c r="BI506" s="270">
        <f t="shared" si="260"/>
        <v>93910.428571428565</v>
      </c>
      <c r="BJ506" s="73">
        <v>196588</v>
      </c>
      <c r="BK506" s="73">
        <v>178479</v>
      </c>
      <c r="BL506" s="270">
        <f t="shared" si="261"/>
        <v>187533.5</v>
      </c>
      <c r="BM506" s="73">
        <v>82608</v>
      </c>
      <c r="BN506" s="73">
        <v>78986</v>
      </c>
      <c r="BO506" s="73">
        <v>77176</v>
      </c>
      <c r="BP506" s="73">
        <v>80797</v>
      </c>
      <c r="BQ506" s="73">
        <v>107961</v>
      </c>
      <c r="BR506" s="73">
        <v>113394</v>
      </c>
      <c r="BS506" s="73">
        <v>113394</v>
      </c>
      <c r="BT506" s="73">
        <v>111583</v>
      </c>
      <c r="BU506" s="73">
        <v>82608</v>
      </c>
      <c r="BV506" s="73">
        <v>97095</v>
      </c>
      <c r="BW506" s="270">
        <f t="shared" si="262"/>
        <v>94560.2</v>
      </c>
      <c r="BX506" s="73">
        <v>76060</v>
      </c>
      <c r="BY506" s="73">
        <v>64746</v>
      </c>
      <c r="BZ506" s="73">
        <v>93149</v>
      </c>
      <c r="CA506" s="73">
        <v>82174</v>
      </c>
      <c r="CB506" s="73">
        <v>58632</v>
      </c>
      <c r="CC506" s="73">
        <v>99602</v>
      </c>
      <c r="CD506" s="73">
        <v>79682</v>
      </c>
      <c r="CE506" s="73">
        <v>70179</v>
      </c>
      <c r="CF506" s="270">
        <f t="shared" si="263"/>
        <v>78028</v>
      </c>
      <c r="CG506" s="73">
        <v>80186</v>
      </c>
      <c r="CH506" s="73">
        <v>83808</v>
      </c>
      <c r="CI506" s="73">
        <v>80186</v>
      </c>
      <c r="CJ506" s="73">
        <v>80186</v>
      </c>
      <c r="CK506" s="73">
        <v>83808</v>
      </c>
      <c r="CL506" s="73">
        <v>89241</v>
      </c>
      <c r="CM506" s="73">
        <v>71132</v>
      </c>
      <c r="CN506" s="73">
        <v>80186</v>
      </c>
      <c r="CO506" s="73">
        <v>80186</v>
      </c>
      <c r="CP506" s="270">
        <f t="shared" si="264"/>
        <v>80991</v>
      </c>
      <c r="CQ506" s="73">
        <v>83462</v>
      </c>
      <c r="CR506" s="73">
        <v>78030</v>
      </c>
      <c r="CS506" s="73">
        <v>70786</v>
      </c>
      <c r="CT506" s="73">
        <v>70786</v>
      </c>
      <c r="CU506" s="73">
        <v>67164</v>
      </c>
      <c r="CV506" s="73">
        <v>67164</v>
      </c>
      <c r="CW506" s="73">
        <v>67164</v>
      </c>
      <c r="CX506" s="73">
        <v>88895</v>
      </c>
      <c r="CY506" s="73">
        <v>83462</v>
      </c>
      <c r="CZ506" s="73">
        <v>81651</v>
      </c>
      <c r="DA506" s="270">
        <f t="shared" si="265"/>
        <v>75856.399999999994</v>
      </c>
      <c r="DB506" s="73">
        <v>60334</v>
      </c>
      <c r="DC506" s="73">
        <v>66981</v>
      </c>
      <c r="DD506" s="270">
        <f t="shared" si="266"/>
        <v>63657.5</v>
      </c>
      <c r="DE506" s="73">
        <v>82025</v>
      </c>
      <c r="DF506" s="73">
        <v>136352</v>
      </c>
      <c r="DG506" s="73">
        <v>91079</v>
      </c>
      <c r="DH506" s="73">
        <v>127297</v>
      </c>
      <c r="DI506" s="73">
        <v>107377</v>
      </c>
      <c r="DJ506" s="73">
        <v>107377</v>
      </c>
      <c r="DK506" s="73">
        <v>125486</v>
      </c>
      <c r="DL506" s="73">
        <v>101944</v>
      </c>
      <c r="DM506" s="73">
        <v>72970</v>
      </c>
      <c r="DN506" s="73">
        <v>127297</v>
      </c>
      <c r="DO506" s="270">
        <f t="shared" si="267"/>
        <v>107920.4</v>
      </c>
      <c r="DP506" s="73">
        <v>124724</v>
      </c>
      <c r="DQ506" s="73">
        <v>133779</v>
      </c>
      <c r="DR506" s="73">
        <v>97561</v>
      </c>
      <c r="DS506" s="73">
        <v>121103</v>
      </c>
      <c r="DT506" s="73">
        <v>142833</v>
      </c>
      <c r="DU506" s="73">
        <v>142833</v>
      </c>
      <c r="DV506" s="73">
        <v>133779</v>
      </c>
      <c r="DW506" s="73">
        <v>141022</v>
      </c>
      <c r="DX506" s="73">
        <v>142833</v>
      </c>
      <c r="DY506" s="73">
        <v>124724</v>
      </c>
      <c r="DZ506" s="270">
        <f t="shared" si="268"/>
        <v>130519.1</v>
      </c>
      <c r="EA506" s="73">
        <v>91678</v>
      </c>
      <c r="EB506" s="73">
        <v>80813</v>
      </c>
      <c r="EC506" s="73">
        <v>88057</v>
      </c>
      <c r="ED506" s="73">
        <v>109787</v>
      </c>
      <c r="EE506" s="73">
        <v>100733</v>
      </c>
      <c r="EF506" s="73">
        <v>118842</v>
      </c>
      <c r="EG506" s="73">
        <v>115220</v>
      </c>
      <c r="EH506" s="73">
        <v>73569</v>
      </c>
      <c r="EI506" s="73">
        <v>73569</v>
      </c>
      <c r="EJ506" s="73">
        <v>73569</v>
      </c>
      <c r="EK506" s="270">
        <f t="shared" si="269"/>
        <v>92583.7</v>
      </c>
      <c r="EM506" s="306">
        <f t="shared" si="270"/>
        <v>104189.8918253968</v>
      </c>
      <c r="EN506" s="144" t="str">
        <f t="shared" si="272"/>
        <v>OK</v>
      </c>
      <c r="EO506" s="144" t="str">
        <f t="shared" si="273"/>
        <v>OK</v>
      </c>
      <c r="EP506" s="144" t="str">
        <f t="shared" si="274"/>
        <v>OK</v>
      </c>
      <c r="EQ506" s="144" t="str">
        <f t="shared" si="275"/>
        <v>XXX</v>
      </c>
      <c r="ER506" s="144" t="str">
        <f t="shared" si="276"/>
        <v>XXX</v>
      </c>
      <c r="ES506" s="144" t="str">
        <f t="shared" si="277"/>
        <v>XXX</v>
      </c>
      <c r="ET506" s="144" t="str">
        <f t="shared" si="278"/>
        <v>OK</v>
      </c>
      <c r="EU506" s="144" t="str">
        <f t="shared" si="279"/>
        <v>XXX</v>
      </c>
      <c r="EV506" s="144" t="str">
        <f t="shared" si="280"/>
        <v>XXX</v>
      </c>
      <c r="EW506" s="144" t="str">
        <f t="shared" si="281"/>
        <v>XXX</v>
      </c>
      <c r="EX506" s="144" t="str">
        <f t="shared" si="282"/>
        <v>XXX</v>
      </c>
      <c r="EY506" s="144" t="str">
        <f t="shared" si="283"/>
        <v>XXX</v>
      </c>
      <c r="EZ506" s="144" t="str">
        <f t="shared" si="284"/>
        <v>OK</v>
      </c>
      <c r="FA506" s="144" t="str">
        <f t="shared" si="285"/>
        <v>OK</v>
      </c>
      <c r="FB506" s="144" t="str">
        <f t="shared" si="286"/>
        <v>XXX</v>
      </c>
    </row>
    <row r="507" spans="2:158" ht="14.4" x14ac:dyDescent="0.3">
      <c r="B507" s="144">
        <v>502</v>
      </c>
      <c r="C507" s="68" t="s">
        <v>1259</v>
      </c>
      <c r="D507" s="69" t="s">
        <v>1260</v>
      </c>
      <c r="E507" s="70" t="s">
        <v>10</v>
      </c>
      <c r="F507" s="73">
        <f t="shared" si="288"/>
        <v>139321.28571428571</v>
      </c>
      <c r="G507" s="73">
        <f t="shared" si="288"/>
        <v>139321.28571428571</v>
      </c>
      <c r="H507" s="73">
        <f t="shared" si="288"/>
        <v>139321.28571428571</v>
      </c>
      <c r="I507" s="73">
        <f t="shared" si="288"/>
        <v>139321.28571428571</v>
      </c>
      <c r="J507" s="37"/>
      <c r="K507" s="73">
        <v>120405</v>
      </c>
      <c r="L507" s="73">
        <v>137429</v>
      </c>
      <c r="M507" s="73">
        <v>153509</v>
      </c>
      <c r="N507" s="73">
        <v>138375</v>
      </c>
      <c r="O507" s="73">
        <v>142159</v>
      </c>
      <c r="P507" s="73">
        <v>150672</v>
      </c>
      <c r="Q507" s="73">
        <v>132700</v>
      </c>
      <c r="R507" s="270">
        <f t="shared" si="255"/>
        <v>139321.28571428571</v>
      </c>
      <c r="S507" s="73">
        <v>101597</v>
      </c>
      <c r="T507" s="73">
        <v>86441</v>
      </c>
      <c r="U507" s="73">
        <v>110084</v>
      </c>
      <c r="V507" s="73">
        <v>116753</v>
      </c>
      <c r="W507" s="73">
        <v>100385</v>
      </c>
      <c r="X507" s="73">
        <v>104628</v>
      </c>
      <c r="Y507" s="73">
        <v>89473</v>
      </c>
      <c r="Z507" s="73">
        <v>107053</v>
      </c>
      <c r="AA507" s="270">
        <f t="shared" si="256"/>
        <v>102051.75</v>
      </c>
      <c r="AB507" s="73">
        <v>199951</v>
      </c>
      <c r="AC507" s="73">
        <v>134651</v>
      </c>
      <c r="AD507" s="73">
        <v>205393</v>
      </c>
      <c r="AE507" s="270">
        <f t="shared" si="257"/>
        <v>179998.33333333334</v>
      </c>
      <c r="AF507" s="73">
        <v>128347</v>
      </c>
      <c r="AG507" s="73">
        <v>129961</v>
      </c>
      <c r="AH507" s="73">
        <v>130769</v>
      </c>
      <c r="AI507" s="73">
        <v>128347</v>
      </c>
      <c r="AJ507" s="73">
        <v>122696</v>
      </c>
      <c r="AK507" s="73">
        <v>118659</v>
      </c>
      <c r="AL507" s="73">
        <v>138842</v>
      </c>
      <c r="AM507" s="73">
        <v>114622</v>
      </c>
      <c r="AN507" s="73">
        <v>146915</v>
      </c>
      <c r="AO507" s="73">
        <v>128347</v>
      </c>
      <c r="AP507" s="73">
        <v>133191</v>
      </c>
      <c r="AQ507" s="73">
        <v>106549</v>
      </c>
      <c r="AR507" s="270">
        <f t="shared" si="258"/>
        <v>127270.41666666667</v>
      </c>
      <c r="AS507" s="73">
        <v>114804</v>
      </c>
      <c r="AT507" s="73">
        <v>90772</v>
      </c>
      <c r="AU507" s="73">
        <v>100514</v>
      </c>
      <c r="AV507" s="73">
        <v>119351</v>
      </c>
      <c r="AW507" s="73">
        <v>126495</v>
      </c>
      <c r="AX507" s="73">
        <v>100514</v>
      </c>
      <c r="AY507" s="73">
        <v>136239</v>
      </c>
      <c r="AZ507" s="73">
        <v>107010</v>
      </c>
      <c r="BA507" s="270">
        <f t="shared" si="259"/>
        <v>111962.375</v>
      </c>
      <c r="BB507" s="73">
        <v>130720</v>
      </c>
      <c r="BC507" s="73">
        <v>111187</v>
      </c>
      <c r="BD507" s="73">
        <v>112634</v>
      </c>
      <c r="BE507" s="73">
        <v>118421</v>
      </c>
      <c r="BF507" s="73">
        <v>116251</v>
      </c>
      <c r="BG507" s="73">
        <v>98165</v>
      </c>
      <c r="BH507" s="73">
        <v>109016</v>
      </c>
      <c r="BI507" s="270">
        <f t="shared" si="260"/>
        <v>113770.57142857143</v>
      </c>
      <c r="BJ507" s="73">
        <v>65797</v>
      </c>
      <c r="BK507" s="73">
        <v>99381</v>
      </c>
      <c r="BL507" s="270">
        <f t="shared" si="261"/>
        <v>82589</v>
      </c>
      <c r="BM507" s="73">
        <v>98251</v>
      </c>
      <c r="BN507" s="73">
        <v>112738</v>
      </c>
      <c r="BO507" s="73">
        <v>116359</v>
      </c>
      <c r="BP507" s="73">
        <v>114910</v>
      </c>
      <c r="BQ507" s="73">
        <v>113461</v>
      </c>
      <c r="BR507" s="73">
        <v>122877</v>
      </c>
      <c r="BS507" s="73">
        <v>128672</v>
      </c>
      <c r="BT507" s="73">
        <v>114186</v>
      </c>
      <c r="BU507" s="73">
        <v>107667</v>
      </c>
      <c r="BV507" s="73">
        <v>120705</v>
      </c>
      <c r="BW507" s="270">
        <f t="shared" si="262"/>
        <v>114982.6</v>
      </c>
      <c r="BX507" s="73">
        <v>159930</v>
      </c>
      <c r="BY507" s="73">
        <v>188442</v>
      </c>
      <c r="BZ507" s="73">
        <v>131418</v>
      </c>
      <c r="CA507" s="73">
        <v>179994</v>
      </c>
      <c r="CB507" s="73">
        <v>164154</v>
      </c>
      <c r="CC507" s="73">
        <v>176826</v>
      </c>
      <c r="CD507" s="73">
        <v>160986</v>
      </c>
      <c r="CE507" s="73">
        <v>213786</v>
      </c>
      <c r="CF507" s="270">
        <f t="shared" si="263"/>
        <v>171942</v>
      </c>
      <c r="CG507" s="73">
        <v>93716</v>
      </c>
      <c r="CH507" s="73">
        <v>97959</v>
      </c>
      <c r="CI507" s="73">
        <v>88866</v>
      </c>
      <c r="CJ507" s="73">
        <v>99778</v>
      </c>
      <c r="CK507" s="73">
        <v>94322</v>
      </c>
      <c r="CL507" s="73">
        <v>95535</v>
      </c>
      <c r="CM507" s="73">
        <v>97353</v>
      </c>
      <c r="CN507" s="73">
        <v>96141</v>
      </c>
      <c r="CO507" s="73">
        <v>86441</v>
      </c>
      <c r="CP507" s="270">
        <f t="shared" si="264"/>
        <v>94456.777777777781</v>
      </c>
      <c r="CQ507" s="73">
        <v>126568</v>
      </c>
      <c r="CR507" s="73">
        <v>153620</v>
      </c>
      <c r="CS507" s="73">
        <v>127501</v>
      </c>
      <c r="CT507" s="73">
        <v>119104</v>
      </c>
      <c r="CU507" s="73">
        <v>138694</v>
      </c>
      <c r="CV507" s="73">
        <v>133097</v>
      </c>
      <c r="CW507" s="73">
        <v>136829</v>
      </c>
      <c r="CX507" s="73">
        <v>144292</v>
      </c>
      <c r="CY507" s="73">
        <v>149889</v>
      </c>
      <c r="CZ507" s="73">
        <v>130299</v>
      </c>
      <c r="DA507" s="270">
        <f t="shared" si="265"/>
        <v>135989.29999999999</v>
      </c>
      <c r="DB507" s="73">
        <v>69959</v>
      </c>
      <c r="DC507" s="73">
        <v>66689</v>
      </c>
      <c r="DD507" s="270">
        <f t="shared" si="266"/>
        <v>68324</v>
      </c>
      <c r="DE507" s="73">
        <v>115796</v>
      </c>
      <c r="DF507" s="73">
        <v>162000</v>
      </c>
      <c r="DG507" s="73">
        <v>106879</v>
      </c>
      <c r="DH507" s="73">
        <v>127955</v>
      </c>
      <c r="DI507" s="73">
        <v>136061</v>
      </c>
      <c r="DJ507" s="73">
        <v>111742</v>
      </c>
      <c r="DK507" s="73">
        <v>123901</v>
      </c>
      <c r="DL507" s="73">
        <v>112553</v>
      </c>
      <c r="DM507" s="73">
        <v>116606</v>
      </c>
      <c r="DN507" s="73">
        <v>151463</v>
      </c>
      <c r="DO507" s="270">
        <f t="shared" si="267"/>
        <v>126495.6</v>
      </c>
      <c r="DP507" s="73">
        <v>161138</v>
      </c>
      <c r="DQ507" s="73">
        <v>174129</v>
      </c>
      <c r="DR507" s="73">
        <v>134073</v>
      </c>
      <c r="DS507" s="73">
        <v>170880</v>
      </c>
      <c r="DT507" s="73">
        <v>182789</v>
      </c>
      <c r="DU507" s="73">
        <v>134073</v>
      </c>
      <c r="DV507" s="73">
        <v>170880</v>
      </c>
      <c r="DW507" s="73">
        <v>157890</v>
      </c>
      <c r="DX507" s="73">
        <v>142735</v>
      </c>
      <c r="DY507" s="73">
        <v>177376</v>
      </c>
      <c r="DZ507" s="270">
        <f t="shared" si="268"/>
        <v>160596.29999999999</v>
      </c>
      <c r="EA507" s="73">
        <v>97067</v>
      </c>
      <c r="EB507" s="73">
        <v>94523</v>
      </c>
      <c r="EC507" s="73">
        <v>101520</v>
      </c>
      <c r="ED507" s="73">
        <v>110426</v>
      </c>
      <c r="EE507" s="73">
        <v>100884</v>
      </c>
      <c r="EF507" s="73">
        <v>114243</v>
      </c>
      <c r="EG507" s="73">
        <v>108518</v>
      </c>
      <c r="EH507" s="73">
        <v>93886</v>
      </c>
      <c r="EI507" s="73">
        <v>101520</v>
      </c>
      <c r="EJ507" s="73">
        <v>89433</v>
      </c>
      <c r="EK507" s="270">
        <f t="shared" si="269"/>
        <v>101202</v>
      </c>
      <c r="EM507" s="306">
        <f t="shared" si="270"/>
        <v>122063.48732804233</v>
      </c>
      <c r="EN507" s="144" t="str">
        <f t="shared" si="272"/>
        <v>OK</v>
      </c>
      <c r="EO507" s="144" t="str">
        <f t="shared" si="273"/>
        <v>XXX</v>
      </c>
      <c r="EP507" s="144" t="str">
        <f t="shared" si="274"/>
        <v>OK</v>
      </c>
      <c r="EQ507" s="144" t="str">
        <f t="shared" si="275"/>
        <v>OK</v>
      </c>
      <c r="ER507" s="144" t="str">
        <f t="shared" si="276"/>
        <v>XXX</v>
      </c>
      <c r="ES507" s="144" t="str">
        <f t="shared" si="277"/>
        <v>XXX</v>
      </c>
      <c r="ET507" s="144" t="str">
        <f t="shared" si="278"/>
        <v>XXX</v>
      </c>
      <c r="EU507" s="144" t="str">
        <f t="shared" si="279"/>
        <v>XXX</v>
      </c>
      <c r="EV507" s="144" t="str">
        <f t="shared" si="280"/>
        <v>OK</v>
      </c>
      <c r="EW507" s="144" t="str">
        <f t="shared" si="281"/>
        <v>XXX</v>
      </c>
      <c r="EX507" s="144" t="str">
        <f t="shared" si="282"/>
        <v>XXX</v>
      </c>
      <c r="EY507" s="144" t="str">
        <f t="shared" si="283"/>
        <v>XXX</v>
      </c>
      <c r="EZ507" s="144" t="str">
        <f t="shared" si="284"/>
        <v>OK</v>
      </c>
      <c r="FA507" s="144" t="str">
        <f t="shared" si="285"/>
        <v>OK</v>
      </c>
      <c r="FB507" s="144" t="str">
        <f t="shared" si="286"/>
        <v>XXX</v>
      </c>
    </row>
    <row r="508" spans="2:158" ht="14.4" x14ac:dyDescent="0.3">
      <c r="B508" s="144">
        <v>503</v>
      </c>
      <c r="C508" s="68" t="s">
        <v>1261</v>
      </c>
      <c r="D508" s="69" t="s">
        <v>1262</v>
      </c>
      <c r="E508" s="70" t="s">
        <v>10</v>
      </c>
      <c r="F508" s="73">
        <f t="shared" si="288"/>
        <v>225570.71428571429</v>
      </c>
      <c r="G508" s="73">
        <f t="shared" si="288"/>
        <v>225570.71428571429</v>
      </c>
      <c r="H508" s="73">
        <f t="shared" si="288"/>
        <v>225570.71428571429</v>
      </c>
      <c r="I508" s="73">
        <f t="shared" si="288"/>
        <v>225570.71428571429</v>
      </c>
      <c r="J508" s="37"/>
      <c r="K508" s="73">
        <v>184179</v>
      </c>
      <c r="L508" s="73">
        <v>218586</v>
      </c>
      <c r="M508" s="73">
        <v>258425</v>
      </c>
      <c r="N508" s="73">
        <v>225829</v>
      </c>
      <c r="O508" s="73">
        <v>220397</v>
      </c>
      <c r="P508" s="73">
        <v>256615</v>
      </c>
      <c r="Q508" s="73">
        <v>214964</v>
      </c>
      <c r="R508" s="270">
        <f t="shared" si="255"/>
        <v>225570.71428571429</v>
      </c>
      <c r="S508" s="73">
        <v>130528</v>
      </c>
      <c r="T508" s="73">
        <v>114229</v>
      </c>
      <c r="U508" s="73">
        <v>166746</v>
      </c>
      <c r="V508" s="73">
        <v>173989</v>
      </c>
      <c r="W508" s="73">
        <v>154069</v>
      </c>
      <c r="X508" s="73">
        <v>146826</v>
      </c>
      <c r="Y508" s="73">
        <v>132338</v>
      </c>
      <c r="Z508" s="73">
        <v>145015</v>
      </c>
      <c r="AA508" s="270">
        <f t="shared" si="256"/>
        <v>145467.5</v>
      </c>
      <c r="AB508" s="73">
        <v>270158</v>
      </c>
      <c r="AC508" s="73">
        <v>208587</v>
      </c>
      <c r="AD508" s="73">
        <v>255671</v>
      </c>
      <c r="AE508" s="270">
        <f t="shared" si="257"/>
        <v>244805.33333333334</v>
      </c>
      <c r="AF508" s="73">
        <v>198932</v>
      </c>
      <c r="AG508" s="73">
        <v>207987</v>
      </c>
      <c r="AH508" s="73">
        <v>188067</v>
      </c>
      <c r="AI508" s="73">
        <v>182634</v>
      </c>
      <c r="AJ508" s="73">
        <v>177201</v>
      </c>
      <c r="AK508" s="73">
        <v>159092</v>
      </c>
      <c r="AL508" s="73">
        <v>179012</v>
      </c>
      <c r="AM508" s="73">
        <v>168147</v>
      </c>
      <c r="AN508" s="73">
        <v>198932</v>
      </c>
      <c r="AO508" s="73">
        <v>180823</v>
      </c>
      <c r="AP508" s="73">
        <v>206176</v>
      </c>
      <c r="AQ508" s="73">
        <v>131929</v>
      </c>
      <c r="AR508" s="270">
        <f t="shared" si="258"/>
        <v>181577.66666666666</v>
      </c>
      <c r="AS508" s="73">
        <v>187374</v>
      </c>
      <c r="AT508" s="73">
        <v>154778</v>
      </c>
      <c r="AU508" s="73">
        <v>158400</v>
      </c>
      <c r="AV508" s="73">
        <v>194618</v>
      </c>
      <c r="AW508" s="73">
        <v>200050</v>
      </c>
      <c r="AX508" s="73">
        <v>160210</v>
      </c>
      <c r="AY508" s="73">
        <v>196428</v>
      </c>
      <c r="AZ508" s="73">
        <v>167454</v>
      </c>
      <c r="BA508" s="270">
        <f t="shared" si="259"/>
        <v>177414</v>
      </c>
      <c r="BB508" s="73">
        <v>163832</v>
      </c>
      <c r="BC508" s="73">
        <v>163832</v>
      </c>
      <c r="BD508" s="73">
        <v>165643</v>
      </c>
      <c r="BE508" s="73">
        <v>162021</v>
      </c>
      <c r="BF508" s="73">
        <v>201861</v>
      </c>
      <c r="BG508" s="73">
        <v>200050</v>
      </c>
      <c r="BH508" s="73">
        <v>163832</v>
      </c>
      <c r="BI508" s="270">
        <f t="shared" si="260"/>
        <v>174438.71428571429</v>
      </c>
      <c r="BJ508" s="73">
        <v>210574</v>
      </c>
      <c r="BK508" s="73">
        <v>192465</v>
      </c>
      <c r="BL508" s="270">
        <f t="shared" si="261"/>
        <v>201519.5</v>
      </c>
      <c r="BM508" s="73">
        <v>159198</v>
      </c>
      <c r="BN508" s="73">
        <v>159198</v>
      </c>
      <c r="BO508" s="73">
        <v>159198</v>
      </c>
      <c r="BP508" s="73">
        <v>199038</v>
      </c>
      <c r="BQ508" s="73">
        <v>159198</v>
      </c>
      <c r="BR508" s="73">
        <v>159198</v>
      </c>
      <c r="BS508" s="73">
        <v>199038</v>
      </c>
      <c r="BT508" s="73">
        <v>199038</v>
      </c>
      <c r="BU508" s="73">
        <v>199038</v>
      </c>
      <c r="BV508" s="73">
        <v>180929</v>
      </c>
      <c r="BW508" s="270">
        <f t="shared" si="262"/>
        <v>177307.1</v>
      </c>
      <c r="BX508" s="73">
        <v>161353</v>
      </c>
      <c r="BY508" s="73">
        <v>219302</v>
      </c>
      <c r="BZ508" s="73">
        <v>174029</v>
      </c>
      <c r="CA508" s="73">
        <v>193949</v>
      </c>
      <c r="CB508" s="73">
        <v>219302</v>
      </c>
      <c r="CC508" s="73">
        <v>184895</v>
      </c>
      <c r="CD508" s="73">
        <v>164975</v>
      </c>
      <c r="CE508" s="73">
        <v>228356</v>
      </c>
      <c r="CF508" s="270">
        <f t="shared" si="263"/>
        <v>193270.125</v>
      </c>
      <c r="CG508" s="73">
        <v>126850</v>
      </c>
      <c r="CH508" s="73">
        <v>125039</v>
      </c>
      <c r="CI508" s="73">
        <v>155824</v>
      </c>
      <c r="CJ508" s="73">
        <v>150392</v>
      </c>
      <c r="CK508" s="73">
        <v>175744</v>
      </c>
      <c r="CL508" s="73">
        <v>135904</v>
      </c>
      <c r="CM508" s="73">
        <v>128661</v>
      </c>
      <c r="CN508" s="73">
        <v>137715</v>
      </c>
      <c r="CO508" s="73">
        <v>179366</v>
      </c>
      <c r="CP508" s="270">
        <f t="shared" si="264"/>
        <v>146166.11111111112</v>
      </c>
      <c r="CQ508" s="73">
        <v>184960</v>
      </c>
      <c r="CR508" s="73">
        <v>179527</v>
      </c>
      <c r="CS508" s="73">
        <v>172284</v>
      </c>
      <c r="CT508" s="73">
        <v>172284</v>
      </c>
      <c r="CU508" s="73">
        <v>168662</v>
      </c>
      <c r="CV508" s="73">
        <v>168662</v>
      </c>
      <c r="CW508" s="73">
        <v>168662</v>
      </c>
      <c r="CX508" s="73">
        <v>172284</v>
      </c>
      <c r="CY508" s="73">
        <v>184960</v>
      </c>
      <c r="CZ508" s="73">
        <v>183149</v>
      </c>
      <c r="DA508" s="270">
        <f t="shared" si="265"/>
        <v>175543.4</v>
      </c>
      <c r="DB508" s="73">
        <v>158072</v>
      </c>
      <c r="DC508" s="73">
        <v>166729</v>
      </c>
      <c r="DD508" s="270">
        <f t="shared" si="266"/>
        <v>162400.5</v>
      </c>
      <c r="DE508" s="73">
        <v>200605</v>
      </c>
      <c r="DF508" s="73">
        <v>284457</v>
      </c>
      <c r="DG508" s="73">
        <v>221075</v>
      </c>
      <c r="DH508" s="73">
        <v>199344</v>
      </c>
      <c r="DI508" s="73">
        <v>282646</v>
      </c>
      <c r="DJ508" s="73">
        <v>239184</v>
      </c>
      <c r="DK508" s="73">
        <v>275402</v>
      </c>
      <c r="DL508" s="73">
        <v>215642</v>
      </c>
      <c r="DM508" s="73">
        <v>248239</v>
      </c>
      <c r="DN508" s="73">
        <v>284457</v>
      </c>
      <c r="DO508" s="270">
        <f t="shared" si="267"/>
        <v>245105.1</v>
      </c>
      <c r="DP508" s="73">
        <v>150732</v>
      </c>
      <c r="DQ508" s="73">
        <v>230412</v>
      </c>
      <c r="DR508" s="73">
        <v>132623</v>
      </c>
      <c r="DS508" s="73">
        <v>217735</v>
      </c>
      <c r="DT508" s="73">
        <v>186950</v>
      </c>
      <c r="DU508" s="73">
        <v>186950</v>
      </c>
      <c r="DV508" s="73">
        <v>234034</v>
      </c>
      <c r="DW508" s="73">
        <v>219546</v>
      </c>
      <c r="DX508" s="73">
        <v>201437</v>
      </c>
      <c r="DY508" s="73">
        <v>156500</v>
      </c>
      <c r="DZ508" s="270">
        <f t="shared" si="268"/>
        <v>191691.9</v>
      </c>
      <c r="EA508" s="73">
        <v>115121</v>
      </c>
      <c r="EB508" s="73">
        <v>129608</v>
      </c>
      <c r="EC508" s="73">
        <v>127798</v>
      </c>
      <c r="ED508" s="73">
        <v>167637</v>
      </c>
      <c r="EE508" s="73">
        <v>149528</v>
      </c>
      <c r="EF508" s="73">
        <v>135041</v>
      </c>
      <c r="EG508" s="73">
        <v>120554</v>
      </c>
      <c r="EH508" s="73">
        <v>129608</v>
      </c>
      <c r="EI508" s="73">
        <v>142285</v>
      </c>
      <c r="EJ508" s="73">
        <v>125084</v>
      </c>
      <c r="EK508" s="270">
        <f t="shared" si="269"/>
        <v>134226.4</v>
      </c>
      <c r="EM508" s="306">
        <f t="shared" si="270"/>
        <v>185100.27097883596</v>
      </c>
      <c r="EN508" s="144" t="str">
        <f t="shared" si="272"/>
        <v>OK</v>
      </c>
      <c r="EO508" s="144" t="str">
        <f t="shared" si="273"/>
        <v>XXX</v>
      </c>
      <c r="EP508" s="144" t="str">
        <f t="shared" si="274"/>
        <v>OK</v>
      </c>
      <c r="EQ508" s="144" t="str">
        <f t="shared" si="275"/>
        <v>OK</v>
      </c>
      <c r="ER508" s="144" t="str">
        <f t="shared" si="276"/>
        <v>OK</v>
      </c>
      <c r="ES508" s="144" t="str">
        <f t="shared" si="277"/>
        <v>XXX</v>
      </c>
      <c r="ET508" s="144" t="str">
        <f t="shared" si="278"/>
        <v>OK</v>
      </c>
      <c r="EU508" s="144" t="str">
        <f t="shared" si="279"/>
        <v>OK</v>
      </c>
      <c r="EV508" s="144" t="str">
        <f t="shared" si="280"/>
        <v>OK</v>
      </c>
      <c r="EW508" s="144" t="str">
        <f t="shared" si="281"/>
        <v>XXX</v>
      </c>
      <c r="EX508" s="144" t="str">
        <f t="shared" si="282"/>
        <v>XXX</v>
      </c>
      <c r="EY508" s="144" t="str">
        <f t="shared" si="283"/>
        <v>XXX</v>
      </c>
      <c r="EZ508" s="144" t="str">
        <f t="shared" si="284"/>
        <v>OK</v>
      </c>
      <c r="FA508" s="144" t="str">
        <f t="shared" si="285"/>
        <v>OK</v>
      </c>
      <c r="FB508" s="144" t="str">
        <f t="shared" si="286"/>
        <v>XXX</v>
      </c>
    </row>
    <row r="509" spans="2:158" ht="14.4" x14ac:dyDescent="0.3">
      <c r="B509" s="144">
        <v>504</v>
      </c>
      <c r="C509" s="68" t="s">
        <v>1263</v>
      </c>
      <c r="D509" s="69" t="s">
        <v>1264</v>
      </c>
      <c r="E509" s="70" t="s">
        <v>10</v>
      </c>
      <c r="F509" s="73">
        <f t="shared" si="288"/>
        <v>96533.71428571429</v>
      </c>
      <c r="G509" s="73">
        <f t="shared" si="288"/>
        <v>96533.71428571429</v>
      </c>
      <c r="H509" s="73">
        <f t="shared" si="288"/>
        <v>96533.71428571429</v>
      </c>
      <c r="I509" s="73">
        <f t="shared" si="288"/>
        <v>96533.71428571429</v>
      </c>
      <c r="J509" s="37"/>
      <c r="K509" s="73">
        <v>81012</v>
      </c>
      <c r="L509" s="73">
        <v>81012</v>
      </c>
      <c r="M509" s="73">
        <v>122662</v>
      </c>
      <c r="N509" s="73">
        <v>93688</v>
      </c>
      <c r="O509" s="73">
        <v>93688</v>
      </c>
      <c r="P509" s="73">
        <v>122662</v>
      </c>
      <c r="Q509" s="73">
        <v>81012</v>
      </c>
      <c r="R509" s="270">
        <f t="shared" si="255"/>
        <v>96533.71428571429</v>
      </c>
      <c r="S509" s="73">
        <v>78143</v>
      </c>
      <c r="T509" s="73">
        <v>61844</v>
      </c>
      <c r="U509" s="73">
        <v>89008</v>
      </c>
      <c r="V509" s="73">
        <v>110739</v>
      </c>
      <c r="W509" s="73">
        <v>65466</v>
      </c>
      <c r="X509" s="73">
        <v>94441</v>
      </c>
      <c r="Y509" s="73">
        <v>79953</v>
      </c>
      <c r="Z509" s="73">
        <v>92630</v>
      </c>
      <c r="AA509" s="270">
        <f t="shared" si="256"/>
        <v>84028</v>
      </c>
      <c r="AB509" s="73">
        <v>177889</v>
      </c>
      <c r="AC509" s="73">
        <v>128995</v>
      </c>
      <c r="AD509" s="73">
        <v>138049</v>
      </c>
      <c r="AE509" s="270">
        <f t="shared" si="257"/>
        <v>148311</v>
      </c>
      <c r="AF509" s="73">
        <v>100275</v>
      </c>
      <c r="AG509" s="73">
        <v>105708</v>
      </c>
      <c r="AH509" s="73">
        <v>83977</v>
      </c>
      <c r="AI509" s="73">
        <v>82166</v>
      </c>
      <c r="AJ509" s="73">
        <v>76733</v>
      </c>
      <c r="AK509" s="73">
        <v>73112</v>
      </c>
      <c r="AL509" s="73">
        <v>87599</v>
      </c>
      <c r="AM509" s="73">
        <v>65868</v>
      </c>
      <c r="AN509" s="73">
        <v>112951</v>
      </c>
      <c r="AO509" s="73">
        <v>80355</v>
      </c>
      <c r="AP509" s="73">
        <v>78544</v>
      </c>
      <c r="AQ509" s="73">
        <v>45948</v>
      </c>
      <c r="AR509" s="270">
        <f t="shared" si="258"/>
        <v>82769.666666666672</v>
      </c>
      <c r="AS509" s="73">
        <v>101587</v>
      </c>
      <c r="AT509" s="73">
        <v>68991</v>
      </c>
      <c r="AU509" s="73">
        <v>68991</v>
      </c>
      <c r="AV509" s="73">
        <v>74423</v>
      </c>
      <c r="AW509" s="73">
        <v>68991</v>
      </c>
      <c r="AX509" s="73">
        <v>74423</v>
      </c>
      <c r="AY509" s="73">
        <v>68991</v>
      </c>
      <c r="AZ509" s="73">
        <v>81667</v>
      </c>
      <c r="BA509" s="270">
        <f t="shared" si="259"/>
        <v>76008</v>
      </c>
      <c r="BB509" s="73">
        <v>120528</v>
      </c>
      <c r="BC509" s="73">
        <v>80460</v>
      </c>
      <c r="BD509" s="73">
        <v>91326</v>
      </c>
      <c r="BE509" s="73">
        <v>82499</v>
      </c>
      <c r="BF509" s="73">
        <v>120528</v>
      </c>
      <c r="BG509" s="73">
        <v>102419</v>
      </c>
      <c r="BH509" s="73">
        <v>66201</v>
      </c>
      <c r="BI509" s="270">
        <f t="shared" si="260"/>
        <v>94851.571428571435</v>
      </c>
      <c r="BJ509" s="73">
        <v>184451</v>
      </c>
      <c r="BK509" s="73">
        <v>166342</v>
      </c>
      <c r="BL509" s="270">
        <f t="shared" si="261"/>
        <v>175396.5</v>
      </c>
      <c r="BM509" s="73">
        <v>80688</v>
      </c>
      <c r="BN509" s="73">
        <v>77066</v>
      </c>
      <c r="BO509" s="73">
        <v>75255</v>
      </c>
      <c r="BP509" s="73">
        <v>78877</v>
      </c>
      <c r="BQ509" s="73">
        <v>106041</v>
      </c>
      <c r="BR509" s="73">
        <v>111473</v>
      </c>
      <c r="BS509" s="73">
        <v>111473</v>
      </c>
      <c r="BT509" s="73">
        <v>109662</v>
      </c>
      <c r="BU509" s="73">
        <v>80688</v>
      </c>
      <c r="BV509" s="73">
        <v>95175</v>
      </c>
      <c r="BW509" s="270">
        <f t="shared" si="262"/>
        <v>92639.8</v>
      </c>
      <c r="BX509" s="73">
        <v>154430</v>
      </c>
      <c r="BY509" s="73">
        <v>168931</v>
      </c>
      <c r="BZ509" s="73">
        <v>147187</v>
      </c>
      <c r="CA509" s="73">
        <v>143565</v>
      </c>
      <c r="CB509" s="73">
        <v>129078</v>
      </c>
      <c r="CC509" s="73">
        <v>158052</v>
      </c>
      <c r="CD509" s="73">
        <v>138132</v>
      </c>
      <c r="CE509" s="73">
        <v>134511</v>
      </c>
      <c r="CF509" s="270">
        <f t="shared" si="263"/>
        <v>146735.75</v>
      </c>
      <c r="CG509" s="73">
        <v>64218</v>
      </c>
      <c r="CH509" s="73">
        <v>71671</v>
      </c>
      <c r="CI509" s="73">
        <v>68049</v>
      </c>
      <c r="CJ509" s="73">
        <v>68049</v>
      </c>
      <c r="CK509" s="73">
        <v>71671</v>
      </c>
      <c r="CL509" s="73">
        <v>77104</v>
      </c>
      <c r="CM509" s="73">
        <v>58995</v>
      </c>
      <c r="CN509" s="73">
        <v>62617</v>
      </c>
      <c r="CO509" s="73">
        <v>68049</v>
      </c>
      <c r="CP509" s="270">
        <f t="shared" si="264"/>
        <v>67824.777777777781</v>
      </c>
      <c r="CQ509" s="73">
        <v>84633</v>
      </c>
      <c r="CR509" s="73">
        <v>79201</v>
      </c>
      <c r="CS509" s="73">
        <v>68273</v>
      </c>
      <c r="CT509" s="73">
        <v>71957</v>
      </c>
      <c r="CU509" s="73">
        <v>68335</v>
      </c>
      <c r="CV509" s="73">
        <v>68335</v>
      </c>
      <c r="CW509" s="73">
        <v>68335</v>
      </c>
      <c r="CX509" s="73">
        <v>86382</v>
      </c>
      <c r="CY509" s="73">
        <v>80949</v>
      </c>
      <c r="CZ509" s="73">
        <v>79138</v>
      </c>
      <c r="DA509" s="270">
        <f t="shared" si="265"/>
        <v>75553.8</v>
      </c>
      <c r="DB509" s="73">
        <v>62903</v>
      </c>
      <c r="DC509" s="73">
        <v>62903</v>
      </c>
      <c r="DD509" s="270">
        <f t="shared" si="266"/>
        <v>62903</v>
      </c>
      <c r="DE509" s="73">
        <v>69373</v>
      </c>
      <c r="DF509" s="73">
        <v>123700</v>
      </c>
      <c r="DG509" s="73">
        <v>78427</v>
      </c>
      <c r="DH509" s="73">
        <v>114645</v>
      </c>
      <c r="DI509" s="73">
        <v>94725</v>
      </c>
      <c r="DJ509" s="73">
        <v>94725</v>
      </c>
      <c r="DK509" s="73">
        <v>112834</v>
      </c>
      <c r="DL509" s="73">
        <v>89293</v>
      </c>
      <c r="DM509" s="73">
        <v>69373</v>
      </c>
      <c r="DN509" s="73">
        <v>114645</v>
      </c>
      <c r="DO509" s="270">
        <f t="shared" si="267"/>
        <v>96174</v>
      </c>
      <c r="DP509" s="73">
        <v>112587</v>
      </c>
      <c r="DQ509" s="73">
        <v>121642</v>
      </c>
      <c r="DR509" s="73">
        <v>85424</v>
      </c>
      <c r="DS509" s="73">
        <v>108966</v>
      </c>
      <c r="DT509" s="73">
        <v>130696</v>
      </c>
      <c r="DU509" s="73">
        <v>130696</v>
      </c>
      <c r="DV509" s="73">
        <v>139751</v>
      </c>
      <c r="DW509" s="73">
        <v>128885</v>
      </c>
      <c r="DX509" s="73">
        <v>112587</v>
      </c>
      <c r="DY509" s="73">
        <v>107005</v>
      </c>
      <c r="DZ509" s="270">
        <f t="shared" si="268"/>
        <v>117823.9</v>
      </c>
      <c r="EA509" s="73">
        <v>88896</v>
      </c>
      <c r="EB509" s="73">
        <v>74558</v>
      </c>
      <c r="EC509" s="73">
        <v>81802</v>
      </c>
      <c r="ED509" s="73">
        <v>103533</v>
      </c>
      <c r="EE509" s="73">
        <v>94478</v>
      </c>
      <c r="EF509" s="73">
        <v>112587</v>
      </c>
      <c r="EG509" s="73">
        <v>108966</v>
      </c>
      <c r="EH509" s="73">
        <v>67315</v>
      </c>
      <c r="EI509" s="73">
        <v>67315</v>
      </c>
      <c r="EJ509" s="73">
        <v>67315</v>
      </c>
      <c r="EK509" s="270">
        <f t="shared" si="269"/>
        <v>86676.5</v>
      </c>
      <c r="EM509" s="306">
        <f t="shared" si="270"/>
        <v>100281.99867724867</v>
      </c>
      <c r="EN509" s="144" t="str">
        <f t="shared" si="272"/>
        <v>OK</v>
      </c>
      <c r="EO509" s="144" t="str">
        <f t="shared" si="273"/>
        <v>XXX</v>
      </c>
      <c r="EP509" s="144" t="str">
        <f t="shared" si="274"/>
        <v>OK</v>
      </c>
      <c r="EQ509" s="144" t="str">
        <f t="shared" si="275"/>
        <v>XXX</v>
      </c>
      <c r="ER509" s="144" t="str">
        <f t="shared" si="276"/>
        <v>XXX</v>
      </c>
      <c r="ES509" s="144" t="str">
        <f t="shared" si="277"/>
        <v>XXX</v>
      </c>
      <c r="ET509" s="144" t="str">
        <f t="shared" si="278"/>
        <v>OK</v>
      </c>
      <c r="EU509" s="144" t="str">
        <f t="shared" si="279"/>
        <v>XXX</v>
      </c>
      <c r="EV509" s="144" t="str">
        <f t="shared" si="280"/>
        <v>OK</v>
      </c>
      <c r="EW509" s="144" t="str">
        <f t="shared" si="281"/>
        <v>XXX</v>
      </c>
      <c r="EX509" s="144" t="str">
        <f t="shared" si="282"/>
        <v>XXX</v>
      </c>
      <c r="EY509" s="144" t="str">
        <f t="shared" si="283"/>
        <v>XXX</v>
      </c>
      <c r="EZ509" s="144" t="str">
        <f t="shared" si="284"/>
        <v>OK</v>
      </c>
      <c r="FA509" s="144" t="str">
        <f t="shared" si="285"/>
        <v>OK</v>
      </c>
      <c r="FB509" s="144" t="str">
        <f t="shared" si="286"/>
        <v>XXX</v>
      </c>
    </row>
    <row r="510" spans="2:158" ht="14.4" x14ac:dyDescent="0.3">
      <c r="B510" s="144">
        <v>505</v>
      </c>
      <c r="C510" s="68" t="s">
        <v>1265</v>
      </c>
      <c r="D510" s="69" t="s">
        <v>1266</v>
      </c>
      <c r="E510" s="70" t="s">
        <v>10</v>
      </c>
      <c r="F510" s="73">
        <f t="shared" si="288"/>
        <v>188510.14285714287</v>
      </c>
      <c r="G510" s="73">
        <f t="shared" si="288"/>
        <v>188510.14285714287</v>
      </c>
      <c r="H510" s="73">
        <f t="shared" si="288"/>
        <v>188510.14285714287</v>
      </c>
      <c r="I510" s="73">
        <f t="shared" si="288"/>
        <v>188510.14285714287</v>
      </c>
      <c r="J510" s="37"/>
      <c r="K510" s="73">
        <v>170143</v>
      </c>
      <c r="L510" s="73">
        <v>155655</v>
      </c>
      <c r="M510" s="73">
        <v>244389</v>
      </c>
      <c r="N510" s="73">
        <v>182819</v>
      </c>
      <c r="O510" s="73">
        <v>173764</v>
      </c>
      <c r="P510" s="73">
        <v>228091</v>
      </c>
      <c r="Q510" s="73">
        <v>164710</v>
      </c>
      <c r="R510" s="270">
        <f t="shared" si="255"/>
        <v>188510.14285714287</v>
      </c>
      <c r="S510" s="73">
        <v>115117</v>
      </c>
      <c r="T510" s="73">
        <v>98819</v>
      </c>
      <c r="U510" s="73">
        <v>151335</v>
      </c>
      <c r="V510" s="73">
        <v>158579</v>
      </c>
      <c r="W510" s="73">
        <v>138659</v>
      </c>
      <c r="X510" s="73">
        <v>131416</v>
      </c>
      <c r="Y510" s="73">
        <v>116928</v>
      </c>
      <c r="Z510" s="73">
        <v>129605</v>
      </c>
      <c r="AA510" s="270">
        <f t="shared" si="256"/>
        <v>130057.25</v>
      </c>
      <c r="AB510" s="73">
        <v>230278</v>
      </c>
      <c r="AC510" s="73">
        <v>168707</v>
      </c>
      <c r="AD510" s="73">
        <v>215791</v>
      </c>
      <c r="AE510" s="270">
        <f t="shared" si="257"/>
        <v>204925.33333333334</v>
      </c>
      <c r="AF510" s="73">
        <v>157434</v>
      </c>
      <c r="AG510" s="73">
        <v>164677</v>
      </c>
      <c r="AH510" s="73">
        <v>144757</v>
      </c>
      <c r="AI510" s="73">
        <v>141136</v>
      </c>
      <c r="AJ510" s="73">
        <v>135703</v>
      </c>
      <c r="AK510" s="73">
        <v>117594</v>
      </c>
      <c r="AL510" s="73">
        <v>137514</v>
      </c>
      <c r="AM510" s="73">
        <v>126648</v>
      </c>
      <c r="AN510" s="73">
        <v>157434</v>
      </c>
      <c r="AO510" s="73">
        <v>139325</v>
      </c>
      <c r="AP510" s="73">
        <v>164677</v>
      </c>
      <c r="AQ510" s="73">
        <v>90430</v>
      </c>
      <c r="AR510" s="270">
        <f t="shared" si="258"/>
        <v>139777.41666666666</v>
      </c>
      <c r="AS510" s="73">
        <v>147165</v>
      </c>
      <c r="AT510" s="73">
        <v>114569</v>
      </c>
      <c r="AU510" s="73">
        <v>118191</v>
      </c>
      <c r="AV510" s="73">
        <v>154409</v>
      </c>
      <c r="AW510" s="73">
        <v>159841</v>
      </c>
      <c r="AX510" s="73">
        <v>120002</v>
      </c>
      <c r="AY510" s="73">
        <v>156220</v>
      </c>
      <c r="AZ510" s="73">
        <v>127245</v>
      </c>
      <c r="BA510" s="270">
        <f t="shared" si="259"/>
        <v>137205.25</v>
      </c>
      <c r="BB510" s="73">
        <v>147447</v>
      </c>
      <c r="BC510" s="73">
        <v>147447</v>
      </c>
      <c r="BD510" s="73">
        <v>149258</v>
      </c>
      <c r="BE510" s="73">
        <v>145636</v>
      </c>
      <c r="BF510" s="73">
        <v>185476</v>
      </c>
      <c r="BG510" s="73">
        <v>173841</v>
      </c>
      <c r="BH510" s="73">
        <v>147447</v>
      </c>
      <c r="BI510" s="270">
        <f t="shared" si="260"/>
        <v>156650.28571428571</v>
      </c>
      <c r="BJ510" s="73">
        <v>189913</v>
      </c>
      <c r="BK510" s="73">
        <v>178892</v>
      </c>
      <c r="BL510" s="270">
        <f t="shared" si="261"/>
        <v>184402.5</v>
      </c>
      <c r="BM510" s="73">
        <v>145537</v>
      </c>
      <c r="BN510" s="73">
        <v>145537</v>
      </c>
      <c r="BO510" s="73">
        <v>145537</v>
      </c>
      <c r="BP510" s="73">
        <v>185377</v>
      </c>
      <c r="BQ510" s="73">
        <v>145537</v>
      </c>
      <c r="BR510" s="73">
        <v>145537</v>
      </c>
      <c r="BS510" s="73">
        <v>185377</v>
      </c>
      <c r="BT510" s="73">
        <v>185377</v>
      </c>
      <c r="BU510" s="73">
        <v>185377</v>
      </c>
      <c r="BV510" s="73">
        <v>167268</v>
      </c>
      <c r="BW510" s="270">
        <f t="shared" si="262"/>
        <v>163646.1</v>
      </c>
      <c r="BX510" s="73">
        <v>138237</v>
      </c>
      <c r="BY510" s="73">
        <v>196185</v>
      </c>
      <c r="BZ510" s="73">
        <v>150913</v>
      </c>
      <c r="CA510" s="73">
        <v>170833</v>
      </c>
      <c r="CB510" s="73">
        <v>196185</v>
      </c>
      <c r="CC510" s="73">
        <v>161778</v>
      </c>
      <c r="CD510" s="73">
        <v>141858</v>
      </c>
      <c r="CE510" s="73">
        <v>205240</v>
      </c>
      <c r="CF510" s="270">
        <f t="shared" si="263"/>
        <v>170153.625</v>
      </c>
      <c r="CG510" s="73">
        <v>114027</v>
      </c>
      <c r="CH510" s="73">
        <v>112216</v>
      </c>
      <c r="CI510" s="73">
        <v>143001</v>
      </c>
      <c r="CJ510" s="73">
        <v>137568</v>
      </c>
      <c r="CK510" s="73">
        <v>162921</v>
      </c>
      <c r="CL510" s="73">
        <v>123081</v>
      </c>
      <c r="CM510" s="73">
        <v>115838</v>
      </c>
      <c r="CN510" s="73">
        <v>124892</v>
      </c>
      <c r="CO510" s="73">
        <v>132136</v>
      </c>
      <c r="CP510" s="270">
        <f t="shared" si="264"/>
        <v>129520</v>
      </c>
      <c r="CQ510" s="73">
        <v>166093</v>
      </c>
      <c r="CR510" s="73">
        <v>160660</v>
      </c>
      <c r="CS510" s="73">
        <v>153417</v>
      </c>
      <c r="CT510" s="73">
        <v>153417</v>
      </c>
      <c r="CU510" s="73">
        <v>149795</v>
      </c>
      <c r="CV510" s="73">
        <v>149795</v>
      </c>
      <c r="CW510" s="73">
        <v>149795</v>
      </c>
      <c r="CX510" s="73">
        <v>153417</v>
      </c>
      <c r="CY510" s="73">
        <v>166093</v>
      </c>
      <c r="CZ510" s="73">
        <v>164282</v>
      </c>
      <c r="DA510" s="270">
        <f t="shared" si="265"/>
        <v>156676.4</v>
      </c>
      <c r="DB510" s="73">
        <v>131334</v>
      </c>
      <c r="DC510" s="73">
        <v>141966</v>
      </c>
      <c r="DD510" s="270">
        <f t="shared" si="266"/>
        <v>136650</v>
      </c>
      <c r="DE510" s="73">
        <v>170724</v>
      </c>
      <c r="DF510" s="73">
        <v>249913</v>
      </c>
      <c r="DG510" s="73">
        <v>186532</v>
      </c>
      <c r="DH510" s="73">
        <v>164801</v>
      </c>
      <c r="DI510" s="73">
        <v>248102</v>
      </c>
      <c r="DJ510" s="73">
        <v>204641</v>
      </c>
      <c r="DK510" s="73">
        <v>240859</v>
      </c>
      <c r="DL510" s="73">
        <v>181099</v>
      </c>
      <c r="DM510" s="73">
        <v>213695</v>
      </c>
      <c r="DN510" s="73">
        <v>249913</v>
      </c>
      <c r="DO510" s="270">
        <f t="shared" si="267"/>
        <v>211027.9</v>
      </c>
      <c r="DP510" s="73">
        <v>145955</v>
      </c>
      <c r="DQ510" s="73">
        <v>198471</v>
      </c>
      <c r="DR510" s="73">
        <v>117771</v>
      </c>
      <c r="DS510" s="73">
        <v>185795</v>
      </c>
      <c r="DT510" s="73">
        <v>164064</v>
      </c>
      <c r="DU510" s="73">
        <v>155009</v>
      </c>
      <c r="DV510" s="73">
        <v>202093</v>
      </c>
      <c r="DW510" s="73">
        <v>181152</v>
      </c>
      <c r="DX510" s="73">
        <v>169496</v>
      </c>
      <c r="DY510" s="73">
        <v>136900</v>
      </c>
      <c r="DZ510" s="270">
        <f t="shared" si="268"/>
        <v>165670.6</v>
      </c>
      <c r="EA510" s="73">
        <v>113099</v>
      </c>
      <c r="EB510" s="73">
        <v>127586</v>
      </c>
      <c r="EC510" s="73">
        <v>125775</v>
      </c>
      <c r="ED510" s="73">
        <v>165615</v>
      </c>
      <c r="EE510" s="73">
        <v>147506</v>
      </c>
      <c r="EF510" s="73">
        <v>133018</v>
      </c>
      <c r="EG510" s="73">
        <v>118531</v>
      </c>
      <c r="EH510" s="73">
        <v>127586</v>
      </c>
      <c r="EI510" s="73">
        <v>140262</v>
      </c>
      <c r="EJ510" s="73">
        <v>114909</v>
      </c>
      <c r="EK510" s="270">
        <f t="shared" si="269"/>
        <v>131388.70000000001</v>
      </c>
      <c r="EM510" s="306">
        <f t="shared" si="270"/>
        <v>160417.43357142858</v>
      </c>
      <c r="EN510" s="144" t="str">
        <f t="shared" si="272"/>
        <v>OK</v>
      </c>
      <c r="EO510" s="144" t="str">
        <f t="shared" si="273"/>
        <v>XXX</v>
      </c>
      <c r="EP510" s="144" t="str">
        <f t="shared" si="274"/>
        <v>OK</v>
      </c>
      <c r="EQ510" s="144" t="str">
        <f t="shared" si="275"/>
        <v>XXX</v>
      </c>
      <c r="ER510" s="144" t="str">
        <f t="shared" si="276"/>
        <v>XXX</v>
      </c>
      <c r="ES510" s="144" t="str">
        <f t="shared" si="277"/>
        <v>OK</v>
      </c>
      <c r="ET510" s="144" t="str">
        <f t="shared" si="278"/>
        <v>OK</v>
      </c>
      <c r="EU510" s="144" t="str">
        <f t="shared" si="279"/>
        <v>OK</v>
      </c>
      <c r="EV510" s="144" t="str">
        <f t="shared" si="280"/>
        <v>OK</v>
      </c>
      <c r="EW510" s="144" t="str">
        <f t="shared" si="281"/>
        <v>XXX</v>
      </c>
      <c r="EX510" s="144" t="str">
        <f t="shared" si="282"/>
        <v>XXX</v>
      </c>
      <c r="EY510" s="144" t="str">
        <f t="shared" si="283"/>
        <v>XXX</v>
      </c>
      <c r="EZ510" s="144" t="str">
        <f t="shared" si="284"/>
        <v>OK</v>
      </c>
      <c r="FA510" s="144" t="str">
        <f t="shared" si="285"/>
        <v>OK</v>
      </c>
      <c r="FB510" s="144" t="str">
        <f t="shared" si="286"/>
        <v>XXX</v>
      </c>
    </row>
    <row r="511" spans="2:158" ht="14.4" x14ac:dyDescent="0.3">
      <c r="B511" s="144">
        <v>506</v>
      </c>
      <c r="C511" s="68" t="s">
        <v>1267</v>
      </c>
      <c r="D511" s="69" t="s">
        <v>1268</v>
      </c>
      <c r="E511" s="70" t="s">
        <v>10</v>
      </c>
      <c r="F511" s="73">
        <f t="shared" si="288"/>
        <v>221078.14285714287</v>
      </c>
      <c r="G511" s="73">
        <f t="shared" si="288"/>
        <v>221078.14285714287</v>
      </c>
      <c r="H511" s="73">
        <f t="shared" si="288"/>
        <v>221078.14285714287</v>
      </c>
      <c r="I511" s="73">
        <f t="shared" si="288"/>
        <v>221078.14285714287</v>
      </c>
      <c r="J511" s="37"/>
      <c r="K511" s="73">
        <v>179686</v>
      </c>
      <c r="L511" s="73">
        <v>214093</v>
      </c>
      <c r="M511" s="73">
        <v>253933</v>
      </c>
      <c r="N511" s="73">
        <v>221337</v>
      </c>
      <c r="O511" s="73">
        <v>215904</v>
      </c>
      <c r="P511" s="73">
        <v>252122</v>
      </c>
      <c r="Q511" s="73">
        <v>210472</v>
      </c>
      <c r="R511" s="270">
        <f t="shared" si="255"/>
        <v>221078.14285714287</v>
      </c>
      <c r="S511" s="73">
        <v>126035</v>
      </c>
      <c r="T511" s="73">
        <v>109737</v>
      </c>
      <c r="U511" s="73">
        <v>162253</v>
      </c>
      <c r="V511" s="73">
        <v>169497</v>
      </c>
      <c r="W511" s="73">
        <v>149577</v>
      </c>
      <c r="X511" s="73">
        <v>142333</v>
      </c>
      <c r="Y511" s="73">
        <v>127846</v>
      </c>
      <c r="Z511" s="73">
        <v>140522</v>
      </c>
      <c r="AA511" s="270">
        <f t="shared" si="256"/>
        <v>140975</v>
      </c>
      <c r="AB511" s="73">
        <v>265666</v>
      </c>
      <c r="AC511" s="73">
        <v>204095</v>
      </c>
      <c r="AD511" s="73">
        <v>251178</v>
      </c>
      <c r="AE511" s="270">
        <f t="shared" si="257"/>
        <v>240313</v>
      </c>
      <c r="AF511" s="73">
        <v>194440</v>
      </c>
      <c r="AG511" s="73">
        <v>203494</v>
      </c>
      <c r="AH511" s="73">
        <v>183575</v>
      </c>
      <c r="AI511" s="73">
        <v>178142</v>
      </c>
      <c r="AJ511" s="73">
        <v>172709</v>
      </c>
      <c r="AK511" s="73">
        <v>154600</v>
      </c>
      <c r="AL511" s="73">
        <v>174520</v>
      </c>
      <c r="AM511" s="73">
        <v>163655</v>
      </c>
      <c r="AN511" s="73">
        <v>194440</v>
      </c>
      <c r="AO511" s="73">
        <v>176331</v>
      </c>
      <c r="AP511" s="73">
        <v>201684</v>
      </c>
      <c r="AQ511" s="73">
        <v>127437</v>
      </c>
      <c r="AR511" s="270">
        <f t="shared" si="258"/>
        <v>177085.58333333334</v>
      </c>
      <c r="AS511" s="73">
        <v>182882</v>
      </c>
      <c r="AT511" s="73">
        <v>150285</v>
      </c>
      <c r="AU511" s="73">
        <v>153907</v>
      </c>
      <c r="AV511" s="73">
        <v>190125</v>
      </c>
      <c r="AW511" s="73">
        <v>195558</v>
      </c>
      <c r="AX511" s="73">
        <v>155718</v>
      </c>
      <c r="AY511" s="73">
        <v>191936</v>
      </c>
      <c r="AZ511" s="73">
        <v>162962</v>
      </c>
      <c r="BA511" s="270">
        <f t="shared" si="259"/>
        <v>172921.625</v>
      </c>
      <c r="BB511" s="73">
        <v>159340</v>
      </c>
      <c r="BC511" s="73">
        <v>159340</v>
      </c>
      <c r="BD511" s="73">
        <v>161151</v>
      </c>
      <c r="BE511" s="73">
        <v>157529</v>
      </c>
      <c r="BF511" s="73">
        <v>197369</v>
      </c>
      <c r="BG511" s="73">
        <v>195558</v>
      </c>
      <c r="BH511" s="73">
        <v>159340</v>
      </c>
      <c r="BI511" s="270">
        <f t="shared" si="260"/>
        <v>169946.71428571429</v>
      </c>
      <c r="BJ511" s="73">
        <v>206081</v>
      </c>
      <c r="BK511" s="73">
        <v>187972</v>
      </c>
      <c r="BL511" s="270">
        <f t="shared" si="261"/>
        <v>197026.5</v>
      </c>
      <c r="BM511" s="73">
        <v>154705</v>
      </c>
      <c r="BN511" s="73">
        <v>154705</v>
      </c>
      <c r="BO511" s="73">
        <v>154705</v>
      </c>
      <c r="BP511" s="73">
        <v>194545</v>
      </c>
      <c r="BQ511" s="73">
        <v>154705</v>
      </c>
      <c r="BR511" s="73">
        <v>154705</v>
      </c>
      <c r="BS511" s="73">
        <v>194545</v>
      </c>
      <c r="BT511" s="73">
        <v>194545</v>
      </c>
      <c r="BU511" s="73">
        <v>194545</v>
      </c>
      <c r="BV511" s="73">
        <v>176436</v>
      </c>
      <c r="BW511" s="270">
        <f t="shared" si="262"/>
        <v>172814.1</v>
      </c>
      <c r="BX511" s="73">
        <v>156861</v>
      </c>
      <c r="BY511" s="73">
        <v>214810</v>
      </c>
      <c r="BZ511" s="73">
        <v>169537</v>
      </c>
      <c r="CA511" s="73">
        <v>189457</v>
      </c>
      <c r="CB511" s="73">
        <v>214810</v>
      </c>
      <c r="CC511" s="73">
        <v>180403</v>
      </c>
      <c r="CD511" s="73">
        <v>160483</v>
      </c>
      <c r="CE511" s="73">
        <v>223864</v>
      </c>
      <c r="CF511" s="270">
        <f t="shared" si="263"/>
        <v>188778.125</v>
      </c>
      <c r="CG511" s="73">
        <v>122358</v>
      </c>
      <c r="CH511" s="73">
        <v>120547</v>
      </c>
      <c r="CI511" s="73">
        <v>151332</v>
      </c>
      <c r="CJ511" s="73">
        <v>145899</v>
      </c>
      <c r="CK511" s="73">
        <v>171252</v>
      </c>
      <c r="CL511" s="73">
        <v>131412</v>
      </c>
      <c r="CM511" s="73">
        <v>124168</v>
      </c>
      <c r="CN511" s="73">
        <v>133223</v>
      </c>
      <c r="CO511" s="73">
        <v>174874</v>
      </c>
      <c r="CP511" s="270">
        <f t="shared" si="264"/>
        <v>141673.88888888888</v>
      </c>
      <c r="CQ511" s="73">
        <v>180468</v>
      </c>
      <c r="CR511" s="73">
        <v>175035</v>
      </c>
      <c r="CS511" s="73">
        <v>167791</v>
      </c>
      <c r="CT511" s="73">
        <v>167791</v>
      </c>
      <c r="CU511" s="73">
        <v>164169</v>
      </c>
      <c r="CV511" s="73">
        <v>164169</v>
      </c>
      <c r="CW511" s="73">
        <v>164169</v>
      </c>
      <c r="CX511" s="73">
        <v>167791</v>
      </c>
      <c r="CY511" s="73">
        <v>180468</v>
      </c>
      <c r="CZ511" s="73">
        <v>178657</v>
      </c>
      <c r="DA511" s="270">
        <f t="shared" si="265"/>
        <v>171050.8</v>
      </c>
      <c r="DB511" s="73">
        <v>153580</v>
      </c>
      <c r="DC511" s="73">
        <v>162236</v>
      </c>
      <c r="DD511" s="270">
        <f t="shared" si="266"/>
        <v>157908</v>
      </c>
      <c r="DE511" s="73">
        <v>196113</v>
      </c>
      <c r="DF511" s="73">
        <v>279964</v>
      </c>
      <c r="DG511" s="73">
        <v>216583</v>
      </c>
      <c r="DH511" s="73">
        <v>194852</v>
      </c>
      <c r="DI511" s="73">
        <v>278153</v>
      </c>
      <c r="DJ511" s="73">
        <v>234692</v>
      </c>
      <c r="DK511" s="73">
        <v>270910</v>
      </c>
      <c r="DL511" s="73">
        <v>211150</v>
      </c>
      <c r="DM511" s="73">
        <v>243746</v>
      </c>
      <c r="DN511" s="73">
        <v>279964</v>
      </c>
      <c r="DO511" s="270">
        <f t="shared" si="267"/>
        <v>240612.7</v>
      </c>
      <c r="DP511" s="73">
        <v>146240</v>
      </c>
      <c r="DQ511" s="73">
        <v>225919</v>
      </c>
      <c r="DR511" s="73">
        <v>128131</v>
      </c>
      <c r="DS511" s="73">
        <v>213243</v>
      </c>
      <c r="DT511" s="73">
        <v>182458</v>
      </c>
      <c r="DU511" s="73">
        <v>182458</v>
      </c>
      <c r="DV511" s="73">
        <v>229541</v>
      </c>
      <c r="DW511" s="73">
        <v>215054</v>
      </c>
      <c r="DX511" s="73">
        <v>196945</v>
      </c>
      <c r="DY511" s="73">
        <v>152008</v>
      </c>
      <c r="DZ511" s="270">
        <f t="shared" si="268"/>
        <v>187199.7</v>
      </c>
      <c r="EA511" s="73">
        <v>110629</v>
      </c>
      <c r="EB511" s="73">
        <v>125116</v>
      </c>
      <c r="EC511" s="73">
        <v>123305</v>
      </c>
      <c r="ED511" s="73">
        <v>163145</v>
      </c>
      <c r="EE511" s="73">
        <v>145036</v>
      </c>
      <c r="EF511" s="73">
        <v>130549</v>
      </c>
      <c r="EG511" s="73">
        <v>116062</v>
      </c>
      <c r="EH511" s="73">
        <v>125116</v>
      </c>
      <c r="EI511" s="73">
        <v>137792</v>
      </c>
      <c r="EJ511" s="73">
        <v>120592</v>
      </c>
      <c r="EK511" s="270">
        <f t="shared" si="269"/>
        <v>129734.2</v>
      </c>
      <c r="EM511" s="306">
        <f t="shared" si="270"/>
        <v>180607.871957672</v>
      </c>
      <c r="EN511" s="144" t="str">
        <f t="shared" si="272"/>
        <v>OK</v>
      </c>
      <c r="EO511" s="144" t="str">
        <f t="shared" si="273"/>
        <v>XXX</v>
      </c>
      <c r="EP511" s="144" t="str">
        <f t="shared" si="274"/>
        <v>OK</v>
      </c>
      <c r="EQ511" s="144" t="str">
        <f t="shared" si="275"/>
        <v>OK</v>
      </c>
      <c r="ER511" s="144" t="str">
        <f t="shared" si="276"/>
        <v>OK</v>
      </c>
      <c r="ES511" s="144" t="str">
        <f t="shared" si="277"/>
        <v>XXX</v>
      </c>
      <c r="ET511" s="144" t="str">
        <f t="shared" si="278"/>
        <v>OK</v>
      </c>
      <c r="EU511" s="144" t="str">
        <f t="shared" si="279"/>
        <v>OK</v>
      </c>
      <c r="EV511" s="144" t="str">
        <f t="shared" si="280"/>
        <v>OK</v>
      </c>
      <c r="EW511" s="144" t="str">
        <f t="shared" si="281"/>
        <v>XXX</v>
      </c>
      <c r="EX511" s="144" t="str">
        <f t="shared" si="282"/>
        <v>XXX</v>
      </c>
      <c r="EY511" s="144" t="str">
        <f t="shared" si="283"/>
        <v>XXX</v>
      </c>
      <c r="EZ511" s="144" t="str">
        <f t="shared" si="284"/>
        <v>OK</v>
      </c>
      <c r="FA511" s="144" t="str">
        <f t="shared" si="285"/>
        <v>OK</v>
      </c>
      <c r="FB511" s="144" t="str">
        <f t="shared" si="286"/>
        <v>XXX</v>
      </c>
    </row>
    <row r="512" spans="2:158" ht="14.4" x14ac:dyDescent="0.3">
      <c r="B512" s="144">
        <v>507</v>
      </c>
      <c r="C512" s="71" t="s">
        <v>1269</v>
      </c>
      <c r="D512" s="72" t="s">
        <v>1270</v>
      </c>
      <c r="E512" s="70">
        <v>0</v>
      </c>
      <c r="F512" s="73">
        <f t="shared" si="288"/>
        <v>0</v>
      </c>
      <c r="G512" s="73">
        <f t="shared" si="288"/>
        <v>0</v>
      </c>
      <c r="H512" s="73">
        <f t="shared" si="288"/>
        <v>0</v>
      </c>
      <c r="I512" s="73">
        <f t="shared" si="288"/>
        <v>0</v>
      </c>
      <c r="J512" s="37"/>
      <c r="K512" s="73">
        <v>0</v>
      </c>
      <c r="L512" s="73">
        <v>0</v>
      </c>
      <c r="M512" s="73">
        <v>0</v>
      </c>
      <c r="N512" s="73">
        <v>0</v>
      </c>
      <c r="O512" s="73">
        <v>0</v>
      </c>
      <c r="P512" s="73">
        <v>0</v>
      </c>
      <c r="Q512" s="73">
        <v>0</v>
      </c>
      <c r="R512" s="270">
        <f t="shared" si="255"/>
        <v>0</v>
      </c>
      <c r="S512" s="73">
        <v>0</v>
      </c>
      <c r="T512" s="73">
        <v>0</v>
      </c>
      <c r="U512" s="73">
        <v>0</v>
      </c>
      <c r="V512" s="73">
        <v>0</v>
      </c>
      <c r="W512" s="73">
        <v>0</v>
      </c>
      <c r="X512" s="73">
        <v>0</v>
      </c>
      <c r="Y512" s="73">
        <v>0</v>
      </c>
      <c r="Z512" s="73">
        <v>0</v>
      </c>
      <c r="AA512" s="270">
        <f t="shared" si="256"/>
        <v>0</v>
      </c>
      <c r="AB512" s="73">
        <v>0</v>
      </c>
      <c r="AC512" s="73">
        <v>0</v>
      </c>
      <c r="AD512" s="73">
        <v>0</v>
      </c>
      <c r="AE512" s="270">
        <f t="shared" si="257"/>
        <v>0</v>
      </c>
      <c r="AF512" s="73">
        <v>0</v>
      </c>
      <c r="AG512" s="73">
        <v>0</v>
      </c>
      <c r="AH512" s="73">
        <v>0</v>
      </c>
      <c r="AI512" s="73">
        <v>0</v>
      </c>
      <c r="AJ512" s="73">
        <v>0</v>
      </c>
      <c r="AK512" s="73">
        <v>0</v>
      </c>
      <c r="AL512" s="73">
        <v>0</v>
      </c>
      <c r="AM512" s="73">
        <v>0</v>
      </c>
      <c r="AN512" s="73">
        <v>0</v>
      </c>
      <c r="AO512" s="73">
        <v>0</v>
      </c>
      <c r="AP512" s="73">
        <v>0</v>
      </c>
      <c r="AQ512" s="73">
        <v>0</v>
      </c>
      <c r="AR512" s="270">
        <f t="shared" si="258"/>
        <v>0</v>
      </c>
      <c r="AS512" s="73">
        <v>0</v>
      </c>
      <c r="AT512" s="73">
        <v>0</v>
      </c>
      <c r="AU512" s="73">
        <v>0</v>
      </c>
      <c r="AV512" s="73">
        <v>0</v>
      </c>
      <c r="AW512" s="73">
        <v>0</v>
      </c>
      <c r="AX512" s="73">
        <v>0</v>
      </c>
      <c r="AY512" s="73">
        <v>0</v>
      </c>
      <c r="AZ512" s="73">
        <v>0</v>
      </c>
      <c r="BA512" s="270">
        <f t="shared" si="259"/>
        <v>0</v>
      </c>
      <c r="BB512" s="73">
        <v>0</v>
      </c>
      <c r="BC512" s="73">
        <v>0</v>
      </c>
      <c r="BD512" s="73">
        <v>0</v>
      </c>
      <c r="BE512" s="73">
        <v>0</v>
      </c>
      <c r="BF512" s="73">
        <v>0</v>
      </c>
      <c r="BG512" s="73">
        <v>0</v>
      </c>
      <c r="BH512" s="73">
        <v>0</v>
      </c>
      <c r="BI512" s="270">
        <f t="shared" si="260"/>
        <v>0</v>
      </c>
      <c r="BJ512" s="73">
        <v>0</v>
      </c>
      <c r="BK512" s="73">
        <v>0</v>
      </c>
      <c r="BL512" s="270">
        <f t="shared" si="261"/>
        <v>0</v>
      </c>
      <c r="BM512" s="73">
        <v>0</v>
      </c>
      <c r="BN512" s="73">
        <v>0</v>
      </c>
      <c r="BO512" s="73">
        <v>0</v>
      </c>
      <c r="BP512" s="73">
        <v>0</v>
      </c>
      <c r="BQ512" s="73">
        <v>0</v>
      </c>
      <c r="BR512" s="73">
        <v>0</v>
      </c>
      <c r="BS512" s="73">
        <v>0</v>
      </c>
      <c r="BT512" s="73">
        <v>0</v>
      </c>
      <c r="BU512" s="73">
        <v>0</v>
      </c>
      <c r="BV512" s="73">
        <v>0</v>
      </c>
      <c r="BW512" s="270">
        <f t="shared" si="262"/>
        <v>0</v>
      </c>
      <c r="BX512" s="73">
        <v>0</v>
      </c>
      <c r="BY512" s="73">
        <v>0</v>
      </c>
      <c r="BZ512" s="73">
        <v>0</v>
      </c>
      <c r="CA512" s="73">
        <v>0</v>
      </c>
      <c r="CB512" s="73">
        <v>0</v>
      </c>
      <c r="CC512" s="73">
        <v>0</v>
      </c>
      <c r="CD512" s="73">
        <v>0</v>
      </c>
      <c r="CE512" s="73">
        <v>0</v>
      </c>
      <c r="CF512" s="270">
        <f t="shared" si="263"/>
        <v>0</v>
      </c>
      <c r="CG512" s="73">
        <v>0</v>
      </c>
      <c r="CH512" s="73">
        <v>0</v>
      </c>
      <c r="CI512" s="73">
        <v>0</v>
      </c>
      <c r="CJ512" s="73">
        <v>0</v>
      </c>
      <c r="CK512" s="73">
        <v>0</v>
      </c>
      <c r="CL512" s="73">
        <v>0</v>
      </c>
      <c r="CM512" s="73">
        <v>0</v>
      </c>
      <c r="CN512" s="73">
        <v>0</v>
      </c>
      <c r="CO512" s="73">
        <v>0</v>
      </c>
      <c r="CP512" s="270">
        <f t="shared" si="264"/>
        <v>0</v>
      </c>
      <c r="CQ512" s="73">
        <v>0</v>
      </c>
      <c r="CR512" s="73">
        <v>0</v>
      </c>
      <c r="CS512" s="73">
        <v>0</v>
      </c>
      <c r="CT512" s="73">
        <v>0</v>
      </c>
      <c r="CU512" s="73">
        <v>0</v>
      </c>
      <c r="CV512" s="73">
        <v>0</v>
      </c>
      <c r="CW512" s="73">
        <v>0</v>
      </c>
      <c r="CX512" s="73">
        <v>0</v>
      </c>
      <c r="CY512" s="73">
        <v>0</v>
      </c>
      <c r="CZ512" s="73">
        <v>0</v>
      </c>
      <c r="DA512" s="270">
        <f t="shared" si="265"/>
        <v>0</v>
      </c>
      <c r="DB512" s="73">
        <v>0</v>
      </c>
      <c r="DC512" s="73">
        <v>0</v>
      </c>
      <c r="DD512" s="270">
        <f t="shared" si="266"/>
        <v>0</v>
      </c>
      <c r="DE512" s="73">
        <v>0</v>
      </c>
      <c r="DF512" s="73">
        <v>0</v>
      </c>
      <c r="DG512" s="73">
        <v>0</v>
      </c>
      <c r="DH512" s="73">
        <v>0</v>
      </c>
      <c r="DI512" s="73">
        <v>0</v>
      </c>
      <c r="DJ512" s="73">
        <v>0</v>
      </c>
      <c r="DK512" s="73">
        <v>0</v>
      </c>
      <c r="DL512" s="73">
        <v>0</v>
      </c>
      <c r="DM512" s="73">
        <v>0</v>
      </c>
      <c r="DN512" s="73">
        <v>0</v>
      </c>
      <c r="DO512" s="270">
        <f t="shared" si="267"/>
        <v>0</v>
      </c>
      <c r="DP512" s="73">
        <v>0</v>
      </c>
      <c r="DQ512" s="73">
        <v>0</v>
      </c>
      <c r="DR512" s="73">
        <v>0</v>
      </c>
      <c r="DS512" s="73">
        <v>0</v>
      </c>
      <c r="DT512" s="73">
        <v>0</v>
      </c>
      <c r="DU512" s="73">
        <v>0</v>
      </c>
      <c r="DV512" s="73">
        <v>0</v>
      </c>
      <c r="DW512" s="73">
        <v>0</v>
      </c>
      <c r="DX512" s="73">
        <v>0</v>
      </c>
      <c r="DY512" s="73">
        <v>0</v>
      </c>
      <c r="DZ512" s="270">
        <f t="shared" si="268"/>
        <v>0</v>
      </c>
      <c r="EA512" s="73">
        <v>0</v>
      </c>
      <c r="EB512" s="73">
        <v>0</v>
      </c>
      <c r="EC512" s="73">
        <v>0</v>
      </c>
      <c r="ED512" s="73">
        <v>0</v>
      </c>
      <c r="EE512" s="73">
        <v>0</v>
      </c>
      <c r="EF512" s="73">
        <v>0</v>
      </c>
      <c r="EG512" s="73">
        <v>0</v>
      </c>
      <c r="EH512" s="73">
        <v>0</v>
      </c>
      <c r="EI512" s="73">
        <v>0</v>
      </c>
      <c r="EJ512" s="73">
        <v>0</v>
      </c>
      <c r="EK512" s="270">
        <f t="shared" si="269"/>
        <v>0</v>
      </c>
      <c r="EM512" s="306"/>
      <c r="EN512" s="144"/>
      <c r="EO512" s="144"/>
      <c r="EP512" s="144"/>
      <c r="EQ512" s="144"/>
      <c r="ER512" s="144"/>
      <c r="ES512" s="144"/>
      <c r="ET512" s="144"/>
      <c r="EU512" s="144"/>
      <c r="EV512" s="144"/>
      <c r="EW512" s="144"/>
      <c r="EX512" s="144"/>
      <c r="EY512" s="144"/>
      <c r="EZ512" s="144"/>
      <c r="FA512" s="144"/>
      <c r="FB512" s="144"/>
    </row>
    <row r="513" spans="2:158" ht="14.4" x14ac:dyDescent="0.3">
      <c r="B513" s="144">
        <v>508</v>
      </c>
      <c r="C513" s="68" t="s">
        <v>1271</v>
      </c>
      <c r="D513" s="69" t="s">
        <v>1272</v>
      </c>
      <c r="E513" s="70" t="s">
        <v>258</v>
      </c>
      <c r="F513" s="73">
        <f t="shared" si="288"/>
        <v>327345</v>
      </c>
      <c r="G513" s="73">
        <f t="shared" si="288"/>
        <v>327345</v>
      </c>
      <c r="H513" s="73">
        <f t="shared" si="288"/>
        <v>327345</v>
      </c>
      <c r="I513" s="73">
        <f t="shared" si="288"/>
        <v>327345</v>
      </c>
      <c r="J513" s="37"/>
      <c r="K513" s="73">
        <v>327345</v>
      </c>
      <c r="L513" s="73">
        <v>327345</v>
      </c>
      <c r="M513" s="73">
        <v>327345</v>
      </c>
      <c r="N513" s="73">
        <v>327345</v>
      </c>
      <c r="O513" s="73">
        <v>327345</v>
      </c>
      <c r="P513" s="73">
        <v>327345</v>
      </c>
      <c r="Q513" s="73">
        <v>327345</v>
      </c>
      <c r="R513" s="270">
        <f t="shared" si="255"/>
        <v>327345</v>
      </c>
      <c r="S513" s="73">
        <v>331882</v>
      </c>
      <c r="T513" s="73">
        <v>331882</v>
      </c>
      <c r="U513" s="73">
        <v>331882</v>
      </c>
      <c r="V513" s="73">
        <v>331882</v>
      </c>
      <c r="W513" s="73">
        <v>331882</v>
      </c>
      <c r="X513" s="73">
        <v>331882</v>
      </c>
      <c r="Y513" s="73">
        <v>331882</v>
      </c>
      <c r="Z513" s="73">
        <v>331882</v>
      </c>
      <c r="AA513" s="270">
        <f t="shared" si="256"/>
        <v>331882</v>
      </c>
      <c r="AB513" s="73">
        <v>349408</v>
      </c>
      <c r="AC513" s="73">
        <v>349408</v>
      </c>
      <c r="AD513" s="73">
        <v>349408</v>
      </c>
      <c r="AE513" s="270">
        <f t="shared" si="257"/>
        <v>349408</v>
      </c>
      <c r="AF513" s="73">
        <v>336419</v>
      </c>
      <c r="AG513" s="73">
        <v>336419</v>
      </c>
      <c r="AH513" s="73">
        <v>336419</v>
      </c>
      <c r="AI513" s="73">
        <v>336419</v>
      </c>
      <c r="AJ513" s="73">
        <v>336419</v>
      </c>
      <c r="AK513" s="73">
        <v>336419</v>
      </c>
      <c r="AL513" s="73">
        <v>336419</v>
      </c>
      <c r="AM513" s="73">
        <v>336419</v>
      </c>
      <c r="AN513" s="73">
        <v>336419</v>
      </c>
      <c r="AO513" s="73">
        <v>336419</v>
      </c>
      <c r="AP513" s="73">
        <v>336419</v>
      </c>
      <c r="AQ513" s="73">
        <v>336419</v>
      </c>
      <c r="AR513" s="270">
        <f t="shared" si="258"/>
        <v>336419</v>
      </c>
      <c r="AS513" s="73">
        <v>347489</v>
      </c>
      <c r="AT513" s="73">
        <v>347489</v>
      </c>
      <c r="AU513" s="73">
        <v>347489</v>
      </c>
      <c r="AV513" s="73">
        <v>347489</v>
      </c>
      <c r="AW513" s="73">
        <v>347489</v>
      </c>
      <c r="AX513" s="73">
        <v>347489</v>
      </c>
      <c r="AY513" s="73">
        <v>347489</v>
      </c>
      <c r="AZ513" s="73">
        <v>347489</v>
      </c>
      <c r="BA513" s="270">
        <f t="shared" si="259"/>
        <v>347489</v>
      </c>
      <c r="BB513" s="73">
        <v>347826</v>
      </c>
      <c r="BC513" s="73">
        <v>347826</v>
      </c>
      <c r="BD513" s="73">
        <v>347826</v>
      </c>
      <c r="BE513" s="73">
        <v>347826</v>
      </c>
      <c r="BF513" s="73">
        <v>347826</v>
      </c>
      <c r="BG513" s="73">
        <v>347826</v>
      </c>
      <c r="BH513" s="73">
        <v>347826</v>
      </c>
      <c r="BI513" s="270">
        <f t="shared" si="260"/>
        <v>347826</v>
      </c>
      <c r="BJ513" s="73">
        <v>331364</v>
      </c>
      <c r="BK513" s="73">
        <v>331364</v>
      </c>
      <c r="BL513" s="270">
        <f t="shared" si="261"/>
        <v>331364</v>
      </c>
      <c r="BM513" s="73">
        <v>327163</v>
      </c>
      <c r="BN513" s="73">
        <v>327163</v>
      </c>
      <c r="BO513" s="73">
        <v>327163</v>
      </c>
      <c r="BP513" s="73">
        <v>327163</v>
      </c>
      <c r="BQ513" s="73">
        <v>327163</v>
      </c>
      <c r="BR513" s="73">
        <v>327163</v>
      </c>
      <c r="BS513" s="73">
        <v>327163</v>
      </c>
      <c r="BT513" s="73">
        <v>327163</v>
      </c>
      <c r="BU513" s="73">
        <v>327163</v>
      </c>
      <c r="BV513" s="73">
        <v>327163</v>
      </c>
      <c r="BW513" s="270">
        <f t="shared" si="262"/>
        <v>327163</v>
      </c>
      <c r="BX513" s="73">
        <v>360996</v>
      </c>
      <c r="BY513" s="73">
        <v>360996</v>
      </c>
      <c r="BZ513" s="73">
        <v>360996</v>
      </c>
      <c r="CA513" s="73">
        <v>360996</v>
      </c>
      <c r="CB513" s="73">
        <v>360996</v>
      </c>
      <c r="CC513" s="73">
        <v>360996</v>
      </c>
      <c r="CD513" s="73">
        <v>360996</v>
      </c>
      <c r="CE513" s="73">
        <v>360996</v>
      </c>
      <c r="CF513" s="270">
        <f t="shared" si="263"/>
        <v>360996</v>
      </c>
      <c r="CG513" s="73">
        <v>325302</v>
      </c>
      <c r="CH513" s="73">
        <v>325302</v>
      </c>
      <c r="CI513" s="73">
        <v>325302</v>
      </c>
      <c r="CJ513" s="73">
        <v>325302</v>
      </c>
      <c r="CK513" s="73">
        <v>325302</v>
      </c>
      <c r="CL513" s="73">
        <v>325302</v>
      </c>
      <c r="CM513" s="73">
        <v>325302</v>
      </c>
      <c r="CN513" s="73">
        <v>325302</v>
      </c>
      <c r="CO513" s="73">
        <v>325302</v>
      </c>
      <c r="CP513" s="270">
        <f t="shared" si="264"/>
        <v>325302</v>
      </c>
      <c r="CQ513" s="73">
        <v>328200</v>
      </c>
      <c r="CR513" s="73">
        <v>328200</v>
      </c>
      <c r="CS513" s="73">
        <v>328200</v>
      </c>
      <c r="CT513" s="73">
        <v>328200</v>
      </c>
      <c r="CU513" s="73">
        <v>328200</v>
      </c>
      <c r="CV513" s="73">
        <v>328200</v>
      </c>
      <c r="CW513" s="73">
        <v>328200</v>
      </c>
      <c r="CX513" s="73">
        <v>328200</v>
      </c>
      <c r="CY513" s="73">
        <v>328200</v>
      </c>
      <c r="CZ513" s="73">
        <v>328200</v>
      </c>
      <c r="DA513" s="270">
        <f t="shared" si="265"/>
        <v>328200</v>
      </c>
      <c r="DB513" s="73">
        <v>312204</v>
      </c>
      <c r="DC513" s="73">
        <v>312204</v>
      </c>
      <c r="DD513" s="270">
        <f t="shared" si="266"/>
        <v>312204</v>
      </c>
      <c r="DE513" s="73">
        <v>334483</v>
      </c>
      <c r="DF513" s="73">
        <v>334483</v>
      </c>
      <c r="DG513" s="73">
        <v>334483</v>
      </c>
      <c r="DH513" s="73">
        <v>334483</v>
      </c>
      <c r="DI513" s="73">
        <v>334483</v>
      </c>
      <c r="DJ513" s="73">
        <v>334483</v>
      </c>
      <c r="DK513" s="73">
        <v>334483</v>
      </c>
      <c r="DL513" s="73">
        <v>334483</v>
      </c>
      <c r="DM513" s="73">
        <v>334483</v>
      </c>
      <c r="DN513" s="73">
        <v>334483</v>
      </c>
      <c r="DO513" s="270">
        <f t="shared" si="267"/>
        <v>334483</v>
      </c>
      <c r="DP513" s="73">
        <v>330245</v>
      </c>
      <c r="DQ513" s="73">
        <v>330245</v>
      </c>
      <c r="DR513" s="73">
        <v>330245</v>
      </c>
      <c r="DS513" s="73">
        <v>330245</v>
      </c>
      <c r="DT513" s="73">
        <v>330245</v>
      </c>
      <c r="DU513" s="73">
        <v>330245</v>
      </c>
      <c r="DV513" s="73">
        <v>330245</v>
      </c>
      <c r="DW513" s="73">
        <v>330245</v>
      </c>
      <c r="DX513" s="73">
        <v>330245</v>
      </c>
      <c r="DY513" s="73">
        <v>330245</v>
      </c>
      <c r="DZ513" s="270">
        <f t="shared" si="268"/>
        <v>330245</v>
      </c>
      <c r="EA513" s="73">
        <v>336056</v>
      </c>
      <c r="EB513" s="73">
        <v>336056</v>
      </c>
      <c r="EC513" s="73">
        <v>336056</v>
      </c>
      <c r="ED513" s="73">
        <v>336056</v>
      </c>
      <c r="EE513" s="73">
        <v>336056</v>
      </c>
      <c r="EF513" s="73">
        <v>336056</v>
      </c>
      <c r="EG513" s="73">
        <v>336056</v>
      </c>
      <c r="EH513" s="73">
        <v>336056</v>
      </c>
      <c r="EI513" s="73">
        <v>336056</v>
      </c>
      <c r="EJ513" s="73">
        <v>336056</v>
      </c>
      <c r="EK513" s="270">
        <f t="shared" si="269"/>
        <v>336056</v>
      </c>
      <c r="EM513" s="306">
        <f t="shared" si="270"/>
        <v>335092.13333333336</v>
      </c>
      <c r="EN513" s="144" t="str">
        <f t="shared" si="272"/>
        <v>OK</v>
      </c>
      <c r="EO513" s="144" t="str">
        <f t="shared" si="273"/>
        <v>OK</v>
      </c>
      <c r="EP513" s="144" t="str">
        <f t="shared" si="274"/>
        <v>OK</v>
      </c>
      <c r="EQ513" s="144" t="str">
        <f t="shared" si="275"/>
        <v>OK</v>
      </c>
      <c r="ER513" s="144" t="str">
        <f t="shared" si="276"/>
        <v>OK</v>
      </c>
      <c r="ES513" s="144" t="str">
        <f t="shared" si="277"/>
        <v>OK</v>
      </c>
      <c r="ET513" s="144" t="str">
        <f t="shared" si="278"/>
        <v>OK</v>
      </c>
      <c r="EU513" s="144" t="str">
        <f t="shared" si="279"/>
        <v>OK</v>
      </c>
      <c r="EV513" s="144" t="str">
        <f t="shared" si="280"/>
        <v>OK</v>
      </c>
      <c r="EW513" s="144" t="str">
        <f t="shared" si="281"/>
        <v>OK</v>
      </c>
      <c r="EX513" s="144" t="str">
        <f t="shared" si="282"/>
        <v>XXX</v>
      </c>
      <c r="EY513" s="144" t="str">
        <f t="shared" si="283"/>
        <v>XXX</v>
      </c>
      <c r="EZ513" s="144" t="str">
        <f t="shared" si="284"/>
        <v>OK</v>
      </c>
      <c r="FA513" s="144" t="str">
        <f t="shared" si="285"/>
        <v>OK</v>
      </c>
      <c r="FB513" s="144" t="str">
        <f t="shared" si="286"/>
        <v>OK</v>
      </c>
    </row>
    <row r="514" spans="2:158" ht="14.4" x14ac:dyDescent="0.3">
      <c r="B514" s="144">
        <v>509</v>
      </c>
      <c r="C514" s="68" t="s">
        <v>1273</v>
      </c>
      <c r="D514" s="69" t="s">
        <v>1274</v>
      </c>
      <c r="E514" s="70" t="s">
        <v>258</v>
      </c>
      <c r="F514" s="73">
        <f t="shared" si="288"/>
        <v>955792</v>
      </c>
      <c r="G514" s="73">
        <f t="shared" si="288"/>
        <v>955792</v>
      </c>
      <c r="H514" s="73">
        <f t="shared" si="288"/>
        <v>955792</v>
      </c>
      <c r="I514" s="73">
        <f t="shared" si="288"/>
        <v>955792</v>
      </c>
      <c r="J514" s="37"/>
      <c r="K514" s="73">
        <v>955792</v>
      </c>
      <c r="L514" s="73">
        <v>955792</v>
      </c>
      <c r="M514" s="73">
        <v>955792</v>
      </c>
      <c r="N514" s="73">
        <v>955792</v>
      </c>
      <c r="O514" s="73">
        <v>955792</v>
      </c>
      <c r="P514" s="73">
        <v>955792</v>
      </c>
      <c r="Q514" s="73">
        <v>955792</v>
      </c>
      <c r="R514" s="270">
        <f t="shared" si="255"/>
        <v>955792</v>
      </c>
      <c r="S514" s="73">
        <v>970525</v>
      </c>
      <c r="T514" s="73">
        <v>970525</v>
      </c>
      <c r="U514" s="73">
        <v>970525</v>
      </c>
      <c r="V514" s="73">
        <v>970525</v>
      </c>
      <c r="W514" s="73">
        <v>970525</v>
      </c>
      <c r="X514" s="73">
        <v>970525</v>
      </c>
      <c r="Y514" s="73">
        <v>970525</v>
      </c>
      <c r="Z514" s="73">
        <v>970525</v>
      </c>
      <c r="AA514" s="270">
        <f t="shared" si="256"/>
        <v>970525</v>
      </c>
      <c r="AB514" s="73">
        <v>1027436</v>
      </c>
      <c r="AC514" s="73">
        <v>1027436</v>
      </c>
      <c r="AD514" s="73">
        <v>1027436</v>
      </c>
      <c r="AE514" s="270">
        <f t="shared" si="257"/>
        <v>1027436</v>
      </c>
      <c r="AF514" s="73">
        <v>985258</v>
      </c>
      <c r="AG514" s="73">
        <v>985258</v>
      </c>
      <c r="AH514" s="73">
        <v>985258</v>
      </c>
      <c r="AI514" s="73">
        <v>985258</v>
      </c>
      <c r="AJ514" s="73">
        <v>985258</v>
      </c>
      <c r="AK514" s="73">
        <v>985258</v>
      </c>
      <c r="AL514" s="73">
        <v>985258</v>
      </c>
      <c r="AM514" s="73">
        <v>985258</v>
      </c>
      <c r="AN514" s="73">
        <v>985258</v>
      </c>
      <c r="AO514" s="73">
        <v>985258</v>
      </c>
      <c r="AP514" s="73">
        <v>985258</v>
      </c>
      <c r="AQ514" s="73">
        <v>985258</v>
      </c>
      <c r="AR514" s="270">
        <f t="shared" si="258"/>
        <v>985258</v>
      </c>
      <c r="AS514" s="73">
        <v>1021206</v>
      </c>
      <c r="AT514" s="73">
        <v>1021206</v>
      </c>
      <c r="AU514" s="73">
        <v>1021206</v>
      </c>
      <c r="AV514" s="73">
        <v>1021206</v>
      </c>
      <c r="AW514" s="73">
        <v>1021206</v>
      </c>
      <c r="AX514" s="73">
        <v>1021206</v>
      </c>
      <c r="AY514" s="73">
        <v>1021206</v>
      </c>
      <c r="AZ514" s="73">
        <v>1021206</v>
      </c>
      <c r="BA514" s="270">
        <f t="shared" si="259"/>
        <v>1021206</v>
      </c>
      <c r="BB514" s="73">
        <v>1022300</v>
      </c>
      <c r="BC514" s="73">
        <v>1022300</v>
      </c>
      <c r="BD514" s="73">
        <v>1022300</v>
      </c>
      <c r="BE514" s="73">
        <v>1022300</v>
      </c>
      <c r="BF514" s="73">
        <v>1022300</v>
      </c>
      <c r="BG514" s="73">
        <v>1022300</v>
      </c>
      <c r="BH514" s="73">
        <v>1022300</v>
      </c>
      <c r="BI514" s="270">
        <f t="shared" si="260"/>
        <v>1022300</v>
      </c>
      <c r="BJ514" s="73">
        <v>968841</v>
      </c>
      <c r="BK514" s="73">
        <v>968841</v>
      </c>
      <c r="BL514" s="270">
        <f t="shared" si="261"/>
        <v>968841</v>
      </c>
      <c r="BM514" s="73">
        <v>955203</v>
      </c>
      <c r="BN514" s="73">
        <v>955203</v>
      </c>
      <c r="BO514" s="73">
        <v>955203</v>
      </c>
      <c r="BP514" s="73">
        <v>955203</v>
      </c>
      <c r="BQ514" s="73">
        <v>955203</v>
      </c>
      <c r="BR514" s="73">
        <v>955203</v>
      </c>
      <c r="BS514" s="73">
        <v>955203</v>
      </c>
      <c r="BT514" s="73">
        <v>955203</v>
      </c>
      <c r="BU514" s="73">
        <v>955203</v>
      </c>
      <c r="BV514" s="73">
        <v>955203</v>
      </c>
      <c r="BW514" s="270">
        <f t="shared" si="262"/>
        <v>955203</v>
      </c>
      <c r="BX514" s="73">
        <v>1065068</v>
      </c>
      <c r="BY514" s="73">
        <v>1065068</v>
      </c>
      <c r="BZ514" s="73">
        <v>1065068</v>
      </c>
      <c r="CA514" s="73">
        <v>1065068</v>
      </c>
      <c r="CB514" s="73">
        <v>1065068</v>
      </c>
      <c r="CC514" s="73">
        <v>1065068</v>
      </c>
      <c r="CD514" s="73">
        <v>1065068</v>
      </c>
      <c r="CE514" s="73">
        <v>1065068</v>
      </c>
      <c r="CF514" s="270">
        <f t="shared" si="263"/>
        <v>1065068</v>
      </c>
      <c r="CG514" s="73">
        <v>949161</v>
      </c>
      <c r="CH514" s="73">
        <v>949161</v>
      </c>
      <c r="CI514" s="73">
        <v>949161</v>
      </c>
      <c r="CJ514" s="73">
        <v>949161</v>
      </c>
      <c r="CK514" s="73">
        <v>949161</v>
      </c>
      <c r="CL514" s="73">
        <v>949161</v>
      </c>
      <c r="CM514" s="73">
        <v>949161</v>
      </c>
      <c r="CN514" s="73">
        <v>949161</v>
      </c>
      <c r="CO514" s="73">
        <v>949161</v>
      </c>
      <c r="CP514" s="270">
        <f t="shared" si="264"/>
        <v>949161</v>
      </c>
      <c r="CQ514" s="73">
        <v>958570</v>
      </c>
      <c r="CR514" s="73">
        <v>958570</v>
      </c>
      <c r="CS514" s="73">
        <v>958570</v>
      </c>
      <c r="CT514" s="73">
        <v>958570</v>
      </c>
      <c r="CU514" s="73">
        <v>958570</v>
      </c>
      <c r="CV514" s="73">
        <v>958570</v>
      </c>
      <c r="CW514" s="73">
        <v>958570</v>
      </c>
      <c r="CX514" s="73">
        <v>958570</v>
      </c>
      <c r="CY514" s="73">
        <v>958570</v>
      </c>
      <c r="CZ514" s="73">
        <v>958570</v>
      </c>
      <c r="DA514" s="270">
        <f t="shared" si="265"/>
        <v>958570</v>
      </c>
      <c r="DB514" s="73">
        <v>906627</v>
      </c>
      <c r="DC514" s="73">
        <v>906627</v>
      </c>
      <c r="DD514" s="270">
        <f t="shared" si="266"/>
        <v>906627</v>
      </c>
      <c r="DE514" s="73">
        <v>978974</v>
      </c>
      <c r="DF514" s="73">
        <v>978974</v>
      </c>
      <c r="DG514" s="73">
        <v>978974</v>
      </c>
      <c r="DH514" s="73">
        <v>978974</v>
      </c>
      <c r="DI514" s="73">
        <v>978974</v>
      </c>
      <c r="DJ514" s="73">
        <v>978974</v>
      </c>
      <c r="DK514" s="73">
        <v>978974</v>
      </c>
      <c r="DL514" s="73">
        <v>978974</v>
      </c>
      <c r="DM514" s="73">
        <v>978974</v>
      </c>
      <c r="DN514" s="73">
        <v>978974</v>
      </c>
      <c r="DO514" s="270">
        <f t="shared" si="267"/>
        <v>978974</v>
      </c>
      <c r="DP514" s="73">
        <v>965209</v>
      </c>
      <c r="DQ514" s="73">
        <v>965209</v>
      </c>
      <c r="DR514" s="73">
        <v>965209</v>
      </c>
      <c r="DS514" s="73">
        <v>965209</v>
      </c>
      <c r="DT514" s="73">
        <v>965209</v>
      </c>
      <c r="DU514" s="73">
        <v>965209</v>
      </c>
      <c r="DV514" s="73">
        <v>965209</v>
      </c>
      <c r="DW514" s="73">
        <v>965209</v>
      </c>
      <c r="DX514" s="73">
        <v>965209</v>
      </c>
      <c r="DY514" s="73">
        <v>965209</v>
      </c>
      <c r="DZ514" s="270">
        <f t="shared" si="268"/>
        <v>965209</v>
      </c>
      <c r="EA514" s="73">
        <v>984080</v>
      </c>
      <c r="EB514" s="73">
        <v>984080</v>
      </c>
      <c r="EC514" s="73">
        <v>984080</v>
      </c>
      <c r="ED514" s="73">
        <v>984080</v>
      </c>
      <c r="EE514" s="73">
        <v>984080</v>
      </c>
      <c r="EF514" s="73">
        <v>984080</v>
      </c>
      <c r="EG514" s="73">
        <v>984080</v>
      </c>
      <c r="EH514" s="73">
        <v>984080</v>
      </c>
      <c r="EI514" s="73">
        <v>984080</v>
      </c>
      <c r="EJ514" s="73">
        <v>984080</v>
      </c>
      <c r="EK514" s="270">
        <f t="shared" si="269"/>
        <v>984080</v>
      </c>
      <c r="EM514" s="306">
        <f t="shared" si="270"/>
        <v>980950</v>
      </c>
      <c r="EN514" s="144" t="str">
        <f t="shared" si="272"/>
        <v>OK</v>
      </c>
      <c r="EO514" s="144" t="str">
        <f t="shared" si="273"/>
        <v>OK</v>
      </c>
      <c r="EP514" s="144" t="str">
        <f t="shared" si="274"/>
        <v>OK</v>
      </c>
      <c r="EQ514" s="144" t="str">
        <f t="shared" si="275"/>
        <v>OK</v>
      </c>
      <c r="ER514" s="144" t="str">
        <f t="shared" si="276"/>
        <v>OK</v>
      </c>
      <c r="ES514" s="144" t="str">
        <f t="shared" si="277"/>
        <v>OK</v>
      </c>
      <c r="ET514" s="144" t="str">
        <f t="shared" si="278"/>
        <v>OK</v>
      </c>
      <c r="EU514" s="144" t="str">
        <f t="shared" si="279"/>
        <v>OK</v>
      </c>
      <c r="EV514" s="144" t="str">
        <f t="shared" si="280"/>
        <v>OK</v>
      </c>
      <c r="EW514" s="144" t="str">
        <f t="shared" si="281"/>
        <v>OK</v>
      </c>
      <c r="EX514" s="144" t="str">
        <f t="shared" si="282"/>
        <v>XXX</v>
      </c>
      <c r="EY514" s="144" t="str">
        <f t="shared" si="283"/>
        <v>XXX</v>
      </c>
      <c r="EZ514" s="144" t="str">
        <f t="shared" si="284"/>
        <v>OK</v>
      </c>
      <c r="FA514" s="144" t="str">
        <f t="shared" si="285"/>
        <v>OK</v>
      </c>
      <c r="FB514" s="144" t="str">
        <f t="shared" si="286"/>
        <v>OK</v>
      </c>
    </row>
    <row r="515" spans="2:158" ht="14.4" x14ac:dyDescent="0.3">
      <c r="B515" s="144">
        <v>510</v>
      </c>
      <c r="C515" s="68" t="s">
        <v>1275</v>
      </c>
      <c r="D515" s="69" t="s">
        <v>1276</v>
      </c>
      <c r="E515" s="70" t="s">
        <v>258</v>
      </c>
      <c r="F515" s="73">
        <f t="shared" si="288"/>
        <v>519867</v>
      </c>
      <c r="G515" s="73">
        <f t="shared" si="288"/>
        <v>519867</v>
      </c>
      <c r="H515" s="73">
        <f t="shared" si="288"/>
        <v>519867</v>
      </c>
      <c r="I515" s="73">
        <f t="shared" si="288"/>
        <v>519867</v>
      </c>
      <c r="J515" s="37"/>
      <c r="K515" s="73">
        <v>519867</v>
      </c>
      <c r="L515" s="73">
        <v>519867</v>
      </c>
      <c r="M515" s="73">
        <v>519867</v>
      </c>
      <c r="N515" s="73">
        <v>519867</v>
      </c>
      <c r="O515" s="73">
        <v>519867</v>
      </c>
      <c r="P515" s="73">
        <v>519867</v>
      </c>
      <c r="Q515" s="73">
        <v>519867</v>
      </c>
      <c r="R515" s="270">
        <f t="shared" si="255"/>
        <v>519867</v>
      </c>
      <c r="S515" s="73">
        <v>527556</v>
      </c>
      <c r="T515" s="73">
        <v>527556</v>
      </c>
      <c r="U515" s="73">
        <v>527556</v>
      </c>
      <c r="V515" s="73">
        <v>527556</v>
      </c>
      <c r="W515" s="73">
        <v>527556</v>
      </c>
      <c r="X515" s="73">
        <v>527556</v>
      </c>
      <c r="Y515" s="73">
        <v>527556</v>
      </c>
      <c r="Z515" s="73">
        <v>527556</v>
      </c>
      <c r="AA515" s="270">
        <f t="shared" si="256"/>
        <v>527556</v>
      </c>
      <c r="AB515" s="73">
        <v>557255</v>
      </c>
      <c r="AC515" s="73">
        <v>557255</v>
      </c>
      <c r="AD515" s="73">
        <v>557255</v>
      </c>
      <c r="AE515" s="270">
        <f t="shared" si="257"/>
        <v>557255</v>
      </c>
      <c r="AF515" s="73">
        <v>535244</v>
      </c>
      <c r="AG515" s="73">
        <v>535244</v>
      </c>
      <c r="AH515" s="73">
        <v>535244</v>
      </c>
      <c r="AI515" s="73">
        <v>535244</v>
      </c>
      <c r="AJ515" s="73">
        <v>535244</v>
      </c>
      <c r="AK515" s="73">
        <v>535244</v>
      </c>
      <c r="AL515" s="73">
        <v>535244</v>
      </c>
      <c r="AM515" s="73">
        <v>535244</v>
      </c>
      <c r="AN515" s="73">
        <v>535244</v>
      </c>
      <c r="AO515" s="73">
        <v>535244</v>
      </c>
      <c r="AP515" s="73">
        <v>535244</v>
      </c>
      <c r="AQ515" s="73">
        <v>535244</v>
      </c>
      <c r="AR515" s="270">
        <f t="shared" si="258"/>
        <v>535244</v>
      </c>
      <c r="AS515" s="73">
        <v>554004</v>
      </c>
      <c r="AT515" s="73">
        <v>554004</v>
      </c>
      <c r="AU515" s="73">
        <v>554004</v>
      </c>
      <c r="AV515" s="73">
        <v>554004</v>
      </c>
      <c r="AW515" s="73">
        <v>554004</v>
      </c>
      <c r="AX515" s="73">
        <v>554004</v>
      </c>
      <c r="AY515" s="73">
        <v>554004</v>
      </c>
      <c r="AZ515" s="73">
        <v>554004</v>
      </c>
      <c r="BA515" s="270">
        <f t="shared" si="259"/>
        <v>554004</v>
      </c>
      <c r="BB515" s="73">
        <v>554575</v>
      </c>
      <c r="BC515" s="73">
        <v>554575</v>
      </c>
      <c r="BD515" s="73">
        <v>554575</v>
      </c>
      <c r="BE515" s="73">
        <v>554575</v>
      </c>
      <c r="BF515" s="73">
        <v>554575</v>
      </c>
      <c r="BG515" s="73">
        <v>554575</v>
      </c>
      <c r="BH515" s="73">
        <v>554575</v>
      </c>
      <c r="BI515" s="270">
        <f t="shared" si="260"/>
        <v>554575</v>
      </c>
      <c r="BJ515" s="73">
        <v>526677</v>
      </c>
      <c r="BK515" s="73">
        <v>526677</v>
      </c>
      <c r="BL515" s="270">
        <f t="shared" si="261"/>
        <v>526677</v>
      </c>
      <c r="BM515" s="73">
        <v>519560</v>
      </c>
      <c r="BN515" s="73">
        <v>519560</v>
      </c>
      <c r="BO515" s="73">
        <v>519560</v>
      </c>
      <c r="BP515" s="73">
        <v>519560</v>
      </c>
      <c r="BQ515" s="73">
        <v>519560</v>
      </c>
      <c r="BR515" s="73">
        <v>519560</v>
      </c>
      <c r="BS515" s="73">
        <v>519560</v>
      </c>
      <c r="BT515" s="73">
        <v>519560</v>
      </c>
      <c r="BU515" s="73">
        <v>519560</v>
      </c>
      <c r="BV515" s="73">
        <v>519560</v>
      </c>
      <c r="BW515" s="270">
        <f t="shared" si="262"/>
        <v>519560</v>
      </c>
      <c r="BX515" s="73">
        <v>576893</v>
      </c>
      <c r="BY515" s="73">
        <v>576893</v>
      </c>
      <c r="BZ515" s="73">
        <v>576893</v>
      </c>
      <c r="CA515" s="73">
        <v>576893</v>
      </c>
      <c r="CB515" s="73">
        <v>576893</v>
      </c>
      <c r="CC515" s="73">
        <v>576893</v>
      </c>
      <c r="CD515" s="73">
        <v>576893</v>
      </c>
      <c r="CE515" s="73">
        <v>576893</v>
      </c>
      <c r="CF515" s="270">
        <f t="shared" si="263"/>
        <v>576893</v>
      </c>
      <c r="CG515" s="73">
        <v>516406</v>
      </c>
      <c r="CH515" s="73">
        <v>516406</v>
      </c>
      <c r="CI515" s="73">
        <v>516406</v>
      </c>
      <c r="CJ515" s="73">
        <v>516406</v>
      </c>
      <c r="CK515" s="73">
        <v>516406</v>
      </c>
      <c r="CL515" s="73">
        <v>516406</v>
      </c>
      <c r="CM515" s="73">
        <v>516406</v>
      </c>
      <c r="CN515" s="73">
        <v>516406</v>
      </c>
      <c r="CO515" s="73">
        <v>516406</v>
      </c>
      <c r="CP515" s="270">
        <f t="shared" si="264"/>
        <v>516406</v>
      </c>
      <c r="CQ515" s="73">
        <v>521317</v>
      </c>
      <c r="CR515" s="73">
        <v>521317</v>
      </c>
      <c r="CS515" s="73">
        <v>521317</v>
      </c>
      <c r="CT515" s="73">
        <v>521317</v>
      </c>
      <c r="CU515" s="73">
        <v>521317</v>
      </c>
      <c r="CV515" s="73">
        <v>521317</v>
      </c>
      <c r="CW515" s="73">
        <v>521317</v>
      </c>
      <c r="CX515" s="73">
        <v>521317</v>
      </c>
      <c r="CY515" s="73">
        <v>521317</v>
      </c>
      <c r="CZ515" s="73">
        <v>521317</v>
      </c>
      <c r="DA515" s="270">
        <f t="shared" si="265"/>
        <v>521317</v>
      </c>
      <c r="DB515" s="73">
        <v>494210</v>
      </c>
      <c r="DC515" s="73">
        <v>494210</v>
      </c>
      <c r="DD515" s="270">
        <f t="shared" si="266"/>
        <v>494210</v>
      </c>
      <c r="DE515" s="73">
        <v>531964</v>
      </c>
      <c r="DF515" s="73">
        <v>531964</v>
      </c>
      <c r="DG515" s="73">
        <v>531964</v>
      </c>
      <c r="DH515" s="73">
        <v>531964</v>
      </c>
      <c r="DI515" s="73">
        <v>531964</v>
      </c>
      <c r="DJ515" s="73">
        <v>531964</v>
      </c>
      <c r="DK515" s="73">
        <v>531964</v>
      </c>
      <c r="DL515" s="73">
        <v>531964</v>
      </c>
      <c r="DM515" s="73">
        <v>531964</v>
      </c>
      <c r="DN515" s="73">
        <v>531964</v>
      </c>
      <c r="DO515" s="270">
        <f t="shared" si="267"/>
        <v>531964</v>
      </c>
      <c r="DP515" s="73">
        <v>524781</v>
      </c>
      <c r="DQ515" s="73">
        <v>524781</v>
      </c>
      <c r="DR515" s="73">
        <v>524781</v>
      </c>
      <c r="DS515" s="73">
        <v>524781</v>
      </c>
      <c r="DT515" s="73">
        <v>524781</v>
      </c>
      <c r="DU515" s="73">
        <v>524781</v>
      </c>
      <c r="DV515" s="73">
        <v>524781</v>
      </c>
      <c r="DW515" s="73">
        <v>524781</v>
      </c>
      <c r="DX515" s="73">
        <v>524781</v>
      </c>
      <c r="DY515" s="73">
        <v>524781</v>
      </c>
      <c r="DZ515" s="270">
        <f t="shared" si="268"/>
        <v>524781</v>
      </c>
      <c r="EA515" s="73">
        <v>534629</v>
      </c>
      <c r="EB515" s="73">
        <v>534629</v>
      </c>
      <c r="EC515" s="73">
        <v>534629</v>
      </c>
      <c r="ED515" s="73">
        <v>534629</v>
      </c>
      <c r="EE515" s="73">
        <v>534629</v>
      </c>
      <c r="EF515" s="73">
        <v>534629</v>
      </c>
      <c r="EG515" s="73">
        <v>534629</v>
      </c>
      <c r="EH515" s="73">
        <v>534629</v>
      </c>
      <c r="EI515" s="73">
        <v>534629</v>
      </c>
      <c r="EJ515" s="73">
        <v>534629</v>
      </c>
      <c r="EK515" s="270">
        <f t="shared" si="269"/>
        <v>534629</v>
      </c>
      <c r="EM515" s="306">
        <f t="shared" si="270"/>
        <v>532995.8666666667</v>
      </c>
      <c r="EN515" s="144" t="str">
        <f t="shared" si="272"/>
        <v>OK</v>
      </c>
      <c r="EO515" s="144" t="str">
        <f t="shared" si="273"/>
        <v>OK</v>
      </c>
      <c r="EP515" s="144" t="str">
        <f t="shared" si="274"/>
        <v>OK</v>
      </c>
      <c r="EQ515" s="144" t="str">
        <f t="shared" si="275"/>
        <v>OK</v>
      </c>
      <c r="ER515" s="144" t="str">
        <f t="shared" si="276"/>
        <v>OK</v>
      </c>
      <c r="ES515" s="144" t="str">
        <f t="shared" si="277"/>
        <v>OK</v>
      </c>
      <c r="ET515" s="144" t="str">
        <f t="shared" si="278"/>
        <v>OK</v>
      </c>
      <c r="EU515" s="144" t="str">
        <f t="shared" si="279"/>
        <v>OK</v>
      </c>
      <c r="EV515" s="144" t="str">
        <f t="shared" si="280"/>
        <v>OK</v>
      </c>
      <c r="EW515" s="144" t="str">
        <f t="shared" si="281"/>
        <v>OK</v>
      </c>
      <c r="EX515" s="144" t="str">
        <f t="shared" si="282"/>
        <v>XXX</v>
      </c>
      <c r="EY515" s="144" t="str">
        <f t="shared" si="283"/>
        <v>XXX</v>
      </c>
      <c r="EZ515" s="144" t="str">
        <f t="shared" si="284"/>
        <v>OK</v>
      </c>
      <c r="FA515" s="144" t="str">
        <f t="shared" si="285"/>
        <v>OK</v>
      </c>
      <c r="FB515" s="144" t="str">
        <f t="shared" si="286"/>
        <v>OK</v>
      </c>
    </row>
    <row r="516" spans="2:158" ht="14.4" x14ac:dyDescent="0.3">
      <c r="B516" s="144">
        <v>511</v>
      </c>
      <c r="C516" s="68" t="s">
        <v>1277</v>
      </c>
      <c r="D516" s="69" t="s">
        <v>1278</v>
      </c>
      <c r="E516" s="70" t="s">
        <v>258</v>
      </c>
      <c r="F516" s="73">
        <f t="shared" si="288"/>
        <v>154809</v>
      </c>
      <c r="G516" s="73">
        <f t="shared" si="288"/>
        <v>154809</v>
      </c>
      <c r="H516" s="73">
        <f t="shared" si="288"/>
        <v>154809</v>
      </c>
      <c r="I516" s="73">
        <f t="shared" si="288"/>
        <v>154809</v>
      </c>
      <c r="J516" s="37"/>
      <c r="K516" s="73">
        <v>154809</v>
      </c>
      <c r="L516" s="73">
        <v>154809</v>
      </c>
      <c r="M516" s="73">
        <v>154809</v>
      </c>
      <c r="N516" s="73">
        <v>154809</v>
      </c>
      <c r="O516" s="73">
        <v>154809</v>
      </c>
      <c r="P516" s="73">
        <v>154809</v>
      </c>
      <c r="Q516" s="73">
        <v>154809</v>
      </c>
      <c r="R516" s="270">
        <f t="shared" si="255"/>
        <v>154809</v>
      </c>
      <c r="S516" s="73">
        <v>156430</v>
      </c>
      <c r="T516" s="73">
        <v>156430</v>
      </c>
      <c r="U516" s="73">
        <v>156430</v>
      </c>
      <c r="V516" s="73">
        <v>156430</v>
      </c>
      <c r="W516" s="73">
        <v>156430</v>
      </c>
      <c r="X516" s="73">
        <v>156430</v>
      </c>
      <c r="Y516" s="73">
        <v>156430</v>
      </c>
      <c r="Z516" s="73">
        <v>156430</v>
      </c>
      <c r="AA516" s="270">
        <f t="shared" si="256"/>
        <v>156430</v>
      </c>
      <c r="AB516" s="73">
        <v>162694</v>
      </c>
      <c r="AC516" s="73">
        <v>162694</v>
      </c>
      <c r="AD516" s="73">
        <v>162694</v>
      </c>
      <c r="AE516" s="270">
        <f t="shared" si="257"/>
        <v>162694</v>
      </c>
      <c r="AF516" s="73">
        <v>158052</v>
      </c>
      <c r="AG516" s="73">
        <v>158052</v>
      </c>
      <c r="AH516" s="73">
        <v>158052</v>
      </c>
      <c r="AI516" s="73">
        <v>158052</v>
      </c>
      <c r="AJ516" s="73">
        <v>158052</v>
      </c>
      <c r="AK516" s="73">
        <v>158052</v>
      </c>
      <c r="AL516" s="73">
        <v>158052</v>
      </c>
      <c r="AM516" s="73">
        <v>158052</v>
      </c>
      <c r="AN516" s="73">
        <v>158052</v>
      </c>
      <c r="AO516" s="73">
        <v>158052</v>
      </c>
      <c r="AP516" s="73">
        <v>158052</v>
      </c>
      <c r="AQ516" s="73">
        <v>158052</v>
      </c>
      <c r="AR516" s="270">
        <f t="shared" si="258"/>
        <v>158052</v>
      </c>
      <c r="AS516" s="73">
        <v>162008</v>
      </c>
      <c r="AT516" s="73">
        <v>162008</v>
      </c>
      <c r="AU516" s="73">
        <v>162008</v>
      </c>
      <c r="AV516" s="73">
        <v>162008</v>
      </c>
      <c r="AW516" s="73">
        <v>162008</v>
      </c>
      <c r="AX516" s="73">
        <v>162008</v>
      </c>
      <c r="AY516" s="73">
        <v>162008</v>
      </c>
      <c r="AZ516" s="73">
        <v>162008</v>
      </c>
      <c r="BA516" s="270">
        <f t="shared" si="259"/>
        <v>162008</v>
      </c>
      <c r="BB516" s="73">
        <v>162129</v>
      </c>
      <c r="BC516" s="73">
        <v>162129</v>
      </c>
      <c r="BD516" s="73">
        <v>162129</v>
      </c>
      <c r="BE516" s="73">
        <v>162129</v>
      </c>
      <c r="BF516" s="73">
        <v>162129</v>
      </c>
      <c r="BG516" s="73">
        <v>162129</v>
      </c>
      <c r="BH516" s="73">
        <v>162129</v>
      </c>
      <c r="BI516" s="270">
        <f t="shared" si="260"/>
        <v>162129</v>
      </c>
      <c r="BJ516" s="73">
        <v>156245</v>
      </c>
      <c r="BK516" s="73">
        <v>156245</v>
      </c>
      <c r="BL516" s="270">
        <f t="shared" si="261"/>
        <v>156245</v>
      </c>
      <c r="BM516" s="73">
        <v>154744</v>
      </c>
      <c r="BN516" s="73">
        <v>154744</v>
      </c>
      <c r="BO516" s="73">
        <v>154744</v>
      </c>
      <c r="BP516" s="73">
        <v>154744</v>
      </c>
      <c r="BQ516" s="73">
        <v>154744</v>
      </c>
      <c r="BR516" s="73">
        <v>154744</v>
      </c>
      <c r="BS516" s="73">
        <v>154744</v>
      </c>
      <c r="BT516" s="73">
        <v>154744</v>
      </c>
      <c r="BU516" s="73">
        <v>154744</v>
      </c>
      <c r="BV516" s="73">
        <v>154744</v>
      </c>
      <c r="BW516" s="270">
        <f t="shared" si="262"/>
        <v>154744</v>
      </c>
      <c r="BX516" s="73">
        <v>166836</v>
      </c>
      <c r="BY516" s="73">
        <v>166836</v>
      </c>
      <c r="BZ516" s="73">
        <v>166836</v>
      </c>
      <c r="CA516" s="73">
        <v>166836</v>
      </c>
      <c r="CB516" s="73">
        <v>166836</v>
      </c>
      <c r="CC516" s="73">
        <v>166836</v>
      </c>
      <c r="CD516" s="73">
        <v>166836</v>
      </c>
      <c r="CE516" s="73">
        <v>166836</v>
      </c>
      <c r="CF516" s="270">
        <f t="shared" si="263"/>
        <v>166836</v>
      </c>
      <c r="CG516" s="73">
        <v>154079</v>
      </c>
      <c r="CH516" s="73">
        <v>154079</v>
      </c>
      <c r="CI516" s="73">
        <v>154079</v>
      </c>
      <c r="CJ516" s="73">
        <v>154079</v>
      </c>
      <c r="CK516" s="73">
        <v>154079</v>
      </c>
      <c r="CL516" s="73">
        <v>154079</v>
      </c>
      <c r="CM516" s="73">
        <v>154079</v>
      </c>
      <c r="CN516" s="73">
        <v>154079</v>
      </c>
      <c r="CO516" s="73">
        <v>154079</v>
      </c>
      <c r="CP516" s="270">
        <f t="shared" si="264"/>
        <v>154079</v>
      </c>
      <c r="CQ516" s="73">
        <v>155115</v>
      </c>
      <c r="CR516" s="73">
        <v>155115</v>
      </c>
      <c r="CS516" s="73">
        <v>155115</v>
      </c>
      <c r="CT516" s="73">
        <v>155115</v>
      </c>
      <c r="CU516" s="73">
        <v>155115</v>
      </c>
      <c r="CV516" s="73">
        <v>155115</v>
      </c>
      <c r="CW516" s="73">
        <v>155115</v>
      </c>
      <c r="CX516" s="73">
        <v>155115</v>
      </c>
      <c r="CY516" s="73">
        <v>155115</v>
      </c>
      <c r="CZ516" s="73">
        <v>155115</v>
      </c>
      <c r="DA516" s="270">
        <f t="shared" si="265"/>
        <v>155115</v>
      </c>
      <c r="DB516" s="73">
        <v>149397</v>
      </c>
      <c r="DC516" s="73">
        <v>149397</v>
      </c>
      <c r="DD516" s="270">
        <f t="shared" si="266"/>
        <v>149397</v>
      </c>
      <c r="DE516" s="73">
        <v>157360</v>
      </c>
      <c r="DF516" s="73">
        <v>157360</v>
      </c>
      <c r="DG516" s="73">
        <v>157360</v>
      </c>
      <c r="DH516" s="73">
        <v>157360</v>
      </c>
      <c r="DI516" s="73">
        <v>157360</v>
      </c>
      <c r="DJ516" s="73">
        <v>157360</v>
      </c>
      <c r="DK516" s="73">
        <v>157360</v>
      </c>
      <c r="DL516" s="73">
        <v>157360</v>
      </c>
      <c r="DM516" s="73">
        <v>157360</v>
      </c>
      <c r="DN516" s="73">
        <v>157360</v>
      </c>
      <c r="DO516" s="270">
        <f t="shared" si="267"/>
        <v>157360</v>
      </c>
      <c r="DP516" s="73">
        <v>155845</v>
      </c>
      <c r="DQ516" s="73">
        <v>155845</v>
      </c>
      <c r="DR516" s="73">
        <v>155845</v>
      </c>
      <c r="DS516" s="73">
        <v>155845</v>
      </c>
      <c r="DT516" s="73">
        <v>155845</v>
      </c>
      <c r="DU516" s="73">
        <v>155845</v>
      </c>
      <c r="DV516" s="73">
        <v>155845</v>
      </c>
      <c r="DW516" s="73">
        <v>155845</v>
      </c>
      <c r="DX516" s="73">
        <v>155845</v>
      </c>
      <c r="DY516" s="73">
        <v>155845</v>
      </c>
      <c r="DZ516" s="270">
        <f t="shared" si="268"/>
        <v>155845</v>
      </c>
      <c r="EA516" s="73">
        <v>157922</v>
      </c>
      <c r="EB516" s="73">
        <v>157922</v>
      </c>
      <c r="EC516" s="73">
        <v>157922</v>
      </c>
      <c r="ED516" s="73">
        <v>157922</v>
      </c>
      <c r="EE516" s="73">
        <v>157922</v>
      </c>
      <c r="EF516" s="73">
        <v>157922</v>
      </c>
      <c r="EG516" s="73">
        <v>157922</v>
      </c>
      <c r="EH516" s="73">
        <v>157922</v>
      </c>
      <c r="EI516" s="73">
        <v>157922</v>
      </c>
      <c r="EJ516" s="73">
        <v>157922</v>
      </c>
      <c r="EK516" s="270">
        <f t="shared" si="269"/>
        <v>157922</v>
      </c>
      <c r="EM516" s="306">
        <f t="shared" si="270"/>
        <v>157577.66666666666</v>
      </c>
      <c r="EN516" s="144" t="str">
        <f t="shared" si="272"/>
        <v>OK</v>
      </c>
      <c r="EO516" s="144" t="str">
        <f t="shared" si="273"/>
        <v>OK</v>
      </c>
      <c r="EP516" s="144" t="str">
        <f t="shared" si="274"/>
        <v>OK</v>
      </c>
      <c r="EQ516" s="144" t="str">
        <f t="shared" si="275"/>
        <v>OK</v>
      </c>
      <c r="ER516" s="144" t="str">
        <f t="shared" si="276"/>
        <v>OK</v>
      </c>
      <c r="ES516" s="144" t="str">
        <f t="shared" si="277"/>
        <v>OK</v>
      </c>
      <c r="ET516" s="144" t="str">
        <f t="shared" si="278"/>
        <v>OK</v>
      </c>
      <c r="EU516" s="144" t="str">
        <f t="shared" si="279"/>
        <v>OK</v>
      </c>
      <c r="EV516" s="144" t="str">
        <f t="shared" si="280"/>
        <v>OK</v>
      </c>
      <c r="EW516" s="144" t="str">
        <f t="shared" si="281"/>
        <v>OK</v>
      </c>
      <c r="EX516" s="144" t="str">
        <f t="shared" si="282"/>
        <v>XXX</v>
      </c>
      <c r="EY516" s="144" t="str">
        <f t="shared" si="283"/>
        <v>XXX</v>
      </c>
      <c r="EZ516" s="144" t="str">
        <f t="shared" si="284"/>
        <v>OK</v>
      </c>
      <c r="FA516" s="144" t="str">
        <f t="shared" si="285"/>
        <v>OK</v>
      </c>
      <c r="FB516" s="144" t="str">
        <f t="shared" si="286"/>
        <v>OK</v>
      </c>
    </row>
    <row r="517" spans="2:158" ht="14.4" x14ac:dyDescent="0.3">
      <c r="B517" s="144">
        <v>512</v>
      </c>
      <c r="C517" s="68" t="s">
        <v>1279</v>
      </c>
      <c r="D517" s="69" t="s">
        <v>1280</v>
      </c>
      <c r="E517" s="70" t="s">
        <v>258</v>
      </c>
      <c r="F517" s="73">
        <f t="shared" si="288"/>
        <v>213990</v>
      </c>
      <c r="G517" s="73">
        <f t="shared" si="288"/>
        <v>213990</v>
      </c>
      <c r="H517" s="73">
        <f t="shared" si="288"/>
        <v>213990</v>
      </c>
      <c r="I517" s="73">
        <f t="shared" si="288"/>
        <v>213990</v>
      </c>
      <c r="J517" s="37"/>
      <c r="K517" s="73">
        <v>213990</v>
      </c>
      <c r="L517" s="73">
        <v>213990</v>
      </c>
      <c r="M517" s="73">
        <v>213990</v>
      </c>
      <c r="N517" s="73">
        <v>213990</v>
      </c>
      <c r="O517" s="73">
        <v>213990</v>
      </c>
      <c r="P517" s="73">
        <v>213990</v>
      </c>
      <c r="Q517" s="73">
        <v>213990</v>
      </c>
      <c r="R517" s="270">
        <f t="shared" si="255"/>
        <v>213990</v>
      </c>
      <c r="S517" s="73">
        <v>216671</v>
      </c>
      <c r="T517" s="73">
        <v>216671</v>
      </c>
      <c r="U517" s="73">
        <v>216671</v>
      </c>
      <c r="V517" s="73">
        <v>216671</v>
      </c>
      <c r="W517" s="73">
        <v>216671</v>
      </c>
      <c r="X517" s="73">
        <v>216671</v>
      </c>
      <c r="Y517" s="73">
        <v>216671</v>
      </c>
      <c r="Z517" s="73">
        <v>216671</v>
      </c>
      <c r="AA517" s="270">
        <f t="shared" si="256"/>
        <v>216671</v>
      </c>
      <c r="AB517" s="73">
        <v>227030</v>
      </c>
      <c r="AC517" s="73">
        <v>227030</v>
      </c>
      <c r="AD517" s="73">
        <v>227030</v>
      </c>
      <c r="AE517" s="270">
        <f t="shared" si="257"/>
        <v>227030</v>
      </c>
      <c r="AF517" s="73">
        <v>219353</v>
      </c>
      <c r="AG517" s="73">
        <v>219353</v>
      </c>
      <c r="AH517" s="73">
        <v>219353</v>
      </c>
      <c r="AI517" s="73">
        <v>219353</v>
      </c>
      <c r="AJ517" s="73">
        <v>219353</v>
      </c>
      <c r="AK517" s="73">
        <v>219353</v>
      </c>
      <c r="AL517" s="73">
        <v>219353</v>
      </c>
      <c r="AM517" s="73">
        <v>219353</v>
      </c>
      <c r="AN517" s="73">
        <v>219353</v>
      </c>
      <c r="AO517" s="73">
        <v>219353</v>
      </c>
      <c r="AP517" s="73">
        <v>219353</v>
      </c>
      <c r="AQ517" s="73">
        <v>219353</v>
      </c>
      <c r="AR517" s="270">
        <f t="shared" si="258"/>
        <v>219353</v>
      </c>
      <c r="AS517" s="73">
        <v>225895</v>
      </c>
      <c r="AT517" s="73">
        <v>225895</v>
      </c>
      <c r="AU517" s="73">
        <v>225895</v>
      </c>
      <c r="AV517" s="73">
        <v>225895</v>
      </c>
      <c r="AW517" s="73">
        <v>225895</v>
      </c>
      <c r="AX517" s="73">
        <v>225895</v>
      </c>
      <c r="AY517" s="73">
        <v>225895</v>
      </c>
      <c r="AZ517" s="73">
        <v>225895</v>
      </c>
      <c r="BA517" s="270">
        <f t="shared" si="259"/>
        <v>225895</v>
      </c>
      <c r="BB517" s="73">
        <v>226095</v>
      </c>
      <c r="BC517" s="73">
        <v>226095</v>
      </c>
      <c r="BD517" s="73">
        <v>226095</v>
      </c>
      <c r="BE517" s="73">
        <v>226095</v>
      </c>
      <c r="BF517" s="73">
        <v>226095</v>
      </c>
      <c r="BG517" s="73">
        <v>226095</v>
      </c>
      <c r="BH517" s="73">
        <v>226095</v>
      </c>
      <c r="BI517" s="270">
        <f t="shared" si="260"/>
        <v>226095</v>
      </c>
      <c r="BJ517" s="73">
        <v>216365</v>
      </c>
      <c r="BK517" s="73">
        <v>216365</v>
      </c>
      <c r="BL517" s="270">
        <f t="shared" si="261"/>
        <v>216365</v>
      </c>
      <c r="BM517" s="73">
        <v>213882</v>
      </c>
      <c r="BN517" s="73">
        <v>213882</v>
      </c>
      <c r="BO517" s="73">
        <v>213882</v>
      </c>
      <c r="BP517" s="73">
        <v>213882</v>
      </c>
      <c r="BQ517" s="73">
        <v>213882</v>
      </c>
      <c r="BR517" s="73">
        <v>213882</v>
      </c>
      <c r="BS517" s="73">
        <v>213882</v>
      </c>
      <c r="BT517" s="73">
        <v>213882</v>
      </c>
      <c r="BU517" s="73">
        <v>213882</v>
      </c>
      <c r="BV517" s="73">
        <v>213882</v>
      </c>
      <c r="BW517" s="270">
        <f t="shared" si="262"/>
        <v>213882</v>
      </c>
      <c r="BX517" s="73">
        <v>233878</v>
      </c>
      <c r="BY517" s="73">
        <v>233878</v>
      </c>
      <c r="BZ517" s="73">
        <v>233878</v>
      </c>
      <c r="CA517" s="73">
        <v>233878</v>
      </c>
      <c r="CB517" s="73">
        <v>233878</v>
      </c>
      <c r="CC517" s="73">
        <v>233878</v>
      </c>
      <c r="CD517" s="73">
        <v>233878</v>
      </c>
      <c r="CE517" s="73">
        <v>233878</v>
      </c>
      <c r="CF517" s="270">
        <f t="shared" si="263"/>
        <v>233878</v>
      </c>
      <c r="CG517" s="73">
        <v>212783</v>
      </c>
      <c r="CH517" s="73">
        <v>212783</v>
      </c>
      <c r="CI517" s="73">
        <v>212783</v>
      </c>
      <c r="CJ517" s="73">
        <v>212783</v>
      </c>
      <c r="CK517" s="73">
        <v>212783</v>
      </c>
      <c r="CL517" s="73">
        <v>212783</v>
      </c>
      <c r="CM517" s="73">
        <v>212783</v>
      </c>
      <c r="CN517" s="73">
        <v>212783</v>
      </c>
      <c r="CO517" s="73">
        <v>212783</v>
      </c>
      <c r="CP517" s="270">
        <f t="shared" si="264"/>
        <v>212783</v>
      </c>
      <c r="CQ517" s="73">
        <v>214496</v>
      </c>
      <c r="CR517" s="73">
        <v>214496</v>
      </c>
      <c r="CS517" s="73">
        <v>214496</v>
      </c>
      <c r="CT517" s="73">
        <v>214496</v>
      </c>
      <c r="CU517" s="73">
        <v>214496</v>
      </c>
      <c r="CV517" s="73">
        <v>214496</v>
      </c>
      <c r="CW517" s="73">
        <v>214496</v>
      </c>
      <c r="CX517" s="73">
        <v>214496</v>
      </c>
      <c r="CY517" s="73">
        <v>214496</v>
      </c>
      <c r="CZ517" s="73">
        <v>214496</v>
      </c>
      <c r="DA517" s="270">
        <f t="shared" si="265"/>
        <v>214496</v>
      </c>
      <c r="DB517" s="73">
        <v>205042</v>
      </c>
      <c r="DC517" s="73">
        <v>205042</v>
      </c>
      <c r="DD517" s="270">
        <f t="shared" si="266"/>
        <v>205042</v>
      </c>
      <c r="DE517" s="73">
        <v>218209</v>
      </c>
      <c r="DF517" s="73">
        <v>218209</v>
      </c>
      <c r="DG517" s="73">
        <v>218209</v>
      </c>
      <c r="DH517" s="73">
        <v>218209</v>
      </c>
      <c r="DI517" s="73">
        <v>218209</v>
      </c>
      <c r="DJ517" s="73">
        <v>218209</v>
      </c>
      <c r="DK517" s="73">
        <v>218209</v>
      </c>
      <c r="DL517" s="73">
        <v>218209</v>
      </c>
      <c r="DM517" s="73">
        <v>218209</v>
      </c>
      <c r="DN517" s="73">
        <v>218209</v>
      </c>
      <c r="DO517" s="270">
        <f t="shared" si="267"/>
        <v>218209</v>
      </c>
      <c r="DP517" s="73">
        <v>215704</v>
      </c>
      <c r="DQ517" s="73">
        <v>215704</v>
      </c>
      <c r="DR517" s="73">
        <v>215704</v>
      </c>
      <c r="DS517" s="73">
        <v>215704</v>
      </c>
      <c r="DT517" s="73">
        <v>215704</v>
      </c>
      <c r="DU517" s="73">
        <v>215704</v>
      </c>
      <c r="DV517" s="73">
        <v>215704</v>
      </c>
      <c r="DW517" s="73">
        <v>215704</v>
      </c>
      <c r="DX517" s="73">
        <v>215704</v>
      </c>
      <c r="DY517" s="73">
        <v>215704</v>
      </c>
      <c r="DZ517" s="270">
        <f t="shared" si="268"/>
        <v>215704</v>
      </c>
      <c r="EA517" s="73">
        <v>219138</v>
      </c>
      <c r="EB517" s="73">
        <v>219138</v>
      </c>
      <c r="EC517" s="73">
        <v>219138</v>
      </c>
      <c r="ED517" s="73">
        <v>219138</v>
      </c>
      <c r="EE517" s="73">
        <v>219138</v>
      </c>
      <c r="EF517" s="73">
        <v>219138</v>
      </c>
      <c r="EG517" s="73">
        <v>219138</v>
      </c>
      <c r="EH517" s="73">
        <v>219138</v>
      </c>
      <c r="EI517" s="73">
        <v>219138</v>
      </c>
      <c r="EJ517" s="73">
        <v>219138</v>
      </c>
      <c r="EK517" s="270">
        <f t="shared" si="269"/>
        <v>219138</v>
      </c>
      <c r="EM517" s="306">
        <f t="shared" si="270"/>
        <v>218568.73333333334</v>
      </c>
      <c r="EN517" s="144" t="str">
        <f t="shared" si="272"/>
        <v>OK</v>
      </c>
      <c r="EO517" s="144" t="str">
        <f t="shared" si="273"/>
        <v>OK</v>
      </c>
      <c r="EP517" s="144" t="str">
        <f t="shared" si="274"/>
        <v>OK</v>
      </c>
      <c r="EQ517" s="144" t="str">
        <f t="shared" si="275"/>
        <v>OK</v>
      </c>
      <c r="ER517" s="144" t="str">
        <f t="shared" si="276"/>
        <v>OK</v>
      </c>
      <c r="ES517" s="144" t="str">
        <f t="shared" si="277"/>
        <v>OK</v>
      </c>
      <c r="ET517" s="144" t="str">
        <f t="shared" si="278"/>
        <v>OK</v>
      </c>
      <c r="EU517" s="144" t="str">
        <f t="shared" si="279"/>
        <v>OK</v>
      </c>
      <c r="EV517" s="144" t="str">
        <f t="shared" si="280"/>
        <v>OK</v>
      </c>
      <c r="EW517" s="144" t="str">
        <f t="shared" si="281"/>
        <v>OK</v>
      </c>
      <c r="EX517" s="144" t="str">
        <f t="shared" si="282"/>
        <v>XXX</v>
      </c>
      <c r="EY517" s="144" t="str">
        <f t="shared" si="283"/>
        <v>XXX</v>
      </c>
      <c r="EZ517" s="144" t="str">
        <f t="shared" si="284"/>
        <v>OK</v>
      </c>
      <c r="FA517" s="144" t="str">
        <f t="shared" si="285"/>
        <v>OK</v>
      </c>
      <c r="FB517" s="144" t="str">
        <f t="shared" si="286"/>
        <v>OK</v>
      </c>
    </row>
    <row r="518" spans="2:158" ht="14.4" x14ac:dyDescent="0.3">
      <c r="B518" s="144">
        <v>513</v>
      </c>
      <c r="C518" s="68" t="s">
        <v>1281</v>
      </c>
      <c r="D518" s="69" t="s">
        <v>1282</v>
      </c>
      <c r="E518" s="70" t="s">
        <v>258</v>
      </c>
      <c r="F518" s="73">
        <f t="shared" si="288"/>
        <v>199088</v>
      </c>
      <c r="G518" s="73">
        <f t="shared" si="288"/>
        <v>199088</v>
      </c>
      <c r="H518" s="73">
        <f t="shared" si="288"/>
        <v>199088</v>
      </c>
      <c r="I518" s="73">
        <f t="shared" si="288"/>
        <v>199088</v>
      </c>
      <c r="J518" s="37"/>
      <c r="K518" s="73">
        <v>199088</v>
      </c>
      <c r="L518" s="73">
        <v>199088</v>
      </c>
      <c r="M518" s="73">
        <v>199088</v>
      </c>
      <c r="N518" s="73">
        <v>199088</v>
      </c>
      <c r="O518" s="73">
        <v>199088</v>
      </c>
      <c r="P518" s="73">
        <v>199088</v>
      </c>
      <c r="Q518" s="73">
        <v>199088</v>
      </c>
      <c r="R518" s="270">
        <f t="shared" si="255"/>
        <v>199088</v>
      </c>
      <c r="S518" s="73">
        <v>201526</v>
      </c>
      <c r="T518" s="73">
        <v>201526</v>
      </c>
      <c r="U518" s="73">
        <v>201526</v>
      </c>
      <c r="V518" s="73">
        <v>201526</v>
      </c>
      <c r="W518" s="73">
        <v>201526</v>
      </c>
      <c r="X518" s="73">
        <v>201526</v>
      </c>
      <c r="Y518" s="73">
        <v>201526</v>
      </c>
      <c r="Z518" s="73">
        <v>201526</v>
      </c>
      <c r="AA518" s="270">
        <f t="shared" si="256"/>
        <v>201526</v>
      </c>
      <c r="AB518" s="73">
        <v>210942</v>
      </c>
      <c r="AC518" s="73">
        <v>210942</v>
      </c>
      <c r="AD518" s="73">
        <v>210942</v>
      </c>
      <c r="AE518" s="270">
        <f t="shared" si="257"/>
        <v>210942</v>
      </c>
      <c r="AF518" s="73">
        <v>203963</v>
      </c>
      <c r="AG518" s="73">
        <v>203963</v>
      </c>
      <c r="AH518" s="73">
        <v>203963</v>
      </c>
      <c r="AI518" s="73">
        <v>203963</v>
      </c>
      <c r="AJ518" s="73">
        <v>203963</v>
      </c>
      <c r="AK518" s="73">
        <v>203963</v>
      </c>
      <c r="AL518" s="73">
        <v>203963</v>
      </c>
      <c r="AM518" s="73">
        <v>203963</v>
      </c>
      <c r="AN518" s="73">
        <v>203963</v>
      </c>
      <c r="AO518" s="73">
        <v>203963</v>
      </c>
      <c r="AP518" s="73">
        <v>203963</v>
      </c>
      <c r="AQ518" s="73">
        <v>203963</v>
      </c>
      <c r="AR518" s="270">
        <f t="shared" si="258"/>
        <v>203963</v>
      </c>
      <c r="AS518" s="73">
        <v>209911</v>
      </c>
      <c r="AT518" s="73">
        <v>209911</v>
      </c>
      <c r="AU518" s="73">
        <v>209911</v>
      </c>
      <c r="AV518" s="73">
        <v>209911</v>
      </c>
      <c r="AW518" s="73">
        <v>209911</v>
      </c>
      <c r="AX518" s="73">
        <v>209911</v>
      </c>
      <c r="AY518" s="73">
        <v>209911</v>
      </c>
      <c r="AZ518" s="73">
        <v>209911</v>
      </c>
      <c r="BA518" s="270">
        <f t="shared" si="259"/>
        <v>209911</v>
      </c>
      <c r="BB518" s="73">
        <v>210092</v>
      </c>
      <c r="BC518" s="73">
        <v>210092</v>
      </c>
      <c r="BD518" s="73">
        <v>210092</v>
      </c>
      <c r="BE518" s="73">
        <v>210092</v>
      </c>
      <c r="BF518" s="73">
        <v>210092</v>
      </c>
      <c r="BG518" s="73">
        <v>210092</v>
      </c>
      <c r="BH518" s="73">
        <v>210092</v>
      </c>
      <c r="BI518" s="270">
        <f t="shared" si="260"/>
        <v>210092</v>
      </c>
      <c r="BJ518" s="73">
        <v>201247</v>
      </c>
      <c r="BK518" s="73">
        <v>201247</v>
      </c>
      <c r="BL518" s="270">
        <f t="shared" si="261"/>
        <v>201247</v>
      </c>
      <c r="BM518" s="73">
        <v>198991</v>
      </c>
      <c r="BN518" s="73">
        <v>198991</v>
      </c>
      <c r="BO518" s="73">
        <v>198991</v>
      </c>
      <c r="BP518" s="73">
        <v>198991</v>
      </c>
      <c r="BQ518" s="73">
        <v>198991</v>
      </c>
      <c r="BR518" s="73">
        <v>198991</v>
      </c>
      <c r="BS518" s="73">
        <v>198991</v>
      </c>
      <c r="BT518" s="73">
        <v>198991</v>
      </c>
      <c r="BU518" s="73">
        <v>198991</v>
      </c>
      <c r="BV518" s="73">
        <v>198991</v>
      </c>
      <c r="BW518" s="270">
        <f t="shared" si="262"/>
        <v>198991</v>
      </c>
      <c r="BX518" s="73">
        <v>217168</v>
      </c>
      <c r="BY518" s="73">
        <v>217168</v>
      </c>
      <c r="BZ518" s="73">
        <v>217168</v>
      </c>
      <c r="CA518" s="73">
        <v>217168</v>
      </c>
      <c r="CB518" s="73">
        <v>217168</v>
      </c>
      <c r="CC518" s="73">
        <v>217168</v>
      </c>
      <c r="CD518" s="73">
        <v>217168</v>
      </c>
      <c r="CE518" s="73">
        <v>217168</v>
      </c>
      <c r="CF518" s="270">
        <f t="shared" si="263"/>
        <v>217168</v>
      </c>
      <c r="CG518" s="73">
        <v>197991</v>
      </c>
      <c r="CH518" s="73">
        <v>197991</v>
      </c>
      <c r="CI518" s="73">
        <v>197991</v>
      </c>
      <c r="CJ518" s="73">
        <v>197991</v>
      </c>
      <c r="CK518" s="73">
        <v>197991</v>
      </c>
      <c r="CL518" s="73">
        <v>197991</v>
      </c>
      <c r="CM518" s="73">
        <v>197991</v>
      </c>
      <c r="CN518" s="73">
        <v>197991</v>
      </c>
      <c r="CO518" s="73">
        <v>197991</v>
      </c>
      <c r="CP518" s="270">
        <f t="shared" si="264"/>
        <v>197991</v>
      </c>
      <c r="CQ518" s="73">
        <v>199548</v>
      </c>
      <c r="CR518" s="73">
        <v>199548</v>
      </c>
      <c r="CS518" s="73">
        <v>199548</v>
      </c>
      <c r="CT518" s="73">
        <v>199548</v>
      </c>
      <c r="CU518" s="73">
        <v>199548</v>
      </c>
      <c r="CV518" s="73">
        <v>199548</v>
      </c>
      <c r="CW518" s="73">
        <v>199548</v>
      </c>
      <c r="CX518" s="73">
        <v>199548</v>
      </c>
      <c r="CY518" s="73">
        <v>199548</v>
      </c>
      <c r="CZ518" s="73">
        <v>199548</v>
      </c>
      <c r="DA518" s="270">
        <f t="shared" si="265"/>
        <v>199548</v>
      </c>
      <c r="DB518" s="73">
        <v>190954</v>
      </c>
      <c r="DC518" s="73">
        <v>190954</v>
      </c>
      <c r="DD518" s="270">
        <f t="shared" si="266"/>
        <v>190954</v>
      </c>
      <c r="DE518" s="73">
        <v>202924</v>
      </c>
      <c r="DF518" s="73">
        <v>202924</v>
      </c>
      <c r="DG518" s="73">
        <v>202924</v>
      </c>
      <c r="DH518" s="73">
        <v>202924</v>
      </c>
      <c r="DI518" s="73">
        <v>202924</v>
      </c>
      <c r="DJ518" s="73">
        <v>202924</v>
      </c>
      <c r="DK518" s="73">
        <v>202924</v>
      </c>
      <c r="DL518" s="73">
        <v>202924</v>
      </c>
      <c r="DM518" s="73">
        <v>202924</v>
      </c>
      <c r="DN518" s="73">
        <v>202924</v>
      </c>
      <c r="DO518" s="270">
        <f t="shared" si="267"/>
        <v>202924</v>
      </c>
      <c r="DP518" s="73">
        <v>200646</v>
      </c>
      <c r="DQ518" s="73">
        <v>200646</v>
      </c>
      <c r="DR518" s="73">
        <v>200646</v>
      </c>
      <c r="DS518" s="73">
        <v>200646</v>
      </c>
      <c r="DT518" s="73">
        <v>200646</v>
      </c>
      <c r="DU518" s="73">
        <v>200646</v>
      </c>
      <c r="DV518" s="73">
        <v>200646</v>
      </c>
      <c r="DW518" s="73">
        <v>200646</v>
      </c>
      <c r="DX518" s="73">
        <v>200646</v>
      </c>
      <c r="DY518" s="73">
        <v>200646</v>
      </c>
      <c r="DZ518" s="270">
        <f t="shared" si="268"/>
        <v>200646</v>
      </c>
      <c r="EA518" s="73">
        <v>203768</v>
      </c>
      <c r="EB518" s="73">
        <v>203768</v>
      </c>
      <c r="EC518" s="73">
        <v>203768</v>
      </c>
      <c r="ED518" s="73">
        <v>203768</v>
      </c>
      <c r="EE518" s="73">
        <v>203768</v>
      </c>
      <c r="EF518" s="73">
        <v>203768</v>
      </c>
      <c r="EG518" s="73">
        <v>203768</v>
      </c>
      <c r="EH518" s="73">
        <v>203768</v>
      </c>
      <c r="EI518" s="73">
        <v>203768</v>
      </c>
      <c r="EJ518" s="73">
        <v>203768</v>
      </c>
      <c r="EK518" s="270">
        <f t="shared" si="269"/>
        <v>203768</v>
      </c>
      <c r="EM518" s="306">
        <f t="shared" si="270"/>
        <v>203250.6</v>
      </c>
      <c r="EN518" s="144" t="str">
        <f t="shared" si="272"/>
        <v>OK</v>
      </c>
      <c r="EO518" s="144" t="str">
        <f t="shared" si="273"/>
        <v>OK</v>
      </c>
      <c r="EP518" s="144" t="str">
        <f t="shared" si="274"/>
        <v>OK</v>
      </c>
      <c r="EQ518" s="144" t="str">
        <f t="shared" si="275"/>
        <v>OK</v>
      </c>
      <c r="ER518" s="144" t="str">
        <f t="shared" si="276"/>
        <v>OK</v>
      </c>
      <c r="ES518" s="144" t="str">
        <f t="shared" si="277"/>
        <v>OK</v>
      </c>
      <c r="ET518" s="144" t="str">
        <f t="shared" si="278"/>
        <v>OK</v>
      </c>
      <c r="EU518" s="144" t="str">
        <f t="shared" si="279"/>
        <v>OK</v>
      </c>
      <c r="EV518" s="144" t="str">
        <f t="shared" si="280"/>
        <v>OK</v>
      </c>
      <c r="EW518" s="144" t="str">
        <f t="shared" si="281"/>
        <v>OK</v>
      </c>
      <c r="EX518" s="144" t="str">
        <f t="shared" si="282"/>
        <v>XXX</v>
      </c>
      <c r="EY518" s="144" t="str">
        <f t="shared" si="283"/>
        <v>XXX</v>
      </c>
      <c r="EZ518" s="144" t="str">
        <f t="shared" si="284"/>
        <v>OK</v>
      </c>
      <c r="FA518" s="144" t="str">
        <f t="shared" si="285"/>
        <v>OK</v>
      </c>
      <c r="FB518" s="144" t="str">
        <f t="shared" si="286"/>
        <v>OK</v>
      </c>
    </row>
    <row r="519" spans="2:158" ht="14.4" x14ac:dyDescent="0.3">
      <c r="B519" s="144">
        <v>514</v>
      </c>
      <c r="C519" s="68" t="s">
        <v>1283</v>
      </c>
      <c r="D519" s="69" t="s">
        <v>1284</v>
      </c>
      <c r="E519" s="70" t="s">
        <v>258</v>
      </c>
      <c r="F519" s="73">
        <f t="shared" si="288"/>
        <v>432268</v>
      </c>
      <c r="G519" s="73">
        <f t="shared" si="288"/>
        <v>432268</v>
      </c>
      <c r="H519" s="73">
        <f t="shared" si="288"/>
        <v>432268</v>
      </c>
      <c r="I519" s="73">
        <f t="shared" si="288"/>
        <v>432268</v>
      </c>
      <c r="J519" s="37"/>
      <c r="K519" s="73">
        <v>432268</v>
      </c>
      <c r="L519" s="73">
        <v>432268</v>
      </c>
      <c r="M519" s="73">
        <v>432268</v>
      </c>
      <c r="N519" s="73">
        <v>432268</v>
      </c>
      <c r="O519" s="73">
        <v>432268</v>
      </c>
      <c r="P519" s="73">
        <v>432268</v>
      </c>
      <c r="Q519" s="73">
        <v>432268</v>
      </c>
      <c r="R519" s="270">
        <f t="shared" ref="R519:R582" si="289">AVERAGE(K519:Q519)</f>
        <v>432268</v>
      </c>
      <c r="S519" s="73">
        <v>438523</v>
      </c>
      <c r="T519" s="73">
        <v>438523</v>
      </c>
      <c r="U519" s="73">
        <v>438523</v>
      </c>
      <c r="V519" s="73">
        <v>438523</v>
      </c>
      <c r="W519" s="73">
        <v>438523</v>
      </c>
      <c r="X519" s="73">
        <v>438523</v>
      </c>
      <c r="Y519" s="73">
        <v>438523</v>
      </c>
      <c r="Z519" s="73">
        <v>438523</v>
      </c>
      <c r="AA519" s="270">
        <f t="shared" ref="AA519:AA582" si="290">AVERAGE(S519:Z519)</f>
        <v>438523</v>
      </c>
      <c r="AB519" s="73">
        <v>462683</v>
      </c>
      <c r="AC519" s="73">
        <v>462683</v>
      </c>
      <c r="AD519" s="73">
        <v>462683</v>
      </c>
      <c r="AE519" s="270">
        <f t="shared" ref="AE519:AE582" si="291">AVERAGE(AB519:AD519)</f>
        <v>462683</v>
      </c>
      <c r="AF519" s="73">
        <v>444777</v>
      </c>
      <c r="AG519" s="73">
        <v>444777</v>
      </c>
      <c r="AH519" s="73">
        <v>444777</v>
      </c>
      <c r="AI519" s="73">
        <v>444777</v>
      </c>
      <c r="AJ519" s="73">
        <v>444777</v>
      </c>
      <c r="AK519" s="73">
        <v>444777</v>
      </c>
      <c r="AL519" s="73">
        <v>444777</v>
      </c>
      <c r="AM519" s="73">
        <v>444777</v>
      </c>
      <c r="AN519" s="73">
        <v>444777</v>
      </c>
      <c r="AO519" s="73">
        <v>444777</v>
      </c>
      <c r="AP519" s="73">
        <v>444777</v>
      </c>
      <c r="AQ519" s="73">
        <v>444777</v>
      </c>
      <c r="AR519" s="270">
        <f t="shared" ref="AR519:AR582" si="292">AVERAGE(AF519:AQ519)</f>
        <v>444777</v>
      </c>
      <c r="AS519" s="73">
        <v>460038</v>
      </c>
      <c r="AT519" s="73">
        <v>460038</v>
      </c>
      <c r="AU519" s="73">
        <v>460038</v>
      </c>
      <c r="AV519" s="73">
        <v>460038</v>
      </c>
      <c r="AW519" s="73">
        <v>460038</v>
      </c>
      <c r="AX519" s="73">
        <v>460038</v>
      </c>
      <c r="AY519" s="73">
        <v>460038</v>
      </c>
      <c r="AZ519" s="73">
        <v>460038</v>
      </c>
      <c r="BA519" s="270">
        <f t="shared" ref="BA519:BA582" si="293">AVERAGE(AS519:AZ519)</f>
        <v>460038</v>
      </c>
      <c r="BB519" s="73">
        <v>460503</v>
      </c>
      <c r="BC519" s="73">
        <v>460503</v>
      </c>
      <c r="BD519" s="73">
        <v>460503</v>
      </c>
      <c r="BE519" s="73">
        <v>460503</v>
      </c>
      <c r="BF519" s="73">
        <v>460503</v>
      </c>
      <c r="BG519" s="73">
        <v>460503</v>
      </c>
      <c r="BH519" s="73">
        <v>460503</v>
      </c>
      <c r="BI519" s="270">
        <f t="shared" ref="BI519:BI582" si="294">AVERAGE(BB519:BH519)</f>
        <v>460503</v>
      </c>
      <c r="BJ519" s="73">
        <v>437808</v>
      </c>
      <c r="BK519" s="73">
        <v>437808</v>
      </c>
      <c r="BL519" s="270">
        <f t="shared" ref="BL519:BL582" si="295">AVERAGE(BJ519:BK519)</f>
        <v>437808</v>
      </c>
      <c r="BM519" s="73">
        <v>432018</v>
      </c>
      <c r="BN519" s="73">
        <v>432018</v>
      </c>
      <c r="BO519" s="73">
        <v>432018</v>
      </c>
      <c r="BP519" s="73">
        <v>432018</v>
      </c>
      <c r="BQ519" s="73">
        <v>432018</v>
      </c>
      <c r="BR519" s="73">
        <v>432018</v>
      </c>
      <c r="BS519" s="73">
        <v>432018</v>
      </c>
      <c r="BT519" s="73">
        <v>432018</v>
      </c>
      <c r="BU519" s="73">
        <v>432018</v>
      </c>
      <c r="BV519" s="73">
        <v>432018</v>
      </c>
      <c r="BW519" s="270">
        <f t="shared" ref="BW519:BW581" si="296">AVERAGE(BM519:BV519)</f>
        <v>432018</v>
      </c>
      <c r="BX519" s="73">
        <v>478659</v>
      </c>
      <c r="BY519" s="73">
        <v>478659</v>
      </c>
      <c r="BZ519" s="73">
        <v>478659</v>
      </c>
      <c r="CA519" s="73">
        <v>478659</v>
      </c>
      <c r="CB519" s="73">
        <v>478659</v>
      </c>
      <c r="CC519" s="73">
        <v>478659</v>
      </c>
      <c r="CD519" s="73">
        <v>478659</v>
      </c>
      <c r="CE519" s="73">
        <v>478659</v>
      </c>
      <c r="CF519" s="270">
        <f t="shared" ref="CF519:CF582" si="297">AVERAGE(BX519:CE519)</f>
        <v>478659</v>
      </c>
      <c r="CG519" s="73">
        <v>429453</v>
      </c>
      <c r="CH519" s="73">
        <v>429453</v>
      </c>
      <c r="CI519" s="73">
        <v>429453</v>
      </c>
      <c r="CJ519" s="73">
        <v>429453</v>
      </c>
      <c r="CK519" s="73">
        <v>429453</v>
      </c>
      <c r="CL519" s="73">
        <v>429453</v>
      </c>
      <c r="CM519" s="73">
        <v>429453</v>
      </c>
      <c r="CN519" s="73">
        <v>429453</v>
      </c>
      <c r="CO519" s="73">
        <v>429453</v>
      </c>
      <c r="CP519" s="270">
        <f t="shared" ref="CP519:CP582" si="298">AVERAGE(CG519:CO519)</f>
        <v>429453</v>
      </c>
      <c r="CQ519" s="73">
        <v>433448</v>
      </c>
      <c r="CR519" s="73">
        <v>433448</v>
      </c>
      <c r="CS519" s="73">
        <v>433448</v>
      </c>
      <c r="CT519" s="73">
        <v>433448</v>
      </c>
      <c r="CU519" s="73">
        <v>433448</v>
      </c>
      <c r="CV519" s="73">
        <v>433448</v>
      </c>
      <c r="CW519" s="73">
        <v>433448</v>
      </c>
      <c r="CX519" s="73">
        <v>433448</v>
      </c>
      <c r="CY519" s="73">
        <v>433448</v>
      </c>
      <c r="CZ519" s="73">
        <v>433448</v>
      </c>
      <c r="DA519" s="270">
        <f t="shared" ref="DA519:DA582" si="299">AVERAGE(CQ519:CZ519)</f>
        <v>433448</v>
      </c>
      <c r="DB519" s="73">
        <v>411396</v>
      </c>
      <c r="DC519" s="73">
        <v>411396</v>
      </c>
      <c r="DD519" s="270">
        <f t="shared" ref="DD519:DD582" si="300">AVERAGE(DB519:DC519)</f>
        <v>411396</v>
      </c>
      <c r="DE519" s="73">
        <v>442109</v>
      </c>
      <c r="DF519" s="73">
        <v>442109</v>
      </c>
      <c r="DG519" s="73">
        <v>442109</v>
      </c>
      <c r="DH519" s="73">
        <v>442109</v>
      </c>
      <c r="DI519" s="73">
        <v>442109</v>
      </c>
      <c r="DJ519" s="73">
        <v>442109</v>
      </c>
      <c r="DK519" s="73">
        <v>442109</v>
      </c>
      <c r="DL519" s="73">
        <v>442109</v>
      </c>
      <c r="DM519" s="73">
        <v>442109</v>
      </c>
      <c r="DN519" s="73">
        <v>442109</v>
      </c>
      <c r="DO519" s="270">
        <f t="shared" ref="DO519:DO582" si="301">AVERAGE(DE519:DN519)</f>
        <v>442109</v>
      </c>
      <c r="DP519" s="73">
        <v>436266</v>
      </c>
      <c r="DQ519" s="73">
        <v>436266</v>
      </c>
      <c r="DR519" s="73">
        <v>436266</v>
      </c>
      <c r="DS519" s="73">
        <v>436266</v>
      </c>
      <c r="DT519" s="73">
        <v>436266</v>
      </c>
      <c r="DU519" s="73">
        <v>436266</v>
      </c>
      <c r="DV519" s="73">
        <v>436266</v>
      </c>
      <c r="DW519" s="73">
        <v>436266</v>
      </c>
      <c r="DX519" s="73">
        <v>436266</v>
      </c>
      <c r="DY519" s="73">
        <v>436266</v>
      </c>
      <c r="DZ519" s="270">
        <f t="shared" ref="DZ519:DZ582" si="302">AVERAGE(DP519:DY519)</f>
        <v>436266</v>
      </c>
      <c r="EA519" s="73">
        <v>444277</v>
      </c>
      <c r="EB519" s="73">
        <v>444277</v>
      </c>
      <c r="EC519" s="73">
        <v>444277</v>
      </c>
      <c r="ED519" s="73">
        <v>444277</v>
      </c>
      <c r="EE519" s="73">
        <v>444277</v>
      </c>
      <c r="EF519" s="73">
        <v>444277</v>
      </c>
      <c r="EG519" s="73">
        <v>444277</v>
      </c>
      <c r="EH519" s="73">
        <v>444277</v>
      </c>
      <c r="EI519" s="73">
        <v>444277</v>
      </c>
      <c r="EJ519" s="73">
        <v>444277</v>
      </c>
      <c r="EK519" s="270">
        <f t="shared" ref="EK519:EK582" si="303">AVERAGE(EA519:EJ519)</f>
        <v>444277</v>
      </c>
      <c r="EM519" s="306">
        <f t="shared" si="270"/>
        <v>442948.4</v>
      </c>
      <c r="EN519" s="144" t="str">
        <f t="shared" si="272"/>
        <v>OK</v>
      </c>
      <c r="EO519" s="144" t="str">
        <f t="shared" si="273"/>
        <v>OK</v>
      </c>
      <c r="EP519" s="144" t="str">
        <f t="shared" si="274"/>
        <v>OK</v>
      </c>
      <c r="EQ519" s="144" t="str">
        <f t="shared" si="275"/>
        <v>OK</v>
      </c>
      <c r="ER519" s="144" t="str">
        <f t="shared" si="276"/>
        <v>OK</v>
      </c>
      <c r="ES519" s="144" t="str">
        <f t="shared" si="277"/>
        <v>OK</v>
      </c>
      <c r="ET519" s="144" t="str">
        <f t="shared" si="278"/>
        <v>OK</v>
      </c>
      <c r="EU519" s="144" t="str">
        <f t="shared" si="279"/>
        <v>OK</v>
      </c>
      <c r="EV519" s="144" t="str">
        <f t="shared" si="280"/>
        <v>OK</v>
      </c>
      <c r="EW519" s="144" t="str">
        <f t="shared" si="281"/>
        <v>OK</v>
      </c>
      <c r="EX519" s="144" t="str">
        <f t="shared" si="282"/>
        <v>XXX</v>
      </c>
      <c r="EY519" s="144" t="str">
        <f t="shared" si="283"/>
        <v>XXX</v>
      </c>
      <c r="EZ519" s="144" t="str">
        <f t="shared" si="284"/>
        <v>OK</v>
      </c>
      <c r="FA519" s="144" t="str">
        <f t="shared" si="285"/>
        <v>OK</v>
      </c>
      <c r="FB519" s="144" t="str">
        <f t="shared" si="286"/>
        <v>OK</v>
      </c>
    </row>
    <row r="520" spans="2:158" ht="14.4" x14ac:dyDescent="0.3">
      <c r="B520" s="144">
        <v>515</v>
      </c>
      <c r="C520" s="68" t="s">
        <v>1285</v>
      </c>
      <c r="D520" s="69" t="s">
        <v>1286</v>
      </c>
      <c r="E520" s="70" t="s">
        <v>258</v>
      </c>
      <c r="F520" s="73">
        <f t="shared" si="288"/>
        <v>1098358</v>
      </c>
      <c r="G520" s="73">
        <f t="shared" si="288"/>
        <v>1098358</v>
      </c>
      <c r="H520" s="73">
        <f t="shared" si="288"/>
        <v>1098358</v>
      </c>
      <c r="I520" s="73">
        <f t="shared" si="288"/>
        <v>1098358</v>
      </c>
      <c r="J520" s="37"/>
      <c r="K520" s="73">
        <v>1098358</v>
      </c>
      <c r="L520" s="73">
        <v>1098358</v>
      </c>
      <c r="M520" s="73">
        <v>1098358</v>
      </c>
      <c r="N520" s="73">
        <v>1098358</v>
      </c>
      <c r="O520" s="73">
        <v>1098358</v>
      </c>
      <c r="P520" s="73">
        <v>1098358</v>
      </c>
      <c r="Q520" s="73">
        <v>1098358</v>
      </c>
      <c r="R520" s="270">
        <f t="shared" si="289"/>
        <v>1098358</v>
      </c>
      <c r="S520" s="73">
        <v>1115424</v>
      </c>
      <c r="T520" s="73">
        <v>1115424</v>
      </c>
      <c r="U520" s="73">
        <v>1115424</v>
      </c>
      <c r="V520" s="73">
        <v>1115424</v>
      </c>
      <c r="W520" s="73">
        <v>1115424</v>
      </c>
      <c r="X520" s="73">
        <v>1115424</v>
      </c>
      <c r="Y520" s="73">
        <v>1115424</v>
      </c>
      <c r="Z520" s="73">
        <v>1115424</v>
      </c>
      <c r="AA520" s="270">
        <f t="shared" si="290"/>
        <v>1115424</v>
      </c>
      <c r="AB520" s="73">
        <v>1181349</v>
      </c>
      <c r="AC520" s="73">
        <v>1181349</v>
      </c>
      <c r="AD520" s="73">
        <v>1181349</v>
      </c>
      <c r="AE520" s="270">
        <f t="shared" si="291"/>
        <v>1181349</v>
      </c>
      <c r="AF520" s="73">
        <v>1132490</v>
      </c>
      <c r="AG520" s="73">
        <v>1132490</v>
      </c>
      <c r="AH520" s="73">
        <v>1132490</v>
      </c>
      <c r="AI520" s="73">
        <v>1132490</v>
      </c>
      <c r="AJ520" s="73">
        <v>1132490</v>
      </c>
      <c r="AK520" s="73">
        <v>1132490</v>
      </c>
      <c r="AL520" s="73">
        <v>1132490</v>
      </c>
      <c r="AM520" s="73">
        <v>1132490</v>
      </c>
      <c r="AN520" s="73">
        <v>1132490</v>
      </c>
      <c r="AO520" s="73">
        <v>1132490</v>
      </c>
      <c r="AP520" s="73">
        <v>1132490</v>
      </c>
      <c r="AQ520" s="73">
        <v>1132490</v>
      </c>
      <c r="AR520" s="270">
        <f t="shared" si="292"/>
        <v>1132490</v>
      </c>
      <c r="AS520" s="73">
        <v>1174132</v>
      </c>
      <c r="AT520" s="73">
        <v>1174132</v>
      </c>
      <c r="AU520" s="73">
        <v>1174132</v>
      </c>
      <c r="AV520" s="73">
        <v>1174132</v>
      </c>
      <c r="AW520" s="73">
        <v>1174132</v>
      </c>
      <c r="AX520" s="73">
        <v>1174132</v>
      </c>
      <c r="AY520" s="73">
        <v>1174132</v>
      </c>
      <c r="AZ520" s="73">
        <v>1174132</v>
      </c>
      <c r="BA520" s="270">
        <f t="shared" si="293"/>
        <v>1174132</v>
      </c>
      <c r="BB520" s="73">
        <v>1175400</v>
      </c>
      <c r="BC520" s="73">
        <v>1175400</v>
      </c>
      <c r="BD520" s="73">
        <v>1175400</v>
      </c>
      <c r="BE520" s="73">
        <v>1175400</v>
      </c>
      <c r="BF520" s="73">
        <v>1175400</v>
      </c>
      <c r="BG520" s="73">
        <v>1175400</v>
      </c>
      <c r="BH520" s="73">
        <v>1175400</v>
      </c>
      <c r="BI520" s="270">
        <f t="shared" si="294"/>
        <v>1175400</v>
      </c>
      <c r="BJ520" s="73">
        <v>1113474</v>
      </c>
      <c r="BK520" s="73">
        <v>1113474</v>
      </c>
      <c r="BL520" s="270">
        <f t="shared" si="295"/>
        <v>1113474</v>
      </c>
      <c r="BM520" s="73">
        <v>1097675</v>
      </c>
      <c r="BN520" s="73">
        <v>1097675</v>
      </c>
      <c r="BO520" s="73">
        <v>1097675</v>
      </c>
      <c r="BP520" s="73">
        <v>1097675</v>
      </c>
      <c r="BQ520" s="73">
        <v>1097675</v>
      </c>
      <c r="BR520" s="73">
        <v>1097675</v>
      </c>
      <c r="BS520" s="73">
        <v>1097675</v>
      </c>
      <c r="BT520" s="73">
        <v>1097675</v>
      </c>
      <c r="BU520" s="73">
        <v>1097675</v>
      </c>
      <c r="BV520" s="73">
        <v>1097675</v>
      </c>
      <c r="BW520" s="270">
        <f t="shared" si="296"/>
        <v>1097675</v>
      </c>
      <c r="BX520" s="73">
        <v>1224942</v>
      </c>
      <c r="BY520" s="73">
        <v>1224942</v>
      </c>
      <c r="BZ520" s="73">
        <v>1224942</v>
      </c>
      <c r="CA520" s="73">
        <v>1224942</v>
      </c>
      <c r="CB520" s="73">
        <v>1224942</v>
      </c>
      <c r="CC520" s="73">
        <v>1224942</v>
      </c>
      <c r="CD520" s="73">
        <v>1224942</v>
      </c>
      <c r="CE520" s="73">
        <v>1224942</v>
      </c>
      <c r="CF520" s="270">
        <f t="shared" si="297"/>
        <v>1224942</v>
      </c>
      <c r="CG520" s="73">
        <v>1090675</v>
      </c>
      <c r="CH520" s="73">
        <v>1090675</v>
      </c>
      <c r="CI520" s="73">
        <v>1090675</v>
      </c>
      <c r="CJ520" s="73">
        <v>1090675</v>
      </c>
      <c r="CK520" s="73">
        <v>1090675</v>
      </c>
      <c r="CL520" s="73">
        <v>1090675</v>
      </c>
      <c r="CM520" s="73">
        <v>1090675</v>
      </c>
      <c r="CN520" s="73">
        <v>1090675</v>
      </c>
      <c r="CO520" s="73">
        <v>1090675</v>
      </c>
      <c r="CP520" s="270">
        <f t="shared" si="298"/>
        <v>1090675</v>
      </c>
      <c r="CQ520" s="73">
        <v>1101576</v>
      </c>
      <c r="CR520" s="73">
        <v>1101576</v>
      </c>
      <c r="CS520" s="73">
        <v>1101576</v>
      </c>
      <c r="CT520" s="73">
        <v>1101576</v>
      </c>
      <c r="CU520" s="73">
        <v>1101576</v>
      </c>
      <c r="CV520" s="73">
        <v>1101576</v>
      </c>
      <c r="CW520" s="73">
        <v>1101576</v>
      </c>
      <c r="CX520" s="73">
        <v>1101576</v>
      </c>
      <c r="CY520" s="73">
        <v>1101576</v>
      </c>
      <c r="CZ520" s="73">
        <v>1101576</v>
      </c>
      <c r="DA520" s="270">
        <f t="shared" si="299"/>
        <v>1101576</v>
      </c>
      <c r="DB520" s="73">
        <v>1041405</v>
      </c>
      <c r="DC520" s="73">
        <v>1041405</v>
      </c>
      <c r="DD520" s="270">
        <f t="shared" si="300"/>
        <v>1041405</v>
      </c>
      <c r="DE520" s="73">
        <v>1125210</v>
      </c>
      <c r="DF520" s="73">
        <v>1125210</v>
      </c>
      <c r="DG520" s="73">
        <v>1125210</v>
      </c>
      <c r="DH520" s="73">
        <v>1125210</v>
      </c>
      <c r="DI520" s="73">
        <v>1125210</v>
      </c>
      <c r="DJ520" s="73">
        <v>1125210</v>
      </c>
      <c r="DK520" s="73">
        <v>1125210</v>
      </c>
      <c r="DL520" s="73">
        <v>1125210</v>
      </c>
      <c r="DM520" s="73">
        <v>1125210</v>
      </c>
      <c r="DN520" s="73">
        <v>1125210</v>
      </c>
      <c r="DO520" s="270">
        <f t="shared" si="301"/>
        <v>1125210</v>
      </c>
      <c r="DP520" s="73">
        <v>1109266</v>
      </c>
      <c r="DQ520" s="73">
        <v>1109266</v>
      </c>
      <c r="DR520" s="73">
        <v>1109266</v>
      </c>
      <c r="DS520" s="73">
        <v>1109266</v>
      </c>
      <c r="DT520" s="73">
        <v>1109266</v>
      </c>
      <c r="DU520" s="73">
        <v>1109266</v>
      </c>
      <c r="DV520" s="73">
        <v>1109266</v>
      </c>
      <c r="DW520" s="73">
        <v>1109266</v>
      </c>
      <c r="DX520" s="73">
        <v>1109266</v>
      </c>
      <c r="DY520" s="73">
        <v>1109266</v>
      </c>
      <c r="DZ520" s="270">
        <f t="shared" si="302"/>
        <v>1109266</v>
      </c>
      <c r="EA520" s="73">
        <v>1131125</v>
      </c>
      <c r="EB520" s="73">
        <v>1131125</v>
      </c>
      <c r="EC520" s="73">
        <v>1131125</v>
      </c>
      <c r="ED520" s="73">
        <v>1131125</v>
      </c>
      <c r="EE520" s="73">
        <v>1131125</v>
      </c>
      <c r="EF520" s="73">
        <v>1131125</v>
      </c>
      <c r="EG520" s="73">
        <v>1131125</v>
      </c>
      <c r="EH520" s="73">
        <v>1131125</v>
      </c>
      <c r="EI520" s="73">
        <v>1131125</v>
      </c>
      <c r="EJ520" s="73">
        <v>1131125</v>
      </c>
      <c r="EK520" s="270">
        <f t="shared" si="303"/>
        <v>1131125</v>
      </c>
      <c r="EM520" s="306">
        <f t="shared" ref="EM520:EM583" si="304">AVERAGE(R520,AA520,AE520,AR520,BA520,BI520,BL520,BW520,CF520,CP520,DA520,DD520,DO520,DZ520,EK520)</f>
        <v>1127500.0666666667</v>
      </c>
      <c r="EN520" s="144" t="str">
        <f t="shared" si="272"/>
        <v>OK</v>
      </c>
      <c r="EO520" s="144" t="str">
        <f t="shared" si="273"/>
        <v>OK</v>
      </c>
      <c r="EP520" s="144" t="str">
        <f t="shared" si="274"/>
        <v>OK</v>
      </c>
      <c r="EQ520" s="144" t="str">
        <f t="shared" si="275"/>
        <v>OK</v>
      </c>
      <c r="ER520" s="144" t="str">
        <f t="shared" si="276"/>
        <v>OK</v>
      </c>
      <c r="ES520" s="144" t="str">
        <f t="shared" si="277"/>
        <v>OK</v>
      </c>
      <c r="ET520" s="144" t="str">
        <f t="shared" si="278"/>
        <v>OK</v>
      </c>
      <c r="EU520" s="144" t="str">
        <f t="shared" si="279"/>
        <v>OK</v>
      </c>
      <c r="EV520" s="144" t="str">
        <f t="shared" si="280"/>
        <v>OK</v>
      </c>
      <c r="EW520" s="144" t="str">
        <f t="shared" si="281"/>
        <v>OK</v>
      </c>
      <c r="EX520" s="144" t="str">
        <f t="shared" si="282"/>
        <v>XXX</v>
      </c>
      <c r="EY520" s="144" t="str">
        <f t="shared" si="283"/>
        <v>XXX</v>
      </c>
      <c r="EZ520" s="144" t="str">
        <f t="shared" si="284"/>
        <v>OK</v>
      </c>
      <c r="FA520" s="144" t="str">
        <f t="shared" si="285"/>
        <v>OK</v>
      </c>
      <c r="FB520" s="144" t="str">
        <f t="shared" si="286"/>
        <v>OK</v>
      </c>
    </row>
    <row r="521" spans="2:158" ht="14.4" x14ac:dyDescent="0.3">
      <c r="B521" s="144">
        <v>516</v>
      </c>
      <c r="C521" s="68" t="s">
        <v>1287</v>
      </c>
      <c r="D521" s="69" t="s">
        <v>1288</v>
      </c>
      <c r="E521" s="70" t="s">
        <v>258</v>
      </c>
      <c r="F521" s="73">
        <f t="shared" si="288"/>
        <v>315375</v>
      </c>
      <c r="G521" s="73">
        <f t="shared" si="288"/>
        <v>315375</v>
      </c>
      <c r="H521" s="73">
        <f t="shared" si="288"/>
        <v>315375</v>
      </c>
      <c r="I521" s="73">
        <f t="shared" si="288"/>
        <v>315375</v>
      </c>
      <c r="J521" s="37"/>
      <c r="K521" s="73">
        <v>315375</v>
      </c>
      <c r="L521" s="73">
        <v>315375</v>
      </c>
      <c r="M521" s="73">
        <v>315375</v>
      </c>
      <c r="N521" s="73">
        <v>315375</v>
      </c>
      <c r="O521" s="73">
        <v>315375</v>
      </c>
      <c r="P521" s="73">
        <v>315375</v>
      </c>
      <c r="Q521" s="73">
        <v>315375</v>
      </c>
      <c r="R521" s="270">
        <f t="shared" si="289"/>
        <v>315375</v>
      </c>
      <c r="S521" s="73">
        <v>319716</v>
      </c>
      <c r="T521" s="73">
        <v>319716</v>
      </c>
      <c r="U521" s="73">
        <v>319716</v>
      </c>
      <c r="V521" s="73">
        <v>319716</v>
      </c>
      <c r="W521" s="73">
        <v>319716</v>
      </c>
      <c r="X521" s="73">
        <v>319716</v>
      </c>
      <c r="Y521" s="73">
        <v>319716</v>
      </c>
      <c r="Z521" s="73">
        <v>319716</v>
      </c>
      <c r="AA521" s="270">
        <f t="shared" si="290"/>
        <v>319716</v>
      </c>
      <c r="AB521" s="73">
        <v>336485</v>
      </c>
      <c r="AC521" s="73">
        <v>336485</v>
      </c>
      <c r="AD521" s="73">
        <v>336485</v>
      </c>
      <c r="AE521" s="270">
        <f t="shared" si="291"/>
        <v>336485</v>
      </c>
      <c r="AF521" s="73">
        <v>324058</v>
      </c>
      <c r="AG521" s="73">
        <v>324058</v>
      </c>
      <c r="AH521" s="73">
        <v>324058</v>
      </c>
      <c r="AI521" s="73">
        <v>324058</v>
      </c>
      <c r="AJ521" s="73">
        <v>324058</v>
      </c>
      <c r="AK521" s="73">
        <v>324058</v>
      </c>
      <c r="AL521" s="73">
        <v>324058</v>
      </c>
      <c r="AM521" s="73">
        <v>324058</v>
      </c>
      <c r="AN521" s="73">
        <v>324058</v>
      </c>
      <c r="AO521" s="73">
        <v>324058</v>
      </c>
      <c r="AP521" s="73">
        <v>324058</v>
      </c>
      <c r="AQ521" s="73">
        <v>324058</v>
      </c>
      <c r="AR521" s="270">
        <f t="shared" si="292"/>
        <v>324058</v>
      </c>
      <c r="AS521" s="73">
        <v>334650</v>
      </c>
      <c r="AT521" s="73">
        <v>334650</v>
      </c>
      <c r="AU521" s="73">
        <v>334650</v>
      </c>
      <c r="AV521" s="73">
        <v>334650</v>
      </c>
      <c r="AW521" s="73">
        <v>334650</v>
      </c>
      <c r="AX521" s="73">
        <v>334650</v>
      </c>
      <c r="AY521" s="73">
        <v>334650</v>
      </c>
      <c r="AZ521" s="73">
        <v>334650</v>
      </c>
      <c r="BA521" s="270">
        <f t="shared" si="293"/>
        <v>334650</v>
      </c>
      <c r="BB521" s="73">
        <v>334972</v>
      </c>
      <c r="BC521" s="73">
        <v>334972</v>
      </c>
      <c r="BD521" s="73">
        <v>334972</v>
      </c>
      <c r="BE521" s="73">
        <v>334972</v>
      </c>
      <c r="BF521" s="73">
        <v>334972</v>
      </c>
      <c r="BG521" s="73">
        <v>334972</v>
      </c>
      <c r="BH521" s="73">
        <v>334972</v>
      </c>
      <c r="BI521" s="270">
        <f t="shared" si="294"/>
        <v>334972</v>
      </c>
      <c r="BJ521" s="73">
        <v>319220</v>
      </c>
      <c r="BK521" s="73">
        <v>319220</v>
      </c>
      <c r="BL521" s="270">
        <f t="shared" si="295"/>
        <v>319220</v>
      </c>
      <c r="BM521" s="73">
        <v>315202</v>
      </c>
      <c r="BN521" s="73">
        <v>315202</v>
      </c>
      <c r="BO521" s="73">
        <v>315202</v>
      </c>
      <c r="BP521" s="73">
        <v>315202</v>
      </c>
      <c r="BQ521" s="73">
        <v>315202</v>
      </c>
      <c r="BR521" s="73">
        <v>315202</v>
      </c>
      <c r="BS521" s="73">
        <v>315202</v>
      </c>
      <c r="BT521" s="73">
        <v>315202</v>
      </c>
      <c r="BU521" s="73">
        <v>315202</v>
      </c>
      <c r="BV521" s="73">
        <v>315202</v>
      </c>
      <c r="BW521" s="270">
        <f t="shared" si="296"/>
        <v>315202</v>
      </c>
      <c r="BX521" s="73">
        <v>347574</v>
      </c>
      <c r="BY521" s="73">
        <v>347574</v>
      </c>
      <c r="BZ521" s="73">
        <v>347574</v>
      </c>
      <c r="CA521" s="73">
        <v>347574</v>
      </c>
      <c r="CB521" s="73">
        <v>347574</v>
      </c>
      <c r="CC521" s="73">
        <v>347574</v>
      </c>
      <c r="CD521" s="73">
        <v>347574</v>
      </c>
      <c r="CE521" s="73">
        <v>347574</v>
      </c>
      <c r="CF521" s="270">
        <f t="shared" si="297"/>
        <v>347574</v>
      </c>
      <c r="CG521" s="73">
        <v>313421</v>
      </c>
      <c r="CH521" s="73">
        <v>313421</v>
      </c>
      <c r="CI521" s="73">
        <v>313421</v>
      </c>
      <c r="CJ521" s="73">
        <v>313421</v>
      </c>
      <c r="CK521" s="73">
        <v>313421</v>
      </c>
      <c r="CL521" s="73">
        <v>313421</v>
      </c>
      <c r="CM521" s="73">
        <v>313421</v>
      </c>
      <c r="CN521" s="73">
        <v>313421</v>
      </c>
      <c r="CO521" s="73">
        <v>313421</v>
      </c>
      <c r="CP521" s="270">
        <f t="shared" si="298"/>
        <v>313421</v>
      </c>
      <c r="CQ521" s="73">
        <v>316194</v>
      </c>
      <c r="CR521" s="73">
        <v>316194</v>
      </c>
      <c r="CS521" s="73">
        <v>316194</v>
      </c>
      <c r="CT521" s="73">
        <v>316194</v>
      </c>
      <c r="CU521" s="73">
        <v>316194</v>
      </c>
      <c r="CV521" s="73">
        <v>316194</v>
      </c>
      <c r="CW521" s="73">
        <v>316194</v>
      </c>
      <c r="CX521" s="73">
        <v>316194</v>
      </c>
      <c r="CY521" s="73">
        <v>316194</v>
      </c>
      <c r="CZ521" s="73">
        <v>316194</v>
      </c>
      <c r="DA521" s="270">
        <f t="shared" si="299"/>
        <v>316194</v>
      </c>
      <c r="DB521" s="73">
        <v>300889</v>
      </c>
      <c r="DC521" s="73">
        <v>300889</v>
      </c>
      <c r="DD521" s="270">
        <f t="shared" si="300"/>
        <v>300889</v>
      </c>
      <c r="DE521" s="73">
        <v>322206</v>
      </c>
      <c r="DF521" s="73">
        <v>322206</v>
      </c>
      <c r="DG521" s="73">
        <v>322206</v>
      </c>
      <c r="DH521" s="73">
        <v>322206</v>
      </c>
      <c r="DI521" s="73">
        <v>322206</v>
      </c>
      <c r="DJ521" s="73">
        <v>322206</v>
      </c>
      <c r="DK521" s="73">
        <v>322206</v>
      </c>
      <c r="DL521" s="73">
        <v>322206</v>
      </c>
      <c r="DM521" s="73">
        <v>322206</v>
      </c>
      <c r="DN521" s="73">
        <v>322206</v>
      </c>
      <c r="DO521" s="270">
        <f t="shared" si="301"/>
        <v>322206</v>
      </c>
      <c r="DP521" s="73">
        <v>318150</v>
      </c>
      <c r="DQ521" s="73">
        <v>318150</v>
      </c>
      <c r="DR521" s="73">
        <v>318150</v>
      </c>
      <c r="DS521" s="73">
        <v>318150</v>
      </c>
      <c r="DT521" s="73">
        <v>318150</v>
      </c>
      <c r="DU521" s="73">
        <v>318150</v>
      </c>
      <c r="DV521" s="73">
        <v>318150</v>
      </c>
      <c r="DW521" s="73">
        <v>318150</v>
      </c>
      <c r="DX521" s="73">
        <v>318150</v>
      </c>
      <c r="DY521" s="73">
        <v>318150</v>
      </c>
      <c r="DZ521" s="270">
        <f t="shared" si="302"/>
        <v>318150</v>
      </c>
      <c r="EA521" s="73">
        <v>323710</v>
      </c>
      <c r="EB521" s="73">
        <v>323710</v>
      </c>
      <c r="EC521" s="73">
        <v>323710</v>
      </c>
      <c r="ED521" s="73">
        <v>323710</v>
      </c>
      <c r="EE521" s="73">
        <v>323710</v>
      </c>
      <c r="EF521" s="73">
        <v>323710</v>
      </c>
      <c r="EG521" s="73">
        <v>323710</v>
      </c>
      <c r="EH521" s="73">
        <v>323710</v>
      </c>
      <c r="EI521" s="73">
        <v>323710</v>
      </c>
      <c r="EJ521" s="73">
        <v>323710</v>
      </c>
      <c r="EK521" s="270">
        <f t="shared" si="303"/>
        <v>323710</v>
      </c>
      <c r="EM521" s="306">
        <f t="shared" si="304"/>
        <v>322788.13333333336</v>
      </c>
      <c r="EN521" s="144" t="str">
        <f t="shared" si="272"/>
        <v>OK</v>
      </c>
      <c r="EO521" s="144" t="str">
        <f t="shared" si="273"/>
        <v>OK</v>
      </c>
      <c r="EP521" s="144" t="str">
        <f t="shared" si="274"/>
        <v>OK</v>
      </c>
      <c r="EQ521" s="144" t="str">
        <f t="shared" si="275"/>
        <v>OK</v>
      </c>
      <c r="ER521" s="144" t="str">
        <f t="shared" si="276"/>
        <v>OK</v>
      </c>
      <c r="ES521" s="144" t="str">
        <f t="shared" si="277"/>
        <v>OK</v>
      </c>
      <c r="ET521" s="144" t="str">
        <f t="shared" si="278"/>
        <v>OK</v>
      </c>
      <c r="EU521" s="144" t="str">
        <f t="shared" si="279"/>
        <v>OK</v>
      </c>
      <c r="EV521" s="144" t="str">
        <f t="shared" si="280"/>
        <v>OK</v>
      </c>
      <c r="EW521" s="144" t="str">
        <f t="shared" si="281"/>
        <v>OK</v>
      </c>
      <c r="EX521" s="144" t="str">
        <f t="shared" si="282"/>
        <v>XXX</v>
      </c>
      <c r="EY521" s="144" t="str">
        <f t="shared" si="283"/>
        <v>XXX</v>
      </c>
      <c r="EZ521" s="144" t="str">
        <f t="shared" si="284"/>
        <v>OK</v>
      </c>
      <c r="FA521" s="144" t="str">
        <f t="shared" si="285"/>
        <v>OK</v>
      </c>
      <c r="FB521" s="144" t="str">
        <f t="shared" si="286"/>
        <v>OK</v>
      </c>
    </row>
    <row r="522" spans="2:158" ht="14.4" x14ac:dyDescent="0.3">
      <c r="B522" s="144">
        <v>517</v>
      </c>
      <c r="C522" s="68" t="s">
        <v>1289</v>
      </c>
      <c r="D522" s="69" t="s">
        <v>1290</v>
      </c>
      <c r="E522" s="70" t="s">
        <v>258</v>
      </c>
      <c r="F522" s="73">
        <f t="shared" si="288"/>
        <v>225426</v>
      </c>
      <c r="G522" s="73">
        <f t="shared" si="288"/>
        <v>225426</v>
      </c>
      <c r="H522" s="73">
        <f t="shared" si="288"/>
        <v>225426</v>
      </c>
      <c r="I522" s="73">
        <f t="shared" si="288"/>
        <v>225426</v>
      </c>
      <c r="J522" s="37"/>
      <c r="K522" s="73">
        <v>225426</v>
      </c>
      <c r="L522" s="73">
        <v>225426</v>
      </c>
      <c r="M522" s="73">
        <v>225426</v>
      </c>
      <c r="N522" s="73">
        <v>225426</v>
      </c>
      <c r="O522" s="73">
        <v>225426</v>
      </c>
      <c r="P522" s="73">
        <v>225426</v>
      </c>
      <c r="Q522" s="73">
        <v>225426</v>
      </c>
      <c r="R522" s="270">
        <f t="shared" si="289"/>
        <v>225426</v>
      </c>
      <c r="S522" s="73">
        <v>228203</v>
      </c>
      <c r="T522" s="73">
        <v>228203</v>
      </c>
      <c r="U522" s="73">
        <v>228203</v>
      </c>
      <c r="V522" s="73">
        <v>228203</v>
      </c>
      <c r="W522" s="73">
        <v>228203</v>
      </c>
      <c r="X522" s="73">
        <v>228203</v>
      </c>
      <c r="Y522" s="73">
        <v>228203</v>
      </c>
      <c r="Z522" s="73">
        <v>228203</v>
      </c>
      <c r="AA522" s="270">
        <f t="shared" si="290"/>
        <v>228203</v>
      </c>
      <c r="AB522" s="73">
        <v>238932</v>
      </c>
      <c r="AC522" s="73">
        <v>238932</v>
      </c>
      <c r="AD522" s="73">
        <v>238932</v>
      </c>
      <c r="AE522" s="270">
        <f t="shared" si="291"/>
        <v>238932</v>
      </c>
      <c r="AF522" s="73">
        <v>230981</v>
      </c>
      <c r="AG522" s="73">
        <v>230981</v>
      </c>
      <c r="AH522" s="73">
        <v>230981</v>
      </c>
      <c r="AI522" s="73">
        <v>230981</v>
      </c>
      <c r="AJ522" s="73">
        <v>230981</v>
      </c>
      <c r="AK522" s="73">
        <v>230981</v>
      </c>
      <c r="AL522" s="73">
        <v>230981</v>
      </c>
      <c r="AM522" s="73">
        <v>230981</v>
      </c>
      <c r="AN522" s="73">
        <v>230981</v>
      </c>
      <c r="AO522" s="73">
        <v>230981</v>
      </c>
      <c r="AP522" s="73">
        <v>230981</v>
      </c>
      <c r="AQ522" s="73">
        <v>230981</v>
      </c>
      <c r="AR522" s="270">
        <f t="shared" si="292"/>
        <v>230981</v>
      </c>
      <c r="AS522" s="73">
        <v>237757</v>
      </c>
      <c r="AT522" s="73">
        <v>237757</v>
      </c>
      <c r="AU522" s="73">
        <v>237757</v>
      </c>
      <c r="AV522" s="73">
        <v>237757</v>
      </c>
      <c r="AW522" s="73">
        <v>237757</v>
      </c>
      <c r="AX522" s="73">
        <v>237757</v>
      </c>
      <c r="AY522" s="73">
        <v>237757</v>
      </c>
      <c r="AZ522" s="73">
        <v>237757</v>
      </c>
      <c r="BA522" s="270">
        <f t="shared" si="293"/>
        <v>237757</v>
      </c>
      <c r="BB522" s="73">
        <v>237964</v>
      </c>
      <c r="BC522" s="73">
        <v>237964</v>
      </c>
      <c r="BD522" s="73">
        <v>237964</v>
      </c>
      <c r="BE522" s="73">
        <v>237964</v>
      </c>
      <c r="BF522" s="73">
        <v>237964</v>
      </c>
      <c r="BG522" s="73">
        <v>237964</v>
      </c>
      <c r="BH522" s="73">
        <v>237964</v>
      </c>
      <c r="BI522" s="270">
        <f t="shared" si="294"/>
        <v>237964</v>
      </c>
      <c r="BJ522" s="73">
        <v>227886</v>
      </c>
      <c r="BK522" s="73">
        <v>227886</v>
      </c>
      <c r="BL522" s="270">
        <f t="shared" si="295"/>
        <v>227886</v>
      </c>
      <c r="BM522" s="73">
        <v>225315</v>
      </c>
      <c r="BN522" s="73">
        <v>225315</v>
      </c>
      <c r="BO522" s="73">
        <v>225315</v>
      </c>
      <c r="BP522" s="73">
        <v>225315</v>
      </c>
      <c r="BQ522" s="73">
        <v>225315</v>
      </c>
      <c r="BR522" s="73">
        <v>225315</v>
      </c>
      <c r="BS522" s="73">
        <v>225315</v>
      </c>
      <c r="BT522" s="73">
        <v>225315</v>
      </c>
      <c r="BU522" s="73">
        <v>225315</v>
      </c>
      <c r="BV522" s="73">
        <v>225315</v>
      </c>
      <c r="BW522" s="270">
        <f t="shared" si="296"/>
        <v>225315</v>
      </c>
      <c r="BX522" s="73">
        <v>246026</v>
      </c>
      <c r="BY522" s="73">
        <v>246026</v>
      </c>
      <c r="BZ522" s="73">
        <v>246026</v>
      </c>
      <c r="CA522" s="73">
        <v>246026</v>
      </c>
      <c r="CB522" s="73">
        <v>246026</v>
      </c>
      <c r="CC522" s="73">
        <v>246026</v>
      </c>
      <c r="CD522" s="73">
        <v>246026</v>
      </c>
      <c r="CE522" s="73">
        <v>246026</v>
      </c>
      <c r="CF522" s="270">
        <f t="shared" si="297"/>
        <v>246026</v>
      </c>
      <c r="CG522" s="73">
        <v>224175</v>
      </c>
      <c r="CH522" s="73">
        <v>224175</v>
      </c>
      <c r="CI522" s="73">
        <v>224175</v>
      </c>
      <c r="CJ522" s="73">
        <v>224175</v>
      </c>
      <c r="CK522" s="73">
        <v>224175</v>
      </c>
      <c r="CL522" s="73">
        <v>224175</v>
      </c>
      <c r="CM522" s="73">
        <v>224175</v>
      </c>
      <c r="CN522" s="73">
        <v>224175</v>
      </c>
      <c r="CO522" s="73">
        <v>224175</v>
      </c>
      <c r="CP522" s="270">
        <f t="shared" si="298"/>
        <v>224175</v>
      </c>
      <c r="CQ522" s="73">
        <v>225949</v>
      </c>
      <c r="CR522" s="73">
        <v>225949</v>
      </c>
      <c r="CS522" s="73">
        <v>225949</v>
      </c>
      <c r="CT522" s="73">
        <v>225949</v>
      </c>
      <c r="CU522" s="73">
        <v>225949</v>
      </c>
      <c r="CV522" s="73">
        <v>225949</v>
      </c>
      <c r="CW522" s="73">
        <v>225949</v>
      </c>
      <c r="CX522" s="73">
        <v>225949</v>
      </c>
      <c r="CY522" s="73">
        <v>225949</v>
      </c>
      <c r="CZ522" s="73">
        <v>225949</v>
      </c>
      <c r="DA522" s="270">
        <f t="shared" si="299"/>
        <v>225949</v>
      </c>
      <c r="DB522" s="73">
        <v>216157</v>
      </c>
      <c r="DC522" s="73">
        <v>216157</v>
      </c>
      <c r="DD522" s="270">
        <f t="shared" si="300"/>
        <v>216157</v>
      </c>
      <c r="DE522" s="73">
        <v>229796</v>
      </c>
      <c r="DF522" s="73">
        <v>229796</v>
      </c>
      <c r="DG522" s="73">
        <v>229796</v>
      </c>
      <c r="DH522" s="73">
        <v>229796</v>
      </c>
      <c r="DI522" s="73">
        <v>229796</v>
      </c>
      <c r="DJ522" s="73">
        <v>229796</v>
      </c>
      <c r="DK522" s="73">
        <v>229796</v>
      </c>
      <c r="DL522" s="73">
        <v>229796</v>
      </c>
      <c r="DM522" s="73">
        <v>229796</v>
      </c>
      <c r="DN522" s="73">
        <v>229796</v>
      </c>
      <c r="DO522" s="270">
        <f t="shared" si="301"/>
        <v>229796</v>
      </c>
      <c r="DP522" s="73">
        <v>227201</v>
      </c>
      <c r="DQ522" s="73">
        <v>227201</v>
      </c>
      <c r="DR522" s="73">
        <v>227201</v>
      </c>
      <c r="DS522" s="73">
        <v>227201</v>
      </c>
      <c r="DT522" s="73">
        <v>227201</v>
      </c>
      <c r="DU522" s="73">
        <v>227201</v>
      </c>
      <c r="DV522" s="73">
        <v>227201</v>
      </c>
      <c r="DW522" s="73">
        <v>227201</v>
      </c>
      <c r="DX522" s="73">
        <v>227201</v>
      </c>
      <c r="DY522" s="73">
        <v>227201</v>
      </c>
      <c r="DZ522" s="270">
        <f t="shared" si="302"/>
        <v>227201</v>
      </c>
      <c r="EA522" s="73">
        <v>230758</v>
      </c>
      <c r="EB522" s="73">
        <v>230758</v>
      </c>
      <c r="EC522" s="73">
        <v>230758</v>
      </c>
      <c r="ED522" s="73">
        <v>230758</v>
      </c>
      <c r="EE522" s="73">
        <v>230758</v>
      </c>
      <c r="EF522" s="73">
        <v>230758</v>
      </c>
      <c r="EG522" s="73">
        <v>230758</v>
      </c>
      <c r="EH522" s="73">
        <v>230758</v>
      </c>
      <c r="EI522" s="73">
        <v>230758</v>
      </c>
      <c r="EJ522" s="73">
        <v>230758</v>
      </c>
      <c r="EK522" s="270">
        <f t="shared" si="303"/>
        <v>230758</v>
      </c>
      <c r="EM522" s="306">
        <f t="shared" si="304"/>
        <v>230168.4</v>
      </c>
      <c r="EN522" s="144" t="str">
        <f t="shared" si="272"/>
        <v>OK</v>
      </c>
      <c r="EO522" s="144" t="str">
        <f t="shared" si="273"/>
        <v>OK</v>
      </c>
      <c r="EP522" s="144" t="str">
        <f t="shared" si="274"/>
        <v>OK</v>
      </c>
      <c r="EQ522" s="144" t="str">
        <f t="shared" si="275"/>
        <v>OK</v>
      </c>
      <c r="ER522" s="144" t="str">
        <f t="shared" si="276"/>
        <v>OK</v>
      </c>
      <c r="ES522" s="144" t="str">
        <f t="shared" si="277"/>
        <v>OK</v>
      </c>
      <c r="ET522" s="144" t="str">
        <f t="shared" si="278"/>
        <v>OK</v>
      </c>
      <c r="EU522" s="144" t="str">
        <f t="shared" si="279"/>
        <v>OK</v>
      </c>
      <c r="EV522" s="144" t="str">
        <f t="shared" si="280"/>
        <v>OK</v>
      </c>
      <c r="EW522" s="144" t="str">
        <f t="shared" si="281"/>
        <v>OK</v>
      </c>
      <c r="EX522" s="144" t="str">
        <f t="shared" si="282"/>
        <v>XXX</v>
      </c>
      <c r="EY522" s="144" t="str">
        <f t="shared" si="283"/>
        <v>XXX</v>
      </c>
      <c r="EZ522" s="144" t="str">
        <f t="shared" si="284"/>
        <v>OK</v>
      </c>
      <c r="FA522" s="144" t="str">
        <f t="shared" si="285"/>
        <v>OK</v>
      </c>
      <c r="FB522" s="144" t="str">
        <f t="shared" si="286"/>
        <v>OK</v>
      </c>
    </row>
    <row r="523" spans="2:158" ht="14.4" x14ac:dyDescent="0.3">
      <c r="B523" s="144">
        <v>518</v>
      </c>
      <c r="C523" s="68" t="s">
        <v>1291</v>
      </c>
      <c r="D523" s="69" t="s">
        <v>1292</v>
      </c>
      <c r="E523" s="70" t="s">
        <v>258</v>
      </c>
      <c r="F523" s="73">
        <f t="shared" si="288"/>
        <v>92487</v>
      </c>
      <c r="G523" s="73">
        <f t="shared" si="288"/>
        <v>92487</v>
      </c>
      <c r="H523" s="73">
        <f t="shared" si="288"/>
        <v>92487</v>
      </c>
      <c r="I523" s="73">
        <f t="shared" si="288"/>
        <v>92487</v>
      </c>
      <c r="J523" s="37"/>
      <c r="K523" s="73">
        <v>92487</v>
      </c>
      <c r="L523" s="73">
        <v>92487</v>
      </c>
      <c r="M523" s="73">
        <v>92487</v>
      </c>
      <c r="N523" s="73">
        <v>92487</v>
      </c>
      <c r="O523" s="73">
        <v>92487</v>
      </c>
      <c r="P523" s="73">
        <v>92487</v>
      </c>
      <c r="Q523" s="73">
        <v>92487</v>
      </c>
      <c r="R523" s="270">
        <f t="shared" si="289"/>
        <v>92487</v>
      </c>
      <c r="S523" s="73">
        <v>93179</v>
      </c>
      <c r="T523" s="73">
        <v>93179</v>
      </c>
      <c r="U523" s="73">
        <v>93179</v>
      </c>
      <c r="V523" s="73">
        <v>93179</v>
      </c>
      <c r="W523" s="73">
        <v>93179</v>
      </c>
      <c r="X523" s="73">
        <v>93179</v>
      </c>
      <c r="Y523" s="73">
        <v>93179</v>
      </c>
      <c r="Z523" s="73">
        <v>93179</v>
      </c>
      <c r="AA523" s="270">
        <f t="shared" si="290"/>
        <v>93179</v>
      </c>
      <c r="AB523" s="73">
        <v>95855</v>
      </c>
      <c r="AC523" s="73">
        <v>95855</v>
      </c>
      <c r="AD523" s="73">
        <v>95855</v>
      </c>
      <c r="AE523" s="270">
        <f t="shared" si="291"/>
        <v>95855</v>
      </c>
      <c r="AF523" s="73">
        <v>93872</v>
      </c>
      <c r="AG523" s="73">
        <v>93872</v>
      </c>
      <c r="AH523" s="73">
        <v>93872</v>
      </c>
      <c r="AI523" s="73">
        <v>93872</v>
      </c>
      <c r="AJ523" s="73">
        <v>93872</v>
      </c>
      <c r="AK523" s="73">
        <v>93872</v>
      </c>
      <c r="AL523" s="73">
        <v>93872</v>
      </c>
      <c r="AM523" s="73">
        <v>93872</v>
      </c>
      <c r="AN523" s="73">
        <v>93872</v>
      </c>
      <c r="AO523" s="73">
        <v>93872</v>
      </c>
      <c r="AP523" s="73">
        <v>93872</v>
      </c>
      <c r="AQ523" s="73">
        <v>93872</v>
      </c>
      <c r="AR523" s="270">
        <f t="shared" si="292"/>
        <v>93872</v>
      </c>
      <c r="AS523" s="73">
        <v>95562</v>
      </c>
      <c r="AT523" s="73">
        <v>95562</v>
      </c>
      <c r="AU523" s="73">
        <v>95562</v>
      </c>
      <c r="AV523" s="73">
        <v>95562</v>
      </c>
      <c r="AW523" s="73">
        <v>95562</v>
      </c>
      <c r="AX523" s="73">
        <v>95562</v>
      </c>
      <c r="AY523" s="73">
        <v>95562</v>
      </c>
      <c r="AZ523" s="73">
        <v>95562</v>
      </c>
      <c r="BA523" s="270">
        <f t="shared" si="293"/>
        <v>95562</v>
      </c>
      <c r="BB523" s="73">
        <v>95613</v>
      </c>
      <c r="BC523" s="73">
        <v>95613</v>
      </c>
      <c r="BD523" s="73">
        <v>95613</v>
      </c>
      <c r="BE523" s="73">
        <v>95613</v>
      </c>
      <c r="BF523" s="73">
        <v>95613</v>
      </c>
      <c r="BG523" s="73">
        <v>95613</v>
      </c>
      <c r="BH523" s="73">
        <v>95613</v>
      </c>
      <c r="BI523" s="270">
        <f t="shared" si="294"/>
        <v>95613</v>
      </c>
      <c r="BJ523" s="73">
        <v>93100</v>
      </c>
      <c r="BK523" s="73">
        <v>93100</v>
      </c>
      <c r="BL523" s="270">
        <f t="shared" si="295"/>
        <v>93100</v>
      </c>
      <c r="BM523" s="73">
        <v>92459</v>
      </c>
      <c r="BN523" s="73">
        <v>92459</v>
      </c>
      <c r="BO523" s="73">
        <v>92459</v>
      </c>
      <c r="BP523" s="73">
        <v>92459</v>
      </c>
      <c r="BQ523" s="73">
        <v>92459</v>
      </c>
      <c r="BR523" s="73">
        <v>92459</v>
      </c>
      <c r="BS523" s="73">
        <v>92459</v>
      </c>
      <c r="BT523" s="73">
        <v>92459</v>
      </c>
      <c r="BU523" s="73">
        <v>92459</v>
      </c>
      <c r="BV523" s="73">
        <v>92459</v>
      </c>
      <c r="BW523" s="270">
        <f t="shared" si="296"/>
        <v>92459</v>
      </c>
      <c r="BX523" s="73">
        <v>97624</v>
      </c>
      <c r="BY523" s="73">
        <v>97624</v>
      </c>
      <c r="BZ523" s="73">
        <v>97624</v>
      </c>
      <c r="CA523" s="73">
        <v>97624</v>
      </c>
      <c r="CB523" s="73">
        <v>97624</v>
      </c>
      <c r="CC523" s="73">
        <v>97624</v>
      </c>
      <c r="CD523" s="73">
        <v>97624</v>
      </c>
      <c r="CE523" s="73">
        <v>97624</v>
      </c>
      <c r="CF523" s="270">
        <f t="shared" si="297"/>
        <v>97624</v>
      </c>
      <c r="CG523" s="73">
        <v>92175</v>
      </c>
      <c r="CH523" s="73">
        <v>92175</v>
      </c>
      <c r="CI523" s="73">
        <v>92175</v>
      </c>
      <c r="CJ523" s="73">
        <v>92175</v>
      </c>
      <c r="CK523" s="73">
        <v>92175</v>
      </c>
      <c r="CL523" s="73">
        <v>92175</v>
      </c>
      <c r="CM523" s="73">
        <v>92175</v>
      </c>
      <c r="CN523" s="73">
        <v>92175</v>
      </c>
      <c r="CO523" s="73">
        <v>92175</v>
      </c>
      <c r="CP523" s="270">
        <f t="shared" si="298"/>
        <v>92175</v>
      </c>
      <c r="CQ523" s="73">
        <v>92617</v>
      </c>
      <c r="CR523" s="73">
        <v>92617</v>
      </c>
      <c r="CS523" s="73">
        <v>92617</v>
      </c>
      <c r="CT523" s="73">
        <v>92617</v>
      </c>
      <c r="CU523" s="73">
        <v>92617</v>
      </c>
      <c r="CV523" s="73">
        <v>92617</v>
      </c>
      <c r="CW523" s="73">
        <v>92617</v>
      </c>
      <c r="CX523" s="73">
        <v>92617</v>
      </c>
      <c r="CY523" s="73">
        <v>92617</v>
      </c>
      <c r="CZ523" s="73">
        <v>92617</v>
      </c>
      <c r="DA523" s="270">
        <f t="shared" si="299"/>
        <v>92617</v>
      </c>
      <c r="DB523" s="73">
        <v>90175</v>
      </c>
      <c r="DC523" s="73">
        <v>90175</v>
      </c>
      <c r="DD523" s="270">
        <f t="shared" si="300"/>
        <v>90175</v>
      </c>
      <c r="DE523" s="73">
        <v>93576</v>
      </c>
      <c r="DF523" s="73">
        <v>93576</v>
      </c>
      <c r="DG523" s="73">
        <v>93576</v>
      </c>
      <c r="DH523" s="73">
        <v>93576</v>
      </c>
      <c r="DI523" s="73">
        <v>93576</v>
      </c>
      <c r="DJ523" s="73">
        <v>93576</v>
      </c>
      <c r="DK523" s="73">
        <v>93576</v>
      </c>
      <c r="DL523" s="73">
        <v>93576</v>
      </c>
      <c r="DM523" s="73">
        <v>93576</v>
      </c>
      <c r="DN523" s="73">
        <v>93576</v>
      </c>
      <c r="DO523" s="270">
        <f t="shared" si="301"/>
        <v>93576</v>
      </c>
      <c r="DP523" s="73">
        <v>92929</v>
      </c>
      <c r="DQ523" s="73">
        <v>92929</v>
      </c>
      <c r="DR523" s="73">
        <v>92929</v>
      </c>
      <c r="DS523" s="73">
        <v>92929</v>
      </c>
      <c r="DT523" s="73">
        <v>92929</v>
      </c>
      <c r="DU523" s="73">
        <v>92929</v>
      </c>
      <c r="DV523" s="73">
        <v>92929</v>
      </c>
      <c r="DW523" s="73">
        <v>92929</v>
      </c>
      <c r="DX523" s="73">
        <v>92929</v>
      </c>
      <c r="DY523" s="73">
        <v>92929</v>
      </c>
      <c r="DZ523" s="270">
        <f t="shared" si="302"/>
        <v>92929</v>
      </c>
      <c r="EA523" s="73">
        <v>93816</v>
      </c>
      <c r="EB523" s="73">
        <v>93816</v>
      </c>
      <c r="EC523" s="73">
        <v>93816</v>
      </c>
      <c r="ED523" s="73">
        <v>93816</v>
      </c>
      <c r="EE523" s="73">
        <v>93816</v>
      </c>
      <c r="EF523" s="73">
        <v>93816</v>
      </c>
      <c r="EG523" s="73">
        <v>93816</v>
      </c>
      <c r="EH523" s="73">
        <v>93816</v>
      </c>
      <c r="EI523" s="73">
        <v>93816</v>
      </c>
      <c r="EJ523" s="73">
        <v>93816</v>
      </c>
      <c r="EK523" s="270">
        <f t="shared" si="303"/>
        <v>93816</v>
      </c>
      <c r="EM523" s="306">
        <f t="shared" si="304"/>
        <v>93669.266666666663</v>
      </c>
      <c r="EN523" s="144" t="str">
        <f t="shared" si="272"/>
        <v>OK</v>
      </c>
      <c r="EO523" s="144" t="str">
        <f t="shared" si="273"/>
        <v>OK</v>
      </c>
      <c r="EP523" s="144" t="str">
        <f t="shared" si="274"/>
        <v>OK</v>
      </c>
      <c r="EQ523" s="144" t="str">
        <f t="shared" si="275"/>
        <v>OK</v>
      </c>
      <c r="ER523" s="144" t="str">
        <f t="shared" si="276"/>
        <v>OK</v>
      </c>
      <c r="ES523" s="144" t="str">
        <f t="shared" si="277"/>
        <v>OK</v>
      </c>
      <c r="ET523" s="144" t="str">
        <f t="shared" si="278"/>
        <v>OK</v>
      </c>
      <c r="EU523" s="144" t="str">
        <f t="shared" si="279"/>
        <v>OK</v>
      </c>
      <c r="EV523" s="144" t="str">
        <f t="shared" si="280"/>
        <v>OK</v>
      </c>
      <c r="EW523" s="144" t="str">
        <f t="shared" si="281"/>
        <v>OK</v>
      </c>
      <c r="EX523" s="144" t="str">
        <f t="shared" si="282"/>
        <v>OK</v>
      </c>
      <c r="EY523" s="144" t="str">
        <f t="shared" si="283"/>
        <v>OK</v>
      </c>
      <c r="EZ523" s="144" t="str">
        <f t="shared" si="284"/>
        <v>OK</v>
      </c>
      <c r="FA523" s="144" t="str">
        <f t="shared" si="285"/>
        <v>OK</v>
      </c>
      <c r="FB523" s="144" t="str">
        <f t="shared" si="286"/>
        <v>OK</v>
      </c>
    </row>
    <row r="524" spans="2:158" ht="14.4" x14ac:dyDescent="0.3">
      <c r="B524" s="144">
        <v>519</v>
      </c>
      <c r="C524" s="68" t="s">
        <v>1293</v>
      </c>
      <c r="D524" s="69" t="s">
        <v>1294</v>
      </c>
      <c r="E524" s="70" t="s">
        <v>258</v>
      </c>
      <c r="F524" s="73">
        <f t="shared" si="288"/>
        <v>271222</v>
      </c>
      <c r="G524" s="73">
        <f t="shared" si="288"/>
        <v>271222</v>
      </c>
      <c r="H524" s="73">
        <f t="shared" si="288"/>
        <v>271222</v>
      </c>
      <c r="I524" s="73">
        <f t="shared" si="288"/>
        <v>271222</v>
      </c>
      <c r="J524" s="37"/>
      <c r="K524" s="73">
        <v>271222</v>
      </c>
      <c r="L524" s="73">
        <v>271222</v>
      </c>
      <c r="M524" s="73">
        <v>271222</v>
      </c>
      <c r="N524" s="73">
        <v>271222</v>
      </c>
      <c r="O524" s="73">
        <v>271222</v>
      </c>
      <c r="P524" s="73">
        <v>271222</v>
      </c>
      <c r="Q524" s="73">
        <v>271222</v>
      </c>
      <c r="R524" s="270">
        <f t="shared" si="289"/>
        <v>271222</v>
      </c>
      <c r="S524" s="73">
        <v>274840</v>
      </c>
      <c r="T524" s="73">
        <v>274840</v>
      </c>
      <c r="U524" s="73">
        <v>274840</v>
      </c>
      <c r="V524" s="73">
        <v>274840</v>
      </c>
      <c r="W524" s="73">
        <v>274840</v>
      </c>
      <c r="X524" s="73">
        <v>274840</v>
      </c>
      <c r="Y524" s="73">
        <v>274840</v>
      </c>
      <c r="Z524" s="73">
        <v>274840</v>
      </c>
      <c r="AA524" s="270">
        <f t="shared" si="290"/>
        <v>274840</v>
      </c>
      <c r="AB524" s="73">
        <v>288817</v>
      </c>
      <c r="AC524" s="73">
        <v>288817</v>
      </c>
      <c r="AD524" s="73">
        <v>288817</v>
      </c>
      <c r="AE524" s="270">
        <f t="shared" si="291"/>
        <v>288817</v>
      </c>
      <c r="AF524" s="73">
        <v>278458</v>
      </c>
      <c r="AG524" s="73">
        <v>278458</v>
      </c>
      <c r="AH524" s="73">
        <v>278458</v>
      </c>
      <c r="AI524" s="73">
        <v>278458</v>
      </c>
      <c r="AJ524" s="73">
        <v>278458</v>
      </c>
      <c r="AK524" s="73">
        <v>278458</v>
      </c>
      <c r="AL524" s="73">
        <v>278458</v>
      </c>
      <c r="AM524" s="73">
        <v>278458</v>
      </c>
      <c r="AN524" s="73">
        <v>278458</v>
      </c>
      <c r="AO524" s="73">
        <v>278458</v>
      </c>
      <c r="AP524" s="73">
        <v>278458</v>
      </c>
      <c r="AQ524" s="73">
        <v>278458</v>
      </c>
      <c r="AR524" s="270">
        <f t="shared" si="292"/>
        <v>278458</v>
      </c>
      <c r="AS524" s="73">
        <v>287288</v>
      </c>
      <c r="AT524" s="73">
        <v>287288</v>
      </c>
      <c r="AU524" s="73">
        <v>287288</v>
      </c>
      <c r="AV524" s="73">
        <v>287288</v>
      </c>
      <c r="AW524" s="73">
        <v>287288</v>
      </c>
      <c r="AX524" s="73">
        <v>287288</v>
      </c>
      <c r="AY524" s="73">
        <v>287288</v>
      </c>
      <c r="AZ524" s="73">
        <v>287288</v>
      </c>
      <c r="BA524" s="270">
        <f t="shared" si="293"/>
        <v>287288</v>
      </c>
      <c r="BB524" s="73">
        <v>287556</v>
      </c>
      <c r="BC524" s="73">
        <v>287556</v>
      </c>
      <c r="BD524" s="73">
        <v>287556</v>
      </c>
      <c r="BE524" s="73">
        <v>287556</v>
      </c>
      <c r="BF524" s="73">
        <v>287556</v>
      </c>
      <c r="BG524" s="73">
        <v>287556</v>
      </c>
      <c r="BH524" s="73">
        <v>287556</v>
      </c>
      <c r="BI524" s="270">
        <f t="shared" si="294"/>
        <v>287556</v>
      </c>
      <c r="BJ524" s="73">
        <v>274426</v>
      </c>
      <c r="BK524" s="73">
        <v>274426</v>
      </c>
      <c r="BL524" s="270">
        <f t="shared" si="295"/>
        <v>274426</v>
      </c>
      <c r="BM524" s="73">
        <v>271077</v>
      </c>
      <c r="BN524" s="73">
        <v>271077</v>
      </c>
      <c r="BO524" s="73">
        <v>271077</v>
      </c>
      <c r="BP524" s="73">
        <v>271077</v>
      </c>
      <c r="BQ524" s="73">
        <v>271077</v>
      </c>
      <c r="BR524" s="73">
        <v>271077</v>
      </c>
      <c r="BS524" s="73">
        <v>271077</v>
      </c>
      <c r="BT524" s="73">
        <v>271077</v>
      </c>
      <c r="BU524" s="73">
        <v>271077</v>
      </c>
      <c r="BV524" s="73">
        <v>271077</v>
      </c>
      <c r="BW524" s="270">
        <f t="shared" si="296"/>
        <v>271077</v>
      </c>
      <c r="BX524" s="73">
        <v>298061</v>
      </c>
      <c r="BY524" s="73">
        <v>298061</v>
      </c>
      <c r="BZ524" s="73">
        <v>298061</v>
      </c>
      <c r="CA524" s="73">
        <v>298061</v>
      </c>
      <c r="CB524" s="73">
        <v>298061</v>
      </c>
      <c r="CC524" s="73">
        <v>298061</v>
      </c>
      <c r="CD524" s="73">
        <v>298061</v>
      </c>
      <c r="CE524" s="73">
        <v>298061</v>
      </c>
      <c r="CF524" s="270">
        <f t="shared" si="297"/>
        <v>298061</v>
      </c>
      <c r="CG524" s="73">
        <v>269593</v>
      </c>
      <c r="CH524" s="73">
        <v>269593</v>
      </c>
      <c r="CI524" s="73">
        <v>269593</v>
      </c>
      <c r="CJ524" s="73">
        <v>269593</v>
      </c>
      <c r="CK524" s="73">
        <v>269593</v>
      </c>
      <c r="CL524" s="73">
        <v>269593</v>
      </c>
      <c r="CM524" s="73">
        <v>269593</v>
      </c>
      <c r="CN524" s="73">
        <v>269593</v>
      </c>
      <c r="CO524" s="73">
        <v>269593</v>
      </c>
      <c r="CP524" s="270">
        <f t="shared" si="298"/>
        <v>269593</v>
      </c>
      <c r="CQ524" s="73">
        <v>271905</v>
      </c>
      <c r="CR524" s="73">
        <v>271905</v>
      </c>
      <c r="CS524" s="73">
        <v>271905</v>
      </c>
      <c r="CT524" s="73">
        <v>271905</v>
      </c>
      <c r="CU524" s="73">
        <v>271905</v>
      </c>
      <c r="CV524" s="73">
        <v>271905</v>
      </c>
      <c r="CW524" s="73">
        <v>271905</v>
      </c>
      <c r="CX524" s="73">
        <v>271905</v>
      </c>
      <c r="CY524" s="73">
        <v>271905</v>
      </c>
      <c r="CZ524" s="73">
        <v>271905</v>
      </c>
      <c r="DA524" s="270">
        <f t="shared" si="299"/>
        <v>271905</v>
      </c>
      <c r="DB524" s="73">
        <v>259146</v>
      </c>
      <c r="DC524" s="73">
        <v>259146</v>
      </c>
      <c r="DD524" s="270">
        <f t="shared" si="300"/>
        <v>259146</v>
      </c>
      <c r="DE524" s="73">
        <v>276914</v>
      </c>
      <c r="DF524" s="73">
        <v>276914</v>
      </c>
      <c r="DG524" s="73">
        <v>276914</v>
      </c>
      <c r="DH524" s="73">
        <v>276914</v>
      </c>
      <c r="DI524" s="73">
        <v>276914</v>
      </c>
      <c r="DJ524" s="73">
        <v>276914</v>
      </c>
      <c r="DK524" s="73">
        <v>276914</v>
      </c>
      <c r="DL524" s="73">
        <v>276914</v>
      </c>
      <c r="DM524" s="73">
        <v>276914</v>
      </c>
      <c r="DN524" s="73">
        <v>276914</v>
      </c>
      <c r="DO524" s="270">
        <f t="shared" si="301"/>
        <v>276914</v>
      </c>
      <c r="DP524" s="73">
        <v>273535</v>
      </c>
      <c r="DQ524" s="73">
        <v>273535</v>
      </c>
      <c r="DR524" s="73">
        <v>273535</v>
      </c>
      <c r="DS524" s="73">
        <v>273535</v>
      </c>
      <c r="DT524" s="73">
        <v>273535</v>
      </c>
      <c r="DU524" s="73">
        <v>273535</v>
      </c>
      <c r="DV524" s="73">
        <v>273535</v>
      </c>
      <c r="DW524" s="73">
        <v>273535</v>
      </c>
      <c r="DX524" s="73">
        <v>273535</v>
      </c>
      <c r="DY524" s="73">
        <v>273535</v>
      </c>
      <c r="DZ524" s="270">
        <f t="shared" si="302"/>
        <v>273535</v>
      </c>
      <c r="EA524" s="73">
        <v>278170</v>
      </c>
      <c r="EB524" s="73">
        <v>278170</v>
      </c>
      <c r="EC524" s="73">
        <v>278170</v>
      </c>
      <c r="ED524" s="73">
        <v>278170</v>
      </c>
      <c r="EE524" s="73">
        <v>278170</v>
      </c>
      <c r="EF524" s="73">
        <v>278170</v>
      </c>
      <c r="EG524" s="73">
        <v>278170</v>
      </c>
      <c r="EH524" s="73">
        <v>278170</v>
      </c>
      <c r="EI524" s="73">
        <v>278170</v>
      </c>
      <c r="EJ524" s="73">
        <v>278170</v>
      </c>
      <c r="EK524" s="270">
        <f t="shared" si="303"/>
        <v>278170</v>
      </c>
      <c r="EM524" s="306">
        <f t="shared" si="304"/>
        <v>277400.53333333333</v>
      </c>
      <c r="EN524" s="144" t="str">
        <f t="shared" si="272"/>
        <v>OK</v>
      </c>
      <c r="EO524" s="144" t="str">
        <f t="shared" si="273"/>
        <v>OK</v>
      </c>
      <c r="EP524" s="144" t="str">
        <f t="shared" si="274"/>
        <v>OK</v>
      </c>
      <c r="EQ524" s="144" t="str">
        <f t="shared" si="275"/>
        <v>OK</v>
      </c>
      <c r="ER524" s="144" t="str">
        <f t="shared" si="276"/>
        <v>OK</v>
      </c>
      <c r="ES524" s="144" t="str">
        <f t="shared" si="277"/>
        <v>OK</v>
      </c>
      <c r="ET524" s="144" t="str">
        <f t="shared" si="278"/>
        <v>OK</v>
      </c>
      <c r="EU524" s="144" t="str">
        <f t="shared" si="279"/>
        <v>OK</v>
      </c>
      <c r="EV524" s="144" t="str">
        <f t="shared" si="280"/>
        <v>OK</v>
      </c>
      <c r="EW524" s="144" t="str">
        <f t="shared" si="281"/>
        <v>OK</v>
      </c>
      <c r="EX524" s="144" t="str">
        <f t="shared" si="282"/>
        <v>XXX</v>
      </c>
      <c r="EY524" s="144" t="str">
        <f t="shared" si="283"/>
        <v>XXX</v>
      </c>
      <c r="EZ524" s="144" t="str">
        <f t="shared" si="284"/>
        <v>OK</v>
      </c>
      <c r="FA524" s="144" t="str">
        <f t="shared" si="285"/>
        <v>OK</v>
      </c>
      <c r="FB524" s="144" t="str">
        <f t="shared" si="286"/>
        <v>OK</v>
      </c>
    </row>
    <row r="525" spans="2:158" ht="14.4" x14ac:dyDescent="0.3">
      <c r="B525" s="144">
        <v>520</v>
      </c>
      <c r="C525" s="68" t="s">
        <v>1295</v>
      </c>
      <c r="D525" s="69" t="s">
        <v>1296</v>
      </c>
      <c r="E525" s="70" t="s">
        <v>258</v>
      </c>
      <c r="F525" s="73">
        <f t="shared" ref="F525:I544" si="305">INDEX($K525:$EK525,MATCH(F$4,$K$4:$EK$4,0))</f>
        <v>397172</v>
      </c>
      <c r="G525" s="73">
        <f t="shared" si="305"/>
        <v>397172</v>
      </c>
      <c r="H525" s="73">
        <f t="shared" si="305"/>
        <v>397172</v>
      </c>
      <c r="I525" s="73">
        <f t="shared" si="305"/>
        <v>397172</v>
      </c>
      <c r="J525" s="37"/>
      <c r="K525" s="73">
        <v>397172</v>
      </c>
      <c r="L525" s="73">
        <v>397172</v>
      </c>
      <c r="M525" s="73">
        <v>397172</v>
      </c>
      <c r="N525" s="73">
        <v>397172</v>
      </c>
      <c r="O525" s="73">
        <v>397172</v>
      </c>
      <c r="P525" s="73">
        <v>397172</v>
      </c>
      <c r="Q525" s="73">
        <v>397172</v>
      </c>
      <c r="R525" s="270">
        <f t="shared" si="289"/>
        <v>397172</v>
      </c>
      <c r="S525" s="73">
        <v>402851</v>
      </c>
      <c r="T525" s="73">
        <v>402851</v>
      </c>
      <c r="U525" s="73">
        <v>402851</v>
      </c>
      <c r="V525" s="73">
        <v>402851</v>
      </c>
      <c r="W525" s="73">
        <v>402851</v>
      </c>
      <c r="X525" s="73">
        <v>402851</v>
      </c>
      <c r="Y525" s="73">
        <v>402851</v>
      </c>
      <c r="Z525" s="73">
        <v>402851</v>
      </c>
      <c r="AA525" s="270">
        <f t="shared" si="290"/>
        <v>402851</v>
      </c>
      <c r="AB525" s="73">
        <v>424793</v>
      </c>
      <c r="AC525" s="73">
        <v>424793</v>
      </c>
      <c r="AD525" s="73">
        <v>424793</v>
      </c>
      <c r="AE525" s="270">
        <f t="shared" si="291"/>
        <v>424793</v>
      </c>
      <c r="AF525" s="73">
        <v>408531</v>
      </c>
      <c r="AG525" s="73">
        <v>408531</v>
      </c>
      <c r="AH525" s="73">
        <v>408531</v>
      </c>
      <c r="AI525" s="73">
        <v>408531</v>
      </c>
      <c r="AJ525" s="73">
        <v>408531</v>
      </c>
      <c r="AK525" s="73">
        <v>408531</v>
      </c>
      <c r="AL525" s="73">
        <v>408531</v>
      </c>
      <c r="AM525" s="73">
        <v>408531</v>
      </c>
      <c r="AN525" s="73">
        <v>408531</v>
      </c>
      <c r="AO525" s="73">
        <v>408531</v>
      </c>
      <c r="AP525" s="73">
        <v>408531</v>
      </c>
      <c r="AQ525" s="73">
        <v>408531</v>
      </c>
      <c r="AR525" s="270">
        <f t="shared" si="292"/>
        <v>408531</v>
      </c>
      <c r="AS525" s="73">
        <v>422392</v>
      </c>
      <c r="AT525" s="73">
        <v>422392</v>
      </c>
      <c r="AU525" s="73">
        <v>422392</v>
      </c>
      <c r="AV525" s="73">
        <v>422392</v>
      </c>
      <c r="AW525" s="73">
        <v>422392</v>
      </c>
      <c r="AX525" s="73">
        <v>422392</v>
      </c>
      <c r="AY525" s="73">
        <v>422392</v>
      </c>
      <c r="AZ525" s="73">
        <v>422392</v>
      </c>
      <c r="BA525" s="270">
        <f t="shared" si="293"/>
        <v>422392</v>
      </c>
      <c r="BB525" s="73">
        <v>422813</v>
      </c>
      <c r="BC525" s="73">
        <v>422813</v>
      </c>
      <c r="BD525" s="73">
        <v>422813</v>
      </c>
      <c r="BE525" s="73">
        <v>422813</v>
      </c>
      <c r="BF525" s="73">
        <v>422813</v>
      </c>
      <c r="BG525" s="73">
        <v>422813</v>
      </c>
      <c r="BH525" s="73">
        <v>422813</v>
      </c>
      <c r="BI525" s="270">
        <f t="shared" si="294"/>
        <v>422813</v>
      </c>
      <c r="BJ525" s="73">
        <v>402202</v>
      </c>
      <c r="BK525" s="73">
        <v>402202</v>
      </c>
      <c r="BL525" s="270">
        <f t="shared" si="295"/>
        <v>402202</v>
      </c>
      <c r="BM525" s="73">
        <v>396944</v>
      </c>
      <c r="BN525" s="73">
        <v>396944</v>
      </c>
      <c r="BO525" s="73">
        <v>396944</v>
      </c>
      <c r="BP525" s="73">
        <v>396944</v>
      </c>
      <c r="BQ525" s="73">
        <v>396944</v>
      </c>
      <c r="BR525" s="73">
        <v>396944</v>
      </c>
      <c r="BS525" s="73">
        <v>396944</v>
      </c>
      <c r="BT525" s="73">
        <v>396944</v>
      </c>
      <c r="BU525" s="73">
        <v>396944</v>
      </c>
      <c r="BV525" s="73">
        <v>396944</v>
      </c>
      <c r="BW525" s="270">
        <f t="shared" si="296"/>
        <v>396944</v>
      </c>
      <c r="BX525" s="73">
        <v>439302</v>
      </c>
      <c r="BY525" s="73">
        <v>439302</v>
      </c>
      <c r="BZ525" s="73">
        <v>439302</v>
      </c>
      <c r="CA525" s="73">
        <v>439302</v>
      </c>
      <c r="CB525" s="73">
        <v>439302</v>
      </c>
      <c r="CC525" s="73">
        <v>439302</v>
      </c>
      <c r="CD525" s="73">
        <v>439302</v>
      </c>
      <c r="CE525" s="73">
        <v>439302</v>
      </c>
      <c r="CF525" s="270">
        <f t="shared" si="297"/>
        <v>439302</v>
      </c>
      <c r="CG525" s="73">
        <v>394615</v>
      </c>
      <c r="CH525" s="73">
        <v>394615</v>
      </c>
      <c r="CI525" s="73">
        <v>394615</v>
      </c>
      <c r="CJ525" s="73">
        <v>394615</v>
      </c>
      <c r="CK525" s="73">
        <v>394615</v>
      </c>
      <c r="CL525" s="73">
        <v>394615</v>
      </c>
      <c r="CM525" s="73">
        <v>394615</v>
      </c>
      <c r="CN525" s="73">
        <v>394615</v>
      </c>
      <c r="CO525" s="73">
        <v>394615</v>
      </c>
      <c r="CP525" s="270">
        <f t="shared" si="298"/>
        <v>394615</v>
      </c>
      <c r="CQ525" s="73">
        <v>398244</v>
      </c>
      <c r="CR525" s="73">
        <v>398244</v>
      </c>
      <c r="CS525" s="73">
        <v>398244</v>
      </c>
      <c r="CT525" s="73">
        <v>398244</v>
      </c>
      <c r="CU525" s="73">
        <v>398244</v>
      </c>
      <c r="CV525" s="73">
        <v>398244</v>
      </c>
      <c r="CW525" s="73">
        <v>398244</v>
      </c>
      <c r="CX525" s="73">
        <v>398244</v>
      </c>
      <c r="CY525" s="73">
        <v>398244</v>
      </c>
      <c r="CZ525" s="73">
        <v>398244</v>
      </c>
      <c r="DA525" s="270">
        <f t="shared" si="299"/>
        <v>398244</v>
      </c>
      <c r="DB525" s="73">
        <v>378216</v>
      </c>
      <c r="DC525" s="73">
        <v>378216</v>
      </c>
      <c r="DD525" s="270">
        <f t="shared" si="300"/>
        <v>378216</v>
      </c>
      <c r="DE525" s="73">
        <v>406108</v>
      </c>
      <c r="DF525" s="73">
        <v>406108</v>
      </c>
      <c r="DG525" s="73">
        <v>406108</v>
      </c>
      <c r="DH525" s="73">
        <v>406108</v>
      </c>
      <c r="DI525" s="73">
        <v>406108</v>
      </c>
      <c r="DJ525" s="73">
        <v>406108</v>
      </c>
      <c r="DK525" s="73">
        <v>406108</v>
      </c>
      <c r="DL525" s="73">
        <v>406108</v>
      </c>
      <c r="DM525" s="73">
        <v>406108</v>
      </c>
      <c r="DN525" s="73">
        <v>406108</v>
      </c>
      <c r="DO525" s="270">
        <f t="shared" si="301"/>
        <v>406108</v>
      </c>
      <c r="DP525" s="73">
        <v>400803</v>
      </c>
      <c r="DQ525" s="73">
        <v>400803</v>
      </c>
      <c r="DR525" s="73">
        <v>400803</v>
      </c>
      <c r="DS525" s="73">
        <v>400803</v>
      </c>
      <c r="DT525" s="73">
        <v>400803</v>
      </c>
      <c r="DU525" s="73">
        <v>400803</v>
      </c>
      <c r="DV525" s="73">
        <v>400803</v>
      </c>
      <c r="DW525" s="73">
        <v>400803</v>
      </c>
      <c r="DX525" s="73">
        <v>400803</v>
      </c>
      <c r="DY525" s="73">
        <v>400803</v>
      </c>
      <c r="DZ525" s="270">
        <f t="shared" si="302"/>
        <v>400803</v>
      </c>
      <c r="EA525" s="73">
        <v>408078</v>
      </c>
      <c r="EB525" s="73">
        <v>408078</v>
      </c>
      <c r="EC525" s="73">
        <v>408078</v>
      </c>
      <c r="ED525" s="73">
        <v>408078</v>
      </c>
      <c r="EE525" s="73">
        <v>408078</v>
      </c>
      <c r="EF525" s="73">
        <v>408078</v>
      </c>
      <c r="EG525" s="73">
        <v>408078</v>
      </c>
      <c r="EH525" s="73">
        <v>408078</v>
      </c>
      <c r="EI525" s="73">
        <v>408078</v>
      </c>
      <c r="EJ525" s="73">
        <v>408078</v>
      </c>
      <c r="EK525" s="270">
        <f t="shared" si="303"/>
        <v>408078</v>
      </c>
      <c r="EM525" s="306">
        <f t="shared" si="304"/>
        <v>406870.93333333335</v>
      </c>
      <c r="EN525" s="144" t="str">
        <f t="shared" si="272"/>
        <v>OK</v>
      </c>
      <c r="EO525" s="144" t="str">
        <f t="shared" si="273"/>
        <v>OK</v>
      </c>
      <c r="EP525" s="144" t="str">
        <f t="shared" si="274"/>
        <v>OK</v>
      </c>
      <c r="EQ525" s="144" t="str">
        <f t="shared" si="275"/>
        <v>OK</v>
      </c>
      <c r="ER525" s="144" t="str">
        <f t="shared" si="276"/>
        <v>OK</v>
      </c>
      <c r="ES525" s="144" t="str">
        <f t="shared" si="277"/>
        <v>OK</v>
      </c>
      <c r="ET525" s="144" t="str">
        <f t="shared" si="278"/>
        <v>OK</v>
      </c>
      <c r="EU525" s="144" t="str">
        <f t="shared" si="279"/>
        <v>OK</v>
      </c>
      <c r="EV525" s="144" t="str">
        <f t="shared" si="280"/>
        <v>OK</v>
      </c>
      <c r="EW525" s="144" t="str">
        <f t="shared" si="281"/>
        <v>OK</v>
      </c>
      <c r="EX525" s="144" t="str">
        <f t="shared" si="282"/>
        <v>XXX</v>
      </c>
      <c r="EY525" s="144" t="str">
        <f t="shared" si="283"/>
        <v>XXX</v>
      </c>
      <c r="EZ525" s="144" t="str">
        <f t="shared" si="284"/>
        <v>OK</v>
      </c>
      <c r="FA525" s="144" t="str">
        <f t="shared" si="285"/>
        <v>OK</v>
      </c>
      <c r="FB525" s="144" t="str">
        <f t="shared" si="286"/>
        <v>OK</v>
      </c>
    </row>
    <row r="526" spans="2:158" ht="14.4" x14ac:dyDescent="0.3">
      <c r="B526" s="144">
        <v>521</v>
      </c>
      <c r="C526" s="71" t="s">
        <v>1297</v>
      </c>
      <c r="D526" s="72" t="s">
        <v>1298</v>
      </c>
      <c r="E526" s="70">
        <v>0</v>
      </c>
      <c r="F526" s="73">
        <f t="shared" si="305"/>
        <v>0</v>
      </c>
      <c r="G526" s="73">
        <f t="shared" si="305"/>
        <v>0</v>
      </c>
      <c r="H526" s="73">
        <f t="shared" si="305"/>
        <v>0</v>
      </c>
      <c r="I526" s="73">
        <f t="shared" si="305"/>
        <v>0</v>
      </c>
      <c r="J526" s="37"/>
      <c r="K526" s="73">
        <v>0</v>
      </c>
      <c r="L526" s="73">
        <v>0</v>
      </c>
      <c r="M526" s="73">
        <v>0</v>
      </c>
      <c r="N526" s="73">
        <v>0</v>
      </c>
      <c r="O526" s="73">
        <v>0</v>
      </c>
      <c r="P526" s="73">
        <v>0</v>
      </c>
      <c r="Q526" s="73">
        <v>0</v>
      </c>
      <c r="R526" s="270">
        <f t="shared" si="289"/>
        <v>0</v>
      </c>
      <c r="S526" s="73">
        <v>0</v>
      </c>
      <c r="T526" s="73">
        <v>0</v>
      </c>
      <c r="U526" s="73">
        <v>0</v>
      </c>
      <c r="V526" s="73">
        <v>0</v>
      </c>
      <c r="W526" s="73">
        <v>0</v>
      </c>
      <c r="X526" s="73">
        <v>0</v>
      </c>
      <c r="Y526" s="73">
        <v>0</v>
      </c>
      <c r="Z526" s="73">
        <v>0</v>
      </c>
      <c r="AA526" s="270">
        <f t="shared" si="290"/>
        <v>0</v>
      </c>
      <c r="AB526" s="73">
        <v>0</v>
      </c>
      <c r="AC526" s="73">
        <v>0</v>
      </c>
      <c r="AD526" s="73">
        <v>0</v>
      </c>
      <c r="AE526" s="270">
        <f t="shared" si="291"/>
        <v>0</v>
      </c>
      <c r="AF526" s="73">
        <v>0</v>
      </c>
      <c r="AG526" s="73">
        <v>0</v>
      </c>
      <c r="AH526" s="73">
        <v>0</v>
      </c>
      <c r="AI526" s="73">
        <v>0</v>
      </c>
      <c r="AJ526" s="73">
        <v>0</v>
      </c>
      <c r="AK526" s="73">
        <v>0</v>
      </c>
      <c r="AL526" s="73">
        <v>0</v>
      </c>
      <c r="AM526" s="73">
        <v>0</v>
      </c>
      <c r="AN526" s="73">
        <v>0</v>
      </c>
      <c r="AO526" s="73">
        <v>0</v>
      </c>
      <c r="AP526" s="73">
        <v>0</v>
      </c>
      <c r="AQ526" s="73">
        <v>0</v>
      </c>
      <c r="AR526" s="270">
        <f t="shared" si="292"/>
        <v>0</v>
      </c>
      <c r="AS526" s="73">
        <v>0</v>
      </c>
      <c r="AT526" s="73">
        <v>0</v>
      </c>
      <c r="AU526" s="73">
        <v>0</v>
      </c>
      <c r="AV526" s="73">
        <v>0</v>
      </c>
      <c r="AW526" s="73">
        <v>0</v>
      </c>
      <c r="AX526" s="73">
        <v>0</v>
      </c>
      <c r="AY526" s="73">
        <v>0</v>
      </c>
      <c r="AZ526" s="73">
        <v>0</v>
      </c>
      <c r="BA526" s="270">
        <f t="shared" si="293"/>
        <v>0</v>
      </c>
      <c r="BB526" s="73">
        <v>0</v>
      </c>
      <c r="BC526" s="73">
        <v>0</v>
      </c>
      <c r="BD526" s="73">
        <v>0</v>
      </c>
      <c r="BE526" s="73">
        <v>0</v>
      </c>
      <c r="BF526" s="73">
        <v>0</v>
      </c>
      <c r="BG526" s="73">
        <v>0</v>
      </c>
      <c r="BH526" s="73">
        <v>0</v>
      </c>
      <c r="BI526" s="270">
        <f t="shared" si="294"/>
        <v>0</v>
      </c>
      <c r="BJ526" s="73">
        <v>0</v>
      </c>
      <c r="BK526" s="73">
        <v>0</v>
      </c>
      <c r="BL526" s="270">
        <f t="shared" si="295"/>
        <v>0</v>
      </c>
      <c r="BM526" s="73">
        <v>0</v>
      </c>
      <c r="BN526" s="73">
        <v>0</v>
      </c>
      <c r="BO526" s="73">
        <v>0</v>
      </c>
      <c r="BP526" s="73">
        <v>0</v>
      </c>
      <c r="BQ526" s="73">
        <v>0</v>
      </c>
      <c r="BR526" s="73">
        <v>0</v>
      </c>
      <c r="BS526" s="73">
        <v>0</v>
      </c>
      <c r="BT526" s="73">
        <v>0</v>
      </c>
      <c r="BU526" s="73">
        <v>0</v>
      </c>
      <c r="BV526" s="73">
        <v>0</v>
      </c>
      <c r="BW526" s="270">
        <f t="shared" ref="BW526:BW582" si="306">AVERAGE(BM526:BV526)</f>
        <v>0</v>
      </c>
      <c r="BX526" s="73">
        <v>0</v>
      </c>
      <c r="BY526" s="73">
        <v>0</v>
      </c>
      <c r="BZ526" s="73">
        <v>0</v>
      </c>
      <c r="CA526" s="73">
        <v>0</v>
      </c>
      <c r="CB526" s="73">
        <v>0</v>
      </c>
      <c r="CC526" s="73">
        <v>0</v>
      </c>
      <c r="CD526" s="73">
        <v>0</v>
      </c>
      <c r="CE526" s="73">
        <v>0</v>
      </c>
      <c r="CF526" s="270">
        <f t="shared" si="297"/>
        <v>0</v>
      </c>
      <c r="CG526" s="73">
        <v>0</v>
      </c>
      <c r="CH526" s="73">
        <v>0</v>
      </c>
      <c r="CI526" s="73">
        <v>0</v>
      </c>
      <c r="CJ526" s="73">
        <v>0</v>
      </c>
      <c r="CK526" s="73">
        <v>0</v>
      </c>
      <c r="CL526" s="73">
        <v>0</v>
      </c>
      <c r="CM526" s="73">
        <v>0</v>
      </c>
      <c r="CN526" s="73">
        <v>0</v>
      </c>
      <c r="CO526" s="73">
        <v>0</v>
      </c>
      <c r="CP526" s="270">
        <f t="shared" si="298"/>
        <v>0</v>
      </c>
      <c r="CQ526" s="73">
        <v>0</v>
      </c>
      <c r="CR526" s="73">
        <v>0</v>
      </c>
      <c r="CS526" s="73">
        <v>0</v>
      </c>
      <c r="CT526" s="73">
        <v>0</v>
      </c>
      <c r="CU526" s="73">
        <v>0</v>
      </c>
      <c r="CV526" s="73">
        <v>0</v>
      </c>
      <c r="CW526" s="73">
        <v>0</v>
      </c>
      <c r="CX526" s="73">
        <v>0</v>
      </c>
      <c r="CY526" s="73">
        <v>0</v>
      </c>
      <c r="CZ526" s="73">
        <v>0</v>
      </c>
      <c r="DA526" s="270">
        <f t="shared" si="299"/>
        <v>0</v>
      </c>
      <c r="DB526" s="73">
        <v>0</v>
      </c>
      <c r="DC526" s="73">
        <v>0</v>
      </c>
      <c r="DD526" s="270">
        <f t="shared" si="300"/>
        <v>0</v>
      </c>
      <c r="DE526" s="73">
        <v>0</v>
      </c>
      <c r="DF526" s="73">
        <v>0</v>
      </c>
      <c r="DG526" s="73">
        <v>0</v>
      </c>
      <c r="DH526" s="73">
        <v>0</v>
      </c>
      <c r="DI526" s="73">
        <v>0</v>
      </c>
      <c r="DJ526" s="73">
        <v>0</v>
      </c>
      <c r="DK526" s="73">
        <v>0</v>
      </c>
      <c r="DL526" s="73">
        <v>0</v>
      </c>
      <c r="DM526" s="73">
        <v>0</v>
      </c>
      <c r="DN526" s="73">
        <v>0</v>
      </c>
      <c r="DO526" s="270">
        <f t="shared" si="301"/>
        <v>0</v>
      </c>
      <c r="DP526" s="73">
        <v>0</v>
      </c>
      <c r="DQ526" s="73">
        <v>0</v>
      </c>
      <c r="DR526" s="73">
        <v>0</v>
      </c>
      <c r="DS526" s="73">
        <v>0</v>
      </c>
      <c r="DT526" s="73">
        <v>0</v>
      </c>
      <c r="DU526" s="73">
        <v>0</v>
      </c>
      <c r="DV526" s="73">
        <v>0</v>
      </c>
      <c r="DW526" s="73">
        <v>0</v>
      </c>
      <c r="DX526" s="73">
        <v>0</v>
      </c>
      <c r="DY526" s="73">
        <v>0</v>
      </c>
      <c r="DZ526" s="270">
        <f t="shared" si="302"/>
        <v>0</v>
      </c>
      <c r="EA526" s="73">
        <v>0</v>
      </c>
      <c r="EB526" s="73">
        <v>0</v>
      </c>
      <c r="EC526" s="73">
        <v>0</v>
      </c>
      <c r="ED526" s="73">
        <v>0</v>
      </c>
      <c r="EE526" s="73">
        <v>0</v>
      </c>
      <c r="EF526" s="73">
        <v>0</v>
      </c>
      <c r="EG526" s="73">
        <v>0</v>
      </c>
      <c r="EH526" s="73">
        <v>0</v>
      </c>
      <c r="EI526" s="73">
        <v>0</v>
      </c>
      <c r="EJ526" s="73">
        <v>0</v>
      </c>
      <c r="EK526" s="270">
        <f t="shared" si="303"/>
        <v>0</v>
      </c>
      <c r="EM526" s="306"/>
      <c r="EN526" s="144"/>
      <c r="EO526" s="144"/>
      <c r="EP526" s="144"/>
      <c r="EQ526" s="144"/>
      <c r="ER526" s="144"/>
      <c r="ES526" s="144"/>
      <c r="ET526" s="144"/>
      <c r="EU526" s="144"/>
      <c r="EV526" s="144"/>
      <c r="EW526" s="144"/>
      <c r="EX526" s="144"/>
      <c r="EY526" s="144"/>
      <c r="EZ526" s="144"/>
      <c r="FA526" s="144"/>
      <c r="FB526" s="144"/>
    </row>
    <row r="527" spans="2:158" ht="14.4" x14ac:dyDescent="0.3">
      <c r="B527" s="144">
        <v>522</v>
      </c>
      <c r="C527" s="68" t="s">
        <v>1299</v>
      </c>
      <c r="D527" s="69" t="s">
        <v>1300</v>
      </c>
      <c r="E527" s="70" t="s">
        <v>13</v>
      </c>
      <c r="F527" s="73">
        <f t="shared" si="305"/>
        <v>9402</v>
      </c>
      <c r="G527" s="73">
        <f t="shared" si="305"/>
        <v>9402</v>
      </c>
      <c r="H527" s="73">
        <f t="shared" si="305"/>
        <v>9402</v>
      </c>
      <c r="I527" s="73">
        <f t="shared" si="305"/>
        <v>9402</v>
      </c>
      <c r="J527" s="37"/>
      <c r="K527" s="73">
        <v>9402</v>
      </c>
      <c r="L527" s="73">
        <v>9402</v>
      </c>
      <c r="M527" s="73">
        <v>9402</v>
      </c>
      <c r="N527" s="73">
        <v>9402</v>
      </c>
      <c r="O527" s="73">
        <v>9402</v>
      </c>
      <c r="P527" s="73">
        <v>9402</v>
      </c>
      <c r="Q527" s="73">
        <v>9402</v>
      </c>
      <c r="R527" s="270">
        <f t="shared" si="289"/>
        <v>9402</v>
      </c>
      <c r="S527" s="73">
        <v>9468</v>
      </c>
      <c r="T527" s="73">
        <v>9468</v>
      </c>
      <c r="U527" s="73">
        <v>9468</v>
      </c>
      <c r="V527" s="73">
        <v>9468</v>
      </c>
      <c r="W527" s="73">
        <v>9468</v>
      </c>
      <c r="X527" s="73">
        <v>9468</v>
      </c>
      <c r="Y527" s="73">
        <v>9468</v>
      </c>
      <c r="Z527" s="73">
        <v>9468</v>
      </c>
      <c r="AA527" s="270">
        <f t="shared" si="290"/>
        <v>9468</v>
      </c>
      <c r="AB527" s="73">
        <v>9720</v>
      </c>
      <c r="AC527" s="73">
        <v>9720</v>
      </c>
      <c r="AD527" s="73">
        <v>9720</v>
      </c>
      <c r="AE527" s="270">
        <f t="shared" si="291"/>
        <v>9720</v>
      </c>
      <c r="AF527" s="73">
        <v>9533</v>
      </c>
      <c r="AG527" s="73">
        <v>9533</v>
      </c>
      <c r="AH527" s="73">
        <v>9533</v>
      </c>
      <c r="AI527" s="73">
        <v>9533</v>
      </c>
      <c r="AJ527" s="73">
        <v>9533</v>
      </c>
      <c r="AK527" s="73">
        <v>9533</v>
      </c>
      <c r="AL527" s="73">
        <v>9533</v>
      </c>
      <c r="AM527" s="73">
        <v>9533</v>
      </c>
      <c r="AN527" s="73">
        <v>9533</v>
      </c>
      <c r="AO527" s="73">
        <v>9533</v>
      </c>
      <c r="AP527" s="73">
        <v>9533</v>
      </c>
      <c r="AQ527" s="73">
        <v>9533</v>
      </c>
      <c r="AR527" s="270">
        <f t="shared" si="292"/>
        <v>9533</v>
      </c>
      <c r="AS527" s="73">
        <v>9692</v>
      </c>
      <c r="AT527" s="73">
        <v>9692</v>
      </c>
      <c r="AU527" s="73">
        <v>9692</v>
      </c>
      <c r="AV527" s="73">
        <v>9692</v>
      </c>
      <c r="AW527" s="73">
        <v>9692</v>
      </c>
      <c r="AX527" s="73">
        <v>9692</v>
      </c>
      <c r="AY527" s="73">
        <v>9692</v>
      </c>
      <c r="AZ527" s="73">
        <v>9692</v>
      </c>
      <c r="BA527" s="270">
        <f t="shared" si="293"/>
        <v>9692</v>
      </c>
      <c r="BB527" s="73">
        <v>9697</v>
      </c>
      <c r="BC527" s="73">
        <v>9697</v>
      </c>
      <c r="BD527" s="73">
        <v>9697</v>
      </c>
      <c r="BE527" s="73">
        <v>9697</v>
      </c>
      <c r="BF527" s="73">
        <v>9697</v>
      </c>
      <c r="BG527" s="73">
        <v>9697</v>
      </c>
      <c r="BH527" s="73">
        <v>9697</v>
      </c>
      <c r="BI527" s="270">
        <f t="shared" si="294"/>
        <v>9697</v>
      </c>
      <c r="BJ527" s="73">
        <v>9460</v>
      </c>
      <c r="BK527" s="73">
        <v>9460</v>
      </c>
      <c r="BL527" s="270">
        <f t="shared" si="295"/>
        <v>9460</v>
      </c>
      <c r="BM527" s="73">
        <v>9400</v>
      </c>
      <c r="BN527" s="73">
        <v>9400</v>
      </c>
      <c r="BO527" s="73">
        <v>9400</v>
      </c>
      <c r="BP527" s="73">
        <v>9400</v>
      </c>
      <c r="BQ527" s="73">
        <v>9400</v>
      </c>
      <c r="BR527" s="73">
        <v>9400</v>
      </c>
      <c r="BS527" s="73">
        <v>9400</v>
      </c>
      <c r="BT527" s="73">
        <v>9400</v>
      </c>
      <c r="BU527" s="73">
        <v>9400</v>
      </c>
      <c r="BV527" s="73">
        <v>9400</v>
      </c>
      <c r="BW527" s="270">
        <f t="shared" si="296"/>
        <v>9400</v>
      </c>
      <c r="BX527" s="73">
        <v>9887</v>
      </c>
      <c r="BY527" s="73">
        <v>9887</v>
      </c>
      <c r="BZ527" s="73">
        <v>9887</v>
      </c>
      <c r="CA527" s="73">
        <v>9887</v>
      </c>
      <c r="CB527" s="73">
        <v>9887</v>
      </c>
      <c r="CC527" s="73">
        <v>9887</v>
      </c>
      <c r="CD527" s="73">
        <v>9887</v>
      </c>
      <c r="CE527" s="73">
        <v>9887</v>
      </c>
      <c r="CF527" s="270">
        <f t="shared" si="297"/>
        <v>9887</v>
      </c>
      <c r="CG527" s="73">
        <v>9373</v>
      </c>
      <c r="CH527" s="73">
        <v>9373</v>
      </c>
      <c r="CI527" s="73">
        <v>9373</v>
      </c>
      <c r="CJ527" s="73">
        <v>9373</v>
      </c>
      <c r="CK527" s="73">
        <v>9373</v>
      </c>
      <c r="CL527" s="73">
        <v>9373</v>
      </c>
      <c r="CM527" s="73">
        <v>9373</v>
      </c>
      <c r="CN527" s="73">
        <v>9373</v>
      </c>
      <c r="CO527" s="73">
        <v>9373</v>
      </c>
      <c r="CP527" s="270">
        <f t="shared" si="298"/>
        <v>9373</v>
      </c>
      <c r="CQ527" s="73">
        <v>9415</v>
      </c>
      <c r="CR527" s="73">
        <v>9415</v>
      </c>
      <c r="CS527" s="73">
        <v>9415</v>
      </c>
      <c r="CT527" s="73">
        <v>9415</v>
      </c>
      <c r="CU527" s="73">
        <v>9415</v>
      </c>
      <c r="CV527" s="73">
        <v>9415</v>
      </c>
      <c r="CW527" s="73">
        <v>9415</v>
      </c>
      <c r="CX527" s="73">
        <v>9415</v>
      </c>
      <c r="CY527" s="73">
        <v>9415</v>
      </c>
      <c r="CZ527" s="73">
        <v>9415</v>
      </c>
      <c r="DA527" s="270">
        <f t="shared" si="299"/>
        <v>9415</v>
      </c>
      <c r="DB527" s="73">
        <v>9184</v>
      </c>
      <c r="DC527" s="73">
        <v>9184</v>
      </c>
      <c r="DD527" s="270">
        <f t="shared" si="300"/>
        <v>9184</v>
      </c>
      <c r="DE527" s="73">
        <v>9505</v>
      </c>
      <c r="DF527" s="73">
        <v>9505</v>
      </c>
      <c r="DG527" s="73">
        <v>9505</v>
      </c>
      <c r="DH527" s="73">
        <v>9505</v>
      </c>
      <c r="DI527" s="73">
        <v>9505</v>
      </c>
      <c r="DJ527" s="73">
        <v>9505</v>
      </c>
      <c r="DK527" s="73">
        <v>9505</v>
      </c>
      <c r="DL527" s="73">
        <v>9505</v>
      </c>
      <c r="DM527" s="73">
        <v>9505</v>
      </c>
      <c r="DN527" s="73">
        <v>9505</v>
      </c>
      <c r="DO527" s="270">
        <f t="shared" si="301"/>
        <v>9505</v>
      </c>
      <c r="DP527" s="73">
        <v>9444</v>
      </c>
      <c r="DQ527" s="73">
        <v>9444</v>
      </c>
      <c r="DR527" s="73">
        <v>9444</v>
      </c>
      <c r="DS527" s="73">
        <v>9444</v>
      </c>
      <c r="DT527" s="73">
        <v>9444</v>
      </c>
      <c r="DU527" s="73">
        <v>9444</v>
      </c>
      <c r="DV527" s="73">
        <v>9444</v>
      </c>
      <c r="DW527" s="73">
        <v>9444</v>
      </c>
      <c r="DX527" s="73">
        <v>9444</v>
      </c>
      <c r="DY527" s="73">
        <v>9444</v>
      </c>
      <c r="DZ527" s="270">
        <f t="shared" si="302"/>
        <v>9444</v>
      </c>
      <c r="EA527" s="73">
        <v>9528</v>
      </c>
      <c r="EB527" s="73">
        <v>9528</v>
      </c>
      <c r="EC527" s="73">
        <v>9528</v>
      </c>
      <c r="ED527" s="73">
        <v>9528</v>
      </c>
      <c r="EE527" s="73">
        <v>9528</v>
      </c>
      <c r="EF527" s="73">
        <v>9528</v>
      </c>
      <c r="EG527" s="73">
        <v>9528</v>
      </c>
      <c r="EH527" s="73">
        <v>9528</v>
      </c>
      <c r="EI527" s="73">
        <v>9528</v>
      </c>
      <c r="EJ527" s="73">
        <v>9528</v>
      </c>
      <c r="EK527" s="270">
        <f t="shared" si="303"/>
        <v>9528</v>
      </c>
      <c r="EM527" s="306">
        <f t="shared" si="304"/>
        <v>9513.8666666666668</v>
      </c>
      <c r="EN527" s="144" t="str">
        <f t="shared" si="272"/>
        <v>OK</v>
      </c>
      <c r="EO527" s="144" t="str">
        <f t="shared" si="273"/>
        <v>OK</v>
      </c>
      <c r="EP527" s="144" t="str">
        <f t="shared" si="274"/>
        <v>OK</v>
      </c>
      <c r="EQ527" s="144" t="str">
        <f t="shared" si="275"/>
        <v>OK</v>
      </c>
      <c r="ER527" s="144" t="str">
        <f t="shared" si="276"/>
        <v>OK</v>
      </c>
      <c r="ES527" s="144" t="str">
        <f t="shared" si="277"/>
        <v>OK</v>
      </c>
      <c r="ET527" s="144" t="str">
        <f t="shared" si="278"/>
        <v>OK</v>
      </c>
      <c r="EU527" s="144" t="str">
        <f t="shared" si="279"/>
        <v>OK</v>
      </c>
      <c r="EV527" s="144" t="str">
        <f t="shared" si="280"/>
        <v>OK</v>
      </c>
      <c r="EW527" s="144" t="str">
        <f t="shared" si="281"/>
        <v>OK</v>
      </c>
      <c r="EX527" s="144" t="str">
        <f t="shared" si="282"/>
        <v>OK</v>
      </c>
      <c r="EY527" s="144" t="str">
        <f t="shared" si="283"/>
        <v>OK</v>
      </c>
      <c r="EZ527" s="144" t="str">
        <f t="shared" si="284"/>
        <v>OK</v>
      </c>
      <c r="FA527" s="144" t="str">
        <f t="shared" si="285"/>
        <v>OK</v>
      </c>
      <c r="FB527" s="144" t="str">
        <f t="shared" si="286"/>
        <v>OK</v>
      </c>
    </row>
    <row r="528" spans="2:158" ht="14.4" x14ac:dyDescent="0.3">
      <c r="B528" s="144">
        <v>523</v>
      </c>
      <c r="C528" s="68" t="s">
        <v>1301</v>
      </c>
      <c r="D528" s="69" t="s">
        <v>1302</v>
      </c>
      <c r="E528" s="70" t="s">
        <v>263</v>
      </c>
      <c r="F528" s="73">
        <f t="shared" si="305"/>
        <v>3447</v>
      </c>
      <c r="G528" s="73">
        <f t="shared" si="305"/>
        <v>3447</v>
      </c>
      <c r="H528" s="73">
        <f t="shared" si="305"/>
        <v>3447</v>
      </c>
      <c r="I528" s="73">
        <f t="shared" si="305"/>
        <v>3447</v>
      </c>
      <c r="J528" s="37"/>
      <c r="K528" s="73">
        <v>3447</v>
      </c>
      <c r="L528" s="73">
        <v>3447</v>
      </c>
      <c r="M528" s="73">
        <v>3447</v>
      </c>
      <c r="N528" s="73">
        <v>3447</v>
      </c>
      <c r="O528" s="73">
        <v>3447</v>
      </c>
      <c r="P528" s="73">
        <v>3447</v>
      </c>
      <c r="Q528" s="73">
        <v>3447</v>
      </c>
      <c r="R528" s="270">
        <f t="shared" si="289"/>
        <v>3447</v>
      </c>
      <c r="S528" s="73">
        <v>3477</v>
      </c>
      <c r="T528" s="73">
        <v>3477</v>
      </c>
      <c r="U528" s="73">
        <v>3477</v>
      </c>
      <c r="V528" s="73">
        <v>3477</v>
      </c>
      <c r="W528" s="73">
        <v>3477</v>
      </c>
      <c r="X528" s="73">
        <v>3477</v>
      </c>
      <c r="Y528" s="73">
        <v>3477</v>
      </c>
      <c r="Z528" s="73">
        <v>3477</v>
      </c>
      <c r="AA528" s="270">
        <f t="shared" si="290"/>
        <v>3477</v>
      </c>
      <c r="AB528" s="73">
        <v>3593</v>
      </c>
      <c r="AC528" s="73">
        <v>3593</v>
      </c>
      <c r="AD528" s="73">
        <v>3593</v>
      </c>
      <c r="AE528" s="270">
        <f t="shared" si="291"/>
        <v>3593</v>
      </c>
      <c r="AF528" s="73">
        <v>3507</v>
      </c>
      <c r="AG528" s="73">
        <v>3507</v>
      </c>
      <c r="AH528" s="73">
        <v>3507</v>
      </c>
      <c r="AI528" s="73">
        <v>3507</v>
      </c>
      <c r="AJ528" s="73">
        <v>3507</v>
      </c>
      <c r="AK528" s="73">
        <v>3507</v>
      </c>
      <c r="AL528" s="73">
        <v>3507</v>
      </c>
      <c r="AM528" s="73">
        <v>3507</v>
      </c>
      <c r="AN528" s="73">
        <v>3507</v>
      </c>
      <c r="AO528" s="73">
        <v>3507</v>
      </c>
      <c r="AP528" s="73">
        <v>3507</v>
      </c>
      <c r="AQ528" s="73">
        <v>3507</v>
      </c>
      <c r="AR528" s="270">
        <f t="shared" si="292"/>
        <v>3507</v>
      </c>
      <c r="AS528" s="73">
        <v>3580</v>
      </c>
      <c r="AT528" s="73">
        <v>3580</v>
      </c>
      <c r="AU528" s="73">
        <v>3580</v>
      </c>
      <c r="AV528" s="73">
        <v>3580</v>
      </c>
      <c r="AW528" s="73">
        <v>3580</v>
      </c>
      <c r="AX528" s="73">
        <v>3580</v>
      </c>
      <c r="AY528" s="73">
        <v>3580</v>
      </c>
      <c r="AZ528" s="73">
        <v>3580</v>
      </c>
      <c r="BA528" s="270">
        <f t="shared" si="293"/>
        <v>3580</v>
      </c>
      <c r="BB528" s="73">
        <v>3583</v>
      </c>
      <c r="BC528" s="73">
        <v>3583</v>
      </c>
      <c r="BD528" s="73">
        <v>3583</v>
      </c>
      <c r="BE528" s="73">
        <v>3583</v>
      </c>
      <c r="BF528" s="73">
        <v>3583</v>
      </c>
      <c r="BG528" s="73">
        <v>3583</v>
      </c>
      <c r="BH528" s="73">
        <v>3583</v>
      </c>
      <c r="BI528" s="270">
        <f t="shared" si="294"/>
        <v>3583</v>
      </c>
      <c r="BJ528" s="73">
        <v>3474</v>
      </c>
      <c r="BK528" s="73">
        <v>3474</v>
      </c>
      <c r="BL528" s="270">
        <f t="shared" si="295"/>
        <v>3474</v>
      </c>
      <c r="BM528" s="73">
        <v>3446</v>
      </c>
      <c r="BN528" s="73">
        <v>3446</v>
      </c>
      <c r="BO528" s="73">
        <v>3446</v>
      </c>
      <c r="BP528" s="73">
        <v>3446</v>
      </c>
      <c r="BQ528" s="73">
        <v>3446</v>
      </c>
      <c r="BR528" s="73">
        <v>3446</v>
      </c>
      <c r="BS528" s="73">
        <v>3446</v>
      </c>
      <c r="BT528" s="73">
        <v>3446</v>
      </c>
      <c r="BU528" s="73">
        <v>3446</v>
      </c>
      <c r="BV528" s="73">
        <v>3446</v>
      </c>
      <c r="BW528" s="270">
        <f t="shared" si="296"/>
        <v>3446</v>
      </c>
      <c r="BX528" s="73">
        <v>3670</v>
      </c>
      <c r="BY528" s="73">
        <v>3670</v>
      </c>
      <c r="BZ528" s="73">
        <v>3670</v>
      </c>
      <c r="CA528" s="73">
        <v>3670</v>
      </c>
      <c r="CB528" s="73">
        <v>3670</v>
      </c>
      <c r="CC528" s="73">
        <v>3670</v>
      </c>
      <c r="CD528" s="73">
        <v>3670</v>
      </c>
      <c r="CE528" s="73">
        <v>3670</v>
      </c>
      <c r="CF528" s="270">
        <f t="shared" si="297"/>
        <v>3670</v>
      </c>
      <c r="CG528" s="73">
        <v>3434</v>
      </c>
      <c r="CH528" s="73">
        <v>3434</v>
      </c>
      <c r="CI528" s="73">
        <v>3434</v>
      </c>
      <c r="CJ528" s="73">
        <v>3434</v>
      </c>
      <c r="CK528" s="73">
        <v>3434</v>
      </c>
      <c r="CL528" s="73">
        <v>3434</v>
      </c>
      <c r="CM528" s="73">
        <v>3434</v>
      </c>
      <c r="CN528" s="73">
        <v>3434</v>
      </c>
      <c r="CO528" s="73">
        <v>3434</v>
      </c>
      <c r="CP528" s="270">
        <f t="shared" si="298"/>
        <v>3434</v>
      </c>
      <c r="CQ528" s="73">
        <v>3453</v>
      </c>
      <c r="CR528" s="73">
        <v>3453</v>
      </c>
      <c r="CS528" s="73">
        <v>3453</v>
      </c>
      <c r="CT528" s="73">
        <v>3453</v>
      </c>
      <c r="CU528" s="73">
        <v>3453</v>
      </c>
      <c r="CV528" s="73">
        <v>3453</v>
      </c>
      <c r="CW528" s="73">
        <v>3453</v>
      </c>
      <c r="CX528" s="73">
        <v>3453</v>
      </c>
      <c r="CY528" s="73">
        <v>3453</v>
      </c>
      <c r="CZ528" s="73">
        <v>3453</v>
      </c>
      <c r="DA528" s="270">
        <f t="shared" si="299"/>
        <v>3453</v>
      </c>
      <c r="DB528" s="73">
        <v>3347</v>
      </c>
      <c r="DC528" s="73">
        <v>3347</v>
      </c>
      <c r="DD528" s="270">
        <f t="shared" si="300"/>
        <v>3347</v>
      </c>
      <c r="DE528" s="73">
        <v>3495</v>
      </c>
      <c r="DF528" s="73">
        <v>3495</v>
      </c>
      <c r="DG528" s="73">
        <v>3495</v>
      </c>
      <c r="DH528" s="73">
        <v>3495</v>
      </c>
      <c r="DI528" s="73">
        <v>3495</v>
      </c>
      <c r="DJ528" s="73">
        <v>3495</v>
      </c>
      <c r="DK528" s="73">
        <v>3495</v>
      </c>
      <c r="DL528" s="73">
        <v>3495</v>
      </c>
      <c r="DM528" s="73">
        <v>3495</v>
      </c>
      <c r="DN528" s="73">
        <v>3495</v>
      </c>
      <c r="DO528" s="270">
        <f t="shared" si="301"/>
        <v>3495</v>
      </c>
      <c r="DP528" s="73">
        <v>3466</v>
      </c>
      <c r="DQ528" s="73">
        <v>3466</v>
      </c>
      <c r="DR528" s="73">
        <v>3466</v>
      </c>
      <c r="DS528" s="73">
        <v>3466</v>
      </c>
      <c r="DT528" s="73">
        <v>3466</v>
      </c>
      <c r="DU528" s="73">
        <v>3466</v>
      </c>
      <c r="DV528" s="73">
        <v>3466</v>
      </c>
      <c r="DW528" s="73">
        <v>3466</v>
      </c>
      <c r="DX528" s="73">
        <v>3466</v>
      </c>
      <c r="DY528" s="73">
        <v>3466</v>
      </c>
      <c r="DZ528" s="270">
        <f t="shared" si="302"/>
        <v>3466</v>
      </c>
      <c r="EA528" s="73">
        <v>3505</v>
      </c>
      <c r="EB528" s="73">
        <v>3505</v>
      </c>
      <c r="EC528" s="73">
        <v>3505</v>
      </c>
      <c r="ED528" s="73">
        <v>3505</v>
      </c>
      <c r="EE528" s="73">
        <v>3505</v>
      </c>
      <c r="EF528" s="73">
        <v>3505</v>
      </c>
      <c r="EG528" s="73">
        <v>3505</v>
      </c>
      <c r="EH528" s="73">
        <v>3505</v>
      </c>
      <c r="EI528" s="73">
        <v>3505</v>
      </c>
      <c r="EJ528" s="73">
        <v>3505</v>
      </c>
      <c r="EK528" s="270">
        <f t="shared" si="303"/>
        <v>3505</v>
      </c>
      <c r="EM528" s="306">
        <f t="shared" si="304"/>
        <v>3498.4666666666667</v>
      </c>
      <c r="EN528" s="144" t="str">
        <f t="shared" si="272"/>
        <v>OK</v>
      </c>
      <c r="EO528" s="144" t="str">
        <f t="shared" si="273"/>
        <v>OK</v>
      </c>
      <c r="EP528" s="144" t="str">
        <f t="shared" si="274"/>
        <v>OK</v>
      </c>
      <c r="EQ528" s="144" t="str">
        <f t="shared" si="275"/>
        <v>OK</v>
      </c>
      <c r="ER528" s="144" t="str">
        <f t="shared" si="276"/>
        <v>OK</v>
      </c>
      <c r="ES528" s="144" t="str">
        <f t="shared" si="277"/>
        <v>OK</v>
      </c>
      <c r="ET528" s="144" t="str">
        <f t="shared" si="278"/>
        <v>OK</v>
      </c>
      <c r="EU528" s="144" t="str">
        <f t="shared" si="279"/>
        <v>OK</v>
      </c>
      <c r="EV528" s="144" t="str">
        <f t="shared" si="280"/>
        <v>OK</v>
      </c>
      <c r="EW528" s="144" t="str">
        <f t="shared" si="281"/>
        <v>OK</v>
      </c>
      <c r="EX528" s="144" t="str">
        <f t="shared" si="282"/>
        <v>OK</v>
      </c>
      <c r="EY528" s="144" t="str">
        <f t="shared" si="283"/>
        <v>OK</v>
      </c>
      <c r="EZ528" s="144" t="str">
        <f t="shared" si="284"/>
        <v>OK</v>
      </c>
      <c r="FA528" s="144" t="str">
        <f t="shared" si="285"/>
        <v>OK</v>
      </c>
      <c r="FB528" s="144" t="str">
        <f t="shared" si="286"/>
        <v>OK</v>
      </c>
    </row>
    <row r="529" spans="2:158" ht="14.4" x14ac:dyDescent="0.3">
      <c r="B529" s="144">
        <v>524</v>
      </c>
      <c r="C529" s="68" t="s">
        <v>1303</v>
      </c>
      <c r="D529" s="69" t="s">
        <v>1304</v>
      </c>
      <c r="E529" s="70" t="s">
        <v>13</v>
      </c>
      <c r="F529" s="73">
        <f t="shared" si="305"/>
        <v>12722</v>
      </c>
      <c r="G529" s="73">
        <f t="shared" si="305"/>
        <v>12722</v>
      </c>
      <c r="H529" s="73">
        <f t="shared" si="305"/>
        <v>12722</v>
      </c>
      <c r="I529" s="73">
        <f t="shared" si="305"/>
        <v>12722</v>
      </c>
      <c r="J529" s="37"/>
      <c r="K529" s="73">
        <v>12722</v>
      </c>
      <c r="L529" s="73">
        <v>12722</v>
      </c>
      <c r="M529" s="73">
        <v>12722</v>
      </c>
      <c r="N529" s="73">
        <v>12722</v>
      </c>
      <c r="O529" s="73">
        <v>12722</v>
      </c>
      <c r="P529" s="73">
        <v>12722</v>
      </c>
      <c r="Q529" s="73">
        <v>12722</v>
      </c>
      <c r="R529" s="270">
        <f t="shared" si="289"/>
        <v>12722</v>
      </c>
      <c r="S529" s="73">
        <v>12779</v>
      </c>
      <c r="T529" s="73">
        <v>12779</v>
      </c>
      <c r="U529" s="73">
        <v>12779</v>
      </c>
      <c r="V529" s="73">
        <v>12779</v>
      </c>
      <c r="W529" s="73">
        <v>12779</v>
      </c>
      <c r="X529" s="73">
        <v>12779</v>
      </c>
      <c r="Y529" s="73">
        <v>12779</v>
      </c>
      <c r="Z529" s="73">
        <v>12779</v>
      </c>
      <c r="AA529" s="270">
        <f t="shared" si="290"/>
        <v>12779</v>
      </c>
      <c r="AB529" s="73">
        <v>12999</v>
      </c>
      <c r="AC529" s="73">
        <v>12999</v>
      </c>
      <c r="AD529" s="73">
        <v>12999</v>
      </c>
      <c r="AE529" s="270">
        <f t="shared" si="291"/>
        <v>12999</v>
      </c>
      <c r="AF529" s="73">
        <v>12836</v>
      </c>
      <c r="AG529" s="73">
        <v>12836</v>
      </c>
      <c r="AH529" s="73">
        <v>12836</v>
      </c>
      <c r="AI529" s="73">
        <v>12836</v>
      </c>
      <c r="AJ529" s="73">
        <v>12836</v>
      </c>
      <c r="AK529" s="73">
        <v>12836</v>
      </c>
      <c r="AL529" s="73">
        <v>12836</v>
      </c>
      <c r="AM529" s="73">
        <v>12836</v>
      </c>
      <c r="AN529" s="73">
        <v>12836</v>
      </c>
      <c r="AO529" s="73">
        <v>12836</v>
      </c>
      <c r="AP529" s="73">
        <v>12836</v>
      </c>
      <c r="AQ529" s="73">
        <v>12836</v>
      </c>
      <c r="AR529" s="270">
        <f t="shared" si="292"/>
        <v>12836</v>
      </c>
      <c r="AS529" s="73">
        <v>12975</v>
      </c>
      <c r="AT529" s="73">
        <v>12975</v>
      </c>
      <c r="AU529" s="73">
        <v>12975</v>
      </c>
      <c r="AV529" s="73">
        <v>12975</v>
      </c>
      <c r="AW529" s="73">
        <v>12975</v>
      </c>
      <c r="AX529" s="73">
        <v>12975</v>
      </c>
      <c r="AY529" s="73">
        <v>12975</v>
      </c>
      <c r="AZ529" s="73">
        <v>12975</v>
      </c>
      <c r="BA529" s="270">
        <f t="shared" si="293"/>
        <v>12975</v>
      </c>
      <c r="BB529" s="73">
        <v>12979</v>
      </c>
      <c r="BC529" s="73">
        <v>12979</v>
      </c>
      <c r="BD529" s="73">
        <v>12979</v>
      </c>
      <c r="BE529" s="73">
        <v>12979</v>
      </c>
      <c r="BF529" s="73">
        <v>12979</v>
      </c>
      <c r="BG529" s="73">
        <v>12979</v>
      </c>
      <c r="BH529" s="73">
        <v>12979</v>
      </c>
      <c r="BI529" s="270">
        <f t="shared" si="294"/>
        <v>12979</v>
      </c>
      <c r="BJ529" s="73">
        <v>12773</v>
      </c>
      <c r="BK529" s="73">
        <v>12773</v>
      </c>
      <c r="BL529" s="270">
        <f t="shared" si="295"/>
        <v>12773</v>
      </c>
      <c r="BM529" s="73">
        <v>12720</v>
      </c>
      <c r="BN529" s="73">
        <v>12720</v>
      </c>
      <c r="BO529" s="73">
        <v>12720</v>
      </c>
      <c r="BP529" s="73">
        <v>12720</v>
      </c>
      <c r="BQ529" s="73">
        <v>12720</v>
      </c>
      <c r="BR529" s="73">
        <v>12720</v>
      </c>
      <c r="BS529" s="73">
        <v>12720</v>
      </c>
      <c r="BT529" s="73">
        <v>12720</v>
      </c>
      <c r="BU529" s="73">
        <v>12720</v>
      </c>
      <c r="BV529" s="73">
        <v>12720</v>
      </c>
      <c r="BW529" s="270">
        <f t="shared" si="296"/>
        <v>12720</v>
      </c>
      <c r="BX529" s="73">
        <v>13144</v>
      </c>
      <c r="BY529" s="73">
        <v>13144</v>
      </c>
      <c r="BZ529" s="73">
        <v>13144</v>
      </c>
      <c r="CA529" s="73">
        <v>13144</v>
      </c>
      <c r="CB529" s="73">
        <v>13144</v>
      </c>
      <c r="CC529" s="73">
        <v>13144</v>
      </c>
      <c r="CD529" s="73">
        <v>13144</v>
      </c>
      <c r="CE529" s="73">
        <v>13144</v>
      </c>
      <c r="CF529" s="270">
        <f t="shared" si="297"/>
        <v>13144</v>
      </c>
      <c r="CG529" s="73">
        <v>12697</v>
      </c>
      <c r="CH529" s="73">
        <v>12697</v>
      </c>
      <c r="CI529" s="73">
        <v>12697</v>
      </c>
      <c r="CJ529" s="73">
        <v>12697</v>
      </c>
      <c r="CK529" s="73">
        <v>12697</v>
      </c>
      <c r="CL529" s="73">
        <v>12697</v>
      </c>
      <c r="CM529" s="73">
        <v>12697</v>
      </c>
      <c r="CN529" s="73">
        <v>12697</v>
      </c>
      <c r="CO529" s="73">
        <v>12697</v>
      </c>
      <c r="CP529" s="270">
        <f t="shared" si="298"/>
        <v>12697</v>
      </c>
      <c r="CQ529" s="73">
        <v>12734</v>
      </c>
      <c r="CR529" s="73">
        <v>12734</v>
      </c>
      <c r="CS529" s="73">
        <v>12734</v>
      </c>
      <c r="CT529" s="73">
        <v>12734</v>
      </c>
      <c r="CU529" s="73">
        <v>12734</v>
      </c>
      <c r="CV529" s="73">
        <v>12734</v>
      </c>
      <c r="CW529" s="73">
        <v>12734</v>
      </c>
      <c r="CX529" s="73">
        <v>12734</v>
      </c>
      <c r="CY529" s="73">
        <v>12734</v>
      </c>
      <c r="CZ529" s="73">
        <v>12734</v>
      </c>
      <c r="DA529" s="270">
        <f t="shared" si="299"/>
        <v>12734</v>
      </c>
      <c r="DB529" s="73">
        <v>12533</v>
      </c>
      <c r="DC529" s="73">
        <v>12533</v>
      </c>
      <c r="DD529" s="270">
        <f t="shared" si="300"/>
        <v>12533</v>
      </c>
      <c r="DE529" s="73">
        <v>12812</v>
      </c>
      <c r="DF529" s="73">
        <v>12812</v>
      </c>
      <c r="DG529" s="73">
        <v>12812</v>
      </c>
      <c r="DH529" s="73">
        <v>12812</v>
      </c>
      <c r="DI529" s="73">
        <v>12812</v>
      </c>
      <c r="DJ529" s="73">
        <v>12812</v>
      </c>
      <c r="DK529" s="73">
        <v>12812</v>
      </c>
      <c r="DL529" s="73">
        <v>12812</v>
      </c>
      <c r="DM529" s="73">
        <v>12812</v>
      </c>
      <c r="DN529" s="73">
        <v>12812</v>
      </c>
      <c r="DO529" s="270">
        <f t="shared" si="301"/>
        <v>12812</v>
      </c>
      <c r="DP529" s="73">
        <v>12759</v>
      </c>
      <c r="DQ529" s="73">
        <v>12759</v>
      </c>
      <c r="DR529" s="73">
        <v>12759</v>
      </c>
      <c r="DS529" s="73">
        <v>12759</v>
      </c>
      <c r="DT529" s="73">
        <v>12759</v>
      </c>
      <c r="DU529" s="73">
        <v>12759</v>
      </c>
      <c r="DV529" s="73">
        <v>12759</v>
      </c>
      <c r="DW529" s="73">
        <v>12759</v>
      </c>
      <c r="DX529" s="73">
        <v>12759</v>
      </c>
      <c r="DY529" s="73">
        <v>12759</v>
      </c>
      <c r="DZ529" s="270">
        <f t="shared" si="302"/>
        <v>12759</v>
      </c>
      <c r="EA529" s="73">
        <v>12832</v>
      </c>
      <c r="EB529" s="73">
        <v>12832</v>
      </c>
      <c r="EC529" s="73">
        <v>12832</v>
      </c>
      <c r="ED529" s="73">
        <v>12832</v>
      </c>
      <c r="EE529" s="73">
        <v>12832</v>
      </c>
      <c r="EF529" s="73">
        <v>12832</v>
      </c>
      <c r="EG529" s="73">
        <v>12832</v>
      </c>
      <c r="EH529" s="73">
        <v>12832</v>
      </c>
      <c r="EI529" s="73">
        <v>12832</v>
      </c>
      <c r="EJ529" s="73">
        <v>12832</v>
      </c>
      <c r="EK529" s="270">
        <f t="shared" si="303"/>
        <v>12832</v>
      </c>
      <c r="EM529" s="306">
        <f t="shared" si="304"/>
        <v>12819.6</v>
      </c>
      <c r="EN529" s="144" t="str">
        <f t="shared" si="272"/>
        <v>OK</v>
      </c>
      <c r="EO529" s="144" t="str">
        <f t="shared" si="273"/>
        <v>OK</v>
      </c>
      <c r="EP529" s="144" t="str">
        <f t="shared" si="274"/>
        <v>OK</v>
      </c>
      <c r="EQ529" s="144" t="str">
        <f t="shared" si="275"/>
        <v>OK</v>
      </c>
      <c r="ER529" s="144" t="str">
        <f t="shared" si="276"/>
        <v>OK</v>
      </c>
      <c r="ES529" s="144" t="str">
        <f t="shared" si="277"/>
        <v>OK</v>
      </c>
      <c r="ET529" s="144" t="str">
        <f t="shared" si="278"/>
        <v>OK</v>
      </c>
      <c r="EU529" s="144" t="str">
        <f t="shared" si="279"/>
        <v>OK</v>
      </c>
      <c r="EV529" s="144" t="str">
        <f t="shared" si="280"/>
        <v>OK</v>
      </c>
      <c r="EW529" s="144" t="str">
        <f t="shared" si="281"/>
        <v>OK</v>
      </c>
      <c r="EX529" s="144" t="str">
        <f t="shared" si="282"/>
        <v>OK</v>
      </c>
      <c r="EY529" s="144" t="str">
        <f t="shared" si="283"/>
        <v>OK</v>
      </c>
      <c r="EZ529" s="144" t="str">
        <f t="shared" si="284"/>
        <v>OK</v>
      </c>
      <c r="FA529" s="144" t="str">
        <f t="shared" si="285"/>
        <v>OK</v>
      </c>
      <c r="FB529" s="144" t="str">
        <f t="shared" si="286"/>
        <v>OK</v>
      </c>
    </row>
    <row r="530" spans="2:158" ht="14.4" x14ac:dyDescent="0.3">
      <c r="B530" s="144">
        <v>525</v>
      </c>
      <c r="C530" s="68" t="s">
        <v>1305</v>
      </c>
      <c r="D530" s="69" t="s">
        <v>1306</v>
      </c>
      <c r="E530" s="70" t="s">
        <v>13</v>
      </c>
      <c r="F530" s="73">
        <f t="shared" si="305"/>
        <v>47166</v>
      </c>
      <c r="G530" s="73">
        <f t="shared" si="305"/>
        <v>47166</v>
      </c>
      <c r="H530" s="73">
        <f t="shared" si="305"/>
        <v>47166</v>
      </c>
      <c r="I530" s="73">
        <f t="shared" si="305"/>
        <v>47166</v>
      </c>
      <c r="J530" s="37"/>
      <c r="K530" s="73">
        <v>47166</v>
      </c>
      <c r="L530" s="73">
        <v>47166</v>
      </c>
      <c r="M530" s="73">
        <v>47166</v>
      </c>
      <c r="N530" s="73">
        <v>47166</v>
      </c>
      <c r="O530" s="73">
        <v>47166</v>
      </c>
      <c r="P530" s="73">
        <v>47166</v>
      </c>
      <c r="Q530" s="73">
        <v>47166</v>
      </c>
      <c r="R530" s="270">
        <f t="shared" si="289"/>
        <v>47166</v>
      </c>
      <c r="S530" s="73">
        <v>47566</v>
      </c>
      <c r="T530" s="73">
        <v>47566</v>
      </c>
      <c r="U530" s="73">
        <v>47566</v>
      </c>
      <c r="V530" s="73">
        <v>47566</v>
      </c>
      <c r="W530" s="73">
        <v>47566</v>
      </c>
      <c r="X530" s="73">
        <v>47566</v>
      </c>
      <c r="Y530" s="73">
        <v>47566</v>
      </c>
      <c r="Z530" s="73">
        <v>47566</v>
      </c>
      <c r="AA530" s="270">
        <f t="shared" si="290"/>
        <v>47566</v>
      </c>
      <c r="AB530" s="73">
        <v>49114</v>
      </c>
      <c r="AC530" s="73">
        <v>49114</v>
      </c>
      <c r="AD530" s="73">
        <v>49114</v>
      </c>
      <c r="AE530" s="270">
        <f t="shared" si="291"/>
        <v>49114</v>
      </c>
      <c r="AF530" s="73">
        <v>47966</v>
      </c>
      <c r="AG530" s="73">
        <v>47966</v>
      </c>
      <c r="AH530" s="73">
        <v>47966</v>
      </c>
      <c r="AI530" s="73">
        <v>47966</v>
      </c>
      <c r="AJ530" s="73">
        <v>47966</v>
      </c>
      <c r="AK530" s="73">
        <v>47966</v>
      </c>
      <c r="AL530" s="73">
        <v>47966</v>
      </c>
      <c r="AM530" s="73">
        <v>47966</v>
      </c>
      <c r="AN530" s="73">
        <v>47966</v>
      </c>
      <c r="AO530" s="73">
        <v>47966</v>
      </c>
      <c r="AP530" s="73">
        <v>47966</v>
      </c>
      <c r="AQ530" s="73">
        <v>47966</v>
      </c>
      <c r="AR530" s="270">
        <f t="shared" si="292"/>
        <v>47966</v>
      </c>
      <c r="AS530" s="73">
        <v>48944</v>
      </c>
      <c r="AT530" s="73">
        <v>48944</v>
      </c>
      <c r="AU530" s="73">
        <v>48944</v>
      </c>
      <c r="AV530" s="73">
        <v>48944</v>
      </c>
      <c r="AW530" s="73">
        <v>48944</v>
      </c>
      <c r="AX530" s="73">
        <v>48944</v>
      </c>
      <c r="AY530" s="73">
        <v>48944</v>
      </c>
      <c r="AZ530" s="73">
        <v>48944</v>
      </c>
      <c r="BA530" s="270">
        <f t="shared" si="293"/>
        <v>48944</v>
      </c>
      <c r="BB530" s="73">
        <v>48975</v>
      </c>
      <c r="BC530" s="73">
        <v>48975</v>
      </c>
      <c r="BD530" s="73">
        <v>48975</v>
      </c>
      <c r="BE530" s="73">
        <v>48975</v>
      </c>
      <c r="BF530" s="73">
        <v>48975</v>
      </c>
      <c r="BG530" s="73">
        <v>48975</v>
      </c>
      <c r="BH530" s="73">
        <v>48975</v>
      </c>
      <c r="BI530" s="270">
        <f t="shared" si="294"/>
        <v>48975</v>
      </c>
      <c r="BJ530" s="73">
        <v>47522</v>
      </c>
      <c r="BK530" s="73">
        <v>47522</v>
      </c>
      <c r="BL530" s="270">
        <f t="shared" si="295"/>
        <v>47522</v>
      </c>
      <c r="BM530" s="73">
        <v>47150</v>
      </c>
      <c r="BN530" s="73">
        <v>47150</v>
      </c>
      <c r="BO530" s="73">
        <v>47150</v>
      </c>
      <c r="BP530" s="73">
        <v>47150</v>
      </c>
      <c r="BQ530" s="73">
        <v>47150</v>
      </c>
      <c r="BR530" s="73">
        <v>47150</v>
      </c>
      <c r="BS530" s="73">
        <v>47150</v>
      </c>
      <c r="BT530" s="73">
        <v>47150</v>
      </c>
      <c r="BU530" s="73">
        <v>47150</v>
      </c>
      <c r="BV530" s="73">
        <v>47150</v>
      </c>
      <c r="BW530" s="270">
        <f t="shared" si="296"/>
        <v>47150</v>
      </c>
      <c r="BX530" s="73">
        <v>50136</v>
      </c>
      <c r="BY530" s="73">
        <v>50136</v>
      </c>
      <c r="BZ530" s="73">
        <v>50136</v>
      </c>
      <c r="CA530" s="73">
        <v>50136</v>
      </c>
      <c r="CB530" s="73">
        <v>50136</v>
      </c>
      <c r="CC530" s="73">
        <v>50136</v>
      </c>
      <c r="CD530" s="73">
        <v>50136</v>
      </c>
      <c r="CE530" s="73">
        <v>50136</v>
      </c>
      <c r="CF530" s="270">
        <f t="shared" si="297"/>
        <v>50136</v>
      </c>
      <c r="CG530" s="73">
        <v>46987</v>
      </c>
      <c r="CH530" s="73">
        <v>46987</v>
      </c>
      <c r="CI530" s="73">
        <v>46987</v>
      </c>
      <c r="CJ530" s="73">
        <v>46987</v>
      </c>
      <c r="CK530" s="73">
        <v>46987</v>
      </c>
      <c r="CL530" s="73">
        <v>46987</v>
      </c>
      <c r="CM530" s="73">
        <v>46987</v>
      </c>
      <c r="CN530" s="73">
        <v>46987</v>
      </c>
      <c r="CO530" s="73">
        <v>46987</v>
      </c>
      <c r="CP530" s="270">
        <f t="shared" si="298"/>
        <v>46987</v>
      </c>
      <c r="CQ530" s="73">
        <v>47244</v>
      </c>
      <c r="CR530" s="73">
        <v>47244</v>
      </c>
      <c r="CS530" s="73">
        <v>47244</v>
      </c>
      <c r="CT530" s="73">
        <v>47244</v>
      </c>
      <c r="CU530" s="73">
        <v>47244</v>
      </c>
      <c r="CV530" s="73">
        <v>47244</v>
      </c>
      <c r="CW530" s="73">
        <v>47244</v>
      </c>
      <c r="CX530" s="73">
        <v>47244</v>
      </c>
      <c r="CY530" s="73">
        <v>47244</v>
      </c>
      <c r="CZ530" s="73">
        <v>47244</v>
      </c>
      <c r="DA530" s="270">
        <f t="shared" si="299"/>
        <v>47244</v>
      </c>
      <c r="DB530" s="73">
        <v>45831</v>
      </c>
      <c r="DC530" s="73">
        <v>45831</v>
      </c>
      <c r="DD530" s="270">
        <f t="shared" si="300"/>
        <v>45831</v>
      </c>
      <c r="DE530" s="73">
        <v>47798</v>
      </c>
      <c r="DF530" s="73">
        <v>47798</v>
      </c>
      <c r="DG530" s="73">
        <v>47798</v>
      </c>
      <c r="DH530" s="73">
        <v>47798</v>
      </c>
      <c r="DI530" s="73">
        <v>47798</v>
      </c>
      <c r="DJ530" s="73">
        <v>47798</v>
      </c>
      <c r="DK530" s="73">
        <v>47798</v>
      </c>
      <c r="DL530" s="73">
        <v>47798</v>
      </c>
      <c r="DM530" s="73">
        <v>47798</v>
      </c>
      <c r="DN530" s="73">
        <v>47798</v>
      </c>
      <c r="DO530" s="270">
        <f t="shared" si="301"/>
        <v>47798</v>
      </c>
      <c r="DP530" s="73">
        <v>47423</v>
      </c>
      <c r="DQ530" s="73">
        <v>47423</v>
      </c>
      <c r="DR530" s="73">
        <v>47423</v>
      </c>
      <c r="DS530" s="73">
        <v>47423</v>
      </c>
      <c r="DT530" s="73">
        <v>47423</v>
      </c>
      <c r="DU530" s="73">
        <v>47423</v>
      </c>
      <c r="DV530" s="73">
        <v>47423</v>
      </c>
      <c r="DW530" s="73">
        <v>47423</v>
      </c>
      <c r="DX530" s="73">
        <v>47423</v>
      </c>
      <c r="DY530" s="73">
        <v>47423</v>
      </c>
      <c r="DZ530" s="270">
        <f t="shared" si="302"/>
        <v>47423</v>
      </c>
      <c r="EA530" s="73">
        <v>47937</v>
      </c>
      <c r="EB530" s="73">
        <v>47937</v>
      </c>
      <c r="EC530" s="73">
        <v>47937</v>
      </c>
      <c r="ED530" s="73">
        <v>47937</v>
      </c>
      <c r="EE530" s="73">
        <v>47937</v>
      </c>
      <c r="EF530" s="73">
        <v>47937</v>
      </c>
      <c r="EG530" s="73">
        <v>47937</v>
      </c>
      <c r="EH530" s="73">
        <v>47937</v>
      </c>
      <c r="EI530" s="73">
        <v>47937</v>
      </c>
      <c r="EJ530" s="73">
        <v>47937</v>
      </c>
      <c r="EK530" s="270">
        <f t="shared" si="303"/>
        <v>47937</v>
      </c>
      <c r="EM530" s="306">
        <f t="shared" si="304"/>
        <v>47850.6</v>
      </c>
      <c r="EN530" s="144" t="str">
        <f t="shared" si="272"/>
        <v>OK</v>
      </c>
      <c r="EO530" s="144" t="str">
        <f t="shared" si="273"/>
        <v>OK</v>
      </c>
      <c r="EP530" s="144" t="str">
        <f t="shared" si="274"/>
        <v>OK</v>
      </c>
      <c r="EQ530" s="144" t="str">
        <f t="shared" si="275"/>
        <v>OK</v>
      </c>
      <c r="ER530" s="144" t="str">
        <f t="shared" si="276"/>
        <v>OK</v>
      </c>
      <c r="ES530" s="144" t="str">
        <f t="shared" si="277"/>
        <v>OK</v>
      </c>
      <c r="ET530" s="144" t="str">
        <f t="shared" si="278"/>
        <v>OK</v>
      </c>
      <c r="EU530" s="144" t="str">
        <f t="shared" si="279"/>
        <v>OK</v>
      </c>
      <c r="EV530" s="144" t="str">
        <f t="shared" si="280"/>
        <v>OK</v>
      </c>
      <c r="EW530" s="144" t="str">
        <f t="shared" si="281"/>
        <v>OK</v>
      </c>
      <c r="EX530" s="144" t="str">
        <f t="shared" si="282"/>
        <v>OK</v>
      </c>
      <c r="EY530" s="144" t="str">
        <f t="shared" si="283"/>
        <v>OK</v>
      </c>
      <c r="EZ530" s="144" t="str">
        <f t="shared" si="284"/>
        <v>OK</v>
      </c>
      <c r="FA530" s="144" t="str">
        <f t="shared" si="285"/>
        <v>OK</v>
      </c>
      <c r="FB530" s="144" t="str">
        <f t="shared" si="286"/>
        <v>OK</v>
      </c>
    </row>
    <row r="531" spans="2:158" ht="14.4" x14ac:dyDescent="0.3">
      <c r="B531" s="144">
        <v>526</v>
      </c>
      <c r="C531" s="68" t="s">
        <v>1307</v>
      </c>
      <c r="D531" s="69" t="s">
        <v>1308</v>
      </c>
      <c r="E531" s="70" t="s">
        <v>13</v>
      </c>
      <c r="F531" s="73">
        <f t="shared" si="305"/>
        <v>6656</v>
      </c>
      <c r="G531" s="73">
        <f t="shared" si="305"/>
        <v>6656</v>
      </c>
      <c r="H531" s="73">
        <f t="shared" si="305"/>
        <v>6656</v>
      </c>
      <c r="I531" s="73">
        <f t="shared" si="305"/>
        <v>6656</v>
      </c>
      <c r="J531" s="37"/>
      <c r="K531" s="73">
        <v>6656</v>
      </c>
      <c r="L531" s="73">
        <v>6656</v>
      </c>
      <c r="M531" s="73">
        <v>6656</v>
      </c>
      <c r="N531" s="73">
        <v>6656</v>
      </c>
      <c r="O531" s="73">
        <v>6656</v>
      </c>
      <c r="P531" s="73">
        <v>6656</v>
      </c>
      <c r="Q531" s="73">
        <v>6656</v>
      </c>
      <c r="R531" s="270">
        <f t="shared" si="289"/>
        <v>6656</v>
      </c>
      <c r="S531" s="73">
        <v>6688</v>
      </c>
      <c r="T531" s="73">
        <v>6688</v>
      </c>
      <c r="U531" s="73">
        <v>6688</v>
      </c>
      <c r="V531" s="73">
        <v>6688</v>
      </c>
      <c r="W531" s="73">
        <v>6688</v>
      </c>
      <c r="X531" s="73">
        <v>6688</v>
      </c>
      <c r="Y531" s="73">
        <v>6688</v>
      </c>
      <c r="Z531" s="73">
        <v>6688</v>
      </c>
      <c r="AA531" s="270">
        <f t="shared" si="290"/>
        <v>6688</v>
      </c>
      <c r="AB531" s="73">
        <v>6810</v>
      </c>
      <c r="AC531" s="73">
        <v>6810</v>
      </c>
      <c r="AD531" s="73">
        <v>6810</v>
      </c>
      <c r="AE531" s="270">
        <f t="shared" si="291"/>
        <v>6810</v>
      </c>
      <c r="AF531" s="73">
        <v>6719</v>
      </c>
      <c r="AG531" s="73">
        <v>6719</v>
      </c>
      <c r="AH531" s="73">
        <v>6719</v>
      </c>
      <c r="AI531" s="73">
        <v>6719</v>
      </c>
      <c r="AJ531" s="73">
        <v>6719</v>
      </c>
      <c r="AK531" s="73">
        <v>6719</v>
      </c>
      <c r="AL531" s="73">
        <v>6719</v>
      </c>
      <c r="AM531" s="73">
        <v>6719</v>
      </c>
      <c r="AN531" s="73">
        <v>6719</v>
      </c>
      <c r="AO531" s="73">
        <v>6719</v>
      </c>
      <c r="AP531" s="73">
        <v>6719</v>
      </c>
      <c r="AQ531" s="73">
        <v>6719</v>
      </c>
      <c r="AR531" s="270">
        <f t="shared" si="292"/>
        <v>6719</v>
      </c>
      <c r="AS531" s="73">
        <v>6796</v>
      </c>
      <c r="AT531" s="73">
        <v>6796</v>
      </c>
      <c r="AU531" s="73">
        <v>6796</v>
      </c>
      <c r="AV531" s="73">
        <v>6796</v>
      </c>
      <c r="AW531" s="73">
        <v>6796</v>
      </c>
      <c r="AX531" s="73">
        <v>6796</v>
      </c>
      <c r="AY531" s="73">
        <v>6796</v>
      </c>
      <c r="AZ531" s="73">
        <v>6796</v>
      </c>
      <c r="BA531" s="270">
        <f t="shared" si="293"/>
        <v>6796</v>
      </c>
      <c r="BB531" s="73">
        <v>6799</v>
      </c>
      <c r="BC531" s="73">
        <v>6799</v>
      </c>
      <c r="BD531" s="73">
        <v>6799</v>
      </c>
      <c r="BE531" s="73">
        <v>6799</v>
      </c>
      <c r="BF531" s="73">
        <v>6799</v>
      </c>
      <c r="BG531" s="73">
        <v>6799</v>
      </c>
      <c r="BH531" s="73">
        <v>6799</v>
      </c>
      <c r="BI531" s="270">
        <f t="shared" si="294"/>
        <v>6799</v>
      </c>
      <c r="BJ531" s="73">
        <v>6683</v>
      </c>
      <c r="BK531" s="73">
        <v>6683</v>
      </c>
      <c r="BL531" s="270">
        <f t="shared" si="295"/>
        <v>6683</v>
      </c>
      <c r="BM531" s="73">
        <v>6655</v>
      </c>
      <c r="BN531" s="73">
        <v>6655</v>
      </c>
      <c r="BO531" s="73">
        <v>6655</v>
      </c>
      <c r="BP531" s="73">
        <v>6655</v>
      </c>
      <c r="BQ531" s="73">
        <v>6655</v>
      </c>
      <c r="BR531" s="73">
        <v>6655</v>
      </c>
      <c r="BS531" s="73">
        <v>6655</v>
      </c>
      <c r="BT531" s="73">
        <v>6655</v>
      </c>
      <c r="BU531" s="73">
        <v>6655</v>
      </c>
      <c r="BV531" s="73">
        <v>6655</v>
      </c>
      <c r="BW531" s="270">
        <f t="shared" si="296"/>
        <v>6655</v>
      </c>
      <c r="BX531" s="73">
        <v>6891</v>
      </c>
      <c r="BY531" s="73">
        <v>6891</v>
      </c>
      <c r="BZ531" s="73">
        <v>6891</v>
      </c>
      <c r="CA531" s="73">
        <v>6891</v>
      </c>
      <c r="CB531" s="73">
        <v>6891</v>
      </c>
      <c r="CC531" s="73">
        <v>6891</v>
      </c>
      <c r="CD531" s="73">
        <v>6891</v>
      </c>
      <c r="CE531" s="73">
        <v>6891</v>
      </c>
      <c r="CF531" s="270">
        <f t="shared" si="297"/>
        <v>6891</v>
      </c>
      <c r="CG531" s="73">
        <v>6641</v>
      </c>
      <c r="CH531" s="73">
        <v>6641</v>
      </c>
      <c r="CI531" s="73">
        <v>6641</v>
      </c>
      <c r="CJ531" s="73">
        <v>6641</v>
      </c>
      <c r="CK531" s="73">
        <v>6641</v>
      </c>
      <c r="CL531" s="73">
        <v>6641</v>
      </c>
      <c r="CM531" s="73">
        <v>6641</v>
      </c>
      <c r="CN531" s="73">
        <v>6641</v>
      </c>
      <c r="CO531" s="73">
        <v>6641</v>
      </c>
      <c r="CP531" s="270">
        <f t="shared" si="298"/>
        <v>6641</v>
      </c>
      <c r="CQ531" s="73">
        <v>6662</v>
      </c>
      <c r="CR531" s="73">
        <v>6662</v>
      </c>
      <c r="CS531" s="73">
        <v>6662</v>
      </c>
      <c r="CT531" s="73">
        <v>6662</v>
      </c>
      <c r="CU531" s="73">
        <v>6662</v>
      </c>
      <c r="CV531" s="73">
        <v>6662</v>
      </c>
      <c r="CW531" s="73">
        <v>6662</v>
      </c>
      <c r="CX531" s="73">
        <v>6662</v>
      </c>
      <c r="CY531" s="73">
        <v>6662</v>
      </c>
      <c r="CZ531" s="73">
        <v>6662</v>
      </c>
      <c r="DA531" s="270">
        <f t="shared" si="299"/>
        <v>6662</v>
      </c>
      <c r="DB531" s="73">
        <v>6549</v>
      </c>
      <c r="DC531" s="73">
        <v>6549</v>
      </c>
      <c r="DD531" s="270">
        <f t="shared" si="300"/>
        <v>6549</v>
      </c>
      <c r="DE531" s="73">
        <v>6706</v>
      </c>
      <c r="DF531" s="73">
        <v>6706</v>
      </c>
      <c r="DG531" s="73">
        <v>6706</v>
      </c>
      <c r="DH531" s="73">
        <v>6706</v>
      </c>
      <c r="DI531" s="73">
        <v>6706</v>
      </c>
      <c r="DJ531" s="73">
        <v>6706</v>
      </c>
      <c r="DK531" s="73">
        <v>6706</v>
      </c>
      <c r="DL531" s="73">
        <v>6706</v>
      </c>
      <c r="DM531" s="73">
        <v>6706</v>
      </c>
      <c r="DN531" s="73">
        <v>6706</v>
      </c>
      <c r="DO531" s="270">
        <f t="shared" si="301"/>
        <v>6706</v>
      </c>
      <c r="DP531" s="73">
        <v>6676</v>
      </c>
      <c r="DQ531" s="73">
        <v>6676</v>
      </c>
      <c r="DR531" s="73">
        <v>6676</v>
      </c>
      <c r="DS531" s="73">
        <v>6676</v>
      </c>
      <c r="DT531" s="73">
        <v>6676</v>
      </c>
      <c r="DU531" s="73">
        <v>6676</v>
      </c>
      <c r="DV531" s="73">
        <v>6676</v>
      </c>
      <c r="DW531" s="73">
        <v>6676</v>
      </c>
      <c r="DX531" s="73">
        <v>6676</v>
      </c>
      <c r="DY531" s="73">
        <v>6676</v>
      </c>
      <c r="DZ531" s="270">
        <f t="shared" si="302"/>
        <v>6676</v>
      </c>
      <c r="EA531" s="73">
        <v>6716</v>
      </c>
      <c r="EB531" s="73">
        <v>6716</v>
      </c>
      <c r="EC531" s="73">
        <v>6716</v>
      </c>
      <c r="ED531" s="73">
        <v>6716</v>
      </c>
      <c r="EE531" s="73">
        <v>6716</v>
      </c>
      <c r="EF531" s="73">
        <v>6716</v>
      </c>
      <c r="EG531" s="73">
        <v>6716</v>
      </c>
      <c r="EH531" s="73">
        <v>6716</v>
      </c>
      <c r="EI531" s="73">
        <v>6716</v>
      </c>
      <c r="EJ531" s="73">
        <v>6716</v>
      </c>
      <c r="EK531" s="270">
        <f t="shared" si="303"/>
        <v>6716</v>
      </c>
      <c r="EM531" s="306">
        <f t="shared" si="304"/>
        <v>6709.8</v>
      </c>
      <c r="EN531" s="144" t="str">
        <f t="shared" si="272"/>
        <v>OK</v>
      </c>
      <c r="EO531" s="144" t="str">
        <f t="shared" si="273"/>
        <v>OK</v>
      </c>
      <c r="EP531" s="144" t="str">
        <f t="shared" si="274"/>
        <v>OK</v>
      </c>
      <c r="EQ531" s="144" t="str">
        <f t="shared" si="275"/>
        <v>OK</v>
      </c>
      <c r="ER531" s="144" t="str">
        <f t="shared" si="276"/>
        <v>OK</v>
      </c>
      <c r="ES531" s="144" t="str">
        <f t="shared" si="277"/>
        <v>OK</v>
      </c>
      <c r="ET531" s="144" t="str">
        <f t="shared" si="278"/>
        <v>OK</v>
      </c>
      <c r="EU531" s="144" t="str">
        <f t="shared" si="279"/>
        <v>OK</v>
      </c>
      <c r="EV531" s="144" t="str">
        <f t="shared" si="280"/>
        <v>OK</v>
      </c>
      <c r="EW531" s="144" t="str">
        <f t="shared" si="281"/>
        <v>OK</v>
      </c>
      <c r="EX531" s="144" t="str">
        <f t="shared" si="282"/>
        <v>OK</v>
      </c>
      <c r="EY531" s="144" t="str">
        <f t="shared" si="283"/>
        <v>OK</v>
      </c>
      <c r="EZ531" s="144" t="str">
        <f t="shared" si="284"/>
        <v>OK</v>
      </c>
      <c r="FA531" s="144" t="str">
        <f t="shared" si="285"/>
        <v>OK</v>
      </c>
      <c r="FB531" s="144" t="str">
        <f t="shared" si="286"/>
        <v>OK</v>
      </c>
    </row>
    <row r="532" spans="2:158" ht="14.4" x14ac:dyDescent="0.3">
      <c r="B532" s="144">
        <v>527</v>
      </c>
      <c r="C532" s="68" t="s">
        <v>1309</v>
      </c>
      <c r="D532" s="69" t="s">
        <v>1310</v>
      </c>
      <c r="E532" s="70" t="s">
        <v>13</v>
      </c>
      <c r="F532" s="73">
        <f t="shared" si="305"/>
        <v>70690</v>
      </c>
      <c r="G532" s="73">
        <f t="shared" si="305"/>
        <v>70690</v>
      </c>
      <c r="H532" s="73">
        <f t="shared" si="305"/>
        <v>70690</v>
      </c>
      <c r="I532" s="73">
        <f t="shared" si="305"/>
        <v>70690</v>
      </c>
      <c r="J532" s="37"/>
      <c r="K532" s="73">
        <v>70690</v>
      </c>
      <c r="L532" s="73">
        <v>70690</v>
      </c>
      <c r="M532" s="73">
        <v>70690</v>
      </c>
      <c r="N532" s="73">
        <v>70690</v>
      </c>
      <c r="O532" s="73">
        <v>70690</v>
      </c>
      <c r="P532" s="73">
        <v>70690</v>
      </c>
      <c r="Q532" s="73">
        <v>70690</v>
      </c>
      <c r="R532" s="270">
        <f t="shared" si="289"/>
        <v>70690</v>
      </c>
      <c r="S532" s="73">
        <v>71746</v>
      </c>
      <c r="T532" s="73">
        <v>71746</v>
      </c>
      <c r="U532" s="73">
        <v>71746</v>
      </c>
      <c r="V532" s="73">
        <v>71746</v>
      </c>
      <c r="W532" s="73">
        <v>71746</v>
      </c>
      <c r="X532" s="73">
        <v>71746</v>
      </c>
      <c r="Y532" s="73">
        <v>71746</v>
      </c>
      <c r="Z532" s="73">
        <v>71746</v>
      </c>
      <c r="AA532" s="270">
        <f t="shared" si="290"/>
        <v>71746</v>
      </c>
      <c r="AB532" s="73">
        <v>75820</v>
      </c>
      <c r="AC532" s="73">
        <v>75820</v>
      </c>
      <c r="AD532" s="73">
        <v>75820</v>
      </c>
      <c r="AE532" s="270">
        <f t="shared" si="291"/>
        <v>75820</v>
      </c>
      <c r="AF532" s="73">
        <v>72802</v>
      </c>
      <c r="AG532" s="73">
        <v>72802</v>
      </c>
      <c r="AH532" s="73">
        <v>72802</v>
      </c>
      <c r="AI532" s="73">
        <v>72802</v>
      </c>
      <c r="AJ532" s="73">
        <v>72802</v>
      </c>
      <c r="AK532" s="73">
        <v>72802</v>
      </c>
      <c r="AL532" s="73">
        <v>72802</v>
      </c>
      <c r="AM532" s="73">
        <v>72802</v>
      </c>
      <c r="AN532" s="73">
        <v>72802</v>
      </c>
      <c r="AO532" s="73">
        <v>72802</v>
      </c>
      <c r="AP532" s="73">
        <v>72802</v>
      </c>
      <c r="AQ532" s="73">
        <v>72802</v>
      </c>
      <c r="AR532" s="270">
        <f t="shared" si="292"/>
        <v>72802</v>
      </c>
      <c r="AS532" s="73">
        <v>75376</v>
      </c>
      <c r="AT532" s="73">
        <v>75376</v>
      </c>
      <c r="AU532" s="73">
        <v>75376</v>
      </c>
      <c r="AV532" s="73">
        <v>75376</v>
      </c>
      <c r="AW532" s="73">
        <v>75376</v>
      </c>
      <c r="AX532" s="73">
        <v>75376</v>
      </c>
      <c r="AY532" s="73">
        <v>75376</v>
      </c>
      <c r="AZ532" s="73">
        <v>75376</v>
      </c>
      <c r="BA532" s="270">
        <f t="shared" si="293"/>
        <v>75376</v>
      </c>
      <c r="BB532" s="73">
        <v>75454</v>
      </c>
      <c r="BC532" s="73">
        <v>75454</v>
      </c>
      <c r="BD532" s="73">
        <v>75454</v>
      </c>
      <c r="BE532" s="73">
        <v>75454</v>
      </c>
      <c r="BF532" s="73">
        <v>75454</v>
      </c>
      <c r="BG532" s="73">
        <v>75454</v>
      </c>
      <c r="BH532" s="73">
        <v>75454</v>
      </c>
      <c r="BI532" s="270">
        <f t="shared" si="294"/>
        <v>75454</v>
      </c>
      <c r="BJ532" s="73">
        <v>71626</v>
      </c>
      <c r="BK532" s="73">
        <v>71626</v>
      </c>
      <c r="BL532" s="270">
        <f t="shared" si="295"/>
        <v>71626</v>
      </c>
      <c r="BM532" s="73">
        <v>70648</v>
      </c>
      <c r="BN532" s="73">
        <v>70648</v>
      </c>
      <c r="BO532" s="73">
        <v>70648</v>
      </c>
      <c r="BP532" s="73">
        <v>70648</v>
      </c>
      <c r="BQ532" s="73">
        <v>70648</v>
      </c>
      <c r="BR532" s="73">
        <v>70648</v>
      </c>
      <c r="BS532" s="73">
        <v>70648</v>
      </c>
      <c r="BT532" s="73">
        <v>70648</v>
      </c>
      <c r="BU532" s="73">
        <v>70648</v>
      </c>
      <c r="BV532" s="73">
        <v>70648</v>
      </c>
      <c r="BW532" s="270">
        <f t="shared" si="296"/>
        <v>70648</v>
      </c>
      <c r="BX532" s="73">
        <v>78514</v>
      </c>
      <c r="BY532" s="73">
        <v>78514</v>
      </c>
      <c r="BZ532" s="73">
        <v>78514</v>
      </c>
      <c r="CA532" s="73">
        <v>78514</v>
      </c>
      <c r="CB532" s="73">
        <v>78514</v>
      </c>
      <c r="CC532" s="73">
        <v>78514</v>
      </c>
      <c r="CD532" s="73">
        <v>78514</v>
      </c>
      <c r="CE532" s="73">
        <v>78514</v>
      </c>
      <c r="CF532" s="270">
        <f t="shared" si="297"/>
        <v>78514</v>
      </c>
      <c r="CG532" s="73">
        <v>70216</v>
      </c>
      <c r="CH532" s="73">
        <v>70216</v>
      </c>
      <c r="CI532" s="73">
        <v>70216</v>
      </c>
      <c r="CJ532" s="73">
        <v>70216</v>
      </c>
      <c r="CK532" s="73">
        <v>70216</v>
      </c>
      <c r="CL532" s="73">
        <v>70216</v>
      </c>
      <c r="CM532" s="73">
        <v>70216</v>
      </c>
      <c r="CN532" s="73">
        <v>70216</v>
      </c>
      <c r="CO532" s="73">
        <v>70216</v>
      </c>
      <c r="CP532" s="270">
        <f t="shared" si="298"/>
        <v>70216</v>
      </c>
      <c r="CQ532" s="73">
        <v>70891</v>
      </c>
      <c r="CR532" s="73">
        <v>70891</v>
      </c>
      <c r="CS532" s="73">
        <v>70891</v>
      </c>
      <c r="CT532" s="73">
        <v>70891</v>
      </c>
      <c r="CU532" s="73">
        <v>70891</v>
      </c>
      <c r="CV532" s="73">
        <v>70891</v>
      </c>
      <c r="CW532" s="73">
        <v>70891</v>
      </c>
      <c r="CX532" s="73">
        <v>70891</v>
      </c>
      <c r="CY532" s="73">
        <v>70891</v>
      </c>
      <c r="CZ532" s="73">
        <v>70891</v>
      </c>
      <c r="DA532" s="270">
        <f t="shared" si="299"/>
        <v>70891</v>
      </c>
      <c r="DB532" s="73">
        <v>67171</v>
      </c>
      <c r="DC532" s="73">
        <v>67171</v>
      </c>
      <c r="DD532" s="270">
        <f t="shared" si="300"/>
        <v>67171</v>
      </c>
      <c r="DE532" s="73">
        <v>72352</v>
      </c>
      <c r="DF532" s="73">
        <v>72352</v>
      </c>
      <c r="DG532" s="73">
        <v>72352</v>
      </c>
      <c r="DH532" s="73">
        <v>72352</v>
      </c>
      <c r="DI532" s="73">
        <v>72352</v>
      </c>
      <c r="DJ532" s="73">
        <v>72352</v>
      </c>
      <c r="DK532" s="73">
        <v>72352</v>
      </c>
      <c r="DL532" s="73">
        <v>72352</v>
      </c>
      <c r="DM532" s="73">
        <v>72352</v>
      </c>
      <c r="DN532" s="73">
        <v>72352</v>
      </c>
      <c r="DO532" s="270">
        <f t="shared" si="301"/>
        <v>72352</v>
      </c>
      <c r="DP532" s="73">
        <v>71365</v>
      </c>
      <c r="DQ532" s="73">
        <v>71365</v>
      </c>
      <c r="DR532" s="73">
        <v>71365</v>
      </c>
      <c r="DS532" s="73">
        <v>71365</v>
      </c>
      <c r="DT532" s="73">
        <v>71365</v>
      </c>
      <c r="DU532" s="73">
        <v>71365</v>
      </c>
      <c r="DV532" s="73">
        <v>71365</v>
      </c>
      <c r="DW532" s="73">
        <v>71365</v>
      </c>
      <c r="DX532" s="73">
        <v>71365</v>
      </c>
      <c r="DY532" s="73">
        <v>71365</v>
      </c>
      <c r="DZ532" s="270">
        <f t="shared" si="302"/>
        <v>71365</v>
      </c>
      <c r="EA532" s="73">
        <v>72715</v>
      </c>
      <c r="EB532" s="73">
        <v>72715</v>
      </c>
      <c r="EC532" s="73">
        <v>72715</v>
      </c>
      <c r="ED532" s="73">
        <v>72715</v>
      </c>
      <c r="EE532" s="73">
        <v>72715</v>
      </c>
      <c r="EF532" s="73">
        <v>72715</v>
      </c>
      <c r="EG532" s="73">
        <v>72715</v>
      </c>
      <c r="EH532" s="73">
        <v>72715</v>
      </c>
      <c r="EI532" s="73">
        <v>72715</v>
      </c>
      <c r="EJ532" s="73">
        <v>72715</v>
      </c>
      <c r="EK532" s="270">
        <f t="shared" si="303"/>
        <v>72715</v>
      </c>
      <c r="EM532" s="306">
        <f t="shared" si="304"/>
        <v>72492.399999999994</v>
      </c>
      <c r="EN532" s="144" t="str">
        <f t="shared" si="272"/>
        <v>OK</v>
      </c>
      <c r="EO532" s="144" t="str">
        <f t="shared" si="273"/>
        <v>OK</v>
      </c>
      <c r="EP532" s="144" t="str">
        <f t="shared" si="274"/>
        <v>OK</v>
      </c>
      <c r="EQ532" s="144" t="str">
        <f t="shared" si="275"/>
        <v>OK</v>
      </c>
      <c r="ER532" s="144" t="str">
        <f t="shared" si="276"/>
        <v>OK</v>
      </c>
      <c r="ES532" s="144" t="str">
        <f t="shared" si="277"/>
        <v>OK</v>
      </c>
      <c r="ET532" s="144" t="str">
        <f t="shared" si="278"/>
        <v>OK</v>
      </c>
      <c r="EU532" s="144" t="str">
        <f t="shared" si="279"/>
        <v>OK</v>
      </c>
      <c r="EV532" s="144" t="str">
        <f t="shared" si="280"/>
        <v>OK</v>
      </c>
      <c r="EW532" s="144" t="str">
        <f t="shared" si="281"/>
        <v>OK</v>
      </c>
      <c r="EX532" s="144" t="str">
        <f t="shared" si="282"/>
        <v>XXX</v>
      </c>
      <c r="EY532" s="144" t="str">
        <f t="shared" si="283"/>
        <v>XXX</v>
      </c>
      <c r="EZ532" s="144" t="str">
        <f t="shared" si="284"/>
        <v>OK</v>
      </c>
      <c r="FA532" s="144" t="str">
        <f t="shared" si="285"/>
        <v>OK</v>
      </c>
      <c r="FB532" s="144" t="str">
        <f t="shared" si="286"/>
        <v>OK</v>
      </c>
    </row>
    <row r="533" spans="2:158" ht="14.4" x14ac:dyDescent="0.3">
      <c r="B533" s="144">
        <v>528</v>
      </c>
      <c r="C533" s="68" t="s">
        <v>1311</v>
      </c>
      <c r="D533" s="69" t="s">
        <v>1312</v>
      </c>
      <c r="E533" s="70" t="s">
        <v>263</v>
      </c>
      <c r="F533" s="73">
        <f t="shared" si="305"/>
        <v>3990</v>
      </c>
      <c r="G533" s="73">
        <f t="shared" si="305"/>
        <v>3990</v>
      </c>
      <c r="H533" s="73">
        <f t="shared" si="305"/>
        <v>3990</v>
      </c>
      <c r="I533" s="73">
        <f t="shared" si="305"/>
        <v>3990</v>
      </c>
      <c r="J533" s="37"/>
      <c r="K533" s="73">
        <v>3990</v>
      </c>
      <c r="L533" s="73">
        <v>3990</v>
      </c>
      <c r="M533" s="73">
        <v>3990</v>
      </c>
      <c r="N533" s="73">
        <v>3990</v>
      </c>
      <c r="O533" s="73">
        <v>3990</v>
      </c>
      <c r="P533" s="73">
        <v>3990</v>
      </c>
      <c r="Q533" s="73">
        <v>3990</v>
      </c>
      <c r="R533" s="270">
        <f t="shared" si="289"/>
        <v>3990</v>
      </c>
      <c r="S533" s="73">
        <v>4004</v>
      </c>
      <c r="T533" s="73">
        <v>4004</v>
      </c>
      <c r="U533" s="73">
        <v>4004</v>
      </c>
      <c r="V533" s="73">
        <v>4004</v>
      </c>
      <c r="W533" s="73">
        <v>4004</v>
      </c>
      <c r="X533" s="73">
        <v>4004</v>
      </c>
      <c r="Y533" s="73">
        <v>4004</v>
      </c>
      <c r="Z533" s="73">
        <v>4004</v>
      </c>
      <c r="AA533" s="270">
        <f t="shared" si="290"/>
        <v>4004</v>
      </c>
      <c r="AB533" s="73">
        <v>4059</v>
      </c>
      <c r="AC533" s="73">
        <v>4059</v>
      </c>
      <c r="AD533" s="73">
        <v>4059</v>
      </c>
      <c r="AE533" s="270">
        <f t="shared" si="291"/>
        <v>4059</v>
      </c>
      <c r="AF533" s="73">
        <v>4018</v>
      </c>
      <c r="AG533" s="73">
        <v>4018</v>
      </c>
      <c r="AH533" s="73">
        <v>4018</v>
      </c>
      <c r="AI533" s="73">
        <v>4018</v>
      </c>
      <c r="AJ533" s="73">
        <v>4018</v>
      </c>
      <c r="AK533" s="73">
        <v>4018</v>
      </c>
      <c r="AL533" s="73">
        <v>4018</v>
      </c>
      <c r="AM533" s="73">
        <v>4018</v>
      </c>
      <c r="AN533" s="73">
        <v>4018</v>
      </c>
      <c r="AO533" s="73">
        <v>4018</v>
      </c>
      <c r="AP533" s="73">
        <v>4018</v>
      </c>
      <c r="AQ533" s="73">
        <v>4018</v>
      </c>
      <c r="AR533" s="270">
        <f t="shared" si="292"/>
        <v>4018</v>
      </c>
      <c r="AS533" s="73">
        <v>4053</v>
      </c>
      <c r="AT533" s="73">
        <v>4053</v>
      </c>
      <c r="AU533" s="73">
        <v>4053</v>
      </c>
      <c r="AV533" s="73">
        <v>4053</v>
      </c>
      <c r="AW533" s="73">
        <v>4053</v>
      </c>
      <c r="AX533" s="73">
        <v>4053</v>
      </c>
      <c r="AY533" s="73">
        <v>4053</v>
      </c>
      <c r="AZ533" s="73">
        <v>4053</v>
      </c>
      <c r="BA533" s="270">
        <f t="shared" si="293"/>
        <v>4053</v>
      </c>
      <c r="BB533" s="73">
        <v>4054</v>
      </c>
      <c r="BC533" s="73">
        <v>4054</v>
      </c>
      <c r="BD533" s="73">
        <v>4054</v>
      </c>
      <c r="BE533" s="73">
        <v>4054</v>
      </c>
      <c r="BF533" s="73">
        <v>4054</v>
      </c>
      <c r="BG533" s="73">
        <v>4054</v>
      </c>
      <c r="BH533" s="73">
        <v>4054</v>
      </c>
      <c r="BI533" s="270">
        <f t="shared" si="294"/>
        <v>4054</v>
      </c>
      <c r="BJ533" s="73">
        <v>4002</v>
      </c>
      <c r="BK533" s="73">
        <v>4002</v>
      </c>
      <c r="BL533" s="270">
        <f t="shared" si="295"/>
        <v>4002</v>
      </c>
      <c r="BM533" s="73">
        <v>3989</v>
      </c>
      <c r="BN533" s="73">
        <v>3989</v>
      </c>
      <c r="BO533" s="73">
        <v>3989</v>
      </c>
      <c r="BP533" s="73">
        <v>3989</v>
      </c>
      <c r="BQ533" s="73">
        <v>3989</v>
      </c>
      <c r="BR533" s="73">
        <v>3989</v>
      </c>
      <c r="BS533" s="73">
        <v>3989</v>
      </c>
      <c r="BT533" s="73">
        <v>3989</v>
      </c>
      <c r="BU533" s="73">
        <v>3989</v>
      </c>
      <c r="BV533" s="73">
        <v>3989</v>
      </c>
      <c r="BW533" s="270">
        <f t="shared" si="296"/>
        <v>3989</v>
      </c>
      <c r="BX533" s="73">
        <v>4095</v>
      </c>
      <c r="BY533" s="73">
        <v>4095</v>
      </c>
      <c r="BZ533" s="73">
        <v>4095</v>
      </c>
      <c r="CA533" s="73">
        <v>4095</v>
      </c>
      <c r="CB533" s="73">
        <v>4095</v>
      </c>
      <c r="CC533" s="73">
        <v>4095</v>
      </c>
      <c r="CD533" s="73">
        <v>4095</v>
      </c>
      <c r="CE533" s="73">
        <v>4095</v>
      </c>
      <c r="CF533" s="270">
        <f t="shared" si="297"/>
        <v>4095</v>
      </c>
      <c r="CG533" s="73">
        <v>3983</v>
      </c>
      <c r="CH533" s="73">
        <v>3983</v>
      </c>
      <c r="CI533" s="73">
        <v>3983</v>
      </c>
      <c r="CJ533" s="73">
        <v>3983</v>
      </c>
      <c r="CK533" s="73">
        <v>3983</v>
      </c>
      <c r="CL533" s="73">
        <v>3983</v>
      </c>
      <c r="CM533" s="73">
        <v>3983</v>
      </c>
      <c r="CN533" s="73">
        <v>3983</v>
      </c>
      <c r="CO533" s="73">
        <v>3983</v>
      </c>
      <c r="CP533" s="270">
        <f t="shared" si="298"/>
        <v>3983</v>
      </c>
      <c r="CQ533" s="73">
        <v>3992</v>
      </c>
      <c r="CR533" s="73">
        <v>3992</v>
      </c>
      <c r="CS533" s="73">
        <v>3992</v>
      </c>
      <c r="CT533" s="73">
        <v>3992</v>
      </c>
      <c r="CU533" s="73">
        <v>3992</v>
      </c>
      <c r="CV533" s="73">
        <v>3992</v>
      </c>
      <c r="CW533" s="73">
        <v>3992</v>
      </c>
      <c r="CX533" s="73">
        <v>3992</v>
      </c>
      <c r="CY533" s="73">
        <v>3992</v>
      </c>
      <c r="CZ533" s="73">
        <v>3992</v>
      </c>
      <c r="DA533" s="270">
        <f t="shared" si="299"/>
        <v>3992</v>
      </c>
      <c r="DB533" s="73">
        <v>3942</v>
      </c>
      <c r="DC533" s="73">
        <v>3942</v>
      </c>
      <c r="DD533" s="270">
        <f t="shared" si="300"/>
        <v>3942</v>
      </c>
      <c r="DE533" s="73">
        <v>4012</v>
      </c>
      <c r="DF533" s="73">
        <v>4012</v>
      </c>
      <c r="DG533" s="73">
        <v>4012</v>
      </c>
      <c r="DH533" s="73">
        <v>4012</v>
      </c>
      <c r="DI533" s="73">
        <v>4012</v>
      </c>
      <c r="DJ533" s="73">
        <v>4012</v>
      </c>
      <c r="DK533" s="73">
        <v>4012</v>
      </c>
      <c r="DL533" s="73">
        <v>4012</v>
      </c>
      <c r="DM533" s="73">
        <v>4012</v>
      </c>
      <c r="DN533" s="73">
        <v>4012</v>
      </c>
      <c r="DO533" s="270">
        <f t="shared" si="301"/>
        <v>4012</v>
      </c>
      <c r="DP533" s="73">
        <v>3999</v>
      </c>
      <c r="DQ533" s="73">
        <v>3999</v>
      </c>
      <c r="DR533" s="73">
        <v>3999</v>
      </c>
      <c r="DS533" s="73">
        <v>3999</v>
      </c>
      <c r="DT533" s="73">
        <v>3999</v>
      </c>
      <c r="DU533" s="73">
        <v>3999</v>
      </c>
      <c r="DV533" s="73">
        <v>3999</v>
      </c>
      <c r="DW533" s="73">
        <v>3999</v>
      </c>
      <c r="DX533" s="73">
        <v>3999</v>
      </c>
      <c r="DY533" s="73">
        <v>3999</v>
      </c>
      <c r="DZ533" s="270">
        <f t="shared" si="302"/>
        <v>3999</v>
      </c>
      <c r="EA533" s="73">
        <v>4017</v>
      </c>
      <c r="EB533" s="73">
        <v>4017</v>
      </c>
      <c r="EC533" s="73">
        <v>4017</v>
      </c>
      <c r="ED533" s="73">
        <v>4017</v>
      </c>
      <c r="EE533" s="73">
        <v>4017</v>
      </c>
      <c r="EF533" s="73">
        <v>4017</v>
      </c>
      <c r="EG533" s="73">
        <v>4017</v>
      </c>
      <c r="EH533" s="73">
        <v>4017</v>
      </c>
      <c r="EI533" s="73">
        <v>4017</v>
      </c>
      <c r="EJ533" s="73">
        <v>4017</v>
      </c>
      <c r="EK533" s="270">
        <f t="shared" si="303"/>
        <v>4017</v>
      </c>
      <c r="EM533" s="306">
        <f t="shared" si="304"/>
        <v>4013.9333333333334</v>
      </c>
      <c r="EN533" s="144" t="str">
        <f t="shared" si="272"/>
        <v>OK</v>
      </c>
      <c r="EO533" s="144" t="str">
        <f t="shared" si="273"/>
        <v>OK</v>
      </c>
      <c r="EP533" s="144" t="str">
        <f t="shared" si="274"/>
        <v>OK</v>
      </c>
      <c r="EQ533" s="144" t="str">
        <f t="shared" si="275"/>
        <v>OK</v>
      </c>
      <c r="ER533" s="144" t="str">
        <f t="shared" si="276"/>
        <v>OK</v>
      </c>
      <c r="ES533" s="144" t="str">
        <f t="shared" si="277"/>
        <v>OK</v>
      </c>
      <c r="ET533" s="144" t="str">
        <f t="shared" si="278"/>
        <v>OK</v>
      </c>
      <c r="EU533" s="144" t="str">
        <f t="shared" si="279"/>
        <v>OK</v>
      </c>
      <c r="EV533" s="144" t="str">
        <f t="shared" si="280"/>
        <v>OK</v>
      </c>
      <c r="EW533" s="144" t="str">
        <f t="shared" si="281"/>
        <v>OK</v>
      </c>
      <c r="EX533" s="144" t="str">
        <f t="shared" si="282"/>
        <v>OK</v>
      </c>
      <c r="EY533" s="144" t="str">
        <f t="shared" si="283"/>
        <v>OK</v>
      </c>
      <c r="EZ533" s="144" t="str">
        <f t="shared" si="284"/>
        <v>OK</v>
      </c>
      <c r="FA533" s="144" t="str">
        <f t="shared" si="285"/>
        <v>OK</v>
      </c>
      <c r="FB533" s="144" t="str">
        <f t="shared" si="286"/>
        <v>OK</v>
      </c>
    </row>
    <row r="534" spans="2:158" ht="14.4" x14ac:dyDescent="0.3">
      <c r="B534" s="144">
        <v>529</v>
      </c>
      <c r="C534" s="68" t="s">
        <v>1313</v>
      </c>
      <c r="D534" s="69" t="s">
        <v>1314</v>
      </c>
      <c r="E534" s="70" t="s">
        <v>263</v>
      </c>
      <c r="F534" s="73">
        <f t="shared" si="305"/>
        <v>3109</v>
      </c>
      <c r="G534" s="73">
        <f t="shared" si="305"/>
        <v>3109</v>
      </c>
      <c r="H534" s="73">
        <f t="shared" si="305"/>
        <v>3109</v>
      </c>
      <c r="I534" s="73">
        <f t="shared" si="305"/>
        <v>3109</v>
      </c>
      <c r="J534" s="37"/>
      <c r="K534" s="73">
        <v>3109</v>
      </c>
      <c r="L534" s="73">
        <v>3109</v>
      </c>
      <c r="M534" s="73">
        <v>3109</v>
      </c>
      <c r="N534" s="73">
        <v>3109</v>
      </c>
      <c r="O534" s="73">
        <v>3109</v>
      </c>
      <c r="P534" s="73">
        <v>3109</v>
      </c>
      <c r="Q534" s="73">
        <v>3109</v>
      </c>
      <c r="R534" s="270">
        <f t="shared" si="289"/>
        <v>3109</v>
      </c>
      <c r="S534" s="73">
        <v>3133</v>
      </c>
      <c r="T534" s="73">
        <v>3133</v>
      </c>
      <c r="U534" s="73">
        <v>3133</v>
      </c>
      <c r="V534" s="73">
        <v>3133</v>
      </c>
      <c r="W534" s="73">
        <v>3133</v>
      </c>
      <c r="X534" s="73">
        <v>3133</v>
      </c>
      <c r="Y534" s="73">
        <v>3133</v>
      </c>
      <c r="Z534" s="73">
        <v>3133</v>
      </c>
      <c r="AA534" s="270">
        <f t="shared" si="290"/>
        <v>3133</v>
      </c>
      <c r="AB534" s="73">
        <v>3228</v>
      </c>
      <c r="AC534" s="73">
        <v>3228</v>
      </c>
      <c r="AD534" s="73">
        <v>3228</v>
      </c>
      <c r="AE534" s="270">
        <f t="shared" si="291"/>
        <v>3228</v>
      </c>
      <c r="AF534" s="73">
        <v>3158</v>
      </c>
      <c r="AG534" s="73">
        <v>3158</v>
      </c>
      <c r="AH534" s="73">
        <v>3158</v>
      </c>
      <c r="AI534" s="73">
        <v>3158</v>
      </c>
      <c r="AJ534" s="73">
        <v>3158</v>
      </c>
      <c r="AK534" s="73">
        <v>3158</v>
      </c>
      <c r="AL534" s="73">
        <v>3158</v>
      </c>
      <c r="AM534" s="73">
        <v>3158</v>
      </c>
      <c r="AN534" s="73">
        <v>3158</v>
      </c>
      <c r="AO534" s="73">
        <v>3158</v>
      </c>
      <c r="AP534" s="73">
        <v>3158</v>
      </c>
      <c r="AQ534" s="73">
        <v>3158</v>
      </c>
      <c r="AR534" s="270">
        <f t="shared" si="292"/>
        <v>3158</v>
      </c>
      <c r="AS534" s="73">
        <v>3218</v>
      </c>
      <c r="AT534" s="73">
        <v>3218</v>
      </c>
      <c r="AU534" s="73">
        <v>3218</v>
      </c>
      <c r="AV534" s="73">
        <v>3218</v>
      </c>
      <c r="AW534" s="73">
        <v>3218</v>
      </c>
      <c r="AX534" s="73">
        <v>3218</v>
      </c>
      <c r="AY534" s="73">
        <v>3218</v>
      </c>
      <c r="AZ534" s="73">
        <v>3218</v>
      </c>
      <c r="BA534" s="270">
        <f t="shared" si="293"/>
        <v>3218</v>
      </c>
      <c r="BB534" s="73">
        <v>3219</v>
      </c>
      <c r="BC534" s="73">
        <v>3219</v>
      </c>
      <c r="BD534" s="73">
        <v>3219</v>
      </c>
      <c r="BE534" s="73">
        <v>3219</v>
      </c>
      <c r="BF534" s="73">
        <v>3219</v>
      </c>
      <c r="BG534" s="73">
        <v>3219</v>
      </c>
      <c r="BH534" s="73">
        <v>3219</v>
      </c>
      <c r="BI534" s="270">
        <f t="shared" si="294"/>
        <v>3219</v>
      </c>
      <c r="BJ534" s="73">
        <v>3131</v>
      </c>
      <c r="BK534" s="73">
        <v>3131</v>
      </c>
      <c r="BL534" s="270">
        <f t="shared" si="295"/>
        <v>3131</v>
      </c>
      <c r="BM534" s="73">
        <v>3108</v>
      </c>
      <c r="BN534" s="73">
        <v>3108</v>
      </c>
      <c r="BO534" s="73">
        <v>3108</v>
      </c>
      <c r="BP534" s="73">
        <v>3108</v>
      </c>
      <c r="BQ534" s="73">
        <v>3108</v>
      </c>
      <c r="BR534" s="73">
        <v>3108</v>
      </c>
      <c r="BS534" s="73">
        <v>3108</v>
      </c>
      <c r="BT534" s="73">
        <v>3108</v>
      </c>
      <c r="BU534" s="73">
        <v>3108</v>
      </c>
      <c r="BV534" s="73">
        <v>3108</v>
      </c>
      <c r="BW534" s="270">
        <f t="shared" si="296"/>
        <v>3108</v>
      </c>
      <c r="BX534" s="73">
        <v>3291</v>
      </c>
      <c r="BY534" s="73">
        <v>3291</v>
      </c>
      <c r="BZ534" s="73">
        <v>3291</v>
      </c>
      <c r="CA534" s="73">
        <v>3291</v>
      </c>
      <c r="CB534" s="73">
        <v>3291</v>
      </c>
      <c r="CC534" s="73">
        <v>3291</v>
      </c>
      <c r="CD534" s="73">
        <v>3291</v>
      </c>
      <c r="CE534" s="73">
        <v>3291</v>
      </c>
      <c r="CF534" s="270">
        <f t="shared" si="297"/>
        <v>3291</v>
      </c>
      <c r="CG534" s="73">
        <v>3098</v>
      </c>
      <c r="CH534" s="73">
        <v>3098</v>
      </c>
      <c r="CI534" s="73">
        <v>3098</v>
      </c>
      <c r="CJ534" s="73">
        <v>3098</v>
      </c>
      <c r="CK534" s="73">
        <v>3098</v>
      </c>
      <c r="CL534" s="73">
        <v>3098</v>
      </c>
      <c r="CM534" s="73">
        <v>3098</v>
      </c>
      <c r="CN534" s="73">
        <v>3098</v>
      </c>
      <c r="CO534" s="73">
        <v>3098</v>
      </c>
      <c r="CP534" s="270">
        <f t="shared" si="298"/>
        <v>3098</v>
      </c>
      <c r="CQ534" s="73">
        <v>3113</v>
      </c>
      <c r="CR534" s="73">
        <v>3113</v>
      </c>
      <c r="CS534" s="73">
        <v>3113</v>
      </c>
      <c r="CT534" s="73">
        <v>3113</v>
      </c>
      <c r="CU534" s="73">
        <v>3113</v>
      </c>
      <c r="CV534" s="73">
        <v>3113</v>
      </c>
      <c r="CW534" s="73">
        <v>3113</v>
      </c>
      <c r="CX534" s="73">
        <v>3113</v>
      </c>
      <c r="CY534" s="73">
        <v>3113</v>
      </c>
      <c r="CZ534" s="73">
        <v>3113</v>
      </c>
      <c r="DA534" s="270">
        <f t="shared" si="299"/>
        <v>3113</v>
      </c>
      <c r="DB534" s="73">
        <v>3027</v>
      </c>
      <c r="DC534" s="73">
        <v>3027</v>
      </c>
      <c r="DD534" s="270">
        <f t="shared" si="300"/>
        <v>3027</v>
      </c>
      <c r="DE534" s="73">
        <v>3147</v>
      </c>
      <c r="DF534" s="73">
        <v>3147</v>
      </c>
      <c r="DG534" s="73">
        <v>3147</v>
      </c>
      <c r="DH534" s="73">
        <v>3147</v>
      </c>
      <c r="DI534" s="73">
        <v>3147</v>
      </c>
      <c r="DJ534" s="73">
        <v>3147</v>
      </c>
      <c r="DK534" s="73">
        <v>3147</v>
      </c>
      <c r="DL534" s="73">
        <v>3147</v>
      </c>
      <c r="DM534" s="73">
        <v>3147</v>
      </c>
      <c r="DN534" s="73">
        <v>3147</v>
      </c>
      <c r="DO534" s="270">
        <f t="shared" si="301"/>
        <v>3147</v>
      </c>
      <c r="DP534" s="73">
        <v>3124</v>
      </c>
      <c r="DQ534" s="73">
        <v>3124</v>
      </c>
      <c r="DR534" s="73">
        <v>3124</v>
      </c>
      <c r="DS534" s="73">
        <v>3124</v>
      </c>
      <c r="DT534" s="73">
        <v>3124</v>
      </c>
      <c r="DU534" s="73">
        <v>3124</v>
      </c>
      <c r="DV534" s="73">
        <v>3124</v>
      </c>
      <c r="DW534" s="73">
        <v>3124</v>
      </c>
      <c r="DX534" s="73">
        <v>3124</v>
      </c>
      <c r="DY534" s="73">
        <v>3124</v>
      </c>
      <c r="DZ534" s="270">
        <f t="shared" si="302"/>
        <v>3124</v>
      </c>
      <c r="EA534" s="73">
        <v>3156</v>
      </c>
      <c r="EB534" s="73">
        <v>3156</v>
      </c>
      <c r="EC534" s="73">
        <v>3156</v>
      </c>
      <c r="ED534" s="73">
        <v>3156</v>
      </c>
      <c r="EE534" s="73">
        <v>3156</v>
      </c>
      <c r="EF534" s="73">
        <v>3156</v>
      </c>
      <c r="EG534" s="73">
        <v>3156</v>
      </c>
      <c r="EH534" s="73">
        <v>3156</v>
      </c>
      <c r="EI534" s="73">
        <v>3156</v>
      </c>
      <c r="EJ534" s="73">
        <v>3156</v>
      </c>
      <c r="EK534" s="270">
        <f t="shared" si="303"/>
        <v>3156</v>
      </c>
      <c r="EM534" s="306">
        <f t="shared" si="304"/>
        <v>3150.6666666666665</v>
      </c>
      <c r="EN534" s="144" t="str">
        <f t="shared" si="272"/>
        <v>OK</v>
      </c>
      <c r="EO534" s="144" t="str">
        <f t="shared" si="273"/>
        <v>OK</v>
      </c>
      <c r="EP534" s="144" t="str">
        <f t="shared" si="274"/>
        <v>OK</v>
      </c>
      <c r="EQ534" s="144" t="str">
        <f t="shared" si="275"/>
        <v>OK</v>
      </c>
      <c r="ER534" s="144" t="str">
        <f t="shared" si="276"/>
        <v>OK</v>
      </c>
      <c r="ES534" s="144" t="str">
        <f t="shared" si="277"/>
        <v>OK</v>
      </c>
      <c r="ET534" s="144" t="str">
        <f t="shared" si="278"/>
        <v>OK</v>
      </c>
      <c r="EU534" s="144" t="str">
        <f t="shared" si="279"/>
        <v>OK</v>
      </c>
      <c r="EV534" s="144" t="str">
        <f t="shared" si="280"/>
        <v>OK</v>
      </c>
      <c r="EW534" s="144" t="str">
        <f t="shared" si="281"/>
        <v>OK</v>
      </c>
      <c r="EX534" s="144" t="str">
        <f t="shared" si="282"/>
        <v>OK</v>
      </c>
      <c r="EY534" s="144" t="str">
        <f t="shared" si="283"/>
        <v>OK</v>
      </c>
      <c r="EZ534" s="144" t="str">
        <f t="shared" si="284"/>
        <v>OK</v>
      </c>
      <c r="FA534" s="144" t="str">
        <f t="shared" si="285"/>
        <v>OK</v>
      </c>
      <c r="FB534" s="144" t="str">
        <f t="shared" si="286"/>
        <v>OK</v>
      </c>
    </row>
    <row r="535" spans="2:158" ht="14.4" x14ac:dyDescent="0.3">
      <c r="B535" s="144">
        <v>530</v>
      </c>
      <c r="C535" s="68" t="s">
        <v>1315</v>
      </c>
      <c r="D535" s="69" t="s">
        <v>1316</v>
      </c>
      <c r="E535" s="70" t="s">
        <v>13</v>
      </c>
      <c r="F535" s="73">
        <f t="shared" si="305"/>
        <v>15753</v>
      </c>
      <c r="G535" s="73">
        <f t="shared" si="305"/>
        <v>15753</v>
      </c>
      <c r="H535" s="73">
        <f t="shared" si="305"/>
        <v>15753</v>
      </c>
      <c r="I535" s="73">
        <f t="shared" si="305"/>
        <v>15753</v>
      </c>
      <c r="J535" s="37"/>
      <c r="K535" s="73">
        <v>15753</v>
      </c>
      <c r="L535" s="73">
        <v>15753</v>
      </c>
      <c r="M535" s="73">
        <v>15753</v>
      </c>
      <c r="N535" s="73">
        <v>15753</v>
      </c>
      <c r="O535" s="73">
        <v>15753</v>
      </c>
      <c r="P535" s="73">
        <v>15753</v>
      </c>
      <c r="Q535" s="73">
        <v>15753</v>
      </c>
      <c r="R535" s="270">
        <f t="shared" si="289"/>
        <v>15753</v>
      </c>
      <c r="S535" s="73">
        <v>15853</v>
      </c>
      <c r="T535" s="73">
        <v>15853</v>
      </c>
      <c r="U535" s="73">
        <v>15853</v>
      </c>
      <c r="V535" s="73">
        <v>15853</v>
      </c>
      <c r="W535" s="73">
        <v>15853</v>
      </c>
      <c r="X535" s="73">
        <v>15853</v>
      </c>
      <c r="Y535" s="73">
        <v>15853</v>
      </c>
      <c r="Z535" s="73">
        <v>15853</v>
      </c>
      <c r="AA535" s="270">
        <f t="shared" si="290"/>
        <v>15853</v>
      </c>
      <c r="AB535" s="73">
        <v>16242</v>
      </c>
      <c r="AC535" s="73">
        <v>16242</v>
      </c>
      <c r="AD535" s="73">
        <v>16242</v>
      </c>
      <c r="AE535" s="270">
        <f t="shared" si="291"/>
        <v>16242</v>
      </c>
      <c r="AF535" s="73">
        <v>15954</v>
      </c>
      <c r="AG535" s="73">
        <v>15954</v>
      </c>
      <c r="AH535" s="73">
        <v>15954</v>
      </c>
      <c r="AI535" s="73">
        <v>15954</v>
      </c>
      <c r="AJ535" s="73">
        <v>15954</v>
      </c>
      <c r="AK535" s="73">
        <v>15954</v>
      </c>
      <c r="AL535" s="73">
        <v>15954</v>
      </c>
      <c r="AM535" s="73">
        <v>15954</v>
      </c>
      <c r="AN535" s="73">
        <v>15954</v>
      </c>
      <c r="AO535" s="73">
        <v>15954</v>
      </c>
      <c r="AP535" s="73">
        <v>15954</v>
      </c>
      <c r="AQ535" s="73">
        <v>15954</v>
      </c>
      <c r="AR535" s="270">
        <f t="shared" si="292"/>
        <v>15954</v>
      </c>
      <c r="AS535" s="73">
        <v>16200</v>
      </c>
      <c r="AT535" s="73">
        <v>16200</v>
      </c>
      <c r="AU535" s="73">
        <v>16200</v>
      </c>
      <c r="AV535" s="73">
        <v>16200</v>
      </c>
      <c r="AW535" s="73">
        <v>16200</v>
      </c>
      <c r="AX535" s="73">
        <v>16200</v>
      </c>
      <c r="AY535" s="73">
        <v>16200</v>
      </c>
      <c r="AZ535" s="73">
        <v>16200</v>
      </c>
      <c r="BA535" s="270">
        <f t="shared" si="293"/>
        <v>16200</v>
      </c>
      <c r="BB535" s="73">
        <v>16207</v>
      </c>
      <c r="BC535" s="73">
        <v>16207</v>
      </c>
      <c r="BD535" s="73">
        <v>16207</v>
      </c>
      <c r="BE535" s="73">
        <v>16207</v>
      </c>
      <c r="BF535" s="73">
        <v>16207</v>
      </c>
      <c r="BG535" s="73">
        <v>16207</v>
      </c>
      <c r="BH535" s="73">
        <v>16207</v>
      </c>
      <c r="BI535" s="270">
        <f t="shared" si="294"/>
        <v>16207</v>
      </c>
      <c r="BJ535" s="73">
        <v>15843</v>
      </c>
      <c r="BK535" s="73">
        <v>15843</v>
      </c>
      <c r="BL535" s="270">
        <f t="shared" si="295"/>
        <v>15843</v>
      </c>
      <c r="BM535" s="73">
        <v>15749</v>
      </c>
      <c r="BN535" s="73">
        <v>15749</v>
      </c>
      <c r="BO535" s="73">
        <v>15749</v>
      </c>
      <c r="BP535" s="73">
        <v>15749</v>
      </c>
      <c r="BQ535" s="73">
        <v>15749</v>
      </c>
      <c r="BR535" s="73">
        <v>15749</v>
      </c>
      <c r="BS535" s="73">
        <v>15749</v>
      </c>
      <c r="BT535" s="73">
        <v>15749</v>
      </c>
      <c r="BU535" s="73">
        <v>15749</v>
      </c>
      <c r="BV535" s="73">
        <v>15749</v>
      </c>
      <c r="BW535" s="270">
        <f t="shared" si="296"/>
        <v>15749</v>
      </c>
      <c r="BX535" s="73">
        <v>16499</v>
      </c>
      <c r="BY535" s="73">
        <v>16499</v>
      </c>
      <c r="BZ535" s="73">
        <v>16499</v>
      </c>
      <c r="CA535" s="73">
        <v>16499</v>
      </c>
      <c r="CB535" s="73">
        <v>16499</v>
      </c>
      <c r="CC535" s="73">
        <v>16499</v>
      </c>
      <c r="CD535" s="73">
        <v>16499</v>
      </c>
      <c r="CE535" s="73">
        <v>16499</v>
      </c>
      <c r="CF535" s="270">
        <f t="shared" si="297"/>
        <v>16499</v>
      </c>
      <c r="CG535" s="73">
        <v>15708</v>
      </c>
      <c r="CH535" s="73">
        <v>15708</v>
      </c>
      <c r="CI535" s="73">
        <v>15708</v>
      </c>
      <c r="CJ535" s="73">
        <v>15708</v>
      </c>
      <c r="CK535" s="73">
        <v>15708</v>
      </c>
      <c r="CL535" s="73">
        <v>15708</v>
      </c>
      <c r="CM535" s="73">
        <v>15708</v>
      </c>
      <c r="CN535" s="73">
        <v>15708</v>
      </c>
      <c r="CO535" s="73">
        <v>15708</v>
      </c>
      <c r="CP535" s="270">
        <f t="shared" si="298"/>
        <v>15708</v>
      </c>
      <c r="CQ535" s="73">
        <v>15773</v>
      </c>
      <c r="CR535" s="73">
        <v>15773</v>
      </c>
      <c r="CS535" s="73">
        <v>15773</v>
      </c>
      <c r="CT535" s="73">
        <v>15773</v>
      </c>
      <c r="CU535" s="73">
        <v>15773</v>
      </c>
      <c r="CV535" s="73">
        <v>15773</v>
      </c>
      <c r="CW535" s="73">
        <v>15773</v>
      </c>
      <c r="CX535" s="73">
        <v>15773</v>
      </c>
      <c r="CY535" s="73">
        <v>15773</v>
      </c>
      <c r="CZ535" s="73">
        <v>15773</v>
      </c>
      <c r="DA535" s="270">
        <f t="shared" si="299"/>
        <v>15773</v>
      </c>
      <c r="DB535" s="73">
        <v>15417</v>
      </c>
      <c r="DC535" s="73">
        <v>15417</v>
      </c>
      <c r="DD535" s="270">
        <f t="shared" si="300"/>
        <v>15417</v>
      </c>
      <c r="DE535" s="73">
        <v>15912</v>
      </c>
      <c r="DF535" s="73">
        <v>15912</v>
      </c>
      <c r="DG535" s="73">
        <v>15912</v>
      </c>
      <c r="DH535" s="73">
        <v>15912</v>
      </c>
      <c r="DI535" s="73">
        <v>15912</v>
      </c>
      <c r="DJ535" s="73">
        <v>15912</v>
      </c>
      <c r="DK535" s="73">
        <v>15912</v>
      </c>
      <c r="DL535" s="73">
        <v>15912</v>
      </c>
      <c r="DM535" s="73">
        <v>15912</v>
      </c>
      <c r="DN535" s="73">
        <v>15912</v>
      </c>
      <c r="DO535" s="270">
        <f t="shared" si="301"/>
        <v>15912</v>
      </c>
      <c r="DP535" s="73">
        <v>15817</v>
      </c>
      <c r="DQ535" s="73">
        <v>15817</v>
      </c>
      <c r="DR535" s="73">
        <v>15817</v>
      </c>
      <c r="DS535" s="73">
        <v>15817</v>
      </c>
      <c r="DT535" s="73">
        <v>15817</v>
      </c>
      <c r="DU535" s="73">
        <v>15817</v>
      </c>
      <c r="DV535" s="73">
        <v>15817</v>
      </c>
      <c r="DW535" s="73">
        <v>15817</v>
      </c>
      <c r="DX535" s="73">
        <v>15817</v>
      </c>
      <c r="DY535" s="73">
        <v>15817</v>
      </c>
      <c r="DZ535" s="270">
        <f t="shared" si="302"/>
        <v>15817</v>
      </c>
      <c r="EA535" s="73">
        <v>15947</v>
      </c>
      <c r="EB535" s="73">
        <v>15947</v>
      </c>
      <c r="EC535" s="73">
        <v>15947</v>
      </c>
      <c r="ED535" s="73">
        <v>15947</v>
      </c>
      <c r="EE535" s="73">
        <v>15947</v>
      </c>
      <c r="EF535" s="73">
        <v>15947</v>
      </c>
      <c r="EG535" s="73">
        <v>15947</v>
      </c>
      <c r="EH535" s="73">
        <v>15947</v>
      </c>
      <c r="EI535" s="73">
        <v>15947</v>
      </c>
      <c r="EJ535" s="73">
        <v>15947</v>
      </c>
      <c r="EK535" s="270">
        <f t="shared" si="303"/>
        <v>15947</v>
      </c>
      <c r="EM535" s="306">
        <f t="shared" si="304"/>
        <v>15924.933333333332</v>
      </c>
      <c r="EN535" s="144" t="str">
        <f t="shared" si="272"/>
        <v>OK</v>
      </c>
      <c r="EO535" s="144" t="str">
        <f t="shared" si="273"/>
        <v>OK</v>
      </c>
      <c r="EP535" s="144" t="str">
        <f t="shared" si="274"/>
        <v>OK</v>
      </c>
      <c r="EQ535" s="144" t="str">
        <f t="shared" si="275"/>
        <v>OK</v>
      </c>
      <c r="ER535" s="144" t="str">
        <f t="shared" si="276"/>
        <v>OK</v>
      </c>
      <c r="ES535" s="144" t="str">
        <f t="shared" si="277"/>
        <v>OK</v>
      </c>
      <c r="ET535" s="144" t="str">
        <f t="shared" si="278"/>
        <v>OK</v>
      </c>
      <c r="EU535" s="144" t="str">
        <f t="shared" si="279"/>
        <v>OK</v>
      </c>
      <c r="EV535" s="144" t="str">
        <f t="shared" si="280"/>
        <v>OK</v>
      </c>
      <c r="EW535" s="144" t="str">
        <f t="shared" si="281"/>
        <v>OK</v>
      </c>
      <c r="EX535" s="144" t="str">
        <f t="shared" si="282"/>
        <v>OK</v>
      </c>
      <c r="EY535" s="144" t="str">
        <f t="shared" si="283"/>
        <v>OK</v>
      </c>
      <c r="EZ535" s="144" t="str">
        <f t="shared" si="284"/>
        <v>OK</v>
      </c>
      <c r="FA535" s="144" t="str">
        <f t="shared" si="285"/>
        <v>OK</v>
      </c>
      <c r="FB535" s="144" t="str">
        <f t="shared" si="286"/>
        <v>OK</v>
      </c>
    </row>
    <row r="536" spans="2:158" ht="14.4" x14ac:dyDescent="0.3">
      <c r="B536" s="144">
        <v>531</v>
      </c>
      <c r="C536" s="68" t="s">
        <v>1317</v>
      </c>
      <c r="D536" s="69" t="s">
        <v>1318</v>
      </c>
      <c r="E536" s="70" t="s">
        <v>263</v>
      </c>
      <c r="F536" s="73">
        <f t="shared" si="305"/>
        <v>4536</v>
      </c>
      <c r="G536" s="73">
        <f t="shared" si="305"/>
        <v>4536</v>
      </c>
      <c r="H536" s="73">
        <f t="shared" si="305"/>
        <v>4536</v>
      </c>
      <c r="I536" s="73">
        <f t="shared" si="305"/>
        <v>4536</v>
      </c>
      <c r="J536" s="37"/>
      <c r="K536" s="73">
        <v>4536</v>
      </c>
      <c r="L536" s="73">
        <v>4536</v>
      </c>
      <c r="M536" s="73">
        <v>4536</v>
      </c>
      <c r="N536" s="73">
        <v>4536</v>
      </c>
      <c r="O536" s="73">
        <v>4536</v>
      </c>
      <c r="P536" s="73">
        <v>4536</v>
      </c>
      <c r="Q536" s="73">
        <v>4536</v>
      </c>
      <c r="R536" s="270">
        <f t="shared" si="289"/>
        <v>4536</v>
      </c>
      <c r="S536" s="73">
        <v>4569</v>
      </c>
      <c r="T536" s="73">
        <v>4569</v>
      </c>
      <c r="U536" s="73">
        <v>4569</v>
      </c>
      <c r="V536" s="73">
        <v>4569</v>
      </c>
      <c r="W536" s="73">
        <v>4569</v>
      </c>
      <c r="X536" s="73">
        <v>4569</v>
      </c>
      <c r="Y536" s="73">
        <v>4569</v>
      </c>
      <c r="Z536" s="73">
        <v>4569</v>
      </c>
      <c r="AA536" s="270">
        <f t="shared" si="290"/>
        <v>4569</v>
      </c>
      <c r="AB536" s="73">
        <v>4698</v>
      </c>
      <c r="AC536" s="73">
        <v>4698</v>
      </c>
      <c r="AD536" s="73">
        <v>4698</v>
      </c>
      <c r="AE536" s="270">
        <f t="shared" si="291"/>
        <v>4698</v>
      </c>
      <c r="AF536" s="73">
        <v>4602</v>
      </c>
      <c r="AG536" s="73">
        <v>4602</v>
      </c>
      <c r="AH536" s="73">
        <v>4602</v>
      </c>
      <c r="AI536" s="73">
        <v>4602</v>
      </c>
      <c r="AJ536" s="73">
        <v>4602</v>
      </c>
      <c r="AK536" s="73">
        <v>4602</v>
      </c>
      <c r="AL536" s="73">
        <v>4602</v>
      </c>
      <c r="AM536" s="73">
        <v>4602</v>
      </c>
      <c r="AN536" s="73">
        <v>4602</v>
      </c>
      <c r="AO536" s="73">
        <v>4602</v>
      </c>
      <c r="AP536" s="73">
        <v>4602</v>
      </c>
      <c r="AQ536" s="73">
        <v>4602</v>
      </c>
      <c r="AR536" s="270">
        <f t="shared" si="292"/>
        <v>4602</v>
      </c>
      <c r="AS536" s="73">
        <v>4684</v>
      </c>
      <c r="AT536" s="73">
        <v>4684</v>
      </c>
      <c r="AU536" s="73">
        <v>4684</v>
      </c>
      <c r="AV536" s="73">
        <v>4684</v>
      </c>
      <c r="AW536" s="73">
        <v>4684</v>
      </c>
      <c r="AX536" s="73">
        <v>4684</v>
      </c>
      <c r="AY536" s="73">
        <v>4684</v>
      </c>
      <c r="AZ536" s="73">
        <v>4684</v>
      </c>
      <c r="BA536" s="270">
        <f t="shared" si="293"/>
        <v>4684</v>
      </c>
      <c r="BB536" s="73">
        <v>4686</v>
      </c>
      <c r="BC536" s="73">
        <v>4686</v>
      </c>
      <c r="BD536" s="73">
        <v>4686</v>
      </c>
      <c r="BE536" s="73">
        <v>4686</v>
      </c>
      <c r="BF536" s="73">
        <v>4686</v>
      </c>
      <c r="BG536" s="73">
        <v>4686</v>
      </c>
      <c r="BH536" s="73">
        <v>4686</v>
      </c>
      <c r="BI536" s="270">
        <f t="shared" si="294"/>
        <v>4686</v>
      </c>
      <c r="BJ536" s="73">
        <v>4565</v>
      </c>
      <c r="BK536" s="73">
        <v>4565</v>
      </c>
      <c r="BL536" s="270">
        <f t="shared" si="295"/>
        <v>4565</v>
      </c>
      <c r="BM536" s="73">
        <v>4534</v>
      </c>
      <c r="BN536" s="73">
        <v>4534</v>
      </c>
      <c r="BO536" s="73">
        <v>4534</v>
      </c>
      <c r="BP536" s="73">
        <v>4534</v>
      </c>
      <c r="BQ536" s="73">
        <v>4534</v>
      </c>
      <c r="BR536" s="73">
        <v>4534</v>
      </c>
      <c r="BS536" s="73">
        <v>4534</v>
      </c>
      <c r="BT536" s="73">
        <v>4534</v>
      </c>
      <c r="BU536" s="73">
        <v>4534</v>
      </c>
      <c r="BV536" s="73">
        <v>4534</v>
      </c>
      <c r="BW536" s="270">
        <f t="shared" si="296"/>
        <v>4534</v>
      </c>
      <c r="BX536" s="73">
        <v>4783</v>
      </c>
      <c r="BY536" s="73">
        <v>4783</v>
      </c>
      <c r="BZ536" s="73">
        <v>4783</v>
      </c>
      <c r="CA536" s="73">
        <v>4783</v>
      </c>
      <c r="CB536" s="73">
        <v>4783</v>
      </c>
      <c r="CC536" s="73">
        <v>4783</v>
      </c>
      <c r="CD536" s="73">
        <v>4783</v>
      </c>
      <c r="CE536" s="73">
        <v>4783</v>
      </c>
      <c r="CF536" s="270">
        <f t="shared" si="297"/>
        <v>4783</v>
      </c>
      <c r="CG536" s="73">
        <v>4521</v>
      </c>
      <c r="CH536" s="73">
        <v>4521</v>
      </c>
      <c r="CI536" s="73">
        <v>4521</v>
      </c>
      <c r="CJ536" s="73">
        <v>4521</v>
      </c>
      <c r="CK536" s="73">
        <v>4521</v>
      </c>
      <c r="CL536" s="73">
        <v>4521</v>
      </c>
      <c r="CM536" s="73">
        <v>4521</v>
      </c>
      <c r="CN536" s="73">
        <v>4521</v>
      </c>
      <c r="CO536" s="73">
        <v>4521</v>
      </c>
      <c r="CP536" s="270">
        <f t="shared" si="298"/>
        <v>4521</v>
      </c>
      <c r="CQ536" s="73">
        <v>4542</v>
      </c>
      <c r="CR536" s="73">
        <v>4542</v>
      </c>
      <c r="CS536" s="73">
        <v>4542</v>
      </c>
      <c r="CT536" s="73">
        <v>4542</v>
      </c>
      <c r="CU536" s="73">
        <v>4542</v>
      </c>
      <c r="CV536" s="73">
        <v>4542</v>
      </c>
      <c r="CW536" s="73">
        <v>4542</v>
      </c>
      <c r="CX536" s="73">
        <v>4542</v>
      </c>
      <c r="CY536" s="73">
        <v>4542</v>
      </c>
      <c r="CZ536" s="73">
        <v>4542</v>
      </c>
      <c r="DA536" s="270">
        <f t="shared" si="299"/>
        <v>4542</v>
      </c>
      <c r="DB536" s="73">
        <v>4424</v>
      </c>
      <c r="DC536" s="73">
        <v>4424</v>
      </c>
      <c r="DD536" s="270">
        <f t="shared" si="300"/>
        <v>4424</v>
      </c>
      <c r="DE536" s="73">
        <v>4588</v>
      </c>
      <c r="DF536" s="73">
        <v>4588</v>
      </c>
      <c r="DG536" s="73">
        <v>4588</v>
      </c>
      <c r="DH536" s="73">
        <v>4588</v>
      </c>
      <c r="DI536" s="73">
        <v>4588</v>
      </c>
      <c r="DJ536" s="73">
        <v>4588</v>
      </c>
      <c r="DK536" s="73">
        <v>4588</v>
      </c>
      <c r="DL536" s="73">
        <v>4588</v>
      </c>
      <c r="DM536" s="73">
        <v>4588</v>
      </c>
      <c r="DN536" s="73">
        <v>4588</v>
      </c>
      <c r="DO536" s="270">
        <f t="shared" si="301"/>
        <v>4588</v>
      </c>
      <c r="DP536" s="73">
        <v>4557</v>
      </c>
      <c r="DQ536" s="73">
        <v>4557</v>
      </c>
      <c r="DR536" s="73">
        <v>4557</v>
      </c>
      <c r="DS536" s="73">
        <v>4557</v>
      </c>
      <c r="DT536" s="73">
        <v>4557</v>
      </c>
      <c r="DU536" s="73">
        <v>4557</v>
      </c>
      <c r="DV536" s="73">
        <v>4557</v>
      </c>
      <c r="DW536" s="73">
        <v>4557</v>
      </c>
      <c r="DX536" s="73">
        <v>4557</v>
      </c>
      <c r="DY536" s="73">
        <v>4557</v>
      </c>
      <c r="DZ536" s="270">
        <f t="shared" si="302"/>
        <v>4557</v>
      </c>
      <c r="EA536" s="73">
        <v>4600</v>
      </c>
      <c r="EB536" s="73">
        <v>4600</v>
      </c>
      <c r="EC536" s="73">
        <v>4600</v>
      </c>
      <c r="ED536" s="73">
        <v>4600</v>
      </c>
      <c r="EE536" s="73">
        <v>4600</v>
      </c>
      <c r="EF536" s="73">
        <v>4600</v>
      </c>
      <c r="EG536" s="73">
        <v>4600</v>
      </c>
      <c r="EH536" s="73">
        <v>4600</v>
      </c>
      <c r="EI536" s="73">
        <v>4600</v>
      </c>
      <c r="EJ536" s="73">
        <v>4600</v>
      </c>
      <c r="EK536" s="270">
        <f t="shared" si="303"/>
        <v>4600</v>
      </c>
      <c r="EM536" s="306">
        <f t="shared" si="304"/>
        <v>4592.6000000000004</v>
      </c>
      <c r="EN536" s="144" t="str">
        <f t="shared" si="272"/>
        <v>OK</v>
      </c>
      <c r="EO536" s="144" t="str">
        <f t="shared" si="273"/>
        <v>OK</v>
      </c>
      <c r="EP536" s="144" t="str">
        <f t="shared" si="274"/>
        <v>OK</v>
      </c>
      <c r="EQ536" s="144" t="str">
        <f t="shared" si="275"/>
        <v>OK</v>
      </c>
      <c r="ER536" s="144" t="str">
        <f t="shared" si="276"/>
        <v>OK</v>
      </c>
      <c r="ES536" s="144" t="str">
        <f t="shared" si="277"/>
        <v>OK</v>
      </c>
      <c r="ET536" s="144" t="str">
        <f t="shared" si="278"/>
        <v>OK</v>
      </c>
      <c r="EU536" s="144" t="str">
        <f t="shared" si="279"/>
        <v>OK</v>
      </c>
      <c r="EV536" s="144" t="str">
        <f t="shared" si="280"/>
        <v>OK</v>
      </c>
      <c r="EW536" s="144" t="str">
        <f t="shared" si="281"/>
        <v>OK</v>
      </c>
      <c r="EX536" s="144" t="str">
        <f t="shared" si="282"/>
        <v>OK</v>
      </c>
      <c r="EY536" s="144" t="str">
        <f t="shared" si="283"/>
        <v>OK</v>
      </c>
      <c r="EZ536" s="144" t="str">
        <f t="shared" si="284"/>
        <v>OK</v>
      </c>
      <c r="FA536" s="144" t="str">
        <f t="shared" si="285"/>
        <v>OK</v>
      </c>
      <c r="FB536" s="144" t="str">
        <f t="shared" si="286"/>
        <v>OK</v>
      </c>
    </row>
    <row r="537" spans="2:158" ht="14.4" x14ac:dyDescent="0.3">
      <c r="B537" s="144">
        <v>532</v>
      </c>
      <c r="C537" s="68" t="s">
        <v>1319</v>
      </c>
      <c r="D537" s="69" t="s">
        <v>1320</v>
      </c>
      <c r="E537" s="70" t="s">
        <v>13</v>
      </c>
      <c r="F537" s="73">
        <f t="shared" si="305"/>
        <v>16597</v>
      </c>
      <c r="G537" s="73">
        <f t="shared" si="305"/>
        <v>16597</v>
      </c>
      <c r="H537" s="73">
        <f t="shared" si="305"/>
        <v>16597</v>
      </c>
      <c r="I537" s="73">
        <f t="shared" si="305"/>
        <v>16597</v>
      </c>
      <c r="J537" s="37"/>
      <c r="K537" s="73">
        <v>16597</v>
      </c>
      <c r="L537" s="73">
        <v>16597</v>
      </c>
      <c r="M537" s="73">
        <v>16597</v>
      </c>
      <c r="N537" s="73">
        <v>16597</v>
      </c>
      <c r="O537" s="73">
        <v>16597</v>
      </c>
      <c r="P537" s="73">
        <v>16597</v>
      </c>
      <c r="Q537" s="73">
        <v>16597</v>
      </c>
      <c r="R537" s="270">
        <f t="shared" si="289"/>
        <v>16597</v>
      </c>
      <c r="S537" s="73">
        <v>16705</v>
      </c>
      <c r="T537" s="73">
        <v>16705</v>
      </c>
      <c r="U537" s="73">
        <v>16705</v>
      </c>
      <c r="V537" s="73">
        <v>16705</v>
      </c>
      <c r="W537" s="73">
        <v>16705</v>
      </c>
      <c r="X537" s="73">
        <v>16705</v>
      </c>
      <c r="Y537" s="73">
        <v>16705</v>
      </c>
      <c r="Z537" s="73">
        <v>16705</v>
      </c>
      <c r="AA537" s="270">
        <f t="shared" si="290"/>
        <v>16705</v>
      </c>
      <c r="AB537" s="73">
        <v>17123</v>
      </c>
      <c r="AC537" s="73">
        <v>17123</v>
      </c>
      <c r="AD537" s="73">
        <v>17123</v>
      </c>
      <c r="AE537" s="270">
        <f t="shared" si="291"/>
        <v>17123</v>
      </c>
      <c r="AF537" s="73">
        <v>16813</v>
      </c>
      <c r="AG537" s="73">
        <v>16813</v>
      </c>
      <c r="AH537" s="73">
        <v>16813</v>
      </c>
      <c r="AI537" s="73">
        <v>16813</v>
      </c>
      <c r="AJ537" s="73">
        <v>16813</v>
      </c>
      <c r="AK537" s="73">
        <v>16813</v>
      </c>
      <c r="AL537" s="73">
        <v>16813</v>
      </c>
      <c r="AM537" s="73">
        <v>16813</v>
      </c>
      <c r="AN537" s="73">
        <v>16813</v>
      </c>
      <c r="AO537" s="73">
        <v>16813</v>
      </c>
      <c r="AP537" s="73">
        <v>16813</v>
      </c>
      <c r="AQ537" s="73">
        <v>16813</v>
      </c>
      <c r="AR537" s="270">
        <f t="shared" si="292"/>
        <v>16813</v>
      </c>
      <c r="AS537" s="73">
        <v>17077</v>
      </c>
      <c r="AT537" s="73">
        <v>17077</v>
      </c>
      <c r="AU537" s="73">
        <v>17077</v>
      </c>
      <c r="AV537" s="73">
        <v>17077</v>
      </c>
      <c r="AW537" s="73">
        <v>17077</v>
      </c>
      <c r="AX537" s="73">
        <v>17077</v>
      </c>
      <c r="AY537" s="73">
        <v>17077</v>
      </c>
      <c r="AZ537" s="73">
        <v>17077</v>
      </c>
      <c r="BA537" s="270">
        <f t="shared" si="293"/>
        <v>17077</v>
      </c>
      <c r="BB537" s="73">
        <v>17086</v>
      </c>
      <c r="BC537" s="73">
        <v>17086</v>
      </c>
      <c r="BD537" s="73">
        <v>17086</v>
      </c>
      <c r="BE537" s="73">
        <v>17086</v>
      </c>
      <c r="BF537" s="73">
        <v>17086</v>
      </c>
      <c r="BG537" s="73">
        <v>17086</v>
      </c>
      <c r="BH537" s="73">
        <v>17086</v>
      </c>
      <c r="BI537" s="270">
        <f t="shared" si="294"/>
        <v>17086</v>
      </c>
      <c r="BJ537" s="73">
        <v>16693</v>
      </c>
      <c r="BK537" s="73">
        <v>16693</v>
      </c>
      <c r="BL537" s="270">
        <f t="shared" si="295"/>
        <v>16693</v>
      </c>
      <c r="BM537" s="73">
        <v>16593</v>
      </c>
      <c r="BN537" s="73">
        <v>16593</v>
      </c>
      <c r="BO537" s="73">
        <v>16593</v>
      </c>
      <c r="BP537" s="73">
        <v>16593</v>
      </c>
      <c r="BQ537" s="73">
        <v>16593</v>
      </c>
      <c r="BR537" s="73">
        <v>16593</v>
      </c>
      <c r="BS537" s="73">
        <v>16593</v>
      </c>
      <c r="BT537" s="73">
        <v>16593</v>
      </c>
      <c r="BU537" s="73">
        <v>16593</v>
      </c>
      <c r="BV537" s="73">
        <v>16593</v>
      </c>
      <c r="BW537" s="270">
        <f t="shared" si="296"/>
        <v>16593</v>
      </c>
      <c r="BX537" s="73">
        <v>17399</v>
      </c>
      <c r="BY537" s="73">
        <v>17399</v>
      </c>
      <c r="BZ537" s="73">
        <v>17399</v>
      </c>
      <c r="CA537" s="73">
        <v>17399</v>
      </c>
      <c r="CB537" s="73">
        <v>17399</v>
      </c>
      <c r="CC537" s="73">
        <v>17399</v>
      </c>
      <c r="CD537" s="73">
        <v>17399</v>
      </c>
      <c r="CE537" s="73">
        <v>17399</v>
      </c>
      <c r="CF537" s="270">
        <f t="shared" si="297"/>
        <v>17399</v>
      </c>
      <c r="CG537" s="73">
        <v>16549</v>
      </c>
      <c r="CH537" s="73">
        <v>16549</v>
      </c>
      <c r="CI537" s="73">
        <v>16549</v>
      </c>
      <c r="CJ537" s="73">
        <v>16549</v>
      </c>
      <c r="CK537" s="73">
        <v>16549</v>
      </c>
      <c r="CL537" s="73">
        <v>16549</v>
      </c>
      <c r="CM537" s="73">
        <v>16549</v>
      </c>
      <c r="CN537" s="73">
        <v>16549</v>
      </c>
      <c r="CO537" s="73">
        <v>16549</v>
      </c>
      <c r="CP537" s="270">
        <f t="shared" si="298"/>
        <v>16549</v>
      </c>
      <c r="CQ537" s="73">
        <v>16618</v>
      </c>
      <c r="CR537" s="73">
        <v>16618</v>
      </c>
      <c r="CS537" s="73">
        <v>16618</v>
      </c>
      <c r="CT537" s="73">
        <v>16618</v>
      </c>
      <c r="CU537" s="73">
        <v>16618</v>
      </c>
      <c r="CV537" s="73">
        <v>16618</v>
      </c>
      <c r="CW537" s="73">
        <v>16618</v>
      </c>
      <c r="CX537" s="73">
        <v>16618</v>
      </c>
      <c r="CY537" s="73">
        <v>16618</v>
      </c>
      <c r="CZ537" s="73">
        <v>16618</v>
      </c>
      <c r="DA537" s="270">
        <f t="shared" si="299"/>
        <v>16618</v>
      </c>
      <c r="DB537" s="73">
        <v>16236</v>
      </c>
      <c r="DC537" s="73">
        <v>16236</v>
      </c>
      <c r="DD537" s="270">
        <f t="shared" si="300"/>
        <v>16236</v>
      </c>
      <c r="DE537" s="73">
        <v>16768</v>
      </c>
      <c r="DF537" s="73">
        <v>16768</v>
      </c>
      <c r="DG537" s="73">
        <v>16768</v>
      </c>
      <c r="DH537" s="73">
        <v>16768</v>
      </c>
      <c r="DI537" s="73">
        <v>16768</v>
      </c>
      <c r="DJ537" s="73">
        <v>16768</v>
      </c>
      <c r="DK537" s="73">
        <v>16768</v>
      </c>
      <c r="DL537" s="73">
        <v>16768</v>
      </c>
      <c r="DM537" s="73">
        <v>16768</v>
      </c>
      <c r="DN537" s="73">
        <v>16768</v>
      </c>
      <c r="DO537" s="270">
        <f t="shared" si="301"/>
        <v>16768</v>
      </c>
      <c r="DP537" s="73">
        <v>16666</v>
      </c>
      <c r="DQ537" s="73">
        <v>16666</v>
      </c>
      <c r="DR537" s="73">
        <v>16666</v>
      </c>
      <c r="DS537" s="73">
        <v>16666</v>
      </c>
      <c r="DT537" s="73">
        <v>16666</v>
      </c>
      <c r="DU537" s="73">
        <v>16666</v>
      </c>
      <c r="DV537" s="73">
        <v>16666</v>
      </c>
      <c r="DW537" s="73">
        <v>16666</v>
      </c>
      <c r="DX537" s="73">
        <v>16666</v>
      </c>
      <c r="DY537" s="73">
        <v>16666</v>
      </c>
      <c r="DZ537" s="270">
        <f t="shared" si="302"/>
        <v>16666</v>
      </c>
      <c r="EA537" s="73">
        <v>16805</v>
      </c>
      <c r="EB537" s="73">
        <v>16805</v>
      </c>
      <c r="EC537" s="73">
        <v>16805</v>
      </c>
      <c r="ED537" s="73">
        <v>16805</v>
      </c>
      <c r="EE537" s="73">
        <v>16805</v>
      </c>
      <c r="EF537" s="73">
        <v>16805</v>
      </c>
      <c r="EG537" s="73">
        <v>16805</v>
      </c>
      <c r="EH537" s="73">
        <v>16805</v>
      </c>
      <c r="EI537" s="73">
        <v>16805</v>
      </c>
      <c r="EJ537" s="73">
        <v>16805</v>
      </c>
      <c r="EK537" s="270">
        <f t="shared" si="303"/>
        <v>16805</v>
      </c>
      <c r="EM537" s="306">
        <f t="shared" si="304"/>
        <v>16781.866666666665</v>
      </c>
      <c r="EN537" s="144" t="str">
        <f t="shared" si="272"/>
        <v>OK</v>
      </c>
      <c r="EO537" s="144" t="str">
        <f t="shared" si="273"/>
        <v>OK</v>
      </c>
      <c r="EP537" s="144" t="str">
        <f t="shared" si="274"/>
        <v>OK</v>
      </c>
      <c r="EQ537" s="144" t="str">
        <f t="shared" si="275"/>
        <v>OK</v>
      </c>
      <c r="ER537" s="144" t="str">
        <f t="shared" si="276"/>
        <v>OK</v>
      </c>
      <c r="ES537" s="144" t="str">
        <f t="shared" si="277"/>
        <v>OK</v>
      </c>
      <c r="ET537" s="144" t="str">
        <f t="shared" si="278"/>
        <v>OK</v>
      </c>
      <c r="EU537" s="144" t="str">
        <f t="shared" si="279"/>
        <v>OK</v>
      </c>
      <c r="EV537" s="144" t="str">
        <f t="shared" si="280"/>
        <v>OK</v>
      </c>
      <c r="EW537" s="144" t="str">
        <f t="shared" si="281"/>
        <v>OK</v>
      </c>
      <c r="EX537" s="144" t="str">
        <f t="shared" si="282"/>
        <v>OK</v>
      </c>
      <c r="EY537" s="144" t="str">
        <f t="shared" si="283"/>
        <v>OK</v>
      </c>
      <c r="EZ537" s="144" t="str">
        <f t="shared" si="284"/>
        <v>OK</v>
      </c>
      <c r="FA537" s="144" t="str">
        <f t="shared" si="285"/>
        <v>OK</v>
      </c>
      <c r="FB537" s="144" t="str">
        <f t="shared" si="286"/>
        <v>OK</v>
      </c>
    </row>
    <row r="538" spans="2:158" ht="14.4" x14ac:dyDescent="0.3">
      <c r="B538" s="144">
        <v>533</v>
      </c>
      <c r="C538" s="68" t="s">
        <v>1321</v>
      </c>
      <c r="D538" s="69" t="s">
        <v>1322</v>
      </c>
      <c r="E538" s="70" t="s">
        <v>13</v>
      </c>
      <c r="F538" s="73">
        <f t="shared" si="305"/>
        <v>6320</v>
      </c>
      <c r="G538" s="73">
        <f t="shared" si="305"/>
        <v>6320</v>
      </c>
      <c r="H538" s="73">
        <f t="shared" si="305"/>
        <v>6320</v>
      </c>
      <c r="I538" s="73">
        <f t="shared" si="305"/>
        <v>6320</v>
      </c>
      <c r="J538" s="37"/>
      <c r="K538" s="73">
        <v>6320</v>
      </c>
      <c r="L538" s="73">
        <v>6320</v>
      </c>
      <c r="M538" s="73">
        <v>6320</v>
      </c>
      <c r="N538" s="73">
        <v>6320</v>
      </c>
      <c r="O538" s="73">
        <v>6320</v>
      </c>
      <c r="P538" s="73">
        <v>6320</v>
      </c>
      <c r="Q538" s="73">
        <v>6320</v>
      </c>
      <c r="R538" s="270">
        <f t="shared" si="289"/>
        <v>6320</v>
      </c>
      <c r="S538" s="73">
        <v>6389</v>
      </c>
      <c r="T538" s="73">
        <v>6389</v>
      </c>
      <c r="U538" s="73">
        <v>6389</v>
      </c>
      <c r="V538" s="73">
        <v>6389</v>
      </c>
      <c r="W538" s="73">
        <v>6389</v>
      </c>
      <c r="X538" s="73">
        <v>6389</v>
      </c>
      <c r="Y538" s="73">
        <v>6389</v>
      </c>
      <c r="Z538" s="73">
        <v>6389</v>
      </c>
      <c r="AA538" s="270">
        <f t="shared" si="290"/>
        <v>6389</v>
      </c>
      <c r="AB538" s="73">
        <v>6658</v>
      </c>
      <c r="AC538" s="73">
        <v>6658</v>
      </c>
      <c r="AD538" s="73">
        <v>6658</v>
      </c>
      <c r="AE538" s="270">
        <f t="shared" si="291"/>
        <v>6658</v>
      </c>
      <c r="AF538" s="73">
        <v>6458</v>
      </c>
      <c r="AG538" s="73">
        <v>6458</v>
      </c>
      <c r="AH538" s="73">
        <v>6458</v>
      </c>
      <c r="AI538" s="73">
        <v>6458</v>
      </c>
      <c r="AJ538" s="73">
        <v>6458</v>
      </c>
      <c r="AK538" s="73">
        <v>6458</v>
      </c>
      <c r="AL538" s="73">
        <v>6458</v>
      </c>
      <c r="AM538" s="73">
        <v>6458</v>
      </c>
      <c r="AN538" s="73">
        <v>6458</v>
      </c>
      <c r="AO538" s="73">
        <v>6458</v>
      </c>
      <c r="AP538" s="73">
        <v>6458</v>
      </c>
      <c r="AQ538" s="73">
        <v>6458</v>
      </c>
      <c r="AR538" s="270">
        <f t="shared" si="292"/>
        <v>6458</v>
      </c>
      <c r="AS538" s="73">
        <v>6628</v>
      </c>
      <c r="AT538" s="73">
        <v>6628</v>
      </c>
      <c r="AU538" s="73">
        <v>6628</v>
      </c>
      <c r="AV538" s="73">
        <v>6628</v>
      </c>
      <c r="AW538" s="73">
        <v>6628</v>
      </c>
      <c r="AX538" s="73">
        <v>6628</v>
      </c>
      <c r="AY538" s="73">
        <v>6628</v>
      </c>
      <c r="AZ538" s="73">
        <v>6628</v>
      </c>
      <c r="BA538" s="270">
        <f t="shared" si="293"/>
        <v>6628</v>
      </c>
      <c r="BB538" s="73">
        <v>6633</v>
      </c>
      <c r="BC538" s="73">
        <v>6633</v>
      </c>
      <c r="BD538" s="73">
        <v>6633</v>
      </c>
      <c r="BE538" s="73">
        <v>6633</v>
      </c>
      <c r="BF538" s="73">
        <v>6633</v>
      </c>
      <c r="BG538" s="73">
        <v>6633</v>
      </c>
      <c r="BH538" s="73">
        <v>6633</v>
      </c>
      <c r="BI538" s="270">
        <f t="shared" si="294"/>
        <v>6633</v>
      </c>
      <c r="BJ538" s="73">
        <v>6382</v>
      </c>
      <c r="BK538" s="73">
        <v>6382</v>
      </c>
      <c r="BL538" s="270">
        <f t="shared" si="295"/>
        <v>6382</v>
      </c>
      <c r="BM538" s="73">
        <v>6317</v>
      </c>
      <c r="BN538" s="73">
        <v>6317</v>
      </c>
      <c r="BO538" s="73">
        <v>6317</v>
      </c>
      <c r="BP538" s="73">
        <v>6317</v>
      </c>
      <c r="BQ538" s="73">
        <v>6317</v>
      </c>
      <c r="BR538" s="73">
        <v>6317</v>
      </c>
      <c r="BS538" s="73">
        <v>6317</v>
      </c>
      <c r="BT538" s="73">
        <v>6317</v>
      </c>
      <c r="BU538" s="73">
        <v>6317</v>
      </c>
      <c r="BV538" s="73">
        <v>6317</v>
      </c>
      <c r="BW538" s="270">
        <f t="shared" si="296"/>
        <v>6317</v>
      </c>
      <c r="BX538" s="73">
        <v>6835</v>
      </c>
      <c r="BY538" s="73">
        <v>6835</v>
      </c>
      <c r="BZ538" s="73">
        <v>6835</v>
      </c>
      <c r="CA538" s="73">
        <v>6835</v>
      </c>
      <c r="CB538" s="73">
        <v>6835</v>
      </c>
      <c r="CC538" s="73">
        <v>6835</v>
      </c>
      <c r="CD538" s="73">
        <v>6835</v>
      </c>
      <c r="CE538" s="73">
        <v>6835</v>
      </c>
      <c r="CF538" s="270">
        <f t="shared" si="297"/>
        <v>6835</v>
      </c>
      <c r="CG538" s="73">
        <v>6289</v>
      </c>
      <c r="CH538" s="73">
        <v>6289</v>
      </c>
      <c r="CI538" s="73">
        <v>6289</v>
      </c>
      <c r="CJ538" s="73">
        <v>6289</v>
      </c>
      <c r="CK538" s="73">
        <v>6289</v>
      </c>
      <c r="CL538" s="73">
        <v>6289</v>
      </c>
      <c r="CM538" s="73">
        <v>6289</v>
      </c>
      <c r="CN538" s="73">
        <v>6289</v>
      </c>
      <c r="CO538" s="73">
        <v>6289</v>
      </c>
      <c r="CP538" s="270">
        <f t="shared" si="298"/>
        <v>6289</v>
      </c>
      <c r="CQ538" s="73">
        <v>6333</v>
      </c>
      <c r="CR538" s="73">
        <v>6333</v>
      </c>
      <c r="CS538" s="73">
        <v>6333</v>
      </c>
      <c r="CT538" s="73">
        <v>6333</v>
      </c>
      <c r="CU538" s="73">
        <v>6333</v>
      </c>
      <c r="CV538" s="73">
        <v>6333</v>
      </c>
      <c r="CW538" s="73">
        <v>6333</v>
      </c>
      <c r="CX538" s="73">
        <v>6333</v>
      </c>
      <c r="CY538" s="73">
        <v>6333</v>
      </c>
      <c r="CZ538" s="73">
        <v>6333</v>
      </c>
      <c r="DA538" s="270">
        <f t="shared" si="299"/>
        <v>6333</v>
      </c>
      <c r="DB538" s="73">
        <v>6089</v>
      </c>
      <c r="DC538" s="73">
        <v>6089</v>
      </c>
      <c r="DD538" s="270">
        <f t="shared" si="300"/>
        <v>6089</v>
      </c>
      <c r="DE538" s="73">
        <v>6429</v>
      </c>
      <c r="DF538" s="73">
        <v>6429</v>
      </c>
      <c r="DG538" s="73">
        <v>6429</v>
      </c>
      <c r="DH538" s="73">
        <v>6429</v>
      </c>
      <c r="DI538" s="73">
        <v>6429</v>
      </c>
      <c r="DJ538" s="73">
        <v>6429</v>
      </c>
      <c r="DK538" s="73">
        <v>6429</v>
      </c>
      <c r="DL538" s="73">
        <v>6429</v>
      </c>
      <c r="DM538" s="73">
        <v>6429</v>
      </c>
      <c r="DN538" s="73">
        <v>6429</v>
      </c>
      <c r="DO538" s="270">
        <f t="shared" si="301"/>
        <v>6429</v>
      </c>
      <c r="DP538" s="73">
        <v>6364</v>
      </c>
      <c r="DQ538" s="73">
        <v>6364</v>
      </c>
      <c r="DR538" s="73">
        <v>6364</v>
      </c>
      <c r="DS538" s="73">
        <v>6364</v>
      </c>
      <c r="DT538" s="73">
        <v>6364</v>
      </c>
      <c r="DU538" s="73">
        <v>6364</v>
      </c>
      <c r="DV538" s="73">
        <v>6364</v>
      </c>
      <c r="DW538" s="73">
        <v>6364</v>
      </c>
      <c r="DX538" s="73">
        <v>6364</v>
      </c>
      <c r="DY538" s="73">
        <v>6364</v>
      </c>
      <c r="DZ538" s="270">
        <f t="shared" si="302"/>
        <v>6364</v>
      </c>
      <c r="EA538" s="73">
        <v>6453</v>
      </c>
      <c r="EB538" s="73">
        <v>6453</v>
      </c>
      <c r="EC538" s="73">
        <v>6453</v>
      </c>
      <c r="ED538" s="73">
        <v>6453</v>
      </c>
      <c r="EE538" s="73">
        <v>6453</v>
      </c>
      <c r="EF538" s="73">
        <v>6453</v>
      </c>
      <c r="EG538" s="73">
        <v>6453</v>
      </c>
      <c r="EH538" s="73">
        <v>6453</v>
      </c>
      <c r="EI538" s="73">
        <v>6453</v>
      </c>
      <c r="EJ538" s="73">
        <v>6453</v>
      </c>
      <c r="EK538" s="270">
        <f t="shared" si="303"/>
        <v>6453</v>
      </c>
      <c r="EM538" s="306">
        <f t="shared" si="304"/>
        <v>6438.4666666666662</v>
      </c>
      <c r="EN538" s="144" t="str">
        <f t="shared" si="272"/>
        <v>OK</v>
      </c>
      <c r="EO538" s="144" t="str">
        <f t="shared" si="273"/>
        <v>OK</v>
      </c>
      <c r="EP538" s="144" t="str">
        <f t="shared" si="274"/>
        <v>OK</v>
      </c>
      <c r="EQ538" s="144" t="str">
        <f t="shared" si="275"/>
        <v>OK</v>
      </c>
      <c r="ER538" s="144" t="str">
        <f t="shared" si="276"/>
        <v>OK</v>
      </c>
      <c r="ES538" s="144" t="str">
        <f t="shared" si="277"/>
        <v>OK</v>
      </c>
      <c r="ET538" s="144" t="str">
        <f t="shared" si="278"/>
        <v>OK</v>
      </c>
      <c r="EU538" s="144" t="str">
        <f t="shared" si="279"/>
        <v>OK</v>
      </c>
      <c r="EV538" s="144" t="str">
        <f t="shared" si="280"/>
        <v>OK</v>
      </c>
      <c r="EW538" s="144" t="str">
        <f t="shared" si="281"/>
        <v>OK</v>
      </c>
      <c r="EX538" s="144" t="str">
        <f t="shared" si="282"/>
        <v>XXX</v>
      </c>
      <c r="EY538" s="144" t="str">
        <f t="shared" si="283"/>
        <v>XXX</v>
      </c>
      <c r="EZ538" s="144" t="str">
        <f t="shared" si="284"/>
        <v>OK</v>
      </c>
      <c r="FA538" s="144" t="str">
        <f t="shared" si="285"/>
        <v>OK</v>
      </c>
      <c r="FB538" s="144" t="str">
        <f t="shared" si="286"/>
        <v>OK</v>
      </c>
    </row>
    <row r="539" spans="2:158" ht="14.4" x14ac:dyDescent="0.3">
      <c r="B539" s="144">
        <v>534</v>
      </c>
      <c r="C539" s="68" t="s">
        <v>1323</v>
      </c>
      <c r="D539" s="69" t="s">
        <v>1324</v>
      </c>
      <c r="E539" s="70" t="s">
        <v>13</v>
      </c>
      <c r="F539" s="73">
        <f t="shared" si="305"/>
        <v>7230</v>
      </c>
      <c r="G539" s="73">
        <f t="shared" si="305"/>
        <v>7230</v>
      </c>
      <c r="H539" s="73">
        <f t="shared" si="305"/>
        <v>7230</v>
      </c>
      <c r="I539" s="73">
        <f t="shared" si="305"/>
        <v>7230</v>
      </c>
      <c r="J539" s="37"/>
      <c r="K539" s="73">
        <v>7230</v>
      </c>
      <c r="L539" s="73">
        <v>7230</v>
      </c>
      <c r="M539" s="73">
        <v>7230</v>
      </c>
      <c r="N539" s="73">
        <v>7230</v>
      </c>
      <c r="O539" s="73">
        <v>7230</v>
      </c>
      <c r="P539" s="73">
        <v>7230</v>
      </c>
      <c r="Q539" s="73">
        <v>7230</v>
      </c>
      <c r="R539" s="270">
        <f t="shared" si="289"/>
        <v>7230</v>
      </c>
      <c r="S539" s="73">
        <v>7303</v>
      </c>
      <c r="T539" s="73">
        <v>7303</v>
      </c>
      <c r="U539" s="73">
        <v>7303</v>
      </c>
      <c r="V539" s="73">
        <v>7303</v>
      </c>
      <c r="W539" s="73">
        <v>7303</v>
      </c>
      <c r="X539" s="73">
        <v>7303</v>
      </c>
      <c r="Y539" s="73">
        <v>7303</v>
      </c>
      <c r="Z539" s="73">
        <v>7303</v>
      </c>
      <c r="AA539" s="270">
        <f t="shared" si="290"/>
        <v>7303</v>
      </c>
      <c r="AB539" s="73">
        <v>7585</v>
      </c>
      <c r="AC539" s="73">
        <v>7585</v>
      </c>
      <c r="AD539" s="73">
        <v>7585</v>
      </c>
      <c r="AE539" s="270">
        <f t="shared" si="291"/>
        <v>7585</v>
      </c>
      <c r="AF539" s="73">
        <v>7376</v>
      </c>
      <c r="AG539" s="73">
        <v>7376</v>
      </c>
      <c r="AH539" s="73">
        <v>7376</v>
      </c>
      <c r="AI539" s="73">
        <v>7376</v>
      </c>
      <c r="AJ539" s="73">
        <v>7376</v>
      </c>
      <c r="AK539" s="73">
        <v>7376</v>
      </c>
      <c r="AL539" s="73">
        <v>7376</v>
      </c>
      <c r="AM539" s="73">
        <v>7376</v>
      </c>
      <c r="AN539" s="73">
        <v>7376</v>
      </c>
      <c r="AO539" s="73">
        <v>7376</v>
      </c>
      <c r="AP539" s="73">
        <v>7376</v>
      </c>
      <c r="AQ539" s="73">
        <v>7376</v>
      </c>
      <c r="AR539" s="270">
        <f t="shared" si="292"/>
        <v>7376</v>
      </c>
      <c r="AS539" s="73">
        <v>7554</v>
      </c>
      <c r="AT539" s="73">
        <v>7554</v>
      </c>
      <c r="AU539" s="73">
        <v>7554</v>
      </c>
      <c r="AV539" s="73">
        <v>7554</v>
      </c>
      <c r="AW539" s="73">
        <v>7554</v>
      </c>
      <c r="AX539" s="73">
        <v>7554</v>
      </c>
      <c r="AY539" s="73">
        <v>7554</v>
      </c>
      <c r="AZ539" s="73">
        <v>7554</v>
      </c>
      <c r="BA539" s="270">
        <f t="shared" si="293"/>
        <v>7554</v>
      </c>
      <c r="BB539" s="73">
        <v>7560</v>
      </c>
      <c r="BC539" s="73">
        <v>7560</v>
      </c>
      <c r="BD539" s="73">
        <v>7560</v>
      </c>
      <c r="BE539" s="73">
        <v>7560</v>
      </c>
      <c r="BF539" s="73">
        <v>7560</v>
      </c>
      <c r="BG539" s="73">
        <v>7560</v>
      </c>
      <c r="BH539" s="73">
        <v>7560</v>
      </c>
      <c r="BI539" s="270">
        <f t="shared" si="294"/>
        <v>7560</v>
      </c>
      <c r="BJ539" s="73">
        <v>7295</v>
      </c>
      <c r="BK539" s="73">
        <v>7295</v>
      </c>
      <c r="BL539" s="270">
        <f t="shared" si="295"/>
        <v>7295</v>
      </c>
      <c r="BM539" s="73">
        <v>7227</v>
      </c>
      <c r="BN539" s="73">
        <v>7227</v>
      </c>
      <c r="BO539" s="73">
        <v>7227</v>
      </c>
      <c r="BP539" s="73">
        <v>7227</v>
      </c>
      <c r="BQ539" s="73">
        <v>7227</v>
      </c>
      <c r="BR539" s="73">
        <v>7227</v>
      </c>
      <c r="BS539" s="73">
        <v>7227</v>
      </c>
      <c r="BT539" s="73">
        <v>7227</v>
      </c>
      <c r="BU539" s="73">
        <v>7227</v>
      </c>
      <c r="BV539" s="73">
        <v>7227</v>
      </c>
      <c r="BW539" s="270">
        <f t="shared" si="296"/>
        <v>7227</v>
      </c>
      <c r="BX539" s="73">
        <v>7771</v>
      </c>
      <c r="BY539" s="73">
        <v>7771</v>
      </c>
      <c r="BZ539" s="73">
        <v>7771</v>
      </c>
      <c r="CA539" s="73">
        <v>7771</v>
      </c>
      <c r="CB539" s="73">
        <v>7771</v>
      </c>
      <c r="CC539" s="73">
        <v>7771</v>
      </c>
      <c r="CD539" s="73">
        <v>7771</v>
      </c>
      <c r="CE539" s="73">
        <v>7771</v>
      </c>
      <c r="CF539" s="270">
        <f t="shared" si="297"/>
        <v>7771</v>
      </c>
      <c r="CG539" s="73">
        <v>7198</v>
      </c>
      <c r="CH539" s="73">
        <v>7198</v>
      </c>
      <c r="CI539" s="73">
        <v>7198</v>
      </c>
      <c r="CJ539" s="73">
        <v>7198</v>
      </c>
      <c r="CK539" s="73">
        <v>7198</v>
      </c>
      <c r="CL539" s="73">
        <v>7198</v>
      </c>
      <c r="CM539" s="73">
        <v>7198</v>
      </c>
      <c r="CN539" s="73">
        <v>7198</v>
      </c>
      <c r="CO539" s="73">
        <v>7198</v>
      </c>
      <c r="CP539" s="270">
        <f t="shared" si="298"/>
        <v>7198</v>
      </c>
      <c r="CQ539" s="73">
        <v>7244</v>
      </c>
      <c r="CR539" s="73">
        <v>7244</v>
      </c>
      <c r="CS539" s="73">
        <v>7244</v>
      </c>
      <c r="CT539" s="73">
        <v>7244</v>
      </c>
      <c r="CU539" s="73">
        <v>7244</v>
      </c>
      <c r="CV539" s="73">
        <v>7244</v>
      </c>
      <c r="CW539" s="73">
        <v>7244</v>
      </c>
      <c r="CX539" s="73">
        <v>7244</v>
      </c>
      <c r="CY539" s="73">
        <v>7244</v>
      </c>
      <c r="CZ539" s="73">
        <v>7244</v>
      </c>
      <c r="DA539" s="270">
        <f t="shared" si="299"/>
        <v>7244</v>
      </c>
      <c r="DB539" s="73">
        <v>6987</v>
      </c>
      <c r="DC539" s="73">
        <v>6987</v>
      </c>
      <c r="DD539" s="270">
        <f t="shared" si="300"/>
        <v>6987</v>
      </c>
      <c r="DE539" s="73">
        <v>7345</v>
      </c>
      <c r="DF539" s="73">
        <v>7345</v>
      </c>
      <c r="DG539" s="73">
        <v>7345</v>
      </c>
      <c r="DH539" s="73">
        <v>7345</v>
      </c>
      <c r="DI539" s="73">
        <v>7345</v>
      </c>
      <c r="DJ539" s="73">
        <v>7345</v>
      </c>
      <c r="DK539" s="73">
        <v>7345</v>
      </c>
      <c r="DL539" s="73">
        <v>7345</v>
      </c>
      <c r="DM539" s="73">
        <v>7345</v>
      </c>
      <c r="DN539" s="73">
        <v>7345</v>
      </c>
      <c r="DO539" s="270">
        <f t="shared" si="301"/>
        <v>7345</v>
      </c>
      <c r="DP539" s="73">
        <v>7277</v>
      </c>
      <c r="DQ539" s="73">
        <v>7277</v>
      </c>
      <c r="DR539" s="73">
        <v>7277</v>
      </c>
      <c r="DS539" s="73">
        <v>7277</v>
      </c>
      <c r="DT539" s="73">
        <v>7277</v>
      </c>
      <c r="DU539" s="73">
        <v>7277</v>
      </c>
      <c r="DV539" s="73">
        <v>7277</v>
      </c>
      <c r="DW539" s="73">
        <v>7277</v>
      </c>
      <c r="DX539" s="73">
        <v>7277</v>
      </c>
      <c r="DY539" s="73">
        <v>7277</v>
      </c>
      <c r="DZ539" s="270">
        <f t="shared" si="302"/>
        <v>7277</v>
      </c>
      <c r="EA539" s="73">
        <v>7371</v>
      </c>
      <c r="EB539" s="73">
        <v>7371</v>
      </c>
      <c r="EC539" s="73">
        <v>7371</v>
      </c>
      <c r="ED539" s="73">
        <v>7371</v>
      </c>
      <c r="EE539" s="73">
        <v>7371</v>
      </c>
      <c r="EF539" s="73">
        <v>7371</v>
      </c>
      <c r="EG539" s="73">
        <v>7371</v>
      </c>
      <c r="EH539" s="73">
        <v>7371</v>
      </c>
      <c r="EI539" s="73">
        <v>7371</v>
      </c>
      <c r="EJ539" s="73">
        <v>7371</v>
      </c>
      <c r="EK539" s="270">
        <f t="shared" si="303"/>
        <v>7371</v>
      </c>
      <c r="EM539" s="306">
        <f t="shared" si="304"/>
        <v>7354.8666666666668</v>
      </c>
      <c r="EN539" s="144" t="str">
        <f t="shared" si="272"/>
        <v>OK</v>
      </c>
      <c r="EO539" s="144" t="str">
        <f t="shared" si="273"/>
        <v>OK</v>
      </c>
      <c r="EP539" s="144" t="str">
        <f t="shared" si="274"/>
        <v>OK</v>
      </c>
      <c r="EQ539" s="144" t="str">
        <f t="shared" si="275"/>
        <v>OK</v>
      </c>
      <c r="ER539" s="144" t="str">
        <f t="shared" si="276"/>
        <v>OK</v>
      </c>
      <c r="ES539" s="144" t="str">
        <f t="shared" si="277"/>
        <v>OK</v>
      </c>
      <c r="ET539" s="144" t="str">
        <f t="shared" si="278"/>
        <v>OK</v>
      </c>
      <c r="EU539" s="144" t="str">
        <f t="shared" si="279"/>
        <v>OK</v>
      </c>
      <c r="EV539" s="144" t="str">
        <f t="shared" si="280"/>
        <v>OK</v>
      </c>
      <c r="EW539" s="144" t="str">
        <f t="shared" si="281"/>
        <v>OK</v>
      </c>
      <c r="EX539" s="144" t="str">
        <f t="shared" si="282"/>
        <v>XXX</v>
      </c>
      <c r="EY539" s="144" t="str">
        <f t="shared" si="283"/>
        <v>XXX</v>
      </c>
      <c r="EZ539" s="144" t="str">
        <f t="shared" si="284"/>
        <v>OK</v>
      </c>
      <c r="FA539" s="144" t="str">
        <f t="shared" si="285"/>
        <v>OK</v>
      </c>
      <c r="FB539" s="144" t="str">
        <f t="shared" si="286"/>
        <v>OK</v>
      </c>
    </row>
    <row r="540" spans="2:158" ht="14.4" x14ac:dyDescent="0.3">
      <c r="B540" s="144">
        <v>535</v>
      </c>
      <c r="C540" s="68" t="s">
        <v>1325</v>
      </c>
      <c r="D540" s="69" t="s">
        <v>1326</v>
      </c>
      <c r="E540" s="70" t="s">
        <v>13</v>
      </c>
      <c r="F540" s="73">
        <f t="shared" si="305"/>
        <v>8060</v>
      </c>
      <c r="G540" s="73">
        <f t="shared" si="305"/>
        <v>8060</v>
      </c>
      <c r="H540" s="73">
        <f t="shared" si="305"/>
        <v>8060</v>
      </c>
      <c r="I540" s="73">
        <f t="shared" si="305"/>
        <v>8060</v>
      </c>
      <c r="J540" s="37"/>
      <c r="K540" s="73">
        <v>8060</v>
      </c>
      <c r="L540" s="73">
        <v>8060</v>
      </c>
      <c r="M540" s="73">
        <v>8060</v>
      </c>
      <c r="N540" s="73">
        <v>8060</v>
      </c>
      <c r="O540" s="73">
        <v>8060</v>
      </c>
      <c r="P540" s="73">
        <v>8060</v>
      </c>
      <c r="Q540" s="73">
        <v>8060</v>
      </c>
      <c r="R540" s="270">
        <f t="shared" si="289"/>
        <v>8060</v>
      </c>
      <c r="S540" s="73">
        <v>8089</v>
      </c>
      <c r="T540" s="73">
        <v>8089</v>
      </c>
      <c r="U540" s="73">
        <v>8089</v>
      </c>
      <c r="V540" s="73">
        <v>8089</v>
      </c>
      <c r="W540" s="73">
        <v>8089</v>
      </c>
      <c r="X540" s="73">
        <v>8089</v>
      </c>
      <c r="Y540" s="73">
        <v>8089</v>
      </c>
      <c r="Z540" s="73">
        <v>8089</v>
      </c>
      <c r="AA540" s="270">
        <f t="shared" si="290"/>
        <v>8089</v>
      </c>
      <c r="AB540" s="73">
        <v>8204</v>
      </c>
      <c r="AC540" s="73">
        <v>8204</v>
      </c>
      <c r="AD540" s="73">
        <v>8204</v>
      </c>
      <c r="AE540" s="270">
        <f t="shared" si="291"/>
        <v>8204</v>
      </c>
      <c r="AF540" s="73">
        <v>8119</v>
      </c>
      <c r="AG540" s="73">
        <v>8119</v>
      </c>
      <c r="AH540" s="73">
        <v>8119</v>
      </c>
      <c r="AI540" s="73">
        <v>8119</v>
      </c>
      <c r="AJ540" s="73">
        <v>8119</v>
      </c>
      <c r="AK540" s="73">
        <v>8119</v>
      </c>
      <c r="AL540" s="73">
        <v>8119</v>
      </c>
      <c r="AM540" s="73">
        <v>8119</v>
      </c>
      <c r="AN540" s="73">
        <v>8119</v>
      </c>
      <c r="AO540" s="73">
        <v>8119</v>
      </c>
      <c r="AP540" s="73">
        <v>8119</v>
      </c>
      <c r="AQ540" s="73">
        <v>8119</v>
      </c>
      <c r="AR540" s="270">
        <f t="shared" si="292"/>
        <v>8119</v>
      </c>
      <c r="AS540" s="73">
        <v>8192</v>
      </c>
      <c r="AT540" s="73">
        <v>8192</v>
      </c>
      <c r="AU540" s="73">
        <v>8192</v>
      </c>
      <c r="AV540" s="73">
        <v>8192</v>
      </c>
      <c r="AW540" s="73">
        <v>8192</v>
      </c>
      <c r="AX540" s="73">
        <v>8192</v>
      </c>
      <c r="AY540" s="73">
        <v>8192</v>
      </c>
      <c r="AZ540" s="73">
        <v>8192</v>
      </c>
      <c r="BA540" s="270">
        <f t="shared" si="293"/>
        <v>8192</v>
      </c>
      <c r="BB540" s="73">
        <v>8194</v>
      </c>
      <c r="BC540" s="73">
        <v>8194</v>
      </c>
      <c r="BD540" s="73">
        <v>8194</v>
      </c>
      <c r="BE540" s="73">
        <v>8194</v>
      </c>
      <c r="BF540" s="73">
        <v>8194</v>
      </c>
      <c r="BG540" s="73">
        <v>8194</v>
      </c>
      <c r="BH540" s="73">
        <v>8194</v>
      </c>
      <c r="BI540" s="270">
        <f t="shared" si="294"/>
        <v>8194</v>
      </c>
      <c r="BJ540" s="73">
        <v>8086</v>
      </c>
      <c r="BK540" s="73">
        <v>8086</v>
      </c>
      <c r="BL540" s="270">
        <f t="shared" si="295"/>
        <v>8086</v>
      </c>
      <c r="BM540" s="73">
        <v>8059</v>
      </c>
      <c r="BN540" s="73">
        <v>8059</v>
      </c>
      <c r="BO540" s="73">
        <v>8059</v>
      </c>
      <c r="BP540" s="73">
        <v>8059</v>
      </c>
      <c r="BQ540" s="73">
        <v>8059</v>
      </c>
      <c r="BR540" s="73">
        <v>8059</v>
      </c>
      <c r="BS540" s="73">
        <v>8059</v>
      </c>
      <c r="BT540" s="73">
        <v>8059</v>
      </c>
      <c r="BU540" s="73">
        <v>8059</v>
      </c>
      <c r="BV540" s="73">
        <v>8059</v>
      </c>
      <c r="BW540" s="270">
        <f t="shared" si="296"/>
        <v>8059</v>
      </c>
      <c r="BX540" s="73">
        <v>8280</v>
      </c>
      <c r="BY540" s="73">
        <v>8280</v>
      </c>
      <c r="BZ540" s="73">
        <v>8280</v>
      </c>
      <c r="CA540" s="73">
        <v>8280</v>
      </c>
      <c r="CB540" s="73">
        <v>8280</v>
      </c>
      <c r="CC540" s="73">
        <v>8280</v>
      </c>
      <c r="CD540" s="73">
        <v>8280</v>
      </c>
      <c r="CE540" s="73">
        <v>8280</v>
      </c>
      <c r="CF540" s="270">
        <f t="shared" si="297"/>
        <v>8280</v>
      </c>
      <c r="CG540" s="73">
        <v>8046</v>
      </c>
      <c r="CH540" s="73">
        <v>8046</v>
      </c>
      <c r="CI540" s="73">
        <v>8046</v>
      </c>
      <c r="CJ540" s="73">
        <v>8046</v>
      </c>
      <c r="CK540" s="73">
        <v>8046</v>
      </c>
      <c r="CL540" s="73">
        <v>8046</v>
      </c>
      <c r="CM540" s="73">
        <v>8046</v>
      </c>
      <c r="CN540" s="73">
        <v>8046</v>
      </c>
      <c r="CO540" s="73">
        <v>8046</v>
      </c>
      <c r="CP540" s="270">
        <f t="shared" si="298"/>
        <v>8046</v>
      </c>
      <c r="CQ540" s="73">
        <v>8065</v>
      </c>
      <c r="CR540" s="73">
        <v>8065</v>
      </c>
      <c r="CS540" s="73">
        <v>8065</v>
      </c>
      <c r="CT540" s="73">
        <v>8065</v>
      </c>
      <c r="CU540" s="73">
        <v>8065</v>
      </c>
      <c r="CV540" s="73">
        <v>8065</v>
      </c>
      <c r="CW540" s="73">
        <v>8065</v>
      </c>
      <c r="CX540" s="73">
        <v>8065</v>
      </c>
      <c r="CY540" s="73">
        <v>8065</v>
      </c>
      <c r="CZ540" s="73">
        <v>8065</v>
      </c>
      <c r="DA540" s="270">
        <f t="shared" si="299"/>
        <v>8065</v>
      </c>
      <c r="DB540" s="73">
        <v>7961</v>
      </c>
      <c r="DC540" s="73">
        <v>7961</v>
      </c>
      <c r="DD540" s="270">
        <f t="shared" si="300"/>
        <v>7961</v>
      </c>
      <c r="DE540" s="73">
        <v>8107</v>
      </c>
      <c r="DF540" s="73">
        <v>8107</v>
      </c>
      <c r="DG540" s="73">
        <v>8107</v>
      </c>
      <c r="DH540" s="73">
        <v>8107</v>
      </c>
      <c r="DI540" s="73">
        <v>8107</v>
      </c>
      <c r="DJ540" s="73">
        <v>8107</v>
      </c>
      <c r="DK540" s="73">
        <v>8107</v>
      </c>
      <c r="DL540" s="73">
        <v>8107</v>
      </c>
      <c r="DM540" s="73">
        <v>8107</v>
      </c>
      <c r="DN540" s="73">
        <v>8107</v>
      </c>
      <c r="DO540" s="270">
        <f t="shared" si="301"/>
        <v>8107</v>
      </c>
      <c r="DP540" s="73">
        <v>8079</v>
      </c>
      <c r="DQ540" s="73">
        <v>8079</v>
      </c>
      <c r="DR540" s="73">
        <v>8079</v>
      </c>
      <c r="DS540" s="73">
        <v>8079</v>
      </c>
      <c r="DT540" s="73">
        <v>8079</v>
      </c>
      <c r="DU540" s="73">
        <v>8079</v>
      </c>
      <c r="DV540" s="73">
        <v>8079</v>
      </c>
      <c r="DW540" s="73">
        <v>8079</v>
      </c>
      <c r="DX540" s="73">
        <v>8079</v>
      </c>
      <c r="DY540" s="73">
        <v>8079</v>
      </c>
      <c r="DZ540" s="270">
        <f t="shared" si="302"/>
        <v>8079</v>
      </c>
      <c r="EA540" s="73">
        <v>8117</v>
      </c>
      <c r="EB540" s="73">
        <v>8117</v>
      </c>
      <c r="EC540" s="73">
        <v>8117</v>
      </c>
      <c r="ED540" s="73">
        <v>8117</v>
      </c>
      <c r="EE540" s="73">
        <v>8117</v>
      </c>
      <c r="EF540" s="73">
        <v>8117</v>
      </c>
      <c r="EG540" s="73">
        <v>8117</v>
      </c>
      <c r="EH540" s="73">
        <v>8117</v>
      </c>
      <c r="EI540" s="73">
        <v>8117</v>
      </c>
      <c r="EJ540" s="73">
        <v>8117</v>
      </c>
      <c r="EK540" s="270">
        <f t="shared" si="303"/>
        <v>8117</v>
      </c>
      <c r="EM540" s="306">
        <f t="shared" si="304"/>
        <v>8110.5333333333338</v>
      </c>
      <c r="EN540" s="144" t="str">
        <f t="shared" si="272"/>
        <v>OK</v>
      </c>
      <c r="EO540" s="144" t="str">
        <f t="shared" si="273"/>
        <v>OK</v>
      </c>
      <c r="EP540" s="144" t="str">
        <f t="shared" si="274"/>
        <v>OK</v>
      </c>
      <c r="EQ540" s="144" t="str">
        <f t="shared" si="275"/>
        <v>OK</v>
      </c>
      <c r="ER540" s="144" t="str">
        <f t="shared" si="276"/>
        <v>OK</v>
      </c>
      <c r="ES540" s="144" t="str">
        <f t="shared" si="277"/>
        <v>OK</v>
      </c>
      <c r="ET540" s="144" t="str">
        <f t="shared" si="278"/>
        <v>OK</v>
      </c>
      <c r="EU540" s="144" t="str">
        <f t="shared" si="279"/>
        <v>OK</v>
      </c>
      <c r="EV540" s="144" t="str">
        <f t="shared" si="280"/>
        <v>OK</v>
      </c>
      <c r="EW540" s="144" t="str">
        <f t="shared" si="281"/>
        <v>OK</v>
      </c>
      <c r="EX540" s="144" t="str">
        <f t="shared" si="282"/>
        <v>OK</v>
      </c>
      <c r="EY540" s="144" t="str">
        <f t="shared" si="283"/>
        <v>OK</v>
      </c>
      <c r="EZ540" s="144" t="str">
        <f t="shared" si="284"/>
        <v>OK</v>
      </c>
      <c r="FA540" s="144" t="str">
        <f t="shared" si="285"/>
        <v>OK</v>
      </c>
      <c r="FB540" s="144" t="str">
        <f t="shared" si="286"/>
        <v>OK</v>
      </c>
    </row>
    <row r="541" spans="2:158" ht="14.4" x14ac:dyDescent="0.3">
      <c r="B541" s="144">
        <v>536</v>
      </c>
      <c r="C541" s="68" t="s">
        <v>1327</v>
      </c>
      <c r="D541" s="69" t="s">
        <v>1328</v>
      </c>
      <c r="E541" s="70" t="s">
        <v>263</v>
      </c>
      <c r="F541" s="73">
        <f t="shared" si="305"/>
        <v>5071</v>
      </c>
      <c r="G541" s="73">
        <f t="shared" si="305"/>
        <v>5071</v>
      </c>
      <c r="H541" s="73">
        <f t="shared" si="305"/>
        <v>5071</v>
      </c>
      <c r="I541" s="73">
        <f t="shared" si="305"/>
        <v>5071</v>
      </c>
      <c r="J541" s="37"/>
      <c r="K541" s="73">
        <v>5071</v>
      </c>
      <c r="L541" s="73">
        <v>5071</v>
      </c>
      <c r="M541" s="73">
        <v>5071</v>
      </c>
      <c r="N541" s="73">
        <v>5071</v>
      </c>
      <c r="O541" s="73">
        <v>5071</v>
      </c>
      <c r="P541" s="73">
        <v>5071</v>
      </c>
      <c r="Q541" s="73">
        <v>5071</v>
      </c>
      <c r="R541" s="270">
        <f t="shared" si="289"/>
        <v>5071</v>
      </c>
      <c r="S541" s="73">
        <v>5085</v>
      </c>
      <c r="T541" s="73">
        <v>5085</v>
      </c>
      <c r="U541" s="73">
        <v>5085</v>
      </c>
      <c r="V541" s="73">
        <v>5085</v>
      </c>
      <c r="W541" s="73">
        <v>5085</v>
      </c>
      <c r="X541" s="73">
        <v>5085</v>
      </c>
      <c r="Y541" s="73">
        <v>5085</v>
      </c>
      <c r="Z541" s="73">
        <v>5085</v>
      </c>
      <c r="AA541" s="270">
        <f t="shared" si="290"/>
        <v>5085</v>
      </c>
      <c r="AB541" s="73">
        <v>5143</v>
      </c>
      <c r="AC541" s="73">
        <v>5143</v>
      </c>
      <c r="AD541" s="73">
        <v>5143</v>
      </c>
      <c r="AE541" s="270">
        <f t="shared" si="291"/>
        <v>5143</v>
      </c>
      <c r="AF541" s="73">
        <v>5100</v>
      </c>
      <c r="AG541" s="73">
        <v>5100</v>
      </c>
      <c r="AH541" s="73">
        <v>5100</v>
      </c>
      <c r="AI541" s="73">
        <v>5100</v>
      </c>
      <c r="AJ541" s="73">
        <v>5100</v>
      </c>
      <c r="AK541" s="73">
        <v>5100</v>
      </c>
      <c r="AL541" s="73">
        <v>5100</v>
      </c>
      <c r="AM541" s="73">
        <v>5100</v>
      </c>
      <c r="AN541" s="73">
        <v>5100</v>
      </c>
      <c r="AO541" s="73">
        <v>5100</v>
      </c>
      <c r="AP541" s="73">
        <v>5100</v>
      </c>
      <c r="AQ541" s="73">
        <v>5100</v>
      </c>
      <c r="AR541" s="270">
        <f t="shared" si="292"/>
        <v>5100</v>
      </c>
      <c r="AS541" s="73">
        <v>5137</v>
      </c>
      <c r="AT541" s="73">
        <v>5137</v>
      </c>
      <c r="AU541" s="73">
        <v>5137</v>
      </c>
      <c r="AV541" s="73">
        <v>5137</v>
      </c>
      <c r="AW541" s="73">
        <v>5137</v>
      </c>
      <c r="AX541" s="73">
        <v>5137</v>
      </c>
      <c r="AY541" s="73">
        <v>5137</v>
      </c>
      <c r="AZ541" s="73">
        <v>5137</v>
      </c>
      <c r="BA541" s="270">
        <f t="shared" si="293"/>
        <v>5137</v>
      </c>
      <c r="BB541" s="73">
        <v>5138</v>
      </c>
      <c r="BC541" s="73">
        <v>5138</v>
      </c>
      <c r="BD541" s="73">
        <v>5138</v>
      </c>
      <c r="BE541" s="73">
        <v>5138</v>
      </c>
      <c r="BF541" s="73">
        <v>5138</v>
      </c>
      <c r="BG541" s="73">
        <v>5138</v>
      </c>
      <c r="BH541" s="73">
        <v>5138</v>
      </c>
      <c r="BI541" s="270">
        <f t="shared" si="294"/>
        <v>5138</v>
      </c>
      <c r="BJ541" s="73">
        <v>5084</v>
      </c>
      <c r="BK541" s="73">
        <v>5084</v>
      </c>
      <c r="BL541" s="270">
        <f t="shared" si="295"/>
        <v>5084</v>
      </c>
      <c r="BM541" s="73">
        <v>5070</v>
      </c>
      <c r="BN541" s="73">
        <v>5070</v>
      </c>
      <c r="BO541" s="73">
        <v>5070</v>
      </c>
      <c r="BP541" s="73">
        <v>5070</v>
      </c>
      <c r="BQ541" s="73">
        <v>5070</v>
      </c>
      <c r="BR541" s="73">
        <v>5070</v>
      </c>
      <c r="BS541" s="73">
        <v>5070</v>
      </c>
      <c r="BT541" s="73">
        <v>5070</v>
      </c>
      <c r="BU541" s="73">
        <v>5070</v>
      </c>
      <c r="BV541" s="73">
        <v>5070</v>
      </c>
      <c r="BW541" s="270">
        <f t="shared" si="296"/>
        <v>5070</v>
      </c>
      <c r="BX541" s="73">
        <v>5181</v>
      </c>
      <c r="BY541" s="73">
        <v>5181</v>
      </c>
      <c r="BZ541" s="73">
        <v>5181</v>
      </c>
      <c r="CA541" s="73">
        <v>5181</v>
      </c>
      <c r="CB541" s="73">
        <v>5181</v>
      </c>
      <c r="CC541" s="73">
        <v>5181</v>
      </c>
      <c r="CD541" s="73">
        <v>5181</v>
      </c>
      <c r="CE541" s="73">
        <v>5181</v>
      </c>
      <c r="CF541" s="270">
        <f t="shared" si="297"/>
        <v>5181</v>
      </c>
      <c r="CG541" s="73">
        <v>5064</v>
      </c>
      <c r="CH541" s="73">
        <v>5064</v>
      </c>
      <c r="CI541" s="73">
        <v>5064</v>
      </c>
      <c r="CJ541" s="73">
        <v>5064</v>
      </c>
      <c r="CK541" s="73">
        <v>5064</v>
      </c>
      <c r="CL541" s="73">
        <v>5064</v>
      </c>
      <c r="CM541" s="73">
        <v>5064</v>
      </c>
      <c r="CN541" s="73">
        <v>5064</v>
      </c>
      <c r="CO541" s="73">
        <v>5064</v>
      </c>
      <c r="CP541" s="270">
        <f t="shared" si="298"/>
        <v>5064</v>
      </c>
      <c r="CQ541" s="73">
        <v>5073</v>
      </c>
      <c r="CR541" s="73">
        <v>5073</v>
      </c>
      <c r="CS541" s="73">
        <v>5073</v>
      </c>
      <c r="CT541" s="73">
        <v>5073</v>
      </c>
      <c r="CU541" s="73">
        <v>5073</v>
      </c>
      <c r="CV541" s="73">
        <v>5073</v>
      </c>
      <c r="CW541" s="73">
        <v>5073</v>
      </c>
      <c r="CX541" s="73">
        <v>5073</v>
      </c>
      <c r="CY541" s="73">
        <v>5073</v>
      </c>
      <c r="CZ541" s="73">
        <v>5073</v>
      </c>
      <c r="DA541" s="270">
        <f t="shared" si="299"/>
        <v>5073</v>
      </c>
      <c r="DB541" s="73">
        <v>5021</v>
      </c>
      <c r="DC541" s="73">
        <v>5021</v>
      </c>
      <c r="DD541" s="270">
        <f t="shared" si="300"/>
        <v>5021</v>
      </c>
      <c r="DE541" s="73">
        <v>5094</v>
      </c>
      <c r="DF541" s="73">
        <v>5094</v>
      </c>
      <c r="DG541" s="73">
        <v>5094</v>
      </c>
      <c r="DH541" s="73">
        <v>5094</v>
      </c>
      <c r="DI541" s="73">
        <v>5094</v>
      </c>
      <c r="DJ541" s="73">
        <v>5094</v>
      </c>
      <c r="DK541" s="73">
        <v>5094</v>
      </c>
      <c r="DL541" s="73">
        <v>5094</v>
      </c>
      <c r="DM541" s="73">
        <v>5094</v>
      </c>
      <c r="DN541" s="73">
        <v>5094</v>
      </c>
      <c r="DO541" s="270">
        <f t="shared" si="301"/>
        <v>5094</v>
      </c>
      <c r="DP541" s="73">
        <v>5080</v>
      </c>
      <c r="DQ541" s="73">
        <v>5080</v>
      </c>
      <c r="DR541" s="73">
        <v>5080</v>
      </c>
      <c r="DS541" s="73">
        <v>5080</v>
      </c>
      <c r="DT541" s="73">
        <v>5080</v>
      </c>
      <c r="DU541" s="73">
        <v>5080</v>
      </c>
      <c r="DV541" s="73">
        <v>5080</v>
      </c>
      <c r="DW541" s="73">
        <v>5080</v>
      </c>
      <c r="DX541" s="73">
        <v>5080</v>
      </c>
      <c r="DY541" s="73">
        <v>5080</v>
      </c>
      <c r="DZ541" s="270">
        <f t="shared" si="302"/>
        <v>5080</v>
      </c>
      <c r="EA541" s="73">
        <v>5099</v>
      </c>
      <c r="EB541" s="73">
        <v>5099</v>
      </c>
      <c r="EC541" s="73">
        <v>5099</v>
      </c>
      <c r="ED541" s="73">
        <v>5099</v>
      </c>
      <c r="EE541" s="73">
        <v>5099</v>
      </c>
      <c r="EF541" s="73">
        <v>5099</v>
      </c>
      <c r="EG541" s="73">
        <v>5099</v>
      </c>
      <c r="EH541" s="73">
        <v>5099</v>
      </c>
      <c r="EI541" s="73">
        <v>5099</v>
      </c>
      <c r="EJ541" s="73">
        <v>5099</v>
      </c>
      <c r="EK541" s="270">
        <f t="shared" si="303"/>
        <v>5099</v>
      </c>
      <c r="EM541" s="306">
        <f t="shared" si="304"/>
        <v>5096</v>
      </c>
      <c r="EN541" s="144" t="str">
        <f t="shared" si="272"/>
        <v>OK</v>
      </c>
      <c r="EO541" s="144" t="str">
        <f t="shared" si="273"/>
        <v>OK</v>
      </c>
      <c r="EP541" s="144" t="str">
        <f t="shared" si="274"/>
        <v>OK</v>
      </c>
      <c r="EQ541" s="144" t="str">
        <f t="shared" si="275"/>
        <v>OK</v>
      </c>
      <c r="ER541" s="144" t="str">
        <f t="shared" si="276"/>
        <v>OK</v>
      </c>
      <c r="ES541" s="144" t="str">
        <f t="shared" si="277"/>
        <v>OK</v>
      </c>
      <c r="ET541" s="144" t="str">
        <f t="shared" si="278"/>
        <v>OK</v>
      </c>
      <c r="EU541" s="144" t="str">
        <f t="shared" si="279"/>
        <v>OK</v>
      </c>
      <c r="EV541" s="144" t="str">
        <f t="shared" si="280"/>
        <v>OK</v>
      </c>
      <c r="EW541" s="144" t="str">
        <f t="shared" si="281"/>
        <v>OK</v>
      </c>
      <c r="EX541" s="144" t="str">
        <f t="shared" si="282"/>
        <v>OK</v>
      </c>
      <c r="EY541" s="144" t="str">
        <f t="shared" si="283"/>
        <v>OK</v>
      </c>
      <c r="EZ541" s="144" t="str">
        <f t="shared" si="284"/>
        <v>OK</v>
      </c>
      <c r="FA541" s="144" t="str">
        <f t="shared" si="285"/>
        <v>OK</v>
      </c>
      <c r="FB541" s="144" t="str">
        <f t="shared" si="286"/>
        <v>OK</v>
      </c>
    </row>
    <row r="542" spans="2:158" ht="14.4" x14ac:dyDescent="0.3">
      <c r="B542" s="144">
        <v>537</v>
      </c>
      <c r="C542" s="68" t="s">
        <v>1329</v>
      </c>
      <c r="D542" s="69" t="s">
        <v>1330</v>
      </c>
      <c r="E542" s="70" t="s">
        <v>13</v>
      </c>
      <c r="F542" s="73">
        <f t="shared" si="305"/>
        <v>17586</v>
      </c>
      <c r="G542" s="73">
        <f t="shared" si="305"/>
        <v>17586</v>
      </c>
      <c r="H542" s="73">
        <f t="shared" si="305"/>
        <v>17586</v>
      </c>
      <c r="I542" s="73">
        <f t="shared" si="305"/>
        <v>17586</v>
      </c>
      <c r="J542" s="37"/>
      <c r="K542" s="73">
        <v>17586</v>
      </c>
      <c r="L542" s="73">
        <v>17586</v>
      </c>
      <c r="M542" s="73">
        <v>17586</v>
      </c>
      <c r="N542" s="73">
        <v>17586</v>
      </c>
      <c r="O542" s="73">
        <v>17586</v>
      </c>
      <c r="P542" s="73">
        <v>17586</v>
      </c>
      <c r="Q542" s="73">
        <v>17586</v>
      </c>
      <c r="R542" s="270">
        <f t="shared" si="289"/>
        <v>17586</v>
      </c>
      <c r="S542" s="73">
        <v>17690</v>
      </c>
      <c r="T542" s="73">
        <v>17690</v>
      </c>
      <c r="U542" s="73">
        <v>17690</v>
      </c>
      <c r="V542" s="73">
        <v>17690</v>
      </c>
      <c r="W542" s="73">
        <v>17690</v>
      </c>
      <c r="X542" s="73">
        <v>17690</v>
      </c>
      <c r="Y542" s="73">
        <v>17690</v>
      </c>
      <c r="Z542" s="73">
        <v>17690</v>
      </c>
      <c r="AA542" s="270">
        <f t="shared" si="290"/>
        <v>17690</v>
      </c>
      <c r="AB542" s="73">
        <v>18091</v>
      </c>
      <c r="AC542" s="73">
        <v>18091</v>
      </c>
      <c r="AD542" s="73">
        <v>18091</v>
      </c>
      <c r="AE542" s="270">
        <f t="shared" si="291"/>
        <v>18091</v>
      </c>
      <c r="AF542" s="73">
        <v>17794</v>
      </c>
      <c r="AG542" s="73">
        <v>17794</v>
      </c>
      <c r="AH542" s="73">
        <v>17794</v>
      </c>
      <c r="AI542" s="73">
        <v>17794</v>
      </c>
      <c r="AJ542" s="73">
        <v>17794</v>
      </c>
      <c r="AK542" s="73">
        <v>17794</v>
      </c>
      <c r="AL542" s="73">
        <v>17794</v>
      </c>
      <c r="AM542" s="73">
        <v>17794</v>
      </c>
      <c r="AN542" s="73">
        <v>17794</v>
      </c>
      <c r="AO542" s="73">
        <v>17794</v>
      </c>
      <c r="AP542" s="73">
        <v>17794</v>
      </c>
      <c r="AQ542" s="73">
        <v>17794</v>
      </c>
      <c r="AR542" s="270">
        <f t="shared" si="292"/>
        <v>17794</v>
      </c>
      <c r="AS542" s="73">
        <v>18048</v>
      </c>
      <c r="AT542" s="73">
        <v>18048</v>
      </c>
      <c r="AU542" s="73">
        <v>18048</v>
      </c>
      <c r="AV542" s="73">
        <v>18048</v>
      </c>
      <c r="AW542" s="73">
        <v>18048</v>
      </c>
      <c r="AX542" s="73">
        <v>18048</v>
      </c>
      <c r="AY542" s="73">
        <v>18048</v>
      </c>
      <c r="AZ542" s="73">
        <v>18048</v>
      </c>
      <c r="BA542" s="270">
        <f t="shared" si="293"/>
        <v>18048</v>
      </c>
      <c r="BB542" s="73">
        <v>18055</v>
      </c>
      <c r="BC542" s="73">
        <v>18055</v>
      </c>
      <c r="BD542" s="73">
        <v>18055</v>
      </c>
      <c r="BE542" s="73">
        <v>18055</v>
      </c>
      <c r="BF542" s="73">
        <v>18055</v>
      </c>
      <c r="BG542" s="73">
        <v>18055</v>
      </c>
      <c r="BH542" s="73">
        <v>18055</v>
      </c>
      <c r="BI542" s="270">
        <f t="shared" si="294"/>
        <v>18055</v>
      </c>
      <c r="BJ542" s="73">
        <v>17678</v>
      </c>
      <c r="BK542" s="73">
        <v>17678</v>
      </c>
      <c r="BL542" s="270">
        <f t="shared" si="295"/>
        <v>17678</v>
      </c>
      <c r="BM542" s="73">
        <v>17582</v>
      </c>
      <c r="BN542" s="73">
        <v>17582</v>
      </c>
      <c r="BO542" s="73">
        <v>17582</v>
      </c>
      <c r="BP542" s="73">
        <v>17582</v>
      </c>
      <c r="BQ542" s="73">
        <v>17582</v>
      </c>
      <c r="BR542" s="73">
        <v>17582</v>
      </c>
      <c r="BS542" s="73">
        <v>17582</v>
      </c>
      <c r="BT542" s="73">
        <v>17582</v>
      </c>
      <c r="BU542" s="73">
        <v>17582</v>
      </c>
      <c r="BV542" s="73">
        <v>17582</v>
      </c>
      <c r="BW542" s="270">
        <f t="shared" si="296"/>
        <v>17582</v>
      </c>
      <c r="BX542" s="73">
        <v>18357</v>
      </c>
      <c r="BY542" s="73">
        <v>18357</v>
      </c>
      <c r="BZ542" s="73">
        <v>18357</v>
      </c>
      <c r="CA542" s="73">
        <v>18357</v>
      </c>
      <c r="CB542" s="73">
        <v>18357</v>
      </c>
      <c r="CC542" s="73">
        <v>18357</v>
      </c>
      <c r="CD542" s="73">
        <v>18357</v>
      </c>
      <c r="CE542" s="73">
        <v>18357</v>
      </c>
      <c r="CF542" s="270">
        <f t="shared" si="297"/>
        <v>18357</v>
      </c>
      <c r="CG542" s="73">
        <v>17540</v>
      </c>
      <c r="CH542" s="73">
        <v>17540</v>
      </c>
      <c r="CI542" s="73">
        <v>17540</v>
      </c>
      <c r="CJ542" s="73">
        <v>17540</v>
      </c>
      <c r="CK542" s="73">
        <v>17540</v>
      </c>
      <c r="CL542" s="73">
        <v>17540</v>
      </c>
      <c r="CM542" s="73">
        <v>17540</v>
      </c>
      <c r="CN542" s="73">
        <v>17540</v>
      </c>
      <c r="CO542" s="73">
        <v>17540</v>
      </c>
      <c r="CP542" s="270">
        <f t="shared" si="298"/>
        <v>17540</v>
      </c>
      <c r="CQ542" s="73">
        <v>17606</v>
      </c>
      <c r="CR542" s="73">
        <v>17606</v>
      </c>
      <c r="CS542" s="73">
        <v>17606</v>
      </c>
      <c r="CT542" s="73">
        <v>17606</v>
      </c>
      <c r="CU542" s="73">
        <v>17606</v>
      </c>
      <c r="CV542" s="73">
        <v>17606</v>
      </c>
      <c r="CW542" s="73">
        <v>17606</v>
      </c>
      <c r="CX542" s="73">
        <v>17606</v>
      </c>
      <c r="CY542" s="73">
        <v>17606</v>
      </c>
      <c r="CZ542" s="73">
        <v>17606</v>
      </c>
      <c r="DA542" s="270">
        <f t="shared" si="299"/>
        <v>17606</v>
      </c>
      <c r="DB542" s="73">
        <v>17240</v>
      </c>
      <c r="DC542" s="73">
        <v>17240</v>
      </c>
      <c r="DD542" s="270">
        <f t="shared" si="300"/>
        <v>17240</v>
      </c>
      <c r="DE542" s="73">
        <v>17750</v>
      </c>
      <c r="DF542" s="73">
        <v>17750</v>
      </c>
      <c r="DG542" s="73">
        <v>17750</v>
      </c>
      <c r="DH542" s="73">
        <v>17750</v>
      </c>
      <c r="DI542" s="73">
        <v>17750</v>
      </c>
      <c r="DJ542" s="73">
        <v>17750</v>
      </c>
      <c r="DK542" s="73">
        <v>17750</v>
      </c>
      <c r="DL542" s="73">
        <v>17750</v>
      </c>
      <c r="DM542" s="73">
        <v>17750</v>
      </c>
      <c r="DN542" s="73">
        <v>17750</v>
      </c>
      <c r="DO542" s="270">
        <f t="shared" si="301"/>
        <v>17750</v>
      </c>
      <c r="DP542" s="73">
        <v>17653</v>
      </c>
      <c r="DQ542" s="73">
        <v>17653</v>
      </c>
      <c r="DR542" s="73">
        <v>17653</v>
      </c>
      <c r="DS542" s="73">
        <v>17653</v>
      </c>
      <c r="DT542" s="73">
        <v>17653</v>
      </c>
      <c r="DU542" s="73">
        <v>17653</v>
      </c>
      <c r="DV542" s="73">
        <v>17653</v>
      </c>
      <c r="DW542" s="73">
        <v>17653</v>
      </c>
      <c r="DX542" s="73">
        <v>17653</v>
      </c>
      <c r="DY542" s="73">
        <v>17653</v>
      </c>
      <c r="DZ542" s="270">
        <f t="shared" si="302"/>
        <v>17653</v>
      </c>
      <c r="EA542" s="73">
        <v>17786</v>
      </c>
      <c r="EB542" s="73">
        <v>17786</v>
      </c>
      <c r="EC542" s="73">
        <v>17786</v>
      </c>
      <c r="ED542" s="73">
        <v>17786</v>
      </c>
      <c r="EE542" s="73">
        <v>17786</v>
      </c>
      <c r="EF542" s="73">
        <v>17786</v>
      </c>
      <c r="EG542" s="73">
        <v>17786</v>
      </c>
      <c r="EH542" s="73">
        <v>17786</v>
      </c>
      <c r="EI542" s="73">
        <v>17786</v>
      </c>
      <c r="EJ542" s="73">
        <v>17786</v>
      </c>
      <c r="EK542" s="270">
        <f t="shared" si="303"/>
        <v>17786</v>
      </c>
      <c r="EM542" s="306">
        <f t="shared" si="304"/>
        <v>17763.733333333334</v>
      </c>
      <c r="EN542" s="144" t="str">
        <f t="shared" si="272"/>
        <v>OK</v>
      </c>
      <c r="EO542" s="144" t="str">
        <f t="shared" si="273"/>
        <v>OK</v>
      </c>
      <c r="EP542" s="144" t="str">
        <f t="shared" si="274"/>
        <v>OK</v>
      </c>
      <c r="EQ542" s="144" t="str">
        <f t="shared" si="275"/>
        <v>OK</v>
      </c>
      <c r="ER542" s="144" t="str">
        <f t="shared" si="276"/>
        <v>OK</v>
      </c>
      <c r="ES542" s="144" t="str">
        <f t="shared" si="277"/>
        <v>OK</v>
      </c>
      <c r="ET542" s="144" t="str">
        <f t="shared" si="278"/>
        <v>OK</v>
      </c>
      <c r="EU542" s="144" t="str">
        <f t="shared" si="279"/>
        <v>OK</v>
      </c>
      <c r="EV542" s="144" t="str">
        <f t="shared" si="280"/>
        <v>OK</v>
      </c>
      <c r="EW542" s="144" t="str">
        <f t="shared" si="281"/>
        <v>OK</v>
      </c>
      <c r="EX542" s="144" t="str">
        <f t="shared" si="282"/>
        <v>OK</v>
      </c>
      <c r="EY542" s="144" t="str">
        <f t="shared" si="283"/>
        <v>OK</v>
      </c>
      <c r="EZ542" s="144" t="str">
        <f t="shared" si="284"/>
        <v>OK</v>
      </c>
      <c r="FA542" s="144" t="str">
        <f t="shared" si="285"/>
        <v>OK</v>
      </c>
      <c r="FB542" s="144" t="str">
        <f t="shared" si="286"/>
        <v>OK</v>
      </c>
    </row>
    <row r="543" spans="2:158" ht="14.4" x14ac:dyDescent="0.3">
      <c r="B543" s="144">
        <v>538</v>
      </c>
      <c r="C543" s="68" t="s">
        <v>1331</v>
      </c>
      <c r="D543" s="69" t="s">
        <v>1332</v>
      </c>
      <c r="E543" s="70" t="s">
        <v>263</v>
      </c>
      <c r="F543" s="73">
        <f t="shared" si="305"/>
        <v>10978</v>
      </c>
      <c r="G543" s="73">
        <f t="shared" si="305"/>
        <v>10978</v>
      </c>
      <c r="H543" s="73">
        <f t="shared" si="305"/>
        <v>10978</v>
      </c>
      <c r="I543" s="73">
        <f t="shared" si="305"/>
        <v>10978</v>
      </c>
      <c r="J543" s="37"/>
      <c r="K543" s="73">
        <v>10978</v>
      </c>
      <c r="L543" s="73">
        <v>10978</v>
      </c>
      <c r="M543" s="73">
        <v>10978</v>
      </c>
      <c r="N543" s="73">
        <v>10978</v>
      </c>
      <c r="O543" s="73">
        <v>10978</v>
      </c>
      <c r="P543" s="73">
        <v>10978</v>
      </c>
      <c r="Q543" s="73">
        <v>10978</v>
      </c>
      <c r="R543" s="270">
        <f t="shared" si="289"/>
        <v>10978</v>
      </c>
      <c r="S543" s="73">
        <v>11030</v>
      </c>
      <c r="T543" s="73">
        <v>11030</v>
      </c>
      <c r="U543" s="73">
        <v>11030</v>
      </c>
      <c r="V543" s="73">
        <v>11030</v>
      </c>
      <c r="W543" s="73">
        <v>11030</v>
      </c>
      <c r="X543" s="73">
        <v>11030</v>
      </c>
      <c r="Y543" s="73">
        <v>11030</v>
      </c>
      <c r="Z543" s="73">
        <v>11030</v>
      </c>
      <c r="AA543" s="270">
        <f t="shared" si="290"/>
        <v>11030</v>
      </c>
      <c r="AB543" s="73">
        <v>11231</v>
      </c>
      <c r="AC543" s="73">
        <v>11231</v>
      </c>
      <c r="AD543" s="73">
        <v>11231</v>
      </c>
      <c r="AE543" s="270">
        <f t="shared" si="291"/>
        <v>11231</v>
      </c>
      <c r="AF543" s="73">
        <v>11082</v>
      </c>
      <c r="AG543" s="73">
        <v>11082</v>
      </c>
      <c r="AH543" s="73">
        <v>11082</v>
      </c>
      <c r="AI543" s="73">
        <v>11082</v>
      </c>
      <c r="AJ543" s="73">
        <v>11082</v>
      </c>
      <c r="AK543" s="73">
        <v>11082</v>
      </c>
      <c r="AL543" s="73">
        <v>11082</v>
      </c>
      <c r="AM543" s="73">
        <v>11082</v>
      </c>
      <c r="AN543" s="73">
        <v>11082</v>
      </c>
      <c r="AO543" s="73">
        <v>11082</v>
      </c>
      <c r="AP543" s="73">
        <v>11082</v>
      </c>
      <c r="AQ543" s="73">
        <v>11082</v>
      </c>
      <c r="AR543" s="270">
        <f t="shared" si="292"/>
        <v>11082</v>
      </c>
      <c r="AS543" s="73">
        <v>11209</v>
      </c>
      <c r="AT543" s="73">
        <v>11209</v>
      </c>
      <c r="AU543" s="73">
        <v>11209</v>
      </c>
      <c r="AV543" s="73">
        <v>11209</v>
      </c>
      <c r="AW543" s="73">
        <v>11209</v>
      </c>
      <c r="AX543" s="73">
        <v>11209</v>
      </c>
      <c r="AY543" s="73">
        <v>11209</v>
      </c>
      <c r="AZ543" s="73">
        <v>11209</v>
      </c>
      <c r="BA543" s="270">
        <f t="shared" si="293"/>
        <v>11209</v>
      </c>
      <c r="BB543" s="73">
        <v>11213</v>
      </c>
      <c r="BC543" s="73">
        <v>11213</v>
      </c>
      <c r="BD543" s="73">
        <v>11213</v>
      </c>
      <c r="BE543" s="73">
        <v>11213</v>
      </c>
      <c r="BF543" s="73">
        <v>11213</v>
      </c>
      <c r="BG543" s="73">
        <v>11213</v>
      </c>
      <c r="BH543" s="73">
        <v>11213</v>
      </c>
      <c r="BI543" s="270">
        <f t="shared" si="294"/>
        <v>11213</v>
      </c>
      <c r="BJ543" s="73">
        <v>11024</v>
      </c>
      <c r="BK543" s="73">
        <v>11024</v>
      </c>
      <c r="BL543" s="270">
        <f t="shared" si="295"/>
        <v>11024</v>
      </c>
      <c r="BM543" s="73">
        <v>10976</v>
      </c>
      <c r="BN543" s="73">
        <v>10976</v>
      </c>
      <c r="BO543" s="73">
        <v>10976</v>
      </c>
      <c r="BP543" s="73">
        <v>10976</v>
      </c>
      <c r="BQ543" s="73">
        <v>10976</v>
      </c>
      <c r="BR543" s="73">
        <v>10976</v>
      </c>
      <c r="BS543" s="73">
        <v>10976</v>
      </c>
      <c r="BT543" s="73">
        <v>10976</v>
      </c>
      <c r="BU543" s="73">
        <v>10976</v>
      </c>
      <c r="BV543" s="73">
        <v>10976</v>
      </c>
      <c r="BW543" s="270">
        <f t="shared" si="296"/>
        <v>10976</v>
      </c>
      <c r="BX543" s="73">
        <v>11363</v>
      </c>
      <c r="BY543" s="73">
        <v>11363</v>
      </c>
      <c r="BZ543" s="73">
        <v>11363</v>
      </c>
      <c r="CA543" s="73">
        <v>11363</v>
      </c>
      <c r="CB543" s="73">
        <v>11363</v>
      </c>
      <c r="CC543" s="73">
        <v>11363</v>
      </c>
      <c r="CD543" s="73">
        <v>11363</v>
      </c>
      <c r="CE543" s="73">
        <v>11363</v>
      </c>
      <c r="CF543" s="270">
        <f t="shared" si="297"/>
        <v>11363</v>
      </c>
      <c r="CG543" s="73">
        <v>10955</v>
      </c>
      <c r="CH543" s="73">
        <v>10955</v>
      </c>
      <c r="CI543" s="73">
        <v>10955</v>
      </c>
      <c r="CJ543" s="73">
        <v>10955</v>
      </c>
      <c r="CK543" s="73">
        <v>10955</v>
      </c>
      <c r="CL543" s="73">
        <v>10955</v>
      </c>
      <c r="CM543" s="73">
        <v>10955</v>
      </c>
      <c r="CN543" s="73">
        <v>10955</v>
      </c>
      <c r="CO543" s="73">
        <v>10955</v>
      </c>
      <c r="CP543" s="270">
        <f t="shared" si="298"/>
        <v>10955</v>
      </c>
      <c r="CQ543" s="73">
        <v>10988</v>
      </c>
      <c r="CR543" s="73">
        <v>10988</v>
      </c>
      <c r="CS543" s="73">
        <v>10988</v>
      </c>
      <c r="CT543" s="73">
        <v>10988</v>
      </c>
      <c r="CU543" s="73">
        <v>10988</v>
      </c>
      <c r="CV543" s="73">
        <v>10988</v>
      </c>
      <c r="CW543" s="73">
        <v>10988</v>
      </c>
      <c r="CX543" s="73">
        <v>10988</v>
      </c>
      <c r="CY543" s="73">
        <v>10988</v>
      </c>
      <c r="CZ543" s="73">
        <v>10988</v>
      </c>
      <c r="DA543" s="270">
        <f t="shared" si="299"/>
        <v>10988</v>
      </c>
      <c r="DB543" s="73">
        <v>10805</v>
      </c>
      <c r="DC543" s="73">
        <v>10805</v>
      </c>
      <c r="DD543" s="270">
        <f t="shared" si="300"/>
        <v>10805</v>
      </c>
      <c r="DE543" s="73">
        <v>11060</v>
      </c>
      <c r="DF543" s="73">
        <v>11060</v>
      </c>
      <c r="DG543" s="73">
        <v>11060</v>
      </c>
      <c r="DH543" s="73">
        <v>11060</v>
      </c>
      <c r="DI543" s="73">
        <v>11060</v>
      </c>
      <c r="DJ543" s="73">
        <v>11060</v>
      </c>
      <c r="DK543" s="73">
        <v>11060</v>
      </c>
      <c r="DL543" s="73">
        <v>11060</v>
      </c>
      <c r="DM543" s="73">
        <v>11060</v>
      </c>
      <c r="DN543" s="73">
        <v>11060</v>
      </c>
      <c r="DO543" s="270">
        <f t="shared" si="301"/>
        <v>11060</v>
      </c>
      <c r="DP543" s="73">
        <v>11011</v>
      </c>
      <c r="DQ543" s="73">
        <v>11011</v>
      </c>
      <c r="DR543" s="73">
        <v>11011</v>
      </c>
      <c r="DS543" s="73">
        <v>11011</v>
      </c>
      <c r="DT543" s="73">
        <v>11011</v>
      </c>
      <c r="DU543" s="73">
        <v>11011</v>
      </c>
      <c r="DV543" s="73">
        <v>11011</v>
      </c>
      <c r="DW543" s="73">
        <v>11011</v>
      </c>
      <c r="DX543" s="73">
        <v>11011</v>
      </c>
      <c r="DY543" s="73">
        <v>11011</v>
      </c>
      <c r="DZ543" s="270">
        <f t="shared" si="302"/>
        <v>11011</v>
      </c>
      <c r="EA543" s="73">
        <v>11078</v>
      </c>
      <c r="EB543" s="73">
        <v>11078</v>
      </c>
      <c r="EC543" s="73">
        <v>11078</v>
      </c>
      <c r="ED543" s="73">
        <v>11078</v>
      </c>
      <c r="EE543" s="73">
        <v>11078</v>
      </c>
      <c r="EF543" s="73">
        <v>11078</v>
      </c>
      <c r="EG543" s="73">
        <v>11078</v>
      </c>
      <c r="EH543" s="73">
        <v>11078</v>
      </c>
      <c r="EI543" s="73">
        <v>11078</v>
      </c>
      <c r="EJ543" s="73">
        <v>11078</v>
      </c>
      <c r="EK543" s="270">
        <f t="shared" si="303"/>
        <v>11078</v>
      </c>
      <c r="EM543" s="306">
        <f t="shared" si="304"/>
        <v>11066.866666666667</v>
      </c>
      <c r="EN543" s="144" t="str">
        <f t="shared" si="272"/>
        <v>OK</v>
      </c>
      <c r="EO543" s="144" t="str">
        <f t="shared" si="273"/>
        <v>OK</v>
      </c>
      <c r="EP543" s="144" t="str">
        <f t="shared" si="274"/>
        <v>OK</v>
      </c>
      <c r="EQ543" s="144" t="str">
        <f t="shared" si="275"/>
        <v>OK</v>
      </c>
      <c r="ER543" s="144" t="str">
        <f t="shared" si="276"/>
        <v>OK</v>
      </c>
      <c r="ES543" s="144" t="str">
        <f t="shared" si="277"/>
        <v>OK</v>
      </c>
      <c r="ET543" s="144" t="str">
        <f t="shared" si="278"/>
        <v>OK</v>
      </c>
      <c r="EU543" s="144" t="str">
        <f t="shared" si="279"/>
        <v>OK</v>
      </c>
      <c r="EV543" s="144" t="str">
        <f t="shared" si="280"/>
        <v>OK</v>
      </c>
      <c r="EW543" s="144" t="str">
        <f t="shared" si="281"/>
        <v>OK</v>
      </c>
      <c r="EX543" s="144" t="str">
        <f t="shared" si="282"/>
        <v>OK</v>
      </c>
      <c r="EY543" s="144" t="str">
        <f t="shared" si="283"/>
        <v>OK</v>
      </c>
      <c r="EZ543" s="144" t="str">
        <f t="shared" si="284"/>
        <v>OK</v>
      </c>
      <c r="FA543" s="144" t="str">
        <f t="shared" si="285"/>
        <v>OK</v>
      </c>
      <c r="FB543" s="144" t="str">
        <f t="shared" si="286"/>
        <v>OK</v>
      </c>
    </row>
    <row r="544" spans="2:158" ht="14.4" x14ac:dyDescent="0.3">
      <c r="B544" s="144">
        <v>539</v>
      </c>
      <c r="C544" s="68" t="s">
        <v>1333</v>
      </c>
      <c r="D544" s="69" t="s">
        <v>1334</v>
      </c>
      <c r="E544" s="70" t="s">
        <v>13</v>
      </c>
      <c r="F544" s="73">
        <f t="shared" si="305"/>
        <v>26107</v>
      </c>
      <c r="G544" s="73">
        <f t="shared" si="305"/>
        <v>26107</v>
      </c>
      <c r="H544" s="73">
        <f t="shared" si="305"/>
        <v>26107</v>
      </c>
      <c r="I544" s="73">
        <f t="shared" si="305"/>
        <v>26107</v>
      </c>
      <c r="J544" s="37"/>
      <c r="K544" s="73">
        <v>26107</v>
      </c>
      <c r="L544" s="73">
        <v>26107</v>
      </c>
      <c r="M544" s="73">
        <v>26107</v>
      </c>
      <c r="N544" s="73">
        <v>26107</v>
      </c>
      <c r="O544" s="73">
        <v>26107</v>
      </c>
      <c r="P544" s="73">
        <v>26107</v>
      </c>
      <c r="Q544" s="73">
        <v>26107</v>
      </c>
      <c r="R544" s="270">
        <f t="shared" si="289"/>
        <v>26107</v>
      </c>
      <c r="S544" s="73">
        <v>26208</v>
      </c>
      <c r="T544" s="73">
        <v>26208</v>
      </c>
      <c r="U544" s="73">
        <v>26208</v>
      </c>
      <c r="V544" s="73">
        <v>26208</v>
      </c>
      <c r="W544" s="73">
        <v>26208</v>
      </c>
      <c r="X544" s="73">
        <v>26208</v>
      </c>
      <c r="Y544" s="73">
        <v>26208</v>
      </c>
      <c r="Z544" s="73">
        <v>26208</v>
      </c>
      <c r="AA544" s="270">
        <f t="shared" si="290"/>
        <v>26208</v>
      </c>
      <c r="AB544" s="73">
        <v>26599</v>
      </c>
      <c r="AC544" s="73">
        <v>26599</v>
      </c>
      <c r="AD544" s="73">
        <v>26599</v>
      </c>
      <c r="AE544" s="270">
        <f t="shared" si="291"/>
        <v>26599</v>
      </c>
      <c r="AF544" s="73">
        <v>26309</v>
      </c>
      <c r="AG544" s="73">
        <v>26309</v>
      </c>
      <c r="AH544" s="73">
        <v>26309</v>
      </c>
      <c r="AI544" s="73">
        <v>26309</v>
      </c>
      <c r="AJ544" s="73">
        <v>26309</v>
      </c>
      <c r="AK544" s="73">
        <v>26309</v>
      </c>
      <c r="AL544" s="73">
        <v>26309</v>
      </c>
      <c r="AM544" s="73">
        <v>26309</v>
      </c>
      <c r="AN544" s="73">
        <v>26309</v>
      </c>
      <c r="AO544" s="73">
        <v>26309</v>
      </c>
      <c r="AP544" s="73">
        <v>26309</v>
      </c>
      <c r="AQ544" s="73">
        <v>26309</v>
      </c>
      <c r="AR544" s="270">
        <f t="shared" si="292"/>
        <v>26309</v>
      </c>
      <c r="AS544" s="73">
        <v>26556</v>
      </c>
      <c r="AT544" s="73">
        <v>26556</v>
      </c>
      <c r="AU544" s="73">
        <v>26556</v>
      </c>
      <c r="AV544" s="73">
        <v>26556</v>
      </c>
      <c r="AW544" s="73">
        <v>26556</v>
      </c>
      <c r="AX544" s="73">
        <v>26556</v>
      </c>
      <c r="AY544" s="73">
        <v>26556</v>
      </c>
      <c r="AZ544" s="73">
        <v>26556</v>
      </c>
      <c r="BA544" s="270">
        <f t="shared" si="293"/>
        <v>26556</v>
      </c>
      <c r="BB544" s="73">
        <v>26564</v>
      </c>
      <c r="BC544" s="73">
        <v>26564</v>
      </c>
      <c r="BD544" s="73">
        <v>26564</v>
      </c>
      <c r="BE544" s="73">
        <v>26564</v>
      </c>
      <c r="BF544" s="73">
        <v>26564</v>
      </c>
      <c r="BG544" s="73">
        <v>26564</v>
      </c>
      <c r="BH544" s="73">
        <v>26564</v>
      </c>
      <c r="BI544" s="270">
        <f t="shared" si="294"/>
        <v>26564</v>
      </c>
      <c r="BJ544" s="73">
        <v>26196</v>
      </c>
      <c r="BK544" s="73">
        <v>26196</v>
      </c>
      <c r="BL544" s="270">
        <f t="shared" si="295"/>
        <v>26196</v>
      </c>
      <c r="BM544" s="73">
        <v>26103</v>
      </c>
      <c r="BN544" s="73">
        <v>26103</v>
      </c>
      <c r="BO544" s="73">
        <v>26103</v>
      </c>
      <c r="BP544" s="73">
        <v>26103</v>
      </c>
      <c r="BQ544" s="73">
        <v>26103</v>
      </c>
      <c r="BR544" s="73">
        <v>26103</v>
      </c>
      <c r="BS544" s="73">
        <v>26103</v>
      </c>
      <c r="BT544" s="73">
        <v>26103</v>
      </c>
      <c r="BU544" s="73">
        <v>26103</v>
      </c>
      <c r="BV544" s="73">
        <v>26103</v>
      </c>
      <c r="BW544" s="270">
        <f t="shared" si="296"/>
        <v>26103</v>
      </c>
      <c r="BX544" s="73">
        <v>26858</v>
      </c>
      <c r="BY544" s="73">
        <v>26858</v>
      </c>
      <c r="BZ544" s="73">
        <v>26858</v>
      </c>
      <c r="CA544" s="73">
        <v>26858</v>
      </c>
      <c r="CB544" s="73">
        <v>26858</v>
      </c>
      <c r="CC544" s="73">
        <v>26858</v>
      </c>
      <c r="CD544" s="73">
        <v>26858</v>
      </c>
      <c r="CE544" s="73">
        <v>26858</v>
      </c>
      <c r="CF544" s="270">
        <f t="shared" si="297"/>
        <v>26858</v>
      </c>
      <c r="CG544" s="73">
        <v>26061</v>
      </c>
      <c r="CH544" s="73">
        <v>26061</v>
      </c>
      <c r="CI544" s="73">
        <v>26061</v>
      </c>
      <c r="CJ544" s="73">
        <v>26061</v>
      </c>
      <c r="CK544" s="73">
        <v>26061</v>
      </c>
      <c r="CL544" s="73">
        <v>26061</v>
      </c>
      <c r="CM544" s="73">
        <v>26061</v>
      </c>
      <c r="CN544" s="73">
        <v>26061</v>
      </c>
      <c r="CO544" s="73">
        <v>26061</v>
      </c>
      <c r="CP544" s="270">
        <f t="shared" si="298"/>
        <v>26061</v>
      </c>
      <c r="CQ544" s="73">
        <v>26126</v>
      </c>
      <c r="CR544" s="73">
        <v>26126</v>
      </c>
      <c r="CS544" s="73">
        <v>26126</v>
      </c>
      <c r="CT544" s="73">
        <v>26126</v>
      </c>
      <c r="CU544" s="73">
        <v>26126</v>
      </c>
      <c r="CV544" s="73">
        <v>26126</v>
      </c>
      <c r="CW544" s="73">
        <v>26126</v>
      </c>
      <c r="CX544" s="73">
        <v>26126</v>
      </c>
      <c r="CY544" s="73">
        <v>26126</v>
      </c>
      <c r="CZ544" s="73">
        <v>26126</v>
      </c>
      <c r="DA544" s="270">
        <f t="shared" si="299"/>
        <v>26126</v>
      </c>
      <c r="DB544" s="73">
        <v>25769</v>
      </c>
      <c r="DC544" s="73">
        <v>25769</v>
      </c>
      <c r="DD544" s="270">
        <f t="shared" si="300"/>
        <v>25769</v>
      </c>
      <c r="DE544" s="73">
        <v>26266</v>
      </c>
      <c r="DF544" s="73">
        <v>26266</v>
      </c>
      <c r="DG544" s="73">
        <v>26266</v>
      </c>
      <c r="DH544" s="73">
        <v>26266</v>
      </c>
      <c r="DI544" s="73">
        <v>26266</v>
      </c>
      <c r="DJ544" s="73">
        <v>26266</v>
      </c>
      <c r="DK544" s="73">
        <v>26266</v>
      </c>
      <c r="DL544" s="73">
        <v>26266</v>
      </c>
      <c r="DM544" s="73">
        <v>26266</v>
      </c>
      <c r="DN544" s="73">
        <v>26266</v>
      </c>
      <c r="DO544" s="270">
        <f t="shared" si="301"/>
        <v>26266</v>
      </c>
      <c r="DP544" s="73">
        <v>26171</v>
      </c>
      <c r="DQ544" s="73">
        <v>26171</v>
      </c>
      <c r="DR544" s="73">
        <v>26171</v>
      </c>
      <c r="DS544" s="73">
        <v>26171</v>
      </c>
      <c r="DT544" s="73">
        <v>26171</v>
      </c>
      <c r="DU544" s="73">
        <v>26171</v>
      </c>
      <c r="DV544" s="73">
        <v>26171</v>
      </c>
      <c r="DW544" s="73">
        <v>26171</v>
      </c>
      <c r="DX544" s="73">
        <v>26171</v>
      </c>
      <c r="DY544" s="73">
        <v>26171</v>
      </c>
      <c r="DZ544" s="270">
        <f t="shared" si="302"/>
        <v>26171</v>
      </c>
      <c r="EA544" s="73">
        <v>26301</v>
      </c>
      <c r="EB544" s="73">
        <v>26301</v>
      </c>
      <c r="EC544" s="73">
        <v>26301</v>
      </c>
      <c r="ED544" s="73">
        <v>26301</v>
      </c>
      <c r="EE544" s="73">
        <v>26301</v>
      </c>
      <c r="EF544" s="73">
        <v>26301</v>
      </c>
      <c r="EG544" s="73">
        <v>26301</v>
      </c>
      <c r="EH544" s="73">
        <v>26301</v>
      </c>
      <c r="EI544" s="73">
        <v>26301</v>
      </c>
      <c r="EJ544" s="73">
        <v>26301</v>
      </c>
      <c r="EK544" s="270">
        <f t="shared" si="303"/>
        <v>26301</v>
      </c>
      <c r="EM544" s="306">
        <f t="shared" si="304"/>
        <v>26279.599999999999</v>
      </c>
      <c r="EN544" s="144" t="str">
        <f t="shared" si="272"/>
        <v>OK</v>
      </c>
      <c r="EO544" s="144" t="str">
        <f t="shared" si="273"/>
        <v>OK</v>
      </c>
      <c r="EP544" s="144" t="str">
        <f t="shared" si="274"/>
        <v>OK</v>
      </c>
      <c r="EQ544" s="144" t="str">
        <f t="shared" si="275"/>
        <v>OK</v>
      </c>
      <c r="ER544" s="144" t="str">
        <f t="shared" si="276"/>
        <v>OK</v>
      </c>
      <c r="ES544" s="144" t="str">
        <f t="shared" si="277"/>
        <v>OK</v>
      </c>
      <c r="ET544" s="144" t="str">
        <f t="shared" si="278"/>
        <v>OK</v>
      </c>
      <c r="EU544" s="144" t="str">
        <f t="shared" si="279"/>
        <v>OK</v>
      </c>
      <c r="EV544" s="144" t="str">
        <f t="shared" si="280"/>
        <v>OK</v>
      </c>
      <c r="EW544" s="144" t="str">
        <f t="shared" si="281"/>
        <v>OK</v>
      </c>
      <c r="EX544" s="144" t="str">
        <f t="shared" si="282"/>
        <v>OK</v>
      </c>
      <c r="EY544" s="144" t="str">
        <f t="shared" si="283"/>
        <v>OK</v>
      </c>
      <c r="EZ544" s="144" t="str">
        <f t="shared" si="284"/>
        <v>OK</v>
      </c>
      <c r="FA544" s="144" t="str">
        <f t="shared" si="285"/>
        <v>OK</v>
      </c>
      <c r="FB544" s="144" t="str">
        <f t="shared" si="286"/>
        <v>OK</v>
      </c>
    </row>
    <row r="545" spans="2:158" ht="14.4" x14ac:dyDescent="0.3">
      <c r="B545" s="144">
        <v>540</v>
      </c>
      <c r="C545" s="68" t="s">
        <v>1335</v>
      </c>
      <c r="D545" s="69" t="s">
        <v>1336</v>
      </c>
      <c r="E545" s="70" t="s">
        <v>263</v>
      </c>
      <c r="F545" s="73">
        <f t="shared" ref="F545:I564" si="307">INDEX($K545:$EK545,MATCH(F$4,$K$4:$EK$4,0))</f>
        <v>3057</v>
      </c>
      <c r="G545" s="73">
        <f t="shared" si="307"/>
        <v>3057</v>
      </c>
      <c r="H545" s="73">
        <f t="shared" si="307"/>
        <v>3057</v>
      </c>
      <c r="I545" s="73">
        <f t="shared" si="307"/>
        <v>3057</v>
      </c>
      <c r="J545" s="37"/>
      <c r="K545" s="73">
        <v>3057</v>
      </c>
      <c r="L545" s="73">
        <v>3057</v>
      </c>
      <c r="M545" s="73">
        <v>3057</v>
      </c>
      <c r="N545" s="73">
        <v>3057</v>
      </c>
      <c r="O545" s="73">
        <v>3057</v>
      </c>
      <c r="P545" s="73">
        <v>3057</v>
      </c>
      <c r="Q545" s="73">
        <v>3057</v>
      </c>
      <c r="R545" s="270">
        <f t="shared" si="289"/>
        <v>3057</v>
      </c>
      <c r="S545" s="73">
        <v>3072</v>
      </c>
      <c r="T545" s="73">
        <v>3072</v>
      </c>
      <c r="U545" s="73">
        <v>3072</v>
      </c>
      <c r="V545" s="73">
        <v>3072</v>
      </c>
      <c r="W545" s="73">
        <v>3072</v>
      </c>
      <c r="X545" s="73">
        <v>3072</v>
      </c>
      <c r="Y545" s="73">
        <v>3072</v>
      </c>
      <c r="Z545" s="73">
        <v>3072</v>
      </c>
      <c r="AA545" s="270">
        <f t="shared" si="290"/>
        <v>3072</v>
      </c>
      <c r="AB545" s="73">
        <v>3134</v>
      </c>
      <c r="AC545" s="73">
        <v>3134</v>
      </c>
      <c r="AD545" s="73">
        <v>3134</v>
      </c>
      <c r="AE545" s="270">
        <f t="shared" si="291"/>
        <v>3134</v>
      </c>
      <c r="AF545" s="73">
        <v>3088</v>
      </c>
      <c r="AG545" s="73">
        <v>3088</v>
      </c>
      <c r="AH545" s="73">
        <v>3088</v>
      </c>
      <c r="AI545" s="73">
        <v>3088</v>
      </c>
      <c r="AJ545" s="73">
        <v>3088</v>
      </c>
      <c r="AK545" s="73">
        <v>3088</v>
      </c>
      <c r="AL545" s="73">
        <v>3088</v>
      </c>
      <c r="AM545" s="73">
        <v>3088</v>
      </c>
      <c r="AN545" s="73">
        <v>3088</v>
      </c>
      <c r="AO545" s="73">
        <v>3088</v>
      </c>
      <c r="AP545" s="73">
        <v>3088</v>
      </c>
      <c r="AQ545" s="73">
        <v>3088</v>
      </c>
      <c r="AR545" s="270">
        <f t="shared" si="292"/>
        <v>3088</v>
      </c>
      <c r="AS545" s="73">
        <v>3127</v>
      </c>
      <c r="AT545" s="73">
        <v>3127</v>
      </c>
      <c r="AU545" s="73">
        <v>3127</v>
      </c>
      <c r="AV545" s="73">
        <v>3127</v>
      </c>
      <c r="AW545" s="73">
        <v>3127</v>
      </c>
      <c r="AX545" s="73">
        <v>3127</v>
      </c>
      <c r="AY545" s="73">
        <v>3127</v>
      </c>
      <c r="AZ545" s="73">
        <v>3127</v>
      </c>
      <c r="BA545" s="270">
        <f t="shared" si="293"/>
        <v>3127</v>
      </c>
      <c r="BB545" s="73">
        <v>3129</v>
      </c>
      <c r="BC545" s="73">
        <v>3129</v>
      </c>
      <c r="BD545" s="73">
        <v>3129</v>
      </c>
      <c r="BE545" s="73">
        <v>3129</v>
      </c>
      <c r="BF545" s="73">
        <v>3129</v>
      </c>
      <c r="BG545" s="73">
        <v>3129</v>
      </c>
      <c r="BH545" s="73">
        <v>3129</v>
      </c>
      <c r="BI545" s="270">
        <f t="shared" si="294"/>
        <v>3129</v>
      </c>
      <c r="BJ545" s="73">
        <v>3071</v>
      </c>
      <c r="BK545" s="73">
        <v>3071</v>
      </c>
      <c r="BL545" s="270">
        <f t="shared" si="295"/>
        <v>3071</v>
      </c>
      <c r="BM545" s="73">
        <v>3056</v>
      </c>
      <c r="BN545" s="73">
        <v>3056</v>
      </c>
      <c r="BO545" s="73">
        <v>3056</v>
      </c>
      <c r="BP545" s="73">
        <v>3056</v>
      </c>
      <c r="BQ545" s="73">
        <v>3056</v>
      </c>
      <c r="BR545" s="73">
        <v>3056</v>
      </c>
      <c r="BS545" s="73">
        <v>3056</v>
      </c>
      <c r="BT545" s="73">
        <v>3056</v>
      </c>
      <c r="BU545" s="73">
        <v>3056</v>
      </c>
      <c r="BV545" s="73">
        <v>3056</v>
      </c>
      <c r="BW545" s="270">
        <f t="shared" si="296"/>
        <v>3056</v>
      </c>
      <c r="BX545" s="73">
        <v>3175</v>
      </c>
      <c r="BY545" s="73">
        <v>3175</v>
      </c>
      <c r="BZ545" s="73">
        <v>3175</v>
      </c>
      <c r="CA545" s="73">
        <v>3175</v>
      </c>
      <c r="CB545" s="73">
        <v>3175</v>
      </c>
      <c r="CC545" s="73">
        <v>3175</v>
      </c>
      <c r="CD545" s="73">
        <v>3175</v>
      </c>
      <c r="CE545" s="73">
        <v>3175</v>
      </c>
      <c r="CF545" s="270">
        <f t="shared" si="297"/>
        <v>3175</v>
      </c>
      <c r="CG545" s="73">
        <v>3049</v>
      </c>
      <c r="CH545" s="73">
        <v>3049</v>
      </c>
      <c r="CI545" s="73">
        <v>3049</v>
      </c>
      <c r="CJ545" s="73">
        <v>3049</v>
      </c>
      <c r="CK545" s="73">
        <v>3049</v>
      </c>
      <c r="CL545" s="73">
        <v>3049</v>
      </c>
      <c r="CM545" s="73">
        <v>3049</v>
      </c>
      <c r="CN545" s="73">
        <v>3049</v>
      </c>
      <c r="CO545" s="73">
        <v>3049</v>
      </c>
      <c r="CP545" s="270">
        <f t="shared" si="298"/>
        <v>3049</v>
      </c>
      <c r="CQ545" s="73">
        <v>3060</v>
      </c>
      <c r="CR545" s="73">
        <v>3060</v>
      </c>
      <c r="CS545" s="73">
        <v>3060</v>
      </c>
      <c r="CT545" s="73">
        <v>3060</v>
      </c>
      <c r="CU545" s="73">
        <v>3060</v>
      </c>
      <c r="CV545" s="73">
        <v>3060</v>
      </c>
      <c r="CW545" s="73">
        <v>3060</v>
      </c>
      <c r="CX545" s="73">
        <v>3060</v>
      </c>
      <c r="CY545" s="73">
        <v>3060</v>
      </c>
      <c r="CZ545" s="73">
        <v>3060</v>
      </c>
      <c r="DA545" s="270">
        <f t="shared" si="299"/>
        <v>3060</v>
      </c>
      <c r="DB545" s="73">
        <v>3003</v>
      </c>
      <c r="DC545" s="73">
        <v>3003</v>
      </c>
      <c r="DD545" s="270">
        <f t="shared" si="300"/>
        <v>3003</v>
      </c>
      <c r="DE545" s="73">
        <v>3082</v>
      </c>
      <c r="DF545" s="73">
        <v>3082</v>
      </c>
      <c r="DG545" s="73">
        <v>3082</v>
      </c>
      <c r="DH545" s="73">
        <v>3082</v>
      </c>
      <c r="DI545" s="73">
        <v>3082</v>
      </c>
      <c r="DJ545" s="73">
        <v>3082</v>
      </c>
      <c r="DK545" s="73">
        <v>3082</v>
      </c>
      <c r="DL545" s="73">
        <v>3082</v>
      </c>
      <c r="DM545" s="73">
        <v>3082</v>
      </c>
      <c r="DN545" s="73">
        <v>3082</v>
      </c>
      <c r="DO545" s="270">
        <f t="shared" si="301"/>
        <v>3082</v>
      </c>
      <c r="DP545" s="73">
        <v>3067</v>
      </c>
      <c r="DQ545" s="73">
        <v>3067</v>
      </c>
      <c r="DR545" s="73">
        <v>3067</v>
      </c>
      <c r="DS545" s="73">
        <v>3067</v>
      </c>
      <c r="DT545" s="73">
        <v>3067</v>
      </c>
      <c r="DU545" s="73">
        <v>3067</v>
      </c>
      <c r="DV545" s="73">
        <v>3067</v>
      </c>
      <c r="DW545" s="73">
        <v>3067</v>
      </c>
      <c r="DX545" s="73">
        <v>3067</v>
      </c>
      <c r="DY545" s="73">
        <v>3067</v>
      </c>
      <c r="DZ545" s="270">
        <f t="shared" si="302"/>
        <v>3067</v>
      </c>
      <c r="EA545" s="73">
        <v>3087</v>
      </c>
      <c r="EB545" s="73">
        <v>3087</v>
      </c>
      <c r="EC545" s="73">
        <v>3087</v>
      </c>
      <c r="ED545" s="73">
        <v>3087</v>
      </c>
      <c r="EE545" s="73">
        <v>3087</v>
      </c>
      <c r="EF545" s="73">
        <v>3087</v>
      </c>
      <c r="EG545" s="73">
        <v>3087</v>
      </c>
      <c r="EH545" s="73">
        <v>3087</v>
      </c>
      <c r="EI545" s="73">
        <v>3087</v>
      </c>
      <c r="EJ545" s="73">
        <v>3087</v>
      </c>
      <c r="EK545" s="270">
        <f t="shared" si="303"/>
        <v>3087</v>
      </c>
      <c r="EM545" s="306">
        <f t="shared" si="304"/>
        <v>3083.8</v>
      </c>
      <c r="EN545" s="144" t="str">
        <f t="shared" si="272"/>
        <v>OK</v>
      </c>
      <c r="EO545" s="144" t="str">
        <f t="shared" si="273"/>
        <v>OK</v>
      </c>
      <c r="EP545" s="144" t="str">
        <f t="shared" si="274"/>
        <v>OK</v>
      </c>
      <c r="EQ545" s="144" t="str">
        <f t="shared" si="275"/>
        <v>OK</v>
      </c>
      <c r="ER545" s="144" t="str">
        <f t="shared" si="276"/>
        <v>OK</v>
      </c>
      <c r="ES545" s="144" t="str">
        <f t="shared" si="277"/>
        <v>OK</v>
      </c>
      <c r="ET545" s="144" t="str">
        <f t="shared" si="278"/>
        <v>OK</v>
      </c>
      <c r="EU545" s="144" t="str">
        <f t="shared" si="279"/>
        <v>OK</v>
      </c>
      <c r="EV545" s="144" t="str">
        <f t="shared" si="280"/>
        <v>OK</v>
      </c>
      <c r="EW545" s="144" t="str">
        <f t="shared" si="281"/>
        <v>OK</v>
      </c>
      <c r="EX545" s="144" t="str">
        <f t="shared" si="282"/>
        <v>OK</v>
      </c>
      <c r="EY545" s="144" t="str">
        <f t="shared" si="283"/>
        <v>OK</v>
      </c>
      <c r="EZ545" s="144" t="str">
        <f t="shared" si="284"/>
        <v>OK</v>
      </c>
      <c r="FA545" s="144" t="str">
        <f t="shared" si="285"/>
        <v>OK</v>
      </c>
      <c r="FB545" s="144" t="str">
        <f t="shared" si="286"/>
        <v>OK</v>
      </c>
    </row>
    <row r="546" spans="2:158" ht="14.4" x14ac:dyDescent="0.3">
      <c r="B546" s="144">
        <v>541</v>
      </c>
      <c r="C546" s="68" t="s">
        <v>1301</v>
      </c>
      <c r="D546" s="69" t="s">
        <v>1337</v>
      </c>
      <c r="E546" s="70" t="s">
        <v>13</v>
      </c>
      <c r="F546" s="73">
        <f t="shared" si="307"/>
        <v>13447</v>
      </c>
      <c r="G546" s="73">
        <f t="shared" si="307"/>
        <v>13447</v>
      </c>
      <c r="H546" s="73">
        <f t="shared" si="307"/>
        <v>13447</v>
      </c>
      <c r="I546" s="73">
        <f t="shared" si="307"/>
        <v>13447</v>
      </c>
      <c r="J546" s="37"/>
      <c r="K546" s="73">
        <v>13447</v>
      </c>
      <c r="L546" s="73">
        <v>13447</v>
      </c>
      <c r="M546" s="73">
        <v>13447</v>
      </c>
      <c r="N546" s="73">
        <v>13447</v>
      </c>
      <c r="O546" s="73">
        <v>13447</v>
      </c>
      <c r="P546" s="73">
        <v>13447</v>
      </c>
      <c r="Q546" s="73">
        <v>13447</v>
      </c>
      <c r="R546" s="270">
        <f t="shared" si="289"/>
        <v>13447</v>
      </c>
      <c r="S546" s="73">
        <v>13586</v>
      </c>
      <c r="T546" s="73">
        <v>13586</v>
      </c>
      <c r="U546" s="73">
        <v>13586</v>
      </c>
      <c r="V546" s="73">
        <v>13586</v>
      </c>
      <c r="W546" s="73">
        <v>13586</v>
      </c>
      <c r="X546" s="73">
        <v>13586</v>
      </c>
      <c r="Y546" s="73">
        <v>13586</v>
      </c>
      <c r="Z546" s="73">
        <v>13586</v>
      </c>
      <c r="AA546" s="270">
        <f t="shared" si="290"/>
        <v>13586</v>
      </c>
      <c r="AB546" s="73">
        <v>14120</v>
      </c>
      <c r="AC546" s="73">
        <v>14120</v>
      </c>
      <c r="AD546" s="73">
        <v>14120</v>
      </c>
      <c r="AE546" s="270">
        <f t="shared" si="291"/>
        <v>14120</v>
      </c>
      <c r="AF546" s="73">
        <v>13724</v>
      </c>
      <c r="AG546" s="73">
        <v>13724</v>
      </c>
      <c r="AH546" s="73">
        <v>13724</v>
      </c>
      <c r="AI546" s="73">
        <v>13724</v>
      </c>
      <c r="AJ546" s="73">
        <v>13724</v>
      </c>
      <c r="AK546" s="73">
        <v>13724</v>
      </c>
      <c r="AL546" s="73">
        <v>13724</v>
      </c>
      <c r="AM546" s="73">
        <v>13724</v>
      </c>
      <c r="AN546" s="73">
        <v>13724</v>
      </c>
      <c r="AO546" s="73">
        <v>13724</v>
      </c>
      <c r="AP546" s="73">
        <v>13724</v>
      </c>
      <c r="AQ546" s="73">
        <v>13724</v>
      </c>
      <c r="AR546" s="270">
        <f t="shared" si="292"/>
        <v>13724</v>
      </c>
      <c r="AS546" s="73">
        <v>14062</v>
      </c>
      <c r="AT546" s="73">
        <v>14062</v>
      </c>
      <c r="AU546" s="73">
        <v>14062</v>
      </c>
      <c r="AV546" s="73">
        <v>14062</v>
      </c>
      <c r="AW546" s="73">
        <v>14062</v>
      </c>
      <c r="AX546" s="73">
        <v>14062</v>
      </c>
      <c r="AY546" s="73">
        <v>14062</v>
      </c>
      <c r="AZ546" s="73">
        <v>14062</v>
      </c>
      <c r="BA546" s="270">
        <f t="shared" si="293"/>
        <v>14062</v>
      </c>
      <c r="BB546" s="73">
        <v>14072</v>
      </c>
      <c r="BC546" s="73">
        <v>14072</v>
      </c>
      <c r="BD546" s="73">
        <v>14072</v>
      </c>
      <c r="BE546" s="73">
        <v>14072</v>
      </c>
      <c r="BF546" s="73">
        <v>14072</v>
      </c>
      <c r="BG546" s="73">
        <v>14072</v>
      </c>
      <c r="BH546" s="73">
        <v>14072</v>
      </c>
      <c r="BI546" s="270">
        <f t="shared" si="294"/>
        <v>14072</v>
      </c>
      <c r="BJ546" s="73">
        <v>13570</v>
      </c>
      <c r="BK546" s="73">
        <v>13570</v>
      </c>
      <c r="BL546" s="270">
        <f t="shared" si="295"/>
        <v>13570</v>
      </c>
      <c r="BM546" s="73">
        <v>13442</v>
      </c>
      <c r="BN546" s="73">
        <v>13442</v>
      </c>
      <c r="BO546" s="73">
        <v>13442</v>
      </c>
      <c r="BP546" s="73">
        <v>13442</v>
      </c>
      <c r="BQ546" s="73">
        <v>13442</v>
      </c>
      <c r="BR546" s="73">
        <v>13442</v>
      </c>
      <c r="BS546" s="73">
        <v>13442</v>
      </c>
      <c r="BT546" s="73">
        <v>13442</v>
      </c>
      <c r="BU546" s="73">
        <v>13442</v>
      </c>
      <c r="BV546" s="73">
        <v>13442</v>
      </c>
      <c r="BW546" s="270">
        <f t="shared" si="296"/>
        <v>13442</v>
      </c>
      <c r="BX546" s="73">
        <v>14473</v>
      </c>
      <c r="BY546" s="73">
        <v>14473</v>
      </c>
      <c r="BZ546" s="73">
        <v>14473</v>
      </c>
      <c r="CA546" s="73">
        <v>14473</v>
      </c>
      <c r="CB546" s="73">
        <v>14473</v>
      </c>
      <c r="CC546" s="73">
        <v>14473</v>
      </c>
      <c r="CD546" s="73">
        <v>14473</v>
      </c>
      <c r="CE546" s="73">
        <v>14473</v>
      </c>
      <c r="CF546" s="270">
        <f t="shared" si="297"/>
        <v>14473</v>
      </c>
      <c r="CG546" s="73">
        <v>13385</v>
      </c>
      <c r="CH546" s="73">
        <v>13385</v>
      </c>
      <c r="CI546" s="73">
        <v>13385</v>
      </c>
      <c r="CJ546" s="73">
        <v>13385</v>
      </c>
      <c r="CK546" s="73">
        <v>13385</v>
      </c>
      <c r="CL546" s="73">
        <v>13385</v>
      </c>
      <c r="CM546" s="73">
        <v>13385</v>
      </c>
      <c r="CN546" s="73">
        <v>13385</v>
      </c>
      <c r="CO546" s="73">
        <v>13385</v>
      </c>
      <c r="CP546" s="270">
        <f t="shared" si="298"/>
        <v>13385</v>
      </c>
      <c r="CQ546" s="73">
        <v>13474</v>
      </c>
      <c r="CR546" s="73">
        <v>13474</v>
      </c>
      <c r="CS546" s="73">
        <v>13474</v>
      </c>
      <c r="CT546" s="73">
        <v>13474</v>
      </c>
      <c r="CU546" s="73">
        <v>13474</v>
      </c>
      <c r="CV546" s="73">
        <v>13474</v>
      </c>
      <c r="CW546" s="73">
        <v>13474</v>
      </c>
      <c r="CX546" s="73">
        <v>13474</v>
      </c>
      <c r="CY546" s="73">
        <v>13474</v>
      </c>
      <c r="CZ546" s="73">
        <v>13474</v>
      </c>
      <c r="DA546" s="270">
        <f t="shared" si="299"/>
        <v>13474</v>
      </c>
      <c r="DB546" s="73">
        <v>12986</v>
      </c>
      <c r="DC546" s="73">
        <v>12986</v>
      </c>
      <c r="DD546" s="270">
        <f t="shared" si="300"/>
        <v>12986</v>
      </c>
      <c r="DE546" s="73">
        <v>13665</v>
      </c>
      <c r="DF546" s="73">
        <v>13665</v>
      </c>
      <c r="DG546" s="73">
        <v>13665</v>
      </c>
      <c r="DH546" s="73">
        <v>13665</v>
      </c>
      <c r="DI546" s="73">
        <v>13665</v>
      </c>
      <c r="DJ546" s="73">
        <v>13665</v>
      </c>
      <c r="DK546" s="73">
        <v>13665</v>
      </c>
      <c r="DL546" s="73">
        <v>13665</v>
      </c>
      <c r="DM546" s="73">
        <v>13665</v>
      </c>
      <c r="DN546" s="73">
        <v>13665</v>
      </c>
      <c r="DO546" s="270">
        <f t="shared" si="301"/>
        <v>13665</v>
      </c>
      <c r="DP546" s="73">
        <v>13536</v>
      </c>
      <c r="DQ546" s="73">
        <v>13536</v>
      </c>
      <c r="DR546" s="73">
        <v>13536</v>
      </c>
      <c r="DS546" s="73">
        <v>13536</v>
      </c>
      <c r="DT546" s="73">
        <v>13536</v>
      </c>
      <c r="DU546" s="73">
        <v>13536</v>
      </c>
      <c r="DV546" s="73">
        <v>13536</v>
      </c>
      <c r="DW546" s="73">
        <v>13536</v>
      </c>
      <c r="DX546" s="73">
        <v>13536</v>
      </c>
      <c r="DY546" s="73">
        <v>13536</v>
      </c>
      <c r="DZ546" s="270">
        <f t="shared" si="302"/>
        <v>13536</v>
      </c>
      <c r="EA546" s="73">
        <v>13713</v>
      </c>
      <c r="EB546" s="73">
        <v>13713</v>
      </c>
      <c r="EC546" s="73">
        <v>13713</v>
      </c>
      <c r="ED546" s="73">
        <v>13713</v>
      </c>
      <c r="EE546" s="73">
        <v>13713</v>
      </c>
      <c r="EF546" s="73">
        <v>13713</v>
      </c>
      <c r="EG546" s="73">
        <v>13713</v>
      </c>
      <c r="EH546" s="73">
        <v>13713</v>
      </c>
      <c r="EI546" s="73">
        <v>13713</v>
      </c>
      <c r="EJ546" s="73">
        <v>13713</v>
      </c>
      <c r="EK546" s="270">
        <f t="shared" si="303"/>
        <v>13713</v>
      </c>
      <c r="EM546" s="306">
        <f t="shared" si="304"/>
        <v>13683.666666666666</v>
      </c>
      <c r="EN546" s="144" t="str">
        <f t="shared" si="272"/>
        <v>OK</v>
      </c>
      <c r="EO546" s="144" t="str">
        <f t="shared" si="273"/>
        <v>OK</v>
      </c>
      <c r="EP546" s="144" t="str">
        <f t="shared" si="274"/>
        <v>OK</v>
      </c>
      <c r="EQ546" s="144" t="str">
        <f t="shared" si="275"/>
        <v>OK</v>
      </c>
      <c r="ER546" s="144" t="str">
        <f t="shared" si="276"/>
        <v>OK</v>
      </c>
      <c r="ES546" s="144" t="str">
        <f t="shared" si="277"/>
        <v>OK</v>
      </c>
      <c r="ET546" s="144" t="str">
        <f t="shared" si="278"/>
        <v>OK</v>
      </c>
      <c r="EU546" s="144" t="str">
        <f t="shared" si="279"/>
        <v>OK</v>
      </c>
      <c r="EV546" s="144" t="str">
        <f t="shared" si="280"/>
        <v>OK</v>
      </c>
      <c r="EW546" s="144" t="str">
        <f t="shared" si="281"/>
        <v>OK</v>
      </c>
      <c r="EX546" s="144" t="str">
        <f t="shared" si="282"/>
        <v>XXX</v>
      </c>
      <c r="EY546" s="144" t="str">
        <f t="shared" si="283"/>
        <v>XXX</v>
      </c>
      <c r="EZ546" s="144" t="str">
        <f t="shared" si="284"/>
        <v>OK</v>
      </c>
      <c r="FA546" s="144" t="str">
        <f t="shared" si="285"/>
        <v>OK</v>
      </c>
      <c r="FB546" s="144" t="str">
        <f t="shared" si="286"/>
        <v>OK</v>
      </c>
    </row>
    <row r="547" spans="2:158" ht="14.4" x14ac:dyDescent="0.3">
      <c r="B547" s="144">
        <v>542</v>
      </c>
      <c r="C547" s="68" t="s">
        <v>1338</v>
      </c>
      <c r="D547" s="69" t="s">
        <v>1339</v>
      </c>
      <c r="E547" s="70" t="s">
        <v>263</v>
      </c>
      <c r="F547" s="73">
        <f t="shared" si="307"/>
        <v>3640</v>
      </c>
      <c r="G547" s="73">
        <f t="shared" si="307"/>
        <v>3640</v>
      </c>
      <c r="H547" s="73">
        <f t="shared" si="307"/>
        <v>3640</v>
      </c>
      <c r="I547" s="73">
        <f t="shared" si="307"/>
        <v>3640</v>
      </c>
      <c r="J547" s="37"/>
      <c r="K547" s="73">
        <v>3640</v>
      </c>
      <c r="L547" s="73">
        <v>3640</v>
      </c>
      <c r="M547" s="73">
        <v>3640</v>
      </c>
      <c r="N547" s="73">
        <v>3640</v>
      </c>
      <c r="O547" s="73">
        <v>3640</v>
      </c>
      <c r="P547" s="73">
        <v>3640</v>
      </c>
      <c r="Q547" s="73">
        <v>3640</v>
      </c>
      <c r="R547" s="270">
        <f t="shared" si="289"/>
        <v>3640</v>
      </c>
      <c r="S547" s="73">
        <v>3676</v>
      </c>
      <c r="T547" s="73">
        <v>3676</v>
      </c>
      <c r="U547" s="73">
        <v>3676</v>
      </c>
      <c r="V547" s="73">
        <v>3676</v>
      </c>
      <c r="W547" s="73">
        <v>3676</v>
      </c>
      <c r="X547" s="73">
        <v>3676</v>
      </c>
      <c r="Y547" s="73">
        <v>3676</v>
      </c>
      <c r="Z547" s="73">
        <v>3676</v>
      </c>
      <c r="AA547" s="270">
        <f t="shared" si="290"/>
        <v>3676</v>
      </c>
      <c r="AB547" s="73">
        <v>3813</v>
      </c>
      <c r="AC547" s="73">
        <v>3813</v>
      </c>
      <c r="AD547" s="73">
        <v>3813</v>
      </c>
      <c r="AE547" s="270">
        <f t="shared" si="291"/>
        <v>3813</v>
      </c>
      <c r="AF547" s="73">
        <v>3711</v>
      </c>
      <c r="AG547" s="73">
        <v>3711</v>
      </c>
      <c r="AH547" s="73">
        <v>3711</v>
      </c>
      <c r="AI547" s="73">
        <v>3711</v>
      </c>
      <c r="AJ547" s="73">
        <v>3711</v>
      </c>
      <c r="AK547" s="73">
        <v>3711</v>
      </c>
      <c r="AL547" s="73">
        <v>3711</v>
      </c>
      <c r="AM547" s="73">
        <v>3711</v>
      </c>
      <c r="AN547" s="73">
        <v>3711</v>
      </c>
      <c r="AO547" s="73">
        <v>3711</v>
      </c>
      <c r="AP547" s="73">
        <v>3711</v>
      </c>
      <c r="AQ547" s="73">
        <v>3711</v>
      </c>
      <c r="AR547" s="270">
        <f t="shared" si="292"/>
        <v>3711</v>
      </c>
      <c r="AS547" s="73">
        <v>3798</v>
      </c>
      <c r="AT547" s="73">
        <v>3798</v>
      </c>
      <c r="AU547" s="73">
        <v>3798</v>
      </c>
      <c r="AV547" s="73">
        <v>3798</v>
      </c>
      <c r="AW547" s="73">
        <v>3798</v>
      </c>
      <c r="AX547" s="73">
        <v>3798</v>
      </c>
      <c r="AY547" s="73">
        <v>3798</v>
      </c>
      <c r="AZ547" s="73">
        <v>3798</v>
      </c>
      <c r="BA547" s="270">
        <f t="shared" si="293"/>
        <v>3798</v>
      </c>
      <c r="BB547" s="73">
        <v>3800</v>
      </c>
      <c r="BC547" s="73">
        <v>3800</v>
      </c>
      <c r="BD547" s="73">
        <v>3800</v>
      </c>
      <c r="BE547" s="73">
        <v>3800</v>
      </c>
      <c r="BF547" s="73">
        <v>3800</v>
      </c>
      <c r="BG547" s="73">
        <v>3800</v>
      </c>
      <c r="BH547" s="73">
        <v>3800</v>
      </c>
      <c r="BI547" s="270">
        <f t="shared" si="294"/>
        <v>3800</v>
      </c>
      <c r="BJ547" s="73">
        <v>3672</v>
      </c>
      <c r="BK547" s="73">
        <v>3672</v>
      </c>
      <c r="BL547" s="270">
        <f t="shared" si="295"/>
        <v>3672</v>
      </c>
      <c r="BM547" s="73">
        <v>3639</v>
      </c>
      <c r="BN547" s="73">
        <v>3639</v>
      </c>
      <c r="BO547" s="73">
        <v>3639</v>
      </c>
      <c r="BP547" s="73">
        <v>3639</v>
      </c>
      <c r="BQ547" s="73">
        <v>3639</v>
      </c>
      <c r="BR547" s="73">
        <v>3639</v>
      </c>
      <c r="BS547" s="73">
        <v>3639</v>
      </c>
      <c r="BT547" s="73">
        <v>3639</v>
      </c>
      <c r="BU547" s="73">
        <v>3639</v>
      </c>
      <c r="BV547" s="73">
        <v>3639</v>
      </c>
      <c r="BW547" s="270">
        <f t="shared" si="296"/>
        <v>3639</v>
      </c>
      <c r="BX547" s="73">
        <v>3903</v>
      </c>
      <c r="BY547" s="73">
        <v>3903</v>
      </c>
      <c r="BZ547" s="73">
        <v>3903</v>
      </c>
      <c r="CA547" s="73">
        <v>3903</v>
      </c>
      <c r="CB547" s="73">
        <v>3903</v>
      </c>
      <c r="CC547" s="73">
        <v>3903</v>
      </c>
      <c r="CD547" s="73">
        <v>3903</v>
      </c>
      <c r="CE547" s="73">
        <v>3903</v>
      </c>
      <c r="CF547" s="270">
        <f t="shared" si="297"/>
        <v>3903</v>
      </c>
      <c r="CG547" s="73">
        <v>3624</v>
      </c>
      <c r="CH547" s="73">
        <v>3624</v>
      </c>
      <c r="CI547" s="73">
        <v>3624</v>
      </c>
      <c r="CJ547" s="73">
        <v>3624</v>
      </c>
      <c r="CK547" s="73">
        <v>3624</v>
      </c>
      <c r="CL547" s="73">
        <v>3624</v>
      </c>
      <c r="CM547" s="73">
        <v>3624</v>
      </c>
      <c r="CN547" s="73">
        <v>3624</v>
      </c>
      <c r="CO547" s="73">
        <v>3624</v>
      </c>
      <c r="CP547" s="270">
        <f t="shared" si="298"/>
        <v>3624</v>
      </c>
      <c r="CQ547" s="73">
        <v>3647</v>
      </c>
      <c r="CR547" s="73">
        <v>3647</v>
      </c>
      <c r="CS547" s="73">
        <v>3647</v>
      </c>
      <c r="CT547" s="73">
        <v>3647</v>
      </c>
      <c r="CU547" s="73">
        <v>3647</v>
      </c>
      <c r="CV547" s="73">
        <v>3647</v>
      </c>
      <c r="CW547" s="73">
        <v>3647</v>
      </c>
      <c r="CX547" s="73">
        <v>3647</v>
      </c>
      <c r="CY547" s="73">
        <v>3647</v>
      </c>
      <c r="CZ547" s="73">
        <v>3647</v>
      </c>
      <c r="DA547" s="270">
        <f t="shared" si="299"/>
        <v>3647</v>
      </c>
      <c r="DB547" s="73">
        <v>3522</v>
      </c>
      <c r="DC547" s="73">
        <v>3522</v>
      </c>
      <c r="DD547" s="270">
        <f t="shared" si="300"/>
        <v>3522</v>
      </c>
      <c r="DE547" s="73">
        <v>3696</v>
      </c>
      <c r="DF547" s="73">
        <v>3696</v>
      </c>
      <c r="DG547" s="73">
        <v>3696</v>
      </c>
      <c r="DH547" s="73">
        <v>3696</v>
      </c>
      <c r="DI547" s="73">
        <v>3696</v>
      </c>
      <c r="DJ547" s="73">
        <v>3696</v>
      </c>
      <c r="DK547" s="73">
        <v>3696</v>
      </c>
      <c r="DL547" s="73">
        <v>3696</v>
      </c>
      <c r="DM547" s="73">
        <v>3696</v>
      </c>
      <c r="DN547" s="73">
        <v>3696</v>
      </c>
      <c r="DO547" s="270">
        <f t="shared" si="301"/>
        <v>3696</v>
      </c>
      <c r="DP547" s="73">
        <v>3663</v>
      </c>
      <c r="DQ547" s="73">
        <v>3663</v>
      </c>
      <c r="DR547" s="73">
        <v>3663</v>
      </c>
      <c r="DS547" s="73">
        <v>3663</v>
      </c>
      <c r="DT547" s="73">
        <v>3663</v>
      </c>
      <c r="DU547" s="73">
        <v>3663</v>
      </c>
      <c r="DV547" s="73">
        <v>3663</v>
      </c>
      <c r="DW547" s="73">
        <v>3663</v>
      </c>
      <c r="DX547" s="73">
        <v>3663</v>
      </c>
      <c r="DY547" s="73">
        <v>3663</v>
      </c>
      <c r="DZ547" s="270">
        <f t="shared" si="302"/>
        <v>3663</v>
      </c>
      <c r="EA547" s="73">
        <v>3708</v>
      </c>
      <c r="EB547" s="73">
        <v>3708</v>
      </c>
      <c r="EC547" s="73">
        <v>3708</v>
      </c>
      <c r="ED547" s="73">
        <v>3708</v>
      </c>
      <c r="EE547" s="73">
        <v>3708</v>
      </c>
      <c r="EF547" s="73">
        <v>3708</v>
      </c>
      <c r="EG547" s="73">
        <v>3708</v>
      </c>
      <c r="EH547" s="73">
        <v>3708</v>
      </c>
      <c r="EI547" s="73">
        <v>3708</v>
      </c>
      <c r="EJ547" s="73">
        <v>3708</v>
      </c>
      <c r="EK547" s="270">
        <f t="shared" si="303"/>
        <v>3708</v>
      </c>
      <c r="EM547" s="306">
        <f t="shared" si="304"/>
        <v>3700.8</v>
      </c>
      <c r="EN547" s="144" t="str">
        <f t="shared" ref="EN547:EN610" si="308">IF(($EM547-R547)/EM547&lt;$EN$4,"OK","XXX")</f>
        <v>OK</v>
      </c>
      <c r="EO547" s="144" t="str">
        <f t="shared" ref="EO547:EO610" si="309">IF(($EM547-AA547)/$EM547&lt;$EN$4,"OK","XXX")</f>
        <v>OK</v>
      </c>
      <c r="EP547" s="144" t="str">
        <f t="shared" ref="EP547:EP610" si="310">IF(($EM547-AE547)/$EM547&lt;$EN$4,"OK","XXX")</f>
        <v>OK</v>
      </c>
      <c r="EQ547" s="144" t="str">
        <f t="shared" ref="EQ547:EQ610" si="311">IF(($EM547-AR547)/$EM547&lt;$EN$4,"OK","XXX")</f>
        <v>OK</v>
      </c>
      <c r="ER547" s="144" t="str">
        <f t="shared" ref="ER547:ER610" si="312">IF(($EM547-BA547)/$EM547&lt;$EN$4,"OK","XXX")</f>
        <v>OK</v>
      </c>
      <c r="ES547" s="144" t="str">
        <f t="shared" ref="ES547:ES610" si="313">IF(($EM547-BI547)/$EM547&lt;$EN$4,"OK","XXX")</f>
        <v>OK</v>
      </c>
      <c r="ET547" s="144" t="str">
        <f t="shared" ref="ET547:ET610" si="314">IF(($EM547-BL547)/$EM547&lt;$EN$4,"OK","XXX")</f>
        <v>OK</v>
      </c>
      <c r="EU547" s="144" t="str">
        <f t="shared" ref="EU547:EU610" si="315">IF(($EM547-BW547)/$EM547&lt;$EN$4,"OK","XXX")</f>
        <v>OK</v>
      </c>
      <c r="EV547" s="144" t="str">
        <f t="shared" ref="EV547:EV610" si="316">IF(($EM547-CF547)/$EM547&lt;$EN$4,"OK","XXX")</f>
        <v>OK</v>
      </c>
      <c r="EW547" s="144" t="str">
        <f t="shared" ref="EW547:EW610" si="317">IF(($EM547-CP547)/$EM547&lt;$EN$4,"OK","XXX")</f>
        <v>OK</v>
      </c>
      <c r="EX547" s="144" t="str">
        <f t="shared" ref="EX547:EX610" si="318">IF(($EM547-DC547)/$EM547&lt;$EN$4,"OK","XXX")</f>
        <v>OK</v>
      </c>
      <c r="EY547" s="144" t="str">
        <f t="shared" ref="EY547:EY610" si="319">IF(($EM547-DD547)/$EM547&lt;$EN$4,"OK","XXX")</f>
        <v>OK</v>
      </c>
      <c r="EZ547" s="144" t="str">
        <f t="shared" ref="EZ547:EZ610" si="320">IF(($EM547-DO547)/$EM547&lt;$EN$4,"OK","XXX")</f>
        <v>OK</v>
      </c>
      <c r="FA547" s="144" t="str">
        <f t="shared" ref="FA547:FA610" si="321">IF(($EM547-DZ547)/$EM547&lt;$EN$4,"OK","XXX")</f>
        <v>OK</v>
      </c>
      <c r="FB547" s="144" t="str">
        <f t="shared" ref="FB547:FB610" si="322">IF(($EM547-EK547)/$EM547&lt;$EN$4,"OK","XXX")</f>
        <v>OK</v>
      </c>
    </row>
    <row r="548" spans="2:158" ht="14.4" x14ac:dyDescent="0.3">
      <c r="B548" s="144">
        <v>543</v>
      </c>
      <c r="C548" s="68" t="s">
        <v>1340</v>
      </c>
      <c r="D548" s="69" t="s">
        <v>1341</v>
      </c>
      <c r="E548" s="70" t="s">
        <v>13</v>
      </c>
      <c r="F548" s="73">
        <f t="shared" si="307"/>
        <v>14202</v>
      </c>
      <c r="G548" s="73">
        <f t="shared" si="307"/>
        <v>14202</v>
      </c>
      <c r="H548" s="73">
        <f t="shared" si="307"/>
        <v>14202</v>
      </c>
      <c r="I548" s="73">
        <f t="shared" si="307"/>
        <v>14202</v>
      </c>
      <c r="J548" s="37"/>
      <c r="K548" s="73">
        <v>14202</v>
      </c>
      <c r="L548" s="73">
        <v>14202</v>
      </c>
      <c r="M548" s="73">
        <v>14202</v>
      </c>
      <c r="N548" s="73">
        <v>14202</v>
      </c>
      <c r="O548" s="73">
        <v>14202</v>
      </c>
      <c r="P548" s="73">
        <v>14202</v>
      </c>
      <c r="Q548" s="73">
        <v>14202</v>
      </c>
      <c r="R548" s="270">
        <f t="shared" si="289"/>
        <v>14202</v>
      </c>
      <c r="S548" s="73">
        <v>14298</v>
      </c>
      <c r="T548" s="73">
        <v>14298</v>
      </c>
      <c r="U548" s="73">
        <v>14298</v>
      </c>
      <c r="V548" s="73">
        <v>14298</v>
      </c>
      <c r="W548" s="73">
        <v>14298</v>
      </c>
      <c r="X548" s="73">
        <v>14298</v>
      </c>
      <c r="Y548" s="73">
        <v>14298</v>
      </c>
      <c r="Z548" s="73">
        <v>14298</v>
      </c>
      <c r="AA548" s="270">
        <f t="shared" si="290"/>
        <v>14298</v>
      </c>
      <c r="AB548" s="73">
        <v>14669</v>
      </c>
      <c r="AC548" s="73">
        <v>14669</v>
      </c>
      <c r="AD548" s="73">
        <v>14669</v>
      </c>
      <c r="AE548" s="270">
        <f t="shared" si="291"/>
        <v>14669</v>
      </c>
      <c r="AF548" s="73">
        <v>14394</v>
      </c>
      <c r="AG548" s="73">
        <v>14394</v>
      </c>
      <c r="AH548" s="73">
        <v>14394</v>
      </c>
      <c r="AI548" s="73">
        <v>14394</v>
      </c>
      <c r="AJ548" s="73">
        <v>14394</v>
      </c>
      <c r="AK548" s="73">
        <v>14394</v>
      </c>
      <c r="AL548" s="73">
        <v>14394</v>
      </c>
      <c r="AM548" s="73">
        <v>14394</v>
      </c>
      <c r="AN548" s="73">
        <v>14394</v>
      </c>
      <c r="AO548" s="73">
        <v>14394</v>
      </c>
      <c r="AP548" s="73">
        <v>14394</v>
      </c>
      <c r="AQ548" s="73">
        <v>14394</v>
      </c>
      <c r="AR548" s="270">
        <f t="shared" si="292"/>
        <v>14394</v>
      </c>
      <c r="AS548" s="73">
        <v>14629</v>
      </c>
      <c r="AT548" s="73">
        <v>14629</v>
      </c>
      <c r="AU548" s="73">
        <v>14629</v>
      </c>
      <c r="AV548" s="73">
        <v>14629</v>
      </c>
      <c r="AW548" s="73">
        <v>14629</v>
      </c>
      <c r="AX548" s="73">
        <v>14629</v>
      </c>
      <c r="AY548" s="73">
        <v>14629</v>
      </c>
      <c r="AZ548" s="73">
        <v>14629</v>
      </c>
      <c r="BA548" s="270">
        <f t="shared" si="293"/>
        <v>14629</v>
      </c>
      <c r="BB548" s="73">
        <v>14636</v>
      </c>
      <c r="BC548" s="73">
        <v>14636</v>
      </c>
      <c r="BD548" s="73">
        <v>14636</v>
      </c>
      <c r="BE548" s="73">
        <v>14636</v>
      </c>
      <c r="BF548" s="73">
        <v>14636</v>
      </c>
      <c r="BG548" s="73">
        <v>14636</v>
      </c>
      <c r="BH548" s="73">
        <v>14636</v>
      </c>
      <c r="BI548" s="270">
        <f t="shared" si="294"/>
        <v>14636</v>
      </c>
      <c r="BJ548" s="73">
        <v>14287</v>
      </c>
      <c r="BK548" s="73">
        <v>14287</v>
      </c>
      <c r="BL548" s="270">
        <f t="shared" si="295"/>
        <v>14287</v>
      </c>
      <c r="BM548" s="73">
        <v>14198</v>
      </c>
      <c r="BN548" s="73">
        <v>14198</v>
      </c>
      <c r="BO548" s="73">
        <v>14198</v>
      </c>
      <c r="BP548" s="73">
        <v>14198</v>
      </c>
      <c r="BQ548" s="73">
        <v>14198</v>
      </c>
      <c r="BR548" s="73">
        <v>14198</v>
      </c>
      <c r="BS548" s="73">
        <v>14198</v>
      </c>
      <c r="BT548" s="73">
        <v>14198</v>
      </c>
      <c r="BU548" s="73">
        <v>14198</v>
      </c>
      <c r="BV548" s="73">
        <v>14198</v>
      </c>
      <c r="BW548" s="270">
        <f t="shared" si="296"/>
        <v>14198</v>
      </c>
      <c r="BX548" s="73">
        <v>14915</v>
      </c>
      <c r="BY548" s="73">
        <v>14915</v>
      </c>
      <c r="BZ548" s="73">
        <v>14915</v>
      </c>
      <c r="CA548" s="73">
        <v>14915</v>
      </c>
      <c r="CB548" s="73">
        <v>14915</v>
      </c>
      <c r="CC548" s="73">
        <v>14915</v>
      </c>
      <c r="CD548" s="73">
        <v>14915</v>
      </c>
      <c r="CE548" s="73">
        <v>14915</v>
      </c>
      <c r="CF548" s="270">
        <f t="shared" si="297"/>
        <v>14915</v>
      </c>
      <c r="CG548" s="73">
        <v>14159</v>
      </c>
      <c r="CH548" s="73">
        <v>14159</v>
      </c>
      <c r="CI548" s="73">
        <v>14159</v>
      </c>
      <c r="CJ548" s="73">
        <v>14159</v>
      </c>
      <c r="CK548" s="73">
        <v>14159</v>
      </c>
      <c r="CL548" s="73">
        <v>14159</v>
      </c>
      <c r="CM548" s="73">
        <v>14159</v>
      </c>
      <c r="CN548" s="73">
        <v>14159</v>
      </c>
      <c r="CO548" s="73">
        <v>14159</v>
      </c>
      <c r="CP548" s="270">
        <f t="shared" si="298"/>
        <v>14159</v>
      </c>
      <c r="CQ548" s="73">
        <v>14220</v>
      </c>
      <c r="CR548" s="73">
        <v>14220</v>
      </c>
      <c r="CS548" s="73">
        <v>14220</v>
      </c>
      <c r="CT548" s="73">
        <v>14220</v>
      </c>
      <c r="CU548" s="73">
        <v>14220</v>
      </c>
      <c r="CV548" s="73">
        <v>14220</v>
      </c>
      <c r="CW548" s="73">
        <v>14220</v>
      </c>
      <c r="CX548" s="73">
        <v>14220</v>
      </c>
      <c r="CY548" s="73">
        <v>14220</v>
      </c>
      <c r="CZ548" s="73">
        <v>14220</v>
      </c>
      <c r="DA548" s="270">
        <f t="shared" si="299"/>
        <v>14220</v>
      </c>
      <c r="DB548" s="73">
        <v>13881</v>
      </c>
      <c r="DC548" s="73">
        <v>13881</v>
      </c>
      <c r="DD548" s="270">
        <f t="shared" si="300"/>
        <v>13881</v>
      </c>
      <c r="DE548" s="73">
        <v>14353</v>
      </c>
      <c r="DF548" s="73">
        <v>14353</v>
      </c>
      <c r="DG548" s="73">
        <v>14353</v>
      </c>
      <c r="DH548" s="73">
        <v>14353</v>
      </c>
      <c r="DI548" s="73">
        <v>14353</v>
      </c>
      <c r="DJ548" s="73">
        <v>14353</v>
      </c>
      <c r="DK548" s="73">
        <v>14353</v>
      </c>
      <c r="DL548" s="73">
        <v>14353</v>
      </c>
      <c r="DM548" s="73">
        <v>14353</v>
      </c>
      <c r="DN548" s="73">
        <v>14353</v>
      </c>
      <c r="DO548" s="270">
        <f t="shared" si="301"/>
        <v>14353</v>
      </c>
      <c r="DP548" s="73">
        <v>14263</v>
      </c>
      <c r="DQ548" s="73">
        <v>14263</v>
      </c>
      <c r="DR548" s="73">
        <v>14263</v>
      </c>
      <c r="DS548" s="73">
        <v>14263</v>
      </c>
      <c r="DT548" s="73">
        <v>14263</v>
      </c>
      <c r="DU548" s="73">
        <v>14263</v>
      </c>
      <c r="DV548" s="73">
        <v>14263</v>
      </c>
      <c r="DW548" s="73">
        <v>14263</v>
      </c>
      <c r="DX548" s="73">
        <v>14263</v>
      </c>
      <c r="DY548" s="73">
        <v>14263</v>
      </c>
      <c r="DZ548" s="270">
        <f t="shared" si="302"/>
        <v>14263</v>
      </c>
      <c r="EA548" s="73">
        <v>14387</v>
      </c>
      <c r="EB548" s="73">
        <v>14387</v>
      </c>
      <c r="EC548" s="73">
        <v>14387</v>
      </c>
      <c r="ED548" s="73">
        <v>14387</v>
      </c>
      <c r="EE548" s="73">
        <v>14387</v>
      </c>
      <c r="EF548" s="73">
        <v>14387</v>
      </c>
      <c r="EG548" s="73">
        <v>14387</v>
      </c>
      <c r="EH548" s="73">
        <v>14387</v>
      </c>
      <c r="EI548" s="73">
        <v>14387</v>
      </c>
      <c r="EJ548" s="73">
        <v>14387</v>
      </c>
      <c r="EK548" s="270">
        <f t="shared" si="303"/>
        <v>14387</v>
      </c>
      <c r="EM548" s="306">
        <f t="shared" si="304"/>
        <v>14366.066666666668</v>
      </c>
      <c r="EN548" s="144" t="str">
        <f t="shared" si="308"/>
        <v>OK</v>
      </c>
      <c r="EO548" s="144" t="str">
        <f t="shared" si="309"/>
        <v>OK</v>
      </c>
      <c r="EP548" s="144" t="str">
        <f t="shared" si="310"/>
        <v>OK</v>
      </c>
      <c r="EQ548" s="144" t="str">
        <f t="shared" si="311"/>
        <v>OK</v>
      </c>
      <c r="ER548" s="144" t="str">
        <f t="shared" si="312"/>
        <v>OK</v>
      </c>
      <c r="ES548" s="144" t="str">
        <f t="shared" si="313"/>
        <v>OK</v>
      </c>
      <c r="ET548" s="144" t="str">
        <f t="shared" si="314"/>
        <v>OK</v>
      </c>
      <c r="EU548" s="144" t="str">
        <f t="shared" si="315"/>
        <v>OK</v>
      </c>
      <c r="EV548" s="144" t="str">
        <f t="shared" si="316"/>
        <v>OK</v>
      </c>
      <c r="EW548" s="144" t="str">
        <f t="shared" si="317"/>
        <v>OK</v>
      </c>
      <c r="EX548" s="144" t="str">
        <f t="shared" si="318"/>
        <v>OK</v>
      </c>
      <c r="EY548" s="144" t="str">
        <f t="shared" si="319"/>
        <v>OK</v>
      </c>
      <c r="EZ548" s="144" t="str">
        <f t="shared" si="320"/>
        <v>OK</v>
      </c>
      <c r="FA548" s="144" t="str">
        <f t="shared" si="321"/>
        <v>OK</v>
      </c>
      <c r="FB548" s="144" t="str">
        <f t="shared" si="322"/>
        <v>OK</v>
      </c>
    </row>
    <row r="549" spans="2:158" ht="14.4" x14ac:dyDescent="0.3">
      <c r="B549" s="144">
        <v>544</v>
      </c>
      <c r="C549" s="68" t="s">
        <v>1342</v>
      </c>
      <c r="D549" s="69" t="s">
        <v>1343</v>
      </c>
      <c r="E549" s="70" t="s">
        <v>13</v>
      </c>
      <c r="F549" s="73">
        <f t="shared" si="307"/>
        <v>8016</v>
      </c>
      <c r="G549" s="73">
        <f t="shared" si="307"/>
        <v>8016</v>
      </c>
      <c r="H549" s="73">
        <f t="shared" si="307"/>
        <v>8016</v>
      </c>
      <c r="I549" s="73">
        <f t="shared" si="307"/>
        <v>8016</v>
      </c>
      <c r="J549" s="37"/>
      <c r="K549" s="73">
        <v>8016</v>
      </c>
      <c r="L549" s="73">
        <v>8016</v>
      </c>
      <c r="M549" s="73">
        <v>8016</v>
      </c>
      <c r="N549" s="73">
        <v>8016</v>
      </c>
      <c r="O549" s="73">
        <v>8016</v>
      </c>
      <c r="P549" s="73">
        <v>8016</v>
      </c>
      <c r="Q549" s="73">
        <v>8016</v>
      </c>
      <c r="R549" s="270">
        <f t="shared" si="289"/>
        <v>8016</v>
      </c>
      <c r="S549" s="73">
        <v>8065</v>
      </c>
      <c r="T549" s="73">
        <v>8065</v>
      </c>
      <c r="U549" s="73">
        <v>8065</v>
      </c>
      <c r="V549" s="73">
        <v>8065</v>
      </c>
      <c r="W549" s="73">
        <v>8065</v>
      </c>
      <c r="X549" s="73">
        <v>8065</v>
      </c>
      <c r="Y549" s="73">
        <v>8065</v>
      </c>
      <c r="Z549" s="73">
        <v>8065</v>
      </c>
      <c r="AA549" s="270">
        <f t="shared" si="290"/>
        <v>8065</v>
      </c>
      <c r="AB549" s="73">
        <v>8256</v>
      </c>
      <c r="AC549" s="73">
        <v>8256</v>
      </c>
      <c r="AD549" s="73">
        <v>8256</v>
      </c>
      <c r="AE549" s="270">
        <f t="shared" si="291"/>
        <v>8256</v>
      </c>
      <c r="AF549" s="73">
        <v>8114</v>
      </c>
      <c r="AG549" s="73">
        <v>8114</v>
      </c>
      <c r="AH549" s="73">
        <v>8114</v>
      </c>
      <c r="AI549" s="73">
        <v>8114</v>
      </c>
      <c r="AJ549" s="73">
        <v>8114</v>
      </c>
      <c r="AK549" s="73">
        <v>8114</v>
      </c>
      <c r="AL549" s="73">
        <v>8114</v>
      </c>
      <c r="AM549" s="73">
        <v>8114</v>
      </c>
      <c r="AN549" s="73">
        <v>8114</v>
      </c>
      <c r="AO549" s="73">
        <v>8114</v>
      </c>
      <c r="AP549" s="73">
        <v>8114</v>
      </c>
      <c r="AQ549" s="73">
        <v>8114</v>
      </c>
      <c r="AR549" s="270">
        <f t="shared" si="292"/>
        <v>8114</v>
      </c>
      <c r="AS549" s="73">
        <v>8235</v>
      </c>
      <c r="AT549" s="73">
        <v>8235</v>
      </c>
      <c r="AU549" s="73">
        <v>8235</v>
      </c>
      <c r="AV549" s="73">
        <v>8235</v>
      </c>
      <c r="AW549" s="73">
        <v>8235</v>
      </c>
      <c r="AX549" s="73">
        <v>8235</v>
      </c>
      <c r="AY549" s="73">
        <v>8235</v>
      </c>
      <c r="AZ549" s="73">
        <v>8235</v>
      </c>
      <c r="BA549" s="270">
        <f t="shared" si="293"/>
        <v>8235</v>
      </c>
      <c r="BB549" s="73">
        <v>8239</v>
      </c>
      <c r="BC549" s="73">
        <v>8239</v>
      </c>
      <c r="BD549" s="73">
        <v>8239</v>
      </c>
      <c r="BE549" s="73">
        <v>8239</v>
      </c>
      <c r="BF549" s="73">
        <v>8239</v>
      </c>
      <c r="BG549" s="73">
        <v>8239</v>
      </c>
      <c r="BH549" s="73">
        <v>8239</v>
      </c>
      <c r="BI549" s="270">
        <f t="shared" si="294"/>
        <v>8239</v>
      </c>
      <c r="BJ549" s="73">
        <v>8059</v>
      </c>
      <c r="BK549" s="73">
        <v>8059</v>
      </c>
      <c r="BL549" s="270">
        <f t="shared" si="295"/>
        <v>8059</v>
      </c>
      <c r="BM549" s="73">
        <v>8014</v>
      </c>
      <c r="BN549" s="73">
        <v>8014</v>
      </c>
      <c r="BO549" s="73">
        <v>8014</v>
      </c>
      <c r="BP549" s="73">
        <v>8014</v>
      </c>
      <c r="BQ549" s="73">
        <v>8014</v>
      </c>
      <c r="BR549" s="73">
        <v>8014</v>
      </c>
      <c r="BS549" s="73">
        <v>8014</v>
      </c>
      <c r="BT549" s="73">
        <v>8014</v>
      </c>
      <c r="BU549" s="73">
        <v>8014</v>
      </c>
      <c r="BV549" s="73">
        <v>8014</v>
      </c>
      <c r="BW549" s="270">
        <f t="shared" si="296"/>
        <v>8014</v>
      </c>
      <c r="BX549" s="73">
        <v>8382</v>
      </c>
      <c r="BY549" s="73">
        <v>8382</v>
      </c>
      <c r="BZ549" s="73">
        <v>8382</v>
      </c>
      <c r="CA549" s="73">
        <v>8382</v>
      </c>
      <c r="CB549" s="73">
        <v>8382</v>
      </c>
      <c r="CC549" s="73">
        <v>8382</v>
      </c>
      <c r="CD549" s="73">
        <v>8382</v>
      </c>
      <c r="CE549" s="73">
        <v>8382</v>
      </c>
      <c r="CF549" s="270">
        <f t="shared" si="297"/>
        <v>8382</v>
      </c>
      <c r="CG549" s="73">
        <v>7993</v>
      </c>
      <c r="CH549" s="73">
        <v>7993</v>
      </c>
      <c r="CI549" s="73">
        <v>7993</v>
      </c>
      <c r="CJ549" s="73">
        <v>7993</v>
      </c>
      <c r="CK549" s="73">
        <v>7993</v>
      </c>
      <c r="CL549" s="73">
        <v>7993</v>
      </c>
      <c r="CM549" s="73">
        <v>7993</v>
      </c>
      <c r="CN549" s="73">
        <v>7993</v>
      </c>
      <c r="CO549" s="73">
        <v>7993</v>
      </c>
      <c r="CP549" s="270">
        <f t="shared" si="298"/>
        <v>7993</v>
      </c>
      <c r="CQ549" s="73">
        <v>8025</v>
      </c>
      <c r="CR549" s="73">
        <v>8025</v>
      </c>
      <c r="CS549" s="73">
        <v>8025</v>
      </c>
      <c r="CT549" s="73">
        <v>8025</v>
      </c>
      <c r="CU549" s="73">
        <v>8025</v>
      </c>
      <c r="CV549" s="73">
        <v>8025</v>
      </c>
      <c r="CW549" s="73">
        <v>8025</v>
      </c>
      <c r="CX549" s="73">
        <v>8025</v>
      </c>
      <c r="CY549" s="73">
        <v>8025</v>
      </c>
      <c r="CZ549" s="73">
        <v>8025</v>
      </c>
      <c r="DA549" s="270">
        <f t="shared" si="299"/>
        <v>8025</v>
      </c>
      <c r="DB549" s="73">
        <v>7851</v>
      </c>
      <c r="DC549" s="73">
        <v>7851</v>
      </c>
      <c r="DD549" s="270">
        <f t="shared" si="300"/>
        <v>7851</v>
      </c>
      <c r="DE549" s="73">
        <v>8093</v>
      </c>
      <c r="DF549" s="73">
        <v>8093</v>
      </c>
      <c r="DG549" s="73">
        <v>8093</v>
      </c>
      <c r="DH549" s="73">
        <v>8093</v>
      </c>
      <c r="DI549" s="73">
        <v>8093</v>
      </c>
      <c r="DJ549" s="73">
        <v>8093</v>
      </c>
      <c r="DK549" s="73">
        <v>8093</v>
      </c>
      <c r="DL549" s="73">
        <v>8093</v>
      </c>
      <c r="DM549" s="73">
        <v>8093</v>
      </c>
      <c r="DN549" s="73">
        <v>8093</v>
      </c>
      <c r="DO549" s="270">
        <f t="shared" si="301"/>
        <v>8093</v>
      </c>
      <c r="DP549" s="73">
        <v>8047</v>
      </c>
      <c r="DQ549" s="73">
        <v>8047</v>
      </c>
      <c r="DR549" s="73">
        <v>8047</v>
      </c>
      <c r="DS549" s="73">
        <v>8047</v>
      </c>
      <c r="DT549" s="73">
        <v>8047</v>
      </c>
      <c r="DU549" s="73">
        <v>8047</v>
      </c>
      <c r="DV549" s="73">
        <v>8047</v>
      </c>
      <c r="DW549" s="73">
        <v>8047</v>
      </c>
      <c r="DX549" s="73">
        <v>8047</v>
      </c>
      <c r="DY549" s="73">
        <v>8047</v>
      </c>
      <c r="DZ549" s="270">
        <f t="shared" si="302"/>
        <v>8047</v>
      </c>
      <c r="EA549" s="73">
        <v>8110</v>
      </c>
      <c r="EB549" s="73">
        <v>8110</v>
      </c>
      <c r="EC549" s="73">
        <v>8110</v>
      </c>
      <c r="ED549" s="73">
        <v>8110</v>
      </c>
      <c r="EE549" s="73">
        <v>8110</v>
      </c>
      <c r="EF549" s="73">
        <v>8110</v>
      </c>
      <c r="EG549" s="73">
        <v>8110</v>
      </c>
      <c r="EH549" s="73">
        <v>8110</v>
      </c>
      <c r="EI549" s="73">
        <v>8110</v>
      </c>
      <c r="EJ549" s="73">
        <v>8110</v>
      </c>
      <c r="EK549" s="270">
        <f t="shared" si="303"/>
        <v>8110</v>
      </c>
      <c r="EM549" s="306">
        <f t="shared" si="304"/>
        <v>8099.9333333333334</v>
      </c>
      <c r="EN549" s="144" t="str">
        <f t="shared" si="308"/>
        <v>OK</v>
      </c>
      <c r="EO549" s="144" t="str">
        <f t="shared" si="309"/>
        <v>OK</v>
      </c>
      <c r="EP549" s="144" t="str">
        <f t="shared" si="310"/>
        <v>OK</v>
      </c>
      <c r="EQ549" s="144" t="str">
        <f t="shared" si="311"/>
        <v>OK</v>
      </c>
      <c r="ER549" s="144" t="str">
        <f t="shared" si="312"/>
        <v>OK</v>
      </c>
      <c r="ES549" s="144" t="str">
        <f t="shared" si="313"/>
        <v>OK</v>
      </c>
      <c r="ET549" s="144" t="str">
        <f t="shared" si="314"/>
        <v>OK</v>
      </c>
      <c r="EU549" s="144" t="str">
        <f t="shared" si="315"/>
        <v>OK</v>
      </c>
      <c r="EV549" s="144" t="str">
        <f t="shared" si="316"/>
        <v>OK</v>
      </c>
      <c r="EW549" s="144" t="str">
        <f t="shared" si="317"/>
        <v>OK</v>
      </c>
      <c r="EX549" s="144" t="str">
        <f t="shared" si="318"/>
        <v>OK</v>
      </c>
      <c r="EY549" s="144" t="str">
        <f t="shared" si="319"/>
        <v>OK</v>
      </c>
      <c r="EZ549" s="144" t="str">
        <f t="shared" si="320"/>
        <v>OK</v>
      </c>
      <c r="FA549" s="144" t="str">
        <f t="shared" si="321"/>
        <v>OK</v>
      </c>
      <c r="FB549" s="144" t="str">
        <f t="shared" si="322"/>
        <v>OK</v>
      </c>
    </row>
    <row r="550" spans="2:158" ht="14.4" x14ac:dyDescent="0.3">
      <c r="B550" s="144">
        <v>545</v>
      </c>
      <c r="C550" s="68" t="s">
        <v>1344</v>
      </c>
      <c r="D550" s="69" t="s">
        <v>1345</v>
      </c>
      <c r="E550" s="70" t="s">
        <v>263</v>
      </c>
      <c r="F550" s="73">
        <f t="shared" si="307"/>
        <v>5078</v>
      </c>
      <c r="G550" s="73">
        <f t="shared" si="307"/>
        <v>5078</v>
      </c>
      <c r="H550" s="73">
        <f t="shared" si="307"/>
        <v>5078</v>
      </c>
      <c r="I550" s="73">
        <f t="shared" si="307"/>
        <v>5078</v>
      </c>
      <c r="J550" s="37"/>
      <c r="K550" s="73">
        <v>5078</v>
      </c>
      <c r="L550" s="73">
        <v>5078</v>
      </c>
      <c r="M550" s="73">
        <v>5078</v>
      </c>
      <c r="N550" s="73">
        <v>5078</v>
      </c>
      <c r="O550" s="73">
        <v>5078</v>
      </c>
      <c r="P550" s="73">
        <v>5078</v>
      </c>
      <c r="Q550" s="73">
        <v>5078</v>
      </c>
      <c r="R550" s="270">
        <f t="shared" si="289"/>
        <v>5078</v>
      </c>
      <c r="S550" s="73">
        <v>5103</v>
      </c>
      <c r="T550" s="73">
        <v>5103</v>
      </c>
      <c r="U550" s="73">
        <v>5103</v>
      </c>
      <c r="V550" s="73">
        <v>5103</v>
      </c>
      <c r="W550" s="73">
        <v>5103</v>
      </c>
      <c r="X550" s="73">
        <v>5103</v>
      </c>
      <c r="Y550" s="73">
        <v>5103</v>
      </c>
      <c r="Z550" s="73">
        <v>5103</v>
      </c>
      <c r="AA550" s="270">
        <f t="shared" si="290"/>
        <v>5103</v>
      </c>
      <c r="AB550" s="73">
        <v>5198</v>
      </c>
      <c r="AC550" s="73">
        <v>5198</v>
      </c>
      <c r="AD550" s="73">
        <v>5198</v>
      </c>
      <c r="AE550" s="270">
        <f t="shared" si="291"/>
        <v>5198</v>
      </c>
      <c r="AF550" s="73">
        <v>5128</v>
      </c>
      <c r="AG550" s="73">
        <v>5128</v>
      </c>
      <c r="AH550" s="73">
        <v>5128</v>
      </c>
      <c r="AI550" s="73">
        <v>5128</v>
      </c>
      <c r="AJ550" s="73">
        <v>5128</v>
      </c>
      <c r="AK550" s="73">
        <v>5128</v>
      </c>
      <c r="AL550" s="73">
        <v>5128</v>
      </c>
      <c r="AM550" s="73">
        <v>5128</v>
      </c>
      <c r="AN550" s="73">
        <v>5128</v>
      </c>
      <c r="AO550" s="73">
        <v>5128</v>
      </c>
      <c r="AP550" s="73">
        <v>5128</v>
      </c>
      <c r="AQ550" s="73">
        <v>5128</v>
      </c>
      <c r="AR550" s="270">
        <f t="shared" si="292"/>
        <v>5128</v>
      </c>
      <c r="AS550" s="73">
        <v>5188</v>
      </c>
      <c r="AT550" s="73">
        <v>5188</v>
      </c>
      <c r="AU550" s="73">
        <v>5188</v>
      </c>
      <c r="AV550" s="73">
        <v>5188</v>
      </c>
      <c r="AW550" s="73">
        <v>5188</v>
      </c>
      <c r="AX550" s="73">
        <v>5188</v>
      </c>
      <c r="AY550" s="73">
        <v>5188</v>
      </c>
      <c r="AZ550" s="73">
        <v>5188</v>
      </c>
      <c r="BA550" s="270">
        <f t="shared" si="293"/>
        <v>5188</v>
      </c>
      <c r="BB550" s="73">
        <v>5190</v>
      </c>
      <c r="BC550" s="73">
        <v>5190</v>
      </c>
      <c r="BD550" s="73">
        <v>5190</v>
      </c>
      <c r="BE550" s="73">
        <v>5190</v>
      </c>
      <c r="BF550" s="73">
        <v>5190</v>
      </c>
      <c r="BG550" s="73">
        <v>5190</v>
      </c>
      <c r="BH550" s="73">
        <v>5190</v>
      </c>
      <c r="BI550" s="270">
        <f t="shared" si="294"/>
        <v>5190</v>
      </c>
      <c r="BJ550" s="73">
        <v>5100</v>
      </c>
      <c r="BK550" s="73">
        <v>5100</v>
      </c>
      <c r="BL550" s="270">
        <f t="shared" si="295"/>
        <v>5100</v>
      </c>
      <c r="BM550" s="73">
        <v>5077</v>
      </c>
      <c r="BN550" s="73">
        <v>5077</v>
      </c>
      <c r="BO550" s="73">
        <v>5077</v>
      </c>
      <c r="BP550" s="73">
        <v>5077</v>
      </c>
      <c r="BQ550" s="73">
        <v>5077</v>
      </c>
      <c r="BR550" s="73">
        <v>5077</v>
      </c>
      <c r="BS550" s="73">
        <v>5077</v>
      </c>
      <c r="BT550" s="73">
        <v>5077</v>
      </c>
      <c r="BU550" s="73">
        <v>5077</v>
      </c>
      <c r="BV550" s="73">
        <v>5077</v>
      </c>
      <c r="BW550" s="270">
        <f t="shared" si="296"/>
        <v>5077</v>
      </c>
      <c r="BX550" s="73">
        <v>5262</v>
      </c>
      <c r="BY550" s="73">
        <v>5262</v>
      </c>
      <c r="BZ550" s="73">
        <v>5262</v>
      </c>
      <c r="CA550" s="73">
        <v>5262</v>
      </c>
      <c r="CB550" s="73">
        <v>5262</v>
      </c>
      <c r="CC550" s="73">
        <v>5262</v>
      </c>
      <c r="CD550" s="73">
        <v>5262</v>
      </c>
      <c r="CE550" s="73">
        <v>5262</v>
      </c>
      <c r="CF550" s="270">
        <f t="shared" si="297"/>
        <v>5262</v>
      </c>
      <c r="CG550" s="73">
        <v>5067</v>
      </c>
      <c r="CH550" s="73">
        <v>5067</v>
      </c>
      <c r="CI550" s="73">
        <v>5067</v>
      </c>
      <c r="CJ550" s="73">
        <v>5067</v>
      </c>
      <c r="CK550" s="73">
        <v>5067</v>
      </c>
      <c r="CL550" s="73">
        <v>5067</v>
      </c>
      <c r="CM550" s="73">
        <v>5067</v>
      </c>
      <c r="CN550" s="73">
        <v>5067</v>
      </c>
      <c r="CO550" s="73">
        <v>5067</v>
      </c>
      <c r="CP550" s="270">
        <f t="shared" si="298"/>
        <v>5067</v>
      </c>
      <c r="CQ550" s="73">
        <v>5083</v>
      </c>
      <c r="CR550" s="73">
        <v>5083</v>
      </c>
      <c r="CS550" s="73">
        <v>5083</v>
      </c>
      <c r="CT550" s="73">
        <v>5083</v>
      </c>
      <c r="CU550" s="73">
        <v>5083</v>
      </c>
      <c r="CV550" s="73">
        <v>5083</v>
      </c>
      <c r="CW550" s="73">
        <v>5083</v>
      </c>
      <c r="CX550" s="73">
        <v>5083</v>
      </c>
      <c r="CY550" s="73">
        <v>5083</v>
      </c>
      <c r="CZ550" s="73">
        <v>5083</v>
      </c>
      <c r="DA550" s="270">
        <f t="shared" si="299"/>
        <v>5083</v>
      </c>
      <c r="DB550" s="73">
        <v>4996</v>
      </c>
      <c r="DC550" s="73">
        <v>4996</v>
      </c>
      <c r="DD550" s="270">
        <f t="shared" si="300"/>
        <v>4996</v>
      </c>
      <c r="DE550" s="73">
        <v>5117</v>
      </c>
      <c r="DF550" s="73">
        <v>5117</v>
      </c>
      <c r="DG550" s="73">
        <v>5117</v>
      </c>
      <c r="DH550" s="73">
        <v>5117</v>
      </c>
      <c r="DI550" s="73">
        <v>5117</v>
      </c>
      <c r="DJ550" s="73">
        <v>5117</v>
      </c>
      <c r="DK550" s="73">
        <v>5117</v>
      </c>
      <c r="DL550" s="73">
        <v>5117</v>
      </c>
      <c r="DM550" s="73">
        <v>5117</v>
      </c>
      <c r="DN550" s="73">
        <v>5117</v>
      </c>
      <c r="DO550" s="270">
        <f t="shared" si="301"/>
        <v>5117</v>
      </c>
      <c r="DP550" s="73">
        <v>5094</v>
      </c>
      <c r="DQ550" s="73">
        <v>5094</v>
      </c>
      <c r="DR550" s="73">
        <v>5094</v>
      </c>
      <c r="DS550" s="73">
        <v>5094</v>
      </c>
      <c r="DT550" s="73">
        <v>5094</v>
      </c>
      <c r="DU550" s="73">
        <v>5094</v>
      </c>
      <c r="DV550" s="73">
        <v>5094</v>
      </c>
      <c r="DW550" s="73">
        <v>5094</v>
      </c>
      <c r="DX550" s="73">
        <v>5094</v>
      </c>
      <c r="DY550" s="73">
        <v>5094</v>
      </c>
      <c r="DZ550" s="270">
        <f t="shared" si="302"/>
        <v>5094</v>
      </c>
      <c r="EA550" s="73">
        <v>5126</v>
      </c>
      <c r="EB550" s="73">
        <v>5126</v>
      </c>
      <c r="EC550" s="73">
        <v>5126</v>
      </c>
      <c r="ED550" s="73">
        <v>5126</v>
      </c>
      <c r="EE550" s="73">
        <v>5126</v>
      </c>
      <c r="EF550" s="73">
        <v>5126</v>
      </c>
      <c r="EG550" s="73">
        <v>5126</v>
      </c>
      <c r="EH550" s="73">
        <v>5126</v>
      </c>
      <c r="EI550" s="73">
        <v>5126</v>
      </c>
      <c r="EJ550" s="73">
        <v>5126</v>
      </c>
      <c r="EK550" s="270">
        <f t="shared" si="303"/>
        <v>5126</v>
      </c>
      <c r="EM550" s="306">
        <f t="shared" si="304"/>
        <v>5120.4666666666662</v>
      </c>
      <c r="EN550" s="144" t="str">
        <f t="shared" si="308"/>
        <v>OK</v>
      </c>
      <c r="EO550" s="144" t="str">
        <f t="shared" si="309"/>
        <v>OK</v>
      </c>
      <c r="EP550" s="144" t="str">
        <f t="shared" si="310"/>
        <v>OK</v>
      </c>
      <c r="EQ550" s="144" t="str">
        <f t="shared" si="311"/>
        <v>OK</v>
      </c>
      <c r="ER550" s="144" t="str">
        <f t="shared" si="312"/>
        <v>OK</v>
      </c>
      <c r="ES550" s="144" t="str">
        <f t="shared" si="313"/>
        <v>OK</v>
      </c>
      <c r="ET550" s="144" t="str">
        <f t="shared" si="314"/>
        <v>OK</v>
      </c>
      <c r="EU550" s="144" t="str">
        <f t="shared" si="315"/>
        <v>OK</v>
      </c>
      <c r="EV550" s="144" t="str">
        <f t="shared" si="316"/>
        <v>OK</v>
      </c>
      <c r="EW550" s="144" t="str">
        <f t="shared" si="317"/>
        <v>OK</v>
      </c>
      <c r="EX550" s="144" t="str">
        <f t="shared" si="318"/>
        <v>OK</v>
      </c>
      <c r="EY550" s="144" t="str">
        <f t="shared" si="319"/>
        <v>OK</v>
      </c>
      <c r="EZ550" s="144" t="str">
        <f t="shared" si="320"/>
        <v>OK</v>
      </c>
      <c r="FA550" s="144" t="str">
        <f t="shared" si="321"/>
        <v>OK</v>
      </c>
      <c r="FB550" s="144" t="str">
        <f t="shared" si="322"/>
        <v>OK</v>
      </c>
    </row>
    <row r="551" spans="2:158" ht="14.4" x14ac:dyDescent="0.3">
      <c r="B551" s="144">
        <v>546</v>
      </c>
      <c r="C551" s="68" t="s">
        <v>1346</v>
      </c>
      <c r="D551" s="69" t="s">
        <v>1347</v>
      </c>
      <c r="E551" s="70" t="s">
        <v>13</v>
      </c>
      <c r="F551" s="73">
        <f t="shared" si="307"/>
        <v>24184</v>
      </c>
      <c r="G551" s="73">
        <f t="shared" si="307"/>
        <v>24184</v>
      </c>
      <c r="H551" s="73">
        <f t="shared" si="307"/>
        <v>24184</v>
      </c>
      <c r="I551" s="73">
        <f t="shared" si="307"/>
        <v>24184</v>
      </c>
      <c r="J551" s="37"/>
      <c r="K551" s="73">
        <v>24184</v>
      </c>
      <c r="L551" s="73">
        <v>24184</v>
      </c>
      <c r="M551" s="73">
        <v>24184</v>
      </c>
      <c r="N551" s="73">
        <v>24184</v>
      </c>
      <c r="O551" s="73">
        <v>24184</v>
      </c>
      <c r="P551" s="73">
        <v>24184</v>
      </c>
      <c r="Q551" s="73">
        <v>24184</v>
      </c>
      <c r="R551" s="270">
        <f t="shared" si="289"/>
        <v>24184</v>
      </c>
      <c r="S551" s="73">
        <v>24416</v>
      </c>
      <c r="T551" s="73">
        <v>24416</v>
      </c>
      <c r="U551" s="73">
        <v>24416</v>
      </c>
      <c r="V551" s="73">
        <v>24416</v>
      </c>
      <c r="W551" s="73">
        <v>24416</v>
      </c>
      <c r="X551" s="73">
        <v>24416</v>
      </c>
      <c r="Y551" s="73">
        <v>24416</v>
      </c>
      <c r="Z551" s="73">
        <v>24416</v>
      </c>
      <c r="AA551" s="270">
        <f t="shared" si="290"/>
        <v>24416</v>
      </c>
      <c r="AB551" s="73">
        <v>25314</v>
      </c>
      <c r="AC551" s="73">
        <v>25314</v>
      </c>
      <c r="AD551" s="73">
        <v>25314</v>
      </c>
      <c r="AE551" s="270">
        <f t="shared" si="291"/>
        <v>25314</v>
      </c>
      <c r="AF551" s="73">
        <v>24648</v>
      </c>
      <c r="AG551" s="73">
        <v>24648</v>
      </c>
      <c r="AH551" s="73">
        <v>24648</v>
      </c>
      <c r="AI551" s="73">
        <v>24648</v>
      </c>
      <c r="AJ551" s="73">
        <v>24648</v>
      </c>
      <c r="AK551" s="73">
        <v>24648</v>
      </c>
      <c r="AL551" s="73">
        <v>24648</v>
      </c>
      <c r="AM551" s="73">
        <v>24648</v>
      </c>
      <c r="AN551" s="73">
        <v>24648</v>
      </c>
      <c r="AO551" s="73">
        <v>24648</v>
      </c>
      <c r="AP551" s="73">
        <v>24648</v>
      </c>
      <c r="AQ551" s="73">
        <v>24648</v>
      </c>
      <c r="AR551" s="270">
        <f t="shared" si="292"/>
        <v>24648</v>
      </c>
      <c r="AS551" s="73">
        <v>25216</v>
      </c>
      <c r="AT551" s="73">
        <v>25216</v>
      </c>
      <c r="AU551" s="73">
        <v>25216</v>
      </c>
      <c r="AV551" s="73">
        <v>25216</v>
      </c>
      <c r="AW551" s="73">
        <v>25216</v>
      </c>
      <c r="AX551" s="73">
        <v>25216</v>
      </c>
      <c r="AY551" s="73">
        <v>25216</v>
      </c>
      <c r="AZ551" s="73">
        <v>25216</v>
      </c>
      <c r="BA551" s="270">
        <f t="shared" si="293"/>
        <v>25216</v>
      </c>
      <c r="BB551" s="73">
        <v>25233</v>
      </c>
      <c r="BC551" s="73">
        <v>25233</v>
      </c>
      <c r="BD551" s="73">
        <v>25233</v>
      </c>
      <c r="BE551" s="73">
        <v>25233</v>
      </c>
      <c r="BF551" s="73">
        <v>25233</v>
      </c>
      <c r="BG551" s="73">
        <v>25233</v>
      </c>
      <c r="BH551" s="73">
        <v>25233</v>
      </c>
      <c r="BI551" s="270">
        <f t="shared" si="294"/>
        <v>25233</v>
      </c>
      <c r="BJ551" s="73">
        <v>24390</v>
      </c>
      <c r="BK551" s="73">
        <v>24390</v>
      </c>
      <c r="BL551" s="270">
        <f t="shared" si="295"/>
        <v>24390</v>
      </c>
      <c r="BM551" s="73">
        <v>24175</v>
      </c>
      <c r="BN551" s="73">
        <v>24175</v>
      </c>
      <c r="BO551" s="73">
        <v>24175</v>
      </c>
      <c r="BP551" s="73">
        <v>24175</v>
      </c>
      <c r="BQ551" s="73">
        <v>24175</v>
      </c>
      <c r="BR551" s="73">
        <v>24175</v>
      </c>
      <c r="BS551" s="73">
        <v>24175</v>
      </c>
      <c r="BT551" s="73">
        <v>24175</v>
      </c>
      <c r="BU551" s="73">
        <v>24175</v>
      </c>
      <c r="BV551" s="73">
        <v>24175</v>
      </c>
      <c r="BW551" s="270">
        <f t="shared" si="296"/>
        <v>24175</v>
      </c>
      <c r="BX551" s="73">
        <v>25908</v>
      </c>
      <c r="BY551" s="73">
        <v>25908</v>
      </c>
      <c r="BZ551" s="73">
        <v>25908</v>
      </c>
      <c r="CA551" s="73">
        <v>25908</v>
      </c>
      <c r="CB551" s="73">
        <v>25908</v>
      </c>
      <c r="CC551" s="73">
        <v>25908</v>
      </c>
      <c r="CD551" s="73">
        <v>25908</v>
      </c>
      <c r="CE551" s="73">
        <v>25908</v>
      </c>
      <c r="CF551" s="270">
        <f t="shared" si="297"/>
        <v>25908</v>
      </c>
      <c r="CG551" s="73">
        <v>24080</v>
      </c>
      <c r="CH551" s="73">
        <v>24080</v>
      </c>
      <c r="CI551" s="73">
        <v>24080</v>
      </c>
      <c r="CJ551" s="73">
        <v>24080</v>
      </c>
      <c r="CK551" s="73">
        <v>24080</v>
      </c>
      <c r="CL551" s="73">
        <v>24080</v>
      </c>
      <c r="CM551" s="73">
        <v>24080</v>
      </c>
      <c r="CN551" s="73">
        <v>24080</v>
      </c>
      <c r="CO551" s="73">
        <v>24080</v>
      </c>
      <c r="CP551" s="270">
        <f t="shared" si="298"/>
        <v>24080</v>
      </c>
      <c r="CQ551" s="73">
        <v>24229</v>
      </c>
      <c r="CR551" s="73">
        <v>24229</v>
      </c>
      <c r="CS551" s="73">
        <v>24229</v>
      </c>
      <c r="CT551" s="73">
        <v>24229</v>
      </c>
      <c r="CU551" s="73">
        <v>24229</v>
      </c>
      <c r="CV551" s="73">
        <v>24229</v>
      </c>
      <c r="CW551" s="73">
        <v>24229</v>
      </c>
      <c r="CX551" s="73">
        <v>24229</v>
      </c>
      <c r="CY551" s="73">
        <v>24229</v>
      </c>
      <c r="CZ551" s="73">
        <v>24229</v>
      </c>
      <c r="DA551" s="270">
        <f t="shared" si="299"/>
        <v>24229</v>
      </c>
      <c r="DB551" s="73">
        <v>23409</v>
      </c>
      <c r="DC551" s="73">
        <v>23409</v>
      </c>
      <c r="DD551" s="270">
        <f t="shared" si="300"/>
        <v>23409</v>
      </c>
      <c r="DE551" s="73">
        <v>24550</v>
      </c>
      <c r="DF551" s="73">
        <v>24550</v>
      </c>
      <c r="DG551" s="73">
        <v>24550</v>
      </c>
      <c r="DH551" s="73">
        <v>24550</v>
      </c>
      <c r="DI551" s="73">
        <v>24550</v>
      </c>
      <c r="DJ551" s="73">
        <v>24550</v>
      </c>
      <c r="DK551" s="73">
        <v>24550</v>
      </c>
      <c r="DL551" s="73">
        <v>24550</v>
      </c>
      <c r="DM551" s="73">
        <v>24550</v>
      </c>
      <c r="DN551" s="73">
        <v>24550</v>
      </c>
      <c r="DO551" s="270">
        <f t="shared" si="301"/>
        <v>24550</v>
      </c>
      <c r="DP551" s="73">
        <v>24333</v>
      </c>
      <c r="DQ551" s="73">
        <v>24333</v>
      </c>
      <c r="DR551" s="73">
        <v>24333</v>
      </c>
      <c r="DS551" s="73">
        <v>24333</v>
      </c>
      <c r="DT551" s="73">
        <v>24333</v>
      </c>
      <c r="DU551" s="73">
        <v>24333</v>
      </c>
      <c r="DV551" s="73">
        <v>24333</v>
      </c>
      <c r="DW551" s="73">
        <v>24333</v>
      </c>
      <c r="DX551" s="73">
        <v>24333</v>
      </c>
      <c r="DY551" s="73">
        <v>24333</v>
      </c>
      <c r="DZ551" s="270">
        <f t="shared" si="302"/>
        <v>24333</v>
      </c>
      <c r="EA551" s="73">
        <v>24631</v>
      </c>
      <c r="EB551" s="73">
        <v>24631</v>
      </c>
      <c r="EC551" s="73">
        <v>24631</v>
      </c>
      <c r="ED551" s="73">
        <v>24631</v>
      </c>
      <c r="EE551" s="73">
        <v>24631</v>
      </c>
      <c r="EF551" s="73">
        <v>24631</v>
      </c>
      <c r="EG551" s="73">
        <v>24631</v>
      </c>
      <c r="EH551" s="73">
        <v>24631</v>
      </c>
      <c r="EI551" s="73">
        <v>24631</v>
      </c>
      <c r="EJ551" s="73">
        <v>24631</v>
      </c>
      <c r="EK551" s="270">
        <f t="shared" si="303"/>
        <v>24631</v>
      </c>
      <c r="EM551" s="306">
        <f t="shared" si="304"/>
        <v>24581.066666666666</v>
      </c>
      <c r="EN551" s="144" t="str">
        <f t="shared" si="308"/>
        <v>OK</v>
      </c>
      <c r="EO551" s="144" t="str">
        <f t="shared" si="309"/>
        <v>OK</v>
      </c>
      <c r="EP551" s="144" t="str">
        <f t="shared" si="310"/>
        <v>OK</v>
      </c>
      <c r="EQ551" s="144" t="str">
        <f t="shared" si="311"/>
        <v>OK</v>
      </c>
      <c r="ER551" s="144" t="str">
        <f t="shared" si="312"/>
        <v>OK</v>
      </c>
      <c r="ES551" s="144" t="str">
        <f t="shared" si="313"/>
        <v>OK</v>
      </c>
      <c r="ET551" s="144" t="str">
        <f t="shared" si="314"/>
        <v>OK</v>
      </c>
      <c r="EU551" s="144" t="str">
        <f t="shared" si="315"/>
        <v>OK</v>
      </c>
      <c r="EV551" s="144" t="str">
        <f t="shared" si="316"/>
        <v>OK</v>
      </c>
      <c r="EW551" s="144" t="str">
        <f t="shared" si="317"/>
        <v>OK</v>
      </c>
      <c r="EX551" s="144" t="str">
        <f t="shared" si="318"/>
        <v>OK</v>
      </c>
      <c r="EY551" s="144" t="str">
        <f t="shared" si="319"/>
        <v>OK</v>
      </c>
      <c r="EZ551" s="144" t="str">
        <f t="shared" si="320"/>
        <v>OK</v>
      </c>
      <c r="FA551" s="144" t="str">
        <f t="shared" si="321"/>
        <v>OK</v>
      </c>
      <c r="FB551" s="144" t="str">
        <f t="shared" si="322"/>
        <v>OK</v>
      </c>
    </row>
    <row r="552" spans="2:158" ht="14.4" x14ac:dyDescent="0.3">
      <c r="B552" s="144">
        <v>547</v>
      </c>
      <c r="C552" s="68" t="s">
        <v>1348</v>
      </c>
      <c r="D552" s="69" t="s">
        <v>1349</v>
      </c>
      <c r="E552" s="70" t="s">
        <v>13</v>
      </c>
      <c r="F552" s="73">
        <f t="shared" si="307"/>
        <v>14444</v>
      </c>
      <c r="G552" s="73">
        <f t="shared" si="307"/>
        <v>14444</v>
      </c>
      <c r="H552" s="73">
        <f t="shared" si="307"/>
        <v>14444</v>
      </c>
      <c r="I552" s="73">
        <f t="shared" si="307"/>
        <v>14444</v>
      </c>
      <c r="J552" s="37"/>
      <c r="K552" s="73">
        <v>14444</v>
      </c>
      <c r="L552" s="73">
        <v>14444</v>
      </c>
      <c r="M552" s="73">
        <v>14444</v>
      </c>
      <c r="N552" s="73">
        <v>14444</v>
      </c>
      <c r="O552" s="73">
        <v>14444</v>
      </c>
      <c r="P552" s="73">
        <v>14444</v>
      </c>
      <c r="Q552" s="73">
        <v>14444</v>
      </c>
      <c r="R552" s="270">
        <f t="shared" si="289"/>
        <v>14444</v>
      </c>
      <c r="S552" s="73">
        <v>14517</v>
      </c>
      <c r="T552" s="73">
        <v>14517</v>
      </c>
      <c r="U552" s="73">
        <v>14517</v>
      </c>
      <c r="V552" s="73">
        <v>14517</v>
      </c>
      <c r="W552" s="73">
        <v>14517</v>
      </c>
      <c r="X552" s="73">
        <v>14517</v>
      </c>
      <c r="Y552" s="73">
        <v>14517</v>
      </c>
      <c r="Z552" s="73">
        <v>14517</v>
      </c>
      <c r="AA552" s="270">
        <f t="shared" si="290"/>
        <v>14517</v>
      </c>
      <c r="AB552" s="73">
        <v>14798</v>
      </c>
      <c r="AC552" s="73">
        <v>14798</v>
      </c>
      <c r="AD552" s="73">
        <v>14798</v>
      </c>
      <c r="AE552" s="270">
        <f t="shared" si="291"/>
        <v>14798</v>
      </c>
      <c r="AF552" s="73">
        <v>14590</v>
      </c>
      <c r="AG552" s="73">
        <v>14590</v>
      </c>
      <c r="AH552" s="73">
        <v>14590</v>
      </c>
      <c r="AI552" s="73">
        <v>14590</v>
      </c>
      <c r="AJ552" s="73">
        <v>14590</v>
      </c>
      <c r="AK552" s="73">
        <v>14590</v>
      </c>
      <c r="AL552" s="73">
        <v>14590</v>
      </c>
      <c r="AM552" s="73">
        <v>14590</v>
      </c>
      <c r="AN552" s="73">
        <v>14590</v>
      </c>
      <c r="AO552" s="73">
        <v>14590</v>
      </c>
      <c r="AP552" s="73">
        <v>14590</v>
      </c>
      <c r="AQ552" s="73">
        <v>14590</v>
      </c>
      <c r="AR552" s="270">
        <f t="shared" si="292"/>
        <v>14590</v>
      </c>
      <c r="AS552" s="73">
        <v>14768</v>
      </c>
      <c r="AT552" s="73">
        <v>14768</v>
      </c>
      <c r="AU552" s="73">
        <v>14768</v>
      </c>
      <c r="AV552" s="73">
        <v>14768</v>
      </c>
      <c r="AW552" s="73">
        <v>14768</v>
      </c>
      <c r="AX552" s="73">
        <v>14768</v>
      </c>
      <c r="AY552" s="73">
        <v>14768</v>
      </c>
      <c r="AZ552" s="73">
        <v>14768</v>
      </c>
      <c r="BA552" s="270">
        <f t="shared" si="293"/>
        <v>14768</v>
      </c>
      <c r="BB552" s="73">
        <v>14773</v>
      </c>
      <c r="BC552" s="73">
        <v>14773</v>
      </c>
      <c r="BD552" s="73">
        <v>14773</v>
      </c>
      <c r="BE552" s="73">
        <v>14773</v>
      </c>
      <c r="BF552" s="73">
        <v>14773</v>
      </c>
      <c r="BG552" s="73">
        <v>14773</v>
      </c>
      <c r="BH552" s="73">
        <v>14773</v>
      </c>
      <c r="BI552" s="270">
        <f t="shared" si="294"/>
        <v>14773</v>
      </c>
      <c r="BJ552" s="73">
        <v>14508</v>
      </c>
      <c r="BK552" s="73">
        <v>14508</v>
      </c>
      <c r="BL552" s="270">
        <f t="shared" si="295"/>
        <v>14508</v>
      </c>
      <c r="BM552" s="73">
        <v>14441</v>
      </c>
      <c r="BN552" s="73">
        <v>14441</v>
      </c>
      <c r="BO552" s="73">
        <v>14441</v>
      </c>
      <c r="BP552" s="73">
        <v>14441</v>
      </c>
      <c r="BQ552" s="73">
        <v>14441</v>
      </c>
      <c r="BR552" s="73">
        <v>14441</v>
      </c>
      <c r="BS552" s="73">
        <v>14441</v>
      </c>
      <c r="BT552" s="73">
        <v>14441</v>
      </c>
      <c r="BU552" s="73">
        <v>14441</v>
      </c>
      <c r="BV552" s="73">
        <v>14441</v>
      </c>
      <c r="BW552" s="270">
        <f t="shared" si="296"/>
        <v>14441</v>
      </c>
      <c r="BX552" s="73">
        <v>14985</v>
      </c>
      <c r="BY552" s="73">
        <v>14985</v>
      </c>
      <c r="BZ552" s="73">
        <v>14985</v>
      </c>
      <c r="CA552" s="73">
        <v>14985</v>
      </c>
      <c r="CB552" s="73">
        <v>14985</v>
      </c>
      <c r="CC552" s="73">
        <v>14985</v>
      </c>
      <c r="CD552" s="73">
        <v>14985</v>
      </c>
      <c r="CE552" s="73">
        <v>14985</v>
      </c>
      <c r="CF552" s="270">
        <f t="shared" si="297"/>
        <v>14985</v>
      </c>
      <c r="CG552" s="73">
        <v>14411</v>
      </c>
      <c r="CH552" s="73">
        <v>14411</v>
      </c>
      <c r="CI552" s="73">
        <v>14411</v>
      </c>
      <c r="CJ552" s="73">
        <v>14411</v>
      </c>
      <c r="CK552" s="73">
        <v>14411</v>
      </c>
      <c r="CL552" s="73">
        <v>14411</v>
      </c>
      <c r="CM552" s="73">
        <v>14411</v>
      </c>
      <c r="CN552" s="73">
        <v>14411</v>
      </c>
      <c r="CO552" s="73">
        <v>14411</v>
      </c>
      <c r="CP552" s="270">
        <f t="shared" si="298"/>
        <v>14411</v>
      </c>
      <c r="CQ552" s="73">
        <v>14458</v>
      </c>
      <c r="CR552" s="73">
        <v>14458</v>
      </c>
      <c r="CS552" s="73">
        <v>14458</v>
      </c>
      <c r="CT552" s="73">
        <v>14458</v>
      </c>
      <c r="CU552" s="73">
        <v>14458</v>
      </c>
      <c r="CV552" s="73">
        <v>14458</v>
      </c>
      <c r="CW552" s="73">
        <v>14458</v>
      </c>
      <c r="CX552" s="73">
        <v>14458</v>
      </c>
      <c r="CY552" s="73">
        <v>14458</v>
      </c>
      <c r="CZ552" s="73">
        <v>14458</v>
      </c>
      <c r="DA552" s="270">
        <f t="shared" si="299"/>
        <v>14458</v>
      </c>
      <c r="DB552" s="73">
        <v>14201</v>
      </c>
      <c r="DC552" s="73">
        <v>14201</v>
      </c>
      <c r="DD552" s="270">
        <f t="shared" si="300"/>
        <v>14201</v>
      </c>
      <c r="DE552" s="73">
        <v>14559</v>
      </c>
      <c r="DF552" s="73">
        <v>14559</v>
      </c>
      <c r="DG552" s="73">
        <v>14559</v>
      </c>
      <c r="DH552" s="73">
        <v>14559</v>
      </c>
      <c r="DI552" s="73">
        <v>14559</v>
      </c>
      <c r="DJ552" s="73">
        <v>14559</v>
      </c>
      <c r="DK552" s="73">
        <v>14559</v>
      </c>
      <c r="DL552" s="73">
        <v>14559</v>
      </c>
      <c r="DM552" s="73">
        <v>14559</v>
      </c>
      <c r="DN552" s="73">
        <v>14559</v>
      </c>
      <c r="DO552" s="270">
        <f t="shared" si="301"/>
        <v>14559</v>
      </c>
      <c r="DP552" s="73">
        <v>14491</v>
      </c>
      <c r="DQ552" s="73">
        <v>14491</v>
      </c>
      <c r="DR552" s="73">
        <v>14491</v>
      </c>
      <c r="DS552" s="73">
        <v>14491</v>
      </c>
      <c r="DT552" s="73">
        <v>14491</v>
      </c>
      <c r="DU552" s="73">
        <v>14491</v>
      </c>
      <c r="DV552" s="73">
        <v>14491</v>
      </c>
      <c r="DW552" s="73">
        <v>14491</v>
      </c>
      <c r="DX552" s="73">
        <v>14491</v>
      </c>
      <c r="DY552" s="73">
        <v>14491</v>
      </c>
      <c r="DZ552" s="270">
        <f t="shared" si="302"/>
        <v>14491</v>
      </c>
      <c r="EA552" s="73">
        <v>14584</v>
      </c>
      <c r="EB552" s="73">
        <v>14584</v>
      </c>
      <c r="EC552" s="73">
        <v>14584</v>
      </c>
      <c r="ED552" s="73">
        <v>14584</v>
      </c>
      <c r="EE552" s="73">
        <v>14584</v>
      </c>
      <c r="EF552" s="73">
        <v>14584</v>
      </c>
      <c r="EG552" s="73">
        <v>14584</v>
      </c>
      <c r="EH552" s="73">
        <v>14584</v>
      </c>
      <c r="EI552" s="73">
        <v>14584</v>
      </c>
      <c r="EJ552" s="73">
        <v>14584</v>
      </c>
      <c r="EK552" s="270">
        <f t="shared" si="303"/>
        <v>14584</v>
      </c>
      <c r="EM552" s="306">
        <f t="shared" si="304"/>
        <v>14568.533333333333</v>
      </c>
      <c r="EN552" s="144" t="str">
        <f t="shared" si="308"/>
        <v>OK</v>
      </c>
      <c r="EO552" s="144" t="str">
        <f t="shared" si="309"/>
        <v>OK</v>
      </c>
      <c r="EP552" s="144" t="str">
        <f t="shared" si="310"/>
        <v>OK</v>
      </c>
      <c r="EQ552" s="144" t="str">
        <f t="shared" si="311"/>
        <v>OK</v>
      </c>
      <c r="ER552" s="144" t="str">
        <f t="shared" si="312"/>
        <v>OK</v>
      </c>
      <c r="ES552" s="144" t="str">
        <f t="shared" si="313"/>
        <v>OK</v>
      </c>
      <c r="ET552" s="144" t="str">
        <f t="shared" si="314"/>
        <v>OK</v>
      </c>
      <c r="EU552" s="144" t="str">
        <f t="shared" si="315"/>
        <v>OK</v>
      </c>
      <c r="EV552" s="144" t="str">
        <f t="shared" si="316"/>
        <v>OK</v>
      </c>
      <c r="EW552" s="144" t="str">
        <f t="shared" si="317"/>
        <v>OK</v>
      </c>
      <c r="EX552" s="144" t="str">
        <f t="shared" si="318"/>
        <v>OK</v>
      </c>
      <c r="EY552" s="144" t="str">
        <f t="shared" si="319"/>
        <v>OK</v>
      </c>
      <c r="EZ552" s="144" t="str">
        <f t="shared" si="320"/>
        <v>OK</v>
      </c>
      <c r="FA552" s="144" t="str">
        <f t="shared" si="321"/>
        <v>OK</v>
      </c>
      <c r="FB552" s="144" t="str">
        <f t="shared" si="322"/>
        <v>OK</v>
      </c>
    </row>
    <row r="553" spans="2:158" ht="14.4" x14ac:dyDescent="0.3">
      <c r="B553" s="144">
        <v>548</v>
      </c>
      <c r="C553" s="68" t="s">
        <v>1350</v>
      </c>
      <c r="D553" s="69" t="s">
        <v>1351</v>
      </c>
      <c r="E553" s="70" t="s">
        <v>263</v>
      </c>
      <c r="F553" s="73">
        <f t="shared" si="307"/>
        <v>8977</v>
      </c>
      <c r="G553" s="73">
        <f t="shared" si="307"/>
        <v>8977</v>
      </c>
      <c r="H553" s="73">
        <f t="shared" si="307"/>
        <v>8977</v>
      </c>
      <c r="I553" s="73">
        <f t="shared" si="307"/>
        <v>8977</v>
      </c>
      <c r="J553" s="37"/>
      <c r="K553" s="73">
        <v>8977</v>
      </c>
      <c r="L553" s="73">
        <v>8977</v>
      </c>
      <c r="M553" s="73">
        <v>8977</v>
      </c>
      <c r="N553" s="73">
        <v>8977</v>
      </c>
      <c r="O553" s="73">
        <v>8977</v>
      </c>
      <c r="P553" s="73">
        <v>8977</v>
      </c>
      <c r="Q553" s="73">
        <v>8977</v>
      </c>
      <c r="R553" s="270">
        <f t="shared" si="289"/>
        <v>8977</v>
      </c>
      <c r="S553" s="73">
        <v>9014</v>
      </c>
      <c r="T553" s="73">
        <v>9014</v>
      </c>
      <c r="U553" s="73">
        <v>9014</v>
      </c>
      <c r="V553" s="73">
        <v>9014</v>
      </c>
      <c r="W553" s="73">
        <v>9014</v>
      </c>
      <c r="X553" s="73">
        <v>9014</v>
      </c>
      <c r="Y553" s="73">
        <v>9014</v>
      </c>
      <c r="Z553" s="73">
        <v>9014</v>
      </c>
      <c r="AA553" s="270">
        <f t="shared" si="290"/>
        <v>9014</v>
      </c>
      <c r="AB553" s="73">
        <v>9154</v>
      </c>
      <c r="AC553" s="73">
        <v>9154</v>
      </c>
      <c r="AD553" s="73">
        <v>9154</v>
      </c>
      <c r="AE553" s="270">
        <f t="shared" si="291"/>
        <v>9154</v>
      </c>
      <c r="AF553" s="73">
        <v>9050</v>
      </c>
      <c r="AG553" s="73">
        <v>9050</v>
      </c>
      <c r="AH553" s="73">
        <v>9050</v>
      </c>
      <c r="AI553" s="73">
        <v>9050</v>
      </c>
      <c r="AJ553" s="73">
        <v>9050</v>
      </c>
      <c r="AK553" s="73">
        <v>9050</v>
      </c>
      <c r="AL553" s="73">
        <v>9050</v>
      </c>
      <c r="AM553" s="73">
        <v>9050</v>
      </c>
      <c r="AN553" s="73">
        <v>9050</v>
      </c>
      <c r="AO553" s="73">
        <v>9050</v>
      </c>
      <c r="AP553" s="73">
        <v>9050</v>
      </c>
      <c r="AQ553" s="73">
        <v>9050</v>
      </c>
      <c r="AR553" s="270">
        <f t="shared" si="292"/>
        <v>9050</v>
      </c>
      <c r="AS553" s="73">
        <v>9139</v>
      </c>
      <c r="AT553" s="73">
        <v>9139</v>
      </c>
      <c r="AU553" s="73">
        <v>9139</v>
      </c>
      <c r="AV553" s="73">
        <v>9139</v>
      </c>
      <c r="AW553" s="73">
        <v>9139</v>
      </c>
      <c r="AX553" s="73">
        <v>9139</v>
      </c>
      <c r="AY553" s="73">
        <v>9139</v>
      </c>
      <c r="AZ553" s="73">
        <v>9139</v>
      </c>
      <c r="BA553" s="270">
        <f t="shared" si="293"/>
        <v>9139</v>
      </c>
      <c r="BB553" s="73">
        <v>9142</v>
      </c>
      <c r="BC553" s="73">
        <v>9142</v>
      </c>
      <c r="BD553" s="73">
        <v>9142</v>
      </c>
      <c r="BE553" s="73">
        <v>9142</v>
      </c>
      <c r="BF553" s="73">
        <v>9142</v>
      </c>
      <c r="BG553" s="73">
        <v>9142</v>
      </c>
      <c r="BH553" s="73">
        <v>9142</v>
      </c>
      <c r="BI553" s="270">
        <f t="shared" si="294"/>
        <v>9142</v>
      </c>
      <c r="BJ553" s="73">
        <v>9009</v>
      </c>
      <c r="BK553" s="73">
        <v>9009</v>
      </c>
      <c r="BL553" s="270">
        <f t="shared" si="295"/>
        <v>9009</v>
      </c>
      <c r="BM553" s="73">
        <v>8976</v>
      </c>
      <c r="BN553" s="73">
        <v>8976</v>
      </c>
      <c r="BO553" s="73">
        <v>8976</v>
      </c>
      <c r="BP553" s="73">
        <v>8976</v>
      </c>
      <c r="BQ553" s="73">
        <v>8976</v>
      </c>
      <c r="BR553" s="73">
        <v>8976</v>
      </c>
      <c r="BS553" s="73">
        <v>8976</v>
      </c>
      <c r="BT553" s="73">
        <v>8976</v>
      </c>
      <c r="BU553" s="73">
        <v>8976</v>
      </c>
      <c r="BV553" s="73">
        <v>8976</v>
      </c>
      <c r="BW553" s="270">
        <f t="shared" si="296"/>
        <v>8976</v>
      </c>
      <c r="BX553" s="73">
        <v>9247</v>
      </c>
      <c r="BY553" s="73">
        <v>9247</v>
      </c>
      <c r="BZ553" s="73">
        <v>9247</v>
      </c>
      <c r="CA553" s="73">
        <v>9247</v>
      </c>
      <c r="CB553" s="73">
        <v>9247</v>
      </c>
      <c r="CC553" s="73">
        <v>9247</v>
      </c>
      <c r="CD553" s="73">
        <v>9247</v>
      </c>
      <c r="CE553" s="73">
        <v>9247</v>
      </c>
      <c r="CF553" s="270">
        <f t="shared" si="297"/>
        <v>9247</v>
      </c>
      <c r="CG553" s="73">
        <v>8961</v>
      </c>
      <c r="CH553" s="73">
        <v>8961</v>
      </c>
      <c r="CI553" s="73">
        <v>8961</v>
      </c>
      <c r="CJ553" s="73">
        <v>8961</v>
      </c>
      <c r="CK553" s="73">
        <v>8961</v>
      </c>
      <c r="CL553" s="73">
        <v>8961</v>
      </c>
      <c r="CM553" s="73">
        <v>8961</v>
      </c>
      <c r="CN553" s="73">
        <v>8961</v>
      </c>
      <c r="CO553" s="73">
        <v>8961</v>
      </c>
      <c r="CP553" s="270">
        <f t="shared" si="298"/>
        <v>8961</v>
      </c>
      <c r="CQ553" s="73">
        <v>8984</v>
      </c>
      <c r="CR553" s="73">
        <v>8984</v>
      </c>
      <c r="CS553" s="73">
        <v>8984</v>
      </c>
      <c r="CT553" s="73">
        <v>8984</v>
      </c>
      <c r="CU553" s="73">
        <v>8984</v>
      </c>
      <c r="CV553" s="73">
        <v>8984</v>
      </c>
      <c r="CW553" s="73">
        <v>8984</v>
      </c>
      <c r="CX553" s="73">
        <v>8984</v>
      </c>
      <c r="CY553" s="73">
        <v>8984</v>
      </c>
      <c r="CZ553" s="73">
        <v>8984</v>
      </c>
      <c r="DA553" s="270">
        <f t="shared" si="299"/>
        <v>8984</v>
      </c>
      <c r="DB553" s="73">
        <v>8856</v>
      </c>
      <c r="DC553" s="73">
        <v>8856</v>
      </c>
      <c r="DD553" s="270">
        <f t="shared" si="300"/>
        <v>8856</v>
      </c>
      <c r="DE553" s="73">
        <v>9034</v>
      </c>
      <c r="DF553" s="73">
        <v>9034</v>
      </c>
      <c r="DG553" s="73">
        <v>9034</v>
      </c>
      <c r="DH553" s="73">
        <v>9034</v>
      </c>
      <c r="DI553" s="73">
        <v>9034</v>
      </c>
      <c r="DJ553" s="73">
        <v>9034</v>
      </c>
      <c r="DK553" s="73">
        <v>9034</v>
      </c>
      <c r="DL553" s="73">
        <v>9034</v>
      </c>
      <c r="DM553" s="73">
        <v>9034</v>
      </c>
      <c r="DN553" s="73">
        <v>9034</v>
      </c>
      <c r="DO553" s="270">
        <f t="shared" si="301"/>
        <v>9034</v>
      </c>
      <c r="DP553" s="73">
        <v>9000</v>
      </c>
      <c r="DQ553" s="73">
        <v>9000</v>
      </c>
      <c r="DR553" s="73">
        <v>9000</v>
      </c>
      <c r="DS553" s="73">
        <v>9000</v>
      </c>
      <c r="DT553" s="73">
        <v>9000</v>
      </c>
      <c r="DU553" s="73">
        <v>9000</v>
      </c>
      <c r="DV553" s="73">
        <v>9000</v>
      </c>
      <c r="DW553" s="73">
        <v>9000</v>
      </c>
      <c r="DX553" s="73">
        <v>9000</v>
      </c>
      <c r="DY553" s="73">
        <v>9000</v>
      </c>
      <c r="DZ553" s="270">
        <f t="shared" si="302"/>
        <v>9000</v>
      </c>
      <c r="EA553" s="73">
        <v>9047</v>
      </c>
      <c r="EB553" s="73">
        <v>9047</v>
      </c>
      <c r="EC553" s="73">
        <v>9047</v>
      </c>
      <c r="ED553" s="73">
        <v>9047</v>
      </c>
      <c r="EE553" s="73">
        <v>9047</v>
      </c>
      <c r="EF553" s="73">
        <v>9047</v>
      </c>
      <c r="EG553" s="73">
        <v>9047</v>
      </c>
      <c r="EH553" s="73">
        <v>9047</v>
      </c>
      <c r="EI553" s="73">
        <v>9047</v>
      </c>
      <c r="EJ553" s="73">
        <v>9047</v>
      </c>
      <c r="EK553" s="270">
        <f t="shared" si="303"/>
        <v>9047</v>
      </c>
      <c r="EM553" s="306">
        <f t="shared" si="304"/>
        <v>9039.3333333333339</v>
      </c>
      <c r="EN553" s="144" t="str">
        <f t="shared" si="308"/>
        <v>OK</v>
      </c>
      <c r="EO553" s="144" t="str">
        <f t="shared" si="309"/>
        <v>OK</v>
      </c>
      <c r="EP553" s="144" t="str">
        <f t="shared" si="310"/>
        <v>OK</v>
      </c>
      <c r="EQ553" s="144" t="str">
        <f t="shared" si="311"/>
        <v>OK</v>
      </c>
      <c r="ER553" s="144" t="str">
        <f t="shared" si="312"/>
        <v>OK</v>
      </c>
      <c r="ES553" s="144" t="str">
        <f t="shared" si="313"/>
        <v>OK</v>
      </c>
      <c r="ET553" s="144" t="str">
        <f t="shared" si="314"/>
        <v>OK</v>
      </c>
      <c r="EU553" s="144" t="str">
        <f t="shared" si="315"/>
        <v>OK</v>
      </c>
      <c r="EV553" s="144" t="str">
        <f t="shared" si="316"/>
        <v>OK</v>
      </c>
      <c r="EW553" s="144" t="str">
        <f t="shared" si="317"/>
        <v>OK</v>
      </c>
      <c r="EX553" s="144" t="str">
        <f t="shared" si="318"/>
        <v>OK</v>
      </c>
      <c r="EY553" s="144" t="str">
        <f t="shared" si="319"/>
        <v>OK</v>
      </c>
      <c r="EZ553" s="144" t="str">
        <f t="shared" si="320"/>
        <v>OK</v>
      </c>
      <c r="FA553" s="144" t="str">
        <f t="shared" si="321"/>
        <v>OK</v>
      </c>
      <c r="FB553" s="144" t="str">
        <f t="shared" si="322"/>
        <v>OK</v>
      </c>
    </row>
    <row r="554" spans="2:158" ht="14.4" x14ac:dyDescent="0.3">
      <c r="B554" s="144">
        <v>549</v>
      </c>
      <c r="C554" s="71" t="s">
        <v>1352</v>
      </c>
      <c r="D554" s="72" t="s">
        <v>1353</v>
      </c>
      <c r="E554" s="70">
        <v>0</v>
      </c>
      <c r="F554" s="73">
        <f t="shared" si="307"/>
        <v>0</v>
      </c>
      <c r="G554" s="73">
        <f t="shared" si="307"/>
        <v>0</v>
      </c>
      <c r="H554" s="73">
        <f t="shared" si="307"/>
        <v>0</v>
      </c>
      <c r="I554" s="73">
        <f t="shared" si="307"/>
        <v>0</v>
      </c>
      <c r="J554" s="37"/>
      <c r="K554" s="73">
        <v>0</v>
      </c>
      <c r="L554" s="73">
        <v>0</v>
      </c>
      <c r="M554" s="73">
        <v>0</v>
      </c>
      <c r="N554" s="73">
        <v>0</v>
      </c>
      <c r="O554" s="73">
        <v>0</v>
      </c>
      <c r="P554" s="73">
        <v>0</v>
      </c>
      <c r="Q554" s="73">
        <v>0</v>
      </c>
      <c r="R554" s="270">
        <f t="shared" si="289"/>
        <v>0</v>
      </c>
      <c r="S554" s="73">
        <v>0</v>
      </c>
      <c r="T554" s="73">
        <v>0</v>
      </c>
      <c r="U554" s="73">
        <v>0</v>
      </c>
      <c r="V554" s="73">
        <v>0</v>
      </c>
      <c r="W554" s="73">
        <v>0</v>
      </c>
      <c r="X554" s="73">
        <v>0</v>
      </c>
      <c r="Y554" s="73">
        <v>0</v>
      </c>
      <c r="Z554" s="73">
        <v>0</v>
      </c>
      <c r="AA554" s="270">
        <f t="shared" si="290"/>
        <v>0</v>
      </c>
      <c r="AB554" s="73">
        <v>0</v>
      </c>
      <c r="AC554" s="73">
        <v>0</v>
      </c>
      <c r="AD554" s="73">
        <v>0</v>
      </c>
      <c r="AE554" s="270">
        <f t="shared" si="291"/>
        <v>0</v>
      </c>
      <c r="AF554" s="73">
        <v>0</v>
      </c>
      <c r="AG554" s="73">
        <v>0</v>
      </c>
      <c r="AH554" s="73">
        <v>0</v>
      </c>
      <c r="AI554" s="73">
        <v>0</v>
      </c>
      <c r="AJ554" s="73">
        <v>0</v>
      </c>
      <c r="AK554" s="73">
        <v>0</v>
      </c>
      <c r="AL554" s="73">
        <v>0</v>
      </c>
      <c r="AM554" s="73">
        <v>0</v>
      </c>
      <c r="AN554" s="73">
        <v>0</v>
      </c>
      <c r="AO554" s="73">
        <v>0</v>
      </c>
      <c r="AP554" s="73">
        <v>0</v>
      </c>
      <c r="AQ554" s="73">
        <v>0</v>
      </c>
      <c r="AR554" s="270">
        <f t="shared" si="292"/>
        <v>0</v>
      </c>
      <c r="AS554" s="73">
        <v>0</v>
      </c>
      <c r="AT554" s="73">
        <v>0</v>
      </c>
      <c r="AU554" s="73">
        <v>0</v>
      </c>
      <c r="AV554" s="73">
        <v>0</v>
      </c>
      <c r="AW554" s="73">
        <v>0</v>
      </c>
      <c r="AX554" s="73">
        <v>0</v>
      </c>
      <c r="AY554" s="73">
        <v>0</v>
      </c>
      <c r="AZ554" s="73">
        <v>0</v>
      </c>
      <c r="BA554" s="270">
        <f t="shared" si="293"/>
        <v>0</v>
      </c>
      <c r="BB554" s="73">
        <v>0</v>
      </c>
      <c r="BC554" s="73">
        <v>0</v>
      </c>
      <c r="BD554" s="73">
        <v>0</v>
      </c>
      <c r="BE554" s="73">
        <v>0</v>
      </c>
      <c r="BF554" s="73">
        <v>0</v>
      </c>
      <c r="BG554" s="73">
        <v>0</v>
      </c>
      <c r="BH554" s="73">
        <v>0</v>
      </c>
      <c r="BI554" s="270">
        <f t="shared" si="294"/>
        <v>0</v>
      </c>
      <c r="BJ554" s="73">
        <v>0</v>
      </c>
      <c r="BK554" s="73">
        <v>0</v>
      </c>
      <c r="BL554" s="270">
        <f t="shared" si="295"/>
        <v>0</v>
      </c>
      <c r="BM554" s="73">
        <v>0</v>
      </c>
      <c r="BN554" s="73">
        <v>0</v>
      </c>
      <c r="BO554" s="73">
        <v>0</v>
      </c>
      <c r="BP554" s="73">
        <v>0</v>
      </c>
      <c r="BQ554" s="73">
        <v>0</v>
      </c>
      <c r="BR554" s="73">
        <v>0</v>
      </c>
      <c r="BS554" s="73">
        <v>0</v>
      </c>
      <c r="BT554" s="73">
        <v>0</v>
      </c>
      <c r="BU554" s="73">
        <v>0</v>
      </c>
      <c r="BV554" s="73">
        <v>0</v>
      </c>
      <c r="BW554" s="270">
        <f t="shared" si="306"/>
        <v>0</v>
      </c>
      <c r="BX554" s="73">
        <v>0</v>
      </c>
      <c r="BY554" s="73">
        <v>0</v>
      </c>
      <c r="BZ554" s="73">
        <v>0</v>
      </c>
      <c r="CA554" s="73">
        <v>0</v>
      </c>
      <c r="CB554" s="73">
        <v>0</v>
      </c>
      <c r="CC554" s="73">
        <v>0</v>
      </c>
      <c r="CD554" s="73">
        <v>0</v>
      </c>
      <c r="CE554" s="73">
        <v>0</v>
      </c>
      <c r="CF554" s="270">
        <f t="shared" si="297"/>
        <v>0</v>
      </c>
      <c r="CG554" s="73">
        <v>0</v>
      </c>
      <c r="CH554" s="73">
        <v>0</v>
      </c>
      <c r="CI554" s="73">
        <v>0</v>
      </c>
      <c r="CJ554" s="73">
        <v>0</v>
      </c>
      <c r="CK554" s="73">
        <v>0</v>
      </c>
      <c r="CL554" s="73">
        <v>0</v>
      </c>
      <c r="CM554" s="73">
        <v>0</v>
      </c>
      <c r="CN554" s="73">
        <v>0</v>
      </c>
      <c r="CO554" s="73">
        <v>0</v>
      </c>
      <c r="CP554" s="270">
        <f t="shared" si="298"/>
        <v>0</v>
      </c>
      <c r="CQ554" s="73">
        <v>0</v>
      </c>
      <c r="CR554" s="73">
        <v>0</v>
      </c>
      <c r="CS554" s="73">
        <v>0</v>
      </c>
      <c r="CT554" s="73">
        <v>0</v>
      </c>
      <c r="CU554" s="73">
        <v>0</v>
      </c>
      <c r="CV554" s="73">
        <v>0</v>
      </c>
      <c r="CW554" s="73">
        <v>0</v>
      </c>
      <c r="CX554" s="73">
        <v>0</v>
      </c>
      <c r="CY554" s="73">
        <v>0</v>
      </c>
      <c r="CZ554" s="73">
        <v>0</v>
      </c>
      <c r="DA554" s="270">
        <f t="shared" si="299"/>
        <v>0</v>
      </c>
      <c r="DB554" s="73">
        <v>0</v>
      </c>
      <c r="DC554" s="73">
        <v>0</v>
      </c>
      <c r="DD554" s="270">
        <f t="shared" si="300"/>
        <v>0</v>
      </c>
      <c r="DE554" s="73">
        <v>0</v>
      </c>
      <c r="DF554" s="73">
        <v>0</v>
      </c>
      <c r="DG554" s="73">
        <v>0</v>
      </c>
      <c r="DH554" s="73">
        <v>0</v>
      </c>
      <c r="DI554" s="73">
        <v>0</v>
      </c>
      <c r="DJ554" s="73">
        <v>0</v>
      </c>
      <c r="DK554" s="73">
        <v>0</v>
      </c>
      <c r="DL554" s="73">
        <v>0</v>
      </c>
      <c r="DM554" s="73">
        <v>0</v>
      </c>
      <c r="DN554" s="73">
        <v>0</v>
      </c>
      <c r="DO554" s="270">
        <f t="shared" si="301"/>
        <v>0</v>
      </c>
      <c r="DP554" s="73">
        <v>0</v>
      </c>
      <c r="DQ554" s="73">
        <v>0</v>
      </c>
      <c r="DR554" s="73">
        <v>0</v>
      </c>
      <c r="DS554" s="73">
        <v>0</v>
      </c>
      <c r="DT554" s="73">
        <v>0</v>
      </c>
      <c r="DU554" s="73">
        <v>0</v>
      </c>
      <c r="DV554" s="73">
        <v>0</v>
      </c>
      <c r="DW554" s="73">
        <v>0</v>
      </c>
      <c r="DX554" s="73">
        <v>0</v>
      </c>
      <c r="DY554" s="73">
        <v>0</v>
      </c>
      <c r="DZ554" s="270">
        <f t="shared" si="302"/>
        <v>0</v>
      </c>
      <c r="EA554" s="73">
        <v>0</v>
      </c>
      <c r="EB554" s="73">
        <v>0</v>
      </c>
      <c r="EC554" s="73">
        <v>0</v>
      </c>
      <c r="ED554" s="73">
        <v>0</v>
      </c>
      <c r="EE554" s="73">
        <v>0</v>
      </c>
      <c r="EF554" s="73">
        <v>0</v>
      </c>
      <c r="EG554" s="73">
        <v>0</v>
      </c>
      <c r="EH554" s="73">
        <v>0</v>
      </c>
      <c r="EI554" s="73">
        <v>0</v>
      </c>
      <c r="EJ554" s="73">
        <v>0</v>
      </c>
      <c r="EK554" s="270">
        <f t="shared" si="303"/>
        <v>0</v>
      </c>
      <c r="EM554" s="306"/>
      <c r="EN554" s="144"/>
      <c r="EO554" s="144"/>
      <c r="EP554" s="144"/>
      <c r="EQ554" s="144"/>
      <c r="ER554" s="144"/>
      <c r="ES554" s="144"/>
      <c r="ET554" s="144"/>
      <c r="EU554" s="144"/>
      <c r="EV554" s="144"/>
      <c r="EW554" s="144"/>
      <c r="EX554" s="144"/>
      <c r="EY554" s="144"/>
      <c r="EZ554" s="144"/>
      <c r="FA554" s="144"/>
      <c r="FB554" s="144"/>
    </row>
    <row r="555" spans="2:158" ht="14.4" x14ac:dyDescent="0.3">
      <c r="B555" s="144">
        <v>550</v>
      </c>
      <c r="C555" s="68" t="s">
        <v>1354</v>
      </c>
      <c r="D555" s="69" t="s">
        <v>1355</v>
      </c>
      <c r="E555" s="70" t="s">
        <v>258</v>
      </c>
      <c r="F555" s="73">
        <f t="shared" si="307"/>
        <v>6479114</v>
      </c>
      <c r="G555" s="73">
        <f t="shared" si="307"/>
        <v>6479114</v>
      </c>
      <c r="H555" s="73">
        <f t="shared" si="307"/>
        <v>6479114</v>
      </c>
      <c r="I555" s="73">
        <f t="shared" si="307"/>
        <v>6479114</v>
      </c>
      <c r="J555" s="37"/>
      <c r="K555" s="73">
        <v>6479114</v>
      </c>
      <c r="L555" s="73">
        <v>6479114</v>
      </c>
      <c r="M555" s="73">
        <v>6479114</v>
      </c>
      <c r="N555" s="73">
        <v>6479114</v>
      </c>
      <c r="O555" s="73">
        <v>6479114</v>
      </c>
      <c r="P555" s="73">
        <v>6479114</v>
      </c>
      <c r="Q555" s="73">
        <v>6479114</v>
      </c>
      <c r="R555" s="270">
        <f t="shared" si="289"/>
        <v>6479114</v>
      </c>
      <c r="S555" s="73">
        <v>6583911</v>
      </c>
      <c r="T555" s="73">
        <v>6583911</v>
      </c>
      <c r="U555" s="73">
        <v>6583911</v>
      </c>
      <c r="V555" s="73">
        <v>6583911</v>
      </c>
      <c r="W555" s="73">
        <v>6583911</v>
      </c>
      <c r="X555" s="73">
        <v>6583911</v>
      </c>
      <c r="Y555" s="73">
        <v>6583911</v>
      </c>
      <c r="Z555" s="73">
        <v>6583911</v>
      </c>
      <c r="AA555" s="270">
        <f t="shared" si="290"/>
        <v>6583911</v>
      </c>
      <c r="AB555" s="73">
        <v>6988728</v>
      </c>
      <c r="AC555" s="73">
        <v>6988728</v>
      </c>
      <c r="AD555" s="73">
        <v>6988728</v>
      </c>
      <c r="AE555" s="270">
        <f t="shared" si="291"/>
        <v>6988728</v>
      </c>
      <c r="AF555" s="73">
        <v>6688708</v>
      </c>
      <c r="AG555" s="73">
        <v>6688708</v>
      </c>
      <c r="AH555" s="73">
        <v>6688708</v>
      </c>
      <c r="AI555" s="73">
        <v>6688708</v>
      </c>
      <c r="AJ555" s="73">
        <v>6688708</v>
      </c>
      <c r="AK555" s="73">
        <v>6688708</v>
      </c>
      <c r="AL555" s="73">
        <v>6688708</v>
      </c>
      <c r="AM555" s="73">
        <v>6688708</v>
      </c>
      <c r="AN555" s="73">
        <v>6688708</v>
      </c>
      <c r="AO555" s="73">
        <v>6688708</v>
      </c>
      <c r="AP555" s="73">
        <v>6688708</v>
      </c>
      <c r="AQ555" s="73">
        <v>6688708</v>
      </c>
      <c r="AR555" s="270">
        <f t="shared" si="292"/>
        <v>6688708</v>
      </c>
      <c r="AS555" s="73">
        <v>6944414</v>
      </c>
      <c r="AT555" s="73">
        <v>6944414</v>
      </c>
      <c r="AU555" s="73">
        <v>6944414</v>
      </c>
      <c r="AV555" s="73">
        <v>6944414</v>
      </c>
      <c r="AW555" s="73">
        <v>6944414</v>
      </c>
      <c r="AX555" s="73">
        <v>6944414</v>
      </c>
      <c r="AY555" s="73">
        <v>6944414</v>
      </c>
      <c r="AZ555" s="73">
        <v>6944414</v>
      </c>
      <c r="BA555" s="270">
        <f t="shared" si="293"/>
        <v>6944414</v>
      </c>
      <c r="BB555" s="73">
        <v>6952199</v>
      </c>
      <c r="BC555" s="73">
        <v>6952199</v>
      </c>
      <c r="BD555" s="73">
        <v>6952199</v>
      </c>
      <c r="BE555" s="73">
        <v>6952199</v>
      </c>
      <c r="BF555" s="73">
        <v>6952199</v>
      </c>
      <c r="BG555" s="73">
        <v>6952199</v>
      </c>
      <c r="BH555" s="73">
        <v>6952199</v>
      </c>
      <c r="BI555" s="270">
        <f t="shared" si="294"/>
        <v>6952199</v>
      </c>
      <c r="BJ555" s="73">
        <v>6571934</v>
      </c>
      <c r="BK555" s="73">
        <v>6571934</v>
      </c>
      <c r="BL555" s="270">
        <f t="shared" si="295"/>
        <v>6571934</v>
      </c>
      <c r="BM555" s="73">
        <v>6474922</v>
      </c>
      <c r="BN555" s="73">
        <v>6474922</v>
      </c>
      <c r="BO555" s="73">
        <v>6474922</v>
      </c>
      <c r="BP555" s="73">
        <v>6474922</v>
      </c>
      <c r="BQ555" s="73">
        <v>6474922</v>
      </c>
      <c r="BR555" s="73">
        <v>6474922</v>
      </c>
      <c r="BS555" s="73">
        <v>6474922</v>
      </c>
      <c r="BT555" s="73">
        <v>6474922</v>
      </c>
      <c r="BU555" s="73">
        <v>6474922</v>
      </c>
      <c r="BV555" s="73">
        <v>6474922</v>
      </c>
      <c r="BW555" s="270">
        <f t="shared" si="296"/>
        <v>6474922</v>
      </c>
      <c r="BX555" s="73">
        <v>7256410</v>
      </c>
      <c r="BY555" s="73">
        <v>7256410</v>
      </c>
      <c r="BZ555" s="73">
        <v>7256410</v>
      </c>
      <c r="CA555" s="73">
        <v>7256410</v>
      </c>
      <c r="CB555" s="73">
        <v>7256410</v>
      </c>
      <c r="CC555" s="73">
        <v>7256410</v>
      </c>
      <c r="CD555" s="73">
        <v>7256410</v>
      </c>
      <c r="CE555" s="73">
        <v>7256410</v>
      </c>
      <c r="CF555" s="270">
        <f t="shared" si="297"/>
        <v>7256410</v>
      </c>
      <c r="CG555" s="73">
        <v>6431936</v>
      </c>
      <c r="CH555" s="73">
        <v>6431936</v>
      </c>
      <c r="CI555" s="73">
        <v>6431936</v>
      </c>
      <c r="CJ555" s="73">
        <v>6431936</v>
      </c>
      <c r="CK555" s="73">
        <v>6431936</v>
      </c>
      <c r="CL555" s="73">
        <v>6431936</v>
      </c>
      <c r="CM555" s="73">
        <v>6431936</v>
      </c>
      <c r="CN555" s="73">
        <v>6431936</v>
      </c>
      <c r="CO555" s="73">
        <v>6431936</v>
      </c>
      <c r="CP555" s="270">
        <f t="shared" si="298"/>
        <v>6431936</v>
      </c>
      <c r="CQ555" s="73">
        <v>6498875</v>
      </c>
      <c r="CR555" s="73">
        <v>6498875</v>
      </c>
      <c r="CS555" s="73">
        <v>6498875</v>
      </c>
      <c r="CT555" s="73">
        <v>6498875</v>
      </c>
      <c r="CU555" s="73">
        <v>6498875</v>
      </c>
      <c r="CV555" s="73">
        <v>6498875</v>
      </c>
      <c r="CW555" s="73">
        <v>6498875</v>
      </c>
      <c r="CX555" s="73">
        <v>6498875</v>
      </c>
      <c r="CY555" s="73">
        <v>6498875</v>
      </c>
      <c r="CZ555" s="73">
        <v>6498875</v>
      </c>
      <c r="DA555" s="270">
        <f t="shared" si="299"/>
        <v>6498875</v>
      </c>
      <c r="DB555" s="73">
        <v>6129390</v>
      </c>
      <c r="DC555" s="73">
        <v>6129390</v>
      </c>
      <c r="DD555" s="270">
        <f t="shared" si="300"/>
        <v>6129390</v>
      </c>
      <c r="DE555" s="73">
        <v>6644004</v>
      </c>
      <c r="DF555" s="73">
        <v>6644004</v>
      </c>
      <c r="DG555" s="73">
        <v>6644004</v>
      </c>
      <c r="DH555" s="73">
        <v>6644004</v>
      </c>
      <c r="DI555" s="73">
        <v>6644004</v>
      </c>
      <c r="DJ555" s="73">
        <v>6644004</v>
      </c>
      <c r="DK555" s="73">
        <v>6644004</v>
      </c>
      <c r="DL555" s="73">
        <v>6644004</v>
      </c>
      <c r="DM555" s="73">
        <v>6644004</v>
      </c>
      <c r="DN555" s="73">
        <v>6644004</v>
      </c>
      <c r="DO555" s="270">
        <f t="shared" si="301"/>
        <v>6644004</v>
      </c>
      <c r="DP555" s="73">
        <v>6546098</v>
      </c>
      <c r="DQ555" s="73">
        <v>6546098</v>
      </c>
      <c r="DR555" s="73">
        <v>6546098</v>
      </c>
      <c r="DS555" s="73">
        <v>6546098</v>
      </c>
      <c r="DT555" s="73">
        <v>6546098</v>
      </c>
      <c r="DU555" s="73">
        <v>6546098</v>
      </c>
      <c r="DV555" s="73">
        <v>6546098</v>
      </c>
      <c r="DW555" s="73">
        <v>6546098</v>
      </c>
      <c r="DX555" s="73">
        <v>6546098</v>
      </c>
      <c r="DY555" s="73">
        <v>6546098</v>
      </c>
      <c r="DZ555" s="270">
        <f t="shared" si="302"/>
        <v>6546098</v>
      </c>
      <c r="EA555" s="73">
        <v>6680324</v>
      </c>
      <c r="EB555" s="73">
        <v>6680324</v>
      </c>
      <c r="EC555" s="73">
        <v>6680324</v>
      </c>
      <c r="ED555" s="73">
        <v>6680324</v>
      </c>
      <c r="EE555" s="73">
        <v>6680324</v>
      </c>
      <c r="EF555" s="73">
        <v>6680324</v>
      </c>
      <c r="EG555" s="73">
        <v>6680324</v>
      </c>
      <c r="EH555" s="73">
        <v>6680324</v>
      </c>
      <c r="EI555" s="73">
        <v>6680324</v>
      </c>
      <c r="EJ555" s="73">
        <v>6680324</v>
      </c>
      <c r="EK555" s="270">
        <f t="shared" si="303"/>
        <v>6680324</v>
      </c>
      <c r="EM555" s="306">
        <f t="shared" si="304"/>
        <v>6658064.4666666668</v>
      </c>
      <c r="EN555" s="144" t="str">
        <f t="shared" si="308"/>
        <v>OK</v>
      </c>
      <c r="EO555" s="144" t="str">
        <f t="shared" si="309"/>
        <v>OK</v>
      </c>
      <c r="EP555" s="144" t="str">
        <f t="shared" si="310"/>
        <v>OK</v>
      </c>
      <c r="EQ555" s="144" t="str">
        <f t="shared" si="311"/>
        <v>OK</v>
      </c>
      <c r="ER555" s="144" t="str">
        <f t="shared" si="312"/>
        <v>OK</v>
      </c>
      <c r="ES555" s="144" t="str">
        <f t="shared" si="313"/>
        <v>OK</v>
      </c>
      <c r="ET555" s="144" t="str">
        <f t="shared" si="314"/>
        <v>OK</v>
      </c>
      <c r="EU555" s="144" t="str">
        <f t="shared" si="315"/>
        <v>OK</v>
      </c>
      <c r="EV555" s="144" t="str">
        <f t="shared" si="316"/>
        <v>OK</v>
      </c>
      <c r="EW555" s="144" t="str">
        <f t="shared" si="317"/>
        <v>OK</v>
      </c>
      <c r="EX555" s="144" t="str">
        <f t="shared" si="318"/>
        <v>XXX</v>
      </c>
      <c r="EY555" s="144" t="str">
        <f t="shared" si="319"/>
        <v>XXX</v>
      </c>
      <c r="EZ555" s="144" t="str">
        <f t="shared" si="320"/>
        <v>OK</v>
      </c>
      <c r="FA555" s="144" t="str">
        <f t="shared" si="321"/>
        <v>OK</v>
      </c>
      <c r="FB555" s="144" t="str">
        <f t="shared" si="322"/>
        <v>OK</v>
      </c>
    </row>
    <row r="556" spans="2:158" ht="14.4" x14ac:dyDescent="0.3">
      <c r="B556" s="144">
        <v>551</v>
      </c>
      <c r="C556" s="68" t="s">
        <v>1356</v>
      </c>
      <c r="D556" s="69" t="s">
        <v>1357</v>
      </c>
      <c r="E556" s="70" t="s">
        <v>258</v>
      </c>
      <c r="F556" s="73">
        <f t="shared" si="307"/>
        <v>11447711</v>
      </c>
      <c r="G556" s="73">
        <f t="shared" si="307"/>
        <v>11447711</v>
      </c>
      <c r="H556" s="73">
        <f t="shared" si="307"/>
        <v>11447711</v>
      </c>
      <c r="I556" s="73">
        <f t="shared" si="307"/>
        <v>11447711</v>
      </c>
      <c r="J556" s="37"/>
      <c r="K556" s="73">
        <v>11447711</v>
      </c>
      <c r="L556" s="73">
        <v>11447711</v>
      </c>
      <c r="M556" s="73">
        <v>11447711</v>
      </c>
      <c r="N556" s="73">
        <v>11447711</v>
      </c>
      <c r="O556" s="73">
        <v>11447711</v>
      </c>
      <c r="P556" s="73">
        <v>11447711</v>
      </c>
      <c r="Q556" s="73">
        <v>11447711</v>
      </c>
      <c r="R556" s="270">
        <f t="shared" si="289"/>
        <v>11447711</v>
      </c>
      <c r="S556" s="73">
        <v>11632853</v>
      </c>
      <c r="T556" s="73">
        <v>11632853</v>
      </c>
      <c r="U556" s="73">
        <v>11632853</v>
      </c>
      <c r="V556" s="73">
        <v>11632853</v>
      </c>
      <c r="W556" s="73">
        <v>11632853</v>
      </c>
      <c r="X556" s="73">
        <v>11632853</v>
      </c>
      <c r="Y556" s="73">
        <v>11632853</v>
      </c>
      <c r="Z556" s="73">
        <v>11632853</v>
      </c>
      <c r="AA556" s="270">
        <f t="shared" si="290"/>
        <v>11632853</v>
      </c>
      <c r="AB556" s="73">
        <v>12348030</v>
      </c>
      <c r="AC556" s="73">
        <v>12348030</v>
      </c>
      <c r="AD556" s="73">
        <v>12348030</v>
      </c>
      <c r="AE556" s="270">
        <f t="shared" si="291"/>
        <v>12348030</v>
      </c>
      <c r="AF556" s="73">
        <v>11817995</v>
      </c>
      <c r="AG556" s="73">
        <v>11817995</v>
      </c>
      <c r="AH556" s="73">
        <v>11817995</v>
      </c>
      <c r="AI556" s="73">
        <v>11817995</v>
      </c>
      <c r="AJ556" s="73">
        <v>11817995</v>
      </c>
      <c r="AK556" s="73">
        <v>11817995</v>
      </c>
      <c r="AL556" s="73">
        <v>11817995</v>
      </c>
      <c r="AM556" s="73">
        <v>11817995</v>
      </c>
      <c r="AN556" s="73">
        <v>11817995</v>
      </c>
      <c r="AO556" s="73">
        <v>11817995</v>
      </c>
      <c r="AP556" s="73">
        <v>11817995</v>
      </c>
      <c r="AQ556" s="73">
        <v>11817995</v>
      </c>
      <c r="AR556" s="270">
        <f t="shared" si="292"/>
        <v>11817995</v>
      </c>
      <c r="AS556" s="73">
        <v>12269741</v>
      </c>
      <c r="AT556" s="73">
        <v>12269741</v>
      </c>
      <c r="AU556" s="73">
        <v>12269741</v>
      </c>
      <c r="AV556" s="73">
        <v>12269741</v>
      </c>
      <c r="AW556" s="73">
        <v>12269741</v>
      </c>
      <c r="AX556" s="73">
        <v>12269741</v>
      </c>
      <c r="AY556" s="73">
        <v>12269741</v>
      </c>
      <c r="AZ556" s="73">
        <v>12269741</v>
      </c>
      <c r="BA556" s="270">
        <f t="shared" si="293"/>
        <v>12269741</v>
      </c>
      <c r="BB556" s="73">
        <v>12283495</v>
      </c>
      <c r="BC556" s="73">
        <v>12283495</v>
      </c>
      <c r="BD556" s="73">
        <v>12283495</v>
      </c>
      <c r="BE556" s="73">
        <v>12283495</v>
      </c>
      <c r="BF556" s="73">
        <v>12283495</v>
      </c>
      <c r="BG556" s="73">
        <v>12283495</v>
      </c>
      <c r="BH556" s="73">
        <v>12283495</v>
      </c>
      <c r="BI556" s="270">
        <f t="shared" si="294"/>
        <v>12283495</v>
      </c>
      <c r="BJ556" s="73">
        <v>11611694</v>
      </c>
      <c r="BK556" s="73">
        <v>11611694</v>
      </c>
      <c r="BL556" s="270">
        <f t="shared" si="295"/>
        <v>11611694</v>
      </c>
      <c r="BM556" s="73">
        <v>11440305</v>
      </c>
      <c r="BN556" s="73">
        <v>11440305</v>
      </c>
      <c r="BO556" s="73">
        <v>11440305</v>
      </c>
      <c r="BP556" s="73">
        <v>11440305</v>
      </c>
      <c r="BQ556" s="73">
        <v>11440305</v>
      </c>
      <c r="BR556" s="73">
        <v>11440305</v>
      </c>
      <c r="BS556" s="73">
        <v>11440305</v>
      </c>
      <c r="BT556" s="73">
        <v>11440305</v>
      </c>
      <c r="BU556" s="73">
        <v>11440305</v>
      </c>
      <c r="BV556" s="73">
        <v>11440305</v>
      </c>
      <c r="BW556" s="270">
        <f t="shared" si="296"/>
        <v>11440305</v>
      </c>
      <c r="BX556" s="73">
        <v>12820935</v>
      </c>
      <c r="BY556" s="73">
        <v>12820935</v>
      </c>
      <c r="BZ556" s="73">
        <v>12820935</v>
      </c>
      <c r="CA556" s="73">
        <v>12820935</v>
      </c>
      <c r="CB556" s="73">
        <v>12820935</v>
      </c>
      <c r="CC556" s="73">
        <v>12820935</v>
      </c>
      <c r="CD556" s="73">
        <v>12820935</v>
      </c>
      <c r="CE556" s="73">
        <v>12820935</v>
      </c>
      <c r="CF556" s="270">
        <f t="shared" si="297"/>
        <v>12820935</v>
      </c>
      <c r="CG556" s="73">
        <v>11364363</v>
      </c>
      <c r="CH556" s="73">
        <v>11364363</v>
      </c>
      <c r="CI556" s="73">
        <v>11364363</v>
      </c>
      <c r="CJ556" s="73">
        <v>11364363</v>
      </c>
      <c r="CK556" s="73">
        <v>11364363</v>
      </c>
      <c r="CL556" s="73">
        <v>11364363</v>
      </c>
      <c r="CM556" s="73">
        <v>11364363</v>
      </c>
      <c r="CN556" s="73">
        <v>11364363</v>
      </c>
      <c r="CO556" s="73">
        <v>11364363</v>
      </c>
      <c r="CP556" s="270">
        <f t="shared" si="298"/>
        <v>11364363</v>
      </c>
      <c r="CQ556" s="73">
        <v>11482624</v>
      </c>
      <c r="CR556" s="73">
        <v>11482624</v>
      </c>
      <c r="CS556" s="73">
        <v>11482624</v>
      </c>
      <c r="CT556" s="73">
        <v>11482624</v>
      </c>
      <c r="CU556" s="73">
        <v>11482624</v>
      </c>
      <c r="CV556" s="73">
        <v>11482624</v>
      </c>
      <c r="CW556" s="73">
        <v>11482624</v>
      </c>
      <c r="CX556" s="73">
        <v>11482624</v>
      </c>
      <c r="CY556" s="73">
        <v>11482624</v>
      </c>
      <c r="CZ556" s="73">
        <v>11482624</v>
      </c>
      <c r="DA556" s="270">
        <f t="shared" si="299"/>
        <v>11482624</v>
      </c>
      <c r="DB556" s="73">
        <v>10829866</v>
      </c>
      <c r="DC556" s="73">
        <v>10829866</v>
      </c>
      <c r="DD556" s="270">
        <f t="shared" si="300"/>
        <v>10829866</v>
      </c>
      <c r="DE556" s="73">
        <v>11739018</v>
      </c>
      <c r="DF556" s="73">
        <v>11739018</v>
      </c>
      <c r="DG556" s="73">
        <v>11739018</v>
      </c>
      <c r="DH556" s="73">
        <v>11739018</v>
      </c>
      <c r="DI556" s="73">
        <v>11739018</v>
      </c>
      <c r="DJ556" s="73">
        <v>11739018</v>
      </c>
      <c r="DK556" s="73">
        <v>11739018</v>
      </c>
      <c r="DL556" s="73">
        <v>11739018</v>
      </c>
      <c r="DM556" s="73">
        <v>11739018</v>
      </c>
      <c r="DN556" s="73">
        <v>11739018</v>
      </c>
      <c r="DO556" s="270">
        <f t="shared" si="301"/>
        <v>11739018</v>
      </c>
      <c r="DP556" s="73">
        <v>11566051</v>
      </c>
      <c r="DQ556" s="73">
        <v>11566051</v>
      </c>
      <c r="DR556" s="73">
        <v>11566051</v>
      </c>
      <c r="DS556" s="73">
        <v>11566051</v>
      </c>
      <c r="DT556" s="73">
        <v>11566051</v>
      </c>
      <c r="DU556" s="73">
        <v>11566051</v>
      </c>
      <c r="DV556" s="73">
        <v>11566051</v>
      </c>
      <c r="DW556" s="73">
        <v>11566051</v>
      </c>
      <c r="DX556" s="73">
        <v>11566051</v>
      </c>
      <c r="DY556" s="73">
        <v>11566051</v>
      </c>
      <c r="DZ556" s="270">
        <f t="shared" si="302"/>
        <v>11566051</v>
      </c>
      <c r="EA556" s="73">
        <v>11803184</v>
      </c>
      <c r="EB556" s="73">
        <v>11803184</v>
      </c>
      <c r="EC556" s="73">
        <v>11803184</v>
      </c>
      <c r="ED556" s="73">
        <v>11803184</v>
      </c>
      <c r="EE556" s="73">
        <v>11803184</v>
      </c>
      <c r="EF556" s="73">
        <v>11803184</v>
      </c>
      <c r="EG556" s="73">
        <v>11803184</v>
      </c>
      <c r="EH556" s="73">
        <v>11803184</v>
      </c>
      <c r="EI556" s="73">
        <v>11803184</v>
      </c>
      <c r="EJ556" s="73">
        <v>11803184</v>
      </c>
      <c r="EK556" s="270">
        <f t="shared" si="303"/>
        <v>11803184</v>
      </c>
      <c r="EM556" s="306">
        <f t="shared" si="304"/>
        <v>11763857.666666666</v>
      </c>
      <c r="EN556" s="144" t="str">
        <f t="shared" si="308"/>
        <v>OK</v>
      </c>
      <c r="EO556" s="144" t="str">
        <f t="shared" si="309"/>
        <v>OK</v>
      </c>
      <c r="EP556" s="144" t="str">
        <f t="shared" si="310"/>
        <v>OK</v>
      </c>
      <c r="EQ556" s="144" t="str">
        <f t="shared" si="311"/>
        <v>OK</v>
      </c>
      <c r="ER556" s="144" t="str">
        <f t="shared" si="312"/>
        <v>OK</v>
      </c>
      <c r="ES556" s="144" t="str">
        <f t="shared" si="313"/>
        <v>OK</v>
      </c>
      <c r="ET556" s="144" t="str">
        <f t="shared" si="314"/>
        <v>OK</v>
      </c>
      <c r="EU556" s="144" t="str">
        <f t="shared" si="315"/>
        <v>OK</v>
      </c>
      <c r="EV556" s="144" t="str">
        <f t="shared" si="316"/>
        <v>OK</v>
      </c>
      <c r="EW556" s="144" t="str">
        <f t="shared" si="317"/>
        <v>OK</v>
      </c>
      <c r="EX556" s="144" t="str">
        <f t="shared" si="318"/>
        <v>XXX</v>
      </c>
      <c r="EY556" s="144" t="str">
        <f t="shared" si="319"/>
        <v>XXX</v>
      </c>
      <c r="EZ556" s="144" t="str">
        <f t="shared" si="320"/>
        <v>OK</v>
      </c>
      <c r="FA556" s="144" t="str">
        <f t="shared" si="321"/>
        <v>OK</v>
      </c>
      <c r="FB556" s="144" t="str">
        <f t="shared" si="322"/>
        <v>OK</v>
      </c>
    </row>
    <row r="557" spans="2:158" ht="14.4" x14ac:dyDescent="0.3">
      <c r="B557" s="144">
        <v>552</v>
      </c>
      <c r="C557" s="68" t="s">
        <v>1358</v>
      </c>
      <c r="D557" s="69" t="s">
        <v>1359</v>
      </c>
      <c r="E557" s="70" t="s">
        <v>258</v>
      </c>
      <c r="F557" s="73">
        <f t="shared" si="307"/>
        <v>2996439</v>
      </c>
      <c r="G557" s="73">
        <f t="shared" si="307"/>
        <v>2996439</v>
      </c>
      <c r="H557" s="73">
        <f t="shared" si="307"/>
        <v>2996439</v>
      </c>
      <c r="I557" s="73">
        <f t="shared" si="307"/>
        <v>2996439</v>
      </c>
      <c r="J557" s="37"/>
      <c r="K557" s="73">
        <v>2996439</v>
      </c>
      <c r="L557" s="73">
        <v>2996439</v>
      </c>
      <c r="M557" s="73">
        <v>2996439</v>
      </c>
      <c r="N557" s="73">
        <v>2996439</v>
      </c>
      <c r="O557" s="73">
        <v>2996439</v>
      </c>
      <c r="P557" s="73">
        <v>2996439</v>
      </c>
      <c r="Q557" s="73">
        <v>2996439</v>
      </c>
      <c r="R557" s="270">
        <f t="shared" si="289"/>
        <v>2996439</v>
      </c>
      <c r="S557" s="73">
        <v>3044807</v>
      </c>
      <c r="T557" s="73">
        <v>3044807</v>
      </c>
      <c r="U557" s="73">
        <v>3044807</v>
      </c>
      <c r="V557" s="73">
        <v>3044807</v>
      </c>
      <c r="W557" s="73">
        <v>3044807</v>
      </c>
      <c r="X557" s="73">
        <v>3044807</v>
      </c>
      <c r="Y557" s="73">
        <v>3044807</v>
      </c>
      <c r="Z557" s="73">
        <v>3044807</v>
      </c>
      <c r="AA557" s="270">
        <f t="shared" si="290"/>
        <v>3044807</v>
      </c>
      <c r="AB557" s="73">
        <v>3231646</v>
      </c>
      <c r="AC557" s="73">
        <v>3231646</v>
      </c>
      <c r="AD557" s="73">
        <v>3231646</v>
      </c>
      <c r="AE557" s="270">
        <f t="shared" si="291"/>
        <v>3231646</v>
      </c>
      <c r="AF557" s="73">
        <v>3093175</v>
      </c>
      <c r="AG557" s="73">
        <v>3093175</v>
      </c>
      <c r="AH557" s="73">
        <v>3093175</v>
      </c>
      <c r="AI557" s="73">
        <v>3093175</v>
      </c>
      <c r="AJ557" s="73">
        <v>3093175</v>
      </c>
      <c r="AK557" s="73">
        <v>3093175</v>
      </c>
      <c r="AL557" s="73">
        <v>3093175</v>
      </c>
      <c r="AM557" s="73">
        <v>3093175</v>
      </c>
      <c r="AN557" s="73">
        <v>3093175</v>
      </c>
      <c r="AO557" s="73">
        <v>3093175</v>
      </c>
      <c r="AP557" s="73">
        <v>3093175</v>
      </c>
      <c r="AQ557" s="73">
        <v>3093175</v>
      </c>
      <c r="AR557" s="270">
        <f t="shared" si="292"/>
        <v>3093175</v>
      </c>
      <c r="AS557" s="73">
        <v>3211193</v>
      </c>
      <c r="AT557" s="73">
        <v>3211193</v>
      </c>
      <c r="AU557" s="73">
        <v>3211193</v>
      </c>
      <c r="AV557" s="73">
        <v>3211193</v>
      </c>
      <c r="AW557" s="73">
        <v>3211193</v>
      </c>
      <c r="AX557" s="73">
        <v>3211193</v>
      </c>
      <c r="AY557" s="73">
        <v>3211193</v>
      </c>
      <c r="AZ557" s="73">
        <v>3211193</v>
      </c>
      <c r="BA557" s="270">
        <f t="shared" si="293"/>
        <v>3211193</v>
      </c>
      <c r="BB557" s="73">
        <v>3214786</v>
      </c>
      <c r="BC557" s="73">
        <v>3214786</v>
      </c>
      <c r="BD557" s="73">
        <v>3214786</v>
      </c>
      <c r="BE557" s="73">
        <v>3214786</v>
      </c>
      <c r="BF557" s="73">
        <v>3214786</v>
      </c>
      <c r="BG557" s="73">
        <v>3214786</v>
      </c>
      <c r="BH557" s="73">
        <v>3214786</v>
      </c>
      <c r="BI557" s="270">
        <f t="shared" si="294"/>
        <v>3214786</v>
      </c>
      <c r="BJ557" s="73">
        <v>3039279</v>
      </c>
      <c r="BK557" s="73">
        <v>3039279</v>
      </c>
      <c r="BL557" s="270">
        <f t="shared" si="295"/>
        <v>3039279</v>
      </c>
      <c r="BM557" s="73">
        <v>2994504</v>
      </c>
      <c r="BN557" s="73">
        <v>2994504</v>
      </c>
      <c r="BO557" s="73">
        <v>2994504</v>
      </c>
      <c r="BP557" s="73">
        <v>2994504</v>
      </c>
      <c r="BQ557" s="73">
        <v>2994504</v>
      </c>
      <c r="BR557" s="73">
        <v>2994504</v>
      </c>
      <c r="BS557" s="73">
        <v>2994504</v>
      </c>
      <c r="BT557" s="73">
        <v>2994504</v>
      </c>
      <c r="BU557" s="73">
        <v>2994504</v>
      </c>
      <c r="BV557" s="73">
        <v>2994504</v>
      </c>
      <c r="BW557" s="270">
        <f t="shared" si="296"/>
        <v>2994504</v>
      </c>
      <c r="BX557" s="73">
        <v>3355191</v>
      </c>
      <c r="BY557" s="73">
        <v>3355191</v>
      </c>
      <c r="BZ557" s="73">
        <v>3355191</v>
      </c>
      <c r="CA557" s="73">
        <v>3355191</v>
      </c>
      <c r="CB557" s="73">
        <v>3355191</v>
      </c>
      <c r="CC557" s="73">
        <v>3355191</v>
      </c>
      <c r="CD557" s="73">
        <v>3355191</v>
      </c>
      <c r="CE557" s="73">
        <v>3355191</v>
      </c>
      <c r="CF557" s="270">
        <f t="shared" si="297"/>
        <v>3355191</v>
      </c>
      <c r="CG557" s="73">
        <v>2974665</v>
      </c>
      <c r="CH557" s="73">
        <v>2974665</v>
      </c>
      <c r="CI557" s="73">
        <v>2974665</v>
      </c>
      <c r="CJ557" s="73">
        <v>2974665</v>
      </c>
      <c r="CK557" s="73">
        <v>2974665</v>
      </c>
      <c r="CL557" s="73">
        <v>2974665</v>
      </c>
      <c r="CM557" s="73">
        <v>2974665</v>
      </c>
      <c r="CN557" s="73">
        <v>2974665</v>
      </c>
      <c r="CO557" s="73">
        <v>2974665</v>
      </c>
      <c r="CP557" s="270">
        <f t="shared" si="298"/>
        <v>2974665</v>
      </c>
      <c r="CQ557" s="73">
        <v>3005560</v>
      </c>
      <c r="CR557" s="73">
        <v>3005560</v>
      </c>
      <c r="CS557" s="73">
        <v>3005560</v>
      </c>
      <c r="CT557" s="73">
        <v>3005560</v>
      </c>
      <c r="CU557" s="73">
        <v>3005560</v>
      </c>
      <c r="CV557" s="73">
        <v>3005560</v>
      </c>
      <c r="CW557" s="73">
        <v>3005560</v>
      </c>
      <c r="CX557" s="73">
        <v>3005560</v>
      </c>
      <c r="CY557" s="73">
        <v>3005560</v>
      </c>
      <c r="CZ557" s="73">
        <v>3005560</v>
      </c>
      <c r="DA557" s="270">
        <f t="shared" si="299"/>
        <v>3005560</v>
      </c>
      <c r="DB557" s="73">
        <v>2835028</v>
      </c>
      <c r="DC557" s="73">
        <v>2835028</v>
      </c>
      <c r="DD557" s="270">
        <f t="shared" si="300"/>
        <v>2835028</v>
      </c>
      <c r="DE557" s="73">
        <v>3072542</v>
      </c>
      <c r="DF557" s="73">
        <v>3072542</v>
      </c>
      <c r="DG557" s="73">
        <v>3072542</v>
      </c>
      <c r="DH557" s="73">
        <v>3072542</v>
      </c>
      <c r="DI557" s="73">
        <v>3072542</v>
      </c>
      <c r="DJ557" s="73">
        <v>3072542</v>
      </c>
      <c r="DK557" s="73">
        <v>3072542</v>
      </c>
      <c r="DL557" s="73">
        <v>3072542</v>
      </c>
      <c r="DM557" s="73">
        <v>3072542</v>
      </c>
      <c r="DN557" s="73">
        <v>3072542</v>
      </c>
      <c r="DO557" s="270">
        <f t="shared" si="301"/>
        <v>3072542</v>
      </c>
      <c r="DP557" s="73">
        <v>3027355</v>
      </c>
      <c r="DQ557" s="73">
        <v>3027355</v>
      </c>
      <c r="DR557" s="73">
        <v>3027355</v>
      </c>
      <c r="DS557" s="73">
        <v>3027355</v>
      </c>
      <c r="DT557" s="73">
        <v>3027355</v>
      </c>
      <c r="DU557" s="73">
        <v>3027355</v>
      </c>
      <c r="DV557" s="73">
        <v>3027355</v>
      </c>
      <c r="DW557" s="73">
        <v>3027355</v>
      </c>
      <c r="DX557" s="73">
        <v>3027355</v>
      </c>
      <c r="DY557" s="73">
        <v>3027355</v>
      </c>
      <c r="DZ557" s="270">
        <f t="shared" si="302"/>
        <v>3027355</v>
      </c>
      <c r="EA557" s="73">
        <v>3089306</v>
      </c>
      <c r="EB557" s="73">
        <v>3089306</v>
      </c>
      <c r="EC557" s="73">
        <v>3089306</v>
      </c>
      <c r="ED557" s="73">
        <v>3089306</v>
      </c>
      <c r="EE557" s="73">
        <v>3089306</v>
      </c>
      <c r="EF557" s="73">
        <v>3089306</v>
      </c>
      <c r="EG557" s="73">
        <v>3089306</v>
      </c>
      <c r="EH557" s="73">
        <v>3089306</v>
      </c>
      <c r="EI557" s="73">
        <v>3089306</v>
      </c>
      <c r="EJ557" s="73">
        <v>3089306</v>
      </c>
      <c r="EK557" s="270">
        <f t="shared" si="303"/>
        <v>3089306</v>
      </c>
      <c r="EM557" s="306">
        <f t="shared" si="304"/>
        <v>3079031.7333333334</v>
      </c>
      <c r="EN557" s="144" t="str">
        <f t="shared" si="308"/>
        <v>OK</v>
      </c>
      <c r="EO557" s="144" t="str">
        <f t="shared" si="309"/>
        <v>OK</v>
      </c>
      <c r="EP557" s="144" t="str">
        <f t="shared" si="310"/>
        <v>OK</v>
      </c>
      <c r="EQ557" s="144" t="str">
        <f t="shared" si="311"/>
        <v>OK</v>
      </c>
      <c r="ER557" s="144" t="str">
        <f t="shared" si="312"/>
        <v>OK</v>
      </c>
      <c r="ES557" s="144" t="str">
        <f t="shared" si="313"/>
        <v>OK</v>
      </c>
      <c r="ET557" s="144" t="str">
        <f t="shared" si="314"/>
        <v>OK</v>
      </c>
      <c r="EU557" s="144" t="str">
        <f t="shared" si="315"/>
        <v>OK</v>
      </c>
      <c r="EV557" s="144" t="str">
        <f t="shared" si="316"/>
        <v>OK</v>
      </c>
      <c r="EW557" s="144" t="str">
        <f t="shared" si="317"/>
        <v>OK</v>
      </c>
      <c r="EX557" s="144" t="str">
        <f t="shared" si="318"/>
        <v>XXX</v>
      </c>
      <c r="EY557" s="144" t="str">
        <f t="shared" si="319"/>
        <v>XXX</v>
      </c>
      <c r="EZ557" s="144" t="str">
        <f t="shared" si="320"/>
        <v>OK</v>
      </c>
      <c r="FA557" s="144" t="str">
        <f t="shared" si="321"/>
        <v>OK</v>
      </c>
      <c r="FB557" s="144" t="str">
        <f t="shared" si="322"/>
        <v>OK</v>
      </c>
    </row>
    <row r="558" spans="2:158" ht="14.4" x14ac:dyDescent="0.3">
      <c r="B558" s="144">
        <v>553</v>
      </c>
      <c r="C558" s="68" t="s">
        <v>1360</v>
      </c>
      <c r="D558" s="69" t="s">
        <v>1361</v>
      </c>
      <c r="E558" s="70" t="s">
        <v>258</v>
      </c>
      <c r="F558" s="73">
        <f t="shared" si="307"/>
        <v>9791237</v>
      </c>
      <c r="G558" s="73">
        <f t="shared" si="307"/>
        <v>9791237</v>
      </c>
      <c r="H558" s="73">
        <f t="shared" si="307"/>
        <v>9791237</v>
      </c>
      <c r="I558" s="73">
        <f t="shared" si="307"/>
        <v>9791237</v>
      </c>
      <c r="J558" s="37"/>
      <c r="K558" s="73">
        <v>9791237</v>
      </c>
      <c r="L558" s="73">
        <v>9791237</v>
      </c>
      <c r="M558" s="73">
        <v>9791237</v>
      </c>
      <c r="N558" s="73">
        <v>9791237</v>
      </c>
      <c r="O558" s="73">
        <v>9791237</v>
      </c>
      <c r="P558" s="73">
        <v>9791237</v>
      </c>
      <c r="Q558" s="73">
        <v>9791237</v>
      </c>
      <c r="R558" s="270">
        <f t="shared" si="289"/>
        <v>9791237</v>
      </c>
      <c r="S558" s="73">
        <v>9949506</v>
      </c>
      <c r="T558" s="73">
        <v>9949506</v>
      </c>
      <c r="U558" s="73">
        <v>9949506</v>
      </c>
      <c r="V558" s="73">
        <v>9949506</v>
      </c>
      <c r="W558" s="73">
        <v>9949506</v>
      </c>
      <c r="X558" s="73">
        <v>9949506</v>
      </c>
      <c r="Y558" s="73">
        <v>9949506</v>
      </c>
      <c r="Z558" s="73">
        <v>9949506</v>
      </c>
      <c r="AA558" s="270">
        <f t="shared" si="290"/>
        <v>9949506</v>
      </c>
      <c r="AB558" s="73">
        <v>10560873</v>
      </c>
      <c r="AC558" s="73">
        <v>10560873</v>
      </c>
      <c r="AD558" s="73">
        <v>10560873</v>
      </c>
      <c r="AE558" s="270">
        <f t="shared" si="291"/>
        <v>10560873</v>
      </c>
      <c r="AF558" s="73">
        <v>10107774</v>
      </c>
      <c r="AG558" s="73">
        <v>10107774</v>
      </c>
      <c r="AH558" s="73">
        <v>10107774</v>
      </c>
      <c r="AI558" s="73">
        <v>10107774</v>
      </c>
      <c r="AJ558" s="73">
        <v>10107774</v>
      </c>
      <c r="AK558" s="73">
        <v>10107774</v>
      </c>
      <c r="AL558" s="73">
        <v>10107774</v>
      </c>
      <c r="AM558" s="73">
        <v>10107774</v>
      </c>
      <c r="AN558" s="73">
        <v>10107774</v>
      </c>
      <c r="AO558" s="73">
        <v>10107774</v>
      </c>
      <c r="AP558" s="73">
        <v>10107774</v>
      </c>
      <c r="AQ558" s="73">
        <v>10107774</v>
      </c>
      <c r="AR558" s="270">
        <f t="shared" si="292"/>
        <v>10107774</v>
      </c>
      <c r="AS558" s="73">
        <v>10493948</v>
      </c>
      <c r="AT558" s="73">
        <v>10493948</v>
      </c>
      <c r="AU558" s="73">
        <v>10493948</v>
      </c>
      <c r="AV558" s="73">
        <v>10493948</v>
      </c>
      <c r="AW558" s="73">
        <v>10493948</v>
      </c>
      <c r="AX558" s="73">
        <v>10493948</v>
      </c>
      <c r="AY558" s="73">
        <v>10493948</v>
      </c>
      <c r="AZ558" s="73">
        <v>10493948</v>
      </c>
      <c r="BA558" s="270">
        <f t="shared" si="293"/>
        <v>10493948</v>
      </c>
      <c r="BB558" s="73">
        <v>10505705</v>
      </c>
      <c r="BC558" s="73">
        <v>10505705</v>
      </c>
      <c r="BD558" s="73">
        <v>10505705</v>
      </c>
      <c r="BE558" s="73">
        <v>10505705</v>
      </c>
      <c r="BF558" s="73">
        <v>10505705</v>
      </c>
      <c r="BG558" s="73">
        <v>10505705</v>
      </c>
      <c r="BH558" s="73">
        <v>10505705</v>
      </c>
      <c r="BI558" s="270">
        <f t="shared" si="294"/>
        <v>10505705</v>
      </c>
      <c r="BJ558" s="73">
        <v>9931418</v>
      </c>
      <c r="BK558" s="73">
        <v>9931418</v>
      </c>
      <c r="BL558" s="270">
        <f t="shared" si="295"/>
        <v>9931418</v>
      </c>
      <c r="BM558" s="73">
        <v>9784907</v>
      </c>
      <c r="BN558" s="73">
        <v>9784907</v>
      </c>
      <c r="BO558" s="73">
        <v>9784907</v>
      </c>
      <c r="BP558" s="73">
        <v>9784907</v>
      </c>
      <c r="BQ558" s="73">
        <v>9784907</v>
      </c>
      <c r="BR558" s="73">
        <v>9784907</v>
      </c>
      <c r="BS558" s="73">
        <v>9784907</v>
      </c>
      <c r="BT558" s="73">
        <v>9784907</v>
      </c>
      <c r="BU558" s="73">
        <v>9784907</v>
      </c>
      <c r="BV558" s="73">
        <v>9784907</v>
      </c>
      <c r="BW558" s="270">
        <f t="shared" si="296"/>
        <v>9784907</v>
      </c>
      <c r="BX558" s="73">
        <v>10965135</v>
      </c>
      <c r="BY558" s="73">
        <v>10965135</v>
      </c>
      <c r="BZ558" s="73">
        <v>10965135</v>
      </c>
      <c r="CA558" s="73">
        <v>10965135</v>
      </c>
      <c r="CB558" s="73">
        <v>10965135</v>
      </c>
      <c r="CC558" s="73">
        <v>10965135</v>
      </c>
      <c r="CD558" s="73">
        <v>10965135</v>
      </c>
      <c r="CE558" s="73">
        <v>10965135</v>
      </c>
      <c r="CF558" s="270">
        <f t="shared" si="297"/>
        <v>10965135</v>
      </c>
      <c r="CG558" s="73">
        <v>9719988</v>
      </c>
      <c r="CH558" s="73">
        <v>9719988</v>
      </c>
      <c r="CI558" s="73">
        <v>9719988</v>
      </c>
      <c r="CJ558" s="73">
        <v>9719988</v>
      </c>
      <c r="CK558" s="73">
        <v>9719988</v>
      </c>
      <c r="CL558" s="73">
        <v>9719988</v>
      </c>
      <c r="CM558" s="73">
        <v>9719988</v>
      </c>
      <c r="CN558" s="73">
        <v>9719988</v>
      </c>
      <c r="CO558" s="73">
        <v>9719988</v>
      </c>
      <c r="CP558" s="270">
        <f t="shared" si="298"/>
        <v>9719988</v>
      </c>
      <c r="CQ558" s="73">
        <v>9821082</v>
      </c>
      <c r="CR558" s="73">
        <v>9821082</v>
      </c>
      <c r="CS558" s="73">
        <v>9821082</v>
      </c>
      <c r="CT558" s="73">
        <v>9821082</v>
      </c>
      <c r="CU558" s="73">
        <v>9821082</v>
      </c>
      <c r="CV558" s="73">
        <v>9821082</v>
      </c>
      <c r="CW558" s="73">
        <v>9821082</v>
      </c>
      <c r="CX558" s="73">
        <v>9821082</v>
      </c>
      <c r="CY558" s="73">
        <v>9821082</v>
      </c>
      <c r="CZ558" s="73">
        <v>9821082</v>
      </c>
      <c r="DA558" s="270">
        <f t="shared" si="299"/>
        <v>9821082</v>
      </c>
      <c r="DB558" s="73">
        <v>9263074</v>
      </c>
      <c r="DC558" s="73">
        <v>9263074</v>
      </c>
      <c r="DD558" s="270">
        <f t="shared" si="300"/>
        <v>9263074</v>
      </c>
      <c r="DE558" s="73">
        <v>10040260</v>
      </c>
      <c r="DF558" s="73">
        <v>10040260</v>
      </c>
      <c r="DG558" s="73">
        <v>10040260</v>
      </c>
      <c r="DH558" s="73">
        <v>10040260</v>
      </c>
      <c r="DI558" s="73">
        <v>10040260</v>
      </c>
      <c r="DJ558" s="73">
        <v>10040260</v>
      </c>
      <c r="DK558" s="73">
        <v>10040260</v>
      </c>
      <c r="DL558" s="73">
        <v>10040260</v>
      </c>
      <c r="DM558" s="73">
        <v>10040260</v>
      </c>
      <c r="DN558" s="73">
        <v>10040260</v>
      </c>
      <c r="DO558" s="270">
        <f t="shared" si="301"/>
        <v>10040260</v>
      </c>
      <c r="DP558" s="73">
        <v>9892400</v>
      </c>
      <c r="DQ558" s="73">
        <v>9892400</v>
      </c>
      <c r="DR558" s="73">
        <v>9892400</v>
      </c>
      <c r="DS558" s="73">
        <v>9892400</v>
      </c>
      <c r="DT558" s="73">
        <v>9892400</v>
      </c>
      <c r="DU558" s="73">
        <v>9892400</v>
      </c>
      <c r="DV558" s="73">
        <v>9892400</v>
      </c>
      <c r="DW558" s="73">
        <v>9892400</v>
      </c>
      <c r="DX558" s="73">
        <v>9892400</v>
      </c>
      <c r="DY558" s="73">
        <v>9892400</v>
      </c>
      <c r="DZ558" s="270">
        <f t="shared" si="302"/>
        <v>9892400</v>
      </c>
      <c r="EA558" s="73">
        <v>10095112</v>
      </c>
      <c r="EB558" s="73">
        <v>10095112</v>
      </c>
      <c r="EC558" s="73">
        <v>10095112</v>
      </c>
      <c r="ED558" s="73">
        <v>10095112</v>
      </c>
      <c r="EE558" s="73">
        <v>10095112</v>
      </c>
      <c r="EF558" s="73">
        <v>10095112</v>
      </c>
      <c r="EG558" s="73">
        <v>10095112</v>
      </c>
      <c r="EH558" s="73">
        <v>10095112</v>
      </c>
      <c r="EI558" s="73">
        <v>10095112</v>
      </c>
      <c r="EJ558" s="73">
        <v>10095112</v>
      </c>
      <c r="EK558" s="270">
        <f t="shared" si="303"/>
        <v>10095112</v>
      </c>
      <c r="EM558" s="306">
        <f t="shared" si="304"/>
        <v>10061494.6</v>
      </c>
      <c r="EN558" s="144" t="str">
        <f t="shared" si="308"/>
        <v>OK</v>
      </c>
      <c r="EO558" s="144" t="str">
        <f t="shared" si="309"/>
        <v>OK</v>
      </c>
      <c r="EP558" s="144" t="str">
        <f t="shared" si="310"/>
        <v>OK</v>
      </c>
      <c r="EQ558" s="144" t="str">
        <f t="shared" si="311"/>
        <v>OK</v>
      </c>
      <c r="ER558" s="144" t="str">
        <f t="shared" si="312"/>
        <v>OK</v>
      </c>
      <c r="ES558" s="144" t="str">
        <f t="shared" si="313"/>
        <v>OK</v>
      </c>
      <c r="ET558" s="144" t="str">
        <f t="shared" si="314"/>
        <v>OK</v>
      </c>
      <c r="EU558" s="144" t="str">
        <f t="shared" si="315"/>
        <v>OK</v>
      </c>
      <c r="EV558" s="144" t="str">
        <f t="shared" si="316"/>
        <v>OK</v>
      </c>
      <c r="EW558" s="144" t="str">
        <f t="shared" si="317"/>
        <v>OK</v>
      </c>
      <c r="EX558" s="144" t="str">
        <f t="shared" si="318"/>
        <v>XXX</v>
      </c>
      <c r="EY558" s="144" t="str">
        <f t="shared" si="319"/>
        <v>XXX</v>
      </c>
      <c r="EZ558" s="144" t="str">
        <f t="shared" si="320"/>
        <v>OK</v>
      </c>
      <c r="FA558" s="144" t="str">
        <f t="shared" si="321"/>
        <v>OK</v>
      </c>
      <c r="FB558" s="144" t="str">
        <f t="shared" si="322"/>
        <v>OK</v>
      </c>
    </row>
    <row r="559" spans="2:158" ht="14.4" x14ac:dyDescent="0.3">
      <c r="B559" s="144">
        <v>554</v>
      </c>
      <c r="C559" s="68" t="s">
        <v>1362</v>
      </c>
      <c r="D559" s="69" t="s">
        <v>1363</v>
      </c>
      <c r="E559" s="70" t="s">
        <v>258</v>
      </c>
      <c r="F559" s="73">
        <f t="shared" si="307"/>
        <v>9166320</v>
      </c>
      <c r="G559" s="73">
        <f t="shared" si="307"/>
        <v>9166320</v>
      </c>
      <c r="H559" s="73">
        <f t="shared" si="307"/>
        <v>9166320</v>
      </c>
      <c r="I559" s="73">
        <f t="shared" si="307"/>
        <v>9166320</v>
      </c>
      <c r="J559" s="37"/>
      <c r="K559" s="73">
        <v>9166320</v>
      </c>
      <c r="L559" s="73">
        <v>9166320</v>
      </c>
      <c r="M559" s="73">
        <v>9166320</v>
      </c>
      <c r="N559" s="73">
        <v>9166320</v>
      </c>
      <c r="O559" s="73">
        <v>9166320</v>
      </c>
      <c r="P559" s="73">
        <v>9166320</v>
      </c>
      <c r="Q559" s="73">
        <v>9166320</v>
      </c>
      <c r="R559" s="270">
        <f t="shared" si="289"/>
        <v>9166320</v>
      </c>
      <c r="S559" s="73">
        <v>9314971</v>
      </c>
      <c r="T559" s="73">
        <v>9314971</v>
      </c>
      <c r="U559" s="73">
        <v>9314971</v>
      </c>
      <c r="V559" s="73">
        <v>9314971</v>
      </c>
      <c r="W559" s="73">
        <v>9314971</v>
      </c>
      <c r="X559" s="73">
        <v>9314971</v>
      </c>
      <c r="Y559" s="73">
        <v>9314971</v>
      </c>
      <c r="Z559" s="73">
        <v>9314971</v>
      </c>
      <c r="AA559" s="270">
        <f t="shared" si="290"/>
        <v>9314971</v>
      </c>
      <c r="AB559" s="73">
        <v>9889188</v>
      </c>
      <c r="AC559" s="73">
        <v>9889188</v>
      </c>
      <c r="AD559" s="73">
        <v>9889188</v>
      </c>
      <c r="AE559" s="270">
        <f t="shared" si="291"/>
        <v>9889188</v>
      </c>
      <c r="AF559" s="73">
        <v>9463622</v>
      </c>
      <c r="AG559" s="73">
        <v>9463622</v>
      </c>
      <c r="AH559" s="73">
        <v>9463622</v>
      </c>
      <c r="AI559" s="73">
        <v>9463622</v>
      </c>
      <c r="AJ559" s="73">
        <v>9463622</v>
      </c>
      <c r="AK559" s="73">
        <v>9463622</v>
      </c>
      <c r="AL559" s="73">
        <v>9463622</v>
      </c>
      <c r="AM559" s="73">
        <v>9463622</v>
      </c>
      <c r="AN559" s="73">
        <v>9463622</v>
      </c>
      <c r="AO559" s="73">
        <v>9463622</v>
      </c>
      <c r="AP559" s="73">
        <v>9463622</v>
      </c>
      <c r="AQ559" s="73">
        <v>9463622</v>
      </c>
      <c r="AR559" s="270">
        <f t="shared" si="292"/>
        <v>9463622</v>
      </c>
      <c r="AS559" s="73">
        <v>9826330</v>
      </c>
      <c r="AT559" s="73">
        <v>9826330</v>
      </c>
      <c r="AU559" s="73">
        <v>9826330</v>
      </c>
      <c r="AV559" s="73">
        <v>9826330</v>
      </c>
      <c r="AW559" s="73">
        <v>9826330</v>
      </c>
      <c r="AX559" s="73">
        <v>9826330</v>
      </c>
      <c r="AY559" s="73">
        <v>9826330</v>
      </c>
      <c r="AZ559" s="73">
        <v>9826330</v>
      </c>
      <c r="BA559" s="270">
        <f t="shared" si="293"/>
        <v>9826330</v>
      </c>
      <c r="BB559" s="73">
        <v>9837373</v>
      </c>
      <c r="BC559" s="73">
        <v>9837373</v>
      </c>
      <c r="BD559" s="73">
        <v>9837373</v>
      </c>
      <c r="BE559" s="73">
        <v>9837373</v>
      </c>
      <c r="BF559" s="73">
        <v>9837373</v>
      </c>
      <c r="BG559" s="73">
        <v>9837373</v>
      </c>
      <c r="BH559" s="73">
        <v>9837373</v>
      </c>
      <c r="BI559" s="270">
        <f t="shared" si="294"/>
        <v>9837373</v>
      </c>
      <c r="BJ559" s="73">
        <v>9297982</v>
      </c>
      <c r="BK559" s="73">
        <v>9297982</v>
      </c>
      <c r="BL559" s="270">
        <f t="shared" si="295"/>
        <v>9297982</v>
      </c>
      <c r="BM559" s="73">
        <v>9160374</v>
      </c>
      <c r="BN559" s="73">
        <v>9160374</v>
      </c>
      <c r="BO559" s="73">
        <v>9160374</v>
      </c>
      <c r="BP559" s="73">
        <v>9160374</v>
      </c>
      <c r="BQ559" s="73">
        <v>9160374</v>
      </c>
      <c r="BR559" s="73">
        <v>9160374</v>
      </c>
      <c r="BS559" s="73">
        <v>9160374</v>
      </c>
      <c r="BT559" s="73">
        <v>9160374</v>
      </c>
      <c r="BU559" s="73">
        <v>9160374</v>
      </c>
      <c r="BV559" s="73">
        <v>9160374</v>
      </c>
      <c r="BW559" s="270">
        <f t="shared" si="296"/>
        <v>9160374</v>
      </c>
      <c r="BX559" s="73">
        <v>10268885</v>
      </c>
      <c r="BY559" s="73">
        <v>10268885</v>
      </c>
      <c r="BZ559" s="73">
        <v>10268885</v>
      </c>
      <c r="CA559" s="73">
        <v>10268885</v>
      </c>
      <c r="CB559" s="73">
        <v>10268885</v>
      </c>
      <c r="CC559" s="73">
        <v>10268885</v>
      </c>
      <c r="CD559" s="73">
        <v>10268885</v>
      </c>
      <c r="CE559" s="73">
        <v>10268885</v>
      </c>
      <c r="CF559" s="270">
        <f t="shared" si="297"/>
        <v>10268885</v>
      </c>
      <c r="CG559" s="73">
        <v>9099400</v>
      </c>
      <c r="CH559" s="73">
        <v>9099400</v>
      </c>
      <c r="CI559" s="73">
        <v>9099400</v>
      </c>
      <c r="CJ559" s="73">
        <v>9099400</v>
      </c>
      <c r="CK559" s="73">
        <v>9099400</v>
      </c>
      <c r="CL559" s="73">
        <v>9099400</v>
      </c>
      <c r="CM559" s="73">
        <v>9099400</v>
      </c>
      <c r="CN559" s="73">
        <v>9099400</v>
      </c>
      <c r="CO559" s="73">
        <v>9099400</v>
      </c>
      <c r="CP559" s="270">
        <f t="shared" si="298"/>
        <v>9099400</v>
      </c>
      <c r="CQ559" s="73">
        <v>9194351</v>
      </c>
      <c r="CR559" s="73">
        <v>9194351</v>
      </c>
      <c r="CS559" s="73">
        <v>9194351</v>
      </c>
      <c r="CT559" s="73">
        <v>9194351</v>
      </c>
      <c r="CU559" s="73">
        <v>9194351</v>
      </c>
      <c r="CV559" s="73">
        <v>9194351</v>
      </c>
      <c r="CW559" s="73">
        <v>9194351</v>
      </c>
      <c r="CX559" s="73">
        <v>9194351</v>
      </c>
      <c r="CY559" s="73">
        <v>9194351</v>
      </c>
      <c r="CZ559" s="73">
        <v>9194351</v>
      </c>
      <c r="DA559" s="270">
        <f t="shared" si="299"/>
        <v>9194351</v>
      </c>
      <c r="DB559" s="73">
        <v>8670250</v>
      </c>
      <c r="DC559" s="73">
        <v>8670250</v>
      </c>
      <c r="DD559" s="270">
        <f t="shared" si="300"/>
        <v>8670250</v>
      </c>
      <c r="DE559" s="73">
        <v>9400211</v>
      </c>
      <c r="DF559" s="73">
        <v>9400211</v>
      </c>
      <c r="DG559" s="73">
        <v>9400211</v>
      </c>
      <c r="DH559" s="73">
        <v>9400211</v>
      </c>
      <c r="DI559" s="73">
        <v>9400211</v>
      </c>
      <c r="DJ559" s="73">
        <v>9400211</v>
      </c>
      <c r="DK559" s="73">
        <v>9400211</v>
      </c>
      <c r="DL559" s="73">
        <v>9400211</v>
      </c>
      <c r="DM559" s="73">
        <v>9400211</v>
      </c>
      <c r="DN559" s="73">
        <v>9400211</v>
      </c>
      <c r="DO559" s="270">
        <f t="shared" si="301"/>
        <v>9400211</v>
      </c>
      <c r="DP559" s="73">
        <v>9261335</v>
      </c>
      <c r="DQ559" s="73">
        <v>9261335</v>
      </c>
      <c r="DR559" s="73">
        <v>9261335</v>
      </c>
      <c r="DS559" s="73">
        <v>9261335</v>
      </c>
      <c r="DT559" s="73">
        <v>9261335</v>
      </c>
      <c r="DU559" s="73">
        <v>9261335</v>
      </c>
      <c r="DV559" s="73">
        <v>9261335</v>
      </c>
      <c r="DW559" s="73">
        <v>9261335</v>
      </c>
      <c r="DX559" s="73">
        <v>9261335</v>
      </c>
      <c r="DY559" s="73">
        <v>9261335</v>
      </c>
      <c r="DZ559" s="270">
        <f t="shared" si="302"/>
        <v>9261335</v>
      </c>
      <c r="EA559" s="73">
        <v>9451730</v>
      </c>
      <c r="EB559" s="73">
        <v>9451730</v>
      </c>
      <c r="EC559" s="73">
        <v>9451730</v>
      </c>
      <c r="ED559" s="73">
        <v>9451730</v>
      </c>
      <c r="EE559" s="73">
        <v>9451730</v>
      </c>
      <c r="EF559" s="73">
        <v>9451730</v>
      </c>
      <c r="EG559" s="73">
        <v>9451730</v>
      </c>
      <c r="EH559" s="73">
        <v>9451730</v>
      </c>
      <c r="EI559" s="73">
        <v>9451730</v>
      </c>
      <c r="EJ559" s="73">
        <v>9451730</v>
      </c>
      <c r="EK559" s="270">
        <f t="shared" si="303"/>
        <v>9451730</v>
      </c>
      <c r="EM559" s="306">
        <f t="shared" si="304"/>
        <v>9420154.8000000007</v>
      </c>
      <c r="EN559" s="144" t="str">
        <f t="shared" si="308"/>
        <v>OK</v>
      </c>
      <c r="EO559" s="144" t="str">
        <f t="shared" si="309"/>
        <v>OK</v>
      </c>
      <c r="EP559" s="144" t="str">
        <f t="shared" si="310"/>
        <v>OK</v>
      </c>
      <c r="EQ559" s="144" t="str">
        <f t="shared" si="311"/>
        <v>OK</v>
      </c>
      <c r="ER559" s="144" t="str">
        <f t="shared" si="312"/>
        <v>OK</v>
      </c>
      <c r="ES559" s="144" t="str">
        <f t="shared" si="313"/>
        <v>OK</v>
      </c>
      <c r="ET559" s="144" t="str">
        <f t="shared" si="314"/>
        <v>OK</v>
      </c>
      <c r="EU559" s="144" t="str">
        <f t="shared" si="315"/>
        <v>OK</v>
      </c>
      <c r="EV559" s="144" t="str">
        <f t="shared" si="316"/>
        <v>OK</v>
      </c>
      <c r="EW559" s="144" t="str">
        <f t="shared" si="317"/>
        <v>OK</v>
      </c>
      <c r="EX559" s="144" t="str">
        <f t="shared" si="318"/>
        <v>XXX</v>
      </c>
      <c r="EY559" s="144" t="str">
        <f t="shared" si="319"/>
        <v>XXX</v>
      </c>
      <c r="EZ559" s="144" t="str">
        <f t="shared" si="320"/>
        <v>OK</v>
      </c>
      <c r="FA559" s="144" t="str">
        <f t="shared" si="321"/>
        <v>OK</v>
      </c>
      <c r="FB559" s="144" t="str">
        <f t="shared" si="322"/>
        <v>OK</v>
      </c>
    </row>
    <row r="560" spans="2:158" ht="14.4" x14ac:dyDescent="0.3">
      <c r="B560" s="144">
        <v>555</v>
      </c>
      <c r="C560" s="68" t="s">
        <v>1364</v>
      </c>
      <c r="D560" s="69" t="s">
        <v>1365</v>
      </c>
      <c r="E560" s="70" t="s">
        <v>263</v>
      </c>
      <c r="F560" s="73">
        <f t="shared" si="307"/>
        <v>3057</v>
      </c>
      <c r="G560" s="73">
        <f t="shared" si="307"/>
        <v>3057</v>
      </c>
      <c r="H560" s="73">
        <f t="shared" si="307"/>
        <v>3057</v>
      </c>
      <c r="I560" s="73">
        <f t="shared" si="307"/>
        <v>3057</v>
      </c>
      <c r="J560" s="37"/>
      <c r="K560" s="73">
        <v>3057</v>
      </c>
      <c r="L560" s="73">
        <v>3057</v>
      </c>
      <c r="M560" s="73">
        <v>3057</v>
      </c>
      <c r="N560" s="73">
        <v>3057</v>
      </c>
      <c r="O560" s="73">
        <v>3057</v>
      </c>
      <c r="P560" s="73">
        <v>3057</v>
      </c>
      <c r="Q560" s="73">
        <v>3057</v>
      </c>
      <c r="R560" s="270">
        <f t="shared" si="289"/>
        <v>3057</v>
      </c>
      <c r="S560" s="73">
        <v>3072</v>
      </c>
      <c r="T560" s="73">
        <v>3072</v>
      </c>
      <c r="U560" s="73">
        <v>3072</v>
      </c>
      <c r="V560" s="73">
        <v>3072</v>
      </c>
      <c r="W560" s="73">
        <v>3072</v>
      </c>
      <c r="X560" s="73">
        <v>3072</v>
      </c>
      <c r="Y560" s="73">
        <v>3072</v>
      </c>
      <c r="Z560" s="73">
        <v>3072</v>
      </c>
      <c r="AA560" s="270">
        <f t="shared" si="290"/>
        <v>3072</v>
      </c>
      <c r="AB560" s="73">
        <v>3134</v>
      </c>
      <c r="AC560" s="73">
        <v>3134</v>
      </c>
      <c r="AD560" s="73">
        <v>3134</v>
      </c>
      <c r="AE560" s="270">
        <f t="shared" si="291"/>
        <v>3134</v>
      </c>
      <c r="AF560" s="73">
        <v>3088</v>
      </c>
      <c r="AG560" s="73">
        <v>3088</v>
      </c>
      <c r="AH560" s="73">
        <v>3088</v>
      </c>
      <c r="AI560" s="73">
        <v>3088</v>
      </c>
      <c r="AJ560" s="73">
        <v>3088</v>
      </c>
      <c r="AK560" s="73">
        <v>3088</v>
      </c>
      <c r="AL560" s="73">
        <v>3088</v>
      </c>
      <c r="AM560" s="73">
        <v>3088</v>
      </c>
      <c r="AN560" s="73">
        <v>3088</v>
      </c>
      <c r="AO560" s="73">
        <v>3088</v>
      </c>
      <c r="AP560" s="73">
        <v>3088</v>
      </c>
      <c r="AQ560" s="73">
        <v>3088</v>
      </c>
      <c r="AR560" s="270">
        <f t="shared" si="292"/>
        <v>3088</v>
      </c>
      <c r="AS560" s="73">
        <v>3127</v>
      </c>
      <c r="AT560" s="73">
        <v>3127</v>
      </c>
      <c r="AU560" s="73">
        <v>3127</v>
      </c>
      <c r="AV560" s="73">
        <v>3127</v>
      </c>
      <c r="AW560" s="73">
        <v>3127</v>
      </c>
      <c r="AX560" s="73">
        <v>3127</v>
      </c>
      <c r="AY560" s="73">
        <v>3127</v>
      </c>
      <c r="AZ560" s="73">
        <v>3127</v>
      </c>
      <c r="BA560" s="270">
        <f t="shared" si="293"/>
        <v>3127</v>
      </c>
      <c r="BB560" s="73">
        <v>3129</v>
      </c>
      <c r="BC560" s="73">
        <v>3129</v>
      </c>
      <c r="BD560" s="73">
        <v>3129</v>
      </c>
      <c r="BE560" s="73">
        <v>3129</v>
      </c>
      <c r="BF560" s="73">
        <v>3129</v>
      </c>
      <c r="BG560" s="73">
        <v>3129</v>
      </c>
      <c r="BH560" s="73">
        <v>3129</v>
      </c>
      <c r="BI560" s="270">
        <f t="shared" si="294"/>
        <v>3129</v>
      </c>
      <c r="BJ560" s="73">
        <v>3071</v>
      </c>
      <c r="BK560" s="73">
        <v>3071</v>
      </c>
      <c r="BL560" s="270">
        <f t="shared" si="295"/>
        <v>3071</v>
      </c>
      <c r="BM560" s="73">
        <v>3056</v>
      </c>
      <c r="BN560" s="73">
        <v>3056</v>
      </c>
      <c r="BO560" s="73">
        <v>3056</v>
      </c>
      <c r="BP560" s="73">
        <v>3056</v>
      </c>
      <c r="BQ560" s="73">
        <v>3056</v>
      </c>
      <c r="BR560" s="73">
        <v>3056</v>
      </c>
      <c r="BS560" s="73">
        <v>3056</v>
      </c>
      <c r="BT560" s="73">
        <v>3056</v>
      </c>
      <c r="BU560" s="73">
        <v>3056</v>
      </c>
      <c r="BV560" s="73">
        <v>3056</v>
      </c>
      <c r="BW560" s="270">
        <f t="shared" si="296"/>
        <v>3056</v>
      </c>
      <c r="BX560" s="73">
        <v>3175</v>
      </c>
      <c r="BY560" s="73">
        <v>3175</v>
      </c>
      <c r="BZ560" s="73">
        <v>3175</v>
      </c>
      <c r="CA560" s="73">
        <v>3175</v>
      </c>
      <c r="CB560" s="73">
        <v>3175</v>
      </c>
      <c r="CC560" s="73">
        <v>3175</v>
      </c>
      <c r="CD560" s="73">
        <v>3175</v>
      </c>
      <c r="CE560" s="73">
        <v>3175</v>
      </c>
      <c r="CF560" s="270">
        <f t="shared" si="297"/>
        <v>3175</v>
      </c>
      <c r="CG560" s="73">
        <v>3049</v>
      </c>
      <c r="CH560" s="73">
        <v>3049</v>
      </c>
      <c r="CI560" s="73">
        <v>3049</v>
      </c>
      <c r="CJ560" s="73">
        <v>3049</v>
      </c>
      <c r="CK560" s="73">
        <v>3049</v>
      </c>
      <c r="CL560" s="73">
        <v>3049</v>
      </c>
      <c r="CM560" s="73">
        <v>3049</v>
      </c>
      <c r="CN560" s="73">
        <v>3049</v>
      </c>
      <c r="CO560" s="73">
        <v>3049</v>
      </c>
      <c r="CP560" s="270">
        <f t="shared" si="298"/>
        <v>3049</v>
      </c>
      <c r="CQ560" s="73">
        <v>3060</v>
      </c>
      <c r="CR560" s="73">
        <v>3060</v>
      </c>
      <c r="CS560" s="73">
        <v>3060</v>
      </c>
      <c r="CT560" s="73">
        <v>3060</v>
      </c>
      <c r="CU560" s="73">
        <v>3060</v>
      </c>
      <c r="CV560" s="73">
        <v>3060</v>
      </c>
      <c r="CW560" s="73">
        <v>3060</v>
      </c>
      <c r="CX560" s="73">
        <v>3060</v>
      </c>
      <c r="CY560" s="73">
        <v>3060</v>
      </c>
      <c r="CZ560" s="73">
        <v>3060</v>
      </c>
      <c r="DA560" s="270">
        <f t="shared" si="299"/>
        <v>3060</v>
      </c>
      <c r="DB560" s="73">
        <v>3003</v>
      </c>
      <c r="DC560" s="73">
        <v>3003</v>
      </c>
      <c r="DD560" s="270">
        <f t="shared" si="300"/>
        <v>3003</v>
      </c>
      <c r="DE560" s="73">
        <v>3082</v>
      </c>
      <c r="DF560" s="73">
        <v>3082</v>
      </c>
      <c r="DG560" s="73">
        <v>3082</v>
      </c>
      <c r="DH560" s="73">
        <v>3082</v>
      </c>
      <c r="DI560" s="73">
        <v>3082</v>
      </c>
      <c r="DJ560" s="73">
        <v>3082</v>
      </c>
      <c r="DK560" s="73">
        <v>3082</v>
      </c>
      <c r="DL560" s="73">
        <v>3082</v>
      </c>
      <c r="DM560" s="73">
        <v>3082</v>
      </c>
      <c r="DN560" s="73">
        <v>3082</v>
      </c>
      <c r="DO560" s="270">
        <f t="shared" si="301"/>
        <v>3082</v>
      </c>
      <c r="DP560" s="73">
        <v>3067</v>
      </c>
      <c r="DQ560" s="73">
        <v>3067</v>
      </c>
      <c r="DR560" s="73">
        <v>3067</v>
      </c>
      <c r="DS560" s="73">
        <v>3067</v>
      </c>
      <c r="DT560" s="73">
        <v>3067</v>
      </c>
      <c r="DU560" s="73">
        <v>3067</v>
      </c>
      <c r="DV560" s="73">
        <v>3067</v>
      </c>
      <c r="DW560" s="73">
        <v>3067</v>
      </c>
      <c r="DX560" s="73">
        <v>3067</v>
      </c>
      <c r="DY560" s="73">
        <v>3067</v>
      </c>
      <c r="DZ560" s="270">
        <f t="shared" si="302"/>
        <v>3067</v>
      </c>
      <c r="EA560" s="73">
        <v>3087</v>
      </c>
      <c r="EB560" s="73">
        <v>3087</v>
      </c>
      <c r="EC560" s="73">
        <v>3087</v>
      </c>
      <c r="ED560" s="73">
        <v>3087</v>
      </c>
      <c r="EE560" s="73">
        <v>3087</v>
      </c>
      <c r="EF560" s="73">
        <v>3087</v>
      </c>
      <c r="EG560" s="73">
        <v>3087</v>
      </c>
      <c r="EH560" s="73">
        <v>3087</v>
      </c>
      <c r="EI560" s="73">
        <v>3087</v>
      </c>
      <c r="EJ560" s="73">
        <v>3087</v>
      </c>
      <c r="EK560" s="270">
        <f t="shared" si="303"/>
        <v>3087</v>
      </c>
      <c r="EM560" s="306">
        <f t="shared" si="304"/>
        <v>3083.8</v>
      </c>
      <c r="EN560" s="144" t="str">
        <f t="shared" si="308"/>
        <v>OK</v>
      </c>
      <c r="EO560" s="144" t="str">
        <f t="shared" si="309"/>
        <v>OK</v>
      </c>
      <c r="EP560" s="144" t="str">
        <f t="shared" si="310"/>
        <v>OK</v>
      </c>
      <c r="EQ560" s="144" t="str">
        <f t="shared" si="311"/>
        <v>OK</v>
      </c>
      <c r="ER560" s="144" t="str">
        <f t="shared" si="312"/>
        <v>OK</v>
      </c>
      <c r="ES560" s="144" t="str">
        <f t="shared" si="313"/>
        <v>OK</v>
      </c>
      <c r="ET560" s="144" t="str">
        <f t="shared" si="314"/>
        <v>OK</v>
      </c>
      <c r="EU560" s="144" t="str">
        <f t="shared" si="315"/>
        <v>OK</v>
      </c>
      <c r="EV560" s="144" t="str">
        <f t="shared" si="316"/>
        <v>OK</v>
      </c>
      <c r="EW560" s="144" t="str">
        <f t="shared" si="317"/>
        <v>OK</v>
      </c>
      <c r="EX560" s="144" t="str">
        <f t="shared" si="318"/>
        <v>OK</v>
      </c>
      <c r="EY560" s="144" t="str">
        <f t="shared" si="319"/>
        <v>OK</v>
      </c>
      <c r="EZ560" s="144" t="str">
        <f t="shared" si="320"/>
        <v>OK</v>
      </c>
      <c r="FA560" s="144" t="str">
        <f t="shared" si="321"/>
        <v>OK</v>
      </c>
      <c r="FB560" s="144" t="str">
        <f t="shared" si="322"/>
        <v>OK</v>
      </c>
    </row>
    <row r="561" spans="2:158" ht="14.4" x14ac:dyDescent="0.3">
      <c r="B561" s="144">
        <v>556</v>
      </c>
      <c r="C561" s="68" t="s">
        <v>1366</v>
      </c>
      <c r="D561" s="69" t="s">
        <v>1367</v>
      </c>
      <c r="E561" s="70" t="s">
        <v>258</v>
      </c>
      <c r="F561" s="73">
        <f t="shared" si="307"/>
        <v>922545</v>
      </c>
      <c r="G561" s="73">
        <f t="shared" si="307"/>
        <v>922545</v>
      </c>
      <c r="H561" s="73">
        <f t="shared" si="307"/>
        <v>922545</v>
      </c>
      <c r="I561" s="73">
        <f t="shared" si="307"/>
        <v>922545</v>
      </c>
      <c r="J561" s="37"/>
      <c r="K561" s="73">
        <v>922545</v>
      </c>
      <c r="L561" s="73">
        <v>922545</v>
      </c>
      <c r="M561" s="73">
        <v>922545</v>
      </c>
      <c r="N561" s="73">
        <v>922545</v>
      </c>
      <c r="O561" s="73">
        <v>922545</v>
      </c>
      <c r="P561" s="73">
        <v>922545</v>
      </c>
      <c r="Q561" s="73">
        <v>922545</v>
      </c>
      <c r="R561" s="270">
        <f t="shared" si="289"/>
        <v>922545</v>
      </c>
      <c r="S561" s="73">
        <v>936946</v>
      </c>
      <c r="T561" s="73">
        <v>936946</v>
      </c>
      <c r="U561" s="73">
        <v>936946</v>
      </c>
      <c r="V561" s="73">
        <v>936946</v>
      </c>
      <c r="W561" s="73">
        <v>936946</v>
      </c>
      <c r="X561" s="73">
        <v>936946</v>
      </c>
      <c r="Y561" s="73">
        <v>936946</v>
      </c>
      <c r="Z561" s="73">
        <v>936946</v>
      </c>
      <c r="AA561" s="270">
        <f t="shared" si="290"/>
        <v>936946</v>
      </c>
      <c r="AB561" s="73">
        <v>992572</v>
      </c>
      <c r="AC561" s="73">
        <v>992572</v>
      </c>
      <c r="AD561" s="73">
        <v>992572</v>
      </c>
      <c r="AE561" s="270">
        <f t="shared" si="291"/>
        <v>992572</v>
      </c>
      <c r="AF561" s="73">
        <v>951346</v>
      </c>
      <c r="AG561" s="73">
        <v>951346</v>
      </c>
      <c r="AH561" s="73">
        <v>951346</v>
      </c>
      <c r="AI561" s="73">
        <v>951346</v>
      </c>
      <c r="AJ561" s="73">
        <v>951346</v>
      </c>
      <c r="AK561" s="73">
        <v>951346</v>
      </c>
      <c r="AL561" s="73">
        <v>951346</v>
      </c>
      <c r="AM561" s="73">
        <v>951346</v>
      </c>
      <c r="AN561" s="73">
        <v>951346</v>
      </c>
      <c r="AO561" s="73">
        <v>951346</v>
      </c>
      <c r="AP561" s="73">
        <v>951346</v>
      </c>
      <c r="AQ561" s="73">
        <v>951346</v>
      </c>
      <c r="AR561" s="270">
        <f t="shared" si="292"/>
        <v>951346</v>
      </c>
      <c r="AS561" s="73">
        <v>986483</v>
      </c>
      <c r="AT561" s="73">
        <v>986483</v>
      </c>
      <c r="AU561" s="73">
        <v>986483</v>
      </c>
      <c r="AV561" s="73">
        <v>986483</v>
      </c>
      <c r="AW561" s="73">
        <v>986483</v>
      </c>
      <c r="AX561" s="73">
        <v>986483</v>
      </c>
      <c r="AY561" s="73">
        <v>986483</v>
      </c>
      <c r="AZ561" s="73">
        <v>986483</v>
      </c>
      <c r="BA561" s="270">
        <f t="shared" si="293"/>
        <v>986483</v>
      </c>
      <c r="BB561" s="73">
        <v>987552</v>
      </c>
      <c r="BC561" s="73">
        <v>987552</v>
      </c>
      <c r="BD561" s="73">
        <v>987552</v>
      </c>
      <c r="BE561" s="73">
        <v>987552</v>
      </c>
      <c r="BF561" s="73">
        <v>987552</v>
      </c>
      <c r="BG561" s="73">
        <v>987552</v>
      </c>
      <c r="BH561" s="73">
        <v>987552</v>
      </c>
      <c r="BI561" s="270">
        <f t="shared" si="294"/>
        <v>987552</v>
      </c>
      <c r="BJ561" s="73">
        <v>935300</v>
      </c>
      <c r="BK561" s="73">
        <v>935300</v>
      </c>
      <c r="BL561" s="270">
        <f t="shared" si="295"/>
        <v>935300</v>
      </c>
      <c r="BM561" s="73">
        <v>921969</v>
      </c>
      <c r="BN561" s="73">
        <v>921969</v>
      </c>
      <c r="BO561" s="73">
        <v>921969</v>
      </c>
      <c r="BP561" s="73">
        <v>921969</v>
      </c>
      <c r="BQ561" s="73">
        <v>921969</v>
      </c>
      <c r="BR561" s="73">
        <v>921969</v>
      </c>
      <c r="BS561" s="73">
        <v>921969</v>
      </c>
      <c r="BT561" s="73">
        <v>921969</v>
      </c>
      <c r="BU561" s="73">
        <v>921969</v>
      </c>
      <c r="BV561" s="73">
        <v>921969</v>
      </c>
      <c r="BW561" s="270">
        <f t="shared" si="296"/>
        <v>921969</v>
      </c>
      <c r="BX561" s="73">
        <v>1029354</v>
      </c>
      <c r="BY561" s="73">
        <v>1029354</v>
      </c>
      <c r="BZ561" s="73">
        <v>1029354</v>
      </c>
      <c r="CA561" s="73">
        <v>1029354</v>
      </c>
      <c r="CB561" s="73">
        <v>1029354</v>
      </c>
      <c r="CC561" s="73">
        <v>1029354</v>
      </c>
      <c r="CD561" s="73">
        <v>1029354</v>
      </c>
      <c r="CE561" s="73">
        <v>1029354</v>
      </c>
      <c r="CF561" s="270">
        <f t="shared" si="297"/>
        <v>1029354</v>
      </c>
      <c r="CG561" s="73">
        <v>916063</v>
      </c>
      <c r="CH561" s="73">
        <v>916063</v>
      </c>
      <c r="CI561" s="73">
        <v>916063</v>
      </c>
      <c r="CJ561" s="73">
        <v>916063</v>
      </c>
      <c r="CK561" s="73">
        <v>916063</v>
      </c>
      <c r="CL561" s="73">
        <v>916063</v>
      </c>
      <c r="CM561" s="73">
        <v>916063</v>
      </c>
      <c r="CN561" s="73">
        <v>916063</v>
      </c>
      <c r="CO561" s="73">
        <v>916063</v>
      </c>
      <c r="CP561" s="270">
        <f t="shared" si="298"/>
        <v>916063</v>
      </c>
      <c r="CQ561" s="73">
        <v>925261</v>
      </c>
      <c r="CR561" s="73">
        <v>925261</v>
      </c>
      <c r="CS561" s="73">
        <v>925261</v>
      </c>
      <c r="CT561" s="73">
        <v>925261</v>
      </c>
      <c r="CU561" s="73">
        <v>925261</v>
      </c>
      <c r="CV561" s="73">
        <v>925261</v>
      </c>
      <c r="CW561" s="73">
        <v>925261</v>
      </c>
      <c r="CX561" s="73">
        <v>925261</v>
      </c>
      <c r="CY561" s="73">
        <v>925261</v>
      </c>
      <c r="CZ561" s="73">
        <v>925261</v>
      </c>
      <c r="DA561" s="270">
        <f t="shared" si="299"/>
        <v>925261</v>
      </c>
      <c r="DB561" s="73">
        <v>874490</v>
      </c>
      <c r="DC561" s="73">
        <v>874490</v>
      </c>
      <c r="DD561" s="270">
        <f t="shared" si="300"/>
        <v>874490</v>
      </c>
      <c r="DE561" s="73">
        <v>945203</v>
      </c>
      <c r="DF561" s="73">
        <v>945203</v>
      </c>
      <c r="DG561" s="73">
        <v>945203</v>
      </c>
      <c r="DH561" s="73">
        <v>945203</v>
      </c>
      <c r="DI561" s="73">
        <v>945203</v>
      </c>
      <c r="DJ561" s="73">
        <v>945203</v>
      </c>
      <c r="DK561" s="73">
        <v>945203</v>
      </c>
      <c r="DL561" s="73">
        <v>945203</v>
      </c>
      <c r="DM561" s="73">
        <v>945203</v>
      </c>
      <c r="DN561" s="73">
        <v>945203</v>
      </c>
      <c r="DO561" s="270">
        <f t="shared" si="301"/>
        <v>945203</v>
      </c>
      <c r="DP561" s="73">
        <v>931750</v>
      </c>
      <c r="DQ561" s="73">
        <v>931750</v>
      </c>
      <c r="DR561" s="73">
        <v>931750</v>
      </c>
      <c r="DS561" s="73">
        <v>931750</v>
      </c>
      <c r="DT561" s="73">
        <v>931750</v>
      </c>
      <c r="DU561" s="73">
        <v>931750</v>
      </c>
      <c r="DV561" s="73">
        <v>931750</v>
      </c>
      <c r="DW561" s="73">
        <v>931750</v>
      </c>
      <c r="DX561" s="73">
        <v>931750</v>
      </c>
      <c r="DY561" s="73">
        <v>931750</v>
      </c>
      <c r="DZ561" s="270">
        <f t="shared" si="302"/>
        <v>931750</v>
      </c>
      <c r="EA561" s="73">
        <v>950194</v>
      </c>
      <c r="EB561" s="73">
        <v>950194</v>
      </c>
      <c r="EC561" s="73">
        <v>950194</v>
      </c>
      <c r="ED561" s="73">
        <v>950194</v>
      </c>
      <c r="EE561" s="73">
        <v>950194</v>
      </c>
      <c r="EF561" s="73">
        <v>950194</v>
      </c>
      <c r="EG561" s="73">
        <v>950194</v>
      </c>
      <c r="EH561" s="73">
        <v>950194</v>
      </c>
      <c r="EI561" s="73">
        <v>950194</v>
      </c>
      <c r="EJ561" s="73">
        <v>950194</v>
      </c>
      <c r="EK561" s="270">
        <f t="shared" si="303"/>
        <v>950194</v>
      </c>
      <c r="EM561" s="306">
        <f t="shared" si="304"/>
        <v>947135.2</v>
      </c>
      <c r="EN561" s="144" t="str">
        <f t="shared" si="308"/>
        <v>OK</v>
      </c>
      <c r="EO561" s="144" t="str">
        <f t="shared" si="309"/>
        <v>OK</v>
      </c>
      <c r="EP561" s="144" t="str">
        <f t="shared" si="310"/>
        <v>OK</v>
      </c>
      <c r="EQ561" s="144" t="str">
        <f t="shared" si="311"/>
        <v>OK</v>
      </c>
      <c r="ER561" s="144" t="str">
        <f t="shared" si="312"/>
        <v>OK</v>
      </c>
      <c r="ES561" s="144" t="str">
        <f t="shared" si="313"/>
        <v>OK</v>
      </c>
      <c r="ET561" s="144" t="str">
        <f t="shared" si="314"/>
        <v>OK</v>
      </c>
      <c r="EU561" s="144" t="str">
        <f t="shared" si="315"/>
        <v>OK</v>
      </c>
      <c r="EV561" s="144" t="str">
        <f t="shared" si="316"/>
        <v>OK</v>
      </c>
      <c r="EW561" s="144" t="str">
        <f t="shared" si="317"/>
        <v>OK</v>
      </c>
      <c r="EX561" s="144" t="str">
        <f t="shared" si="318"/>
        <v>XXX</v>
      </c>
      <c r="EY561" s="144" t="str">
        <f t="shared" si="319"/>
        <v>XXX</v>
      </c>
      <c r="EZ561" s="144" t="str">
        <f t="shared" si="320"/>
        <v>OK</v>
      </c>
      <c r="FA561" s="144" t="str">
        <f t="shared" si="321"/>
        <v>OK</v>
      </c>
      <c r="FB561" s="144" t="str">
        <f t="shared" si="322"/>
        <v>OK</v>
      </c>
    </row>
    <row r="562" spans="2:158" ht="14.4" x14ac:dyDescent="0.3">
      <c r="B562" s="144">
        <v>557</v>
      </c>
      <c r="C562" s="68" t="s">
        <v>1368</v>
      </c>
      <c r="D562" s="69" t="s">
        <v>1369</v>
      </c>
      <c r="E562" s="70" t="s">
        <v>258</v>
      </c>
      <c r="F562" s="73">
        <f t="shared" si="307"/>
        <v>91765</v>
      </c>
      <c r="G562" s="73">
        <f t="shared" si="307"/>
        <v>91765</v>
      </c>
      <c r="H562" s="73">
        <f t="shared" si="307"/>
        <v>91765</v>
      </c>
      <c r="I562" s="73">
        <f t="shared" si="307"/>
        <v>91765</v>
      </c>
      <c r="J562" s="37"/>
      <c r="K562" s="73">
        <v>91765</v>
      </c>
      <c r="L562" s="73">
        <v>91765</v>
      </c>
      <c r="M562" s="73">
        <v>91765</v>
      </c>
      <c r="N562" s="73">
        <v>91765</v>
      </c>
      <c r="O562" s="73">
        <v>91765</v>
      </c>
      <c r="P562" s="73">
        <v>91765</v>
      </c>
      <c r="Q562" s="73">
        <v>91765</v>
      </c>
      <c r="R562" s="270">
        <f t="shared" si="289"/>
        <v>91765</v>
      </c>
      <c r="S562" s="73">
        <v>93267</v>
      </c>
      <c r="T562" s="73">
        <v>93267</v>
      </c>
      <c r="U562" s="73">
        <v>93267</v>
      </c>
      <c r="V562" s="73">
        <v>93267</v>
      </c>
      <c r="W562" s="73">
        <v>93267</v>
      </c>
      <c r="X562" s="73">
        <v>93267</v>
      </c>
      <c r="Y562" s="73">
        <v>93267</v>
      </c>
      <c r="Z562" s="73">
        <v>93267</v>
      </c>
      <c r="AA562" s="270">
        <f t="shared" si="290"/>
        <v>93267</v>
      </c>
      <c r="AB562" s="73">
        <v>99070</v>
      </c>
      <c r="AC562" s="73">
        <v>99070</v>
      </c>
      <c r="AD562" s="73">
        <v>99070</v>
      </c>
      <c r="AE562" s="270">
        <f t="shared" si="291"/>
        <v>99070</v>
      </c>
      <c r="AF562" s="73">
        <v>94769</v>
      </c>
      <c r="AG562" s="73">
        <v>94769</v>
      </c>
      <c r="AH562" s="73">
        <v>94769</v>
      </c>
      <c r="AI562" s="73">
        <v>94769</v>
      </c>
      <c r="AJ562" s="73">
        <v>94769</v>
      </c>
      <c r="AK562" s="73">
        <v>94769</v>
      </c>
      <c r="AL562" s="73">
        <v>94769</v>
      </c>
      <c r="AM562" s="73">
        <v>94769</v>
      </c>
      <c r="AN562" s="73">
        <v>94769</v>
      </c>
      <c r="AO562" s="73">
        <v>94769</v>
      </c>
      <c r="AP562" s="73">
        <v>94769</v>
      </c>
      <c r="AQ562" s="73">
        <v>94769</v>
      </c>
      <c r="AR562" s="270">
        <f t="shared" si="292"/>
        <v>94769</v>
      </c>
      <c r="AS562" s="73">
        <v>98434</v>
      </c>
      <c r="AT562" s="73">
        <v>98434</v>
      </c>
      <c r="AU562" s="73">
        <v>98434</v>
      </c>
      <c r="AV562" s="73">
        <v>98434</v>
      </c>
      <c r="AW562" s="73">
        <v>98434</v>
      </c>
      <c r="AX562" s="73">
        <v>98434</v>
      </c>
      <c r="AY562" s="73">
        <v>98434</v>
      </c>
      <c r="AZ562" s="73">
        <v>98434</v>
      </c>
      <c r="BA562" s="270">
        <f t="shared" si="293"/>
        <v>98434</v>
      </c>
      <c r="BB562" s="73">
        <v>98546</v>
      </c>
      <c r="BC562" s="73">
        <v>98546</v>
      </c>
      <c r="BD562" s="73">
        <v>98546</v>
      </c>
      <c r="BE562" s="73">
        <v>98546</v>
      </c>
      <c r="BF562" s="73">
        <v>98546</v>
      </c>
      <c r="BG562" s="73">
        <v>98546</v>
      </c>
      <c r="BH562" s="73">
        <v>98546</v>
      </c>
      <c r="BI562" s="270">
        <f t="shared" si="294"/>
        <v>98546</v>
      </c>
      <c r="BJ562" s="73">
        <v>93096</v>
      </c>
      <c r="BK562" s="73">
        <v>93096</v>
      </c>
      <c r="BL562" s="270">
        <f t="shared" si="295"/>
        <v>93096</v>
      </c>
      <c r="BM562" s="73">
        <v>91705</v>
      </c>
      <c r="BN562" s="73">
        <v>91705</v>
      </c>
      <c r="BO562" s="73">
        <v>91705</v>
      </c>
      <c r="BP562" s="73">
        <v>91705</v>
      </c>
      <c r="BQ562" s="73">
        <v>91705</v>
      </c>
      <c r="BR562" s="73">
        <v>91705</v>
      </c>
      <c r="BS562" s="73">
        <v>91705</v>
      </c>
      <c r="BT562" s="73">
        <v>91705</v>
      </c>
      <c r="BU562" s="73">
        <v>91705</v>
      </c>
      <c r="BV562" s="73">
        <v>91705</v>
      </c>
      <c r="BW562" s="270">
        <f t="shared" si="296"/>
        <v>91705</v>
      </c>
      <c r="BX562" s="73">
        <v>102906</v>
      </c>
      <c r="BY562" s="73">
        <v>102906</v>
      </c>
      <c r="BZ562" s="73">
        <v>102906</v>
      </c>
      <c r="CA562" s="73">
        <v>102906</v>
      </c>
      <c r="CB562" s="73">
        <v>102906</v>
      </c>
      <c r="CC562" s="73">
        <v>102906</v>
      </c>
      <c r="CD562" s="73">
        <v>102906</v>
      </c>
      <c r="CE562" s="73">
        <v>102906</v>
      </c>
      <c r="CF562" s="270">
        <f t="shared" si="297"/>
        <v>102906</v>
      </c>
      <c r="CG562" s="73">
        <v>91089</v>
      </c>
      <c r="CH562" s="73">
        <v>91089</v>
      </c>
      <c r="CI562" s="73">
        <v>91089</v>
      </c>
      <c r="CJ562" s="73">
        <v>91089</v>
      </c>
      <c r="CK562" s="73">
        <v>91089</v>
      </c>
      <c r="CL562" s="73">
        <v>91089</v>
      </c>
      <c r="CM562" s="73">
        <v>91089</v>
      </c>
      <c r="CN562" s="73">
        <v>91089</v>
      </c>
      <c r="CO562" s="73">
        <v>91089</v>
      </c>
      <c r="CP562" s="270">
        <f t="shared" si="298"/>
        <v>91089</v>
      </c>
      <c r="CQ562" s="73">
        <v>92048</v>
      </c>
      <c r="CR562" s="73">
        <v>92048</v>
      </c>
      <c r="CS562" s="73">
        <v>92048</v>
      </c>
      <c r="CT562" s="73">
        <v>92048</v>
      </c>
      <c r="CU562" s="73">
        <v>92048</v>
      </c>
      <c r="CV562" s="73">
        <v>92048</v>
      </c>
      <c r="CW562" s="73">
        <v>92048</v>
      </c>
      <c r="CX562" s="73">
        <v>92048</v>
      </c>
      <c r="CY562" s="73">
        <v>92048</v>
      </c>
      <c r="CZ562" s="73">
        <v>92048</v>
      </c>
      <c r="DA562" s="270">
        <f t="shared" si="299"/>
        <v>92048</v>
      </c>
      <c r="DB562" s="73">
        <v>86752</v>
      </c>
      <c r="DC562" s="73">
        <v>86752</v>
      </c>
      <c r="DD562" s="270">
        <f t="shared" si="300"/>
        <v>86752</v>
      </c>
      <c r="DE562" s="73">
        <v>94129</v>
      </c>
      <c r="DF562" s="73">
        <v>94129</v>
      </c>
      <c r="DG562" s="73">
        <v>94129</v>
      </c>
      <c r="DH562" s="73">
        <v>94129</v>
      </c>
      <c r="DI562" s="73">
        <v>94129</v>
      </c>
      <c r="DJ562" s="73">
        <v>94129</v>
      </c>
      <c r="DK562" s="73">
        <v>94129</v>
      </c>
      <c r="DL562" s="73">
        <v>94129</v>
      </c>
      <c r="DM562" s="73">
        <v>94129</v>
      </c>
      <c r="DN562" s="73">
        <v>94129</v>
      </c>
      <c r="DO562" s="270">
        <f t="shared" si="301"/>
        <v>94129</v>
      </c>
      <c r="DP562" s="73">
        <v>92725</v>
      </c>
      <c r="DQ562" s="73">
        <v>92725</v>
      </c>
      <c r="DR562" s="73">
        <v>92725</v>
      </c>
      <c r="DS562" s="73">
        <v>92725</v>
      </c>
      <c r="DT562" s="73">
        <v>92725</v>
      </c>
      <c r="DU562" s="73">
        <v>92725</v>
      </c>
      <c r="DV562" s="73">
        <v>92725</v>
      </c>
      <c r="DW562" s="73">
        <v>92725</v>
      </c>
      <c r="DX562" s="73">
        <v>92725</v>
      </c>
      <c r="DY562" s="73">
        <v>92725</v>
      </c>
      <c r="DZ562" s="270">
        <f t="shared" si="302"/>
        <v>92725</v>
      </c>
      <c r="EA562" s="73">
        <v>94649</v>
      </c>
      <c r="EB562" s="73">
        <v>94649</v>
      </c>
      <c r="EC562" s="73">
        <v>94649</v>
      </c>
      <c r="ED562" s="73">
        <v>94649</v>
      </c>
      <c r="EE562" s="73">
        <v>94649</v>
      </c>
      <c r="EF562" s="73">
        <v>94649</v>
      </c>
      <c r="EG562" s="73">
        <v>94649</v>
      </c>
      <c r="EH562" s="73">
        <v>94649</v>
      </c>
      <c r="EI562" s="73">
        <v>94649</v>
      </c>
      <c r="EJ562" s="73">
        <v>94649</v>
      </c>
      <c r="EK562" s="270">
        <f t="shared" si="303"/>
        <v>94649</v>
      </c>
      <c r="EM562" s="306">
        <f t="shared" si="304"/>
        <v>94330</v>
      </c>
      <c r="EN562" s="144" t="str">
        <f t="shared" si="308"/>
        <v>OK</v>
      </c>
      <c r="EO562" s="144" t="str">
        <f t="shared" si="309"/>
        <v>OK</v>
      </c>
      <c r="EP562" s="144" t="str">
        <f t="shared" si="310"/>
        <v>OK</v>
      </c>
      <c r="EQ562" s="144" t="str">
        <f t="shared" si="311"/>
        <v>OK</v>
      </c>
      <c r="ER562" s="144" t="str">
        <f t="shared" si="312"/>
        <v>OK</v>
      </c>
      <c r="ES562" s="144" t="str">
        <f t="shared" si="313"/>
        <v>OK</v>
      </c>
      <c r="ET562" s="144" t="str">
        <f t="shared" si="314"/>
        <v>OK</v>
      </c>
      <c r="EU562" s="144" t="str">
        <f t="shared" si="315"/>
        <v>OK</v>
      </c>
      <c r="EV562" s="144" t="str">
        <f t="shared" si="316"/>
        <v>OK</v>
      </c>
      <c r="EW562" s="144" t="str">
        <f t="shared" si="317"/>
        <v>OK</v>
      </c>
      <c r="EX562" s="144" t="str">
        <f t="shared" si="318"/>
        <v>XXX</v>
      </c>
      <c r="EY562" s="144" t="str">
        <f t="shared" si="319"/>
        <v>XXX</v>
      </c>
      <c r="EZ562" s="144" t="str">
        <f t="shared" si="320"/>
        <v>OK</v>
      </c>
      <c r="FA562" s="144" t="str">
        <f t="shared" si="321"/>
        <v>OK</v>
      </c>
      <c r="FB562" s="144" t="str">
        <f t="shared" si="322"/>
        <v>OK</v>
      </c>
    </row>
    <row r="563" spans="2:158" ht="14.4" x14ac:dyDescent="0.3">
      <c r="B563" s="144">
        <v>558</v>
      </c>
      <c r="C563" s="68" t="s">
        <v>1370</v>
      </c>
      <c r="D563" s="69" t="s">
        <v>1371</v>
      </c>
      <c r="E563" s="70" t="s">
        <v>258</v>
      </c>
      <c r="F563" s="73">
        <f t="shared" si="307"/>
        <v>1664832.857142857</v>
      </c>
      <c r="G563" s="73">
        <f t="shared" si="307"/>
        <v>1664832.857142857</v>
      </c>
      <c r="H563" s="73">
        <f t="shared" si="307"/>
        <v>1664832.857142857</v>
      </c>
      <c r="I563" s="73">
        <f t="shared" si="307"/>
        <v>1664832.857142857</v>
      </c>
      <c r="J563" s="37"/>
      <c r="K563" s="73">
        <v>1664634</v>
      </c>
      <c r="L563" s="73">
        <v>1664813</v>
      </c>
      <c r="M563" s="73">
        <v>1664982</v>
      </c>
      <c r="N563" s="73">
        <v>1664823</v>
      </c>
      <c r="O563" s="73">
        <v>1664863</v>
      </c>
      <c r="P563" s="73">
        <v>1664952</v>
      </c>
      <c r="Q563" s="73">
        <v>1664763</v>
      </c>
      <c r="R563" s="270">
        <f t="shared" si="289"/>
        <v>1664832.857142857</v>
      </c>
      <c r="S563" s="73">
        <v>1691250</v>
      </c>
      <c r="T563" s="73">
        <v>1691108</v>
      </c>
      <c r="U563" s="73">
        <v>1691388</v>
      </c>
      <c r="V563" s="73">
        <v>1691457</v>
      </c>
      <c r="W563" s="73">
        <v>1691273</v>
      </c>
      <c r="X563" s="73">
        <v>1691323</v>
      </c>
      <c r="Y563" s="73">
        <v>1691144</v>
      </c>
      <c r="Z563" s="73">
        <v>1691352</v>
      </c>
      <c r="AA563" s="270">
        <f t="shared" si="290"/>
        <v>1691286.875</v>
      </c>
      <c r="AB563" s="73">
        <v>1796003</v>
      </c>
      <c r="AC563" s="73">
        <v>1795150</v>
      </c>
      <c r="AD563" s="73">
        <v>1796074</v>
      </c>
      <c r="AE563" s="270">
        <f t="shared" si="291"/>
        <v>1795742.3333333333</v>
      </c>
      <c r="AF563" s="73">
        <v>1718698</v>
      </c>
      <c r="AG563" s="73">
        <v>1718723</v>
      </c>
      <c r="AH563" s="73">
        <v>1718735</v>
      </c>
      <c r="AI563" s="73">
        <v>1718698</v>
      </c>
      <c r="AJ563" s="73">
        <v>1718613</v>
      </c>
      <c r="AK563" s="73">
        <v>1718552</v>
      </c>
      <c r="AL563" s="73">
        <v>1718857</v>
      </c>
      <c r="AM563" s="73">
        <v>1718491</v>
      </c>
      <c r="AN563" s="73">
        <v>1718980</v>
      </c>
      <c r="AO563" s="73">
        <v>1718698</v>
      </c>
      <c r="AP563" s="73">
        <v>1718772</v>
      </c>
      <c r="AQ563" s="73">
        <v>1718368</v>
      </c>
      <c r="AR563" s="270">
        <f t="shared" si="292"/>
        <v>1718682.0833333333</v>
      </c>
      <c r="AS563" s="73">
        <v>1783671</v>
      </c>
      <c r="AT563" s="73">
        <v>1783333</v>
      </c>
      <c r="AU563" s="73">
        <v>1783470</v>
      </c>
      <c r="AV563" s="73">
        <v>1783735</v>
      </c>
      <c r="AW563" s="73">
        <v>1783835</v>
      </c>
      <c r="AX563" s="73">
        <v>1783470</v>
      </c>
      <c r="AY563" s="73">
        <v>1783972</v>
      </c>
      <c r="AZ563" s="73">
        <v>1783562</v>
      </c>
      <c r="BA563" s="270">
        <f t="shared" si="293"/>
        <v>1783631</v>
      </c>
      <c r="BB563" s="73">
        <v>1785700</v>
      </c>
      <c r="BC563" s="73">
        <v>1785458</v>
      </c>
      <c r="BD563" s="73">
        <v>1785476</v>
      </c>
      <c r="BE563" s="73">
        <v>1785548</v>
      </c>
      <c r="BF563" s="73">
        <v>1785521</v>
      </c>
      <c r="BG563" s="73">
        <v>1785298</v>
      </c>
      <c r="BH563" s="73">
        <v>1785432</v>
      </c>
      <c r="BI563" s="270">
        <f t="shared" si="294"/>
        <v>1785490.4285714286</v>
      </c>
      <c r="BJ563" s="73">
        <v>1688093</v>
      </c>
      <c r="BK563" s="73">
        <v>1688731</v>
      </c>
      <c r="BL563" s="270">
        <f t="shared" si="295"/>
        <v>1688412</v>
      </c>
      <c r="BM563" s="73">
        <v>1663608</v>
      </c>
      <c r="BN563" s="73">
        <v>1663815</v>
      </c>
      <c r="BO563" s="73">
        <v>1663867</v>
      </c>
      <c r="BP563" s="73">
        <v>1663846</v>
      </c>
      <c r="BQ563" s="73">
        <v>1663826</v>
      </c>
      <c r="BR563" s="73">
        <v>1663960</v>
      </c>
      <c r="BS563" s="73">
        <v>1664043</v>
      </c>
      <c r="BT563" s="73">
        <v>1663836</v>
      </c>
      <c r="BU563" s="73">
        <v>1663743</v>
      </c>
      <c r="BV563" s="73">
        <v>1663929</v>
      </c>
      <c r="BW563" s="270">
        <f t="shared" si="296"/>
        <v>1663847.3</v>
      </c>
      <c r="BX563" s="73">
        <v>1864147</v>
      </c>
      <c r="BY563" s="73">
        <v>1864590</v>
      </c>
      <c r="BZ563" s="73">
        <v>1863704</v>
      </c>
      <c r="CA563" s="73">
        <v>1864459</v>
      </c>
      <c r="CB563" s="73">
        <v>1864212</v>
      </c>
      <c r="CC563" s="73">
        <v>1864409</v>
      </c>
      <c r="CD563" s="73">
        <v>1864163</v>
      </c>
      <c r="CE563" s="73">
        <v>1864984</v>
      </c>
      <c r="CF563" s="270">
        <f t="shared" si="297"/>
        <v>1864333.5</v>
      </c>
      <c r="CG563" s="73">
        <v>1652475</v>
      </c>
      <c r="CH563" s="73">
        <v>1652530</v>
      </c>
      <c r="CI563" s="73">
        <v>1652412</v>
      </c>
      <c r="CJ563" s="73">
        <v>1652553</v>
      </c>
      <c r="CK563" s="73">
        <v>1652483</v>
      </c>
      <c r="CL563" s="73">
        <v>1652499</v>
      </c>
      <c r="CM563" s="73">
        <v>1652522</v>
      </c>
      <c r="CN563" s="73">
        <v>1652506</v>
      </c>
      <c r="CO563" s="73">
        <v>1652381</v>
      </c>
      <c r="CP563" s="270">
        <f t="shared" si="298"/>
        <v>1652484.5555555555</v>
      </c>
      <c r="CQ563" s="73">
        <v>1669992</v>
      </c>
      <c r="CR563" s="73">
        <v>1670343</v>
      </c>
      <c r="CS563" s="73">
        <v>1670004</v>
      </c>
      <c r="CT563" s="73">
        <v>1669895</v>
      </c>
      <c r="CU563" s="73">
        <v>1670149</v>
      </c>
      <c r="CV563" s="73">
        <v>1670077</v>
      </c>
      <c r="CW563" s="73">
        <v>1670125</v>
      </c>
      <c r="CX563" s="73">
        <v>1670222</v>
      </c>
      <c r="CY563" s="73">
        <v>1670295</v>
      </c>
      <c r="CZ563" s="73">
        <v>1670041</v>
      </c>
      <c r="DA563" s="270">
        <f t="shared" si="299"/>
        <v>1670114.3</v>
      </c>
      <c r="DB563" s="73">
        <v>1575248</v>
      </c>
      <c r="DC563" s="73">
        <v>1575183</v>
      </c>
      <c r="DD563" s="270">
        <f t="shared" si="300"/>
        <v>1575215.5</v>
      </c>
      <c r="DE563" s="73">
        <v>1707003</v>
      </c>
      <c r="DF563" s="73">
        <v>1707655</v>
      </c>
      <c r="DG563" s="73">
        <v>1706877</v>
      </c>
      <c r="DH563" s="73">
        <v>1707175</v>
      </c>
      <c r="DI563" s="73">
        <v>1707289</v>
      </c>
      <c r="DJ563" s="73">
        <v>1706946</v>
      </c>
      <c r="DK563" s="73">
        <v>1707117</v>
      </c>
      <c r="DL563" s="73">
        <v>1706957</v>
      </c>
      <c r="DM563" s="73">
        <v>1707015</v>
      </c>
      <c r="DN563" s="73">
        <v>1707506</v>
      </c>
      <c r="DO563" s="270">
        <f t="shared" si="301"/>
        <v>1707154</v>
      </c>
      <c r="DP563" s="73">
        <v>1682030</v>
      </c>
      <c r="DQ563" s="73">
        <v>1682117</v>
      </c>
      <c r="DR563" s="73">
        <v>1681848</v>
      </c>
      <c r="DS563" s="73">
        <v>1682096</v>
      </c>
      <c r="DT563" s="73">
        <v>1682176</v>
      </c>
      <c r="DU563" s="73">
        <v>1682011</v>
      </c>
      <c r="DV563" s="73">
        <v>1682096</v>
      </c>
      <c r="DW563" s="73">
        <v>1682008</v>
      </c>
      <c r="DX563" s="73">
        <v>1681906</v>
      </c>
      <c r="DY563" s="73">
        <v>1682176</v>
      </c>
      <c r="DZ563" s="270">
        <f t="shared" si="302"/>
        <v>1682046.4</v>
      </c>
      <c r="EA563" s="73">
        <v>1715964</v>
      </c>
      <c r="EB563" s="73">
        <v>1715930</v>
      </c>
      <c r="EC563" s="73">
        <v>1716024</v>
      </c>
      <c r="ED563" s="73">
        <v>1716144</v>
      </c>
      <c r="EE563" s="73">
        <v>1716015</v>
      </c>
      <c r="EF563" s="73">
        <v>1716195</v>
      </c>
      <c r="EG563" s="73">
        <v>1716118</v>
      </c>
      <c r="EH563" s="73">
        <v>1715921</v>
      </c>
      <c r="EI563" s="73">
        <v>1716024</v>
      </c>
      <c r="EJ563" s="73">
        <v>1715861</v>
      </c>
      <c r="EK563" s="270">
        <f t="shared" si="303"/>
        <v>1716019.6</v>
      </c>
      <c r="EM563" s="306">
        <f t="shared" si="304"/>
        <v>1710619.5155291006</v>
      </c>
      <c r="EN563" s="144" t="str">
        <f t="shared" si="308"/>
        <v>OK</v>
      </c>
      <c r="EO563" s="144" t="str">
        <f t="shared" si="309"/>
        <v>OK</v>
      </c>
      <c r="EP563" s="144" t="str">
        <f t="shared" si="310"/>
        <v>OK</v>
      </c>
      <c r="EQ563" s="144" t="str">
        <f t="shared" si="311"/>
        <v>OK</v>
      </c>
      <c r="ER563" s="144" t="str">
        <f t="shared" si="312"/>
        <v>OK</v>
      </c>
      <c r="ES563" s="144" t="str">
        <f t="shared" si="313"/>
        <v>OK</v>
      </c>
      <c r="ET563" s="144" t="str">
        <f t="shared" si="314"/>
        <v>OK</v>
      </c>
      <c r="EU563" s="144" t="str">
        <f t="shared" si="315"/>
        <v>OK</v>
      </c>
      <c r="EV563" s="144" t="str">
        <f t="shared" si="316"/>
        <v>OK</v>
      </c>
      <c r="EW563" s="144" t="str">
        <f t="shared" si="317"/>
        <v>OK</v>
      </c>
      <c r="EX563" s="144" t="str">
        <f t="shared" si="318"/>
        <v>XXX</v>
      </c>
      <c r="EY563" s="144" t="str">
        <f t="shared" si="319"/>
        <v>XXX</v>
      </c>
      <c r="EZ563" s="144" t="str">
        <f t="shared" si="320"/>
        <v>OK</v>
      </c>
      <c r="FA563" s="144" t="str">
        <f t="shared" si="321"/>
        <v>OK</v>
      </c>
      <c r="FB563" s="144" t="str">
        <f t="shared" si="322"/>
        <v>OK</v>
      </c>
    </row>
    <row r="564" spans="2:158" ht="14.4" x14ac:dyDescent="0.3">
      <c r="B564" s="144">
        <v>559</v>
      </c>
      <c r="C564" s="68" t="s">
        <v>1372</v>
      </c>
      <c r="D564" s="69" t="s">
        <v>1373</v>
      </c>
      <c r="E564" s="70" t="s">
        <v>263</v>
      </c>
      <c r="F564" s="73">
        <f t="shared" si="307"/>
        <v>760926.85714285716</v>
      </c>
      <c r="G564" s="73">
        <f t="shared" si="307"/>
        <v>760926.85714285716</v>
      </c>
      <c r="H564" s="73">
        <f t="shared" si="307"/>
        <v>760926.85714285716</v>
      </c>
      <c r="I564" s="73">
        <f t="shared" si="307"/>
        <v>760926.85714285716</v>
      </c>
      <c r="J564" s="37"/>
      <c r="K564" s="73">
        <v>756150</v>
      </c>
      <c r="L564" s="73">
        <v>760449</v>
      </c>
      <c r="M564" s="73">
        <v>764510</v>
      </c>
      <c r="N564" s="73">
        <v>760688</v>
      </c>
      <c r="O564" s="73">
        <v>761643</v>
      </c>
      <c r="P564" s="73">
        <v>763793</v>
      </c>
      <c r="Q564" s="73">
        <v>759255</v>
      </c>
      <c r="R564" s="270">
        <f t="shared" si="289"/>
        <v>760926.85714285716</v>
      </c>
      <c r="S564" s="73">
        <v>762896</v>
      </c>
      <c r="T564" s="73">
        <v>759278</v>
      </c>
      <c r="U564" s="73">
        <v>766040</v>
      </c>
      <c r="V564" s="73">
        <v>767668</v>
      </c>
      <c r="W564" s="73">
        <v>763266</v>
      </c>
      <c r="X564" s="73">
        <v>764480</v>
      </c>
      <c r="Y564" s="73">
        <v>760145</v>
      </c>
      <c r="Z564" s="73">
        <v>765173</v>
      </c>
      <c r="AA564" s="270">
        <f t="shared" si="290"/>
        <v>763618.25</v>
      </c>
      <c r="AB564" s="73">
        <v>836327</v>
      </c>
      <c r="AC564" s="73">
        <v>814950</v>
      </c>
      <c r="AD564" s="73">
        <v>838108</v>
      </c>
      <c r="AE564" s="270">
        <f t="shared" si="291"/>
        <v>829795</v>
      </c>
      <c r="AF564" s="73">
        <v>788111</v>
      </c>
      <c r="AG564" s="73">
        <v>788686</v>
      </c>
      <c r="AH564" s="73">
        <v>788973</v>
      </c>
      <c r="AI564" s="73">
        <v>788111</v>
      </c>
      <c r="AJ564" s="73">
        <v>786101</v>
      </c>
      <c r="AK564" s="73">
        <v>784665</v>
      </c>
      <c r="AL564" s="73">
        <v>791846</v>
      </c>
      <c r="AM564" s="73">
        <v>783229</v>
      </c>
      <c r="AN564" s="73">
        <v>794718</v>
      </c>
      <c r="AO564" s="73">
        <v>788111</v>
      </c>
      <c r="AP564" s="73">
        <v>789835</v>
      </c>
      <c r="AQ564" s="73">
        <v>780356</v>
      </c>
      <c r="AR564" s="270">
        <f t="shared" si="292"/>
        <v>787728.5</v>
      </c>
      <c r="AS564" s="73">
        <v>804637</v>
      </c>
      <c r="AT564" s="73">
        <v>796718</v>
      </c>
      <c r="AU564" s="73">
        <v>799928</v>
      </c>
      <c r="AV564" s="73">
        <v>806135</v>
      </c>
      <c r="AW564" s="73">
        <v>808489</v>
      </c>
      <c r="AX564" s="73">
        <v>799928</v>
      </c>
      <c r="AY564" s="73">
        <v>811699</v>
      </c>
      <c r="AZ564" s="73">
        <v>802069</v>
      </c>
      <c r="BA564" s="270">
        <f t="shared" si="293"/>
        <v>803700.375</v>
      </c>
      <c r="BB564" s="73">
        <v>807041</v>
      </c>
      <c r="BC564" s="73">
        <v>801254</v>
      </c>
      <c r="BD564" s="73">
        <v>801682</v>
      </c>
      <c r="BE564" s="73">
        <v>803397</v>
      </c>
      <c r="BF564" s="73">
        <v>802754</v>
      </c>
      <c r="BG564" s="73">
        <v>797396</v>
      </c>
      <c r="BH564" s="73">
        <v>800611</v>
      </c>
      <c r="BI564" s="270">
        <f t="shared" si="294"/>
        <v>802019.28571428568</v>
      </c>
      <c r="BJ564" s="73">
        <v>757933</v>
      </c>
      <c r="BK564" s="73">
        <v>772345</v>
      </c>
      <c r="BL564" s="270">
        <f t="shared" si="295"/>
        <v>765139</v>
      </c>
      <c r="BM564" s="73">
        <v>756575</v>
      </c>
      <c r="BN564" s="73">
        <v>761506</v>
      </c>
      <c r="BO564" s="73">
        <v>762739</v>
      </c>
      <c r="BP564" s="73">
        <v>762246</v>
      </c>
      <c r="BQ564" s="73">
        <v>761753</v>
      </c>
      <c r="BR564" s="73">
        <v>764958</v>
      </c>
      <c r="BS564" s="73">
        <v>766931</v>
      </c>
      <c r="BT564" s="73">
        <v>762000</v>
      </c>
      <c r="BU564" s="73">
        <v>759780</v>
      </c>
      <c r="BV564" s="73">
        <v>764219</v>
      </c>
      <c r="BW564" s="270">
        <f t="shared" si="296"/>
        <v>762270.7</v>
      </c>
      <c r="BX564" s="73">
        <v>853548</v>
      </c>
      <c r="BY564" s="73">
        <v>864067</v>
      </c>
      <c r="BZ564" s="73">
        <v>843030</v>
      </c>
      <c r="CA564" s="73">
        <v>860951</v>
      </c>
      <c r="CB564" s="73">
        <v>855107</v>
      </c>
      <c r="CC564" s="73">
        <v>859782</v>
      </c>
      <c r="CD564" s="73">
        <v>853938</v>
      </c>
      <c r="CE564" s="73">
        <v>873417</v>
      </c>
      <c r="CF564" s="270">
        <f t="shared" si="297"/>
        <v>857980</v>
      </c>
      <c r="CG564" s="73">
        <v>748467</v>
      </c>
      <c r="CH564" s="73">
        <v>749755</v>
      </c>
      <c r="CI564" s="73">
        <v>746994</v>
      </c>
      <c r="CJ564" s="73">
        <v>750307</v>
      </c>
      <c r="CK564" s="73">
        <v>748651</v>
      </c>
      <c r="CL564" s="73">
        <v>749019</v>
      </c>
      <c r="CM564" s="73">
        <v>749571</v>
      </c>
      <c r="CN564" s="73">
        <v>749203</v>
      </c>
      <c r="CO564" s="73">
        <v>746258</v>
      </c>
      <c r="CP564" s="270">
        <f t="shared" si="298"/>
        <v>748691.66666666663</v>
      </c>
      <c r="CQ564" s="73">
        <v>765188</v>
      </c>
      <c r="CR564" s="73">
        <v>773549</v>
      </c>
      <c r="CS564" s="73">
        <v>765476</v>
      </c>
      <c r="CT564" s="73">
        <v>762881</v>
      </c>
      <c r="CU564" s="73">
        <v>768936</v>
      </c>
      <c r="CV564" s="73">
        <v>767206</v>
      </c>
      <c r="CW564" s="73">
        <v>768359</v>
      </c>
      <c r="CX564" s="73">
        <v>770666</v>
      </c>
      <c r="CY564" s="73">
        <v>772396</v>
      </c>
      <c r="CZ564" s="73">
        <v>766341</v>
      </c>
      <c r="DA564" s="270">
        <f t="shared" si="299"/>
        <v>768099.8</v>
      </c>
      <c r="DB564" s="73">
        <v>720702</v>
      </c>
      <c r="DC564" s="73">
        <v>719164</v>
      </c>
      <c r="DD564" s="270">
        <f t="shared" si="300"/>
        <v>719933</v>
      </c>
      <c r="DE564" s="73">
        <v>777240</v>
      </c>
      <c r="DF564" s="73">
        <v>792506</v>
      </c>
      <c r="DG564" s="73">
        <v>774294</v>
      </c>
      <c r="DH564" s="73">
        <v>781257</v>
      </c>
      <c r="DI564" s="73">
        <v>783936</v>
      </c>
      <c r="DJ564" s="73">
        <v>775901</v>
      </c>
      <c r="DK564" s="73">
        <v>779918</v>
      </c>
      <c r="DL564" s="73">
        <v>776169</v>
      </c>
      <c r="DM564" s="73">
        <v>777508</v>
      </c>
      <c r="DN564" s="73">
        <v>789025</v>
      </c>
      <c r="DO564" s="270">
        <f t="shared" si="301"/>
        <v>780775.4</v>
      </c>
      <c r="DP564" s="73">
        <v>771430</v>
      </c>
      <c r="DQ564" s="73">
        <v>773910</v>
      </c>
      <c r="DR564" s="73">
        <v>766263</v>
      </c>
      <c r="DS564" s="73">
        <v>773290</v>
      </c>
      <c r="DT564" s="73">
        <v>775564</v>
      </c>
      <c r="DU564" s="73">
        <v>769350</v>
      </c>
      <c r="DV564" s="73">
        <v>773290</v>
      </c>
      <c r="DW564" s="73">
        <v>770810</v>
      </c>
      <c r="DX564" s="73">
        <v>767917</v>
      </c>
      <c r="DY564" s="73">
        <v>775222</v>
      </c>
      <c r="DZ564" s="270">
        <f t="shared" si="302"/>
        <v>771704.6</v>
      </c>
      <c r="EA564" s="73">
        <v>773516</v>
      </c>
      <c r="EB564" s="73">
        <v>772707</v>
      </c>
      <c r="EC564" s="73">
        <v>774933</v>
      </c>
      <c r="ED564" s="73">
        <v>777767</v>
      </c>
      <c r="EE564" s="73">
        <v>774731</v>
      </c>
      <c r="EF564" s="73">
        <v>778982</v>
      </c>
      <c r="EG564" s="73">
        <v>777160</v>
      </c>
      <c r="EH564" s="73">
        <v>772504</v>
      </c>
      <c r="EI564" s="73">
        <v>774933</v>
      </c>
      <c r="EJ564" s="73">
        <v>771087</v>
      </c>
      <c r="EK564" s="270">
        <f t="shared" si="303"/>
        <v>774832</v>
      </c>
      <c r="EM564" s="306">
        <f t="shared" si="304"/>
        <v>779814.29563492059</v>
      </c>
      <c r="EN564" s="144" t="str">
        <f t="shared" si="308"/>
        <v>OK</v>
      </c>
      <c r="EO564" s="144" t="str">
        <f t="shared" si="309"/>
        <v>OK</v>
      </c>
      <c r="EP564" s="144" t="str">
        <f t="shared" si="310"/>
        <v>OK</v>
      </c>
      <c r="EQ564" s="144" t="str">
        <f t="shared" si="311"/>
        <v>OK</v>
      </c>
      <c r="ER564" s="144" t="str">
        <f t="shared" si="312"/>
        <v>OK</v>
      </c>
      <c r="ES564" s="144" t="str">
        <f t="shared" si="313"/>
        <v>OK</v>
      </c>
      <c r="ET564" s="144" t="str">
        <f t="shared" si="314"/>
        <v>OK</v>
      </c>
      <c r="EU564" s="144" t="str">
        <f t="shared" si="315"/>
        <v>OK</v>
      </c>
      <c r="EV564" s="144" t="str">
        <f t="shared" si="316"/>
        <v>OK</v>
      </c>
      <c r="EW564" s="144" t="str">
        <f t="shared" si="317"/>
        <v>OK</v>
      </c>
      <c r="EX564" s="144" t="str">
        <f t="shared" si="318"/>
        <v>XXX</v>
      </c>
      <c r="EY564" s="144" t="str">
        <f t="shared" si="319"/>
        <v>XXX</v>
      </c>
      <c r="EZ564" s="144" t="str">
        <f t="shared" si="320"/>
        <v>OK</v>
      </c>
      <c r="FA564" s="144" t="str">
        <f t="shared" si="321"/>
        <v>OK</v>
      </c>
      <c r="FB564" s="144" t="str">
        <f t="shared" si="322"/>
        <v>OK</v>
      </c>
    </row>
    <row r="565" spans="2:158" ht="14.4" x14ac:dyDescent="0.3">
      <c r="B565" s="144">
        <v>560</v>
      </c>
      <c r="C565" s="71" t="s">
        <v>1374</v>
      </c>
      <c r="D565" s="72" t="s">
        <v>1375</v>
      </c>
      <c r="E565" s="70">
        <v>0</v>
      </c>
      <c r="F565" s="73">
        <f t="shared" ref="F565:I584" si="323">INDEX($K565:$EK565,MATCH(F$4,$K$4:$EK$4,0))</f>
        <v>0</v>
      </c>
      <c r="G565" s="73">
        <f t="shared" si="323"/>
        <v>0</v>
      </c>
      <c r="H565" s="73">
        <f t="shared" si="323"/>
        <v>0</v>
      </c>
      <c r="I565" s="73">
        <f t="shared" si="323"/>
        <v>0</v>
      </c>
      <c r="J565" s="37"/>
      <c r="K565" s="73">
        <v>0</v>
      </c>
      <c r="L565" s="73">
        <v>0</v>
      </c>
      <c r="M565" s="73">
        <v>0</v>
      </c>
      <c r="N565" s="73">
        <v>0</v>
      </c>
      <c r="O565" s="73">
        <v>0</v>
      </c>
      <c r="P565" s="73">
        <v>0</v>
      </c>
      <c r="Q565" s="73">
        <v>0</v>
      </c>
      <c r="R565" s="270">
        <f t="shared" si="289"/>
        <v>0</v>
      </c>
      <c r="S565" s="73">
        <v>0</v>
      </c>
      <c r="T565" s="73">
        <v>0</v>
      </c>
      <c r="U565" s="73">
        <v>0</v>
      </c>
      <c r="V565" s="73">
        <v>0</v>
      </c>
      <c r="W565" s="73">
        <v>0</v>
      </c>
      <c r="X565" s="73">
        <v>0</v>
      </c>
      <c r="Y565" s="73">
        <v>0</v>
      </c>
      <c r="Z565" s="73">
        <v>0</v>
      </c>
      <c r="AA565" s="270">
        <f t="shared" si="290"/>
        <v>0</v>
      </c>
      <c r="AB565" s="73">
        <v>0</v>
      </c>
      <c r="AC565" s="73">
        <v>0</v>
      </c>
      <c r="AD565" s="73">
        <v>0</v>
      </c>
      <c r="AE565" s="270">
        <f t="shared" si="291"/>
        <v>0</v>
      </c>
      <c r="AF565" s="73">
        <v>0</v>
      </c>
      <c r="AG565" s="73">
        <v>0</v>
      </c>
      <c r="AH565" s="73">
        <v>0</v>
      </c>
      <c r="AI565" s="73">
        <v>0</v>
      </c>
      <c r="AJ565" s="73">
        <v>0</v>
      </c>
      <c r="AK565" s="73">
        <v>0</v>
      </c>
      <c r="AL565" s="73">
        <v>0</v>
      </c>
      <c r="AM565" s="73">
        <v>0</v>
      </c>
      <c r="AN565" s="73">
        <v>0</v>
      </c>
      <c r="AO565" s="73">
        <v>0</v>
      </c>
      <c r="AP565" s="73">
        <v>0</v>
      </c>
      <c r="AQ565" s="73">
        <v>0</v>
      </c>
      <c r="AR565" s="270">
        <f t="shared" si="292"/>
        <v>0</v>
      </c>
      <c r="AS565" s="73">
        <v>0</v>
      </c>
      <c r="AT565" s="73">
        <v>0</v>
      </c>
      <c r="AU565" s="73">
        <v>0</v>
      </c>
      <c r="AV565" s="73">
        <v>0</v>
      </c>
      <c r="AW565" s="73">
        <v>0</v>
      </c>
      <c r="AX565" s="73">
        <v>0</v>
      </c>
      <c r="AY565" s="73">
        <v>0</v>
      </c>
      <c r="AZ565" s="73">
        <v>0</v>
      </c>
      <c r="BA565" s="270">
        <f t="shared" si="293"/>
        <v>0</v>
      </c>
      <c r="BB565" s="73">
        <v>0</v>
      </c>
      <c r="BC565" s="73">
        <v>0</v>
      </c>
      <c r="BD565" s="73">
        <v>0</v>
      </c>
      <c r="BE565" s="73">
        <v>0</v>
      </c>
      <c r="BF565" s="73">
        <v>0</v>
      </c>
      <c r="BG565" s="73">
        <v>0</v>
      </c>
      <c r="BH565" s="73">
        <v>0</v>
      </c>
      <c r="BI565" s="270">
        <f t="shared" si="294"/>
        <v>0</v>
      </c>
      <c r="BJ565" s="73">
        <v>0</v>
      </c>
      <c r="BK565" s="73">
        <v>0</v>
      </c>
      <c r="BL565" s="270">
        <f t="shared" si="295"/>
        <v>0</v>
      </c>
      <c r="BM565" s="73">
        <v>0</v>
      </c>
      <c r="BN565" s="73">
        <v>0</v>
      </c>
      <c r="BO565" s="73">
        <v>0</v>
      </c>
      <c r="BP565" s="73">
        <v>0</v>
      </c>
      <c r="BQ565" s="73">
        <v>0</v>
      </c>
      <c r="BR565" s="73">
        <v>0</v>
      </c>
      <c r="BS565" s="73">
        <v>0</v>
      </c>
      <c r="BT565" s="73">
        <v>0</v>
      </c>
      <c r="BU565" s="73">
        <v>0</v>
      </c>
      <c r="BV565" s="73">
        <v>0</v>
      </c>
      <c r="BW565" s="270">
        <f t="shared" si="306"/>
        <v>0</v>
      </c>
      <c r="BX565" s="73">
        <v>0</v>
      </c>
      <c r="BY565" s="73">
        <v>0</v>
      </c>
      <c r="BZ565" s="73">
        <v>0</v>
      </c>
      <c r="CA565" s="73">
        <v>0</v>
      </c>
      <c r="CB565" s="73">
        <v>0</v>
      </c>
      <c r="CC565" s="73">
        <v>0</v>
      </c>
      <c r="CD565" s="73">
        <v>0</v>
      </c>
      <c r="CE565" s="73">
        <v>0</v>
      </c>
      <c r="CF565" s="270">
        <f t="shared" si="297"/>
        <v>0</v>
      </c>
      <c r="CG565" s="73">
        <v>0</v>
      </c>
      <c r="CH565" s="73">
        <v>0</v>
      </c>
      <c r="CI565" s="73">
        <v>0</v>
      </c>
      <c r="CJ565" s="73">
        <v>0</v>
      </c>
      <c r="CK565" s="73">
        <v>0</v>
      </c>
      <c r="CL565" s="73">
        <v>0</v>
      </c>
      <c r="CM565" s="73">
        <v>0</v>
      </c>
      <c r="CN565" s="73">
        <v>0</v>
      </c>
      <c r="CO565" s="73">
        <v>0</v>
      </c>
      <c r="CP565" s="270">
        <f t="shared" si="298"/>
        <v>0</v>
      </c>
      <c r="CQ565" s="73">
        <v>0</v>
      </c>
      <c r="CR565" s="73">
        <v>0</v>
      </c>
      <c r="CS565" s="73">
        <v>0</v>
      </c>
      <c r="CT565" s="73">
        <v>0</v>
      </c>
      <c r="CU565" s="73">
        <v>0</v>
      </c>
      <c r="CV565" s="73">
        <v>0</v>
      </c>
      <c r="CW565" s="73">
        <v>0</v>
      </c>
      <c r="CX565" s="73">
        <v>0</v>
      </c>
      <c r="CY565" s="73">
        <v>0</v>
      </c>
      <c r="CZ565" s="73">
        <v>0</v>
      </c>
      <c r="DA565" s="270">
        <f t="shared" si="299"/>
        <v>0</v>
      </c>
      <c r="DB565" s="73">
        <v>0</v>
      </c>
      <c r="DC565" s="73">
        <v>0</v>
      </c>
      <c r="DD565" s="270">
        <f t="shared" si="300"/>
        <v>0</v>
      </c>
      <c r="DE565" s="73">
        <v>0</v>
      </c>
      <c r="DF565" s="73">
        <v>0</v>
      </c>
      <c r="DG565" s="73">
        <v>0</v>
      </c>
      <c r="DH565" s="73">
        <v>0</v>
      </c>
      <c r="DI565" s="73">
        <v>0</v>
      </c>
      <c r="DJ565" s="73">
        <v>0</v>
      </c>
      <c r="DK565" s="73">
        <v>0</v>
      </c>
      <c r="DL565" s="73">
        <v>0</v>
      </c>
      <c r="DM565" s="73">
        <v>0</v>
      </c>
      <c r="DN565" s="73">
        <v>0</v>
      </c>
      <c r="DO565" s="270">
        <f t="shared" si="301"/>
        <v>0</v>
      </c>
      <c r="DP565" s="73">
        <v>0</v>
      </c>
      <c r="DQ565" s="73">
        <v>0</v>
      </c>
      <c r="DR565" s="73">
        <v>0</v>
      </c>
      <c r="DS565" s="73">
        <v>0</v>
      </c>
      <c r="DT565" s="73">
        <v>0</v>
      </c>
      <c r="DU565" s="73">
        <v>0</v>
      </c>
      <c r="DV565" s="73">
        <v>0</v>
      </c>
      <c r="DW565" s="73">
        <v>0</v>
      </c>
      <c r="DX565" s="73">
        <v>0</v>
      </c>
      <c r="DY565" s="73">
        <v>0</v>
      </c>
      <c r="DZ565" s="270">
        <f t="shared" si="302"/>
        <v>0</v>
      </c>
      <c r="EA565" s="73">
        <v>0</v>
      </c>
      <c r="EB565" s="73">
        <v>0</v>
      </c>
      <c r="EC565" s="73">
        <v>0</v>
      </c>
      <c r="ED565" s="73">
        <v>0</v>
      </c>
      <c r="EE565" s="73">
        <v>0</v>
      </c>
      <c r="EF565" s="73">
        <v>0</v>
      </c>
      <c r="EG565" s="73">
        <v>0</v>
      </c>
      <c r="EH565" s="73">
        <v>0</v>
      </c>
      <c r="EI565" s="73">
        <v>0</v>
      </c>
      <c r="EJ565" s="73">
        <v>0</v>
      </c>
      <c r="EK565" s="270">
        <f t="shared" si="303"/>
        <v>0</v>
      </c>
      <c r="EM565" s="306"/>
      <c r="EN565" s="144"/>
      <c r="EO565" s="144"/>
      <c r="EP565" s="144"/>
      <c r="EQ565" s="144"/>
      <c r="ER565" s="144"/>
      <c r="ES565" s="144"/>
      <c r="ET565" s="144"/>
      <c r="EU565" s="144"/>
      <c r="EV565" s="144"/>
      <c r="EW565" s="144"/>
      <c r="EX565" s="144"/>
      <c r="EY565" s="144"/>
      <c r="EZ565" s="144"/>
      <c r="FA565" s="144"/>
      <c r="FB565" s="144"/>
    </row>
    <row r="566" spans="2:158" ht="14.4" x14ac:dyDescent="0.3">
      <c r="B566" s="144">
        <v>561</v>
      </c>
      <c r="C566" s="68" t="s">
        <v>1376</v>
      </c>
      <c r="D566" s="69" t="s">
        <v>1377</v>
      </c>
      <c r="E566" s="70" t="s">
        <v>263</v>
      </c>
      <c r="F566" s="73">
        <f t="shared" si="323"/>
        <v>31734</v>
      </c>
      <c r="G566" s="73">
        <f t="shared" si="323"/>
        <v>31734</v>
      </c>
      <c r="H566" s="73">
        <f t="shared" si="323"/>
        <v>31734</v>
      </c>
      <c r="I566" s="73">
        <f t="shared" si="323"/>
        <v>31734</v>
      </c>
      <c r="J566" s="37"/>
      <c r="K566" s="73">
        <v>31734</v>
      </c>
      <c r="L566" s="73">
        <v>31734</v>
      </c>
      <c r="M566" s="73">
        <v>31734</v>
      </c>
      <c r="N566" s="73">
        <v>31734</v>
      </c>
      <c r="O566" s="73">
        <v>31734</v>
      </c>
      <c r="P566" s="73">
        <v>31734</v>
      </c>
      <c r="Q566" s="73">
        <v>31734</v>
      </c>
      <c r="R566" s="270">
        <f t="shared" si="289"/>
        <v>31734</v>
      </c>
      <c r="S566" s="73">
        <v>32048</v>
      </c>
      <c r="T566" s="73">
        <v>32048</v>
      </c>
      <c r="U566" s="73">
        <v>32048</v>
      </c>
      <c r="V566" s="73">
        <v>32048</v>
      </c>
      <c r="W566" s="73">
        <v>32048</v>
      </c>
      <c r="X566" s="73">
        <v>32048</v>
      </c>
      <c r="Y566" s="73">
        <v>32048</v>
      </c>
      <c r="Z566" s="73">
        <v>32048</v>
      </c>
      <c r="AA566" s="270">
        <f t="shared" si="290"/>
        <v>32048</v>
      </c>
      <c r="AB566" s="73">
        <v>33260</v>
      </c>
      <c r="AC566" s="73">
        <v>33260</v>
      </c>
      <c r="AD566" s="73">
        <v>33260</v>
      </c>
      <c r="AE566" s="270">
        <f t="shared" si="291"/>
        <v>33260</v>
      </c>
      <c r="AF566" s="73">
        <v>32361</v>
      </c>
      <c r="AG566" s="73">
        <v>32361</v>
      </c>
      <c r="AH566" s="73">
        <v>32361</v>
      </c>
      <c r="AI566" s="73">
        <v>32361</v>
      </c>
      <c r="AJ566" s="73">
        <v>32361</v>
      </c>
      <c r="AK566" s="73">
        <v>32361</v>
      </c>
      <c r="AL566" s="73">
        <v>32361</v>
      </c>
      <c r="AM566" s="73">
        <v>32361</v>
      </c>
      <c r="AN566" s="73">
        <v>32361</v>
      </c>
      <c r="AO566" s="73">
        <v>32361</v>
      </c>
      <c r="AP566" s="73">
        <v>32361</v>
      </c>
      <c r="AQ566" s="73">
        <v>32361</v>
      </c>
      <c r="AR566" s="270">
        <f t="shared" si="292"/>
        <v>32361</v>
      </c>
      <c r="AS566" s="73">
        <v>33128</v>
      </c>
      <c r="AT566" s="73">
        <v>33128</v>
      </c>
      <c r="AU566" s="73">
        <v>33128</v>
      </c>
      <c r="AV566" s="73">
        <v>33128</v>
      </c>
      <c r="AW566" s="73">
        <v>33128</v>
      </c>
      <c r="AX566" s="73">
        <v>33128</v>
      </c>
      <c r="AY566" s="73">
        <v>33128</v>
      </c>
      <c r="AZ566" s="73">
        <v>33128</v>
      </c>
      <c r="BA566" s="270">
        <f t="shared" si="293"/>
        <v>33128</v>
      </c>
      <c r="BB566" s="73">
        <v>33151</v>
      </c>
      <c r="BC566" s="73">
        <v>33151</v>
      </c>
      <c r="BD566" s="73">
        <v>33151</v>
      </c>
      <c r="BE566" s="73">
        <v>33151</v>
      </c>
      <c r="BF566" s="73">
        <v>33151</v>
      </c>
      <c r="BG566" s="73">
        <v>33151</v>
      </c>
      <c r="BH566" s="73">
        <v>33151</v>
      </c>
      <c r="BI566" s="270">
        <f t="shared" si="294"/>
        <v>33151</v>
      </c>
      <c r="BJ566" s="73">
        <v>32013</v>
      </c>
      <c r="BK566" s="73">
        <v>32013</v>
      </c>
      <c r="BL566" s="270">
        <f t="shared" si="295"/>
        <v>32013</v>
      </c>
      <c r="BM566" s="73">
        <v>31722</v>
      </c>
      <c r="BN566" s="73">
        <v>31722</v>
      </c>
      <c r="BO566" s="73">
        <v>31722</v>
      </c>
      <c r="BP566" s="73">
        <v>31722</v>
      </c>
      <c r="BQ566" s="73">
        <v>31722</v>
      </c>
      <c r="BR566" s="73">
        <v>31722</v>
      </c>
      <c r="BS566" s="73">
        <v>31722</v>
      </c>
      <c r="BT566" s="73">
        <v>31722</v>
      </c>
      <c r="BU566" s="73">
        <v>31722</v>
      </c>
      <c r="BV566" s="73">
        <v>31722</v>
      </c>
      <c r="BW566" s="270">
        <f t="shared" si="296"/>
        <v>31722</v>
      </c>
      <c r="BX566" s="73">
        <v>34063</v>
      </c>
      <c r="BY566" s="73">
        <v>34063</v>
      </c>
      <c r="BZ566" s="73">
        <v>34063</v>
      </c>
      <c r="CA566" s="73">
        <v>34063</v>
      </c>
      <c r="CB566" s="73">
        <v>34063</v>
      </c>
      <c r="CC566" s="73">
        <v>34063</v>
      </c>
      <c r="CD566" s="73">
        <v>34063</v>
      </c>
      <c r="CE566" s="73">
        <v>34063</v>
      </c>
      <c r="CF566" s="270">
        <f t="shared" si="297"/>
        <v>34063</v>
      </c>
      <c r="CG566" s="73">
        <v>31593</v>
      </c>
      <c r="CH566" s="73">
        <v>31593</v>
      </c>
      <c r="CI566" s="73">
        <v>31593</v>
      </c>
      <c r="CJ566" s="73">
        <v>31593</v>
      </c>
      <c r="CK566" s="73">
        <v>31593</v>
      </c>
      <c r="CL566" s="73">
        <v>31593</v>
      </c>
      <c r="CM566" s="73">
        <v>31593</v>
      </c>
      <c r="CN566" s="73">
        <v>31593</v>
      </c>
      <c r="CO566" s="73">
        <v>31593</v>
      </c>
      <c r="CP566" s="270">
        <f t="shared" si="298"/>
        <v>31593</v>
      </c>
      <c r="CQ566" s="73">
        <v>31793</v>
      </c>
      <c r="CR566" s="73">
        <v>31793</v>
      </c>
      <c r="CS566" s="73">
        <v>31793</v>
      </c>
      <c r="CT566" s="73">
        <v>31793</v>
      </c>
      <c r="CU566" s="73">
        <v>31793</v>
      </c>
      <c r="CV566" s="73">
        <v>31793</v>
      </c>
      <c r="CW566" s="73">
        <v>31793</v>
      </c>
      <c r="CX566" s="73">
        <v>31793</v>
      </c>
      <c r="CY566" s="73">
        <v>31793</v>
      </c>
      <c r="CZ566" s="73">
        <v>31793</v>
      </c>
      <c r="DA566" s="270">
        <f t="shared" si="299"/>
        <v>31793</v>
      </c>
      <c r="DB566" s="73">
        <v>30687</v>
      </c>
      <c r="DC566" s="73">
        <v>30687</v>
      </c>
      <c r="DD566" s="270">
        <f t="shared" si="300"/>
        <v>30687</v>
      </c>
      <c r="DE566" s="73">
        <v>32228</v>
      </c>
      <c r="DF566" s="73">
        <v>32228</v>
      </c>
      <c r="DG566" s="73">
        <v>32228</v>
      </c>
      <c r="DH566" s="73">
        <v>32228</v>
      </c>
      <c r="DI566" s="73">
        <v>32228</v>
      </c>
      <c r="DJ566" s="73">
        <v>32228</v>
      </c>
      <c r="DK566" s="73">
        <v>32228</v>
      </c>
      <c r="DL566" s="73">
        <v>32228</v>
      </c>
      <c r="DM566" s="73">
        <v>32228</v>
      </c>
      <c r="DN566" s="73">
        <v>32228</v>
      </c>
      <c r="DO566" s="270">
        <f t="shared" si="301"/>
        <v>32228</v>
      </c>
      <c r="DP566" s="73">
        <v>31935</v>
      </c>
      <c r="DQ566" s="73">
        <v>31935</v>
      </c>
      <c r="DR566" s="73">
        <v>31935</v>
      </c>
      <c r="DS566" s="73">
        <v>31935</v>
      </c>
      <c r="DT566" s="73">
        <v>31935</v>
      </c>
      <c r="DU566" s="73">
        <v>31935</v>
      </c>
      <c r="DV566" s="73">
        <v>31935</v>
      </c>
      <c r="DW566" s="73">
        <v>31935</v>
      </c>
      <c r="DX566" s="73">
        <v>31935</v>
      </c>
      <c r="DY566" s="73">
        <v>31935</v>
      </c>
      <c r="DZ566" s="270">
        <f t="shared" si="302"/>
        <v>31935</v>
      </c>
      <c r="EA566" s="73">
        <v>32336</v>
      </c>
      <c r="EB566" s="73">
        <v>32336</v>
      </c>
      <c r="EC566" s="73">
        <v>32336</v>
      </c>
      <c r="ED566" s="73">
        <v>32336</v>
      </c>
      <c r="EE566" s="73">
        <v>32336</v>
      </c>
      <c r="EF566" s="73">
        <v>32336</v>
      </c>
      <c r="EG566" s="73">
        <v>32336</v>
      </c>
      <c r="EH566" s="73">
        <v>32336</v>
      </c>
      <c r="EI566" s="73">
        <v>32336</v>
      </c>
      <c r="EJ566" s="73">
        <v>32336</v>
      </c>
      <c r="EK566" s="270">
        <f t="shared" si="303"/>
        <v>32336</v>
      </c>
      <c r="EM566" s="306">
        <f t="shared" si="304"/>
        <v>32270.133333333335</v>
      </c>
      <c r="EN566" s="144" t="str">
        <f t="shared" si="308"/>
        <v>OK</v>
      </c>
      <c r="EO566" s="144" t="str">
        <f t="shared" si="309"/>
        <v>OK</v>
      </c>
      <c r="EP566" s="144" t="str">
        <f t="shared" si="310"/>
        <v>OK</v>
      </c>
      <c r="EQ566" s="144" t="str">
        <f t="shared" si="311"/>
        <v>OK</v>
      </c>
      <c r="ER566" s="144" t="str">
        <f t="shared" si="312"/>
        <v>OK</v>
      </c>
      <c r="ES566" s="144" t="str">
        <f t="shared" si="313"/>
        <v>OK</v>
      </c>
      <c r="ET566" s="144" t="str">
        <f t="shared" si="314"/>
        <v>OK</v>
      </c>
      <c r="EU566" s="144" t="str">
        <f t="shared" si="315"/>
        <v>OK</v>
      </c>
      <c r="EV566" s="144" t="str">
        <f t="shared" si="316"/>
        <v>OK</v>
      </c>
      <c r="EW566" s="144" t="str">
        <f t="shared" si="317"/>
        <v>OK</v>
      </c>
      <c r="EX566" s="144" t="str">
        <f t="shared" si="318"/>
        <v>OK</v>
      </c>
      <c r="EY566" s="144" t="str">
        <f t="shared" si="319"/>
        <v>OK</v>
      </c>
      <c r="EZ566" s="144" t="str">
        <f t="shared" si="320"/>
        <v>OK</v>
      </c>
      <c r="FA566" s="144" t="str">
        <f t="shared" si="321"/>
        <v>OK</v>
      </c>
      <c r="FB566" s="144" t="str">
        <f t="shared" si="322"/>
        <v>OK</v>
      </c>
    </row>
    <row r="567" spans="2:158" ht="14.4" x14ac:dyDescent="0.3">
      <c r="B567" s="144">
        <v>562</v>
      </c>
      <c r="C567" s="68" t="s">
        <v>1378</v>
      </c>
      <c r="D567" s="69" t="s">
        <v>1379</v>
      </c>
      <c r="E567" s="70" t="s">
        <v>263</v>
      </c>
      <c r="F567" s="73">
        <f t="shared" si="323"/>
        <v>47019</v>
      </c>
      <c r="G567" s="73">
        <f t="shared" si="323"/>
        <v>47019</v>
      </c>
      <c r="H567" s="73">
        <f t="shared" si="323"/>
        <v>47019</v>
      </c>
      <c r="I567" s="73">
        <f t="shared" si="323"/>
        <v>47019</v>
      </c>
      <c r="J567" s="37"/>
      <c r="K567" s="73">
        <v>47019</v>
      </c>
      <c r="L567" s="73">
        <v>47019</v>
      </c>
      <c r="M567" s="73">
        <v>47019</v>
      </c>
      <c r="N567" s="73">
        <v>47019</v>
      </c>
      <c r="O567" s="73">
        <v>47019</v>
      </c>
      <c r="P567" s="73">
        <v>47019</v>
      </c>
      <c r="Q567" s="73">
        <v>47019</v>
      </c>
      <c r="R567" s="270">
        <f t="shared" si="289"/>
        <v>47019</v>
      </c>
      <c r="S567" s="73">
        <v>47562</v>
      </c>
      <c r="T567" s="73">
        <v>47562</v>
      </c>
      <c r="U567" s="73">
        <v>47562</v>
      </c>
      <c r="V567" s="73">
        <v>47562</v>
      </c>
      <c r="W567" s="73">
        <v>47562</v>
      </c>
      <c r="X567" s="73">
        <v>47562</v>
      </c>
      <c r="Y567" s="73">
        <v>47562</v>
      </c>
      <c r="Z567" s="73">
        <v>47562</v>
      </c>
      <c r="AA567" s="270">
        <f t="shared" si="290"/>
        <v>47562</v>
      </c>
      <c r="AB567" s="73">
        <v>49657</v>
      </c>
      <c r="AC567" s="73">
        <v>49657</v>
      </c>
      <c r="AD567" s="73">
        <v>49657</v>
      </c>
      <c r="AE567" s="270">
        <f t="shared" si="291"/>
        <v>49657</v>
      </c>
      <c r="AF567" s="73">
        <v>48104</v>
      </c>
      <c r="AG567" s="73">
        <v>48104</v>
      </c>
      <c r="AH567" s="73">
        <v>48104</v>
      </c>
      <c r="AI567" s="73">
        <v>48104</v>
      </c>
      <c r="AJ567" s="73">
        <v>48104</v>
      </c>
      <c r="AK567" s="73">
        <v>48104</v>
      </c>
      <c r="AL567" s="73">
        <v>48104</v>
      </c>
      <c r="AM567" s="73">
        <v>48104</v>
      </c>
      <c r="AN567" s="73">
        <v>48104</v>
      </c>
      <c r="AO567" s="73">
        <v>48104</v>
      </c>
      <c r="AP567" s="73">
        <v>48104</v>
      </c>
      <c r="AQ567" s="73">
        <v>48104</v>
      </c>
      <c r="AR567" s="270">
        <f t="shared" si="292"/>
        <v>48104</v>
      </c>
      <c r="AS567" s="73">
        <v>49428</v>
      </c>
      <c r="AT567" s="73">
        <v>49428</v>
      </c>
      <c r="AU567" s="73">
        <v>49428</v>
      </c>
      <c r="AV567" s="73">
        <v>49428</v>
      </c>
      <c r="AW567" s="73">
        <v>49428</v>
      </c>
      <c r="AX567" s="73">
        <v>49428</v>
      </c>
      <c r="AY567" s="73">
        <v>49428</v>
      </c>
      <c r="AZ567" s="73">
        <v>49428</v>
      </c>
      <c r="BA567" s="270">
        <f t="shared" si="293"/>
        <v>49428</v>
      </c>
      <c r="BB567" s="73">
        <v>49468</v>
      </c>
      <c r="BC567" s="73">
        <v>49468</v>
      </c>
      <c r="BD567" s="73">
        <v>49468</v>
      </c>
      <c r="BE567" s="73">
        <v>49468</v>
      </c>
      <c r="BF567" s="73">
        <v>49468</v>
      </c>
      <c r="BG567" s="73">
        <v>49468</v>
      </c>
      <c r="BH567" s="73">
        <v>49468</v>
      </c>
      <c r="BI567" s="270">
        <f t="shared" si="294"/>
        <v>49468</v>
      </c>
      <c r="BJ567" s="73">
        <v>47499</v>
      </c>
      <c r="BK567" s="73">
        <v>47499</v>
      </c>
      <c r="BL567" s="270">
        <f t="shared" si="295"/>
        <v>47499</v>
      </c>
      <c r="BM567" s="73">
        <v>46997</v>
      </c>
      <c r="BN567" s="73">
        <v>46997</v>
      </c>
      <c r="BO567" s="73">
        <v>46997</v>
      </c>
      <c r="BP567" s="73">
        <v>46997</v>
      </c>
      <c r="BQ567" s="73">
        <v>46997</v>
      </c>
      <c r="BR567" s="73">
        <v>46997</v>
      </c>
      <c r="BS567" s="73">
        <v>46997</v>
      </c>
      <c r="BT567" s="73">
        <v>46997</v>
      </c>
      <c r="BU567" s="73">
        <v>46997</v>
      </c>
      <c r="BV567" s="73">
        <v>46997</v>
      </c>
      <c r="BW567" s="270">
        <f t="shared" si="296"/>
        <v>46997</v>
      </c>
      <c r="BX567" s="73">
        <v>51043</v>
      </c>
      <c r="BY567" s="73">
        <v>51043</v>
      </c>
      <c r="BZ567" s="73">
        <v>51043</v>
      </c>
      <c r="CA567" s="73">
        <v>51043</v>
      </c>
      <c r="CB567" s="73">
        <v>51043</v>
      </c>
      <c r="CC567" s="73">
        <v>51043</v>
      </c>
      <c r="CD567" s="73">
        <v>51043</v>
      </c>
      <c r="CE567" s="73">
        <v>51043</v>
      </c>
      <c r="CF567" s="270">
        <f t="shared" si="297"/>
        <v>51043</v>
      </c>
      <c r="CG567" s="73">
        <v>46775</v>
      </c>
      <c r="CH567" s="73">
        <v>46775</v>
      </c>
      <c r="CI567" s="73">
        <v>46775</v>
      </c>
      <c r="CJ567" s="73">
        <v>46775</v>
      </c>
      <c r="CK567" s="73">
        <v>46775</v>
      </c>
      <c r="CL567" s="73">
        <v>46775</v>
      </c>
      <c r="CM567" s="73">
        <v>46775</v>
      </c>
      <c r="CN567" s="73">
        <v>46775</v>
      </c>
      <c r="CO567" s="73">
        <v>46775</v>
      </c>
      <c r="CP567" s="270">
        <f t="shared" si="298"/>
        <v>46775</v>
      </c>
      <c r="CQ567" s="73">
        <v>47121</v>
      </c>
      <c r="CR567" s="73">
        <v>47121</v>
      </c>
      <c r="CS567" s="73">
        <v>47121</v>
      </c>
      <c r="CT567" s="73">
        <v>47121</v>
      </c>
      <c r="CU567" s="73">
        <v>47121</v>
      </c>
      <c r="CV567" s="73">
        <v>47121</v>
      </c>
      <c r="CW567" s="73">
        <v>47121</v>
      </c>
      <c r="CX567" s="73">
        <v>47121</v>
      </c>
      <c r="CY567" s="73">
        <v>47121</v>
      </c>
      <c r="CZ567" s="73">
        <v>47121</v>
      </c>
      <c r="DA567" s="270">
        <f t="shared" si="299"/>
        <v>47121</v>
      </c>
      <c r="DB567" s="73">
        <v>45208</v>
      </c>
      <c r="DC567" s="73">
        <v>45208</v>
      </c>
      <c r="DD567" s="270">
        <f t="shared" si="300"/>
        <v>45208</v>
      </c>
      <c r="DE567" s="73">
        <v>47873</v>
      </c>
      <c r="DF567" s="73">
        <v>47873</v>
      </c>
      <c r="DG567" s="73">
        <v>47873</v>
      </c>
      <c r="DH567" s="73">
        <v>47873</v>
      </c>
      <c r="DI567" s="73">
        <v>47873</v>
      </c>
      <c r="DJ567" s="73">
        <v>47873</v>
      </c>
      <c r="DK567" s="73">
        <v>47873</v>
      </c>
      <c r="DL567" s="73">
        <v>47873</v>
      </c>
      <c r="DM567" s="73">
        <v>47873</v>
      </c>
      <c r="DN567" s="73">
        <v>47873</v>
      </c>
      <c r="DO567" s="270">
        <f t="shared" si="301"/>
        <v>47873</v>
      </c>
      <c r="DP567" s="73">
        <v>47366</v>
      </c>
      <c r="DQ567" s="73">
        <v>47366</v>
      </c>
      <c r="DR567" s="73">
        <v>47366</v>
      </c>
      <c r="DS567" s="73">
        <v>47366</v>
      </c>
      <c r="DT567" s="73">
        <v>47366</v>
      </c>
      <c r="DU567" s="73">
        <v>47366</v>
      </c>
      <c r="DV567" s="73">
        <v>47366</v>
      </c>
      <c r="DW567" s="73">
        <v>47366</v>
      </c>
      <c r="DX567" s="73">
        <v>47366</v>
      </c>
      <c r="DY567" s="73">
        <v>47366</v>
      </c>
      <c r="DZ567" s="270">
        <f t="shared" si="302"/>
        <v>47366</v>
      </c>
      <c r="EA567" s="73">
        <v>48060</v>
      </c>
      <c r="EB567" s="73">
        <v>48060</v>
      </c>
      <c r="EC567" s="73">
        <v>48060</v>
      </c>
      <c r="ED567" s="73">
        <v>48060</v>
      </c>
      <c r="EE567" s="73">
        <v>48060</v>
      </c>
      <c r="EF567" s="73">
        <v>48060</v>
      </c>
      <c r="EG567" s="73">
        <v>48060</v>
      </c>
      <c r="EH567" s="73">
        <v>48060</v>
      </c>
      <c r="EI567" s="73">
        <v>48060</v>
      </c>
      <c r="EJ567" s="73">
        <v>48060</v>
      </c>
      <c r="EK567" s="270">
        <f t="shared" si="303"/>
        <v>48060</v>
      </c>
      <c r="EM567" s="306">
        <f t="shared" si="304"/>
        <v>47945.333333333336</v>
      </c>
      <c r="EN567" s="144" t="str">
        <f t="shared" si="308"/>
        <v>OK</v>
      </c>
      <c r="EO567" s="144" t="str">
        <f t="shared" si="309"/>
        <v>OK</v>
      </c>
      <c r="EP567" s="144" t="str">
        <f t="shared" si="310"/>
        <v>OK</v>
      </c>
      <c r="EQ567" s="144" t="str">
        <f t="shared" si="311"/>
        <v>OK</v>
      </c>
      <c r="ER567" s="144" t="str">
        <f t="shared" si="312"/>
        <v>OK</v>
      </c>
      <c r="ES567" s="144" t="str">
        <f t="shared" si="313"/>
        <v>OK</v>
      </c>
      <c r="ET567" s="144" t="str">
        <f t="shared" si="314"/>
        <v>OK</v>
      </c>
      <c r="EU567" s="144" t="str">
        <f t="shared" si="315"/>
        <v>OK</v>
      </c>
      <c r="EV567" s="144" t="str">
        <f t="shared" si="316"/>
        <v>OK</v>
      </c>
      <c r="EW567" s="144" t="str">
        <f t="shared" si="317"/>
        <v>OK</v>
      </c>
      <c r="EX567" s="144" t="str">
        <f t="shared" si="318"/>
        <v>XXX</v>
      </c>
      <c r="EY567" s="144" t="str">
        <f t="shared" si="319"/>
        <v>XXX</v>
      </c>
      <c r="EZ567" s="144" t="str">
        <f t="shared" si="320"/>
        <v>OK</v>
      </c>
      <c r="FA567" s="144" t="str">
        <f t="shared" si="321"/>
        <v>OK</v>
      </c>
      <c r="FB567" s="144" t="str">
        <f t="shared" si="322"/>
        <v>OK</v>
      </c>
    </row>
    <row r="568" spans="2:158" ht="14.4" x14ac:dyDescent="0.3">
      <c r="B568" s="144">
        <v>563</v>
      </c>
      <c r="C568" s="68" t="s">
        <v>1380</v>
      </c>
      <c r="D568" s="69" t="s">
        <v>1381</v>
      </c>
      <c r="E568" s="70" t="s">
        <v>263</v>
      </c>
      <c r="F568" s="73">
        <f t="shared" si="323"/>
        <v>58265</v>
      </c>
      <c r="G568" s="73">
        <f t="shared" si="323"/>
        <v>58265</v>
      </c>
      <c r="H568" s="73">
        <f t="shared" si="323"/>
        <v>58265</v>
      </c>
      <c r="I568" s="73">
        <f t="shared" si="323"/>
        <v>58265</v>
      </c>
      <c r="J568" s="37"/>
      <c r="K568" s="73">
        <v>58265</v>
      </c>
      <c r="L568" s="73">
        <v>58265</v>
      </c>
      <c r="M568" s="73">
        <v>58265</v>
      </c>
      <c r="N568" s="73">
        <v>58265</v>
      </c>
      <c r="O568" s="73">
        <v>58265</v>
      </c>
      <c r="P568" s="73">
        <v>58265</v>
      </c>
      <c r="Q568" s="73">
        <v>58265</v>
      </c>
      <c r="R568" s="270">
        <f t="shared" si="289"/>
        <v>58265</v>
      </c>
      <c r="S568" s="73">
        <v>58963</v>
      </c>
      <c r="T568" s="73">
        <v>58963</v>
      </c>
      <c r="U568" s="73">
        <v>58963</v>
      </c>
      <c r="V568" s="73">
        <v>58963</v>
      </c>
      <c r="W568" s="73">
        <v>58963</v>
      </c>
      <c r="X568" s="73">
        <v>58963</v>
      </c>
      <c r="Y568" s="73">
        <v>58963</v>
      </c>
      <c r="Z568" s="73">
        <v>58963</v>
      </c>
      <c r="AA568" s="270">
        <f t="shared" si="290"/>
        <v>58963</v>
      </c>
      <c r="AB568" s="73">
        <v>61662</v>
      </c>
      <c r="AC568" s="73">
        <v>61662</v>
      </c>
      <c r="AD568" s="73">
        <v>61662</v>
      </c>
      <c r="AE568" s="270">
        <f t="shared" si="291"/>
        <v>61662</v>
      </c>
      <c r="AF568" s="73">
        <v>59662</v>
      </c>
      <c r="AG568" s="73">
        <v>59662</v>
      </c>
      <c r="AH568" s="73">
        <v>59662</v>
      </c>
      <c r="AI568" s="73">
        <v>59662</v>
      </c>
      <c r="AJ568" s="73">
        <v>59662</v>
      </c>
      <c r="AK568" s="73">
        <v>59662</v>
      </c>
      <c r="AL568" s="73">
        <v>59662</v>
      </c>
      <c r="AM568" s="73">
        <v>59662</v>
      </c>
      <c r="AN568" s="73">
        <v>59662</v>
      </c>
      <c r="AO568" s="73">
        <v>59662</v>
      </c>
      <c r="AP568" s="73">
        <v>59662</v>
      </c>
      <c r="AQ568" s="73">
        <v>59662</v>
      </c>
      <c r="AR568" s="270">
        <f t="shared" si="292"/>
        <v>59662</v>
      </c>
      <c r="AS568" s="73">
        <v>61367</v>
      </c>
      <c r="AT568" s="73">
        <v>61367</v>
      </c>
      <c r="AU568" s="73">
        <v>61367</v>
      </c>
      <c r="AV568" s="73">
        <v>61367</v>
      </c>
      <c r="AW568" s="73">
        <v>61367</v>
      </c>
      <c r="AX568" s="73">
        <v>61367</v>
      </c>
      <c r="AY568" s="73">
        <v>61367</v>
      </c>
      <c r="AZ568" s="73">
        <v>61367</v>
      </c>
      <c r="BA568" s="270">
        <f t="shared" si="293"/>
        <v>61367</v>
      </c>
      <c r="BB568" s="73">
        <v>61419</v>
      </c>
      <c r="BC568" s="73">
        <v>61419</v>
      </c>
      <c r="BD568" s="73">
        <v>61419</v>
      </c>
      <c r="BE568" s="73">
        <v>61419</v>
      </c>
      <c r="BF568" s="73">
        <v>61419</v>
      </c>
      <c r="BG568" s="73">
        <v>61419</v>
      </c>
      <c r="BH568" s="73">
        <v>61419</v>
      </c>
      <c r="BI568" s="270">
        <f t="shared" si="294"/>
        <v>61419</v>
      </c>
      <c r="BJ568" s="73">
        <v>58883</v>
      </c>
      <c r="BK568" s="73">
        <v>58883</v>
      </c>
      <c r="BL568" s="270">
        <f t="shared" si="295"/>
        <v>58883</v>
      </c>
      <c r="BM568" s="73">
        <v>58237</v>
      </c>
      <c r="BN568" s="73">
        <v>58237</v>
      </c>
      <c r="BO568" s="73">
        <v>58237</v>
      </c>
      <c r="BP568" s="73">
        <v>58237</v>
      </c>
      <c r="BQ568" s="73">
        <v>58237</v>
      </c>
      <c r="BR568" s="73">
        <v>58237</v>
      </c>
      <c r="BS568" s="73">
        <v>58237</v>
      </c>
      <c r="BT568" s="73">
        <v>58237</v>
      </c>
      <c r="BU568" s="73">
        <v>58237</v>
      </c>
      <c r="BV568" s="73">
        <v>58237</v>
      </c>
      <c r="BW568" s="270">
        <f t="shared" si="296"/>
        <v>58237</v>
      </c>
      <c r="BX568" s="73">
        <v>63447</v>
      </c>
      <c r="BY568" s="73">
        <v>63447</v>
      </c>
      <c r="BZ568" s="73">
        <v>63447</v>
      </c>
      <c r="CA568" s="73">
        <v>63447</v>
      </c>
      <c r="CB568" s="73">
        <v>63447</v>
      </c>
      <c r="CC568" s="73">
        <v>63447</v>
      </c>
      <c r="CD568" s="73">
        <v>63447</v>
      </c>
      <c r="CE568" s="73">
        <v>63447</v>
      </c>
      <c r="CF568" s="270">
        <f t="shared" si="297"/>
        <v>63447</v>
      </c>
      <c r="CG568" s="73">
        <v>57950</v>
      </c>
      <c r="CH568" s="73">
        <v>57950</v>
      </c>
      <c r="CI568" s="73">
        <v>57950</v>
      </c>
      <c r="CJ568" s="73">
        <v>57950</v>
      </c>
      <c r="CK568" s="73">
        <v>57950</v>
      </c>
      <c r="CL568" s="73">
        <v>57950</v>
      </c>
      <c r="CM568" s="73">
        <v>57950</v>
      </c>
      <c r="CN568" s="73">
        <v>57950</v>
      </c>
      <c r="CO568" s="73">
        <v>57950</v>
      </c>
      <c r="CP568" s="270">
        <f t="shared" si="298"/>
        <v>57950</v>
      </c>
      <c r="CQ568" s="73">
        <v>58396</v>
      </c>
      <c r="CR568" s="73">
        <v>58396</v>
      </c>
      <c r="CS568" s="73">
        <v>58396</v>
      </c>
      <c r="CT568" s="73">
        <v>58396</v>
      </c>
      <c r="CU568" s="73">
        <v>58396</v>
      </c>
      <c r="CV568" s="73">
        <v>58396</v>
      </c>
      <c r="CW568" s="73">
        <v>58396</v>
      </c>
      <c r="CX568" s="73">
        <v>58396</v>
      </c>
      <c r="CY568" s="73">
        <v>58396</v>
      </c>
      <c r="CZ568" s="73">
        <v>58396</v>
      </c>
      <c r="DA568" s="270">
        <f t="shared" si="299"/>
        <v>58396</v>
      </c>
      <c r="DB568" s="73">
        <v>55934</v>
      </c>
      <c r="DC568" s="73">
        <v>55934</v>
      </c>
      <c r="DD568" s="270">
        <f t="shared" si="300"/>
        <v>55934</v>
      </c>
      <c r="DE568" s="73">
        <v>59365</v>
      </c>
      <c r="DF568" s="73">
        <v>59365</v>
      </c>
      <c r="DG568" s="73">
        <v>59365</v>
      </c>
      <c r="DH568" s="73">
        <v>59365</v>
      </c>
      <c r="DI568" s="73">
        <v>59365</v>
      </c>
      <c r="DJ568" s="73">
        <v>59365</v>
      </c>
      <c r="DK568" s="73">
        <v>59365</v>
      </c>
      <c r="DL568" s="73">
        <v>59365</v>
      </c>
      <c r="DM568" s="73">
        <v>59365</v>
      </c>
      <c r="DN568" s="73">
        <v>59365</v>
      </c>
      <c r="DO568" s="270">
        <f t="shared" si="301"/>
        <v>59365</v>
      </c>
      <c r="DP568" s="73">
        <v>58711</v>
      </c>
      <c r="DQ568" s="73">
        <v>58711</v>
      </c>
      <c r="DR568" s="73">
        <v>58711</v>
      </c>
      <c r="DS568" s="73">
        <v>58711</v>
      </c>
      <c r="DT568" s="73">
        <v>58711</v>
      </c>
      <c r="DU568" s="73">
        <v>58711</v>
      </c>
      <c r="DV568" s="73">
        <v>58711</v>
      </c>
      <c r="DW568" s="73">
        <v>58711</v>
      </c>
      <c r="DX568" s="73">
        <v>58711</v>
      </c>
      <c r="DY568" s="73">
        <v>58711</v>
      </c>
      <c r="DZ568" s="270">
        <f t="shared" si="302"/>
        <v>58711</v>
      </c>
      <c r="EA568" s="73">
        <v>59607</v>
      </c>
      <c r="EB568" s="73">
        <v>59607</v>
      </c>
      <c r="EC568" s="73">
        <v>59607</v>
      </c>
      <c r="ED568" s="73">
        <v>59607</v>
      </c>
      <c r="EE568" s="73">
        <v>59607</v>
      </c>
      <c r="EF568" s="73">
        <v>59607</v>
      </c>
      <c r="EG568" s="73">
        <v>59607</v>
      </c>
      <c r="EH568" s="73">
        <v>59607</v>
      </c>
      <c r="EI568" s="73">
        <v>59607</v>
      </c>
      <c r="EJ568" s="73">
        <v>59607</v>
      </c>
      <c r="EK568" s="270">
        <f t="shared" si="303"/>
        <v>59607</v>
      </c>
      <c r="EM568" s="306">
        <f t="shared" si="304"/>
        <v>59457.866666666669</v>
      </c>
      <c r="EN568" s="144" t="str">
        <f t="shared" si="308"/>
        <v>OK</v>
      </c>
      <c r="EO568" s="144" t="str">
        <f t="shared" si="309"/>
        <v>OK</v>
      </c>
      <c r="EP568" s="144" t="str">
        <f t="shared" si="310"/>
        <v>OK</v>
      </c>
      <c r="EQ568" s="144" t="str">
        <f t="shared" si="311"/>
        <v>OK</v>
      </c>
      <c r="ER568" s="144" t="str">
        <f t="shared" si="312"/>
        <v>OK</v>
      </c>
      <c r="ES568" s="144" t="str">
        <f t="shared" si="313"/>
        <v>OK</v>
      </c>
      <c r="ET568" s="144" t="str">
        <f t="shared" si="314"/>
        <v>OK</v>
      </c>
      <c r="EU568" s="144" t="str">
        <f t="shared" si="315"/>
        <v>OK</v>
      </c>
      <c r="EV568" s="144" t="str">
        <f t="shared" si="316"/>
        <v>OK</v>
      </c>
      <c r="EW568" s="144" t="str">
        <f t="shared" si="317"/>
        <v>OK</v>
      </c>
      <c r="EX568" s="144" t="str">
        <f t="shared" si="318"/>
        <v>XXX</v>
      </c>
      <c r="EY568" s="144" t="str">
        <f t="shared" si="319"/>
        <v>XXX</v>
      </c>
      <c r="EZ568" s="144" t="str">
        <f t="shared" si="320"/>
        <v>OK</v>
      </c>
      <c r="FA568" s="144" t="str">
        <f t="shared" si="321"/>
        <v>OK</v>
      </c>
      <c r="FB568" s="144" t="str">
        <f t="shared" si="322"/>
        <v>OK</v>
      </c>
    </row>
    <row r="569" spans="2:158" ht="14.4" x14ac:dyDescent="0.3">
      <c r="B569" s="144">
        <v>564</v>
      </c>
      <c r="C569" s="68" t="s">
        <v>1382</v>
      </c>
      <c r="D569" s="69" t="s">
        <v>1383</v>
      </c>
      <c r="E569" s="70" t="s">
        <v>263</v>
      </c>
      <c r="F569" s="73">
        <f t="shared" si="323"/>
        <v>19180</v>
      </c>
      <c r="G569" s="73">
        <f t="shared" si="323"/>
        <v>19180</v>
      </c>
      <c r="H569" s="73">
        <f t="shared" si="323"/>
        <v>19180</v>
      </c>
      <c r="I569" s="73">
        <f t="shared" si="323"/>
        <v>19180</v>
      </c>
      <c r="J569" s="37"/>
      <c r="K569" s="73">
        <v>19180</v>
      </c>
      <c r="L569" s="73">
        <v>19180</v>
      </c>
      <c r="M569" s="73">
        <v>19180</v>
      </c>
      <c r="N569" s="73">
        <v>19180</v>
      </c>
      <c r="O569" s="73">
        <v>19180</v>
      </c>
      <c r="P569" s="73">
        <v>19180</v>
      </c>
      <c r="Q569" s="73">
        <v>19180</v>
      </c>
      <c r="R569" s="270">
        <f t="shared" si="289"/>
        <v>19180</v>
      </c>
      <c r="S569" s="73">
        <v>19350</v>
      </c>
      <c r="T569" s="73">
        <v>19350</v>
      </c>
      <c r="U569" s="73">
        <v>19350</v>
      </c>
      <c r="V569" s="73">
        <v>19350</v>
      </c>
      <c r="W569" s="73">
        <v>19350</v>
      </c>
      <c r="X569" s="73">
        <v>19350</v>
      </c>
      <c r="Y569" s="73">
        <v>19350</v>
      </c>
      <c r="Z569" s="73">
        <v>19350</v>
      </c>
      <c r="AA569" s="270">
        <f t="shared" si="290"/>
        <v>19350</v>
      </c>
      <c r="AB569" s="73">
        <v>20005</v>
      </c>
      <c r="AC569" s="73">
        <v>20005</v>
      </c>
      <c r="AD569" s="73">
        <v>20005</v>
      </c>
      <c r="AE569" s="270">
        <f t="shared" si="291"/>
        <v>20005</v>
      </c>
      <c r="AF569" s="73">
        <v>19519</v>
      </c>
      <c r="AG569" s="73">
        <v>19519</v>
      </c>
      <c r="AH569" s="73">
        <v>19519</v>
      </c>
      <c r="AI569" s="73">
        <v>19519</v>
      </c>
      <c r="AJ569" s="73">
        <v>19519</v>
      </c>
      <c r="AK569" s="73">
        <v>19519</v>
      </c>
      <c r="AL569" s="73">
        <v>19519</v>
      </c>
      <c r="AM569" s="73">
        <v>19519</v>
      </c>
      <c r="AN569" s="73">
        <v>19519</v>
      </c>
      <c r="AO569" s="73">
        <v>19519</v>
      </c>
      <c r="AP569" s="73">
        <v>19519</v>
      </c>
      <c r="AQ569" s="73">
        <v>19519</v>
      </c>
      <c r="AR569" s="270">
        <f t="shared" si="292"/>
        <v>19519</v>
      </c>
      <c r="AS569" s="73">
        <v>19933</v>
      </c>
      <c r="AT569" s="73">
        <v>19933</v>
      </c>
      <c r="AU569" s="73">
        <v>19933</v>
      </c>
      <c r="AV569" s="73">
        <v>19933</v>
      </c>
      <c r="AW569" s="73">
        <v>19933</v>
      </c>
      <c r="AX569" s="73">
        <v>19933</v>
      </c>
      <c r="AY569" s="73">
        <v>19933</v>
      </c>
      <c r="AZ569" s="73">
        <v>19933</v>
      </c>
      <c r="BA569" s="270">
        <f t="shared" si="293"/>
        <v>19933</v>
      </c>
      <c r="BB569" s="73">
        <v>19945</v>
      </c>
      <c r="BC569" s="73">
        <v>19945</v>
      </c>
      <c r="BD569" s="73">
        <v>19945</v>
      </c>
      <c r="BE569" s="73">
        <v>19945</v>
      </c>
      <c r="BF569" s="73">
        <v>19945</v>
      </c>
      <c r="BG569" s="73">
        <v>19945</v>
      </c>
      <c r="BH569" s="73">
        <v>19945</v>
      </c>
      <c r="BI569" s="270">
        <f t="shared" si="294"/>
        <v>19945</v>
      </c>
      <c r="BJ569" s="73">
        <v>19331</v>
      </c>
      <c r="BK569" s="73">
        <v>19331</v>
      </c>
      <c r="BL569" s="270">
        <f t="shared" si="295"/>
        <v>19331</v>
      </c>
      <c r="BM569" s="73">
        <v>19174</v>
      </c>
      <c r="BN569" s="73">
        <v>19174</v>
      </c>
      <c r="BO569" s="73">
        <v>19174</v>
      </c>
      <c r="BP569" s="73">
        <v>19174</v>
      </c>
      <c r="BQ569" s="73">
        <v>19174</v>
      </c>
      <c r="BR569" s="73">
        <v>19174</v>
      </c>
      <c r="BS569" s="73">
        <v>19174</v>
      </c>
      <c r="BT569" s="73">
        <v>19174</v>
      </c>
      <c r="BU569" s="73">
        <v>19174</v>
      </c>
      <c r="BV569" s="73">
        <v>19174</v>
      </c>
      <c r="BW569" s="270">
        <f t="shared" si="296"/>
        <v>19174</v>
      </c>
      <c r="BX569" s="73">
        <v>20438</v>
      </c>
      <c r="BY569" s="73">
        <v>20438</v>
      </c>
      <c r="BZ569" s="73">
        <v>20438</v>
      </c>
      <c r="CA569" s="73">
        <v>20438</v>
      </c>
      <c r="CB569" s="73">
        <v>20438</v>
      </c>
      <c r="CC569" s="73">
        <v>20438</v>
      </c>
      <c r="CD569" s="73">
        <v>20438</v>
      </c>
      <c r="CE569" s="73">
        <v>20438</v>
      </c>
      <c r="CF569" s="270">
        <f t="shared" si="297"/>
        <v>20438</v>
      </c>
      <c r="CG569" s="73">
        <v>19105</v>
      </c>
      <c r="CH569" s="73">
        <v>19105</v>
      </c>
      <c r="CI569" s="73">
        <v>19105</v>
      </c>
      <c r="CJ569" s="73">
        <v>19105</v>
      </c>
      <c r="CK569" s="73">
        <v>19105</v>
      </c>
      <c r="CL569" s="73">
        <v>19105</v>
      </c>
      <c r="CM569" s="73">
        <v>19105</v>
      </c>
      <c r="CN569" s="73">
        <v>19105</v>
      </c>
      <c r="CO569" s="73">
        <v>19105</v>
      </c>
      <c r="CP569" s="270">
        <f t="shared" si="298"/>
        <v>19105</v>
      </c>
      <c r="CQ569" s="73">
        <v>19212</v>
      </c>
      <c r="CR569" s="73">
        <v>19212</v>
      </c>
      <c r="CS569" s="73">
        <v>19212</v>
      </c>
      <c r="CT569" s="73">
        <v>19212</v>
      </c>
      <c r="CU569" s="73">
        <v>19212</v>
      </c>
      <c r="CV569" s="73">
        <v>19212</v>
      </c>
      <c r="CW569" s="73">
        <v>19212</v>
      </c>
      <c r="CX569" s="73">
        <v>19212</v>
      </c>
      <c r="CY569" s="73">
        <v>19212</v>
      </c>
      <c r="CZ569" s="73">
        <v>19212</v>
      </c>
      <c r="DA569" s="270">
        <f t="shared" si="299"/>
        <v>19212</v>
      </c>
      <c r="DB569" s="73">
        <v>18614</v>
      </c>
      <c r="DC569" s="73">
        <v>18614</v>
      </c>
      <c r="DD569" s="270">
        <f t="shared" si="300"/>
        <v>18614</v>
      </c>
      <c r="DE569" s="73">
        <v>19447</v>
      </c>
      <c r="DF569" s="73">
        <v>19447</v>
      </c>
      <c r="DG569" s="73">
        <v>19447</v>
      </c>
      <c r="DH569" s="73">
        <v>19447</v>
      </c>
      <c r="DI569" s="73">
        <v>19447</v>
      </c>
      <c r="DJ569" s="73">
        <v>19447</v>
      </c>
      <c r="DK569" s="73">
        <v>19447</v>
      </c>
      <c r="DL569" s="73">
        <v>19447</v>
      </c>
      <c r="DM569" s="73">
        <v>19447</v>
      </c>
      <c r="DN569" s="73">
        <v>19447</v>
      </c>
      <c r="DO569" s="270">
        <f t="shared" si="301"/>
        <v>19447</v>
      </c>
      <c r="DP569" s="73">
        <v>19289</v>
      </c>
      <c r="DQ569" s="73">
        <v>19289</v>
      </c>
      <c r="DR569" s="73">
        <v>19289</v>
      </c>
      <c r="DS569" s="73">
        <v>19289</v>
      </c>
      <c r="DT569" s="73">
        <v>19289</v>
      </c>
      <c r="DU569" s="73">
        <v>19289</v>
      </c>
      <c r="DV569" s="73">
        <v>19289</v>
      </c>
      <c r="DW569" s="73">
        <v>19289</v>
      </c>
      <c r="DX569" s="73">
        <v>19289</v>
      </c>
      <c r="DY569" s="73">
        <v>19289</v>
      </c>
      <c r="DZ569" s="270">
        <f t="shared" si="302"/>
        <v>19289</v>
      </c>
      <c r="EA569" s="73">
        <v>19506</v>
      </c>
      <c r="EB569" s="73">
        <v>19506</v>
      </c>
      <c r="EC569" s="73">
        <v>19506</v>
      </c>
      <c r="ED569" s="73">
        <v>19506</v>
      </c>
      <c r="EE569" s="73">
        <v>19506</v>
      </c>
      <c r="EF569" s="73">
        <v>19506</v>
      </c>
      <c r="EG569" s="73">
        <v>19506</v>
      </c>
      <c r="EH569" s="73">
        <v>19506</v>
      </c>
      <c r="EI569" s="73">
        <v>19506</v>
      </c>
      <c r="EJ569" s="73">
        <v>19506</v>
      </c>
      <c r="EK569" s="270">
        <f t="shared" si="303"/>
        <v>19506</v>
      </c>
      <c r="EM569" s="306">
        <f t="shared" si="304"/>
        <v>19469.866666666665</v>
      </c>
      <c r="EN569" s="144" t="str">
        <f t="shared" si="308"/>
        <v>OK</v>
      </c>
      <c r="EO569" s="144" t="str">
        <f t="shared" si="309"/>
        <v>OK</v>
      </c>
      <c r="EP569" s="144" t="str">
        <f t="shared" si="310"/>
        <v>OK</v>
      </c>
      <c r="EQ569" s="144" t="str">
        <f t="shared" si="311"/>
        <v>OK</v>
      </c>
      <c r="ER569" s="144" t="str">
        <f t="shared" si="312"/>
        <v>OK</v>
      </c>
      <c r="ES569" s="144" t="str">
        <f t="shared" si="313"/>
        <v>OK</v>
      </c>
      <c r="ET569" s="144" t="str">
        <f t="shared" si="314"/>
        <v>OK</v>
      </c>
      <c r="EU569" s="144" t="str">
        <f t="shared" si="315"/>
        <v>OK</v>
      </c>
      <c r="EV569" s="144" t="str">
        <f t="shared" si="316"/>
        <v>OK</v>
      </c>
      <c r="EW569" s="144" t="str">
        <f t="shared" si="317"/>
        <v>OK</v>
      </c>
      <c r="EX569" s="144" t="str">
        <f t="shared" si="318"/>
        <v>OK</v>
      </c>
      <c r="EY569" s="144" t="str">
        <f t="shared" si="319"/>
        <v>OK</v>
      </c>
      <c r="EZ569" s="144" t="str">
        <f t="shared" si="320"/>
        <v>OK</v>
      </c>
      <c r="FA569" s="144" t="str">
        <f t="shared" si="321"/>
        <v>OK</v>
      </c>
      <c r="FB569" s="144" t="str">
        <f t="shared" si="322"/>
        <v>OK</v>
      </c>
    </row>
    <row r="570" spans="2:158" ht="14.4" x14ac:dyDescent="0.3">
      <c r="B570" s="144">
        <v>565</v>
      </c>
      <c r="C570" s="68" t="s">
        <v>1384</v>
      </c>
      <c r="D570" s="69" t="s">
        <v>1385</v>
      </c>
      <c r="E570" s="70" t="s">
        <v>263</v>
      </c>
      <c r="F570" s="73">
        <f t="shared" si="323"/>
        <v>23216</v>
      </c>
      <c r="G570" s="73">
        <f t="shared" si="323"/>
        <v>23216</v>
      </c>
      <c r="H570" s="73">
        <f t="shared" si="323"/>
        <v>23216</v>
      </c>
      <c r="I570" s="73">
        <f t="shared" si="323"/>
        <v>23216</v>
      </c>
      <c r="J570" s="37"/>
      <c r="K570" s="73">
        <v>23216</v>
      </c>
      <c r="L570" s="73">
        <v>23216</v>
      </c>
      <c r="M570" s="73">
        <v>23216</v>
      </c>
      <c r="N570" s="73">
        <v>23216</v>
      </c>
      <c r="O570" s="73">
        <v>23216</v>
      </c>
      <c r="P570" s="73">
        <v>23216</v>
      </c>
      <c r="Q570" s="73">
        <v>23216</v>
      </c>
      <c r="R570" s="270">
        <f t="shared" si="289"/>
        <v>23216</v>
      </c>
      <c r="S570" s="73">
        <v>23441</v>
      </c>
      <c r="T570" s="73">
        <v>23441</v>
      </c>
      <c r="U570" s="73">
        <v>23441</v>
      </c>
      <c r="V570" s="73">
        <v>23441</v>
      </c>
      <c r="W570" s="73">
        <v>23441</v>
      </c>
      <c r="X570" s="73">
        <v>23441</v>
      </c>
      <c r="Y570" s="73">
        <v>23441</v>
      </c>
      <c r="Z570" s="73">
        <v>23441</v>
      </c>
      <c r="AA570" s="270">
        <f t="shared" si="290"/>
        <v>23441</v>
      </c>
      <c r="AB570" s="73">
        <v>24309</v>
      </c>
      <c r="AC570" s="73">
        <v>24309</v>
      </c>
      <c r="AD570" s="73">
        <v>24309</v>
      </c>
      <c r="AE570" s="270">
        <f t="shared" si="291"/>
        <v>24309</v>
      </c>
      <c r="AF570" s="73">
        <v>23666</v>
      </c>
      <c r="AG570" s="73">
        <v>23666</v>
      </c>
      <c r="AH570" s="73">
        <v>23666</v>
      </c>
      <c r="AI570" s="73">
        <v>23666</v>
      </c>
      <c r="AJ570" s="73">
        <v>23666</v>
      </c>
      <c r="AK570" s="73">
        <v>23666</v>
      </c>
      <c r="AL570" s="73">
        <v>23666</v>
      </c>
      <c r="AM570" s="73">
        <v>23666</v>
      </c>
      <c r="AN570" s="73">
        <v>23666</v>
      </c>
      <c r="AO570" s="73">
        <v>23666</v>
      </c>
      <c r="AP570" s="73">
        <v>23666</v>
      </c>
      <c r="AQ570" s="73">
        <v>23666</v>
      </c>
      <c r="AR570" s="270">
        <f t="shared" si="292"/>
        <v>23666</v>
      </c>
      <c r="AS570" s="73">
        <v>24214</v>
      </c>
      <c r="AT570" s="73">
        <v>24214</v>
      </c>
      <c r="AU570" s="73">
        <v>24214</v>
      </c>
      <c r="AV570" s="73">
        <v>24214</v>
      </c>
      <c r="AW570" s="73">
        <v>24214</v>
      </c>
      <c r="AX570" s="73">
        <v>24214</v>
      </c>
      <c r="AY570" s="73">
        <v>24214</v>
      </c>
      <c r="AZ570" s="73">
        <v>24214</v>
      </c>
      <c r="BA570" s="270">
        <f t="shared" si="293"/>
        <v>24214</v>
      </c>
      <c r="BB570" s="73">
        <v>24231</v>
      </c>
      <c r="BC570" s="73">
        <v>24231</v>
      </c>
      <c r="BD570" s="73">
        <v>24231</v>
      </c>
      <c r="BE570" s="73">
        <v>24231</v>
      </c>
      <c r="BF570" s="73">
        <v>24231</v>
      </c>
      <c r="BG570" s="73">
        <v>24231</v>
      </c>
      <c r="BH570" s="73">
        <v>24231</v>
      </c>
      <c r="BI570" s="270">
        <f t="shared" si="294"/>
        <v>24231</v>
      </c>
      <c r="BJ570" s="73">
        <v>23415</v>
      </c>
      <c r="BK570" s="73">
        <v>23415</v>
      </c>
      <c r="BL570" s="270">
        <f t="shared" si="295"/>
        <v>23415</v>
      </c>
      <c r="BM570" s="73">
        <v>23208</v>
      </c>
      <c r="BN570" s="73">
        <v>23208</v>
      </c>
      <c r="BO570" s="73">
        <v>23208</v>
      </c>
      <c r="BP570" s="73">
        <v>23208</v>
      </c>
      <c r="BQ570" s="73">
        <v>23208</v>
      </c>
      <c r="BR570" s="73">
        <v>23208</v>
      </c>
      <c r="BS570" s="73">
        <v>23208</v>
      </c>
      <c r="BT570" s="73">
        <v>23208</v>
      </c>
      <c r="BU570" s="73">
        <v>23208</v>
      </c>
      <c r="BV570" s="73">
        <v>23208</v>
      </c>
      <c r="BW570" s="270">
        <f t="shared" si="296"/>
        <v>23208</v>
      </c>
      <c r="BX570" s="73">
        <v>24884</v>
      </c>
      <c r="BY570" s="73">
        <v>24884</v>
      </c>
      <c r="BZ570" s="73">
        <v>24884</v>
      </c>
      <c r="CA570" s="73">
        <v>24884</v>
      </c>
      <c r="CB570" s="73">
        <v>24884</v>
      </c>
      <c r="CC570" s="73">
        <v>24884</v>
      </c>
      <c r="CD570" s="73">
        <v>24884</v>
      </c>
      <c r="CE570" s="73">
        <v>24884</v>
      </c>
      <c r="CF570" s="270">
        <f t="shared" si="297"/>
        <v>24884</v>
      </c>
      <c r="CG570" s="73">
        <v>23115</v>
      </c>
      <c r="CH570" s="73">
        <v>23115</v>
      </c>
      <c r="CI570" s="73">
        <v>23115</v>
      </c>
      <c r="CJ570" s="73">
        <v>23115</v>
      </c>
      <c r="CK570" s="73">
        <v>23115</v>
      </c>
      <c r="CL570" s="73">
        <v>23115</v>
      </c>
      <c r="CM570" s="73">
        <v>23115</v>
      </c>
      <c r="CN570" s="73">
        <v>23115</v>
      </c>
      <c r="CO570" s="73">
        <v>23115</v>
      </c>
      <c r="CP570" s="270">
        <f t="shared" si="298"/>
        <v>23115</v>
      </c>
      <c r="CQ570" s="73">
        <v>23259</v>
      </c>
      <c r="CR570" s="73">
        <v>23259</v>
      </c>
      <c r="CS570" s="73">
        <v>23259</v>
      </c>
      <c r="CT570" s="73">
        <v>23259</v>
      </c>
      <c r="CU570" s="73">
        <v>23259</v>
      </c>
      <c r="CV570" s="73">
        <v>23259</v>
      </c>
      <c r="CW570" s="73">
        <v>23259</v>
      </c>
      <c r="CX570" s="73">
        <v>23259</v>
      </c>
      <c r="CY570" s="73">
        <v>23259</v>
      </c>
      <c r="CZ570" s="73">
        <v>23259</v>
      </c>
      <c r="DA570" s="270">
        <f t="shared" si="299"/>
        <v>23259</v>
      </c>
      <c r="DB570" s="73">
        <v>22466</v>
      </c>
      <c r="DC570" s="73">
        <v>22466</v>
      </c>
      <c r="DD570" s="270">
        <f t="shared" si="300"/>
        <v>22466</v>
      </c>
      <c r="DE570" s="73">
        <v>23570</v>
      </c>
      <c r="DF570" s="73">
        <v>23570</v>
      </c>
      <c r="DG570" s="73">
        <v>23570</v>
      </c>
      <c r="DH570" s="73">
        <v>23570</v>
      </c>
      <c r="DI570" s="73">
        <v>23570</v>
      </c>
      <c r="DJ570" s="73">
        <v>23570</v>
      </c>
      <c r="DK570" s="73">
        <v>23570</v>
      </c>
      <c r="DL570" s="73">
        <v>23570</v>
      </c>
      <c r="DM570" s="73">
        <v>23570</v>
      </c>
      <c r="DN570" s="73">
        <v>23570</v>
      </c>
      <c r="DO570" s="270">
        <f t="shared" si="301"/>
        <v>23570</v>
      </c>
      <c r="DP570" s="73">
        <v>23361</v>
      </c>
      <c r="DQ570" s="73">
        <v>23361</v>
      </c>
      <c r="DR570" s="73">
        <v>23361</v>
      </c>
      <c r="DS570" s="73">
        <v>23361</v>
      </c>
      <c r="DT570" s="73">
        <v>23361</v>
      </c>
      <c r="DU570" s="73">
        <v>23361</v>
      </c>
      <c r="DV570" s="73">
        <v>23361</v>
      </c>
      <c r="DW570" s="73">
        <v>23361</v>
      </c>
      <c r="DX570" s="73">
        <v>23361</v>
      </c>
      <c r="DY570" s="73">
        <v>23361</v>
      </c>
      <c r="DZ570" s="270">
        <f t="shared" si="302"/>
        <v>23361</v>
      </c>
      <c r="EA570" s="73">
        <v>23648</v>
      </c>
      <c r="EB570" s="73">
        <v>23648</v>
      </c>
      <c r="EC570" s="73">
        <v>23648</v>
      </c>
      <c r="ED570" s="73">
        <v>23648</v>
      </c>
      <c r="EE570" s="73">
        <v>23648</v>
      </c>
      <c r="EF570" s="73">
        <v>23648</v>
      </c>
      <c r="EG570" s="73">
        <v>23648</v>
      </c>
      <c r="EH570" s="73">
        <v>23648</v>
      </c>
      <c r="EI570" s="73">
        <v>23648</v>
      </c>
      <c r="EJ570" s="73">
        <v>23648</v>
      </c>
      <c r="EK570" s="270">
        <f t="shared" si="303"/>
        <v>23648</v>
      </c>
      <c r="EM570" s="306">
        <f t="shared" si="304"/>
        <v>23600.2</v>
      </c>
      <c r="EN570" s="144" t="str">
        <f t="shared" si="308"/>
        <v>OK</v>
      </c>
      <c r="EO570" s="144" t="str">
        <f t="shared" si="309"/>
        <v>OK</v>
      </c>
      <c r="EP570" s="144" t="str">
        <f t="shared" si="310"/>
        <v>OK</v>
      </c>
      <c r="EQ570" s="144" t="str">
        <f t="shared" si="311"/>
        <v>OK</v>
      </c>
      <c r="ER570" s="144" t="str">
        <f t="shared" si="312"/>
        <v>OK</v>
      </c>
      <c r="ES570" s="144" t="str">
        <f t="shared" si="313"/>
        <v>OK</v>
      </c>
      <c r="ET570" s="144" t="str">
        <f t="shared" si="314"/>
        <v>OK</v>
      </c>
      <c r="EU570" s="144" t="str">
        <f t="shared" si="315"/>
        <v>OK</v>
      </c>
      <c r="EV570" s="144" t="str">
        <f t="shared" si="316"/>
        <v>OK</v>
      </c>
      <c r="EW570" s="144" t="str">
        <f t="shared" si="317"/>
        <v>OK</v>
      </c>
      <c r="EX570" s="144" t="str">
        <f t="shared" si="318"/>
        <v>OK</v>
      </c>
      <c r="EY570" s="144" t="str">
        <f t="shared" si="319"/>
        <v>OK</v>
      </c>
      <c r="EZ570" s="144" t="str">
        <f t="shared" si="320"/>
        <v>OK</v>
      </c>
      <c r="FA570" s="144" t="str">
        <f t="shared" si="321"/>
        <v>OK</v>
      </c>
      <c r="FB570" s="144" t="str">
        <f t="shared" si="322"/>
        <v>OK</v>
      </c>
    </row>
    <row r="571" spans="2:158" ht="14.4" x14ac:dyDescent="0.3">
      <c r="B571" s="144">
        <v>566</v>
      </c>
      <c r="C571" s="68" t="s">
        <v>1386</v>
      </c>
      <c r="D571" s="69" t="s">
        <v>1387</v>
      </c>
      <c r="E571" s="70" t="s">
        <v>263</v>
      </c>
      <c r="F571" s="73">
        <f t="shared" si="323"/>
        <v>31584</v>
      </c>
      <c r="G571" s="73">
        <f t="shared" si="323"/>
        <v>31584</v>
      </c>
      <c r="H571" s="73">
        <f t="shared" si="323"/>
        <v>31584</v>
      </c>
      <c r="I571" s="73">
        <f t="shared" si="323"/>
        <v>31584</v>
      </c>
      <c r="J571" s="37"/>
      <c r="K571" s="73">
        <v>31584</v>
      </c>
      <c r="L571" s="73">
        <v>31584</v>
      </c>
      <c r="M571" s="73">
        <v>31584</v>
      </c>
      <c r="N571" s="73">
        <v>31584</v>
      </c>
      <c r="O571" s="73">
        <v>31584</v>
      </c>
      <c r="P571" s="73">
        <v>31584</v>
      </c>
      <c r="Q571" s="73">
        <v>31584</v>
      </c>
      <c r="R571" s="270">
        <f t="shared" si="289"/>
        <v>31584</v>
      </c>
      <c r="S571" s="73">
        <v>31915</v>
      </c>
      <c r="T571" s="73">
        <v>31915</v>
      </c>
      <c r="U571" s="73">
        <v>31915</v>
      </c>
      <c r="V571" s="73">
        <v>31915</v>
      </c>
      <c r="W571" s="73">
        <v>31915</v>
      </c>
      <c r="X571" s="73">
        <v>31915</v>
      </c>
      <c r="Y571" s="73">
        <v>31915</v>
      </c>
      <c r="Z571" s="73">
        <v>31915</v>
      </c>
      <c r="AA571" s="270">
        <f t="shared" si="290"/>
        <v>31915</v>
      </c>
      <c r="AB571" s="73">
        <v>33193</v>
      </c>
      <c r="AC571" s="73">
        <v>33193</v>
      </c>
      <c r="AD571" s="73">
        <v>33193</v>
      </c>
      <c r="AE571" s="270">
        <f t="shared" si="291"/>
        <v>33193</v>
      </c>
      <c r="AF571" s="73">
        <v>32246</v>
      </c>
      <c r="AG571" s="73">
        <v>32246</v>
      </c>
      <c r="AH571" s="73">
        <v>32246</v>
      </c>
      <c r="AI571" s="73">
        <v>32246</v>
      </c>
      <c r="AJ571" s="73">
        <v>32246</v>
      </c>
      <c r="AK571" s="73">
        <v>32246</v>
      </c>
      <c r="AL571" s="73">
        <v>32246</v>
      </c>
      <c r="AM571" s="73">
        <v>32246</v>
      </c>
      <c r="AN571" s="73">
        <v>32246</v>
      </c>
      <c r="AO571" s="73">
        <v>32246</v>
      </c>
      <c r="AP571" s="73">
        <v>32246</v>
      </c>
      <c r="AQ571" s="73">
        <v>32246</v>
      </c>
      <c r="AR571" s="270">
        <f t="shared" si="292"/>
        <v>32246</v>
      </c>
      <c r="AS571" s="73">
        <v>33053</v>
      </c>
      <c r="AT571" s="73">
        <v>33053</v>
      </c>
      <c r="AU571" s="73">
        <v>33053</v>
      </c>
      <c r="AV571" s="73">
        <v>33053</v>
      </c>
      <c r="AW571" s="73">
        <v>33053</v>
      </c>
      <c r="AX571" s="73">
        <v>33053</v>
      </c>
      <c r="AY571" s="73">
        <v>33053</v>
      </c>
      <c r="AZ571" s="73">
        <v>33053</v>
      </c>
      <c r="BA571" s="270">
        <f t="shared" si="293"/>
        <v>33053</v>
      </c>
      <c r="BB571" s="73">
        <v>33078</v>
      </c>
      <c r="BC571" s="73">
        <v>33078</v>
      </c>
      <c r="BD571" s="73">
        <v>33078</v>
      </c>
      <c r="BE571" s="73">
        <v>33078</v>
      </c>
      <c r="BF571" s="73">
        <v>33078</v>
      </c>
      <c r="BG571" s="73">
        <v>33078</v>
      </c>
      <c r="BH571" s="73">
        <v>33078</v>
      </c>
      <c r="BI571" s="270">
        <f t="shared" si="294"/>
        <v>33078</v>
      </c>
      <c r="BJ571" s="73">
        <v>31877</v>
      </c>
      <c r="BK571" s="73">
        <v>31877</v>
      </c>
      <c r="BL571" s="270">
        <f t="shared" si="295"/>
        <v>31877</v>
      </c>
      <c r="BM571" s="73">
        <v>31571</v>
      </c>
      <c r="BN571" s="73">
        <v>31571</v>
      </c>
      <c r="BO571" s="73">
        <v>31571</v>
      </c>
      <c r="BP571" s="73">
        <v>31571</v>
      </c>
      <c r="BQ571" s="73">
        <v>31571</v>
      </c>
      <c r="BR571" s="73">
        <v>31571</v>
      </c>
      <c r="BS571" s="73">
        <v>31571</v>
      </c>
      <c r="BT571" s="73">
        <v>31571</v>
      </c>
      <c r="BU571" s="73">
        <v>31571</v>
      </c>
      <c r="BV571" s="73">
        <v>31571</v>
      </c>
      <c r="BW571" s="270">
        <f t="shared" si="296"/>
        <v>31571</v>
      </c>
      <c r="BX571" s="73">
        <v>34038</v>
      </c>
      <c r="BY571" s="73">
        <v>34038</v>
      </c>
      <c r="BZ571" s="73">
        <v>34038</v>
      </c>
      <c r="CA571" s="73">
        <v>34038</v>
      </c>
      <c r="CB571" s="73">
        <v>34038</v>
      </c>
      <c r="CC571" s="73">
        <v>34038</v>
      </c>
      <c r="CD571" s="73">
        <v>34038</v>
      </c>
      <c r="CE571" s="73">
        <v>34038</v>
      </c>
      <c r="CF571" s="270">
        <f t="shared" si="297"/>
        <v>34038</v>
      </c>
      <c r="CG571" s="73">
        <v>31435</v>
      </c>
      <c r="CH571" s="73">
        <v>31435</v>
      </c>
      <c r="CI571" s="73">
        <v>31435</v>
      </c>
      <c r="CJ571" s="73">
        <v>31435</v>
      </c>
      <c r="CK571" s="73">
        <v>31435</v>
      </c>
      <c r="CL571" s="73">
        <v>31435</v>
      </c>
      <c r="CM571" s="73">
        <v>31435</v>
      </c>
      <c r="CN571" s="73">
        <v>31435</v>
      </c>
      <c r="CO571" s="73">
        <v>31435</v>
      </c>
      <c r="CP571" s="270">
        <f t="shared" si="298"/>
        <v>31435</v>
      </c>
      <c r="CQ571" s="73">
        <v>31646</v>
      </c>
      <c r="CR571" s="73">
        <v>31646</v>
      </c>
      <c r="CS571" s="73">
        <v>31646</v>
      </c>
      <c r="CT571" s="73">
        <v>31646</v>
      </c>
      <c r="CU571" s="73">
        <v>31646</v>
      </c>
      <c r="CV571" s="73">
        <v>31646</v>
      </c>
      <c r="CW571" s="73">
        <v>31646</v>
      </c>
      <c r="CX571" s="73">
        <v>31646</v>
      </c>
      <c r="CY571" s="73">
        <v>31646</v>
      </c>
      <c r="CZ571" s="73">
        <v>31646</v>
      </c>
      <c r="DA571" s="270">
        <f t="shared" si="299"/>
        <v>31646</v>
      </c>
      <c r="DB571" s="73">
        <v>30479</v>
      </c>
      <c r="DC571" s="73">
        <v>30479</v>
      </c>
      <c r="DD571" s="270">
        <f t="shared" si="300"/>
        <v>30479</v>
      </c>
      <c r="DE571" s="73">
        <v>32105</v>
      </c>
      <c r="DF571" s="73">
        <v>32105</v>
      </c>
      <c r="DG571" s="73">
        <v>32105</v>
      </c>
      <c r="DH571" s="73">
        <v>32105</v>
      </c>
      <c r="DI571" s="73">
        <v>32105</v>
      </c>
      <c r="DJ571" s="73">
        <v>32105</v>
      </c>
      <c r="DK571" s="73">
        <v>32105</v>
      </c>
      <c r="DL571" s="73">
        <v>32105</v>
      </c>
      <c r="DM571" s="73">
        <v>32105</v>
      </c>
      <c r="DN571" s="73">
        <v>32105</v>
      </c>
      <c r="DO571" s="270">
        <f t="shared" si="301"/>
        <v>32105</v>
      </c>
      <c r="DP571" s="73">
        <v>31797</v>
      </c>
      <c r="DQ571" s="73">
        <v>31797</v>
      </c>
      <c r="DR571" s="73">
        <v>31797</v>
      </c>
      <c r="DS571" s="73">
        <v>31797</v>
      </c>
      <c r="DT571" s="73">
        <v>31797</v>
      </c>
      <c r="DU571" s="73">
        <v>31797</v>
      </c>
      <c r="DV571" s="73">
        <v>31797</v>
      </c>
      <c r="DW571" s="73">
        <v>31797</v>
      </c>
      <c r="DX571" s="73">
        <v>31797</v>
      </c>
      <c r="DY571" s="73">
        <v>31797</v>
      </c>
      <c r="DZ571" s="270">
        <f t="shared" si="302"/>
        <v>31797</v>
      </c>
      <c r="EA571" s="73">
        <v>32220</v>
      </c>
      <c r="EB571" s="73">
        <v>32220</v>
      </c>
      <c r="EC571" s="73">
        <v>32220</v>
      </c>
      <c r="ED571" s="73">
        <v>32220</v>
      </c>
      <c r="EE571" s="73">
        <v>32220</v>
      </c>
      <c r="EF571" s="73">
        <v>32220</v>
      </c>
      <c r="EG571" s="73">
        <v>32220</v>
      </c>
      <c r="EH571" s="73">
        <v>32220</v>
      </c>
      <c r="EI571" s="73">
        <v>32220</v>
      </c>
      <c r="EJ571" s="73">
        <v>32220</v>
      </c>
      <c r="EK571" s="270">
        <f t="shared" si="303"/>
        <v>32220</v>
      </c>
      <c r="EM571" s="306">
        <f t="shared" si="304"/>
        <v>32149.133333333335</v>
      </c>
      <c r="EN571" s="144" t="str">
        <f t="shared" si="308"/>
        <v>OK</v>
      </c>
      <c r="EO571" s="144" t="str">
        <f t="shared" si="309"/>
        <v>OK</v>
      </c>
      <c r="EP571" s="144" t="str">
        <f t="shared" si="310"/>
        <v>OK</v>
      </c>
      <c r="EQ571" s="144" t="str">
        <f t="shared" si="311"/>
        <v>OK</v>
      </c>
      <c r="ER571" s="144" t="str">
        <f t="shared" si="312"/>
        <v>OK</v>
      </c>
      <c r="ES571" s="144" t="str">
        <f t="shared" si="313"/>
        <v>OK</v>
      </c>
      <c r="ET571" s="144" t="str">
        <f t="shared" si="314"/>
        <v>OK</v>
      </c>
      <c r="EU571" s="144" t="str">
        <f t="shared" si="315"/>
        <v>OK</v>
      </c>
      <c r="EV571" s="144" t="str">
        <f t="shared" si="316"/>
        <v>OK</v>
      </c>
      <c r="EW571" s="144" t="str">
        <f t="shared" si="317"/>
        <v>OK</v>
      </c>
      <c r="EX571" s="144" t="str">
        <f t="shared" si="318"/>
        <v>XXX</v>
      </c>
      <c r="EY571" s="144" t="str">
        <f t="shared" si="319"/>
        <v>XXX</v>
      </c>
      <c r="EZ571" s="144" t="str">
        <f t="shared" si="320"/>
        <v>OK</v>
      </c>
      <c r="FA571" s="144" t="str">
        <f t="shared" si="321"/>
        <v>OK</v>
      </c>
      <c r="FB571" s="144" t="str">
        <f t="shared" si="322"/>
        <v>OK</v>
      </c>
    </row>
    <row r="572" spans="2:158" ht="14.4" x14ac:dyDescent="0.3">
      <c r="B572" s="144">
        <v>567</v>
      </c>
      <c r="C572" s="68" t="s">
        <v>1388</v>
      </c>
      <c r="D572" s="69" t="s">
        <v>1389</v>
      </c>
      <c r="E572" s="70" t="s">
        <v>263</v>
      </c>
      <c r="F572" s="73">
        <f t="shared" si="323"/>
        <v>28272</v>
      </c>
      <c r="G572" s="73">
        <f t="shared" si="323"/>
        <v>28272</v>
      </c>
      <c r="H572" s="73">
        <f t="shared" si="323"/>
        <v>28272</v>
      </c>
      <c r="I572" s="73">
        <f t="shared" si="323"/>
        <v>28272</v>
      </c>
      <c r="J572" s="37"/>
      <c r="K572" s="73">
        <v>28272</v>
      </c>
      <c r="L572" s="73">
        <v>28272</v>
      </c>
      <c r="M572" s="73">
        <v>28272</v>
      </c>
      <c r="N572" s="73">
        <v>28272</v>
      </c>
      <c r="O572" s="73">
        <v>28272</v>
      </c>
      <c r="P572" s="73">
        <v>28272</v>
      </c>
      <c r="Q572" s="73">
        <v>28272</v>
      </c>
      <c r="R572" s="270">
        <f t="shared" si="289"/>
        <v>28272</v>
      </c>
      <c r="S572" s="73">
        <v>28454</v>
      </c>
      <c r="T572" s="73">
        <v>28454</v>
      </c>
      <c r="U572" s="73">
        <v>28454</v>
      </c>
      <c r="V572" s="73">
        <v>28454</v>
      </c>
      <c r="W572" s="73">
        <v>28454</v>
      </c>
      <c r="X572" s="73">
        <v>28454</v>
      </c>
      <c r="Y572" s="73">
        <v>28454</v>
      </c>
      <c r="Z572" s="73">
        <v>28454</v>
      </c>
      <c r="AA572" s="270">
        <f t="shared" si="290"/>
        <v>28454</v>
      </c>
      <c r="AB572" s="73">
        <v>29156</v>
      </c>
      <c r="AC572" s="73">
        <v>29156</v>
      </c>
      <c r="AD572" s="73">
        <v>29156</v>
      </c>
      <c r="AE572" s="270">
        <f t="shared" si="291"/>
        <v>29156</v>
      </c>
      <c r="AF572" s="73">
        <v>28636</v>
      </c>
      <c r="AG572" s="73">
        <v>28636</v>
      </c>
      <c r="AH572" s="73">
        <v>28636</v>
      </c>
      <c r="AI572" s="73">
        <v>28636</v>
      </c>
      <c r="AJ572" s="73">
        <v>28636</v>
      </c>
      <c r="AK572" s="73">
        <v>28636</v>
      </c>
      <c r="AL572" s="73">
        <v>28636</v>
      </c>
      <c r="AM572" s="73">
        <v>28636</v>
      </c>
      <c r="AN572" s="73">
        <v>28636</v>
      </c>
      <c r="AO572" s="73">
        <v>28636</v>
      </c>
      <c r="AP572" s="73">
        <v>28636</v>
      </c>
      <c r="AQ572" s="73">
        <v>28636</v>
      </c>
      <c r="AR572" s="270">
        <f t="shared" si="292"/>
        <v>28636</v>
      </c>
      <c r="AS572" s="73">
        <v>29079</v>
      </c>
      <c r="AT572" s="73">
        <v>29079</v>
      </c>
      <c r="AU572" s="73">
        <v>29079</v>
      </c>
      <c r="AV572" s="73">
        <v>29079</v>
      </c>
      <c r="AW572" s="73">
        <v>29079</v>
      </c>
      <c r="AX572" s="73">
        <v>29079</v>
      </c>
      <c r="AY572" s="73">
        <v>29079</v>
      </c>
      <c r="AZ572" s="73">
        <v>29079</v>
      </c>
      <c r="BA572" s="270">
        <f t="shared" si="293"/>
        <v>29079</v>
      </c>
      <c r="BB572" s="73">
        <v>29094</v>
      </c>
      <c r="BC572" s="73">
        <v>29094</v>
      </c>
      <c r="BD572" s="73">
        <v>29094</v>
      </c>
      <c r="BE572" s="73">
        <v>29094</v>
      </c>
      <c r="BF572" s="73">
        <v>29094</v>
      </c>
      <c r="BG572" s="73">
        <v>29094</v>
      </c>
      <c r="BH572" s="73">
        <v>29094</v>
      </c>
      <c r="BI572" s="270">
        <f t="shared" si="294"/>
        <v>29094</v>
      </c>
      <c r="BJ572" s="73">
        <v>28433</v>
      </c>
      <c r="BK572" s="73">
        <v>28433</v>
      </c>
      <c r="BL572" s="270">
        <f t="shared" si="295"/>
        <v>28433</v>
      </c>
      <c r="BM572" s="73">
        <v>28266</v>
      </c>
      <c r="BN572" s="73">
        <v>28266</v>
      </c>
      <c r="BO572" s="73">
        <v>28266</v>
      </c>
      <c r="BP572" s="73">
        <v>28266</v>
      </c>
      <c r="BQ572" s="73">
        <v>28266</v>
      </c>
      <c r="BR572" s="73">
        <v>28266</v>
      </c>
      <c r="BS572" s="73">
        <v>28266</v>
      </c>
      <c r="BT572" s="73">
        <v>28266</v>
      </c>
      <c r="BU572" s="73">
        <v>28266</v>
      </c>
      <c r="BV572" s="73">
        <v>28266</v>
      </c>
      <c r="BW572" s="270">
        <f t="shared" si="296"/>
        <v>28266</v>
      </c>
      <c r="BX572" s="73">
        <v>29621</v>
      </c>
      <c r="BY572" s="73">
        <v>29621</v>
      </c>
      <c r="BZ572" s="73">
        <v>29621</v>
      </c>
      <c r="CA572" s="73">
        <v>29621</v>
      </c>
      <c r="CB572" s="73">
        <v>29621</v>
      </c>
      <c r="CC572" s="73">
        <v>29621</v>
      </c>
      <c r="CD572" s="73">
        <v>29621</v>
      </c>
      <c r="CE572" s="73">
        <v>29621</v>
      </c>
      <c r="CF572" s="270">
        <f t="shared" si="297"/>
        <v>29621</v>
      </c>
      <c r="CG572" s="73">
        <v>28191</v>
      </c>
      <c r="CH572" s="73">
        <v>28191</v>
      </c>
      <c r="CI572" s="73">
        <v>28191</v>
      </c>
      <c r="CJ572" s="73">
        <v>28191</v>
      </c>
      <c r="CK572" s="73">
        <v>28191</v>
      </c>
      <c r="CL572" s="73">
        <v>28191</v>
      </c>
      <c r="CM572" s="73">
        <v>28191</v>
      </c>
      <c r="CN572" s="73">
        <v>28191</v>
      </c>
      <c r="CO572" s="73">
        <v>28191</v>
      </c>
      <c r="CP572" s="270">
        <f t="shared" si="298"/>
        <v>28191</v>
      </c>
      <c r="CQ572" s="73">
        <v>28306</v>
      </c>
      <c r="CR572" s="73">
        <v>28306</v>
      </c>
      <c r="CS572" s="73">
        <v>28306</v>
      </c>
      <c r="CT572" s="73">
        <v>28306</v>
      </c>
      <c r="CU572" s="73">
        <v>28306</v>
      </c>
      <c r="CV572" s="73">
        <v>28306</v>
      </c>
      <c r="CW572" s="73">
        <v>28306</v>
      </c>
      <c r="CX572" s="73">
        <v>28306</v>
      </c>
      <c r="CY572" s="73">
        <v>28306</v>
      </c>
      <c r="CZ572" s="73">
        <v>28306</v>
      </c>
      <c r="DA572" s="270">
        <f t="shared" si="299"/>
        <v>28306</v>
      </c>
      <c r="DB572" s="73">
        <v>27666</v>
      </c>
      <c r="DC572" s="73">
        <v>27666</v>
      </c>
      <c r="DD572" s="270">
        <f t="shared" si="300"/>
        <v>27666</v>
      </c>
      <c r="DE572" s="73">
        <v>28559</v>
      </c>
      <c r="DF572" s="73">
        <v>28559</v>
      </c>
      <c r="DG572" s="73">
        <v>28559</v>
      </c>
      <c r="DH572" s="73">
        <v>28559</v>
      </c>
      <c r="DI572" s="73">
        <v>28559</v>
      </c>
      <c r="DJ572" s="73">
        <v>28559</v>
      </c>
      <c r="DK572" s="73">
        <v>28559</v>
      </c>
      <c r="DL572" s="73">
        <v>28559</v>
      </c>
      <c r="DM572" s="73">
        <v>28559</v>
      </c>
      <c r="DN572" s="73">
        <v>28559</v>
      </c>
      <c r="DO572" s="270">
        <f t="shared" si="301"/>
        <v>28559</v>
      </c>
      <c r="DP572" s="73">
        <v>28389</v>
      </c>
      <c r="DQ572" s="73">
        <v>28389</v>
      </c>
      <c r="DR572" s="73">
        <v>28389</v>
      </c>
      <c r="DS572" s="73">
        <v>28389</v>
      </c>
      <c r="DT572" s="73">
        <v>28389</v>
      </c>
      <c r="DU572" s="73">
        <v>28389</v>
      </c>
      <c r="DV572" s="73">
        <v>28389</v>
      </c>
      <c r="DW572" s="73">
        <v>28389</v>
      </c>
      <c r="DX572" s="73">
        <v>28389</v>
      </c>
      <c r="DY572" s="73">
        <v>28389</v>
      </c>
      <c r="DZ572" s="270">
        <f t="shared" si="302"/>
        <v>28389</v>
      </c>
      <c r="EA572" s="73">
        <v>28621</v>
      </c>
      <c r="EB572" s="73">
        <v>28621</v>
      </c>
      <c r="EC572" s="73">
        <v>28621</v>
      </c>
      <c r="ED572" s="73">
        <v>28621</v>
      </c>
      <c r="EE572" s="73">
        <v>28621</v>
      </c>
      <c r="EF572" s="73">
        <v>28621</v>
      </c>
      <c r="EG572" s="73">
        <v>28621</v>
      </c>
      <c r="EH572" s="73">
        <v>28621</v>
      </c>
      <c r="EI572" s="73">
        <v>28621</v>
      </c>
      <c r="EJ572" s="73">
        <v>28621</v>
      </c>
      <c r="EK572" s="270">
        <f t="shared" si="303"/>
        <v>28621</v>
      </c>
      <c r="EM572" s="306">
        <f t="shared" si="304"/>
        <v>28582.866666666665</v>
      </c>
      <c r="EN572" s="144" t="str">
        <f t="shared" si="308"/>
        <v>OK</v>
      </c>
      <c r="EO572" s="144" t="str">
        <f t="shared" si="309"/>
        <v>OK</v>
      </c>
      <c r="EP572" s="144" t="str">
        <f t="shared" si="310"/>
        <v>OK</v>
      </c>
      <c r="EQ572" s="144" t="str">
        <f t="shared" si="311"/>
        <v>OK</v>
      </c>
      <c r="ER572" s="144" t="str">
        <f t="shared" si="312"/>
        <v>OK</v>
      </c>
      <c r="ES572" s="144" t="str">
        <f t="shared" si="313"/>
        <v>OK</v>
      </c>
      <c r="ET572" s="144" t="str">
        <f t="shared" si="314"/>
        <v>OK</v>
      </c>
      <c r="EU572" s="144" t="str">
        <f t="shared" si="315"/>
        <v>OK</v>
      </c>
      <c r="EV572" s="144" t="str">
        <f t="shared" si="316"/>
        <v>OK</v>
      </c>
      <c r="EW572" s="144" t="str">
        <f t="shared" si="317"/>
        <v>OK</v>
      </c>
      <c r="EX572" s="144" t="str">
        <f t="shared" si="318"/>
        <v>OK</v>
      </c>
      <c r="EY572" s="144" t="str">
        <f t="shared" si="319"/>
        <v>OK</v>
      </c>
      <c r="EZ572" s="144" t="str">
        <f t="shared" si="320"/>
        <v>OK</v>
      </c>
      <c r="FA572" s="144" t="str">
        <f t="shared" si="321"/>
        <v>OK</v>
      </c>
      <c r="FB572" s="144" t="str">
        <f t="shared" si="322"/>
        <v>OK</v>
      </c>
    </row>
    <row r="573" spans="2:158" ht="14.4" x14ac:dyDescent="0.3">
      <c r="B573" s="144">
        <v>568</v>
      </c>
      <c r="C573" s="68" t="s">
        <v>1390</v>
      </c>
      <c r="D573" s="69" t="s">
        <v>1391</v>
      </c>
      <c r="E573" s="70" t="s">
        <v>263</v>
      </c>
      <c r="F573" s="73">
        <f t="shared" si="323"/>
        <v>29841</v>
      </c>
      <c r="G573" s="73">
        <f t="shared" si="323"/>
        <v>29841</v>
      </c>
      <c r="H573" s="73">
        <f t="shared" si="323"/>
        <v>29841</v>
      </c>
      <c r="I573" s="73">
        <f t="shared" si="323"/>
        <v>29841</v>
      </c>
      <c r="J573" s="37"/>
      <c r="K573" s="73">
        <v>29841</v>
      </c>
      <c r="L573" s="73">
        <v>29841</v>
      </c>
      <c r="M573" s="73">
        <v>29841</v>
      </c>
      <c r="N573" s="73">
        <v>29841</v>
      </c>
      <c r="O573" s="73">
        <v>29841</v>
      </c>
      <c r="P573" s="73">
        <v>29841</v>
      </c>
      <c r="Q573" s="73">
        <v>29841</v>
      </c>
      <c r="R573" s="270">
        <f t="shared" si="289"/>
        <v>29841</v>
      </c>
      <c r="S573" s="73">
        <v>30037</v>
      </c>
      <c r="T573" s="73">
        <v>30037</v>
      </c>
      <c r="U573" s="73">
        <v>30037</v>
      </c>
      <c r="V573" s="73">
        <v>30037</v>
      </c>
      <c r="W573" s="73">
        <v>30037</v>
      </c>
      <c r="X573" s="73">
        <v>30037</v>
      </c>
      <c r="Y573" s="73">
        <v>30037</v>
      </c>
      <c r="Z573" s="73">
        <v>30037</v>
      </c>
      <c r="AA573" s="270">
        <f t="shared" si="290"/>
        <v>30037</v>
      </c>
      <c r="AB573" s="73">
        <v>30796</v>
      </c>
      <c r="AC573" s="73">
        <v>30796</v>
      </c>
      <c r="AD573" s="73">
        <v>30796</v>
      </c>
      <c r="AE573" s="270">
        <f t="shared" si="291"/>
        <v>30796</v>
      </c>
      <c r="AF573" s="73">
        <v>30234</v>
      </c>
      <c r="AG573" s="73">
        <v>30234</v>
      </c>
      <c r="AH573" s="73">
        <v>30234</v>
      </c>
      <c r="AI573" s="73">
        <v>30234</v>
      </c>
      <c r="AJ573" s="73">
        <v>30234</v>
      </c>
      <c r="AK573" s="73">
        <v>30234</v>
      </c>
      <c r="AL573" s="73">
        <v>30234</v>
      </c>
      <c r="AM573" s="73">
        <v>30234</v>
      </c>
      <c r="AN573" s="73">
        <v>30234</v>
      </c>
      <c r="AO573" s="73">
        <v>30234</v>
      </c>
      <c r="AP573" s="73">
        <v>30234</v>
      </c>
      <c r="AQ573" s="73">
        <v>30234</v>
      </c>
      <c r="AR573" s="270">
        <f t="shared" si="292"/>
        <v>30234</v>
      </c>
      <c r="AS573" s="73">
        <v>30713</v>
      </c>
      <c r="AT573" s="73">
        <v>30713</v>
      </c>
      <c r="AU573" s="73">
        <v>30713</v>
      </c>
      <c r="AV573" s="73">
        <v>30713</v>
      </c>
      <c r="AW573" s="73">
        <v>30713</v>
      </c>
      <c r="AX573" s="73">
        <v>30713</v>
      </c>
      <c r="AY573" s="73">
        <v>30713</v>
      </c>
      <c r="AZ573" s="73">
        <v>30713</v>
      </c>
      <c r="BA573" s="270">
        <f t="shared" si="293"/>
        <v>30713</v>
      </c>
      <c r="BB573" s="73">
        <v>30728</v>
      </c>
      <c r="BC573" s="73">
        <v>30728</v>
      </c>
      <c r="BD573" s="73">
        <v>30728</v>
      </c>
      <c r="BE573" s="73">
        <v>30728</v>
      </c>
      <c r="BF573" s="73">
        <v>30728</v>
      </c>
      <c r="BG573" s="73">
        <v>30728</v>
      </c>
      <c r="BH573" s="73">
        <v>30728</v>
      </c>
      <c r="BI573" s="270">
        <f t="shared" si="294"/>
        <v>30728</v>
      </c>
      <c r="BJ573" s="73">
        <v>30015</v>
      </c>
      <c r="BK573" s="73">
        <v>30015</v>
      </c>
      <c r="BL573" s="270">
        <f t="shared" si="295"/>
        <v>30015</v>
      </c>
      <c r="BM573" s="73">
        <v>29832</v>
      </c>
      <c r="BN573" s="73">
        <v>29832</v>
      </c>
      <c r="BO573" s="73">
        <v>29832</v>
      </c>
      <c r="BP573" s="73">
        <v>29832</v>
      </c>
      <c r="BQ573" s="73">
        <v>29832</v>
      </c>
      <c r="BR573" s="73">
        <v>29832</v>
      </c>
      <c r="BS573" s="73">
        <v>29832</v>
      </c>
      <c r="BT573" s="73">
        <v>29832</v>
      </c>
      <c r="BU573" s="73">
        <v>29832</v>
      </c>
      <c r="BV573" s="73">
        <v>29832</v>
      </c>
      <c r="BW573" s="270">
        <f t="shared" si="296"/>
        <v>29832</v>
      </c>
      <c r="BX573" s="73">
        <v>31298</v>
      </c>
      <c r="BY573" s="73">
        <v>31298</v>
      </c>
      <c r="BZ573" s="73">
        <v>31298</v>
      </c>
      <c r="CA573" s="73">
        <v>31298</v>
      </c>
      <c r="CB573" s="73">
        <v>31298</v>
      </c>
      <c r="CC573" s="73">
        <v>31298</v>
      </c>
      <c r="CD573" s="73">
        <v>31298</v>
      </c>
      <c r="CE573" s="73">
        <v>31298</v>
      </c>
      <c r="CF573" s="270">
        <f t="shared" si="297"/>
        <v>31298</v>
      </c>
      <c r="CG573" s="73">
        <v>29752</v>
      </c>
      <c r="CH573" s="73">
        <v>29752</v>
      </c>
      <c r="CI573" s="73">
        <v>29752</v>
      </c>
      <c r="CJ573" s="73">
        <v>29752</v>
      </c>
      <c r="CK573" s="73">
        <v>29752</v>
      </c>
      <c r="CL573" s="73">
        <v>29752</v>
      </c>
      <c r="CM573" s="73">
        <v>29752</v>
      </c>
      <c r="CN573" s="73">
        <v>29752</v>
      </c>
      <c r="CO573" s="73">
        <v>29752</v>
      </c>
      <c r="CP573" s="270">
        <f t="shared" si="298"/>
        <v>29752</v>
      </c>
      <c r="CQ573" s="73">
        <v>29878</v>
      </c>
      <c r="CR573" s="73">
        <v>29878</v>
      </c>
      <c r="CS573" s="73">
        <v>29878</v>
      </c>
      <c r="CT573" s="73">
        <v>29878</v>
      </c>
      <c r="CU573" s="73">
        <v>29878</v>
      </c>
      <c r="CV573" s="73">
        <v>29878</v>
      </c>
      <c r="CW573" s="73">
        <v>29878</v>
      </c>
      <c r="CX573" s="73">
        <v>29878</v>
      </c>
      <c r="CY573" s="73">
        <v>29878</v>
      </c>
      <c r="CZ573" s="73">
        <v>29878</v>
      </c>
      <c r="DA573" s="270">
        <f t="shared" si="299"/>
        <v>29878</v>
      </c>
      <c r="DB573" s="73">
        <v>29184</v>
      </c>
      <c r="DC573" s="73">
        <v>29184</v>
      </c>
      <c r="DD573" s="270">
        <f t="shared" si="300"/>
        <v>29184</v>
      </c>
      <c r="DE573" s="73">
        <v>30150</v>
      </c>
      <c r="DF573" s="73">
        <v>30150</v>
      </c>
      <c r="DG573" s="73">
        <v>30150</v>
      </c>
      <c r="DH573" s="73">
        <v>30150</v>
      </c>
      <c r="DI573" s="73">
        <v>30150</v>
      </c>
      <c r="DJ573" s="73">
        <v>30150</v>
      </c>
      <c r="DK573" s="73">
        <v>30150</v>
      </c>
      <c r="DL573" s="73">
        <v>30150</v>
      </c>
      <c r="DM573" s="73">
        <v>30150</v>
      </c>
      <c r="DN573" s="73">
        <v>30150</v>
      </c>
      <c r="DO573" s="270">
        <f t="shared" si="301"/>
        <v>30150</v>
      </c>
      <c r="DP573" s="73">
        <v>29965</v>
      </c>
      <c r="DQ573" s="73">
        <v>29965</v>
      </c>
      <c r="DR573" s="73">
        <v>29965</v>
      </c>
      <c r="DS573" s="73">
        <v>29965</v>
      </c>
      <c r="DT573" s="73">
        <v>29965</v>
      </c>
      <c r="DU573" s="73">
        <v>29965</v>
      </c>
      <c r="DV573" s="73">
        <v>29965</v>
      </c>
      <c r="DW573" s="73">
        <v>29965</v>
      </c>
      <c r="DX573" s="73">
        <v>29965</v>
      </c>
      <c r="DY573" s="73">
        <v>29965</v>
      </c>
      <c r="DZ573" s="270">
        <f t="shared" si="302"/>
        <v>29965</v>
      </c>
      <c r="EA573" s="73">
        <v>30218</v>
      </c>
      <c r="EB573" s="73">
        <v>30218</v>
      </c>
      <c r="EC573" s="73">
        <v>30218</v>
      </c>
      <c r="ED573" s="73">
        <v>30218</v>
      </c>
      <c r="EE573" s="73">
        <v>30218</v>
      </c>
      <c r="EF573" s="73">
        <v>30218</v>
      </c>
      <c r="EG573" s="73">
        <v>30218</v>
      </c>
      <c r="EH573" s="73">
        <v>30218</v>
      </c>
      <c r="EI573" s="73">
        <v>30218</v>
      </c>
      <c r="EJ573" s="73">
        <v>30218</v>
      </c>
      <c r="EK573" s="270">
        <f t="shared" si="303"/>
        <v>30218</v>
      </c>
      <c r="EM573" s="306">
        <f t="shared" si="304"/>
        <v>30176.066666666666</v>
      </c>
      <c r="EN573" s="144" t="str">
        <f t="shared" si="308"/>
        <v>OK</v>
      </c>
      <c r="EO573" s="144" t="str">
        <f t="shared" si="309"/>
        <v>OK</v>
      </c>
      <c r="EP573" s="144" t="str">
        <f t="shared" si="310"/>
        <v>OK</v>
      </c>
      <c r="EQ573" s="144" t="str">
        <f t="shared" si="311"/>
        <v>OK</v>
      </c>
      <c r="ER573" s="144" t="str">
        <f t="shared" si="312"/>
        <v>OK</v>
      </c>
      <c r="ES573" s="144" t="str">
        <f t="shared" si="313"/>
        <v>OK</v>
      </c>
      <c r="ET573" s="144" t="str">
        <f t="shared" si="314"/>
        <v>OK</v>
      </c>
      <c r="EU573" s="144" t="str">
        <f t="shared" si="315"/>
        <v>OK</v>
      </c>
      <c r="EV573" s="144" t="str">
        <f t="shared" si="316"/>
        <v>OK</v>
      </c>
      <c r="EW573" s="144" t="str">
        <f t="shared" si="317"/>
        <v>OK</v>
      </c>
      <c r="EX573" s="144" t="str">
        <f t="shared" si="318"/>
        <v>OK</v>
      </c>
      <c r="EY573" s="144" t="str">
        <f t="shared" si="319"/>
        <v>OK</v>
      </c>
      <c r="EZ573" s="144" t="str">
        <f t="shared" si="320"/>
        <v>OK</v>
      </c>
      <c r="FA573" s="144" t="str">
        <f t="shared" si="321"/>
        <v>OK</v>
      </c>
      <c r="FB573" s="144" t="str">
        <f t="shared" si="322"/>
        <v>OK</v>
      </c>
    </row>
    <row r="574" spans="2:158" ht="14.4" x14ac:dyDescent="0.3">
      <c r="B574" s="144">
        <v>569</v>
      </c>
      <c r="C574" s="68" t="s">
        <v>1392</v>
      </c>
      <c r="D574" s="69" t="s">
        <v>1393</v>
      </c>
      <c r="E574" s="70" t="s">
        <v>263</v>
      </c>
      <c r="F574" s="73">
        <f t="shared" si="323"/>
        <v>37280</v>
      </c>
      <c r="G574" s="73">
        <f t="shared" si="323"/>
        <v>37280</v>
      </c>
      <c r="H574" s="73">
        <f t="shared" si="323"/>
        <v>37280</v>
      </c>
      <c r="I574" s="73">
        <f t="shared" si="323"/>
        <v>37280</v>
      </c>
      <c r="J574" s="37"/>
      <c r="K574" s="73">
        <v>37280</v>
      </c>
      <c r="L574" s="73">
        <v>37280</v>
      </c>
      <c r="M574" s="73">
        <v>37280</v>
      </c>
      <c r="N574" s="73">
        <v>37280</v>
      </c>
      <c r="O574" s="73">
        <v>37280</v>
      </c>
      <c r="P574" s="73">
        <v>37280</v>
      </c>
      <c r="Q574" s="73">
        <v>37280</v>
      </c>
      <c r="R574" s="270">
        <f t="shared" si="289"/>
        <v>37280</v>
      </c>
      <c r="S574" s="73">
        <v>37553</v>
      </c>
      <c r="T574" s="73">
        <v>37553</v>
      </c>
      <c r="U574" s="73">
        <v>37553</v>
      </c>
      <c r="V574" s="73">
        <v>37553</v>
      </c>
      <c r="W574" s="73">
        <v>37553</v>
      </c>
      <c r="X574" s="73">
        <v>37553</v>
      </c>
      <c r="Y574" s="73">
        <v>37553</v>
      </c>
      <c r="Z574" s="73">
        <v>37553</v>
      </c>
      <c r="AA574" s="270">
        <f t="shared" si="290"/>
        <v>37553</v>
      </c>
      <c r="AB574" s="73">
        <v>38604</v>
      </c>
      <c r="AC574" s="73">
        <v>38604</v>
      </c>
      <c r="AD574" s="73">
        <v>38604</v>
      </c>
      <c r="AE574" s="270">
        <f t="shared" si="291"/>
        <v>38604</v>
      </c>
      <c r="AF574" s="73">
        <v>37825</v>
      </c>
      <c r="AG574" s="73">
        <v>37825</v>
      </c>
      <c r="AH574" s="73">
        <v>37825</v>
      </c>
      <c r="AI574" s="73">
        <v>37825</v>
      </c>
      <c r="AJ574" s="73">
        <v>37825</v>
      </c>
      <c r="AK574" s="73">
        <v>37825</v>
      </c>
      <c r="AL574" s="73">
        <v>37825</v>
      </c>
      <c r="AM574" s="73">
        <v>37825</v>
      </c>
      <c r="AN574" s="73">
        <v>37825</v>
      </c>
      <c r="AO574" s="73">
        <v>37825</v>
      </c>
      <c r="AP574" s="73">
        <v>37825</v>
      </c>
      <c r="AQ574" s="73">
        <v>37825</v>
      </c>
      <c r="AR574" s="270">
        <f t="shared" si="292"/>
        <v>37825</v>
      </c>
      <c r="AS574" s="73">
        <v>38488</v>
      </c>
      <c r="AT574" s="73">
        <v>38488</v>
      </c>
      <c r="AU574" s="73">
        <v>38488</v>
      </c>
      <c r="AV574" s="73">
        <v>38488</v>
      </c>
      <c r="AW574" s="73">
        <v>38488</v>
      </c>
      <c r="AX574" s="73">
        <v>38488</v>
      </c>
      <c r="AY574" s="73">
        <v>38488</v>
      </c>
      <c r="AZ574" s="73">
        <v>38488</v>
      </c>
      <c r="BA574" s="270">
        <f t="shared" si="293"/>
        <v>38488</v>
      </c>
      <c r="BB574" s="73">
        <v>38509</v>
      </c>
      <c r="BC574" s="73">
        <v>38509</v>
      </c>
      <c r="BD574" s="73">
        <v>38509</v>
      </c>
      <c r="BE574" s="73">
        <v>38509</v>
      </c>
      <c r="BF574" s="73">
        <v>38509</v>
      </c>
      <c r="BG574" s="73">
        <v>38509</v>
      </c>
      <c r="BH574" s="73">
        <v>38509</v>
      </c>
      <c r="BI574" s="270">
        <f t="shared" si="294"/>
        <v>38509</v>
      </c>
      <c r="BJ574" s="73">
        <v>37521</v>
      </c>
      <c r="BK574" s="73">
        <v>37521</v>
      </c>
      <c r="BL574" s="270">
        <f t="shared" si="295"/>
        <v>37521</v>
      </c>
      <c r="BM574" s="73">
        <v>37270</v>
      </c>
      <c r="BN574" s="73">
        <v>37270</v>
      </c>
      <c r="BO574" s="73">
        <v>37270</v>
      </c>
      <c r="BP574" s="73">
        <v>37270</v>
      </c>
      <c r="BQ574" s="73">
        <v>37270</v>
      </c>
      <c r="BR574" s="73">
        <v>37270</v>
      </c>
      <c r="BS574" s="73">
        <v>37270</v>
      </c>
      <c r="BT574" s="73">
        <v>37270</v>
      </c>
      <c r="BU574" s="73">
        <v>37270</v>
      </c>
      <c r="BV574" s="73">
        <v>37270</v>
      </c>
      <c r="BW574" s="270">
        <f t="shared" si="296"/>
        <v>37270</v>
      </c>
      <c r="BX574" s="73">
        <v>39299</v>
      </c>
      <c r="BY574" s="73">
        <v>39299</v>
      </c>
      <c r="BZ574" s="73">
        <v>39299</v>
      </c>
      <c r="CA574" s="73">
        <v>39299</v>
      </c>
      <c r="CB574" s="73">
        <v>39299</v>
      </c>
      <c r="CC574" s="73">
        <v>39299</v>
      </c>
      <c r="CD574" s="73">
        <v>39299</v>
      </c>
      <c r="CE574" s="73">
        <v>39299</v>
      </c>
      <c r="CF574" s="270">
        <f t="shared" si="297"/>
        <v>39299</v>
      </c>
      <c r="CG574" s="73">
        <v>37158</v>
      </c>
      <c r="CH574" s="73">
        <v>37158</v>
      </c>
      <c r="CI574" s="73">
        <v>37158</v>
      </c>
      <c r="CJ574" s="73">
        <v>37158</v>
      </c>
      <c r="CK574" s="73">
        <v>37158</v>
      </c>
      <c r="CL574" s="73">
        <v>37158</v>
      </c>
      <c r="CM574" s="73">
        <v>37158</v>
      </c>
      <c r="CN574" s="73">
        <v>37158</v>
      </c>
      <c r="CO574" s="73">
        <v>37158</v>
      </c>
      <c r="CP574" s="270">
        <f t="shared" si="298"/>
        <v>37158</v>
      </c>
      <c r="CQ574" s="73">
        <v>37332</v>
      </c>
      <c r="CR574" s="73">
        <v>37332</v>
      </c>
      <c r="CS574" s="73">
        <v>37332</v>
      </c>
      <c r="CT574" s="73">
        <v>37332</v>
      </c>
      <c r="CU574" s="73">
        <v>37332</v>
      </c>
      <c r="CV574" s="73">
        <v>37332</v>
      </c>
      <c r="CW574" s="73">
        <v>37332</v>
      </c>
      <c r="CX574" s="73">
        <v>37332</v>
      </c>
      <c r="CY574" s="73">
        <v>37332</v>
      </c>
      <c r="CZ574" s="73">
        <v>37332</v>
      </c>
      <c r="DA574" s="270">
        <f t="shared" si="299"/>
        <v>37332</v>
      </c>
      <c r="DB574" s="73">
        <v>36373</v>
      </c>
      <c r="DC574" s="73">
        <v>36373</v>
      </c>
      <c r="DD574" s="270">
        <f t="shared" si="300"/>
        <v>36373</v>
      </c>
      <c r="DE574" s="73">
        <v>37709</v>
      </c>
      <c r="DF574" s="73">
        <v>37709</v>
      </c>
      <c r="DG574" s="73">
        <v>37709</v>
      </c>
      <c r="DH574" s="73">
        <v>37709</v>
      </c>
      <c r="DI574" s="73">
        <v>37709</v>
      </c>
      <c r="DJ574" s="73">
        <v>37709</v>
      </c>
      <c r="DK574" s="73">
        <v>37709</v>
      </c>
      <c r="DL574" s="73">
        <v>37709</v>
      </c>
      <c r="DM574" s="73">
        <v>37709</v>
      </c>
      <c r="DN574" s="73">
        <v>37709</v>
      </c>
      <c r="DO574" s="270">
        <f t="shared" si="301"/>
        <v>37709</v>
      </c>
      <c r="DP574" s="73">
        <v>37454</v>
      </c>
      <c r="DQ574" s="73">
        <v>37454</v>
      </c>
      <c r="DR574" s="73">
        <v>37454</v>
      </c>
      <c r="DS574" s="73">
        <v>37454</v>
      </c>
      <c r="DT574" s="73">
        <v>37454</v>
      </c>
      <c r="DU574" s="73">
        <v>37454</v>
      </c>
      <c r="DV574" s="73">
        <v>37454</v>
      </c>
      <c r="DW574" s="73">
        <v>37454</v>
      </c>
      <c r="DX574" s="73">
        <v>37454</v>
      </c>
      <c r="DY574" s="73">
        <v>37454</v>
      </c>
      <c r="DZ574" s="270">
        <f t="shared" si="302"/>
        <v>37454</v>
      </c>
      <c r="EA574" s="73">
        <v>37803</v>
      </c>
      <c r="EB574" s="73">
        <v>37803</v>
      </c>
      <c r="EC574" s="73">
        <v>37803</v>
      </c>
      <c r="ED574" s="73">
        <v>37803</v>
      </c>
      <c r="EE574" s="73">
        <v>37803</v>
      </c>
      <c r="EF574" s="73">
        <v>37803</v>
      </c>
      <c r="EG574" s="73">
        <v>37803</v>
      </c>
      <c r="EH574" s="73">
        <v>37803</v>
      </c>
      <c r="EI574" s="73">
        <v>37803</v>
      </c>
      <c r="EJ574" s="73">
        <v>37803</v>
      </c>
      <c r="EK574" s="270">
        <f t="shared" si="303"/>
        <v>37803</v>
      </c>
      <c r="EM574" s="306">
        <f t="shared" si="304"/>
        <v>37745.199999999997</v>
      </c>
      <c r="EN574" s="144" t="str">
        <f t="shared" si="308"/>
        <v>OK</v>
      </c>
      <c r="EO574" s="144" t="str">
        <f t="shared" si="309"/>
        <v>OK</v>
      </c>
      <c r="EP574" s="144" t="str">
        <f t="shared" si="310"/>
        <v>OK</v>
      </c>
      <c r="EQ574" s="144" t="str">
        <f t="shared" si="311"/>
        <v>OK</v>
      </c>
      <c r="ER574" s="144" t="str">
        <f t="shared" si="312"/>
        <v>OK</v>
      </c>
      <c r="ES574" s="144" t="str">
        <f t="shared" si="313"/>
        <v>OK</v>
      </c>
      <c r="ET574" s="144" t="str">
        <f t="shared" si="314"/>
        <v>OK</v>
      </c>
      <c r="EU574" s="144" t="str">
        <f t="shared" si="315"/>
        <v>OK</v>
      </c>
      <c r="EV574" s="144" t="str">
        <f t="shared" si="316"/>
        <v>OK</v>
      </c>
      <c r="EW574" s="144" t="str">
        <f t="shared" si="317"/>
        <v>OK</v>
      </c>
      <c r="EX574" s="144" t="str">
        <f t="shared" si="318"/>
        <v>OK</v>
      </c>
      <c r="EY574" s="144" t="str">
        <f t="shared" si="319"/>
        <v>OK</v>
      </c>
      <c r="EZ574" s="144" t="str">
        <f t="shared" si="320"/>
        <v>OK</v>
      </c>
      <c r="FA574" s="144" t="str">
        <f t="shared" si="321"/>
        <v>OK</v>
      </c>
      <c r="FB574" s="144" t="str">
        <f t="shared" si="322"/>
        <v>OK</v>
      </c>
    </row>
    <row r="575" spans="2:158" ht="14.4" x14ac:dyDescent="0.3">
      <c r="B575" s="144">
        <v>570</v>
      </c>
      <c r="C575" s="68" t="s">
        <v>1394</v>
      </c>
      <c r="D575" s="69" t="s">
        <v>1395</v>
      </c>
      <c r="E575" s="70" t="s">
        <v>258</v>
      </c>
      <c r="F575" s="73">
        <f t="shared" si="323"/>
        <v>19180</v>
      </c>
      <c r="G575" s="73">
        <f t="shared" si="323"/>
        <v>19180</v>
      </c>
      <c r="H575" s="73">
        <f t="shared" si="323"/>
        <v>19180</v>
      </c>
      <c r="I575" s="73">
        <f t="shared" si="323"/>
        <v>19180</v>
      </c>
      <c r="J575" s="37"/>
      <c r="K575" s="73">
        <v>19180</v>
      </c>
      <c r="L575" s="73">
        <v>19180</v>
      </c>
      <c r="M575" s="73">
        <v>19180</v>
      </c>
      <c r="N575" s="73">
        <v>19180</v>
      </c>
      <c r="O575" s="73">
        <v>19180</v>
      </c>
      <c r="P575" s="73">
        <v>19180</v>
      </c>
      <c r="Q575" s="73">
        <v>19180</v>
      </c>
      <c r="R575" s="270">
        <f t="shared" si="289"/>
        <v>19180</v>
      </c>
      <c r="S575" s="73">
        <v>19430</v>
      </c>
      <c r="T575" s="73">
        <v>19430</v>
      </c>
      <c r="U575" s="73">
        <v>19430</v>
      </c>
      <c r="V575" s="73">
        <v>19430</v>
      </c>
      <c r="W575" s="73">
        <v>19430</v>
      </c>
      <c r="X575" s="73">
        <v>19430</v>
      </c>
      <c r="Y575" s="73">
        <v>19430</v>
      </c>
      <c r="Z575" s="73">
        <v>19430</v>
      </c>
      <c r="AA575" s="270">
        <f t="shared" si="290"/>
        <v>19430</v>
      </c>
      <c r="AB575" s="73">
        <v>20390</v>
      </c>
      <c r="AC575" s="73">
        <v>20390</v>
      </c>
      <c r="AD575" s="73">
        <v>20390</v>
      </c>
      <c r="AE575" s="270">
        <f t="shared" si="291"/>
        <v>20390</v>
      </c>
      <c r="AF575" s="73">
        <v>19678</v>
      </c>
      <c r="AG575" s="73">
        <v>19678</v>
      </c>
      <c r="AH575" s="73">
        <v>19678</v>
      </c>
      <c r="AI575" s="73">
        <v>19678</v>
      </c>
      <c r="AJ575" s="73">
        <v>19678</v>
      </c>
      <c r="AK575" s="73">
        <v>19678</v>
      </c>
      <c r="AL575" s="73">
        <v>19678</v>
      </c>
      <c r="AM575" s="73">
        <v>19678</v>
      </c>
      <c r="AN575" s="73">
        <v>19678</v>
      </c>
      <c r="AO575" s="73">
        <v>19678</v>
      </c>
      <c r="AP575" s="73">
        <v>19678</v>
      </c>
      <c r="AQ575" s="73">
        <v>19678</v>
      </c>
      <c r="AR575" s="270">
        <f t="shared" si="292"/>
        <v>19678</v>
      </c>
      <c r="AS575" s="73">
        <v>20285</v>
      </c>
      <c r="AT575" s="73">
        <v>20285</v>
      </c>
      <c r="AU575" s="73">
        <v>20285</v>
      </c>
      <c r="AV575" s="73">
        <v>20285</v>
      </c>
      <c r="AW575" s="73">
        <v>20285</v>
      </c>
      <c r="AX575" s="73">
        <v>20285</v>
      </c>
      <c r="AY575" s="73">
        <v>20285</v>
      </c>
      <c r="AZ575" s="73">
        <v>20285</v>
      </c>
      <c r="BA575" s="270">
        <f t="shared" si="293"/>
        <v>20285</v>
      </c>
      <c r="BB575" s="73">
        <v>20304</v>
      </c>
      <c r="BC575" s="73">
        <v>20304</v>
      </c>
      <c r="BD575" s="73">
        <v>20304</v>
      </c>
      <c r="BE575" s="73">
        <v>20304</v>
      </c>
      <c r="BF575" s="73">
        <v>20304</v>
      </c>
      <c r="BG575" s="73">
        <v>20304</v>
      </c>
      <c r="BH575" s="73">
        <v>20304</v>
      </c>
      <c r="BI575" s="270">
        <f t="shared" si="294"/>
        <v>20304</v>
      </c>
      <c r="BJ575" s="73">
        <v>19401</v>
      </c>
      <c r="BK575" s="73">
        <v>19401</v>
      </c>
      <c r="BL575" s="270">
        <f t="shared" si="295"/>
        <v>19401</v>
      </c>
      <c r="BM575" s="73">
        <v>19171</v>
      </c>
      <c r="BN575" s="73">
        <v>19171</v>
      </c>
      <c r="BO575" s="73">
        <v>19171</v>
      </c>
      <c r="BP575" s="73">
        <v>19171</v>
      </c>
      <c r="BQ575" s="73">
        <v>19171</v>
      </c>
      <c r="BR575" s="73">
        <v>19171</v>
      </c>
      <c r="BS575" s="73">
        <v>19171</v>
      </c>
      <c r="BT575" s="73">
        <v>19171</v>
      </c>
      <c r="BU575" s="73">
        <v>19171</v>
      </c>
      <c r="BV575" s="73">
        <v>19171</v>
      </c>
      <c r="BW575" s="270">
        <f t="shared" si="296"/>
        <v>19171</v>
      </c>
      <c r="BX575" s="73">
        <v>21026</v>
      </c>
      <c r="BY575" s="73">
        <v>21026</v>
      </c>
      <c r="BZ575" s="73">
        <v>21026</v>
      </c>
      <c r="CA575" s="73">
        <v>21026</v>
      </c>
      <c r="CB575" s="73">
        <v>21026</v>
      </c>
      <c r="CC575" s="73">
        <v>21026</v>
      </c>
      <c r="CD575" s="73">
        <v>21026</v>
      </c>
      <c r="CE575" s="73">
        <v>21026</v>
      </c>
      <c r="CF575" s="270">
        <f t="shared" si="297"/>
        <v>21026</v>
      </c>
      <c r="CG575" s="73">
        <v>19069</v>
      </c>
      <c r="CH575" s="73">
        <v>19069</v>
      </c>
      <c r="CI575" s="73">
        <v>19069</v>
      </c>
      <c r="CJ575" s="73">
        <v>19069</v>
      </c>
      <c r="CK575" s="73">
        <v>19069</v>
      </c>
      <c r="CL575" s="73">
        <v>19069</v>
      </c>
      <c r="CM575" s="73">
        <v>19069</v>
      </c>
      <c r="CN575" s="73">
        <v>19069</v>
      </c>
      <c r="CO575" s="73">
        <v>19069</v>
      </c>
      <c r="CP575" s="270">
        <f t="shared" si="298"/>
        <v>19069</v>
      </c>
      <c r="CQ575" s="73">
        <v>19228</v>
      </c>
      <c r="CR575" s="73">
        <v>19228</v>
      </c>
      <c r="CS575" s="73">
        <v>19228</v>
      </c>
      <c r="CT575" s="73">
        <v>19228</v>
      </c>
      <c r="CU575" s="73">
        <v>19228</v>
      </c>
      <c r="CV575" s="73">
        <v>19228</v>
      </c>
      <c r="CW575" s="73">
        <v>19228</v>
      </c>
      <c r="CX575" s="73">
        <v>19228</v>
      </c>
      <c r="CY575" s="73">
        <v>19228</v>
      </c>
      <c r="CZ575" s="73">
        <v>19228</v>
      </c>
      <c r="DA575" s="270">
        <f t="shared" si="299"/>
        <v>19228</v>
      </c>
      <c r="DB575" s="73">
        <v>18350</v>
      </c>
      <c r="DC575" s="73">
        <v>18350</v>
      </c>
      <c r="DD575" s="270">
        <f t="shared" si="300"/>
        <v>18350</v>
      </c>
      <c r="DE575" s="73">
        <v>19572</v>
      </c>
      <c r="DF575" s="73">
        <v>19572</v>
      </c>
      <c r="DG575" s="73">
        <v>19572</v>
      </c>
      <c r="DH575" s="73">
        <v>19572</v>
      </c>
      <c r="DI575" s="73">
        <v>19572</v>
      </c>
      <c r="DJ575" s="73">
        <v>19572</v>
      </c>
      <c r="DK575" s="73">
        <v>19572</v>
      </c>
      <c r="DL575" s="73">
        <v>19572</v>
      </c>
      <c r="DM575" s="73">
        <v>19572</v>
      </c>
      <c r="DN575" s="73">
        <v>19572</v>
      </c>
      <c r="DO575" s="270">
        <f t="shared" si="301"/>
        <v>19572</v>
      </c>
      <c r="DP575" s="73">
        <v>19341</v>
      </c>
      <c r="DQ575" s="73">
        <v>19341</v>
      </c>
      <c r="DR575" s="73">
        <v>19341</v>
      </c>
      <c r="DS575" s="73">
        <v>19341</v>
      </c>
      <c r="DT575" s="73">
        <v>19341</v>
      </c>
      <c r="DU575" s="73">
        <v>19341</v>
      </c>
      <c r="DV575" s="73">
        <v>19341</v>
      </c>
      <c r="DW575" s="73">
        <v>19341</v>
      </c>
      <c r="DX575" s="73">
        <v>19341</v>
      </c>
      <c r="DY575" s="73">
        <v>19341</v>
      </c>
      <c r="DZ575" s="270">
        <f t="shared" si="302"/>
        <v>19341</v>
      </c>
      <c r="EA575" s="73">
        <v>19659</v>
      </c>
      <c r="EB575" s="73">
        <v>19659</v>
      </c>
      <c r="EC575" s="73">
        <v>19659</v>
      </c>
      <c r="ED575" s="73">
        <v>19659</v>
      </c>
      <c r="EE575" s="73">
        <v>19659</v>
      </c>
      <c r="EF575" s="73">
        <v>19659</v>
      </c>
      <c r="EG575" s="73">
        <v>19659</v>
      </c>
      <c r="EH575" s="73">
        <v>19659</v>
      </c>
      <c r="EI575" s="73">
        <v>19659</v>
      </c>
      <c r="EJ575" s="73">
        <v>19659</v>
      </c>
      <c r="EK575" s="270">
        <f t="shared" si="303"/>
        <v>19659</v>
      </c>
      <c r="EM575" s="306">
        <f t="shared" si="304"/>
        <v>19605.599999999999</v>
      </c>
      <c r="EN575" s="144" t="str">
        <f t="shared" si="308"/>
        <v>OK</v>
      </c>
      <c r="EO575" s="144" t="str">
        <f t="shared" si="309"/>
        <v>OK</v>
      </c>
      <c r="EP575" s="144" t="str">
        <f t="shared" si="310"/>
        <v>OK</v>
      </c>
      <c r="EQ575" s="144" t="str">
        <f t="shared" si="311"/>
        <v>OK</v>
      </c>
      <c r="ER575" s="144" t="str">
        <f t="shared" si="312"/>
        <v>OK</v>
      </c>
      <c r="ES575" s="144" t="str">
        <f t="shared" si="313"/>
        <v>OK</v>
      </c>
      <c r="ET575" s="144" t="str">
        <f t="shared" si="314"/>
        <v>OK</v>
      </c>
      <c r="EU575" s="144" t="str">
        <f t="shared" si="315"/>
        <v>OK</v>
      </c>
      <c r="EV575" s="144" t="str">
        <f t="shared" si="316"/>
        <v>OK</v>
      </c>
      <c r="EW575" s="144" t="str">
        <f t="shared" si="317"/>
        <v>OK</v>
      </c>
      <c r="EX575" s="144" t="str">
        <f t="shared" si="318"/>
        <v>XXX</v>
      </c>
      <c r="EY575" s="144" t="str">
        <f t="shared" si="319"/>
        <v>XXX</v>
      </c>
      <c r="EZ575" s="144" t="str">
        <f t="shared" si="320"/>
        <v>OK</v>
      </c>
      <c r="FA575" s="144" t="str">
        <f t="shared" si="321"/>
        <v>OK</v>
      </c>
      <c r="FB575" s="144" t="str">
        <f t="shared" si="322"/>
        <v>OK</v>
      </c>
    </row>
    <row r="576" spans="2:158" ht="14.4" x14ac:dyDescent="0.3">
      <c r="B576" s="144">
        <v>571</v>
      </c>
      <c r="C576" s="68" t="s">
        <v>1396</v>
      </c>
      <c r="D576" s="69" t="s">
        <v>1397</v>
      </c>
      <c r="E576" s="70" t="s">
        <v>258</v>
      </c>
      <c r="F576" s="73">
        <f t="shared" si="323"/>
        <v>25061</v>
      </c>
      <c r="G576" s="73">
        <f t="shared" si="323"/>
        <v>25061</v>
      </c>
      <c r="H576" s="73">
        <f t="shared" si="323"/>
        <v>25061</v>
      </c>
      <c r="I576" s="73">
        <f t="shared" si="323"/>
        <v>25061</v>
      </c>
      <c r="J576" s="37"/>
      <c r="K576" s="73">
        <v>25061</v>
      </c>
      <c r="L576" s="73">
        <v>25061</v>
      </c>
      <c r="M576" s="73">
        <v>25061</v>
      </c>
      <c r="N576" s="73">
        <v>25061</v>
      </c>
      <c r="O576" s="73">
        <v>25061</v>
      </c>
      <c r="P576" s="73">
        <v>25061</v>
      </c>
      <c r="Q576" s="73">
        <v>25061</v>
      </c>
      <c r="R576" s="270">
        <f t="shared" si="289"/>
        <v>25061</v>
      </c>
      <c r="S576" s="73">
        <v>25402</v>
      </c>
      <c r="T576" s="73">
        <v>25402</v>
      </c>
      <c r="U576" s="73">
        <v>25402</v>
      </c>
      <c r="V576" s="73">
        <v>25402</v>
      </c>
      <c r="W576" s="73">
        <v>25402</v>
      </c>
      <c r="X576" s="73">
        <v>25402</v>
      </c>
      <c r="Y576" s="73">
        <v>25402</v>
      </c>
      <c r="Z576" s="73">
        <v>25402</v>
      </c>
      <c r="AA576" s="270">
        <f t="shared" si="290"/>
        <v>25402</v>
      </c>
      <c r="AB576" s="73">
        <v>26711</v>
      </c>
      <c r="AC576" s="73">
        <v>26711</v>
      </c>
      <c r="AD576" s="73">
        <v>26711</v>
      </c>
      <c r="AE576" s="270">
        <f t="shared" si="291"/>
        <v>26711</v>
      </c>
      <c r="AF576" s="73">
        <v>25740</v>
      </c>
      <c r="AG576" s="73">
        <v>25740</v>
      </c>
      <c r="AH576" s="73">
        <v>25740</v>
      </c>
      <c r="AI576" s="73">
        <v>25740</v>
      </c>
      <c r="AJ576" s="73">
        <v>25740</v>
      </c>
      <c r="AK576" s="73">
        <v>25740</v>
      </c>
      <c r="AL576" s="73">
        <v>25740</v>
      </c>
      <c r="AM576" s="73">
        <v>25740</v>
      </c>
      <c r="AN576" s="73">
        <v>25740</v>
      </c>
      <c r="AO576" s="73">
        <v>25740</v>
      </c>
      <c r="AP576" s="73">
        <v>25740</v>
      </c>
      <c r="AQ576" s="73">
        <v>25740</v>
      </c>
      <c r="AR576" s="270">
        <f t="shared" si="292"/>
        <v>25740</v>
      </c>
      <c r="AS576" s="73">
        <v>26567</v>
      </c>
      <c r="AT576" s="73">
        <v>26567</v>
      </c>
      <c r="AU576" s="73">
        <v>26567</v>
      </c>
      <c r="AV576" s="73">
        <v>26567</v>
      </c>
      <c r="AW576" s="73">
        <v>26567</v>
      </c>
      <c r="AX576" s="73">
        <v>26567</v>
      </c>
      <c r="AY576" s="73">
        <v>26567</v>
      </c>
      <c r="AZ576" s="73">
        <v>26567</v>
      </c>
      <c r="BA576" s="270">
        <f t="shared" si="293"/>
        <v>26567</v>
      </c>
      <c r="BB576" s="73">
        <v>26593</v>
      </c>
      <c r="BC576" s="73">
        <v>26593</v>
      </c>
      <c r="BD576" s="73">
        <v>26593</v>
      </c>
      <c r="BE576" s="73">
        <v>26593</v>
      </c>
      <c r="BF576" s="73">
        <v>26593</v>
      </c>
      <c r="BG576" s="73">
        <v>26593</v>
      </c>
      <c r="BH576" s="73">
        <v>26593</v>
      </c>
      <c r="BI576" s="270">
        <f t="shared" si="294"/>
        <v>26593</v>
      </c>
      <c r="BJ576" s="73">
        <v>25362</v>
      </c>
      <c r="BK576" s="73">
        <v>25362</v>
      </c>
      <c r="BL576" s="270">
        <f t="shared" si="295"/>
        <v>25362</v>
      </c>
      <c r="BM576" s="73">
        <v>25049</v>
      </c>
      <c r="BN576" s="73">
        <v>25049</v>
      </c>
      <c r="BO576" s="73">
        <v>25049</v>
      </c>
      <c r="BP576" s="73">
        <v>25049</v>
      </c>
      <c r="BQ576" s="73">
        <v>25049</v>
      </c>
      <c r="BR576" s="73">
        <v>25049</v>
      </c>
      <c r="BS576" s="73">
        <v>25049</v>
      </c>
      <c r="BT576" s="73">
        <v>25049</v>
      </c>
      <c r="BU576" s="73">
        <v>25049</v>
      </c>
      <c r="BV576" s="73">
        <v>25049</v>
      </c>
      <c r="BW576" s="270">
        <f t="shared" si="296"/>
        <v>25049</v>
      </c>
      <c r="BX576" s="73">
        <v>27578</v>
      </c>
      <c r="BY576" s="73">
        <v>27578</v>
      </c>
      <c r="BZ576" s="73">
        <v>27578</v>
      </c>
      <c r="CA576" s="73">
        <v>27578</v>
      </c>
      <c r="CB576" s="73">
        <v>27578</v>
      </c>
      <c r="CC576" s="73">
        <v>27578</v>
      </c>
      <c r="CD576" s="73">
        <v>27578</v>
      </c>
      <c r="CE576" s="73">
        <v>27578</v>
      </c>
      <c r="CF576" s="270">
        <f t="shared" si="297"/>
        <v>27578</v>
      </c>
      <c r="CG576" s="73">
        <v>24910</v>
      </c>
      <c r="CH576" s="73">
        <v>24910</v>
      </c>
      <c r="CI576" s="73">
        <v>24910</v>
      </c>
      <c r="CJ576" s="73">
        <v>24910</v>
      </c>
      <c r="CK576" s="73">
        <v>24910</v>
      </c>
      <c r="CL576" s="73">
        <v>24910</v>
      </c>
      <c r="CM576" s="73">
        <v>24910</v>
      </c>
      <c r="CN576" s="73">
        <v>24910</v>
      </c>
      <c r="CO576" s="73">
        <v>24910</v>
      </c>
      <c r="CP576" s="270">
        <f t="shared" si="298"/>
        <v>24910</v>
      </c>
      <c r="CQ576" s="73">
        <v>25126</v>
      </c>
      <c r="CR576" s="73">
        <v>25126</v>
      </c>
      <c r="CS576" s="73">
        <v>25126</v>
      </c>
      <c r="CT576" s="73">
        <v>25126</v>
      </c>
      <c r="CU576" s="73">
        <v>25126</v>
      </c>
      <c r="CV576" s="73">
        <v>25126</v>
      </c>
      <c r="CW576" s="73">
        <v>25126</v>
      </c>
      <c r="CX576" s="73">
        <v>25126</v>
      </c>
      <c r="CY576" s="73">
        <v>25126</v>
      </c>
      <c r="CZ576" s="73">
        <v>25126</v>
      </c>
      <c r="DA576" s="270">
        <f t="shared" si="299"/>
        <v>25126</v>
      </c>
      <c r="DB576" s="73">
        <v>23929</v>
      </c>
      <c r="DC576" s="73">
        <v>23929</v>
      </c>
      <c r="DD576" s="270">
        <f t="shared" si="300"/>
        <v>23929</v>
      </c>
      <c r="DE576" s="73">
        <v>25596</v>
      </c>
      <c r="DF576" s="73">
        <v>25596</v>
      </c>
      <c r="DG576" s="73">
        <v>25596</v>
      </c>
      <c r="DH576" s="73">
        <v>25596</v>
      </c>
      <c r="DI576" s="73">
        <v>25596</v>
      </c>
      <c r="DJ576" s="73">
        <v>25596</v>
      </c>
      <c r="DK576" s="73">
        <v>25596</v>
      </c>
      <c r="DL576" s="73">
        <v>25596</v>
      </c>
      <c r="DM576" s="73">
        <v>25596</v>
      </c>
      <c r="DN576" s="73">
        <v>25596</v>
      </c>
      <c r="DO576" s="270">
        <f t="shared" si="301"/>
        <v>25596</v>
      </c>
      <c r="DP576" s="73">
        <v>25280</v>
      </c>
      <c r="DQ576" s="73">
        <v>25280</v>
      </c>
      <c r="DR576" s="73">
        <v>25280</v>
      </c>
      <c r="DS576" s="73">
        <v>25280</v>
      </c>
      <c r="DT576" s="73">
        <v>25280</v>
      </c>
      <c r="DU576" s="73">
        <v>25280</v>
      </c>
      <c r="DV576" s="73">
        <v>25280</v>
      </c>
      <c r="DW576" s="73">
        <v>25280</v>
      </c>
      <c r="DX576" s="73">
        <v>25280</v>
      </c>
      <c r="DY576" s="73">
        <v>25280</v>
      </c>
      <c r="DZ576" s="270">
        <f t="shared" si="302"/>
        <v>25280</v>
      </c>
      <c r="EA576" s="73">
        <v>25713</v>
      </c>
      <c r="EB576" s="73">
        <v>25713</v>
      </c>
      <c r="EC576" s="73">
        <v>25713</v>
      </c>
      <c r="ED576" s="73">
        <v>25713</v>
      </c>
      <c r="EE576" s="73">
        <v>25713</v>
      </c>
      <c r="EF576" s="73">
        <v>25713</v>
      </c>
      <c r="EG576" s="73">
        <v>25713</v>
      </c>
      <c r="EH576" s="73">
        <v>25713</v>
      </c>
      <c r="EI576" s="73">
        <v>25713</v>
      </c>
      <c r="EJ576" s="73">
        <v>25713</v>
      </c>
      <c r="EK576" s="270">
        <f t="shared" si="303"/>
        <v>25713</v>
      </c>
      <c r="EM576" s="306">
        <f t="shared" si="304"/>
        <v>25641.133333333335</v>
      </c>
      <c r="EN576" s="144" t="str">
        <f t="shared" si="308"/>
        <v>OK</v>
      </c>
      <c r="EO576" s="144" t="str">
        <f t="shared" si="309"/>
        <v>OK</v>
      </c>
      <c r="EP576" s="144" t="str">
        <f t="shared" si="310"/>
        <v>OK</v>
      </c>
      <c r="EQ576" s="144" t="str">
        <f t="shared" si="311"/>
        <v>OK</v>
      </c>
      <c r="ER576" s="144" t="str">
        <f t="shared" si="312"/>
        <v>OK</v>
      </c>
      <c r="ES576" s="144" t="str">
        <f t="shared" si="313"/>
        <v>OK</v>
      </c>
      <c r="ET576" s="144" t="str">
        <f t="shared" si="314"/>
        <v>OK</v>
      </c>
      <c r="EU576" s="144" t="str">
        <f t="shared" si="315"/>
        <v>OK</v>
      </c>
      <c r="EV576" s="144" t="str">
        <f t="shared" si="316"/>
        <v>OK</v>
      </c>
      <c r="EW576" s="144" t="str">
        <f t="shared" si="317"/>
        <v>OK</v>
      </c>
      <c r="EX576" s="144" t="str">
        <f t="shared" si="318"/>
        <v>XXX</v>
      </c>
      <c r="EY576" s="144" t="str">
        <f t="shared" si="319"/>
        <v>XXX</v>
      </c>
      <c r="EZ576" s="144" t="str">
        <f t="shared" si="320"/>
        <v>OK</v>
      </c>
      <c r="FA576" s="144" t="str">
        <f t="shared" si="321"/>
        <v>OK</v>
      </c>
      <c r="FB576" s="144" t="str">
        <f t="shared" si="322"/>
        <v>OK</v>
      </c>
    </row>
    <row r="577" spans="2:158" ht="14.4" x14ac:dyDescent="0.3">
      <c r="B577" s="144">
        <v>572</v>
      </c>
      <c r="C577" s="68" t="s">
        <v>1398</v>
      </c>
      <c r="D577" s="69" t="s">
        <v>1399</v>
      </c>
      <c r="E577" s="70" t="s">
        <v>258</v>
      </c>
      <c r="F577" s="73">
        <f t="shared" si="323"/>
        <v>38373</v>
      </c>
      <c r="G577" s="73">
        <f t="shared" si="323"/>
        <v>38373</v>
      </c>
      <c r="H577" s="73">
        <f t="shared" si="323"/>
        <v>38373</v>
      </c>
      <c r="I577" s="73">
        <f t="shared" si="323"/>
        <v>38373</v>
      </c>
      <c r="J577" s="37"/>
      <c r="K577" s="73">
        <v>38373</v>
      </c>
      <c r="L577" s="73">
        <v>38373</v>
      </c>
      <c r="M577" s="73">
        <v>38373</v>
      </c>
      <c r="N577" s="73">
        <v>38373</v>
      </c>
      <c r="O577" s="73">
        <v>38373</v>
      </c>
      <c r="P577" s="73">
        <v>38373</v>
      </c>
      <c r="Q577" s="73">
        <v>38373</v>
      </c>
      <c r="R577" s="270">
        <f t="shared" si="289"/>
        <v>38373</v>
      </c>
      <c r="S577" s="73">
        <v>38924</v>
      </c>
      <c r="T577" s="73">
        <v>38924</v>
      </c>
      <c r="U577" s="73">
        <v>38924</v>
      </c>
      <c r="V577" s="73">
        <v>38924</v>
      </c>
      <c r="W577" s="73">
        <v>38924</v>
      </c>
      <c r="X577" s="73">
        <v>38924</v>
      </c>
      <c r="Y577" s="73">
        <v>38924</v>
      </c>
      <c r="Z577" s="73">
        <v>38924</v>
      </c>
      <c r="AA577" s="270">
        <f t="shared" si="290"/>
        <v>38924</v>
      </c>
      <c r="AB577" s="73">
        <v>41048</v>
      </c>
      <c r="AC577" s="73">
        <v>41048</v>
      </c>
      <c r="AD577" s="73">
        <v>41048</v>
      </c>
      <c r="AE577" s="270">
        <f t="shared" si="291"/>
        <v>41048</v>
      </c>
      <c r="AF577" s="73">
        <v>39474</v>
      </c>
      <c r="AG577" s="73">
        <v>39474</v>
      </c>
      <c r="AH577" s="73">
        <v>39474</v>
      </c>
      <c r="AI577" s="73">
        <v>39474</v>
      </c>
      <c r="AJ577" s="73">
        <v>39474</v>
      </c>
      <c r="AK577" s="73">
        <v>39474</v>
      </c>
      <c r="AL577" s="73">
        <v>39474</v>
      </c>
      <c r="AM577" s="73">
        <v>39474</v>
      </c>
      <c r="AN577" s="73">
        <v>39474</v>
      </c>
      <c r="AO577" s="73">
        <v>39474</v>
      </c>
      <c r="AP577" s="73">
        <v>39474</v>
      </c>
      <c r="AQ577" s="73">
        <v>39474</v>
      </c>
      <c r="AR577" s="270">
        <f t="shared" si="292"/>
        <v>39474</v>
      </c>
      <c r="AS577" s="73">
        <v>40815</v>
      </c>
      <c r="AT577" s="73">
        <v>40815</v>
      </c>
      <c r="AU577" s="73">
        <v>40815</v>
      </c>
      <c r="AV577" s="73">
        <v>40815</v>
      </c>
      <c r="AW577" s="73">
        <v>40815</v>
      </c>
      <c r="AX577" s="73">
        <v>40815</v>
      </c>
      <c r="AY577" s="73">
        <v>40815</v>
      </c>
      <c r="AZ577" s="73">
        <v>40815</v>
      </c>
      <c r="BA577" s="270">
        <f t="shared" si="293"/>
        <v>40815</v>
      </c>
      <c r="BB577" s="73">
        <v>40856</v>
      </c>
      <c r="BC577" s="73">
        <v>40856</v>
      </c>
      <c r="BD577" s="73">
        <v>40856</v>
      </c>
      <c r="BE577" s="73">
        <v>40856</v>
      </c>
      <c r="BF577" s="73">
        <v>40856</v>
      </c>
      <c r="BG577" s="73">
        <v>40856</v>
      </c>
      <c r="BH577" s="73">
        <v>40856</v>
      </c>
      <c r="BI577" s="270">
        <f t="shared" si="294"/>
        <v>40856</v>
      </c>
      <c r="BJ577" s="73">
        <v>38861</v>
      </c>
      <c r="BK577" s="73">
        <v>38861</v>
      </c>
      <c r="BL577" s="270">
        <f t="shared" si="295"/>
        <v>38861</v>
      </c>
      <c r="BM577" s="73">
        <v>38352</v>
      </c>
      <c r="BN577" s="73">
        <v>38352</v>
      </c>
      <c r="BO577" s="73">
        <v>38352</v>
      </c>
      <c r="BP577" s="73">
        <v>38352</v>
      </c>
      <c r="BQ577" s="73">
        <v>38352</v>
      </c>
      <c r="BR577" s="73">
        <v>38352</v>
      </c>
      <c r="BS577" s="73">
        <v>38352</v>
      </c>
      <c r="BT577" s="73">
        <v>38352</v>
      </c>
      <c r="BU577" s="73">
        <v>38352</v>
      </c>
      <c r="BV577" s="73">
        <v>38352</v>
      </c>
      <c r="BW577" s="270">
        <f t="shared" si="296"/>
        <v>38352</v>
      </c>
      <c r="BX577" s="73">
        <v>42453</v>
      </c>
      <c r="BY577" s="73">
        <v>42453</v>
      </c>
      <c r="BZ577" s="73">
        <v>42453</v>
      </c>
      <c r="CA577" s="73">
        <v>42453</v>
      </c>
      <c r="CB577" s="73">
        <v>42453</v>
      </c>
      <c r="CC577" s="73">
        <v>42453</v>
      </c>
      <c r="CD577" s="73">
        <v>42453</v>
      </c>
      <c r="CE577" s="73">
        <v>42453</v>
      </c>
      <c r="CF577" s="270">
        <f t="shared" si="297"/>
        <v>42453</v>
      </c>
      <c r="CG577" s="73">
        <v>38127</v>
      </c>
      <c r="CH577" s="73">
        <v>38127</v>
      </c>
      <c r="CI577" s="73">
        <v>38127</v>
      </c>
      <c r="CJ577" s="73">
        <v>38127</v>
      </c>
      <c r="CK577" s="73">
        <v>38127</v>
      </c>
      <c r="CL577" s="73">
        <v>38127</v>
      </c>
      <c r="CM577" s="73">
        <v>38127</v>
      </c>
      <c r="CN577" s="73">
        <v>38127</v>
      </c>
      <c r="CO577" s="73">
        <v>38127</v>
      </c>
      <c r="CP577" s="270">
        <f t="shared" si="298"/>
        <v>38127</v>
      </c>
      <c r="CQ577" s="73">
        <v>38478</v>
      </c>
      <c r="CR577" s="73">
        <v>38478</v>
      </c>
      <c r="CS577" s="73">
        <v>38478</v>
      </c>
      <c r="CT577" s="73">
        <v>38478</v>
      </c>
      <c r="CU577" s="73">
        <v>38478</v>
      </c>
      <c r="CV577" s="73">
        <v>38478</v>
      </c>
      <c r="CW577" s="73">
        <v>38478</v>
      </c>
      <c r="CX577" s="73">
        <v>38478</v>
      </c>
      <c r="CY577" s="73">
        <v>38478</v>
      </c>
      <c r="CZ577" s="73">
        <v>38478</v>
      </c>
      <c r="DA577" s="270">
        <f t="shared" si="299"/>
        <v>38478</v>
      </c>
      <c r="DB577" s="73">
        <v>36538</v>
      </c>
      <c r="DC577" s="73">
        <v>36538</v>
      </c>
      <c r="DD577" s="270">
        <f t="shared" si="300"/>
        <v>36538</v>
      </c>
      <c r="DE577" s="73">
        <v>39239</v>
      </c>
      <c r="DF577" s="73">
        <v>39239</v>
      </c>
      <c r="DG577" s="73">
        <v>39239</v>
      </c>
      <c r="DH577" s="73">
        <v>39239</v>
      </c>
      <c r="DI577" s="73">
        <v>39239</v>
      </c>
      <c r="DJ577" s="73">
        <v>39239</v>
      </c>
      <c r="DK577" s="73">
        <v>39239</v>
      </c>
      <c r="DL577" s="73">
        <v>39239</v>
      </c>
      <c r="DM577" s="73">
        <v>39239</v>
      </c>
      <c r="DN577" s="73">
        <v>39239</v>
      </c>
      <c r="DO577" s="270">
        <f t="shared" si="301"/>
        <v>39239</v>
      </c>
      <c r="DP577" s="73">
        <v>38726</v>
      </c>
      <c r="DQ577" s="73">
        <v>38726</v>
      </c>
      <c r="DR577" s="73">
        <v>38726</v>
      </c>
      <c r="DS577" s="73">
        <v>38726</v>
      </c>
      <c r="DT577" s="73">
        <v>38726</v>
      </c>
      <c r="DU577" s="73">
        <v>38726</v>
      </c>
      <c r="DV577" s="73">
        <v>38726</v>
      </c>
      <c r="DW577" s="73">
        <v>38726</v>
      </c>
      <c r="DX577" s="73">
        <v>38726</v>
      </c>
      <c r="DY577" s="73">
        <v>38726</v>
      </c>
      <c r="DZ577" s="270">
        <f t="shared" si="302"/>
        <v>38726</v>
      </c>
      <c r="EA577" s="73">
        <v>39430</v>
      </c>
      <c r="EB577" s="73">
        <v>39430</v>
      </c>
      <c r="EC577" s="73">
        <v>39430</v>
      </c>
      <c r="ED577" s="73">
        <v>39430</v>
      </c>
      <c r="EE577" s="73">
        <v>39430</v>
      </c>
      <c r="EF577" s="73">
        <v>39430</v>
      </c>
      <c r="EG577" s="73">
        <v>39430</v>
      </c>
      <c r="EH577" s="73">
        <v>39430</v>
      </c>
      <c r="EI577" s="73">
        <v>39430</v>
      </c>
      <c r="EJ577" s="73">
        <v>39430</v>
      </c>
      <c r="EK577" s="270">
        <f t="shared" si="303"/>
        <v>39430</v>
      </c>
      <c r="EM577" s="306">
        <f t="shared" si="304"/>
        <v>39312.933333333334</v>
      </c>
      <c r="EN577" s="144" t="str">
        <f t="shared" si="308"/>
        <v>OK</v>
      </c>
      <c r="EO577" s="144" t="str">
        <f t="shared" si="309"/>
        <v>OK</v>
      </c>
      <c r="EP577" s="144" t="str">
        <f t="shared" si="310"/>
        <v>OK</v>
      </c>
      <c r="EQ577" s="144" t="str">
        <f t="shared" si="311"/>
        <v>OK</v>
      </c>
      <c r="ER577" s="144" t="str">
        <f t="shared" si="312"/>
        <v>OK</v>
      </c>
      <c r="ES577" s="144" t="str">
        <f t="shared" si="313"/>
        <v>OK</v>
      </c>
      <c r="ET577" s="144" t="str">
        <f t="shared" si="314"/>
        <v>OK</v>
      </c>
      <c r="EU577" s="144" t="str">
        <f t="shared" si="315"/>
        <v>OK</v>
      </c>
      <c r="EV577" s="144" t="str">
        <f t="shared" si="316"/>
        <v>OK</v>
      </c>
      <c r="EW577" s="144" t="str">
        <f t="shared" si="317"/>
        <v>OK</v>
      </c>
      <c r="EX577" s="144" t="str">
        <f t="shared" si="318"/>
        <v>XXX</v>
      </c>
      <c r="EY577" s="144" t="str">
        <f t="shared" si="319"/>
        <v>XXX</v>
      </c>
      <c r="EZ577" s="144" t="str">
        <f t="shared" si="320"/>
        <v>OK</v>
      </c>
      <c r="FA577" s="144" t="str">
        <f t="shared" si="321"/>
        <v>OK</v>
      </c>
      <c r="FB577" s="144" t="str">
        <f t="shared" si="322"/>
        <v>OK</v>
      </c>
    </row>
    <row r="578" spans="2:158" ht="14.4" x14ac:dyDescent="0.3">
      <c r="B578" s="144">
        <v>573</v>
      </c>
      <c r="C578" s="68" t="s">
        <v>1400</v>
      </c>
      <c r="D578" s="69" t="s">
        <v>1401</v>
      </c>
      <c r="E578" s="70" t="s">
        <v>258</v>
      </c>
      <c r="F578" s="73">
        <f t="shared" si="323"/>
        <v>291645</v>
      </c>
      <c r="G578" s="73">
        <f t="shared" si="323"/>
        <v>291645</v>
      </c>
      <c r="H578" s="73">
        <f t="shared" si="323"/>
        <v>291645</v>
      </c>
      <c r="I578" s="73">
        <f t="shared" si="323"/>
        <v>291645</v>
      </c>
      <c r="J578" s="37"/>
      <c r="K578" s="73">
        <v>291645</v>
      </c>
      <c r="L578" s="73">
        <v>291645</v>
      </c>
      <c r="M578" s="73">
        <v>291645</v>
      </c>
      <c r="N578" s="73">
        <v>291645</v>
      </c>
      <c r="O578" s="73">
        <v>291645</v>
      </c>
      <c r="P578" s="73">
        <v>291645</v>
      </c>
      <c r="Q578" s="73">
        <v>291645</v>
      </c>
      <c r="R578" s="270">
        <f t="shared" si="289"/>
        <v>291645</v>
      </c>
      <c r="S578" s="73">
        <v>296135</v>
      </c>
      <c r="T578" s="73">
        <v>296135</v>
      </c>
      <c r="U578" s="73">
        <v>296135</v>
      </c>
      <c r="V578" s="73">
        <v>296135</v>
      </c>
      <c r="W578" s="73">
        <v>296135</v>
      </c>
      <c r="X578" s="73">
        <v>296135</v>
      </c>
      <c r="Y578" s="73">
        <v>296135</v>
      </c>
      <c r="Z578" s="73">
        <v>296135</v>
      </c>
      <c r="AA578" s="270">
        <f t="shared" si="290"/>
        <v>296135</v>
      </c>
      <c r="AB578" s="73">
        <v>313479</v>
      </c>
      <c r="AC578" s="73">
        <v>313479</v>
      </c>
      <c r="AD578" s="73">
        <v>313479</v>
      </c>
      <c r="AE578" s="270">
        <f t="shared" si="291"/>
        <v>313479</v>
      </c>
      <c r="AF578" s="73">
        <v>300625</v>
      </c>
      <c r="AG578" s="73">
        <v>300625</v>
      </c>
      <c r="AH578" s="73">
        <v>300625</v>
      </c>
      <c r="AI578" s="73">
        <v>300625</v>
      </c>
      <c r="AJ578" s="73">
        <v>300625</v>
      </c>
      <c r="AK578" s="73">
        <v>300625</v>
      </c>
      <c r="AL578" s="73">
        <v>300625</v>
      </c>
      <c r="AM578" s="73">
        <v>300625</v>
      </c>
      <c r="AN578" s="73">
        <v>300625</v>
      </c>
      <c r="AO578" s="73">
        <v>300625</v>
      </c>
      <c r="AP578" s="73">
        <v>300625</v>
      </c>
      <c r="AQ578" s="73">
        <v>300625</v>
      </c>
      <c r="AR578" s="270">
        <f t="shared" si="292"/>
        <v>300625</v>
      </c>
      <c r="AS578" s="73">
        <v>311580</v>
      </c>
      <c r="AT578" s="73">
        <v>311580</v>
      </c>
      <c r="AU578" s="73">
        <v>311580</v>
      </c>
      <c r="AV578" s="73">
        <v>311580</v>
      </c>
      <c r="AW578" s="73">
        <v>311580</v>
      </c>
      <c r="AX578" s="73">
        <v>311580</v>
      </c>
      <c r="AY578" s="73">
        <v>311580</v>
      </c>
      <c r="AZ578" s="73">
        <v>311580</v>
      </c>
      <c r="BA578" s="270">
        <f t="shared" si="293"/>
        <v>311580</v>
      </c>
      <c r="BB578" s="73">
        <v>311914</v>
      </c>
      <c r="BC578" s="73">
        <v>311914</v>
      </c>
      <c r="BD578" s="73">
        <v>311914</v>
      </c>
      <c r="BE578" s="73">
        <v>311914</v>
      </c>
      <c r="BF578" s="73">
        <v>311914</v>
      </c>
      <c r="BG578" s="73">
        <v>311914</v>
      </c>
      <c r="BH578" s="73">
        <v>311914</v>
      </c>
      <c r="BI578" s="270">
        <f t="shared" si="294"/>
        <v>311914</v>
      </c>
      <c r="BJ578" s="73">
        <v>295622</v>
      </c>
      <c r="BK578" s="73">
        <v>295622</v>
      </c>
      <c r="BL578" s="270">
        <f t="shared" si="295"/>
        <v>295622</v>
      </c>
      <c r="BM578" s="73">
        <v>291465</v>
      </c>
      <c r="BN578" s="73">
        <v>291465</v>
      </c>
      <c r="BO578" s="73">
        <v>291465</v>
      </c>
      <c r="BP578" s="73">
        <v>291465</v>
      </c>
      <c r="BQ578" s="73">
        <v>291465</v>
      </c>
      <c r="BR578" s="73">
        <v>291465</v>
      </c>
      <c r="BS578" s="73">
        <v>291465</v>
      </c>
      <c r="BT578" s="73">
        <v>291465</v>
      </c>
      <c r="BU578" s="73">
        <v>291465</v>
      </c>
      <c r="BV578" s="73">
        <v>291465</v>
      </c>
      <c r="BW578" s="270">
        <f t="shared" si="296"/>
        <v>291465</v>
      </c>
      <c r="BX578" s="73">
        <v>324947</v>
      </c>
      <c r="BY578" s="73">
        <v>324947</v>
      </c>
      <c r="BZ578" s="73">
        <v>324947</v>
      </c>
      <c r="CA578" s="73">
        <v>324947</v>
      </c>
      <c r="CB578" s="73">
        <v>324947</v>
      </c>
      <c r="CC578" s="73">
        <v>324947</v>
      </c>
      <c r="CD578" s="73">
        <v>324947</v>
      </c>
      <c r="CE578" s="73">
        <v>324947</v>
      </c>
      <c r="CF578" s="270">
        <f t="shared" si="297"/>
        <v>324947</v>
      </c>
      <c r="CG578" s="73">
        <v>289624</v>
      </c>
      <c r="CH578" s="73">
        <v>289624</v>
      </c>
      <c r="CI578" s="73">
        <v>289624</v>
      </c>
      <c r="CJ578" s="73">
        <v>289624</v>
      </c>
      <c r="CK578" s="73">
        <v>289624</v>
      </c>
      <c r="CL578" s="73">
        <v>289624</v>
      </c>
      <c r="CM578" s="73">
        <v>289624</v>
      </c>
      <c r="CN578" s="73">
        <v>289624</v>
      </c>
      <c r="CO578" s="73">
        <v>289624</v>
      </c>
      <c r="CP578" s="270">
        <f t="shared" si="298"/>
        <v>289624</v>
      </c>
      <c r="CQ578" s="73">
        <v>292492</v>
      </c>
      <c r="CR578" s="73">
        <v>292492</v>
      </c>
      <c r="CS578" s="73">
        <v>292492</v>
      </c>
      <c r="CT578" s="73">
        <v>292492</v>
      </c>
      <c r="CU578" s="73">
        <v>292492</v>
      </c>
      <c r="CV578" s="73">
        <v>292492</v>
      </c>
      <c r="CW578" s="73">
        <v>292492</v>
      </c>
      <c r="CX578" s="73">
        <v>292492</v>
      </c>
      <c r="CY578" s="73">
        <v>292492</v>
      </c>
      <c r="CZ578" s="73">
        <v>292492</v>
      </c>
      <c r="DA578" s="270">
        <f t="shared" si="299"/>
        <v>292492</v>
      </c>
      <c r="DB578" s="73">
        <v>276661</v>
      </c>
      <c r="DC578" s="73">
        <v>276661</v>
      </c>
      <c r="DD578" s="270">
        <f t="shared" si="300"/>
        <v>276661</v>
      </c>
      <c r="DE578" s="73">
        <v>298709</v>
      </c>
      <c r="DF578" s="73">
        <v>298709</v>
      </c>
      <c r="DG578" s="73">
        <v>298709</v>
      </c>
      <c r="DH578" s="73">
        <v>298709</v>
      </c>
      <c r="DI578" s="73">
        <v>298709</v>
      </c>
      <c r="DJ578" s="73">
        <v>298709</v>
      </c>
      <c r="DK578" s="73">
        <v>298709</v>
      </c>
      <c r="DL578" s="73">
        <v>298709</v>
      </c>
      <c r="DM578" s="73">
        <v>298709</v>
      </c>
      <c r="DN578" s="73">
        <v>298709</v>
      </c>
      <c r="DO578" s="270">
        <f t="shared" si="301"/>
        <v>298709</v>
      </c>
      <c r="DP578" s="73">
        <v>294515</v>
      </c>
      <c r="DQ578" s="73">
        <v>294515</v>
      </c>
      <c r="DR578" s="73">
        <v>294515</v>
      </c>
      <c r="DS578" s="73">
        <v>294515</v>
      </c>
      <c r="DT578" s="73">
        <v>294515</v>
      </c>
      <c r="DU578" s="73">
        <v>294515</v>
      </c>
      <c r="DV578" s="73">
        <v>294515</v>
      </c>
      <c r="DW578" s="73">
        <v>294515</v>
      </c>
      <c r="DX578" s="73">
        <v>294515</v>
      </c>
      <c r="DY578" s="73">
        <v>294515</v>
      </c>
      <c r="DZ578" s="270">
        <f t="shared" si="302"/>
        <v>294515</v>
      </c>
      <c r="EA578" s="73">
        <v>300265</v>
      </c>
      <c r="EB578" s="73">
        <v>300265</v>
      </c>
      <c r="EC578" s="73">
        <v>300265</v>
      </c>
      <c r="ED578" s="73">
        <v>300265</v>
      </c>
      <c r="EE578" s="73">
        <v>300265</v>
      </c>
      <c r="EF578" s="73">
        <v>300265</v>
      </c>
      <c r="EG578" s="73">
        <v>300265</v>
      </c>
      <c r="EH578" s="73">
        <v>300265</v>
      </c>
      <c r="EI578" s="73">
        <v>300265</v>
      </c>
      <c r="EJ578" s="73">
        <v>300265</v>
      </c>
      <c r="EK578" s="270">
        <f t="shared" si="303"/>
        <v>300265</v>
      </c>
      <c r="EM578" s="306">
        <f t="shared" si="304"/>
        <v>299311.86666666664</v>
      </c>
      <c r="EN578" s="144" t="str">
        <f t="shared" si="308"/>
        <v>OK</v>
      </c>
      <c r="EO578" s="144" t="str">
        <f t="shared" si="309"/>
        <v>OK</v>
      </c>
      <c r="EP578" s="144" t="str">
        <f t="shared" si="310"/>
        <v>OK</v>
      </c>
      <c r="EQ578" s="144" t="str">
        <f t="shared" si="311"/>
        <v>OK</v>
      </c>
      <c r="ER578" s="144" t="str">
        <f t="shared" si="312"/>
        <v>OK</v>
      </c>
      <c r="ES578" s="144" t="str">
        <f t="shared" si="313"/>
        <v>OK</v>
      </c>
      <c r="ET578" s="144" t="str">
        <f t="shared" si="314"/>
        <v>OK</v>
      </c>
      <c r="EU578" s="144" t="str">
        <f t="shared" si="315"/>
        <v>OK</v>
      </c>
      <c r="EV578" s="144" t="str">
        <f t="shared" si="316"/>
        <v>OK</v>
      </c>
      <c r="EW578" s="144" t="str">
        <f t="shared" si="317"/>
        <v>OK</v>
      </c>
      <c r="EX578" s="144" t="str">
        <f t="shared" si="318"/>
        <v>XXX</v>
      </c>
      <c r="EY578" s="144" t="str">
        <f t="shared" si="319"/>
        <v>XXX</v>
      </c>
      <c r="EZ578" s="144" t="str">
        <f t="shared" si="320"/>
        <v>OK</v>
      </c>
      <c r="FA578" s="144" t="str">
        <f t="shared" si="321"/>
        <v>OK</v>
      </c>
      <c r="FB578" s="144" t="str">
        <f t="shared" si="322"/>
        <v>OK</v>
      </c>
    </row>
    <row r="579" spans="2:158" ht="14.4" x14ac:dyDescent="0.3">
      <c r="B579" s="144">
        <v>574</v>
      </c>
      <c r="C579" s="68" t="s">
        <v>1402</v>
      </c>
      <c r="D579" s="69" t="s">
        <v>1403</v>
      </c>
      <c r="E579" s="70" t="s">
        <v>258</v>
      </c>
      <c r="F579" s="73">
        <f t="shared" si="323"/>
        <v>335532</v>
      </c>
      <c r="G579" s="73">
        <f t="shared" si="323"/>
        <v>335532</v>
      </c>
      <c r="H579" s="73">
        <f t="shared" si="323"/>
        <v>335532</v>
      </c>
      <c r="I579" s="73">
        <f t="shared" si="323"/>
        <v>335532</v>
      </c>
      <c r="J579" s="37"/>
      <c r="K579" s="73">
        <v>335532</v>
      </c>
      <c r="L579" s="73">
        <v>335532</v>
      </c>
      <c r="M579" s="73">
        <v>335532</v>
      </c>
      <c r="N579" s="73">
        <v>335532</v>
      </c>
      <c r="O579" s="73">
        <v>335532</v>
      </c>
      <c r="P579" s="73">
        <v>335532</v>
      </c>
      <c r="Q579" s="73">
        <v>335532</v>
      </c>
      <c r="R579" s="270">
        <f t="shared" si="289"/>
        <v>335532</v>
      </c>
      <c r="S579" s="73">
        <v>340740</v>
      </c>
      <c r="T579" s="73">
        <v>340740</v>
      </c>
      <c r="U579" s="73">
        <v>340740</v>
      </c>
      <c r="V579" s="73">
        <v>340740</v>
      </c>
      <c r="W579" s="73">
        <v>340740</v>
      </c>
      <c r="X579" s="73">
        <v>340740</v>
      </c>
      <c r="Y579" s="73">
        <v>340740</v>
      </c>
      <c r="Z579" s="73">
        <v>340740</v>
      </c>
      <c r="AA579" s="270">
        <f t="shared" si="290"/>
        <v>340740</v>
      </c>
      <c r="AB579" s="73">
        <v>360859</v>
      </c>
      <c r="AC579" s="73">
        <v>360859</v>
      </c>
      <c r="AD579" s="73">
        <v>360859</v>
      </c>
      <c r="AE579" s="270">
        <f t="shared" si="291"/>
        <v>360859</v>
      </c>
      <c r="AF579" s="73">
        <v>345949</v>
      </c>
      <c r="AG579" s="73">
        <v>345949</v>
      </c>
      <c r="AH579" s="73">
        <v>345949</v>
      </c>
      <c r="AI579" s="73">
        <v>345949</v>
      </c>
      <c r="AJ579" s="73">
        <v>345949</v>
      </c>
      <c r="AK579" s="73">
        <v>345949</v>
      </c>
      <c r="AL579" s="73">
        <v>345949</v>
      </c>
      <c r="AM579" s="73">
        <v>345949</v>
      </c>
      <c r="AN579" s="73">
        <v>345949</v>
      </c>
      <c r="AO579" s="73">
        <v>345949</v>
      </c>
      <c r="AP579" s="73">
        <v>345949</v>
      </c>
      <c r="AQ579" s="73">
        <v>345949</v>
      </c>
      <c r="AR579" s="270">
        <f t="shared" si="292"/>
        <v>345949</v>
      </c>
      <c r="AS579" s="73">
        <v>358657</v>
      </c>
      <c r="AT579" s="73">
        <v>358657</v>
      </c>
      <c r="AU579" s="73">
        <v>358657</v>
      </c>
      <c r="AV579" s="73">
        <v>358657</v>
      </c>
      <c r="AW579" s="73">
        <v>358657</v>
      </c>
      <c r="AX579" s="73">
        <v>358657</v>
      </c>
      <c r="AY579" s="73">
        <v>358657</v>
      </c>
      <c r="AZ579" s="73">
        <v>358657</v>
      </c>
      <c r="BA579" s="270">
        <f t="shared" si="293"/>
        <v>358657</v>
      </c>
      <c r="BB579" s="73">
        <v>359044</v>
      </c>
      <c r="BC579" s="73">
        <v>359044</v>
      </c>
      <c r="BD579" s="73">
        <v>359044</v>
      </c>
      <c r="BE579" s="73">
        <v>359044</v>
      </c>
      <c r="BF579" s="73">
        <v>359044</v>
      </c>
      <c r="BG579" s="73">
        <v>359044</v>
      </c>
      <c r="BH579" s="73">
        <v>359044</v>
      </c>
      <c r="BI579" s="270">
        <f t="shared" si="294"/>
        <v>359044</v>
      </c>
      <c r="BJ579" s="73">
        <v>340145</v>
      </c>
      <c r="BK579" s="73">
        <v>340145</v>
      </c>
      <c r="BL579" s="270">
        <f t="shared" si="295"/>
        <v>340145</v>
      </c>
      <c r="BM579" s="73">
        <v>335324</v>
      </c>
      <c r="BN579" s="73">
        <v>335324</v>
      </c>
      <c r="BO579" s="73">
        <v>335324</v>
      </c>
      <c r="BP579" s="73">
        <v>335324</v>
      </c>
      <c r="BQ579" s="73">
        <v>335324</v>
      </c>
      <c r="BR579" s="73">
        <v>335324</v>
      </c>
      <c r="BS579" s="73">
        <v>335324</v>
      </c>
      <c r="BT579" s="73">
        <v>335324</v>
      </c>
      <c r="BU579" s="73">
        <v>335324</v>
      </c>
      <c r="BV579" s="73">
        <v>335324</v>
      </c>
      <c r="BW579" s="270">
        <f t="shared" si="296"/>
        <v>335324</v>
      </c>
      <c r="BX579" s="73">
        <v>374163</v>
      </c>
      <c r="BY579" s="73">
        <v>374163</v>
      </c>
      <c r="BZ579" s="73">
        <v>374163</v>
      </c>
      <c r="CA579" s="73">
        <v>374163</v>
      </c>
      <c r="CB579" s="73">
        <v>374163</v>
      </c>
      <c r="CC579" s="73">
        <v>374163</v>
      </c>
      <c r="CD579" s="73">
        <v>374163</v>
      </c>
      <c r="CE579" s="73">
        <v>374163</v>
      </c>
      <c r="CF579" s="270">
        <f t="shared" si="297"/>
        <v>374163</v>
      </c>
      <c r="CG579" s="73">
        <v>333187</v>
      </c>
      <c r="CH579" s="73">
        <v>333187</v>
      </c>
      <c r="CI579" s="73">
        <v>333187</v>
      </c>
      <c r="CJ579" s="73">
        <v>333187</v>
      </c>
      <c r="CK579" s="73">
        <v>333187</v>
      </c>
      <c r="CL579" s="73">
        <v>333187</v>
      </c>
      <c r="CM579" s="73">
        <v>333187</v>
      </c>
      <c r="CN579" s="73">
        <v>333187</v>
      </c>
      <c r="CO579" s="73">
        <v>333187</v>
      </c>
      <c r="CP579" s="270">
        <f t="shared" si="298"/>
        <v>333187</v>
      </c>
      <c r="CQ579" s="73">
        <v>336514</v>
      </c>
      <c r="CR579" s="73">
        <v>336514</v>
      </c>
      <c r="CS579" s="73">
        <v>336514</v>
      </c>
      <c r="CT579" s="73">
        <v>336514</v>
      </c>
      <c r="CU579" s="73">
        <v>336514</v>
      </c>
      <c r="CV579" s="73">
        <v>336514</v>
      </c>
      <c r="CW579" s="73">
        <v>336514</v>
      </c>
      <c r="CX579" s="73">
        <v>336514</v>
      </c>
      <c r="CY579" s="73">
        <v>336514</v>
      </c>
      <c r="CZ579" s="73">
        <v>336514</v>
      </c>
      <c r="DA579" s="270">
        <f t="shared" si="299"/>
        <v>336514</v>
      </c>
      <c r="DB579" s="73">
        <v>318151</v>
      </c>
      <c r="DC579" s="73">
        <v>318151</v>
      </c>
      <c r="DD579" s="270">
        <f t="shared" si="300"/>
        <v>318151</v>
      </c>
      <c r="DE579" s="73">
        <v>343727</v>
      </c>
      <c r="DF579" s="73">
        <v>343727</v>
      </c>
      <c r="DG579" s="73">
        <v>343727</v>
      </c>
      <c r="DH579" s="73">
        <v>343727</v>
      </c>
      <c r="DI579" s="73">
        <v>343727</v>
      </c>
      <c r="DJ579" s="73">
        <v>343727</v>
      </c>
      <c r="DK579" s="73">
        <v>343727</v>
      </c>
      <c r="DL579" s="73">
        <v>343727</v>
      </c>
      <c r="DM579" s="73">
        <v>343727</v>
      </c>
      <c r="DN579" s="73">
        <v>343727</v>
      </c>
      <c r="DO579" s="270">
        <f t="shared" si="301"/>
        <v>343727</v>
      </c>
      <c r="DP579" s="73">
        <v>338861</v>
      </c>
      <c r="DQ579" s="73">
        <v>338861</v>
      </c>
      <c r="DR579" s="73">
        <v>338861</v>
      </c>
      <c r="DS579" s="73">
        <v>338861</v>
      </c>
      <c r="DT579" s="73">
        <v>338861</v>
      </c>
      <c r="DU579" s="73">
        <v>338861</v>
      </c>
      <c r="DV579" s="73">
        <v>338861</v>
      </c>
      <c r="DW579" s="73">
        <v>338861</v>
      </c>
      <c r="DX579" s="73">
        <v>338861</v>
      </c>
      <c r="DY579" s="73">
        <v>338861</v>
      </c>
      <c r="DZ579" s="270">
        <f t="shared" si="302"/>
        <v>338861</v>
      </c>
      <c r="EA579" s="73">
        <v>345532</v>
      </c>
      <c r="EB579" s="73">
        <v>345532</v>
      </c>
      <c r="EC579" s="73">
        <v>345532</v>
      </c>
      <c r="ED579" s="73">
        <v>345532</v>
      </c>
      <c r="EE579" s="73">
        <v>345532</v>
      </c>
      <c r="EF579" s="73">
        <v>345532</v>
      </c>
      <c r="EG579" s="73">
        <v>345532</v>
      </c>
      <c r="EH579" s="73">
        <v>345532</v>
      </c>
      <c r="EI579" s="73">
        <v>345532</v>
      </c>
      <c r="EJ579" s="73">
        <v>345532</v>
      </c>
      <c r="EK579" s="270">
        <f t="shared" si="303"/>
        <v>345532</v>
      </c>
      <c r="EM579" s="306">
        <f t="shared" si="304"/>
        <v>344425.66666666669</v>
      </c>
      <c r="EN579" s="144" t="str">
        <f t="shared" si="308"/>
        <v>OK</v>
      </c>
      <c r="EO579" s="144" t="str">
        <f t="shared" si="309"/>
        <v>OK</v>
      </c>
      <c r="EP579" s="144" t="str">
        <f t="shared" si="310"/>
        <v>OK</v>
      </c>
      <c r="EQ579" s="144" t="str">
        <f t="shared" si="311"/>
        <v>OK</v>
      </c>
      <c r="ER579" s="144" t="str">
        <f t="shared" si="312"/>
        <v>OK</v>
      </c>
      <c r="ES579" s="144" t="str">
        <f t="shared" si="313"/>
        <v>OK</v>
      </c>
      <c r="ET579" s="144" t="str">
        <f t="shared" si="314"/>
        <v>OK</v>
      </c>
      <c r="EU579" s="144" t="str">
        <f t="shared" si="315"/>
        <v>OK</v>
      </c>
      <c r="EV579" s="144" t="str">
        <f t="shared" si="316"/>
        <v>OK</v>
      </c>
      <c r="EW579" s="144" t="str">
        <f t="shared" si="317"/>
        <v>OK</v>
      </c>
      <c r="EX579" s="144" t="str">
        <f t="shared" si="318"/>
        <v>XXX</v>
      </c>
      <c r="EY579" s="144" t="str">
        <f t="shared" si="319"/>
        <v>XXX</v>
      </c>
      <c r="EZ579" s="144" t="str">
        <f t="shared" si="320"/>
        <v>OK</v>
      </c>
      <c r="FA579" s="144" t="str">
        <f t="shared" si="321"/>
        <v>OK</v>
      </c>
      <c r="FB579" s="144" t="str">
        <f t="shared" si="322"/>
        <v>OK</v>
      </c>
    </row>
    <row r="580" spans="2:158" ht="14.4" x14ac:dyDescent="0.3">
      <c r="B580" s="144">
        <v>575</v>
      </c>
      <c r="C580" s="68" t="s">
        <v>1404</v>
      </c>
      <c r="D580" s="69" t="s">
        <v>1405</v>
      </c>
      <c r="E580" s="70" t="s">
        <v>258</v>
      </c>
      <c r="F580" s="73">
        <f t="shared" si="323"/>
        <v>350162</v>
      </c>
      <c r="G580" s="73">
        <f t="shared" si="323"/>
        <v>350162</v>
      </c>
      <c r="H580" s="73">
        <f t="shared" si="323"/>
        <v>350162</v>
      </c>
      <c r="I580" s="73">
        <f t="shared" si="323"/>
        <v>350162</v>
      </c>
      <c r="J580" s="37"/>
      <c r="K580" s="73">
        <v>350162</v>
      </c>
      <c r="L580" s="73">
        <v>350162</v>
      </c>
      <c r="M580" s="73">
        <v>350162</v>
      </c>
      <c r="N580" s="73">
        <v>350162</v>
      </c>
      <c r="O580" s="73">
        <v>350162</v>
      </c>
      <c r="P580" s="73">
        <v>350162</v>
      </c>
      <c r="Q580" s="73">
        <v>350162</v>
      </c>
      <c r="R580" s="270">
        <f t="shared" si="289"/>
        <v>350162</v>
      </c>
      <c r="S580" s="73">
        <v>355537</v>
      </c>
      <c r="T580" s="73">
        <v>355537</v>
      </c>
      <c r="U580" s="73">
        <v>355537</v>
      </c>
      <c r="V580" s="73">
        <v>355537</v>
      </c>
      <c r="W580" s="73">
        <v>355537</v>
      </c>
      <c r="X580" s="73">
        <v>355537</v>
      </c>
      <c r="Y580" s="73">
        <v>355537</v>
      </c>
      <c r="Z580" s="73">
        <v>355537</v>
      </c>
      <c r="AA580" s="270">
        <f t="shared" si="290"/>
        <v>355537</v>
      </c>
      <c r="AB580" s="73">
        <v>376299</v>
      </c>
      <c r="AC580" s="73">
        <v>376299</v>
      </c>
      <c r="AD580" s="73">
        <v>376299</v>
      </c>
      <c r="AE580" s="270">
        <f t="shared" si="291"/>
        <v>376299</v>
      </c>
      <c r="AF580" s="73">
        <v>360912</v>
      </c>
      <c r="AG580" s="73">
        <v>360912</v>
      </c>
      <c r="AH580" s="73">
        <v>360912</v>
      </c>
      <c r="AI580" s="73">
        <v>360912</v>
      </c>
      <c r="AJ580" s="73">
        <v>360912</v>
      </c>
      <c r="AK580" s="73">
        <v>360912</v>
      </c>
      <c r="AL580" s="73">
        <v>360912</v>
      </c>
      <c r="AM580" s="73">
        <v>360912</v>
      </c>
      <c r="AN580" s="73">
        <v>360912</v>
      </c>
      <c r="AO580" s="73">
        <v>360912</v>
      </c>
      <c r="AP580" s="73">
        <v>360912</v>
      </c>
      <c r="AQ580" s="73">
        <v>360912</v>
      </c>
      <c r="AR580" s="270">
        <f t="shared" si="292"/>
        <v>360912</v>
      </c>
      <c r="AS580" s="73">
        <v>374026</v>
      </c>
      <c r="AT580" s="73">
        <v>374026</v>
      </c>
      <c r="AU580" s="73">
        <v>374026</v>
      </c>
      <c r="AV580" s="73">
        <v>374026</v>
      </c>
      <c r="AW580" s="73">
        <v>374026</v>
      </c>
      <c r="AX580" s="73">
        <v>374026</v>
      </c>
      <c r="AY580" s="73">
        <v>374026</v>
      </c>
      <c r="AZ580" s="73">
        <v>374026</v>
      </c>
      <c r="BA580" s="270">
        <f t="shared" si="293"/>
        <v>374026</v>
      </c>
      <c r="BB580" s="73">
        <v>374425</v>
      </c>
      <c r="BC580" s="73">
        <v>374425</v>
      </c>
      <c r="BD580" s="73">
        <v>374425</v>
      </c>
      <c r="BE580" s="73">
        <v>374425</v>
      </c>
      <c r="BF580" s="73">
        <v>374425</v>
      </c>
      <c r="BG580" s="73">
        <v>374425</v>
      </c>
      <c r="BH580" s="73">
        <v>374425</v>
      </c>
      <c r="BI580" s="270">
        <f t="shared" si="294"/>
        <v>374425</v>
      </c>
      <c r="BJ580" s="73">
        <v>354923</v>
      </c>
      <c r="BK580" s="73">
        <v>354923</v>
      </c>
      <c r="BL580" s="270">
        <f t="shared" si="295"/>
        <v>354923</v>
      </c>
      <c r="BM580" s="73">
        <v>349947</v>
      </c>
      <c r="BN580" s="73">
        <v>349947</v>
      </c>
      <c r="BO580" s="73">
        <v>349947</v>
      </c>
      <c r="BP580" s="73">
        <v>349947</v>
      </c>
      <c r="BQ580" s="73">
        <v>349947</v>
      </c>
      <c r="BR580" s="73">
        <v>349947</v>
      </c>
      <c r="BS580" s="73">
        <v>349947</v>
      </c>
      <c r="BT580" s="73">
        <v>349947</v>
      </c>
      <c r="BU580" s="73">
        <v>349947</v>
      </c>
      <c r="BV580" s="73">
        <v>349947</v>
      </c>
      <c r="BW580" s="270">
        <f t="shared" si="296"/>
        <v>349947</v>
      </c>
      <c r="BX580" s="73">
        <v>390027</v>
      </c>
      <c r="BY580" s="73">
        <v>390027</v>
      </c>
      <c r="BZ580" s="73">
        <v>390027</v>
      </c>
      <c r="CA580" s="73">
        <v>390027</v>
      </c>
      <c r="CB580" s="73">
        <v>390027</v>
      </c>
      <c r="CC580" s="73">
        <v>390027</v>
      </c>
      <c r="CD580" s="73">
        <v>390027</v>
      </c>
      <c r="CE580" s="73">
        <v>390027</v>
      </c>
      <c r="CF580" s="270">
        <f t="shared" si="297"/>
        <v>390027</v>
      </c>
      <c r="CG580" s="73">
        <v>347743</v>
      </c>
      <c r="CH580" s="73">
        <v>347743</v>
      </c>
      <c r="CI580" s="73">
        <v>347743</v>
      </c>
      <c r="CJ580" s="73">
        <v>347743</v>
      </c>
      <c r="CK580" s="73">
        <v>347743</v>
      </c>
      <c r="CL580" s="73">
        <v>347743</v>
      </c>
      <c r="CM580" s="73">
        <v>347743</v>
      </c>
      <c r="CN580" s="73">
        <v>347743</v>
      </c>
      <c r="CO580" s="73">
        <v>347743</v>
      </c>
      <c r="CP580" s="270">
        <f t="shared" si="298"/>
        <v>347743</v>
      </c>
      <c r="CQ580" s="73">
        <v>351176</v>
      </c>
      <c r="CR580" s="73">
        <v>351176</v>
      </c>
      <c r="CS580" s="73">
        <v>351176</v>
      </c>
      <c r="CT580" s="73">
        <v>351176</v>
      </c>
      <c r="CU580" s="73">
        <v>351176</v>
      </c>
      <c r="CV580" s="73">
        <v>351176</v>
      </c>
      <c r="CW580" s="73">
        <v>351176</v>
      </c>
      <c r="CX580" s="73">
        <v>351176</v>
      </c>
      <c r="CY580" s="73">
        <v>351176</v>
      </c>
      <c r="CZ580" s="73">
        <v>351176</v>
      </c>
      <c r="DA580" s="270">
        <f t="shared" si="299"/>
        <v>351176</v>
      </c>
      <c r="DB580" s="73">
        <v>332226</v>
      </c>
      <c r="DC580" s="73">
        <v>332226</v>
      </c>
      <c r="DD580" s="270">
        <f t="shared" si="300"/>
        <v>332226</v>
      </c>
      <c r="DE580" s="73">
        <v>358619</v>
      </c>
      <c r="DF580" s="73">
        <v>358619</v>
      </c>
      <c r="DG580" s="73">
        <v>358619</v>
      </c>
      <c r="DH580" s="73">
        <v>358619</v>
      </c>
      <c r="DI580" s="73">
        <v>358619</v>
      </c>
      <c r="DJ580" s="73">
        <v>358619</v>
      </c>
      <c r="DK580" s="73">
        <v>358619</v>
      </c>
      <c r="DL580" s="73">
        <v>358619</v>
      </c>
      <c r="DM580" s="73">
        <v>358619</v>
      </c>
      <c r="DN580" s="73">
        <v>358619</v>
      </c>
      <c r="DO580" s="270">
        <f t="shared" si="301"/>
        <v>358619</v>
      </c>
      <c r="DP580" s="73">
        <v>353598</v>
      </c>
      <c r="DQ580" s="73">
        <v>353598</v>
      </c>
      <c r="DR580" s="73">
        <v>353598</v>
      </c>
      <c r="DS580" s="73">
        <v>353598</v>
      </c>
      <c r="DT580" s="73">
        <v>353598</v>
      </c>
      <c r="DU580" s="73">
        <v>353598</v>
      </c>
      <c r="DV580" s="73">
        <v>353598</v>
      </c>
      <c r="DW580" s="73">
        <v>353598</v>
      </c>
      <c r="DX580" s="73">
        <v>353598</v>
      </c>
      <c r="DY580" s="73">
        <v>353598</v>
      </c>
      <c r="DZ580" s="270">
        <f t="shared" si="302"/>
        <v>353598</v>
      </c>
      <c r="EA580" s="73">
        <v>360482</v>
      </c>
      <c r="EB580" s="73">
        <v>360482</v>
      </c>
      <c r="EC580" s="73">
        <v>360482</v>
      </c>
      <c r="ED580" s="73">
        <v>360482</v>
      </c>
      <c r="EE580" s="73">
        <v>360482</v>
      </c>
      <c r="EF580" s="73">
        <v>360482</v>
      </c>
      <c r="EG580" s="73">
        <v>360482</v>
      </c>
      <c r="EH580" s="73">
        <v>360482</v>
      </c>
      <c r="EI580" s="73">
        <v>360482</v>
      </c>
      <c r="EJ580" s="73">
        <v>360482</v>
      </c>
      <c r="EK580" s="270">
        <f t="shared" si="303"/>
        <v>360482</v>
      </c>
      <c r="EM580" s="306">
        <f t="shared" si="304"/>
        <v>359340.13333333336</v>
      </c>
      <c r="EN580" s="144" t="str">
        <f t="shared" si="308"/>
        <v>OK</v>
      </c>
      <c r="EO580" s="144" t="str">
        <f t="shared" si="309"/>
        <v>OK</v>
      </c>
      <c r="EP580" s="144" t="str">
        <f t="shared" si="310"/>
        <v>OK</v>
      </c>
      <c r="EQ580" s="144" t="str">
        <f t="shared" si="311"/>
        <v>OK</v>
      </c>
      <c r="ER580" s="144" t="str">
        <f t="shared" si="312"/>
        <v>OK</v>
      </c>
      <c r="ES580" s="144" t="str">
        <f t="shared" si="313"/>
        <v>OK</v>
      </c>
      <c r="ET580" s="144" t="str">
        <f t="shared" si="314"/>
        <v>OK</v>
      </c>
      <c r="EU580" s="144" t="str">
        <f t="shared" si="315"/>
        <v>OK</v>
      </c>
      <c r="EV580" s="144" t="str">
        <f t="shared" si="316"/>
        <v>OK</v>
      </c>
      <c r="EW580" s="144" t="str">
        <f t="shared" si="317"/>
        <v>OK</v>
      </c>
      <c r="EX580" s="144" t="str">
        <f t="shared" si="318"/>
        <v>XXX</v>
      </c>
      <c r="EY580" s="144" t="str">
        <f t="shared" si="319"/>
        <v>XXX</v>
      </c>
      <c r="EZ580" s="144" t="str">
        <f t="shared" si="320"/>
        <v>OK</v>
      </c>
      <c r="FA580" s="144" t="str">
        <f t="shared" si="321"/>
        <v>OK</v>
      </c>
      <c r="FB580" s="144" t="str">
        <f t="shared" si="322"/>
        <v>OK</v>
      </c>
    </row>
    <row r="581" spans="2:158" ht="14.4" x14ac:dyDescent="0.3">
      <c r="B581" s="144">
        <v>576</v>
      </c>
      <c r="C581" s="68" t="s">
        <v>1406</v>
      </c>
      <c r="D581" s="69" t="s">
        <v>1407</v>
      </c>
      <c r="E581" s="70" t="s">
        <v>263</v>
      </c>
      <c r="F581" s="73">
        <f t="shared" si="323"/>
        <v>326364</v>
      </c>
      <c r="G581" s="73">
        <f t="shared" si="323"/>
        <v>326364</v>
      </c>
      <c r="H581" s="73">
        <f t="shared" si="323"/>
        <v>326364</v>
      </c>
      <c r="I581" s="73">
        <f t="shared" si="323"/>
        <v>326364</v>
      </c>
      <c r="J581" s="37"/>
      <c r="K581" s="73">
        <v>326364</v>
      </c>
      <c r="L581" s="73">
        <v>326364</v>
      </c>
      <c r="M581" s="73">
        <v>326364</v>
      </c>
      <c r="N581" s="73">
        <v>326364</v>
      </c>
      <c r="O581" s="73">
        <v>326364</v>
      </c>
      <c r="P581" s="73">
        <v>326364</v>
      </c>
      <c r="Q581" s="73">
        <v>326364</v>
      </c>
      <c r="R581" s="270">
        <f t="shared" si="289"/>
        <v>326364</v>
      </c>
      <c r="S581" s="73">
        <v>331155</v>
      </c>
      <c r="T581" s="73">
        <v>331155</v>
      </c>
      <c r="U581" s="73">
        <v>331155</v>
      </c>
      <c r="V581" s="73">
        <v>331155</v>
      </c>
      <c r="W581" s="73">
        <v>331155</v>
      </c>
      <c r="X581" s="73">
        <v>331155</v>
      </c>
      <c r="Y581" s="73">
        <v>331155</v>
      </c>
      <c r="Z581" s="73">
        <v>331155</v>
      </c>
      <c r="AA581" s="270">
        <f t="shared" si="290"/>
        <v>331155</v>
      </c>
      <c r="AB581" s="73">
        <v>349655</v>
      </c>
      <c r="AC581" s="73">
        <v>349655</v>
      </c>
      <c r="AD581" s="73">
        <v>349655</v>
      </c>
      <c r="AE581" s="270">
        <f t="shared" si="291"/>
        <v>349655</v>
      </c>
      <c r="AF581" s="73">
        <v>335943</v>
      </c>
      <c r="AG581" s="73">
        <v>335943</v>
      </c>
      <c r="AH581" s="73">
        <v>335943</v>
      </c>
      <c r="AI581" s="73">
        <v>335943</v>
      </c>
      <c r="AJ581" s="73">
        <v>335943</v>
      </c>
      <c r="AK581" s="73">
        <v>335943</v>
      </c>
      <c r="AL581" s="73">
        <v>335943</v>
      </c>
      <c r="AM581" s="73">
        <v>335943</v>
      </c>
      <c r="AN581" s="73">
        <v>335943</v>
      </c>
      <c r="AO581" s="73">
        <v>335943</v>
      </c>
      <c r="AP581" s="73">
        <v>335943</v>
      </c>
      <c r="AQ581" s="73">
        <v>335943</v>
      </c>
      <c r="AR581" s="270">
        <f t="shared" si="292"/>
        <v>335943</v>
      </c>
      <c r="AS581" s="73">
        <v>347631</v>
      </c>
      <c r="AT581" s="73">
        <v>347631</v>
      </c>
      <c r="AU581" s="73">
        <v>347631</v>
      </c>
      <c r="AV581" s="73">
        <v>347631</v>
      </c>
      <c r="AW581" s="73">
        <v>347631</v>
      </c>
      <c r="AX581" s="73">
        <v>347631</v>
      </c>
      <c r="AY581" s="73">
        <v>347631</v>
      </c>
      <c r="AZ581" s="73">
        <v>347631</v>
      </c>
      <c r="BA581" s="270">
        <f t="shared" si="293"/>
        <v>347631</v>
      </c>
      <c r="BB581" s="73">
        <v>347987</v>
      </c>
      <c r="BC581" s="73">
        <v>347987</v>
      </c>
      <c r="BD581" s="73">
        <v>347987</v>
      </c>
      <c r="BE581" s="73">
        <v>347987</v>
      </c>
      <c r="BF581" s="73">
        <v>347987</v>
      </c>
      <c r="BG581" s="73">
        <v>347987</v>
      </c>
      <c r="BH581" s="73">
        <v>347987</v>
      </c>
      <c r="BI581" s="270">
        <f t="shared" si="294"/>
        <v>347987</v>
      </c>
      <c r="BJ581" s="73">
        <v>330607</v>
      </c>
      <c r="BK581" s="73">
        <v>330607</v>
      </c>
      <c r="BL581" s="270">
        <f t="shared" si="295"/>
        <v>330607</v>
      </c>
      <c r="BM581" s="73">
        <v>326173</v>
      </c>
      <c r="BN581" s="73">
        <v>326173</v>
      </c>
      <c r="BO581" s="73">
        <v>326173</v>
      </c>
      <c r="BP581" s="73">
        <v>326173</v>
      </c>
      <c r="BQ581" s="73">
        <v>326173</v>
      </c>
      <c r="BR581" s="73">
        <v>326173</v>
      </c>
      <c r="BS581" s="73">
        <v>326173</v>
      </c>
      <c r="BT581" s="73">
        <v>326173</v>
      </c>
      <c r="BU581" s="73">
        <v>326173</v>
      </c>
      <c r="BV581" s="73">
        <v>326173</v>
      </c>
      <c r="BW581" s="270">
        <f t="shared" si="296"/>
        <v>326173</v>
      </c>
      <c r="BX581" s="73">
        <v>361892</v>
      </c>
      <c r="BY581" s="73">
        <v>361892</v>
      </c>
      <c r="BZ581" s="73">
        <v>361892</v>
      </c>
      <c r="CA581" s="73">
        <v>361892</v>
      </c>
      <c r="CB581" s="73">
        <v>361892</v>
      </c>
      <c r="CC581" s="73">
        <v>361892</v>
      </c>
      <c r="CD581" s="73">
        <v>361892</v>
      </c>
      <c r="CE581" s="73">
        <v>361892</v>
      </c>
      <c r="CF581" s="270">
        <f t="shared" si="297"/>
        <v>361892</v>
      </c>
      <c r="CG581" s="73">
        <v>324209</v>
      </c>
      <c r="CH581" s="73">
        <v>324209</v>
      </c>
      <c r="CI581" s="73">
        <v>324209</v>
      </c>
      <c r="CJ581" s="73">
        <v>324209</v>
      </c>
      <c r="CK581" s="73">
        <v>324209</v>
      </c>
      <c r="CL581" s="73">
        <v>324209</v>
      </c>
      <c r="CM581" s="73">
        <v>324209</v>
      </c>
      <c r="CN581" s="73">
        <v>324209</v>
      </c>
      <c r="CO581" s="73">
        <v>324209</v>
      </c>
      <c r="CP581" s="270">
        <f t="shared" si="298"/>
        <v>324209</v>
      </c>
      <c r="CQ581" s="73">
        <v>327268</v>
      </c>
      <c r="CR581" s="73">
        <v>327268</v>
      </c>
      <c r="CS581" s="73">
        <v>327268</v>
      </c>
      <c r="CT581" s="73">
        <v>327268</v>
      </c>
      <c r="CU581" s="73">
        <v>327268</v>
      </c>
      <c r="CV581" s="73">
        <v>327268</v>
      </c>
      <c r="CW581" s="73">
        <v>327268</v>
      </c>
      <c r="CX581" s="73">
        <v>327268</v>
      </c>
      <c r="CY581" s="73">
        <v>327268</v>
      </c>
      <c r="CZ581" s="73">
        <v>327268</v>
      </c>
      <c r="DA581" s="270">
        <f t="shared" si="299"/>
        <v>327268</v>
      </c>
      <c r="DB581" s="73">
        <v>310380</v>
      </c>
      <c r="DC581" s="73">
        <v>310380</v>
      </c>
      <c r="DD581" s="270">
        <f t="shared" si="300"/>
        <v>310380</v>
      </c>
      <c r="DE581" s="73">
        <v>333901</v>
      </c>
      <c r="DF581" s="73">
        <v>333901</v>
      </c>
      <c r="DG581" s="73">
        <v>333901</v>
      </c>
      <c r="DH581" s="73">
        <v>333901</v>
      </c>
      <c r="DI581" s="73">
        <v>333901</v>
      </c>
      <c r="DJ581" s="73">
        <v>333901</v>
      </c>
      <c r="DK581" s="73">
        <v>333901</v>
      </c>
      <c r="DL581" s="73">
        <v>333901</v>
      </c>
      <c r="DM581" s="73">
        <v>333901</v>
      </c>
      <c r="DN581" s="73">
        <v>333901</v>
      </c>
      <c r="DO581" s="270">
        <f t="shared" si="301"/>
        <v>333901</v>
      </c>
      <c r="DP581" s="73">
        <v>329428</v>
      </c>
      <c r="DQ581" s="73">
        <v>329428</v>
      </c>
      <c r="DR581" s="73">
        <v>329428</v>
      </c>
      <c r="DS581" s="73">
        <v>329428</v>
      </c>
      <c r="DT581" s="73">
        <v>329428</v>
      </c>
      <c r="DU581" s="73">
        <v>329428</v>
      </c>
      <c r="DV581" s="73">
        <v>329428</v>
      </c>
      <c r="DW581" s="73">
        <v>329428</v>
      </c>
      <c r="DX581" s="73">
        <v>329428</v>
      </c>
      <c r="DY581" s="73">
        <v>329428</v>
      </c>
      <c r="DZ581" s="270">
        <f t="shared" si="302"/>
        <v>329428</v>
      </c>
      <c r="EA581" s="73">
        <v>335562</v>
      </c>
      <c r="EB581" s="73">
        <v>335562</v>
      </c>
      <c r="EC581" s="73">
        <v>335562</v>
      </c>
      <c r="ED581" s="73">
        <v>335562</v>
      </c>
      <c r="EE581" s="73">
        <v>335562</v>
      </c>
      <c r="EF581" s="73">
        <v>335562</v>
      </c>
      <c r="EG581" s="73">
        <v>335562</v>
      </c>
      <c r="EH581" s="73">
        <v>335562</v>
      </c>
      <c r="EI581" s="73">
        <v>335562</v>
      </c>
      <c r="EJ581" s="73">
        <v>335562</v>
      </c>
      <c r="EK581" s="270">
        <f t="shared" si="303"/>
        <v>335562</v>
      </c>
      <c r="EM581" s="306">
        <f t="shared" si="304"/>
        <v>334543.66666666669</v>
      </c>
      <c r="EN581" s="144" t="str">
        <f t="shared" si="308"/>
        <v>OK</v>
      </c>
      <c r="EO581" s="144" t="str">
        <f t="shared" si="309"/>
        <v>OK</v>
      </c>
      <c r="EP581" s="144" t="str">
        <f t="shared" si="310"/>
        <v>OK</v>
      </c>
      <c r="EQ581" s="144" t="str">
        <f t="shared" si="311"/>
        <v>OK</v>
      </c>
      <c r="ER581" s="144" t="str">
        <f t="shared" si="312"/>
        <v>OK</v>
      </c>
      <c r="ES581" s="144" t="str">
        <f t="shared" si="313"/>
        <v>OK</v>
      </c>
      <c r="ET581" s="144" t="str">
        <f t="shared" si="314"/>
        <v>OK</v>
      </c>
      <c r="EU581" s="144" t="str">
        <f t="shared" si="315"/>
        <v>OK</v>
      </c>
      <c r="EV581" s="144" t="str">
        <f t="shared" si="316"/>
        <v>OK</v>
      </c>
      <c r="EW581" s="144" t="str">
        <f t="shared" si="317"/>
        <v>OK</v>
      </c>
      <c r="EX581" s="144" t="str">
        <f t="shared" si="318"/>
        <v>XXX</v>
      </c>
      <c r="EY581" s="144" t="str">
        <f t="shared" si="319"/>
        <v>XXX</v>
      </c>
      <c r="EZ581" s="144" t="str">
        <f t="shared" si="320"/>
        <v>OK</v>
      </c>
      <c r="FA581" s="144" t="str">
        <f t="shared" si="321"/>
        <v>OK</v>
      </c>
      <c r="FB581" s="144" t="str">
        <f t="shared" si="322"/>
        <v>OK</v>
      </c>
    </row>
    <row r="582" spans="2:158" ht="14.4" x14ac:dyDescent="0.3">
      <c r="B582" s="144">
        <v>577</v>
      </c>
      <c r="C582" s="71" t="s">
        <v>1408</v>
      </c>
      <c r="D582" s="72" t="s">
        <v>2089</v>
      </c>
      <c r="E582" s="70">
        <v>0</v>
      </c>
      <c r="F582" s="73">
        <f t="shared" si="323"/>
        <v>0</v>
      </c>
      <c r="G582" s="73">
        <f t="shared" si="323"/>
        <v>0</v>
      </c>
      <c r="H582" s="73">
        <f t="shared" si="323"/>
        <v>0</v>
      </c>
      <c r="I582" s="73">
        <f t="shared" si="323"/>
        <v>0</v>
      </c>
      <c r="J582" s="37"/>
      <c r="K582" s="73">
        <v>0</v>
      </c>
      <c r="L582" s="73">
        <v>0</v>
      </c>
      <c r="M582" s="73">
        <v>0</v>
      </c>
      <c r="N582" s="73">
        <v>0</v>
      </c>
      <c r="O582" s="73">
        <v>0</v>
      </c>
      <c r="P582" s="73">
        <v>0</v>
      </c>
      <c r="Q582" s="73">
        <v>0</v>
      </c>
      <c r="R582" s="270">
        <f t="shared" si="289"/>
        <v>0</v>
      </c>
      <c r="S582" s="73">
        <v>0</v>
      </c>
      <c r="T582" s="73">
        <v>0</v>
      </c>
      <c r="U582" s="73">
        <v>0</v>
      </c>
      <c r="V582" s="73">
        <v>0</v>
      </c>
      <c r="W582" s="73">
        <v>0</v>
      </c>
      <c r="X582" s="73">
        <v>0</v>
      </c>
      <c r="Y582" s="73">
        <v>0</v>
      </c>
      <c r="Z582" s="73">
        <v>0</v>
      </c>
      <c r="AA582" s="270">
        <f t="shared" si="290"/>
        <v>0</v>
      </c>
      <c r="AB582" s="73">
        <v>0</v>
      </c>
      <c r="AC582" s="73">
        <v>0</v>
      </c>
      <c r="AD582" s="73">
        <v>0</v>
      </c>
      <c r="AE582" s="270">
        <f t="shared" si="291"/>
        <v>0</v>
      </c>
      <c r="AF582" s="73">
        <v>0</v>
      </c>
      <c r="AG582" s="73">
        <v>0</v>
      </c>
      <c r="AH582" s="73">
        <v>0</v>
      </c>
      <c r="AI582" s="73">
        <v>0</v>
      </c>
      <c r="AJ582" s="73">
        <v>0</v>
      </c>
      <c r="AK582" s="73">
        <v>0</v>
      </c>
      <c r="AL582" s="73">
        <v>0</v>
      </c>
      <c r="AM582" s="73">
        <v>0</v>
      </c>
      <c r="AN582" s="73">
        <v>0</v>
      </c>
      <c r="AO582" s="73">
        <v>0</v>
      </c>
      <c r="AP582" s="73">
        <v>0</v>
      </c>
      <c r="AQ582" s="73">
        <v>0</v>
      </c>
      <c r="AR582" s="270">
        <f t="shared" si="292"/>
        <v>0</v>
      </c>
      <c r="AS582" s="73">
        <v>0</v>
      </c>
      <c r="AT582" s="73">
        <v>0</v>
      </c>
      <c r="AU582" s="73">
        <v>0</v>
      </c>
      <c r="AV582" s="73">
        <v>0</v>
      </c>
      <c r="AW582" s="73">
        <v>0</v>
      </c>
      <c r="AX582" s="73">
        <v>0</v>
      </c>
      <c r="AY582" s="73">
        <v>0</v>
      </c>
      <c r="AZ582" s="73">
        <v>0</v>
      </c>
      <c r="BA582" s="270">
        <f t="shared" si="293"/>
        <v>0</v>
      </c>
      <c r="BB582" s="73">
        <v>0</v>
      </c>
      <c r="BC582" s="73">
        <v>0</v>
      </c>
      <c r="BD582" s="73">
        <v>0</v>
      </c>
      <c r="BE582" s="73">
        <v>0</v>
      </c>
      <c r="BF582" s="73">
        <v>0</v>
      </c>
      <c r="BG582" s="73">
        <v>0</v>
      </c>
      <c r="BH582" s="73">
        <v>0</v>
      </c>
      <c r="BI582" s="270">
        <f t="shared" si="294"/>
        <v>0</v>
      </c>
      <c r="BJ582" s="73">
        <v>0</v>
      </c>
      <c r="BK582" s="73">
        <v>0</v>
      </c>
      <c r="BL582" s="270">
        <f t="shared" si="295"/>
        <v>0</v>
      </c>
      <c r="BM582" s="73">
        <v>0</v>
      </c>
      <c r="BN582" s="73">
        <v>0</v>
      </c>
      <c r="BO582" s="73">
        <v>0</v>
      </c>
      <c r="BP582" s="73">
        <v>0</v>
      </c>
      <c r="BQ582" s="73">
        <v>0</v>
      </c>
      <c r="BR582" s="73">
        <v>0</v>
      </c>
      <c r="BS582" s="73">
        <v>0</v>
      </c>
      <c r="BT582" s="73">
        <v>0</v>
      </c>
      <c r="BU582" s="73">
        <v>0</v>
      </c>
      <c r="BV582" s="73">
        <v>0</v>
      </c>
      <c r="BW582" s="270">
        <f t="shared" si="306"/>
        <v>0</v>
      </c>
      <c r="BX582" s="73">
        <v>0</v>
      </c>
      <c r="BY582" s="73">
        <v>0</v>
      </c>
      <c r="BZ582" s="73">
        <v>0</v>
      </c>
      <c r="CA582" s="73">
        <v>0</v>
      </c>
      <c r="CB582" s="73">
        <v>0</v>
      </c>
      <c r="CC582" s="73">
        <v>0</v>
      </c>
      <c r="CD582" s="73">
        <v>0</v>
      </c>
      <c r="CE582" s="73">
        <v>0</v>
      </c>
      <c r="CF582" s="270">
        <f t="shared" si="297"/>
        <v>0</v>
      </c>
      <c r="CG582" s="73">
        <v>0</v>
      </c>
      <c r="CH582" s="73">
        <v>0</v>
      </c>
      <c r="CI582" s="73">
        <v>0</v>
      </c>
      <c r="CJ582" s="73">
        <v>0</v>
      </c>
      <c r="CK582" s="73">
        <v>0</v>
      </c>
      <c r="CL582" s="73">
        <v>0</v>
      </c>
      <c r="CM582" s="73">
        <v>0</v>
      </c>
      <c r="CN582" s="73">
        <v>0</v>
      </c>
      <c r="CO582" s="73">
        <v>0</v>
      </c>
      <c r="CP582" s="270">
        <f t="shared" si="298"/>
        <v>0</v>
      </c>
      <c r="CQ582" s="73">
        <v>0</v>
      </c>
      <c r="CR582" s="73">
        <v>0</v>
      </c>
      <c r="CS582" s="73">
        <v>0</v>
      </c>
      <c r="CT582" s="73">
        <v>0</v>
      </c>
      <c r="CU582" s="73">
        <v>0</v>
      </c>
      <c r="CV582" s="73">
        <v>0</v>
      </c>
      <c r="CW582" s="73">
        <v>0</v>
      </c>
      <c r="CX582" s="73">
        <v>0</v>
      </c>
      <c r="CY582" s="73">
        <v>0</v>
      </c>
      <c r="CZ582" s="73">
        <v>0</v>
      </c>
      <c r="DA582" s="270">
        <f t="shared" si="299"/>
        <v>0</v>
      </c>
      <c r="DB582" s="73">
        <v>0</v>
      </c>
      <c r="DC582" s="73">
        <v>0</v>
      </c>
      <c r="DD582" s="270">
        <f t="shared" si="300"/>
        <v>0</v>
      </c>
      <c r="DE582" s="73">
        <v>0</v>
      </c>
      <c r="DF582" s="73">
        <v>0</v>
      </c>
      <c r="DG582" s="73">
        <v>0</v>
      </c>
      <c r="DH582" s="73">
        <v>0</v>
      </c>
      <c r="DI582" s="73">
        <v>0</v>
      </c>
      <c r="DJ582" s="73">
        <v>0</v>
      </c>
      <c r="DK582" s="73">
        <v>0</v>
      </c>
      <c r="DL582" s="73">
        <v>0</v>
      </c>
      <c r="DM582" s="73">
        <v>0</v>
      </c>
      <c r="DN582" s="73">
        <v>0</v>
      </c>
      <c r="DO582" s="270">
        <f t="shared" si="301"/>
        <v>0</v>
      </c>
      <c r="DP582" s="73">
        <v>0</v>
      </c>
      <c r="DQ582" s="73">
        <v>0</v>
      </c>
      <c r="DR582" s="73">
        <v>0</v>
      </c>
      <c r="DS582" s="73">
        <v>0</v>
      </c>
      <c r="DT582" s="73">
        <v>0</v>
      </c>
      <c r="DU582" s="73">
        <v>0</v>
      </c>
      <c r="DV582" s="73">
        <v>0</v>
      </c>
      <c r="DW582" s="73">
        <v>0</v>
      </c>
      <c r="DX582" s="73">
        <v>0</v>
      </c>
      <c r="DY582" s="73">
        <v>0</v>
      </c>
      <c r="DZ582" s="270">
        <f t="shared" si="302"/>
        <v>0</v>
      </c>
      <c r="EA582" s="73">
        <v>0</v>
      </c>
      <c r="EB582" s="73">
        <v>0</v>
      </c>
      <c r="EC582" s="73">
        <v>0</v>
      </c>
      <c r="ED582" s="73">
        <v>0</v>
      </c>
      <c r="EE582" s="73">
        <v>0</v>
      </c>
      <c r="EF582" s="73">
        <v>0</v>
      </c>
      <c r="EG582" s="73">
        <v>0</v>
      </c>
      <c r="EH582" s="73">
        <v>0</v>
      </c>
      <c r="EI582" s="73">
        <v>0</v>
      </c>
      <c r="EJ582" s="73">
        <v>0</v>
      </c>
      <c r="EK582" s="270">
        <f t="shared" si="303"/>
        <v>0</v>
      </c>
      <c r="EM582" s="306"/>
      <c r="EN582" s="144"/>
      <c r="EO582" s="144"/>
      <c r="EP582" s="144"/>
      <c r="EQ582" s="144"/>
      <c r="ER582" s="144"/>
      <c r="ES582" s="144"/>
      <c r="ET582" s="144"/>
      <c r="EU582" s="144"/>
      <c r="EV582" s="144"/>
      <c r="EW582" s="144"/>
      <c r="EX582" s="144"/>
      <c r="EY582" s="144"/>
      <c r="EZ582" s="144"/>
      <c r="FA582" s="144"/>
      <c r="FB582" s="144"/>
    </row>
    <row r="583" spans="2:158" ht="14.4" x14ac:dyDescent="0.3">
      <c r="B583" s="144">
        <v>579</v>
      </c>
      <c r="C583" s="68" t="s">
        <v>1409</v>
      </c>
      <c r="D583" s="69" t="s">
        <v>1410</v>
      </c>
      <c r="E583" s="70" t="s">
        <v>258</v>
      </c>
      <c r="F583" s="73">
        <f t="shared" si="323"/>
        <v>238590</v>
      </c>
      <c r="G583" s="73">
        <f t="shared" si="323"/>
        <v>238590</v>
      </c>
      <c r="H583" s="73">
        <f t="shared" si="323"/>
        <v>238590</v>
      </c>
      <c r="I583" s="73">
        <f t="shared" si="323"/>
        <v>238590</v>
      </c>
      <c r="J583" s="37"/>
      <c r="K583" s="73">
        <v>238590</v>
      </c>
      <c r="L583" s="73">
        <v>238590</v>
      </c>
      <c r="M583" s="73">
        <v>238590</v>
      </c>
      <c r="N583" s="73">
        <v>238590</v>
      </c>
      <c r="O583" s="73">
        <v>238590</v>
      </c>
      <c r="P583" s="73">
        <v>238590</v>
      </c>
      <c r="Q583" s="73">
        <v>238590</v>
      </c>
      <c r="R583" s="270">
        <f t="shared" ref="R583:R646" si="324">AVERAGE(K583:Q583)</f>
        <v>238590</v>
      </c>
      <c r="S583" s="73">
        <v>242108</v>
      </c>
      <c r="T583" s="73">
        <v>242108</v>
      </c>
      <c r="U583" s="73">
        <v>242108</v>
      </c>
      <c r="V583" s="73">
        <v>242108</v>
      </c>
      <c r="W583" s="73">
        <v>242108</v>
      </c>
      <c r="X583" s="73">
        <v>242108</v>
      </c>
      <c r="Y583" s="73">
        <v>242108</v>
      </c>
      <c r="Z583" s="73">
        <v>242108</v>
      </c>
      <c r="AA583" s="270">
        <f t="shared" ref="AA583:AA646" si="325">AVERAGE(S583:Z583)</f>
        <v>242108</v>
      </c>
      <c r="AB583" s="73">
        <v>255693</v>
      </c>
      <c r="AC583" s="73">
        <v>255693</v>
      </c>
      <c r="AD583" s="73">
        <v>255693</v>
      </c>
      <c r="AE583" s="270">
        <f t="shared" ref="AE583:AE646" si="326">AVERAGE(AB583:AD583)</f>
        <v>255693</v>
      </c>
      <c r="AF583" s="73">
        <v>245624</v>
      </c>
      <c r="AG583" s="73">
        <v>245624</v>
      </c>
      <c r="AH583" s="73">
        <v>245624</v>
      </c>
      <c r="AI583" s="73">
        <v>245624</v>
      </c>
      <c r="AJ583" s="73">
        <v>245624</v>
      </c>
      <c r="AK583" s="73">
        <v>245624</v>
      </c>
      <c r="AL583" s="73">
        <v>245624</v>
      </c>
      <c r="AM583" s="73">
        <v>245624</v>
      </c>
      <c r="AN583" s="73">
        <v>245624</v>
      </c>
      <c r="AO583" s="73">
        <v>245624</v>
      </c>
      <c r="AP583" s="73">
        <v>245624</v>
      </c>
      <c r="AQ583" s="73">
        <v>245624</v>
      </c>
      <c r="AR583" s="270">
        <f t="shared" ref="AR583:AR646" si="327">AVERAGE(AF583:AQ583)</f>
        <v>245624</v>
      </c>
      <c r="AS583" s="73">
        <v>254207</v>
      </c>
      <c r="AT583" s="73">
        <v>254207</v>
      </c>
      <c r="AU583" s="73">
        <v>254207</v>
      </c>
      <c r="AV583" s="73">
        <v>254207</v>
      </c>
      <c r="AW583" s="73">
        <v>254207</v>
      </c>
      <c r="AX583" s="73">
        <v>254207</v>
      </c>
      <c r="AY583" s="73">
        <v>254207</v>
      </c>
      <c r="AZ583" s="73">
        <v>254207</v>
      </c>
      <c r="BA583" s="270">
        <f t="shared" ref="BA583:BA646" si="328">AVERAGE(AS583:AZ583)</f>
        <v>254207</v>
      </c>
      <c r="BB583" s="73">
        <v>254467</v>
      </c>
      <c r="BC583" s="73">
        <v>254467</v>
      </c>
      <c r="BD583" s="73">
        <v>254467</v>
      </c>
      <c r="BE583" s="73">
        <v>254467</v>
      </c>
      <c r="BF583" s="73">
        <v>254467</v>
      </c>
      <c r="BG583" s="73">
        <v>254467</v>
      </c>
      <c r="BH583" s="73">
        <v>254467</v>
      </c>
      <c r="BI583" s="270">
        <f t="shared" ref="BI583:BI646" si="329">AVERAGE(BB583:BH583)</f>
        <v>254467</v>
      </c>
      <c r="BJ583" s="73">
        <v>241705</v>
      </c>
      <c r="BK583" s="73">
        <v>241705</v>
      </c>
      <c r="BL583" s="270">
        <f t="shared" ref="BL583:BL646" si="330">AVERAGE(BJ583:BK583)</f>
        <v>241705</v>
      </c>
      <c r="BM583" s="73">
        <v>238449</v>
      </c>
      <c r="BN583" s="73">
        <v>238449</v>
      </c>
      <c r="BO583" s="73">
        <v>238449</v>
      </c>
      <c r="BP583" s="73">
        <v>238449</v>
      </c>
      <c r="BQ583" s="73">
        <v>238449</v>
      </c>
      <c r="BR583" s="73">
        <v>238449</v>
      </c>
      <c r="BS583" s="73">
        <v>238449</v>
      </c>
      <c r="BT583" s="73">
        <v>238449</v>
      </c>
      <c r="BU583" s="73">
        <v>238449</v>
      </c>
      <c r="BV583" s="73">
        <v>238449</v>
      </c>
      <c r="BW583" s="270">
        <f t="shared" ref="BW583:BW646" si="331">AVERAGE(BM583:BV583)</f>
        <v>238449</v>
      </c>
      <c r="BX583" s="73">
        <v>264678</v>
      </c>
      <c r="BY583" s="73">
        <v>264678</v>
      </c>
      <c r="BZ583" s="73">
        <v>264678</v>
      </c>
      <c r="CA583" s="73">
        <v>264678</v>
      </c>
      <c r="CB583" s="73">
        <v>264678</v>
      </c>
      <c r="CC583" s="73">
        <v>264678</v>
      </c>
      <c r="CD583" s="73">
        <v>264678</v>
      </c>
      <c r="CE583" s="73">
        <v>264678</v>
      </c>
      <c r="CF583" s="270">
        <f t="shared" ref="CF583:CF646" si="332">AVERAGE(BX583:CE583)</f>
        <v>264678</v>
      </c>
      <c r="CG583" s="73">
        <v>237006</v>
      </c>
      <c r="CH583" s="73">
        <v>237006</v>
      </c>
      <c r="CI583" s="73">
        <v>237006</v>
      </c>
      <c r="CJ583" s="73">
        <v>237006</v>
      </c>
      <c r="CK583" s="73">
        <v>237006</v>
      </c>
      <c r="CL583" s="73">
        <v>237006</v>
      </c>
      <c r="CM583" s="73">
        <v>237006</v>
      </c>
      <c r="CN583" s="73">
        <v>237006</v>
      </c>
      <c r="CO583" s="73">
        <v>237006</v>
      </c>
      <c r="CP583" s="270">
        <f t="shared" ref="CP583:CP646" si="333">AVERAGE(CG583:CO583)</f>
        <v>237006</v>
      </c>
      <c r="CQ583" s="73">
        <v>239253</v>
      </c>
      <c r="CR583" s="73">
        <v>239253</v>
      </c>
      <c r="CS583" s="73">
        <v>239253</v>
      </c>
      <c r="CT583" s="73">
        <v>239253</v>
      </c>
      <c r="CU583" s="73">
        <v>239253</v>
      </c>
      <c r="CV583" s="73">
        <v>239253</v>
      </c>
      <c r="CW583" s="73">
        <v>239253</v>
      </c>
      <c r="CX583" s="73">
        <v>239253</v>
      </c>
      <c r="CY583" s="73">
        <v>239253</v>
      </c>
      <c r="CZ583" s="73">
        <v>239253</v>
      </c>
      <c r="DA583" s="270">
        <f t="shared" ref="DA583:DA646" si="334">AVERAGE(CQ583:CZ583)</f>
        <v>239253</v>
      </c>
      <c r="DB583" s="73">
        <v>226853</v>
      </c>
      <c r="DC583" s="73">
        <v>226853</v>
      </c>
      <c r="DD583" s="270">
        <f t="shared" ref="DD583:DD646" si="335">AVERAGE(DB583:DC583)</f>
        <v>226853</v>
      </c>
      <c r="DE583" s="73">
        <v>244124</v>
      </c>
      <c r="DF583" s="73">
        <v>244124</v>
      </c>
      <c r="DG583" s="73">
        <v>244124</v>
      </c>
      <c r="DH583" s="73">
        <v>244124</v>
      </c>
      <c r="DI583" s="73">
        <v>244124</v>
      </c>
      <c r="DJ583" s="73">
        <v>244124</v>
      </c>
      <c r="DK583" s="73">
        <v>244124</v>
      </c>
      <c r="DL583" s="73">
        <v>244124</v>
      </c>
      <c r="DM583" s="73">
        <v>244124</v>
      </c>
      <c r="DN583" s="73">
        <v>244124</v>
      </c>
      <c r="DO583" s="270">
        <f t="shared" ref="DO583:DO646" si="336">AVERAGE(DE583:DN583)</f>
        <v>244124</v>
      </c>
      <c r="DP583" s="73">
        <v>240838</v>
      </c>
      <c r="DQ583" s="73">
        <v>240838</v>
      </c>
      <c r="DR583" s="73">
        <v>240838</v>
      </c>
      <c r="DS583" s="73">
        <v>240838</v>
      </c>
      <c r="DT583" s="73">
        <v>240838</v>
      </c>
      <c r="DU583" s="73">
        <v>240838</v>
      </c>
      <c r="DV583" s="73">
        <v>240838</v>
      </c>
      <c r="DW583" s="73">
        <v>240838</v>
      </c>
      <c r="DX583" s="73">
        <v>240838</v>
      </c>
      <c r="DY583" s="73">
        <v>240838</v>
      </c>
      <c r="DZ583" s="270">
        <f t="shared" ref="DZ583:DZ646" si="337">AVERAGE(DP583:DY583)</f>
        <v>240838</v>
      </c>
      <c r="EA583" s="73">
        <v>245343</v>
      </c>
      <c r="EB583" s="73">
        <v>245343</v>
      </c>
      <c r="EC583" s="73">
        <v>245343</v>
      </c>
      <c r="ED583" s="73">
        <v>245343</v>
      </c>
      <c r="EE583" s="73">
        <v>245343</v>
      </c>
      <c r="EF583" s="73">
        <v>245343</v>
      </c>
      <c r="EG583" s="73">
        <v>245343</v>
      </c>
      <c r="EH583" s="73">
        <v>245343</v>
      </c>
      <c r="EI583" s="73">
        <v>245343</v>
      </c>
      <c r="EJ583" s="73">
        <v>245343</v>
      </c>
      <c r="EK583" s="270">
        <f t="shared" ref="EK583:EK646" si="338">AVERAGE(EA583:EJ583)</f>
        <v>245343</v>
      </c>
      <c r="EM583" s="306">
        <f t="shared" si="304"/>
        <v>244595.86666666667</v>
      </c>
      <c r="EN583" s="144" t="str">
        <f t="shared" si="308"/>
        <v>OK</v>
      </c>
      <c r="EO583" s="144" t="str">
        <f t="shared" si="309"/>
        <v>OK</v>
      </c>
      <c r="EP583" s="144" t="str">
        <f t="shared" si="310"/>
        <v>OK</v>
      </c>
      <c r="EQ583" s="144" t="str">
        <f t="shared" si="311"/>
        <v>OK</v>
      </c>
      <c r="ER583" s="144" t="str">
        <f t="shared" si="312"/>
        <v>OK</v>
      </c>
      <c r="ES583" s="144" t="str">
        <f t="shared" si="313"/>
        <v>OK</v>
      </c>
      <c r="ET583" s="144" t="str">
        <f t="shared" si="314"/>
        <v>OK</v>
      </c>
      <c r="EU583" s="144" t="str">
        <f t="shared" si="315"/>
        <v>OK</v>
      </c>
      <c r="EV583" s="144" t="str">
        <f t="shared" si="316"/>
        <v>OK</v>
      </c>
      <c r="EW583" s="144" t="str">
        <f t="shared" si="317"/>
        <v>OK</v>
      </c>
      <c r="EX583" s="144" t="str">
        <f t="shared" si="318"/>
        <v>XXX</v>
      </c>
      <c r="EY583" s="144" t="str">
        <f t="shared" si="319"/>
        <v>XXX</v>
      </c>
      <c r="EZ583" s="144" t="str">
        <f t="shared" si="320"/>
        <v>OK</v>
      </c>
      <c r="FA583" s="144" t="str">
        <f t="shared" si="321"/>
        <v>OK</v>
      </c>
      <c r="FB583" s="144" t="str">
        <f t="shared" si="322"/>
        <v>OK</v>
      </c>
    </row>
    <row r="584" spans="2:158" ht="14.4" x14ac:dyDescent="0.3">
      <c r="B584" s="144">
        <v>580</v>
      </c>
      <c r="C584" s="68" t="s">
        <v>1411</v>
      </c>
      <c r="D584" s="69" t="s">
        <v>1412</v>
      </c>
      <c r="E584" s="70" t="s">
        <v>263</v>
      </c>
      <c r="F584" s="73">
        <f t="shared" si="323"/>
        <v>36320</v>
      </c>
      <c r="G584" s="73">
        <f t="shared" si="323"/>
        <v>36320</v>
      </c>
      <c r="H584" s="73">
        <f t="shared" si="323"/>
        <v>36320</v>
      </c>
      <c r="I584" s="73">
        <f t="shared" si="323"/>
        <v>36320</v>
      </c>
      <c r="J584" s="37"/>
      <c r="K584" s="73">
        <v>36320</v>
      </c>
      <c r="L584" s="73">
        <v>36320</v>
      </c>
      <c r="M584" s="73">
        <v>36320</v>
      </c>
      <c r="N584" s="73">
        <v>36320</v>
      </c>
      <c r="O584" s="73">
        <v>36320</v>
      </c>
      <c r="P584" s="73">
        <v>36320</v>
      </c>
      <c r="Q584" s="73">
        <v>36320</v>
      </c>
      <c r="R584" s="270">
        <f t="shared" si="324"/>
        <v>36320</v>
      </c>
      <c r="S584" s="73">
        <v>36899</v>
      </c>
      <c r="T584" s="73">
        <v>36899</v>
      </c>
      <c r="U584" s="73">
        <v>36899</v>
      </c>
      <c r="V584" s="73">
        <v>36899</v>
      </c>
      <c r="W584" s="73">
        <v>36899</v>
      </c>
      <c r="X584" s="73">
        <v>36899</v>
      </c>
      <c r="Y584" s="73">
        <v>36899</v>
      </c>
      <c r="Z584" s="73">
        <v>36899</v>
      </c>
      <c r="AA584" s="270">
        <f t="shared" si="325"/>
        <v>36899</v>
      </c>
      <c r="AB584" s="73">
        <v>39136</v>
      </c>
      <c r="AC584" s="73">
        <v>39136</v>
      </c>
      <c r="AD584" s="73">
        <v>39136</v>
      </c>
      <c r="AE584" s="270">
        <f t="shared" si="326"/>
        <v>39136</v>
      </c>
      <c r="AF584" s="73">
        <v>37478</v>
      </c>
      <c r="AG584" s="73">
        <v>37478</v>
      </c>
      <c r="AH584" s="73">
        <v>37478</v>
      </c>
      <c r="AI584" s="73">
        <v>37478</v>
      </c>
      <c r="AJ584" s="73">
        <v>37478</v>
      </c>
      <c r="AK584" s="73">
        <v>37478</v>
      </c>
      <c r="AL584" s="73">
        <v>37478</v>
      </c>
      <c r="AM584" s="73">
        <v>37478</v>
      </c>
      <c r="AN584" s="73">
        <v>37478</v>
      </c>
      <c r="AO584" s="73">
        <v>37478</v>
      </c>
      <c r="AP584" s="73">
        <v>37478</v>
      </c>
      <c r="AQ584" s="73">
        <v>37478</v>
      </c>
      <c r="AR584" s="270">
        <f t="shared" si="327"/>
        <v>37478</v>
      </c>
      <c r="AS584" s="73">
        <v>38891</v>
      </c>
      <c r="AT584" s="73">
        <v>38891</v>
      </c>
      <c r="AU584" s="73">
        <v>38891</v>
      </c>
      <c r="AV584" s="73">
        <v>38891</v>
      </c>
      <c r="AW584" s="73">
        <v>38891</v>
      </c>
      <c r="AX584" s="73">
        <v>38891</v>
      </c>
      <c r="AY584" s="73">
        <v>38891</v>
      </c>
      <c r="AZ584" s="73">
        <v>38891</v>
      </c>
      <c r="BA584" s="270">
        <f t="shared" si="328"/>
        <v>38891</v>
      </c>
      <c r="BB584" s="73">
        <v>38934</v>
      </c>
      <c r="BC584" s="73">
        <v>38934</v>
      </c>
      <c r="BD584" s="73">
        <v>38934</v>
      </c>
      <c r="BE584" s="73">
        <v>38934</v>
      </c>
      <c r="BF584" s="73">
        <v>38934</v>
      </c>
      <c r="BG584" s="73">
        <v>38934</v>
      </c>
      <c r="BH584" s="73">
        <v>38934</v>
      </c>
      <c r="BI584" s="270">
        <f t="shared" si="329"/>
        <v>38934</v>
      </c>
      <c r="BJ584" s="73">
        <v>36833</v>
      </c>
      <c r="BK584" s="73">
        <v>36833</v>
      </c>
      <c r="BL584" s="270">
        <f t="shared" si="330"/>
        <v>36833</v>
      </c>
      <c r="BM584" s="73">
        <v>36297</v>
      </c>
      <c r="BN584" s="73">
        <v>36297</v>
      </c>
      <c r="BO584" s="73">
        <v>36297</v>
      </c>
      <c r="BP584" s="73">
        <v>36297</v>
      </c>
      <c r="BQ584" s="73">
        <v>36297</v>
      </c>
      <c r="BR584" s="73">
        <v>36297</v>
      </c>
      <c r="BS584" s="73">
        <v>36297</v>
      </c>
      <c r="BT584" s="73">
        <v>36297</v>
      </c>
      <c r="BU584" s="73">
        <v>36297</v>
      </c>
      <c r="BV584" s="73">
        <v>36297</v>
      </c>
      <c r="BW584" s="270">
        <f t="shared" si="331"/>
        <v>36297</v>
      </c>
      <c r="BX584" s="73">
        <v>40616</v>
      </c>
      <c r="BY584" s="73">
        <v>40616</v>
      </c>
      <c r="BZ584" s="73">
        <v>40616</v>
      </c>
      <c r="CA584" s="73">
        <v>40616</v>
      </c>
      <c r="CB584" s="73">
        <v>40616</v>
      </c>
      <c r="CC584" s="73">
        <v>40616</v>
      </c>
      <c r="CD584" s="73">
        <v>40616</v>
      </c>
      <c r="CE584" s="73">
        <v>40616</v>
      </c>
      <c r="CF584" s="270">
        <f t="shared" si="332"/>
        <v>40616</v>
      </c>
      <c r="CG584" s="73">
        <v>36059</v>
      </c>
      <c r="CH584" s="73">
        <v>36059</v>
      </c>
      <c r="CI584" s="73">
        <v>36059</v>
      </c>
      <c r="CJ584" s="73">
        <v>36059</v>
      </c>
      <c r="CK584" s="73">
        <v>36059</v>
      </c>
      <c r="CL584" s="73">
        <v>36059</v>
      </c>
      <c r="CM584" s="73">
        <v>36059</v>
      </c>
      <c r="CN584" s="73">
        <v>36059</v>
      </c>
      <c r="CO584" s="73">
        <v>36059</v>
      </c>
      <c r="CP584" s="270">
        <f t="shared" si="333"/>
        <v>36059</v>
      </c>
      <c r="CQ584" s="73">
        <v>36429</v>
      </c>
      <c r="CR584" s="73">
        <v>36429</v>
      </c>
      <c r="CS584" s="73">
        <v>36429</v>
      </c>
      <c r="CT584" s="73">
        <v>36429</v>
      </c>
      <c r="CU584" s="73">
        <v>36429</v>
      </c>
      <c r="CV584" s="73">
        <v>36429</v>
      </c>
      <c r="CW584" s="73">
        <v>36429</v>
      </c>
      <c r="CX584" s="73">
        <v>36429</v>
      </c>
      <c r="CY584" s="73">
        <v>36429</v>
      </c>
      <c r="CZ584" s="73">
        <v>36429</v>
      </c>
      <c r="DA584" s="270">
        <f t="shared" si="334"/>
        <v>36429</v>
      </c>
      <c r="DB584" s="73">
        <v>34388</v>
      </c>
      <c r="DC584" s="73">
        <v>34388</v>
      </c>
      <c r="DD584" s="270">
        <f t="shared" si="335"/>
        <v>34388</v>
      </c>
      <c r="DE584" s="73">
        <v>37231</v>
      </c>
      <c r="DF584" s="73">
        <v>37231</v>
      </c>
      <c r="DG584" s="73">
        <v>37231</v>
      </c>
      <c r="DH584" s="73">
        <v>37231</v>
      </c>
      <c r="DI584" s="73">
        <v>37231</v>
      </c>
      <c r="DJ584" s="73">
        <v>37231</v>
      </c>
      <c r="DK584" s="73">
        <v>37231</v>
      </c>
      <c r="DL584" s="73">
        <v>37231</v>
      </c>
      <c r="DM584" s="73">
        <v>37231</v>
      </c>
      <c r="DN584" s="73">
        <v>37231</v>
      </c>
      <c r="DO584" s="270">
        <f t="shared" si="336"/>
        <v>37231</v>
      </c>
      <c r="DP584" s="73">
        <v>36690</v>
      </c>
      <c r="DQ584" s="73">
        <v>36690</v>
      </c>
      <c r="DR584" s="73">
        <v>36690</v>
      </c>
      <c r="DS584" s="73">
        <v>36690</v>
      </c>
      <c r="DT584" s="73">
        <v>36690</v>
      </c>
      <c r="DU584" s="73">
        <v>36690</v>
      </c>
      <c r="DV584" s="73">
        <v>36690</v>
      </c>
      <c r="DW584" s="73">
        <v>36690</v>
      </c>
      <c r="DX584" s="73">
        <v>36690</v>
      </c>
      <c r="DY584" s="73">
        <v>36690</v>
      </c>
      <c r="DZ584" s="270">
        <f t="shared" si="337"/>
        <v>36690</v>
      </c>
      <c r="EA584" s="73">
        <v>37432</v>
      </c>
      <c r="EB584" s="73">
        <v>37432</v>
      </c>
      <c r="EC584" s="73">
        <v>37432</v>
      </c>
      <c r="ED584" s="73">
        <v>37432</v>
      </c>
      <c r="EE584" s="73">
        <v>37432</v>
      </c>
      <c r="EF584" s="73">
        <v>37432</v>
      </c>
      <c r="EG584" s="73">
        <v>37432</v>
      </c>
      <c r="EH584" s="73">
        <v>37432</v>
      </c>
      <c r="EI584" s="73">
        <v>37432</v>
      </c>
      <c r="EJ584" s="73">
        <v>37432</v>
      </c>
      <c r="EK584" s="270">
        <f t="shared" si="338"/>
        <v>37432</v>
      </c>
      <c r="EM584" s="306">
        <f t="shared" ref="EM584:EM647" si="339">AVERAGE(R584,AA584,AE584,AR584,BA584,BI584,BL584,BW584,CF584,CP584,DA584,DD584,DO584,DZ584,EK584)</f>
        <v>37308.866666666669</v>
      </c>
      <c r="EN584" s="144" t="str">
        <f t="shared" si="308"/>
        <v>OK</v>
      </c>
      <c r="EO584" s="144" t="str">
        <f t="shared" si="309"/>
        <v>OK</v>
      </c>
      <c r="EP584" s="144" t="str">
        <f t="shared" si="310"/>
        <v>OK</v>
      </c>
      <c r="EQ584" s="144" t="str">
        <f t="shared" si="311"/>
        <v>OK</v>
      </c>
      <c r="ER584" s="144" t="str">
        <f t="shared" si="312"/>
        <v>OK</v>
      </c>
      <c r="ES584" s="144" t="str">
        <f t="shared" si="313"/>
        <v>OK</v>
      </c>
      <c r="ET584" s="144" t="str">
        <f t="shared" si="314"/>
        <v>OK</v>
      </c>
      <c r="EU584" s="144" t="str">
        <f t="shared" si="315"/>
        <v>OK</v>
      </c>
      <c r="EV584" s="144" t="str">
        <f t="shared" si="316"/>
        <v>OK</v>
      </c>
      <c r="EW584" s="144" t="str">
        <f t="shared" si="317"/>
        <v>OK</v>
      </c>
      <c r="EX584" s="144" t="str">
        <f t="shared" si="318"/>
        <v>XXX</v>
      </c>
      <c r="EY584" s="144" t="str">
        <f t="shared" si="319"/>
        <v>XXX</v>
      </c>
      <c r="EZ584" s="144" t="str">
        <f t="shared" si="320"/>
        <v>OK</v>
      </c>
      <c r="FA584" s="144" t="str">
        <f t="shared" si="321"/>
        <v>OK</v>
      </c>
      <c r="FB584" s="144" t="str">
        <f t="shared" si="322"/>
        <v>OK</v>
      </c>
    </row>
    <row r="585" spans="2:158" ht="14.4" x14ac:dyDescent="0.3">
      <c r="B585" s="144">
        <v>581</v>
      </c>
      <c r="C585" s="68" t="s">
        <v>1413</v>
      </c>
      <c r="D585" s="69" t="s">
        <v>1414</v>
      </c>
      <c r="E585" s="70" t="s">
        <v>258</v>
      </c>
      <c r="F585" s="73">
        <f t="shared" ref="F585:I604" si="340">INDEX($K585:$EK585,MATCH(F$4,$K$4:$EK$4,0))</f>
        <v>112190</v>
      </c>
      <c r="G585" s="73">
        <f t="shared" si="340"/>
        <v>112190</v>
      </c>
      <c r="H585" s="73">
        <f t="shared" si="340"/>
        <v>112190</v>
      </c>
      <c r="I585" s="73">
        <f t="shared" si="340"/>
        <v>112190</v>
      </c>
      <c r="J585" s="37"/>
      <c r="K585" s="73">
        <v>112190</v>
      </c>
      <c r="L585" s="73">
        <v>112190</v>
      </c>
      <c r="M585" s="73">
        <v>112190</v>
      </c>
      <c r="N585" s="73">
        <v>112190</v>
      </c>
      <c r="O585" s="73">
        <v>112190</v>
      </c>
      <c r="P585" s="73">
        <v>112190</v>
      </c>
      <c r="Q585" s="73">
        <v>112190</v>
      </c>
      <c r="R585" s="270">
        <f t="shared" si="324"/>
        <v>112190</v>
      </c>
      <c r="S585" s="73">
        <v>113703</v>
      </c>
      <c r="T585" s="73">
        <v>113703</v>
      </c>
      <c r="U585" s="73">
        <v>113703</v>
      </c>
      <c r="V585" s="73">
        <v>113703</v>
      </c>
      <c r="W585" s="73">
        <v>113703</v>
      </c>
      <c r="X585" s="73">
        <v>113703</v>
      </c>
      <c r="Y585" s="73">
        <v>113703</v>
      </c>
      <c r="Z585" s="73">
        <v>113703</v>
      </c>
      <c r="AA585" s="270">
        <f t="shared" si="325"/>
        <v>113703</v>
      </c>
      <c r="AB585" s="73">
        <v>119546</v>
      </c>
      <c r="AC585" s="73">
        <v>119546</v>
      </c>
      <c r="AD585" s="73">
        <v>119546</v>
      </c>
      <c r="AE585" s="270">
        <f t="shared" si="326"/>
        <v>119546</v>
      </c>
      <c r="AF585" s="73">
        <v>115216</v>
      </c>
      <c r="AG585" s="73">
        <v>115216</v>
      </c>
      <c r="AH585" s="73">
        <v>115216</v>
      </c>
      <c r="AI585" s="73">
        <v>115216</v>
      </c>
      <c r="AJ585" s="73">
        <v>115216</v>
      </c>
      <c r="AK585" s="73">
        <v>115216</v>
      </c>
      <c r="AL585" s="73">
        <v>115216</v>
      </c>
      <c r="AM585" s="73">
        <v>115216</v>
      </c>
      <c r="AN585" s="73">
        <v>115216</v>
      </c>
      <c r="AO585" s="73">
        <v>115216</v>
      </c>
      <c r="AP585" s="73">
        <v>115216</v>
      </c>
      <c r="AQ585" s="73">
        <v>115216</v>
      </c>
      <c r="AR585" s="270">
        <f t="shared" si="327"/>
        <v>115216</v>
      </c>
      <c r="AS585" s="73">
        <v>118907</v>
      </c>
      <c r="AT585" s="73">
        <v>118907</v>
      </c>
      <c r="AU585" s="73">
        <v>118907</v>
      </c>
      <c r="AV585" s="73">
        <v>118907</v>
      </c>
      <c r="AW585" s="73">
        <v>118907</v>
      </c>
      <c r="AX585" s="73">
        <v>118907</v>
      </c>
      <c r="AY585" s="73">
        <v>118907</v>
      </c>
      <c r="AZ585" s="73">
        <v>118907</v>
      </c>
      <c r="BA585" s="270">
        <f t="shared" si="328"/>
        <v>118907</v>
      </c>
      <c r="BB585" s="73">
        <v>119019</v>
      </c>
      <c r="BC585" s="73">
        <v>119019</v>
      </c>
      <c r="BD585" s="73">
        <v>119019</v>
      </c>
      <c r="BE585" s="73">
        <v>119019</v>
      </c>
      <c r="BF585" s="73">
        <v>119019</v>
      </c>
      <c r="BG585" s="73">
        <v>119019</v>
      </c>
      <c r="BH585" s="73">
        <v>119019</v>
      </c>
      <c r="BI585" s="270">
        <f t="shared" si="329"/>
        <v>119019</v>
      </c>
      <c r="BJ585" s="73">
        <v>113530</v>
      </c>
      <c r="BK585" s="73">
        <v>113530</v>
      </c>
      <c r="BL585" s="270">
        <f t="shared" si="330"/>
        <v>113530</v>
      </c>
      <c r="BM585" s="73">
        <v>112129</v>
      </c>
      <c r="BN585" s="73">
        <v>112129</v>
      </c>
      <c r="BO585" s="73">
        <v>112129</v>
      </c>
      <c r="BP585" s="73">
        <v>112129</v>
      </c>
      <c r="BQ585" s="73">
        <v>112129</v>
      </c>
      <c r="BR585" s="73">
        <v>112129</v>
      </c>
      <c r="BS585" s="73">
        <v>112129</v>
      </c>
      <c r="BT585" s="73">
        <v>112129</v>
      </c>
      <c r="BU585" s="73">
        <v>112129</v>
      </c>
      <c r="BV585" s="73">
        <v>112129</v>
      </c>
      <c r="BW585" s="270">
        <f t="shared" si="331"/>
        <v>112129</v>
      </c>
      <c r="BX585" s="73">
        <v>123411</v>
      </c>
      <c r="BY585" s="73">
        <v>123411</v>
      </c>
      <c r="BZ585" s="73">
        <v>123411</v>
      </c>
      <c r="CA585" s="73">
        <v>123411</v>
      </c>
      <c r="CB585" s="73">
        <v>123411</v>
      </c>
      <c r="CC585" s="73">
        <v>123411</v>
      </c>
      <c r="CD585" s="73">
        <v>123411</v>
      </c>
      <c r="CE585" s="73">
        <v>123411</v>
      </c>
      <c r="CF585" s="270">
        <f t="shared" si="332"/>
        <v>123411</v>
      </c>
      <c r="CG585" s="73">
        <v>111508</v>
      </c>
      <c r="CH585" s="73">
        <v>111508</v>
      </c>
      <c r="CI585" s="73">
        <v>111508</v>
      </c>
      <c r="CJ585" s="73">
        <v>111508</v>
      </c>
      <c r="CK585" s="73">
        <v>111508</v>
      </c>
      <c r="CL585" s="73">
        <v>111508</v>
      </c>
      <c r="CM585" s="73">
        <v>111508</v>
      </c>
      <c r="CN585" s="73">
        <v>111508</v>
      </c>
      <c r="CO585" s="73">
        <v>111508</v>
      </c>
      <c r="CP585" s="270">
        <f t="shared" si="333"/>
        <v>111508</v>
      </c>
      <c r="CQ585" s="73">
        <v>112474</v>
      </c>
      <c r="CR585" s="73">
        <v>112474</v>
      </c>
      <c r="CS585" s="73">
        <v>112474</v>
      </c>
      <c r="CT585" s="73">
        <v>112474</v>
      </c>
      <c r="CU585" s="73">
        <v>112474</v>
      </c>
      <c r="CV585" s="73">
        <v>112474</v>
      </c>
      <c r="CW585" s="73">
        <v>112474</v>
      </c>
      <c r="CX585" s="73">
        <v>112474</v>
      </c>
      <c r="CY585" s="73">
        <v>112474</v>
      </c>
      <c r="CZ585" s="73">
        <v>112474</v>
      </c>
      <c r="DA585" s="270">
        <f t="shared" si="334"/>
        <v>112474</v>
      </c>
      <c r="DB585" s="73">
        <v>107141</v>
      </c>
      <c r="DC585" s="73">
        <v>107141</v>
      </c>
      <c r="DD585" s="270">
        <f t="shared" si="335"/>
        <v>107141</v>
      </c>
      <c r="DE585" s="73">
        <v>114570</v>
      </c>
      <c r="DF585" s="73">
        <v>114570</v>
      </c>
      <c r="DG585" s="73">
        <v>114570</v>
      </c>
      <c r="DH585" s="73">
        <v>114570</v>
      </c>
      <c r="DI585" s="73">
        <v>114570</v>
      </c>
      <c r="DJ585" s="73">
        <v>114570</v>
      </c>
      <c r="DK585" s="73">
        <v>114570</v>
      </c>
      <c r="DL585" s="73">
        <v>114570</v>
      </c>
      <c r="DM585" s="73">
        <v>114570</v>
      </c>
      <c r="DN585" s="73">
        <v>114570</v>
      </c>
      <c r="DO585" s="270">
        <f t="shared" si="336"/>
        <v>114570</v>
      </c>
      <c r="DP585" s="73">
        <v>113157</v>
      </c>
      <c r="DQ585" s="73">
        <v>113157</v>
      </c>
      <c r="DR585" s="73">
        <v>113157</v>
      </c>
      <c r="DS585" s="73">
        <v>113157</v>
      </c>
      <c r="DT585" s="73">
        <v>113157</v>
      </c>
      <c r="DU585" s="73">
        <v>113157</v>
      </c>
      <c r="DV585" s="73">
        <v>113157</v>
      </c>
      <c r="DW585" s="73">
        <v>113157</v>
      </c>
      <c r="DX585" s="73">
        <v>113157</v>
      </c>
      <c r="DY585" s="73">
        <v>113157</v>
      </c>
      <c r="DZ585" s="270">
        <f t="shared" si="337"/>
        <v>113157</v>
      </c>
      <c r="EA585" s="73">
        <v>115094</v>
      </c>
      <c r="EB585" s="73">
        <v>115094</v>
      </c>
      <c r="EC585" s="73">
        <v>115094</v>
      </c>
      <c r="ED585" s="73">
        <v>115094</v>
      </c>
      <c r="EE585" s="73">
        <v>115094</v>
      </c>
      <c r="EF585" s="73">
        <v>115094</v>
      </c>
      <c r="EG585" s="73">
        <v>115094</v>
      </c>
      <c r="EH585" s="73">
        <v>115094</v>
      </c>
      <c r="EI585" s="73">
        <v>115094</v>
      </c>
      <c r="EJ585" s="73">
        <v>115094</v>
      </c>
      <c r="EK585" s="270">
        <f t="shared" si="338"/>
        <v>115094</v>
      </c>
      <c r="EM585" s="306">
        <f t="shared" si="339"/>
        <v>114773</v>
      </c>
      <c r="EN585" s="144" t="str">
        <f t="shared" si="308"/>
        <v>OK</v>
      </c>
      <c r="EO585" s="144" t="str">
        <f t="shared" si="309"/>
        <v>OK</v>
      </c>
      <c r="EP585" s="144" t="str">
        <f t="shared" si="310"/>
        <v>OK</v>
      </c>
      <c r="EQ585" s="144" t="str">
        <f t="shared" si="311"/>
        <v>OK</v>
      </c>
      <c r="ER585" s="144" t="str">
        <f t="shared" si="312"/>
        <v>OK</v>
      </c>
      <c r="ES585" s="144" t="str">
        <f t="shared" si="313"/>
        <v>OK</v>
      </c>
      <c r="ET585" s="144" t="str">
        <f t="shared" si="314"/>
        <v>OK</v>
      </c>
      <c r="EU585" s="144" t="str">
        <f t="shared" si="315"/>
        <v>OK</v>
      </c>
      <c r="EV585" s="144" t="str">
        <f t="shared" si="316"/>
        <v>OK</v>
      </c>
      <c r="EW585" s="144" t="str">
        <f t="shared" si="317"/>
        <v>OK</v>
      </c>
      <c r="EX585" s="144" t="str">
        <f t="shared" si="318"/>
        <v>XXX</v>
      </c>
      <c r="EY585" s="144" t="str">
        <f t="shared" si="319"/>
        <v>XXX</v>
      </c>
      <c r="EZ585" s="144" t="str">
        <f t="shared" si="320"/>
        <v>OK</v>
      </c>
      <c r="FA585" s="144" t="str">
        <f t="shared" si="321"/>
        <v>OK</v>
      </c>
      <c r="FB585" s="144" t="str">
        <f t="shared" si="322"/>
        <v>OK</v>
      </c>
    </row>
    <row r="586" spans="2:158" ht="14.4" x14ac:dyDescent="0.3">
      <c r="B586" s="144">
        <v>582</v>
      </c>
      <c r="C586" s="68" t="s">
        <v>1415</v>
      </c>
      <c r="D586" s="69" t="s">
        <v>1416</v>
      </c>
      <c r="E586" s="70" t="s">
        <v>258</v>
      </c>
      <c r="F586" s="73">
        <f t="shared" si="340"/>
        <v>291240</v>
      </c>
      <c r="G586" s="73">
        <f t="shared" si="340"/>
        <v>291240</v>
      </c>
      <c r="H586" s="73">
        <f t="shared" si="340"/>
        <v>291240</v>
      </c>
      <c r="I586" s="73">
        <f t="shared" si="340"/>
        <v>291240</v>
      </c>
      <c r="J586" s="37"/>
      <c r="K586" s="73">
        <v>291240</v>
      </c>
      <c r="L586" s="73">
        <v>291240</v>
      </c>
      <c r="M586" s="73">
        <v>291240</v>
      </c>
      <c r="N586" s="73">
        <v>291240</v>
      </c>
      <c r="O586" s="73">
        <v>291240</v>
      </c>
      <c r="P586" s="73">
        <v>291240</v>
      </c>
      <c r="Q586" s="73">
        <v>291240</v>
      </c>
      <c r="R586" s="270">
        <f t="shared" si="324"/>
        <v>291240</v>
      </c>
      <c r="S586" s="73">
        <v>294067</v>
      </c>
      <c r="T586" s="73">
        <v>294067</v>
      </c>
      <c r="U586" s="73">
        <v>294067</v>
      </c>
      <c r="V586" s="73">
        <v>294067</v>
      </c>
      <c r="W586" s="73">
        <v>294067</v>
      </c>
      <c r="X586" s="73">
        <v>294067</v>
      </c>
      <c r="Y586" s="73">
        <v>294067</v>
      </c>
      <c r="Z586" s="73">
        <v>294067</v>
      </c>
      <c r="AA586" s="270">
        <f t="shared" si="325"/>
        <v>294067</v>
      </c>
      <c r="AB586" s="73">
        <v>304983</v>
      </c>
      <c r="AC586" s="73">
        <v>304983</v>
      </c>
      <c r="AD586" s="73">
        <v>304983</v>
      </c>
      <c r="AE586" s="270">
        <f t="shared" si="326"/>
        <v>304983</v>
      </c>
      <c r="AF586" s="73">
        <v>296893</v>
      </c>
      <c r="AG586" s="73">
        <v>296893</v>
      </c>
      <c r="AH586" s="73">
        <v>296893</v>
      </c>
      <c r="AI586" s="73">
        <v>296893</v>
      </c>
      <c r="AJ586" s="73">
        <v>296893</v>
      </c>
      <c r="AK586" s="73">
        <v>296893</v>
      </c>
      <c r="AL586" s="73">
        <v>296893</v>
      </c>
      <c r="AM586" s="73">
        <v>296893</v>
      </c>
      <c r="AN586" s="73">
        <v>296893</v>
      </c>
      <c r="AO586" s="73">
        <v>296893</v>
      </c>
      <c r="AP586" s="73">
        <v>296893</v>
      </c>
      <c r="AQ586" s="73">
        <v>296893</v>
      </c>
      <c r="AR586" s="270">
        <f t="shared" si="327"/>
        <v>296893</v>
      </c>
      <c r="AS586" s="73">
        <v>303788</v>
      </c>
      <c r="AT586" s="73">
        <v>303788</v>
      </c>
      <c r="AU586" s="73">
        <v>303788</v>
      </c>
      <c r="AV586" s="73">
        <v>303788</v>
      </c>
      <c r="AW586" s="73">
        <v>303788</v>
      </c>
      <c r="AX586" s="73">
        <v>303788</v>
      </c>
      <c r="AY586" s="73">
        <v>303788</v>
      </c>
      <c r="AZ586" s="73">
        <v>303788</v>
      </c>
      <c r="BA586" s="270">
        <f t="shared" si="328"/>
        <v>303788</v>
      </c>
      <c r="BB586" s="73">
        <v>303998</v>
      </c>
      <c r="BC586" s="73">
        <v>303998</v>
      </c>
      <c r="BD586" s="73">
        <v>303998</v>
      </c>
      <c r="BE586" s="73">
        <v>303998</v>
      </c>
      <c r="BF586" s="73">
        <v>303998</v>
      </c>
      <c r="BG586" s="73">
        <v>303998</v>
      </c>
      <c r="BH586" s="73">
        <v>303998</v>
      </c>
      <c r="BI586" s="270">
        <f t="shared" si="329"/>
        <v>303998</v>
      </c>
      <c r="BJ586" s="73">
        <v>293744</v>
      </c>
      <c r="BK586" s="73">
        <v>293744</v>
      </c>
      <c r="BL586" s="270">
        <f t="shared" si="330"/>
        <v>293744</v>
      </c>
      <c r="BM586" s="73">
        <v>291127</v>
      </c>
      <c r="BN586" s="73">
        <v>291127</v>
      </c>
      <c r="BO586" s="73">
        <v>291127</v>
      </c>
      <c r="BP586" s="73">
        <v>291127</v>
      </c>
      <c r="BQ586" s="73">
        <v>291127</v>
      </c>
      <c r="BR586" s="73">
        <v>291127</v>
      </c>
      <c r="BS586" s="73">
        <v>291127</v>
      </c>
      <c r="BT586" s="73">
        <v>291127</v>
      </c>
      <c r="BU586" s="73">
        <v>291127</v>
      </c>
      <c r="BV586" s="73">
        <v>291127</v>
      </c>
      <c r="BW586" s="270">
        <f t="shared" si="331"/>
        <v>291127</v>
      </c>
      <c r="BX586" s="73">
        <v>312202</v>
      </c>
      <c r="BY586" s="73">
        <v>312202</v>
      </c>
      <c r="BZ586" s="73">
        <v>312202</v>
      </c>
      <c r="CA586" s="73">
        <v>312202</v>
      </c>
      <c r="CB586" s="73">
        <v>312202</v>
      </c>
      <c r="CC586" s="73">
        <v>312202</v>
      </c>
      <c r="CD586" s="73">
        <v>312202</v>
      </c>
      <c r="CE586" s="73">
        <v>312202</v>
      </c>
      <c r="CF586" s="270">
        <f t="shared" si="332"/>
        <v>312202</v>
      </c>
      <c r="CG586" s="73">
        <v>289968</v>
      </c>
      <c r="CH586" s="73">
        <v>289968</v>
      </c>
      <c r="CI586" s="73">
        <v>289968</v>
      </c>
      <c r="CJ586" s="73">
        <v>289968</v>
      </c>
      <c r="CK586" s="73">
        <v>289968</v>
      </c>
      <c r="CL586" s="73">
        <v>289968</v>
      </c>
      <c r="CM586" s="73">
        <v>289968</v>
      </c>
      <c r="CN586" s="73">
        <v>289968</v>
      </c>
      <c r="CO586" s="73">
        <v>289968</v>
      </c>
      <c r="CP586" s="270">
        <f t="shared" si="333"/>
        <v>289968</v>
      </c>
      <c r="CQ586" s="73">
        <v>291773</v>
      </c>
      <c r="CR586" s="73">
        <v>291773</v>
      </c>
      <c r="CS586" s="73">
        <v>291773</v>
      </c>
      <c r="CT586" s="73">
        <v>291773</v>
      </c>
      <c r="CU586" s="73">
        <v>291773</v>
      </c>
      <c r="CV586" s="73">
        <v>291773</v>
      </c>
      <c r="CW586" s="73">
        <v>291773</v>
      </c>
      <c r="CX586" s="73">
        <v>291773</v>
      </c>
      <c r="CY586" s="73">
        <v>291773</v>
      </c>
      <c r="CZ586" s="73">
        <v>291773</v>
      </c>
      <c r="DA586" s="270">
        <f t="shared" si="334"/>
        <v>291773</v>
      </c>
      <c r="DB586" s="73">
        <v>281809</v>
      </c>
      <c r="DC586" s="73">
        <v>281809</v>
      </c>
      <c r="DD586" s="270">
        <f t="shared" si="335"/>
        <v>281809</v>
      </c>
      <c r="DE586" s="73">
        <v>295687</v>
      </c>
      <c r="DF586" s="73">
        <v>295687</v>
      </c>
      <c r="DG586" s="73">
        <v>295687</v>
      </c>
      <c r="DH586" s="73">
        <v>295687</v>
      </c>
      <c r="DI586" s="73">
        <v>295687</v>
      </c>
      <c r="DJ586" s="73">
        <v>295687</v>
      </c>
      <c r="DK586" s="73">
        <v>295687</v>
      </c>
      <c r="DL586" s="73">
        <v>295687</v>
      </c>
      <c r="DM586" s="73">
        <v>295687</v>
      </c>
      <c r="DN586" s="73">
        <v>295687</v>
      </c>
      <c r="DO586" s="270">
        <f t="shared" si="336"/>
        <v>295687</v>
      </c>
      <c r="DP586" s="73">
        <v>293047</v>
      </c>
      <c r="DQ586" s="73">
        <v>293047</v>
      </c>
      <c r="DR586" s="73">
        <v>293047</v>
      </c>
      <c r="DS586" s="73">
        <v>293047</v>
      </c>
      <c r="DT586" s="73">
        <v>293047</v>
      </c>
      <c r="DU586" s="73">
        <v>293047</v>
      </c>
      <c r="DV586" s="73">
        <v>293047</v>
      </c>
      <c r="DW586" s="73">
        <v>293047</v>
      </c>
      <c r="DX586" s="73">
        <v>293047</v>
      </c>
      <c r="DY586" s="73">
        <v>293047</v>
      </c>
      <c r="DZ586" s="270">
        <f t="shared" si="337"/>
        <v>293047</v>
      </c>
      <c r="EA586" s="73">
        <v>296667</v>
      </c>
      <c r="EB586" s="73">
        <v>296667</v>
      </c>
      <c r="EC586" s="73">
        <v>296667</v>
      </c>
      <c r="ED586" s="73">
        <v>296667</v>
      </c>
      <c r="EE586" s="73">
        <v>296667</v>
      </c>
      <c r="EF586" s="73">
        <v>296667</v>
      </c>
      <c r="EG586" s="73">
        <v>296667</v>
      </c>
      <c r="EH586" s="73">
        <v>296667</v>
      </c>
      <c r="EI586" s="73">
        <v>296667</v>
      </c>
      <c r="EJ586" s="73">
        <v>296667</v>
      </c>
      <c r="EK586" s="270">
        <f t="shared" si="338"/>
        <v>296667</v>
      </c>
      <c r="EM586" s="306">
        <f t="shared" si="339"/>
        <v>296066.2</v>
      </c>
      <c r="EN586" s="144" t="str">
        <f t="shared" si="308"/>
        <v>OK</v>
      </c>
      <c r="EO586" s="144" t="str">
        <f t="shared" si="309"/>
        <v>OK</v>
      </c>
      <c r="EP586" s="144" t="str">
        <f t="shared" si="310"/>
        <v>OK</v>
      </c>
      <c r="EQ586" s="144" t="str">
        <f t="shared" si="311"/>
        <v>OK</v>
      </c>
      <c r="ER586" s="144" t="str">
        <f t="shared" si="312"/>
        <v>OK</v>
      </c>
      <c r="ES586" s="144" t="str">
        <f t="shared" si="313"/>
        <v>OK</v>
      </c>
      <c r="ET586" s="144" t="str">
        <f t="shared" si="314"/>
        <v>OK</v>
      </c>
      <c r="EU586" s="144" t="str">
        <f t="shared" si="315"/>
        <v>OK</v>
      </c>
      <c r="EV586" s="144" t="str">
        <f t="shared" si="316"/>
        <v>OK</v>
      </c>
      <c r="EW586" s="144" t="str">
        <f t="shared" si="317"/>
        <v>OK</v>
      </c>
      <c r="EX586" s="144" t="str">
        <f t="shared" si="318"/>
        <v>OK</v>
      </c>
      <c r="EY586" s="144" t="str">
        <f t="shared" si="319"/>
        <v>OK</v>
      </c>
      <c r="EZ586" s="144" t="str">
        <f t="shared" si="320"/>
        <v>OK</v>
      </c>
      <c r="FA586" s="144" t="str">
        <f t="shared" si="321"/>
        <v>OK</v>
      </c>
      <c r="FB586" s="144" t="str">
        <f t="shared" si="322"/>
        <v>OK</v>
      </c>
    </row>
    <row r="587" spans="2:158" ht="14.4" x14ac:dyDescent="0.3">
      <c r="B587" s="144">
        <v>583</v>
      </c>
      <c r="C587" s="68" t="s">
        <v>1417</v>
      </c>
      <c r="D587" s="69" t="s">
        <v>1418</v>
      </c>
      <c r="E587" s="70" t="s">
        <v>258</v>
      </c>
      <c r="F587" s="73">
        <f t="shared" si="340"/>
        <v>57267</v>
      </c>
      <c r="G587" s="73">
        <f t="shared" si="340"/>
        <v>57267</v>
      </c>
      <c r="H587" s="73">
        <f t="shared" si="340"/>
        <v>57267</v>
      </c>
      <c r="I587" s="73">
        <f t="shared" si="340"/>
        <v>57267</v>
      </c>
      <c r="J587" s="37"/>
      <c r="K587" s="73">
        <v>57267</v>
      </c>
      <c r="L587" s="73">
        <v>57267</v>
      </c>
      <c r="M587" s="73">
        <v>57267</v>
      </c>
      <c r="N587" s="73">
        <v>57267</v>
      </c>
      <c r="O587" s="73">
        <v>57267</v>
      </c>
      <c r="P587" s="73">
        <v>57267</v>
      </c>
      <c r="Q587" s="73">
        <v>57267</v>
      </c>
      <c r="R587" s="270">
        <f t="shared" si="324"/>
        <v>57267</v>
      </c>
      <c r="S587" s="73">
        <v>57881</v>
      </c>
      <c r="T587" s="73">
        <v>57881</v>
      </c>
      <c r="U587" s="73">
        <v>57881</v>
      </c>
      <c r="V587" s="73">
        <v>57881</v>
      </c>
      <c r="W587" s="73">
        <v>57881</v>
      </c>
      <c r="X587" s="73">
        <v>57881</v>
      </c>
      <c r="Y587" s="73">
        <v>57881</v>
      </c>
      <c r="Z587" s="73">
        <v>57881</v>
      </c>
      <c r="AA587" s="270">
        <f t="shared" si="325"/>
        <v>57881</v>
      </c>
      <c r="AB587" s="73">
        <v>60252</v>
      </c>
      <c r="AC587" s="73">
        <v>60252</v>
      </c>
      <c r="AD587" s="73">
        <v>60252</v>
      </c>
      <c r="AE587" s="270">
        <f t="shared" si="326"/>
        <v>60252</v>
      </c>
      <c r="AF587" s="73">
        <v>58495</v>
      </c>
      <c r="AG587" s="73">
        <v>58495</v>
      </c>
      <c r="AH587" s="73">
        <v>58495</v>
      </c>
      <c r="AI587" s="73">
        <v>58495</v>
      </c>
      <c r="AJ587" s="73">
        <v>58495</v>
      </c>
      <c r="AK587" s="73">
        <v>58495</v>
      </c>
      <c r="AL587" s="73">
        <v>58495</v>
      </c>
      <c r="AM587" s="73">
        <v>58495</v>
      </c>
      <c r="AN587" s="73">
        <v>58495</v>
      </c>
      <c r="AO587" s="73">
        <v>58495</v>
      </c>
      <c r="AP587" s="73">
        <v>58495</v>
      </c>
      <c r="AQ587" s="73">
        <v>58495</v>
      </c>
      <c r="AR587" s="270">
        <f t="shared" si="327"/>
        <v>58495</v>
      </c>
      <c r="AS587" s="73">
        <v>59993</v>
      </c>
      <c r="AT587" s="73">
        <v>59993</v>
      </c>
      <c r="AU587" s="73">
        <v>59993</v>
      </c>
      <c r="AV587" s="73">
        <v>59993</v>
      </c>
      <c r="AW587" s="73">
        <v>59993</v>
      </c>
      <c r="AX587" s="73">
        <v>59993</v>
      </c>
      <c r="AY587" s="73">
        <v>59993</v>
      </c>
      <c r="AZ587" s="73">
        <v>59993</v>
      </c>
      <c r="BA587" s="270">
        <f t="shared" si="328"/>
        <v>59993</v>
      </c>
      <c r="BB587" s="73">
        <v>60038</v>
      </c>
      <c r="BC587" s="73">
        <v>60038</v>
      </c>
      <c r="BD587" s="73">
        <v>60038</v>
      </c>
      <c r="BE587" s="73">
        <v>60038</v>
      </c>
      <c r="BF587" s="73">
        <v>60038</v>
      </c>
      <c r="BG587" s="73">
        <v>60038</v>
      </c>
      <c r="BH587" s="73">
        <v>60038</v>
      </c>
      <c r="BI587" s="270">
        <f t="shared" si="329"/>
        <v>60038</v>
      </c>
      <c r="BJ587" s="73">
        <v>57811</v>
      </c>
      <c r="BK587" s="73">
        <v>57811</v>
      </c>
      <c r="BL587" s="270">
        <f t="shared" si="330"/>
        <v>57811</v>
      </c>
      <c r="BM587" s="73">
        <v>57242</v>
      </c>
      <c r="BN587" s="73">
        <v>57242</v>
      </c>
      <c r="BO587" s="73">
        <v>57242</v>
      </c>
      <c r="BP587" s="73">
        <v>57242</v>
      </c>
      <c r="BQ587" s="73">
        <v>57242</v>
      </c>
      <c r="BR587" s="73">
        <v>57242</v>
      </c>
      <c r="BS587" s="73">
        <v>57242</v>
      </c>
      <c r="BT587" s="73">
        <v>57242</v>
      </c>
      <c r="BU587" s="73">
        <v>57242</v>
      </c>
      <c r="BV587" s="73">
        <v>57242</v>
      </c>
      <c r="BW587" s="270">
        <f t="shared" si="331"/>
        <v>57242</v>
      </c>
      <c r="BX587" s="73">
        <v>61820</v>
      </c>
      <c r="BY587" s="73">
        <v>61820</v>
      </c>
      <c r="BZ587" s="73">
        <v>61820</v>
      </c>
      <c r="CA587" s="73">
        <v>61820</v>
      </c>
      <c r="CB587" s="73">
        <v>61820</v>
      </c>
      <c r="CC587" s="73">
        <v>61820</v>
      </c>
      <c r="CD587" s="73">
        <v>61820</v>
      </c>
      <c r="CE587" s="73">
        <v>61820</v>
      </c>
      <c r="CF587" s="270">
        <f t="shared" si="332"/>
        <v>61820</v>
      </c>
      <c r="CG587" s="73">
        <v>56991</v>
      </c>
      <c r="CH587" s="73">
        <v>56991</v>
      </c>
      <c r="CI587" s="73">
        <v>56991</v>
      </c>
      <c r="CJ587" s="73">
        <v>56991</v>
      </c>
      <c r="CK587" s="73">
        <v>56991</v>
      </c>
      <c r="CL587" s="73">
        <v>56991</v>
      </c>
      <c r="CM587" s="73">
        <v>56991</v>
      </c>
      <c r="CN587" s="73">
        <v>56991</v>
      </c>
      <c r="CO587" s="73">
        <v>56991</v>
      </c>
      <c r="CP587" s="270">
        <f t="shared" si="333"/>
        <v>56991</v>
      </c>
      <c r="CQ587" s="73">
        <v>57383</v>
      </c>
      <c r="CR587" s="73">
        <v>57383</v>
      </c>
      <c r="CS587" s="73">
        <v>57383</v>
      </c>
      <c r="CT587" s="73">
        <v>57383</v>
      </c>
      <c r="CU587" s="73">
        <v>57383</v>
      </c>
      <c r="CV587" s="73">
        <v>57383</v>
      </c>
      <c r="CW587" s="73">
        <v>57383</v>
      </c>
      <c r="CX587" s="73">
        <v>57383</v>
      </c>
      <c r="CY587" s="73">
        <v>57383</v>
      </c>
      <c r="CZ587" s="73">
        <v>57383</v>
      </c>
      <c r="DA587" s="270">
        <f t="shared" si="334"/>
        <v>57383</v>
      </c>
      <c r="DB587" s="73">
        <v>55218</v>
      </c>
      <c r="DC587" s="73">
        <v>55218</v>
      </c>
      <c r="DD587" s="270">
        <f t="shared" si="335"/>
        <v>55218</v>
      </c>
      <c r="DE587" s="73">
        <v>58233</v>
      </c>
      <c r="DF587" s="73">
        <v>58233</v>
      </c>
      <c r="DG587" s="73">
        <v>58233</v>
      </c>
      <c r="DH587" s="73">
        <v>58233</v>
      </c>
      <c r="DI587" s="73">
        <v>58233</v>
      </c>
      <c r="DJ587" s="73">
        <v>58233</v>
      </c>
      <c r="DK587" s="73">
        <v>58233</v>
      </c>
      <c r="DL587" s="73">
        <v>58233</v>
      </c>
      <c r="DM587" s="73">
        <v>58233</v>
      </c>
      <c r="DN587" s="73">
        <v>58233</v>
      </c>
      <c r="DO587" s="270">
        <f t="shared" si="336"/>
        <v>58233</v>
      </c>
      <c r="DP587" s="73">
        <v>57659</v>
      </c>
      <c r="DQ587" s="73">
        <v>57659</v>
      </c>
      <c r="DR587" s="73">
        <v>57659</v>
      </c>
      <c r="DS587" s="73">
        <v>57659</v>
      </c>
      <c r="DT587" s="73">
        <v>57659</v>
      </c>
      <c r="DU587" s="73">
        <v>57659</v>
      </c>
      <c r="DV587" s="73">
        <v>57659</v>
      </c>
      <c r="DW587" s="73">
        <v>57659</v>
      </c>
      <c r="DX587" s="73">
        <v>57659</v>
      </c>
      <c r="DY587" s="73">
        <v>57659</v>
      </c>
      <c r="DZ587" s="270">
        <f t="shared" si="337"/>
        <v>57659</v>
      </c>
      <c r="EA587" s="73">
        <v>58446</v>
      </c>
      <c r="EB587" s="73">
        <v>58446</v>
      </c>
      <c r="EC587" s="73">
        <v>58446</v>
      </c>
      <c r="ED587" s="73">
        <v>58446</v>
      </c>
      <c r="EE587" s="73">
        <v>58446</v>
      </c>
      <c r="EF587" s="73">
        <v>58446</v>
      </c>
      <c r="EG587" s="73">
        <v>58446</v>
      </c>
      <c r="EH587" s="73">
        <v>58446</v>
      </c>
      <c r="EI587" s="73">
        <v>58446</v>
      </c>
      <c r="EJ587" s="73">
        <v>58446</v>
      </c>
      <c r="EK587" s="270">
        <f t="shared" si="338"/>
        <v>58446</v>
      </c>
      <c r="EM587" s="306">
        <f t="shared" si="339"/>
        <v>58315.26666666667</v>
      </c>
      <c r="EN587" s="144" t="str">
        <f t="shared" si="308"/>
        <v>OK</v>
      </c>
      <c r="EO587" s="144" t="str">
        <f t="shared" si="309"/>
        <v>OK</v>
      </c>
      <c r="EP587" s="144" t="str">
        <f t="shared" si="310"/>
        <v>OK</v>
      </c>
      <c r="EQ587" s="144" t="str">
        <f t="shared" si="311"/>
        <v>OK</v>
      </c>
      <c r="ER587" s="144" t="str">
        <f t="shared" si="312"/>
        <v>OK</v>
      </c>
      <c r="ES587" s="144" t="str">
        <f t="shared" si="313"/>
        <v>OK</v>
      </c>
      <c r="ET587" s="144" t="str">
        <f t="shared" si="314"/>
        <v>OK</v>
      </c>
      <c r="EU587" s="144" t="str">
        <f t="shared" si="315"/>
        <v>OK</v>
      </c>
      <c r="EV587" s="144" t="str">
        <f t="shared" si="316"/>
        <v>OK</v>
      </c>
      <c r="EW587" s="144" t="str">
        <f t="shared" si="317"/>
        <v>OK</v>
      </c>
      <c r="EX587" s="144" t="str">
        <f t="shared" si="318"/>
        <v>XXX</v>
      </c>
      <c r="EY587" s="144" t="str">
        <f t="shared" si="319"/>
        <v>XXX</v>
      </c>
      <c r="EZ587" s="144" t="str">
        <f t="shared" si="320"/>
        <v>OK</v>
      </c>
      <c r="FA587" s="144" t="str">
        <f t="shared" si="321"/>
        <v>OK</v>
      </c>
      <c r="FB587" s="144" t="str">
        <f t="shared" si="322"/>
        <v>OK</v>
      </c>
    </row>
    <row r="588" spans="2:158" ht="14.4" x14ac:dyDescent="0.3">
      <c r="B588" s="144">
        <v>584</v>
      </c>
      <c r="C588" s="68" t="s">
        <v>1419</v>
      </c>
      <c r="D588" s="69" t="s">
        <v>1420</v>
      </c>
      <c r="E588" s="70" t="s">
        <v>258</v>
      </c>
      <c r="F588" s="73">
        <f t="shared" si="340"/>
        <v>620314</v>
      </c>
      <c r="G588" s="73">
        <f t="shared" si="340"/>
        <v>620314</v>
      </c>
      <c r="H588" s="73">
        <f t="shared" si="340"/>
        <v>620314</v>
      </c>
      <c r="I588" s="73">
        <f t="shared" si="340"/>
        <v>620314</v>
      </c>
      <c r="J588" s="37"/>
      <c r="K588" s="73">
        <v>620314</v>
      </c>
      <c r="L588" s="73">
        <v>620314</v>
      </c>
      <c r="M588" s="73">
        <v>620314</v>
      </c>
      <c r="N588" s="73">
        <v>620314</v>
      </c>
      <c r="O588" s="73">
        <v>620314</v>
      </c>
      <c r="P588" s="73">
        <v>620314</v>
      </c>
      <c r="Q588" s="73">
        <v>620314</v>
      </c>
      <c r="R588" s="270">
        <f t="shared" si="324"/>
        <v>620314</v>
      </c>
      <c r="S588" s="73">
        <v>628850</v>
      </c>
      <c r="T588" s="73">
        <v>628850</v>
      </c>
      <c r="U588" s="73">
        <v>628850</v>
      </c>
      <c r="V588" s="73">
        <v>628850</v>
      </c>
      <c r="W588" s="73">
        <v>628850</v>
      </c>
      <c r="X588" s="73">
        <v>628850</v>
      </c>
      <c r="Y588" s="73">
        <v>628850</v>
      </c>
      <c r="Z588" s="73">
        <v>628850</v>
      </c>
      <c r="AA588" s="270">
        <f t="shared" si="325"/>
        <v>628850</v>
      </c>
      <c r="AB588" s="73">
        <v>661825</v>
      </c>
      <c r="AC588" s="73">
        <v>661825</v>
      </c>
      <c r="AD588" s="73">
        <v>661825</v>
      </c>
      <c r="AE588" s="270">
        <f t="shared" si="326"/>
        <v>661825</v>
      </c>
      <c r="AF588" s="73">
        <v>637387</v>
      </c>
      <c r="AG588" s="73">
        <v>637387</v>
      </c>
      <c r="AH588" s="73">
        <v>637387</v>
      </c>
      <c r="AI588" s="73">
        <v>637387</v>
      </c>
      <c r="AJ588" s="73">
        <v>637387</v>
      </c>
      <c r="AK588" s="73">
        <v>637387</v>
      </c>
      <c r="AL588" s="73">
        <v>637387</v>
      </c>
      <c r="AM588" s="73">
        <v>637387</v>
      </c>
      <c r="AN588" s="73">
        <v>637387</v>
      </c>
      <c r="AO588" s="73">
        <v>637387</v>
      </c>
      <c r="AP588" s="73">
        <v>637387</v>
      </c>
      <c r="AQ588" s="73">
        <v>637387</v>
      </c>
      <c r="AR588" s="270">
        <f t="shared" si="327"/>
        <v>637387</v>
      </c>
      <c r="AS588" s="73">
        <v>658215</v>
      </c>
      <c r="AT588" s="73">
        <v>658215</v>
      </c>
      <c r="AU588" s="73">
        <v>658215</v>
      </c>
      <c r="AV588" s="73">
        <v>658215</v>
      </c>
      <c r="AW588" s="73">
        <v>658215</v>
      </c>
      <c r="AX588" s="73">
        <v>658215</v>
      </c>
      <c r="AY588" s="73">
        <v>658215</v>
      </c>
      <c r="AZ588" s="73">
        <v>658215</v>
      </c>
      <c r="BA588" s="270">
        <f t="shared" si="328"/>
        <v>658215</v>
      </c>
      <c r="BB588" s="73">
        <v>658849</v>
      </c>
      <c r="BC588" s="73">
        <v>658849</v>
      </c>
      <c r="BD588" s="73">
        <v>658849</v>
      </c>
      <c r="BE588" s="73">
        <v>658849</v>
      </c>
      <c r="BF588" s="73">
        <v>658849</v>
      </c>
      <c r="BG588" s="73">
        <v>658849</v>
      </c>
      <c r="BH588" s="73">
        <v>658849</v>
      </c>
      <c r="BI588" s="270">
        <f t="shared" si="329"/>
        <v>658849</v>
      </c>
      <c r="BJ588" s="73">
        <v>627875</v>
      </c>
      <c r="BK588" s="73">
        <v>627875</v>
      </c>
      <c r="BL588" s="270">
        <f t="shared" si="330"/>
        <v>627875</v>
      </c>
      <c r="BM588" s="73">
        <v>619973</v>
      </c>
      <c r="BN588" s="73">
        <v>619973</v>
      </c>
      <c r="BO588" s="73">
        <v>619973</v>
      </c>
      <c r="BP588" s="73">
        <v>619973</v>
      </c>
      <c r="BQ588" s="73">
        <v>619973</v>
      </c>
      <c r="BR588" s="73">
        <v>619973</v>
      </c>
      <c r="BS588" s="73">
        <v>619973</v>
      </c>
      <c r="BT588" s="73">
        <v>619973</v>
      </c>
      <c r="BU588" s="73">
        <v>619973</v>
      </c>
      <c r="BV588" s="73">
        <v>619973</v>
      </c>
      <c r="BW588" s="270">
        <f t="shared" si="331"/>
        <v>619973</v>
      </c>
      <c r="BX588" s="73">
        <v>683629</v>
      </c>
      <c r="BY588" s="73">
        <v>683629</v>
      </c>
      <c r="BZ588" s="73">
        <v>683629</v>
      </c>
      <c r="CA588" s="73">
        <v>683629</v>
      </c>
      <c r="CB588" s="73">
        <v>683629</v>
      </c>
      <c r="CC588" s="73">
        <v>683629</v>
      </c>
      <c r="CD588" s="73">
        <v>683629</v>
      </c>
      <c r="CE588" s="73">
        <v>683629</v>
      </c>
      <c r="CF588" s="270">
        <f t="shared" si="332"/>
        <v>683629</v>
      </c>
      <c r="CG588" s="73">
        <v>616471</v>
      </c>
      <c r="CH588" s="73">
        <v>616471</v>
      </c>
      <c r="CI588" s="73">
        <v>616471</v>
      </c>
      <c r="CJ588" s="73">
        <v>616471</v>
      </c>
      <c r="CK588" s="73">
        <v>616471</v>
      </c>
      <c r="CL588" s="73">
        <v>616471</v>
      </c>
      <c r="CM588" s="73">
        <v>616471</v>
      </c>
      <c r="CN588" s="73">
        <v>616471</v>
      </c>
      <c r="CO588" s="73">
        <v>616471</v>
      </c>
      <c r="CP588" s="270">
        <f t="shared" si="333"/>
        <v>616471</v>
      </c>
      <c r="CQ588" s="73">
        <v>621924</v>
      </c>
      <c r="CR588" s="73">
        <v>621924</v>
      </c>
      <c r="CS588" s="73">
        <v>621924</v>
      </c>
      <c r="CT588" s="73">
        <v>621924</v>
      </c>
      <c r="CU588" s="73">
        <v>621924</v>
      </c>
      <c r="CV588" s="73">
        <v>621924</v>
      </c>
      <c r="CW588" s="73">
        <v>621924</v>
      </c>
      <c r="CX588" s="73">
        <v>621924</v>
      </c>
      <c r="CY588" s="73">
        <v>621924</v>
      </c>
      <c r="CZ588" s="73">
        <v>621924</v>
      </c>
      <c r="DA588" s="270">
        <f t="shared" si="334"/>
        <v>621924</v>
      </c>
      <c r="DB588" s="73">
        <v>591828</v>
      </c>
      <c r="DC588" s="73">
        <v>591828</v>
      </c>
      <c r="DD588" s="270">
        <f t="shared" si="335"/>
        <v>591828</v>
      </c>
      <c r="DE588" s="73">
        <v>633745</v>
      </c>
      <c r="DF588" s="73">
        <v>633745</v>
      </c>
      <c r="DG588" s="73">
        <v>633745</v>
      </c>
      <c r="DH588" s="73">
        <v>633745</v>
      </c>
      <c r="DI588" s="73">
        <v>633745</v>
      </c>
      <c r="DJ588" s="73">
        <v>633745</v>
      </c>
      <c r="DK588" s="73">
        <v>633745</v>
      </c>
      <c r="DL588" s="73">
        <v>633745</v>
      </c>
      <c r="DM588" s="73">
        <v>633745</v>
      </c>
      <c r="DN588" s="73">
        <v>633745</v>
      </c>
      <c r="DO588" s="270">
        <f t="shared" si="336"/>
        <v>633745</v>
      </c>
      <c r="DP588" s="73">
        <v>625770</v>
      </c>
      <c r="DQ588" s="73">
        <v>625770</v>
      </c>
      <c r="DR588" s="73">
        <v>625770</v>
      </c>
      <c r="DS588" s="73">
        <v>625770</v>
      </c>
      <c r="DT588" s="73">
        <v>625770</v>
      </c>
      <c r="DU588" s="73">
        <v>625770</v>
      </c>
      <c r="DV588" s="73">
        <v>625770</v>
      </c>
      <c r="DW588" s="73">
        <v>625770</v>
      </c>
      <c r="DX588" s="73">
        <v>625770</v>
      </c>
      <c r="DY588" s="73">
        <v>625770</v>
      </c>
      <c r="DZ588" s="270">
        <f t="shared" si="337"/>
        <v>625770</v>
      </c>
      <c r="EA588" s="73">
        <v>636704</v>
      </c>
      <c r="EB588" s="73">
        <v>636704</v>
      </c>
      <c r="EC588" s="73">
        <v>636704</v>
      </c>
      <c r="ED588" s="73">
        <v>636704</v>
      </c>
      <c r="EE588" s="73">
        <v>636704</v>
      </c>
      <c r="EF588" s="73">
        <v>636704</v>
      </c>
      <c r="EG588" s="73">
        <v>636704</v>
      </c>
      <c r="EH588" s="73">
        <v>636704</v>
      </c>
      <c r="EI588" s="73">
        <v>636704</v>
      </c>
      <c r="EJ588" s="73">
        <v>636704</v>
      </c>
      <c r="EK588" s="270">
        <f t="shared" si="338"/>
        <v>636704</v>
      </c>
      <c r="EM588" s="306">
        <f t="shared" si="339"/>
        <v>634890.6</v>
      </c>
      <c r="EN588" s="144" t="str">
        <f t="shared" si="308"/>
        <v>OK</v>
      </c>
      <c r="EO588" s="144" t="str">
        <f t="shared" si="309"/>
        <v>OK</v>
      </c>
      <c r="EP588" s="144" t="str">
        <f t="shared" si="310"/>
        <v>OK</v>
      </c>
      <c r="EQ588" s="144" t="str">
        <f t="shared" si="311"/>
        <v>OK</v>
      </c>
      <c r="ER588" s="144" t="str">
        <f t="shared" si="312"/>
        <v>OK</v>
      </c>
      <c r="ES588" s="144" t="str">
        <f t="shared" si="313"/>
        <v>OK</v>
      </c>
      <c r="ET588" s="144" t="str">
        <f t="shared" si="314"/>
        <v>OK</v>
      </c>
      <c r="EU588" s="144" t="str">
        <f t="shared" si="315"/>
        <v>OK</v>
      </c>
      <c r="EV588" s="144" t="str">
        <f t="shared" si="316"/>
        <v>OK</v>
      </c>
      <c r="EW588" s="144" t="str">
        <f t="shared" si="317"/>
        <v>OK</v>
      </c>
      <c r="EX588" s="144" t="str">
        <f t="shared" si="318"/>
        <v>XXX</v>
      </c>
      <c r="EY588" s="144" t="str">
        <f t="shared" si="319"/>
        <v>XXX</v>
      </c>
      <c r="EZ588" s="144" t="str">
        <f t="shared" si="320"/>
        <v>OK</v>
      </c>
      <c r="FA588" s="144" t="str">
        <f t="shared" si="321"/>
        <v>OK</v>
      </c>
      <c r="FB588" s="144" t="str">
        <f t="shared" si="322"/>
        <v>OK</v>
      </c>
    </row>
    <row r="589" spans="2:158" ht="14.4" x14ac:dyDescent="0.3">
      <c r="B589" s="144">
        <v>585</v>
      </c>
      <c r="C589" s="68" t="s">
        <v>1421</v>
      </c>
      <c r="D589" s="69" t="s">
        <v>1422</v>
      </c>
      <c r="E589" s="70" t="s">
        <v>258</v>
      </c>
      <c r="F589" s="73">
        <f t="shared" si="340"/>
        <v>1524088</v>
      </c>
      <c r="G589" s="73">
        <f t="shared" si="340"/>
        <v>1524088</v>
      </c>
      <c r="H589" s="73">
        <f t="shared" si="340"/>
        <v>1524088</v>
      </c>
      <c r="I589" s="73">
        <f t="shared" si="340"/>
        <v>1524088</v>
      </c>
      <c r="J589" s="37"/>
      <c r="K589" s="73">
        <v>1524088</v>
      </c>
      <c r="L589" s="73">
        <v>1524088</v>
      </c>
      <c r="M589" s="73">
        <v>1524088</v>
      </c>
      <c r="N589" s="73">
        <v>1524088</v>
      </c>
      <c r="O589" s="73">
        <v>1524088</v>
      </c>
      <c r="P589" s="73">
        <v>1524088</v>
      </c>
      <c r="Q589" s="73">
        <v>1524088</v>
      </c>
      <c r="R589" s="270">
        <f t="shared" si="324"/>
        <v>1524088</v>
      </c>
      <c r="S589" s="73">
        <v>1547485</v>
      </c>
      <c r="T589" s="73">
        <v>1547485</v>
      </c>
      <c r="U589" s="73">
        <v>1547485</v>
      </c>
      <c r="V589" s="73">
        <v>1547485</v>
      </c>
      <c r="W589" s="73">
        <v>1547485</v>
      </c>
      <c r="X589" s="73">
        <v>1547485</v>
      </c>
      <c r="Y589" s="73">
        <v>1547485</v>
      </c>
      <c r="Z589" s="73">
        <v>1547485</v>
      </c>
      <c r="AA589" s="270">
        <f t="shared" si="325"/>
        <v>1547485</v>
      </c>
      <c r="AB589" s="73">
        <v>1637862</v>
      </c>
      <c r="AC589" s="73">
        <v>1637862</v>
      </c>
      <c r="AD589" s="73">
        <v>1637862</v>
      </c>
      <c r="AE589" s="270">
        <f t="shared" si="326"/>
        <v>1637862</v>
      </c>
      <c r="AF589" s="73">
        <v>1570881</v>
      </c>
      <c r="AG589" s="73">
        <v>1570881</v>
      </c>
      <c r="AH589" s="73">
        <v>1570881</v>
      </c>
      <c r="AI589" s="73">
        <v>1570881</v>
      </c>
      <c r="AJ589" s="73">
        <v>1570881</v>
      </c>
      <c r="AK589" s="73">
        <v>1570881</v>
      </c>
      <c r="AL589" s="73">
        <v>1570881</v>
      </c>
      <c r="AM589" s="73">
        <v>1570881</v>
      </c>
      <c r="AN589" s="73">
        <v>1570881</v>
      </c>
      <c r="AO589" s="73">
        <v>1570881</v>
      </c>
      <c r="AP589" s="73">
        <v>1570881</v>
      </c>
      <c r="AQ589" s="73">
        <v>1570881</v>
      </c>
      <c r="AR589" s="270">
        <f t="shared" si="327"/>
        <v>1570881</v>
      </c>
      <c r="AS589" s="73">
        <v>1627968</v>
      </c>
      <c r="AT589" s="73">
        <v>1627968</v>
      </c>
      <c r="AU589" s="73">
        <v>1627968</v>
      </c>
      <c r="AV589" s="73">
        <v>1627968</v>
      </c>
      <c r="AW589" s="73">
        <v>1627968</v>
      </c>
      <c r="AX589" s="73">
        <v>1627968</v>
      </c>
      <c r="AY589" s="73">
        <v>1627968</v>
      </c>
      <c r="AZ589" s="73">
        <v>1627968</v>
      </c>
      <c r="BA589" s="270">
        <f t="shared" si="328"/>
        <v>1627968</v>
      </c>
      <c r="BB589" s="73">
        <v>1629706</v>
      </c>
      <c r="BC589" s="73">
        <v>1629706</v>
      </c>
      <c r="BD589" s="73">
        <v>1629706</v>
      </c>
      <c r="BE589" s="73">
        <v>1629706</v>
      </c>
      <c r="BF589" s="73">
        <v>1629706</v>
      </c>
      <c r="BG589" s="73">
        <v>1629706</v>
      </c>
      <c r="BH589" s="73">
        <v>1629706</v>
      </c>
      <c r="BI589" s="270">
        <f t="shared" si="329"/>
        <v>1629706</v>
      </c>
      <c r="BJ589" s="73">
        <v>1544811</v>
      </c>
      <c r="BK589" s="73">
        <v>1544811</v>
      </c>
      <c r="BL589" s="270">
        <f t="shared" si="330"/>
        <v>1544811</v>
      </c>
      <c r="BM589" s="73">
        <v>1523152</v>
      </c>
      <c r="BN589" s="73">
        <v>1523152</v>
      </c>
      <c r="BO589" s="73">
        <v>1523152</v>
      </c>
      <c r="BP589" s="73">
        <v>1523152</v>
      </c>
      <c r="BQ589" s="73">
        <v>1523152</v>
      </c>
      <c r="BR589" s="73">
        <v>1523152</v>
      </c>
      <c r="BS589" s="73">
        <v>1523152</v>
      </c>
      <c r="BT589" s="73">
        <v>1523152</v>
      </c>
      <c r="BU589" s="73">
        <v>1523152</v>
      </c>
      <c r="BV589" s="73">
        <v>1523152</v>
      </c>
      <c r="BW589" s="270">
        <f t="shared" si="331"/>
        <v>1523152</v>
      </c>
      <c r="BX589" s="73">
        <v>1697623</v>
      </c>
      <c r="BY589" s="73">
        <v>1697623</v>
      </c>
      <c r="BZ589" s="73">
        <v>1697623</v>
      </c>
      <c r="CA589" s="73">
        <v>1697623</v>
      </c>
      <c r="CB589" s="73">
        <v>1697623</v>
      </c>
      <c r="CC589" s="73">
        <v>1697623</v>
      </c>
      <c r="CD589" s="73">
        <v>1697623</v>
      </c>
      <c r="CE589" s="73">
        <v>1697623</v>
      </c>
      <c r="CF589" s="270">
        <f t="shared" si="332"/>
        <v>1697623</v>
      </c>
      <c r="CG589" s="73">
        <v>1513556</v>
      </c>
      <c r="CH589" s="73">
        <v>1513556</v>
      </c>
      <c r="CI589" s="73">
        <v>1513556</v>
      </c>
      <c r="CJ589" s="73">
        <v>1513556</v>
      </c>
      <c r="CK589" s="73">
        <v>1513556</v>
      </c>
      <c r="CL589" s="73">
        <v>1513556</v>
      </c>
      <c r="CM589" s="73">
        <v>1513556</v>
      </c>
      <c r="CN589" s="73">
        <v>1513556</v>
      </c>
      <c r="CO589" s="73">
        <v>1513556</v>
      </c>
      <c r="CP589" s="270">
        <f t="shared" si="333"/>
        <v>1513556</v>
      </c>
      <c r="CQ589" s="73">
        <v>1528500</v>
      </c>
      <c r="CR589" s="73">
        <v>1528500</v>
      </c>
      <c r="CS589" s="73">
        <v>1528500</v>
      </c>
      <c r="CT589" s="73">
        <v>1528500</v>
      </c>
      <c r="CU589" s="73">
        <v>1528500</v>
      </c>
      <c r="CV589" s="73">
        <v>1528500</v>
      </c>
      <c r="CW589" s="73">
        <v>1528500</v>
      </c>
      <c r="CX589" s="73">
        <v>1528500</v>
      </c>
      <c r="CY589" s="73">
        <v>1528500</v>
      </c>
      <c r="CZ589" s="73">
        <v>1528500</v>
      </c>
      <c r="DA589" s="270">
        <f t="shared" si="334"/>
        <v>1528500</v>
      </c>
      <c r="DB589" s="73">
        <v>1446011</v>
      </c>
      <c r="DC589" s="73">
        <v>1446011</v>
      </c>
      <c r="DD589" s="270">
        <f t="shared" si="335"/>
        <v>1446011</v>
      </c>
      <c r="DE589" s="73">
        <v>1560901</v>
      </c>
      <c r="DF589" s="73">
        <v>1560901</v>
      </c>
      <c r="DG589" s="73">
        <v>1560901</v>
      </c>
      <c r="DH589" s="73">
        <v>1560901</v>
      </c>
      <c r="DI589" s="73">
        <v>1560901</v>
      </c>
      <c r="DJ589" s="73">
        <v>1560901</v>
      </c>
      <c r="DK589" s="73">
        <v>1560901</v>
      </c>
      <c r="DL589" s="73">
        <v>1560901</v>
      </c>
      <c r="DM589" s="73">
        <v>1560901</v>
      </c>
      <c r="DN589" s="73">
        <v>1560901</v>
      </c>
      <c r="DO589" s="270">
        <f t="shared" si="336"/>
        <v>1560901</v>
      </c>
      <c r="DP589" s="73">
        <v>1539043</v>
      </c>
      <c r="DQ589" s="73">
        <v>1539043</v>
      </c>
      <c r="DR589" s="73">
        <v>1539043</v>
      </c>
      <c r="DS589" s="73">
        <v>1539043</v>
      </c>
      <c r="DT589" s="73">
        <v>1539043</v>
      </c>
      <c r="DU589" s="73">
        <v>1539043</v>
      </c>
      <c r="DV589" s="73">
        <v>1539043</v>
      </c>
      <c r="DW589" s="73">
        <v>1539043</v>
      </c>
      <c r="DX589" s="73">
        <v>1539043</v>
      </c>
      <c r="DY589" s="73">
        <v>1539043</v>
      </c>
      <c r="DZ589" s="270">
        <f t="shared" si="337"/>
        <v>1539043</v>
      </c>
      <c r="EA589" s="73">
        <v>1569009</v>
      </c>
      <c r="EB589" s="73">
        <v>1569009</v>
      </c>
      <c r="EC589" s="73">
        <v>1569009</v>
      </c>
      <c r="ED589" s="73">
        <v>1569009</v>
      </c>
      <c r="EE589" s="73">
        <v>1569009</v>
      </c>
      <c r="EF589" s="73">
        <v>1569009</v>
      </c>
      <c r="EG589" s="73">
        <v>1569009</v>
      </c>
      <c r="EH589" s="73">
        <v>1569009</v>
      </c>
      <c r="EI589" s="73">
        <v>1569009</v>
      </c>
      <c r="EJ589" s="73">
        <v>1569009</v>
      </c>
      <c r="EK589" s="270">
        <f t="shared" si="338"/>
        <v>1569009</v>
      </c>
      <c r="EM589" s="306">
        <f t="shared" si="339"/>
        <v>1564039.7333333334</v>
      </c>
      <c r="EN589" s="144" t="str">
        <f t="shared" si="308"/>
        <v>OK</v>
      </c>
      <c r="EO589" s="144" t="str">
        <f t="shared" si="309"/>
        <v>OK</v>
      </c>
      <c r="EP589" s="144" t="str">
        <f t="shared" si="310"/>
        <v>OK</v>
      </c>
      <c r="EQ589" s="144" t="str">
        <f t="shared" si="311"/>
        <v>OK</v>
      </c>
      <c r="ER589" s="144" t="str">
        <f t="shared" si="312"/>
        <v>OK</v>
      </c>
      <c r="ES589" s="144" t="str">
        <f t="shared" si="313"/>
        <v>OK</v>
      </c>
      <c r="ET589" s="144" t="str">
        <f t="shared" si="314"/>
        <v>OK</v>
      </c>
      <c r="EU589" s="144" t="str">
        <f t="shared" si="315"/>
        <v>OK</v>
      </c>
      <c r="EV589" s="144" t="str">
        <f t="shared" si="316"/>
        <v>OK</v>
      </c>
      <c r="EW589" s="144" t="str">
        <f t="shared" si="317"/>
        <v>OK</v>
      </c>
      <c r="EX589" s="144" t="str">
        <f t="shared" si="318"/>
        <v>XXX</v>
      </c>
      <c r="EY589" s="144" t="str">
        <f t="shared" si="319"/>
        <v>XXX</v>
      </c>
      <c r="EZ589" s="144" t="str">
        <f t="shared" si="320"/>
        <v>OK</v>
      </c>
      <c r="FA589" s="144" t="str">
        <f t="shared" si="321"/>
        <v>OK</v>
      </c>
      <c r="FB589" s="144" t="str">
        <f t="shared" si="322"/>
        <v>OK</v>
      </c>
    </row>
    <row r="590" spans="2:158" ht="14.4" x14ac:dyDescent="0.3">
      <c r="B590" s="144">
        <v>586</v>
      </c>
      <c r="C590" s="68" t="s">
        <v>1423</v>
      </c>
      <c r="D590" s="69" t="s">
        <v>1424</v>
      </c>
      <c r="E590" s="70" t="s">
        <v>263</v>
      </c>
      <c r="F590" s="73">
        <f t="shared" si="340"/>
        <v>51911</v>
      </c>
      <c r="G590" s="73">
        <f t="shared" si="340"/>
        <v>51911</v>
      </c>
      <c r="H590" s="73">
        <f t="shared" si="340"/>
        <v>51911</v>
      </c>
      <c r="I590" s="73">
        <f t="shared" si="340"/>
        <v>51911</v>
      </c>
      <c r="J590" s="37"/>
      <c r="K590" s="73">
        <v>51911</v>
      </c>
      <c r="L590" s="73">
        <v>51911</v>
      </c>
      <c r="M590" s="73">
        <v>51911</v>
      </c>
      <c r="N590" s="73">
        <v>51911</v>
      </c>
      <c r="O590" s="73">
        <v>51911</v>
      </c>
      <c r="P590" s="73">
        <v>51911</v>
      </c>
      <c r="Q590" s="73">
        <v>51911</v>
      </c>
      <c r="R590" s="270">
        <f t="shared" si="324"/>
        <v>51911</v>
      </c>
      <c r="S590" s="73">
        <v>52015</v>
      </c>
      <c r="T590" s="73">
        <v>52015</v>
      </c>
      <c r="U590" s="73">
        <v>52015</v>
      </c>
      <c r="V590" s="73">
        <v>52015</v>
      </c>
      <c r="W590" s="73">
        <v>52015</v>
      </c>
      <c r="X590" s="73">
        <v>52015</v>
      </c>
      <c r="Y590" s="73">
        <v>52015</v>
      </c>
      <c r="Z590" s="73">
        <v>52015</v>
      </c>
      <c r="AA590" s="270">
        <f t="shared" si="325"/>
        <v>52015</v>
      </c>
      <c r="AB590" s="73">
        <v>52413</v>
      </c>
      <c r="AC590" s="73">
        <v>52413</v>
      </c>
      <c r="AD590" s="73">
        <v>52413</v>
      </c>
      <c r="AE590" s="270">
        <f t="shared" si="326"/>
        <v>52413</v>
      </c>
      <c r="AF590" s="73">
        <v>52118</v>
      </c>
      <c r="AG590" s="73">
        <v>52118</v>
      </c>
      <c r="AH590" s="73">
        <v>52118</v>
      </c>
      <c r="AI590" s="73">
        <v>52118</v>
      </c>
      <c r="AJ590" s="73">
        <v>52118</v>
      </c>
      <c r="AK590" s="73">
        <v>52118</v>
      </c>
      <c r="AL590" s="73">
        <v>52118</v>
      </c>
      <c r="AM590" s="73">
        <v>52118</v>
      </c>
      <c r="AN590" s="73">
        <v>52118</v>
      </c>
      <c r="AO590" s="73">
        <v>52118</v>
      </c>
      <c r="AP590" s="73">
        <v>52118</v>
      </c>
      <c r="AQ590" s="73">
        <v>52118</v>
      </c>
      <c r="AR590" s="270">
        <f t="shared" si="327"/>
        <v>52118</v>
      </c>
      <c r="AS590" s="73">
        <v>52369</v>
      </c>
      <c r="AT590" s="73">
        <v>52369</v>
      </c>
      <c r="AU590" s="73">
        <v>52369</v>
      </c>
      <c r="AV590" s="73">
        <v>52369</v>
      </c>
      <c r="AW590" s="73">
        <v>52369</v>
      </c>
      <c r="AX590" s="73">
        <v>52369</v>
      </c>
      <c r="AY590" s="73">
        <v>52369</v>
      </c>
      <c r="AZ590" s="73">
        <v>52369</v>
      </c>
      <c r="BA590" s="270">
        <f t="shared" si="328"/>
        <v>52369</v>
      </c>
      <c r="BB590" s="73">
        <v>52377</v>
      </c>
      <c r="BC590" s="73">
        <v>52377</v>
      </c>
      <c r="BD590" s="73">
        <v>52377</v>
      </c>
      <c r="BE590" s="73">
        <v>52377</v>
      </c>
      <c r="BF590" s="73">
        <v>52377</v>
      </c>
      <c r="BG590" s="73">
        <v>52377</v>
      </c>
      <c r="BH590" s="73">
        <v>52377</v>
      </c>
      <c r="BI590" s="270">
        <f t="shared" si="329"/>
        <v>52377</v>
      </c>
      <c r="BJ590" s="73">
        <v>52003</v>
      </c>
      <c r="BK590" s="73">
        <v>52003</v>
      </c>
      <c r="BL590" s="270">
        <f t="shared" si="330"/>
        <v>52003</v>
      </c>
      <c r="BM590" s="73">
        <v>51908</v>
      </c>
      <c r="BN590" s="73">
        <v>51908</v>
      </c>
      <c r="BO590" s="73">
        <v>51908</v>
      </c>
      <c r="BP590" s="73">
        <v>51908</v>
      </c>
      <c r="BQ590" s="73">
        <v>51908</v>
      </c>
      <c r="BR590" s="73">
        <v>51908</v>
      </c>
      <c r="BS590" s="73">
        <v>51908</v>
      </c>
      <c r="BT590" s="73">
        <v>51908</v>
      </c>
      <c r="BU590" s="73">
        <v>51908</v>
      </c>
      <c r="BV590" s="73">
        <v>51908</v>
      </c>
      <c r="BW590" s="270">
        <f t="shared" si="331"/>
        <v>51908</v>
      </c>
      <c r="BX590" s="73">
        <v>52676</v>
      </c>
      <c r="BY590" s="73">
        <v>52676</v>
      </c>
      <c r="BZ590" s="73">
        <v>52676</v>
      </c>
      <c r="CA590" s="73">
        <v>52676</v>
      </c>
      <c r="CB590" s="73">
        <v>52676</v>
      </c>
      <c r="CC590" s="73">
        <v>52676</v>
      </c>
      <c r="CD590" s="73">
        <v>52676</v>
      </c>
      <c r="CE590" s="73">
        <v>52676</v>
      </c>
      <c r="CF590" s="270">
        <f t="shared" si="332"/>
        <v>52676</v>
      </c>
      <c r="CG590" s="73">
        <v>51865</v>
      </c>
      <c r="CH590" s="73">
        <v>51865</v>
      </c>
      <c r="CI590" s="73">
        <v>51865</v>
      </c>
      <c r="CJ590" s="73">
        <v>51865</v>
      </c>
      <c r="CK590" s="73">
        <v>51865</v>
      </c>
      <c r="CL590" s="73">
        <v>51865</v>
      </c>
      <c r="CM590" s="73">
        <v>51865</v>
      </c>
      <c r="CN590" s="73">
        <v>51865</v>
      </c>
      <c r="CO590" s="73">
        <v>51865</v>
      </c>
      <c r="CP590" s="270">
        <f t="shared" si="333"/>
        <v>51865</v>
      </c>
      <c r="CQ590" s="73">
        <v>51931</v>
      </c>
      <c r="CR590" s="73">
        <v>51931</v>
      </c>
      <c r="CS590" s="73">
        <v>51931</v>
      </c>
      <c r="CT590" s="73">
        <v>51931</v>
      </c>
      <c r="CU590" s="73">
        <v>51931</v>
      </c>
      <c r="CV590" s="73">
        <v>51931</v>
      </c>
      <c r="CW590" s="73">
        <v>51931</v>
      </c>
      <c r="CX590" s="73">
        <v>51931</v>
      </c>
      <c r="CY590" s="73">
        <v>51931</v>
      </c>
      <c r="CZ590" s="73">
        <v>51931</v>
      </c>
      <c r="DA590" s="270">
        <f t="shared" si="334"/>
        <v>51931</v>
      </c>
      <c r="DB590" s="73">
        <v>51568</v>
      </c>
      <c r="DC590" s="73">
        <v>51568</v>
      </c>
      <c r="DD590" s="270">
        <f t="shared" si="335"/>
        <v>51568</v>
      </c>
      <c r="DE590" s="73">
        <v>52073</v>
      </c>
      <c r="DF590" s="73">
        <v>52073</v>
      </c>
      <c r="DG590" s="73">
        <v>52073</v>
      </c>
      <c r="DH590" s="73">
        <v>52073</v>
      </c>
      <c r="DI590" s="73">
        <v>52073</v>
      </c>
      <c r="DJ590" s="73">
        <v>52073</v>
      </c>
      <c r="DK590" s="73">
        <v>52073</v>
      </c>
      <c r="DL590" s="73">
        <v>52073</v>
      </c>
      <c r="DM590" s="73">
        <v>52073</v>
      </c>
      <c r="DN590" s="73">
        <v>52073</v>
      </c>
      <c r="DO590" s="270">
        <f t="shared" si="336"/>
        <v>52073</v>
      </c>
      <c r="DP590" s="73">
        <v>51977</v>
      </c>
      <c r="DQ590" s="73">
        <v>51977</v>
      </c>
      <c r="DR590" s="73">
        <v>51977</v>
      </c>
      <c r="DS590" s="73">
        <v>51977</v>
      </c>
      <c r="DT590" s="73">
        <v>51977</v>
      </c>
      <c r="DU590" s="73">
        <v>51977</v>
      </c>
      <c r="DV590" s="73">
        <v>51977</v>
      </c>
      <c r="DW590" s="73">
        <v>51977</v>
      </c>
      <c r="DX590" s="73">
        <v>51977</v>
      </c>
      <c r="DY590" s="73">
        <v>51977</v>
      </c>
      <c r="DZ590" s="270">
        <f t="shared" si="337"/>
        <v>51977</v>
      </c>
      <c r="EA590" s="73">
        <v>52110</v>
      </c>
      <c r="EB590" s="73">
        <v>52110</v>
      </c>
      <c r="EC590" s="73">
        <v>52110</v>
      </c>
      <c r="ED590" s="73">
        <v>52110</v>
      </c>
      <c r="EE590" s="73">
        <v>52110</v>
      </c>
      <c r="EF590" s="73">
        <v>52110</v>
      </c>
      <c r="EG590" s="73">
        <v>52110</v>
      </c>
      <c r="EH590" s="73">
        <v>52110</v>
      </c>
      <c r="EI590" s="73">
        <v>52110</v>
      </c>
      <c r="EJ590" s="73">
        <v>52110</v>
      </c>
      <c r="EK590" s="270">
        <f t="shared" si="338"/>
        <v>52110</v>
      </c>
      <c r="EM590" s="306">
        <f t="shared" si="339"/>
        <v>52087.6</v>
      </c>
      <c r="EN590" s="144" t="str">
        <f t="shared" si="308"/>
        <v>OK</v>
      </c>
      <c r="EO590" s="144" t="str">
        <f t="shared" si="309"/>
        <v>OK</v>
      </c>
      <c r="EP590" s="144" t="str">
        <f t="shared" si="310"/>
        <v>OK</v>
      </c>
      <c r="EQ590" s="144" t="str">
        <f t="shared" si="311"/>
        <v>OK</v>
      </c>
      <c r="ER590" s="144" t="str">
        <f t="shared" si="312"/>
        <v>OK</v>
      </c>
      <c r="ES590" s="144" t="str">
        <f t="shared" si="313"/>
        <v>OK</v>
      </c>
      <c r="ET590" s="144" t="str">
        <f t="shared" si="314"/>
        <v>OK</v>
      </c>
      <c r="EU590" s="144" t="str">
        <f t="shared" si="315"/>
        <v>OK</v>
      </c>
      <c r="EV590" s="144" t="str">
        <f t="shared" si="316"/>
        <v>OK</v>
      </c>
      <c r="EW590" s="144" t="str">
        <f t="shared" si="317"/>
        <v>OK</v>
      </c>
      <c r="EX590" s="144" t="str">
        <f t="shared" si="318"/>
        <v>OK</v>
      </c>
      <c r="EY590" s="144" t="str">
        <f t="shared" si="319"/>
        <v>OK</v>
      </c>
      <c r="EZ590" s="144" t="str">
        <f t="shared" si="320"/>
        <v>OK</v>
      </c>
      <c r="FA590" s="144" t="str">
        <f t="shared" si="321"/>
        <v>OK</v>
      </c>
      <c r="FB590" s="144" t="str">
        <f t="shared" si="322"/>
        <v>OK</v>
      </c>
    </row>
    <row r="591" spans="2:158" ht="14.4" x14ac:dyDescent="0.3">
      <c r="B591" s="144">
        <v>587</v>
      </c>
      <c r="C591" s="68" t="s">
        <v>1425</v>
      </c>
      <c r="D591" s="69" t="s">
        <v>1426</v>
      </c>
      <c r="E591" s="70" t="s">
        <v>258</v>
      </c>
      <c r="F591" s="73">
        <f t="shared" si="340"/>
        <v>237822</v>
      </c>
      <c r="G591" s="73">
        <f t="shared" si="340"/>
        <v>237822</v>
      </c>
      <c r="H591" s="73">
        <f t="shared" si="340"/>
        <v>237822</v>
      </c>
      <c r="I591" s="73">
        <f t="shared" si="340"/>
        <v>237822</v>
      </c>
      <c r="J591" s="37"/>
      <c r="K591" s="73">
        <v>237822</v>
      </c>
      <c r="L591" s="73">
        <v>237822</v>
      </c>
      <c r="M591" s="73">
        <v>237822</v>
      </c>
      <c r="N591" s="73">
        <v>237822</v>
      </c>
      <c r="O591" s="73">
        <v>237822</v>
      </c>
      <c r="P591" s="73">
        <v>237822</v>
      </c>
      <c r="Q591" s="73">
        <v>237822</v>
      </c>
      <c r="R591" s="270">
        <f t="shared" si="324"/>
        <v>237822</v>
      </c>
      <c r="S591" s="73">
        <v>241473</v>
      </c>
      <c r="T591" s="73">
        <v>241473</v>
      </c>
      <c r="U591" s="73">
        <v>241473</v>
      </c>
      <c r="V591" s="73">
        <v>241473</v>
      </c>
      <c r="W591" s="73">
        <v>241473</v>
      </c>
      <c r="X591" s="73">
        <v>241473</v>
      </c>
      <c r="Y591" s="73">
        <v>241473</v>
      </c>
      <c r="Z591" s="73">
        <v>241473</v>
      </c>
      <c r="AA591" s="270">
        <f t="shared" si="325"/>
        <v>241473</v>
      </c>
      <c r="AB591" s="73">
        <v>255574</v>
      </c>
      <c r="AC591" s="73">
        <v>255574</v>
      </c>
      <c r="AD591" s="73">
        <v>255574</v>
      </c>
      <c r="AE591" s="270">
        <f t="shared" si="326"/>
        <v>255574</v>
      </c>
      <c r="AF591" s="73">
        <v>245123</v>
      </c>
      <c r="AG591" s="73">
        <v>245123</v>
      </c>
      <c r="AH591" s="73">
        <v>245123</v>
      </c>
      <c r="AI591" s="73">
        <v>245123</v>
      </c>
      <c r="AJ591" s="73">
        <v>245123</v>
      </c>
      <c r="AK591" s="73">
        <v>245123</v>
      </c>
      <c r="AL591" s="73">
        <v>245123</v>
      </c>
      <c r="AM591" s="73">
        <v>245123</v>
      </c>
      <c r="AN591" s="73">
        <v>245123</v>
      </c>
      <c r="AO591" s="73">
        <v>245123</v>
      </c>
      <c r="AP591" s="73">
        <v>245123</v>
      </c>
      <c r="AQ591" s="73">
        <v>245123</v>
      </c>
      <c r="AR591" s="270">
        <f t="shared" si="327"/>
        <v>245123</v>
      </c>
      <c r="AS591" s="73">
        <v>254030</v>
      </c>
      <c r="AT591" s="73">
        <v>254030</v>
      </c>
      <c r="AU591" s="73">
        <v>254030</v>
      </c>
      <c r="AV591" s="73">
        <v>254030</v>
      </c>
      <c r="AW591" s="73">
        <v>254030</v>
      </c>
      <c r="AX591" s="73">
        <v>254030</v>
      </c>
      <c r="AY591" s="73">
        <v>254030</v>
      </c>
      <c r="AZ591" s="73">
        <v>254030</v>
      </c>
      <c r="BA591" s="270">
        <f t="shared" si="328"/>
        <v>254030</v>
      </c>
      <c r="BB591" s="73">
        <v>254301</v>
      </c>
      <c r="BC591" s="73">
        <v>254301</v>
      </c>
      <c r="BD591" s="73">
        <v>254301</v>
      </c>
      <c r="BE591" s="73">
        <v>254301</v>
      </c>
      <c r="BF591" s="73">
        <v>254301</v>
      </c>
      <c r="BG591" s="73">
        <v>254301</v>
      </c>
      <c r="BH591" s="73">
        <v>254301</v>
      </c>
      <c r="BI591" s="270">
        <f t="shared" si="329"/>
        <v>254301</v>
      </c>
      <c r="BJ591" s="73">
        <v>241056</v>
      </c>
      <c r="BK591" s="73">
        <v>241056</v>
      </c>
      <c r="BL591" s="270">
        <f t="shared" si="330"/>
        <v>241056</v>
      </c>
      <c r="BM591" s="73">
        <v>237677</v>
      </c>
      <c r="BN591" s="73">
        <v>237677</v>
      </c>
      <c r="BO591" s="73">
        <v>237677</v>
      </c>
      <c r="BP591" s="73">
        <v>237677</v>
      </c>
      <c r="BQ591" s="73">
        <v>237677</v>
      </c>
      <c r="BR591" s="73">
        <v>237677</v>
      </c>
      <c r="BS591" s="73">
        <v>237677</v>
      </c>
      <c r="BT591" s="73">
        <v>237677</v>
      </c>
      <c r="BU591" s="73">
        <v>237677</v>
      </c>
      <c r="BV591" s="73">
        <v>237677</v>
      </c>
      <c r="BW591" s="270">
        <f t="shared" si="331"/>
        <v>237677</v>
      </c>
      <c r="BX591" s="73">
        <v>264897</v>
      </c>
      <c r="BY591" s="73">
        <v>264897</v>
      </c>
      <c r="BZ591" s="73">
        <v>264897</v>
      </c>
      <c r="CA591" s="73">
        <v>264897</v>
      </c>
      <c r="CB591" s="73">
        <v>264897</v>
      </c>
      <c r="CC591" s="73">
        <v>264897</v>
      </c>
      <c r="CD591" s="73">
        <v>264897</v>
      </c>
      <c r="CE591" s="73">
        <v>264897</v>
      </c>
      <c r="CF591" s="270">
        <f t="shared" si="332"/>
        <v>264897</v>
      </c>
      <c r="CG591" s="73">
        <v>236179</v>
      </c>
      <c r="CH591" s="73">
        <v>236179</v>
      </c>
      <c r="CI591" s="73">
        <v>236179</v>
      </c>
      <c r="CJ591" s="73">
        <v>236179</v>
      </c>
      <c r="CK591" s="73">
        <v>236179</v>
      </c>
      <c r="CL591" s="73">
        <v>236179</v>
      </c>
      <c r="CM591" s="73">
        <v>236179</v>
      </c>
      <c r="CN591" s="73">
        <v>236179</v>
      </c>
      <c r="CO591" s="73">
        <v>236179</v>
      </c>
      <c r="CP591" s="270">
        <f t="shared" si="333"/>
        <v>236179</v>
      </c>
      <c r="CQ591" s="73">
        <v>238512</v>
      </c>
      <c r="CR591" s="73">
        <v>238512</v>
      </c>
      <c r="CS591" s="73">
        <v>238512</v>
      </c>
      <c r="CT591" s="73">
        <v>238512</v>
      </c>
      <c r="CU591" s="73">
        <v>238512</v>
      </c>
      <c r="CV591" s="73">
        <v>238512</v>
      </c>
      <c r="CW591" s="73">
        <v>238512</v>
      </c>
      <c r="CX591" s="73">
        <v>238512</v>
      </c>
      <c r="CY591" s="73">
        <v>238512</v>
      </c>
      <c r="CZ591" s="73">
        <v>238512</v>
      </c>
      <c r="DA591" s="270">
        <f t="shared" si="334"/>
        <v>238512</v>
      </c>
      <c r="DB591" s="73">
        <v>225642</v>
      </c>
      <c r="DC591" s="73">
        <v>225642</v>
      </c>
      <c r="DD591" s="270">
        <f t="shared" si="335"/>
        <v>225642</v>
      </c>
      <c r="DE591" s="73">
        <v>243566</v>
      </c>
      <c r="DF591" s="73">
        <v>243566</v>
      </c>
      <c r="DG591" s="73">
        <v>243566</v>
      </c>
      <c r="DH591" s="73">
        <v>243566</v>
      </c>
      <c r="DI591" s="73">
        <v>243566</v>
      </c>
      <c r="DJ591" s="73">
        <v>243566</v>
      </c>
      <c r="DK591" s="73">
        <v>243566</v>
      </c>
      <c r="DL591" s="73">
        <v>243566</v>
      </c>
      <c r="DM591" s="73">
        <v>243566</v>
      </c>
      <c r="DN591" s="73">
        <v>243566</v>
      </c>
      <c r="DO591" s="270">
        <f t="shared" si="336"/>
        <v>243566</v>
      </c>
      <c r="DP591" s="73">
        <v>240155</v>
      </c>
      <c r="DQ591" s="73">
        <v>240155</v>
      </c>
      <c r="DR591" s="73">
        <v>240155</v>
      </c>
      <c r="DS591" s="73">
        <v>240155</v>
      </c>
      <c r="DT591" s="73">
        <v>240155</v>
      </c>
      <c r="DU591" s="73">
        <v>240155</v>
      </c>
      <c r="DV591" s="73">
        <v>240155</v>
      </c>
      <c r="DW591" s="73">
        <v>240155</v>
      </c>
      <c r="DX591" s="73">
        <v>240155</v>
      </c>
      <c r="DY591" s="73">
        <v>240155</v>
      </c>
      <c r="DZ591" s="270">
        <f t="shared" si="337"/>
        <v>240155</v>
      </c>
      <c r="EA591" s="73">
        <v>244831</v>
      </c>
      <c r="EB591" s="73">
        <v>244831</v>
      </c>
      <c r="EC591" s="73">
        <v>244831</v>
      </c>
      <c r="ED591" s="73">
        <v>244831</v>
      </c>
      <c r="EE591" s="73">
        <v>244831</v>
      </c>
      <c r="EF591" s="73">
        <v>244831</v>
      </c>
      <c r="EG591" s="73">
        <v>244831</v>
      </c>
      <c r="EH591" s="73">
        <v>244831</v>
      </c>
      <c r="EI591" s="73">
        <v>244831</v>
      </c>
      <c r="EJ591" s="73">
        <v>244831</v>
      </c>
      <c r="EK591" s="270">
        <f t="shared" si="338"/>
        <v>244831</v>
      </c>
      <c r="EM591" s="306">
        <f t="shared" si="339"/>
        <v>244055.86666666667</v>
      </c>
      <c r="EN591" s="144" t="str">
        <f t="shared" si="308"/>
        <v>OK</v>
      </c>
      <c r="EO591" s="144" t="str">
        <f t="shared" si="309"/>
        <v>OK</v>
      </c>
      <c r="EP591" s="144" t="str">
        <f t="shared" si="310"/>
        <v>OK</v>
      </c>
      <c r="EQ591" s="144" t="str">
        <f t="shared" si="311"/>
        <v>OK</v>
      </c>
      <c r="ER591" s="144" t="str">
        <f t="shared" si="312"/>
        <v>OK</v>
      </c>
      <c r="ES591" s="144" t="str">
        <f t="shared" si="313"/>
        <v>OK</v>
      </c>
      <c r="ET591" s="144" t="str">
        <f t="shared" si="314"/>
        <v>OK</v>
      </c>
      <c r="EU591" s="144" t="str">
        <f t="shared" si="315"/>
        <v>OK</v>
      </c>
      <c r="EV591" s="144" t="str">
        <f t="shared" si="316"/>
        <v>OK</v>
      </c>
      <c r="EW591" s="144" t="str">
        <f t="shared" si="317"/>
        <v>OK</v>
      </c>
      <c r="EX591" s="144" t="str">
        <f t="shared" si="318"/>
        <v>XXX</v>
      </c>
      <c r="EY591" s="144" t="str">
        <f t="shared" si="319"/>
        <v>XXX</v>
      </c>
      <c r="EZ591" s="144" t="str">
        <f t="shared" si="320"/>
        <v>OK</v>
      </c>
      <c r="FA591" s="144" t="str">
        <f t="shared" si="321"/>
        <v>OK</v>
      </c>
      <c r="FB591" s="144" t="str">
        <f t="shared" si="322"/>
        <v>OK</v>
      </c>
    </row>
    <row r="592" spans="2:158" ht="14.4" x14ac:dyDescent="0.3">
      <c r="B592" s="144">
        <v>588</v>
      </c>
      <c r="C592" s="68" t="s">
        <v>1427</v>
      </c>
      <c r="D592" s="69" t="s">
        <v>1428</v>
      </c>
      <c r="E592" s="70" t="s">
        <v>258</v>
      </c>
      <c r="F592" s="73">
        <f t="shared" si="340"/>
        <v>48967</v>
      </c>
      <c r="G592" s="73">
        <f t="shared" si="340"/>
        <v>48967</v>
      </c>
      <c r="H592" s="73">
        <f t="shared" si="340"/>
        <v>48967</v>
      </c>
      <c r="I592" s="73">
        <f t="shared" si="340"/>
        <v>48967</v>
      </c>
      <c r="J592" s="37"/>
      <c r="K592" s="73">
        <v>48967</v>
      </c>
      <c r="L592" s="73">
        <v>48967</v>
      </c>
      <c r="M592" s="73">
        <v>48967</v>
      </c>
      <c r="N592" s="73">
        <v>48967</v>
      </c>
      <c r="O592" s="73">
        <v>48967</v>
      </c>
      <c r="P592" s="73">
        <v>48967</v>
      </c>
      <c r="Q592" s="73">
        <v>48967</v>
      </c>
      <c r="R592" s="270">
        <f t="shared" si="324"/>
        <v>48967</v>
      </c>
      <c r="S592" s="73">
        <v>49398</v>
      </c>
      <c r="T592" s="73">
        <v>49398</v>
      </c>
      <c r="U592" s="73">
        <v>49398</v>
      </c>
      <c r="V592" s="73">
        <v>49398</v>
      </c>
      <c r="W592" s="73">
        <v>49398</v>
      </c>
      <c r="X592" s="73">
        <v>49398</v>
      </c>
      <c r="Y592" s="73">
        <v>49398</v>
      </c>
      <c r="Z592" s="73">
        <v>49398</v>
      </c>
      <c r="AA592" s="270">
        <f t="shared" si="325"/>
        <v>49398</v>
      </c>
      <c r="AB592" s="73">
        <v>51062</v>
      </c>
      <c r="AC592" s="73">
        <v>51062</v>
      </c>
      <c r="AD592" s="73">
        <v>51062</v>
      </c>
      <c r="AE592" s="270">
        <f t="shared" si="326"/>
        <v>51062</v>
      </c>
      <c r="AF592" s="73">
        <v>49829</v>
      </c>
      <c r="AG592" s="73">
        <v>49829</v>
      </c>
      <c r="AH592" s="73">
        <v>49829</v>
      </c>
      <c r="AI592" s="73">
        <v>49829</v>
      </c>
      <c r="AJ592" s="73">
        <v>49829</v>
      </c>
      <c r="AK592" s="73">
        <v>49829</v>
      </c>
      <c r="AL592" s="73">
        <v>49829</v>
      </c>
      <c r="AM592" s="73">
        <v>49829</v>
      </c>
      <c r="AN592" s="73">
        <v>49829</v>
      </c>
      <c r="AO592" s="73">
        <v>49829</v>
      </c>
      <c r="AP592" s="73">
        <v>49829</v>
      </c>
      <c r="AQ592" s="73">
        <v>49829</v>
      </c>
      <c r="AR592" s="270">
        <f t="shared" si="327"/>
        <v>49829</v>
      </c>
      <c r="AS592" s="73">
        <v>50880</v>
      </c>
      <c r="AT592" s="73">
        <v>50880</v>
      </c>
      <c r="AU592" s="73">
        <v>50880</v>
      </c>
      <c r="AV592" s="73">
        <v>50880</v>
      </c>
      <c r="AW592" s="73">
        <v>50880</v>
      </c>
      <c r="AX592" s="73">
        <v>50880</v>
      </c>
      <c r="AY592" s="73">
        <v>50880</v>
      </c>
      <c r="AZ592" s="73">
        <v>50880</v>
      </c>
      <c r="BA592" s="270">
        <f t="shared" si="328"/>
        <v>50880</v>
      </c>
      <c r="BB592" s="73">
        <v>50912</v>
      </c>
      <c r="BC592" s="73">
        <v>50912</v>
      </c>
      <c r="BD592" s="73">
        <v>50912</v>
      </c>
      <c r="BE592" s="73">
        <v>50912</v>
      </c>
      <c r="BF592" s="73">
        <v>50912</v>
      </c>
      <c r="BG592" s="73">
        <v>50912</v>
      </c>
      <c r="BH592" s="73">
        <v>50912</v>
      </c>
      <c r="BI592" s="270">
        <f t="shared" si="329"/>
        <v>50912</v>
      </c>
      <c r="BJ592" s="73">
        <v>49349</v>
      </c>
      <c r="BK592" s="73">
        <v>49349</v>
      </c>
      <c r="BL592" s="270">
        <f t="shared" si="330"/>
        <v>49349</v>
      </c>
      <c r="BM592" s="73">
        <v>48950</v>
      </c>
      <c r="BN592" s="73">
        <v>48950</v>
      </c>
      <c r="BO592" s="73">
        <v>48950</v>
      </c>
      <c r="BP592" s="73">
        <v>48950</v>
      </c>
      <c r="BQ592" s="73">
        <v>48950</v>
      </c>
      <c r="BR592" s="73">
        <v>48950</v>
      </c>
      <c r="BS592" s="73">
        <v>48950</v>
      </c>
      <c r="BT592" s="73">
        <v>48950</v>
      </c>
      <c r="BU592" s="73">
        <v>48950</v>
      </c>
      <c r="BV592" s="73">
        <v>48950</v>
      </c>
      <c r="BW592" s="270">
        <f t="shared" si="331"/>
        <v>48950</v>
      </c>
      <c r="BX592" s="73">
        <v>52163</v>
      </c>
      <c r="BY592" s="73">
        <v>52163</v>
      </c>
      <c r="BZ592" s="73">
        <v>52163</v>
      </c>
      <c r="CA592" s="73">
        <v>52163</v>
      </c>
      <c r="CB592" s="73">
        <v>52163</v>
      </c>
      <c r="CC592" s="73">
        <v>52163</v>
      </c>
      <c r="CD592" s="73">
        <v>52163</v>
      </c>
      <c r="CE592" s="73">
        <v>52163</v>
      </c>
      <c r="CF592" s="270">
        <f t="shared" si="332"/>
        <v>52163</v>
      </c>
      <c r="CG592" s="73">
        <v>48773</v>
      </c>
      <c r="CH592" s="73">
        <v>48773</v>
      </c>
      <c r="CI592" s="73">
        <v>48773</v>
      </c>
      <c r="CJ592" s="73">
        <v>48773</v>
      </c>
      <c r="CK592" s="73">
        <v>48773</v>
      </c>
      <c r="CL592" s="73">
        <v>48773</v>
      </c>
      <c r="CM592" s="73">
        <v>48773</v>
      </c>
      <c r="CN592" s="73">
        <v>48773</v>
      </c>
      <c r="CO592" s="73">
        <v>48773</v>
      </c>
      <c r="CP592" s="270">
        <f t="shared" si="333"/>
        <v>48773</v>
      </c>
      <c r="CQ592" s="73">
        <v>49048</v>
      </c>
      <c r="CR592" s="73">
        <v>49048</v>
      </c>
      <c r="CS592" s="73">
        <v>49048</v>
      </c>
      <c r="CT592" s="73">
        <v>49048</v>
      </c>
      <c r="CU592" s="73">
        <v>49048</v>
      </c>
      <c r="CV592" s="73">
        <v>49048</v>
      </c>
      <c r="CW592" s="73">
        <v>49048</v>
      </c>
      <c r="CX592" s="73">
        <v>49048</v>
      </c>
      <c r="CY592" s="73">
        <v>49048</v>
      </c>
      <c r="CZ592" s="73">
        <v>49048</v>
      </c>
      <c r="DA592" s="270">
        <f t="shared" si="334"/>
        <v>49048</v>
      </c>
      <c r="DB592" s="73">
        <v>47529</v>
      </c>
      <c r="DC592" s="73">
        <v>47529</v>
      </c>
      <c r="DD592" s="270">
        <f t="shared" si="335"/>
        <v>47529</v>
      </c>
      <c r="DE592" s="73">
        <v>49645</v>
      </c>
      <c r="DF592" s="73">
        <v>49645</v>
      </c>
      <c r="DG592" s="73">
        <v>49645</v>
      </c>
      <c r="DH592" s="73">
        <v>49645</v>
      </c>
      <c r="DI592" s="73">
        <v>49645</v>
      </c>
      <c r="DJ592" s="73">
        <v>49645</v>
      </c>
      <c r="DK592" s="73">
        <v>49645</v>
      </c>
      <c r="DL592" s="73">
        <v>49645</v>
      </c>
      <c r="DM592" s="73">
        <v>49645</v>
      </c>
      <c r="DN592" s="73">
        <v>49645</v>
      </c>
      <c r="DO592" s="270">
        <f t="shared" si="336"/>
        <v>49645</v>
      </c>
      <c r="DP592" s="73">
        <v>49243</v>
      </c>
      <c r="DQ592" s="73">
        <v>49243</v>
      </c>
      <c r="DR592" s="73">
        <v>49243</v>
      </c>
      <c r="DS592" s="73">
        <v>49243</v>
      </c>
      <c r="DT592" s="73">
        <v>49243</v>
      </c>
      <c r="DU592" s="73">
        <v>49243</v>
      </c>
      <c r="DV592" s="73">
        <v>49243</v>
      </c>
      <c r="DW592" s="73">
        <v>49243</v>
      </c>
      <c r="DX592" s="73">
        <v>49243</v>
      </c>
      <c r="DY592" s="73">
        <v>49243</v>
      </c>
      <c r="DZ592" s="270">
        <f t="shared" si="337"/>
        <v>49243</v>
      </c>
      <c r="EA592" s="73">
        <v>49794</v>
      </c>
      <c r="EB592" s="73">
        <v>49794</v>
      </c>
      <c r="EC592" s="73">
        <v>49794</v>
      </c>
      <c r="ED592" s="73">
        <v>49794</v>
      </c>
      <c r="EE592" s="73">
        <v>49794</v>
      </c>
      <c r="EF592" s="73">
        <v>49794</v>
      </c>
      <c r="EG592" s="73">
        <v>49794</v>
      </c>
      <c r="EH592" s="73">
        <v>49794</v>
      </c>
      <c r="EI592" s="73">
        <v>49794</v>
      </c>
      <c r="EJ592" s="73">
        <v>49794</v>
      </c>
      <c r="EK592" s="270">
        <f t="shared" si="338"/>
        <v>49794</v>
      </c>
      <c r="EM592" s="306">
        <f t="shared" si="339"/>
        <v>49702.8</v>
      </c>
      <c r="EN592" s="144" t="str">
        <f t="shared" si="308"/>
        <v>OK</v>
      </c>
      <c r="EO592" s="144" t="str">
        <f t="shared" si="309"/>
        <v>OK</v>
      </c>
      <c r="EP592" s="144" t="str">
        <f t="shared" si="310"/>
        <v>OK</v>
      </c>
      <c r="EQ592" s="144" t="str">
        <f t="shared" si="311"/>
        <v>OK</v>
      </c>
      <c r="ER592" s="144" t="str">
        <f t="shared" si="312"/>
        <v>OK</v>
      </c>
      <c r="ES592" s="144" t="str">
        <f t="shared" si="313"/>
        <v>OK</v>
      </c>
      <c r="ET592" s="144" t="str">
        <f t="shared" si="314"/>
        <v>OK</v>
      </c>
      <c r="EU592" s="144" t="str">
        <f t="shared" si="315"/>
        <v>OK</v>
      </c>
      <c r="EV592" s="144" t="str">
        <f t="shared" si="316"/>
        <v>OK</v>
      </c>
      <c r="EW592" s="144" t="str">
        <f t="shared" si="317"/>
        <v>OK</v>
      </c>
      <c r="EX592" s="144" t="str">
        <f t="shared" si="318"/>
        <v>OK</v>
      </c>
      <c r="EY592" s="144" t="str">
        <f t="shared" si="319"/>
        <v>OK</v>
      </c>
      <c r="EZ592" s="144" t="str">
        <f t="shared" si="320"/>
        <v>OK</v>
      </c>
      <c r="FA592" s="144" t="str">
        <f t="shared" si="321"/>
        <v>OK</v>
      </c>
      <c r="FB592" s="144" t="str">
        <f t="shared" si="322"/>
        <v>OK</v>
      </c>
    </row>
    <row r="593" spans="2:158" ht="14.4" x14ac:dyDescent="0.3">
      <c r="B593" s="144">
        <v>589</v>
      </c>
      <c r="C593" s="68" t="s">
        <v>1429</v>
      </c>
      <c r="D593" s="69" t="s">
        <v>1430</v>
      </c>
      <c r="E593" s="70" t="s">
        <v>263</v>
      </c>
      <c r="F593" s="73">
        <f t="shared" si="340"/>
        <v>4101</v>
      </c>
      <c r="G593" s="73">
        <f t="shared" si="340"/>
        <v>4101</v>
      </c>
      <c r="H593" s="73">
        <f t="shared" si="340"/>
        <v>4101</v>
      </c>
      <c r="I593" s="73">
        <f t="shared" si="340"/>
        <v>4101</v>
      </c>
      <c r="J593" s="37"/>
      <c r="K593" s="73">
        <v>4101</v>
      </c>
      <c r="L593" s="73">
        <v>4101</v>
      </c>
      <c r="M593" s="73">
        <v>4101</v>
      </c>
      <c r="N593" s="73">
        <v>4101</v>
      </c>
      <c r="O593" s="73">
        <v>4101</v>
      </c>
      <c r="P593" s="73">
        <v>4101</v>
      </c>
      <c r="Q593" s="73">
        <v>4101</v>
      </c>
      <c r="R593" s="270">
        <f t="shared" si="324"/>
        <v>4101</v>
      </c>
      <c r="S593" s="73">
        <v>4152</v>
      </c>
      <c r="T593" s="73">
        <v>4152</v>
      </c>
      <c r="U593" s="73">
        <v>4152</v>
      </c>
      <c r="V593" s="73">
        <v>4152</v>
      </c>
      <c r="W593" s="73">
        <v>4152</v>
      </c>
      <c r="X593" s="73">
        <v>4152</v>
      </c>
      <c r="Y593" s="73">
        <v>4152</v>
      </c>
      <c r="Z593" s="73">
        <v>4152</v>
      </c>
      <c r="AA593" s="270">
        <f t="shared" si="325"/>
        <v>4152</v>
      </c>
      <c r="AB593" s="73">
        <v>4349</v>
      </c>
      <c r="AC593" s="73">
        <v>4349</v>
      </c>
      <c r="AD593" s="73">
        <v>4349</v>
      </c>
      <c r="AE593" s="270">
        <f t="shared" si="326"/>
        <v>4349</v>
      </c>
      <c r="AF593" s="73">
        <v>4203</v>
      </c>
      <c r="AG593" s="73">
        <v>4203</v>
      </c>
      <c r="AH593" s="73">
        <v>4203</v>
      </c>
      <c r="AI593" s="73">
        <v>4203</v>
      </c>
      <c r="AJ593" s="73">
        <v>4203</v>
      </c>
      <c r="AK593" s="73">
        <v>4203</v>
      </c>
      <c r="AL593" s="73">
        <v>4203</v>
      </c>
      <c r="AM593" s="73">
        <v>4203</v>
      </c>
      <c r="AN593" s="73">
        <v>4203</v>
      </c>
      <c r="AO593" s="73">
        <v>4203</v>
      </c>
      <c r="AP593" s="73">
        <v>4203</v>
      </c>
      <c r="AQ593" s="73">
        <v>4203</v>
      </c>
      <c r="AR593" s="270">
        <f t="shared" si="327"/>
        <v>4203</v>
      </c>
      <c r="AS593" s="73">
        <v>4328</v>
      </c>
      <c r="AT593" s="73">
        <v>4328</v>
      </c>
      <c r="AU593" s="73">
        <v>4328</v>
      </c>
      <c r="AV593" s="73">
        <v>4328</v>
      </c>
      <c r="AW593" s="73">
        <v>4328</v>
      </c>
      <c r="AX593" s="73">
        <v>4328</v>
      </c>
      <c r="AY593" s="73">
        <v>4328</v>
      </c>
      <c r="AZ593" s="73">
        <v>4328</v>
      </c>
      <c r="BA593" s="270">
        <f t="shared" si="328"/>
        <v>4328</v>
      </c>
      <c r="BB593" s="73">
        <v>4331</v>
      </c>
      <c r="BC593" s="73">
        <v>4331</v>
      </c>
      <c r="BD593" s="73">
        <v>4331</v>
      </c>
      <c r="BE593" s="73">
        <v>4331</v>
      </c>
      <c r="BF593" s="73">
        <v>4331</v>
      </c>
      <c r="BG593" s="73">
        <v>4331</v>
      </c>
      <c r="BH593" s="73">
        <v>4331</v>
      </c>
      <c r="BI593" s="270">
        <f t="shared" si="329"/>
        <v>4331</v>
      </c>
      <c r="BJ593" s="73">
        <v>4147</v>
      </c>
      <c r="BK593" s="73">
        <v>4147</v>
      </c>
      <c r="BL593" s="270">
        <f t="shared" si="330"/>
        <v>4147</v>
      </c>
      <c r="BM593" s="73">
        <v>4099</v>
      </c>
      <c r="BN593" s="73">
        <v>4099</v>
      </c>
      <c r="BO593" s="73">
        <v>4099</v>
      </c>
      <c r="BP593" s="73">
        <v>4099</v>
      </c>
      <c r="BQ593" s="73">
        <v>4099</v>
      </c>
      <c r="BR593" s="73">
        <v>4099</v>
      </c>
      <c r="BS593" s="73">
        <v>4099</v>
      </c>
      <c r="BT593" s="73">
        <v>4099</v>
      </c>
      <c r="BU593" s="73">
        <v>4099</v>
      </c>
      <c r="BV593" s="73">
        <v>4099</v>
      </c>
      <c r="BW593" s="270">
        <f t="shared" si="331"/>
        <v>4099</v>
      </c>
      <c r="BX593" s="73">
        <v>4479</v>
      </c>
      <c r="BY593" s="73">
        <v>4479</v>
      </c>
      <c r="BZ593" s="73">
        <v>4479</v>
      </c>
      <c r="CA593" s="73">
        <v>4479</v>
      </c>
      <c r="CB593" s="73">
        <v>4479</v>
      </c>
      <c r="CC593" s="73">
        <v>4479</v>
      </c>
      <c r="CD593" s="73">
        <v>4479</v>
      </c>
      <c r="CE593" s="73">
        <v>4479</v>
      </c>
      <c r="CF593" s="270">
        <f t="shared" si="332"/>
        <v>4479</v>
      </c>
      <c r="CG593" s="73">
        <v>4078</v>
      </c>
      <c r="CH593" s="73">
        <v>4078</v>
      </c>
      <c r="CI593" s="73">
        <v>4078</v>
      </c>
      <c r="CJ593" s="73">
        <v>4078</v>
      </c>
      <c r="CK593" s="73">
        <v>4078</v>
      </c>
      <c r="CL593" s="73">
        <v>4078</v>
      </c>
      <c r="CM593" s="73">
        <v>4078</v>
      </c>
      <c r="CN593" s="73">
        <v>4078</v>
      </c>
      <c r="CO593" s="73">
        <v>4078</v>
      </c>
      <c r="CP593" s="270">
        <f t="shared" si="333"/>
        <v>4078</v>
      </c>
      <c r="CQ593" s="73">
        <v>4111</v>
      </c>
      <c r="CR593" s="73">
        <v>4111</v>
      </c>
      <c r="CS593" s="73">
        <v>4111</v>
      </c>
      <c r="CT593" s="73">
        <v>4111</v>
      </c>
      <c r="CU593" s="73">
        <v>4111</v>
      </c>
      <c r="CV593" s="73">
        <v>4111</v>
      </c>
      <c r="CW593" s="73">
        <v>4111</v>
      </c>
      <c r="CX593" s="73">
        <v>4111</v>
      </c>
      <c r="CY593" s="73">
        <v>4111</v>
      </c>
      <c r="CZ593" s="73">
        <v>4111</v>
      </c>
      <c r="DA593" s="270">
        <f t="shared" si="334"/>
        <v>4111</v>
      </c>
      <c r="DB593" s="73">
        <v>3931</v>
      </c>
      <c r="DC593" s="73">
        <v>3931</v>
      </c>
      <c r="DD593" s="270">
        <f t="shared" si="335"/>
        <v>3931</v>
      </c>
      <c r="DE593" s="73">
        <v>4182</v>
      </c>
      <c r="DF593" s="73">
        <v>4182</v>
      </c>
      <c r="DG593" s="73">
        <v>4182</v>
      </c>
      <c r="DH593" s="73">
        <v>4182</v>
      </c>
      <c r="DI593" s="73">
        <v>4182</v>
      </c>
      <c r="DJ593" s="73">
        <v>4182</v>
      </c>
      <c r="DK593" s="73">
        <v>4182</v>
      </c>
      <c r="DL593" s="73">
        <v>4182</v>
      </c>
      <c r="DM593" s="73">
        <v>4182</v>
      </c>
      <c r="DN593" s="73">
        <v>4182</v>
      </c>
      <c r="DO593" s="270">
        <f t="shared" si="336"/>
        <v>4182</v>
      </c>
      <c r="DP593" s="73">
        <v>4134</v>
      </c>
      <c r="DQ593" s="73">
        <v>4134</v>
      </c>
      <c r="DR593" s="73">
        <v>4134</v>
      </c>
      <c r="DS593" s="73">
        <v>4134</v>
      </c>
      <c r="DT593" s="73">
        <v>4134</v>
      </c>
      <c r="DU593" s="73">
        <v>4134</v>
      </c>
      <c r="DV593" s="73">
        <v>4134</v>
      </c>
      <c r="DW593" s="73">
        <v>4134</v>
      </c>
      <c r="DX593" s="73">
        <v>4134</v>
      </c>
      <c r="DY593" s="73">
        <v>4134</v>
      </c>
      <c r="DZ593" s="270">
        <f t="shared" si="337"/>
        <v>4134</v>
      </c>
      <c r="EA593" s="73">
        <v>4199</v>
      </c>
      <c r="EB593" s="73">
        <v>4199</v>
      </c>
      <c r="EC593" s="73">
        <v>4199</v>
      </c>
      <c r="ED593" s="73">
        <v>4199</v>
      </c>
      <c r="EE593" s="73">
        <v>4199</v>
      </c>
      <c r="EF593" s="73">
        <v>4199</v>
      </c>
      <c r="EG593" s="73">
        <v>4199</v>
      </c>
      <c r="EH593" s="73">
        <v>4199</v>
      </c>
      <c r="EI593" s="73">
        <v>4199</v>
      </c>
      <c r="EJ593" s="73">
        <v>4199</v>
      </c>
      <c r="EK593" s="270">
        <f t="shared" si="338"/>
        <v>4199</v>
      </c>
      <c r="EM593" s="306">
        <f t="shared" si="339"/>
        <v>4188.2666666666664</v>
      </c>
      <c r="EN593" s="144" t="str">
        <f t="shared" si="308"/>
        <v>OK</v>
      </c>
      <c r="EO593" s="144" t="str">
        <f t="shared" si="309"/>
        <v>OK</v>
      </c>
      <c r="EP593" s="144" t="str">
        <f t="shared" si="310"/>
        <v>OK</v>
      </c>
      <c r="EQ593" s="144" t="str">
        <f t="shared" si="311"/>
        <v>OK</v>
      </c>
      <c r="ER593" s="144" t="str">
        <f t="shared" si="312"/>
        <v>OK</v>
      </c>
      <c r="ES593" s="144" t="str">
        <f t="shared" si="313"/>
        <v>OK</v>
      </c>
      <c r="ET593" s="144" t="str">
        <f t="shared" si="314"/>
        <v>OK</v>
      </c>
      <c r="EU593" s="144" t="str">
        <f t="shared" si="315"/>
        <v>OK</v>
      </c>
      <c r="EV593" s="144" t="str">
        <f t="shared" si="316"/>
        <v>OK</v>
      </c>
      <c r="EW593" s="144" t="str">
        <f t="shared" si="317"/>
        <v>OK</v>
      </c>
      <c r="EX593" s="144" t="str">
        <f t="shared" si="318"/>
        <v>XXX</v>
      </c>
      <c r="EY593" s="144" t="str">
        <f t="shared" si="319"/>
        <v>XXX</v>
      </c>
      <c r="EZ593" s="144" t="str">
        <f t="shared" si="320"/>
        <v>OK</v>
      </c>
      <c r="FA593" s="144" t="str">
        <f t="shared" si="321"/>
        <v>OK</v>
      </c>
      <c r="FB593" s="144" t="str">
        <f t="shared" si="322"/>
        <v>OK</v>
      </c>
    </row>
    <row r="594" spans="2:158" ht="14.4" x14ac:dyDescent="0.3">
      <c r="B594" s="144">
        <v>590</v>
      </c>
      <c r="C594" s="68" t="s">
        <v>1431</v>
      </c>
      <c r="D594" s="69" t="s">
        <v>1432</v>
      </c>
      <c r="E594" s="70" t="s">
        <v>258</v>
      </c>
      <c r="F594" s="73">
        <f t="shared" si="340"/>
        <v>6791</v>
      </c>
      <c r="G594" s="73">
        <f t="shared" si="340"/>
        <v>6791</v>
      </c>
      <c r="H594" s="73">
        <f t="shared" si="340"/>
        <v>6791</v>
      </c>
      <c r="I594" s="73">
        <f t="shared" si="340"/>
        <v>6791</v>
      </c>
      <c r="J594" s="37"/>
      <c r="K594" s="73">
        <v>6791</v>
      </c>
      <c r="L594" s="73">
        <v>6791</v>
      </c>
      <c r="M594" s="73">
        <v>6791</v>
      </c>
      <c r="N594" s="73">
        <v>6791</v>
      </c>
      <c r="O594" s="73">
        <v>6791</v>
      </c>
      <c r="P594" s="73">
        <v>6791</v>
      </c>
      <c r="Q594" s="73">
        <v>6791</v>
      </c>
      <c r="R594" s="270">
        <f t="shared" si="324"/>
        <v>6791</v>
      </c>
      <c r="S594" s="73">
        <v>6893</v>
      </c>
      <c r="T594" s="73">
        <v>6893</v>
      </c>
      <c r="U594" s="73">
        <v>6893</v>
      </c>
      <c r="V594" s="73">
        <v>6893</v>
      </c>
      <c r="W594" s="73">
        <v>6893</v>
      </c>
      <c r="X594" s="73">
        <v>6893</v>
      </c>
      <c r="Y594" s="73">
        <v>6893</v>
      </c>
      <c r="Z594" s="73">
        <v>6893</v>
      </c>
      <c r="AA594" s="270">
        <f t="shared" si="325"/>
        <v>6893</v>
      </c>
      <c r="AB594" s="73">
        <v>7285</v>
      </c>
      <c r="AC594" s="73">
        <v>7285</v>
      </c>
      <c r="AD594" s="73">
        <v>7285</v>
      </c>
      <c r="AE594" s="270">
        <f t="shared" si="326"/>
        <v>7285</v>
      </c>
      <c r="AF594" s="73">
        <v>6994</v>
      </c>
      <c r="AG594" s="73">
        <v>6994</v>
      </c>
      <c r="AH594" s="73">
        <v>6994</v>
      </c>
      <c r="AI594" s="73">
        <v>6994</v>
      </c>
      <c r="AJ594" s="73">
        <v>6994</v>
      </c>
      <c r="AK594" s="73">
        <v>6994</v>
      </c>
      <c r="AL594" s="73">
        <v>6994</v>
      </c>
      <c r="AM594" s="73">
        <v>6994</v>
      </c>
      <c r="AN594" s="73">
        <v>6994</v>
      </c>
      <c r="AO594" s="73">
        <v>6994</v>
      </c>
      <c r="AP594" s="73">
        <v>6994</v>
      </c>
      <c r="AQ594" s="73">
        <v>6994</v>
      </c>
      <c r="AR594" s="270">
        <f t="shared" si="327"/>
        <v>6994</v>
      </c>
      <c r="AS594" s="73">
        <v>7242</v>
      </c>
      <c r="AT594" s="73">
        <v>7242</v>
      </c>
      <c r="AU594" s="73">
        <v>7242</v>
      </c>
      <c r="AV594" s="73">
        <v>7242</v>
      </c>
      <c r="AW594" s="73">
        <v>7242</v>
      </c>
      <c r="AX594" s="73">
        <v>7242</v>
      </c>
      <c r="AY594" s="73">
        <v>7242</v>
      </c>
      <c r="AZ594" s="73">
        <v>7242</v>
      </c>
      <c r="BA594" s="270">
        <f t="shared" si="328"/>
        <v>7242</v>
      </c>
      <c r="BB594" s="73">
        <v>7249</v>
      </c>
      <c r="BC594" s="73">
        <v>7249</v>
      </c>
      <c r="BD594" s="73">
        <v>7249</v>
      </c>
      <c r="BE594" s="73">
        <v>7249</v>
      </c>
      <c r="BF594" s="73">
        <v>7249</v>
      </c>
      <c r="BG594" s="73">
        <v>7249</v>
      </c>
      <c r="BH594" s="73">
        <v>7249</v>
      </c>
      <c r="BI594" s="270">
        <f t="shared" si="329"/>
        <v>7249</v>
      </c>
      <c r="BJ594" s="73">
        <v>6881</v>
      </c>
      <c r="BK594" s="73">
        <v>6881</v>
      </c>
      <c r="BL594" s="270">
        <f t="shared" si="330"/>
        <v>6881</v>
      </c>
      <c r="BM594" s="73">
        <v>6787</v>
      </c>
      <c r="BN594" s="73">
        <v>6787</v>
      </c>
      <c r="BO594" s="73">
        <v>6787</v>
      </c>
      <c r="BP594" s="73">
        <v>6787</v>
      </c>
      <c r="BQ594" s="73">
        <v>6787</v>
      </c>
      <c r="BR594" s="73">
        <v>6787</v>
      </c>
      <c r="BS594" s="73">
        <v>6787</v>
      </c>
      <c r="BT594" s="73">
        <v>6787</v>
      </c>
      <c r="BU594" s="73">
        <v>6787</v>
      </c>
      <c r="BV594" s="73">
        <v>6787</v>
      </c>
      <c r="BW594" s="270">
        <f t="shared" si="331"/>
        <v>6787</v>
      </c>
      <c r="BX594" s="73">
        <v>7544</v>
      </c>
      <c r="BY594" s="73">
        <v>7544</v>
      </c>
      <c r="BZ594" s="73">
        <v>7544</v>
      </c>
      <c r="CA594" s="73">
        <v>7544</v>
      </c>
      <c r="CB594" s="73">
        <v>7544</v>
      </c>
      <c r="CC594" s="73">
        <v>7544</v>
      </c>
      <c r="CD594" s="73">
        <v>7544</v>
      </c>
      <c r="CE594" s="73">
        <v>7544</v>
      </c>
      <c r="CF594" s="270">
        <f t="shared" si="332"/>
        <v>7544</v>
      </c>
      <c r="CG594" s="73">
        <v>6746</v>
      </c>
      <c r="CH594" s="73">
        <v>6746</v>
      </c>
      <c r="CI594" s="73">
        <v>6746</v>
      </c>
      <c r="CJ594" s="73">
        <v>6746</v>
      </c>
      <c r="CK594" s="73">
        <v>6746</v>
      </c>
      <c r="CL594" s="73">
        <v>6746</v>
      </c>
      <c r="CM594" s="73">
        <v>6746</v>
      </c>
      <c r="CN594" s="73">
        <v>6746</v>
      </c>
      <c r="CO594" s="73">
        <v>6746</v>
      </c>
      <c r="CP594" s="270">
        <f t="shared" si="333"/>
        <v>6746</v>
      </c>
      <c r="CQ594" s="73">
        <v>6811</v>
      </c>
      <c r="CR594" s="73">
        <v>6811</v>
      </c>
      <c r="CS594" s="73">
        <v>6811</v>
      </c>
      <c r="CT594" s="73">
        <v>6811</v>
      </c>
      <c r="CU594" s="73">
        <v>6811</v>
      </c>
      <c r="CV594" s="73">
        <v>6811</v>
      </c>
      <c r="CW594" s="73">
        <v>6811</v>
      </c>
      <c r="CX594" s="73">
        <v>6811</v>
      </c>
      <c r="CY594" s="73">
        <v>6811</v>
      </c>
      <c r="CZ594" s="73">
        <v>6811</v>
      </c>
      <c r="DA594" s="270">
        <f t="shared" si="334"/>
        <v>6811</v>
      </c>
      <c r="DB594" s="73">
        <v>6453</v>
      </c>
      <c r="DC594" s="73">
        <v>6453</v>
      </c>
      <c r="DD594" s="270">
        <f t="shared" si="335"/>
        <v>6453</v>
      </c>
      <c r="DE594" s="73">
        <v>6951</v>
      </c>
      <c r="DF594" s="73">
        <v>6951</v>
      </c>
      <c r="DG594" s="73">
        <v>6951</v>
      </c>
      <c r="DH594" s="73">
        <v>6951</v>
      </c>
      <c r="DI594" s="73">
        <v>6951</v>
      </c>
      <c r="DJ594" s="73">
        <v>6951</v>
      </c>
      <c r="DK594" s="73">
        <v>6951</v>
      </c>
      <c r="DL594" s="73">
        <v>6951</v>
      </c>
      <c r="DM594" s="73">
        <v>6951</v>
      </c>
      <c r="DN594" s="73">
        <v>6951</v>
      </c>
      <c r="DO594" s="270">
        <f t="shared" si="336"/>
        <v>6951</v>
      </c>
      <c r="DP594" s="73">
        <v>6856</v>
      </c>
      <c r="DQ594" s="73">
        <v>6856</v>
      </c>
      <c r="DR594" s="73">
        <v>6856</v>
      </c>
      <c r="DS594" s="73">
        <v>6856</v>
      </c>
      <c r="DT594" s="73">
        <v>6856</v>
      </c>
      <c r="DU594" s="73">
        <v>6856</v>
      </c>
      <c r="DV594" s="73">
        <v>6856</v>
      </c>
      <c r="DW594" s="73">
        <v>6856</v>
      </c>
      <c r="DX594" s="73">
        <v>6856</v>
      </c>
      <c r="DY594" s="73">
        <v>6856</v>
      </c>
      <c r="DZ594" s="270">
        <f t="shared" si="337"/>
        <v>6856</v>
      </c>
      <c r="EA594" s="73">
        <v>6986</v>
      </c>
      <c r="EB594" s="73">
        <v>6986</v>
      </c>
      <c r="EC594" s="73">
        <v>6986</v>
      </c>
      <c r="ED594" s="73">
        <v>6986</v>
      </c>
      <c r="EE594" s="73">
        <v>6986</v>
      </c>
      <c r="EF594" s="73">
        <v>6986</v>
      </c>
      <c r="EG594" s="73">
        <v>6986</v>
      </c>
      <c r="EH594" s="73">
        <v>6986</v>
      </c>
      <c r="EI594" s="73">
        <v>6986</v>
      </c>
      <c r="EJ594" s="73">
        <v>6986</v>
      </c>
      <c r="EK594" s="270">
        <f t="shared" si="338"/>
        <v>6986</v>
      </c>
      <c r="EM594" s="306">
        <f t="shared" si="339"/>
        <v>6964.6</v>
      </c>
      <c r="EN594" s="144" t="str">
        <f t="shared" si="308"/>
        <v>OK</v>
      </c>
      <c r="EO594" s="144" t="str">
        <f t="shared" si="309"/>
        <v>OK</v>
      </c>
      <c r="EP594" s="144" t="str">
        <f t="shared" si="310"/>
        <v>OK</v>
      </c>
      <c r="EQ594" s="144" t="str">
        <f t="shared" si="311"/>
        <v>OK</v>
      </c>
      <c r="ER594" s="144" t="str">
        <f t="shared" si="312"/>
        <v>OK</v>
      </c>
      <c r="ES594" s="144" t="str">
        <f t="shared" si="313"/>
        <v>OK</v>
      </c>
      <c r="ET594" s="144" t="str">
        <f t="shared" si="314"/>
        <v>OK</v>
      </c>
      <c r="EU594" s="144" t="str">
        <f t="shared" si="315"/>
        <v>OK</v>
      </c>
      <c r="EV594" s="144" t="str">
        <f t="shared" si="316"/>
        <v>OK</v>
      </c>
      <c r="EW594" s="144" t="str">
        <f t="shared" si="317"/>
        <v>OK</v>
      </c>
      <c r="EX594" s="144" t="str">
        <f t="shared" si="318"/>
        <v>XXX</v>
      </c>
      <c r="EY594" s="144" t="str">
        <f t="shared" si="319"/>
        <v>XXX</v>
      </c>
      <c r="EZ594" s="144" t="str">
        <f t="shared" si="320"/>
        <v>OK</v>
      </c>
      <c r="FA594" s="144" t="str">
        <f t="shared" si="321"/>
        <v>OK</v>
      </c>
      <c r="FB594" s="144" t="str">
        <f t="shared" si="322"/>
        <v>OK</v>
      </c>
    </row>
    <row r="595" spans="2:158" ht="14.4" x14ac:dyDescent="0.3">
      <c r="B595" s="144">
        <v>591</v>
      </c>
      <c r="C595" s="68" t="s">
        <v>1433</v>
      </c>
      <c r="D595" s="69" t="s">
        <v>1434</v>
      </c>
      <c r="E595" s="70" t="s">
        <v>263</v>
      </c>
      <c r="F595" s="73">
        <f t="shared" si="340"/>
        <v>21211</v>
      </c>
      <c r="G595" s="73">
        <f t="shared" si="340"/>
        <v>21211</v>
      </c>
      <c r="H595" s="73">
        <f t="shared" si="340"/>
        <v>21211</v>
      </c>
      <c r="I595" s="73">
        <f t="shared" si="340"/>
        <v>21211</v>
      </c>
      <c r="J595" s="37"/>
      <c r="K595" s="73">
        <v>21211</v>
      </c>
      <c r="L595" s="73">
        <v>21211</v>
      </c>
      <c r="M595" s="73">
        <v>21211</v>
      </c>
      <c r="N595" s="73">
        <v>21211</v>
      </c>
      <c r="O595" s="73">
        <v>21211</v>
      </c>
      <c r="P595" s="73">
        <v>21211</v>
      </c>
      <c r="Q595" s="73">
        <v>21211</v>
      </c>
      <c r="R595" s="270">
        <f t="shared" si="324"/>
        <v>21211</v>
      </c>
      <c r="S595" s="73">
        <v>21316</v>
      </c>
      <c r="T595" s="73">
        <v>21316</v>
      </c>
      <c r="U595" s="73">
        <v>21316</v>
      </c>
      <c r="V595" s="73">
        <v>21316</v>
      </c>
      <c r="W595" s="73">
        <v>21316</v>
      </c>
      <c r="X595" s="73">
        <v>21316</v>
      </c>
      <c r="Y595" s="73">
        <v>21316</v>
      </c>
      <c r="Z595" s="73">
        <v>21316</v>
      </c>
      <c r="AA595" s="270">
        <f t="shared" si="325"/>
        <v>21316</v>
      </c>
      <c r="AB595" s="73">
        <v>21720</v>
      </c>
      <c r="AC595" s="73">
        <v>21720</v>
      </c>
      <c r="AD595" s="73">
        <v>21720</v>
      </c>
      <c r="AE595" s="270">
        <f t="shared" si="326"/>
        <v>21720</v>
      </c>
      <c r="AF595" s="73">
        <v>21420</v>
      </c>
      <c r="AG595" s="73">
        <v>21420</v>
      </c>
      <c r="AH595" s="73">
        <v>21420</v>
      </c>
      <c r="AI595" s="73">
        <v>21420</v>
      </c>
      <c r="AJ595" s="73">
        <v>21420</v>
      </c>
      <c r="AK595" s="73">
        <v>21420</v>
      </c>
      <c r="AL595" s="73">
        <v>21420</v>
      </c>
      <c r="AM595" s="73">
        <v>21420</v>
      </c>
      <c r="AN595" s="73">
        <v>21420</v>
      </c>
      <c r="AO595" s="73">
        <v>21420</v>
      </c>
      <c r="AP595" s="73">
        <v>21420</v>
      </c>
      <c r="AQ595" s="73">
        <v>21420</v>
      </c>
      <c r="AR595" s="270">
        <f t="shared" si="327"/>
        <v>21420</v>
      </c>
      <c r="AS595" s="73">
        <v>21676</v>
      </c>
      <c r="AT595" s="73">
        <v>21676</v>
      </c>
      <c r="AU595" s="73">
        <v>21676</v>
      </c>
      <c r="AV595" s="73">
        <v>21676</v>
      </c>
      <c r="AW595" s="73">
        <v>21676</v>
      </c>
      <c r="AX595" s="73">
        <v>21676</v>
      </c>
      <c r="AY595" s="73">
        <v>21676</v>
      </c>
      <c r="AZ595" s="73">
        <v>21676</v>
      </c>
      <c r="BA595" s="270">
        <f t="shared" si="328"/>
        <v>21676</v>
      </c>
      <c r="BB595" s="73">
        <v>21683</v>
      </c>
      <c r="BC595" s="73">
        <v>21683</v>
      </c>
      <c r="BD595" s="73">
        <v>21683</v>
      </c>
      <c r="BE595" s="73">
        <v>21683</v>
      </c>
      <c r="BF595" s="73">
        <v>21683</v>
      </c>
      <c r="BG595" s="73">
        <v>21683</v>
      </c>
      <c r="BH595" s="73">
        <v>21683</v>
      </c>
      <c r="BI595" s="270">
        <f t="shared" si="329"/>
        <v>21683</v>
      </c>
      <c r="BJ595" s="73">
        <v>21305</v>
      </c>
      <c r="BK595" s="73">
        <v>21305</v>
      </c>
      <c r="BL595" s="270">
        <f t="shared" si="330"/>
        <v>21305</v>
      </c>
      <c r="BM595" s="73">
        <v>21207</v>
      </c>
      <c r="BN595" s="73">
        <v>21207</v>
      </c>
      <c r="BO595" s="73">
        <v>21207</v>
      </c>
      <c r="BP595" s="73">
        <v>21207</v>
      </c>
      <c r="BQ595" s="73">
        <v>21207</v>
      </c>
      <c r="BR595" s="73">
        <v>21207</v>
      </c>
      <c r="BS595" s="73">
        <v>21207</v>
      </c>
      <c r="BT595" s="73">
        <v>21207</v>
      </c>
      <c r="BU595" s="73">
        <v>21207</v>
      </c>
      <c r="BV595" s="73">
        <v>21207</v>
      </c>
      <c r="BW595" s="270">
        <f t="shared" si="331"/>
        <v>21207</v>
      </c>
      <c r="BX595" s="73">
        <v>21987</v>
      </c>
      <c r="BY595" s="73">
        <v>21987</v>
      </c>
      <c r="BZ595" s="73">
        <v>21987</v>
      </c>
      <c r="CA595" s="73">
        <v>21987</v>
      </c>
      <c r="CB595" s="73">
        <v>21987</v>
      </c>
      <c r="CC595" s="73">
        <v>21987</v>
      </c>
      <c r="CD595" s="73">
        <v>21987</v>
      </c>
      <c r="CE595" s="73">
        <v>21987</v>
      </c>
      <c r="CF595" s="270">
        <f t="shared" si="332"/>
        <v>21987</v>
      </c>
      <c r="CG595" s="73">
        <v>21164</v>
      </c>
      <c r="CH595" s="73">
        <v>21164</v>
      </c>
      <c r="CI595" s="73">
        <v>21164</v>
      </c>
      <c r="CJ595" s="73">
        <v>21164</v>
      </c>
      <c r="CK595" s="73">
        <v>21164</v>
      </c>
      <c r="CL595" s="73">
        <v>21164</v>
      </c>
      <c r="CM595" s="73">
        <v>21164</v>
      </c>
      <c r="CN595" s="73">
        <v>21164</v>
      </c>
      <c r="CO595" s="73">
        <v>21164</v>
      </c>
      <c r="CP595" s="270">
        <f t="shared" si="333"/>
        <v>21164</v>
      </c>
      <c r="CQ595" s="73">
        <v>21232</v>
      </c>
      <c r="CR595" s="73">
        <v>21232</v>
      </c>
      <c r="CS595" s="73">
        <v>21232</v>
      </c>
      <c r="CT595" s="73">
        <v>21232</v>
      </c>
      <c r="CU595" s="73">
        <v>21232</v>
      </c>
      <c r="CV595" s="73">
        <v>21232</v>
      </c>
      <c r="CW595" s="73">
        <v>21232</v>
      </c>
      <c r="CX595" s="73">
        <v>21232</v>
      </c>
      <c r="CY595" s="73">
        <v>21232</v>
      </c>
      <c r="CZ595" s="73">
        <v>21232</v>
      </c>
      <c r="DA595" s="270">
        <f t="shared" si="334"/>
        <v>21232</v>
      </c>
      <c r="DB595" s="73">
        <v>20863</v>
      </c>
      <c r="DC595" s="73">
        <v>20863</v>
      </c>
      <c r="DD595" s="270">
        <f t="shared" si="335"/>
        <v>20863</v>
      </c>
      <c r="DE595" s="73">
        <v>21376</v>
      </c>
      <c r="DF595" s="73">
        <v>21376</v>
      </c>
      <c r="DG595" s="73">
        <v>21376</v>
      </c>
      <c r="DH595" s="73">
        <v>21376</v>
      </c>
      <c r="DI595" s="73">
        <v>21376</v>
      </c>
      <c r="DJ595" s="73">
        <v>21376</v>
      </c>
      <c r="DK595" s="73">
        <v>21376</v>
      </c>
      <c r="DL595" s="73">
        <v>21376</v>
      </c>
      <c r="DM595" s="73">
        <v>21376</v>
      </c>
      <c r="DN595" s="73">
        <v>21376</v>
      </c>
      <c r="DO595" s="270">
        <f t="shared" si="336"/>
        <v>21376</v>
      </c>
      <c r="DP595" s="73">
        <v>21279</v>
      </c>
      <c r="DQ595" s="73">
        <v>21279</v>
      </c>
      <c r="DR595" s="73">
        <v>21279</v>
      </c>
      <c r="DS595" s="73">
        <v>21279</v>
      </c>
      <c r="DT595" s="73">
        <v>21279</v>
      </c>
      <c r="DU595" s="73">
        <v>21279</v>
      </c>
      <c r="DV595" s="73">
        <v>21279</v>
      </c>
      <c r="DW595" s="73">
        <v>21279</v>
      </c>
      <c r="DX595" s="73">
        <v>21279</v>
      </c>
      <c r="DY595" s="73">
        <v>21279</v>
      </c>
      <c r="DZ595" s="270">
        <f t="shared" si="337"/>
        <v>21279</v>
      </c>
      <c r="EA595" s="73">
        <v>21413</v>
      </c>
      <c r="EB595" s="73">
        <v>21413</v>
      </c>
      <c r="EC595" s="73">
        <v>21413</v>
      </c>
      <c r="ED595" s="73">
        <v>21413</v>
      </c>
      <c r="EE595" s="73">
        <v>21413</v>
      </c>
      <c r="EF595" s="73">
        <v>21413</v>
      </c>
      <c r="EG595" s="73">
        <v>21413</v>
      </c>
      <c r="EH595" s="73">
        <v>21413</v>
      </c>
      <c r="EI595" s="73">
        <v>21413</v>
      </c>
      <c r="EJ595" s="73">
        <v>21413</v>
      </c>
      <c r="EK595" s="270">
        <f t="shared" si="338"/>
        <v>21413</v>
      </c>
      <c r="EM595" s="306">
        <f t="shared" si="339"/>
        <v>21390.133333333335</v>
      </c>
      <c r="EN595" s="144" t="str">
        <f t="shared" si="308"/>
        <v>OK</v>
      </c>
      <c r="EO595" s="144" t="str">
        <f t="shared" si="309"/>
        <v>OK</v>
      </c>
      <c r="EP595" s="144" t="str">
        <f t="shared" si="310"/>
        <v>OK</v>
      </c>
      <c r="EQ595" s="144" t="str">
        <f t="shared" si="311"/>
        <v>OK</v>
      </c>
      <c r="ER595" s="144" t="str">
        <f t="shared" si="312"/>
        <v>OK</v>
      </c>
      <c r="ES595" s="144" t="str">
        <f t="shared" si="313"/>
        <v>OK</v>
      </c>
      <c r="ET595" s="144" t="str">
        <f t="shared" si="314"/>
        <v>OK</v>
      </c>
      <c r="EU595" s="144" t="str">
        <f t="shared" si="315"/>
        <v>OK</v>
      </c>
      <c r="EV595" s="144" t="str">
        <f t="shared" si="316"/>
        <v>OK</v>
      </c>
      <c r="EW595" s="144" t="str">
        <f t="shared" si="317"/>
        <v>OK</v>
      </c>
      <c r="EX595" s="144" t="str">
        <f t="shared" si="318"/>
        <v>OK</v>
      </c>
      <c r="EY595" s="144" t="str">
        <f t="shared" si="319"/>
        <v>OK</v>
      </c>
      <c r="EZ595" s="144" t="str">
        <f t="shared" si="320"/>
        <v>OK</v>
      </c>
      <c r="FA595" s="144" t="str">
        <f t="shared" si="321"/>
        <v>OK</v>
      </c>
      <c r="FB595" s="144" t="str">
        <f t="shared" si="322"/>
        <v>OK</v>
      </c>
    </row>
    <row r="596" spans="2:158" ht="14.4" x14ac:dyDescent="0.3">
      <c r="B596" s="144">
        <v>592</v>
      </c>
      <c r="C596" s="68" t="s">
        <v>1435</v>
      </c>
      <c r="D596" s="69" t="s">
        <v>1436</v>
      </c>
      <c r="E596" s="70" t="s">
        <v>263</v>
      </c>
      <c r="F596" s="73">
        <f t="shared" si="340"/>
        <v>27609</v>
      </c>
      <c r="G596" s="73">
        <f t="shared" si="340"/>
        <v>27609</v>
      </c>
      <c r="H596" s="73">
        <f t="shared" si="340"/>
        <v>27609</v>
      </c>
      <c r="I596" s="73">
        <f t="shared" si="340"/>
        <v>27609</v>
      </c>
      <c r="J596" s="37"/>
      <c r="K596" s="73">
        <v>27609</v>
      </c>
      <c r="L596" s="73">
        <v>27609</v>
      </c>
      <c r="M596" s="73">
        <v>27609</v>
      </c>
      <c r="N596" s="73">
        <v>27609</v>
      </c>
      <c r="O596" s="73">
        <v>27609</v>
      </c>
      <c r="P596" s="73">
        <v>27609</v>
      </c>
      <c r="Q596" s="73">
        <v>27609</v>
      </c>
      <c r="R596" s="270">
        <f t="shared" si="324"/>
        <v>27609</v>
      </c>
      <c r="S596" s="73">
        <v>27767</v>
      </c>
      <c r="T596" s="73">
        <v>27767</v>
      </c>
      <c r="U596" s="73">
        <v>27767</v>
      </c>
      <c r="V596" s="73">
        <v>27767</v>
      </c>
      <c r="W596" s="73">
        <v>27767</v>
      </c>
      <c r="X596" s="73">
        <v>27767</v>
      </c>
      <c r="Y596" s="73">
        <v>27767</v>
      </c>
      <c r="Z596" s="73">
        <v>27767</v>
      </c>
      <c r="AA596" s="270">
        <f t="shared" si="325"/>
        <v>27767</v>
      </c>
      <c r="AB596" s="73">
        <v>28371</v>
      </c>
      <c r="AC596" s="73">
        <v>28371</v>
      </c>
      <c r="AD596" s="73">
        <v>28371</v>
      </c>
      <c r="AE596" s="270">
        <f t="shared" si="326"/>
        <v>28371</v>
      </c>
      <c r="AF596" s="73">
        <v>27922</v>
      </c>
      <c r="AG596" s="73">
        <v>27922</v>
      </c>
      <c r="AH596" s="73">
        <v>27922</v>
      </c>
      <c r="AI596" s="73">
        <v>27922</v>
      </c>
      <c r="AJ596" s="73">
        <v>27922</v>
      </c>
      <c r="AK596" s="73">
        <v>27922</v>
      </c>
      <c r="AL596" s="73">
        <v>27922</v>
      </c>
      <c r="AM596" s="73">
        <v>27922</v>
      </c>
      <c r="AN596" s="73">
        <v>27922</v>
      </c>
      <c r="AO596" s="73">
        <v>27922</v>
      </c>
      <c r="AP596" s="73">
        <v>27922</v>
      </c>
      <c r="AQ596" s="73">
        <v>27922</v>
      </c>
      <c r="AR596" s="270">
        <f t="shared" si="327"/>
        <v>27922</v>
      </c>
      <c r="AS596" s="73">
        <v>28305</v>
      </c>
      <c r="AT596" s="73">
        <v>28305</v>
      </c>
      <c r="AU596" s="73">
        <v>28305</v>
      </c>
      <c r="AV596" s="73">
        <v>28305</v>
      </c>
      <c r="AW596" s="73">
        <v>28305</v>
      </c>
      <c r="AX596" s="73">
        <v>28305</v>
      </c>
      <c r="AY596" s="73">
        <v>28305</v>
      </c>
      <c r="AZ596" s="73">
        <v>28305</v>
      </c>
      <c r="BA596" s="270">
        <f t="shared" si="328"/>
        <v>28305</v>
      </c>
      <c r="BB596" s="73">
        <v>28316</v>
      </c>
      <c r="BC596" s="73">
        <v>28316</v>
      </c>
      <c r="BD596" s="73">
        <v>28316</v>
      </c>
      <c r="BE596" s="73">
        <v>28316</v>
      </c>
      <c r="BF596" s="73">
        <v>28316</v>
      </c>
      <c r="BG596" s="73">
        <v>28316</v>
      </c>
      <c r="BH596" s="73">
        <v>28316</v>
      </c>
      <c r="BI596" s="270">
        <f t="shared" si="329"/>
        <v>28316</v>
      </c>
      <c r="BJ596" s="73">
        <v>27748</v>
      </c>
      <c r="BK596" s="73">
        <v>27748</v>
      </c>
      <c r="BL596" s="270">
        <f t="shared" si="330"/>
        <v>27748</v>
      </c>
      <c r="BM596" s="73">
        <v>27604</v>
      </c>
      <c r="BN596" s="73">
        <v>27604</v>
      </c>
      <c r="BO596" s="73">
        <v>27604</v>
      </c>
      <c r="BP596" s="73">
        <v>27604</v>
      </c>
      <c r="BQ596" s="73">
        <v>27604</v>
      </c>
      <c r="BR596" s="73">
        <v>27604</v>
      </c>
      <c r="BS596" s="73">
        <v>27604</v>
      </c>
      <c r="BT596" s="73">
        <v>27604</v>
      </c>
      <c r="BU596" s="73">
        <v>27604</v>
      </c>
      <c r="BV596" s="73">
        <v>27604</v>
      </c>
      <c r="BW596" s="270">
        <f t="shared" si="331"/>
        <v>27604</v>
      </c>
      <c r="BX596" s="73">
        <v>28770</v>
      </c>
      <c r="BY596" s="73">
        <v>28770</v>
      </c>
      <c r="BZ596" s="73">
        <v>28770</v>
      </c>
      <c r="CA596" s="73">
        <v>28770</v>
      </c>
      <c r="CB596" s="73">
        <v>28770</v>
      </c>
      <c r="CC596" s="73">
        <v>28770</v>
      </c>
      <c r="CD596" s="73">
        <v>28770</v>
      </c>
      <c r="CE596" s="73">
        <v>28770</v>
      </c>
      <c r="CF596" s="270">
        <f t="shared" si="332"/>
        <v>28770</v>
      </c>
      <c r="CG596" s="73">
        <v>27540</v>
      </c>
      <c r="CH596" s="73">
        <v>27540</v>
      </c>
      <c r="CI596" s="73">
        <v>27540</v>
      </c>
      <c r="CJ596" s="73">
        <v>27540</v>
      </c>
      <c r="CK596" s="73">
        <v>27540</v>
      </c>
      <c r="CL596" s="73">
        <v>27540</v>
      </c>
      <c r="CM596" s="73">
        <v>27540</v>
      </c>
      <c r="CN596" s="73">
        <v>27540</v>
      </c>
      <c r="CO596" s="73">
        <v>27540</v>
      </c>
      <c r="CP596" s="270">
        <f t="shared" si="333"/>
        <v>27540</v>
      </c>
      <c r="CQ596" s="73">
        <v>27640</v>
      </c>
      <c r="CR596" s="73">
        <v>27640</v>
      </c>
      <c r="CS596" s="73">
        <v>27640</v>
      </c>
      <c r="CT596" s="73">
        <v>27640</v>
      </c>
      <c r="CU596" s="73">
        <v>27640</v>
      </c>
      <c r="CV596" s="73">
        <v>27640</v>
      </c>
      <c r="CW596" s="73">
        <v>27640</v>
      </c>
      <c r="CX596" s="73">
        <v>27640</v>
      </c>
      <c r="CY596" s="73">
        <v>27640</v>
      </c>
      <c r="CZ596" s="73">
        <v>27640</v>
      </c>
      <c r="DA596" s="270">
        <f t="shared" si="334"/>
        <v>27640</v>
      </c>
      <c r="DB596" s="73">
        <v>27089</v>
      </c>
      <c r="DC596" s="73">
        <v>27089</v>
      </c>
      <c r="DD596" s="270">
        <f t="shared" si="335"/>
        <v>27089</v>
      </c>
      <c r="DE596" s="73">
        <v>27856</v>
      </c>
      <c r="DF596" s="73">
        <v>27856</v>
      </c>
      <c r="DG596" s="73">
        <v>27856</v>
      </c>
      <c r="DH596" s="73">
        <v>27856</v>
      </c>
      <c r="DI596" s="73">
        <v>27856</v>
      </c>
      <c r="DJ596" s="73">
        <v>27856</v>
      </c>
      <c r="DK596" s="73">
        <v>27856</v>
      </c>
      <c r="DL596" s="73">
        <v>27856</v>
      </c>
      <c r="DM596" s="73">
        <v>27856</v>
      </c>
      <c r="DN596" s="73">
        <v>27856</v>
      </c>
      <c r="DO596" s="270">
        <f t="shared" si="336"/>
        <v>27856</v>
      </c>
      <c r="DP596" s="73">
        <v>27710</v>
      </c>
      <c r="DQ596" s="73">
        <v>27710</v>
      </c>
      <c r="DR596" s="73">
        <v>27710</v>
      </c>
      <c r="DS596" s="73">
        <v>27710</v>
      </c>
      <c r="DT596" s="73">
        <v>27710</v>
      </c>
      <c r="DU596" s="73">
        <v>27710</v>
      </c>
      <c r="DV596" s="73">
        <v>27710</v>
      </c>
      <c r="DW596" s="73">
        <v>27710</v>
      </c>
      <c r="DX596" s="73">
        <v>27710</v>
      </c>
      <c r="DY596" s="73">
        <v>27710</v>
      </c>
      <c r="DZ596" s="270">
        <f t="shared" si="337"/>
        <v>27710</v>
      </c>
      <c r="EA596" s="73">
        <v>27910</v>
      </c>
      <c r="EB596" s="73">
        <v>27910</v>
      </c>
      <c r="EC596" s="73">
        <v>27910</v>
      </c>
      <c r="ED596" s="73">
        <v>27910</v>
      </c>
      <c r="EE596" s="73">
        <v>27910</v>
      </c>
      <c r="EF596" s="73">
        <v>27910</v>
      </c>
      <c r="EG596" s="73">
        <v>27910</v>
      </c>
      <c r="EH596" s="73">
        <v>27910</v>
      </c>
      <c r="EI596" s="73">
        <v>27910</v>
      </c>
      <c r="EJ596" s="73">
        <v>27910</v>
      </c>
      <c r="EK596" s="270">
        <f t="shared" si="338"/>
        <v>27910</v>
      </c>
      <c r="EM596" s="306">
        <f t="shared" si="339"/>
        <v>27877.133333333335</v>
      </c>
      <c r="EN596" s="144" t="str">
        <f t="shared" si="308"/>
        <v>OK</v>
      </c>
      <c r="EO596" s="144" t="str">
        <f t="shared" si="309"/>
        <v>OK</v>
      </c>
      <c r="EP596" s="144" t="str">
        <f t="shared" si="310"/>
        <v>OK</v>
      </c>
      <c r="EQ596" s="144" t="str">
        <f t="shared" si="311"/>
        <v>OK</v>
      </c>
      <c r="ER596" s="144" t="str">
        <f t="shared" si="312"/>
        <v>OK</v>
      </c>
      <c r="ES596" s="144" t="str">
        <f t="shared" si="313"/>
        <v>OK</v>
      </c>
      <c r="ET596" s="144" t="str">
        <f t="shared" si="314"/>
        <v>OK</v>
      </c>
      <c r="EU596" s="144" t="str">
        <f t="shared" si="315"/>
        <v>OK</v>
      </c>
      <c r="EV596" s="144" t="str">
        <f t="shared" si="316"/>
        <v>OK</v>
      </c>
      <c r="EW596" s="144" t="str">
        <f t="shared" si="317"/>
        <v>OK</v>
      </c>
      <c r="EX596" s="144" t="str">
        <f t="shared" si="318"/>
        <v>OK</v>
      </c>
      <c r="EY596" s="144" t="str">
        <f t="shared" si="319"/>
        <v>OK</v>
      </c>
      <c r="EZ596" s="144" t="str">
        <f t="shared" si="320"/>
        <v>OK</v>
      </c>
      <c r="FA596" s="144" t="str">
        <f t="shared" si="321"/>
        <v>OK</v>
      </c>
      <c r="FB596" s="144" t="str">
        <f t="shared" si="322"/>
        <v>OK</v>
      </c>
    </row>
    <row r="597" spans="2:158" ht="14.4" x14ac:dyDescent="0.3">
      <c r="B597" s="144">
        <v>593</v>
      </c>
      <c r="C597" s="68" t="s">
        <v>1437</v>
      </c>
      <c r="D597" s="69" t="s">
        <v>1438</v>
      </c>
      <c r="E597" s="70" t="s">
        <v>263</v>
      </c>
      <c r="F597" s="73">
        <f t="shared" si="340"/>
        <v>35786</v>
      </c>
      <c r="G597" s="73">
        <f t="shared" si="340"/>
        <v>35786</v>
      </c>
      <c r="H597" s="73">
        <f t="shared" si="340"/>
        <v>35786</v>
      </c>
      <c r="I597" s="73">
        <f t="shared" si="340"/>
        <v>35786</v>
      </c>
      <c r="J597" s="37"/>
      <c r="K597" s="73">
        <v>35786</v>
      </c>
      <c r="L597" s="73">
        <v>35786</v>
      </c>
      <c r="M597" s="73">
        <v>35786</v>
      </c>
      <c r="N597" s="73">
        <v>35786</v>
      </c>
      <c r="O597" s="73">
        <v>35786</v>
      </c>
      <c r="P597" s="73">
        <v>35786</v>
      </c>
      <c r="Q597" s="73">
        <v>35786</v>
      </c>
      <c r="R597" s="270">
        <f t="shared" si="324"/>
        <v>35786</v>
      </c>
      <c r="S597" s="73">
        <v>36013</v>
      </c>
      <c r="T597" s="73">
        <v>36013</v>
      </c>
      <c r="U597" s="73">
        <v>36013</v>
      </c>
      <c r="V597" s="73">
        <v>36013</v>
      </c>
      <c r="W597" s="73">
        <v>36013</v>
      </c>
      <c r="X597" s="73">
        <v>36013</v>
      </c>
      <c r="Y597" s="73">
        <v>36013</v>
      </c>
      <c r="Z597" s="73">
        <v>36013</v>
      </c>
      <c r="AA597" s="270">
        <f t="shared" si="325"/>
        <v>36013</v>
      </c>
      <c r="AB597" s="73">
        <v>36886</v>
      </c>
      <c r="AC597" s="73">
        <v>36886</v>
      </c>
      <c r="AD597" s="73">
        <v>36886</v>
      </c>
      <c r="AE597" s="270">
        <f t="shared" si="326"/>
        <v>36886</v>
      </c>
      <c r="AF597" s="73">
        <v>36239</v>
      </c>
      <c r="AG597" s="73">
        <v>36239</v>
      </c>
      <c r="AH597" s="73">
        <v>36239</v>
      </c>
      <c r="AI597" s="73">
        <v>36239</v>
      </c>
      <c r="AJ597" s="73">
        <v>36239</v>
      </c>
      <c r="AK597" s="73">
        <v>36239</v>
      </c>
      <c r="AL597" s="73">
        <v>36239</v>
      </c>
      <c r="AM597" s="73">
        <v>36239</v>
      </c>
      <c r="AN597" s="73">
        <v>36239</v>
      </c>
      <c r="AO597" s="73">
        <v>36239</v>
      </c>
      <c r="AP597" s="73">
        <v>36239</v>
      </c>
      <c r="AQ597" s="73">
        <v>36239</v>
      </c>
      <c r="AR597" s="270">
        <f t="shared" si="327"/>
        <v>36239</v>
      </c>
      <c r="AS597" s="73">
        <v>36791</v>
      </c>
      <c r="AT597" s="73">
        <v>36791</v>
      </c>
      <c r="AU597" s="73">
        <v>36791</v>
      </c>
      <c r="AV597" s="73">
        <v>36791</v>
      </c>
      <c r="AW597" s="73">
        <v>36791</v>
      </c>
      <c r="AX597" s="73">
        <v>36791</v>
      </c>
      <c r="AY597" s="73">
        <v>36791</v>
      </c>
      <c r="AZ597" s="73">
        <v>36791</v>
      </c>
      <c r="BA597" s="270">
        <f t="shared" si="328"/>
        <v>36791</v>
      </c>
      <c r="BB597" s="73">
        <v>36808</v>
      </c>
      <c r="BC597" s="73">
        <v>36808</v>
      </c>
      <c r="BD597" s="73">
        <v>36808</v>
      </c>
      <c r="BE597" s="73">
        <v>36808</v>
      </c>
      <c r="BF597" s="73">
        <v>36808</v>
      </c>
      <c r="BG597" s="73">
        <v>36808</v>
      </c>
      <c r="BH597" s="73">
        <v>36808</v>
      </c>
      <c r="BI597" s="270">
        <f t="shared" si="329"/>
        <v>36808</v>
      </c>
      <c r="BJ597" s="73">
        <v>35988</v>
      </c>
      <c r="BK597" s="73">
        <v>35988</v>
      </c>
      <c r="BL597" s="270">
        <f t="shared" si="330"/>
        <v>35988</v>
      </c>
      <c r="BM597" s="73">
        <v>35777</v>
      </c>
      <c r="BN597" s="73">
        <v>35777</v>
      </c>
      <c r="BO597" s="73">
        <v>35777</v>
      </c>
      <c r="BP597" s="73">
        <v>35777</v>
      </c>
      <c r="BQ597" s="73">
        <v>35777</v>
      </c>
      <c r="BR597" s="73">
        <v>35777</v>
      </c>
      <c r="BS597" s="73">
        <v>35777</v>
      </c>
      <c r="BT597" s="73">
        <v>35777</v>
      </c>
      <c r="BU597" s="73">
        <v>35777</v>
      </c>
      <c r="BV597" s="73">
        <v>35777</v>
      </c>
      <c r="BW597" s="270">
        <f t="shared" si="331"/>
        <v>35777</v>
      </c>
      <c r="BX597" s="73">
        <v>37465</v>
      </c>
      <c r="BY597" s="73">
        <v>37465</v>
      </c>
      <c r="BZ597" s="73">
        <v>37465</v>
      </c>
      <c r="CA597" s="73">
        <v>37465</v>
      </c>
      <c r="CB597" s="73">
        <v>37465</v>
      </c>
      <c r="CC597" s="73">
        <v>37465</v>
      </c>
      <c r="CD597" s="73">
        <v>37465</v>
      </c>
      <c r="CE597" s="73">
        <v>37465</v>
      </c>
      <c r="CF597" s="270">
        <f t="shared" si="332"/>
        <v>37465</v>
      </c>
      <c r="CG597" s="73">
        <v>35684</v>
      </c>
      <c r="CH597" s="73">
        <v>35684</v>
      </c>
      <c r="CI597" s="73">
        <v>35684</v>
      </c>
      <c r="CJ597" s="73">
        <v>35684</v>
      </c>
      <c r="CK597" s="73">
        <v>35684</v>
      </c>
      <c r="CL597" s="73">
        <v>35684</v>
      </c>
      <c r="CM597" s="73">
        <v>35684</v>
      </c>
      <c r="CN597" s="73">
        <v>35684</v>
      </c>
      <c r="CO597" s="73">
        <v>35684</v>
      </c>
      <c r="CP597" s="270">
        <f t="shared" si="333"/>
        <v>35684</v>
      </c>
      <c r="CQ597" s="73">
        <v>35829</v>
      </c>
      <c r="CR597" s="73">
        <v>35829</v>
      </c>
      <c r="CS597" s="73">
        <v>35829</v>
      </c>
      <c r="CT597" s="73">
        <v>35829</v>
      </c>
      <c r="CU597" s="73">
        <v>35829</v>
      </c>
      <c r="CV597" s="73">
        <v>35829</v>
      </c>
      <c r="CW597" s="73">
        <v>35829</v>
      </c>
      <c r="CX597" s="73">
        <v>35829</v>
      </c>
      <c r="CY597" s="73">
        <v>35829</v>
      </c>
      <c r="CZ597" s="73">
        <v>35829</v>
      </c>
      <c r="DA597" s="270">
        <f t="shared" si="334"/>
        <v>35829</v>
      </c>
      <c r="DB597" s="73">
        <v>35031</v>
      </c>
      <c r="DC597" s="73">
        <v>35031</v>
      </c>
      <c r="DD597" s="270">
        <f t="shared" si="335"/>
        <v>35031</v>
      </c>
      <c r="DE597" s="73">
        <v>36142</v>
      </c>
      <c r="DF597" s="73">
        <v>36142</v>
      </c>
      <c r="DG597" s="73">
        <v>36142</v>
      </c>
      <c r="DH597" s="73">
        <v>36142</v>
      </c>
      <c r="DI597" s="73">
        <v>36142</v>
      </c>
      <c r="DJ597" s="73">
        <v>36142</v>
      </c>
      <c r="DK597" s="73">
        <v>36142</v>
      </c>
      <c r="DL597" s="73">
        <v>36142</v>
      </c>
      <c r="DM597" s="73">
        <v>36142</v>
      </c>
      <c r="DN597" s="73">
        <v>36142</v>
      </c>
      <c r="DO597" s="270">
        <f t="shared" si="336"/>
        <v>36142</v>
      </c>
      <c r="DP597" s="73">
        <v>35931</v>
      </c>
      <c r="DQ597" s="73">
        <v>35931</v>
      </c>
      <c r="DR597" s="73">
        <v>35931</v>
      </c>
      <c r="DS597" s="73">
        <v>35931</v>
      </c>
      <c r="DT597" s="73">
        <v>35931</v>
      </c>
      <c r="DU597" s="73">
        <v>35931</v>
      </c>
      <c r="DV597" s="73">
        <v>35931</v>
      </c>
      <c r="DW597" s="73">
        <v>35931</v>
      </c>
      <c r="DX597" s="73">
        <v>35931</v>
      </c>
      <c r="DY597" s="73">
        <v>35931</v>
      </c>
      <c r="DZ597" s="270">
        <f t="shared" si="337"/>
        <v>35931</v>
      </c>
      <c r="EA597" s="73">
        <v>36221</v>
      </c>
      <c r="EB597" s="73">
        <v>36221</v>
      </c>
      <c r="EC597" s="73">
        <v>36221</v>
      </c>
      <c r="ED597" s="73">
        <v>36221</v>
      </c>
      <c r="EE597" s="73">
        <v>36221</v>
      </c>
      <c r="EF597" s="73">
        <v>36221</v>
      </c>
      <c r="EG597" s="73">
        <v>36221</v>
      </c>
      <c r="EH597" s="73">
        <v>36221</v>
      </c>
      <c r="EI597" s="73">
        <v>36221</v>
      </c>
      <c r="EJ597" s="73">
        <v>36221</v>
      </c>
      <c r="EK597" s="270">
        <f t="shared" si="338"/>
        <v>36221</v>
      </c>
      <c r="EM597" s="306">
        <f t="shared" si="339"/>
        <v>36172.73333333333</v>
      </c>
      <c r="EN597" s="144" t="str">
        <f t="shared" si="308"/>
        <v>OK</v>
      </c>
      <c r="EO597" s="144" t="str">
        <f t="shared" si="309"/>
        <v>OK</v>
      </c>
      <c r="EP597" s="144" t="str">
        <f t="shared" si="310"/>
        <v>OK</v>
      </c>
      <c r="EQ597" s="144" t="str">
        <f t="shared" si="311"/>
        <v>OK</v>
      </c>
      <c r="ER597" s="144" t="str">
        <f t="shared" si="312"/>
        <v>OK</v>
      </c>
      <c r="ES597" s="144" t="str">
        <f t="shared" si="313"/>
        <v>OK</v>
      </c>
      <c r="ET597" s="144" t="str">
        <f t="shared" si="314"/>
        <v>OK</v>
      </c>
      <c r="EU597" s="144" t="str">
        <f t="shared" si="315"/>
        <v>OK</v>
      </c>
      <c r="EV597" s="144" t="str">
        <f t="shared" si="316"/>
        <v>OK</v>
      </c>
      <c r="EW597" s="144" t="str">
        <f t="shared" si="317"/>
        <v>OK</v>
      </c>
      <c r="EX597" s="144" t="str">
        <f t="shared" si="318"/>
        <v>OK</v>
      </c>
      <c r="EY597" s="144" t="str">
        <f t="shared" si="319"/>
        <v>OK</v>
      </c>
      <c r="EZ597" s="144" t="str">
        <f t="shared" si="320"/>
        <v>OK</v>
      </c>
      <c r="FA597" s="144" t="str">
        <f t="shared" si="321"/>
        <v>OK</v>
      </c>
      <c r="FB597" s="144" t="str">
        <f t="shared" si="322"/>
        <v>OK</v>
      </c>
    </row>
    <row r="598" spans="2:158" ht="14.4" x14ac:dyDescent="0.3">
      <c r="B598" s="144">
        <v>594</v>
      </c>
      <c r="C598" s="68" t="s">
        <v>1439</v>
      </c>
      <c r="D598" s="69" t="s">
        <v>1440</v>
      </c>
      <c r="E598" s="70" t="s">
        <v>263</v>
      </c>
      <c r="F598" s="73">
        <f t="shared" si="340"/>
        <v>132547</v>
      </c>
      <c r="G598" s="73">
        <f t="shared" si="340"/>
        <v>132547</v>
      </c>
      <c r="H598" s="73">
        <f t="shared" si="340"/>
        <v>132547</v>
      </c>
      <c r="I598" s="73">
        <f t="shared" si="340"/>
        <v>132547</v>
      </c>
      <c r="J598" s="37"/>
      <c r="K598" s="73">
        <v>132547</v>
      </c>
      <c r="L598" s="73">
        <v>132547</v>
      </c>
      <c r="M598" s="73">
        <v>132547</v>
      </c>
      <c r="N598" s="73">
        <v>132547</v>
      </c>
      <c r="O598" s="73">
        <v>132547</v>
      </c>
      <c r="P598" s="73">
        <v>132547</v>
      </c>
      <c r="Q598" s="73">
        <v>132547</v>
      </c>
      <c r="R598" s="270">
        <f t="shared" si="324"/>
        <v>132547</v>
      </c>
      <c r="S598" s="73">
        <v>134429</v>
      </c>
      <c r="T598" s="73">
        <v>134429</v>
      </c>
      <c r="U598" s="73">
        <v>134429</v>
      </c>
      <c r="V598" s="73">
        <v>134429</v>
      </c>
      <c r="W598" s="73">
        <v>134429</v>
      </c>
      <c r="X598" s="73">
        <v>134429</v>
      </c>
      <c r="Y598" s="73">
        <v>134429</v>
      </c>
      <c r="Z598" s="73">
        <v>134429</v>
      </c>
      <c r="AA598" s="270">
        <f t="shared" si="325"/>
        <v>134429</v>
      </c>
      <c r="AB598" s="73">
        <v>141708</v>
      </c>
      <c r="AC598" s="73">
        <v>141708</v>
      </c>
      <c r="AD598" s="73">
        <v>141708</v>
      </c>
      <c r="AE598" s="270">
        <f t="shared" si="326"/>
        <v>141708</v>
      </c>
      <c r="AF598" s="73">
        <v>136314</v>
      </c>
      <c r="AG598" s="73">
        <v>136314</v>
      </c>
      <c r="AH598" s="73">
        <v>136314</v>
      </c>
      <c r="AI598" s="73">
        <v>136314</v>
      </c>
      <c r="AJ598" s="73">
        <v>136314</v>
      </c>
      <c r="AK598" s="73">
        <v>136314</v>
      </c>
      <c r="AL598" s="73">
        <v>136314</v>
      </c>
      <c r="AM598" s="73">
        <v>136314</v>
      </c>
      <c r="AN598" s="73">
        <v>136314</v>
      </c>
      <c r="AO598" s="73">
        <v>136314</v>
      </c>
      <c r="AP598" s="73">
        <v>136314</v>
      </c>
      <c r="AQ598" s="73">
        <v>136314</v>
      </c>
      <c r="AR598" s="270">
        <f t="shared" si="327"/>
        <v>136314</v>
      </c>
      <c r="AS598" s="73">
        <v>140911</v>
      </c>
      <c r="AT598" s="73">
        <v>140911</v>
      </c>
      <c r="AU598" s="73">
        <v>140911</v>
      </c>
      <c r="AV598" s="73">
        <v>140911</v>
      </c>
      <c r="AW598" s="73">
        <v>140911</v>
      </c>
      <c r="AX598" s="73">
        <v>140911</v>
      </c>
      <c r="AY598" s="73">
        <v>140911</v>
      </c>
      <c r="AZ598" s="73">
        <v>140911</v>
      </c>
      <c r="BA598" s="270">
        <f t="shared" si="328"/>
        <v>140911</v>
      </c>
      <c r="BB598" s="73">
        <v>141053</v>
      </c>
      <c r="BC598" s="73">
        <v>141053</v>
      </c>
      <c r="BD598" s="73">
        <v>141053</v>
      </c>
      <c r="BE598" s="73">
        <v>141053</v>
      </c>
      <c r="BF598" s="73">
        <v>141053</v>
      </c>
      <c r="BG598" s="73">
        <v>141053</v>
      </c>
      <c r="BH598" s="73">
        <v>141053</v>
      </c>
      <c r="BI598" s="270">
        <f t="shared" si="329"/>
        <v>141053</v>
      </c>
      <c r="BJ598" s="73">
        <v>134214</v>
      </c>
      <c r="BK598" s="73">
        <v>134214</v>
      </c>
      <c r="BL598" s="270">
        <f t="shared" si="330"/>
        <v>134214</v>
      </c>
      <c r="BM598" s="73">
        <v>132472</v>
      </c>
      <c r="BN598" s="73">
        <v>132472</v>
      </c>
      <c r="BO598" s="73">
        <v>132472</v>
      </c>
      <c r="BP598" s="73">
        <v>132472</v>
      </c>
      <c r="BQ598" s="73">
        <v>132472</v>
      </c>
      <c r="BR598" s="73">
        <v>132472</v>
      </c>
      <c r="BS598" s="73">
        <v>132472</v>
      </c>
      <c r="BT598" s="73">
        <v>132472</v>
      </c>
      <c r="BU598" s="73">
        <v>132472</v>
      </c>
      <c r="BV598" s="73">
        <v>132472</v>
      </c>
      <c r="BW598" s="270">
        <f t="shared" si="331"/>
        <v>132472</v>
      </c>
      <c r="BX598" s="73">
        <v>146522</v>
      </c>
      <c r="BY598" s="73">
        <v>146522</v>
      </c>
      <c r="BZ598" s="73">
        <v>146522</v>
      </c>
      <c r="CA598" s="73">
        <v>146522</v>
      </c>
      <c r="CB598" s="73">
        <v>146522</v>
      </c>
      <c r="CC598" s="73">
        <v>146522</v>
      </c>
      <c r="CD598" s="73">
        <v>146522</v>
      </c>
      <c r="CE598" s="73">
        <v>146522</v>
      </c>
      <c r="CF598" s="270">
        <f t="shared" si="332"/>
        <v>146522</v>
      </c>
      <c r="CG598" s="73">
        <v>131697</v>
      </c>
      <c r="CH598" s="73">
        <v>131697</v>
      </c>
      <c r="CI598" s="73">
        <v>131697</v>
      </c>
      <c r="CJ598" s="73">
        <v>131697</v>
      </c>
      <c r="CK598" s="73">
        <v>131697</v>
      </c>
      <c r="CL598" s="73">
        <v>131697</v>
      </c>
      <c r="CM598" s="73">
        <v>131697</v>
      </c>
      <c r="CN598" s="73">
        <v>131697</v>
      </c>
      <c r="CO598" s="73">
        <v>131697</v>
      </c>
      <c r="CP598" s="270">
        <f t="shared" si="333"/>
        <v>131697</v>
      </c>
      <c r="CQ598" s="73">
        <v>132902</v>
      </c>
      <c r="CR598" s="73">
        <v>132902</v>
      </c>
      <c r="CS598" s="73">
        <v>132902</v>
      </c>
      <c r="CT598" s="73">
        <v>132902</v>
      </c>
      <c r="CU598" s="73">
        <v>132902</v>
      </c>
      <c r="CV598" s="73">
        <v>132902</v>
      </c>
      <c r="CW598" s="73">
        <v>132902</v>
      </c>
      <c r="CX598" s="73">
        <v>132902</v>
      </c>
      <c r="CY598" s="73">
        <v>132902</v>
      </c>
      <c r="CZ598" s="73">
        <v>132902</v>
      </c>
      <c r="DA598" s="270">
        <f t="shared" si="334"/>
        <v>132902</v>
      </c>
      <c r="DB598" s="73">
        <v>126258</v>
      </c>
      <c r="DC598" s="73">
        <v>126258</v>
      </c>
      <c r="DD598" s="270">
        <f t="shared" si="335"/>
        <v>126258</v>
      </c>
      <c r="DE598" s="73">
        <v>135511</v>
      </c>
      <c r="DF598" s="73">
        <v>135511</v>
      </c>
      <c r="DG598" s="73">
        <v>135511</v>
      </c>
      <c r="DH598" s="73">
        <v>135511</v>
      </c>
      <c r="DI598" s="73">
        <v>135511</v>
      </c>
      <c r="DJ598" s="73">
        <v>135511</v>
      </c>
      <c r="DK598" s="73">
        <v>135511</v>
      </c>
      <c r="DL598" s="73">
        <v>135511</v>
      </c>
      <c r="DM598" s="73">
        <v>135511</v>
      </c>
      <c r="DN598" s="73">
        <v>135511</v>
      </c>
      <c r="DO598" s="270">
        <f t="shared" si="336"/>
        <v>135511</v>
      </c>
      <c r="DP598" s="73">
        <v>133751</v>
      </c>
      <c r="DQ598" s="73">
        <v>133751</v>
      </c>
      <c r="DR598" s="73">
        <v>133751</v>
      </c>
      <c r="DS598" s="73">
        <v>133751</v>
      </c>
      <c r="DT598" s="73">
        <v>133751</v>
      </c>
      <c r="DU598" s="73">
        <v>133751</v>
      </c>
      <c r="DV598" s="73">
        <v>133751</v>
      </c>
      <c r="DW598" s="73">
        <v>133751</v>
      </c>
      <c r="DX598" s="73">
        <v>133751</v>
      </c>
      <c r="DY598" s="73">
        <v>133751</v>
      </c>
      <c r="DZ598" s="270">
        <f t="shared" si="337"/>
        <v>133751</v>
      </c>
      <c r="EA598" s="73">
        <v>136163</v>
      </c>
      <c r="EB598" s="73">
        <v>136163</v>
      </c>
      <c r="EC598" s="73">
        <v>136163</v>
      </c>
      <c r="ED598" s="73">
        <v>136163</v>
      </c>
      <c r="EE598" s="73">
        <v>136163</v>
      </c>
      <c r="EF598" s="73">
        <v>136163</v>
      </c>
      <c r="EG598" s="73">
        <v>136163</v>
      </c>
      <c r="EH598" s="73">
        <v>136163</v>
      </c>
      <c r="EI598" s="73">
        <v>136163</v>
      </c>
      <c r="EJ598" s="73">
        <v>136163</v>
      </c>
      <c r="EK598" s="270">
        <f t="shared" si="338"/>
        <v>136163</v>
      </c>
      <c r="EM598" s="306">
        <f t="shared" si="339"/>
        <v>135763.46666666667</v>
      </c>
      <c r="EN598" s="144" t="str">
        <f t="shared" si="308"/>
        <v>OK</v>
      </c>
      <c r="EO598" s="144" t="str">
        <f t="shared" si="309"/>
        <v>OK</v>
      </c>
      <c r="EP598" s="144" t="str">
        <f t="shared" si="310"/>
        <v>OK</v>
      </c>
      <c r="EQ598" s="144" t="str">
        <f t="shared" si="311"/>
        <v>OK</v>
      </c>
      <c r="ER598" s="144" t="str">
        <f t="shared" si="312"/>
        <v>OK</v>
      </c>
      <c r="ES598" s="144" t="str">
        <f t="shared" si="313"/>
        <v>OK</v>
      </c>
      <c r="ET598" s="144" t="str">
        <f t="shared" si="314"/>
        <v>OK</v>
      </c>
      <c r="EU598" s="144" t="str">
        <f t="shared" si="315"/>
        <v>OK</v>
      </c>
      <c r="EV598" s="144" t="str">
        <f t="shared" si="316"/>
        <v>OK</v>
      </c>
      <c r="EW598" s="144" t="str">
        <f t="shared" si="317"/>
        <v>OK</v>
      </c>
      <c r="EX598" s="144" t="str">
        <f t="shared" si="318"/>
        <v>XXX</v>
      </c>
      <c r="EY598" s="144" t="str">
        <f t="shared" si="319"/>
        <v>XXX</v>
      </c>
      <c r="EZ598" s="144" t="str">
        <f t="shared" si="320"/>
        <v>OK</v>
      </c>
      <c r="FA598" s="144" t="str">
        <f t="shared" si="321"/>
        <v>OK</v>
      </c>
      <c r="FB598" s="144" t="str">
        <f t="shared" si="322"/>
        <v>OK</v>
      </c>
    </row>
    <row r="599" spans="2:158" ht="14.4" x14ac:dyDescent="0.3">
      <c r="B599" s="144">
        <v>595</v>
      </c>
      <c r="C599" s="68" t="s">
        <v>1441</v>
      </c>
      <c r="D599" s="69" t="s">
        <v>1442</v>
      </c>
      <c r="E599" s="70" t="s">
        <v>263</v>
      </c>
      <c r="F599" s="73">
        <f t="shared" si="340"/>
        <v>34617</v>
      </c>
      <c r="G599" s="73">
        <f t="shared" si="340"/>
        <v>34617</v>
      </c>
      <c r="H599" s="73">
        <f t="shared" si="340"/>
        <v>34617</v>
      </c>
      <c r="I599" s="73">
        <f t="shared" si="340"/>
        <v>34617</v>
      </c>
      <c r="J599" s="37"/>
      <c r="K599" s="73">
        <v>34617</v>
      </c>
      <c r="L599" s="73">
        <v>34617</v>
      </c>
      <c r="M599" s="73">
        <v>34617</v>
      </c>
      <c r="N599" s="73">
        <v>34617</v>
      </c>
      <c r="O599" s="73">
        <v>34617</v>
      </c>
      <c r="P599" s="73">
        <v>34617</v>
      </c>
      <c r="Q599" s="73">
        <v>34617</v>
      </c>
      <c r="R599" s="270">
        <f t="shared" si="324"/>
        <v>34617</v>
      </c>
      <c r="S599" s="73">
        <v>35102</v>
      </c>
      <c r="T599" s="73">
        <v>35102</v>
      </c>
      <c r="U599" s="73">
        <v>35102</v>
      </c>
      <c r="V599" s="73">
        <v>35102</v>
      </c>
      <c r="W599" s="73">
        <v>35102</v>
      </c>
      <c r="X599" s="73">
        <v>35102</v>
      </c>
      <c r="Y599" s="73">
        <v>35102</v>
      </c>
      <c r="Z599" s="73">
        <v>35102</v>
      </c>
      <c r="AA599" s="270">
        <f t="shared" si="325"/>
        <v>35102</v>
      </c>
      <c r="AB599" s="73">
        <v>36981</v>
      </c>
      <c r="AC599" s="73">
        <v>36981</v>
      </c>
      <c r="AD599" s="73">
        <v>36981</v>
      </c>
      <c r="AE599" s="270">
        <f t="shared" si="326"/>
        <v>36981</v>
      </c>
      <c r="AF599" s="73">
        <v>35588</v>
      </c>
      <c r="AG599" s="73">
        <v>35588</v>
      </c>
      <c r="AH599" s="73">
        <v>35588</v>
      </c>
      <c r="AI599" s="73">
        <v>35588</v>
      </c>
      <c r="AJ599" s="73">
        <v>35588</v>
      </c>
      <c r="AK599" s="73">
        <v>35588</v>
      </c>
      <c r="AL599" s="73">
        <v>35588</v>
      </c>
      <c r="AM599" s="73">
        <v>35588</v>
      </c>
      <c r="AN599" s="73">
        <v>35588</v>
      </c>
      <c r="AO599" s="73">
        <v>35588</v>
      </c>
      <c r="AP599" s="73">
        <v>35588</v>
      </c>
      <c r="AQ599" s="73">
        <v>35588</v>
      </c>
      <c r="AR599" s="270">
        <f t="shared" si="327"/>
        <v>35588</v>
      </c>
      <c r="AS599" s="73">
        <v>36774</v>
      </c>
      <c r="AT599" s="73">
        <v>36774</v>
      </c>
      <c r="AU599" s="73">
        <v>36774</v>
      </c>
      <c r="AV599" s="73">
        <v>36774</v>
      </c>
      <c r="AW599" s="73">
        <v>36774</v>
      </c>
      <c r="AX599" s="73">
        <v>36774</v>
      </c>
      <c r="AY599" s="73">
        <v>36774</v>
      </c>
      <c r="AZ599" s="73">
        <v>36774</v>
      </c>
      <c r="BA599" s="270">
        <f t="shared" si="328"/>
        <v>36774</v>
      </c>
      <c r="BB599" s="73">
        <v>36809</v>
      </c>
      <c r="BC599" s="73">
        <v>36809</v>
      </c>
      <c r="BD599" s="73">
        <v>36809</v>
      </c>
      <c r="BE599" s="73">
        <v>36809</v>
      </c>
      <c r="BF599" s="73">
        <v>36809</v>
      </c>
      <c r="BG599" s="73">
        <v>36809</v>
      </c>
      <c r="BH599" s="73">
        <v>36809</v>
      </c>
      <c r="BI599" s="270">
        <f t="shared" si="329"/>
        <v>36809</v>
      </c>
      <c r="BJ599" s="73">
        <v>35048</v>
      </c>
      <c r="BK599" s="73">
        <v>35048</v>
      </c>
      <c r="BL599" s="270">
        <f t="shared" si="330"/>
        <v>35048</v>
      </c>
      <c r="BM599" s="73">
        <v>34598</v>
      </c>
      <c r="BN599" s="73">
        <v>34598</v>
      </c>
      <c r="BO599" s="73">
        <v>34598</v>
      </c>
      <c r="BP599" s="73">
        <v>34598</v>
      </c>
      <c r="BQ599" s="73">
        <v>34598</v>
      </c>
      <c r="BR599" s="73">
        <v>34598</v>
      </c>
      <c r="BS599" s="73">
        <v>34598</v>
      </c>
      <c r="BT599" s="73">
        <v>34598</v>
      </c>
      <c r="BU599" s="73">
        <v>34598</v>
      </c>
      <c r="BV599" s="73">
        <v>34598</v>
      </c>
      <c r="BW599" s="270">
        <f t="shared" si="331"/>
        <v>34598</v>
      </c>
      <c r="BX599" s="73">
        <v>38221</v>
      </c>
      <c r="BY599" s="73">
        <v>38221</v>
      </c>
      <c r="BZ599" s="73">
        <v>38221</v>
      </c>
      <c r="CA599" s="73">
        <v>38221</v>
      </c>
      <c r="CB599" s="73">
        <v>38221</v>
      </c>
      <c r="CC599" s="73">
        <v>38221</v>
      </c>
      <c r="CD599" s="73">
        <v>38221</v>
      </c>
      <c r="CE599" s="73">
        <v>38221</v>
      </c>
      <c r="CF599" s="270">
        <f t="shared" si="332"/>
        <v>38221</v>
      </c>
      <c r="CG599" s="73">
        <v>34400</v>
      </c>
      <c r="CH599" s="73">
        <v>34400</v>
      </c>
      <c r="CI599" s="73">
        <v>34400</v>
      </c>
      <c r="CJ599" s="73">
        <v>34400</v>
      </c>
      <c r="CK599" s="73">
        <v>34400</v>
      </c>
      <c r="CL599" s="73">
        <v>34400</v>
      </c>
      <c r="CM599" s="73">
        <v>34400</v>
      </c>
      <c r="CN599" s="73">
        <v>34400</v>
      </c>
      <c r="CO599" s="73">
        <v>34400</v>
      </c>
      <c r="CP599" s="270">
        <f t="shared" si="333"/>
        <v>34400</v>
      </c>
      <c r="CQ599" s="73">
        <v>34709</v>
      </c>
      <c r="CR599" s="73">
        <v>34709</v>
      </c>
      <c r="CS599" s="73">
        <v>34709</v>
      </c>
      <c r="CT599" s="73">
        <v>34709</v>
      </c>
      <c r="CU599" s="73">
        <v>34709</v>
      </c>
      <c r="CV599" s="73">
        <v>34709</v>
      </c>
      <c r="CW599" s="73">
        <v>34709</v>
      </c>
      <c r="CX599" s="73">
        <v>34709</v>
      </c>
      <c r="CY599" s="73">
        <v>34709</v>
      </c>
      <c r="CZ599" s="73">
        <v>34709</v>
      </c>
      <c r="DA599" s="270">
        <f t="shared" si="334"/>
        <v>34709</v>
      </c>
      <c r="DB599" s="73">
        <v>32997</v>
      </c>
      <c r="DC599" s="73">
        <v>32997</v>
      </c>
      <c r="DD599" s="270">
        <f t="shared" si="335"/>
        <v>32997</v>
      </c>
      <c r="DE599" s="73">
        <v>35383</v>
      </c>
      <c r="DF599" s="73">
        <v>35383</v>
      </c>
      <c r="DG599" s="73">
        <v>35383</v>
      </c>
      <c r="DH599" s="73">
        <v>35383</v>
      </c>
      <c r="DI599" s="73">
        <v>35383</v>
      </c>
      <c r="DJ599" s="73">
        <v>35383</v>
      </c>
      <c r="DK599" s="73">
        <v>35383</v>
      </c>
      <c r="DL599" s="73">
        <v>35383</v>
      </c>
      <c r="DM599" s="73">
        <v>35383</v>
      </c>
      <c r="DN599" s="73">
        <v>35383</v>
      </c>
      <c r="DO599" s="270">
        <f t="shared" si="336"/>
        <v>35383</v>
      </c>
      <c r="DP599" s="73">
        <v>34929</v>
      </c>
      <c r="DQ599" s="73">
        <v>34929</v>
      </c>
      <c r="DR599" s="73">
        <v>34929</v>
      </c>
      <c r="DS599" s="73">
        <v>34929</v>
      </c>
      <c r="DT599" s="73">
        <v>34929</v>
      </c>
      <c r="DU599" s="73">
        <v>34929</v>
      </c>
      <c r="DV599" s="73">
        <v>34929</v>
      </c>
      <c r="DW599" s="73">
        <v>34929</v>
      </c>
      <c r="DX599" s="73">
        <v>34929</v>
      </c>
      <c r="DY599" s="73">
        <v>34929</v>
      </c>
      <c r="DZ599" s="270">
        <f t="shared" si="337"/>
        <v>34929</v>
      </c>
      <c r="EA599" s="73">
        <v>35550</v>
      </c>
      <c r="EB599" s="73">
        <v>35550</v>
      </c>
      <c r="EC599" s="73">
        <v>35550</v>
      </c>
      <c r="ED599" s="73">
        <v>35550</v>
      </c>
      <c r="EE599" s="73">
        <v>35550</v>
      </c>
      <c r="EF599" s="73">
        <v>35550</v>
      </c>
      <c r="EG599" s="73">
        <v>35550</v>
      </c>
      <c r="EH599" s="73">
        <v>35550</v>
      </c>
      <c r="EI599" s="73">
        <v>35550</v>
      </c>
      <c r="EJ599" s="73">
        <v>35550</v>
      </c>
      <c r="EK599" s="270">
        <f t="shared" si="338"/>
        <v>35550</v>
      </c>
      <c r="EM599" s="306">
        <f t="shared" si="339"/>
        <v>35447.066666666666</v>
      </c>
      <c r="EN599" s="144" t="str">
        <f t="shared" si="308"/>
        <v>OK</v>
      </c>
      <c r="EO599" s="144" t="str">
        <f t="shared" si="309"/>
        <v>OK</v>
      </c>
      <c r="EP599" s="144" t="str">
        <f t="shared" si="310"/>
        <v>OK</v>
      </c>
      <c r="EQ599" s="144" t="str">
        <f t="shared" si="311"/>
        <v>OK</v>
      </c>
      <c r="ER599" s="144" t="str">
        <f t="shared" si="312"/>
        <v>OK</v>
      </c>
      <c r="ES599" s="144" t="str">
        <f t="shared" si="313"/>
        <v>OK</v>
      </c>
      <c r="ET599" s="144" t="str">
        <f t="shared" si="314"/>
        <v>OK</v>
      </c>
      <c r="EU599" s="144" t="str">
        <f t="shared" si="315"/>
        <v>OK</v>
      </c>
      <c r="EV599" s="144" t="str">
        <f t="shared" si="316"/>
        <v>OK</v>
      </c>
      <c r="EW599" s="144" t="str">
        <f t="shared" si="317"/>
        <v>OK</v>
      </c>
      <c r="EX599" s="144" t="str">
        <f t="shared" si="318"/>
        <v>XXX</v>
      </c>
      <c r="EY599" s="144" t="str">
        <f t="shared" si="319"/>
        <v>XXX</v>
      </c>
      <c r="EZ599" s="144" t="str">
        <f t="shared" si="320"/>
        <v>OK</v>
      </c>
      <c r="FA599" s="144" t="str">
        <f t="shared" si="321"/>
        <v>OK</v>
      </c>
      <c r="FB599" s="144" t="str">
        <f t="shared" si="322"/>
        <v>OK</v>
      </c>
    </row>
    <row r="600" spans="2:158" ht="14.4" x14ac:dyDescent="0.3">
      <c r="B600" s="144">
        <v>596</v>
      </c>
      <c r="C600" s="68" t="s">
        <v>1443</v>
      </c>
      <c r="D600" s="69" t="s">
        <v>1444</v>
      </c>
      <c r="E600" s="70" t="s">
        <v>258</v>
      </c>
      <c r="F600" s="73">
        <f t="shared" si="340"/>
        <v>112486</v>
      </c>
      <c r="G600" s="73">
        <f t="shared" si="340"/>
        <v>112486</v>
      </c>
      <c r="H600" s="73">
        <f t="shared" si="340"/>
        <v>112486</v>
      </c>
      <c r="I600" s="73">
        <f t="shared" si="340"/>
        <v>112486</v>
      </c>
      <c r="J600" s="37"/>
      <c r="K600" s="73">
        <v>112486</v>
      </c>
      <c r="L600" s="73">
        <v>112486</v>
      </c>
      <c r="M600" s="73">
        <v>112486</v>
      </c>
      <c r="N600" s="73">
        <v>112486</v>
      </c>
      <c r="O600" s="73">
        <v>112486</v>
      </c>
      <c r="P600" s="73">
        <v>112486</v>
      </c>
      <c r="Q600" s="73">
        <v>112486</v>
      </c>
      <c r="R600" s="270">
        <f t="shared" si="324"/>
        <v>112486</v>
      </c>
      <c r="S600" s="73">
        <v>114188</v>
      </c>
      <c r="T600" s="73">
        <v>114188</v>
      </c>
      <c r="U600" s="73">
        <v>114188</v>
      </c>
      <c r="V600" s="73">
        <v>114188</v>
      </c>
      <c r="W600" s="73">
        <v>114188</v>
      </c>
      <c r="X600" s="73">
        <v>114188</v>
      </c>
      <c r="Y600" s="73">
        <v>114188</v>
      </c>
      <c r="Z600" s="73">
        <v>114188</v>
      </c>
      <c r="AA600" s="270">
        <f t="shared" si="325"/>
        <v>114188</v>
      </c>
      <c r="AB600" s="73">
        <v>120765</v>
      </c>
      <c r="AC600" s="73">
        <v>120765</v>
      </c>
      <c r="AD600" s="73">
        <v>120765</v>
      </c>
      <c r="AE600" s="270">
        <f t="shared" si="326"/>
        <v>120765</v>
      </c>
      <c r="AF600" s="73">
        <v>115891</v>
      </c>
      <c r="AG600" s="73">
        <v>115891</v>
      </c>
      <c r="AH600" s="73">
        <v>115891</v>
      </c>
      <c r="AI600" s="73">
        <v>115891</v>
      </c>
      <c r="AJ600" s="73">
        <v>115891</v>
      </c>
      <c r="AK600" s="73">
        <v>115891</v>
      </c>
      <c r="AL600" s="73">
        <v>115891</v>
      </c>
      <c r="AM600" s="73">
        <v>115891</v>
      </c>
      <c r="AN600" s="73">
        <v>115891</v>
      </c>
      <c r="AO600" s="73">
        <v>115891</v>
      </c>
      <c r="AP600" s="73">
        <v>115891</v>
      </c>
      <c r="AQ600" s="73">
        <v>115891</v>
      </c>
      <c r="AR600" s="270">
        <f t="shared" si="327"/>
        <v>115891</v>
      </c>
      <c r="AS600" s="73">
        <v>120045</v>
      </c>
      <c r="AT600" s="73">
        <v>120045</v>
      </c>
      <c r="AU600" s="73">
        <v>120045</v>
      </c>
      <c r="AV600" s="73">
        <v>120045</v>
      </c>
      <c r="AW600" s="73">
        <v>120045</v>
      </c>
      <c r="AX600" s="73">
        <v>120045</v>
      </c>
      <c r="AY600" s="73">
        <v>120045</v>
      </c>
      <c r="AZ600" s="73">
        <v>120045</v>
      </c>
      <c r="BA600" s="270">
        <f t="shared" si="328"/>
        <v>120045</v>
      </c>
      <c r="BB600" s="73">
        <v>120172</v>
      </c>
      <c r="BC600" s="73">
        <v>120172</v>
      </c>
      <c r="BD600" s="73">
        <v>120172</v>
      </c>
      <c r="BE600" s="73">
        <v>120172</v>
      </c>
      <c r="BF600" s="73">
        <v>120172</v>
      </c>
      <c r="BG600" s="73">
        <v>120172</v>
      </c>
      <c r="BH600" s="73">
        <v>120172</v>
      </c>
      <c r="BI600" s="270">
        <f t="shared" si="329"/>
        <v>120172</v>
      </c>
      <c r="BJ600" s="73">
        <v>113994</v>
      </c>
      <c r="BK600" s="73">
        <v>113994</v>
      </c>
      <c r="BL600" s="270">
        <f t="shared" si="330"/>
        <v>113994</v>
      </c>
      <c r="BM600" s="73">
        <v>112418</v>
      </c>
      <c r="BN600" s="73">
        <v>112418</v>
      </c>
      <c r="BO600" s="73">
        <v>112418</v>
      </c>
      <c r="BP600" s="73">
        <v>112418</v>
      </c>
      <c r="BQ600" s="73">
        <v>112418</v>
      </c>
      <c r="BR600" s="73">
        <v>112418</v>
      </c>
      <c r="BS600" s="73">
        <v>112418</v>
      </c>
      <c r="BT600" s="73">
        <v>112418</v>
      </c>
      <c r="BU600" s="73">
        <v>112418</v>
      </c>
      <c r="BV600" s="73">
        <v>112418</v>
      </c>
      <c r="BW600" s="270">
        <f t="shared" si="331"/>
        <v>112418</v>
      </c>
      <c r="BX600" s="73">
        <v>125114</v>
      </c>
      <c r="BY600" s="73">
        <v>125114</v>
      </c>
      <c r="BZ600" s="73">
        <v>125114</v>
      </c>
      <c r="CA600" s="73">
        <v>125114</v>
      </c>
      <c r="CB600" s="73">
        <v>125114</v>
      </c>
      <c r="CC600" s="73">
        <v>125114</v>
      </c>
      <c r="CD600" s="73">
        <v>125114</v>
      </c>
      <c r="CE600" s="73">
        <v>125114</v>
      </c>
      <c r="CF600" s="270">
        <f t="shared" si="332"/>
        <v>125114</v>
      </c>
      <c r="CG600" s="73">
        <v>111719</v>
      </c>
      <c r="CH600" s="73">
        <v>111719</v>
      </c>
      <c r="CI600" s="73">
        <v>111719</v>
      </c>
      <c r="CJ600" s="73">
        <v>111719</v>
      </c>
      <c r="CK600" s="73">
        <v>111719</v>
      </c>
      <c r="CL600" s="73">
        <v>111719</v>
      </c>
      <c r="CM600" s="73">
        <v>111719</v>
      </c>
      <c r="CN600" s="73">
        <v>111719</v>
      </c>
      <c r="CO600" s="73">
        <v>111719</v>
      </c>
      <c r="CP600" s="270">
        <f t="shared" si="333"/>
        <v>111719</v>
      </c>
      <c r="CQ600" s="73">
        <v>112807</v>
      </c>
      <c r="CR600" s="73">
        <v>112807</v>
      </c>
      <c r="CS600" s="73">
        <v>112807</v>
      </c>
      <c r="CT600" s="73">
        <v>112807</v>
      </c>
      <c r="CU600" s="73">
        <v>112807</v>
      </c>
      <c r="CV600" s="73">
        <v>112807</v>
      </c>
      <c r="CW600" s="73">
        <v>112807</v>
      </c>
      <c r="CX600" s="73">
        <v>112807</v>
      </c>
      <c r="CY600" s="73">
        <v>112807</v>
      </c>
      <c r="CZ600" s="73">
        <v>112807</v>
      </c>
      <c r="DA600" s="270">
        <f t="shared" si="334"/>
        <v>112807</v>
      </c>
      <c r="DB600" s="73">
        <v>106804</v>
      </c>
      <c r="DC600" s="73">
        <v>106804</v>
      </c>
      <c r="DD600" s="270">
        <f t="shared" si="335"/>
        <v>106804</v>
      </c>
      <c r="DE600" s="73">
        <v>115165</v>
      </c>
      <c r="DF600" s="73">
        <v>115165</v>
      </c>
      <c r="DG600" s="73">
        <v>115165</v>
      </c>
      <c r="DH600" s="73">
        <v>115165</v>
      </c>
      <c r="DI600" s="73">
        <v>115165</v>
      </c>
      <c r="DJ600" s="73">
        <v>115165</v>
      </c>
      <c r="DK600" s="73">
        <v>115165</v>
      </c>
      <c r="DL600" s="73">
        <v>115165</v>
      </c>
      <c r="DM600" s="73">
        <v>115165</v>
      </c>
      <c r="DN600" s="73">
        <v>115165</v>
      </c>
      <c r="DO600" s="270">
        <f t="shared" si="336"/>
        <v>115165</v>
      </c>
      <c r="DP600" s="73">
        <v>113574</v>
      </c>
      <c r="DQ600" s="73">
        <v>113574</v>
      </c>
      <c r="DR600" s="73">
        <v>113574</v>
      </c>
      <c r="DS600" s="73">
        <v>113574</v>
      </c>
      <c r="DT600" s="73">
        <v>113574</v>
      </c>
      <c r="DU600" s="73">
        <v>113574</v>
      </c>
      <c r="DV600" s="73">
        <v>113574</v>
      </c>
      <c r="DW600" s="73">
        <v>113574</v>
      </c>
      <c r="DX600" s="73">
        <v>113574</v>
      </c>
      <c r="DY600" s="73">
        <v>113574</v>
      </c>
      <c r="DZ600" s="270">
        <f t="shared" si="337"/>
        <v>113574</v>
      </c>
      <c r="EA600" s="73">
        <v>115755</v>
      </c>
      <c r="EB600" s="73">
        <v>115755</v>
      </c>
      <c r="EC600" s="73">
        <v>115755</v>
      </c>
      <c r="ED600" s="73">
        <v>115755</v>
      </c>
      <c r="EE600" s="73">
        <v>115755</v>
      </c>
      <c r="EF600" s="73">
        <v>115755</v>
      </c>
      <c r="EG600" s="73">
        <v>115755</v>
      </c>
      <c r="EH600" s="73">
        <v>115755</v>
      </c>
      <c r="EI600" s="73">
        <v>115755</v>
      </c>
      <c r="EJ600" s="73">
        <v>115755</v>
      </c>
      <c r="EK600" s="270">
        <f t="shared" si="338"/>
        <v>115755</v>
      </c>
      <c r="EM600" s="306">
        <f t="shared" si="339"/>
        <v>115393.13333333333</v>
      </c>
      <c r="EN600" s="144" t="str">
        <f t="shared" si="308"/>
        <v>OK</v>
      </c>
      <c r="EO600" s="144" t="str">
        <f t="shared" si="309"/>
        <v>OK</v>
      </c>
      <c r="EP600" s="144" t="str">
        <f t="shared" si="310"/>
        <v>OK</v>
      </c>
      <c r="EQ600" s="144" t="str">
        <f t="shared" si="311"/>
        <v>OK</v>
      </c>
      <c r="ER600" s="144" t="str">
        <f t="shared" si="312"/>
        <v>OK</v>
      </c>
      <c r="ES600" s="144" t="str">
        <f t="shared" si="313"/>
        <v>OK</v>
      </c>
      <c r="ET600" s="144" t="str">
        <f t="shared" si="314"/>
        <v>OK</v>
      </c>
      <c r="EU600" s="144" t="str">
        <f t="shared" si="315"/>
        <v>OK</v>
      </c>
      <c r="EV600" s="144" t="str">
        <f t="shared" si="316"/>
        <v>OK</v>
      </c>
      <c r="EW600" s="144" t="str">
        <f t="shared" si="317"/>
        <v>OK</v>
      </c>
      <c r="EX600" s="144" t="str">
        <f t="shared" si="318"/>
        <v>XXX</v>
      </c>
      <c r="EY600" s="144" t="str">
        <f t="shared" si="319"/>
        <v>XXX</v>
      </c>
      <c r="EZ600" s="144" t="str">
        <f t="shared" si="320"/>
        <v>OK</v>
      </c>
      <c r="FA600" s="144" t="str">
        <f t="shared" si="321"/>
        <v>OK</v>
      </c>
      <c r="FB600" s="144" t="str">
        <f t="shared" si="322"/>
        <v>OK</v>
      </c>
    </row>
    <row r="601" spans="2:158" ht="14.4" x14ac:dyDescent="0.3">
      <c r="B601" s="144">
        <v>597</v>
      </c>
      <c r="C601" s="68" t="s">
        <v>1445</v>
      </c>
      <c r="D601" s="69" t="s">
        <v>1446</v>
      </c>
      <c r="E601" s="70" t="s">
        <v>258</v>
      </c>
      <c r="F601" s="73">
        <f t="shared" si="340"/>
        <v>204963</v>
      </c>
      <c r="G601" s="73">
        <f t="shared" si="340"/>
        <v>204963</v>
      </c>
      <c r="H601" s="73">
        <f t="shared" si="340"/>
        <v>204963</v>
      </c>
      <c r="I601" s="73">
        <f t="shared" si="340"/>
        <v>204963</v>
      </c>
      <c r="J601" s="37"/>
      <c r="K601" s="73">
        <v>204963</v>
      </c>
      <c r="L601" s="73">
        <v>204963</v>
      </c>
      <c r="M601" s="73">
        <v>204963</v>
      </c>
      <c r="N601" s="73">
        <v>204963</v>
      </c>
      <c r="O601" s="73">
        <v>204963</v>
      </c>
      <c r="P601" s="73">
        <v>204963</v>
      </c>
      <c r="Q601" s="73">
        <v>204963</v>
      </c>
      <c r="R601" s="270">
        <f t="shared" si="324"/>
        <v>204963</v>
      </c>
      <c r="S601" s="73">
        <v>206700</v>
      </c>
      <c r="T601" s="73">
        <v>206700</v>
      </c>
      <c r="U601" s="73">
        <v>206700</v>
      </c>
      <c r="V601" s="73">
        <v>206700</v>
      </c>
      <c r="W601" s="73">
        <v>206700</v>
      </c>
      <c r="X601" s="73">
        <v>206700</v>
      </c>
      <c r="Y601" s="73">
        <v>206700</v>
      </c>
      <c r="Z601" s="73">
        <v>206700</v>
      </c>
      <c r="AA601" s="270">
        <f t="shared" si="325"/>
        <v>206700</v>
      </c>
      <c r="AB601" s="73">
        <v>213411</v>
      </c>
      <c r="AC601" s="73">
        <v>213411</v>
      </c>
      <c r="AD601" s="73">
        <v>213411</v>
      </c>
      <c r="AE601" s="270">
        <f t="shared" si="326"/>
        <v>213411</v>
      </c>
      <c r="AF601" s="73">
        <v>208437</v>
      </c>
      <c r="AG601" s="73">
        <v>208437</v>
      </c>
      <c r="AH601" s="73">
        <v>208437</v>
      </c>
      <c r="AI601" s="73">
        <v>208437</v>
      </c>
      <c r="AJ601" s="73">
        <v>208437</v>
      </c>
      <c r="AK601" s="73">
        <v>208437</v>
      </c>
      <c r="AL601" s="73">
        <v>208437</v>
      </c>
      <c r="AM601" s="73">
        <v>208437</v>
      </c>
      <c r="AN601" s="73">
        <v>208437</v>
      </c>
      <c r="AO601" s="73">
        <v>208437</v>
      </c>
      <c r="AP601" s="73">
        <v>208437</v>
      </c>
      <c r="AQ601" s="73">
        <v>208437</v>
      </c>
      <c r="AR601" s="270">
        <f t="shared" si="327"/>
        <v>208437</v>
      </c>
      <c r="AS601" s="73">
        <v>212676</v>
      </c>
      <c r="AT601" s="73">
        <v>212676</v>
      </c>
      <c r="AU601" s="73">
        <v>212676</v>
      </c>
      <c r="AV601" s="73">
        <v>212676</v>
      </c>
      <c r="AW601" s="73">
        <v>212676</v>
      </c>
      <c r="AX601" s="73">
        <v>212676</v>
      </c>
      <c r="AY601" s="73">
        <v>212676</v>
      </c>
      <c r="AZ601" s="73">
        <v>212676</v>
      </c>
      <c r="BA601" s="270">
        <f t="shared" si="328"/>
        <v>212676</v>
      </c>
      <c r="BB601" s="73">
        <v>212805</v>
      </c>
      <c r="BC601" s="73">
        <v>212805</v>
      </c>
      <c r="BD601" s="73">
        <v>212805</v>
      </c>
      <c r="BE601" s="73">
        <v>212805</v>
      </c>
      <c r="BF601" s="73">
        <v>212805</v>
      </c>
      <c r="BG601" s="73">
        <v>212805</v>
      </c>
      <c r="BH601" s="73">
        <v>212805</v>
      </c>
      <c r="BI601" s="270">
        <f t="shared" si="329"/>
        <v>212805</v>
      </c>
      <c r="BJ601" s="73">
        <v>206501</v>
      </c>
      <c r="BK601" s="73">
        <v>206501</v>
      </c>
      <c r="BL601" s="270">
        <f t="shared" si="330"/>
        <v>206501</v>
      </c>
      <c r="BM601" s="73">
        <v>204893</v>
      </c>
      <c r="BN601" s="73">
        <v>204893</v>
      </c>
      <c r="BO601" s="73">
        <v>204893</v>
      </c>
      <c r="BP601" s="73">
        <v>204893</v>
      </c>
      <c r="BQ601" s="73">
        <v>204893</v>
      </c>
      <c r="BR601" s="73">
        <v>204893</v>
      </c>
      <c r="BS601" s="73">
        <v>204893</v>
      </c>
      <c r="BT601" s="73">
        <v>204893</v>
      </c>
      <c r="BU601" s="73">
        <v>204893</v>
      </c>
      <c r="BV601" s="73">
        <v>204893</v>
      </c>
      <c r="BW601" s="270">
        <f t="shared" si="331"/>
        <v>204893</v>
      </c>
      <c r="BX601" s="73">
        <v>217849</v>
      </c>
      <c r="BY601" s="73">
        <v>217849</v>
      </c>
      <c r="BZ601" s="73">
        <v>217849</v>
      </c>
      <c r="CA601" s="73">
        <v>217849</v>
      </c>
      <c r="CB601" s="73">
        <v>217849</v>
      </c>
      <c r="CC601" s="73">
        <v>217849</v>
      </c>
      <c r="CD601" s="73">
        <v>217849</v>
      </c>
      <c r="CE601" s="73">
        <v>217849</v>
      </c>
      <c r="CF601" s="270">
        <f t="shared" si="332"/>
        <v>217849</v>
      </c>
      <c r="CG601" s="73">
        <v>204180</v>
      </c>
      <c r="CH601" s="73">
        <v>204180</v>
      </c>
      <c r="CI601" s="73">
        <v>204180</v>
      </c>
      <c r="CJ601" s="73">
        <v>204180</v>
      </c>
      <c r="CK601" s="73">
        <v>204180</v>
      </c>
      <c r="CL601" s="73">
        <v>204180</v>
      </c>
      <c r="CM601" s="73">
        <v>204180</v>
      </c>
      <c r="CN601" s="73">
        <v>204180</v>
      </c>
      <c r="CO601" s="73">
        <v>204180</v>
      </c>
      <c r="CP601" s="270">
        <f t="shared" si="333"/>
        <v>204180</v>
      </c>
      <c r="CQ601" s="73">
        <v>205290</v>
      </c>
      <c r="CR601" s="73">
        <v>205290</v>
      </c>
      <c r="CS601" s="73">
        <v>205290</v>
      </c>
      <c r="CT601" s="73">
        <v>205290</v>
      </c>
      <c r="CU601" s="73">
        <v>205290</v>
      </c>
      <c r="CV601" s="73">
        <v>205290</v>
      </c>
      <c r="CW601" s="73">
        <v>205290</v>
      </c>
      <c r="CX601" s="73">
        <v>205290</v>
      </c>
      <c r="CY601" s="73">
        <v>205290</v>
      </c>
      <c r="CZ601" s="73">
        <v>205290</v>
      </c>
      <c r="DA601" s="270">
        <f t="shared" si="334"/>
        <v>205290</v>
      </c>
      <c r="DB601" s="73">
        <v>199165</v>
      </c>
      <c r="DC601" s="73">
        <v>199165</v>
      </c>
      <c r="DD601" s="270">
        <f t="shared" si="335"/>
        <v>199165</v>
      </c>
      <c r="DE601" s="73">
        <v>207696</v>
      </c>
      <c r="DF601" s="73">
        <v>207696</v>
      </c>
      <c r="DG601" s="73">
        <v>207696</v>
      </c>
      <c r="DH601" s="73">
        <v>207696</v>
      </c>
      <c r="DI601" s="73">
        <v>207696</v>
      </c>
      <c r="DJ601" s="73">
        <v>207696</v>
      </c>
      <c r="DK601" s="73">
        <v>207696</v>
      </c>
      <c r="DL601" s="73">
        <v>207696</v>
      </c>
      <c r="DM601" s="73">
        <v>207696</v>
      </c>
      <c r="DN601" s="73">
        <v>207696</v>
      </c>
      <c r="DO601" s="270">
        <f t="shared" si="336"/>
        <v>207696</v>
      </c>
      <c r="DP601" s="73">
        <v>206073</v>
      </c>
      <c r="DQ601" s="73">
        <v>206073</v>
      </c>
      <c r="DR601" s="73">
        <v>206073</v>
      </c>
      <c r="DS601" s="73">
        <v>206073</v>
      </c>
      <c r="DT601" s="73">
        <v>206073</v>
      </c>
      <c r="DU601" s="73">
        <v>206073</v>
      </c>
      <c r="DV601" s="73">
        <v>206073</v>
      </c>
      <c r="DW601" s="73">
        <v>206073</v>
      </c>
      <c r="DX601" s="73">
        <v>206073</v>
      </c>
      <c r="DY601" s="73">
        <v>206073</v>
      </c>
      <c r="DZ601" s="270">
        <f t="shared" si="337"/>
        <v>206073</v>
      </c>
      <c r="EA601" s="73">
        <v>208298</v>
      </c>
      <c r="EB601" s="73">
        <v>208298</v>
      </c>
      <c r="EC601" s="73">
        <v>208298</v>
      </c>
      <c r="ED601" s="73">
        <v>208298</v>
      </c>
      <c r="EE601" s="73">
        <v>208298</v>
      </c>
      <c r="EF601" s="73">
        <v>208298</v>
      </c>
      <c r="EG601" s="73">
        <v>208298</v>
      </c>
      <c r="EH601" s="73">
        <v>208298</v>
      </c>
      <c r="EI601" s="73">
        <v>208298</v>
      </c>
      <c r="EJ601" s="73">
        <v>208298</v>
      </c>
      <c r="EK601" s="270">
        <f t="shared" si="338"/>
        <v>208298</v>
      </c>
      <c r="EM601" s="306">
        <f t="shared" si="339"/>
        <v>207929.13333333333</v>
      </c>
      <c r="EN601" s="144" t="str">
        <f t="shared" si="308"/>
        <v>OK</v>
      </c>
      <c r="EO601" s="144" t="str">
        <f t="shared" si="309"/>
        <v>OK</v>
      </c>
      <c r="EP601" s="144" t="str">
        <f t="shared" si="310"/>
        <v>OK</v>
      </c>
      <c r="EQ601" s="144" t="str">
        <f t="shared" si="311"/>
        <v>OK</v>
      </c>
      <c r="ER601" s="144" t="str">
        <f t="shared" si="312"/>
        <v>OK</v>
      </c>
      <c r="ES601" s="144" t="str">
        <f t="shared" si="313"/>
        <v>OK</v>
      </c>
      <c r="ET601" s="144" t="str">
        <f t="shared" si="314"/>
        <v>OK</v>
      </c>
      <c r="EU601" s="144" t="str">
        <f t="shared" si="315"/>
        <v>OK</v>
      </c>
      <c r="EV601" s="144" t="str">
        <f t="shared" si="316"/>
        <v>OK</v>
      </c>
      <c r="EW601" s="144" t="str">
        <f t="shared" si="317"/>
        <v>OK</v>
      </c>
      <c r="EX601" s="144" t="str">
        <f t="shared" si="318"/>
        <v>OK</v>
      </c>
      <c r="EY601" s="144" t="str">
        <f t="shared" si="319"/>
        <v>OK</v>
      </c>
      <c r="EZ601" s="144" t="str">
        <f t="shared" si="320"/>
        <v>OK</v>
      </c>
      <c r="FA601" s="144" t="str">
        <f t="shared" si="321"/>
        <v>OK</v>
      </c>
      <c r="FB601" s="144" t="str">
        <f t="shared" si="322"/>
        <v>OK</v>
      </c>
    </row>
    <row r="602" spans="2:158" ht="14.4" x14ac:dyDescent="0.3">
      <c r="B602" s="144">
        <v>598</v>
      </c>
      <c r="C602" s="68" t="s">
        <v>1447</v>
      </c>
      <c r="D602" s="69" t="s">
        <v>1448</v>
      </c>
      <c r="E602" s="70" t="s">
        <v>258</v>
      </c>
      <c r="F602" s="73">
        <f t="shared" si="340"/>
        <v>316761</v>
      </c>
      <c r="G602" s="73">
        <f t="shared" si="340"/>
        <v>316761</v>
      </c>
      <c r="H602" s="73">
        <f t="shared" si="340"/>
        <v>316761</v>
      </c>
      <c r="I602" s="73">
        <f t="shared" si="340"/>
        <v>316761</v>
      </c>
      <c r="J602" s="37"/>
      <c r="K602" s="73">
        <v>316761</v>
      </c>
      <c r="L602" s="73">
        <v>316761</v>
      </c>
      <c r="M602" s="73">
        <v>316761</v>
      </c>
      <c r="N602" s="73">
        <v>316761</v>
      </c>
      <c r="O602" s="73">
        <v>316761</v>
      </c>
      <c r="P602" s="73">
        <v>316761</v>
      </c>
      <c r="Q602" s="73">
        <v>316761</v>
      </c>
      <c r="R602" s="270">
        <f t="shared" si="324"/>
        <v>316761</v>
      </c>
      <c r="S602" s="73">
        <v>320328</v>
      </c>
      <c r="T602" s="73">
        <v>320328</v>
      </c>
      <c r="U602" s="73">
        <v>320328</v>
      </c>
      <c r="V602" s="73">
        <v>320328</v>
      </c>
      <c r="W602" s="73">
        <v>320328</v>
      </c>
      <c r="X602" s="73">
        <v>320328</v>
      </c>
      <c r="Y602" s="73">
        <v>320328</v>
      </c>
      <c r="Z602" s="73">
        <v>320328</v>
      </c>
      <c r="AA602" s="270">
        <f t="shared" si="325"/>
        <v>320328</v>
      </c>
      <c r="AB602" s="73">
        <v>334108</v>
      </c>
      <c r="AC602" s="73">
        <v>334108</v>
      </c>
      <c r="AD602" s="73">
        <v>334108</v>
      </c>
      <c r="AE602" s="270">
        <f t="shared" si="326"/>
        <v>334108</v>
      </c>
      <c r="AF602" s="73">
        <v>323896</v>
      </c>
      <c r="AG602" s="73">
        <v>323896</v>
      </c>
      <c r="AH602" s="73">
        <v>323896</v>
      </c>
      <c r="AI602" s="73">
        <v>323896</v>
      </c>
      <c r="AJ602" s="73">
        <v>323896</v>
      </c>
      <c r="AK602" s="73">
        <v>323896</v>
      </c>
      <c r="AL602" s="73">
        <v>323896</v>
      </c>
      <c r="AM602" s="73">
        <v>323896</v>
      </c>
      <c r="AN602" s="73">
        <v>323896</v>
      </c>
      <c r="AO602" s="73">
        <v>323896</v>
      </c>
      <c r="AP602" s="73">
        <v>323896</v>
      </c>
      <c r="AQ602" s="73">
        <v>323896</v>
      </c>
      <c r="AR602" s="270">
        <f t="shared" si="327"/>
        <v>323896</v>
      </c>
      <c r="AS602" s="73">
        <v>332600</v>
      </c>
      <c r="AT602" s="73">
        <v>332600</v>
      </c>
      <c r="AU602" s="73">
        <v>332600</v>
      </c>
      <c r="AV602" s="73">
        <v>332600</v>
      </c>
      <c r="AW602" s="73">
        <v>332600</v>
      </c>
      <c r="AX602" s="73">
        <v>332600</v>
      </c>
      <c r="AY602" s="73">
        <v>332600</v>
      </c>
      <c r="AZ602" s="73">
        <v>332600</v>
      </c>
      <c r="BA602" s="270">
        <f t="shared" si="328"/>
        <v>332600</v>
      </c>
      <c r="BB602" s="73">
        <v>332865</v>
      </c>
      <c r="BC602" s="73">
        <v>332865</v>
      </c>
      <c r="BD602" s="73">
        <v>332865</v>
      </c>
      <c r="BE602" s="73">
        <v>332865</v>
      </c>
      <c r="BF602" s="73">
        <v>332865</v>
      </c>
      <c r="BG602" s="73">
        <v>332865</v>
      </c>
      <c r="BH602" s="73">
        <v>332865</v>
      </c>
      <c r="BI602" s="270">
        <f t="shared" si="329"/>
        <v>332865</v>
      </c>
      <c r="BJ602" s="73">
        <v>319920</v>
      </c>
      <c r="BK602" s="73">
        <v>319920</v>
      </c>
      <c r="BL602" s="270">
        <f t="shared" si="330"/>
        <v>319920</v>
      </c>
      <c r="BM602" s="73">
        <v>316618</v>
      </c>
      <c r="BN602" s="73">
        <v>316618</v>
      </c>
      <c r="BO602" s="73">
        <v>316618</v>
      </c>
      <c r="BP602" s="73">
        <v>316618</v>
      </c>
      <c r="BQ602" s="73">
        <v>316618</v>
      </c>
      <c r="BR602" s="73">
        <v>316618</v>
      </c>
      <c r="BS602" s="73">
        <v>316618</v>
      </c>
      <c r="BT602" s="73">
        <v>316618</v>
      </c>
      <c r="BU602" s="73">
        <v>316618</v>
      </c>
      <c r="BV602" s="73">
        <v>316618</v>
      </c>
      <c r="BW602" s="270">
        <f t="shared" si="331"/>
        <v>316618</v>
      </c>
      <c r="BX602" s="73">
        <v>343221</v>
      </c>
      <c r="BY602" s="73">
        <v>343221</v>
      </c>
      <c r="BZ602" s="73">
        <v>343221</v>
      </c>
      <c r="CA602" s="73">
        <v>343221</v>
      </c>
      <c r="CB602" s="73">
        <v>343221</v>
      </c>
      <c r="CC602" s="73">
        <v>343221</v>
      </c>
      <c r="CD602" s="73">
        <v>343221</v>
      </c>
      <c r="CE602" s="73">
        <v>343221</v>
      </c>
      <c r="CF602" s="270">
        <f t="shared" si="332"/>
        <v>343221</v>
      </c>
      <c r="CG602" s="73">
        <v>315155</v>
      </c>
      <c r="CH602" s="73">
        <v>315155</v>
      </c>
      <c r="CI602" s="73">
        <v>315155</v>
      </c>
      <c r="CJ602" s="73">
        <v>315155</v>
      </c>
      <c r="CK602" s="73">
        <v>315155</v>
      </c>
      <c r="CL602" s="73">
        <v>315155</v>
      </c>
      <c r="CM602" s="73">
        <v>315155</v>
      </c>
      <c r="CN602" s="73">
        <v>315155</v>
      </c>
      <c r="CO602" s="73">
        <v>315155</v>
      </c>
      <c r="CP602" s="270">
        <f t="shared" si="333"/>
        <v>315155</v>
      </c>
      <c r="CQ602" s="73">
        <v>317434</v>
      </c>
      <c r="CR602" s="73">
        <v>317434</v>
      </c>
      <c r="CS602" s="73">
        <v>317434</v>
      </c>
      <c r="CT602" s="73">
        <v>317434</v>
      </c>
      <c r="CU602" s="73">
        <v>317434</v>
      </c>
      <c r="CV602" s="73">
        <v>317434</v>
      </c>
      <c r="CW602" s="73">
        <v>317434</v>
      </c>
      <c r="CX602" s="73">
        <v>317434</v>
      </c>
      <c r="CY602" s="73">
        <v>317434</v>
      </c>
      <c r="CZ602" s="73">
        <v>317434</v>
      </c>
      <c r="DA602" s="270">
        <f t="shared" si="334"/>
        <v>317434</v>
      </c>
      <c r="DB602" s="73">
        <v>304856</v>
      </c>
      <c r="DC602" s="73">
        <v>304856</v>
      </c>
      <c r="DD602" s="270">
        <f t="shared" si="335"/>
        <v>304856</v>
      </c>
      <c r="DE602" s="73">
        <v>322374</v>
      </c>
      <c r="DF602" s="73">
        <v>322374</v>
      </c>
      <c r="DG602" s="73">
        <v>322374</v>
      </c>
      <c r="DH602" s="73">
        <v>322374</v>
      </c>
      <c r="DI602" s="73">
        <v>322374</v>
      </c>
      <c r="DJ602" s="73">
        <v>322374</v>
      </c>
      <c r="DK602" s="73">
        <v>322374</v>
      </c>
      <c r="DL602" s="73">
        <v>322374</v>
      </c>
      <c r="DM602" s="73">
        <v>322374</v>
      </c>
      <c r="DN602" s="73">
        <v>322374</v>
      </c>
      <c r="DO602" s="270">
        <f t="shared" si="336"/>
        <v>322374</v>
      </c>
      <c r="DP602" s="73">
        <v>319041</v>
      </c>
      <c r="DQ602" s="73">
        <v>319041</v>
      </c>
      <c r="DR602" s="73">
        <v>319041</v>
      </c>
      <c r="DS602" s="73">
        <v>319041</v>
      </c>
      <c r="DT602" s="73">
        <v>319041</v>
      </c>
      <c r="DU602" s="73">
        <v>319041</v>
      </c>
      <c r="DV602" s="73">
        <v>319041</v>
      </c>
      <c r="DW602" s="73">
        <v>319041</v>
      </c>
      <c r="DX602" s="73">
        <v>319041</v>
      </c>
      <c r="DY602" s="73">
        <v>319041</v>
      </c>
      <c r="DZ602" s="270">
        <f t="shared" si="337"/>
        <v>319041</v>
      </c>
      <c r="EA602" s="73">
        <v>323610</v>
      </c>
      <c r="EB602" s="73">
        <v>323610</v>
      </c>
      <c r="EC602" s="73">
        <v>323610</v>
      </c>
      <c r="ED602" s="73">
        <v>323610</v>
      </c>
      <c r="EE602" s="73">
        <v>323610</v>
      </c>
      <c r="EF602" s="73">
        <v>323610</v>
      </c>
      <c r="EG602" s="73">
        <v>323610</v>
      </c>
      <c r="EH602" s="73">
        <v>323610</v>
      </c>
      <c r="EI602" s="73">
        <v>323610</v>
      </c>
      <c r="EJ602" s="73">
        <v>323610</v>
      </c>
      <c r="EK602" s="270">
        <f t="shared" si="338"/>
        <v>323610</v>
      </c>
      <c r="EM602" s="306">
        <f t="shared" si="339"/>
        <v>322852.46666666667</v>
      </c>
      <c r="EN602" s="144" t="str">
        <f t="shared" si="308"/>
        <v>OK</v>
      </c>
      <c r="EO602" s="144" t="str">
        <f t="shared" si="309"/>
        <v>OK</v>
      </c>
      <c r="EP602" s="144" t="str">
        <f t="shared" si="310"/>
        <v>OK</v>
      </c>
      <c r="EQ602" s="144" t="str">
        <f t="shared" si="311"/>
        <v>OK</v>
      </c>
      <c r="ER602" s="144" t="str">
        <f t="shared" si="312"/>
        <v>OK</v>
      </c>
      <c r="ES602" s="144" t="str">
        <f t="shared" si="313"/>
        <v>OK</v>
      </c>
      <c r="ET602" s="144" t="str">
        <f t="shared" si="314"/>
        <v>OK</v>
      </c>
      <c r="EU602" s="144" t="str">
        <f t="shared" si="315"/>
        <v>OK</v>
      </c>
      <c r="EV602" s="144" t="str">
        <f t="shared" si="316"/>
        <v>OK</v>
      </c>
      <c r="EW602" s="144" t="str">
        <f t="shared" si="317"/>
        <v>OK</v>
      </c>
      <c r="EX602" s="144" t="str">
        <f t="shared" si="318"/>
        <v>XXX</v>
      </c>
      <c r="EY602" s="144" t="str">
        <f t="shared" si="319"/>
        <v>XXX</v>
      </c>
      <c r="EZ602" s="144" t="str">
        <f t="shared" si="320"/>
        <v>OK</v>
      </c>
      <c r="FA602" s="144" t="str">
        <f t="shared" si="321"/>
        <v>OK</v>
      </c>
      <c r="FB602" s="144" t="str">
        <f t="shared" si="322"/>
        <v>OK</v>
      </c>
    </row>
    <row r="603" spans="2:158" ht="14.4" x14ac:dyDescent="0.3">
      <c r="B603" s="144">
        <v>599</v>
      </c>
      <c r="C603" s="68" t="s">
        <v>1449</v>
      </c>
      <c r="D603" s="69" t="s">
        <v>1450</v>
      </c>
      <c r="E603" s="70" t="s">
        <v>258</v>
      </c>
      <c r="F603" s="73">
        <f t="shared" si="340"/>
        <v>395891</v>
      </c>
      <c r="G603" s="73">
        <f t="shared" si="340"/>
        <v>395891</v>
      </c>
      <c r="H603" s="73">
        <f t="shared" si="340"/>
        <v>395891</v>
      </c>
      <c r="I603" s="73">
        <f t="shared" si="340"/>
        <v>395891</v>
      </c>
      <c r="J603" s="37"/>
      <c r="K603" s="73">
        <v>395891</v>
      </c>
      <c r="L603" s="73">
        <v>395891</v>
      </c>
      <c r="M603" s="73">
        <v>395891</v>
      </c>
      <c r="N603" s="73">
        <v>395891</v>
      </c>
      <c r="O603" s="73">
        <v>395891</v>
      </c>
      <c r="P603" s="73">
        <v>395891</v>
      </c>
      <c r="Q603" s="73">
        <v>395891</v>
      </c>
      <c r="R603" s="270">
        <f t="shared" si="324"/>
        <v>395891</v>
      </c>
      <c r="S603" s="73">
        <v>399945</v>
      </c>
      <c r="T603" s="73">
        <v>399945</v>
      </c>
      <c r="U603" s="73">
        <v>399945</v>
      </c>
      <c r="V603" s="73">
        <v>399945</v>
      </c>
      <c r="W603" s="73">
        <v>399945</v>
      </c>
      <c r="X603" s="73">
        <v>399945</v>
      </c>
      <c r="Y603" s="73">
        <v>399945</v>
      </c>
      <c r="Z603" s="73">
        <v>399945</v>
      </c>
      <c r="AA603" s="270">
        <f t="shared" si="325"/>
        <v>399945</v>
      </c>
      <c r="AB603" s="73">
        <v>415605</v>
      </c>
      <c r="AC603" s="73">
        <v>415605</v>
      </c>
      <c r="AD603" s="73">
        <v>415605</v>
      </c>
      <c r="AE603" s="270">
        <f t="shared" si="326"/>
        <v>415605</v>
      </c>
      <c r="AF603" s="73">
        <v>403999</v>
      </c>
      <c r="AG603" s="73">
        <v>403999</v>
      </c>
      <c r="AH603" s="73">
        <v>403999</v>
      </c>
      <c r="AI603" s="73">
        <v>403999</v>
      </c>
      <c r="AJ603" s="73">
        <v>403999</v>
      </c>
      <c r="AK603" s="73">
        <v>403999</v>
      </c>
      <c r="AL603" s="73">
        <v>403999</v>
      </c>
      <c r="AM603" s="73">
        <v>403999</v>
      </c>
      <c r="AN603" s="73">
        <v>403999</v>
      </c>
      <c r="AO603" s="73">
        <v>403999</v>
      </c>
      <c r="AP603" s="73">
        <v>403999</v>
      </c>
      <c r="AQ603" s="73">
        <v>403999</v>
      </c>
      <c r="AR603" s="270">
        <f t="shared" si="327"/>
        <v>403999</v>
      </c>
      <c r="AS603" s="73">
        <v>413890</v>
      </c>
      <c r="AT603" s="73">
        <v>413890</v>
      </c>
      <c r="AU603" s="73">
        <v>413890</v>
      </c>
      <c r="AV603" s="73">
        <v>413890</v>
      </c>
      <c r="AW603" s="73">
        <v>413890</v>
      </c>
      <c r="AX603" s="73">
        <v>413890</v>
      </c>
      <c r="AY603" s="73">
        <v>413890</v>
      </c>
      <c r="AZ603" s="73">
        <v>413890</v>
      </c>
      <c r="BA603" s="270">
        <f t="shared" si="328"/>
        <v>413890</v>
      </c>
      <c r="BB603" s="73">
        <v>414191</v>
      </c>
      <c r="BC603" s="73">
        <v>414191</v>
      </c>
      <c r="BD603" s="73">
        <v>414191</v>
      </c>
      <c r="BE603" s="73">
        <v>414191</v>
      </c>
      <c r="BF603" s="73">
        <v>414191</v>
      </c>
      <c r="BG603" s="73">
        <v>414191</v>
      </c>
      <c r="BH603" s="73">
        <v>414191</v>
      </c>
      <c r="BI603" s="270">
        <f t="shared" si="329"/>
        <v>414191</v>
      </c>
      <c r="BJ603" s="73">
        <v>399482</v>
      </c>
      <c r="BK603" s="73">
        <v>399482</v>
      </c>
      <c r="BL603" s="270">
        <f t="shared" si="330"/>
        <v>399482</v>
      </c>
      <c r="BM603" s="73">
        <v>395729</v>
      </c>
      <c r="BN603" s="73">
        <v>395729</v>
      </c>
      <c r="BO603" s="73">
        <v>395729</v>
      </c>
      <c r="BP603" s="73">
        <v>395729</v>
      </c>
      <c r="BQ603" s="73">
        <v>395729</v>
      </c>
      <c r="BR603" s="73">
        <v>395729</v>
      </c>
      <c r="BS603" s="73">
        <v>395729</v>
      </c>
      <c r="BT603" s="73">
        <v>395729</v>
      </c>
      <c r="BU603" s="73">
        <v>395729</v>
      </c>
      <c r="BV603" s="73">
        <v>395729</v>
      </c>
      <c r="BW603" s="270">
        <f t="shared" si="331"/>
        <v>395729</v>
      </c>
      <c r="BX603" s="73">
        <v>425959</v>
      </c>
      <c r="BY603" s="73">
        <v>425959</v>
      </c>
      <c r="BZ603" s="73">
        <v>425959</v>
      </c>
      <c r="CA603" s="73">
        <v>425959</v>
      </c>
      <c r="CB603" s="73">
        <v>425959</v>
      </c>
      <c r="CC603" s="73">
        <v>425959</v>
      </c>
      <c r="CD603" s="73">
        <v>425959</v>
      </c>
      <c r="CE603" s="73">
        <v>425959</v>
      </c>
      <c r="CF603" s="270">
        <f t="shared" si="332"/>
        <v>425959</v>
      </c>
      <c r="CG603" s="73">
        <v>394066</v>
      </c>
      <c r="CH603" s="73">
        <v>394066</v>
      </c>
      <c r="CI603" s="73">
        <v>394066</v>
      </c>
      <c r="CJ603" s="73">
        <v>394066</v>
      </c>
      <c r="CK603" s="73">
        <v>394066</v>
      </c>
      <c r="CL603" s="73">
        <v>394066</v>
      </c>
      <c r="CM603" s="73">
        <v>394066</v>
      </c>
      <c r="CN603" s="73">
        <v>394066</v>
      </c>
      <c r="CO603" s="73">
        <v>394066</v>
      </c>
      <c r="CP603" s="270">
        <f t="shared" si="333"/>
        <v>394066</v>
      </c>
      <c r="CQ603" s="73">
        <v>396656</v>
      </c>
      <c r="CR603" s="73">
        <v>396656</v>
      </c>
      <c r="CS603" s="73">
        <v>396656</v>
      </c>
      <c r="CT603" s="73">
        <v>396656</v>
      </c>
      <c r="CU603" s="73">
        <v>396656</v>
      </c>
      <c r="CV603" s="73">
        <v>396656</v>
      </c>
      <c r="CW603" s="73">
        <v>396656</v>
      </c>
      <c r="CX603" s="73">
        <v>396656</v>
      </c>
      <c r="CY603" s="73">
        <v>396656</v>
      </c>
      <c r="CZ603" s="73">
        <v>396656</v>
      </c>
      <c r="DA603" s="270">
        <f t="shared" si="334"/>
        <v>396656</v>
      </c>
      <c r="DB603" s="73">
        <v>382363</v>
      </c>
      <c r="DC603" s="73">
        <v>382363</v>
      </c>
      <c r="DD603" s="270">
        <f t="shared" si="335"/>
        <v>382363</v>
      </c>
      <c r="DE603" s="73">
        <v>402270</v>
      </c>
      <c r="DF603" s="73">
        <v>402270</v>
      </c>
      <c r="DG603" s="73">
        <v>402270</v>
      </c>
      <c r="DH603" s="73">
        <v>402270</v>
      </c>
      <c r="DI603" s="73">
        <v>402270</v>
      </c>
      <c r="DJ603" s="73">
        <v>402270</v>
      </c>
      <c r="DK603" s="73">
        <v>402270</v>
      </c>
      <c r="DL603" s="73">
        <v>402270</v>
      </c>
      <c r="DM603" s="73">
        <v>402270</v>
      </c>
      <c r="DN603" s="73">
        <v>402270</v>
      </c>
      <c r="DO603" s="270">
        <f t="shared" si="336"/>
        <v>402270</v>
      </c>
      <c r="DP603" s="73">
        <v>398482</v>
      </c>
      <c r="DQ603" s="73">
        <v>398482</v>
      </c>
      <c r="DR603" s="73">
        <v>398482</v>
      </c>
      <c r="DS603" s="73">
        <v>398482</v>
      </c>
      <c r="DT603" s="73">
        <v>398482</v>
      </c>
      <c r="DU603" s="73">
        <v>398482</v>
      </c>
      <c r="DV603" s="73">
        <v>398482</v>
      </c>
      <c r="DW603" s="73">
        <v>398482</v>
      </c>
      <c r="DX603" s="73">
        <v>398482</v>
      </c>
      <c r="DY603" s="73">
        <v>398482</v>
      </c>
      <c r="DZ603" s="270">
        <f t="shared" si="337"/>
        <v>398482</v>
      </c>
      <c r="EA603" s="73">
        <v>403675</v>
      </c>
      <c r="EB603" s="73">
        <v>403675</v>
      </c>
      <c r="EC603" s="73">
        <v>403675</v>
      </c>
      <c r="ED603" s="73">
        <v>403675</v>
      </c>
      <c r="EE603" s="73">
        <v>403675</v>
      </c>
      <c r="EF603" s="73">
        <v>403675</v>
      </c>
      <c r="EG603" s="73">
        <v>403675</v>
      </c>
      <c r="EH603" s="73">
        <v>403675</v>
      </c>
      <c r="EI603" s="73">
        <v>403675</v>
      </c>
      <c r="EJ603" s="73">
        <v>403675</v>
      </c>
      <c r="EK603" s="270">
        <f t="shared" si="338"/>
        <v>403675</v>
      </c>
      <c r="EM603" s="306">
        <f t="shared" si="339"/>
        <v>402813.53333333333</v>
      </c>
      <c r="EN603" s="144" t="str">
        <f t="shared" si="308"/>
        <v>OK</v>
      </c>
      <c r="EO603" s="144" t="str">
        <f t="shared" si="309"/>
        <v>OK</v>
      </c>
      <c r="EP603" s="144" t="str">
        <f t="shared" si="310"/>
        <v>OK</v>
      </c>
      <c r="EQ603" s="144" t="str">
        <f t="shared" si="311"/>
        <v>OK</v>
      </c>
      <c r="ER603" s="144" t="str">
        <f t="shared" si="312"/>
        <v>OK</v>
      </c>
      <c r="ES603" s="144" t="str">
        <f t="shared" si="313"/>
        <v>OK</v>
      </c>
      <c r="ET603" s="144" t="str">
        <f t="shared" si="314"/>
        <v>OK</v>
      </c>
      <c r="EU603" s="144" t="str">
        <f t="shared" si="315"/>
        <v>OK</v>
      </c>
      <c r="EV603" s="144" t="str">
        <f t="shared" si="316"/>
        <v>OK</v>
      </c>
      <c r="EW603" s="144" t="str">
        <f t="shared" si="317"/>
        <v>OK</v>
      </c>
      <c r="EX603" s="144" t="str">
        <f t="shared" si="318"/>
        <v>XXX</v>
      </c>
      <c r="EY603" s="144" t="str">
        <f t="shared" si="319"/>
        <v>XXX</v>
      </c>
      <c r="EZ603" s="144" t="str">
        <f t="shared" si="320"/>
        <v>OK</v>
      </c>
      <c r="FA603" s="144" t="str">
        <f t="shared" si="321"/>
        <v>OK</v>
      </c>
      <c r="FB603" s="144" t="str">
        <f t="shared" si="322"/>
        <v>OK</v>
      </c>
    </row>
    <row r="604" spans="2:158" ht="14.4" x14ac:dyDescent="0.3">
      <c r="B604" s="144">
        <v>600</v>
      </c>
      <c r="C604" s="68" t="s">
        <v>1451</v>
      </c>
      <c r="D604" s="69" t="s">
        <v>1452</v>
      </c>
      <c r="E604" s="70" t="s">
        <v>258</v>
      </c>
      <c r="F604" s="73">
        <f t="shared" si="340"/>
        <v>431271</v>
      </c>
      <c r="G604" s="73">
        <f t="shared" si="340"/>
        <v>431271</v>
      </c>
      <c r="H604" s="73">
        <f t="shared" si="340"/>
        <v>431271</v>
      </c>
      <c r="I604" s="73">
        <f t="shared" si="340"/>
        <v>431271</v>
      </c>
      <c r="J604" s="37"/>
      <c r="K604" s="73">
        <v>431271</v>
      </c>
      <c r="L604" s="73">
        <v>431271</v>
      </c>
      <c r="M604" s="73">
        <v>431271</v>
      </c>
      <c r="N604" s="73">
        <v>431271</v>
      </c>
      <c r="O604" s="73">
        <v>431271</v>
      </c>
      <c r="P604" s="73">
        <v>431271</v>
      </c>
      <c r="Q604" s="73">
        <v>431271</v>
      </c>
      <c r="R604" s="270">
        <f t="shared" si="324"/>
        <v>431271</v>
      </c>
      <c r="S604" s="73">
        <v>435903</v>
      </c>
      <c r="T604" s="73">
        <v>435903</v>
      </c>
      <c r="U604" s="73">
        <v>435903</v>
      </c>
      <c r="V604" s="73">
        <v>435903</v>
      </c>
      <c r="W604" s="73">
        <v>435903</v>
      </c>
      <c r="X604" s="73">
        <v>435903</v>
      </c>
      <c r="Y604" s="73">
        <v>435903</v>
      </c>
      <c r="Z604" s="73">
        <v>435903</v>
      </c>
      <c r="AA604" s="270">
        <f t="shared" si="325"/>
        <v>435903</v>
      </c>
      <c r="AB604" s="73">
        <v>453800</v>
      </c>
      <c r="AC604" s="73">
        <v>453800</v>
      </c>
      <c r="AD604" s="73">
        <v>453800</v>
      </c>
      <c r="AE604" s="270">
        <f t="shared" si="326"/>
        <v>453800</v>
      </c>
      <c r="AF604" s="73">
        <v>440536</v>
      </c>
      <c r="AG604" s="73">
        <v>440536</v>
      </c>
      <c r="AH604" s="73">
        <v>440536</v>
      </c>
      <c r="AI604" s="73">
        <v>440536</v>
      </c>
      <c r="AJ604" s="73">
        <v>440536</v>
      </c>
      <c r="AK604" s="73">
        <v>440536</v>
      </c>
      <c r="AL604" s="73">
        <v>440536</v>
      </c>
      <c r="AM604" s="73">
        <v>440536</v>
      </c>
      <c r="AN604" s="73">
        <v>440536</v>
      </c>
      <c r="AO604" s="73">
        <v>440536</v>
      </c>
      <c r="AP604" s="73">
        <v>440536</v>
      </c>
      <c r="AQ604" s="73">
        <v>440536</v>
      </c>
      <c r="AR604" s="270">
        <f t="shared" si="327"/>
        <v>440536</v>
      </c>
      <c r="AS604" s="73">
        <v>451841</v>
      </c>
      <c r="AT604" s="73">
        <v>451841</v>
      </c>
      <c r="AU604" s="73">
        <v>451841</v>
      </c>
      <c r="AV604" s="73">
        <v>451841</v>
      </c>
      <c r="AW604" s="73">
        <v>451841</v>
      </c>
      <c r="AX604" s="73">
        <v>451841</v>
      </c>
      <c r="AY604" s="73">
        <v>451841</v>
      </c>
      <c r="AZ604" s="73">
        <v>451841</v>
      </c>
      <c r="BA604" s="270">
        <f t="shared" si="328"/>
        <v>451841</v>
      </c>
      <c r="BB604" s="73">
        <v>452185</v>
      </c>
      <c r="BC604" s="73">
        <v>452185</v>
      </c>
      <c r="BD604" s="73">
        <v>452185</v>
      </c>
      <c r="BE604" s="73">
        <v>452185</v>
      </c>
      <c r="BF604" s="73">
        <v>452185</v>
      </c>
      <c r="BG604" s="73">
        <v>452185</v>
      </c>
      <c r="BH604" s="73">
        <v>452185</v>
      </c>
      <c r="BI604" s="270">
        <f t="shared" si="329"/>
        <v>452185</v>
      </c>
      <c r="BJ604" s="73">
        <v>435374</v>
      </c>
      <c r="BK604" s="73">
        <v>435374</v>
      </c>
      <c r="BL604" s="270">
        <f t="shared" si="330"/>
        <v>435374</v>
      </c>
      <c r="BM604" s="73">
        <v>431085</v>
      </c>
      <c r="BN604" s="73">
        <v>431085</v>
      </c>
      <c r="BO604" s="73">
        <v>431085</v>
      </c>
      <c r="BP604" s="73">
        <v>431085</v>
      </c>
      <c r="BQ604" s="73">
        <v>431085</v>
      </c>
      <c r="BR604" s="73">
        <v>431085</v>
      </c>
      <c r="BS604" s="73">
        <v>431085</v>
      </c>
      <c r="BT604" s="73">
        <v>431085</v>
      </c>
      <c r="BU604" s="73">
        <v>431085</v>
      </c>
      <c r="BV604" s="73">
        <v>431085</v>
      </c>
      <c r="BW604" s="270">
        <f t="shared" si="331"/>
        <v>431085</v>
      </c>
      <c r="BX604" s="73">
        <v>465634</v>
      </c>
      <c r="BY604" s="73">
        <v>465634</v>
      </c>
      <c r="BZ604" s="73">
        <v>465634</v>
      </c>
      <c r="CA604" s="73">
        <v>465634</v>
      </c>
      <c r="CB604" s="73">
        <v>465634</v>
      </c>
      <c r="CC604" s="73">
        <v>465634</v>
      </c>
      <c r="CD604" s="73">
        <v>465634</v>
      </c>
      <c r="CE604" s="73">
        <v>465634</v>
      </c>
      <c r="CF604" s="270">
        <f t="shared" si="332"/>
        <v>465634</v>
      </c>
      <c r="CG604" s="73">
        <v>429185</v>
      </c>
      <c r="CH604" s="73">
        <v>429185</v>
      </c>
      <c r="CI604" s="73">
        <v>429185</v>
      </c>
      <c r="CJ604" s="73">
        <v>429185</v>
      </c>
      <c r="CK604" s="73">
        <v>429185</v>
      </c>
      <c r="CL604" s="73">
        <v>429185</v>
      </c>
      <c r="CM604" s="73">
        <v>429185</v>
      </c>
      <c r="CN604" s="73">
        <v>429185</v>
      </c>
      <c r="CO604" s="73">
        <v>429185</v>
      </c>
      <c r="CP604" s="270">
        <f t="shared" si="333"/>
        <v>429185</v>
      </c>
      <c r="CQ604" s="73">
        <v>432144</v>
      </c>
      <c r="CR604" s="73">
        <v>432144</v>
      </c>
      <c r="CS604" s="73">
        <v>432144</v>
      </c>
      <c r="CT604" s="73">
        <v>432144</v>
      </c>
      <c r="CU604" s="73">
        <v>432144</v>
      </c>
      <c r="CV604" s="73">
        <v>432144</v>
      </c>
      <c r="CW604" s="73">
        <v>432144</v>
      </c>
      <c r="CX604" s="73">
        <v>432144</v>
      </c>
      <c r="CY604" s="73">
        <v>432144</v>
      </c>
      <c r="CZ604" s="73">
        <v>432144</v>
      </c>
      <c r="DA604" s="270">
        <f t="shared" si="334"/>
        <v>432144</v>
      </c>
      <c r="DB604" s="73">
        <v>415810</v>
      </c>
      <c r="DC604" s="73">
        <v>415810</v>
      </c>
      <c r="DD604" s="270">
        <f t="shared" si="335"/>
        <v>415810</v>
      </c>
      <c r="DE604" s="73">
        <v>438560</v>
      </c>
      <c r="DF604" s="73">
        <v>438560</v>
      </c>
      <c r="DG604" s="73">
        <v>438560</v>
      </c>
      <c r="DH604" s="73">
        <v>438560</v>
      </c>
      <c r="DI604" s="73">
        <v>438560</v>
      </c>
      <c r="DJ604" s="73">
        <v>438560</v>
      </c>
      <c r="DK604" s="73">
        <v>438560</v>
      </c>
      <c r="DL604" s="73">
        <v>438560</v>
      </c>
      <c r="DM604" s="73">
        <v>438560</v>
      </c>
      <c r="DN604" s="73">
        <v>438560</v>
      </c>
      <c r="DO604" s="270">
        <f t="shared" si="336"/>
        <v>438560</v>
      </c>
      <c r="DP604" s="73">
        <v>434232</v>
      </c>
      <c r="DQ604" s="73">
        <v>434232</v>
      </c>
      <c r="DR604" s="73">
        <v>434232</v>
      </c>
      <c r="DS604" s="73">
        <v>434232</v>
      </c>
      <c r="DT604" s="73">
        <v>434232</v>
      </c>
      <c r="DU604" s="73">
        <v>434232</v>
      </c>
      <c r="DV604" s="73">
        <v>434232</v>
      </c>
      <c r="DW604" s="73">
        <v>434232</v>
      </c>
      <c r="DX604" s="73">
        <v>434232</v>
      </c>
      <c r="DY604" s="73">
        <v>434232</v>
      </c>
      <c r="DZ604" s="270">
        <f t="shared" si="337"/>
        <v>434232</v>
      </c>
      <c r="EA604" s="73">
        <v>440166</v>
      </c>
      <c r="EB604" s="73">
        <v>440166</v>
      </c>
      <c r="EC604" s="73">
        <v>440166</v>
      </c>
      <c r="ED604" s="73">
        <v>440166</v>
      </c>
      <c r="EE604" s="73">
        <v>440166</v>
      </c>
      <c r="EF604" s="73">
        <v>440166</v>
      </c>
      <c r="EG604" s="73">
        <v>440166</v>
      </c>
      <c r="EH604" s="73">
        <v>440166</v>
      </c>
      <c r="EI604" s="73">
        <v>440166</v>
      </c>
      <c r="EJ604" s="73">
        <v>440166</v>
      </c>
      <c r="EK604" s="270">
        <f t="shared" si="338"/>
        <v>440166</v>
      </c>
      <c r="EM604" s="306">
        <f t="shared" si="339"/>
        <v>439181.73333333334</v>
      </c>
      <c r="EN604" s="144" t="str">
        <f t="shared" si="308"/>
        <v>OK</v>
      </c>
      <c r="EO604" s="144" t="str">
        <f t="shared" si="309"/>
        <v>OK</v>
      </c>
      <c r="EP604" s="144" t="str">
        <f t="shared" si="310"/>
        <v>OK</v>
      </c>
      <c r="EQ604" s="144" t="str">
        <f t="shared" si="311"/>
        <v>OK</v>
      </c>
      <c r="ER604" s="144" t="str">
        <f t="shared" si="312"/>
        <v>OK</v>
      </c>
      <c r="ES604" s="144" t="str">
        <f t="shared" si="313"/>
        <v>OK</v>
      </c>
      <c r="ET604" s="144" t="str">
        <f t="shared" si="314"/>
        <v>OK</v>
      </c>
      <c r="EU604" s="144" t="str">
        <f t="shared" si="315"/>
        <v>OK</v>
      </c>
      <c r="EV604" s="144" t="str">
        <f t="shared" si="316"/>
        <v>OK</v>
      </c>
      <c r="EW604" s="144" t="str">
        <f t="shared" si="317"/>
        <v>OK</v>
      </c>
      <c r="EX604" s="144" t="str">
        <f t="shared" si="318"/>
        <v>XXX</v>
      </c>
      <c r="EY604" s="144" t="str">
        <f t="shared" si="319"/>
        <v>XXX</v>
      </c>
      <c r="EZ604" s="144" t="str">
        <f t="shared" si="320"/>
        <v>OK</v>
      </c>
      <c r="FA604" s="144" t="str">
        <f t="shared" si="321"/>
        <v>OK</v>
      </c>
      <c r="FB604" s="144" t="str">
        <f t="shared" si="322"/>
        <v>OK</v>
      </c>
    </row>
    <row r="605" spans="2:158" ht="14.4" x14ac:dyDescent="0.3">
      <c r="B605" s="144">
        <v>601</v>
      </c>
      <c r="C605" s="68" t="s">
        <v>1453</v>
      </c>
      <c r="D605" s="69" t="s">
        <v>1454</v>
      </c>
      <c r="E605" s="70" t="s">
        <v>258</v>
      </c>
      <c r="F605" s="73">
        <f t="shared" ref="F605:I624" si="341">INDEX($K605:$EK605,MATCH(F$4,$K$4:$EK$4,0))</f>
        <v>639087</v>
      </c>
      <c r="G605" s="73">
        <f t="shared" si="341"/>
        <v>639087</v>
      </c>
      <c r="H605" s="73">
        <f t="shared" si="341"/>
        <v>639087</v>
      </c>
      <c r="I605" s="73">
        <f t="shared" si="341"/>
        <v>639087</v>
      </c>
      <c r="J605" s="37"/>
      <c r="K605" s="73">
        <v>639087</v>
      </c>
      <c r="L605" s="73">
        <v>639087</v>
      </c>
      <c r="M605" s="73">
        <v>639087</v>
      </c>
      <c r="N605" s="73">
        <v>639087</v>
      </c>
      <c r="O605" s="73">
        <v>639087</v>
      </c>
      <c r="P605" s="73">
        <v>639087</v>
      </c>
      <c r="Q605" s="73">
        <v>639087</v>
      </c>
      <c r="R605" s="270">
        <f t="shared" si="324"/>
        <v>639087</v>
      </c>
      <c r="S605" s="73">
        <v>644695</v>
      </c>
      <c r="T605" s="73">
        <v>644695</v>
      </c>
      <c r="U605" s="73">
        <v>644695</v>
      </c>
      <c r="V605" s="73">
        <v>644695</v>
      </c>
      <c r="W605" s="73">
        <v>644695</v>
      </c>
      <c r="X605" s="73">
        <v>644695</v>
      </c>
      <c r="Y605" s="73">
        <v>644695</v>
      </c>
      <c r="Z605" s="73">
        <v>644695</v>
      </c>
      <c r="AA605" s="270">
        <f t="shared" si="325"/>
        <v>644695</v>
      </c>
      <c r="AB605" s="73">
        <v>666359</v>
      </c>
      <c r="AC605" s="73">
        <v>666359</v>
      </c>
      <c r="AD605" s="73">
        <v>666359</v>
      </c>
      <c r="AE605" s="270">
        <f t="shared" si="326"/>
        <v>666359</v>
      </c>
      <c r="AF605" s="73">
        <v>650303</v>
      </c>
      <c r="AG605" s="73">
        <v>650303</v>
      </c>
      <c r="AH605" s="73">
        <v>650303</v>
      </c>
      <c r="AI605" s="73">
        <v>650303</v>
      </c>
      <c r="AJ605" s="73">
        <v>650303</v>
      </c>
      <c r="AK605" s="73">
        <v>650303</v>
      </c>
      <c r="AL605" s="73">
        <v>650303</v>
      </c>
      <c r="AM605" s="73">
        <v>650303</v>
      </c>
      <c r="AN605" s="73">
        <v>650303</v>
      </c>
      <c r="AO605" s="73">
        <v>650303</v>
      </c>
      <c r="AP605" s="73">
        <v>650303</v>
      </c>
      <c r="AQ605" s="73">
        <v>650303</v>
      </c>
      <c r="AR605" s="270">
        <f t="shared" si="327"/>
        <v>650303</v>
      </c>
      <c r="AS605" s="73">
        <v>663987</v>
      </c>
      <c r="AT605" s="73">
        <v>663987</v>
      </c>
      <c r="AU605" s="73">
        <v>663987</v>
      </c>
      <c r="AV605" s="73">
        <v>663987</v>
      </c>
      <c r="AW605" s="73">
        <v>663987</v>
      </c>
      <c r="AX605" s="73">
        <v>663987</v>
      </c>
      <c r="AY605" s="73">
        <v>663987</v>
      </c>
      <c r="AZ605" s="73">
        <v>663987</v>
      </c>
      <c r="BA605" s="270">
        <f t="shared" si="328"/>
        <v>663987</v>
      </c>
      <c r="BB605" s="73">
        <v>664404</v>
      </c>
      <c r="BC605" s="73">
        <v>664404</v>
      </c>
      <c r="BD605" s="73">
        <v>664404</v>
      </c>
      <c r="BE605" s="73">
        <v>664404</v>
      </c>
      <c r="BF605" s="73">
        <v>664404</v>
      </c>
      <c r="BG605" s="73">
        <v>664404</v>
      </c>
      <c r="BH605" s="73">
        <v>664404</v>
      </c>
      <c r="BI605" s="270">
        <f t="shared" si="329"/>
        <v>664404</v>
      </c>
      <c r="BJ605" s="73">
        <v>644054</v>
      </c>
      <c r="BK605" s="73">
        <v>644054</v>
      </c>
      <c r="BL605" s="270">
        <f t="shared" si="330"/>
        <v>644054</v>
      </c>
      <c r="BM605" s="73">
        <v>638863</v>
      </c>
      <c r="BN605" s="73">
        <v>638863</v>
      </c>
      <c r="BO605" s="73">
        <v>638863</v>
      </c>
      <c r="BP605" s="73">
        <v>638863</v>
      </c>
      <c r="BQ605" s="73">
        <v>638863</v>
      </c>
      <c r="BR605" s="73">
        <v>638863</v>
      </c>
      <c r="BS605" s="73">
        <v>638863</v>
      </c>
      <c r="BT605" s="73">
        <v>638863</v>
      </c>
      <c r="BU605" s="73">
        <v>638863</v>
      </c>
      <c r="BV605" s="73">
        <v>638863</v>
      </c>
      <c r="BW605" s="270">
        <f t="shared" si="331"/>
        <v>638863</v>
      </c>
      <c r="BX605" s="73">
        <v>680684</v>
      </c>
      <c r="BY605" s="73">
        <v>680684</v>
      </c>
      <c r="BZ605" s="73">
        <v>680684</v>
      </c>
      <c r="CA605" s="73">
        <v>680684</v>
      </c>
      <c r="CB605" s="73">
        <v>680684</v>
      </c>
      <c r="CC605" s="73">
        <v>680684</v>
      </c>
      <c r="CD605" s="73">
        <v>680684</v>
      </c>
      <c r="CE605" s="73">
        <v>680684</v>
      </c>
      <c r="CF605" s="270">
        <f t="shared" si="332"/>
        <v>680684</v>
      </c>
      <c r="CG605" s="73">
        <v>636562</v>
      </c>
      <c r="CH605" s="73">
        <v>636562</v>
      </c>
      <c r="CI605" s="73">
        <v>636562</v>
      </c>
      <c r="CJ605" s="73">
        <v>636562</v>
      </c>
      <c r="CK605" s="73">
        <v>636562</v>
      </c>
      <c r="CL605" s="73">
        <v>636562</v>
      </c>
      <c r="CM605" s="73">
        <v>636562</v>
      </c>
      <c r="CN605" s="73">
        <v>636562</v>
      </c>
      <c r="CO605" s="73">
        <v>636562</v>
      </c>
      <c r="CP605" s="270">
        <f t="shared" si="333"/>
        <v>636562</v>
      </c>
      <c r="CQ605" s="73">
        <v>640145</v>
      </c>
      <c r="CR605" s="73">
        <v>640145</v>
      </c>
      <c r="CS605" s="73">
        <v>640145</v>
      </c>
      <c r="CT605" s="73">
        <v>640145</v>
      </c>
      <c r="CU605" s="73">
        <v>640145</v>
      </c>
      <c r="CV605" s="73">
        <v>640145</v>
      </c>
      <c r="CW605" s="73">
        <v>640145</v>
      </c>
      <c r="CX605" s="73">
        <v>640145</v>
      </c>
      <c r="CY605" s="73">
        <v>640145</v>
      </c>
      <c r="CZ605" s="73">
        <v>640145</v>
      </c>
      <c r="DA605" s="270">
        <f t="shared" si="334"/>
        <v>640145</v>
      </c>
      <c r="DB605" s="73">
        <v>620372</v>
      </c>
      <c r="DC605" s="73">
        <v>620372</v>
      </c>
      <c r="DD605" s="270">
        <f t="shared" si="335"/>
        <v>620372</v>
      </c>
      <c r="DE605" s="73">
        <v>647911</v>
      </c>
      <c r="DF605" s="73">
        <v>647911</v>
      </c>
      <c r="DG605" s="73">
        <v>647911</v>
      </c>
      <c r="DH605" s="73">
        <v>647911</v>
      </c>
      <c r="DI605" s="73">
        <v>647911</v>
      </c>
      <c r="DJ605" s="73">
        <v>647911</v>
      </c>
      <c r="DK605" s="73">
        <v>647911</v>
      </c>
      <c r="DL605" s="73">
        <v>647911</v>
      </c>
      <c r="DM605" s="73">
        <v>647911</v>
      </c>
      <c r="DN605" s="73">
        <v>647911</v>
      </c>
      <c r="DO605" s="270">
        <f t="shared" si="336"/>
        <v>647911</v>
      </c>
      <c r="DP605" s="73">
        <v>642672</v>
      </c>
      <c r="DQ605" s="73">
        <v>642672</v>
      </c>
      <c r="DR605" s="73">
        <v>642672</v>
      </c>
      <c r="DS605" s="73">
        <v>642672</v>
      </c>
      <c r="DT605" s="73">
        <v>642672</v>
      </c>
      <c r="DU605" s="73">
        <v>642672</v>
      </c>
      <c r="DV605" s="73">
        <v>642672</v>
      </c>
      <c r="DW605" s="73">
        <v>642672</v>
      </c>
      <c r="DX605" s="73">
        <v>642672</v>
      </c>
      <c r="DY605" s="73">
        <v>642672</v>
      </c>
      <c r="DZ605" s="270">
        <f t="shared" si="337"/>
        <v>642672</v>
      </c>
      <c r="EA605" s="73">
        <v>649855</v>
      </c>
      <c r="EB605" s="73">
        <v>649855</v>
      </c>
      <c r="EC605" s="73">
        <v>649855</v>
      </c>
      <c r="ED605" s="73">
        <v>649855</v>
      </c>
      <c r="EE605" s="73">
        <v>649855</v>
      </c>
      <c r="EF605" s="73">
        <v>649855</v>
      </c>
      <c r="EG605" s="73">
        <v>649855</v>
      </c>
      <c r="EH605" s="73">
        <v>649855</v>
      </c>
      <c r="EI605" s="73">
        <v>649855</v>
      </c>
      <c r="EJ605" s="73">
        <v>649855</v>
      </c>
      <c r="EK605" s="270">
        <f t="shared" si="338"/>
        <v>649855</v>
      </c>
      <c r="EM605" s="306">
        <f t="shared" si="339"/>
        <v>648663.53333333333</v>
      </c>
      <c r="EN605" s="144" t="str">
        <f t="shared" si="308"/>
        <v>OK</v>
      </c>
      <c r="EO605" s="144" t="str">
        <f t="shared" si="309"/>
        <v>OK</v>
      </c>
      <c r="EP605" s="144" t="str">
        <f t="shared" si="310"/>
        <v>OK</v>
      </c>
      <c r="EQ605" s="144" t="str">
        <f t="shared" si="311"/>
        <v>OK</v>
      </c>
      <c r="ER605" s="144" t="str">
        <f t="shared" si="312"/>
        <v>OK</v>
      </c>
      <c r="ES605" s="144" t="str">
        <f t="shared" si="313"/>
        <v>OK</v>
      </c>
      <c r="ET605" s="144" t="str">
        <f t="shared" si="314"/>
        <v>OK</v>
      </c>
      <c r="EU605" s="144" t="str">
        <f t="shared" si="315"/>
        <v>OK</v>
      </c>
      <c r="EV605" s="144" t="str">
        <f t="shared" si="316"/>
        <v>OK</v>
      </c>
      <c r="EW605" s="144" t="str">
        <f t="shared" si="317"/>
        <v>OK</v>
      </c>
      <c r="EX605" s="144" t="str">
        <f t="shared" si="318"/>
        <v>OK</v>
      </c>
      <c r="EY605" s="144" t="str">
        <f t="shared" si="319"/>
        <v>OK</v>
      </c>
      <c r="EZ605" s="144" t="str">
        <f t="shared" si="320"/>
        <v>OK</v>
      </c>
      <c r="FA605" s="144" t="str">
        <f t="shared" si="321"/>
        <v>OK</v>
      </c>
      <c r="FB605" s="144" t="str">
        <f t="shared" si="322"/>
        <v>OK</v>
      </c>
    </row>
    <row r="606" spans="2:158" ht="14.4" x14ac:dyDescent="0.3">
      <c r="B606" s="144">
        <v>602</v>
      </c>
      <c r="C606" s="68" t="s">
        <v>1455</v>
      </c>
      <c r="D606" s="69" t="s">
        <v>1456</v>
      </c>
      <c r="E606" s="70" t="s">
        <v>258</v>
      </c>
      <c r="F606" s="73">
        <f t="shared" si="341"/>
        <v>378650</v>
      </c>
      <c r="G606" s="73">
        <f t="shared" si="341"/>
        <v>378650</v>
      </c>
      <c r="H606" s="73">
        <f t="shared" si="341"/>
        <v>378650</v>
      </c>
      <c r="I606" s="73">
        <f t="shared" si="341"/>
        <v>378650</v>
      </c>
      <c r="J606" s="37"/>
      <c r="K606" s="73">
        <v>378650</v>
      </c>
      <c r="L606" s="73">
        <v>378650</v>
      </c>
      <c r="M606" s="73">
        <v>378650</v>
      </c>
      <c r="N606" s="73">
        <v>378650</v>
      </c>
      <c r="O606" s="73">
        <v>378650</v>
      </c>
      <c r="P606" s="73">
        <v>378650</v>
      </c>
      <c r="Q606" s="73">
        <v>378650</v>
      </c>
      <c r="R606" s="270">
        <f t="shared" si="324"/>
        <v>378650</v>
      </c>
      <c r="S606" s="73">
        <v>381613</v>
      </c>
      <c r="T606" s="73">
        <v>381613</v>
      </c>
      <c r="U606" s="73">
        <v>381613</v>
      </c>
      <c r="V606" s="73">
        <v>381613</v>
      </c>
      <c r="W606" s="73">
        <v>381613</v>
      </c>
      <c r="X606" s="73">
        <v>381613</v>
      </c>
      <c r="Y606" s="73">
        <v>381613</v>
      </c>
      <c r="Z606" s="73">
        <v>381613</v>
      </c>
      <c r="AA606" s="270">
        <f t="shared" si="325"/>
        <v>381613</v>
      </c>
      <c r="AB606" s="73">
        <v>393057</v>
      </c>
      <c r="AC606" s="73">
        <v>393057</v>
      </c>
      <c r="AD606" s="73">
        <v>393057</v>
      </c>
      <c r="AE606" s="270">
        <f t="shared" si="326"/>
        <v>393057</v>
      </c>
      <c r="AF606" s="73">
        <v>384575</v>
      </c>
      <c r="AG606" s="73">
        <v>384575</v>
      </c>
      <c r="AH606" s="73">
        <v>384575</v>
      </c>
      <c r="AI606" s="73">
        <v>384575</v>
      </c>
      <c r="AJ606" s="73">
        <v>384575</v>
      </c>
      <c r="AK606" s="73">
        <v>384575</v>
      </c>
      <c r="AL606" s="73">
        <v>384575</v>
      </c>
      <c r="AM606" s="73">
        <v>384575</v>
      </c>
      <c r="AN606" s="73">
        <v>384575</v>
      </c>
      <c r="AO606" s="73">
        <v>384575</v>
      </c>
      <c r="AP606" s="73">
        <v>384575</v>
      </c>
      <c r="AQ606" s="73">
        <v>384575</v>
      </c>
      <c r="AR606" s="270">
        <f t="shared" si="327"/>
        <v>384575</v>
      </c>
      <c r="AS606" s="73">
        <v>391805</v>
      </c>
      <c r="AT606" s="73">
        <v>391805</v>
      </c>
      <c r="AU606" s="73">
        <v>391805</v>
      </c>
      <c r="AV606" s="73">
        <v>391805</v>
      </c>
      <c r="AW606" s="73">
        <v>391805</v>
      </c>
      <c r="AX606" s="73">
        <v>391805</v>
      </c>
      <c r="AY606" s="73">
        <v>391805</v>
      </c>
      <c r="AZ606" s="73">
        <v>391805</v>
      </c>
      <c r="BA606" s="270">
        <f t="shared" si="328"/>
        <v>391805</v>
      </c>
      <c r="BB606" s="73">
        <v>392025</v>
      </c>
      <c r="BC606" s="73">
        <v>392025</v>
      </c>
      <c r="BD606" s="73">
        <v>392025</v>
      </c>
      <c r="BE606" s="73">
        <v>392025</v>
      </c>
      <c r="BF606" s="73">
        <v>392025</v>
      </c>
      <c r="BG606" s="73">
        <v>392025</v>
      </c>
      <c r="BH606" s="73">
        <v>392025</v>
      </c>
      <c r="BI606" s="270">
        <f t="shared" si="329"/>
        <v>392025</v>
      </c>
      <c r="BJ606" s="73">
        <v>381274</v>
      </c>
      <c r="BK606" s="73">
        <v>381274</v>
      </c>
      <c r="BL606" s="270">
        <f t="shared" si="330"/>
        <v>381274</v>
      </c>
      <c r="BM606" s="73">
        <v>378531</v>
      </c>
      <c r="BN606" s="73">
        <v>378531</v>
      </c>
      <c r="BO606" s="73">
        <v>378531</v>
      </c>
      <c r="BP606" s="73">
        <v>378531</v>
      </c>
      <c r="BQ606" s="73">
        <v>378531</v>
      </c>
      <c r="BR606" s="73">
        <v>378531</v>
      </c>
      <c r="BS606" s="73">
        <v>378531</v>
      </c>
      <c r="BT606" s="73">
        <v>378531</v>
      </c>
      <c r="BU606" s="73">
        <v>378531</v>
      </c>
      <c r="BV606" s="73">
        <v>378531</v>
      </c>
      <c r="BW606" s="270">
        <f t="shared" si="331"/>
        <v>378531</v>
      </c>
      <c r="BX606" s="73">
        <v>400625</v>
      </c>
      <c r="BY606" s="73">
        <v>400625</v>
      </c>
      <c r="BZ606" s="73">
        <v>400625</v>
      </c>
      <c r="CA606" s="73">
        <v>400625</v>
      </c>
      <c r="CB606" s="73">
        <v>400625</v>
      </c>
      <c r="CC606" s="73">
        <v>400625</v>
      </c>
      <c r="CD606" s="73">
        <v>400625</v>
      </c>
      <c r="CE606" s="73">
        <v>400625</v>
      </c>
      <c r="CF606" s="270">
        <f t="shared" si="332"/>
        <v>400625</v>
      </c>
      <c r="CG606" s="73">
        <v>377316</v>
      </c>
      <c r="CH606" s="73">
        <v>377316</v>
      </c>
      <c r="CI606" s="73">
        <v>377316</v>
      </c>
      <c r="CJ606" s="73">
        <v>377316</v>
      </c>
      <c r="CK606" s="73">
        <v>377316</v>
      </c>
      <c r="CL606" s="73">
        <v>377316</v>
      </c>
      <c r="CM606" s="73">
        <v>377316</v>
      </c>
      <c r="CN606" s="73">
        <v>377316</v>
      </c>
      <c r="CO606" s="73">
        <v>377316</v>
      </c>
      <c r="CP606" s="270">
        <f t="shared" si="333"/>
        <v>377316</v>
      </c>
      <c r="CQ606" s="73">
        <v>379209</v>
      </c>
      <c r="CR606" s="73">
        <v>379209</v>
      </c>
      <c r="CS606" s="73">
        <v>379209</v>
      </c>
      <c r="CT606" s="73">
        <v>379209</v>
      </c>
      <c r="CU606" s="73">
        <v>379209</v>
      </c>
      <c r="CV606" s="73">
        <v>379209</v>
      </c>
      <c r="CW606" s="73">
        <v>379209</v>
      </c>
      <c r="CX606" s="73">
        <v>379209</v>
      </c>
      <c r="CY606" s="73">
        <v>379209</v>
      </c>
      <c r="CZ606" s="73">
        <v>379209</v>
      </c>
      <c r="DA606" s="270">
        <f t="shared" si="334"/>
        <v>379209</v>
      </c>
      <c r="DB606" s="73">
        <v>368763</v>
      </c>
      <c r="DC606" s="73">
        <v>368763</v>
      </c>
      <c r="DD606" s="270">
        <f t="shared" si="335"/>
        <v>368763</v>
      </c>
      <c r="DE606" s="73">
        <v>383312</v>
      </c>
      <c r="DF606" s="73">
        <v>383312</v>
      </c>
      <c r="DG606" s="73">
        <v>383312</v>
      </c>
      <c r="DH606" s="73">
        <v>383312</v>
      </c>
      <c r="DI606" s="73">
        <v>383312</v>
      </c>
      <c r="DJ606" s="73">
        <v>383312</v>
      </c>
      <c r="DK606" s="73">
        <v>383312</v>
      </c>
      <c r="DL606" s="73">
        <v>383312</v>
      </c>
      <c r="DM606" s="73">
        <v>383312</v>
      </c>
      <c r="DN606" s="73">
        <v>383312</v>
      </c>
      <c r="DO606" s="270">
        <f t="shared" si="336"/>
        <v>383312</v>
      </c>
      <c r="DP606" s="73">
        <v>380544</v>
      </c>
      <c r="DQ606" s="73">
        <v>380544</v>
      </c>
      <c r="DR606" s="73">
        <v>380544</v>
      </c>
      <c r="DS606" s="73">
        <v>380544</v>
      </c>
      <c r="DT606" s="73">
        <v>380544</v>
      </c>
      <c r="DU606" s="73">
        <v>380544</v>
      </c>
      <c r="DV606" s="73">
        <v>380544</v>
      </c>
      <c r="DW606" s="73">
        <v>380544</v>
      </c>
      <c r="DX606" s="73">
        <v>380544</v>
      </c>
      <c r="DY606" s="73">
        <v>380544</v>
      </c>
      <c r="DZ606" s="270">
        <f t="shared" si="337"/>
        <v>380544</v>
      </c>
      <c r="EA606" s="73">
        <v>384338</v>
      </c>
      <c r="EB606" s="73">
        <v>384338</v>
      </c>
      <c r="EC606" s="73">
        <v>384338</v>
      </c>
      <c r="ED606" s="73">
        <v>384338</v>
      </c>
      <c r="EE606" s="73">
        <v>384338</v>
      </c>
      <c r="EF606" s="73">
        <v>384338</v>
      </c>
      <c r="EG606" s="73">
        <v>384338</v>
      </c>
      <c r="EH606" s="73">
        <v>384338</v>
      </c>
      <c r="EI606" s="73">
        <v>384338</v>
      </c>
      <c r="EJ606" s="73">
        <v>384338</v>
      </c>
      <c r="EK606" s="270">
        <f t="shared" si="338"/>
        <v>384338</v>
      </c>
      <c r="EM606" s="306">
        <f t="shared" si="339"/>
        <v>383709.13333333336</v>
      </c>
      <c r="EN606" s="144" t="str">
        <f t="shared" si="308"/>
        <v>OK</v>
      </c>
      <c r="EO606" s="144" t="str">
        <f t="shared" si="309"/>
        <v>OK</v>
      </c>
      <c r="EP606" s="144" t="str">
        <f t="shared" si="310"/>
        <v>OK</v>
      </c>
      <c r="EQ606" s="144" t="str">
        <f t="shared" si="311"/>
        <v>OK</v>
      </c>
      <c r="ER606" s="144" t="str">
        <f t="shared" si="312"/>
        <v>OK</v>
      </c>
      <c r="ES606" s="144" t="str">
        <f t="shared" si="313"/>
        <v>OK</v>
      </c>
      <c r="ET606" s="144" t="str">
        <f t="shared" si="314"/>
        <v>OK</v>
      </c>
      <c r="EU606" s="144" t="str">
        <f t="shared" si="315"/>
        <v>OK</v>
      </c>
      <c r="EV606" s="144" t="str">
        <f t="shared" si="316"/>
        <v>OK</v>
      </c>
      <c r="EW606" s="144" t="str">
        <f t="shared" si="317"/>
        <v>OK</v>
      </c>
      <c r="EX606" s="144" t="str">
        <f t="shared" si="318"/>
        <v>OK</v>
      </c>
      <c r="EY606" s="144" t="str">
        <f t="shared" si="319"/>
        <v>OK</v>
      </c>
      <c r="EZ606" s="144" t="str">
        <f t="shared" si="320"/>
        <v>OK</v>
      </c>
      <c r="FA606" s="144" t="str">
        <f t="shared" si="321"/>
        <v>OK</v>
      </c>
      <c r="FB606" s="144" t="str">
        <f t="shared" si="322"/>
        <v>OK</v>
      </c>
    </row>
    <row r="607" spans="2:158" ht="14.4" x14ac:dyDescent="0.3">
      <c r="B607" s="144">
        <v>603</v>
      </c>
      <c r="C607" s="68" t="s">
        <v>1457</v>
      </c>
      <c r="D607" s="69" t="s">
        <v>1458</v>
      </c>
      <c r="E607" s="70" t="s">
        <v>258</v>
      </c>
      <c r="F607" s="73">
        <f t="shared" si="341"/>
        <v>112415</v>
      </c>
      <c r="G607" s="73">
        <f t="shared" si="341"/>
        <v>112415</v>
      </c>
      <c r="H607" s="73">
        <f t="shared" si="341"/>
        <v>112415</v>
      </c>
      <c r="I607" s="73">
        <f t="shared" si="341"/>
        <v>112415</v>
      </c>
      <c r="J607" s="37"/>
      <c r="K607" s="73">
        <v>112415</v>
      </c>
      <c r="L607" s="73">
        <v>112415</v>
      </c>
      <c r="M607" s="73">
        <v>112415</v>
      </c>
      <c r="N607" s="73">
        <v>112415</v>
      </c>
      <c r="O607" s="73">
        <v>112415</v>
      </c>
      <c r="P607" s="73">
        <v>112415</v>
      </c>
      <c r="Q607" s="73">
        <v>112415</v>
      </c>
      <c r="R607" s="270">
        <f t="shared" si="324"/>
        <v>112415</v>
      </c>
      <c r="S607" s="73">
        <v>114004</v>
      </c>
      <c r="T607" s="73">
        <v>114004</v>
      </c>
      <c r="U607" s="73">
        <v>114004</v>
      </c>
      <c r="V607" s="73">
        <v>114004</v>
      </c>
      <c r="W607" s="73">
        <v>114004</v>
      </c>
      <c r="X607" s="73">
        <v>114004</v>
      </c>
      <c r="Y607" s="73">
        <v>114004</v>
      </c>
      <c r="Z607" s="73">
        <v>114004</v>
      </c>
      <c r="AA607" s="270">
        <f t="shared" si="325"/>
        <v>114004</v>
      </c>
      <c r="AB607" s="73">
        <v>120126</v>
      </c>
      <c r="AC607" s="73">
        <v>120126</v>
      </c>
      <c r="AD607" s="73">
        <v>120126</v>
      </c>
      <c r="AE607" s="270">
        <f t="shared" si="326"/>
        <v>120126</v>
      </c>
      <c r="AF607" s="73">
        <v>115591</v>
      </c>
      <c r="AG607" s="73">
        <v>115591</v>
      </c>
      <c r="AH607" s="73">
        <v>115591</v>
      </c>
      <c r="AI607" s="73">
        <v>115591</v>
      </c>
      <c r="AJ607" s="73">
        <v>115591</v>
      </c>
      <c r="AK607" s="73">
        <v>115591</v>
      </c>
      <c r="AL607" s="73">
        <v>115591</v>
      </c>
      <c r="AM607" s="73">
        <v>115591</v>
      </c>
      <c r="AN607" s="73">
        <v>115591</v>
      </c>
      <c r="AO607" s="73">
        <v>115591</v>
      </c>
      <c r="AP607" s="73">
        <v>115591</v>
      </c>
      <c r="AQ607" s="73">
        <v>115591</v>
      </c>
      <c r="AR607" s="270">
        <f t="shared" si="327"/>
        <v>115591</v>
      </c>
      <c r="AS607" s="73">
        <v>119454</v>
      </c>
      <c r="AT607" s="73">
        <v>119454</v>
      </c>
      <c r="AU607" s="73">
        <v>119454</v>
      </c>
      <c r="AV607" s="73">
        <v>119454</v>
      </c>
      <c r="AW607" s="73">
        <v>119454</v>
      </c>
      <c r="AX607" s="73">
        <v>119454</v>
      </c>
      <c r="AY607" s="73">
        <v>119454</v>
      </c>
      <c r="AZ607" s="73">
        <v>119454</v>
      </c>
      <c r="BA607" s="270">
        <f t="shared" si="328"/>
        <v>119454</v>
      </c>
      <c r="BB607" s="73">
        <v>119568</v>
      </c>
      <c r="BC607" s="73">
        <v>119568</v>
      </c>
      <c r="BD607" s="73">
        <v>119568</v>
      </c>
      <c r="BE607" s="73">
        <v>119568</v>
      </c>
      <c r="BF607" s="73">
        <v>119568</v>
      </c>
      <c r="BG607" s="73">
        <v>119568</v>
      </c>
      <c r="BH607" s="73">
        <v>119568</v>
      </c>
      <c r="BI607" s="270">
        <f t="shared" si="329"/>
        <v>119568</v>
      </c>
      <c r="BJ607" s="73">
        <v>113816</v>
      </c>
      <c r="BK607" s="73">
        <v>113816</v>
      </c>
      <c r="BL607" s="270">
        <f t="shared" si="330"/>
        <v>113816</v>
      </c>
      <c r="BM607" s="73">
        <v>112361</v>
      </c>
      <c r="BN607" s="73">
        <v>112361</v>
      </c>
      <c r="BO607" s="73">
        <v>112361</v>
      </c>
      <c r="BP607" s="73">
        <v>112361</v>
      </c>
      <c r="BQ607" s="73">
        <v>112361</v>
      </c>
      <c r="BR607" s="73">
        <v>112361</v>
      </c>
      <c r="BS607" s="73">
        <v>112361</v>
      </c>
      <c r="BT607" s="73">
        <v>112361</v>
      </c>
      <c r="BU607" s="73">
        <v>112361</v>
      </c>
      <c r="BV607" s="73">
        <v>112361</v>
      </c>
      <c r="BW607" s="270">
        <f t="shared" si="331"/>
        <v>112361</v>
      </c>
      <c r="BX607" s="73">
        <v>124166</v>
      </c>
      <c r="BY607" s="73">
        <v>124166</v>
      </c>
      <c r="BZ607" s="73">
        <v>124166</v>
      </c>
      <c r="CA607" s="73">
        <v>124166</v>
      </c>
      <c r="CB607" s="73">
        <v>124166</v>
      </c>
      <c r="CC607" s="73">
        <v>124166</v>
      </c>
      <c r="CD607" s="73">
        <v>124166</v>
      </c>
      <c r="CE607" s="73">
        <v>124166</v>
      </c>
      <c r="CF607" s="270">
        <f t="shared" si="332"/>
        <v>124166</v>
      </c>
      <c r="CG607" s="73">
        <v>111707</v>
      </c>
      <c r="CH607" s="73">
        <v>111707</v>
      </c>
      <c r="CI607" s="73">
        <v>111707</v>
      </c>
      <c r="CJ607" s="73">
        <v>111707</v>
      </c>
      <c r="CK607" s="73">
        <v>111707</v>
      </c>
      <c r="CL607" s="73">
        <v>111707</v>
      </c>
      <c r="CM607" s="73">
        <v>111707</v>
      </c>
      <c r="CN607" s="73">
        <v>111707</v>
      </c>
      <c r="CO607" s="73">
        <v>111707</v>
      </c>
      <c r="CP607" s="270">
        <f t="shared" si="333"/>
        <v>111707</v>
      </c>
      <c r="CQ607" s="73">
        <v>112718</v>
      </c>
      <c r="CR607" s="73">
        <v>112718</v>
      </c>
      <c r="CS607" s="73">
        <v>112718</v>
      </c>
      <c r="CT607" s="73">
        <v>112718</v>
      </c>
      <c r="CU607" s="73">
        <v>112718</v>
      </c>
      <c r="CV607" s="73">
        <v>112718</v>
      </c>
      <c r="CW607" s="73">
        <v>112718</v>
      </c>
      <c r="CX607" s="73">
        <v>112718</v>
      </c>
      <c r="CY607" s="73">
        <v>112718</v>
      </c>
      <c r="CZ607" s="73">
        <v>112718</v>
      </c>
      <c r="DA607" s="270">
        <f t="shared" si="334"/>
        <v>112718</v>
      </c>
      <c r="DB607" s="73">
        <v>107138</v>
      </c>
      <c r="DC607" s="73">
        <v>107138</v>
      </c>
      <c r="DD607" s="270">
        <f t="shared" si="335"/>
        <v>107138</v>
      </c>
      <c r="DE607" s="73">
        <v>114908</v>
      </c>
      <c r="DF607" s="73">
        <v>114908</v>
      </c>
      <c r="DG607" s="73">
        <v>114908</v>
      </c>
      <c r="DH607" s="73">
        <v>114908</v>
      </c>
      <c r="DI607" s="73">
        <v>114908</v>
      </c>
      <c r="DJ607" s="73">
        <v>114908</v>
      </c>
      <c r="DK607" s="73">
        <v>114908</v>
      </c>
      <c r="DL607" s="73">
        <v>114908</v>
      </c>
      <c r="DM607" s="73">
        <v>114908</v>
      </c>
      <c r="DN607" s="73">
        <v>114908</v>
      </c>
      <c r="DO607" s="270">
        <f t="shared" si="336"/>
        <v>114908</v>
      </c>
      <c r="DP607" s="73">
        <v>113427</v>
      </c>
      <c r="DQ607" s="73">
        <v>113427</v>
      </c>
      <c r="DR607" s="73">
        <v>113427</v>
      </c>
      <c r="DS607" s="73">
        <v>113427</v>
      </c>
      <c r="DT607" s="73">
        <v>113427</v>
      </c>
      <c r="DU607" s="73">
        <v>113427</v>
      </c>
      <c r="DV607" s="73">
        <v>113427</v>
      </c>
      <c r="DW607" s="73">
        <v>113427</v>
      </c>
      <c r="DX607" s="73">
        <v>113427</v>
      </c>
      <c r="DY607" s="73">
        <v>113427</v>
      </c>
      <c r="DZ607" s="270">
        <f t="shared" si="337"/>
        <v>113427</v>
      </c>
      <c r="EA607" s="73">
        <v>115465</v>
      </c>
      <c r="EB607" s="73">
        <v>115465</v>
      </c>
      <c r="EC607" s="73">
        <v>115465</v>
      </c>
      <c r="ED607" s="73">
        <v>115465</v>
      </c>
      <c r="EE607" s="73">
        <v>115465</v>
      </c>
      <c r="EF607" s="73">
        <v>115465</v>
      </c>
      <c r="EG607" s="73">
        <v>115465</v>
      </c>
      <c r="EH607" s="73">
        <v>115465</v>
      </c>
      <c r="EI607" s="73">
        <v>115465</v>
      </c>
      <c r="EJ607" s="73">
        <v>115465</v>
      </c>
      <c r="EK607" s="270">
        <f t="shared" si="338"/>
        <v>115465</v>
      </c>
      <c r="EM607" s="306">
        <f t="shared" si="339"/>
        <v>115124.26666666666</v>
      </c>
      <c r="EN607" s="144" t="str">
        <f t="shared" si="308"/>
        <v>OK</v>
      </c>
      <c r="EO607" s="144" t="str">
        <f t="shared" si="309"/>
        <v>OK</v>
      </c>
      <c r="EP607" s="144" t="str">
        <f t="shared" si="310"/>
        <v>OK</v>
      </c>
      <c r="EQ607" s="144" t="str">
        <f t="shared" si="311"/>
        <v>OK</v>
      </c>
      <c r="ER607" s="144" t="str">
        <f t="shared" si="312"/>
        <v>OK</v>
      </c>
      <c r="ES607" s="144" t="str">
        <f t="shared" si="313"/>
        <v>OK</v>
      </c>
      <c r="ET607" s="144" t="str">
        <f t="shared" si="314"/>
        <v>OK</v>
      </c>
      <c r="EU607" s="144" t="str">
        <f t="shared" si="315"/>
        <v>OK</v>
      </c>
      <c r="EV607" s="144" t="str">
        <f t="shared" si="316"/>
        <v>OK</v>
      </c>
      <c r="EW607" s="144" t="str">
        <f t="shared" si="317"/>
        <v>OK</v>
      </c>
      <c r="EX607" s="144" t="str">
        <f t="shared" si="318"/>
        <v>XXX</v>
      </c>
      <c r="EY607" s="144" t="str">
        <f t="shared" si="319"/>
        <v>XXX</v>
      </c>
      <c r="EZ607" s="144" t="str">
        <f t="shared" si="320"/>
        <v>OK</v>
      </c>
      <c r="FA607" s="144" t="str">
        <f t="shared" si="321"/>
        <v>OK</v>
      </c>
      <c r="FB607" s="144" t="str">
        <f t="shared" si="322"/>
        <v>OK</v>
      </c>
    </row>
    <row r="608" spans="2:158" ht="14.4" x14ac:dyDescent="0.3">
      <c r="B608" s="144">
        <v>604</v>
      </c>
      <c r="C608" s="68" t="s">
        <v>1459</v>
      </c>
      <c r="D608" s="69" t="s">
        <v>1460</v>
      </c>
      <c r="E608" s="70" t="s">
        <v>258</v>
      </c>
      <c r="F608" s="73">
        <f t="shared" si="341"/>
        <v>14857</v>
      </c>
      <c r="G608" s="73">
        <f t="shared" si="341"/>
        <v>14857</v>
      </c>
      <c r="H608" s="73">
        <f t="shared" si="341"/>
        <v>14857</v>
      </c>
      <c r="I608" s="73">
        <f t="shared" si="341"/>
        <v>14857</v>
      </c>
      <c r="J608" s="37"/>
      <c r="K608" s="73">
        <v>14857</v>
      </c>
      <c r="L608" s="73">
        <v>14857</v>
      </c>
      <c r="M608" s="73">
        <v>14857</v>
      </c>
      <c r="N608" s="73">
        <v>14857</v>
      </c>
      <c r="O608" s="73">
        <v>14857</v>
      </c>
      <c r="P608" s="73">
        <v>14857</v>
      </c>
      <c r="Q608" s="73">
        <v>14857</v>
      </c>
      <c r="R608" s="270">
        <f t="shared" si="324"/>
        <v>14857</v>
      </c>
      <c r="S608" s="73">
        <v>15086</v>
      </c>
      <c r="T608" s="73">
        <v>15086</v>
      </c>
      <c r="U608" s="73">
        <v>15086</v>
      </c>
      <c r="V608" s="73">
        <v>15086</v>
      </c>
      <c r="W608" s="73">
        <v>15086</v>
      </c>
      <c r="X608" s="73">
        <v>15086</v>
      </c>
      <c r="Y608" s="73">
        <v>15086</v>
      </c>
      <c r="Z608" s="73">
        <v>15086</v>
      </c>
      <c r="AA608" s="270">
        <f t="shared" si="325"/>
        <v>15086</v>
      </c>
      <c r="AB608" s="73">
        <v>15972</v>
      </c>
      <c r="AC608" s="73">
        <v>15972</v>
      </c>
      <c r="AD608" s="73">
        <v>15972</v>
      </c>
      <c r="AE608" s="270">
        <f t="shared" si="326"/>
        <v>15972</v>
      </c>
      <c r="AF608" s="73">
        <v>15316</v>
      </c>
      <c r="AG608" s="73">
        <v>15316</v>
      </c>
      <c r="AH608" s="73">
        <v>15316</v>
      </c>
      <c r="AI608" s="73">
        <v>15316</v>
      </c>
      <c r="AJ608" s="73">
        <v>15316</v>
      </c>
      <c r="AK608" s="73">
        <v>15316</v>
      </c>
      <c r="AL608" s="73">
        <v>15316</v>
      </c>
      <c r="AM608" s="73">
        <v>15316</v>
      </c>
      <c r="AN608" s="73">
        <v>15316</v>
      </c>
      <c r="AO608" s="73">
        <v>15316</v>
      </c>
      <c r="AP608" s="73">
        <v>15316</v>
      </c>
      <c r="AQ608" s="73">
        <v>15316</v>
      </c>
      <c r="AR608" s="270">
        <f t="shared" si="327"/>
        <v>15316</v>
      </c>
      <c r="AS608" s="73">
        <v>15875</v>
      </c>
      <c r="AT608" s="73">
        <v>15875</v>
      </c>
      <c r="AU608" s="73">
        <v>15875</v>
      </c>
      <c r="AV608" s="73">
        <v>15875</v>
      </c>
      <c r="AW608" s="73">
        <v>15875</v>
      </c>
      <c r="AX608" s="73">
        <v>15875</v>
      </c>
      <c r="AY608" s="73">
        <v>15875</v>
      </c>
      <c r="AZ608" s="73">
        <v>15875</v>
      </c>
      <c r="BA608" s="270">
        <f t="shared" si="328"/>
        <v>15875</v>
      </c>
      <c r="BB608" s="73">
        <v>15892</v>
      </c>
      <c r="BC608" s="73">
        <v>15892</v>
      </c>
      <c r="BD608" s="73">
        <v>15892</v>
      </c>
      <c r="BE608" s="73">
        <v>15892</v>
      </c>
      <c r="BF608" s="73">
        <v>15892</v>
      </c>
      <c r="BG608" s="73">
        <v>15892</v>
      </c>
      <c r="BH608" s="73">
        <v>15892</v>
      </c>
      <c r="BI608" s="270">
        <f t="shared" si="329"/>
        <v>15892</v>
      </c>
      <c r="BJ608" s="73">
        <v>15060</v>
      </c>
      <c r="BK608" s="73">
        <v>15060</v>
      </c>
      <c r="BL608" s="270">
        <f t="shared" si="330"/>
        <v>15060</v>
      </c>
      <c r="BM608" s="73">
        <v>14848</v>
      </c>
      <c r="BN608" s="73">
        <v>14848</v>
      </c>
      <c r="BO608" s="73">
        <v>14848</v>
      </c>
      <c r="BP608" s="73">
        <v>14848</v>
      </c>
      <c r="BQ608" s="73">
        <v>14848</v>
      </c>
      <c r="BR608" s="73">
        <v>14848</v>
      </c>
      <c r="BS608" s="73">
        <v>14848</v>
      </c>
      <c r="BT608" s="73">
        <v>14848</v>
      </c>
      <c r="BU608" s="73">
        <v>14848</v>
      </c>
      <c r="BV608" s="73">
        <v>14848</v>
      </c>
      <c r="BW608" s="270">
        <f t="shared" si="331"/>
        <v>14848</v>
      </c>
      <c r="BX608" s="73">
        <v>16558</v>
      </c>
      <c r="BY608" s="73">
        <v>16558</v>
      </c>
      <c r="BZ608" s="73">
        <v>16558</v>
      </c>
      <c r="CA608" s="73">
        <v>16558</v>
      </c>
      <c r="CB608" s="73">
        <v>16558</v>
      </c>
      <c r="CC608" s="73">
        <v>16558</v>
      </c>
      <c r="CD608" s="73">
        <v>16558</v>
      </c>
      <c r="CE608" s="73">
        <v>16558</v>
      </c>
      <c r="CF608" s="270">
        <f t="shared" si="332"/>
        <v>16558</v>
      </c>
      <c r="CG608" s="73">
        <v>14754</v>
      </c>
      <c r="CH608" s="73">
        <v>14754</v>
      </c>
      <c r="CI608" s="73">
        <v>14754</v>
      </c>
      <c r="CJ608" s="73">
        <v>14754</v>
      </c>
      <c r="CK608" s="73">
        <v>14754</v>
      </c>
      <c r="CL608" s="73">
        <v>14754</v>
      </c>
      <c r="CM608" s="73">
        <v>14754</v>
      </c>
      <c r="CN608" s="73">
        <v>14754</v>
      </c>
      <c r="CO608" s="73">
        <v>14754</v>
      </c>
      <c r="CP608" s="270">
        <f t="shared" si="333"/>
        <v>14754</v>
      </c>
      <c r="CQ608" s="73">
        <v>14900</v>
      </c>
      <c r="CR608" s="73">
        <v>14900</v>
      </c>
      <c r="CS608" s="73">
        <v>14900</v>
      </c>
      <c r="CT608" s="73">
        <v>14900</v>
      </c>
      <c r="CU608" s="73">
        <v>14900</v>
      </c>
      <c r="CV608" s="73">
        <v>14900</v>
      </c>
      <c r="CW608" s="73">
        <v>14900</v>
      </c>
      <c r="CX608" s="73">
        <v>14900</v>
      </c>
      <c r="CY608" s="73">
        <v>14900</v>
      </c>
      <c r="CZ608" s="73">
        <v>14900</v>
      </c>
      <c r="DA608" s="270">
        <f t="shared" si="334"/>
        <v>14900</v>
      </c>
      <c r="DB608" s="73">
        <v>14092</v>
      </c>
      <c r="DC608" s="73">
        <v>14092</v>
      </c>
      <c r="DD608" s="270">
        <f t="shared" si="335"/>
        <v>14092</v>
      </c>
      <c r="DE608" s="73">
        <v>15218</v>
      </c>
      <c r="DF608" s="73">
        <v>15218</v>
      </c>
      <c r="DG608" s="73">
        <v>15218</v>
      </c>
      <c r="DH608" s="73">
        <v>15218</v>
      </c>
      <c r="DI608" s="73">
        <v>15218</v>
      </c>
      <c r="DJ608" s="73">
        <v>15218</v>
      </c>
      <c r="DK608" s="73">
        <v>15218</v>
      </c>
      <c r="DL608" s="73">
        <v>15218</v>
      </c>
      <c r="DM608" s="73">
        <v>15218</v>
      </c>
      <c r="DN608" s="73">
        <v>15218</v>
      </c>
      <c r="DO608" s="270">
        <f t="shared" si="336"/>
        <v>15218</v>
      </c>
      <c r="DP608" s="73">
        <v>15004</v>
      </c>
      <c r="DQ608" s="73">
        <v>15004</v>
      </c>
      <c r="DR608" s="73">
        <v>15004</v>
      </c>
      <c r="DS608" s="73">
        <v>15004</v>
      </c>
      <c r="DT608" s="73">
        <v>15004</v>
      </c>
      <c r="DU608" s="73">
        <v>15004</v>
      </c>
      <c r="DV608" s="73">
        <v>15004</v>
      </c>
      <c r="DW608" s="73">
        <v>15004</v>
      </c>
      <c r="DX608" s="73">
        <v>15004</v>
      </c>
      <c r="DY608" s="73">
        <v>15004</v>
      </c>
      <c r="DZ608" s="270">
        <f t="shared" si="337"/>
        <v>15004</v>
      </c>
      <c r="EA608" s="73">
        <v>15297</v>
      </c>
      <c r="EB608" s="73">
        <v>15297</v>
      </c>
      <c r="EC608" s="73">
        <v>15297</v>
      </c>
      <c r="ED608" s="73">
        <v>15297</v>
      </c>
      <c r="EE608" s="73">
        <v>15297</v>
      </c>
      <c r="EF608" s="73">
        <v>15297</v>
      </c>
      <c r="EG608" s="73">
        <v>15297</v>
      </c>
      <c r="EH608" s="73">
        <v>15297</v>
      </c>
      <c r="EI608" s="73">
        <v>15297</v>
      </c>
      <c r="EJ608" s="73">
        <v>15297</v>
      </c>
      <c r="EK608" s="270">
        <f t="shared" si="338"/>
        <v>15297</v>
      </c>
      <c r="EM608" s="306">
        <f t="shared" si="339"/>
        <v>15248.6</v>
      </c>
      <c r="EN608" s="144" t="str">
        <f t="shared" si="308"/>
        <v>OK</v>
      </c>
      <c r="EO608" s="144" t="str">
        <f t="shared" si="309"/>
        <v>OK</v>
      </c>
      <c r="EP608" s="144" t="str">
        <f t="shared" si="310"/>
        <v>OK</v>
      </c>
      <c r="EQ608" s="144" t="str">
        <f t="shared" si="311"/>
        <v>OK</v>
      </c>
      <c r="ER608" s="144" t="str">
        <f t="shared" si="312"/>
        <v>OK</v>
      </c>
      <c r="ES608" s="144" t="str">
        <f t="shared" si="313"/>
        <v>OK</v>
      </c>
      <c r="ET608" s="144" t="str">
        <f t="shared" si="314"/>
        <v>OK</v>
      </c>
      <c r="EU608" s="144" t="str">
        <f t="shared" si="315"/>
        <v>OK</v>
      </c>
      <c r="EV608" s="144" t="str">
        <f t="shared" si="316"/>
        <v>OK</v>
      </c>
      <c r="EW608" s="144" t="str">
        <f t="shared" si="317"/>
        <v>OK</v>
      </c>
      <c r="EX608" s="144" t="str">
        <f t="shared" si="318"/>
        <v>XXX</v>
      </c>
      <c r="EY608" s="144" t="str">
        <f t="shared" si="319"/>
        <v>XXX</v>
      </c>
      <c r="EZ608" s="144" t="str">
        <f t="shared" si="320"/>
        <v>OK</v>
      </c>
      <c r="FA608" s="144" t="str">
        <f t="shared" si="321"/>
        <v>OK</v>
      </c>
      <c r="FB608" s="144" t="str">
        <f t="shared" si="322"/>
        <v>OK</v>
      </c>
    </row>
    <row r="609" spans="2:158" ht="14.4" x14ac:dyDescent="0.3">
      <c r="B609" s="144">
        <v>605</v>
      </c>
      <c r="C609" s="68" t="s">
        <v>1461</v>
      </c>
      <c r="D609" s="69" t="s">
        <v>1462</v>
      </c>
      <c r="E609" s="70" t="s">
        <v>258</v>
      </c>
      <c r="F609" s="73">
        <f t="shared" si="341"/>
        <v>30282</v>
      </c>
      <c r="G609" s="73">
        <f t="shared" si="341"/>
        <v>30282</v>
      </c>
      <c r="H609" s="73">
        <f t="shared" si="341"/>
        <v>30282</v>
      </c>
      <c r="I609" s="73">
        <f t="shared" si="341"/>
        <v>30282</v>
      </c>
      <c r="J609" s="37"/>
      <c r="K609" s="73">
        <v>30282</v>
      </c>
      <c r="L609" s="73">
        <v>30282</v>
      </c>
      <c r="M609" s="73">
        <v>30282</v>
      </c>
      <c r="N609" s="73">
        <v>30282</v>
      </c>
      <c r="O609" s="73">
        <v>30282</v>
      </c>
      <c r="P609" s="73">
        <v>30282</v>
      </c>
      <c r="Q609" s="73">
        <v>30282</v>
      </c>
      <c r="R609" s="270">
        <f t="shared" si="324"/>
        <v>30282</v>
      </c>
      <c r="S609" s="73">
        <v>30764</v>
      </c>
      <c r="T609" s="73">
        <v>30764</v>
      </c>
      <c r="U609" s="73">
        <v>30764</v>
      </c>
      <c r="V609" s="73">
        <v>30764</v>
      </c>
      <c r="W609" s="73">
        <v>30764</v>
      </c>
      <c r="X609" s="73">
        <v>30764</v>
      </c>
      <c r="Y609" s="73">
        <v>30764</v>
      </c>
      <c r="Z609" s="73">
        <v>30764</v>
      </c>
      <c r="AA609" s="270">
        <f t="shared" si="325"/>
        <v>30764</v>
      </c>
      <c r="AB609" s="73">
        <v>32626</v>
      </c>
      <c r="AC609" s="73">
        <v>32626</v>
      </c>
      <c r="AD609" s="73">
        <v>32626</v>
      </c>
      <c r="AE609" s="270">
        <f t="shared" si="326"/>
        <v>32626</v>
      </c>
      <c r="AF609" s="73">
        <v>31246</v>
      </c>
      <c r="AG609" s="73">
        <v>31246</v>
      </c>
      <c r="AH609" s="73">
        <v>31246</v>
      </c>
      <c r="AI609" s="73">
        <v>31246</v>
      </c>
      <c r="AJ609" s="73">
        <v>31246</v>
      </c>
      <c r="AK609" s="73">
        <v>31246</v>
      </c>
      <c r="AL609" s="73">
        <v>31246</v>
      </c>
      <c r="AM609" s="73">
        <v>31246</v>
      </c>
      <c r="AN609" s="73">
        <v>31246</v>
      </c>
      <c r="AO609" s="73">
        <v>31246</v>
      </c>
      <c r="AP609" s="73">
        <v>31246</v>
      </c>
      <c r="AQ609" s="73">
        <v>31246</v>
      </c>
      <c r="AR609" s="270">
        <f t="shared" si="327"/>
        <v>31246</v>
      </c>
      <c r="AS609" s="73">
        <v>32422</v>
      </c>
      <c r="AT609" s="73">
        <v>32422</v>
      </c>
      <c r="AU609" s="73">
        <v>32422</v>
      </c>
      <c r="AV609" s="73">
        <v>32422</v>
      </c>
      <c r="AW609" s="73">
        <v>32422</v>
      </c>
      <c r="AX609" s="73">
        <v>32422</v>
      </c>
      <c r="AY609" s="73">
        <v>32422</v>
      </c>
      <c r="AZ609" s="73">
        <v>32422</v>
      </c>
      <c r="BA609" s="270">
        <f t="shared" si="328"/>
        <v>32422</v>
      </c>
      <c r="BB609" s="73">
        <v>32458</v>
      </c>
      <c r="BC609" s="73">
        <v>32458</v>
      </c>
      <c r="BD609" s="73">
        <v>32458</v>
      </c>
      <c r="BE609" s="73">
        <v>32458</v>
      </c>
      <c r="BF609" s="73">
        <v>32458</v>
      </c>
      <c r="BG609" s="73">
        <v>32458</v>
      </c>
      <c r="BH609" s="73">
        <v>32458</v>
      </c>
      <c r="BI609" s="270">
        <f t="shared" si="329"/>
        <v>32458</v>
      </c>
      <c r="BJ609" s="73">
        <v>30709</v>
      </c>
      <c r="BK609" s="73">
        <v>30709</v>
      </c>
      <c r="BL609" s="270">
        <f t="shared" si="330"/>
        <v>30709</v>
      </c>
      <c r="BM609" s="73">
        <v>30263</v>
      </c>
      <c r="BN609" s="73">
        <v>30263</v>
      </c>
      <c r="BO609" s="73">
        <v>30263</v>
      </c>
      <c r="BP609" s="73">
        <v>30263</v>
      </c>
      <c r="BQ609" s="73">
        <v>30263</v>
      </c>
      <c r="BR609" s="73">
        <v>30263</v>
      </c>
      <c r="BS609" s="73">
        <v>30263</v>
      </c>
      <c r="BT609" s="73">
        <v>30263</v>
      </c>
      <c r="BU609" s="73">
        <v>30263</v>
      </c>
      <c r="BV609" s="73">
        <v>30263</v>
      </c>
      <c r="BW609" s="270">
        <f t="shared" si="331"/>
        <v>30263</v>
      </c>
      <c r="BX609" s="73">
        <v>33856</v>
      </c>
      <c r="BY609" s="73">
        <v>33856</v>
      </c>
      <c r="BZ609" s="73">
        <v>33856</v>
      </c>
      <c r="CA609" s="73">
        <v>33856</v>
      </c>
      <c r="CB609" s="73">
        <v>33856</v>
      </c>
      <c r="CC609" s="73">
        <v>33856</v>
      </c>
      <c r="CD609" s="73">
        <v>33856</v>
      </c>
      <c r="CE609" s="73">
        <v>33856</v>
      </c>
      <c r="CF609" s="270">
        <f t="shared" si="332"/>
        <v>33856</v>
      </c>
      <c r="CG609" s="73">
        <v>30066</v>
      </c>
      <c r="CH609" s="73">
        <v>30066</v>
      </c>
      <c r="CI609" s="73">
        <v>30066</v>
      </c>
      <c r="CJ609" s="73">
        <v>30066</v>
      </c>
      <c r="CK609" s="73">
        <v>30066</v>
      </c>
      <c r="CL609" s="73">
        <v>30066</v>
      </c>
      <c r="CM609" s="73">
        <v>30066</v>
      </c>
      <c r="CN609" s="73">
        <v>30066</v>
      </c>
      <c r="CO609" s="73">
        <v>30066</v>
      </c>
      <c r="CP609" s="270">
        <f t="shared" si="333"/>
        <v>30066</v>
      </c>
      <c r="CQ609" s="73">
        <v>30373</v>
      </c>
      <c r="CR609" s="73">
        <v>30373</v>
      </c>
      <c r="CS609" s="73">
        <v>30373</v>
      </c>
      <c r="CT609" s="73">
        <v>30373</v>
      </c>
      <c r="CU609" s="73">
        <v>30373</v>
      </c>
      <c r="CV609" s="73">
        <v>30373</v>
      </c>
      <c r="CW609" s="73">
        <v>30373</v>
      </c>
      <c r="CX609" s="73">
        <v>30373</v>
      </c>
      <c r="CY609" s="73">
        <v>30373</v>
      </c>
      <c r="CZ609" s="73">
        <v>30373</v>
      </c>
      <c r="DA609" s="270">
        <f t="shared" si="334"/>
        <v>30373</v>
      </c>
      <c r="DB609" s="73">
        <v>28675</v>
      </c>
      <c r="DC609" s="73">
        <v>28675</v>
      </c>
      <c r="DD609" s="270">
        <f t="shared" si="335"/>
        <v>28675</v>
      </c>
      <c r="DE609" s="73">
        <v>31041</v>
      </c>
      <c r="DF609" s="73">
        <v>31041</v>
      </c>
      <c r="DG609" s="73">
        <v>31041</v>
      </c>
      <c r="DH609" s="73">
        <v>31041</v>
      </c>
      <c r="DI609" s="73">
        <v>31041</v>
      </c>
      <c r="DJ609" s="73">
        <v>31041</v>
      </c>
      <c r="DK609" s="73">
        <v>31041</v>
      </c>
      <c r="DL609" s="73">
        <v>31041</v>
      </c>
      <c r="DM609" s="73">
        <v>31041</v>
      </c>
      <c r="DN609" s="73">
        <v>31041</v>
      </c>
      <c r="DO609" s="270">
        <f t="shared" si="336"/>
        <v>31041</v>
      </c>
      <c r="DP609" s="73">
        <v>30590</v>
      </c>
      <c r="DQ609" s="73">
        <v>30590</v>
      </c>
      <c r="DR609" s="73">
        <v>30590</v>
      </c>
      <c r="DS609" s="73">
        <v>30590</v>
      </c>
      <c r="DT609" s="73">
        <v>30590</v>
      </c>
      <c r="DU609" s="73">
        <v>30590</v>
      </c>
      <c r="DV609" s="73">
        <v>30590</v>
      </c>
      <c r="DW609" s="73">
        <v>30590</v>
      </c>
      <c r="DX609" s="73">
        <v>30590</v>
      </c>
      <c r="DY609" s="73">
        <v>30590</v>
      </c>
      <c r="DZ609" s="270">
        <f t="shared" si="337"/>
        <v>30590</v>
      </c>
      <c r="EA609" s="73">
        <v>31208</v>
      </c>
      <c r="EB609" s="73">
        <v>31208</v>
      </c>
      <c r="EC609" s="73">
        <v>31208</v>
      </c>
      <c r="ED609" s="73">
        <v>31208</v>
      </c>
      <c r="EE609" s="73">
        <v>31208</v>
      </c>
      <c r="EF609" s="73">
        <v>31208</v>
      </c>
      <c r="EG609" s="73">
        <v>31208</v>
      </c>
      <c r="EH609" s="73">
        <v>31208</v>
      </c>
      <c r="EI609" s="73">
        <v>31208</v>
      </c>
      <c r="EJ609" s="73">
        <v>31208</v>
      </c>
      <c r="EK609" s="270">
        <f t="shared" si="338"/>
        <v>31208</v>
      </c>
      <c r="EM609" s="306">
        <f t="shared" si="339"/>
        <v>31105.266666666666</v>
      </c>
      <c r="EN609" s="144" t="str">
        <f t="shared" si="308"/>
        <v>OK</v>
      </c>
      <c r="EO609" s="144" t="str">
        <f t="shared" si="309"/>
        <v>OK</v>
      </c>
      <c r="EP609" s="144" t="str">
        <f t="shared" si="310"/>
        <v>OK</v>
      </c>
      <c r="EQ609" s="144" t="str">
        <f t="shared" si="311"/>
        <v>OK</v>
      </c>
      <c r="ER609" s="144" t="str">
        <f t="shared" si="312"/>
        <v>OK</v>
      </c>
      <c r="ES609" s="144" t="str">
        <f t="shared" si="313"/>
        <v>OK</v>
      </c>
      <c r="ET609" s="144" t="str">
        <f t="shared" si="314"/>
        <v>OK</v>
      </c>
      <c r="EU609" s="144" t="str">
        <f t="shared" si="315"/>
        <v>OK</v>
      </c>
      <c r="EV609" s="144" t="str">
        <f t="shared" si="316"/>
        <v>OK</v>
      </c>
      <c r="EW609" s="144" t="str">
        <f t="shared" si="317"/>
        <v>OK</v>
      </c>
      <c r="EX609" s="144" t="str">
        <f t="shared" si="318"/>
        <v>XXX</v>
      </c>
      <c r="EY609" s="144" t="str">
        <f t="shared" si="319"/>
        <v>XXX</v>
      </c>
      <c r="EZ609" s="144" t="str">
        <f t="shared" si="320"/>
        <v>OK</v>
      </c>
      <c r="FA609" s="144" t="str">
        <f t="shared" si="321"/>
        <v>OK</v>
      </c>
      <c r="FB609" s="144" t="str">
        <f t="shared" si="322"/>
        <v>OK</v>
      </c>
    </row>
    <row r="610" spans="2:158" ht="14.4" x14ac:dyDescent="0.3">
      <c r="B610" s="144">
        <v>606</v>
      </c>
      <c r="C610" s="68" t="s">
        <v>1463</v>
      </c>
      <c r="D610" s="69" t="s">
        <v>1464</v>
      </c>
      <c r="E610" s="70" t="s">
        <v>263</v>
      </c>
      <c r="F610" s="73">
        <f t="shared" si="341"/>
        <v>5514</v>
      </c>
      <c r="G610" s="73">
        <f t="shared" si="341"/>
        <v>5514</v>
      </c>
      <c r="H610" s="73">
        <f t="shared" si="341"/>
        <v>5514</v>
      </c>
      <c r="I610" s="73">
        <f t="shared" si="341"/>
        <v>5514</v>
      </c>
      <c r="J610" s="37"/>
      <c r="K610" s="73">
        <v>5514</v>
      </c>
      <c r="L610" s="73">
        <v>5514</v>
      </c>
      <c r="M610" s="73">
        <v>5514</v>
      </c>
      <c r="N610" s="73">
        <v>5514</v>
      </c>
      <c r="O610" s="73">
        <v>5514</v>
      </c>
      <c r="P610" s="73">
        <v>5514</v>
      </c>
      <c r="Q610" s="73">
        <v>5514</v>
      </c>
      <c r="R610" s="270">
        <f t="shared" si="324"/>
        <v>5514</v>
      </c>
      <c r="S610" s="73">
        <v>5572</v>
      </c>
      <c r="T610" s="73">
        <v>5572</v>
      </c>
      <c r="U610" s="73">
        <v>5572</v>
      </c>
      <c r="V610" s="73">
        <v>5572</v>
      </c>
      <c r="W610" s="73">
        <v>5572</v>
      </c>
      <c r="X610" s="73">
        <v>5572</v>
      </c>
      <c r="Y610" s="73">
        <v>5572</v>
      </c>
      <c r="Z610" s="73">
        <v>5572</v>
      </c>
      <c r="AA610" s="270">
        <f t="shared" si="325"/>
        <v>5572</v>
      </c>
      <c r="AB610" s="73">
        <v>5796</v>
      </c>
      <c r="AC610" s="73">
        <v>5796</v>
      </c>
      <c r="AD610" s="73">
        <v>5796</v>
      </c>
      <c r="AE610" s="270">
        <f t="shared" si="326"/>
        <v>5796</v>
      </c>
      <c r="AF610" s="73">
        <v>5630</v>
      </c>
      <c r="AG610" s="73">
        <v>5630</v>
      </c>
      <c r="AH610" s="73">
        <v>5630</v>
      </c>
      <c r="AI610" s="73">
        <v>5630</v>
      </c>
      <c r="AJ610" s="73">
        <v>5630</v>
      </c>
      <c r="AK610" s="73">
        <v>5630</v>
      </c>
      <c r="AL610" s="73">
        <v>5630</v>
      </c>
      <c r="AM610" s="73">
        <v>5630</v>
      </c>
      <c r="AN610" s="73">
        <v>5630</v>
      </c>
      <c r="AO610" s="73">
        <v>5630</v>
      </c>
      <c r="AP610" s="73">
        <v>5630</v>
      </c>
      <c r="AQ610" s="73">
        <v>5630</v>
      </c>
      <c r="AR610" s="270">
        <f t="shared" si="327"/>
        <v>5630</v>
      </c>
      <c r="AS610" s="73">
        <v>5771</v>
      </c>
      <c r="AT610" s="73">
        <v>5771</v>
      </c>
      <c r="AU610" s="73">
        <v>5771</v>
      </c>
      <c r="AV610" s="73">
        <v>5771</v>
      </c>
      <c r="AW610" s="73">
        <v>5771</v>
      </c>
      <c r="AX610" s="73">
        <v>5771</v>
      </c>
      <c r="AY610" s="73">
        <v>5771</v>
      </c>
      <c r="AZ610" s="73">
        <v>5771</v>
      </c>
      <c r="BA610" s="270">
        <f t="shared" si="328"/>
        <v>5771</v>
      </c>
      <c r="BB610" s="73">
        <v>5775</v>
      </c>
      <c r="BC610" s="73">
        <v>5775</v>
      </c>
      <c r="BD610" s="73">
        <v>5775</v>
      </c>
      <c r="BE610" s="73">
        <v>5775</v>
      </c>
      <c r="BF610" s="73">
        <v>5775</v>
      </c>
      <c r="BG610" s="73">
        <v>5775</v>
      </c>
      <c r="BH610" s="73">
        <v>5775</v>
      </c>
      <c r="BI610" s="270">
        <f t="shared" si="329"/>
        <v>5775</v>
      </c>
      <c r="BJ610" s="73">
        <v>5565</v>
      </c>
      <c r="BK610" s="73">
        <v>5565</v>
      </c>
      <c r="BL610" s="270">
        <f t="shared" si="330"/>
        <v>5565</v>
      </c>
      <c r="BM610" s="73">
        <v>5512</v>
      </c>
      <c r="BN610" s="73">
        <v>5512</v>
      </c>
      <c r="BO610" s="73">
        <v>5512</v>
      </c>
      <c r="BP610" s="73">
        <v>5512</v>
      </c>
      <c r="BQ610" s="73">
        <v>5512</v>
      </c>
      <c r="BR610" s="73">
        <v>5512</v>
      </c>
      <c r="BS610" s="73">
        <v>5512</v>
      </c>
      <c r="BT610" s="73">
        <v>5512</v>
      </c>
      <c r="BU610" s="73">
        <v>5512</v>
      </c>
      <c r="BV610" s="73">
        <v>5512</v>
      </c>
      <c r="BW610" s="270">
        <f t="shared" si="331"/>
        <v>5512</v>
      </c>
      <c r="BX610" s="73">
        <v>5943</v>
      </c>
      <c r="BY610" s="73">
        <v>5943</v>
      </c>
      <c r="BZ610" s="73">
        <v>5943</v>
      </c>
      <c r="CA610" s="73">
        <v>5943</v>
      </c>
      <c r="CB610" s="73">
        <v>5943</v>
      </c>
      <c r="CC610" s="73">
        <v>5943</v>
      </c>
      <c r="CD610" s="73">
        <v>5943</v>
      </c>
      <c r="CE610" s="73">
        <v>5943</v>
      </c>
      <c r="CF610" s="270">
        <f t="shared" si="332"/>
        <v>5943</v>
      </c>
      <c r="CG610" s="73">
        <v>5488</v>
      </c>
      <c r="CH610" s="73">
        <v>5488</v>
      </c>
      <c r="CI610" s="73">
        <v>5488</v>
      </c>
      <c r="CJ610" s="73">
        <v>5488</v>
      </c>
      <c r="CK610" s="73">
        <v>5488</v>
      </c>
      <c r="CL610" s="73">
        <v>5488</v>
      </c>
      <c r="CM610" s="73">
        <v>5488</v>
      </c>
      <c r="CN610" s="73">
        <v>5488</v>
      </c>
      <c r="CO610" s="73">
        <v>5488</v>
      </c>
      <c r="CP610" s="270">
        <f t="shared" si="333"/>
        <v>5488</v>
      </c>
      <c r="CQ610" s="73">
        <v>5525</v>
      </c>
      <c r="CR610" s="73">
        <v>5525</v>
      </c>
      <c r="CS610" s="73">
        <v>5525</v>
      </c>
      <c r="CT610" s="73">
        <v>5525</v>
      </c>
      <c r="CU610" s="73">
        <v>5525</v>
      </c>
      <c r="CV610" s="73">
        <v>5525</v>
      </c>
      <c r="CW610" s="73">
        <v>5525</v>
      </c>
      <c r="CX610" s="73">
        <v>5525</v>
      </c>
      <c r="CY610" s="73">
        <v>5525</v>
      </c>
      <c r="CZ610" s="73">
        <v>5525</v>
      </c>
      <c r="DA610" s="270">
        <f t="shared" si="334"/>
        <v>5525</v>
      </c>
      <c r="DB610" s="73">
        <v>5321</v>
      </c>
      <c r="DC610" s="73">
        <v>5321</v>
      </c>
      <c r="DD610" s="270">
        <f t="shared" si="335"/>
        <v>5321</v>
      </c>
      <c r="DE610" s="73">
        <v>5605</v>
      </c>
      <c r="DF610" s="73">
        <v>5605</v>
      </c>
      <c r="DG610" s="73">
        <v>5605</v>
      </c>
      <c r="DH610" s="73">
        <v>5605</v>
      </c>
      <c r="DI610" s="73">
        <v>5605</v>
      </c>
      <c r="DJ610" s="73">
        <v>5605</v>
      </c>
      <c r="DK610" s="73">
        <v>5605</v>
      </c>
      <c r="DL610" s="73">
        <v>5605</v>
      </c>
      <c r="DM610" s="73">
        <v>5605</v>
      </c>
      <c r="DN610" s="73">
        <v>5605</v>
      </c>
      <c r="DO610" s="270">
        <f t="shared" si="336"/>
        <v>5605</v>
      </c>
      <c r="DP610" s="73">
        <v>5551</v>
      </c>
      <c r="DQ610" s="73">
        <v>5551</v>
      </c>
      <c r="DR610" s="73">
        <v>5551</v>
      </c>
      <c r="DS610" s="73">
        <v>5551</v>
      </c>
      <c r="DT610" s="73">
        <v>5551</v>
      </c>
      <c r="DU610" s="73">
        <v>5551</v>
      </c>
      <c r="DV610" s="73">
        <v>5551</v>
      </c>
      <c r="DW610" s="73">
        <v>5551</v>
      </c>
      <c r="DX610" s="73">
        <v>5551</v>
      </c>
      <c r="DY610" s="73">
        <v>5551</v>
      </c>
      <c r="DZ610" s="270">
        <f t="shared" si="337"/>
        <v>5551</v>
      </c>
      <c r="EA610" s="73">
        <v>5625</v>
      </c>
      <c r="EB610" s="73">
        <v>5625</v>
      </c>
      <c r="EC610" s="73">
        <v>5625</v>
      </c>
      <c r="ED610" s="73">
        <v>5625</v>
      </c>
      <c r="EE610" s="73">
        <v>5625</v>
      </c>
      <c r="EF610" s="73">
        <v>5625</v>
      </c>
      <c r="EG610" s="73">
        <v>5625</v>
      </c>
      <c r="EH610" s="73">
        <v>5625</v>
      </c>
      <c r="EI610" s="73">
        <v>5625</v>
      </c>
      <c r="EJ610" s="73">
        <v>5625</v>
      </c>
      <c r="EK610" s="270">
        <f t="shared" si="338"/>
        <v>5625</v>
      </c>
      <c r="EM610" s="306">
        <f t="shared" si="339"/>
        <v>5612.8666666666668</v>
      </c>
      <c r="EN610" s="144" t="str">
        <f t="shared" si="308"/>
        <v>OK</v>
      </c>
      <c r="EO610" s="144" t="str">
        <f t="shared" si="309"/>
        <v>OK</v>
      </c>
      <c r="EP610" s="144" t="str">
        <f t="shared" si="310"/>
        <v>OK</v>
      </c>
      <c r="EQ610" s="144" t="str">
        <f t="shared" si="311"/>
        <v>OK</v>
      </c>
      <c r="ER610" s="144" t="str">
        <f t="shared" si="312"/>
        <v>OK</v>
      </c>
      <c r="ES610" s="144" t="str">
        <f t="shared" si="313"/>
        <v>OK</v>
      </c>
      <c r="ET610" s="144" t="str">
        <f t="shared" si="314"/>
        <v>OK</v>
      </c>
      <c r="EU610" s="144" t="str">
        <f t="shared" si="315"/>
        <v>OK</v>
      </c>
      <c r="EV610" s="144" t="str">
        <f t="shared" si="316"/>
        <v>OK</v>
      </c>
      <c r="EW610" s="144" t="str">
        <f t="shared" si="317"/>
        <v>OK</v>
      </c>
      <c r="EX610" s="144" t="str">
        <f t="shared" si="318"/>
        <v>XXX</v>
      </c>
      <c r="EY610" s="144" t="str">
        <f t="shared" si="319"/>
        <v>XXX</v>
      </c>
      <c r="EZ610" s="144" t="str">
        <f t="shared" si="320"/>
        <v>OK</v>
      </c>
      <c r="FA610" s="144" t="str">
        <f t="shared" si="321"/>
        <v>OK</v>
      </c>
      <c r="FB610" s="144" t="str">
        <f t="shared" si="322"/>
        <v>OK</v>
      </c>
    </row>
    <row r="611" spans="2:158" ht="14.4" x14ac:dyDescent="0.3">
      <c r="B611" s="144">
        <v>607</v>
      </c>
      <c r="C611" s="68" t="s">
        <v>1465</v>
      </c>
      <c r="D611" s="69" t="s">
        <v>1466</v>
      </c>
      <c r="E611" s="70" t="s">
        <v>263</v>
      </c>
      <c r="F611" s="73">
        <f t="shared" si="341"/>
        <v>39189</v>
      </c>
      <c r="G611" s="73">
        <f t="shared" si="341"/>
        <v>39189</v>
      </c>
      <c r="H611" s="73">
        <f t="shared" si="341"/>
        <v>39189</v>
      </c>
      <c r="I611" s="73">
        <f t="shared" si="341"/>
        <v>39189</v>
      </c>
      <c r="J611" s="37"/>
      <c r="K611" s="73">
        <v>39189</v>
      </c>
      <c r="L611" s="73">
        <v>39189</v>
      </c>
      <c r="M611" s="73">
        <v>39189</v>
      </c>
      <c r="N611" s="73">
        <v>39189</v>
      </c>
      <c r="O611" s="73">
        <v>39189</v>
      </c>
      <c r="P611" s="73">
        <v>39189</v>
      </c>
      <c r="Q611" s="73">
        <v>39189</v>
      </c>
      <c r="R611" s="270">
        <f t="shared" si="324"/>
        <v>39189</v>
      </c>
      <c r="S611" s="73">
        <v>39540</v>
      </c>
      <c r="T611" s="73">
        <v>39540</v>
      </c>
      <c r="U611" s="73">
        <v>39540</v>
      </c>
      <c r="V611" s="73">
        <v>39540</v>
      </c>
      <c r="W611" s="73">
        <v>39540</v>
      </c>
      <c r="X611" s="73">
        <v>39540</v>
      </c>
      <c r="Y611" s="73">
        <v>39540</v>
      </c>
      <c r="Z611" s="73">
        <v>39540</v>
      </c>
      <c r="AA611" s="270">
        <f t="shared" si="325"/>
        <v>39540</v>
      </c>
      <c r="AB611" s="73">
        <v>40898</v>
      </c>
      <c r="AC611" s="73">
        <v>40898</v>
      </c>
      <c r="AD611" s="73">
        <v>40898</v>
      </c>
      <c r="AE611" s="270">
        <f t="shared" si="326"/>
        <v>40898</v>
      </c>
      <c r="AF611" s="73">
        <v>39892</v>
      </c>
      <c r="AG611" s="73">
        <v>39892</v>
      </c>
      <c r="AH611" s="73">
        <v>39892</v>
      </c>
      <c r="AI611" s="73">
        <v>39892</v>
      </c>
      <c r="AJ611" s="73">
        <v>39892</v>
      </c>
      <c r="AK611" s="73">
        <v>39892</v>
      </c>
      <c r="AL611" s="73">
        <v>39892</v>
      </c>
      <c r="AM611" s="73">
        <v>39892</v>
      </c>
      <c r="AN611" s="73">
        <v>39892</v>
      </c>
      <c r="AO611" s="73">
        <v>39892</v>
      </c>
      <c r="AP611" s="73">
        <v>39892</v>
      </c>
      <c r="AQ611" s="73">
        <v>39892</v>
      </c>
      <c r="AR611" s="270">
        <f t="shared" si="327"/>
        <v>39892</v>
      </c>
      <c r="AS611" s="73">
        <v>40749</v>
      </c>
      <c r="AT611" s="73">
        <v>40749</v>
      </c>
      <c r="AU611" s="73">
        <v>40749</v>
      </c>
      <c r="AV611" s="73">
        <v>40749</v>
      </c>
      <c r="AW611" s="73">
        <v>40749</v>
      </c>
      <c r="AX611" s="73">
        <v>40749</v>
      </c>
      <c r="AY611" s="73">
        <v>40749</v>
      </c>
      <c r="AZ611" s="73">
        <v>40749</v>
      </c>
      <c r="BA611" s="270">
        <f t="shared" si="328"/>
        <v>40749</v>
      </c>
      <c r="BB611" s="73">
        <v>40777</v>
      </c>
      <c r="BC611" s="73">
        <v>40777</v>
      </c>
      <c r="BD611" s="73">
        <v>40777</v>
      </c>
      <c r="BE611" s="73">
        <v>40777</v>
      </c>
      <c r="BF611" s="73">
        <v>40777</v>
      </c>
      <c r="BG611" s="73">
        <v>40777</v>
      </c>
      <c r="BH611" s="73">
        <v>40777</v>
      </c>
      <c r="BI611" s="270">
        <f t="shared" si="329"/>
        <v>40777</v>
      </c>
      <c r="BJ611" s="73">
        <v>39500</v>
      </c>
      <c r="BK611" s="73">
        <v>39500</v>
      </c>
      <c r="BL611" s="270">
        <f t="shared" si="330"/>
        <v>39500</v>
      </c>
      <c r="BM611" s="73">
        <v>39175</v>
      </c>
      <c r="BN611" s="73">
        <v>39175</v>
      </c>
      <c r="BO611" s="73">
        <v>39175</v>
      </c>
      <c r="BP611" s="73">
        <v>39175</v>
      </c>
      <c r="BQ611" s="73">
        <v>39175</v>
      </c>
      <c r="BR611" s="73">
        <v>39175</v>
      </c>
      <c r="BS611" s="73">
        <v>39175</v>
      </c>
      <c r="BT611" s="73">
        <v>39175</v>
      </c>
      <c r="BU611" s="73">
        <v>39175</v>
      </c>
      <c r="BV611" s="73">
        <v>39175</v>
      </c>
      <c r="BW611" s="270">
        <f t="shared" si="331"/>
        <v>39175</v>
      </c>
      <c r="BX611" s="73">
        <v>41797</v>
      </c>
      <c r="BY611" s="73">
        <v>41797</v>
      </c>
      <c r="BZ611" s="73">
        <v>41797</v>
      </c>
      <c r="CA611" s="73">
        <v>41797</v>
      </c>
      <c r="CB611" s="73">
        <v>41797</v>
      </c>
      <c r="CC611" s="73">
        <v>41797</v>
      </c>
      <c r="CD611" s="73">
        <v>41797</v>
      </c>
      <c r="CE611" s="73">
        <v>41797</v>
      </c>
      <c r="CF611" s="270">
        <f t="shared" si="332"/>
        <v>41797</v>
      </c>
      <c r="CG611" s="73">
        <v>39030</v>
      </c>
      <c r="CH611" s="73">
        <v>39030</v>
      </c>
      <c r="CI611" s="73">
        <v>39030</v>
      </c>
      <c r="CJ611" s="73">
        <v>39030</v>
      </c>
      <c r="CK611" s="73">
        <v>39030</v>
      </c>
      <c r="CL611" s="73">
        <v>39030</v>
      </c>
      <c r="CM611" s="73">
        <v>39030</v>
      </c>
      <c r="CN611" s="73">
        <v>39030</v>
      </c>
      <c r="CO611" s="73">
        <v>39030</v>
      </c>
      <c r="CP611" s="270">
        <f t="shared" si="333"/>
        <v>39030</v>
      </c>
      <c r="CQ611" s="73">
        <v>39257</v>
      </c>
      <c r="CR611" s="73">
        <v>39257</v>
      </c>
      <c r="CS611" s="73">
        <v>39257</v>
      </c>
      <c r="CT611" s="73">
        <v>39257</v>
      </c>
      <c r="CU611" s="73">
        <v>39257</v>
      </c>
      <c r="CV611" s="73">
        <v>39257</v>
      </c>
      <c r="CW611" s="73">
        <v>39257</v>
      </c>
      <c r="CX611" s="73">
        <v>39257</v>
      </c>
      <c r="CY611" s="73">
        <v>39257</v>
      </c>
      <c r="CZ611" s="73">
        <v>39257</v>
      </c>
      <c r="DA611" s="270">
        <f t="shared" si="334"/>
        <v>39257</v>
      </c>
      <c r="DB611" s="73">
        <v>38017</v>
      </c>
      <c r="DC611" s="73">
        <v>38017</v>
      </c>
      <c r="DD611" s="270">
        <f t="shared" si="335"/>
        <v>38017</v>
      </c>
      <c r="DE611" s="73">
        <v>39742</v>
      </c>
      <c r="DF611" s="73">
        <v>39742</v>
      </c>
      <c r="DG611" s="73">
        <v>39742</v>
      </c>
      <c r="DH611" s="73">
        <v>39742</v>
      </c>
      <c r="DI611" s="73">
        <v>39742</v>
      </c>
      <c r="DJ611" s="73">
        <v>39742</v>
      </c>
      <c r="DK611" s="73">
        <v>39742</v>
      </c>
      <c r="DL611" s="73">
        <v>39742</v>
      </c>
      <c r="DM611" s="73">
        <v>39742</v>
      </c>
      <c r="DN611" s="73">
        <v>39742</v>
      </c>
      <c r="DO611" s="270">
        <f t="shared" si="336"/>
        <v>39742</v>
      </c>
      <c r="DP611" s="73">
        <v>39412</v>
      </c>
      <c r="DQ611" s="73">
        <v>39412</v>
      </c>
      <c r="DR611" s="73">
        <v>39412</v>
      </c>
      <c r="DS611" s="73">
        <v>39412</v>
      </c>
      <c r="DT611" s="73">
        <v>39412</v>
      </c>
      <c r="DU611" s="73">
        <v>39412</v>
      </c>
      <c r="DV611" s="73">
        <v>39412</v>
      </c>
      <c r="DW611" s="73">
        <v>39412</v>
      </c>
      <c r="DX611" s="73">
        <v>39412</v>
      </c>
      <c r="DY611" s="73">
        <v>39412</v>
      </c>
      <c r="DZ611" s="270">
        <f t="shared" si="337"/>
        <v>39412</v>
      </c>
      <c r="EA611" s="73">
        <v>39863</v>
      </c>
      <c r="EB611" s="73">
        <v>39863</v>
      </c>
      <c r="EC611" s="73">
        <v>39863</v>
      </c>
      <c r="ED611" s="73">
        <v>39863</v>
      </c>
      <c r="EE611" s="73">
        <v>39863</v>
      </c>
      <c r="EF611" s="73">
        <v>39863</v>
      </c>
      <c r="EG611" s="73">
        <v>39863</v>
      </c>
      <c r="EH611" s="73">
        <v>39863</v>
      </c>
      <c r="EI611" s="73">
        <v>39863</v>
      </c>
      <c r="EJ611" s="73">
        <v>39863</v>
      </c>
      <c r="EK611" s="270">
        <f t="shared" si="338"/>
        <v>39863</v>
      </c>
      <c r="EM611" s="306">
        <f t="shared" si="339"/>
        <v>39789.199999999997</v>
      </c>
      <c r="EN611" s="144" t="str">
        <f t="shared" ref="EN611:EN674" si="342">IF(($EM611-R611)/EM611&lt;$EN$4,"OK","XXX")</f>
        <v>OK</v>
      </c>
      <c r="EO611" s="144" t="str">
        <f t="shared" ref="EO611:EO674" si="343">IF(($EM611-AA611)/$EM611&lt;$EN$4,"OK","XXX")</f>
        <v>OK</v>
      </c>
      <c r="EP611" s="144" t="str">
        <f t="shared" ref="EP611:EP674" si="344">IF(($EM611-AE611)/$EM611&lt;$EN$4,"OK","XXX")</f>
        <v>OK</v>
      </c>
      <c r="EQ611" s="144" t="str">
        <f t="shared" ref="EQ611:EQ674" si="345">IF(($EM611-AR611)/$EM611&lt;$EN$4,"OK","XXX")</f>
        <v>OK</v>
      </c>
      <c r="ER611" s="144" t="str">
        <f t="shared" ref="ER611:ER674" si="346">IF(($EM611-BA611)/$EM611&lt;$EN$4,"OK","XXX")</f>
        <v>OK</v>
      </c>
      <c r="ES611" s="144" t="str">
        <f t="shared" ref="ES611:ES674" si="347">IF(($EM611-BI611)/$EM611&lt;$EN$4,"OK","XXX")</f>
        <v>OK</v>
      </c>
      <c r="ET611" s="144" t="str">
        <f t="shared" ref="ET611:ET674" si="348">IF(($EM611-BL611)/$EM611&lt;$EN$4,"OK","XXX")</f>
        <v>OK</v>
      </c>
      <c r="EU611" s="144" t="str">
        <f t="shared" ref="EU611:EU674" si="349">IF(($EM611-BW611)/$EM611&lt;$EN$4,"OK","XXX")</f>
        <v>OK</v>
      </c>
      <c r="EV611" s="144" t="str">
        <f t="shared" ref="EV611:EV674" si="350">IF(($EM611-CF611)/$EM611&lt;$EN$4,"OK","XXX")</f>
        <v>OK</v>
      </c>
      <c r="EW611" s="144" t="str">
        <f t="shared" ref="EW611:EW674" si="351">IF(($EM611-CP611)/$EM611&lt;$EN$4,"OK","XXX")</f>
        <v>OK</v>
      </c>
      <c r="EX611" s="144" t="str">
        <f t="shared" ref="EX611:EX674" si="352">IF(($EM611-DC611)/$EM611&lt;$EN$4,"OK","XXX")</f>
        <v>OK</v>
      </c>
      <c r="EY611" s="144" t="str">
        <f t="shared" ref="EY611:EY674" si="353">IF(($EM611-DD611)/$EM611&lt;$EN$4,"OK","XXX")</f>
        <v>OK</v>
      </c>
      <c r="EZ611" s="144" t="str">
        <f t="shared" ref="EZ611:EZ674" si="354">IF(($EM611-DO611)/$EM611&lt;$EN$4,"OK","XXX")</f>
        <v>OK</v>
      </c>
      <c r="FA611" s="144" t="str">
        <f t="shared" ref="FA611:FA674" si="355">IF(($EM611-DZ611)/$EM611&lt;$EN$4,"OK","XXX")</f>
        <v>OK</v>
      </c>
      <c r="FB611" s="144" t="str">
        <f t="shared" ref="FB611:FB674" si="356">IF(($EM611-EK611)/$EM611&lt;$EN$4,"OK","XXX")</f>
        <v>OK</v>
      </c>
    </row>
    <row r="612" spans="2:158" ht="14.4" x14ac:dyDescent="0.3">
      <c r="B612" s="144">
        <v>608</v>
      </c>
      <c r="C612" s="68" t="s">
        <v>1467</v>
      </c>
      <c r="D612" s="69" t="s">
        <v>1468</v>
      </c>
      <c r="E612" s="70" t="s">
        <v>263</v>
      </c>
      <c r="F612" s="73">
        <f t="shared" si="341"/>
        <v>40876</v>
      </c>
      <c r="G612" s="73">
        <f t="shared" si="341"/>
        <v>40876</v>
      </c>
      <c r="H612" s="73">
        <f t="shared" si="341"/>
        <v>40876</v>
      </c>
      <c r="I612" s="73">
        <f t="shared" si="341"/>
        <v>40876</v>
      </c>
      <c r="J612" s="37"/>
      <c r="K612" s="73">
        <v>40876</v>
      </c>
      <c r="L612" s="73">
        <v>40876</v>
      </c>
      <c r="M612" s="73">
        <v>40876</v>
      </c>
      <c r="N612" s="73">
        <v>40876</v>
      </c>
      <c r="O612" s="73">
        <v>40876</v>
      </c>
      <c r="P612" s="73">
        <v>40876</v>
      </c>
      <c r="Q612" s="73">
        <v>40876</v>
      </c>
      <c r="R612" s="270">
        <f t="shared" si="324"/>
        <v>40876</v>
      </c>
      <c r="S612" s="73">
        <v>41255</v>
      </c>
      <c r="T612" s="73">
        <v>41255</v>
      </c>
      <c r="U612" s="73">
        <v>41255</v>
      </c>
      <c r="V612" s="73">
        <v>41255</v>
      </c>
      <c r="W612" s="73">
        <v>41255</v>
      </c>
      <c r="X612" s="73">
        <v>41255</v>
      </c>
      <c r="Y612" s="73">
        <v>41255</v>
      </c>
      <c r="Z612" s="73">
        <v>41255</v>
      </c>
      <c r="AA612" s="270">
        <f t="shared" si="325"/>
        <v>41255</v>
      </c>
      <c r="AB612" s="73">
        <v>42719</v>
      </c>
      <c r="AC612" s="73">
        <v>42719</v>
      </c>
      <c r="AD612" s="73">
        <v>42719</v>
      </c>
      <c r="AE612" s="270">
        <f t="shared" si="326"/>
        <v>42719</v>
      </c>
      <c r="AF612" s="73">
        <v>41634</v>
      </c>
      <c r="AG612" s="73">
        <v>41634</v>
      </c>
      <c r="AH612" s="73">
        <v>41634</v>
      </c>
      <c r="AI612" s="73">
        <v>41634</v>
      </c>
      <c r="AJ612" s="73">
        <v>41634</v>
      </c>
      <c r="AK612" s="73">
        <v>41634</v>
      </c>
      <c r="AL612" s="73">
        <v>41634</v>
      </c>
      <c r="AM612" s="73">
        <v>41634</v>
      </c>
      <c r="AN612" s="73">
        <v>41634</v>
      </c>
      <c r="AO612" s="73">
        <v>41634</v>
      </c>
      <c r="AP612" s="73">
        <v>41634</v>
      </c>
      <c r="AQ612" s="73">
        <v>41634</v>
      </c>
      <c r="AR612" s="270">
        <f t="shared" si="327"/>
        <v>41634</v>
      </c>
      <c r="AS612" s="73">
        <v>42558</v>
      </c>
      <c r="AT612" s="73">
        <v>42558</v>
      </c>
      <c r="AU612" s="73">
        <v>42558</v>
      </c>
      <c r="AV612" s="73">
        <v>42558</v>
      </c>
      <c r="AW612" s="73">
        <v>42558</v>
      </c>
      <c r="AX612" s="73">
        <v>42558</v>
      </c>
      <c r="AY612" s="73">
        <v>42558</v>
      </c>
      <c r="AZ612" s="73">
        <v>42558</v>
      </c>
      <c r="BA612" s="270">
        <f t="shared" si="328"/>
        <v>42558</v>
      </c>
      <c r="BB612" s="73">
        <v>42588</v>
      </c>
      <c r="BC612" s="73">
        <v>42588</v>
      </c>
      <c r="BD612" s="73">
        <v>42588</v>
      </c>
      <c r="BE612" s="73">
        <v>42588</v>
      </c>
      <c r="BF612" s="73">
        <v>42588</v>
      </c>
      <c r="BG612" s="73">
        <v>42588</v>
      </c>
      <c r="BH612" s="73">
        <v>42588</v>
      </c>
      <c r="BI612" s="270">
        <f t="shared" si="329"/>
        <v>42588</v>
      </c>
      <c r="BJ612" s="73">
        <v>41212</v>
      </c>
      <c r="BK612" s="73">
        <v>41212</v>
      </c>
      <c r="BL612" s="270">
        <f t="shared" si="330"/>
        <v>41212</v>
      </c>
      <c r="BM612" s="73">
        <v>40860</v>
      </c>
      <c r="BN612" s="73">
        <v>40860</v>
      </c>
      <c r="BO612" s="73">
        <v>40860</v>
      </c>
      <c r="BP612" s="73">
        <v>40860</v>
      </c>
      <c r="BQ612" s="73">
        <v>40860</v>
      </c>
      <c r="BR612" s="73">
        <v>40860</v>
      </c>
      <c r="BS612" s="73">
        <v>40860</v>
      </c>
      <c r="BT612" s="73">
        <v>40860</v>
      </c>
      <c r="BU612" s="73">
        <v>40860</v>
      </c>
      <c r="BV612" s="73">
        <v>40860</v>
      </c>
      <c r="BW612" s="270">
        <f t="shared" si="331"/>
        <v>40860</v>
      </c>
      <c r="BX612" s="73">
        <v>43688</v>
      </c>
      <c r="BY612" s="73">
        <v>43688</v>
      </c>
      <c r="BZ612" s="73">
        <v>43688</v>
      </c>
      <c r="CA612" s="73">
        <v>43688</v>
      </c>
      <c r="CB612" s="73">
        <v>43688</v>
      </c>
      <c r="CC612" s="73">
        <v>43688</v>
      </c>
      <c r="CD612" s="73">
        <v>43688</v>
      </c>
      <c r="CE612" s="73">
        <v>43688</v>
      </c>
      <c r="CF612" s="270">
        <f t="shared" si="332"/>
        <v>43688</v>
      </c>
      <c r="CG612" s="73">
        <v>40705</v>
      </c>
      <c r="CH612" s="73">
        <v>40705</v>
      </c>
      <c r="CI612" s="73">
        <v>40705</v>
      </c>
      <c r="CJ612" s="73">
        <v>40705</v>
      </c>
      <c r="CK612" s="73">
        <v>40705</v>
      </c>
      <c r="CL612" s="73">
        <v>40705</v>
      </c>
      <c r="CM612" s="73">
        <v>40705</v>
      </c>
      <c r="CN612" s="73">
        <v>40705</v>
      </c>
      <c r="CO612" s="73">
        <v>40705</v>
      </c>
      <c r="CP612" s="270">
        <f t="shared" si="333"/>
        <v>40705</v>
      </c>
      <c r="CQ612" s="73">
        <v>40950</v>
      </c>
      <c r="CR612" s="73">
        <v>40950</v>
      </c>
      <c r="CS612" s="73">
        <v>40950</v>
      </c>
      <c r="CT612" s="73">
        <v>40950</v>
      </c>
      <c r="CU612" s="73">
        <v>40950</v>
      </c>
      <c r="CV612" s="73">
        <v>40950</v>
      </c>
      <c r="CW612" s="73">
        <v>40950</v>
      </c>
      <c r="CX612" s="73">
        <v>40950</v>
      </c>
      <c r="CY612" s="73">
        <v>40950</v>
      </c>
      <c r="CZ612" s="73">
        <v>40950</v>
      </c>
      <c r="DA612" s="270">
        <f t="shared" si="334"/>
        <v>40950</v>
      </c>
      <c r="DB612" s="73">
        <v>39611</v>
      </c>
      <c r="DC612" s="73">
        <v>39611</v>
      </c>
      <c r="DD612" s="270">
        <f t="shared" si="335"/>
        <v>39611</v>
      </c>
      <c r="DE612" s="73">
        <v>41471</v>
      </c>
      <c r="DF612" s="73">
        <v>41471</v>
      </c>
      <c r="DG612" s="73">
        <v>41471</v>
      </c>
      <c r="DH612" s="73">
        <v>41471</v>
      </c>
      <c r="DI612" s="73">
        <v>41471</v>
      </c>
      <c r="DJ612" s="73">
        <v>41471</v>
      </c>
      <c r="DK612" s="73">
        <v>41471</v>
      </c>
      <c r="DL612" s="73">
        <v>41471</v>
      </c>
      <c r="DM612" s="73">
        <v>41471</v>
      </c>
      <c r="DN612" s="73">
        <v>41471</v>
      </c>
      <c r="DO612" s="270">
        <f t="shared" si="336"/>
        <v>41471</v>
      </c>
      <c r="DP612" s="73">
        <v>41117</v>
      </c>
      <c r="DQ612" s="73">
        <v>41117</v>
      </c>
      <c r="DR612" s="73">
        <v>41117</v>
      </c>
      <c r="DS612" s="73">
        <v>41117</v>
      </c>
      <c r="DT612" s="73">
        <v>41117</v>
      </c>
      <c r="DU612" s="73">
        <v>41117</v>
      </c>
      <c r="DV612" s="73">
        <v>41117</v>
      </c>
      <c r="DW612" s="73">
        <v>41117</v>
      </c>
      <c r="DX612" s="73">
        <v>41117</v>
      </c>
      <c r="DY612" s="73">
        <v>41117</v>
      </c>
      <c r="DZ612" s="270">
        <f t="shared" si="337"/>
        <v>41117</v>
      </c>
      <c r="EA612" s="73">
        <v>41603</v>
      </c>
      <c r="EB612" s="73">
        <v>41603</v>
      </c>
      <c r="EC612" s="73">
        <v>41603</v>
      </c>
      <c r="ED612" s="73">
        <v>41603</v>
      </c>
      <c r="EE612" s="73">
        <v>41603</v>
      </c>
      <c r="EF612" s="73">
        <v>41603</v>
      </c>
      <c r="EG612" s="73">
        <v>41603</v>
      </c>
      <c r="EH612" s="73">
        <v>41603</v>
      </c>
      <c r="EI612" s="73">
        <v>41603</v>
      </c>
      <c r="EJ612" s="73">
        <v>41603</v>
      </c>
      <c r="EK612" s="270">
        <f t="shared" si="338"/>
        <v>41603</v>
      </c>
      <c r="EM612" s="306">
        <f t="shared" si="339"/>
        <v>41523.133333333331</v>
      </c>
      <c r="EN612" s="144" t="str">
        <f t="shared" si="342"/>
        <v>OK</v>
      </c>
      <c r="EO612" s="144" t="str">
        <f t="shared" si="343"/>
        <v>OK</v>
      </c>
      <c r="EP612" s="144" t="str">
        <f t="shared" si="344"/>
        <v>OK</v>
      </c>
      <c r="EQ612" s="144" t="str">
        <f t="shared" si="345"/>
        <v>OK</v>
      </c>
      <c r="ER612" s="144" t="str">
        <f t="shared" si="346"/>
        <v>OK</v>
      </c>
      <c r="ES612" s="144" t="str">
        <f t="shared" si="347"/>
        <v>OK</v>
      </c>
      <c r="ET612" s="144" t="str">
        <f t="shared" si="348"/>
        <v>OK</v>
      </c>
      <c r="EU612" s="144" t="str">
        <f t="shared" si="349"/>
        <v>OK</v>
      </c>
      <c r="EV612" s="144" t="str">
        <f t="shared" si="350"/>
        <v>OK</v>
      </c>
      <c r="EW612" s="144" t="str">
        <f t="shared" si="351"/>
        <v>OK</v>
      </c>
      <c r="EX612" s="144" t="str">
        <f t="shared" si="352"/>
        <v>OK</v>
      </c>
      <c r="EY612" s="144" t="str">
        <f t="shared" si="353"/>
        <v>OK</v>
      </c>
      <c r="EZ612" s="144" t="str">
        <f t="shared" si="354"/>
        <v>OK</v>
      </c>
      <c r="FA612" s="144" t="str">
        <f t="shared" si="355"/>
        <v>OK</v>
      </c>
      <c r="FB612" s="144" t="str">
        <f t="shared" si="356"/>
        <v>OK</v>
      </c>
    </row>
    <row r="613" spans="2:158" ht="14.4" x14ac:dyDescent="0.3">
      <c r="B613" s="144">
        <v>609</v>
      </c>
      <c r="C613" s="68" t="s">
        <v>1469</v>
      </c>
      <c r="D613" s="69" t="s">
        <v>1470</v>
      </c>
      <c r="E613" s="70" t="s">
        <v>263</v>
      </c>
      <c r="F613" s="73">
        <f t="shared" si="341"/>
        <v>41718</v>
      </c>
      <c r="G613" s="73">
        <f t="shared" si="341"/>
        <v>41718</v>
      </c>
      <c r="H613" s="73">
        <f t="shared" si="341"/>
        <v>41718</v>
      </c>
      <c r="I613" s="73">
        <f t="shared" si="341"/>
        <v>41718</v>
      </c>
      <c r="J613" s="37"/>
      <c r="K613" s="73">
        <v>41718</v>
      </c>
      <c r="L613" s="73">
        <v>41718</v>
      </c>
      <c r="M613" s="73">
        <v>41718</v>
      </c>
      <c r="N613" s="73">
        <v>41718</v>
      </c>
      <c r="O613" s="73">
        <v>41718</v>
      </c>
      <c r="P613" s="73">
        <v>41718</v>
      </c>
      <c r="Q613" s="73">
        <v>41718</v>
      </c>
      <c r="R613" s="270">
        <f t="shared" si="324"/>
        <v>41718</v>
      </c>
      <c r="S613" s="73">
        <v>42111</v>
      </c>
      <c r="T613" s="73">
        <v>42111</v>
      </c>
      <c r="U613" s="73">
        <v>42111</v>
      </c>
      <c r="V613" s="73">
        <v>42111</v>
      </c>
      <c r="W613" s="73">
        <v>42111</v>
      </c>
      <c r="X613" s="73">
        <v>42111</v>
      </c>
      <c r="Y613" s="73">
        <v>42111</v>
      </c>
      <c r="Z613" s="73">
        <v>42111</v>
      </c>
      <c r="AA613" s="270">
        <f t="shared" si="325"/>
        <v>42111</v>
      </c>
      <c r="AB613" s="73">
        <v>43628</v>
      </c>
      <c r="AC613" s="73">
        <v>43628</v>
      </c>
      <c r="AD613" s="73">
        <v>43628</v>
      </c>
      <c r="AE613" s="270">
        <f t="shared" si="326"/>
        <v>43628</v>
      </c>
      <c r="AF613" s="73">
        <v>42503</v>
      </c>
      <c r="AG613" s="73">
        <v>42503</v>
      </c>
      <c r="AH613" s="73">
        <v>42503</v>
      </c>
      <c r="AI613" s="73">
        <v>42503</v>
      </c>
      <c r="AJ613" s="73">
        <v>42503</v>
      </c>
      <c r="AK613" s="73">
        <v>42503</v>
      </c>
      <c r="AL613" s="73">
        <v>42503</v>
      </c>
      <c r="AM613" s="73">
        <v>42503</v>
      </c>
      <c r="AN613" s="73">
        <v>42503</v>
      </c>
      <c r="AO613" s="73">
        <v>42503</v>
      </c>
      <c r="AP613" s="73">
        <v>42503</v>
      </c>
      <c r="AQ613" s="73">
        <v>42503</v>
      </c>
      <c r="AR613" s="270">
        <f t="shared" si="327"/>
        <v>42503</v>
      </c>
      <c r="AS613" s="73">
        <v>43461</v>
      </c>
      <c r="AT613" s="73">
        <v>43461</v>
      </c>
      <c r="AU613" s="73">
        <v>43461</v>
      </c>
      <c r="AV613" s="73">
        <v>43461</v>
      </c>
      <c r="AW613" s="73">
        <v>43461</v>
      </c>
      <c r="AX613" s="73">
        <v>43461</v>
      </c>
      <c r="AY613" s="73">
        <v>43461</v>
      </c>
      <c r="AZ613" s="73">
        <v>43461</v>
      </c>
      <c r="BA613" s="270">
        <f t="shared" si="328"/>
        <v>43461</v>
      </c>
      <c r="BB613" s="73">
        <v>43493</v>
      </c>
      <c r="BC613" s="73">
        <v>43493</v>
      </c>
      <c r="BD613" s="73">
        <v>43493</v>
      </c>
      <c r="BE613" s="73">
        <v>43493</v>
      </c>
      <c r="BF613" s="73">
        <v>43493</v>
      </c>
      <c r="BG613" s="73">
        <v>43493</v>
      </c>
      <c r="BH613" s="73">
        <v>43493</v>
      </c>
      <c r="BI613" s="270">
        <f t="shared" si="329"/>
        <v>43493</v>
      </c>
      <c r="BJ613" s="73">
        <v>42067</v>
      </c>
      <c r="BK613" s="73">
        <v>42067</v>
      </c>
      <c r="BL613" s="270">
        <f t="shared" si="330"/>
        <v>42067</v>
      </c>
      <c r="BM613" s="73">
        <v>41703</v>
      </c>
      <c r="BN613" s="73">
        <v>41703</v>
      </c>
      <c r="BO613" s="73">
        <v>41703</v>
      </c>
      <c r="BP613" s="73">
        <v>41703</v>
      </c>
      <c r="BQ613" s="73">
        <v>41703</v>
      </c>
      <c r="BR613" s="73">
        <v>41703</v>
      </c>
      <c r="BS613" s="73">
        <v>41703</v>
      </c>
      <c r="BT613" s="73">
        <v>41703</v>
      </c>
      <c r="BU613" s="73">
        <v>41703</v>
      </c>
      <c r="BV613" s="73">
        <v>41703</v>
      </c>
      <c r="BW613" s="270">
        <f t="shared" si="331"/>
        <v>41703</v>
      </c>
      <c r="BX613" s="73">
        <v>44633</v>
      </c>
      <c r="BY613" s="73">
        <v>44633</v>
      </c>
      <c r="BZ613" s="73">
        <v>44633</v>
      </c>
      <c r="CA613" s="73">
        <v>44633</v>
      </c>
      <c r="CB613" s="73">
        <v>44633</v>
      </c>
      <c r="CC613" s="73">
        <v>44633</v>
      </c>
      <c r="CD613" s="73">
        <v>44633</v>
      </c>
      <c r="CE613" s="73">
        <v>44633</v>
      </c>
      <c r="CF613" s="270">
        <f t="shared" si="332"/>
        <v>44633</v>
      </c>
      <c r="CG613" s="73">
        <v>41541</v>
      </c>
      <c r="CH613" s="73">
        <v>41541</v>
      </c>
      <c r="CI613" s="73">
        <v>41541</v>
      </c>
      <c r="CJ613" s="73">
        <v>41541</v>
      </c>
      <c r="CK613" s="73">
        <v>41541</v>
      </c>
      <c r="CL613" s="73">
        <v>41541</v>
      </c>
      <c r="CM613" s="73">
        <v>41541</v>
      </c>
      <c r="CN613" s="73">
        <v>41541</v>
      </c>
      <c r="CO613" s="73">
        <v>41541</v>
      </c>
      <c r="CP613" s="270">
        <f t="shared" si="333"/>
        <v>41541</v>
      </c>
      <c r="CQ613" s="73">
        <v>41794</v>
      </c>
      <c r="CR613" s="73">
        <v>41794</v>
      </c>
      <c r="CS613" s="73">
        <v>41794</v>
      </c>
      <c r="CT613" s="73">
        <v>41794</v>
      </c>
      <c r="CU613" s="73">
        <v>41794</v>
      </c>
      <c r="CV613" s="73">
        <v>41794</v>
      </c>
      <c r="CW613" s="73">
        <v>41794</v>
      </c>
      <c r="CX613" s="73">
        <v>41794</v>
      </c>
      <c r="CY613" s="73">
        <v>41794</v>
      </c>
      <c r="CZ613" s="73">
        <v>41794</v>
      </c>
      <c r="DA613" s="270">
        <f t="shared" si="334"/>
        <v>41794</v>
      </c>
      <c r="DB613" s="73">
        <v>40408</v>
      </c>
      <c r="DC613" s="73">
        <v>40408</v>
      </c>
      <c r="DD613" s="270">
        <f t="shared" si="335"/>
        <v>40408</v>
      </c>
      <c r="DE613" s="73">
        <v>42335</v>
      </c>
      <c r="DF613" s="73">
        <v>42335</v>
      </c>
      <c r="DG613" s="73">
        <v>42335</v>
      </c>
      <c r="DH613" s="73">
        <v>42335</v>
      </c>
      <c r="DI613" s="73">
        <v>42335</v>
      </c>
      <c r="DJ613" s="73">
        <v>42335</v>
      </c>
      <c r="DK613" s="73">
        <v>42335</v>
      </c>
      <c r="DL613" s="73">
        <v>42335</v>
      </c>
      <c r="DM613" s="73">
        <v>42335</v>
      </c>
      <c r="DN613" s="73">
        <v>42335</v>
      </c>
      <c r="DO613" s="270">
        <f t="shared" si="336"/>
        <v>42335</v>
      </c>
      <c r="DP613" s="73">
        <v>41968</v>
      </c>
      <c r="DQ613" s="73">
        <v>41968</v>
      </c>
      <c r="DR613" s="73">
        <v>41968</v>
      </c>
      <c r="DS613" s="73">
        <v>41968</v>
      </c>
      <c r="DT613" s="73">
        <v>41968</v>
      </c>
      <c r="DU613" s="73">
        <v>41968</v>
      </c>
      <c r="DV613" s="73">
        <v>41968</v>
      </c>
      <c r="DW613" s="73">
        <v>41968</v>
      </c>
      <c r="DX613" s="73">
        <v>41968</v>
      </c>
      <c r="DY613" s="73">
        <v>41968</v>
      </c>
      <c r="DZ613" s="270">
        <f t="shared" si="337"/>
        <v>41968</v>
      </c>
      <c r="EA613" s="73">
        <v>42473</v>
      </c>
      <c r="EB613" s="73">
        <v>42473</v>
      </c>
      <c r="EC613" s="73">
        <v>42473</v>
      </c>
      <c r="ED613" s="73">
        <v>42473</v>
      </c>
      <c r="EE613" s="73">
        <v>42473</v>
      </c>
      <c r="EF613" s="73">
        <v>42473</v>
      </c>
      <c r="EG613" s="73">
        <v>42473</v>
      </c>
      <c r="EH613" s="73">
        <v>42473</v>
      </c>
      <c r="EI613" s="73">
        <v>42473</v>
      </c>
      <c r="EJ613" s="73">
        <v>42473</v>
      </c>
      <c r="EK613" s="270">
        <f t="shared" si="338"/>
        <v>42473</v>
      </c>
      <c r="EM613" s="306">
        <f t="shared" si="339"/>
        <v>42389.066666666666</v>
      </c>
      <c r="EN613" s="144" t="str">
        <f t="shared" si="342"/>
        <v>OK</v>
      </c>
      <c r="EO613" s="144" t="str">
        <f t="shared" si="343"/>
        <v>OK</v>
      </c>
      <c r="EP613" s="144" t="str">
        <f t="shared" si="344"/>
        <v>OK</v>
      </c>
      <c r="EQ613" s="144" t="str">
        <f t="shared" si="345"/>
        <v>OK</v>
      </c>
      <c r="ER613" s="144" t="str">
        <f t="shared" si="346"/>
        <v>OK</v>
      </c>
      <c r="ES613" s="144" t="str">
        <f t="shared" si="347"/>
        <v>OK</v>
      </c>
      <c r="ET613" s="144" t="str">
        <f t="shared" si="348"/>
        <v>OK</v>
      </c>
      <c r="EU613" s="144" t="str">
        <f t="shared" si="349"/>
        <v>OK</v>
      </c>
      <c r="EV613" s="144" t="str">
        <f t="shared" si="350"/>
        <v>OK</v>
      </c>
      <c r="EW613" s="144" t="str">
        <f t="shared" si="351"/>
        <v>OK</v>
      </c>
      <c r="EX613" s="144" t="str">
        <f t="shared" si="352"/>
        <v>OK</v>
      </c>
      <c r="EY613" s="144" t="str">
        <f t="shared" si="353"/>
        <v>OK</v>
      </c>
      <c r="EZ613" s="144" t="str">
        <f t="shared" si="354"/>
        <v>OK</v>
      </c>
      <c r="FA613" s="144" t="str">
        <f t="shared" si="355"/>
        <v>OK</v>
      </c>
      <c r="FB613" s="144" t="str">
        <f t="shared" si="356"/>
        <v>OK</v>
      </c>
    </row>
    <row r="614" spans="2:158" ht="14.4" x14ac:dyDescent="0.3">
      <c r="B614" s="144">
        <v>610</v>
      </c>
      <c r="C614" s="68" t="s">
        <v>1471</v>
      </c>
      <c r="D614" s="69" t="s">
        <v>1472</v>
      </c>
      <c r="E614" s="70" t="s">
        <v>263</v>
      </c>
      <c r="F614" s="73">
        <f t="shared" si="341"/>
        <v>27255</v>
      </c>
      <c r="G614" s="73">
        <f t="shared" si="341"/>
        <v>27255</v>
      </c>
      <c r="H614" s="73">
        <f t="shared" si="341"/>
        <v>27255</v>
      </c>
      <c r="I614" s="73">
        <f t="shared" si="341"/>
        <v>27255</v>
      </c>
      <c r="J614" s="37"/>
      <c r="K614" s="73">
        <v>27255</v>
      </c>
      <c r="L614" s="73">
        <v>27255</v>
      </c>
      <c r="M614" s="73">
        <v>27255</v>
      </c>
      <c r="N614" s="73">
        <v>27255</v>
      </c>
      <c r="O614" s="73">
        <v>27255</v>
      </c>
      <c r="P614" s="73">
        <v>27255</v>
      </c>
      <c r="Q614" s="73">
        <v>27255</v>
      </c>
      <c r="R614" s="270">
        <f t="shared" si="324"/>
        <v>27255</v>
      </c>
      <c r="S614" s="73">
        <v>27506</v>
      </c>
      <c r="T614" s="73">
        <v>27506</v>
      </c>
      <c r="U614" s="73">
        <v>27506</v>
      </c>
      <c r="V614" s="73">
        <v>27506</v>
      </c>
      <c r="W614" s="73">
        <v>27506</v>
      </c>
      <c r="X614" s="73">
        <v>27506</v>
      </c>
      <c r="Y614" s="73">
        <v>27506</v>
      </c>
      <c r="Z614" s="73">
        <v>27506</v>
      </c>
      <c r="AA614" s="270">
        <f t="shared" si="325"/>
        <v>27506</v>
      </c>
      <c r="AB614" s="73">
        <v>28481</v>
      </c>
      <c r="AC614" s="73">
        <v>28481</v>
      </c>
      <c r="AD614" s="73">
        <v>28481</v>
      </c>
      <c r="AE614" s="270">
        <f t="shared" si="326"/>
        <v>28481</v>
      </c>
      <c r="AF614" s="73">
        <v>27761</v>
      </c>
      <c r="AG614" s="73">
        <v>27761</v>
      </c>
      <c r="AH614" s="73">
        <v>27761</v>
      </c>
      <c r="AI614" s="73">
        <v>27761</v>
      </c>
      <c r="AJ614" s="73">
        <v>27761</v>
      </c>
      <c r="AK614" s="73">
        <v>27761</v>
      </c>
      <c r="AL614" s="73">
        <v>27761</v>
      </c>
      <c r="AM614" s="73">
        <v>27761</v>
      </c>
      <c r="AN614" s="73">
        <v>27761</v>
      </c>
      <c r="AO614" s="73">
        <v>27761</v>
      </c>
      <c r="AP614" s="73">
        <v>27761</v>
      </c>
      <c r="AQ614" s="73">
        <v>27761</v>
      </c>
      <c r="AR614" s="270">
        <f t="shared" si="327"/>
        <v>27761</v>
      </c>
      <c r="AS614" s="73">
        <v>28376</v>
      </c>
      <c r="AT614" s="73">
        <v>28376</v>
      </c>
      <c r="AU614" s="73">
        <v>28376</v>
      </c>
      <c r="AV614" s="73">
        <v>28376</v>
      </c>
      <c r="AW614" s="73">
        <v>28376</v>
      </c>
      <c r="AX614" s="73">
        <v>28376</v>
      </c>
      <c r="AY614" s="73">
        <v>28376</v>
      </c>
      <c r="AZ614" s="73">
        <v>28376</v>
      </c>
      <c r="BA614" s="270">
        <f t="shared" si="328"/>
        <v>28376</v>
      </c>
      <c r="BB614" s="73">
        <v>28392</v>
      </c>
      <c r="BC614" s="73">
        <v>28392</v>
      </c>
      <c r="BD614" s="73">
        <v>28392</v>
      </c>
      <c r="BE614" s="73">
        <v>28392</v>
      </c>
      <c r="BF614" s="73">
        <v>28392</v>
      </c>
      <c r="BG614" s="73">
        <v>28392</v>
      </c>
      <c r="BH614" s="73">
        <v>28392</v>
      </c>
      <c r="BI614" s="270">
        <f t="shared" si="329"/>
        <v>28392</v>
      </c>
      <c r="BJ614" s="73">
        <v>27478</v>
      </c>
      <c r="BK614" s="73">
        <v>27478</v>
      </c>
      <c r="BL614" s="270">
        <f t="shared" si="330"/>
        <v>27478</v>
      </c>
      <c r="BM614" s="73">
        <v>27247</v>
      </c>
      <c r="BN614" s="73">
        <v>27247</v>
      </c>
      <c r="BO614" s="73">
        <v>27247</v>
      </c>
      <c r="BP614" s="73">
        <v>27247</v>
      </c>
      <c r="BQ614" s="73">
        <v>27247</v>
      </c>
      <c r="BR614" s="73">
        <v>27247</v>
      </c>
      <c r="BS614" s="73">
        <v>27247</v>
      </c>
      <c r="BT614" s="73">
        <v>27247</v>
      </c>
      <c r="BU614" s="73">
        <v>27247</v>
      </c>
      <c r="BV614" s="73">
        <v>27247</v>
      </c>
      <c r="BW614" s="270">
        <f t="shared" si="331"/>
        <v>27247</v>
      </c>
      <c r="BX614" s="73">
        <v>29125</v>
      </c>
      <c r="BY614" s="73">
        <v>29125</v>
      </c>
      <c r="BZ614" s="73">
        <v>29125</v>
      </c>
      <c r="CA614" s="73">
        <v>29125</v>
      </c>
      <c r="CB614" s="73">
        <v>29125</v>
      </c>
      <c r="CC614" s="73">
        <v>29125</v>
      </c>
      <c r="CD614" s="73">
        <v>29125</v>
      </c>
      <c r="CE614" s="73">
        <v>29125</v>
      </c>
      <c r="CF614" s="270">
        <f t="shared" si="332"/>
        <v>29125</v>
      </c>
      <c r="CG614" s="73">
        <v>27142</v>
      </c>
      <c r="CH614" s="73">
        <v>27142</v>
      </c>
      <c r="CI614" s="73">
        <v>27142</v>
      </c>
      <c r="CJ614" s="73">
        <v>27142</v>
      </c>
      <c r="CK614" s="73">
        <v>27142</v>
      </c>
      <c r="CL614" s="73">
        <v>27142</v>
      </c>
      <c r="CM614" s="73">
        <v>27142</v>
      </c>
      <c r="CN614" s="73">
        <v>27142</v>
      </c>
      <c r="CO614" s="73">
        <v>27142</v>
      </c>
      <c r="CP614" s="270">
        <f t="shared" si="333"/>
        <v>27142</v>
      </c>
      <c r="CQ614" s="73">
        <v>27302</v>
      </c>
      <c r="CR614" s="73">
        <v>27302</v>
      </c>
      <c r="CS614" s="73">
        <v>27302</v>
      </c>
      <c r="CT614" s="73">
        <v>27302</v>
      </c>
      <c r="CU614" s="73">
        <v>27302</v>
      </c>
      <c r="CV614" s="73">
        <v>27302</v>
      </c>
      <c r="CW614" s="73">
        <v>27302</v>
      </c>
      <c r="CX614" s="73">
        <v>27302</v>
      </c>
      <c r="CY614" s="73">
        <v>27302</v>
      </c>
      <c r="CZ614" s="73">
        <v>27302</v>
      </c>
      <c r="DA614" s="270">
        <f t="shared" si="334"/>
        <v>27302</v>
      </c>
      <c r="DB614" s="73">
        <v>26416</v>
      </c>
      <c r="DC614" s="73">
        <v>26416</v>
      </c>
      <c r="DD614" s="270">
        <f t="shared" si="335"/>
        <v>26416</v>
      </c>
      <c r="DE614" s="73">
        <v>27650</v>
      </c>
      <c r="DF614" s="73">
        <v>27650</v>
      </c>
      <c r="DG614" s="73">
        <v>27650</v>
      </c>
      <c r="DH614" s="73">
        <v>27650</v>
      </c>
      <c r="DI614" s="73">
        <v>27650</v>
      </c>
      <c r="DJ614" s="73">
        <v>27650</v>
      </c>
      <c r="DK614" s="73">
        <v>27650</v>
      </c>
      <c r="DL614" s="73">
        <v>27650</v>
      </c>
      <c r="DM614" s="73">
        <v>27650</v>
      </c>
      <c r="DN614" s="73">
        <v>27650</v>
      </c>
      <c r="DO614" s="270">
        <f t="shared" si="336"/>
        <v>27650</v>
      </c>
      <c r="DP614" s="73">
        <v>27415</v>
      </c>
      <c r="DQ614" s="73">
        <v>27415</v>
      </c>
      <c r="DR614" s="73">
        <v>27415</v>
      </c>
      <c r="DS614" s="73">
        <v>27415</v>
      </c>
      <c r="DT614" s="73">
        <v>27415</v>
      </c>
      <c r="DU614" s="73">
        <v>27415</v>
      </c>
      <c r="DV614" s="73">
        <v>27415</v>
      </c>
      <c r="DW614" s="73">
        <v>27415</v>
      </c>
      <c r="DX614" s="73">
        <v>27415</v>
      </c>
      <c r="DY614" s="73">
        <v>27415</v>
      </c>
      <c r="DZ614" s="270">
        <f t="shared" si="337"/>
        <v>27415</v>
      </c>
      <c r="EA614" s="73">
        <v>27740</v>
      </c>
      <c r="EB614" s="73">
        <v>27740</v>
      </c>
      <c r="EC614" s="73">
        <v>27740</v>
      </c>
      <c r="ED614" s="73">
        <v>27740</v>
      </c>
      <c r="EE614" s="73">
        <v>27740</v>
      </c>
      <c r="EF614" s="73">
        <v>27740</v>
      </c>
      <c r="EG614" s="73">
        <v>27740</v>
      </c>
      <c r="EH614" s="73">
        <v>27740</v>
      </c>
      <c r="EI614" s="73">
        <v>27740</v>
      </c>
      <c r="EJ614" s="73">
        <v>27740</v>
      </c>
      <c r="EK614" s="270">
        <f t="shared" si="338"/>
        <v>27740</v>
      </c>
      <c r="EM614" s="306">
        <f t="shared" si="339"/>
        <v>27685.733333333334</v>
      </c>
      <c r="EN614" s="144" t="str">
        <f t="shared" si="342"/>
        <v>OK</v>
      </c>
      <c r="EO614" s="144" t="str">
        <f t="shared" si="343"/>
        <v>OK</v>
      </c>
      <c r="EP614" s="144" t="str">
        <f t="shared" si="344"/>
        <v>OK</v>
      </c>
      <c r="EQ614" s="144" t="str">
        <f t="shared" si="345"/>
        <v>OK</v>
      </c>
      <c r="ER614" s="144" t="str">
        <f t="shared" si="346"/>
        <v>OK</v>
      </c>
      <c r="ES614" s="144" t="str">
        <f t="shared" si="347"/>
        <v>OK</v>
      </c>
      <c r="ET614" s="144" t="str">
        <f t="shared" si="348"/>
        <v>OK</v>
      </c>
      <c r="EU614" s="144" t="str">
        <f t="shared" si="349"/>
        <v>OK</v>
      </c>
      <c r="EV614" s="144" t="str">
        <f t="shared" si="350"/>
        <v>OK</v>
      </c>
      <c r="EW614" s="144" t="str">
        <f t="shared" si="351"/>
        <v>OK</v>
      </c>
      <c r="EX614" s="144" t="str">
        <f t="shared" si="352"/>
        <v>OK</v>
      </c>
      <c r="EY614" s="144" t="str">
        <f t="shared" si="353"/>
        <v>OK</v>
      </c>
      <c r="EZ614" s="144" t="str">
        <f t="shared" si="354"/>
        <v>OK</v>
      </c>
      <c r="FA614" s="144" t="str">
        <f t="shared" si="355"/>
        <v>OK</v>
      </c>
      <c r="FB614" s="144" t="str">
        <f t="shared" si="356"/>
        <v>OK</v>
      </c>
    </row>
    <row r="615" spans="2:158" ht="14.4" x14ac:dyDescent="0.3">
      <c r="B615" s="144">
        <v>611</v>
      </c>
      <c r="C615" s="68" t="s">
        <v>1473</v>
      </c>
      <c r="D615" s="69" t="s">
        <v>1474</v>
      </c>
      <c r="E615" s="70" t="s">
        <v>263</v>
      </c>
      <c r="F615" s="73">
        <f t="shared" si="341"/>
        <v>30029</v>
      </c>
      <c r="G615" s="73">
        <f t="shared" si="341"/>
        <v>30029</v>
      </c>
      <c r="H615" s="73">
        <f t="shared" si="341"/>
        <v>30029</v>
      </c>
      <c r="I615" s="73">
        <f t="shared" si="341"/>
        <v>30029</v>
      </c>
      <c r="J615" s="37"/>
      <c r="K615" s="73">
        <v>30029</v>
      </c>
      <c r="L615" s="73">
        <v>30029</v>
      </c>
      <c r="M615" s="73">
        <v>30029</v>
      </c>
      <c r="N615" s="73">
        <v>30029</v>
      </c>
      <c r="O615" s="73">
        <v>30029</v>
      </c>
      <c r="P615" s="73">
        <v>30029</v>
      </c>
      <c r="Q615" s="73">
        <v>30029</v>
      </c>
      <c r="R615" s="270">
        <f t="shared" si="324"/>
        <v>30029</v>
      </c>
      <c r="S615" s="73">
        <v>30325</v>
      </c>
      <c r="T615" s="73">
        <v>30325</v>
      </c>
      <c r="U615" s="73">
        <v>30325</v>
      </c>
      <c r="V615" s="73">
        <v>30325</v>
      </c>
      <c r="W615" s="73">
        <v>30325</v>
      </c>
      <c r="X615" s="73">
        <v>30325</v>
      </c>
      <c r="Y615" s="73">
        <v>30325</v>
      </c>
      <c r="Z615" s="73">
        <v>30325</v>
      </c>
      <c r="AA615" s="270">
        <f t="shared" si="325"/>
        <v>30325</v>
      </c>
      <c r="AB615" s="73">
        <v>31476</v>
      </c>
      <c r="AC615" s="73">
        <v>31476</v>
      </c>
      <c r="AD615" s="73">
        <v>31476</v>
      </c>
      <c r="AE615" s="270">
        <f t="shared" si="326"/>
        <v>31476</v>
      </c>
      <c r="AF615" s="73">
        <v>30625</v>
      </c>
      <c r="AG615" s="73">
        <v>30625</v>
      </c>
      <c r="AH615" s="73">
        <v>30625</v>
      </c>
      <c r="AI615" s="73">
        <v>30625</v>
      </c>
      <c r="AJ615" s="73">
        <v>30625</v>
      </c>
      <c r="AK615" s="73">
        <v>30625</v>
      </c>
      <c r="AL615" s="73">
        <v>30625</v>
      </c>
      <c r="AM615" s="73">
        <v>30625</v>
      </c>
      <c r="AN615" s="73">
        <v>30625</v>
      </c>
      <c r="AO615" s="73">
        <v>30625</v>
      </c>
      <c r="AP615" s="73">
        <v>30625</v>
      </c>
      <c r="AQ615" s="73">
        <v>30625</v>
      </c>
      <c r="AR615" s="270">
        <f t="shared" si="327"/>
        <v>30625</v>
      </c>
      <c r="AS615" s="73">
        <v>31351</v>
      </c>
      <c r="AT615" s="73">
        <v>31351</v>
      </c>
      <c r="AU615" s="73">
        <v>31351</v>
      </c>
      <c r="AV615" s="73">
        <v>31351</v>
      </c>
      <c r="AW615" s="73">
        <v>31351</v>
      </c>
      <c r="AX615" s="73">
        <v>31351</v>
      </c>
      <c r="AY615" s="73">
        <v>31351</v>
      </c>
      <c r="AZ615" s="73">
        <v>31351</v>
      </c>
      <c r="BA615" s="270">
        <f t="shared" si="328"/>
        <v>31351</v>
      </c>
      <c r="BB615" s="73">
        <v>31371</v>
      </c>
      <c r="BC615" s="73">
        <v>31371</v>
      </c>
      <c r="BD615" s="73">
        <v>31371</v>
      </c>
      <c r="BE615" s="73">
        <v>31371</v>
      </c>
      <c r="BF615" s="73">
        <v>31371</v>
      </c>
      <c r="BG615" s="73">
        <v>31371</v>
      </c>
      <c r="BH615" s="73">
        <v>31371</v>
      </c>
      <c r="BI615" s="270">
        <f t="shared" si="329"/>
        <v>31371</v>
      </c>
      <c r="BJ615" s="73">
        <v>30292</v>
      </c>
      <c r="BK615" s="73">
        <v>30292</v>
      </c>
      <c r="BL615" s="270">
        <f t="shared" si="330"/>
        <v>30292</v>
      </c>
      <c r="BM615" s="73">
        <v>30018</v>
      </c>
      <c r="BN615" s="73">
        <v>30018</v>
      </c>
      <c r="BO615" s="73">
        <v>30018</v>
      </c>
      <c r="BP615" s="73">
        <v>30018</v>
      </c>
      <c r="BQ615" s="73">
        <v>30018</v>
      </c>
      <c r="BR615" s="73">
        <v>30018</v>
      </c>
      <c r="BS615" s="73">
        <v>30018</v>
      </c>
      <c r="BT615" s="73">
        <v>30018</v>
      </c>
      <c r="BU615" s="73">
        <v>30018</v>
      </c>
      <c r="BV615" s="73">
        <v>30018</v>
      </c>
      <c r="BW615" s="270">
        <f t="shared" si="331"/>
        <v>30018</v>
      </c>
      <c r="BX615" s="73">
        <v>32235</v>
      </c>
      <c r="BY615" s="73">
        <v>32235</v>
      </c>
      <c r="BZ615" s="73">
        <v>32235</v>
      </c>
      <c r="CA615" s="73">
        <v>32235</v>
      </c>
      <c r="CB615" s="73">
        <v>32235</v>
      </c>
      <c r="CC615" s="73">
        <v>32235</v>
      </c>
      <c r="CD615" s="73">
        <v>32235</v>
      </c>
      <c r="CE615" s="73">
        <v>32235</v>
      </c>
      <c r="CF615" s="270">
        <f t="shared" si="332"/>
        <v>32235</v>
      </c>
      <c r="CG615" s="73">
        <v>29895</v>
      </c>
      <c r="CH615" s="73">
        <v>29895</v>
      </c>
      <c r="CI615" s="73">
        <v>29895</v>
      </c>
      <c r="CJ615" s="73">
        <v>29895</v>
      </c>
      <c r="CK615" s="73">
        <v>29895</v>
      </c>
      <c r="CL615" s="73">
        <v>29895</v>
      </c>
      <c r="CM615" s="73">
        <v>29895</v>
      </c>
      <c r="CN615" s="73">
        <v>29895</v>
      </c>
      <c r="CO615" s="73">
        <v>29895</v>
      </c>
      <c r="CP615" s="270">
        <f t="shared" si="333"/>
        <v>29895</v>
      </c>
      <c r="CQ615" s="73">
        <v>30084</v>
      </c>
      <c r="CR615" s="73">
        <v>30084</v>
      </c>
      <c r="CS615" s="73">
        <v>30084</v>
      </c>
      <c r="CT615" s="73">
        <v>30084</v>
      </c>
      <c r="CU615" s="73">
        <v>30084</v>
      </c>
      <c r="CV615" s="73">
        <v>30084</v>
      </c>
      <c r="CW615" s="73">
        <v>30084</v>
      </c>
      <c r="CX615" s="73">
        <v>30084</v>
      </c>
      <c r="CY615" s="73">
        <v>30084</v>
      </c>
      <c r="CZ615" s="73">
        <v>30084</v>
      </c>
      <c r="DA615" s="270">
        <f t="shared" si="334"/>
        <v>30084</v>
      </c>
      <c r="DB615" s="73">
        <v>29038</v>
      </c>
      <c r="DC615" s="73">
        <v>29038</v>
      </c>
      <c r="DD615" s="270">
        <f t="shared" si="335"/>
        <v>29038</v>
      </c>
      <c r="DE615" s="73">
        <v>30497</v>
      </c>
      <c r="DF615" s="73">
        <v>30497</v>
      </c>
      <c r="DG615" s="73">
        <v>30497</v>
      </c>
      <c r="DH615" s="73">
        <v>30497</v>
      </c>
      <c r="DI615" s="73">
        <v>30497</v>
      </c>
      <c r="DJ615" s="73">
        <v>30497</v>
      </c>
      <c r="DK615" s="73">
        <v>30497</v>
      </c>
      <c r="DL615" s="73">
        <v>30497</v>
      </c>
      <c r="DM615" s="73">
        <v>30497</v>
      </c>
      <c r="DN615" s="73">
        <v>30497</v>
      </c>
      <c r="DO615" s="270">
        <f t="shared" si="336"/>
        <v>30497</v>
      </c>
      <c r="DP615" s="73">
        <v>30218</v>
      </c>
      <c r="DQ615" s="73">
        <v>30218</v>
      </c>
      <c r="DR615" s="73">
        <v>30218</v>
      </c>
      <c r="DS615" s="73">
        <v>30218</v>
      </c>
      <c r="DT615" s="73">
        <v>30218</v>
      </c>
      <c r="DU615" s="73">
        <v>30218</v>
      </c>
      <c r="DV615" s="73">
        <v>30218</v>
      </c>
      <c r="DW615" s="73">
        <v>30218</v>
      </c>
      <c r="DX615" s="73">
        <v>30218</v>
      </c>
      <c r="DY615" s="73">
        <v>30218</v>
      </c>
      <c r="DZ615" s="270">
        <f t="shared" si="337"/>
        <v>30218</v>
      </c>
      <c r="EA615" s="73">
        <v>30601</v>
      </c>
      <c r="EB615" s="73">
        <v>30601</v>
      </c>
      <c r="EC615" s="73">
        <v>30601</v>
      </c>
      <c r="ED615" s="73">
        <v>30601</v>
      </c>
      <c r="EE615" s="73">
        <v>30601</v>
      </c>
      <c r="EF615" s="73">
        <v>30601</v>
      </c>
      <c r="EG615" s="73">
        <v>30601</v>
      </c>
      <c r="EH615" s="73">
        <v>30601</v>
      </c>
      <c r="EI615" s="73">
        <v>30601</v>
      </c>
      <c r="EJ615" s="73">
        <v>30601</v>
      </c>
      <c r="EK615" s="270">
        <f t="shared" si="338"/>
        <v>30601</v>
      </c>
      <c r="EM615" s="306">
        <f t="shared" si="339"/>
        <v>30537</v>
      </c>
      <c r="EN615" s="144" t="str">
        <f t="shared" si="342"/>
        <v>OK</v>
      </c>
      <c r="EO615" s="144" t="str">
        <f t="shared" si="343"/>
        <v>OK</v>
      </c>
      <c r="EP615" s="144" t="str">
        <f t="shared" si="344"/>
        <v>OK</v>
      </c>
      <c r="EQ615" s="144" t="str">
        <f t="shared" si="345"/>
        <v>OK</v>
      </c>
      <c r="ER615" s="144" t="str">
        <f t="shared" si="346"/>
        <v>OK</v>
      </c>
      <c r="ES615" s="144" t="str">
        <f t="shared" si="347"/>
        <v>OK</v>
      </c>
      <c r="ET615" s="144" t="str">
        <f t="shared" si="348"/>
        <v>OK</v>
      </c>
      <c r="EU615" s="144" t="str">
        <f t="shared" si="349"/>
        <v>OK</v>
      </c>
      <c r="EV615" s="144" t="str">
        <f t="shared" si="350"/>
        <v>OK</v>
      </c>
      <c r="EW615" s="144" t="str">
        <f t="shared" si="351"/>
        <v>OK</v>
      </c>
      <c r="EX615" s="144" t="str">
        <f t="shared" si="352"/>
        <v>OK</v>
      </c>
      <c r="EY615" s="144" t="str">
        <f t="shared" si="353"/>
        <v>OK</v>
      </c>
      <c r="EZ615" s="144" t="str">
        <f t="shared" si="354"/>
        <v>OK</v>
      </c>
      <c r="FA615" s="144" t="str">
        <f t="shared" si="355"/>
        <v>OK</v>
      </c>
      <c r="FB615" s="144" t="str">
        <f t="shared" si="356"/>
        <v>OK</v>
      </c>
    </row>
    <row r="616" spans="2:158" ht="14.4" x14ac:dyDescent="0.3">
      <c r="B616" s="144">
        <v>612</v>
      </c>
      <c r="C616" s="68" t="s">
        <v>1475</v>
      </c>
      <c r="D616" s="69" t="s">
        <v>1476</v>
      </c>
      <c r="E616" s="70" t="s">
        <v>263</v>
      </c>
      <c r="F616" s="73">
        <f t="shared" si="341"/>
        <v>31194</v>
      </c>
      <c r="G616" s="73">
        <f t="shared" si="341"/>
        <v>31194</v>
      </c>
      <c r="H616" s="73">
        <f t="shared" si="341"/>
        <v>31194</v>
      </c>
      <c r="I616" s="73">
        <f t="shared" si="341"/>
        <v>31194</v>
      </c>
      <c r="J616" s="37"/>
      <c r="K616" s="73">
        <v>31194</v>
      </c>
      <c r="L616" s="73">
        <v>31194</v>
      </c>
      <c r="M616" s="73">
        <v>31194</v>
      </c>
      <c r="N616" s="73">
        <v>31194</v>
      </c>
      <c r="O616" s="73">
        <v>31194</v>
      </c>
      <c r="P616" s="73">
        <v>31194</v>
      </c>
      <c r="Q616" s="73">
        <v>31194</v>
      </c>
      <c r="R616" s="270">
        <f t="shared" si="324"/>
        <v>31194</v>
      </c>
      <c r="S616" s="73">
        <v>31510</v>
      </c>
      <c r="T616" s="73">
        <v>31510</v>
      </c>
      <c r="U616" s="73">
        <v>31510</v>
      </c>
      <c r="V616" s="73">
        <v>31510</v>
      </c>
      <c r="W616" s="73">
        <v>31510</v>
      </c>
      <c r="X616" s="73">
        <v>31510</v>
      </c>
      <c r="Y616" s="73">
        <v>31510</v>
      </c>
      <c r="Z616" s="73">
        <v>31510</v>
      </c>
      <c r="AA616" s="270">
        <f t="shared" si="325"/>
        <v>31510</v>
      </c>
      <c r="AB616" s="73">
        <v>32734</v>
      </c>
      <c r="AC616" s="73">
        <v>32734</v>
      </c>
      <c r="AD616" s="73">
        <v>32734</v>
      </c>
      <c r="AE616" s="270">
        <f t="shared" si="326"/>
        <v>32734</v>
      </c>
      <c r="AF616" s="73">
        <v>31828</v>
      </c>
      <c r="AG616" s="73">
        <v>31828</v>
      </c>
      <c r="AH616" s="73">
        <v>31828</v>
      </c>
      <c r="AI616" s="73">
        <v>31828</v>
      </c>
      <c r="AJ616" s="73">
        <v>31828</v>
      </c>
      <c r="AK616" s="73">
        <v>31828</v>
      </c>
      <c r="AL616" s="73">
        <v>31828</v>
      </c>
      <c r="AM616" s="73">
        <v>31828</v>
      </c>
      <c r="AN616" s="73">
        <v>31828</v>
      </c>
      <c r="AO616" s="73">
        <v>31828</v>
      </c>
      <c r="AP616" s="73">
        <v>31828</v>
      </c>
      <c r="AQ616" s="73">
        <v>31828</v>
      </c>
      <c r="AR616" s="270">
        <f t="shared" si="327"/>
        <v>31828</v>
      </c>
      <c r="AS616" s="73">
        <v>32600</v>
      </c>
      <c r="AT616" s="73">
        <v>32600</v>
      </c>
      <c r="AU616" s="73">
        <v>32600</v>
      </c>
      <c r="AV616" s="73">
        <v>32600</v>
      </c>
      <c r="AW616" s="73">
        <v>32600</v>
      </c>
      <c r="AX616" s="73">
        <v>32600</v>
      </c>
      <c r="AY616" s="73">
        <v>32600</v>
      </c>
      <c r="AZ616" s="73">
        <v>32600</v>
      </c>
      <c r="BA616" s="270">
        <f t="shared" si="328"/>
        <v>32600</v>
      </c>
      <c r="BB616" s="73">
        <v>32622</v>
      </c>
      <c r="BC616" s="73">
        <v>32622</v>
      </c>
      <c r="BD616" s="73">
        <v>32622</v>
      </c>
      <c r="BE616" s="73">
        <v>32622</v>
      </c>
      <c r="BF616" s="73">
        <v>32622</v>
      </c>
      <c r="BG616" s="73">
        <v>32622</v>
      </c>
      <c r="BH616" s="73">
        <v>32622</v>
      </c>
      <c r="BI616" s="270">
        <f t="shared" si="329"/>
        <v>32622</v>
      </c>
      <c r="BJ616" s="73">
        <v>31474</v>
      </c>
      <c r="BK616" s="73">
        <v>31474</v>
      </c>
      <c r="BL616" s="270">
        <f t="shared" si="330"/>
        <v>31474</v>
      </c>
      <c r="BM616" s="73">
        <v>31183</v>
      </c>
      <c r="BN616" s="73">
        <v>31183</v>
      </c>
      <c r="BO616" s="73">
        <v>31183</v>
      </c>
      <c r="BP616" s="73">
        <v>31183</v>
      </c>
      <c r="BQ616" s="73">
        <v>31183</v>
      </c>
      <c r="BR616" s="73">
        <v>31183</v>
      </c>
      <c r="BS616" s="73">
        <v>31183</v>
      </c>
      <c r="BT616" s="73">
        <v>31183</v>
      </c>
      <c r="BU616" s="73">
        <v>31183</v>
      </c>
      <c r="BV616" s="73">
        <v>31183</v>
      </c>
      <c r="BW616" s="270">
        <f t="shared" si="331"/>
        <v>31183</v>
      </c>
      <c r="BX616" s="73">
        <v>33542</v>
      </c>
      <c r="BY616" s="73">
        <v>33542</v>
      </c>
      <c r="BZ616" s="73">
        <v>33542</v>
      </c>
      <c r="CA616" s="73">
        <v>33542</v>
      </c>
      <c r="CB616" s="73">
        <v>33542</v>
      </c>
      <c r="CC616" s="73">
        <v>33542</v>
      </c>
      <c r="CD616" s="73">
        <v>33542</v>
      </c>
      <c r="CE616" s="73">
        <v>33542</v>
      </c>
      <c r="CF616" s="270">
        <f t="shared" si="332"/>
        <v>33542</v>
      </c>
      <c r="CG616" s="73">
        <v>31051</v>
      </c>
      <c r="CH616" s="73">
        <v>31051</v>
      </c>
      <c r="CI616" s="73">
        <v>31051</v>
      </c>
      <c r="CJ616" s="73">
        <v>31051</v>
      </c>
      <c r="CK616" s="73">
        <v>31051</v>
      </c>
      <c r="CL616" s="73">
        <v>31051</v>
      </c>
      <c r="CM616" s="73">
        <v>31051</v>
      </c>
      <c r="CN616" s="73">
        <v>31051</v>
      </c>
      <c r="CO616" s="73">
        <v>31051</v>
      </c>
      <c r="CP616" s="270">
        <f t="shared" si="333"/>
        <v>31051</v>
      </c>
      <c r="CQ616" s="73">
        <v>31253</v>
      </c>
      <c r="CR616" s="73">
        <v>31253</v>
      </c>
      <c r="CS616" s="73">
        <v>31253</v>
      </c>
      <c r="CT616" s="73">
        <v>31253</v>
      </c>
      <c r="CU616" s="73">
        <v>31253</v>
      </c>
      <c r="CV616" s="73">
        <v>31253</v>
      </c>
      <c r="CW616" s="73">
        <v>31253</v>
      </c>
      <c r="CX616" s="73">
        <v>31253</v>
      </c>
      <c r="CY616" s="73">
        <v>31253</v>
      </c>
      <c r="CZ616" s="73">
        <v>31253</v>
      </c>
      <c r="DA616" s="270">
        <f t="shared" si="334"/>
        <v>31253</v>
      </c>
      <c r="DB616" s="73">
        <v>30139</v>
      </c>
      <c r="DC616" s="73">
        <v>30139</v>
      </c>
      <c r="DD616" s="270">
        <f t="shared" si="335"/>
        <v>30139</v>
      </c>
      <c r="DE616" s="73">
        <v>31691</v>
      </c>
      <c r="DF616" s="73">
        <v>31691</v>
      </c>
      <c r="DG616" s="73">
        <v>31691</v>
      </c>
      <c r="DH616" s="73">
        <v>31691</v>
      </c>
      <c r="DI616" s="73">
        <v>31691</v>
      </c>
      <c r="DJ616" s="73">
        <v>31691</v>
      </c>
      <c r="DK616" s="73">
        <v>31691</v>
      </c>
      <c r="DL616" s="73">
        <v>31691</v>
      </c>
      <c r="DM616" s="73">
        <v>31691</v>
      </c>
      <c r="DN616" s="73">
        <v>31691</v>
      </c>
      <c r="DO616" s="270">
        <f t="shared" si="336"/>
        <v>31691</v>
      </c>
      <c r="DP616" s="73">
        <v>31395</v>
      </c>
      <c r="DQ616" s="73">
        <v>31395</v>
      </c>
      <c r="DR616" s="73">
        <v>31395</v>
      </c>
      <c r="DS616" s="73">
        <v>31395</v>
      </c>
      <c r="DT616" s="73">
        <v>31395</v>
      </c>
      <c r="DU616" s="73">
        <v>31395</v>
      </c>
      <c r="DV616" s="73">
        <v>31395</v>
      </c>
      <c r="DW616" s="73">
        <v>31395</v>
      </c>
      <c r="DX616" s="73">
        <v>31395</v>
      </c>
      <c r="DY616" s="73">
        <v>31395</v>
      </c>
      <c r="DZ616" s="270">
        <f t="shared" si="337"/>
        <v>31395</v>
      </c>
      <c r="EA616" s="73">
        <v>31803</v>
      </c>
      <c r="EB616" s="73">
        <v>31803</v>
      </c>
      <c r="EC616" s="73">
        <v>31803</v>
      </c>
      <c r="ED616" s="73">
        <v>31803</v>
      </c>
      <c r="EE616" s="73">
        <v>31803</v>
      </c>
      <c r="EF616" s="73">
        <v>31803</v>
      </c>
      <c r="EG616" s="73">
        <v>31803</v>
      </c>
      <c r="EH616" s="73">
        <v>31803</v>
      </c>
      <c r="EI616" s="73">
        <v>31803</v>
      </c>
      <c r="EJ616" s="73">
        <v>31803</v>
      </c>
      <c r="EK616" s="270">
        <f t="shared" si="338"/>
        <v>31803</v>
      </c>
      <c r="EM616" s="306">
        <f t="shared" si="339"/>
        <v>31734.6</v>
      </c>
      <c r="EN616" s="144" t="str">
        <f t="shared" si="342"/>
        <v>OK</v>
      </c>
      <c r="EO616" s="144" t="str">
        <f t="shared" si="343"/>
        <v>OK</v>
      </c>
      <c r="EP616" s="144" t="str">
        <f t="shared" si="344"/>
        <v>OK</v>
      </c>
      <c r="EQ616" s="144" t="str">
        <f t="shared" si="345"/>
        <v>OK</v>
      </c>
      <c r="ER616" s="144" t="str">
        <f t="shared" si="346"/>
        <v>OK</v>
      </c>
      <c r="ES616" s="144" t="str">
        <f t="shared" si="347"/>
        <v>OK</v>
      </c>
      <c r="ET616" s="144" t="str">
        <f t="shared" si="348"/>
        <v>OK</v>
      </c>
      <c r="EU616" s="144" t="str">
        <f t="shared" si="349"/>
        <v>OK</v>
      </c>
      <c r="EV616" s="144" t="str">
        <f t="shared" si="350"/>
        <v>OK</v>
      </c>
      <c r="EW616" s="144" t="str">
        <f t="shared" si="351"/>
        <v>OK</v>
      </c>
      <c r="EX616" s="144" t="str">
        <f t="shared" si="352"/>
        <v>XXX</v>
      </c>
      <c r="EY616" s="144" t="str">
        <f t="shared" si="353"/>
        <v>XXX</v>
      </c>
      <c r="EZ616" s="144" t="str">
        <f t="shared" si="354"/>
        <v>OK</v>
      </c>
      <c r="FA616" s="144" t="str">
        <f t="shared" si="355"/>
        <v>OK</v>
      </c>
      <c r="FB616" s="144" t="str">
        <f t="shared" si="356"/>
        <v>OK</v>
      </c>
    </row>
    <row r="617" spans="2:158" ht="14.4" x14ac:dyDescent="0.3">
      <c r="B617" s="144">
        <v>613</v>
      </c>
      <c r="C617" s="68" t="s">
        <v>1477</v>
      </c>
      <c r="D617" s="69" t="s">
        <v>1478</v>
      </c>
      <c r="E617" s="70" t="s">
        <v>263</v>
      </c>
      <c r="F617" s="73">
        <f t="shared" si="341"/>
        <v>51679</v>
      </c>
      <c r="G617" s="73">
        <f t="shared" si="341"/>
        <v>51679</v>
      </c>
      <c r="H617" s="73">
        <f t="shared" si="341"/>
        <v>51679</v>
      </c>
      <c r="I617" s="73">
        <f t="shared" si="341"/>
        <v>51679</v>
      </c>
      <c r="J617" s="37"/>
      <c r="K617" s="73">
        <v>51679</v>
      </c>
      <c r="L617" s="73">
        <v>51679</v>
      </c>
      <c r="M617" s="73">
        <v>51679</v>
      </c>
      <c r="N617" s="73">
        <v>51679</v>
      </c>
      <c r="O617" s="73">
        <v>51679</v>
      </c>
      <c r="P617" s="73">
        <v>51679</v>
      </c>
      <c r="Q617" s="73">
        <v>51679</v>
      </c>
      <c r="R617" s="270">
        <f t="shared" si="324"/>
        <v>51679</v>
      </c>
      <c r="S617" s="73">
        <v>52330</v>
      </c>
      <c r="T617" s="73">
        <v>52330</v>
      </c>
      <c r="U617" s="73">
        <v>52330</v>
      </c>
      <c r="V617" s="73">
        <v>52330</v>
      </c>
      <c r="W617" s="73">
        <v>52330</v>
      </c>
      <c r="X617" s="73">
        <v>52330</v>
      </c>
      <c r="Y617" s="73">
        <v>52330</v>
      </c>
      <c r="Z617" s="73">
        <v>52330</v>
      </c>
      <c r="AA617" s="270">
        <f t="shared" si="325"/>
        <v>52330</v>
      </c>
      <c r="AB617" s="73">
        <v>54851</v>
      </c>
      <c r="AC617" s="73">
        <v>54851</v>
      </c>
      <c r="AD617" s="73">
        <v>54851</v>
      </c>
      <c r="AE617" s="270">
        <f t="shared" si="326"/>
        <v>54851</v>
      </c>
      <c r="AF617" s="73">
        <v>52984</v>
      </c>
      <c r="AG617" s="73">
        <v>52984</v>
      </c>
      <c r="AH617" s="73">
        <v>52984</v>
      </c>
      <c r="AI617" s="73">
        <v>52984</v>
      </c>
      <c r="AJ617" s="73">
        <v>52984</v>
      </c>
      <c r="AK617" s="73">
        <v>52984</v>
      </c>
      <c r="AL617" s="73">
        <v>52984</v>
      </c>
      <c r="AM617" s="73">
        <v>52984</v>
      </c>
      <c r="AN617" s="73">
        <v>52984</v>
      </c>
      <c r="AO617" s="73">
        <v>52984</v>
      </c>
      <c r="AP617" s="73">
        <v>52984</v>
      </c>
      <c r="AQ617" s="73">
        <v>52984</v>
      </c>
      <c r="AR617" s="270">
        <f t="shared" si="327"/>
        <v>52984</v>
      </c>
      <c r="AS617" s="73">
        <v>54575</v>
      </c>
      <c r="AT617" s="73">
        <v>54575</v>
      </c>
      <c r="AU617" s="73">
        <v>54575</v>
      </c>
      <c r="AV617" s="73">
        <v>54575</v>
      </c>
      <c r="AW617" s="73">
        <v>54575</v>
      </c>
      <c r="AX617" s="73">
        <v>54575</v>
      </c>
      <c r="AY617" s="73">
        <v>54575</v>
      </c>
      <c r="AZ617" s="73">
        <v>54575</v>
      </c>
      <c r="BA617" s="270">
        <f t="shared" si="328"/>
        <v>54575</v>
      </c>
      <c r="BB617" s="73">
        <v>54621</v>
      </c>
      <c r="BC617" s="73">
        <v>54621</v>
      </c>
      <c r="BD617" s="73">
        <v>54621</v>
      </c>
      <c r="BE617" s="73">
        <v>54621</v>
      </c>
      <c r="BF617" s="73">
        <v>54621</v>
      </c>
      <c r="BG617" s="73">
        <v>54621</v>
      </c>
      <c r="BH617" s="73">
        <v>54621</v>
      </c>
      <c r="BI617" s="270">
        <f t="shared" si="329"/>
        <v>54621</v>
      </c>
      <c r="BJ617" s="73">
        <v>52257</v>
      </c>
      <c r="BK617" s="73">
        <v>52257</v>
      </c>
      <c r="BL617" s="270">
        <f t="shared" si="330"/>
        <v>52257</v>
      </c>
      <c r="BM617" s="73">
        <v>51655</v>
      </c>
      <c r="BN617" s="73">
        <v>51655</v>
      </c>
      <c r="BO617" s="73">
        <v>51655</v>
      </c>
      <c r="BP617" s="73">
        <v>51655</v>
      </c>
      <c r="BQ617" s="73">
        <v>51655</v>
      </c>
      <c r="BR617" s="73">
        <v>51655</v>
      </c>
      <c r="BS617" s="73">
        <v>51655</v>
      </c>
      <c r="BT617" s="73">
        <v>51655</v>
      </c>
      <c r="BU617" s="73">
        <v>51655</v>
      </c>
      <c r="BV617" s="73">
        <v>51655</v>
      </c>
      <c r="BW617" s="270">
        <f t="shared" si="331"/>
        <v>51655</v>
      </c>
      <c r="BX617" s="73">
        <v>56515</v>
      </c>
      <c r="BY617" s="73">
        <v>56515</v>
      </c>
      <c r="BZ617" s="73">
        <v>56515</v>
      </c>
      <c r="CA617" s="73">
        <v>56515</v>
      </c>
      <c r="CB617" s="73">
        <v>56515</v>
      </c>
      <c r="CC617" s="73">
        <v>56515</v>
      </c>
      <c r="CD617" s="73">
        <v>56515</v>
      </c>
      <c r="CE617" s="73">
        <v>56515</v>
      </c>
      <c r="CF617" s="270">
        <f t="shared" si="332"/>
        <v>56515</v>
      </c>
      <c r="CG617" s="73">
        <v>51385</v>
      </c>
      <c r="CH617" s="73">
        <v>51385</v>
      </c>
      <c r="CI617" s="73">
        <v>51385</v>
      </c>
      <c r="CJ617" s="73">
        <v>51385</v>
      </c>
      <c r="CK617" s="73">
        <v>51385</v>
      </c>
      <c r="CL617" s="73">
        <v>51385</v>
      </c>
      <c r="CM617" s="73">
        <v>51385</v>
      </c>
      <c r="CN617" s="73">
        <v>51385</v>
      </c>
      <c r="CO617" s="73">
        <v>51385</v>
      </c>
      <c r="CP617" s="270">
        <f t="shared" si="333"/>
        <v>51385</v>
      </c>
      <c r="CQ617" s="73">
        <v>51802</v>
      </c>
      <c r="CR617" s="73">
        <v>51802</v>
      </c>
      <c r="CS617" s="73">
        <v>51802</v>
      </c>
      <c r="CT617" s="73">
        <v>51802</v>
      </c>
      <c r="CU617" s="73">
        <v>51802</v>
      </c>
      <c r="CV617" s="73">
        <v>51802</v>
      </c>
      <c r="CW617" s="73">
        <v>51802</v>
      </c>
      <c r="CX617" s="73">
        <v>51802</v>
      </c>
      <c r="CY617" s="73">
        <v>51802</v>
      </c>
      <c r="CZ617" s="73">
        <v>51802</v>
      </c>
      <c r="DA617" s="270">
        <f t="shared" si="334"/>
        <v>51802</v>
      </c>
      <c r="DB617" s="73">
        <v>49506</v>
      </c>
      <c r="DC617" s="73">
        <v>49506</v>
      </c>
      <c r="DD617" s="270">
        <f t="shared" si="335"/>
        <v>49506</v>
      </c>
      <c r="DE617" s="73">
        <v>52704</v>
      </c>
      <c r="DF617" s="73">
        <v>52704</v>
      </c>
      <c r="DG617" s="73">
        <v>52704</v>
      </c>
      <c r="DH617" s="73">
        <v>52704</v>
      </c>
      <c r="DI617" s="73">
        <v>52704</v>
      </c>
      <c r="DJ617" s="73">
        <v>52704</v>
      </c>
      <c r="DK617" s="73">
        <v>52704</v>
      </c>
      <c r="DL617" s="73">
        <v>52704</v>
      </c>
      <c r="DM617" s="73">
        <v>52704</v>
      </c>
      <c r="DN617" s="73">
        <v>52704</v>
      </c>
      <c r="DO617" s="270">
        <f t="shared" si="336"/>
        <v>52704</v>
      </c>
      <c r="DP617" s="73">
        <v>52096</v>
      </c>
      <c r="DQ617" s="73">
        <v>52096</v>
      </c>
      <c r="DR617" s="73">
        <v>52096</v>
      </c>
      <c r="DS617" s="73">
        <v>52096</v>
      </c>
      <c r="DT617" s="73">
        <v>52096</v>
      </c>
      <c r="DU617" s="73">
        <v>52096</v>
      </c>
      <c r="DV617" s="73">
        <v>52096</v>
      </c>
      <c r="DW617" s="73">
        <v>52096</v>
      </c>
      <c r="DX617" s="73">
        <v>52096</v>
      </c>
      <c r="DY617" s="73">
        <v>52096</v>
      </c>
      <c r="DZ617" s="270">
        <f t="shared" si="337"/>
        <v>52096</v>
      </c>
      <c r="EA617" s="73">
        <v>52933</v>
      </c>
      <c r="EB617" s="73">
        <v>52933</v>
      </c>
      <c r="EC617" s="73">
        <v>52933</v>
      </c>
      <c r="ED617" s="73">
        <v>52933</v>
      </c>
      <c r="EE617" s="73">
        <v>52933</v>
      </c>
      <c r="EF617" s="73">
        <v>52933</v>
      </c>
      <c r="EG617" s="73">
        <v>52933</v>
      </c>
      <c r="EH617" s="73">
        <v>52933</v>
      </c>
      <c r="EI617" s="73">
        <v>52933</v>
      </c>
      <c r="EJ617" s="73">
        <v>52933</v>
      </c>
      <c r="EK617" s="270">
        <f t="shared" si="338"/>
        <v>52933</v>
      </c>
      <c r="EM617" s="306">
        <f t="shared" si="339"/>
        <v>52792.866666666669</v>
      </c>
      <c r="EN617" s="144" t="str">
        <f t="shared" si="342"/>
        <v>OK</v>
      </c>
      <c r="EO617" s="144" t="str">
        <f t="shared" si="343"/>
        <v>OK</v>
      </c>
      <c r="EP617" s="144" t="str">
        <f t="shared" si="344"/>
        <v>OK</v>
      </c>
      <c r="EQ617" s="144" t="str">
        <f t="shared" si="345"/>
        <v>OK</v>
      </c>
      <c r="ER617" s="144" t="str">
        <f t="shared" si="346"/>
        <v>OK</v>
      </c>
      <c r="ES617" s="144" t="str">
        <f t="shared" si="347"/>
        <v>OK</v>
      </c>
      <c r="ET617" s="144" t="str">
        <f t="shared" si="348"/>
        <v>OK</v>
      </c>
      <c r="EU617" s="144" t="str">
        <f t="shared" si="349"/>
        <v>OK</v>
      </c>
      <c r="EV617" s="144" t="str">
        <f t="shared" si="350"/>
        <v>OK</v>
      </c>
      <c r="EW617" s="144" t="str">
        <f t="shared" si="351"/>
        <v>OK</v>
      </c>
      <c r="EX617" s="144" t="str">
        <f t="shared" si="352"/>
        <v>XXX</v>
      </c>
      <c r="EY617" s="144" t="str">
        <f t="shared" si="353"/>
        <v>XXX</v>
      </c>
      <c r="EZ617" s="144" t="str">
        <f t="shared" si="354"/>
        <v>OK</v>
      </c>
      <c r="FA617" s="144" t="str">
        <f t="shared" si="355"/>
        <v>OK</v>
      </c>
      <c r="FB617" s="144" t="str">
        <f t="shared" si="356"/>
        <v>OK</v>
      </c>
    </row>
    <row r="618" spans="2:158" ht="14.4" x14ac:dyDescent="0.3">
      <c r="B618" s="144">
        <v>614</v>
      </c>
      <c r="C618" s="68" t="s">
        <v>1479</v>
      </c>
      <c r="D618" s="69" t="s">
        <v>1480</v>
      </c>
      <c r="E618" s="70" t="s">
        <v>258</v>
      </c>
      <c r="F618" s="73">
        <f t="shared" si="341"/>
        <v>663477</v>
      </c>
      <c r="G618" s="73">
        <f t="shared" si="341"/>
        <v>663477</v>
      </c>
      <c r="H618" s="73">
        <f t="shared" si="341"/>
        <v>663477</v>
      </c>
      <c r="I618" s="73">
        <f t="shared" si="341"/>
        <v>663477</v>
      </c>
      <c r="J618" s="37"/>
      <c r="K618" s="73">
        <v>663477</v>
      </c>
      <c r="L618" s="73">
        <v>663477</v>
      </c>
      <c r="M618" s="73">
        <v>663477</v>
      </c>
      <c r="N618" s="73">
        <v>663477</v>
      </c>
      <c r="O618" s="73">
        <v>663477</v>
      </c>
      <c r="P618" s="73">
        <v>663477</v>
      </c>
      <c r="Q618" s="73">
        <v>663477</v>
      </c>
      <c r="R618" s="270">
        <f t="shared" si="324"/>
        <v>663477</v>
      </c>
      <c r="S618" s="73">
        <v>672720</v>
      </c>
      <c r="T618" s="73">
        <v>672720</v>
      </c>
      <c r="U618" s="73">
        <v>672720</v>
      </c>
      <c r="V618" s="73">
        <v>672720</v>
      </c>
      <c r="W618" s="73">
        <v>672720</v>
      </c>
      <c r="X618" s="73">
        <v>672720</v>
      </c>
      <c r="Y618" s="73">
        <v>672720</v>
      </c>
      <c r="Z618" s="73">
        <v>672720</v>
      </c>
      <c r="AA618" s="270">
        <f t="shared" si="325"/>
        <v>672720</v>
      </c>
      <c r="AB618" s="73">
        <v>708423</v>
      </c>
      <c r="AC618" s="73">
        <v>708423</v>
      </c>
      <c r="AD618" s="73">
        <v>708423</v>
      </c>
      <c r="AE618" s="270">
        <f t="shared" si="326"/>
        <v>708423</v>
      </c>
      <c r="AF618" s="73">
        <v>681962</v>
      </c>
      <c r="AG618" s="73">
        <v>681962</v>
      </c>
      <c r="AH618" s="73">
        <v>681962</v>
      </c>
      <c r="AI618" s="73">
        <v>681962</v>
      </c>
      <c r="AJ618" s="73">
        <v>681962</v>
      </c>
      <c r="AK618" s="73">
        <v>681962</v>
      </c>
      <c r="AL618" s="73">
        <v>681962</v>
      </c>
      <c r="AM618" s="73">
        <v>681962</v>
      </c>
      <c r="AN618" s="73">
        <v>681962</v>
      </c>
      <c r="AO618" s="73">
        <v>681962</v>
      </c>
      <c r="AP618" s="73">
        <v>681962</v>
      </c>
      <c r="AQ618" s="73">
        <v>681962</v>
      </c>
      <c r="AR618" s="270">
        <f t="shared" si="327"/>
        <v>681962</v>
      </c>
      <c r="AS618" s="73">
        <v>704515</v>
      </c>
      <c r="AT618" s="73">
        <v>704515</v>
      </c>
      <c r="AU618" s="73">
        <v>704515</v>
      </c>
      <c r="AV618" s="73">
        <v>704515</v>
      </c>
      <c r="AW618" s="73">
        <v>704515</v>
      </c>
      <c r="AX618" s="73">
        <v>704515</v>
      </c>
      <c r="AY618" s="73">
        <v>704515</v>
      </c>
      <c r="AZ618" s="73">
        <v>704515</v>
      </c>
      <c r="BA618" s="270">
        <f t="shared" si="328"/>
        <v>704515</v>
      </c>
      <c r="BB618" s="73">
        <v>705201</v>
      </c>
      <c r="BC618" s="73">
        <v>705201</v>
      </c>
      <c r="BD618" s="73">
        <v>705201</v>
      </c>
      <c r="BE618" s="73">
        <v>705201</v>
      </c>
      <c r="BF618" s="73">
        <v>705201</v>
      </c>
      <c r="BG618" s="73">
        <v>705201</v>
      </c>
      <c r="BH618" s="73">
        <v>705201</v>
      </c>
      <c r="BI618" s="270">
        <f t="shared" si="329"/>
        <v>705201</v>
      </c>
      <c r="BJ618" s="73">
        <v>671663</v>
      </c>
      <c r="BK618" s="73">
        <v>671663</v>
      </c>
      <c r="BL618" s="270">
        <f t="shared" si="330"/>
        <v>671663</v>
      </c>
      <c r="BM618" s="73">
        <v>663107</v>
      </c>
      <c r="BN618" s="73">
        <v>663107</v>
      </c>
      <c r="BO618" s="73">
        <v>663107</v>
      </c>
      <c r="BP618" s="73">
        <v>663107</v>
      </c>
      <c r="BQ618" s="73">
        <v>663107</v>
      </c>
      <c r="BR618" s="73">
        <v>663107</v>
      </c>
      <c r="BS618" s="73">
        <v>663107</v>
      </c>
      <c r="BT618" s="73">
        <v>663107</v>
      </c>
      <c r="BU618" s="73">
        <v>663107</v>
      </c>
      <c r="BV618" s="73">
        <v>663107</v>
      </c>
      <c r="BW618" s="270">
        <f t="shared" si="331"/>
        <v>663107</v>
      </c>
      <c r="BX618" s="73">
        <v>732032</v>
      </c>
      <c r="BY618" s="73">
        <v>732032</v>
      </c>
      <c r="BZ618" s="73">
        <v>732032</v>
      </c>
      <c r="CA618" s="73">
        <v>732032</v>
      </c>
      <c r="CB618" s="73">
        <v>732032</v>
      </c>
      <c r="CC618" s="73">
        <v>732032</v>
      </c>
      <c r="CD618" s="73">
        <v>732032</v>
      </c>
      <c r="CE618" s="73">
        <v>732032</v>
      </c>
      <c r="CF618" s="270">
        <f t="shared" si="332"/>
        <v>732032</v>
      </c>
      <c r="CG618" s="73">
        <v>659316</v>
      </c>
      <c r="CH618" s="73">
        <v>659316</v>
      </c>
      <c r="CI618" s="73">
        <v>659316</v>
      </c>
      <c r="CJ618" s="73">
        <v>659316</v>
      </c>
      <c r="CK618" s="73">
        <v>659316</v>
      </c>
      <c r="CL618" s="73">
        <v>659316</v>
      </c>
      <c r="CM618" s="73">
        <v>659316</v>
      </c>
      <c r="CN618" s="73">
        <v>659316</v>
      </c>
      <c r="CO618" s="73">
        <v>659316</v>
      </c>
      <c r="CP618" s="270">
        <f t="shared" si="333"/>
        <v>659316</v>
      </c>
      <c r="CQ618" s="73">
        <v>665220</v>
      </c>
      <c r="CR618" s="73">
        <v>665220</v>
      </c>
      <c r="CS618" s="73">
        <v>665220</v>
      </c>
      <c r="CT618" s="73">
        <v>665220</v>
      </c>
      <c r="CU618" s="73">
        <v>665220</v>
      </c>
      <c r="CV618" s="73">
        <v>665220</v>
      </c>
      <c r="CW618" s="73">
        <v>665220</v>
      </c>
      <c r="CX618" s="73">
        <v>665220</v>
      </c>
      <c r="CY618" s="73">
        <v>665220</v>
      </c>
      <c r="CZ618" s="73">
        <v>665220</v>
      </c>
      <c r="DA618" s="270">
        <f t="shared" si="334"/>
        <v>665220</v>
      </c>
      <c r="DB618" s="73">
        <v>632633</v>
      </c>
      <c r="DC618" s="73">
        <v>632633</v>
      </c>
      <c r="DD618" s="270">
        <f t="shared" si="335"/>
        <v>632633</v>
      </c>
      <c r="DE618" s="73">
        <v>678020</v>
      </c>
      <c r="DF618" s="73">
        <v>678020</v>
      </c>
      <c r="DG618" s="73">
        <v>678020</v>
      </c>
      <c r="DH618" s="73">
        <v>678020</v>
      </c>
      <c r="DI618" s="73">
        <v>678020</v>
      </c>
      <c r="DJ618" s="73">
        <v>678020</v>
      </c>
      <c r="DK618" s="73">
        <v>678020</v>
      </c>
      <c r="DL618" s="73">
        <v>678020</v>
      </c>
      <c r="DM618" s="73">
        <v>678020</v>
      </c>
      <c r="DN618" s="73">
        <v>678020</v>
      </c>
      <c r="DO618" s="270">
        <f t="shared" si="336"/>
        <v>678020</v>
      </c>
      <c r="DP618" s="73">
        <v>669385</v>
      </c>
      <c r="DQ618" s="73">
        <v>669385</v>
      </c>
      <c r="DR618" s="73">
        <v>669385</v>
      </c>
      <c r="DS618" s="73">
        <v>669385</v>
      </c>
      <c r="DT618" s="73">
        <v>669385</v>
      </c>
      <c r="DU618" s="73">
        <v>669385</v>
      </c>
      <c r="DV618" s="73">
        <v>669385</v>
      </c>
      <c r="DW618" s="73">
        <v>669385</v>
      </c>
      <c r="DX618" s="73">
        <v>669385</v>
      </c>
      <c r="DY618" s="73">
        <v>669385</v>
      </c>
      <c r="DZ618" s="270">
        <f t="shared" si="337"/>
        <v>669385</v>
      </c>
      <c r="EA618" s="73">
        <v>681223</v>
      </c>
      <c r="EB618" s="73">
        <v>681223</v>
      </c>
      <c r="EC618" s="73">
        <v>681223</v>
      </c>
      <c r="ED618" s="73">
        <v>681223</v>
      </c>
      <c r="EE618" s="73">
        <v>681223</v>
      </c>
      <c r="EF618" s="73">
        <v>681223</v>
      </c>
      <c r="EG618" s="73">
        <v>681223</v>
      </c>
      <c r="EH618" s="73">
        <v>681223</v>
      </c>
      <c r="EI618" s="73">
        <v>681223</v>
      </c>
      <c r="EJ618" s="73">
        <v>681223</v>
      </c>
      <c r="EK618" s="270">
        <f t="shared" si="338"/>
        <v>681223</v>
      </c>
      <c r="EM618" s="306">
        <f t="shared" si="339"/>
        <v>679259.8</v>
      </c>
      <c r="EN618" s="144" t="str">
        <f t="shared" si="342"/>
        <v>OK</v>
      </c>
      <c r="EO618" s="144" t="str">
        <f t="shared" si="343"/>
        <v>OK</v>
      </c>
      <c r="EP618" s="144" t="str">
        <f t="shared" si="344"/>
        <v>OK</v>
      </c>
      <c r="EQ618" s="144" t="str">
        <f t="shared" si="345"/>
        <v>OK</v>
      </c>
      <c r="ER618" s="144" t="str">
        <f t="shared" si="346"/>
        <v>OK</v>
      </c>
      <c r="ES618" s="144" t="str">
        <f t="shared" si="347"/>
        <v>OK</v>
      </c>
      <c r="ET618" s="144" t="str">
        <f t="shared" si="348"/>
        <v>OK</v>
      </c>
      <c r="EU618" s="144" t="str">
        <f t="shared" si="349"/>
        <v>OK</v>
      </c>
      <c r="EV618" s="144" t="str">
        <f t="shared" si="350"/>
        <v>OK</v>
      </c>
      <c r="EW618" s="144" t="str">
        <f t="shared" si="351"/>
        <v>OK</v>
      </c>
      <c r="EX618" s="144" t="str">
        <f t="shared" si="352"/>
        <v>XXX</v>
      </c>
      <c r="EY618" s="144" t="str">
        <f t="shared" si="353"/>
        <v>XXX</v>
      </c>
      <c r="EZ618" s="144" t="str">
        <f t="shared" si="354"/>
        <v>OK</v>
      </c>
      <c r="FA618" s="144" t="str">
        <f t="shared" si="355"/>
        <v>OK</v>
      </c>
      <c r="FB618" s="144" t="str">
        <f t="shared" si="356"/>
        <v>OK</v>
      </c>
    </row>
    <row r="619" spans="2:158" ht="14.4" x14ac:dyDescent="0.3">
      <c r="B619" s="144">
        <v>615</v>
      </c>
      <c r="C619" s="68" t="s">
        <v>1481</v>
      </c>
      <c r="D619" s="69" t="s">
        <v>1482</v>
      </c>
      <c r="E619" s="70" t="s">
        <v>258</v>
      </c>
      <c r="F619" s="73">
        <f t="shared" si="341"/>
        <v>343001</v>
      </c>
      <c r="G619" s="73">
        <f t="shared" si="341"/>
        <v>343001</v>
      </c>
      <c r="H619" s="73">
        <f t="shared" si="341"/>
        <v>343001</v>
      </c>
      <c r="I619" s="73">
        <f t="shared" si="341"/>
        <v>343001</v>
      </c>
      <c r="J619" s="37"/>
      <c r="K619" s="73">
        <v>343001</v>
      </c>
      <c r="L619" s="73">
        <v>343001</v>
      </c>
      <c r="M619" s="73">
        <v>343001</v>
      </c>
      <c r="N619" s="73">
        <v>343001</v>
      </c>
      <c r="O619" s="73">
        <v>343001</v>
      </c>
      <c r="P619" s="73">
        <v>343001</v>
      </c>
      <c r="Q619" s="73">
        <v>343001</v>
      </c>
      <c r="R619" s="270">
        <f t="shared" si="324"/>
        <v>343001</v>
      </c>
      <c r="S619" s="73">
        <v>347402</v>
      </c>
      <c r="T619" s="73">
        <v>347402</v>
      </c>
      <c r="U619" s="73">
        <v>347402</v>
      </c>
      <c r="V619" s="73">
        <v>347402</v>
      </c>
      <c r="W619" s="73">
        <v>347402</v>
      </c>
      <c r="X619" s="73">
        <v>347402</v>
      </c>
      <c r="Y619" s="73">
        <v>347402</v>
      </c>
      <c r="Z619" s="73">
        <v>347402</v>
      </c>
      <c r="AA619" s="270">
        <f t="shared" si="325"/>
        <v>347402</v>
      </c>
      <c r="AB619" s="73">
        <v>364404</v>
      </c>
      <c r="AC619" s="73">
        <v>364404</v>
      </c>
      <c r="AD619" s="73">
        <v>364404</v>
      </c>
      <c r="AE619" s="270">
        <f t="shared" si="326"/>
        <v>364404</v>
      </c>
      <c r="AF619" s="73">
        <v>351803</v>
      </c>
      <c r="AG619" s="73">
        <v>351803</v>
      </c>
      <c r="AH619" s="73">
        <v>351803</v>
      </c>
      <c r="AI619" s="73">
        <v>351803</v>
      </c>
      <c r="AJ619" s="73">
        <v>351803</v>
      </c>
      <c r="AK619" s="73">
        <v>351803</v>
      </c>
      <c r="AL619" s="73">
        <v>351803</v>
      </c>
      <c r="AM619" s="73">
        <v>351803</v>
      </c>
      <c r="AN619" s="73">
        <v>351803</v>
      </c>
      <c r="AO619" s="73">
        <v>351803</v>
      </c>
      <c r="AP619" s="73">
        <v>351803</v>
      </c>
      <c r="AQ619" s="73">
        <v>351803</v>
      </c>
      <c r="AR619" s="270">
        <f t="shared" si="327"/>
        <v>351803</v>
      </c>
      <c r="AS619" s="73">
        <v>362543</v>
      </c>
      <c r="AT619" s="73">
        <v>362543</v>
      </c>
      <c r="AU619" s="73">
        <v>362543</v>
      </c>
      <c r="AV619" s="73">
        <v>362543</v>
      </c>
      <c r="AW619" s="73">
        <v>362543</v>
      </c>
      <c r="AX619" s="73">
        <v>362543</v>
      </c>
      <c r="AY619" s="73">
        <v>362543</v>
      </c>
      <c r="AZ619" s="73">
        <v>362543</v>
      </c>
      <c r="BA619" s="270">
        <f t="shared" si="328"/>
        <v>362543</v>
      </c>
      <c r="BB619" s="73">
        <v>362870</v>
      </c>
      <c r="BC619" s="73">
        <v>362870</v>
      </c>
      <c r="BD619" s="73">
        <v>362870</v>
      </c>
      <c r="BE619" s="73">
        <v>362870</v>
      </c>
      <c r="BF619" s="73">
        <v>362870</v>
      </c>
      <c r="BG619" s="73">
        <v>362870</v>
      </c>
      <c r="BH619" s="73">
        <v>362870</v>
      </c>
      <c r="BI619" s="270">
        <f t="shared" si="329"/>
        <v>362870</v>
      </c>
      <c r="BJ619" s="73">
        <v>346899</v>
      </c>
      <c r="BK619" s="73">
        <v>346899</v>
      </c>
      <c r="BL619" s="270">
        <f t="shared" si="330"/>
        <v>346899</v>
      </c>
      <c r="BM619" s="73">
        <v>342825</v>
      </c>
      <c r="BN619" s="73">
        <v>342825</v>
      </c>
      <c r="BO619" s="73">
        <v>342825</v>
      </c>
      <c r="BP619" s="73">
        <v>342825</v>
      </c>
      <c r="BQ619" s="73">
        <v>342825</v>
      </c>
      <c r="BR619" s="73">
        <v>342825</v>
      </c>
      <c r="BS619" s="73">
        <v>342825</v>
      </c>
      <c r="BT619" s="73">
        <v>342825</v>
      </c>
      <c r="BU619" s="73">
        <v>342825</v>
      </c>
      <c r="BV619" s="73">
        <v>342825</v>
      </c>
      <c r="BW619" s="270">
        <f t="shared" si="331"/>
        <v>342825</v>
      </c>
      <c r="BX619" s="73">
        <v>375646</v>
      </c>
      <c r="BY619" s="73">
        <v>375646</v>
      </c>
      <c r="BZ619" s="73">
        <v>375646</v>
      </c>
      <c r="CA619" s="73">
        <v>375646</v>
      </c>
      <c r="CB619" s="73">
        <v>375646</v>
      </c>
      <c r="CC619" s="73">
        <v>375646</v>
      </c>
      <c r="CD619" s="73">
        <v>375646</v>
      </c>
      <c r="CE619" s="73">
        <v>375646</v>
      </c>
      <c r="CF619" s="270">
        <f t="shared" si="332"/>
        <v>375646</v>
      </c>
      <c r="CG619" s="73">
        <v>341019</v>
      </c>
      <c r="CH619" s="73">
        <v>341019</v>
      </c>
      <c r="CI619" s="73">
        <v>341019</v>
      </c>
      <c r="CJ619" s="73">
        <v>341019</v>
      </c>
      <c r="CK619" s="73">
        <v>341019</v>
      </c>
      <c r="CL619" s="73">
        <v>341019</v>
      </c>
      <c r="CM619" s="73">
        <v>341019</v>
      </c>
      <c r="CN619" s="73">
        <v>341019</v>
      </c>
      <c r="CO619" s="73">
        <v>341019</v>
      </c>
      <c r="CP619" s="270">
        <f t="shared" si="333"/>
        <v>341019</v>
      </c>
      <c r="CQ619" s="73">
        <v>343831</v>
      </c>
      <c r="CR619" s="73">
        <v>343831</v>
      </c>
      <c r="CS619" s="73">
        <v>343831</v>
      </c>
      <c r="CT619" s="73">
        <v>343831</v>
      </c>
      <c r="CU619" s="73">
        <v>343831</v>
      </c>
      <c r="CV619" s="73">
        <v>343831</v>
      </c>
      <c r="CW619" s="73">
        <v>343831</v>
      </c>
      <c r="CX619" s="73">
        <v>343831</v>
      </c>
      <c r="CY619" s="73">
        <v>343831</v>
      </c>
      <c r="CZ619" s="73">
        <v>343831</v>
      </c>
      <c r="DA619" s="270">
        <f t="shared" si="334"/>
        <v>343831</v>
      </c>
      <c r="DB619" s="73">
        <v>328313</v>
      </c>
      <c r="DC619" s="73">
        <v>328313</v>
      </c>
      <c r="DD619" s="270">
        <f t="shared" si="335"/>
        <v>328313</v>
      </c>
      <c r="DE619" s="73">
        <v>349926</v>
      </c>
      <c r="DF619" s="73">
        <v>349926</v>
      </c>
      <c r="DG619" s="73">
        <v>349926</v>
      </c>
      <c r="DH619" s="73">
        <v>349926</v>
      </c>
      <c r="DI619" s="73">
        <v>349926</v>
      </c>
      <c r="DJ619" s="73">
        <v>349926</v>
      </c>
      <c r="DK619" s="73">
        <v>349926</v>
      </c>
      <c r="DL619" s="73">
        <v>349926</v>
      </c>
      <c r="DM619" s="73">
        <v>349926</v>
      </c>
      <c r="DN619" s="73">
        <v>349926</v>
      </c>
      <c r="DO619" s="270">
        <f t="shared" si="336"/>
        <v>349926</v>
      </c>
      <c r="DP619" s="73">
        <v>345814</v>
      </c>
      <c r="DQ619" s="73">
        <v>345814</v>
      </c>
      <c r="DR619" s="73">
        <v>345814</v>
      </c>
      <c r="DS619" s="73">
        <v>345814</v>
      </c>
      <c r="DT619" s="73">
        <v>345814</v>
      </c>
      <c r="DU619" s="73">
        <v>345814</v>
      </c>
      <c r="DV619" s="73">
        <v>345814</v>
      </c>
      <c r="DW619" s="73">
        <v>345814</v>
      </c>
      <c r="DX619" s="73">
        <v>345814</v>
      </c>
      <c r="DY619" s="73">
        <v>345814</v>
      </c>
      <c r="DZ619" s="270">
        <f t="shared" si="337"/>
        <v>345814</v>
      </c>
      <c r="EA619" s="73">
        <v>351451</v>
      </c>
      <c r="EB619" s="73">
        <v>351451</v>
      </c>
      <c r="EC619" s="73">
        <v>351451</v>
      </c>
      <c r="ED619" s="73">
        <v>351451</v>
      </c>
      <c r="EE619" s="73">
        <v>351451</v>
      </c>
      <c r="EF619" s="73">
        <v>351451</v>
      </c>
      <c r="EG619" s="73">
        <v>351451</v>
      </c>
      <c r="EH619" s="73">
        <v>351451</v>
      </c>
      <c r="EI619" s="73">
        <v>351451</v>
      </c>
      <c r="EJ619" s="73">
        <v>351451</v>
      </c>
      <c r="EK619" s="270">
        <f t="shared" si="338"/>
        <v>351451</v>
      </c>
      <c r="EM619" s="306">
        <f t="shared" si="339"/>
        <v>350516.46666666667</v>
      </c>
      <c r="EN619" s="144" t="str">
        <f t="shared" si="342"/>
        <v>OK</v>
      </c>
      <c r="EO619" s="144" t="str">
        <f t="shared" si="343"/>
        <v>OK</v>
      </c>
      <c r="EP619" s="144" t="str">
        <f t="shared" si="344"/>
        <v>OK</v>
      </c>
      <c r="EQ619" s="144" t="str">
        <f t="shared" si="345"/>
        <v>OK</v>
      </c>
      <c r="ER619" s="144" t="str">
        <f t="shared" si="346"/>
        <v>OK</v>
      </c>
      <c r="ES619" s="144" t="str">
        <f t="shared" si="347"/>
        <v>OK</v>
      </c>
      <c r="ET619" s="144" t="str">
        <f t="shared" si="348"/>
        <v>OK</v>
      </c>
      <c r="EU619" s="144" t="str">
        <f t="shared" si="349"/>
        <v>OK</v>
      </c>
      <c r="EV619" s="144" t="str">
        <f t="shared" si="350"/>
        <v>OK</v>
      </c>
      <c r="EW619" s="144" t="str">
        <f t="shared" si="351"/>
        <v>OK</v>
      </c>
      <c r="EX619" s="144" t="str">
        <f t="shared" si="352"/>
        <v>XXX</v>
      </c>
      <c r="EY619" s="144" t="str">
        <f t="shared" si="353"/>
        <v>XXX</v>
      </c>
      <c r="EZ619" s="144" t="str">
        <f t="shared" si="354"/>
        <v>OK</v>
      </c>
      <c r="FA619" s="144" t="str">
        <f t="shared" si="355"/>
        <v>OK</v>
      </c>
      <c r="FB619" s="144" t="str">
        <f t="shared" si="356"/>
        <v>OK</v>
      </c>
    </row>
    <row r="620" spans="2:158" ht="14.4" x14ac:dyDescent="0.3">
      <c r="B620" s="144">
        <v>616</v>
      </c>
      <c r="C620" s="68" t="s">
        <v>1483</v>
      </c>
      <c r="D620" s="69" t="s">
        <v>1484</v>
      </c>
      <c r="E620" s="70" t="s">
        <v>258</v>
      </c>
      <c r="F620" s="73">
        <f t="shared" si="341"/>
        <v>98943</v>
      </c>
      <c r="G620" s="73">
        <f t="shared" si="341"/>
        <v>98943</v>
      </c>
      <c r="H620" s="73">
        <f t="shared" si="341"/>
        <v>98943</v>
      </c>
      <c r="I620" s="73">
        <f t="shared" si="341"/>
        <v>98943</v>
      </c>
      <c r="J620" s="37"/>
      <c r="K620" s="73">
        <v>98943</v>
      </c>
      <c r="L620" s="73">
        <v>98943</v>
      </c>
      <c r="M620" s="73">
        <v>98943</v>
      </c>
      <c r="N620" s="73">
        <v>98943</v>
      </c>
      <c r="O620" s="73">
        <v>98943</v>
      </c>
      <c r="P620" s="73">
        <v>98943</v>
      </c>
      <c r="Q620" s="73">
        <v>98943</v>
      </c>
      <c r="R620" s="270">
        <f t="shared" si="324"/>
        <v>98943</v>
      </c>
      <c r="S620" s="73">
        <v>99754</v>
      </c>
      <c r="T620" s="73">
        <v>99754</v>
      </c>
      <c r="U620" s="73">
        <v>99754</v>
      </c>
      <c r="V620" s="73">
        <v>99754</v>
      </c>
      <c r="W620" s="73">
        <v>99754</v>
      </c>
      <c r="X620" s="73">
        <v>99754</v>
      </c>
      <c r="Y620" s="73">
        <v>99754</v>
      </c>
      <c r="Z620" s="73">
        <v>99754</v>
      </c>
      <c r="AA620" s="270">
        <f t="shared" si="325"/>
        <v>99754</v>
      </c>
      <c r="AB620" s="73">
        <v>102886</v>
      </c>
      <c r="AC620" s="73">
        <v>102886</v>
      </c>
      <c r="AD620" s="73">
        <v>102886</v>
      </c>
      <c r="AE620" s="270">
        <f t="shared" si="326"/>
        <v>102886</v>
      </c>
      <c r="AF620" s="73">
        <v>100564</v>
      </c>
      <c r="AG620" s="73">
        <v>100564</v>
      </c>
      <c r="AH620" s="73">
        <v>100564</v>
      </c>
      <c r="AI620" s="73">
        <v>100564</v>
      </c>
      <c r="AJ620" s="73">
        <v>100564</v>
      </c>
      <c r="AK620" s="73">
        <v>100564</v>
      </c>
      <c r="AL620" s="73">
        <v>100564</v>
      </c>
      <c r="AM620" s="73">
        <v>100564</v>
      </c>
      <c r="AN620" s="73">
        <v>100564</v>
      </c>
      <c r="AO620" s="73">
        <v>100564</v>
      </c>
      <c r="AP620" s="73">
        <v>100564</v>
      </c>
      <c r="AQ620" s="73">
        <v>100564</v>
      </c>
      <c r="AR620" s="270">
        <f t="shared" si="327"/>
        <v>100564</v>
      </c>
      <c r="AS620" s="73">
        <v>102543</v>
      </c>
      <c r="AT620" s="73">
        <v>102543</v>
      </c>
      <c r="AU620" s="73">
        <v>102543</v>
      </c>
      <c r="AV620" s="73">
        <v>102543</v>
      </c>
      <c r="AW620" s="73">
        <v>102543</v>
      </c>
      <c r="AX620" s="73">
        <v>102543</v>
      </c>
      <c r="AY620" s="73">
        <v>102543</v>
      </c>
      <c r="AZ620" s="73">
        <v>102543</v>
      </c>
      <c r="BA620" s="270">
        <f t="shared" si="328"/>
        <v>102543</v>
      </c>
      <c r="BB620" s="73">
        <v>102603</v>
      </c>
      <c r="BC620" s="73">
        <v>102603</v>
      </c>
      <c r="BD620" s="73">
        <v>102603</v>
      </c>
      <c r="BE620" s="73">
        <v>102603</v>
      </c>
      <c r="BF620" s="73">
        <v>102603</v>
      </c>
      <c r="BG620" s="73">
        <v>102603</v>
      </c>
      <c r="BH620" s="73">
        <v>102603</v>
      </c>
      <c r="BI620" s="270">
        <f t="shared" si="329"/>
        <v>102603</v>
      </c>
      <c r="BJ620" s="73">
        <v>99661</v>
      </c>
      <c r="BK620" s="73">
        <v>99661</v>
      </c>
      <c r="BL620" s="270">
        <f t="shared" si="330"/>
        <v>99661</v>
      </c>
      <c r="BM620" s="73">
        <v>98910</v>
      </c>
      <c r="BN620" s="73">
        <v>98910</v>
      </c>
      <c r="BO620" s="73">
        <v>98910</v>
      </c>
      <c r="BP620" s="73">
        <v>98910</v>
      </c>
      <c r="BQ620" s="73">
        <v>98910</v>
      </c>
      <c r="BR620" s="73">
        <v>98910</v>
      </c>
      <c r="BS620" s="73">
        <v>98910</v>
      </c>
      <c r="BT620" s="73">
        <v>98910</v>
      </c>
      <c r="BU620" s="73">
        <v>98910</v>
      </c>
      <c r="BV620" s="73">
        <v>98910</v>
      </c>
      <c r="BW620" s="270">
        <f t="shared" si="331"/>
        <v>98910</v>
      </c>
      <c r="BX620" s="73">
        <v>104956</v>
      </c>
      <c r="BY620" s="73">
        <v>104956</v>
      </c>
      <c r="BZ620" s="73">
        <v>104956</v>
      </c>
      <c r="CA620" s="73">
        <v>104956</v>
      </c>
      <c r="CB620" s="73">
        <v>104956</v>
      </c>
      <c r="CC620" s="73">
        <v>104956</v>
      </c>
      <c r="CD620" s="73">
        <v>104956</v>
      </c>
      <c r="CE620" s="73">
        <v>104956</v>
      </c>
      <c r="CF620" s="270">
        <f t="shared" si="332"/>
        <v>104956</v>
      </c>
      <c r="CG620" s="73">
        <v>98578</v>
      </c>
      <c r="CH620" s="73">
        <v>98578</v>
      </c>
      <c r="CI620" s="73">
        <v>98578</v>
      </c>
      <c r="CJ620" s="73">
        <v>98578</v>
      </c>
      <c r="CK620" s="73">
        <v>98578</v>
      </c>
      <c r="CL620" s="73">
        <v>98578</v>
      </c>
      <c r="CM620" s="73">
        <v>98578</v>
      </c>
      <c r="CN620" s="73">
        <v>98578</v>
      </c>
      <c r="CO620" s="73">
        <v>98578</v>
      </c>
      <c r="CP620" s="270">
        <f t="shared" si="333"/>
        <v>98578</v>
      </c>
      <c r="CQ620" s="73">
        <v>99096</v>
      </c>
      <c r="CR620" s="73">
        <v>99096</v>
      </c>
      <c r="CS620" s="73">
        <v>99096</v>
      </c>
      <c r="CT620" s="73">
        <v>99096</v>
      </c>
      <c r="CU620" s="73">
        <v>99096</v>
      </c>
      <c r="CV620" s="73">
        <v>99096</v>
      </c>
      <c r="CW620" s="73">
        <v>99096</v>
      </c>
      <c r="CX620" s="73">
        <v>99096</v>
      </c>
      <c r="CY620" s="73">
        <v>99096</v>
      </c>
      <c r="CZ620" s="73">
        <v>99096</v>
      </c>
      <c r="DA620" s="270">
        <f t="shared" si="334"/>
        <v>99096</v>
      </c>
      <c r="DB620" s="73">
        <v>96237</v>
      </c>
      <c r="DC620" s="73">
        <v>96237</v>
      </c>
      <c r="DD620" s="270">
        <f t="shared" si="335"/>
        <v>96237</v>
      </c>
      <c r="DE620" s="73">
        <v>100219</v>
      </c>
      <c r="DF620" s="73">
        <v>100219</v>
      </c>
      <c r="DG620" s="73">
        <v>100219</v>
      </c>
      <c r="DH620" s="73">
        <v>100219</v>
      </c>
      <c r="DI620" s="73">
        <v>100219</v>
      </c>
      <c r="DJ620" s="73">
        <v>100219</v>
      </c>
      <c r="DK620" s="73">
        <v>100219</v>
      </c>
      <c r="DL620" s="73">
        <v>100219</v>
      </c>
      <c r="DM620" s="73">
        <v>100219</v>
      </c>
      <c r="DN620" s="73">
        <v>100219</v>
      </c>
      <c r="DO620" s="270">
        <f t="shared" si="336"/>
        <v>100219</v>
      </c>
      <c r="DP620" s="73">
        <v>99461</v>
      </c>
      <c r="DQ620" s="73">
        <v>99461</v>
      </c>
      <c r="DR620" s="73">
        <v>99461</v>
      </c>
      <c r="DS620" s="73">
        <v>99461</v>
      </c>
      <c r="DT620" s="73">
        <v>99461</v>
      </c>
      <c r="DU620" s="73">
        <v>99461</v>
      </c>
      <c r="DV620" s="73">
        <v>99461</v>
      </c>
      <c r="DW620" s="73">
        <v>99461</v>
      </c>
      <c r="DX620" s="73">
        <v>99461</v>
      </c>
      <c r="DY620" s="73">
        <v>99461</v>
      </c>
      <c r="DZ620" s="270">
        <f t="shared" si="337"/>
        <v>99461</v>
      </c>
      <c r="EA620" s="73">
        <v>100500</v>
      </c>
      <c r="EB620" s="73">
        <v>100500</v>
      </c>
      <c r="EC620" s="73">
        <v>100500</v>
      </c>
      <c r="ED620" s="73">
        <v>100500</v>
      </c>
      <c r="EE620" s="73">
        <v>100500</v>
      </c>
      <c r="EF620" s="73">
        <v>100500</v>
      </c>
      <c r="EG620" s="73">
        <v>100500</v>
      </c>
      <c r="EH620" s="73">
        <v>100500</v>
      </c>
      <c r="EI620" s="73">
        <v>100500</v>
      </c>
      <c r="EJ620" s="73">
        <v>100500</v>
      </c>
      <c r="EK620" s="270">
        <f t="shared" si="338"/>
        <v>100500</v>
      </c>
      <c r="EM620" s="306">
        <f t="shared" si="339"/>
        <v>100327.4</v>
      </c>
      <c r="EN620" s="144" t="str">
        <f t="shared" si="342"/>
        <v>OK</v>
      </c>
      <c r="EO620" s="144" t="str">
        <f t="shared" si="343"/>
        <v>OK</v>
      </c>
      <c r="EP620" s="144" t="str">
        <f t="shared" si="344"/>
        <v>OK</v>
      </c>
      <c r="EQ620" s="144" t="str">
        <f t="shared" si="345"/>
        <v>OK</v>
      </c>
      <c r="ER620" s="144" t="str">
        <f t="shared" si="346"/>
        <v>OK</v>
      </c>
      <c r="ES620" s="144" t="str">
        <f t="shared" si="347"/>
        <v>OK</v>
      </c>
      <c r="ET620" s="144" t="str">
        <f t="shared" si="348"/>
        <v>OK</v>
      </c>
      <c r="EU620" s="144" t="str">
        <f t="shared" si="349"/>
        <v>OK</v>
      </c>
      <c r="EV620" s="144" t="str">
        <f t="shared" si="350"/>
        <v>OK</v>
      </c>
      <c r="EW620" s="144" t="str">
        <f t="shared" si="351"/>
        <v>OK</v>
      </c>
      <c r="EX620" s="144" t="str">
        <f t="shared" si="352"/>
        <v>OK</v>
      </c>
      <c r="EY620" s="144" t="str">
        <f t="shared" si="353"/>
        <v>OK</v>
      </c>
      <c r="EZ620" s="144" t="str">
        <f t="shared" si="354"/>
        <v>OK</v>
      </c>
      <c r="FA620" s="144" t="str">
        <f t="shared" si="355"/>
        <v>OK</v>
      </c>
      <c r="FB620" s="144" t="str">
        <f t="shared" si="356"/>
        <v>OK</v>
      </c>
    </row>
    <row r="621" spans="2:158" ht="14.4" x14ac:dyDescent="0.3">
      <c r="B621" s="144">
        <v>617</v>
      </c>
      <c r="C621" s="68" t="s">
        <v>1485</v>
      </c>
      <c r="D621" s="69" t="s">
        <v>1486</v>
      </c>
      <c r="E621" s="70" t="s">
        <v>263</v>
      </c>
      <c r="F621" s="73">
        <f t="shared" si="341"/>
        <v>2036</v>
      </c>
      <c r="G621" s="73">
        <f t="shared" si="341"/>
        <v>2036</v>
      </c>
      <c r="H621" s="73">
        <f t="shared" si="341"/>
        <v>2036</v>
      </c>
      <c r="I621" s="73">
        <f t="shared" si="341"/>
        <v>2036</v>
      </c>
      <c r="J621" s="37"/>
      <c r="K621" s="73">
        <v>2036</v>
      </c>
      <c r="L621" s="73">
        <v>2036</v>
      </c>
      <c r="M621" s="73">
        <v>2036</v>
      </c>
      <c r="N621" s="73">
        <v>2036</v>
      </c>
      <c r="O621" s="73">
        <v>2036</v>
      </c>
      <c r="P621" s="73">
        <v>2036</v>
      </c>
      <c r="Q621" s="73">
        <v>2036</v>
      </c>
      <c r="R621" s="270">
        <f t="shared" si="324"/>
        <v>2036</v>
      </c>
      <c r="S621" s="73">
        <v>2056</v>
      </c>
      <c r="T621" s="73">
        <v>2056</v>
      </c>
      <c r="U621" s="73">
        <v>2056</v>
      </c>
      <c r="V621" s="73">
        <v>2056</v>
      </c>
      <c r="W621" s="73">
        <v>2056</v>
      </c>
      <c r="X621" s="73">
        <v>2056</v>
      </c>
      <c r="Y621" s="73">
        <v>2056</v>
      </c>
      <c r="Z621" s="73">
        <v>2056</v>
      </c>
      <c r="AA621" s="270">
        <f t="shared" si="325"/>
        <v>2056</v>
      </c>
      <c r="AB621" s="73">
        <v>2130</v>
      </c>
      <c r="AC621" s="73">
        <v>2130</v>
      </c>
      <c r="AD621" s="73">
        <v>2130</v>
      </c>
      <c r="AE621" s="270">
        <f t="shared" si="326"/>
        <v>2130</v>
      </c>
      <c r="AF621" s="73">
        <v>2075</v>
      </c>
      <c r="AG621" s="73">
        <v>2075</v>
      </c>
      <c r="AH621" s="73">
        <v>2075</v>
      </c>
      <c r="AI621" s="73">
        <v>2075</v>
      </c>
      <c r="AJ621" s="73">
        <v>2075</v>
      </c>
      <c r="AK621" s="73">
        <v>2075</v>
      </c>
      <c r="AL621" s="73">
        <v>2075</v>
      </c>
      <c r="AM621" s="73">
        <v>2075</v>
      </c>
      <c r="AN621" s="73">
        <v>2075</v>
      </c>
      <c r="AO621" s="73">
        <v>2075</v>
      </c>
      <c r="AP621" s="73">
        <v>2075</v>
      </c>
      <c r="AQ621" s="73">
        <v>2075</v>
      </c>
      <c r="AR621" s="270">
        <f t="shared" si="327"/>
        <v>2075</v>
      </c>
      <c r="AS621" s="73">
        <v>2122</v>
      </c>
      <c r="AT621" s="73">
        <v>2122</v>
      </c>
      <c r="AU621" s="73">
        <v>2122</v>
      </c>
      <c r="AV621" s="73">
        <v>2122</v>
      </c>
      <c r="AW621" s="73">
        <v>2122</v>
      </c>
      <c r="AX621" s="73">
        <v>2122</v>
      </c>
      <c r="AY621" s="73">
        <v>2122</v>
      </c>
      <c r="AZ621" s="73">
        <v>2122</v>
      </c>
      <c r="BA621" s="270">
        <f t="shared" si="328"/>
        <v>2122</v>
      </c>
      <c r="BB621" s="73">
        <v>2124</v>
      </c>
      <c r="BC621" s="73">
        <v>2124</v>
      </c>
      <c r="BD621" s="73">
        <v>2124</v>
      </c>
      <c r="BE621" s="73">
        <v>2124</v>
      </c>
      <c r="BF621" s="73">
        <v>2124</v>
      </c>
      <c r="BG621" s="73">
        <v>2124</v>
      </c>
      <c r="BH621" s="73">
        <v>2124</v>
      </c>
      <c r="BI621" s="270">
        <f t="shared" si="329"/>
        <v>2124</v>
      </c>
      <c r="BJ621" s="73">
        <v>2054</v>
      </c>
      <c r="BK621" s="73">
        <v>2054</v>
      </c>
      <c r="BL621" s="270">
        <f t="shared" si="330"/>
        <v>2054</v>
      </c>
      <c r="BM621" s="73">
        <v>2035</v>
      </c>
      <c r="BN621" s="73">
        <v>2035</v>
      </c>
      <c r="BO621" s="73">
        <v>2035</v>
      </c>
      <c r="BP621" s="73">
        <v>2035</v>
      </c>
      <c r="BQ621" s="73">
        <v>2035</v>
      </c>
      <c r="BR621" s="73">
        <v>2035</v>
      </c>
      <c r="BS621" s="73">
        <v>2035</v>
      </c>
      <c r="BT621" s="73">
        <v>2035</v>
      </c>
      <c r="BU621" s="73">
        <v>2035</v>
      </c>
      <c r="BV621" s="73">
        <v>2035</v>
      </c>
      <c r="BW621" s="270">
        <f t="shared" si="331"/>
        <v>2035</v>
      </c>
      <c r="BX621" s="73">
        <v>2181</v>
      </c>
      <c r="BY621" s="73">
        <v>2181</v>
      </c>
      <c r="BZ621" s="73">
        <v>2181</v>
      </c>
      <c r="CA621" s="73">
        <v>2181</v>
      </c>
      <c r="CB621" s="73">
        <v>2181</v>
      </c>
      <c r="CC621" s="73">
        <v>2181</v>
      </c>
      <c r="CD621" s="73">
        <v>2181</v>
      </c>
      <c r="CE621" s="73">
        <v>2181</v>
      </c>
      <c r="CF621" s="270">
        <f t="shared" si="332"/>
        <v>2181</v>
      </c>
      <c r="CG621" s="73">
        <v>2027</v>
      </c>
      <c r="CH621" s="73">
        <v>2027</v>
      </c>
      <c r="CI621" s="73">
        <v>2027</v>
      </c>
      <c r="CJ621" s="73">
        <v>2027</v>
      </c>
      <c r="CK621" s="73">
        <v>2027</v>
      </c>
      <c r="CL621" s="73">
        <v>2027</v>
      </c>
      <c r="CM621" s="73">
        <v>2027</v>
      </c>
      <c r="CN621" s="73">
        <v>2027</v>
      </c>
      <c r="CO621" s="73">
        <v>2027</v>
      </c>
      <c r="CP621" s="270">
        <f t="shared" si="333"/>
        <v>2027</v>
      </c>
      <c r="CQ621" s="73">
        <v>2040</v>
      </c>
      <c r="CR621" s="73">
        <v>2040</v>
      </c>
      <c r="CS621" s="73">
        <v>2040</v>
      </c>
      <c r="CT621" s="73">
        <v>2040</v>
      </c>
      <c r="CU621" s="73">
        <v>2040</v>
      </c>
      <c r="CV621" s="73">
        <v>2040</v>
      </c>
      <c r="CW621" s="73">
        <v>2040</v>
      </c>
      <c r="CX621" s="73">
        <v>2040</v>
      </c>
      <c r="CY621" s="73">
        <v>2040</v>
      </c>
      <c r="CZ621" s="73">
        <v>2040</v>
      </c>
      <c r="DA621" s="270">
        <f t="shared" si="334"/>
        <v>2040</v>
      </c>
      <c r="DB621" s="73">
        <v>1971</v>
      </c>
      <c r="DC621" s="73">
        <v>1971</v>
      </c>
      <c r="DD621" s="270">
        <f t="shared" si="335"/>
        <v>1971</v>
      </c>
      <c r="DE621" s="73">
        <v>2066</v>
      </c>
      <c r="DF621" s="73">
        <v>2066</v>
      </c>
      <c r="DG621" s="73">
        <v>2066</v>
      </c>
      <c r="DH621" s="73">
        <v>2066</v>
      </c>
      <c r="DI621" s="73">
        <v>2066</v>
      </c>
      <c r="DJ621" s="73">
        <v>2066</v>
      </c>
      <c r="DK621" s="73">
        <v>2066</v>
      </c>
      <c r="DL621" s="73">
        <v>2066</v>
      </c>
      <c r="DM621" s="73">
        <v>2066</v>
      </c>
      <c r="DN621" s="73">
        <v>2066</v>
      </c>
      <c r="DO621" s="270">
        <f t="shared" si="336"/>
        <v>2066</v>
      </c>
      <c r="DP621" s="73">
        <v>2048</v>
      </c>
      <c r="DQ621" s="73">
        <v>2048</v>
      </c>
      <c r="DR621" s="73">
        <v>2048</v>
      </c>
      <c r="DS621" s="73">
        <v>2048</v>
      </c>
      <c r="DT621" s="73">
        <v>2048</v>
      </c>
      <c r="DU621" s="73">
        <v>2048</v>
      </c>
      <c r="DV621" s="73">
        <v>2048</v>
      </c>
      <c r="DW621" s="73">
        <v>2048</v>
      </c>
      <c r="DX621" s="73">
        <v>2048</v>
      </c>
      <c r="DY621" s="73">
        <v>2048</v>
      </c>
      <c r="DZ621" s="270">
        <f t="shared" si="337"/>
        <v>2048</v>
      </c>
      <c r="EA621" s="73">
        <v>2073</v>
      </c>
      <c r="EB621" s="73">
        <v>2073</v>
      </c>
      <c r="EC621" s="73">
        <v>2073</v>
      </c>
      <c r="ED621" s="73">
        <v>2073</v>
      </c>
      <c r="EE621" s="73">
        <v>2073</v>
      </c>
      <c r="EF621" s="73">
        <v>2073</v>
      </c>
      <c r="EG621" s="73">
        <v>2073</v>
      </c>
      <c r="EH621" s="73">
        <v>2073</v>
      </c>
      <c r="EI621" s="73">
        <v>2073</v>
      </c>
      <c r="EJ621" s="73">
        <v>2073</v>
      </c>
      <c r="EK621" s="270">
        <f t="shared" si="338"/>
        <v>2073</v>
      </c>
      <c r="EM621" s="306">
        <f t="shared" si="339"/>
        <v>2069.1999999999998</v>
      </c>
      <c r="EN621" s="144" t="str">
        <f t="shared" si="342"/>
        <v>OK</v>
      </c>
      <c r="EO621" s="144" t="str">
        <f t="shared" si="343"/>
        <v>OK</v>
      </c>
      <c r="EP621" s="144" t="str">
        <f t="shared" si="344"/>
        <v>OK</v>
      </c>
      <c r="EQ621" s="144" t="str">
        <f t="shared" si="345"/>
        <v>OK</v>
      </c>
      <c r="ER621" s="144" t="str">
        <f t="shared" si="346"/>
        <v>OK</v>
      </c>
      <c r="ES621" s="144" t="str">
        <f t="shared" si="347"/>
        <v>OK</v>
      </c>
      <c r="ET621" s="144" t="str">
        <f t="shared" si="348"/>
        <v>OK</v>
      </c>
      <c r="EU621" s="144" t="str">
        <f t="shared" si="349"/>
        <v>OK</v>
      </c>
      <c r="EV621" s="144" t="str">
        <f t="shared" si="350"/>
        <v>OK</v>
      </c>
      <c r="EW621" s="144" t="str">
        <f t="shared" si="351"/>
        <v>OK</v>
      </c>
      <c r="EX621" s="144" t="str">
        <f t="shared" si="352"/>
        <v>OK</v>
      </c>
      <c r="EY621" s="144" t="str">
        <f t="shared" si="353"/>
        <v>OK</v>
      </c>
      <c r="EZ621" s="144" t="str">
        <f t="shared" si="354"/>
        <v>OK</v>
      </c>
      <c r="FA621" s="144" t="str">
        <f t="shared" si="355"/>
        <v>OK</v>
      </c>
      <c r="FB621" s="144" t="str">
        <f t="shared" si="356"/>
        <v>OK</v>
      </c>
    </row>
    <row r="622" spans="2:158" ht="14.4" x14ac:dyDescent="0.3">
      <c r="B622" s="144">
        <v>618</v>
      </c>
      <c r="C622" s="68" t="s">
        <v>1487</v>
      </c>
      <c r="D622" s="69" t="s">
        <v>1488</v>
      </c>
      <c r="E622" s="70" t="s">
        <v>263</v>
      </c>
      <c r="F622" s="73">
        <f t="shared" si="341"/>
        <v>9363</v>
      </c>
      <c r="G622" s="73">
        <f t="shared" si="341"/>
        <v>9363</v>
      </c>
      <c r="H622" s="73">
        <f t="shared" si="341"/>
        <v>9363</v>
      </c>
      <c r="I622" s="73">
        <f t="shared" si="341"/>
        <v>9363</v>
      </c>
      <c r="J622" s="37"/>
      <c r="K622" s="73">
        <v>9363</v>
      </c>
      <c r="L622" s="73">
        <v>9363</v>
      </c>
      <c r="M622" s="73">
        <v>9363</v>
      </c>
      <c r="N622" s="73">
        <v>9363</v>
      </c>
      <c r="O622" s="73">
        <v>9363</v>
      </c>
      <c r="P622" s="73">
        <v>9363</v>
      </c>
      <c r="Q622" s="73">
        <v>9363</v>
      </c>
      <c r="R622" s="270">
        <f t="shared" si="324"/>
        <v>9363</v>
      </c>
      <c r="S622" s="73">
        <v>9458</v>
      </c>
      <c r="T622" s="73">
        <v>9458</v>
      </c>
      <c r="U622" s="73">
        <v>9458</v>
      </c>
      <c r="V622" s="73">
        <v>9458</v>
      </c>
      <c r="W622" s="73">
        <v>9458</v>
      </c>
      <c r="X622" s="73">
        <v>9458</v>
      </c>
      <c r="Y622" s="73">
        <v>9458</v>
      </c>
      <c r="Z622" s="73">
        <v>9458</v>
      </c>
      <c r="AA622" s="270">
        <f t="shared" si="325"/>
        <v>9458</v>
      </c>
      <c r="AB622" s="73">
        <v>9826</v>
      </c>
      <c r="AC622" s="73">
        <v>9826</v>
      </c>
      <c r="AD622" s="73">
        <v>9826</v>
      </c>
      <c r="AE622" s="270">
        <f t="shared" si="326"/>
        <v>9826</v>
      </c>
      <c r="AF622" s="73">
        <v>9554</v>
      </c>
      <c r="AG622" s="73">
        <v>9554</v>
      </c>
      <c r="AH622" s="73">
        <v>9554</v>
      </c>
      <c r="AI622" s="73">
        <v>9554</v>
      </c>
      <c r="AJ622" s="73">
        <v>9554</v>
      </c>
      <c r="AK622" s="73">
        <v>9554</v>
      </c>
      <c r="AL622" s="73">
        <v>9554</v>
      </c>
      <c r="AM622" s="73">
        <v>9554</v>
      </c>
      <c r="AN622" s="73">
        <v>9554</v>
      </c>
      <c r="AO622" s="73">
        <v>9554</v>
      </c>
      <c r="AP622" s="73">
        <v>9554</v>
      </c>
      <c r="AQ622" s="73">
        <v>9554</v>
      </c>
      <c r="AR622" s="270">
        <f t="shared" si="327"/>
        <v>9554</v>
      </c>
      <c r="AS622" s="73">
        <v>9786</v>
      </c>
      <c r="AT622" s="73">
        <v>9786</v>
      </c>
      <c r="AU622" s="73">
        <v>9786</v>
      </c>
      <c r="AV622" s="73">
        <v>9786</v>
      </c>
      <c r="AW622" s="73">
        <v>9786</v>
      </c>
      <c r="AX622" s="73">
        <v>9786</v>
      </c>
      <c r="AY622" s="73">
        <v>9786</v>
      </c>
      <c r="AZ622" s="73">
        <v>9786</v>
      </c>
      <c r="BA622" s="270">
        <f t="shared" si="328"/>
        <v>9786</v>
      </c>
      <c r="BB622" s="73">
        <v>9793</v>
      </c>
      <c r="BC622" s="73">
        <v>9793</v>
      </c>
      <c r="BD622" s="73">
        <v>9793</v>
      </c>
      <c r="BE622" s="73">
        <v>9793</v>
      </c>
      <c r="BF622" s="73">
        <v>9793</v>
      </c>
      <c r="BG622" s="73">
        <v>9793</v>
      </c>
      <c r="BH622" s="73">
        <v>9793</v>
      </c>
      <c r="BI622" s="270">
        <f t="shared" si="329"/>
        <v>9793</v>
      </c>
      <c r="BJ622" s="73">
        <v>9448</v>
      </c>
      <c r="BK622" s="73">
        <v>9448</v>
      </c>
      <c r="BL622" s="270">
        <f t="shared" si="330"/>
        <v>9448</v>
      </c>
      <c r="BM622" s="73">
        <v>9359</v>
      </c>
      <c r="BN622" s="73">
        <v>9359</v>
      </c>
      <c r="BO622" s="73">
        <v>9359</v>
      </c>
      <c r="BP622" s="73">
        <v>9359</v>
      </c>
      <c r="BQ622" s="73">
        <v>9359</v>
      </c>
      <c r="BR622" s="73">
        <v>9359</v>
      </c>
      <c r="BS622" s="73">
        <v>9359</v>
      </c>
      <c r="BT622" s="73">
        <v>9359</v>
      </c>
      <c r="BU622" s="73">
        <v>9359</v>
      </c>
      <c r="BV622" s="73">
        <v>9359</v>
      </c>
      <c r="BW622" s="270">
        <f t="shared" si="331"/>
        <v>9359</v>
      </c>
      <c r="BX622" s="73">
        <v>10069</v>
      </c>
      <c r="BY622" s="73">
        <v>10069</v>
      </c>
      <c r="BZ622" s="73">
        <v>10069</v>
      </c>
      <c r="CA622" s="73">
        <v>10069</v>
      </c>
      <c r="CB622" s="73">
        <v>10069</v>
      </c>
      <c r="CC622" s="73">
        <v>10069</v>
      </c>
      <c r="CD622" s="73">
        <v>10069</v>
      </c>
      <c r="CE622" s="73">
        <v>10069</v>
      </c>
      <c r="CF622" s="270">
        <f t="shared" si="332"/>
        <v>10069</v>
      </c>
      <c r="CG622" s="73">
        <v>9320</v>
      </c>
      <c r="CH622" s="73">
        <v>9320</v>
      </c>
      <c r="CI622" s="73">
        <v>9320</v>
      </c>
      <c r="CJ622" s="73">
        <v>9320</v>
      </c>
      <c r="CK622" s="73">
        <v>9320</v>
      </c>
      <c r="CL622" s="73">
        <v>9320</v>
      </c>
      <c r="CM622" s="73">
        <v>9320</v>
      </c>
      <c r="CN622" s="73">
        <v>9320</v>
      </c>
      <c r="CO622" s="73">
        <v>9320</v>
      </c>
      <c r="CP622" s="270">
        <f t="shared" si="333"/>
        <v>9320</v>
      </c>
      <c r="CQ622" s="73">
        <v>9380</v>
      </c>
      <c r="CR622" s="73">
        <v>9380</v>
      </c>
      <c r="CS622" s="73">
        <v>9380</v>
      </c>
      <c r="CT622" s="73">
        <v>9380</v>
      </c>
      <c r="CU622" s="73">
        <v>9380</v>
      </c>
      <c r="CV622" s="73">
        <v>9380</v>
      </c>
      <c r="CW622" s="73">
        <v>9380</v>
      </c>
      <c r="CX622" s="73">
        <v>9380</v>
      </c>
      <c r="CY622" s="73">
        <v>9380</v>
      </c>
      <c r="CZ622" s="73">
        <v>9380</v>
      </c>
      <c r="DA622" s="270">
        <f t="shared" si="334"/>
        <v>9380</v>
      </c>
      <c r="DB622" s="73">
        <v>9044</v>
      </c>
      <c r="DC622" s="73">
        <v>9044</v>
      </c>
      <c r="DD622" s="270">
        <f t="shared" si="335"/>
        <v>9044</v>
      </c>
      <c r="DE622" s="73">
        <v>9513</v>
      </c>
      <c r="DF622" s="73">
        <v>9513</v>
      </c>
      <c r="DG622" s="73">
        <v>9513</v>
      </c>
      <c r="DH622" s="73">
        <v>9513</v>
      </c>
      <c r="DI622" s="73">
        <v>9513</v>
      </c>
      <c r="DJ622" s="73">
        <v>9513</v>
      </c>
      <c r="DK622" s="73">
        <v>9513</v>
      </c>
      <c r="DL622" s="73">
        <v>9513</v>
      </c>
      <c r="DM622" s="73">
        <v>9513</v>
      </c>
      <c r="DN622" s="73">
        <v>9513</v>
      </c>
      <c r="DO622" s="270">
        <f t="shared" si="336"/>
        <v>9513</v>
      </c>
      <c r="DP622" s="73">
        <v>9424</v>
      </c>
      <c r="DQ622" s="73">
        <v>9424</v>
      </c>
      <c r="DR622" s="73">
        <v>9424</v>
      </c>
      <c r="DS622" s="73">
        <v>9424</v>
      </c>
      <c r="DT622" s="73">
        <v>9424</v>
      </c>
      <c r="DU622" s="73">
        <v>9424</v>
      </c>
      <c r="DV622" s="73">
        <v>9424</v>
      </c>
      <c r="DW622" s="73">
        <v>9424</v>
      </c>
      <c r="DX622" s="73">
        <v>9424</v>
      </c>
      <c r="DY622" s="73">
        <v>9424</v>
      </c>
      <c r="DZ622" s="270">
        <f t="shared" si="337"/>
        <v>9424</v>
      </c>
      <c r="EA622" s="73">
        <v>9545</v>
      </c>
      <c r="EB622" s="73">
        <v>9545</v>
      </c>
      <c r="EC622" s="73">
        <v>9545</v>
      </c>
      <c r="ED622" s="73">
        <v>9545</v>
      </c>
      <c r="EE622" s="73">
        <v>9545</v>
      </c>
      <c r="EF622" s="73">
        <v>9545</v>
      </c>
      <c r="EG622" s="73">
        <v>9545</v>
      </c>
      <c r="EH622" s="73">
        <v>9545</v>
      </c>
      <c r="EI622" s="73">
        <v>9545</v>
      </c>
      <c r="EJ622" s="73">
        <v>9545</v>
      </c>
      <c r="EK622" s="270">
        <f t="shared" si="338"/>
        <v>9545</v>
      </c>
      <c r="EM622" s="306">
        <f t="shared" si="339"/>
        <v>9525.4666666666672</v>
      </c>
      <c r="EN622" s="144" t="str">
        <f t="shared" si="342"/>
        <v>OK</v>
      </c>
      <c r="EO622" s="144" t="str">
        <f t="shared" si="343"/>
        <v>OK</v>
      </c>
      <c r="EP622" s="144" t="str">
        <f t="shared" si="344"/>
        <v>OK</v>
      </c>
      <c r="EQ622" s="144" t="str">
        <f t="shared" si="345"/>
        <v>OK</v>
      </c>
      <c r="ER622" s="144" t="str">
        <f t="shared" si="346"/>
        <v>OK</v>
      </c>
      <c r="ES622" s="144" t="str">
        <f t="shared" si="347"/>
        <v>OK</v>
      </c>
      <c r="ET622" s="144" t="str">
        <f t="shared" si="348"/>
        <v>OK</v>
      </c>
      <c r="EU622" s="144" t="str">
        <f t="shared" si="349"/>
        <v>OK</v>
      </c>
      <c r="EV622" s="144" t="str">
        <f t="shared" si="350"/>
        <v>OK</v>
      </c>
      <c r="EW622" s="144" t="str">
        <f t="shared" si="351"/>
        <v>OK</v>
      </c>
      <c r="EX622" s="144" t="str">
        <f t="shared" si="352"/>
        <v>XXX</v>
      </c>
      <c r="EY622" s="144" t="str">
        <f t="shared" si="353"/>
        <v>XXX</v>
      </c>
      <c r="EZ622" s="144" t="str">
        <f t="shared" si="354"/>
        <v>OK</v>
      </c>
      <c r="FA622" s="144" t="str">
        <f t="shared" si="355"/>
        <v>OK</v>
      </c>
      <c r="FB622" s="144" t="str">
        <f t="shared" si="356"/>
        <v>OK</v>
      </c>
    </row>
    <row r="623" spans="2:158" ht="14.4" x14ac:dyDescent="0.3">
      <c r="B623" s="144">
        <v>619</v>
      </c>
      <c r="C623" s="68" t="s">
        <v>1489</v>
      </c>
      <c r="D623" s="69" t="s">
        <v>1490</v>
      </c>
      <c r="E623" s="70" t="s">
        <v>263</v>
      </c>
      <c r="F623" s="73">
        <f t="shared" si="341"/>
        <v>13817</v>
      </c>
      <c r="G623" s="73">
        <f t="shared" si="341"/>
        <v>13817</v>
      </c>
      <c r="H623" s="73">
        <f t="shared" si="341"/>
        <v>13817</v>
      </c>
      <c r="I623" s="73">
        <f t="shared" si="341"/>
        <v>13817</v>
      </c>
      <c r="J623" s="37"/>
      <c r="K623" s="73">
        <v>13817</v>
      </c>
      <c r="L623" s="73">
        <v>13817</v>
      </c>
      <c r="M623" s="73">
        <v>13817</v>
      </c>
      <c r="N623" s="73">
        <v>13817</v>
      </c>
      <c r="O623" s="73">
        <v>13817</v>
      </c>
      <c r="P623" s="73">
        <v>13817</v>
      </c>
      <c r="Q623" s="73">
        <v>13817</v>
      </c>
      <c r="R623" s="270">
        <f t="shared" si="324"/>
        <v>13817</v>
      </c>
      <c r="S623" s="73">
        <v>13983</v>
      </c>
      <c r="T623" s="73">
        <v>13983</v>
      </c>
      <c r="U623" s="73">
        <v>13983</v>
      </c>
      <c r="V623" s="73">
        <v>13983</v>
      </c>
      <c r="W623" s="73">
        <v>13983</v>
      </c>
      <c r="X623" s="73">
        <v>13983</v>
      </c>
      <c r="Y623" s="73">
        <v>13983</v>
      </c>
      <c r="Z623" s="73">
        <v>13983</v>
      </c>
      <c r="AA623" s="270">
        <f t="shared" si="325"/>
        <v>13983</v>
      </c>
      <c r="AB623" s="73">
        <v>14623</v>
      </c>
      <c r="AC623" s="73">
        <v>14623</v>
      </c>
      <c r="AD623" s="73">
        <v>14623</v>
      </c>
      <c r="AE623" s="270">
        <f t="shared" si="326"/>
        <v>14623</v>
      </c>
      <c r="AF623" s="73">
        <v>14148</v>
      </c>
      <c r="AG623" s="73">
        <v>14148</v>
      </c>
      <c r="AH623" s="73">
        <v>14148</v>
      </c>
      <c r="AI623" s="73">
        <v>14148</v>
      </c>
      <c r="AJ623" s="73">
        <v>14148</v>
      </c>
      <c r="AK623" s="73">
        <v>14148</v>
      </c>
      <c r="AL623" s="73">
        <v>14148</v>
      </c>
      <c r="AM623" s="73">
        <v>14148</v>
      </c>
      <c r="AN623" s="73">
        <v>14148</v>
      </c>
      <c r="AO623" s="73">
        <v>14148</v>
      </c>
      <c r="AP623" s="73">
        <v>14148</v>
      </c>
      <c r="AQ623" s="73">
        <v>14148</v>
      </c>
      <c r="AR623" s="270">
        <f t="shared" si="327"/>
        <v>14148</v>
      </c>
      <c r="AS623" s="73">
        <v>14552</v>
      </c>
      <c r="AT623" s="73">
        <v>14552</v>
      </c>
      <c r="AU623" s="73">
        <v>14552</v>
      </c>
      <c r="AV623" s="73">
        <v>14552</v>
      </c>
      <c r="AW623" s="73">
        <v>14552</v>
      </c>
      <c r="AX623" s="73">
        <v>14552</v>
      </c>
      <c r="AY623" s="73">
        <v>14552</v>
      </c>
      <c r="AZ623" s="73">
        <v>14552</v>
      </c>
      <c r="BA623" s="270">
        <f t="shared" si="328"/>
        <v>14552</v>
      </c>
      <c r="BB623" s="73">
        <v>14565</v>
      </c>
      <c r="BC623" s="73">
        <v>14565</v>
      </c>
      <c r="BD623" s="73">
        <v>14565</v>
      </c>
      <c r="BE623" s="73">
        <v>14565</v>
      </c>
      <c r="BF623" s="73">
        <v>14565</v>
      </c>
      <c r="BG623" s="73">
        <v>14565</v>
      </c>
      <c r="BH623" s="73">
        <v>14565</v>
      </c>
      <c r="BI623" s="270">
        <f t="shared" si="329"/>
        <v>14565</v>
      </c>
      <c r="BJ623" s="73">
        <v>13964</v>
      </c>
      <c r="BK623" s="73">
        <v>13964</v>
      </c>
      <c r="BL623" s="270">
        <f t="shared" si="330"/>
        <v>13964</v>
      </c>
      <c r="BM623" s="73">
        <v>13811</v>
      </c>
      <c r="BN623" s="73">
        <v>13811</v>
      </c>
      <c r="BO623" s="73">
        <v>13811</v>
      </c>
      <c r="BP623" s="73">
        <v>13811</v>
      </c>
      <c r="BQ623" s="73">
        <v>13811</v>
      </c>
      <c r="BR623" s="73">
        <v>13811</v>
      </c>
      <c r="BS623" s="73">
        <v>13811</v>
      </c>
      <c r="BT623" s="73">
        <v>13811</v>
      </c>
      <c r="BU623" s="73">
        <v>13811</v>
      </c>
      <c r="BV623" s="73">
        <v>13811</v>
      </c>
      <c r="BW623" s="270">
        <f t="shared" si="331"/>
        <v>13811</v>
      </c>
      <c r="BX623" s="73">
        <v>15045</v>
      </c>
      <c r="BY623" s="73">
        <v>15045</v>
      </c>
      <c r="BZ623" s="73">
        <v>15045</v>
      </c>
      <c r="CA623" s="73">
        <v>15045</v>
      </c>
      <c r="CB623" s="73">
        <v>15045</v>
      </c>
      <c r="CC623" s="73">
        <v>15045</v>
      </c>
      <c r="CD623" s="73">
        <v>15045</v>
      </c>
      <c r="CE623" s="73">
        <v>15045</v>
      </c>
      <c r="CF623" s="270">
        <f t="shared" si="332"/>
        <v>15045</v>
      </c>
      <c r="CG623" s="73">
        <v>13743</v>
      </c>
      <c r="CH623" s="73">
        <v>13743</v>
      </c>
      <c r="CI623" s="73">
        <v>13743</v>
      </c>
      <c r="CJ623" s="73">
        <v>13743</v>
      </c>
      <c r="CK623" s="73">
        <v>13743</v>
      </c>
      <c r="CL623" s="73">
        <v>13743</v>
      </c>
      <c r="CM623" s="73">
        <v>13743</v>
      </c>
      <c r="CN623" s="73">
        <v>13743</v>
      </c>
      <c r="CO623" s="73">
        <v>13743</v>
      </c>
      <c r="CP623" s="270">
        <f t="shared" si="333"/>
        <v>13743</v>
      </c>
      <c r="CQ623" s="73">
        <v>13849</v>
      </c>
      <c r="CR623" s="73">
        <v>13849</v>
      </c>
      <c r="CS623" s="73">
        <v>13849</v>
      </c>
      <c r="CT623" s="73">
        <v>13849</v>
      </c>
      <c r="CU623" s="73">
        <v>13849</v>
      </c>
      <c r="CV623" s="73">
        <v>13849</v>
      </c>
      <c r="CW623" s="73">
        <v>13849</v>
      </c>
      <c r="CX623" s="73">
        <v>13849</v>
      </c>
      <c r="CY623" s="73">
        <v>13849</v>
      </c>
      <c r="CZ623" s="73">
        <v>13849</v>
      </c>
      <c r="DA623" s="270">
        <f t="shared" si="334"/>
        <v>13849</v>
      </c>
      <c r="DB623" s="73">
        <v>13265</v>
      </c>
      <c r="DC623" s="73">
        <v>13265</v>
      </c>
      <c r="DD623" s="270">
        <f t="shared" si="335"/>
        <v>13265</v>
      </c>
      <c r="DE623" s="73">
        <v>14078</v>
      </c>
      <c r="DF623" s="73">
        <v>14078</v>
      </c>
      <c r="DG623" s="73">
        <v>14078</v>
      </c>
      <c r="DH623" s="73">
        <v>14078</v>
      </c>
      <c r="DI623" s="73">
        <v>14078</v>
      </c>
      <c r="DJ623" s="73">
        <v>14078</v>
      </c>
      <c r="DK623" s="73">
        <v>14078</v>
      </c>
      <c r="DL623" s="73">
        <v>14078</v>
      </c>
      <c r="DM623" s="73">
        <v>14078</v>
      </c>
      <c r="DN623" s="73">
        <v>14078</v>
      </c>
      <c r="DO623" s="270">
        <f t="shared" si="336"/>
        <v>14078</v>
      </c>
      <c r="DP623" s="73">
        <v>13923</v>
      </c>
      <c r="DQ623" s="73">
        <v>13923</v>
      </c>
      <c r="DR623" s="73">
        <v>13923</v>
      </c>
      <c r="DS623" s="73">
        <v>13923</v>
      </c>
      <c r="DT623" s="73">
        <v>13923</v>
      </c>
      <c r="DU623" s="73">
        <v>13923</v>
      </c>
      <c r="DV623" s="73">
        <v>13923</v>
      </c>
      <c r="DW623" s="73">
        <v>13923</v>
      </c>
      <c r="DX623" s="73">
        <v>13923</v>
      </c>
      <c r="DY623" s="73">
        <v>13923</v>
      </c>
      <c r="DZ623" s="270">
        <f t="shared" si="337"/>
        <v>13923</v>
      </c>
      <c r="EA623" s="73">
        <v>14136</v>
      </c>
      <c r="EB623" s="73">
        <v>14136</v>
      </c>
      <c r="EC623" s="73">
        <v>14136</v>
      </c>
      <c r="ED623" s="73">
        <v>14136</v>
      </c>
      <c r="EE623" s="73">
        <v>14136</v>
      </c>
      <c r="EF623" s="73">
        <v>14136</v>
      </c>
      <c r="EG623" s="73">
        <v>14136</v>
      </c>
      <c r="EH623" s="73">
        <v>14136</v>
      </c>
      <c r="EI623" s="73">
        <v>14136</v>
      </c>
      <c r="EJ623" s="73">
        <v>14136</v>
      </c>
      <c r="EK623" s="270">
        <f t="shared" si="338"/>
        <v>14136</v>
      </c>
      <c r="EM623" s="306">
        <f t="shared" si="339"/>
        <v>14100.133333333333</v>
      </c>
      <c r="EN623" s="144" t="str">
        <f t="shared" si="342"/>
        <v>OK</v>
      </c>
      <c r="EO623" s="144" t="str">
        <f t="shared" si="343"/>
        <v>OK</v>
      </c>
      <c r="EP623" s="144" t="str">
        <f t="shared" si="344"/>
        <v>OK</v>
      </c>
      <c r="EQ623" s="144" t="str">
        <f t="shared" si="345"/>
        <v>OK</v>
      </c>
      <c r="ER623" s="144" t="str">
        <f t="shared" si="346"/>
        <v>OK</v>
      </c>
      <c r="ES623" s="144" t="str">
        <f t="shared" si="347"/>
        <v>OK</v>
      </c>
      <c r="ET623" s="144" t="str">
        <f t="shared" si="348"/>
        <v>OK</v>
      </c>
      <c r="EU623" s="144" t="str">
        <f t="shared" si="349"/>
        <v>OK</v>
      </c>
      <c r="EV623" s="144" t="str">
        <f t="shared" si="350"/>
        <v>OK</v>
      </c>
      <c r="EW623" s="144" t="str">
        <f t="shared" si="351"/>
        <v>OK</v>
      </c>
      <c r="EX623" s="144" t="str">
        <f t="shared" si="352"/>
        <v>XXX</v>
      </c>
      <c r="EY623" s="144" t="str">
        <f t="shared" si="353"/>
        <v>XXX</v>
      </c>
      <c r="EZ623" s="144" t="str">
        <f t="shared" si="354"/>
        <v>OK</v>
      </c>
      <c r="FA623" s="144" t="str">
        <f t="shared" si="355"/>
        <v>OK</v>
      </c>
      <c r="FB623" s="144" t="str">
        <f t="shared" si="356"/>
        <v>OK</v>
      </c>
    </row>
    <row r="624" spans="2:158" ht="14.4" x14ac:dyDescent="0.3">
      <c r="B624" s="144">
        <v>620</v>
      </c>
      <c r="C624" s="68" t="s">
        <v>1491</v>
      </c>
      <c r="D624" s="69" t="s">
        <v>1492</v>
      </c>
      <c r="E624" s="70" t="s">
        <v>263</v>
      </c>
      <c r="F624" s="73">
        <f t="shared" si="341"/>
        <v>22945</v>
      </c>
      <c r="G624" s="73">
        <f t="shared" si="341"/>
        <v>22945</v>
      </c>
      <c r="H624" s="73">
        <f t="shared" si="341"/>
        <v>22945</v>
      </c>
      <c r="I624" s="73">
        <f t="shared" si="341"/>
        <v>22945</v>
      </c>
      <c r="J624" s="37"/>
      <c r="K624" s="73">
        <v>22945</v>
      </c>
      <c r="L624" s="73">
        <v>22945</v>
      </c>
      <c r="M624" s="73">
        <v>22945</v>
      </c>
      <c r="N624" s="73">
        <v>22945</v>
      </c>
      <c r="O624" s="73">
        <v>22945</v>
      </c>
      <c r="P624" s="73">
        <v>22945</v>
      </c>
      <c r="Q624" s="73">
        <v>22945</v>
      </c>
      <c r="R624" s="270">
        <f t="shared" si="324"/>
        <v>22945</v>
      </c>
      <c r="S624" s="73">
        <v>23240</v>
      </c>
      <c r="T624" s="73">
        <v>23240</v>
      </c>
      <c r="U624" s="73">
        <v>23240</v>
      </c>
      <c r="V624" s="73">
        <v>23240</v>
      </c>
      <c r="W624" s="73">
        <v>23240</v>
      </c>
      <c r="X624" s="73">
        <v>23240</v>
      </c>
      <c r="Y624" s="73">
        <v>23240</v>
      </c>
      <c r="Z624" s="73">
        <v>23240</v>
      </c>
      <c r="AA624" s="270">
        <f t="shared" si="325"/>
        <v>23240</v>
      </c>
      <c r="AB624" s="73">
        <v>24378</v>
      </c>
      <c r="AC624" s="73">
        <v>24378</v>
      </c>
      <c r="AD624" s="73">
        <v>24378</v>
      </c>
      <c r="AE624" s="270">
        <f t="shared" si="326"/>
        <v>24378</v>
      </c>
      <c r="AF624" s="73">
        <v>23534</v>
      </c>
      <c r="AG624" s="73">
        <v>23534</v>
      </c>
      <c r="AH624" s="73">
        <v>23534</v>
      </c>
      <c r="AI624" s="73">
        <v>23534</v>
      </c>
      <c r="AJ624" s="73">
        <v>23534</v>
      </c>
      <c r="AK624" s="73">
        <v>23534</v>
      </c>
      <c r="AL624" s="73">
        <v>23534</v>
      </c>
      <c r="AM624" s="73">
        <v>23534</v>
      </c>
      <c r="AN624" s="73">
        <v>23534</v>
      </c>
      <c r="AO624" s="73">
        <v>23534</v>
      </c>
      <c r="AP624" s="73">
        <v>23534</v>
      </c>
      <c r="AQ624" s="73">
        <v>23534</v>
      </c>
      <c r="AR624" s="270">
        <f t="shared" si="327"/>
        <v>23534</v>
      </c>
      <c r="AS624" s="73">
        <v>24253</v>
      </c>
      <c r="AT624" s="73">
        <v>24253</v>
      </c>
      <c r="AU624" s="73">
        <v>24253</v>
      </c>
      <c r="AV624" s="73">
        <v>24253</v>
      </c>
      <c r="AW624" s="73">
        <v>24253</v>
      </c>
      <c r="AX624" s="73">
        <v>24253</v>
      </c>
      <c r="AY624" s="73">
        <v>24253</v>
      </c>
      <c r="AZ624" s="73">
        <v>24253</v>
      </c>
      <c r="BA624" s="270">
        <f t="shared" si="328"/>
        <v>24253</v>
      </c>
      <c r="BB624" s="73">
        <v>24275</v>
      </c>
      <c r="BC624" s="73">
        <v>24275</v>
      </c>
      <c r="BD624" s="73">
        <v>24275</v>
      </c>
      <c r="BE624" s="73">
        <v>24275</v>
      </c>
      <c r="BF624" s="73">
        <v>24275</v>
      </c>
      <c r="BG624" s="73">
        <v>24275</v>
      </c>
      <c r="BH624" s="73">
        <v>24275</v>
      </c>
      <c r="BI624" s="270">
        <f t="shared" si="329"/>
        <v>24275</v>
      </c>
      <c r="BJ624" s="73">
        <v>23206</v>
      </c>
      <c r="BK624" s="73">
        <v>23206</v>
      </c>
      <c r="BL624" s="270">
        <f t="shared" si="330"/>
        <v>23206</v>
      </c>
      <c r="BM624" s="73">
        <v>22933</v>
      </c>
      <c r="BN624" s="73">
        <v>22933</v>
      </c>
      <c r="BO624" s="73">
        <v>22933</v>
      </c>
      <c r="BP624" s="73">
        <v>22933</v>
      </c>
      <c r="BQ624" s="73">
        <v>22933</v>
      </c>
      <c r="BR624" s="73">
        <v>22933</v>
      </c>
      <c r="BS624" s="73">
        <v>22933</v>
      </c>
      <c r="BT624" s="73">
        <v>22933</v>
      </c>
      <c r="BU624" s="73">
        <v>22933</v>
      </c>
      <c r="BV624" s="73">
        <v>22933</v>
      </c>
      <c r="BW624" s="270">
        <f t="shared" si="331"/>
        <v>22933</v>
      </c>
      <c r="BX624" s="73">
        <v>25131</v>
      </c>
      <c r="BY624" s="73">
        <v>25131</v>
      </c>
      <c r="BZ624" s="73">
        <v>25131</v>
      </c>
      <c r="CA624" s="73">
        <v>25131</v>
      </c>
      <c r="CB624" s="73">
        <v>25131</v>
      </c>
      <c r="CC624" s="73">
        <v>25131</v>
      </c>
      <c r="CD624" s="73">
        <v>25131</v>
      </c>
      <c r="CE624" s="73">
        <v>25131</v>
      </c>
      <c r="CF624" s="270">
        <f t="shared" si="332"/>
        <v>25131</v>
      </c>
      <c r="CG624" s="73">
        <v>22812</v>
      </c>
      <c r="CH624" s="73">
        <v>22812</v>
      </c>
      <c r="CI624" s="73">
        <v>22812</v>
      </c>
      <c r="CJ624" s="73">
        <v>22812</v>
      </c>
      <c r="CK624" s="73">
        <v>22812</v>
      </c>
      <c r="CL624" s="73">
        <v>22812</v>
      </c>
      <c r="CM624" s="73">
        <v>22812</v>
      </c>
      <c r="CN624" s="73">
        <v>22812</v>
      </c>
      <c r="CO624" s="73">
        <v>22812</v>
      </c>
      <c r="CP624" s="270">
        <f t="shared" si="333"/>
        <v>22812</v>
      </c>
      <c r="CQ624" s="73">
        <v>23000</v>
      </c>
      <c r="CR624" s="73">
        <v>23000</v>
      </c>
      <c r="CS624" s="73">
        <v>23000</v>
      </c>
      <c r="CT624" s="73">
        <v>23000</v>
      </c>
      <c r="CU624" s="73">
        <v>23000</v>
      </c>
      <c r="CV624" s="73">
        <v>23000</v>
      </c>
      <c r="CW624" s="73">
        <v>23000</v>
      </c>
      <c r="CX624" s="73">
        <v>23000</v>
      </c>
      <c r="CY624" s="73">
        <v>23000</v>
      </c>
      <c r="CZ624" s="73">
        <v>23000</v>
      </c>
      <c r="DA624" s="270">
        <f t="shared" si="334"/>
        <v>23000</v>
      </c>
      <c r="DB624" s="73">
        <v>21962</v>
      </c>
      <c r="DC624" s="73">
        <v>21962</v>
      </c>
      <c r="DD624" s="270">
        <f t="shared" si="335"/>
        <v>21962</v>
      </c>
      <c r="DE624" s="73">
        <v>23409</v>
      </c>
      <c r="DF624" s="73">
        <v>23409</v>
      </c>
      <c r="DG624" s="73">
        <v>23409</v>
      </c>
      <c r="DH624" s="73">
        <v>23409</v>
      </c>
      <c r="DI624" s="73">
        <v>23409</v>
      </c>
      <c r="DJ624" s="73">
        <v>23409</v>
      </c>
      <c r="DK624" s="73">
        <v>23409</v>
      </c>
      <c r="DL624" s="73">
        <v>23409</v>
      </c>
      <c r="DM624" s="73">
        <v>23409</v>
      </c>
      <c r="DN624" s="73">
        <v>23409</v>
      </c>
      <c r="DO624" s="270">
        <f t="shared" si="336"/>
        <v>23409</v>
      </c>
      <c r="DP624" s="73">
        <v>23134</v>
      </c>
      <c r="DQ624" s="73">
        <v>23134</v>
      </c>
      <c r="DR624" s="73">
        <v>23134</v>
      </c>
      <c r="DS624" s="73">
        <v>23134</v>
      </c>
      <c r="DT624" s="73">
        <v>23134</v>
      </c>
      <c r="DU624" s="73">
        <v>23134</v>
      </c>
      <c r="DV624" s="73">
        <v>23134</v>
      </c>
      <c r="DW624" s="73">
        <v>23134</v>
      </c>
      <c r="DX624" s="73">
        <v>23134</v>
      </c>
      <c r="DY624" s="73">
        <v>23134</v>
      </c>
      <c r="DZ624" s="270">
        <f t="shared" si="337"/>
        <v>23134</v>
      </c>
      <c r="EA624" s="73">
        <v>23510</v>
      </c>
      <c r="EB624" s="73">
        <v>23510</v>
      </c>
      <c r="EC624" s="73">
        <v>23510</v>
      </c>
      <c r="ED624" s="73">
        <v>23510</v>
      </c>
      <c r="EE624" s="73">
        <v>23510</v>
      </c>
      <c r="EF624" s="73">
        <v>23510</v>
      </c>
      <c r="EG624" s="73">
        <v>23510</v>
      </c>
      <c r="EH624" s="73">
        <v>23510</v>
      </c>
      <c r="EI624" s="73">
        <v>23510</v>
      </c>
      <c r="EJ624" s="73">
        <v>23510</v>
      </c>
      <c r="EK624" s="270">
        <f t="shared" si="338"/>
        <v>23510</v>
      </c>
      <c r="EM624" s="306">
        <f t="shared" si="339"/>
        <v>23448.133333333335</v>
      </c>
      <c r="EN624" s="144" t="str">
        <f t="shared" si="342"/>
        <v>OK</v>
      </c>
      <c r="EO624" s="144" t="str">
        <f t="shared" si="343"/>
        <v>OK</v>
      </c>
      <c r="EP624" s="144" t="str">
        <f t="shared" si="344"/>
        <v>OK</v>
      </c>
      <c r="EQ624" s="144" t="str">
        <f t="shared" si="345"/>
        <v>OK</v>
      </c>
      <c r="ER624" s="144" t="str">
        <f t="shared" si="346"/>
        <v>OK</v>
      </c>
      <c r="ES624" s="144" t="str">
        <f t="shared" si="347"/>
        <v>OK</v>
      </c>
      <c r="ET624" s="144" t="str">
        <f t="shared" si="348"/>
        <v>OK</v>
      </c>
      <c r="EU624" s="144" t="str">
        <f t="shared" si="349"/>
        <v>OK</v>
      </c>
      <c r="EV624" s="144" t="str">
        <f t="shared" si="350"/>
        <v>OK</v>
      </c>
      <c r="EW624" s="144" t="str">
        <f t="shared" si="351"/>
        <v>OK</v>
      </c>
      <c r="EX624" s="144" t="str">
        <f t="shared" si="352"/>
        <v>XXX</v>
      </c>
      <c r="EY624" s="144" t="str">
        <f t="shared" si="353"/>
        <v>XXX</v>
      </c>
      <c r="EZ624" s="144" t="str">
        <f t="shared" si="354"/>
        <v>OK</v>
      </c>
      <c r="FA624" s="144" t="str">
        <f t="shared" si="355"/>
        <v>OK</v>
      </c>
      <c r="FB624" s="144" t="str">
        <f t="shared" si="356"/>
        <v>OK</v>
      </c>
    </row>
    <row r="625" spans="2:158" ht="14.4" x14ac:dyDescent="0.3">
      <c r="B625" s="144">
        <v>621</v>
      </c>
      <c r="C625" s="68" t="s">
        <v>1493</v>
      </c>
      <c r="D625" s="69" t="s">
        <v>1494</v>
      </c>
      <c r="E625" s="70" t="s">
        <v>263</v>
      </c>
      <c r="F625" s="73">
        <f t="shared" ref="F625:I644" si="357">INDEX($K625:$EK625,MATCH(F$4,$K$4:$EK$4,0))</f>
        <v>4306</v>
      </c>
      <c r="G625" s="73">
        <f t="shared" si="357"/>
        <v>4306</v>
      </c>
      <c r="H625" s="73">
        <f t="shared" si="357"/>
        <v>4306</v>
      </c>
      <c r="I625" s="73">
        <f t="shared" si="357"/>
        <v>4306</v>
      </c>
      <c r="J625" s="37"/>
      <c r="K625" s="73">
        <v>4306</v>
      </c>
      <c r="L625" s="73">
        <v>4306</v>
      </c>
      <c r="M625" s="73">
        <v>4306</v>
      </c>
      <c r="N625" s="73">
        <v>4306</v>
      </c>
      <c r="O625" s="73">
        <v>4306</v>
      </c>
      <c r="P625" s="73">
        <v>4306</v>
      </c>
      <c r="Q625" s="73">
        <v>4306</v>
      </c>
      <c r="R625" s="270">
        <f t="shared" si="324"/>
        <v>4306</v>
      </c>
      <c r="S625" s="73">
        <v>4352</v>
      </c>
      <c r="T625" s="73">
        <v>4352</v>
      </c>
      <c r="U625" s="73">
        <v>4352</v>
      </c>
      <c r="V625" s="73">
        <v>4352</v>
      </c>
      <c r="W625" s="73">
        <v>4352</v>
      </c>
      <c r="X625" s="73">
        <v>4352</v>
      </c>
      <c r="Y625" s="73">
        <v>4352</v>
      </c>
      <c r="Z625" s="73">
        <v>4352</v>
      </c>
      <c r="AA625" s="270">
        <f t="shared" si="325"/>
        <v>4352</v>
      </c>
      <c r="AB625" s="73">
        <v>4531</v>
      </c>
      <c r="AC625" s="73">
        <v>4531</v>
      </c>
      <c r="AD625" s="73">
        <v>4531</v>
      </c>
      <c r="AE625" s="270">
        <f t="shared" si="326"/>
        <v>4531</v>
      </c>
      <c r="AF625" s="73">
        <v>4398</v>
      </c>
      <c r="AG625" s="73">
        <v>4398</v>
      </c>
      <c r="AH625" s="73">
        <v>4398</v>
      </c>
      <c r="AI625" s="73">
        <v>4398</v>
      </c>
      <c r="AJ625" s="73">
        <v>4398</v>
      </c>
      <c r="AK625" s="73">
        <v>4398</v>
      </c>
      <c r="AL625" s="73">
        <v>4398</v>
      </c>
      <c r="AM625" s="73">
        <v>4398</v>
      </c>
      <c r="AN625" s="73">
        <v>4398</v>
      </c>
      <c r="AO625" s="73">
        <v>4398</v>
      </c>
      <c r="AP625" s="73">
        <v>4398</v>
      </c>
      <c r="AQ625" s="73">
        <v>4398</v>
      </c>
      <c r="AR625" s="270">
        <f t="shared" si="327"/>
        <v>4398</v>
      </c>
      <c r="AS625" s="73">
        <v>4511</v>
      </c>
      <c r="AT625" s="73">
        <v>4511</v>
      </c>
      <c r="AU625" s="73">
        <v>4511</v>
      </c>
      <c r="AV625" s="73">
        <v>4511</v>
      </c>
      <c r="AW625" s="73">
        <v>4511</v>
      </c>
      <c r="AX625" s="73">
        <v>4511</v>
      </c>
      <c r="AY625" s="73">
        <v>4511</v>
      </c>
      <c r="AZ625" s="73">
        <v>4511</v>
      </c>
      <c r="BA625" s="270">
        <f t="shared" si="328"/>
        <v>4511</v>
      </c>
      <c r="BB625" s="73">
        <v>4515</v>
      </c>
      <c r="BC625" s="73">
        <v>4515</v>
      </c>
      <c r="BD625" s="73">
        <v>4515</v>
      </c>
      <c r="BE625" s="73">
        <v>4515</v>
      </c>
      <c r="BF625" s="73">
        <v>4515</v>
      </c>
      <c r="BG625" s="73">
        <v>4515</v>
      </c>
      <c r="BH625" s="73">
        <v>4515</v>
      </c>
      <c r="BI625" s="270">
        <f t="shared" si="329"/>
        <v>4515</v>
      </c>
      <c r="BJ625" s="73">
        <v>4347</v>
      </c>
      <c r="BK625" s="73">
        <v>4347</v>
      </c>
      <c r="BL625" s="270">
        <f t="shared" si="330"/>
        <v>4347</v>
      </c>
      <c r="BM625" s="73">
        <v>4304</v>
      </c>
      <c r="BN625" s="73">
        <v>4304</v>
      </c>
      <c r="BO625" s="73">
        <v>4304</v>
      </c>
      <c r="BP625" s="73">
        <v>4304</v>
      </c>
      <c r="BQ625" s="73">
        <v>4304</v>
      </c>
      <c r="BR625" s="73">
        <v>4304</v>
      </c>
      <c r="BS625" s="73">
        <v>4304</v>
      </c>
      <c r="BT625" s="73">
        <v>4304</v>
      </c>
      <c r="BU625" s="73">
        <v>4304</v>
      </c>
      <c r="BV625" s="73">
        <v>4304</v>
      </c>
      <c r="BW625" s="270">
        <f t="shared" si="331"/>
        <v>4304</v>
      </c>
      <c r="BX625" s="73">
        <v>4648</v>
      </c>
      <c r="BY625" s="73">
        <v>4648</v>
      </c>
      <c r="BZ625" s="73">
        <v>4648</v>
      </c>
      <c r="CA625" s="73">
        <v>4648</v>
      </c>
      <c r="CB625" s="73">
        <v>4648</v>
      </c>
      <c r="CC625" s="73">
        <v>4648</v>
      </c>
      <c r="CD625" s="73">
        <v>4648</v>
      </c>
      <c r="CE625" s="73">
        <v>4648</v>
      </c>
      <c r="CF625" s="270">
        <f t="shared" si="332"/>
        <v>4648</v>
      </c>
      <c r="CG625" s="73">
        <v>4285</v>
      </c>
      <c r="CH625" s="73">
        <v>4285</v>
      </c>
      <c r="CI625" s="73">
        <v>4285</v>
      </c>
      <c r="CJ625" s="73">
        <v>4285</v>
      </c>
      <c r="CK625" s="73">
        <v>4285</v>
      </c>
      <c r="CL625" s="73">
        <v>4285</v>
      </c>
      <c r="CM625" s="73">
        <v>4285</v>
      </c>
      <c r="CN625" s="73">
        <v>4285</v>
      </c>
      <c r="CO625" s="73">
        <v>4285</v>
      </c>
      <c r="CP625" s="270">
        <f t="shared" si="333"/>
        <v>4285</v>
      </c>
      <c r="CQ625" s="73">
        <v>4314</v>
      </c>
      <c r="CR625" s="73">
        <v>4314</v>
      </c>
      <c r="CS625" s="73">
        <v>4314</v>
      </c>
      <c r="CT625" s="73">
        <v>4314</v>
      </c>
      <c r="CU625" s="73">
        <v>4314</v>
      </c>
      <c r="CV625" s="73">
        <v>4314</v>
      </c>
      <c r="CW625" s="73">
        <v>4314</v>
      </c>
      <c r="CX625" s="73">
        <v>4314</v>
      </c>
      <c r="CY625" s="73">
        <v>4314</v>
      </c>
      <c r="CZ625" s="73">
        <v>4314</v>
      </c>
      <c r="DA625" s="270">
        <f t="shared" si="334"/>
        <v>4314</v>
      </c>
      <c r="DB625" s="73">
        <v>4151</v>
      </c>
      <c r="DC625" s="73">
        <v>4151</v>
      </c>
      <c r="DD625" s="270">
        <f t="shared" si="335"/>
        <v>4151</v>
      </c>
      <c r="DE625" s="73">
        <v>4378</v>
      </c>
      <c r="DF625" s="73">
        <v>4378</v>
      </c>
      <c r="DG625" s="73">
        <v>4378</v>
      </c>
      <c r="DH625" s="73">
        <v>4378</v>
      </c>
      <c r="DI625" s="73">
        <v>4378</v>
      </c>
      <c r="DJ625" s="73">
        <v>4378</v>
      </c>
      <c r="DK625" s="73">
        <v>4378</v>
      </c>
      <c r="DL625" s="73">
        <v>4378</v>
      </c>
      <c r="DM625" s="73">
        <v>4378</v>
      </c>
      <c r="DN625" s="73">
        <v>4378</v>
      </c>
      <c r="DO625" s="270">
        <f t="shared" si="336"/>
        <v>4378</v>
      </c>
      <c r="DP625" s="73">
        <v>4335</v>
      </c>
      <c r="DQ625" s="73">
        <v>4335</v>
      </c>
      <c r="DR625" s="73">
        <v>4335</v>
      </c>
      <c r="DS625" s="73">
        <v>4335</v>
      </c>
      <c r="DT625" s="73">
        <v>4335</v>
      </c>
      <c r="DU625" s="73">
        <v>4335</v>
      </c>
      <c r="DV625" s="73">
        <v>4335</v>
      </c>
      <c r="DW625" s="73">
        <v>4335</v>
      </c>
      <c r="DX625" s="73">
        <v>4335</v>
      </c>
      <c r="DY625" s="73">
        <v>4335</v>
      </c>
      <c r="DZ625" s="270">
        <f t="shared" si="337"/>
        <v>4335</v>
      </c>
      <c r="EA625" s="73">
        <v>4394</v>
      </c>
      <c r="EB625" s="73">
        <v>4394</v>
      </c>
      <c r="EC625" s="73">
        <v>4394</v>
      </c>
      <c r="ED625" s="73">
        <v>4394</v>
      </c>
      <c r="EE625" s="73">
        <v>4394</v>
      </c>
      <c r="EF625" s="73">
        <v>4394</v>
      </c>
      <c r="EG625" s="73">
        <v>4394</v>
      </c>
      <c r="EH625" s="73">
        <v>4394</v>
      </c>
      <c r="EI625" s="73">
        <v>4394</v>
      </c>
      <c r="EJ625" s="73">
        <v>4394</v>
      </c>
      <c r="EK625" s="270">
        <f t="shared" si="338"/>
        <v>4394</v>
      </c>
      <c r="EM625" s="306">
        <f t="shared" si="339"/>
        <v>4384.6000000000004</v>
      </c>
      <c r="EN625" s="144" t="str">
        <f t="shared" si="342"/>
        <v>OK</v>
      </c>
      <c r="EO625" s="144" t="str">
        <f t="shared" si="343"/>
        <v>OK</v>
      </c>
      <c r="EP625" s="144" t="str">
        <f t="shared" si="344"/>
        <v>OK</v>
      </c>
      <c r="EQ625" s="144" t="str">
        <f t="shared" si="345"/>
        <v>OK</v>
      </c>
      <c r="ER625" s="144" t="str">
        <f t="shared" si="346"/>
        <v>OK</v>
      </c>
      <c r="ES625" s="144" t="str">
        <f t="shared" si="347"/>
        <v>OK</v>
      </c>
      <c r="ET625" s="144" t="str">
        <f t="shared" si="348"/>
        <v>OK</v>
      </c>
      <c r="EU625" s="144" t="str">
        <f t="shared" si="349"/>
        <v>OK</v>
      </c>
      <c r="EV625" s="144" t="str">
        <f t="shared" si="350"/>
        <v>OK</v>
      </c>
      <c r="EW625" s="144" t="str">
        <f t="shared" si="351"/>
        <v>OK</v>
      </c>
      <c r="EX625" s="144" t="str">
        <f t="shared" si="352"/>
        <v>XXX</v>
      </c>
      <c r="EY625" s="144" t="str">
        <f t="shared" si="353"/>
        <v>XXX</v>
      </c>
      <c r="EZ625" s="144" t="str">
        <f t="shared" si="354"/>
        <v>OK</v>
      </c>
      <c r="FA625" s="144" t="str">
        <f t="shared" si="355"/>
        <v>OK</v>
      </c>
      <c r="FB625" s="144" t="str">
        <f t="shared" si="356"/>
        <v>OK</v>
      </c>
    </row>
    <row r="626" spans="2:158" ht="14.4" x14ac:dyDescent="0.3">
      <c r="B626" s="144">
        <v>622</v>
      </c>
      <c r="C626" s="68" t="s">
        <v>1495</v>
      </c>
      <c r="D626" s="69" t="s">
        <v>1496</v>
      </c>
      <c r="E626" s="70" t="s">
        <v>263</v>
      </c>
      <c r="F626" s="73">
        <f t="shared" si="357"/>
        <v>25611</v>
      </c>
      <c r="G626" s="73">
        <f t="shared" si="357"/>
        <v>25611</v>
      </c>
      <c r="H626" s="73">
        <f t="shared" si="357"/>
        <v>25611</v>
      </c>
      <c r="I626" s="73">
        <f t="shared" si="357"/>
        <v>25611</v>
      </c>
      <c r="J626" s="37"/>
      <c r="K626" s="73">
        <v>25611</v>
      </c>
      <c r="L626" s="73">
        <v>25611</v>
      </c>
      <c r="M626" s="73">
        <v>25611</v>
      </c>
      <c r="N626" s="73">
        <v>25611</v>
      </c>
      <c r="O626" s="73">
        <v>25611</v>
      </c>
      <c r="P626" s="73">
        <v>25611</v>
      </c>
      <c r="Q626" s="73">
        <v>25611</v>
      </c>
      <c r="R626" s="270">
        <f t="shared" si="324"/>
        <v>25611</v>
      </c>
      <c r="S626" s="73">
        <v>25707</v>
      </c>
      <c r="T626" s="73">
        <v>25707</v>
      </c>
      <c r="U626" s="73">
        <v>25707</v>
      </c>
      <c r="V626" s="73">
        <v>25707</v>
      </c>
      <c r="W626" s="73">
        <v>25707</v>
      </c>
      <c r="X626" s="73">
        <v>25707</v>
      </c>
      <c r="Y626" s="73">
        <v>25707</v>
      </c>
      <c r="Z626" s="73">
        <v>25707</v>
      </c>
      <c r="AA626" s="270">
        <f t="shared" si="325"/>
        <v>25707</v>
      </c>
      <c r="AB626" s="73">
        <v>26077</v>
      </c>
      <c r="AC626" s="73">
        <v>26077</v>
      </c>
      <c r="AD626" s="73">
        <v>26077</v>
      </c>
      <c r="AE626" s="270">
        <f t="shared" si="326"/>
        <v>26077</v>
      </c>
      <c r="AF626" s="73">
        <v>25803</v>
      </c>
      <c r="AG626" s="73">
        <v>25803</v>
      </c>
      <c r="AH626" s="73">
        <v>25803</v>
      </c>
      <c r="AI626" s="73">
        <v>25803</v>
      </c>
      <c r="AJ626" s="73">
        <v>25803</v>
      </c>
      <c r="AK626" s="73">
        <v>25803</v>
      </c>
      <c r="AL626" s="73">
        <v>25803</v>
      </c>
      <c r="AM626" s="73">
        <v>25803</v>
      </c>
      <c r="AN626" s="73">
        <v>25803</v>
      </c>
      <c r="AO626" s="73">
        <v>25803</v>
      </c>
      <c r="AP626" s="73">
        <v>25803</v>
      </c>
      <c r="AQ626" s="73">
        <v>25803</v>
      </c>
      <c r="AR626" s="270">
        <f t="shared" si="327"/>
        <v>25803</v>
      </c>
      <c r="AS626" s="73">
        <v>26037</v>
      </c>
      <c r="AT626" s="73">
        <v>26037</v>
      </c>
      <c r="AU626" s="73">
        <v>26037</v>
      </c>
      <c r="AV626" s="73">
        <v>26037</v>
      </c>
      <c r="AW626" s="73">
        <v>26037</v>
      </c>
      <c r="AX626" s="73">
        <v>26037</v>
      </c>
      <c r="AY626" s="73">
        <v>26037</v>
      </c>
      <c r="AZ626" s="73">
        <v>26037</v>
      </c>
      <c r="BA626" s="270">
        <f t="shared" si="328"/>
        <v>26037</v>
      </c>
      <c r="BB626" s="73">
        <v>26043</v>
      </c>
      <c r="BC626" s="73">
        <v>26043</v>
      </c>
      <c r="BD626" s="73">
        <v>26043</v>
      </c>
      <c r="BE626" s="73">
        <v>26043</v>
      </c>
      <c r="BF626" s="73">
        <v>26043</v>
      </c>
      <c r="BG626" s="73">
        <v>26043</v>
      </c>
      <c r="BH626" s="73">
        <v>26043</v>
      </c>
      <c r="BI626" s="270">
        <f t="shared" si="329"/>
        <v>26043</v>
      </c>
      <c r="BJ626" s="73">
        <v>25696</v>
      </c>
      <c r="BK626" s="73">
        <v>25696</v>
      </c>
      <c r="BL626" s="270">
        <f t="shared" si="330"/>
        <v>25696</v>
      </c>
      <c r="BM626" s="73">
        <v>25608</v>
      </c>
      <c r="BN626" s="73">
        <v>25608</v>
      </c>
      <c r="BO626" s="73">
        <v>25608</v>
      </c>
      <c r="BP626" s="73">
        <v>25608</v>
      </c>
      <c r="BQ626" s="73">
        <v>25608</v>
      </c>
      <c r="BR626" s="73">
        <v>25608</v>
      </c>
      <c r="BS626" s="73">
        <v>25608</v>
      </c>
      <c r="BT626" s="73">
        <v>25608</v>
      </c>
      <c r="BU626" s="73">
        <v>25608</v>
      </c>
      <c r="BV626" s="73">
        <v>25608</v>
      </c>
      <c r="BW626" s="270">
        <f t="shared" si="331"/>
        <v>25608</v>
      </c>
      <c r="BX626" s="73">
        <v>26322</v>
      </c>
      <c r="BY626" s="73">
        <v>26322</v>
      </c>
      <c r="BZ626" s="73">
        <v>26322</v>
      </c>
      <c r="CA626" s="73">
        <v>26322</v>
      </c>
      <c r="CB626" s="73">
        <v>26322</v>
      </c>
      <c r="CC626" s="73">
        <v>26322</v>
      </c>
      <c r="CD626" s="73">
        <v>26322</v>
      </c>
      <c r="CE626" s="73">
        <v>26322</v>
      </c>
      <c r="CF626" s="270">
        <f t="shared" si="332"/>
        <v>26322</v>
      </c>
      <c r="CG626" s="73">
        <v>25569</v>
      </c>
      <c r="CH626" s="73">
        <v>25569</v>
      </c>
      <c r="CI626" s="73">
        <v>25569</v>
      </c>
      <c r="CJ626" s="73">
        <v>25569</v>
      </c>
      <c r="CK626" s="73">
        <v>25569</v>
      </c>
      <c r="CL626" s="73">
        <v>25569</v>
      </c>
      <c r="CM626" s="73">
        <v>25569</v>
      </c>
      <c r="CN626" s="73">
        <v>25569</v>
      </c>
      <c r="CO626" s="73">
        <v>25569</v>
      </c>
      <c r="CP626" s="270">
        <f t="shared" si="333"/>
        <v>25569</v>
      </c>
      <c r="CQ626" s="73">
        <v>25630</v>
      </c>
      <c r="CR626" s="73">
        <v>25630</v>
      </c>
      <c r="CS626" s="73">
        <v>25630</v>
      </c>
      <c r="CT626" s="73">
        <v>25630</v>
      </c>
      <c r="CU626" s="73">
        <v>25630</v>
      </c>
      <c r="CV626" s="73">
        <v>25630</v>
      </c>
      <c r="CW626" s="73">
        <v>25630</v>
      </c>
      <c r="CX626" s="73">
        <v>25630</v>
      </c>
      <c r="CY626" s="73">
        <v>25630</v>
      </c>
      <c r="CZ626" s="73">
        <v>25630</v>
      </c>
      <c r="DA626" s="270">
        <f t="shared" si="334"/>
        <v>25630</v>
      </c>
      <c r="DB626" s="73">
        <v>25293</v>
      </c>
      <c r="DC626" s="73">
        <v>25293</v>
      </c>
      <c r="DD626" s="270">
        <f t="shared" si="335"/>
        <v>25293</v>
      </c>
      <c r="DE626" s="73">
        <v>25762</v>
      </c>
      <c r="DF626" s="73">
        <v>25762</v>
      </c>
      <c r="DG626" s="73">
        <v>25762</v>
      </c>
      <c r="DH626" s="73">
        <v>25762</v>
      </c>
      <c r="DI626" s="73">
        <v>25762</v>
      </c>
      <c r="DJ626" s="73">
        <v>25762</v>
      </c>
      <c r="DK626" s="73">
        <v>25762</v>
      </c>
      <c r="DL626" s="73">
        <v>25762</v>
      </c>
      <c r="DM626" s="73">
        <v>25762</v>
      </c>
      <c r="DN626" s="73">
        <v>25762</v>
      </c>
      <c r="DO626" s="270">
        <f t="shared" si="336"/>
        <v>25762</v>
      </c>
      <c r="DP626" s="73">
        <v>25673</v>
      </c>
      <c r="DQ626" s="73">
        <v>25673</v>
      </c>
      <c r="DR626" s="73">
        <v>25673</v>
      </c>
      <c r="DS626" s="73">
        <v>25673</v>
      </c>
      <c r="DT626" s="73">
        <v>25673</v>
      </c>
      <c r="DU626" s="73">
        <v>25673</v>
      </c>
      <c r="DV626" s="73">
        <v>25673</v>
      </c>
      <c r="DW626" s="73">
        <v>25673</v>
      </c>
      <c r="DX626" s="73">
        <v>25673</v>
      </c>
      <c r="DY626" s="73">
        <v>25673</v>
      </c>
      <c r="DZ626" s="270">
        <f t="shared" si="337"/>
        <v>25673</v>
      </c>
      <c r="EA626" s="73">
        <v>25795</v>
      </c>
      <c r="EB626" s="73">
        <v>25795</v>
      </c>
      <c r="EC626" s="73">
        <v>25795</v>
      </c>
      <c r="ED626" s="73">
        <v>25795</v>
      </c>
      <c r="EE626" s="73">
        <v>25795</v>
      </c>
      <c r="EF626" s="73">
        <v>25795</v>
      </c>
      <c r="EG626" s="73">
        <v>25795</v>
      </c>
      <c r="EH626" s="73">
        <v>25795</v>
      </c>
      <c r="EI626" s="73">
        <v>25795</v>
      </c>
      <c r="EJ626" s="73">
        <v>25795</v>
      </c>
      <c r="EK626" s="270">
        <f t="shared" si="338"/>
        <v>25795</v>
      </c>
      <c r="EM626" s="306">
        <f t="shared" si="339"/>
        <v>25775.066666666666</v>
      </c>
      <c r="EN626" s="144" t="str">
        <f t="shared" si="342"/>
        <v>OK</v>
      </c>
      <c r="EO626" s="144" t="str">
        <f t="shared" si="343"/>
        <v>OK</v>
      </c>
      <c r="EP626" s="144" t="str">
        <f t="shared" si="344"/>
        <v>OK</v>
      </c>
      <c r="EQ626" s="144" t="str">
        <f t="shared" si="345"/>
        <v>OK</v>
      </c>
      <c r="ER626" s="144" t="str">
        <f t="shared" si="346"/>
        <v>OK</v>
      </c>
      <c r="ES626" s="144" t="str">
        <f t="shared" si="347"/>
        <v>OK</v>
      </c>
      <c r="ET626" s="144" t="str">
        <f t="shared" si="348"/>
        <v>OK</v>
      </c>
      <c r="EU626" s="144" t="str">
        <f t="shared" si="349"/>
        <v>OK</v>
      </c>
      <c r="EV626" s="144" t="str">
        <f t="shared" si="350"/>
        <v>OK</v>
      </c>
      <c r="EW626" s="144" t="str">
        <f t="shared" si="351"/>
        <v>OK</v>
      </c>
      <c r="EX626" s="144" t="str">
        <f t="shared" si="352"/>
        <v>OK</v>
      </c>
      <c r="EY626" s="144" t="str">
        <f t="shared" si="353"/>
        <v>OK</v>
      </c>
      <c r="EZ626" s="144" t="str">
        <f t="shared" si="354"/>
        <v>OK</v>
      </c>
      <c r="FA626" s="144" t="str">
        <f t="shared" si="355"/>
        <v>OK</v>
      </c>
      <c r="FB626" s="144" t="str">
        <f t="shared" si="356"/>
        <v>OK</v>
      </c>
    </row>
    <row r="627" spans="2:158" ht="14.4" x14ac:dyDescent="0.3">
      <c r="B627" s="144">
        <v>623</v>
      </c>
      <c r="C627" s="68" t="s">
        <v>1497</v>
      </c>
      <c r="D627" s="69" t="s">
        <v>1498</v>
      </c>
      <c r="E627" s="70" t="s">
        <v>263</v>
      </c>
      <c r="F627" s="73">
        <f t="shared" si="357"/>
        <v>36882</v>
      </c>
      <c r="G627" s="73">
        <f t="shared" si="357"/>
        <v>36882</v>
      </c>
      <c r="H627" s="73">
        <f t="shared" si="357"/>
        <v>36882</v>
      </c>
      <c r="I627" s="73">
        <f t="shared" si="357"/>
        <v>36882</v>
      </c>
      <c r="J627" s="37"/>
      <c r="K627" s="73">
        <v>36882</v>
      </c>
      <c r="L627" s="73">
        <v>36882</v>
      </c>
      <c r="M627" s="73">
        <v>36882</v>
      </c>
      <c r="N627" s="73">
        <v>36882</v>
      </c>
      <c r="O627" s="73">
        <v>36882</v>
      </c>
      <c r="P627" s="73">
        <v>36882</v>
      </c>
      <c r="Q627" s="73">
        <v>36882</v>
      </c>
      <c r="R627" s="270">
        <f t="shared" si="324"/>
        <v>36882</v>
      </c>
      <c r="S627" s="73">
        <v>37082</v>
      </c>
      <c r="T627" s="73">
        <v>37082</v>
      </c>
      <c r="U627" s="73">
        <v>37082</v>
      </c>
      <c r="V627" s="73">
        <v>37082</v>
      </c>
      <c r="W627" s="73">
        <v>37082</v>
      </c>
      <c r="X627" s="73">
        <v>37082</v>
      </c>
      <c r="Y627" s="73">
        <v>37082</v>
      </c>
      <c r="Z627" s="73">
        <v>37082</v>
      </c>
      <c r="AA627" s="270">
        <f t="shared" si="325"/>
        <v>37082</v>
      </c>
      <c r="AB627" s="73">
        <v>37851</v>
      </c>
      <c r="AC627" s="73">
        <v>37851</v>
      </c>
      <c r="AD627" s="73">
        <v>37851</v>
      </c>
      <c r="AE627" s="270">
        <f t="shared" si="326"/>
        <v>37851</v>
      </c>
      <c r="AF627" s="73">
        <v>37282</v>
      </c>
      <c r="AG627" s="73">
        <v>37282</v>
      </c>
      <c r="AH627" s="73">
        <v>37282</v>
      </c>
      <c r="AI627" s="73">
        <v>37282</v>
      </c>
      <c r="AJ627" s="73">
        <v>37282</v>
      </c>
      <c r="AK627" s="73">
        <v>37282</v>
      </c>
      <c r="AL627" s="73">
        <v>37282</v>
      </c>
      <c r="AM627" s="73">
        <v>37282</v>
      </c>
      <c r="AN627" s="73">
        <v>37282</v>
      </c>
      <c r="AO627" s="73">
        <v>37282</v>
      </c>
      <c r="AP627" s="73">
        <v>37282</v>
      </c>
      <c r="AQ627" s="73">
        <v>37282</v>
      </c>
      <c r="AR627" s="270">
        <f t="shared" si="327"/>
        <v>37282</v>
      </c>
      <c r="AS627" s="73">
        <v>37767</v>
      </c>
      <c r="AT627" s="73">
        <v>37767</v>
      </c>
      <c r="AU627" s="73">
        <v>37767</v>
      </c>
      <c r="AV627" s="73">
        <v>37767</v>
      </c>
      <c r="AW627" s="73">
        <v>37767</v>
      </c>
      <c r="AX627" s="73">
        <v>37767</v>
      </c>
      <c r="AY627" s="73">
        <v>37767</v>
      </c>
      <c r="AZ627" s="73">
        <v>37767</v>
      </c>
      <c r="BA627" s="270">
        <f t="shared" si="328"/>
        <v>37767</v>
      </c>
      <c r="BB627" s="73">
        <v>37782</v>
      </c>
      <c r="BC627" s="73">
        <v>37782</v>
      </c>
      <c r="BD627" s="73">
        <v>37782</v>
      </c>
      <c r="BE627" s="73">
        <v>37782</v>
      </c>
      <c r="BF627" s="73">
        <v>37782</v>
      </c>
      <c r="BG627" s="73">
        <v>37782</v>
      </c>
      <c r="BH627" s="73">
        <v>37782</v>
      </c>
      <c r="BI627" s="270">
        <f t="shared" si="329"/>
        <v>37782</v>
      </c>
      <c r="BJ627" s="73">
        <v>37059</v>
      </c>
      <c r="BK627" s="73">
        <v>37059</v>
      </c>
      <c r="BL627" s="270">
        <f t="shared" si="330"/>
        <v>37059</v>
      </c>
      <c r="BM627" s="73">
        <v>36875</v>
      </c>
      <c r="BN627" s="73">
        <v>36875</v>
      </c>
      <c r="BO627" s="73">
        <v>36875</v>
      </c>
      <c r="BP627" s="73">
        <v>36875</v>
      </c>
      <c r="BQ627" s="73">
        <v>36875</v>
      </c>
      <c r="BR627" s="73">
        <v>36875</v>
      </c>
      <c r="BS627" s="73">
        <v>36875</v>
      </c>
      <c r="BT627" s="73">
        <v>36875</v>
      </c>
      <c r="BU627" s="73">
        <v>36875</v>
      </c>
      <c r="BV627" s="73">
        <v>36875</v>
      </c>
      <c r="BW627" s="270">
        <f t="shared" si="331"/>
        <v>36875</v>
      </c>
      <c r="BX627" s="73">
        <v>38361</v>
      </c>
      <c r="BY627" s="73">
        <v>38361</v>
      </c>
      <c r="BZ627" s="73">
        <v>38361</v>
      </c>
      <c r="CA627" s="73">
        <v>38361</v>
      </c>
      <c r="CB627" s="73">
        <v>38361</v>
      </c>
      <c r="CC627" s="73">
        <v>38361</v>
      </c>
      <c r="CD627" s="73">
        <v>38361</v>
      </c>
      <c r="CE627" s="73">
        <v>38361</v>
      </c>
      <c r="CF627" s="270">
        <f t="shared" si="332"/>
        <v>38361</v>
      </c>
      <c r="CG627" s="73">
        <v>36793</v>
      </c>
      <c r="CH627" s="73">
        <v>36793</v>
      </c>
      <c r="CI627" s="73">
        <v>36793</v>
      </c>
      <c r="CJ627" s="73">
        <v>36793</v>
      </c>
      <c r="CK627" s="73">
        <v>36793</v>
      </c>
      <c r="CL627" s="73">
        <v>36793</v>
      </c>
      <c r="CM627" s="73">
        <v>36793</v>
      </c>
      <c r="CN627" s="73">
        <v>36793</v>
      </c>
      <c r="CO627" s="73">
        <v>36793</v>
      </c>
      <c r="CP627" s="270">
        <f t="shared" si="333"/>
        <v>36793</v>
      </c>
      <c r="CQ627" s="73">
        <v>36920</v>
      </c>
      <c r="CR627" s="73">
        <v>36920</v>
      </c>
      <c r="CS627" s="73">
        <v>36920</v>
      </c>
      <c r="CT627" s="73">
        <v>36920</v>
      </c>
      <c r="CU627" s="73">
        <v>36920</v>
      </c>
      <c r="CV627" s="73">
        <v>36920</v>
      </c>
      <c r="CW627" s="73">
        <v>36920</v>
      </c>
      <c r="CX627" s="73">
        <v>36920</v>
      </c>
      <c r="CY627" s="73">
        <v>36920</v>
      </c>
      <c r="CZ627" s="73">
        <v>36920</v>
      </c>
      <c r="DA627" s="270">
        <f t="shared" si="334"/>
        <v>36920</v>
      </c>
      <c r="DB627" s="73">
        <v>36216</v>
      </c>
      <c r="DC627" s="73">
        <v>36216</v>
      </c>
      <c r="DD627" s="270">
        <f t="shared" si="335"/>
        <v>36216</v>
      </c>
      <c r="DE627" s="73">
        <v>37196</v>
      </c>
      <c r="DF627" s="73">
        <v>37196</v>
      </c>
      <c r="DG627" s="73">
        <v>37196</v>
      </c>
      <c r="DH627" s="73">
        <v>37196</v>
      </c>
      <c r="DI627" s="73">
        <v>37196</v>
      </c>
      <c r="DJ627" s="73">
        <v>37196</v>
      </c>
      <c r="DK627" s="73">
        <v>37196</v>
      </c>
      <c r="DL627" s="73">
        <v>37196</v>
      </c>
      <c r="DM627" s="73">
        <v>37196</v>
      </c>
      <c r="DN627" s="73">
        <v>37196</v>
      </c>
      <c r="DO627" s="270">
        <f t="shared" si="336"/>
        <v>37196</v>
      </c>
      <c r="DP627" s="73">
        <v>37010</v>
      </c>
      <c r="DQ627" s="73">
        <v>37010</v>
      </c>
      <c r="DR627" s="73">
        <v>37010</v>
      </c>
      <c r="DS627" s="73">
        <v>37010</v>
      </c>
      <c r="DT627" s="73">
        <v>37010</v>
      </c>
      <c r="DU627" s="73">
        <v>37010</v>
      </c>
      <c r="DV627" s="73">
        <v>37010</v>
      </c>
      <c r="DW627" s="73">
        <v>37010</v>
      </c>
      <c r="DX627" s="73">
        <v>37010</v>
      </c>
      <c r="DY627" s="73">
        <v>37010</v>
      </c>
      <c r="DZ627" s="270">
        <f t="shared" si="337"/>
        <v>37010</v>
      </c>
      <c r="EA627" s="73">
        <v>37265</v>
      </c>
      <c r="EB627" s="73">
        <v>37265</v>
      </c>
      <c r="EC627" s="73">
        <v>37265</v>
      </c>
      <c r="ED627" s="73">
        <v>37265</v>
      </c>
      <c r="EE627" s="73">
        <v>37265</v>
      </c>
      <c r="EF627" s="73">
        <v>37265</v>
      </c>
      <c r="EG627" s="73">
        <v>37265</v>
      </c>
      <c r="EH627" s="73">
        <v>37265</v>
      </c>
      <c r="EI627" s="73">
        <v>37265</v>
      </c>
      <c r="EJ627" s="73">
        <v>37265</v>
      </c>
      <c r="EK627" s="270">
        <f t="shared" si="338"/>
        <v>37265</v>
      </c>
      <c r="EM627" s="306">
        <f t="shared" si="339"/>
        <v>37222.73333333333</v>
      </c>
      <c r="EN627" s="144" t="str">
        <f t="shared" si="342"/>
        <v>OK</v>
      </c>
      <c r="EO627" s="144" t="str">
        <f t="shared" si="343"/>
        <v>OK</v>
      </c>
      <c r="EP627" s="144" t="str">
        <f t="shared" si="344"/>
        <v>OK</v>
      </c>
      <c r="EQ627" s="144" t="str">
        <f t="shared" si="345"/>
        <v>OK</v>
      </c>
      <c r="ER627" s="144" t="str">
        <f t="shared" si="346"/>
        <v>OK</v>
      </c>
      <c r="ES627" s="144" t="str">
        <f t="shared" si="347"/>
        <v>OK</v>
      </c>
      <c r="ET627" s="144" t="str">
        <f t="shared" si="348"/>
        <v>OK</v>
      </c>
      <c r="EU627" s="144" t="str">
        <f t="shared" si="349"/>
        <v>OK</v>
      </c>
      <c r="EV627" s="144" t="str">
        <f t="shared" si="350"/>
        <v>OK</v>
      </c>
      <c r="EW627" s="144" t="str">
        <f t="shared" si="351"/>
        <v>OK</v>
      </c>
      <c r="EX627" s="144" t="str">
        <f t="shared" si="352"/>
        <v>OK</v>
      </c>
      <c r="EY627" s="144" t="str">
        <f t="shared" si="353"/>
        <v>OK</v>
      </c>
      <c r="EZ627" s="144" t="str">
        <f t="shared" si="354"/>
        <v>OK</v>
      </c>
      <c r="FA627" s="144" t="str">
        <f t="shared" si="355"/>
        <v>OK</v>
      </c>
      <c r="FB627" s="144" t="str">
        <f t="shared" si="356"/>
        <v>OK</v>
      </c>
    </row>
    <row r="628" spans="2:158" ht="14.4" x14ac:dyDescent="0.3">
      <c r="B628" s="144">
        <v>624</v>
      </c>
      <c r="C628" s="68" t="s">
        <v>1499</v>
      </c>
      <c r="D628" s="69" t="s">
        <v>1500</v>
      </c>
      <c r="E628" s="70" t="s">
        <v>263</v>
      </c>
      <c r="F628" s="73">
        <f t="shared" si="357"/>
        <v>21725</v>
      </c>
      <c r="G628" s="73">
        <f t="shared" si="357"/>
        <v>21725</v>
      </c>
      <c r="H628" s="73">
        <f t="shared" si="357"/>
        <v>21725</v>
      </c>
      <c r="I628" s="73">
        <f t="shared" si="357"/>
        <v>21725</v>
      </c>
      <c r="J628" s="37"/>
      <c r="K628" s="73">
        <v>21725</v>
      </c>
      <c r="L628" s="73">
        <v>21725</v>
      </c>
      <c r="M628" s="73">
        <v>21725</v>
      </c>
      <c r="N628" s="73">
        <v>21725</v>
      </c>
      <c r="O628" s="73">
        <v>21725</v>
      </c>
      <c r="P628" s="73">
        <v>21725</v>
      </c>
      <c r="Q628" s="73">
        <v>21725</v>
      </c>
      <c r="R628" s="270">
        <f t="shared" si="324"/>
        <v>21725</v>
      </c>
      <c r="S628" s="73">
        <v>21887</v>
      </c>
      <c r="T628" s="73">
        <v>21887</v>
      </c>
      <c r="U628" s="73">
        <v>21887</v>
      </c>
      <c r="V628" s="73">
        <v>21887</v>
      </c>
      <c r="W628" s="73">
        <v>21887</v>
      </c>
      <c r="X628" s="73">
        <v>21887</v>
      </c>
      <c r="Y628" s="73">
        <v>21887</v>
      </c>
      <c r="Z628" s="73">
        <v>21887</v>
      </c>
      <c r="AA628" s="270">
        <f t="shared" si="325"/>
        <v>21887</v>
      </c>
      <c r="AB628" s="73">
        <v>22511</v>
      </c>
      <c r="AC628" s="73">
        <v>22511</v>
      </c>
      <c r="AD628" s="73">
        <v>22511</v>
      </c>
      <c r="AE628" s="270">
        <f t="shared" si="326"/>
        <v>22511</v>
      </c>
      <c r="AF628" s="73">
        <v>22049</v>
      </c>
      <c r="AG628" s="73">
        <v>22049</v>
      </c>
      <c r="AH628" s="73">
        <v>22049</v>
      </c>
      <c r="AI628" s="73">
        <v>22049</v>
      </c>
      <c r="AJ628" s="73">
        <v>22049</v>
      </c>
      <c r="AK628" s="73">
        <v>22049</v>
      </c>
      <c r="AL628" s="73">
        <v>22049</v>
      </c>
      <c r="AM628" s="73">
        <v>22049</v>
      </c>
      <c r="AN628" s="73">
        <v>22049</v>
      </c>
      <c r="AO628" s="73">
        <v>22049</v>
      </c>
      <c r="AP628" s="73">
        <v>22049</v>
      </c>
      <c r="AQ628" s="73">
        <v>22049</v>
      </c>
      <c r="AR628" s="270">
        <f t="shared" si="327"/>
        <v>22049</v>
      </c>
      <c r="AS628" s="73">
        <v>22442</v>
      </c>
      <c r="AT628" s="73">
        <v>22442</v>
      </c>
      <c r="AU628" s="73">
        <v>22442</v>
      </c>
      <c r="AV628" s="73">
        <v>22442</v>
      </c>
      <c r="AW628" s="73">
        <v>22442</v>
      </c>
      <c r="AX628" s="73">
        <v>22442</v>
      </c>
      <c r="AY628" s="73">
        <v>22442</v>
      </c>
      <c r="AZ628" s="73">
        <v>22442</v>
      </c>
      <c r="BA628" s="270">
        <f t="shared" si="328"/>
        <v>22442</v>
      </c>
      <c r="BB628" s="73">
        <v>22453</v>
      </c>
      <c r="BC628" s="73">
        <v>22453</v>
      </c>
      <c r="BD628" s="73">
        <v>22453</v>
      </c>
      <c r="BE628" s="73">
        <v>22453</v>
      </c>
      <c r="BF628" s="73">
        <v>22453</v>
      </c>
      <c r="BG628" s="73">
        <v>22453</v>
      </c>
      <c r="BH628" s="73">
        <v>22453</v>
      </c>
      <c r="BI628" s="270">
        <f t="shared" si="329"/>
        <v>22453</v>
      </c>
      <c r="BJ628" s="73">
        <v>21868</v>
      </c>
      <c r="BK628" s="73">
        <v>21868</v>
      </c>
      <c r="BL628" s="270">
        <f t="shared" si="330"/>
        <v>21868</v>
      </c>
      <c r="BM628" s="73">
        <v>21719</v>
      </c>
      <c r="BN628" s="73">
        <v>21719</v>
      </c>
      <c r="BO628" s="73">
        <v>21719</v>
      </c>
      <c r="BP628" s="73">
        <v>21719</v>
      </c>
      <c r="BQ628" s="73">
        <v>21719</v>
      </c>
      <c r="BR628" s="73">
        <v>21719</v>
      </c>
      <c r="BS628" s="73">
        <v>21719</v>
      </c>
      <c r="BT628" s="73">
        <v>21719</v>
      </c>
      <c r="BU628" s="73">
        <v>21719</v>
      </c>
      <c r="BV628" s="73">
        <v>21719</v>
      </c>
      <c r="BW628" s="270">
        <f t="shared" si="331"/>
        <v>21719</v>
      </c>
      <c r="BX628" s="73">
        <v>22923</v>
      </c>
      <c r="BY628" s="73">
        <v>22923</v>
      </c>
      <c r="BZ628" s="73">
        <v>22923</v>
      </c>
      <c r="CA628" s="73">
        <v>22923</v>
      </c>
      <c r="CB628" s="73">
        <v>22923</v>
      </c>
      <c r="CC628" s="73">
        <v>22923</v>
      </c>
      <c r="CD628" s="73">
        <v>22923</v>
      </c>
      <c r="CE628" s="73">
        <v>22923</v>
      </c>
      <c r="CF628" s="270">
        <f t="shared" si="332"/>
        <v>22923</v>
      </c>
      <c r="CG628" s="73">
        <v>21653</v>
      </c>
      <c r="CH628" s="73">
        <v>21653</v>
      </c>
      <c r="CI628" s="73">
        <v>21653</v>
      </c>
      <c r="CJ628" s="73">
        <v>21653</v>
      </c>
      <c r="CK628" s="73">
        <v>21653</v>
      </c>
      <c r="CL628" s="73">
        <v>21653</v>
      </c>
      <c r="CM628" s="73">
        <v>21653</v>
      </c>
      <c r="CN628" s="73">
        <v>21653</v>
      </c>
      <c r="CO628" s="73">
        <v>21653</v>
      </c>
      <c r="CP628" s="270">
        <f t="shared" si="333"/>
        <v>21653</v>
      </c>
      <c r="CQ628" s="73">
        <v>21756</v>
      </c>
      <c r="CR628" s="73">
        <v>21756</v>
      </c>
      <c r="CS628" s="73">
        <v>21756</v>
      </c>
      <c r="CT628" s="73">
        <v>21756</v>
      </c>
      <c r="CU628" s="73">
        <v>21756</v>
      </c>
      <c r="CV628" s="73">
        <v>21756</v>
      </c>
      <c r="CW628" s="73">
        <v>21756</v>
      </c>
      <c r="CX628" s="73">
        <v>21756</v>
      </c>
      <c r="CY628" s="73">
        <v>21756</v>
      </c>
      <c r="CZ628" s="73">
        <v>21756</v>
      </c>
      <c r="DA628" s="270">
        <f t="shared" si="334"/>
        <v>21756</v>
      </c>
      <c r="DB628" s="73">
        <v>21186</v>
      </c>
      <c r="DC628" s="73">
        <v>21186</v>
      </c>
      <c r="DD628" s="270">
        <f t="shared" si="335"/>
        <v>21186</v>
      </c>
      <c r="DE628" s="73">
        <v>21979</v>
      </c>
      <c r="DF628" s="73">
        <v>21979</v>
      </c>
      <c r="DG628" s="73">
        <v>21979</v>
      </c>
      <c r="DH628" s="73">
        <v>21979</v>
      </c>
      <c r="DI628" s="73">
        <v>21979</v>
      </c>
      <c r="DJ628" s="73">
        <v>21979</v>
      </c>
      <c r="DK628" s="73">
        <v>21979</v>
      </c>
      <c r="DL628" s="73">
        <v>21979</v>
      </c>
      <c r="DM628" s="73">
        <v>21979</v>
      </c>
      <c r="DN628" s="73">
        <v>21979</v>
      </c>
      <c r="DO628" s="270">
        <f t="shared" si="336"/>
        <v>21979</v>
      </c>
      <c r="DP628" s="73">
        <v>21828</v>
      </c>
      <c r="DQ628" s="73">
        <v>21828</v>
      </c>
      <c r="DR628" s="73">
        <v>21828</v>
      </c>
      <c r="DS628" s="73">
        <v>21828</v>
      </c>
      <c r="DT628" s="73">
        <v>21828</v>
      </c>
      <c r="DU628" s="73">
        <v>21828</v>
      </c>
      <c r="DV628" s="73">
        <v>21828</v>
      </c>
      <c r="DW628" s="73">
        <v>21828</v>
      </c>
      <c r="DX628" s="73">
        <v>21828</v>
      </c>
      <c r="DY628" s="73">
        <v>21828</v>
      </c>
      <c r="DZ628" s="270">
        <f t="shared" si="337"/>
        <v>21828</v>
      </c>
      <c r="EA628" s="73">
        <v>22035</v>
      </c>
      <c r="EB628" s="73">
        <v>22035</v>
      </c>
      <c r="EC628" s="73">
        <v>22035</v>
      </c>
      <c r="ED628" s="73">
        <v>22035</v>
      </c>
      <c r="EE628" s="73">
        <v>22035</v>
      </c>
      <c r="EF628" s="73">
        <v>22035</v>
      </c>
      <c r="EG628" s="73">
        <v>22035</v>
      </c>
      <c r="EH628" s="73">
        <v>22035</v>
      </c>
      <c r="EI628" s="73">
        <v>22035</v>
      </c>
      <c r="EJ628" s="73">
        <v>22035</v>
      </c>
      <c r="EK628" s="270">
        <f t="shared" si="338"/>
        <v>22035</v>
      </c>
      <c r="EM628" s="306">
        <f t="shared" si="339"/>
        <v>22000.933333333334</v>
      </c>
      <c r="EN628" s="144" t="str">
        <f t="shared" si="342"/>
        <v>OK</v>
      </c>
      <c r="EO628" s="144" t="str">
        <f t="shared" si="343"/>
        <v>OK</v>
      </c>
      <c r="EP628" s="144" t="str">
        <f t="shared" si="344"/>
        <v>OK</v>
      </c>
      <c r="EQ628" s="144" t="str">
        <f t="shared" si="345"/>
        <v>OK</v>
      </c>
      <c r="ER628" s="144" t="str">
        <f t="shared" si="346"/>
        <v>OK</v>
      </c>
      <c r="ES628" s="144" t="str">
        <f t="shared" si="347"/>
        <v>OK</v>
      </c>
      <c r="ET628" s="144" t="str">
        <f t="shared" si="348"/>
        <v>OK</v>
      </c>
      <c r="EU628" s="144" t="str">
        <f t="shared" si="349"/>
        <v>OK</v>
      </c>
      <c r="EV628" s="144" t="str">
        <f t="shared" si="350"/>
        <v>OK</v>
      </c>
      <c r="EW628" s="144" t="str">
        <f t="shared" si="351"/>
        <v>OK</v>
      </c>
      <c r="EX628" s="144" t="str">
        <f t="shared" si="352"/>
        <v>OK</v>
      </c>
      <c r="EY628" s="144" t="str">
        <f t="shared" si="353"/>
        <v>OK</v>
      </c>
      <c r="EZ628" s="144" t="str">
        <f t="shared" si="354"/>
        <v>OK</v>
      </c>
      <c r="FA628" s="144" t="str">
        <f t="shared" si="355"/>
        <v>OK</v>
      </c>
      <c r="FB628" s="144" t="str">
        <f t="shared" si="356"/>
        <v>OK</v>
      </c>
    </row>
    <row r="629" spans="2:158" ht="14.4" x14ac:dyDescent="0.3">
      <c r="B629" s="144">
        <v>625</v>
      </c>
      <c r="C629" s="68" t="s">
        <v>1501</v>
      </c>
      <c r="D629" s="69" t="s">
        <v>1502</v>
      </c>
      <c r="E629" s="70" t="s">
        <v>263</v>
      </c>
      <c r="F629" s="73">
        <f t="shared" si="357"/>
        <v>16936</v>
      </c>
      <c r="G629" s="73">
        <f t="shared" si="357"/>
        <v>16936</v>
      </c>
      <c r="H629" s="73">
        <f t="shared" si="357"/>
        <v>16936</v>
      </c>
      <c r="I629" s="73">
        <f t="shared" si="357"/>
        <v>16936</v>
      </c>
      <c r="J629" s="37"/>
      <c r="K629" s="73">
        <v>16936</v>
      </c>
      <c r="L629" s="73">
        <v>16936</v>
      </c>
      <c r="M629" s="73">
        <v>16936</v>
      </c>
      <c r="N629" s="73">
        <v>16936</v>
      </c>
      <c r="O629" s="73">
        <v>16936</v>
      </c>
      <c r="P629" s="73">
        <v>16936</v>
      </c>
      <c r="Q629" s="73">
        <v>16936</v>
      </c>
      <c r="R629" s="270">
        <f t="shared" si="324"/>
        <v>16936</v>
      </c>
      <c r="S629" s="73">
        <v>17116</v>
      </c>
      <c r="T629" s="73">
        <v>17116</v>
      </c>
      <c r="U629" s="73">
        <v>17116</v>
      </c>
      <c r="V629" s="73">
        <v>17116</v>
      </c>
      <c r="W629" s="73">
        <v>17116</v>
      </c>
      <c r="X629" s="73">
        <v>17116</v>
      </c>
      <c r="Y629" s="73">
        <v>17116</v>
      </c>
      <c r="Z629" s="73">
        <v>17116</v>
      </c>
      <c r="AA629" s="270">
        <f t="shared" si="325"/>
        <v>17116</v>
      </c>
      <c r="AB629" s="73">
        <v>17812</v>
      </c>
      <c r="AC629" s="73">
        <v>17812</v>
      </c>
      <c r="AD629" s="73">
        <v>17812</v>
      </c>
      <c r="AE629" s="270">
        <f t="shared" si="326"/>
        <v>17812</v>
      </c>
      <c r="AF629" s="73">
        <v>17297</v>
      </c>
      <c r="AG629" s="73">
        <v>17297</v>
      </c>
      <c r="AH629" s="73">
        <v>17297</v>
      </c>
      <c r="AI629" s="73">
        <v>17297</v>
      </c>
      <c r="AJ629" s="73">
        <v>17297</v>
      </c>
      <c r="AK629" s="73">
        <v>17297</v>
      </c>
      <c r="AL629" s="73">
        <v>17297</v>
      </c>
      <c r="AM629" s="73">
        <v>17297</v>
      </c>
      <c r="AN629" s="73">
        <v>17297</v>
      </c>
      <c r="AO629" s="73">
        <v>17297</v>
      </c>
      <c r="AP629" s="73">
        <v>17297</v>
      </c>
      <c r="AQ629" s="73">
        <v>17297</v>
      </c>
      <c r="AR629" s="270">
        <f t="shared" si="327"/>
        <v>17297</v>
      </c>
      <c r="AS629" s="73">
        <v>17736</v>
      </c>
      <c r="AT629" s="73">
        <v>17736</v>
      </c>
      <c r="AU629" s="73">
        <v>17736</v>
      </c>
      <c r="AV629" s="73">
        <v>17736</v>
      </c>
      <c r="AW629" s="73">
        <v>17736</v>
      </c>
      <c r="AX629" s="73">
        <v>17736</v>
      </c>
      <c r="AY629" s="73">
        <v>17736</v>
      </c>
      <c r="AZ629" s="73">
        <v>17736</v>
      </c>
      <c r="BA629" s="270">
        <f t="shared" si="328"/>
        <v>17736</v>
      </c>
      <c r="BB629" s="73">
        <v>17750</v>
      </c>
      <c r="BC629" s="73">
        <v>17750</v>
      </c>
      <c r="BD629" s="73">
        <v>17750</v>
      </c>
      <c r="BE629" s="73">
        <v>17750</v>
      </c>
      <c r="BF629" s="73">
        <v>17750</v>
      </c>
      <c r="BG629" s="73">
        <v>17750</v>
      </c>
      <c r="BH629" s="73">
        <v>17750</v>
      </c>
      <c r="BI629" s="270">
        <f t="shared" si="329"/>
        <v>17750</v>
      </c>
      <c r="BJ629" s="73">
        <v>17096</v>
      </c>
      <c r="BK629" s="73">
        <v>17096</v>
      </c>
      <c r="BL629" s="270">
        <f t="shared" si="330"/>
        <v>17096</v>
      </c>
      <c r="BM629" s="73">
        <v>16929</v>
      </c>
      <c r="BN629" s="73">
        <v>16929</v>
      </c>
      <c r="BO629" s="73">
        <v>16929</v>
      </c>
      <c r="BP629" s="73">
        <v>16929</v>
      </c>
      <c r="BQ629" s="73">
        <v>16929</v>
      </c>
      <c r="BR629" s="73">
        <v>16929</v>
      </c>
      <c r="BS629" s="73">
        <v>16929</v>
      </c>
      <c r="BT629" s="73">
        <v>16929</v>
      </c>
      <c r="BU629" s="73">
        <v>16929</v>
      </c>
      <c r="BV629" s="73">
        <v>16929</v>
      </c>
      <c r="BW629" s="270">
        <f t="shared" si="331"/>
        <v>16929</v>
      </c>
      <c r="BX629" s="73">
        <v>18273</v>
      </c>
      <c r="BY629" s="73">
        <v>18273</v>
      </c>
      <c r="BZ629" s="73">
        <v>18273</v>
      </c>
      <c r="CA629" s="73">
        <v>18273</v>
      </c>
      <c r="CB629" s="73">
        <v>18273</v>
      </c>
      <c r="CC629" s="73">
        <v>18273</v>
      </c>
      <c r="CD629" s="73">
        <v>18273</v>
      </c>
      <c r="CE629" s="73">
        <v>18273</v>
      </c>
      <c r="CF629" s="270">
        <f t="shared" si="332"/>
        <v>18273</v>
      </c>
      <c r="CG629" s="73">
        <v>16855</v>
      </c>
      <c r="CH629" s="73">
        <v>16855</v>
      </c>
      <c r="CI629" s="73">
        <v>16855</v>
      </c>
      <c r="CJ629" s="73">
        <v>16855</v>
      </c>
      <c r="CK629" s="73">
        <v>16855</v>
      </c>
      <c r="CL629" s="73">
        <v>16855</v>
      </c>
      <c r="CM629" s="73">
        <v>16855</v>
      </c>
      <c r="CN629" s="73">
        <v>16855</v>
      </c>
      <c r="CO629" s="73">
        <v>16855</v>
      </c>
      <c r="CP629" s="270">
        <f t="shared" si="333"/>
        <v>16855</v>
      </c>
      <c r="CQ629" s="73">
        <v>16970</v>
      </c>
      <c r="CR629" s="73">
        <v>16970</v>
      </c>
      <c r="CS629" s="73">
        <v>16970</v>
      </c>
      <c r="CT629" s="73">
        <v>16970</v>
      </c>
      <c r="CU629" s="73">
        <v>16970</v>
      </c>
      <c r="CV629" s="73">
        <v>16970</v>
      </c>
      <c r="CW629" s="73">
        <v>16970</v>
      </c>
      <c r="CX629" s="73">
        <v>16970</v>
      </c>
      <c r="CY629" s="73">
        <v>16970</v>
      </c>
      <c r="CZ629" s="73">
        <v>16970</v>
      </c>
      <c r="DA629" s="270">
        <f t="shared" si="334"/>
        <v>16970</v>
      </c>
      <c r="DB629" s="73">
        <v>16335</v>
      </c>
      <c r="DC629" s="73">
        <v>16335</v>
      </c>
      <c r="DD629" s="270">
        <f t="shared" si="335"/>
        <v>16335</v>
      </c>
      <c r="DE629" s="73">
        <v>17219</v>
      </c>
      <c r="DF629" s="73">
        <v>17219</v>
      </c>
      <c r="DG629" s="73">
        <v>17219</v>
      </c>
      <c r="DH629" s="73">
        <v>17219</v>
      </c>
      <c r="DI629" s="73">
        <v>17219</v>
      </c>
      <c r="DJ629" s="73">
        <v>17219</v>
      </c>
      <c r="DK629" s="73">
        <v>17219</v>
      </c>
      <c r="DL629" s="73">
        <v>17219</v>
      </c>
      <c r="DM629" s="73">
        <v>17219</v>
      </c>
      <c r="DN629" s="73">
        <v>17219</v>
      </c>
      <c r="DO629" s="270">
        <f t="shared" si="336"/>
        <v>17219</v>
      </c>
      <c r="DP629" s="73">
        <v>17052</v>
      </c>
      <c r="DQ629" s="73">
        <v>17052</v>
      </c>
      <c r="DR629" s="73">
        <v>17052</v>
      </c>
      <c r="DS629" s="73">
        <v>17052</v>
      </c>
      <c r="DT629" s="73">
        <v>17052</v>
      </c>
      <c r="DU629" s="73">
        <v>17052</v>
      </c>
      <c r="DV629" s="73">
        <v>17052</v>
      </c>
      <c r="DW629" s="73">
        <v>17052</v>
      </c>
      <c r="DX629" s="73">
        <v>17052</v>
      </c>
      <c r="DY629" s="73">
        <v>17052</v>
      </c>
      <c r="DZ629" s="270">
        <f t="shared" si="337"/>
        <v>17052</v>
      </c>
      <c r="EA629" s="73">
        <v>17282</v>
      </c>
      <c r="EB629" s="73">
        <v>17282</v>
      </c>
      <c r="EC629" s="73">
        <v>17282</v>
      </c>
      <c r="ED629" s="73">
        <v>17282</v>
      </c>
      <c r="EE629" s="73">
        <v>17282</v>
      </c>
      <c r="EF629" s="73">
        <v>17282</v>
      </c>
      <c r="EG629" s="73">
        <v>17282</v>
      </c>
      <c r="EH629" s="73">
        <v>17282</v>
      </c>
      <c r="EI629" s="73">
        <v>17282</v>
      </c>
      <c r="EJ629" s="73">
        <v>17282</v>
      </c>
      <c r="EK629" s="270">
        <f t="shared" si="338"/>
        <v>17282</v>
      </c>
      <c r="EM629" s="306">
        <f t="shared" si="339"/>
        <v>17243.866666666665</v>
      </c>
      <c r="EN629" s="144" t="str">
        <f t="shared" si="342"/>
        <v>OK</v>
      </c>
      <c r="EO629" s="144" t="str">
        <f t="shared" si="343"/>
        <v>OK</v>
      </c>
      <c r="EP629" s="144" t="str">
        <f t="shared" si="344"/>
        <v>OK</v>
      </c>
      <c r="EQ629" s="144" t="str">
        <f t="shared" si="345"/>
        <v>OK</v>
      </c>
      <c r="ER629" s="144" t="str">
        <f t="shared" si="346"/>
        <v>OK</v>
      </c>
      <c r="ES629" s="144" t="str">
        <f t="shared" si="347"/>
        <v>OK</v>
      </c>
      <c r="ET629" s="144" t="str">
        <f t="shared" si="348"/>
        <v>OK</v>
      </c>
      <c r="EU629" s="144" t="str">
        <f t="shared" si="349"/>
        <v>OK</v>
      </c>
      <c r="EV629" s="144" t="str">
        <f t="shared" si="350"/>
        <v>OK</v>
      </c>
      <c r="EW629" s="144" t="str">
        <f t="shared" si="351"/>
        <v>OK</v>
      </c>
      <c r="EX629" s="144" t="str">
        <f t="shared" si="352"/>
        <v>XXX</v>
      </c>
      <c r="EY629" s="144" t="str">
        <f t="shared" si="353"/>
        <v>XXX</v>
      </c>
      <c r="EZ629" s="144" t="str">
        <f t="shared" si="354"/>
        <v>OK</v>
      </c>
      <c r="FA629" s="144" t="str">
        <f t="shared" si="355"/>
        <v>OK</v>
      </c>
      <c r="FB629" s="144" t="str">
        <f t="shared" si="356"/>
        <v>OK</v>
      </c>
    </row>
    <row r="630" spans="2:158" ht="14.4" x14ac:dyDescent="0.3">
      <c r="B630" s="144">
        <v>626</v>
      </c>
      <c r="C630" s="68" t="s">
        <v>2043</v>
      </c>
      <c r="D630" s="69" t="s">
        <v>1503</v>
      </c>
      <c r="E630" s="70" t="s">
        <v>258</v>
      </c>
      <c r="F630" s="73">
        <f t="shared" si="357"/>
        <v>664179</v>
      </c>
      <c r="G630" s="73">
        <f t="shared" si="357"/>
        <v>664179</v>
      </c>
      <c r="H630" s="73">
        <f t="shared" si="357"/>
        <v>664179</v>
      </c>
      <c r="I630" s="73">
        <f t="shared" si="357"/>
        <v>664179</v>
      </c>
      <c r="J630" s="37"/>
      <c r="K630" s="73">
        <v>664179</v>
      </c>
      <c r="L630" s="73">
        <v>664179</v>
      </c>
      <c r="M630" s="73">
        <v>664179</v>
      </c>
      <c r="N630" s="73">
        <v>664179</v>
      </c>
      <c r="O630" s="73">
        <v>664179</v>
      </c>
      <c r="P630" s="73">
        <v>664179</v>
      </c>
      <c r="Q630" s="73">
        <v>664179</v>
      </c>
      <c r="R630" s="270">
        <f t="shared" si="324"/>
        <v>664179</v>
      </c>
      <c r="S630" s="73">
        <v>674357</v>
      </c>
      <c r="T630" s="73">
        <v>674357</v>
      </c>
      <c r="U630" s="73">
        <v>674357</v>
      </c>
      <c r="V630" s="73">
        <v>674357</v>
      </c>
      <c r="W630" s="73">
        <v>674357</v>
      </c>
      <c r="X630" s="73">
        <v>674357</v>
      </c>
      <c r="Y630" s="73">
        <v>674357</v>
      </c>
      <c r="Z630" s="73">
        <v>674357</v>
      </c>
      <c r="AA630" s="270">
        <f t="shared" si="325"/>
        <v>674357</v>
      </c>
      <c r="AB630" s="73">
        <v>713675</v>
      </c>
      <c r="AC630" s="73">
        <v>713675</v>
      </c>
      <c r="AD630" s="73">
        <v>713675</v>
      </c>
      <c r="AE630" s="270">
        <f t="shared" si="326"/>
        <v>713675</v>
      </c>
      <c r="AF630" s="73">
        <v>684537</v>
      </c>
      <c r="AG630" s="73">
        <v>684537</v>
      </c>
      <c r="AH630" s="73">
        <v>684537</v>
      </c>
      <c r="AI630" s="73">
        <v>684537</v>
      </c>
      <c r="AJ630" s="73">
        <v>684537</v>
      </c>
      <c r="AK630" s="73">
        <v>684537</v>
      </c>
      <c r="AL630" s="73">
        <v>684537</v>
      </c>
      <c r="AM630" s="73">
        <v>684537</v>
      </c>
      <c r="AN630" s="73">
        <v>684537</v>
      </c>
      <c r="AO630" s="73">
        <v>684537</v>
      </c>
      <c r="AP630" s="73">
        <v>684537</v>
      </c>
      <c r="AQ630" s="73">
        <v>684537</v>
      </c>
      <c r="AR630" s="270">
        <f t="shared" si="327"/>
        <v>684537</v>
      </c>
      <c r="AS630" s="73">
        <v>709371</v>
      </c>
      <c r="AT630" s="73">
        <v>709371</v>
      </c>
      <c r="AU630" s="73">
        <v>709371</v>
      </c>
      <c r="AV630" s="73">
        <v>709371</v>
      </c>
      <c r="AW630" s="73">
        <v>709371</v>
      </c>
      <c r="AX630" s="73">
        <v>709371</v>
      </c>
      <c r="AY630" s="73">
        <v>709371</v>
      </c>
      <c r="AZ630" s="73">
        <v>709371</v>
      </c>
      <c r="BA630" s="270">
        <f t="shared" si="328"/>
        <v>709371</v>
      </c>
      <c r="BB630" s="73">
        <v>710127</v>
      </c>
      <c r="BC630" s="73">
        <v>710127</v>
      </c>
      <c r="BD630" s="73">
        <v>710127</v>
      </c>
      <c r="BE630" s="73">
        <v>710127</v>
      </c>
      <c r="BF630" s="73">
        <v>710127</v>
      </c>
      <c r="BG630" s="73">
        <v>710127</v>
      </c>
      <c r="BH630" s="73">
        <v>710127</v>
      </c>
      <c r="BI630" s="270">
        <f t="shared" si="329"/>
        <v>710127</v>
      </c>
      <c r="BJ630" s="73">
        <v>673194</v>
      </c>
      <c r="BK630" s="73">
        <v>673194</v>
      </c>
      <c r="BL630" s="270">
        <f t="shared" si="330"/>
        <v>673194</v>
      </c>
      <c r="BM630" s="73">
        <v>663772</v>
      </c>
      <c r="BN630" s="73">
        <v>663772</v>
      </c>
      <c r="BO630" s="73">
        <v>663772</v>
      </c>
      <c r="BP630" s="73">
        <v>663772</v>
      </c>
      <c r="BQ630" s="73">
        <v>663772</v>
      </c>
      <c r="BR630" s="73">
        <v>663772</v>
      </c>
      <c r="BS630" s="73">
        <v>663772</v>
      </c>
      <c r="BT630" s="73">
        <v>663772</v>
      </c>
      <c r="BU630" s="73">
        <v>663772</v>
      </c>
      <c r="BV630" s="73">
        <v>663772</v>
      </c>
      <c r="BW630" s="270">
        <f t="shared" si="331"/>
        <v>663772</v>
      </c>
      <c r="BX630" s="73">
        <v>739675</v>
      </c>
      <c r="BY630" s="73">
        <v>739675</v>
      </c>
      <c r="BZ630" s="73">
        <v>739675</v>
      </c>
      <c r="CA630" s="73">
        <v>739675</v>
      </c>
      <c r="CB630" s="73">
        <v>739675</v>
      </c>
      <c r="CC630" s="73">
        <v>739675</v>
      </c>
      <c r="CD630" s="73">
        <v>739675</v>
      </c>
      <c r="CE630" s="73">
        <v>739675</v>
      </c>
      <c r="CF630" s="270">
        <f t="shared" si="332"/>
        <v>739675</v>
      </c>
      <c r="CG630" s="73">
        <v>659596</v>
      </c>
      <c r="CH630" s="73">
        <v>659596</v>
      </c>
      <c r="CI630" s="73">
        <v>659596</v>
      </c>
      <c r="CJ630" s="73">
        <v>659596</v>
      </c>
      <c r="CK630" s="73">
        <v>659596</v>
      </c>
      <c r="CL630" s="73">
        <v>659596</v>
      </c>
      <c r="CM630" s="73">
        <v>659596</v>
      </c>
      <c r="CN630" s="73">
        <v>659596</v>
      </c>
      <c r="CO630" s="73">
        <v>659596</v>
      </c>
      <c r="CP630" s="270">
        <f t="shared" si="333"/>
        <v>659596</v>
      </c>
      <c r="CQ630" s="73">
        <v>666098</v>
      </c>
      <c r="CR630" s="73">
        <v>666098</v>
      </c>
      <c r="CS630" s="73">
        <v>666098</v>
      </c>
      <c r="CT630" s="73">
        <v>666098</v>
      </c>
      <c r="CU630" s="73">
        <v>666098</v>
      </c>
      <c r="CV630" s="73">
        <v>666098</v>
      </c>
      <c r="CW630" s="73">
        <v>666098</v>
      </c>
      <c r="CX630" s="73">
        <v>666098</v>
      </c>
      <c r="CY630" s="73">
        <v>666098</v>
      </c>
      <c r="CZ630" s="73">
        <v>666098</v>
      </c>
      <c r="DA630" s="270">
        <f t="shared" si="334"/>
        <v>666098</v>
      </c>
      <c r="DB630" s="73">
        <v>630211</v>
      </c>
      <c r="DC630" s="73">
        <v>630211</v>
      </c>
      <c r="DD630" s="270">
        <f t="shared" si="335"/>
        <v>630211</v>
      </c>
      <c r="DE630" s="73">
        <v>680194</v>
      </c>
      <c r="DF630" s="73">
        <v>680194</v>
      </c>
      <c r="DG630" s="73">
        <v>680194</v>
      </c>
      <c r="DH630" s="73">
        <v>680194</v>
      </c>
      <c r="DI630" s="73">
        <v>680194</v>
      </c>
      <c r="DJ630" s="73">
        <v>680194</v>
      </c>
      <c r="DK630" s="73">
        <v>680194</v>
      </c>
      <c r="DL630" s="73">
        <v>680194</v>
      </c>
      <c r="DM630" s="73">
        <v>680194</v>
      </c>
      <c r="DN630" s="73">
        <v>680194</v>
      </c>
      <c r="DO630" s="270">
        <f t="shared" si="336"/>
        <v>680194</v>
      </c>
      <c r="DP630" s="73">
        <v>670685</v>
      </c>
      <c r="DQ630" s="73">
        <v>670685</v>
      </c>
      <c r="DR630" s="73">
        <v>670685</v>
      </c>
      <c r="DS630" s="73">
        <v>670685</v>
      </c>
      <c r="DT630" s="73">
        <v>670685</v>
      </c>
      <c r="DU630" s="73">
        <v>670685</v>
      </c>
      <c r="DV630" s="73">
        <v>670685</v>
      </c>
      <c r="DW630" s="73">
        <v>670685</v>
      </c>
      <c r="DX630" s="73">
        <v>670685</v>
      </c>
      <c r="DY630" s="73">
        <v>670685</v>
      </c>
      <c r="DZ630" s="270">
        <f t="shared" si="337"/>
        <v>670685</v>
      </c>
      <c r="EA630" s="73">
        <v>683722</v>
      </c>
      <c r="EB630" s="73">
        <v>683722</v>
      </c>
      <c r="EC630" s="73">
        <v>683722</v>
      </c>
      <c r="ED630" s="73">
        <v>683722</v>
      </c>
      <c r="EE630" s="73">
        <v>683722</v>
      </c>
      <c r="EF630" s="73">
        <v>683722</v>
      </c>
      <c r="EG630" s="73">
        <v>683722</v>
      </c>
      <c r="EH630" s="73">
        <v>683722</v>
      </c>
      <c r="EI630" s="73">
        <v>683722</v>
      </c>
      <c r="EJ630" s="73">
        <v>683722</v>
      </c>
      <c r="EK630" s="270">
        <f t="shared" si="338"/>
        <v>683722</v>
      </c>
      <c r="EM630" s="306">
        <f t="shared" si="339"/>
        <v>681559.53333333333</v>
      </c>
      <c r="EN630" s="144" t="str">
        <f t="shared" si="342"/>
        <v>OK</v>
      </c>
      <c r="EO630" s="144" t="str">
        <f t="shared" si="343"/>
        <v>OK</v>
      </c>
      <c r="EP630" s="144" t="str">
        <f t="shared" si="344"/>
        <v>OK</v>
      </c>
      <c r="EQ630" s="144" t="str">
        <f t="shared" si="345"/>
        <v>OK</v>
      </c>
      <c r="ER630" s="144" t="str">
        <f t="shared" si="346"/>
        <v>OK</v>
      </c>
      <c r="ES630" s="144" t="str">
        <f t="shared" si="347"/>
        <v>OK</v>
      </c>
      <c r="ET630" s="144" t="str">
        <f t="shared" si="348"/>
        <v>OK</v>
      </c>
      <c r="EU630" s="144" t="str">
        <f t="shared" si="349"/>
        <v>OK</v>
      </c>
      <c r="EV630" s="144" t="str">
        <f t="shared" si="350"/>
        <v>OK</v>
      </c>
      <c r="EW630" s="144" t="str">
        <f t="shared" si="351"/>
        <v>OK</v>
      </c>
      <c r="EX630" s="144" t="str">
        <f t="shared" si="352"/>
        <v>XXX</v>
      </c>
      <c r="EY630" s="144" t="str">
        <f t="shared" si="353"/>
        <v>XXX</v>
      </c>
      <c r="EZ630" s="144" t="str">
        <f t="shared" si="354"/>
        <v>OK</v>
      </c>
      <c r="FA630" s="144" t="str">
        <f t="shared" si="355"/>
        <v>OK</v>
      </c>
      <c r="FB630" s="144" t="str">
        <f t="shared" si="356"/>
        <v>OK</v>
      </c>
    </row>
    <row r="631" spans="2:158" ht="14.4" x14ac:dyDescent="0.3">
      <c r="B631" s="144">
        <v>627</v>
      </c>
      <c r="C631" s="71" t="s">
        <v>1504</v>
      </c>
      <c r="D631" s="72" t="s">
        <v>1505</v>
      </c>
      <c r="E631" s="70">
        <v>0</v>
      </c>
      <c r="F631" s="73">
        <f t="shared" si="357"/>
        <v>0</v>
      </c>
      <c r="G631" s="73">
        <f t="shared" si="357"/>
        <v>0</v>
      </c>
      <c r="H631" s="73">
        <f t="shared" si="357"/>
        <v>0</v>
      </c>
      <c r="I631" s="73">
        <f t="shared" si="357"/>
        <v>0</v>
      </c>
      <c r="J631" s="37"/>
      <c r="K631" s="73">
        <v>0</v>
      </c>
      <c r="L631" s="73">
        <v>0</v>
      </c>
      <c r="M631" s="73">
        <v>0</v>
      </c>
      <c r="N631" s="73">
        <v>0</v>
      </c>
      <c r="O631" s="73">
        <v>0</v>
      </c>
      <c r="P631" s="73">
        <v>0</v>
      </c>
      <c r="Q631" s="73">
        <v>0</v>
      </c>
      <c r="R631" s="270">
        <f t="shared" si="324"/>
        <v>0</v>
      </c>
      <c r="S631" s="73">
        <v>0</v>
      </c>
      <c r="T631" s="73">
        <v>0</v>
      </c>
      <c r="U631" s="73">
        <v>0</v>
      </c>
      <c r="V631" s="73">
        <v>0</v>
      </c>
      <c r="W631" s="73">
        <v>0</v>
      </c>
      <c r="X631" s="73">
        <v>0</v>
      </c>
      <c r="Y631" s="73">
        <v>0</v>
      </c>
      <c r="Z631" s="73">
        <v>0</v>
      </c>
      <c r="AA631" s="270">
        <f t="shared" si="325"/>
        <v>0</v>
      </c>
      <c r="AB631" s="73">
        <v>0</v>
      </c>
      <c r="AC631" s="73">
        <v>0</v>
      </c>
      <c r="AD631" s="73">
        <v>0</v>
      </c>
      <c r="AE631" s="270">
        <f t="shared" si="326"/>
        <v>0</v>
      </c>
      <c r="AF631" s="73">
        <v>0</v>
      </c>
      <c r="AG631" s="73">
        <v>0</v>
      </c>
      <c r="AH631" s="73">
        <v>0</v>
      </c>
      <c r="AI631" s="73">
        <v>0</v>
      </c>
      <c r="AJ631" s="73">
        <v>0</v>
      </c>
      <c r="AK631" s="73">
        <v>0</v>
      </c>
      <c r="AL631" s="73">
        <v>0</v>
      </c>
      <c r="AM631" s="73">
        <v>0</v>
      </c>
      <c r="AN631" s="73">
        <v>0</v>
      </c>
      <c r="AO631" s="73">
        <v>0</v>
      </c>
      <c r="AP631" s="73">
        <v>0</v>
      </c>
      <c r="AQ631" s="73">
        <v>0</v>
      </c>
      <c r="AR631" s="270">
        <f t="shared" si="327"/>
        <v>0</v>
      </c>
      <c r="AS631" s="73">
        <v>0</v>
      </c>
      <c r="AT631" s="73">
        <v>0</v>
      </c>
      <c r="AU631" s="73">
        <v>0</v>
      </c>
      <c r="AV631" s="73">
        <v>0</v>
      </c>
      <c r="AW631" s="73">
        <v>0</v>
      </c>
      <c r="AX631" s="73">
        <v>0</v>
      </c>
      <c r="AY631" s="73">
        <v>0</v>
      </c>
      <c r="AZ631" s="73">
        <v>0</v>
      </c>
      <c r="BA631" s="270">
        <f t="shared" si="328"/>
        <v>0</v>
      </c>
      <c r="BB631" s="73">
        <v>0</v>
      </c>
      <c r="BC631" s="73">
        <v>0</v>
      </c>
      <c r="BD631" s="73">
        <v>0</v>
      </c>
      <c r="BE631" s="73">
        <v>0</v>
      </c>
      <c r="BF631" s="73">
        <v>0</v>
      </c>
      <c r="BG631" s="73">
        <v>0</v>
      </c>
      <c r="BH631" s="73">
        <v>0</v>
      </c>
      <c r="BI631" s="270">
        <f t="shared" si="329"/>
        <v>0</v>
      </c>
      <c r="BJ631" s="73">
        <v>0</v>
      </c>
      <c r="BK631" s="73">
        <v>0</v>
      </c>
      <c r="BL631" s="270">
        <f t="shared" si="330"/>
        <v>0</v>
      </c>
      <c r="BM631" s="73">
        <v>0</v>
      </c>
      <c r="BN631" s="73">
        <v>0</v>
      </c>
      <c r="BO631" s="73">
        <v>0</v>
      </c>
      <c r="BP631" s="73">
        <v>0</v>
      </c>
      <c r="BQ631" s="73">
        <v>0</v>
      </c>
      <c r="BR631" s="73">
        <v>0</v>
      </c>
      <c r="BS631" s="73">
        <v>0</v>
      </c>
      <c r="BT631" s="73">
        <v>0</v>
      </c>
      <c r="BU631" s="73">
        <v>0</v>
      </c>
      <c r="BV631" s="73">
        <v>0</v>
      </c>
      <c r="BW631" s="270">
        <f t="shared" si="331"/>
        <v>0</v>
      </c>
      <c r="BX631" s="73">
        <v>0</v>
      </c>
      <c r="BY631" s="73">
        <v>0</v>
      </c>
      <c r="BZ631" s="73">
        <v>0</v>
      </c>
      <c r="CA631" s="73">
        <v>0</v>
      </c>
      <c r="CB631" s="73">
        <v>0</v>
      </c>
      <c r="CC631" s="73">
        <v>0</v>
      </c>
      <c r="CD631" s="73">
        <v>0</v>
      </c>
      <c r="CE631" s="73">
        <v>0</v>
      </c>
      <c r="CF631" s="270">
        <f t="shared" si="332"/>
        <v>0</v>
      </c>
      <c r="CG631" s="73">
        <v>0</v>
      </c>
      <c r="CH631" s="73">
        <v>0</v>
      </c>
      <c r="CI631" s="73">
        <v>0</v>
      </c>
      <c r="CJ631" s="73">
        <v>0</v>
      </c>
      <c r="CK631" s="73">
        <v>0</v>
      </c>
      <c r="CL631" s="73">
        <v>0</v>
      </c>
      <c r="CM631" s="73">
        <v>0</v>
      </c>
      <c r="CN631" s="73">
        <v>0</v>
      </c>
      <c r="CO631" s="73">
        <v>0</v>
      </c>
      <c r="CP631" s="270">
        <f t="shared" si="333"/>
        <v>0</v>
      </c>
      <c r="CQ631" s="73">
        <v>0</v>
      </c>
      <c r="CR631" s="73">
        <v>0</v>
      </c>
      <c r="CS631" s="73">
        <v>0</v>
      </c>
      <c r="CT631" s="73">
        <v>0</v>
      </c>
      <c r="CU631" s="73">
        <v>0</v>
      </c>
      <c r="CV631" s="73">
        <v>0</v>
      </c>
      <c r="CW631" s="73">
        <v>0</v>
      </c>
      <c r="CX631" s="73">
        <v>0</v>
      </c>
      <c r="CY631" s="73">
        <v>0</v>
      </c>
      <c r="CZ631" s="73">
        <v>0</v>
      </c>
      <c r="DA631" s="270">
        <f t="shared" si="334"/>
        <v>0</v>
      </c>
      <c r="DB631" s="73">
        <v>0</v>
      </c>
      <c r="DC631" s="73">
        <v>0</v>
      </c>
      <c r="DD631" s="270">
        <f t="shared" si="335"/>
        <v>0</v>
      </c>
      <c r="DE631" s="73">
        <v>0</v>
      </c>
      <c r="DF631" s="73">
        <v>0</v>
      </c>
      <c r="DG631" s="73">
        <v>0</v>
      </c>
      <c r="DH631" s="73">
        <v>0</v>
      </c>
      <c r="DI631" s="73">
        <v>0</v>
      </c>
      <c r="DJ631" s="73">
        <v>0</v>
      </c>
      <c r="DK631" s="73">
        <v>0</v>
      </c>
      <c r="DL631" s="73">
        <v>0</v>
      </c>
      <c r="DM631" s="73">
        <v>0</v>
      </c>
      <c r="DN631" s="73">
        <v>0</v>
      </c>
      <c r="DO631" s="270">
        <f t="shared" si="336"/>
        <v>0</v>
      </c>
      <c r="DP631" s="73">
        <v>0</v>
      </c>
      <c r="DQ631" s="73">
        <v>0</v>
      </c>
      <c r="DR631" s="73">
        <v>0</v>
      </c>
      <c r="DS631" s="73">
        <v>0</v>
      </c>
      <c r="DT631" s="73">
        <v>0</v>
      </c>
      <c r="DU631" s="73">
        <v>0</v>
      </c>
      <c r="DV631" s="73">
        <v>0</v>
      </c>
      <c r="DW631" s="73">
        <v>0</v>
      </c>
      <c r="DX631" s="73">
        <v>0</v>
      </c>
      <c r="DY631" s="73">
        <v>0</v>
      </c>
      <c r="DZ631" s="270">
        <f t="shared" si="337"/>
        <v>0</v>
      </c>
      <c r="EA631" s="73">
        <v>0</v>
      </c>
      <c r="EB631" s="73">
        <v>0</v>
      </c>
      <c r="EC631" s="73">
        <v>0</v>
      </c>
      <c r="ED631" s="73">
        <v>0</v>
      </c>
      <c r="EE631" s="73">
        <v>0</v>
      </c>
      <c r="EF631" s="73">
        <v>0</v>
      </c>
      <c r="EG631" s="73">
        <v>0</v>
      </c>
      <c r="EH631" s="73">
        <v>0</v>
      </c>
      <c r="EI631" s="73">
        <v>0</v>
      </c>
      <c r="EJ631" s="73">
        <v>0</v>
      </c>
      <c r="EK631" s="270">
        <f t="shared" si="338"/>
        <v>0</v>
      </c>
      <c r="EM631" s="306"/>
      <c r="EN631" s="144"/>
      <c r="EO631" s="144"/>
      <c r="EP631" s="144"/>
      <c r="EQ631" s="144"/>
      <c r="ER631" s="144"/>
      <c r="ES631" s="144"/>
      <c r="ET631" s="144"/>
      <c r="EU631" s="144"/>
      <c r="EV631" s="144"/>
      <c r="EW631" s="144"/>
      <c r="EX631" s="144"/>
      <c r="EY631" s="144"/>
      <c r="EZ631" s="144"/>
      <c r="FA631" s="144"/>
      <c r="FB631" s="144"/>
    </row>
    <row r="632" spans="2:158" ht="14.4" x14ac:dyDescent="0.3">
      <c r="B632" s="144">
        <v>628</v>
      </c>
      <c r="C632" s="68" t="s">
        <v>1506</v>
      </c>
      <c r="D632" s="69" t="s">
        <v>1507</v>
      </c>
      <c r="E632" s="70" t="s">
        <v>258</v>
      </c>
      <c r="F632" s="73">
        <f t="shared" si="357"/>
        <v>30153</v>
      </c>
      <c r="G632" s="73">
        <f t="shared" si="357"/>
        <v>30153</v>
      </c>
      <c r="H632" s="73">
        <f t="shared" si="357"/>
        <v>30153</v>
      </c>
      <c r="I632" s="73">
        <f t="shared" si="357"/>
        <v>30153</v>
      </c>
      <c r="J632" s="37"/>
      <c r="K632" s="73">
        <v>30153</v>
      </c>
      <c r="L632" s="73">
        <v>30153</v>
      </c>
      <c r="M632" s="73">
        <v>30153</v>
      </c>
      <c r="N632" s="73">
        <v>30153</v>
      </c>
      <c r="O632" s="73">
        <v>30153</v>
      </c>
      <c r="P632" s="73">
        <v>30153</v>
      </c>
      <c r="Q632" s="73">
        <v>30153</v>
      </c>
      <c r="R632" s="270">
        <f t="shared" si="324"/>
        <v>30153</v>
      </c>
      <c r="S632" s="73">
        <v>30153</v>
      </c>
      <c r="T632" s="73">
        <v>30153</v>
      </c>
      <c r="U632" s="73">
        <v>30153</v>
      </c>
      <c r="V632" s="73">
        <v>30153</v>
      </c>
      <c r="W632" s="73">
        <v>30153</v>
      </c>
      <c r="X632" s="73">
        <v>30153</v>
      </c>
      <c r="Y632" s="73">
        <v>30153</v>
      </c>
      <c r="Z632" s="73">
        <v>30153</v>
      </c>
      <c r="AA632" s="270">
        <f t="shared" si="325"/>
        <v>30153</v>
      </c>
      <c r="AB632" s="73">
        <v>30153</v>
      </c>
      <c r="AC632" s="73">
        <v>30153</v>
      </c>
      <c r="AD632" s="73">
        <v>30153</v>
      </c>
      <c r="AE632" s="270">
        <f t="shared" si="326"/>
        <v>30153</v>
      </c>
      <c r="AF632" s="73">
        <v>30153</v>
      </c>
      <c r="AG632" s="73">
        <v>30153</v>
      </c>
      <c r="AH632" s="73">
        <v>30153</v>
      </c>
      <c r="AI632" s="73">
        <v>30153</v>
      </c>
      <c r="AJ632" s="73">
        <v>30153</v>
      </c>
      <c r="AK632" s="73">
        <v>30153</v>
      </c>
      <c r="AL632" s="73">
        <v>30153</v>
      </c>
      <c r="AM632" s="73">
        <v>30153</v>
      </c>
      <c r="AN632" s="73">
        <v>30153</v>
      </c>
      <c r="AO632" s="73">
        <v>30153</v>
      </c>
      <c r="AP632" s="73">
        <v>30153</v>
      </c>
      <c r="AQ632" s="73">
        <v>30153</v>
      </c>
      <c r="AR632" s="270">
        <f t="shared" si="327"/>
        <v>30153</v>
      </c>
      <c r="AS632" s="73">
        <v>30153</v>
      </c>
      <c r="AT632" s="73">
        <v>30153</v>
      </c>
      <c r="AU632" s="73">
        <v>30153</v>
      </c>
      <c r="AV632" s="73">
        <v>30153</v>
      </c>
      <c r="AW632" s="73">
        <v>30153</v>
      </c>
      <c r="AX632" s="73">
        <v>30153</v>
      </c>
      <c r="AY632" s="73">
        <v>30153</v>
      </c>
      <c r="AZ632" s="73">
        <v>30153</v>
      </c>
      <c r="BA632" s="270">
        <f t="shared" si="328"/>
        <v>30153</v>
      </c>
      <c r="BB632" s="73">
        <v>30153</v>
      </c>
      <c r="BC632" s="73">
        <v>30153</v>
      </c>
      <c r="BD632" s="73">
        <v>30153</v>
      </c>
      <c r="BE632" s="73">
        <v>30153</v>
      </c>
      <c r="BF632" s="73">
        <v>30153</v>
      </c>
      <c r="BG632" s="73">
        <v>30153</v>
      </c>
      <c r="BH632" s="73">
        <v>30153</v>
      </c>
      <c r="BI632" s="270">
        <f t="shared" si="329"/>
        <v>30153</v>
      </c>
      <c r="BJ632" s="73">
        <v>30153</v>
      </c>
      <c r="BK632" s="73">
        <v>30153</v>
      </c>
      <c r="BL632" s="270">
        <f t="shared" si="330"/>
        <v>30153</v>
      </c>
      <c r="BM632" s="73">
        <v>30153</v>
      </c>
      <c r="BN632" s="73">
        <v>30153</v>
      </c>
      <c r="BO632" s="73">
        <v>30153</v>
      </c>
      <c r="BP632" s="73">
        <v>30153</v>
      </c>
      <c r="BQ632" s="73">
        <v>30153</v>
      </c>
      <c r="BR632" s="73">
        <v>30153</v>
      </c>
      <c r="BS632" s="73">
        <v>30153</v>
      </c>
      <c r="BT632" s="73">
        <v>30153</v>
      </c>
      <c r="BU632" s="73">
        <v>30153</v>
      </c>
      <c r="BV632" s="73">
        <v>30153</v>
      </c>
      <c r="BW632" s="270">
        <f t="shared" si="331"/>
        <v>30153</v>
      </c>
      <c r="BX632" s="73">
        <v>30153</v>
      </c>
      <c r="BY632" s="73">
        <v>30153</v>
      </c>
      <c r="BZ632" s="73">
        <v>30153</v>
      </c>
      <c r="CA632" s="73">
        <v>30153</v>
      </c>
      <c r="CB632" s="73">
        <v>30153</v>
      </c>
      <c r="CC632" s="73">
        <v>30153</v>
      </c>
      <c r="CD632" s="73">
        <v>30153</v>
      </c>
      <c r="CE632" s="73">
        <v>30153</v>
      </c>
      <c r="CF632" s="270">
        <f t="shared" si="332"/>
        <v>30153</v>
      </c>
      <c r="CG632" s="73">
        <v>30153</v>
      </c>
      <c r="CH632" s="73">
        <v>30153</v>
      </c>
      <c r="CI632" s="73">
        <v>30153</v>
      </c>
      <c r="CJ632" s="73">
        <v>30153</v>
      </c>
      <c r="CK632" s="73">
        <v>30153</v>
      </c>
      <c r="CL632" s="73">
        <v>30153</v>
      </c>
      <c r="CM632" s="73">
        <v>30153</v>
      </c>
      <c r="CN632" s="73">
        <v>30153</v>
      </c>
      <c r="CO632" s="73">
        <v>30153</v>
      </c>
      <c r="CP632" s="270">
        <f t="shared" si="333"/>
        <v>30153</v>
      </c>
      <c r="CQ632" s="73">
        <v>30153</v>
      </c>
      <c r="CR632" s="73">
        <v>30153</v>
      </c>
      <c r="CS632" s="73">
        <v>30153</v>
      </c>
      <c r="CT632" s="73">
        <v>30153</v>
      </c>
      <c r="CU632" s="73">
        <v>30153</v>
      </c>
      <c r="CV632" s="73">
        <v>30153</v>
      </c>
      <c r="CW632" s="73">
        <v>30153</v>
      </c>
      <c r="CX632" s="73">
        <v>30153</v>
      </c>
      <c r="CY632" s="73">
        <v>30153</v>
      </c>
      <c r="CZ632" s="73">
        <v>30153</v>
      </c>
      <c r="DA632" s="270">
        <f t="shared" si="334"/>
        <v>30153</v>
      </c>
      <c r="DB632" s="73">
        <v>30153</v>
      </c>
      <c r="DC632" s="73">
        <v>30153</v>
      </c>
      <c r="DD632" s="270">
        <f t="shared" si="335"/>
        <v>30153</v>
      </c>
      <c r="DE632" s="73">
        <v>30153</v>
      </c>
      <c r="DF632" s="73">
        <v>30153</v>
      </c>
      <c r="DG632" s="73">
        <v>30153</v>
      </c>
      <c r="DH632" s="73">
        <v>30153</v>
      </c>
      <c r="DI632" s="73">
        <v>30153</v>
      </c>
      <c r="DJ632" s="73">
        <v>30153</v>
      </c>
      <c r="DK632" s="73">
        <v>30153</v>
      </c>
      <c r="DL632" s="73">
        <v>30153</v>
      </c>
      <c r="DM632" s="73">
        <v>30153</v>
      </c>
      <c r="DN632" s="73">
        <v>30153</v>
      </c>
      <c r="DO632" s="270">
        <f t="shared" si="336"/>
        <v>30153</v>
      </c>
      <c r="DP632" s="73">
        <v>30153</v>
      </c>
      <c r="DQ632" s="73">
        <v>30153</v>
      </c>
      <c r="DR632" s="73">
        <v>30153</v>
      </c>
      <c r="DS632" s="73">
        <v>30153</v>
      </c>
      <c r="DT632" s="73">
        <v>30153</v>
      </c>
      <c r="DU632" s="73">
        <v>30153</v>
      </c>
      <c r="DV632" s="73">
        <v>30153</v>
      </c>
      <c r="DW632" s="73">
        <v>30153</v>
      </c>
      <c r="DX632" s="73">
        <v>30153</v>
      </c>
      <c r="DY632" s="73">
        <v>30153</v>
      </c>
      <c r="DZ632" s="270">
        <f t="shared" si="337"/>
        <v>30153</v>
      </c>
      <c r="EA632" s="73">
        <v>30153</v>
      </c>
      <c r="EB632" s="73">
        <v>30153</v>
      </c>
      <c r="EC632" s="73">
        <v>30153</v>
      </c>
      <c r="ED632" s="73">
        <v>30153</v>
      </c>
      <c r="EE632" s="73">
        <v>30153</v>
      </c>
      <c r="EF632" s="73">
        <v>30153</v>
      </c>
      <c r="EG632" s="73">
        <v>30153</v>
      </c>
      <c r="EH632" s="73">
        <v>30153</v>
      </c>
      <c r="EI632" s="73">
        <v>30153</v>
      </c>
      <c r="EJ632" s="73">
        <v>30153</v>
      </c>
      <c r="EK632" s="270">
        <f t="shared" si="338"/>
        <v>30153</v>
      </c>
      <c r="EM632" s="306">
        <f t="shared" si="339"/>
        <v>30153</v>
      </c>
      <c r="EN632" s="144" t="str">
        <f t="shared" si="342"/>
        <v>OK</v>
      </c>
      <c r="EO632" s="144" t="str">
        <f t="shared" si="343"/>
        <v>OK</v>
      </c>
      <c r="EP632" s="144" t="str">
        <f t="shared" si="344"/>
        <v>OK</v>
      </c>
      <c r="EQ632" s="144" t="str">
        <f t="shared" si="345"/>
        <v>OK</v>
      </c>
      <c r="ER632" s="144" t="str">
        <f t="shared" si="346"/>
        <v>OK</v>
      </c>
      <c r="ES632" s="144" t="str">
        <f t="shared" si="347"/>
        <v>OK</v>
      </c>
      <c r="ET632" s="144" t="str">
        <f t="shared" si="348"/>
        <v>OK</v>
      </c>
      <c r="EU632" s="144" t="str">
        <f t="shared" si="349"/>
        <v>OK</v>
      </c>
      <c r="EV632" s="144" t="str">
        <f t="shared" si="350"/>
        <v>OK</v>
      </c>
      <c r="EW632" s="144" t="str">
        <f t="shared" si="351"/>
        <v>OK</v>
      </c>
      <c r="EX632" s="144" t="str">
        <f t="shared" si="352"/>
        <v>OK</v>
      </c>
      <c r="EY632" s="144" t="str">
        <f t="shared" si="353"/>
        <v>OK</v>
      </c>
      <c r="EZ632" s="144" t="str">
        <f t="shared" si="354"/>
        <v>OK</v>
      </c>
      <c r="FA632" s="144" t="str">
        <f t="shared" si="355"/>
        <v>OK</v>
      </c>
      <c r="FB632" s="144" t="str">
        <f t="shared" si="356"/>
        <v>OK</v>
      </c>
    </row>
    <row r="633" spans="2:158" ht="14.4" x14ac:dyDescent="0.3">
      <c r="B633" s="144">
        <v>629</v>
      </c>
      <c r="C633" s="68" t="s">
        <v>1508</v>
      </c>
      <c r="D633" s="69" t="s">
        <v>1509</v>
      </c>
      <c r="E633" s="70" t="s">
        <v>258</v>
      </c>
      <c r="F633" s="73">
        <f t="shared" si="357"/>
        <v>100331</v>
      </c>
      <c r="G633" s="73">
        <f t="shared" si="357"/>
        <v>100331</v>
      </c>
      <c r="H633" s="73">
        <f t="shared" si="357"/>
        <v>100331</v>
      </c>
      <c r="I633" s="73">
        <f t="shared" si="357"/>
        <v>100331</v>
      </c>
      <c r="J633" s="37"/>
      <c r="K633" s="73">
        <v>100331</v>
      </c>
      <c r="L633" s="73">
        <v>100331</v>
      </c>
      <c r="M633" s="73">
        <v>100331</v>
      </c>
      <c r="N633" s="73">
        <v>100331</v>
      </c>
      <c r="O633" s="73">
        <v>100331</v>
      </c>
      <c r="P633" s="73">
        <v>100331</v>
      </c>
      <c r="Q633" s="73">
        <v>100331</v>
      </c>
      <c r="R633" s="270">
        <f t="shared" si="324"/>
        <v>100331</v>
      </c>
      <c r="S633" s="73">
        <v>100331</v>
      </c>
      <c r="T633" s="73">
        <v>100331</v>
      </c>
      <c r="U633" s="73">
        <v>100331</v>
      </c>
      <c r="V633" s="73">
        <v>100331</v>
      </c>
      <c r="W633" s="73">
        <v>100331</v>
      </c>
      <c r="X633" s="73">
        <v>100331</v>
      </c>
      <c r="Y633" s="73">
        <v>100331</v>
      </c>
      <c r="Z633" s="73">
        <v>100331</v>
      </c>
      <c r="AA633" s="270">
        <f t="shared" si="325"/>
        <v>100331</v>
      </c>
      <c r="AB633" s="73">
        <v>100331</v>
      </c>
      <c r="AC633" s="73">
        <v>100331</v>
      </c>
      <c r="AD633" s="73">
        <v>100331</v>
      </c>
      <c r="AE633" s="270">
        <f t="shared" si="326"/>
        <v>100331</v>
      </c>
      <c r="AF633" s="73">
        <v>100331</v>
      </c>
      <c r="AG633" s="73">
        <v>100331</v>
      </c>
      <c r="AH633" s="73">
        <v>100331</v>
      </c>
      <c r="AI633" s="73">
        <v>100331</v>
      </c>
      <c r="AJ633" s="73">
        <v>100331</v>
      </c>
      <c r="AK633" s="73">
        <v>100331</v>
      </c>
      <c r="AL633" s="73">
        <v>100331</v>
      </c>
      <c r="AM633" s="73">
        <v>100331</v>
      </c>
      <c r="AN633" s="73">
        <v>100331</v>
      </c>
      <c r="AO633" s="73">
        <v>100331</v>
      </c>
      <c r="AP633" s="73">
        <v>100331</v>
      </c>
      <c r="AQ633" s="73">
        <v>100331</v>
      </c>
      <c r="AR633" s="270">
        <f t="shared" si="327"/>
        <v>100331</v>
      </c>
      <c r="AS633" s="73">
        <v>100331</v>
      </c>
      <c r="AT633" s="73">
        <v>100331</v>
      </c>
      <c r="AU633" s="73">
        <v>100331</v>
      </c>
      <c r="AV633" s="73">
        <v>100331</v>
      </c>
      <c r="AW633" s="73">
        <v>100331</v>
      </c>
      <c r="AX633" s="73">
        <v>100331</v>
      </c>
      <c r="AY633" s="73">
        <v>100331</v>
      </c>
      <c r="AZ633" s="73">
        <v>100331</v>
      </c>
      <c r="BA633" s="270">
        <f t="shared" si="328"/>
        <v>100331</v>
      </c>
      <c r="BB633" s="73">
        <v>100331</v>
      </c>
      <c r="BC633" s="73">
        <v>100331</v>
      </c>
      <c r="BD633" s="73">
        <v>100331</v>
      </c>
      <c r="BE633" s="73">
        <v>100331</v>
      </c>
      <c r="BF633" s="73">
        <v>100331</v>
      </c>
      <c r="BG633" s="73">
        <v>100331</v>
      </c>
      <c r="BH633" s="73">
        <v>100331</v>
      </c>
      <c r="BI633" s="270">
        <f t="shared" si="329"/>
        <v>100331</v>
      </c>
      <c r="BJ633" s="73">
        <v>100331</v>
      </c>
      <c r="BK633" s="73">
        <v>100331</v>
      </c>
      <c r="BL633" s="270">
        <f t="shared" si="330"/>
        <v>100331</v>
      </c>
      <c r="BM633" s="73">
        <v>100331</v>
      </c>
      <c r="BN633" s="73">
        <v>100331</v>
      </c>
      <c r="BO633" s="73">
        <v>100331</v>
      </c>
      <c r="BP633" s="73">
        <v>100331</v>
      </c>
      <c r="BQ633" s="73">
        <v>100331</v>
      </c>
      <c r="BR633" s="73">
        <v>100331</v>
      </c>
      <c r="BS633" s="73">
        <v>100331</v>
      </c>
      <c r="BT633" s="73">
        <v>100331</v>
      </c>
      <c r="BU633" s="73">
        <v>100331</v>
      </c>
      <c r="BV633" s="73">
        <v>100331</v>
      </c>
      <c r="BW633" s="270">
        <f t="shared" si="331"/>
        <v>100331</v>
      </c>
      <c r="BX633" s="73">
        <v>100331</v>
      </c>
      <c r="BY633" s="73">
        <v>100331</v>
      </c>
      <c r="BZ633" s="73">
        <v>100331</v>
      </c>
      <c r="CA633" s="73">
        <v>100331</v>
      </c>
      <c r="CB633" s="73">
        <v>100331</v>
      </c>
      <c r="CC633" s="73">
        <v>100331</v>
      </c>
      <c r="CD633" s="73">
        <v>100331</v>
      </c>
      <c r="CE633" s="73">
        <v>100331</v>
      </c>
      <c r="CF633" s="270">
        <f t="shared" si="332"/>
        <v>100331</v>
      </c>
      <c r="CG633" s="73">
        <v>100331</v>
      </c>
      <c r="CH633" s="73">
        <v>100331</v>
      </c>
      <c r="CI633" s="73">
        <v>100331</v>
      </c>
      <c r="CJ633" s="73">
        <v>100331</v>
      </c>
      <c r="CK633" s="73">
        <v>100331</v>
      </c>
      <c r="CL633" s="73">
        <v>100331</v>
      </c>
      <c r="CM633" s="73">
        <v>100331</v>
      </c>
      <c r="CN633" s="73">
        <v>100331</v>
      </c>
      <c r="CO633" s="73">
        <v>100331</v>
      </c>
      <c r="CP633" s="270">
        <f t="shared" si="333"/>
        <v>100331</v>
      </c>
      <c r="CQ633" s="73">
        <v>100331</v>
      </c>
      <c r="CR633" s="73">
        <v>100331</v>
      </c>
      <c r="CS633" s="73">
        <v>100331</v>
      </c>
      <c r="CT633" s="73">
        <v>100331</v>
      </c>
      <c r="CU633" s="73">
        <v>100331</v>
      </c>
      <c r="CV633" s="73">
        <v>100331</v>
      </c>
      <c r="CW633" s="73">
        <v>100331</v>
      </c>
      <c r="CX633" s="73">
        <v>100331</v>
      </c>
      <c r="CY633" s="73">
        <v>100331</v>
      </c>
      <c r="CZ633" s="73">
        <v>100331</v>
      </c>
      <c r="DA633" s="270">
        <f t="shared" si="334"/>
        <v>100331</v>
      </c>
      <c r="DB633" s="73">
        <v>100331</v>
      </c>
      <c r="DC633" s="73">
        <v>100331</v>
      </c>
      <c r="DD633" s="270">
        <f t="shared" si="335"/>
        <v>100331</v>
      </c>
      <c r="DE633" s="73">
        <v>100331</v>
      </c>
      <c r="DF633" s="73">
        <v>100331</v>
      </c>
      <c r="DG633" s="73">
        <v>100331</v>
      </c>
      <c r="DH633" s="73">
        <v>100331</v>
      </c>
      <c r="DI633" s="73">
        <v>100331</v>
      </c>
      <c r="DJ633" s="73">
        <v>100331</v>
      </c>
      <c r="DK633" s="73">
        <v>100331</v>
      </c>
      <c r="DL633" s="73">
        <v>100331</v>
      </c>
      <c r="DM633" s="73">
        <v>100331</v>
      </c>
      <c r="DN633" s="73">
        <v>100331</v>
      </c>
      <c r="DO633" s="270">
        <f t="shared" si="336"/>
        <v>100331</v>
      </c>
      <c r="DP633" s="73">
        <v>100331</v>
      </c>
      <c r="DQ633" s="73">
        <v>100331</v>
      </c>
      <c r="DR633" s="73">
        <v>100331</v>
      </c>
      <c r="DS633" s="73">
        <v>100331</v>
      </c>
      <c r="DT633" s="73">
        <v>100331</v>
      </c>
      <c r="DU633" s="73">
        <v>100331</v>
      </c>
      <c r="DV633" s="73">
        <v>100331</v>
      </c>
      <c r="DW633" s="73">
        <v>100331</v>
      </c>
      <c r="DX633" s="73">
        <v>100331</v>
      </c>
      <c r="DY633" s="73">
        <v>100331</v>
      </c>
      <c r="DZ633" s="270">
        <f t="shared" si="337"/>
        <v>100331</v>
      </c>
      <c r="EA633" s="73">
        <v>100331</v>
      </c>
      <c r="EB633" s="73">
        <v>100331</v>
      </c>
      <c r="EC633" s="73">
        <v>100331</v>
      </c>
      <c r="ED633" s="73">
        <v>100331</v>
      </c>
      <c r="EE633" s="73">
        <v>100331</v>
      </c>
      <c r="EF633" s="73">
        <v>100331</v>
      </c>
      <c r="EG633" s="73">
        <v>100331</v>
      </c>
      <c r="EH633" s="73">
        <v>100331</v>
      </c>
      <c r="EI633" s="73">
        <v>100331</v>
      </c>
      <c r="EJ633" s="73">
        <v>100331</v>
      </c>
      <c r="EK633" s="270">
        <f t="shared" si="338"/>
        <v>100331</v>
      </c>
      <c r="EM633" s="306">
        <f t="shared" si="339"/>
        <v>100331</v>
      </c>
      <c r="EN633" s="144" t="str">
        <f t="shared" si="342"/>
        <v>OK</v>
      </c>
      <c r="EO633" s="144" t="str">
        <f t="shared" si="343"/>
        <v>OK</v>
      </c>
      <c r="EP633" s="144" t="str">
        <f t="shared" si="344"/>
        <v>OK</v>
      </c>
      <c r="EQ633" s="144" t="str">
        <f t="shared" si="345"/>
        <v>OK</v>
      </c>
      <c r="ER633" s="144" t="str">
        <f t="shared" si="346"/>
        <v>OK</v>
      </c>
      <c r="ES633" s="144" t="str">
        <f t="shared" si="347"/>
        <v>OK</v>
      </c>
      <c r="ET633" s="144" t="str">
        <f t="shared" si="348"/>
        <v>OK</v>
      </c>
      <c r="EU633" s="144" t="str">
        <f t="shared" si="349"/>
        <v>OK</v>
      </c>
      <c r="EV633" s="144" t="str">
        <f t="shared" si="350"/>
        <v>OK</v>
      </c>
      <c r="EW633" s="144" t="str">
        <f t="shared" si="351"/>
        <v>OK</v>
      </c>
      <c r="EX633" s="144" t="str">
        <f t="shared" si="352"/>
        <v>OK</v>
      </c>
      <c r="EY633" s="144" t="str">
        <f t="shared" si="353"/>
        <v>OK</v>
      </c>
      <c r="EZ633" s="144" t="str">
        <f t="shared" si="354"/>
        <v>OK</v>
      </c>
      <c r="FA633" s="144" t="str">
        <f t="shared" si="355"/>
        <v>OK</v>
      </c>
      <c r="FB633" s="144" t="str">
        <f t="shared" si="356"/>
        <v>OK</v>
      </c>
    </row>
    <row r="634" spans="2:158" ht="14.4" x14ac:dyDescent="0.3">
      <c r="B634" s="144">
        <v>630</v>
      </c>
      <c r="C634" s="68" t="s">
        <v>1510</v>
      </c>
      <c r="D634" s="69" t="s">
        <v>1511</v>
      </c>
      <c r="E634" s="70" t="s">
        <v>258</v>
      </c>
      <c r="F634" s="73">
        <f t="shared" si="357"/>
        <v>563037</v>
      </c>
      <c r="G634" s="73">
        <f t="shared" si="357"/>
        <v>563037</v>
      </c>
      <c r="H634" s="73">
        <f t="shared" si="357"/>
        <v>563037</v>
      </c>
      <c r="I634" s="73">
        <f t="shared" si="357"/>
        <v>563037</v>
      </c>
      <c r="J634" s="37"/>
      <c r="K634" s="73">
        <v>563037</v>
      </c>
      <c r="L634" s="73">
        <v>563037</v>
      </c>
      <c r="M634" s="73">
        <v>563037</v>
      </c>
      <c r="N634" s="73">
        <v>563037</v>
      </c>
      <c r="O634" s="73">
        <v>563037</v>
      </c>
      <c r="P634" s="73">
        <v>563037</v>
      </c>
      <c r="Q634" s="73">
        <v>563037</v>
      </c>
      <c r="R634" s="270">
        <f t="shared" si="324"/>
        <v>563037</v>
      </c>
      <c r="S634" s="73">
        <v>563037</v>
      </c>
      <c r="T634" s="73">
        <v>563037</v>
      </c>
      <c r="U634" s="73">
        <v>563037</v>
      </c>
      <c r="V634" s="73">
        <v>563037</v>
      </c>
      <c r="W634" s="73">
        <v>563037</v>
      </c>
      <c r="X634" s="73">
        <v>563037</v>
      </c>
      <c r="Y634" s="73">
        <v>563037</v>
      </c>
      <c r="Z634" s="73">
        <v>563037</v>
      </c>
      <c r="AA634" s="270">
        <f t="shared" si="325"/>
        <v>563037</v>
      </c>
      <c r="AB634" s="73">
        <v>563037</v>
      </c>
      <c r="AC634" s="73">
        <v>563037</v>
      </c>
      <c r="AD634" s="73">
        <v>563037</v>
      </c>
      <c r="AE634" s="270">
        <f t="shared" si="326"/>
        <v>563037</v>
      </c>
      <c r="AF634" s="73">
        <v>563037</v>
      </c>
      <c r="AG634" s="73">
        <v>563037</v>
      </c>
      <c r="AH634" s="73">
        <v>563037</v>
      </c>
      <c r="AI634" s="73">
        <v>563037</v>
      </c>
      <c r="AJ634" s="73">
        <v>563037</v>
      </c>
      <c r="AK634" s="73">
        <v>563037</v>
      </c>
      <c r="AL634" s="73">
        <v>563037</v>
      </c>
      <c r="AM634" s="73">
        <v>563037</v>
      </c>
      <c r="AN634" s="73">
        <v>563037</v>
      </c>
      <c r="AO634" s="73">
        <v>563037</v>
      </c>
      <c r="AP634" s="73">
        <v>563037</v>
      </c>
      <c r="AQ634" s="73">
        <v>563037</v>
      </c>
      <c r="AR634" s="270">
        <f t="shared" si="327"/>
        <v>563037</v>
      </c>
      <c r="AS634" s="73">
        <v>563037</v>
      </c>
      <c r="AT634" s="73">
        <v>563037</v>
      </c>
      <c r="AU634" s="73">
        <v>563037</v>
      </c>
      <c r="AV634" s="73">
        <v>563037</v>
      </c>
      <c r="AW634" s="73">
        <v>563037</v>
      </c>
      <c r="AX634" s="73">
        <v>563037</v>
      </c>
      <c r="AY634" s="73">
        <v>563037</v>
      </c>
      <c r="AZ634" s="73">
        <v>563037</v>
      </c>
      <c r="BA634" s="270">
        <f t="shared" si="328"/>
        <v>563037</v>
      </c>
      <c r="BB634" s="73">
        <v>563037</v>
      </c>
      <c r="BC634" s="73">
        <v>563037</v>
      </c>
      <c r="BD634" s="73">
        <v>563037</v>
      </c>
      <c r="BE634" s="73">
        <v>563037</v>
      </c>
      <c r="BF634" s="73">
        <v>563037</v>
      </c>
      <c r="BG634" s="73">
        <v>563037</v>
      </c>
      <c r="BH634" s="73">
        <v>563037</v>
      </c>
      <c r="BI634" s="270">
        <f t="shared" si="329"/>
        <v>563037</v>
      </c>
      <c r="BJ634" s="73">
        <v>563037</v>
      </c>
      <c r="BK634" s="73">
        <v>563037</v>
      </c>
      <c r="BL634" s="270">
        <f t="shared" si="330"/>
        <v>563037</v>
      </c>
      <c r="BM634" s="73">
        <v>563037</v>
      </c>
      <c r="BN634" s="73">
        <v>563037</v>
      </c>
      <c r="BO634" s="73">
        <v>563037</v>
      </c>
      <c r="BP634" s="73">
        <v>563037</v>
      </c>
      <c r="BQ634" s="73">
        <v>563037</v>
      </c>
      <c r="BR634" s="73">
        <v>563037</v>
      </c>
      <c r="BS634" s="73">
        <v>563037</v>
      </c>
      <c r="BT634" s="73">
        <v>563037</v>
      </c>
      <c r="BU634" s="73">
        <v>563037</v>
      </c>
      <c r="BV634" s="73">
        <v>563037</v>
      </c>
      <c r="BW634" s="270">
        <f t="shared" si="331"/>
        <v>563037</v>
      </c>
      <c r="BX634" s="73">
        <v>563037</v>
      </c>
      <c r="BY634" s="73">
        <v>563037</v>
      </c>
      <c r="BZ634" s="73">
        <v>563037</v>
      </c>
      <c r="CA634" s="73">
        <v>563037</v>
      </c>
      <c r="CB634" s="73">
        <v>563037</v>
      </c>
      <c r="CC634" s="73">
        <v>563037</v>
      </c>
      <c r="CD634" s="73">
        <v>563037</v>
      </c>
      <c r="CE634" s="73">
        <v>563037</v>
      </c>
      <c r="CF634" s="270">
        <f t="shared" si="332"/>
        <v>563037</v>
      </c>
      <c r="CG634" s="73">
        <v>563037</v>
      </c>
      <c r="CH634" s="73">
        <v>563037</v>
      </c>
      <c r="CI634" s="73">
        <v>563037</v>
      </c>
      <c r="CJ634" s="73">
        <v>563037</v>
      </c>
      <c r="CK634" s="73">
        <v>563037</v>
      </c>
      <c r="CL634" s="73">
        <v>563037</v>
      </c>
      <c r="CM634" s="73">
        <v>563037</v>
      </c>
      <c r="CN634" s="73">
        <v>563037</v>
      </c>
      <c r="CO634" s="73">
        <v>563037</v>
      </c>
      <c r="CP634" s="270">
        <f t="shared" si="333"/>
        <v>563037</v>
      </c>
      <c r="CQ634" s="73">
        <v>563037</v>
      </c>
      <c r="CR634" s="73">
        <v>563037</v>
      </c>
      <c r="CS634" s="73">
        <v>563037</v>
      </c>
      <c r="CT634" s="73">
        <v>563037</v>
      </c>
      <c r="CU634" s="73">
        <v>563037</v>
      </c>
      <c r="CV634" s="73">
        <v>563037</v>
      </c>
      <c r="CW634" s="73">
        <v>563037</v>
      </c>
      <c r="CX634" s="73">
        <v>563037</v>
      </c>
      <c r="CY634" s="73">
        <v>563037</v>
      </c>
      <c r="CZ634" s="73">
        <v>563037</v>
      </c>
      <c r="DA634" s="270">
        <f t="shared" si="334"/>
        <v>563037</v>
      </c>
      <c r="DB634" s="73">
        <v>563037</v>
      </c>
      <c r="DC634" s="73">
        <v>563037</v>
      </c>
      <c r="DD634" s="270">
        <f t="shared" si="335"/>
        <v>563037</v>
      </c>
      <c r="DE634" s="73">
        <v>563037</v>
      </c>
      <c r="DF634" s="73">
        <v>563037</v>
      </c>
      <c r="DG634" s="73">
        <v>563037</v>
      </c>
      <c r="DH634" s="73">
        <v>563037</v>
      </c>
      <c r="DI634" s="73">
        <v>563037</v>
      </c>
      <c r="DJ634" s="73">
        <v>563037</v>
      </c>
      <c r="DK634" s="73">
        <v>563037</v>
      </c>
      <c r="DL634" s="73">
        <v>563037</v>
      </c>
      <c r="DM634" s="73">
        <v>563037</v>
      </c>
      <c r="DN634" s="73">
        <v>563037</v>
      </c>
      <c r="DO634" s="270">
        <f t="shared" si="336"/>
        <v>563037</v>
      </c>
      <c r="DP634" s="73">
        <v>563037</v>
      </c>
      <c r="DQ634" s="73">
        <v>563037</v>
      </c>
      <c r="DR634" s="73">
        <v>563037</v>
      </c>
      <c r="DS634" s="73">
        <v>563037</v>
      </c>
      <c r="DT634" s="73">
        <v>563037</v>
      </c>
      <c r="DU634" s="73">
        <v>563037</v>
      </c>
      <c r="DV634" s="73">
        <v>563037</v>
      </c>
      <c r="DW634" s="73">
        <v>563037</v>
      </c>
      <c r="DX634" s="73">
        <v>563037</v>
      </c>
      <c r="DY634" s="73">
        <v>563037</v>
      </c>
      <c r="DZ634" s="270">
        <f t="shared" si="337"/>
        <v>563037</v>
      </c>
      <c r="EA634" s="73">
        <v>563037</v>
      </c>
      <c r="EB634" s="73">
        <v>563037</v>
      </c>
      <c r="EC634" s="73">
        <v>563037</v>
      </c>
      <c r="ED634" s="73">
        <v>563037</v>
      </c>
      <c r="EE634" s="73">
        <v>563037</v>
      </c>
      <c r="EF634" s="73">
        <v>563037</v>
      </c>
      <c r="EG634" s="73">
        <v>563037</v>
      </c>
      <c r="EH634" s="73">
        <v>563037</v>
      </c>
      <c r="EI634" s="73">
        <v>563037</v>
      </c>
      <c r="EJ634" s="73">
        <v>563037</v>
      </c>
      <c r="EK634" s="270">
        <f t="shared" si="338"/>
        <v>563037</v>
      </c>
      <c r="EM634" s="306">
        <f t="shared" si="339"/>
        <v>563037</v>
      </c>
      <c r="EN634" s="144" t="str">
        <f t="shared" si="342"/>
        <v>OK</v>
      </c>
      <c r="EO634" s="144" t="str">
        <f t="shared" si="343"/>
        <v>OK</v>
      </c>
      <c r="EP634" s="144" t="str">
        <f t="shared" si="344"/>
        <v>OK</v>
      </c>
      <c r="EQ634" s="144" t="str">
        <f t="shared" si="345"/>
        <v>OK</v>
      </c>
      <c r="ER634" s="144" t="str">
        <f t="shared" si="346"/>
        <v>OK</v>
      </c>
      <c r="ES634" s="144" t="str">
        <f t="shared" si="347"/>
        <v>OK</v>
      </c>
      <c r="ET634" s="144" t="str">
        <f t="shared" si="348"/>
        <v>OK</v>
      </c>
      <c r="EU634" s="144" t="str">
        <f t="shared" si="349"/>
        <v>OK</v>
      </c>
      <c r="EV634" s="144" t="str">
        <f t="shared" si="350"/>
        <v>OK</v>
      </c>
      <c r="EW634" s="144" t="str">
        <f t="shared" si="351"/>
        <v>OK</v>
      </c>
      <c r="EX634" s="144" t="str">
        <f t="shared" si="352"/>
        <v>OK</v>
      </c>
      <c r="EY634" s="144" t="str">
        <f t="shared" si="353"/>
        <v>OK</v>
      </c>
      <c r="EZ634" s="144" t="str">
        <f t="shared" si="354"/>
        <v>OK</v>
      </c>
      <c r="FA634" s="144" t="str">
        <f t="shared" si="355"/>
        <v>OK</v>
      </c>
      <c r="FB634" s="144" t="str">
        <f t="shared" si="356"/>
        <v>OK</v>
      </c>
    </row>
    <row r="635" spans="2:158" ht="14.4" x14ac:dyDescent="0.3">
      <c r="B635" s="144">
        <v>631</v>
      </c>
      <c r="C635" s="68" t="s">
        <v>1512</v>
      </c>
      <c r="D635" s="69" t="s">
        <v>1513</v>
      </c>
      <c r="E635" s="70" t="s">
        <v>258</v>
      </c>
      <c r="F635" s="73">
        <f t="shared" si="357"/>
        <v>1201592</v>
      </c>
      <c r="G635" s="73">
        <f t="shared" si="357"/>
        <v>1201592</v>
      </c>
      <c r="H635" s="73">
        <f t="shared" si="357"/>
        <v>1201592</v>
      </c>
      <c r="I635" s="73">
        <f t="shared" si="357"/>
        <v>1201592</v>
      </c>
      <c r="J635" s="37"/>
      <c r="K635" s="73">
        <v>1201592</v>
      </c>
      <c r="L635" s="73">
        <v>1201592</v>
      </c>
      <c r="M635" s="73">
        <v>1201592</v>
      </c>
      <c r="N635" s="73">
        <v>1201592</v>
      </c>
      <c r="O635" s="73">
        <v>1201592</v>
      </c>
      <c r="P635" s="73">
        <v>1201592</v>
      </c>
      <c r="Q635" s="73">
        <v>1201592</v>
      </c>
      <c r="R635" s="270">
        <f t="shared" si="324"/>
        <v>1201592</v>
      </c>
      <c r="S635" s="73">
        <v>1201592</v>
      </c>
      <c r="T635" s="73">
        <v>1201592</v>
      </c>
      <c r="U635" s="73">
        <v>1201592</v>
      </c>
      <c r="V635" s="73">
        <v>1201592</v>
      </c>
      <c r="W635" s="73">
        <v>1201592</v>
      </c>
      <c r="X635" s="73">
        <v>1201592</v>
      </c>
      <c r="Y635" s="73">
        <v>1201592</v>
      </c>
      <c r="Z635" s="73">
        <v>1201592</v>
      </c>
      <c r="AA635" s="270">
        <f t="shared" si="325"/>
        <v>1201592</v>
      </c>
      <c r="AB635" s="73">
        <v>1201592</v>
      </c>
      <c r="AC635" s="73">
        <v>1201592</v>
      </c>
      <c r="AD635" s="73">
        <v>1201592</v>
      </c>
      <c r="AE635" s="270">
        <f t="shared" si="326"/>
        <v>1201592</v>
      </c>
      <c r="AF635" s="73">
        <v>1201592</v>
      </c>
      <c r="AG635" s="73">
        <v>1201592</v>
      </c>
      <c r="AH635" s="73">
        <v>1201592</v>
      </c>
      <c r="AI635" s="73">
        <v>1201592</v>
      </c>
      <c r="AJ635" s="73">
        <v>1201592</v>
      </c>
      <c r="AK635" s="73">
        <v>1201592</v>
      </c>
      <c r="AL635" s="73">
        <v>1201592</v>
      </c>
      <c r="AM635" s="73">
        <v>1201592</v>
      </c>
      <c r="AN635" s="73">
        <v>1201592</v>
      </c>
      <c r="AO635" s="73">
        <v>1201592</v>
      </c>
      <c r="AP635" s="73">
        <v>1201592</v>
      </c>
      <c r="AQ635" s="73">
        <v>1201592</v>
      </c>
      <c r="AR635" s="270">
        <f t="shared" si="327"/>
        <v>1201592</v>
      </c>
      <c r="AS635" s="73">
        <v>1201592</v>
      </c>
      <c r="AT635" s="73">
        <v>1201592</v>
      </c>
      <c r="AU635" s="73">
        <v>1201592</v>
      </c>
      <c r="AV635" s="73">
        <v>1201592</v>
      </c>
      <c r="AW635" s="73">
        <v>1201592</v>
      </c>
      <c r="AX635" s="73">
        <v>1201592</v>
      </c>
      <c r="AY635" s="73">
        <v>1201592</v>
      </c>
      <c r="AZ635" s="73">
        <v>1201592</v>
      </c>
      <c r="BA635" s="270">
        <f t="shared" si="328"/>
        <v>1201592</v>
      </c>
      <c r="BB635" s="73">
        <v>1201592</v>
      </c>
      <c r="BC635" s="73">
        <v>1201592</v>
      </c>
      <c r="BD635" s="73">
        <v>1201592</v>
      </c>
      <c r="BE635" s="73">
        <v>1201592</v>
      </c>
      <c r="BF635" s="73">
        <v>1201592</v>
      </c>
      <c r="BG635" s="73">
        <v>1201592</v>
      </c>
      <c r="BH635" s="73">
        <v>1201592</v>
      </c>
      <c r="BI635" s="270">
        <f t="shared" si="329"/>
        <v>1201592</v>
      </c>
      <c r="BJ635" s="73">
        <v>1201592</v>
      </c>
      <c r="BK635" s="73">
        <v>1201592</v>
      </c>
      <c r="BL635" s="270">
        <f t="shared" si="330"/>
        <v>1201592</v>
      </c>
      <c r="BM635" s="73">
        <v>1201592</v>
      </c>
      <c r="BN635" s="73">
        <v>1201592</v>
      </c>
      <c r="BO635" s="73">
        <v>1201592</v>
      </c>
      <c r="BP635" s="73">
        <v>1201592</v>
      </c>
      <c r="BQ635" s="73">
        <v>1201592</v>
      </c>
      <c r="BR635" s="73">
        <v>1201592</v>
      </c>
      <c r="BS635" s="73">
        <v>1201592</v>
      </c>
      <c r="BT635" s="73">
        <v>1201592</v>
      </c>
      <c r="BU635" s="73">
        <v>1201592</v>
      </c>
      <c r="BV635" s="73">
        <v>1201592</v>
      </c>
      <c r="BW635" s="270">
        <f t="shared" si="331"/>
        <v>1201592</v>
      </c>
      <c r="BX635" s="73">
        <v>1201592</v>
      </c>
      <c r="BY635" s="73">
        <v>1201592</v>
      </c>
      <c r="BZ635" s="73">
        <v>1201592</v>
      </c>
      <c r="CA635" s="73">
        <v>1201592</v>
      </c>
      <c r="CB635" s="73">
        <v>1201592</v>
      </c>
      <c r="CC635" s="73">
        <v>1201592</v>
      </c>
      <c r="CD635" s="73">
        <v>1201592</v>
      </c>
      <c r="CE635" s="73">
        <v>1201592</v>
      </c>
      <c r="CF635" s="270">
        <f t="shared" si="332"/>
        <v>1201592</v>
      </c>
      <c r="CG635" s="73">
        <v>1201592</v>
      </c>
      <c r="CH635" s="73">
        <v>1201592</v>
      </c>
      <c r="CI635" s="73">
        <v>1201592</v>
      </c>
      <c r="CJ635" s="73">
        <v>1201592</v>
      </c>
      <c r="CK635" s="73">
        <v>1201592</v>
      </c>
      <c r="CL635" s="73">
        <v>1201592</v>
      </c>
      <c r="CM635" s="73">
        <v>1201592</v>
      </c>
      <c r="CN635" s="73">
        <v>1201592</v>
      </c>
      <c r="CO635" s="73">
        <v>1201592</v>
      </c>
      <c r="CP635" s="270">
        <f t="shared" si="333"/>
        <v>1201592</v>
      </c>
      <c r="CQ635" s="73">
        <v>1201592</v>
      </c>
      <c r="CR635" s="73">
        <v>1201592</v>
      </c>
      <c r="CS635" s="73">
        <v>1201592</v>
      </c>
      <c r="CT635" s="73">
        <v>1201592</v>
      </c>
      <c r="CU635" s="73">
        <v>1201592</v>
      </c>
      <c r="CV635" s="73">
        <v>1201592</v>
      </c>
      <c r="CW635" s="73">
        <v>1201592</v>
      </c>
      <c r="CX635" s="73">
        <v>1201592</v>
      </c>
      <c r="CY635" s="73">
        <v>1201592</v>
      </c>
      <c r="CZ635" s="73">
        <v>1201592</v>
      </c>
      <c r="DA635" s="270">
        <f t="shared" si="334"/>
        <v>1201592</v>
      </c>
      <c r="DB635" s="73">
        <v>1201592</v>
      </c>
      <c r="DC635" s="73">
        <v>1201592</v>
      </c>
      <c r="DD635" s="270">
        <f t="shared" si="335"/>
        <v>1201592</v>
      </c>
      <c r="DE635" s="73">
        <v>1201592</v>
      </c>
      <c r="DF635" s="73">
        <v>1201592</v>
      </c>
      <c r="DG635" s="73">
        <v>1201592</v>
      </c>
      <c r="DH635" s="73">
        <v>1201592</v>
      </c>
      <c r="DI635" s="73">
        <v>1201592</v>
      </c>
      <c r="DJ635" s="73">
        <v>1201592</v>
      </c>
      <c r="DK635" s="73">
        <v>1201592</v>
      </c>
      <c r="DL635" s="73">
        <v>1201592</v>
      </c>
      <c r="DM635" s="73">
        <v>1201592</v>
      </c>
      <c r="DN635" s="73">
        <v>1201592</v>
      </c>
      <c r="DO635" s="270">
        <f t="shared" si="336"/>
        <v>1201592</v>
      </c>
      <c r="DP635" s="73">
        <v>1201592</v>
      </c>
      <c r="DQ635" s="73">
        <v>1201592</v>
      </c>
      <c r="DR635" s="73">
        <v>1201592</v>
      </c>
      <c r="DS635" s="73">
        <v>1201592</v>
      </c>
      <c r="DT635" s="73">
        <v>1201592</v>
      </c>
      <c r="DU635" s="73">
        <v>1201592</v>
      </c>
      <c r="DV635" s="73">
        <v>1201592</v>
      </c>
      <c r="DW635" s="73">
        <v>1201592</v>
      </c>
      <c r="DX635" s="73">
        <v>1201592</v>
      </c>
      <c r="DY635" s="73">
        <v>1201592</v>
      </c>
      <c r="DZ635" s="270">
        <f t="shared" si="337"/>
        <v>1201592</v>
      </c>
      <c r="EA635" s="73">
        <v>1201592</v>
      </c>
      <c r="EB635" s="73">
        <v>1201592</v>
      </c>
      <c r="EC635" s="73">
        <v>1201592</v>
      </c>
      <c r="ED635" s="73">
        <v>1201592</v>
      </c>
      <c r="EE635" s="73">
        <v>1201592</v>
      </c>
      <c r="EF635" s="73">
        <v>1201592</v>
      </c>
      <c r="EG635" s="73">
        <v>1201592</v>
      </c>
      <c r="EH635" s="73">
        <v>1201592</v>
      </c>
      <c r="EI635" s="73">
        <v>1201592</v>
      </c>
      <c r="EJ635" s="73">
        <v>1201592</v>
      </c>
      <c r="EK635" s="270">
        <f t="shared" si="338"/>
        <v>1201592</v>
      </c>
      <c r="EM635" s="306">
        <f t="shared" si="339"/>
        <v>1201592</v>
      </c>
      <c r="EN635" s="144" t="str">
        <f t="shared" si="342"/>
        <v>OK</v>
      </c>
      <c r="EO635" s="144" t="str">
        <f t="shared" si="343"/>
        <v>OK</v>
      </c>
      <c r="EP635" s="144" t="str">
        <f t="shared" si="344"/>
        <v>OK</v>
      </c>
      <c r="EQ635" s="144" t="str">
        <f t="shared" si="345"/>
        <v>OK</v>
      </c>
      <c r="ER635" s="144" t="str">
        <f t="shared" si="346"/>
        <v>OK</v>
      </c>
      <c r="ES635" s="144" t="str">
        <f t="shared" si="347"/>
        <v>OK</v>
      </c>
      <c r="ET635" s="144" t="str">
        <f t="shared" si="348"/>
        <v>OK</v>
      </c>
      <c r="EU635" s="144" t="str">
        <f t="shared" si="349"/>
        <v>OK</v>
      </c>
      <c r="EV635" s="144" t="str">
        <f t="shared" si="350"/>
        <v>OK</v>
      </c>
      <c r="EW635" s="144" t="str">
        <f t="shared" si="351"/>
        <v>OK</v>
      </c>
      <c r="EX635" s="144" t="str">
        <f t="shared" si="352"/>
        <v>OK</v>
      </c>
      <c r="EY635" s="144" t="str">
        <f t="shared" si="353"/>
        <v>OK</v>
      </c>
      <c r="EZ635" s="144" t="str">
        <f t="shared" si="354"/>
        <v>OK</v>
      </c>
      <c r="FA635" s="144" t="str">
        <f t="shared" si="355"/>
        <v>OK</v>
      </c>
      <c r="FB635" s="144" t="str">
        <f t="shared" si="356"/>
        <v>OK</v>
      </c>
    </row>
    <row r="636" spans="2:158" ht="14.4" x14ac:dyDescent="0.3">
      <c r="B636" s="144">
        <v>632</v>
      </c>
      <c r="C636" s="68" t="s">
        <v>1514</v>
      </c>
      <c r="D636" s="69" t="s">
        <v>1515</v>
      </c>
      <c r="E636" s="70" t="s">
        <v>258</v>
      </c>
      <c r="F636" s="73">
        <f t="shared" si="357"/>
        <v>138049</v>
      </c>
      <c r="G636" s="73">
        <f t="shared" si="357"/>
        <v>138049</v>
      </c>
      <c r="H636" s="73">
        <f t="shared" si="357"/>
        <v>138049</v>
      </c>
      <c r="I636" s="73">
        <f t="shared" si="357"/>
        <v>138049</v>
      </c>
      <c r="J636" s="37"/>
      <c r="K636" s="73">
        <v>138049</v>
      </c>
      <c r="L636" s="73">
        <v>138049</v>
      </c>
      <c r="M636" s="73">
        <v>138049</v>
      </c>
      <c r="N636" s="73">
        <v>138049</v>
      </c>
      <c r="O636" s="73">
        <v>138049</v>
      </c>
      <c r="P636" s="73">
        <v>138049</v>
      </c>
      <c r="Q636" s="73">
        <v>138049</v>
      </c>
      <c r="R636" s="270">
        <f t="shared" si="324"/>
        <v>138049</v>
      </c>
      <c r="S636" s="73">
        <v>138049</v>
      </c>
      <c r="T636" s="73">
        <v>138049</v>
      </c>
      <c r="U636" s="73">
        <v>138049</v>
      </c>
      <c r="V636" s="73">
        <v>138049</v>
      </c>
      <c r="W636" s="73">
        <v>138049</v>
      </c>
      <c r="X636" s="73">
        <v>138049</v>
      </c>
      <c r="Y636" s="73">
        <v>138049</v>
      </c>
      <c r="Z636" s="73">
        <v>138049</v>
      </c>
      <c r="AA636" s="270">
        <f t="shared" si="325"/>
        <v>138049</v>
      </c>
      <c r="AB636" s="73">
        <v>138049</v>
      </c>
      <c r="AC636" s="73">
        <v>138049</v>
      </c>
      <c r="AD636" s="73">
        <v>138049</v>
      </c>
      <c r="AE636" s="270">
        <f t="shared" si="326"/>
        <v>138049</v>
      </c>
      <c r="AF636" s="73">
        <v>138049</v>
      </c>
      <c r="AG636" s="73">
        <v>138049</v>
      </c>
      <c r="AH636" s="73">
        <v>138049</v>
      </c>
      <c r="AI636" s="73">
        <v>138049</v>
      </c>
      <c r="AJ636" s="73">
        <v>138049</v>
      </c>
      <c r="AK636" s="73">
        <v>138049</v>
      </c>
      <c r="AL636" s="73">
        <v>138049</v>
      </c>
      <c r="AM636" s="73">
        <v>138049</v>
      </c>
      <c r="AN636" s="73">
        <v>138049</v>
      </c>
      <c r="AO636" s="73">
        <v>138049</v>
      </c>
      <c r="AP636" s="73">
        <v>138049</v>
      </c>
      <c r="AQ636" s="73">
        <v>138049</v>
      </c>
      <c r="AR636" s="270">
        <f t="shared" si="327"/>
        <v>138049</v>
      </c>
      <c r="AS636" s="73">
        <v>138049</v>
      </c>
      <c r="AT636" s="73">
        <v>138049</v>
      </c>
      <c r="AU636" s="73">
        <v>138049</v>
      </c>
      <c r="AV636" s="73">
        <v>138049</v>
      </c>
      <c r="AW636" s="73">
        <v>138049</v>
      </c>
      <c r="AX636" s="73">
        <v>138049</v>
      </c>
      <c r="AY636" s="73">
        <v>138049</v>
      </c>
      <c r="AZ636" s="73">
        <v>138049</v>
      </c>
      <c r="BA636" s="270">
        <f t="shared" si="328"/>
        <v>138049</v>
      </c>
      <c r="BB636" s="73">
        <v>138049</v>
      </c>
      <c r="BC636" s="73">
        <v>138049</v>
      </c>
      <c r="BD636" s="73">
        <v>138049</v>
      </c>
      <c r="BE636" s="73">
        <v>138049</v>
      </c>
      <c r="BF636" s="73">
        <v>138049</v>
      </c>
      <c r="BG636" s="73">
        <v>138049</v>
      </c>
      <c r="BH636" s="73">
        <v>138049</v>
      </c>
      <c r="BI636" s="270">
        <f t="shared" si="329"/>
        <v>138049</v>
      </c>
      <c r="BJ636" s="73">
        <v>138049</v>
      </c>
      <c r="BK636" s="73">
        <v>138049</v>
      </c>
      <c r="BL636" s="270">
        <f t="shared" si="330"/>
        <v>138049</v>
      </c>
      <c r="BM636" s="73">
        <v>138049</v>
      </c>
      <c r="BN636" s="73">
        <v>138049</v>
      </c>
      <c r="BO636" s="73">
        <v>138049</v>
      </c>
      <c r="BP636" s="73">
        <v>138049</v>
      </c>
      <c r="BQ636" s="73">
        <v>138049</v>
      </c>
      <c r="BR636" s="73">
        <v>138049</v>
      </c>
      <c r="BS636" s="73">
        <v>138049</v>
      </c>
      <c r="BT636" s="73">
        <v>138049</v>
      </c>
      <c r="BU636" s="73">
        <v>138049</v>
      </c>
      <c r="BV636" s="73">
        <v>138049</v>
      </c>
      <c r="BW636" s="270">
        <f t="shared" si="331"/>
        <v>138049</v>
      </c>
      <c r="BX636" s="73">
        <v>138049</v>
      </c>
      <c r="BY636" s="73">
        <v>138049</v>
      </c>
      <c r="BZ636" s="73">
        <v>138049</v>
      </c>
      <c r="CA636" s="73">
        <v>138049</v>
      </c>
      <c r="CB636" s="73">
        <v>138049</v>
      </c>
      <c r="CC636" s="73">
        <v>138049</v>
      </c>
      <c r="CD636" s="73">
        <v>138049</v>
      </c>
      <c r="CE636" s="73">
        <v>138049</v>
      </c>
      <c r="CF636" s="270">
        <f t="shared" si="332"/>
        <v>138049</v>
      </c>
      <c r="CG636" s="73">
        <v>138049</v>
      </c>
      <c r="CH636" s="73">
        <v>138049</v>
      </c>
      <c r="CI636" s="73">
        <v>138049</v>
      </c>
      <c r="CJ636" s="73">
        <v>138049</v>
      </c>
      <c r="CK636" s="73">
        <v>138049</v>
      </c>
      <c r="CL636" s="73">
        <v>138049</v>
      </c>
      <c r="CM636" s="73">
        <v>138049</v>
      </c>
      <c r="CN636" s="73">
        <v>138049</v>
      </c>
      <c r="CO636" s="73">
        <v>138049</v>
      </c>
      <c r="CP636" s="270">
        <f t="shared" si="333"/>
        <v>138049</v>
      </c>
      <c r="CQ636" s="73">
        <v>138049</v>
      </c>
      <c r="CR636" s="73">
        <v>138049</v>
      </c>
      <c r="CS636" s="73">
        <v>138049</v>
      </c>
      <c r="CT636" s="73">
        <v>138049</v>
      </c>
      <c r="CU636" s="73">
        <v>138049</v>
      </c>
      <c r="CV636" s="73">
        <v>138049</v>
      </c>
      <c r="CW636" s="73">
        <v>138049</v>
      </c>
      <c r="CX636" s="73">
        <v>138049</v>
      </c>
      <c r="CY636" s="73">
        <v>138049</v>
      </c>
      <c r="CZ636" s="73">
        <v>138049</v>
      </c>
      <c r="DA636" s="270">
        <f t="shared" si="334"/>
        <v>138049</v>
      </c>
      <c r="DB636" s="73">
        <v>138049</v>
      </c>
      <c r="DC636" s="73">
        <v>138049</v>
      </c>
      <c r="DD636" s="270">
        <f t="shared" si="335"/>
        <v>138049</v>
      </c>
      <c r="DE636" s="73">
        <v>138049</v>
      </c>
      <c r="DF636" s="73">
        <v>138049</v>
      </c>
      <c r="DG636" s="73">
        <v>138049</v>
      </c>
      <c r="DH636" s="73">
        <v>138049</v>
      </c>
      <c r="DI636" s="73">
        <v>138049</v>
      </c>
      <c r="DJ636" s="73">
        <v>138049</v>
      </c>
      <c r="DK636" s="73">
        <v>138049</v>
      </c>
      <c r="DL636" s="73">
        <v>138049</v>
      </c>
      <c r="DM636" s="73">
        <v>138049</v>
      </c>
      <c r="DN636" s="73">
        <v>138049</v>
      </c>
      <c r="DO636" s="270">
        <f t="shared" si="336"/>
        <v>138049</v>
      </c>
      <c r="DP636" s="73">
        <v>138049</v>
      </c>
      <c r="DQ636" s="73">
        <v>138049</v>
      </c>
      <c r="DR636" s="73">
        <v>138049</v>
      </c>
      <c r="DS636" s="73">
        <v>138049</v>
      </c>
      <c r="DT636" s="73">
        <v>138049</v>
      </c>
      <c r="DU636" s="73">
        <v>138049</v>
      </c>
      <c r="DV636" s="73">
        <v>138049</v>
      </c>
      <c r="DW636" s="73">
        <v>138049</v>
      </c>
      <c r="DX636" s="73">
        <v>138049</v>
      </c>
      <c r="DY636" s="73">
        <v>138049</v>
      </c>
      <c r="DZ636" s="270">
        <f t="shared" si="337"/>
        <v>138049</v>
      </c>
      <c r="EA636" s="73">
        <v>138049</v>
      </c>
      <c r="EB636" s="73">
        <v>138049</v>
      </c>
      <c r="EC636" s="73">
        <v>138049</v>
      </c>
      <c r="ED636" s="73">
        <v>138049</v>
      </c>
      <c r="EE636" s="73">
        <v>138049</v>
      </c>
      <c r="EF636" s="73">
        <v>138049</v>
      </c>
      <c r="EG636" s="73">
        <v>138049</v>
      </c>
      <c r="EH636" s="73">
        <v>138049</v>
      </c>
      <c r="EI636" s="73">
        <v>138049</v>
      </c>
      <c r="EJ636" s="73">
        <v>138049</v>
      </c>
      <c r="EK636" s="270">
        <f t="shared" si="338"/>
        <v>138049</v>
      </c>
      <c r="EM636" s="306">
        <f t="shared" si="339"/>
        <v>138049</v>
      </c>
      <c r="EN636" s="144" t="str">
        <f t="shared" si="342"/>
        <v>OK</v>
      </c>
      <c r="EO636" s="144" t="str">
        <f t="shared" si="343"/>
        <v>OK</v>
      </c>
      <c r="EP636" s="144" t="str">
        <f t="shared" si="344"/>
        <v>OK</v>
      </c>
      <c r="EQ636" s="144" t="str">
        <f t="shared" si="345"/>
        <v>OK</v>
      </c>
      <c r="ER636" s="144" t="str">
        <f t="shared" si="346"/>
        <v>OK</v>
      </c>
      <c r="ES636" s="144" t="str">
        <f t="shared" si="347"/>
        <v>OK</v>
      </c>
      <c r="ET636" s="144" t="str">
        <f t="shared" si="348"/>
        <v>OK</v>
      </c>
      <c r="EU636" s="144" t="str">
        <f t="shared" si="349"/>
        <v>OK</v>
      </c>
      <c r="EV636" s="144" t="str">
        <f t="shared" si="350"/>
        <v>OK</v>
      </c>
      <c r="EW636" s="144" t="str">
        <f t="shared" si="351"/>
        <v>OK</v>
      </c>
      <c r="EX636" s="144" t="str">
        <f t="shared" si="352"/>
        <v>OK</v>
      </c>
      <c r="EY636" s="144" t="str">
        <f t="shared" si="353"/>
        <v>OK</v>
      </c>
      <c r="EZ636" s="144" t="str">
        <f t="shared" si="354"/>
        <v>OK</v>
      </c>
      <c r="FA636" s="144" t="str">
        <f t="shared" si="355"/>
        <v>OK</v>
      </c>
      <c r="FB636" s="144" t="str">
        <f t="shared" si="356"/>
        <v>OK</v>
      </c>
    </row>
    <row r="637" spans="2:158" ht="14.4" x14ac:dyDescent="0.3">
      <c r="B637" s="144">
        <v>633</v>
      </c>
      <c r="C637" s="68" t="s">
        <v>1516</v>
      </c>
      <c r="D637" s="69" t="s">
        <v>1517</v>
      </c>
      <c r="E637" s="70" t="s">
        <v>258</v>
      </c>
      <c r="F637" s="73">
        <f t="shared" si="357"/>
        <v>838639</v>
      </c>
      <c r="G637" s="73">
        <f t="shared" si="357"/>
        <v>838639</v>
      </c>
      <c r="H637" s="73">
        <f t="shared" si="357"/>
        <v>838639</v>
      </c>
      <c r="I637" s="73">
        <f t="shared" si="357"/>
        <v>838639</v>
      </c>
      <c r="J637" s="37"/>
      <c r="K637" s="73">
        <v>838639</v>
      </c>
      <c r="L637" s="73">
        <v>838639</v>
      </c>
      <c r="M637" s="73">
        <v>838639</v>
      </c>
      <c r="N637" s="73">
        <v>838639</v>
      </c>
      <c r="O637" s="73">
        <v>838639</v>
      </c>
      <c r="P637" s="73">
        <v>838639</v>
      </c>
      <c r="Q637" s="73">
        <v>838639</v>
      </c>
      <c r="R637" s="270">
        <f t="shared" si="324"/>
        <v>838639</v>
      </c>
      <c r="S637" s="73">
        <v>838639</v>
      </c>
      <c r="T637" s="73">
        <v>838639</v>
      </c>
      <c r="U637" s="73">
        <v>838639</v>
      </c>
      <c r="V637" s="73">
        <v>838639</v>
      </c>
      <c r="W637" s="73">
        <v>838639</v>
      </c>
      <c r="X637" s="73">
        <v>838639</v>
      </c>
      <c r="Y637" s="73">
        <v>838639</v>
      </c>
      <c r="Z637" s="73">
        <v>838639</v>
      </c>
      <c r="AA637" s="270">
        <f t="shared" si="325"/>
        <v>838639</v>
      </c>
      <c r="AB637" s="73">
        <v>838639</v>
      </c>
      <c r="AC637" s="73">
        <v>838639</v>
      </c>
      <c r="AD637" s="73">
        <v>838639</v>
      </c>
      <c r="AE637" s="270">
        <f t="shared" si="326"/>
        <v>838639</v>
      </c>
      <c r="AF637" s="73">
        <v>838639</v>
      </c>
      <c r="AG637" s="73">
        <v>838639</v>
      </c>
      <c r="AH637" s="73">
        <v>838639</v>
      </c>
      <c r="AI637" s="73">
        <v>838639</v>
      </c>
      <c r="AJ637" s="73">
        <v>838639</v>
      </c>
      <c r="AK637" s="73">
        <v>838639</v>
      </c>
      <c r="AL637" s="73">
        <v>838639</v>
      </c>
      <c r="AM637" s="73">
        <v>838639</v>
      </c>
      <c r="AN637" s="73">
        <v>838639</v>
      </c>
      <c r="AO637" s="73">
        <v>838639</v>
      </c>
      <c r="AP637" s="73">
        <v>838639</v>
      </c>
      <c r="AQ637" s="73">
        <v>838639</v>
      </c>
      <c r="AR637" s="270">
        <f t="shared" si="327"/>
        <v>838639</v>
      </c>
      <c r="AS637" s="73">
        <v>838639</v>
      </c>
      <c r="AT637" s="73">
        <v>838639</v>
      </c>
      <c r="AU637" s="73">
        <v>838639</v>
      </c>
      <c r="AV637" s="73">
        <v>838639</v>
      </c>
      <c r="AW637" s="73">
        <v>838639</v>
      </c>
      <c r="AX637" s="73">
        <v>838639</v>
      </c>
      <c r="AY637" s="73">
        <v>838639</v>
      </c>
      <c r="AZ637" s="73">
        <v>838639</v>
      </c>
      <c r="BA637" s="270">
        <f t="shared" si="328"/>
        <v>838639</v>
      </c>
      <c r="BB637" s="73">
        <v>838639</v>
      </c>
      <c r="BC637" s="73">
        <v>838639</v>
      </c>
      <c r="BD637" s="73">
        <v>838639</v>
      </c>
      <c r="BE637" s="73">
        <v>838639</v>
      </c>
      <c r="BF637" s="73">
        <v>838639</v>
      </c>
      <c r="BG637" s="73">
        <v>838639</v>
      </c>
      <c r="BH637" s="73">
        <v>838639</v>
      </c>
      <c r="BI637" s="270">
        <f t="shared" si="329"/>
        <v>838639</v>
      </c>
      <c r="BJ637" s="73">
        <v>838639</v>
      </c>
      <c r="BK637" s="73">
        <v>838639</v>
      </c>
      <c r="BL637" s="270">
        <f t="shared" si="330"/>
        <v>838639</v>
      </c>
      <c r="BM637" s="73">
        <v>838639</v>
      </c>
      <c r="BN637" s="73">
        <v>838639</v>
      </c>
      <c r="BO637" s="73">
        <v>838639</v>
      </c>
      <c r="BP637" s="73">
        <v>838639</v>
      </c>
      <c r="BQ637" s="73">
        <v>838639</v>
      </c>
      <c r="BR637" s="73">
        <v>838639</v>
      </c>
      <c r="BS637" s="73">
        <v>838639</v>
      </c>
      <c r="BT637" s="73">
        <v>838639</v>
      </c>
      <c r="BU637" s="73">
        <v>838639</v>
      </c>
      <c r="BV637" s="73">
        <v>838639</v>
      </c>
      <c r="BW637" s="270">
        <f t="shared" si="331"/>
        <v>838639</v>
      </c>
      <c r="BX637" s="73">
        <v>838639</v>
      </c>
      <c r="BY637" s="73">
        <v>838639</v>
      </c>
      <c r="BZ637" s="73">
        <v>838639</v>
      </c>
      <c r="CA637" s="73">
        <v>838639</v>
      </c>
      <c r="CB637" s="73">
        <v>838639</v>
      </c>
      <c r="CC637" s="73">
        <v>838639</v>
      </c>
      <c r="CD637" s="73">
        <v>838639</v>
      </c>
      <c r="CE637" s="73">
        <v>838639</v>
      </c>
      <c r="CF637" s="270">
        <f t="shared" si="332"/>
        <v>838639</v>
      </c>
      <c r="CG637" s="73">
        <v>838639</v>
      </c>
      <c r="CH637" s="73">
        <v>838639</v>
      </c>
      <c r="CI637" s="73">
        <v>838639</v>
      </c>
      <c r="CJ637" s="73">
        <v>838639</v>
      </c>
      <c r="CK637" s="73">
        <v>838639</v>
      </c>
      <c r="CL637" s="73">
        <v>838639</v>
      </c>
      <c r="CM637" s="73">
        <v>838639</v>
      </c>
      <c r="CN637" s="73">
        <v>838639</v>
      </c>
      <c r="CO637" s="73">
        <v>838639</v>
      </c>
      <c r="CP637" s="270">
        <f t="shared" si="333"/>
        <v>838639</v>
      </c>
      <c r="CQ637" s="73">
        <v>838639</v>
      </c>
      <c r="CR637" s="73">
        <v>838639</v>
      </c>
      <c r="CS637" s="73">
        <v>838639</v>
      </c>
      <c r="CT637" s="73">
        <v>838639</v>
      </c>
      <c r="CU637" s="73">
        <v>838639</v>
      </c>
      <c r="CV637" s="73">
        <v>838639</v>
      </c>
      <c r="CW637" s="73">
        <v>838639</v>
      </c>
      <c r="CX637" s="73">
        <v>838639</v>
      </c>
      <c r="CY637" s="73">
        <v>838639</v>
      </c>
      <c r="CZ637" s="73">
        <v>838639</v>
      </c>
      <c r="DA637" s="270">
        <f t="shared" si="334"/>
        <v>838639</v>
      </c>
      <c r="DB637" s="73">
        <v>838639</v>
      </c>
      <c r="DC637" s="73">
        <v>838639</v>
      </c>
      <c r="DD637" s="270">
        <f t="shared" si="335"/>
        <v>838639</v>
      </c>
      <c r="DE637" s="73">
        <v>838639</v>
      </c>
      <c r="DF637" s="73">
        <v>838639</v>
      </c>
      <c r="DG637" s="73">
        <v>838639</v>
      </c>
      <c r="DH637" s="73">
        <v>838639</v>
      </c>
      <c r="DI637" s="73">
        <v>838639</v>
      </c>
      <c r="DJ637" s="73">
        <v>838639</v>
      </c>
      <c r="DK637" s="73">
        <v>838639</v>
      </c>
      <c r="DL637" s="73">
        <v>838639</v>
      </c>
      <c r="DM637" s="73">
        <v>838639</v>
      </c>
      <c r="DN637" s="73">
        <v>838639</v>
      </c>
      <c r="DO637" s="270">
        <f t="shared" si="336"/>
        <v>838639</v>
      </c>
      <c r="DP637" s="73">
        <v>838639</v>
      </c>
      <c r="DQ637" s="73">
        <v>838639</v>
      </c>
      <c r="DR637" s="73">
        <v>838639</v>
      </c>
      <c r="DS637" s="73">
        <v>838639</v>
      </c>
      <c r="DT637" s="73">
        <v>838639</v>
      </c>
      <c r="DU637" s="73">
        <v>838639</v>
      </c>
      <c r="DV637" s="73">
        <v>838639</v>
      </c>
      <c r="DW637" s="73">
        <v>838639</v>
      </c>
      <c r="DX637" s="73">
        <v>838639</v>
      </c>
      <c r="DY637" s="73">
        <v>838639</v>
      </c>
      <c r="DZ637" s="270">
        <f t="shared" si="337"/>
        <v>838639</v>
      </c>
      <c r="EA637" s="73">
        <v>838639</v>
      </c>
      <c r="EB637" s="73">
        <v>838639</v>
      </c>
      <c r="EC637" s="73">
        <v>838639</v>
      </c>
      <c r="ED637" s="73">
        <v>838639</v>
      </c>
      <c r="EE637" s="73">
        <v>838639</v>
      </c>
      <c r="EF637" s="73">
        <v>838639</v>
      </c>
      <c r="EG637" s="73">
        <v>838639</v>
      </c>
      <c r="EH637" s="73">
        <v>838639</v>
      </c>
      <c r="EI637" s="73">
        <v>838639</v>
      </c>
      <c r="EJ637" s="73">
        <v>838639</v>
      </c>
      <c r="EK637" s="270">
        <f t="shared" si="338"/>
        <v>838639</v>
      </c>
      <c r="EM637" s="306">
        <f t="shared" si="339"/>
        <v>838639</v>
      </c>
      <c r="EN637" s="144" t="str">
        <f t="shared" si="342"/>
        <v>OK</v>
      </c>
      <c r="EO637" s="144" t="str">
        <f t="shared" si="343"/>
        <v>OK</v>
      </c>
      <c r="EP637" s="144" t="str">
        <f t="shared" si="344"/>
        <v>OK</v>
      </c>
      <c r="EQ637" s="144" t="str">
        <f t="shared" si="345"/>
        <v>OK</v>
      </c>
      <c r="ER637" s="144" t="str">
        <f t="shared" si="346"/>
        <v>OK</v>
      </c>
      <c r="ES637" s="144" t="str">
        <f t="shared" si="347"/>
        <v>OK</v>
      </c>
      <c r="ET637" s="144" t="str">
        <f t="shared" si="348"/>
        <v>OK</v>
      </c>
      <c r="EU637" s="144" t="str">
        <f t="shared" si="349"/>
        <v>OK</v>
      </c>
      <c r="EV637" s="144" t="str">
        <f t="shared" si="350"/>
        <v>OK</v>
      </c>
      <c r="EW637" s="144" t="str">
        <f t="shared" si="351"/>
        <v>OK</v>
      </c>
      <c r="EX637" s="144" t="str">
        <f t="shared" si="352"/>
        <v>OK</v>
      </c>
      <c r="EY637" s="144" t="str">
        <f t="shared" si="353"/>
        <v>OK</v>
      </c>
      <c r="EZ637" s="144" t="str">
        <f t="shared" si="354"/>
        <v>OK</v>
      </c>
      <c r="FA637" s="144" t="str">
        <f t="shared" si="355"/>
        <v>OK</v>
      </c>
      <c r="FB637" s="144" t="str">
        <f t="shared" si="356"/>
        <v>OK</v>
      </c>
    </row>
    <row r="638" spans="2:158" ht="14.4" x14ac:dyDescent="0.3">
      <c r="B638" s="144">
        <v>634</v>
      </c>
      <c r="C638" s="68" t="s">
        <v>1518</v>
      </c>
      <c r="D638" s="69" t="s">
        <v>1519</v>
      </c>
      <c r="E638" s="70" t="s">
        <v>258</v>
      </c>
      <c r="F638" s="73">
        <f t="shared" si="357"/>
        <v>1803542</v>
      </c>
      <c r="G638" s="73">
        <f t="shared" si="357"/>
        <v>1803542</v>
      </c>
      <c r="H638" s="73">
        <f t="shared" si="357"/>
        <v>1803542</v>
      </c>
      <c r="I638" s="73">
        <f t="shared" si="357"/>
        <v>1803542</v>
      </c>
      <c r="J638" s="37"/>
      <c r="K638" s="73">
        <v>1803542</v>
      </c>
      <c r="L638" s="73">
        <v>1803542</v>
      </c>
      <c r="M638" s="73">
        <v>1803542</v>
      </c>
      <c r="N638" s="73">
        <v>1803542</v>
      </c>
      <c r="O638" s="73">
        <v>1803542</v>
      </c>
      <c r="P638" s="73">
        <v>1803542</v>
      </c>
      <c r="Q638" s="73">
        <v>1803542</v>
      </c>
      <c r="R638" s="270">
        <f t="shared" si="324"/>
        <v>1803542</v>
      </c>
      <c r="S638" s="73">
        <v>1803542</v>
      </c>
      <c r="T638" s="73">
        <v>1803542</v>
      </c>
      <c r="U638" s="73">
        <v>1803542</v>
      </c>
      <c r="V638" s="73">
        <v>1803542</v>
      </c>
      <c r="W638" s="73">
        <v>1803542</v>
      </c>
      <c r="X638" s="73">
        <v>1803542</v>
      </c>
      <c r="Y638" s="73">
        <v>1803542</v>
      </c>
      <c r="Z638" s="73">
        <v>1803542</v>
      </c>
      <c r="AA638" s="270">
        <f t="shared" si="325"/>
        <v>1803542</v>
      </c>
      <c r="AB638" s="73">
        <v>1803542</v>
      </c>
      <c r="AC638" s="73">
        <v>1803542</v>
      </c>
      <c r="AD638" s="73">
        <v>1803542</v>
      </c>
      <c r="AE638" s="270">
        <f t="shared" si="326"/>
        <v>1803542</v>
      </c>
      <c r="AF638" s="73">
        <v>1803542</v>
      </c>
      <c r="AG638" s="73">
        <v>1803542</v>
      </c>
      <c r="AH638" s="73">
        <v>1803542</v>
      </c>
      <c r="AI638" s="73">
        <v>1803542</v>
      </c>
      <c r="AJ638" s="73">
        <v>1803542</v>
      </c>
      <c r="AK638" s="73">
        <v>1803542</v>
      </c>
      <c r="AL638" s="73">
        <v>1803542</v>
      </c>
      <c r="AM638" s="73">
        <v>1803542</v>
      </c>
      <c r="AN638" s="73">
        <v>1803542</v>
      </c>
      <c r="AO638" s="73">
        <v>1803542</v>
      </c>
      <c r="AP638" s="73">
        <v>1803542</v>
      </c>
      <c r="AQ638" s="73">
        <v>1803542</v>
      </c>
      <c r="AR638" s="270">
        <f t="shared" si="327"/>
        <v>1803542</v>
      </c>
      <c r="AS638" s="73">
        <v>1803542</v>
      </c>
      <c r="AT638" s="73">
        <v>1803542</v>
      </c>
      <c r="AU638" s="73">
        <v>1803542</v>
      </c>
      <c r="AV638" s="73">
        <v>1803542</v>
      </c>
      <c r="AW638" s="73">
        <v>1803542</v>
      </c>
      <c r="AX638" s="73">
        <v>1803542</v>
      </c>
      <c r="AY638" s="73">
        <v>1803542</v>
      </c>
      <c r="AZ638" s="73">
        <v>1803542</v>
      </c>
      <c r="BA638" s="270">
        <f t="shared" si="328"/>
        <v>1803542</v>
      </c>
      <c r="BB638" s="73">
        <v>1803542</v>
      </c>
      <c r="BC638" s="73">
        <v>1803542</v>
      </c>
      <c r="BD638" s="73">
        <v>1803542</v>
      </c>
      <c r="BE638" s="73">
        <v>1803542</v>
      </c>
      <c r="BF638" s="73">
        <v>1803542</v>
      </c>
      <c r="BG638" s="73">
        <v>1803542</v>
      </c>
      <c r="BH638" s="73">
        <v>1803542</v>
      </c>
      <c r="BI638" s="270">
        <f t="shared" si="329"/>
        <v>1803542</v>
      </c>
      <c r="BJ638" s="73">
        <v>1803542</v>
      </c>
      <c r="BK638" s="73">
        <v>1803542</v>
      </c>
      <c r="BL638" s="270">
        <f t="shared" si="330"/>
        <v>1803542</v>
      </c>
      <c r="BM638" s="73">
        <v>1803542</v>
      </c>
      <c r="BN638" s="73">
        <v>1803542</v>
      </c>
      <c r="BO638" s="73">
        <v>1803542</v>
      </c>
      <c r="BP638" s="73">
        <v>1803542</v>
      </c>
      <c r="BQ638" s="73">
        <v>1803542</v>
      </c>
      <c r="BR638" s="73">
        <v>1803542</v>
      </c>
      <c r="BS638" s="73">
        <v>1803542</v>
      </c>
      <c r="BT638" s="73">
        <v>1803542</v>
      </c>
      <c r="BU638" s="73">
        <v>1803542</v>
      </c>
      <c r="BV638" s="73">
        <v>1803542</v>
      </c>
      <c r="BW638" s="270">
        <f t="shared" si="331"/>
        <v>1803542</v>
      </c>
      <c r="BX638" s="73">
        <v>1803542</v>
      </c>
      <c r="BY638" s="73">
        <v>1803542</v>
      </c>
      <c r="BZ638" s="73">
        <v>1803542</v>
      </c>
      <c r="CA638" s="73">
        <v>1803542</v>
      </c>
      <c r="CB638" s="73">
        <v>1803542</v>
      </c>
      <c r="CC638" s="73">
        <v>1803542</v>
      </c>
      <c r="CD638" s="73">
        <v>1803542</v>
      </c>
      <c r="CE638" s="73">
        <v>1803542</v>
      </c>
      <c r="CF638" s="270">
        <f t="shared" si="332"/>
        <v>1803542</v>
      </c>
      <c r="CG638" s="73">
        <v>1803542</v>
      </c>
      <c r="CH638" s="73">
        <v>1803542</v>
      </c>
      <c r="CI638" s="73">
        <v>1803542</v>
      </c>
      <c r="CJ638" s="73">
        <v>1803542</v>
      </c>
      <c r="CK638" s="73">
        <v>1803542</v>
      </c>
      <c r="CL638" s="73">
        <v>1803542</v>
      </c>
      <c r="CM638" s="73">
        <v>1803542</v>
      </c>
      <c r="CN638" s="73">
        <v>1803542</v>
      </c>
      <c r="CO638" s="73">
        <v>1803542</v>
      </c>
      <c r="CP638" s="270">
        <f t="shared" si="333"/>
        <v>1803542</v>
      </c>
      <c r="CQ638" s="73">
        <v>1803542</v>
      </c>
      <c r="CR638" s="73">
        <v>1803542</v>
      </c>
      <c r="CS638" s="73">
        <v>1803542</v>
      </c>
      <c r="CT638" s="73">
        <v>1803542</v>
      </c>
      <c r="CU638" s="73">
        <v>1803542</v>
      </c>
      <c r="CV638" s="73">
        <v>1803542</v>
      </c>
      <c r="CW638" s="73">
        <v>1803542</v>
      </c>
      <c r="CX638" s="73">
        <v>1803542</v>
      </c>
      <c r="CY638" s="73">
        <v>1803542</v>
      </c>
      <c r="CZ638" s="73">
        <v>1803542</v>
      </c>
      <c r="DA638" s="270">
        <f t="shared" si="334"/>
        <v>1803542</v>
      </c>
      <c r="DB638" s="73">
        <v>1803542</v>
      </c>
      <c r="DC638" s="73">
        <v>1803542</v>
      </c>
      <c r="DD638" s="270">
        <f t="shared" si="335"/>
        <v>1803542</v>
      </c>
      <c r="DE638" s="73">
        <v>1803542</v>
      </c>
      <c r="DF638" s="73">
        <v>1803542</v>
      </c>
      <c r="DG638" s="73">
        <v>1803542</v>
      </c>
      <c r="DH638" s="73">
        <v>1803542</v>
      </c>
      <c r="DI638" s="73">
        <v>1803542</v>
      </c>
      <c r="DJ638" s="73">
        <v>1803542</v>
      </c>
      <c r="DK638" s="73">
        <v>1803542</v>
      </c>
      <c r="DL638" s="73">
        <v>1803542</v>
      </c>
      <c r="DM638" s="73">
        <v>1803542</v>
      </c>
      <c r="DN638" s="73">
        <v>1803542</v>
      </c>
      <c r="DO638" s="270">
        <f t="shared" si="336"/>
        <v>1803542</v>
      </c>
      <c r="DP638" s="73">
        <v>1803542</v>
      </c>
      <c r="DQ638" s="73">
        <v>1803542</v>
      </c>
      <c r="DR638" s="73">
        <v>1803542</v>
      </c>
      <c r="DS638" s="73">
        <v>1803542</v>
      </c>
      <c r="DT638" s="73">
        <v>1803542</v>
      </c>
      <c r="DU638" s="73">
        <v>1803542</v>
      </c>
      <c r="DV638" s="73">
        <v>1803542</v>
      </c>
      <c r="DW638" s="73">
        <v>1803542</v>
      </c>
      <c r="DX638" s="73">
        <v>1803542</v>
      </c>
      <c r="DY638" s="73">
        <v>1803542</v>
      </c>
      <c r="DZ638" s="270">
        <f t="shared" si="337"/>
        <v>1803542</v>
      </c>
      <c r="EA638" s="73">
        <v>1803542</v>
      </c>
      <c r="EB638" s="73">
        <v>1803542</v>
      </c>
      <c r="EC638" s="73">
        <v>1803542</v>
      </c>
      <c r="ED638" s="73">
        <v>1803542</v>
      </c>
      <c r="EE638" s="73">
        <v>1803542</v>
      </c>
      <c r="EF638" s="73">
        <v>1803542</v>
      </c>
      <c r="EG638" s="73">
        <v>1803542</v>
      </c>
      <c r="EH638" s="73">
        <v>1803542</v>
      </c>
      <c r="EI638" s="73">
        <v>1803542</v>
      </c>
      <c r="EJ638" s="73">
        <v>1803542</v>
      </c>
      <c r="EK638" s="270">
        <f t="shared" si="338"/>
        <v>1803542</v>
      </c>
      <c r="EM638" s="306">
        <f t="shared" si="339"/>
        <v>1803542</v>
      </c>
      <c r="EN638" s="144" t="str">
        <f t="shared" si="342"/>
        <v>OK</v>
      </c>
      <c r="EO638" s="144" t="str">
        <f t="shared" si="343"/>
        <v>OK</v>
      </c>
      <c r="EP638" s="144" t="str">
        <f t="shared" si="344"/>
        <v>OK</v>
      </c>
      <c r="EQ638" s="144" t="str">
        <f t="shared" si="345"/>
        <v>OK</v>
      </c>
      <c r="ER638" s="144" t="str">
        <f t="shared" si="346"/>
        <v>OK</v>
      </c>
      <c r="ES638" s="144" t="str">
        <f t="shared" si="347"/>
        <v>OK</v>
      </c>
      <c r="ET638" s="144" t="str">
        <f t="shared" si="348"/>
        <v>OK</v>
      </c>
      <c r="EU638" s="144" t="str">
        <f t="shared" si="349"/>
        <v>OK</v>
      </c>
      <c r="EV638" s="144" t="str">
        <f t="shared" si="350"/>
        <v>OK</v>
      </c>
      <c r="EW638" s="144" t="str">
        <f t="shared" si="351"/>
        <v>OK</v>
      </c>
      <c r="EX638" s="144" t="str">
        <f t="shared" si="352"/>
        <v>OK</v>
      </c>
      <c r="EY638" s="144" t="str">
        <f t="shared" si="353"/>
        <v>OK</v>
      </c>
      <c r="EZ638" s="144" t="str">
        <f t="shared" si="354"/>
        <v>OK</v>
      </c>
      <c r="FA638" s="144" t="str">
        <f t="shared" si="355"/>
        <v>OK</v>
      </c>
      <c r="FB638" s="144" t="str">
        <f t="shared" si="356"/>
        <v>OK</v>
      </c>
    </row>
    <row r="639" spans="2:158" ht="14.4" x14ac:dyDescent="0.3">
      <c r="B639" s="144">
        <v>635</v>
      </c>
      <c r="C639" s="68" t="s">
        <v>1520</v>
      </c>
      <c r="D639" s="69" t="s">
        <v>1521</v>
      </c>
      <c r="E639" s="70" t="s">
        <v>258</v>
      </c>
      <c r="F639" s="73">
        <f t="shared" si="357"/>
        <v>14823</v>
      </c>
      <c r="G639" s="73">
        <f t="shared" si="357"/>
        <v>14823</v>
      </c>
      <c r="H639" s="73">
        <f t="shared" si="357"/>
        <v>14823</v>
      </c>
      <c r="I639" s="73">
        <f t="shared" si="357"/>
        <v>14823</v>
      </c>
      <c r="J639" s="37"/>
      <c r="K639" s="73">
        <v>14823</v>
      </c>
      <c r="L639" s="73">
        <v>14823</v>
      </c>
      <c r="M639" s="73">
        <v>14823</v>
      </c>
      <c r="N639" s="73">
        <v>14823</v>
      </c>
      <c r="O639" s="73">
        <v>14823</v>
      </c>
      <c r="P639" s="73">
        <v>14823</v>
      </c>
      <c r="Q639" s="73">
        <v>14823</v>
      </c>
      <c r="R639" s="270">
        <f t="shared" si="324"/>
        <v>14823</v>
      </c>
      <c r="S639" s="73">
        <v>14823</v>
      </c>
      <c r="T639" s="73">
        <v>14823</v>
      </c>
      <c r="U639" s="73">
        <v>14823</v>
      </c>
      <c r="V639" s="73">
        <v>14823</v>
      </c>
      <c r="W639" s="73">
        <v>14823</v>
      </c>
      <c r="X639" s="73">
        <v>14823</v>
      </c>
      <c r="Y639" s="73">
        <v>14823</v>
      </c>
      <c r="Z639" s="73">
        <v>14823</v>
      </c>
      <c r="AA639" s="270">
        <f t="shared" si="325"/>
        <v>14823</v>
      </c>
      <c r="AB639" s="73">
        <v>14823</v>
      </c>
      <c r="AC639" s="73">
        <v>14823</v>
      </c>
      <c r="AD639" s="73">
        <v>14823</v>
      </c>
      <c r="AE639" s="270">
        <f t="shared" si="326"/>
        <v>14823</v>
      </c>
      <c r="AF639" s="73">
        <v>14823</v>
      </c>
      <c r="AG639" s="73">
        <v>14823</v>
      </c>
      <c r="AH639" s="73">
        <v>14823</v>
      </c>
      <c r="AI639" s="73">
        <v>14823</v>
      </c>
      <c r="AJ639" s="73">
        <v>14823</v>
      </c>
      <c r="AK639" s="73">
        <v>14823</v>
      </c>
      <c r="AL639" s="73">
        <v>14823</v>
      </c>
      <c r="AM639" s="73">
        <v>14823</v>
      </c>
      <c r="AN639" s="73">
        <v>14823</v>
      </c>
      <c r="AO639" s="73">
        <v>14823</v>
      </c>
      <c r="AP639" s="73">
        <v>14823</v>
      </c>
      <c r="AQ639" s="73">
        <v>14823</v>
      </c>
      <c r="AR639" s="270">
        <f t="shared" si="327"/>
        <v>14823</v>
      </c>
      <c r="AS639" s="73">
        <v>14823</v>
      </c>
      <c r="AT639" s="73">
        <v>14823</v>
      </c>
      <c r="AU639" s="73">
        <v>14823</v>
      </c>
      <c r="AV639" s="73">
        <v>14823</v>
      </c>
      <c r="AW639" s="73">
        <v>14823</v>
      </c>
      <c r="AX639" s="73">
        <v>14823</v>
      </c>
      <c r="AY639" s="73">
        <v>14823</v>
      </c>
      <c r="AZ639" s="73">
        <v>14823</v>
      </c>
      <c r="BA639" s="270">
        <f t="shared" si="328"/>
        <v>14823</v>
      </c>
      <c r="BB639" s="73">
        <v>14823</v>
      </c>
      <c r="BC639" s="73">
        <v>14823</v>
      </c>
      <c r="BD639" s="73">
        <v>14823</v>
      </c>
      <c r="BE639" s="73">
        <v>14823</v>
      </c>
      <c r="BF639" s="73">
        <v>14823</v>
      </c>
      <c r="BG639" s="73">
        <v>14823</v>
      </c>
      <c r="BH639" s="73">
        <v>14823</v>
      </c>
      <c r="BI639" s="270">
        <f t="shared" si="329"/>
        <v>14823</v>
      </c>
      <c r="BJ639" s="73">
        <v>14823</v>
      </c>
      <c r="BK639" s="73">
        <v>14823</v>
      </c>
      <c r="BL639" s="270">
        <f t="shared" si="330"/>
        <v>14823</v>
      </c>
      <c r="BM639" s="73">
        <v>14823</v>
      </c>
      <c r="BN639" s="73">
        <v>14823</v>
      </c>
      <c r="BO639" s="73">
        <v>14823</v>
      </c>
      <c r="BP639" s="73">
        <v>14823</v>
      </c>
      <c r="BQ639" s="73">
        <v>14823</v>
      </c>
      <c r="BR639" s="73">
        <v>14823</v>
      </c>
      <c r="BS639" s="73">
        <v>14823</v>
      </c>
      <c r="BT639" s="73">
        <v>14823</v>
      </c>
      <c r="BU639" s="73">
        <v>14823</v>
      </c>
      <c r="BV639" s="73">
        <v>14823</v>
      </c>
      <c r="BW639" s="270">
        <f t="shared" si="331"/>
        <v>14823</v>
      </c>
      <c r="BX639" s="73">
        <v>14823</v>
      </c>
      <c r="BY639" s="73">
        <v>14823</v>
      </c>
      <c r="BZ639" s="73">
        <v>14823</v>
      </c>
      <c r="CA639" s="73">
        <v>14823</v>
      </c>
      <c r="CB639" s="73">
        <v>14823</v>
      </c>
      <c r="CC639" s="73">
        <v>14823</v>
      </c>
      <c r="CD639" s="73">
        <v>14823</v>
      </c>
      <c r="CE639" s="73">
        <v>14823</v>
      </c>
      <c r="CF639" s="270">
        <f t="shared" si="332"/>
        <v>14823</v>
      </c>
      <c r="CG639" s="73">
        <v>14823</v>
      </c>
      <c r="CH639" s="73">
        <v>14823</v>
      </c>
      <c r="CI639" s="73">
        <v>14823</v>
      </c>
      <c r="CJ639" s="73">
        <v>14823</v>
      </c>
      <c r="CK639" s="73">
        <v>14823</v>
      </c>
      <c r="CL639" s="73">
        <v>14823</v>
      </c>
      <c r="CM639" s="73">
        <v>14823</v>
      </c>
      <c r="CN639" s="73">
        <v>14823</v>
      </c>
      <c r="CO639" s="73">
        <v>14823</v>
      </c>
      <c r="CP639" s="270">
        <f t="shared" si="333"/>
        <v>14823</v>
      </c>
      <c r="CQ639" s="73">
        <v>14823</v>
      </c>
      <c r="CR639" s="73">
        <v>14823</v>
      </c>
      <c r="CS639" s="73">
        <v>14823</v>
      </c>
      <c r="CT639" s="73">
        <v>14823</v>
      </c>
      <c r="CU639" s="73">
        <v>14823</v>
      </c>
      <c r="CV639" s="73">
        <v>14823</v>
      </c>
      <c r="CW639" s="73">
        <v>14823</v>
      </c>
      <c r="CX639" s="73">
        <v>14823</v>
      </c>
      <c r="CY639" s="73">
        <v>14823</v>
      </c>
      <c r="CZ639" s="73">
        <v>14823</v>
      </c>
      <c r="DA639" s="270">
        <f t="shared" si="334"/>
        <v>14823</v>
      </c>
      <c r="DB639" s="73">
        <v>14823</v>
      </c>
      <c r="DC639" s="73">
        <v>14823</v>
      </c>
      <c r="DD639" s="270">
        <f t="shared" si="335"/>
        <v>14823</v>
      </c>
      <c r="DE639" s="73">
        <v>14823</v>
      </c>
      <c r="DF639" s="73">
        <v>14823</v>
      </c>
      <c r="DG639" s="73">
        <v>14823</v>
      </c>
      <c r="DH639" s="73">
        <v>14823</v>
      </c>
      <c r="DI639" s="73">
        <v>14823</v>
      </c>
      <c r="DJ639" s="73">
        <v>14823</v>
      </c>
      <c r="DK639" s="73">
        <v>14823</v>
      </c>
      <c r="DL639" s="73">
        <v>14823</v>
      </c>
      <c r="DM639" s="73">
        <v>14823</v>
      </c>
      <c r="DN639" s="73">
        <v>14823</v>
      </c>
      <c r="DO639" s="270">
        <f t="shared" si="336"/>
        <v>14823</v>
      </c>
      <c r="DP639" s="73">
        <v>14823</v>
      </c>
      <c r="DQ639" s="73">
        <v>14823</v>
      </c>
      <c r="DR639" s="73">
        <v>14823</v>
      </c>
      <c r="DS639" s="73">
        <v>14823</v>
      </c>
      <c r="DT639" s="73">
        <v>14823</v>
      </c>
      <c r="DU639" s="73">
        <v>14823</v>
      </c>
      <c r="DV639" s="73">
        <v>14823</v>
      </c>
      <c r="DW639" s="73">
        <v>14823</v>
      </c>
      <c r="DX639" s="73">
        <v>14823</v>
      </c>
      <c r="DY639" s="73">
        <v>14823</v>
      </c>
      <c r="DZ639" s="270">
        <f t="shared" si="337"/>
        <v>14823</v>
      </c>
      <c r="EA639" s="73">
        <v>14823</v>
      </c>
      <c r="EB639" s="73">
        <v>14823</v>
      </c>
      <c r="EC639" s="73">
        <v>14823</v>
      </c>
      <c r="ED639" s="73">
        <v>14823</v>
      </c>
      <c r="EE639" s="73">
        <v>14823</v>
      </c>
      <c r="EF639" s="73">
        <v>14823</v>
      </c>
      <c r="EG639" s="73">
        <v>14823</v>
      </c>
      <c r="EH639" s="73">
        <v>14823</v>
      </c>
      <c r="EI639" s="73">
        <v>14823</v>
      </c>
      <c r="EJ639" s="73">
        <v>14823</v>
      </c>
      <c r="EK639" s="270">
        <f t="shared" si="338"/>
        <v>14823</v>
      </c>
      <c r="EM639" s="306">
        <f t="shared" si="339"/>
        <v>14823</v>
      </c>
      <c r="EN639" s="144" t="str">
        <f t="shared" si="342"/>
        <v>OK</v>
      </c>
      <c r="EO639" s="144" t="str">
        <f t="shared" si="343"/>
        <v>OK</v>
      </c>
      <c r="EP639" s="144" t="str">
        <f t="shared" si="344"/>
        <v>OK</v>
      </c>
      <c r="EQ639" s="144" t="str">
        <f t="shared" si="345"/>
        <v>OK</v>
      </c>
      <c r="ER639" s="144" t="str">
        <f t="shared" si="346"/>
        <v>OK</v>
      </c>
      <c r="ES639" s="144" t="str">
        <f t="shared" si="347"/>
        <v>OK</v>
      </c>
      <c r="ET639" s="144" t="str">
        <f t="shared" si="348"/>
        <v>OK</v>
      </c>
      <c r="EU639" s="144" t="str">
        <f t="shared" si="349"/>
        <v>OK</v>
      </c>
      <c r="EV639" s="144" t="str">
        <f t="shared" si="350"/>
        <v>OK</v>
      </c>
      <c r="EW639" s="144" t="str">
        <f t="shared" si="351"/>
        <v>OK</v>
      </c>
      <c r="EX639" s="144" t="str">
        <f t="shared" si="352"/>
        <v>OK</v>
      </c>
      <c r="EY639" s="144" t="str">
        <f t="shared" si="353"/>
        <v>OK</v>
      </c>
      <c r="EZ639" s="144" t="str">
        <f t="shared" si="354"/>
        <v>OK</v>
      </c>
      <c r="FA639" s="144" t="str">
        <f t="shared" si="355"/>
        <v>OK</v>
      </c>
      <c r="FB639" s="144" t="str">
        <f t="shared" si="356"/>
        <v>OK</v>
      </c>
    </row>
    <row r="640" spans="2:158" ht="14.4" x14ac:dyDescent="0.3">
      <c r="B640" s="144">
        <v>636</v>
      </c>
      <c r="C640" s="68" t="s">
        <v>1522</v>
      </c>
      <c r="D640" s="69" t="s">
        <v>1523</v>
      </c>
      <c r="E640" s="70" t="s">
        <v>258</v>
      </c>
      <c r="F640" s="73">
        <f t="shared" si="357"/>
        <v>18181</v>
      </c>
      <c r="G640" s="73">
        <f t="shared" si="357"/>
        <v>18181</v>
      </c>
      <c r="H640" s="73">
        <f t="shared" si="357"/>
        <v>18181</v>
      </c>
      <c r="I640" s="73">
        <f t="shared" si="357"/>
        <v>18181</v>
      </c>
      <c r="J640" s="37"/>
      <c r="K640" s="73">
        <v>18181</v>
      </c>
      <c r="L640" s="73">
        <v>18181</v>
      </c>
      <c r="M640" s="73">
        <v>18181</v>
      </c>
      <c r="N640" s="73">
        <v>18181</v>
      </c>
      <c r="O640" s="73">
        <v>18181</v>
      </c>
      <c r="P640" s="73">
        <v>18181</v>
      </c>
      <c r="Q640" s="73">
        <v>18181</v>
      </c>
      <c r="R640" s="270">
        <f t="shared" si="324"/>
        <v>18181</v>
      </c>
      <c r="S640" s="73">
        <v>18181</v>
      </c>
      <c r="T640" s="73">
        <v>18181</v>
      </c>
      <c r="U640" s="73">
        <v>18181</v>
      </c>
      <c r="V640" s="73">
        <v>18181</v>
      </c>
      <c r="W640" s="73">
        <v>18181</v>
      </c>
      <c r="X640" s="73">
        <v>18181</v>
      </c>
      <c r="Y640" s="73">
        <v>18181</v>
      </c>
      <c r="Z640" s="73">
        <v>18181</v>
      </c>
      <c r="AA640" s="270">
        <f t="shared" si="325"/>
        <v>18181</v>
      </c>
      <c r="AB640" s="73">
        <v>18181</v>
      </c>
      <c r="AC640" s="73">
        <v>18181</v>
      </c>
      <c r="AD640" s="73">
        <v>18181</v>
      </c>
      <c r="AE640" s="270">
        <f t="shared" si="326"/>
        <v>18181</v>
      </c>
      <c r="AF640" s="73">
        <v>18181</v>
      </c>
      <c r="AG640" s="73">
        <v>18181</v>
      </c>
      <c r="AH640" s="73">
        <v>18181</v>
      </c>
      <c r="AI640" s="73">
        <v>18181</v>
      </c>
      <c r="AJ640" s="73">
        <v>18181</v>
      </c>
      <c r="AK640" s="73">
        <v>18181</v>
      </c>
      <c r="AL640" s="73">
        <v>18181</v>
      </c>
      <c r="AM640" s="73">
        <v>18181</v>
      </c>
      <c r="AN640" s="73">
        <v>18181</v>
      </c>
      <c r="AO640" s="73">
        <v>18181</v>
      </c>
      <c r="AP640" s="73">
        <v>18181</v>
      </c>
      <c r="AQ640" s="73">
        <v>18181</v>
      </c>
      <c r="AR640" s="270">
        <f t="shared" si="327"/>
        <v>18181</v>
      </c>
      <c r="AS640" s="73">
        <v>18181</v>
      </c>
      <c r="AT640" s="73">
        <v>18181</v>
      </c>
      <c r="AU640" s="73">
        <v>18181</v>
      </c>
      <c r="AV640" s="73">
        <v>18181</v>
      </c>
      <c r="AW640" s="73">
        <v>18181</v>
      </c>
      <c r="AX640" s="73">
        <v>18181</v>
      </c>
      <c r="AY640" s="73">
        <v>18181</v>
      </c>
      <c r="AZ640" s="73">
        <v>18181</v>
      </c>
      <c r="BA640" s="270">
        <f t="shared" si="328"/>
        <v>18181</v>
      </c>
      <c r="BB640" s="73">
        <v>18181</v>
      </c>
      <c r="BC640" s="73">
        <v>18181</v>
      </c>
      <c r="BD640" s="73">
        <v>18181</v>
      </c>
      <c r="BE640" s="73">
        <v>18181</v>
      </c>
      <c r="BF640" s="73">
        <v>18181</v>
      </c>
      <c r="BG640" s="73">
        <v>18181</v>
      </c>
      <c r="BH640" s="73">
        <v>18181</v>
      </c>
      <c r="BI640" s="270">
        <f t="shared" si="329"/>
        <v>18181</v>
      </c>
      <c r="BJ640" s="73">
        <v>18181</v>
      </c>
      <c r="BK640" s="73">
        <v>18181</v>
      </c>
      <c r="BL640" s="270">
        <f t="shared" si="330"/>
        <v>18181</v>
      </c>
      <c r="BM640" s="73">
        <v>18181</v>
      </c>
      <c r="BN640" s="73">
        <v>18181</v>
      </c>
      <c r="BO640" s="73">
        <v>18181</v>
      </c>
      <c r="BP640" s="73">
        <v>18181</v>
      </c>
      <c r="BQ640" s="73">
        <v>18181</v>
      </c>
      <c r="BR640" s="73">
        <v>18181</v>
      </c>
      <c r="BS640" s="73">
        <v>18181</v>
      </c>
      <c r="BT640" s="73">
        <v>18181</v>
      </c>
      <c r="BU640" s="73">
        <v>18181</v>
      </c>
      <c r="BV640" s="73">
        <v>18181</v>
      </c>
      <c r="BW640" s="270">
        <f t="shared" si="331"/>
        <v>18181</v>
      </c>
      <c r="BX640" s="73">
        <v>18181</v>
      </c>
      <c r="BY640" s="73">
        <v>18181</v>
      </c>
      <c r="BZ640" s="73">
        <v>18181</v>
      </c>
      <c r="CA640" s="73">
        <v>18181</v>
      </c>
      <c r="CB640" s="73">
        <v>18181</v>
      </c>
      <c r="CC640" s="73">
        <v>18181</v>
      </c>
      <c r="CD640" s="73">
        <v>18181</v>
      </c>
      <c r="CE640" s="73">
        <v>18181</v>
      </c>
      <c r="CF640" s="270">
        <f t="shared" si="332"/>
        <v>18181</v>
      </c>
      <c r="CG640" s="73">
        <v>18181</v>
      </c>
      <c r="CH640" s="73">
        <v>18181</v>
      </c>
      <c r="CI640" s="73">
        <v>18181</v>
      </c>
      <c r="CJ640" s="73">
        <v>18181</v>
      </c>
      <c r="CK640" s="73">
        <v>18181</v>
      </c>
      <c r="CL640" s="73">
        <v>18181</v>
      </c>
      <c r="CM640" s="73">
        <v>18181</v>
      </c>
      <c r="CN640" s="73">
        <v>18181</v>
      </c>
      <c r="CO640" s="73">
        <v>18181</v>
      </c>
      <c r="CP640" s="270">
        <f t="shared" si="333"/>
        <v>18181</v>
      </c>
      <c r="CQ640" s="73">
        <v>18181</v>
      </c>
      <c r="CR640" s="73">
        <v>18181</v>
      </c>
      <c r="CS640" s="73">
        <v>18181</v>
      </c>
      <c r="CT640" s="73">
        <v>18181</v>
      </c>
      <c r="CU640" s="73">
        <v>18181</v>
      </c>
      <c r="CV640" s="73">
        <v>18181</v>
      </c>
      <c r="CW640" s="73">
        <v>18181</v>
      </c>
      <c r="CX640" s="73">
        <v>18181</v>
      </c>
      <c r="CY640" s="73">
        <v>18181</v>
      </c>
      <c r="CZ640" s="73">
        <v>18181</v>
      </c>
      <c r="DA640" s="270">
        <f t="shared" si="334"/>
        <v>18181</v>
      </c>
      <c r="DB640" s="73">
        <v>18181</v>
      </c>
      <c r="DC640" s="73">
        <v>18181</v>
      </c>
      <c r="DD640" s="270">
        <f t="shared" si="335"/>
        <v>18181</v>
      </c>
      <c r="DE640" s="73">
        <v>18181</v>
      </c>
      <c r="DF640" s="73">
        <v>18181</v>
      </c>
      <c r="DG640" s="73">
        <v>18181</v>
      </c>
      <c r="DH640" s="73">
        <v>18181</v>
      </c>
      <c r="DI640" s="73">
        <v>18181</v>
      </c>
      <c r="DJ640" s="73">
        <v>18181</v>
      </c>
      <c r="DK640" s="73">
        <v>18181</v>
      </c>
      <c r="DL640" s="73">
        <v>18181</v>
      </c>
      <c r="DM640" s="73">
        <v>18181</v>
      </c>
      <c r="DN640" s="73">
        <v>18181</v>
      </c>
      <c r="DO640" s="270">
        <f t="shared" si="336"/>
        <v>18181</v>
      </c>
      <c r="DP640" s="73">
        <v>18181</v>
      </c>
      <c r="DQ640" s="73">
        <v>18181</v>
      </c>
      <c r="DR640" s="73">
        <v>18181</v>
      </c>
      <c r="DS640" s="73">
        <v>18181</v>
      </c>
      <c r="DT640" s="73">
        <v>18181</v>
      </c>
      <c r="DU640" s="73">
        <v>18181</v>
      </c>
      <c r="DV640" s="73">
        <v>18181</v>
      </c>
      <c r="DW640" s="73">
        <v>18181</v>
      </c>
      <c r="DX640" s="73">
        <v>18181</v>
      </c>
      <c r="DY640" s="73">
        <v>18181</v>
      </c>
      <c r="DZ640" s="270">
        <f t="shared" si="337"/>
        <v>18181</v>
      </c>
      <c r="EA640" s="73">
        <v>18181</v>
      </c>
      <c r="EB640" s="73">
        <v>18181</v>
      </c>
      <c r="EC640" s="73">
        <v>18181</v>
      </c>
      <c r="ED640" s="73">
        <v>18181</v>
      </c>
      <c r="EE640" s="73">
        <v>18181</v>
      </c>
      <c r="EF640" s="73">
        <v>18181</v>
      </c>
      <c r="EG640" s="73">
        <v>18181</v>
      </c>
      <c r="EH640" s="73">
        <v>18181</v>
      </c>
      <c r="EI640" s="73">
        <v>18181</v>
      </c>
      <c r="EJ640" s="73">
        <v>18181</v>
      </c>
      <c r="EK640" s="270">
        <f t="shared" si="338"/>
        <v>18181</v>
      </c>
      <c r="EM640" s="306">
        <f t="shared" si="339"/>
        <v>18181</v>
      </c>
      <c r="EN640" s="144" t="str">
        <f t="shared" si="342"/>
        <v>OK</v>
      </c>
      <c r="EO640" s="144" t="str">
        <f t="shared" si="343"/>
        <v>OK</v>
      </c>
      <c r="EP640" s="144" t="str">
        <f t="shared" si="344"/>
        <v>OK</v>
      </c>
      <c r="EQ640" s="144" t="str">
        <f t="shared" si="345"/>
        <v>OK</v>
      </c>
      <c r="ER640" s="144" t="str">
        <f t="shared" si="346"/>
        <v>OK</v>
      </c>
      <c r="ES640" s="144" t="str">
        <f t="shared" si="347"/>
        <v>OK</v>
      </c>
      <c r="ET640" s="144" t="str">
        <f t="shared" si="348"/>
        <v>OK</v>
      </c>
      <c r="EU640" s="144" t="str">
        <f t="shared" si="349"/>
        <v>OK</v>
      </c>
      <c r="EV640" s="144" t="str">
        <f t="shared" si="350"/>
        <v>OK</v>
      </c>
      <c r="EW640" s="144" t="str">
        <f t="shared" si="351"/>
        <v>OK</v>
      </c>
      <c r="EX640" s="144" t="str">
        <f t="shared" si="352"/>
        <v>OK</v>
      </c>
      <c r="EY640" s="144" t="str">
        <f t="shared" si="353"/>
        <v>OK</v>
      </c>
      <c r="EZ640" s="144" t="str">
        <f t="shared" si="354"/>
        <v>OK</v>
      </c>
      <c r="FA640" s="144" t="str">
        <f t="shared" si="355"/>
        <v>OK</v>
      </c>
      <c r="FB640" s="144" t="str">
        <f t="shared" si="356"/>
        <v>OK</v>
      </c>
    </row>
    <row r="641" spans="2:158" ht="14.4" x14ac:dyDescent="0.3">
      <c r="B641" s="144">
        <v>637</v>
      </c>
      <c r="C641" s="68" t="s">
        <v>1524</v>
      </c>
      <c r="D641" s="69" t="s">
        <v>1525</v>
      </c>
      <c r="E641" s="70" t="s">
        <v>258</v>
      </c>
      <c r="F641" s="73">
        <f t="shared" si="357"/>
        <v>22717</v>
      </c>
      <c r="G641" s="73">
        <f t="shared" si="357"/>
        <v>22717</v>
      </c>
      <c r="H641" s="73">
        <f t="shared" si="357"/>
        <v>22717</v>
      </c>
      <c r="I641" s="73">
        <f t="shared" si="357"/>
        <v>22717</v>
      </c>
      <c r="J641" s="37"/>
      <c r="K641" s="73">
        <v>22717</v>
      </c>
      <c r="L641" s="73">
        <v>22717</v>
      </c>
      <c r="M641" s="73">
        <v>22717</v>
      </c>
      <c r="N641" s="73">
        <v>22717</v>
      </c>
      <c r="O641" s="73">
        <v>22717</v>
      </c>
      <c r="P641" s="73">
        <v>22717</v>
      </c>
      <c r="Q641" s="73">
        <v>22717</v>
      </c>
      <c r="R641" s="270">
        <f t="shared" si="324"/>
        <v>22717</v>
      </c>
      <c r="S641" s="73">
        <v>22717</v>
      </c>
      <c r="T641" s="73">
        <v>22717</v>
      </c>
      <c r="U641" s="73">
        <v>22717</v>
      </c>
      <c r="V641" s="73">
        <v>22717</v>
      </c>
      <c r="W641" s="73">
        <v>22717</v>
      </c>
      <c r="X641" s="73">
        <v>22717</v>
      </c>
      <c r="Y641" s="73">
        <v>22717</v>
      </c>
      <c r="Z641" s="73">
        <v>22717</v>
      </c>
      <c r="AA641" s="270">
        <f t="shared" si="325"/>
        <v>22717</v>
      </c>
      <c r="AB641" s="73">
        <v>22717</v>
      </c>
      <c r="AC641" s="73">
        <v>22717</v>
      </c>
      <c r="AD641" s="73">
        <v>22717</v>
      </c>
      <c r="AE641" s="270">
        <f t="shared" si="326"/>
        <v>22717</v>
      </c>
      <c r="AF641" s="73">
        <v>22717</v>
      </c>
      <c r="AG641" s="73">
        <v>22717</v>
      </c>
      <c r="AH641" s="73">
        <v>22717</v>
      </c>
      <c r="AI641" s="73">
        <v>22717</v>
      </c>
      <c r="AJ641" s="73">
        <v>22717</v>
      </c>
      <c r="AK641" s="73">
        <v>22717</v>
      </c>
      <c r="AL641" s="73">
        <v>22717</v>
      </c>
      <c r="AM641" s="73">
        <v>22717</v>
      </c>
      <c r="AN641" s="73">
        <v>22717</v>
      </c>
      <c r="AO641" s="73">
        <v>22717</v>
      </c>
      <c r="AP641" s="73">
        <v>22717</v>
      </c>
      <c r="AQ641" s="73">
        <v>22717</v>
      </c>
      <c r="AR641" s="270">
        <f t="shared" si="327"/>
        <v>22717</v>
      </c>
      <c r="AS641" s="73">
        <v>22717</v>
      </c>
      <c r="AT641" s="73">
        <v>22717</v>
      </c>
      <c r="AU641" s="73">
        <v>22717</v>
      </c>
      <c r="AV641" s="73">
        <v>22717</v>
      </c>
      <c r="AW641" s="73">
        <v>22717</v>
      </c>
      <c r="AX641" s="73">
        <v>22717</v>
      </c>
      <c r="AY641" s="73">
        <v>22717</v>
      </c>
      <c r="AZ641" s="73">
        <v>22717</v>
      </c>
      <c r="BA641" s="270">
        <f t="shared" si="328"/>
        <v>22717</v>
      </c>
      <c r="BB641" s="73">
        <v>22717</v>
      </c>
      <c r="BC641" s="73">
        <v>22717</v>
      </c>
      <c r="BD641" s="73">
        <v>22717</v>
      </c>
      <c r="BE641" s="73">
        <v>22717</v>
      </c>
      <c r="BF641" s="73">
        <v>22717</v>
      </c>
      <c r="BG641" s="73">
        <v>22717</v>
      </c>
      <c r="BH641" s="73">
        <v>22717</v>
      </c>
      <c r="BI641" s="270">
        <f t="shared" si="329"/>
        <v>22717</v>
      </c>
      <c r="BJ641" s="73">
        <v>22717</v>
      </c>
      <c r="BK641" s="73">
        <v>22717</v>
      </c>
      <c r="BL641" s="270">
        <f t="shared" si="330"/>
        <v>22717</v>
      </c>
      <c r="BM641" s="73">
        <v>22717</v>
      </c>
      <c r="BN641" s="73">
        <v>22717</v>
      </c>
      <c r="BO641" s="73">
        <v>22717</v>
      </c>
      <c r="BP641" s="73">
        <v>22717</v>
      </c>
      <c r="BQ641" s="73">
        <v>22717</v>
      </c>
      <c r="BR641" s="73">
        <v>22717</v>
      </c>
      <c r="BS641" s="73">
        <v>22717</v>
      </c>
      <c r="BT641" s="73">
        <v>22717</v>
      </c>
      <c r="BU641" s="73">
        <v>22717</v>
      </c>
      <c r="BV641" s="73">
        <v>22717</v>
      </c>
      <c r="BW641" s="270">
        <f t="shared" si="331"/>
        <v>22717</v>
      </c>
      <c r="BX641" s="73">
        <v>22717</v>
      </c>
      <c r="BY641" s="73">
        <v>22717</v>
      </c>
      <c r="BZ641" s="73">
        <v>22717</v>
      </c>
      <c r="CA641" s="73">
        <v>22717</v>
      </c>
      <c r="CB641" s="73">
        <v>22717</v>
      </c>
      <c r="CC641" s="73">
        <v>22717</v>
      </c>
      <c r="CD641" s="73">
        <v>22717</v>
      </c>
      <c r="CE641" s="73">
        <v>22717</v>
      </c>
      <c r="CF641" s="270">
        <f t="shared" si="332"/>
        <v>22717</v>
      </c>
      <c r="CG641" s="73">
        <v>22717</v>
      </c>
      <c r="CH641" s="73">
        <v>22717</v>
      </c>
      <c r="CI641" s="73">
        <v>22717</v>
      </c>
      <c r="CJ641" s="73">
        <v>22717</v>
      </c>
      <c r="CK641" s="73">
        <v>22717</v>
      </c>
      <c r="CL641" s="73">
        <v>22717</v>
      </c>
      <c r="CM641" s="73">
        <v>22717</v>
      </c>
      <c r="CN641" s="73">
        <v>22717</v>
      </c>
      <c r="CO641" s="73">
        <v>22717</v>
      </c>
      <c r="CP641" s="270">
        <f t="shared" si="333"/>
        <v>22717</v>
      </c>
      <c r="CQ641" s="73">
        <v>22717</v>
      </c>
      <c r="CR641" s="73">
        <v>22717</v>
      </c>
      <c r="CS641" s="73">
        <v>22717</v>
      </c>
      <c r="CT641" s="73">
        <v>22717</v>
      </c>
      <c r="CU641" s="73">
        <v>22717</v>
      </c>
      <c r="CV641" s="73">
        <v>22717</v>
      </c>
      <c r="CW641" s="73">
        <v>22717</v>
      </c>
      <c r="CX641" s="73">
        <v>22717</v>
      </c>
      <c r="CY641" s="73">
        <v>22717</v>
      </c>
      <c r="CZ641" s="73">
        <v>22717</v>
      </c>
      <c r="DA641" s="270">
        <f t="shared" si="334"/>
        <v>22717</v>
      </c>
      <c r="DB641" s="73">
        <v>22717</v>
      </c>
      <c r="DC641" s="73">
        <v>22717</v>
      </c>
      <c r="DD641" s="270">
        <f t="shared" si="335"/>
        <v>22717</v>
      </c>
      <c r="DE641" s="73">
        <v>22717</v>
      </c>
      <c r="DF641" s="73">
        <v>22717</v>
      </c>
      <c r="DG641" s="73">
        <v>22717</v>
      </c>
      <c r="DH641" s="73">
        <v>22717</v>
      </c>
      <c r="DI641" s="73">
        <v>22717</v>
      </c>
      <c r="DJ641" s="73">
        <v>22717</v>
      </c>
      <c r="DK641" s="73">
        <v>22717</v>
      </c>
      <c r="DL641" s="73">
        <v>22717</v>
      </c>
      <c r="DM641" s="73">
        <v>22717</v>
      </c>
      <c r="DN641" s="73">
        <v>22717</v>
      </c>
      <c r="DO641" s="270">
        <f t="shared" si="336"/>
        <v>22717</v>
      </c>
      <c r="DP641" s="73">
        <v>22717</v>
      </c>
      <c r="DQ641" s="73">
        <v>22717</v>
      </c>
      <c r="DR641" s="73">
        <v>22717</v>
      </c>
      <c r="DS641" s="73">
        <v>22717</v>
      </c>
      <c r="DT641" s="73">
        <v>22717</v>
      </c>
      <c r="DU641" s="73">
        <v>22717</v>
      </c>
      <c r="DV641" s="73">
        <v>22717</v>
      </c>
      <c r="DW641" s="73">
        <v>22717</v>
      </c>
      <c r="DX641" s="73">
        <v>22717</v>
      </c>
      <c r="DY641" s="73">
        <v>22717</v>
      </c>
      <c r="DZ641" s="270">
        <f t="shared" si="337"/>
        <v>22717</v>
      </c>
      <c r="EA641" s="73">
        <v>22717</v>
      </c>
      <c r="EB641" s="73">
        <v>22717</v>
      </c>
      <c r="EC641" s="73">
        <v>22717</v>
      </c>
      <c r="ED641" s="73">
        <v>22717</v>
      </c>
      <c r="EE641" s="73">
        <v>22717</v>
      </c>
      <c r="EF641" s="73">
        <v>22717</v>
      </c>
      <c r="EG641" s="73">
        <v>22717</v>
      </c>
      <c r="EH641" s="73">
        <v>22717</v>
      </c>
      <c r="EI641" s="73">
        <v>22717</v>
      </c>
      <c r="EJ641" s="73">
        <v>22717</v>
      </c>
      <c r="EK641" s="270">
        <f t="shared" si="338"/>
        <v>22717</v>
      </c>
      <c r="EM641" s="306">
        <f t="shared" si="339"/>
        <v>22717</v>
      </c>
      <c r="EN641" s="144" t="str">
        <f t="shared" si="342"/>
        <v>OK</v>
      </c>
      <c r="EO641" s="144" t="str">
        <f t="shared" si="343"/>
        <v>OK</v>
      </c>
      <c r="EP641" s="144" t="str">
        <f t="shared" si="344"/>
        <v>OK</v>
      </c>
      <c r="EQ641" s="144" t="str">
        <f t="shared" si="345"/>
        <v>OK</v>
      </c>
      <c r="ER641" s="144" t="str">
        <f t="shared" si="346"/>
        <v>OK</v>
      </c>
      <c r="ES641" s="144" t="str">
        <f t="shared" si="347"/>
        <v>OK</v>
      </c>
      <c r="ET641" s="144" t="str">
        <f t="shared" si="348"/>
        <v>OK</v>
      </c>
      <c r="EU641" s="144" t="str">
        <f t="shared" si="349"/>
        <v>OK</v>
      </c>
      <c r="EV641" s="144" t="str">
        <f t="shared" si="350"/>
        <v>OK</v>
      </c>
      <c r="EW641" s="144" t="str">
        <f t="shared" si="351"/>
        <v>OK</v>
      </c>
      <c r="EX641" s="144" t="str">
        <f t="shared" si="352"/>
        <v>OK</v>
      </c>
      <c r="EY641" s="144" t="str">
        <f t="shared" si="353"/>
        <v>OK</v>
      </c>
      <c r="EZ641" s="144" t="str">
        <f t="shared" si="354"/>
        <v>OK</v>
      </c>
      <c r="FA641" s="144" t="str">
        <f t="shared" si="355"/>
        <v>OK</v>
      </c>
      <c r="FB641" s="144" t="str">
        <f t="shared" si="356"/>
        <v>OK</v>
      </c>
    </row>
    <row r="642" spans="2:158" ht="14.4" x14ac:dyDescent="0.3">
      <c r="B642" s="144">
        <v>638</v>
      </c>
      <c r="C642" s="68" t="s">
        <v>1526</v>
      </c>
      <c r="D642" s="69" t="s">
        <v>1527</v>
      </c>
      <c r="E642" s="70" t="s">
        <v>258</v>
      </c>
      <c r="F642" s="73">
        <f t="shared" si="357"/>
        <v>24822</v>
      </c>
      <c r="G642" s="73">
        <f t="shared" si="357"/>
        <v>24822</v>
      </c>
      <c r="H642" s="73">
        <f t="shared" si="357"/>
        <v>24822</v>
      </c>
      <c r="I642" s="73">
        <f t="shared" si="357"/>
        <v>24822</v>
      </c>
      <c r="J642" s="37"/>
      <c r="K642" s="73">
        <v>24822</v>
      </c>
      <c r="L642" s="73">
        <v>24822</v>
      </c>
      <c r="M642" s="73">
        <v>24822</v>
      </c>
      <c r="N642" s="73">
        <v>24822</v>
      </c>
      <c r="O642" s="73">
        <v>24822</v>
      </c>
      <c r="P642" s="73">
        <v>24822</v>
      </c>
      <c r="Q642" s="73">
        <v>24822</v>
      </c>
      <c r="R642" s="270">
        <f t="shared" si="324"/>
        <v>24822</v>
      </c>
      <c r="S642" s="73">
        <v>24822</v>
      </c>
      <c r="T642" s="73">
        <v>24822</v>
      </c>
      <c r="U642" s="73">
        <v>24822</v>
      </c>
      <c r="V642" s="73">
        <v>24822</v>
      </c>
      <c r="W642" s="73">
        <v>24822</v>
      </c>
      <c r="X642" s="73">
        <v>24822</v>
      </c>
      <c r="Y642" s="73">
        <v>24822</v>
      </c>
      <c r="Z642" s="73">
        <v>24822</v>
      </c>
      <c r="AA642" s="270">
        <f t="shared" si="325"/>
        <v>24822</v>
      </c>
      <c r="AB642" s="73">
        <v>24822</v>
      </c>
      <c r="AC642" s="73">
        <v>24822</v>
      </c>
      <c r="AD642" s="73">
        <v>24822</v>
      </c>
      <c r="AE642" s="270">
        <f t="shared" si="326"/>
        <v>24822</v>
      </c>
      <c r="AF642" s="73">
        <v>24822</v>
      </c>
      <c r="AG642" s="73">
        <v>24822</v>
      </c>
      <c r="AH642" s="73">
        <v>24822</v>
      </c>
      <c r="AI642" s="73">
        <v>24822</v>
      </c>
      <c r="AJ642" s="73">
        <v>24822</v>
      </c>
      <c r="AK642" s="73">
        <v>24822</v>
      </c>
      <c r="AL642" s="73">
        <v>24822</v>
      </c>
      <c r="AM642" s="73">
        <v>24822</v>
      </c>
      <c r="AN642" s="73">
        <v>24822</v>
      </c>
      <c r="AO642" s="73">
        <v>24822</v>
      </c>
      <c r="AP642" s="73">
        <v>24822</v>
      </c>
      <c r="AQ642" s="73">
        <v>24822</v>
      </c>
      <c r="AR642" s="270">
        <f t="shared" si="327"/>
        <v>24822</v>
      </c>
      <c r="AS642" s="73">
        <v>24822</v>
      </c>
      <c r="AT642" s="73">
        <v>24822</v>
      </c>
      <c r="AU642" s="73">
        <v>24822</v>
      </c>
      <c r="AV642" s="73">
        <v>24822</v>
      </c>
      <c r="AW642" s="73">
        <v>24822</v>
      </c>
      <c r="AX642" s="73">
        <v>24822</v>
      </c>
      <c r="AY642" s="73">
        <v>24822</v>
      </c>
      <c r="AZ642" s="73">
        <v>24822</v>
      </c>
      <c r="BA642" s="270">
        <f t="shared" si="328"/>
        <v>24822</v>
      </c>
      <c r="BB642" s="73">
        <v>24822</v>
      </c>
      <c r="BC642" s="73">
        <v>24822</v>
      </c>
      <c r="BD642" s="73">
        <v>24822</v>
      </c>
      <c r="BE642" s="73">
        <v>24822</v>
      </c>
      <c r="BF642" s="73">
        <v>24822</v>
      </c>
      <c r="BG642" s="73">
        <v>24822</v>
      </c>
      <c r="BH642" s="73">
        <v>24822</v>
      </c>
      <c r="BI642" s="270">
        <f t="shared" si="329"/>
        <v>24822</v>
      </c>
      <c r="BJ642" s="73">
        <v>24822</v>
      </c>
      <c r="BK642" s="73">
        <v>24822</v>
      </c>
      <c r="BL642" s="270">
        <f t="shared" si="330"/>
        <v>24822</v>
      </c>
      <c r="BM642" s="73">
        <v>24822</v>
      </c>
      <c r="BN642" s="73">
        <v>24822</v>
      </c>
      <c r="BO642" s="73">
        <v>24822</v>
      </c>
      <c r="BP642" s="73">
        <v>24822</v>
      </c>
      <c r="BQ642" s="73">
        <v>24822</v>
      </c>
      <c r="BR642" s="73">
        <v>24822</v>
      </c>
      <c r="BS642" s="73">
        <v>24822</v>
      </c>
      <c r="BT642" s="73">
        <v>24822</v>
      </c>
      <c r="BU642" s="73">
        <v>24822</v>
      </c>
      <c r="BV642" s="73">
        <v>24822</v>
      </c>
      <c r="BW642" s="270">
        <f t="shared" si="331"/>
        <v>24822</v>
      </c>
      <c r="BX642" s="73">
        <v>24822</v>
      </c>
      <c r="BY642" s="73">
        <v>24822</v>
      </c>
      <c r="BZ642" s="73">
        <v>24822</v>
      </c>
      <c r="CA642" s="73">
        <v>24822</v>
      </c>
      <c r="CB642" s="73">
        <v>24822</v>
      </c>
      <c r="CC642" s="73">
        <v>24822</v>
      </c>
      <c r="CD642" s="73">
        <v>24822</v>
      </c>
      <c r="CE642" s="73">
        <v>24822</v>
      </c>
      <c r="CF642" s="270">
        <f t="shared" si="332"/>
        <v>24822</v>
      </c>
      <c r="CG642" s="73">
        <v>24822</v>
      </c>
      <c r="CH642" s="73">
        <v>24822</v>
      </c>
      <c r="CI642" s="73">
        <v>24822</v>
      </c>
      <c r="CJ642" s="73">
        <v>24822</v>
      </c>
      <c r="CK642" s="73">
        <v>24822</v>
      </c>
      <c r="CL642" s="73">
        <v>24822</v>
      </c>
      <c r="CM642" s="73">
        <v>24822</v>
      </c>
      <c r="CN642" s="73">
        <v>24822</v>
      </c>
      <c r="CO642" s="73">
        <v>24822</v>
      </c>
      <c r="CP642" s="270">
        <f t="shared" si="333"/>
        <v>24822</v>
      </c>
      <c r="CQ642" s="73">
        <v>24822</v>
      </c>
      <c r="CR642" s="73">
        <v>24822</v>
      </c>
      <c r="CS642" s="73">
        <v>24822</v>
      </c>
      <c r="CT642" s="73">
        <v>24822</v>
      </c>
      <c r="CU642" s="73">
        <v>24822</v>
      </c>
      <c r="CV642" s="73">
        <v>24822</v>
      </c>
      <c r="CW642" s="73">
        <v>24822</v>
      </c>
      <c r="CX642" s="73">
        <v>24822</v>
      </c>
      <c r="CY642" s="73">
        <v>24822</v>
      </c>
      <c r="CZ642" s="73">
        <v>24822</v>
      </c>
      <c r="DA642" s="270">
        <f t="shared" si="334"/>
        <v>24822</v>
      </c>
      <c r="DB642" s="73">
        <v>24822</v>
      </c>
      <c r="DC642" s="73">
        <v>24822</v>
      </c>
      <c r="DD642" s="270">
        <f t="shared" si="335"/>
        <v>24822</v>
      </c>
      <c r="DE642" s="73">
        <v>24822</v>
      </c>
      <c r="DF642" s="73">
        <v>24822</v>
      </c>
      <c r="DG642" s="73">
        <v>24822</v>
      </c>
      <c r="DH642" s="73">
        <v>24822</v>
      </c>
      <c r="DI642" s="73">
        <v>24822</v>
      </c>
      <c r="DJ642" s="73">
        <v>24822</v>
      </c>
      <c r="DK642" s="73">
        <v>24822</v>
      </c>
      <c r="DL642" s="73">
        <v>24822</v>
      </c>
      <c r="DM642" s="73">
        <v>24822</v>
      </c>
      <c r="DN642" s="73">
        <v>24822</v>
      </c>
      <c r="DO642" s="270">
        <f t="shared" si="336"/>
        <v>24822</v>
      </c>
      <c r="DP642" s="73">
        <v>24822</v>
      </c>
      <c r="DQ642" s="73">
        <v>24822</v>
      </c>
      <c r="DR642" s="73">
        <v>24822</v>
      </c>
      <c r="DS642" s="73">
        <v>24822</v>
      </c>
      <c r="DT642" s="73">
        <v>24822</v>
      </c>
      <c r="DU642" s="73">
        <v>24822</v>
      </c>
      <c r="DV642" s="73">
        <v>24822</v>
      </c>
      <c r="DW642" s="73">
        <v>24822</v>
      </c>
      <c r="DX642" s="73">
        <v>24822</v>
      </c>
      <c r="DY642" s="73">
        <v>24822</v>
      </c>
      <c r="DZ642" s="270">
        <f t="shared" si="337"/>
        <v>24822</v>
      </c>
      <c r="EA642" s="73">
        <v>24822</v>
      </c>
      <c r="EB642" s="73">
        <v>24822</v>
      </c>
      <c r="EC642" s="73">
        <v>24822</v>
      </c>
      <c r="ED642" s="73">
        <v>24822</v>
      </c>
      <c r="EE642" s="73">
        <v>24822</v>
      </c>
      <c r="EF642" s="73">
        <v>24822</v>
      </c>
      <c r="EG642" s="73">
        <v>24822</v>
      </c>
      <c r="EH642" s="73">
        <v>24822</v>
      </c>
      <c r="EI642" s="73">
        <v>24822</v>
      </c>
      <c r="EJ642" s="73">
        <v>24822</v>
      </c>
      <c r="EK642" s="270">
        <f t="shared" si="338"/>
        <v>24822</v>
      </c>
      <c r="EM642" s="306">
        <f t="shared" si="339"/>
        <v>24822</v>
      </c>
      <c r="EN642" s="144" t="str">
        <f t="shared" si="342"/>
        <v>OK</v>
      </c>
      <c r="EO642" s="144" t="str">
        <f t="shared" si="343"/>
        <v>OK</v>
      </c>
      <c r="EP642" s="144" t="str">
        <f t="shared" si="344"/>
        <v>OK</v>
      </c>
      <c r="EQ642" s="144" t="str">
        <f t="shared" si="345"/>
        <v>OK</v>
      </c>
      <c r="ER642" s="144" t="str">
        <f t="shared" si="346"/>
        <v>OK</v>
      </c>
      <c r="ES642" s="144" t="str">
        <f t="shared" si="347"/>
        <v>OK</v>
      </c>
      <c r="ET642" s="144" t="str">
        <f t="shared" si="348"/>
        <v>OK</v>
      </c>
      <c r="EU642" s="144" t="str">
        <f t="shared" si="349"/>
        <v>OK</v>
      </c>
      <c r="EV642" s="144" t="str">
        <f t="shared" si="350"/>
        <v>OK</v>
      </c>
      <c r="EW642" s="144" t="str">
        <f t="shared" si="351"/>
        <v>OK</v>
      </c>
      <c r="EX642" s="144" t="str">
        <f t="shared" si="352"/>
        <v>OK</v>
      </c>
      <c r="EY642" s="144" t="str">
        <f t="shared" si="353"/>
        <v>OK</v>
      </c>
      <c r="EZ642" s="144" t="str">
        <f t="shared" si="354"/>
        <v>OK</v>
      </c>
      <c r="FA642" s="144" t="str">
        <f t="shared" si="355"/>
        <v>OK</v>
      </c>
      <c r="FB642" s="144" t="str">
        <f t="shared" si="356"/>
        <v>OK</v>
      </c>
    </row>
    <row r="643" spans="2:158" ht="14.4" x14ac:dyDescent="0.3">
      <c r="B643" s="144">
        <v>639</v>
      </c>
      <c r="C643" s="68" t="s">
        <v>1528</v>
      </c>
      <c r="D643" s="69" t="s">
        <v>1529</v>
      </c>
      <c r="E643" s="70" t="s">
        <v>258</v>
      </c>
      <c r="F643" s="73">
        <f t="shared" si="357"/>
        <v>29670</v>
      </c>
      <c r="G643" s="73">
        <f t="shared" si="357"/>
        <v>29670</v>
      </c>
      <c r="H643" s="73">
        <f t="shared" si="357"/>
        <v>29670</v>
      </c>
      <c r="I643" s="73">
        <f t="shared" si="357"/>
        <v>29670</v>
      </c>
      <c r="J643" s="37"/>
      <c r="K643" s="73">
        <v>29670</v>
      </c>
      <c r="L643" s="73">
        <v>29670</v>
      </c>
      <c r="M643" s="73">
        <v>29670</v>
      </c>
      <c r="N643" s="73">
        <v>29670</v>
      </c>
      <c r="O643" s="73">
        <v>29670</v>
      </c>
      <c r="P643" s="73">
        <v>29670</v>
      </c>
      <c r="Q643" s="73">
        <v>29670</v>
      </c>
      <c r="R643" s="270">
        <f t="shared" si="324"/>
        <v>29670</v>
      </c>
      <c r="S643" s="73">
        <v>29670</v>
      </c>
      <c r="T643" s="73">
        <v>29670</v>
      </c>
      <c r="U643" s="73">
        <v>29670</v>
      </c>
      <c r="V643" s="73">
        <v>29670</v>
      </c>
      <c r="W643" s="73">
        <v>29670</v>
      </c>
      <c r="X643" s="73">
        <v>29670</v>
      </c>
      <c r="Y643" s="73">
        <v>29670</v>
      </c>
      <c r="Z643" s="73">
        <v>29670</v>
      </c>
      <c r="AA643" s="270">
        <f t="shared" si="325"/>
        <v>29670</v>
      </c>
      <c r="AB643" s="73">
        <v>29670</v>
      </c>
      <c r="AC643" s="73">
        <v>29670</v>
      </c>
      <c r="AD643" s="73">
        <v>29670</v>
      </c>
      <c r="AE643" s="270">
        <f t="shared" si="326"/>
        <v>29670</v>
      </c>
      <c r="AF643" s="73">
        <v>29670</v>
      </c>
      <c r="AG643" s="73">
        <v>29670</v>
      </c>
      <c r="AH643" s="73">
        <v>29670</v>
      </c>
      <c r="AI643" s="73">
        <v>29670</v>
      </c>
      <c r="AJ643" s="73">
        <v>29670</v>
      </c>
      <c r="AK643" s="73">
        <v>29670</v>
      </c>
      <c r="AL643" s="73">
        <v>29670</v>
      </c>
      <c r="AM643" s="73">
        <v>29670</v>
      </c>
      <c r="AN643" s="73">
        <v>29670</v>
      </c>
      <c r="AO643" s="73">
        <v>29670</v>
      </c>
      <c r="AP643" s="73">
        <v>29670</v>
      </c>
      <c r="AQ643" s="73">
        <v>29670</v>
      </c>
      <c r="AR643" s="270">
        <f t="shared" si="327"/>
        <v>29670</v>
      </c>
      <c r="AS643" s="73">
        <v>29670</v>
      </c>
      <c r="AT643" s="73">
        <v>29670</v>
      </c>
      <c r="AU643" s="73">
        <v>29670</v>
      </c>
      <c r="AV643" s="73">
        <v>29670</v>
      </c>
      <c r="AW643" s="73">
        <v>29670</v>
      </c>
      <c r="AX643" s="73">
        <v>29670</v>
      </c>
      <c r="AY643" s="73">
        <v>29670</v>
      </c>
      <c r="AZ643" s="73">
        <v>29670</v>
      </c>
      <c r="BA643" s="270">
        <f t="shared" si="328"/>
        <v>29670</v>
      </c>
      <c r="BB643" s="73">
        <v>29670</v>
      </c>
      <c r="BC643" s="73">
        <v>29670</v>
      </c>
      <c r="BD643" s="73">
        <v>29670</v>
      </c>
      <c r="BE643" s="73">
        <v>29670</v>
      </c>
      <c r="BF643" s="73">
        <v>29670</v>
      </c>
      <c r="BG643" s="73">
        <v>29670</v>
      </c>
      <c r="BH643" s="73">
        <v>29670</v>
      </c>
      <c r="BI643" s="270">
        <f t="shared" si="329"/>
        <v>29670</v>
      </c>
      <c r="BJ643" s="73">
        <v>29670</v>
      </c>
      <c r="BK643" s="73">
        <v>29670</v>
      </c>
      <c r="BL643" s="270">
        <f t="shared" si="330"/>
        <v>29670</v>
      </c>
      <c r="BM643" s="73">
        <v>29670</v>
      </c>
      <c r="BN643" s="73">
        <v>29670</v>
      </c>
      <c r="BO643" s="73">
        <v>29670</v>
      </c>
      <c r="BP643" s="73">
        <v>29670</v>
      </c>
      <c r="BQ643" s="73">
        <v>29670</v>
      </c>
      <c r="BR643" s="73">
        <v>29670</v>
      </c>
      <c r="BS643" s="73">
        <v>29670</v>
      </c>
      <c r="BT643" s="73">
        <v>29670</v>
      </c>
      <c r="BU643" s="73">
        <v>29670</v>
      </c>
      <c r="BV643" s="73">
        <v>29670</v>
      </c>
      <c r="BW643" s="270">
        <f t="shared" si="331"/>
        <v>29670</v>
      </c>
      <c r="BX643" s="73">
        <v>29670</v>
      </c>
      <c r="BY643" s="73">
        <v>29670</v>
      </c>
      <c r="BZ643" s="73">
        <v>29670</v>
      </c>
      <c r="CA643" s="73">
        <v>29670</v>
      </c>
      <c r="CB643" s="73">
        <v>29670</v>
      </c>
      <c r="CC643" s="73">
        <v>29670</v>
      </c>
      <c r="CD643" s="73">
        <v>29670</v>
      </c>
      <c r="CE643" s="73">
        <v>29670</v>
      </c>
      <c r="CF643" s="270">
        <f t="shared" si="332"/>
        <v>29670</v>
      </c>
      <c r="CG643" s="73">
        <v>29670</v>
      </c>
      <c r="CH643" s="73">
        <v>29670</v>
      </c>
      <c r="CI643" s="73">
        <v>29670</v>
      </c>
      <c r="CJ643" s="73">
        <v>29670</v>
      </c>
      <c r="CK643" s="73">
        <v>29670</v>
      </c>
      <c r="CL643" s="73">
        <v>29670</v>
      </c>
      <c r="CM643" s="73">
        <v>29670</v>
      </c>
      <c r="CN643" s="73">
        <v>29670</v>
      </c>
      <c r="CO643" s="73">
        <v>29670</v>
      </c>
      <c r="CP643" s="270">
        <f t="shared" si="333"/>
        <v>29670</v>
      </c>
      <c r="CQ643" s="73">
        <v>29670</v>
      </c>
      <c r="CR643" s="73">
        <v>29670</v>
      </c>
      <c r="CS643" s="73">
        <v>29670</v>
      </c>
      <c r="CT643" s="73">
        <v>29670</v>
      </c>
      <c r="CU643" s="73">
        <v>29670</v>
      </c>
      <c r="CV643" s="73">
        <v>29670</v>
      </c>
      <c r="CW643" s="73">
        <v>29670</v>
      </c>
      <c r="CX643" s="73">
        <v>29670</v>
      </c>
      <c r="CY643" s="73">
        <v>29670</v>
      </c>
      <c r="CZ643" s="73">
        <v>29670</v>
      </c>
      <c r="DA643" s="270">
        <f t="shared" si="334"/>
        <v>29670</v>
      </c>
      <c r="DB643" s="73">
        <v>29670</v>
      </c>
      <c r="DC643" s="73">
        <v>29670</v>
      </c>
      <c r="DD643" s="270">
        <f t="shared" si="335"/>
        <v>29670</v>
      </c>
      <c r="DE643" s="73">
        <v>29670</v>
      </c>
      <c r="DF643" s="73">
        <v>29670</v>
      </c>
      <c r="DG643" s="73">
        <v>29670</v>
      </c>
      <c r="DH643" s="73">
        <v>29670</v>
      </c>
      <c r="DI643" s="73">
        <v>29670</v>
      </c>
      <c r="DJ643" s="73">
        <v>29670</v>
      </c>
      <c r="DK643" s="73">
        <v>29670</v>
      </c>
      <c r="DL643" s="73">
        <v>29670</v>
      </c>
      <c r="DM643" s="73">
        <v>29670</v>
      </c>
      <c r="DN643" s="73">
        <v>29670</v>
      </c>
      <c r="DO643" s="270">
        <f t="shared" si="336"/>
        <v>29670</v>
      </c>
      <c r="DP643" s="73">
        <v>29670</v>
      </c>
      <c r="DQ643" s="73">
        <v>29670</v>
      </c>
      <c r="DR643" s="73">
        <v>29670</v>
      </c>
      <c r="DS643" s="73">
        <v>29670</v>
      </c>
      <c r="DT643" s="73">
        <v>29670</v>
      </c>
      <c r="DU643" s="73">
        <v>29670</v>
      </c>
      <c r="DV643" s="73">
        <v>29670</v>
      </c>
      <c r="DW643" s="73">
        <v>29670</v>
      </c>
      <c r="DX643" s="73">
        <v>29670</v>
      </c>
      <c r="DY643" s="73">
        <v>29670</v>
      </c>
      <c r="DZ643" s="270">
        <f t="shared" si="337"/>
        <v>29670</v>
      </c>
      <c r="EA643" s="73">
        <v>29670</v>
      </c>
      <c r="EB643" s="73">
        <v>29670</v>
      </c>
      <c r="EC643" s="73">
        <v>29670</v>
      </c>
      <c r="ED643" s="73">
        <v>29670</v>
      </c>
      <c r="EE643" s="73">
        <v>29670</v>
      </c>
      <c r="EF643" s="73">
        <v>29670</v>
      </c>
      <c r="EG643" s="73">
        <v>29670</v>
      </c>
      <c r="EH643" s="73">
        <v>29670</v>
      </c>
      <c r="EI643" s="73">
        <v>29670</v>
      </c>
      <c r="EJ643" s="73">
        <v>29670</v>
      </c>
      <c r="EK643" s="270">
        <f t="shared" si="338"/>
        <v>29670</v>
      </c>
      <c r="EM643" s="306">
        <f t="shared" si="339"/>
        <v>29670</v>
      </c>
      <c r="EN643" s="144" t="str">
        <f t="shared" si="342"/>
        <v>OK</v>
      </c>
      <c r="EO643" s="144" t="str">
        <f t="shared" si="343"/>
        <v>OK</v>
      </c>
      <c r="EP643" s="144" t="str">
        <f t="shared" si="344"/>
        <v>OK</v>
      </c>
      <c r="EQ643" s="144" t="str">
        <f t="shared" si="345"/>
        <v>OK</v>
      </c>
      <c r="ER643" s="144" t="str">
        <f t="shared" si="346"/>
        <v>OK</v>
      </c>
      <c r="ES643" s="144" t="str">
        <f t="shared" si="347"/>
        <v>OK</v>
      </c>
      <c r="ET643" s="144" t="str">
        <f t="shared" si="348"/>
        <v>OK</v>
      </c>
      <c r="EU643" s="144" t="str">
        <f t="shared" si="349"/>
        <v>OK</v>
      </c>
      <c r="EV643" s="144" t="str">
        <f t="shared" si="350"/>
        <v>OK</v>
      </c>
      <c r="EW643" s="144" t="str">
        <f t="shared" si="351"/>
        <v>OK</v>
      </c>
      <c r="EX643" s="144" t="str">
        <f t="shared" si="352"/>
        <v>OK</v>
      </c>
      <c r="EY643" s="144" t="str">
        <f t="shared" si="353"/>
        <v>OK</v>
      </c>
      <c r="EZ643" s="144" t="str">
        <f t="shared" si="354"/>
        <v>OK</v>
      </c>
      <c r="FA643" s="144" t="str">
        <f t="shared" si="355"/>
        <v>OK</v>
      </c>
      <c r="FB643" s="144" t="str">
        <f t="shared" si="356"/>
        <v>OK</v>
      </c>
    </row>
    <row r="644" spans="2:158" ht="14.4" x14ac:dyDescent="0.3">
      <c r="B644" s="144">
        <v>640</v>
      </c>
      <c r="C644" s="68" t="s">
        <v>1530</v>
      </c>
      <c r="D644" s="69" t="s">
        <v>1531</v>
      </c>
      <c r="E644" s="70" t="s">
        <v>258</v>
      </c>
      <c r="F644" s="73">
        <f t="shared" si="357"/>
        <v>29670</v>
      </c>
      <c r="G644" s="73">
        <f t="shared" si="357"/>
        <v>29670</v>
      </c>
      <c r="H644" s="73">
        <f t="shared" si="357"/>
        <v>29670</v>
      </c>
      <c r="I644" s="73">
        <f t="shared" si="357"/>
        <v>29670</v>
      </c>
      <c r="J644" s="37"/>
      <c r="K644" s="73">
        <v>29670</v>
      </c>
      <c r="L644" s="73">
        <v>29670</v>
      </c>
      <c r="M644" s="73">
        <v>29670</v>
      </c>
      <c r="N644" s="73">
        <v>29670</v>
      </c>
      <c r="O644" s="73">
        <v>29670</v>
      </c>
      <c r="P644" s="73">
        <v>29670</v>
      </c>
      <c r="Q644" s="73">
        <v>29670</v>
      </c>
      <c r="R644" s="270">
        <f t="shared" si="324"/>
        <v>29670</v>
      </c>
      <c r="S644" s="73">
        <v>29670</v>
      </c>
      <c r="T644" s="73">
        <v>29670</v>
      </c>
      <c r="U644" s="73">
        <v>29670</v>
      </c>
      <c r="V644" s="73">
        <v>29670</v>
      </c>
      <c r="W644" s="73">
        <v>29670</v>
      </c>
      <c r="X644" s="73">
        <v>29670</v>
      </c>
      <c r="Y644" s="73">
        <v>29670</v>
      </c>
      <c r="Z644" s="73">
        <v>29670</v>
      </c>
      <c r="AA644" s="270">
        <f t="shared" si="325"/>
        <v>29670</v>
      </c>
      <c r="AB644" s="73">
        <v>29670</v>
      </c>
      <c r="AC644" s="73">
        <v>29670</v>
      </c>
      <c r="AD644" s="73">
        <v>29670</v>
      </c>
      <c r="AE644" s="270">
        <f t="shared" si="326"/>
        <v>29670</v>
      </c>
      <c r="AF644" s="73">
        <v>29670</v>
      </c>
      <c r="AG644" s="73">
        <v>29670</v>
      </c>
      <c r="AH644" s="73">
        <v>29670</v>
      </c>
      <c r="AI644" s="73">
        <v>29670</v>
      </c>
      <c r="AJ644" s="73">
        <v>29670</v>
      </c>
      <c r="AK644" s="73">
        <v>29670</v>
      </c>
      <c r="AL644" s="73">
        <v>29670</v>
      </c>
      <c r="AM644" s="73">
        <v>29670</v>
      </c>
      <c r="AN644" s="73">
        <v>29670</v>
      </c>
      <c r="AO644" s="73">
        <v>29670</v>
      </c>
      <c r="AP644" s="73">
        <v>29670</v>
      </c>
      <c r="AQ644" s="73">
        <v>29670</v>
      </c>
      <c r="AR644" s="270">
        <f t="shared" si="327"/>
        <v>29670</v>
      </c>
      <c r="AS644" s="73">
        <v>29670</v>
      </c>
      <c r="AT644" s="73">
        <v>29670</v>
      </c>
      <c r="AU644" s="73">
        <v>29670</v>
      </c>
      <c r="AV644" s="73">
        <v>29670</v>
      </c>
      <c r="AW644" s="73">
        <v>29670</v>
      </c>
      <c r="AX644" s="73">
        <v>29670</v>
      </c>
      <c r="AY644" s="73">
        <v>29670</v>
      </c>
      <c r="AZ644" s="73">
        <v>29670</v>
      </c>
      <c r="BA644" s="270">
        <f t="shared" si="328"/>
        <v>29670</v>
      </c>
      <c r="BB644" s="73">
        <v>29670</v>
      </c>
      <c r="BC644" s="73">
        <v>29670</v>
      </c>
      <c r="BD644" s="73">
        <v>29670</v>
      </c>
      <c r="BE644" s="73">
        <v>29670</v>
      </c>
      <c r="BF644" s="73">
        <v>29670</v>
      </c>
      <c r="BG644" s="73">
        <v>29670</v>
      </c>
      <c r="BH644" s="73">
        <v>29670</v>
      </c>
      <c r="BI644" s="270">
        <f t="shared" si="329"/>
        <v>29670</v>
      </c>
      <c r="BJ644" s="73">
        <v>29670</v>
      </c>
      <c r="BK644" s="73">
        <v>29670</v>
      </c>
      <c r="BL644" s="270">
        <f t="shared" si="330"/>
        <v>29670</v>
      </c>
      <c r="BM644" s="73">
        <v>29670</v>
      </c>
      <c r="BN644" s="73">
        <v>29670</v>
      </c>
      <c r="BO644" s="73">
        <v>29670</v>
      </c>
      <c r="BP644" s="73">
        <v>29670</v>
      </c>
      <c r="BQ644" s="73">
        <v>29670</v>
      </c>
      <c r="BR644" s="73">
        <v>29670</v>
      </c>
      <c r="BS644" s="73">
        <v>29670</v>
      </c>
      <c r="BT644" s="73">
        <v>29670</v>
      </c>
      <c r="BU644" s="73">
        <v>29670</v>
      </c>
      <c r="BV644" s="73">
        <v>29670</v>
      </c>
      <c r="BW644" s="270">
        <f t="shared" si="331"/>
        <v>29670</v>
      </c>
      <c r="BX644" s="73">
        <v>29670</v>
      </c>
      <c r="BY644" s="73">
        <v>29670</v>
      </c>
      <c r="BZ644" s="73">
        <v>29670</v>
      </c>
      <c r="CA644" s="73">
        <v>29670</v>
      </c>
      <c r="CB644" s="73">
        <v>29670</v>
      </c>
      <c r="CC644" s="73">
        <v>29670</v>
      </c>
      <c r="CD644" s="73">
        <v>29670</v>
      </c>
      <c r="CE644" s="73">
        <v>29670</v>
      </c>
      <c r="CF644" s="270">
        <f t="shared" si="332"/>
        <v>29670</v>
      </c>
      <c r="CG644" s="73">
        <v>29670</v>
      </c>
      <c r="CH644" s="73">
        <v>29670</v>
      </c>
      <c r="CI644" s="73">
        <v>29670</v>
      </c>
      <c r="CJ644" s="73">
        <v>29670</v>
      </c>
      <c r="CK644" s="73">
        <v>29670</v>
      </c>
      <c r="CL644" s="73">
        <v>29670</v>
      </c>
      <c r="CM644" s="73">
        <v>29670</v>
      </c>
      <c r="CN644" s="73">
        <v>29670</v>
      </c>
      <c r="CO644" s="73">
        <v>29670</v>
      </c>
      <c r="CP644" s="270">
        <f t="shared" si="333"/>
        <v>29670</v>
      </c>
      <c r="CQ644" s="73">
        <v>29670</v>
      </c>
      <c r="CR644" s="73">
        <v>29670</v>
      </c>
      <c r="CS644" s="73">
        <v>29670</v>
      </c>
      <c r="CT644" s="73">
        <v>29670</v>
      </c>
      <c r="CU644" s="73">
        <v>29670</v>
      </c>
      <c r="CV644" s="73">
        <v>29670</v>
      </c>
      <c r="CW644" s="73">
        <v>29670</v>
      </c>
      <c r="CX644" s="73">
        <v>29670</v>
      </c>
      <c r="CY644" s="73">
        <v>29670</v>
      </c>
      <c r="CZ644" s="73">
        <v>29670</v>
      </c>
      <c r="DA644" s="270">
        <f t="shared" si="334"/>
        <v>29670</v>
      </c>
      <c r="DB644" s="73">
        <v>29670</v>
      </c>
      <c r="DC644" s="73">
        <v>29670</v>
      </c>
      <c r="DD644" s="270">
        <f t="shared" si="335"/>
        <v>29670</v>
      </c>
      <c r="DE644" s="73">
        <v>29670</v>
      </c>
      <c r="DF644" s="73">
        <v>29670</v>
      </c>
      <c r="DG644" s="73">
        <v>29670</v>
      </c>
      <c r="DH644" s="73">
        <v>29670</v>
      </c>
      <c r="DI644" s="73">
        <v>29670</v>
      </c>
      <c r="DJ644" s="73">
        <v>29670</v>
      </c>
      <c r="DK644" s="73">
        <v>29670</v>
      </c>
      <c r="DL644" s="73">
        <v>29670</v>
      </c>
      <c r="DM644" s="73">
        <v>29670</v>
      </c>
      <c r="DN644" s="73">
        <v>29670</v>
      </c>
      <c r="DO644" s="270">
        <f t="shared" si="336"/>
        <v>29670</v>
      </c>
      <c r="DP644" s="73">
        <v>29670</v>
      </c>
      <c r="DQ644" s="73">
        <v>29670</v>
      </c>
      <c r="DR644" s="73">
        <v>29670</v>
      </c>
      <c r="DS644" s="73">
        <v>29670</v>
      </c>
      <c r="DT644" s="73">
        <v>29670</v>
      </c>
      <c r="DU644" s="73">
        <v>29670</v>
      </c>
      <c r="DV644" s="73">
        <v>29670</v>
      </c>
      <c r="DW644" s="73">
        <v>29670</v>
      </c>
      <c r="DX644" s="73">
        <v>29670</v>
      </c>
      <c r="DY644" s="73">
        <v>29670</v>
      </c>
      <c r="DZ644" s="270">
        <f t="shared" si="337"/>
        <v>29670</v>
      </c>
      <c r="EA644" s="73">
        <v>29670</v>
      </c>
      <c r="EB644" s="73">
        <v>29670</v>
      </c>
      <c r="EC644" s="73">
        <v>29670</v>
      </c>
      <c r="ED644" s="73">
        <v>29670</v>
      </c>
      <c r="EE644" s="73">
        <v>29670</v>
      </c>
      <c r="EF644" s="73">
        <v>29670</v>
      </c>
      <c r="EG644" s="73">
        <v>29670</v>
      </c>
      <c r="EH644" s="73">
        <v>29670</v>
      </c>
      <c r="EI644" s="73">
        <v>29670</v>
      </c>
      <c r="EJ644" s="73">
        <v>29670</v>
      </c>
      <c r="EK644" s="270">
        <f t="shared" si="338"/>
        <v>29670</v>
      </c>
      <c r="EM644" s="306">
        <f t="shared" si="339"/>
        <v>29670</v>
      </c>
      <c r="EN644" s="144" t="str">
        <f t="shared" si="342"/>
        <v>OK</v>
      </c>
      <c r="EO644" s="144" t="str">
        <f t="shared" si="343"/>
        <v>OK</v>
      </c>
      <c r="EP644" s="144" t="str">
        <f t="shared" si="344"/>
        <v>OK</v>
      </c>
      <c r="EQ644" s="144" t="str">
        <f t="shared" si="345"/>
        <v>OK</v>
      </c>
      <c r="ER644" s="144" t="str">
        <f t="shared" si="346"/>
        <v>OK</v>
      </c>
      <c r="ES644" s="144" t="str">
        <f t="shared" si="347"/>
        <v>OK</v>
      </c>
      <c r="ET644" s="144" t="str">
        <f t="shared" si="348"/>
        <v>OK</v>
      </c>
      <c r="EU644" s="144" t="str">
        <f t="shared" si="349"/>
        <v>OK</v>
      </c>
      <c r="EV644" s="144" t="str">
        <f t="shared" si="350"/>
        <v>OK</v>
      </c>
      <c r="EW644" s="144" t="str">
        <f t="shared" si="351"/>
        <v>OK</v>
      </c>
      <c r="EX644" s="144" t="str">
        <f t="shared" si="352"/>
        <v>OK</v>
      </c>
      <c r="EY644" s="144" t="str">
        <f t="shared" si="353"/>
        <v>OK</v>
      </c>
      <c r="EZ644" s="144" t="str">
        <f t="shared" si="354"/>
        <v>OK</v>
      </c>
      <c r="FA644" s="144" t="str">
        <f t="shared" si="355"/>
        <v>OK</v>
      </c>
      <c r="FB644" s="144" t="str">
        <f t="shared" si="356"/>
        <v>OK</v>
      </c>
    </row>
    <row r="645" spans="2:158" ht="14.4" x14ac:dyDescent="0.3">
      <c r="B645" s="144">
        <v>641</v>
      </c>
      <c r="C645" s="68" t="s">
        <v>1532</v>
      </c>
      <c r="D645" s="69" t="s">
        <v>1533</v>
      </c>
      <c r="E645" s="70" t="s">
        <v>258</v>
      </c>
      <c r="F645" s="73">
        <f t="shared" ref="F645:I664" si="358">INDEX($K645:$EK645,MATCH(F$4,$K$4:$EK$4,0))</f>
        <v>117843</v>
      </c>
      <c r="G645" s="73">
        <f t="shared" si="358"/>
        <v>117843</v>
      </c>
      <c r="H645" s="73">
        <f t="shared" si="358"/>
        <v>117843</v>
      </c>
      <c r="I645" s="73">
        <f t="shared" si="358"/>
        <v>117843</v>
      </c>
      <c r="J645" s="37"/>
      <c r="K645" s="73">
        <v>117843</v>
      </c>
      <c r="L645" s="73">
        <v>117843</v>
      </c>
      <c r="M645" s="73">
        <v>117843</v>
      </c>
      <c r="N645" s="73">
        <v>117843</v>
      </c>
      <c r="O645" s="73">
        <v>117843</v>
      </c>
      <c r="P645" s="73">
        <v>117843</v>
      </c>
      <c r="Q645" s="73">
        <v>117843</v>
      </c>
      <c r="R645" s="270">
        <f t="shared" si="324"/>
        <v>117843</v>
      </c>
      <c r="S645" s="73">
        <v>117843</v>
      </c>
      <c r="T645" s="73">
        <v>117843</v>
      </c>
      <c r="U645" s="73">
        <v>117843</v>
      </c>
      <c r="V645" s="73">
        <v>117843</v>
      </c>
      <c r="W645" s="73">
        <v>117843</v>
      </c>
      <c r="X645" s="73">
        <v>117843</v>
      </c>
      <c r="Y645" s="73">
        <v>117843</v>
      </c>
      <c r="Z645" s="73">
        <v>117843</v>
      </c>
      <c r="AA645" s="270">
        <f t="shared" si="325"/>
        <v>117843</v>
      </c>
      <c r="AB645" s="73">
        <v>117843</v>
      </c>
      <c r="AC645" s="73">
        <v>117843</v>
      </c>
      <c r="AD645" s="73">
        <v>117843</v>
      </c>
      <c r="AE645" s="270">
        <f t="shared" si="326"/>
        <v>117843</v>
      </c>
      <c r="AF645" s="73">
        <v>117843</v>
      </c>
      <c r="AG645" s="73">
        <v>117843</v>
      </c>
      <c r="AH645" s="73">
        <v>117843</v>
      </c>
      <c r="AI645" s="73">
        <v>117843</v>
      </c>
      <c r="AJ645" s="73">
        <v>117843</v>
      </c>
      <c r="AK645" s="73">
        <v>117843</v>
      </c>
      <c r="AL645" s="73">
        <v>117843</v>
      </c>
      <c r="AM645" s="73">
        <v>117843</v>
      </c>
      <c r="AN645" s="73">
        <v>117843</v>
      </c>
      <c r="AO645" s="73">
        <v>117843</v>
      </c>
      <c r="AP645" s="73">
        <v>117843</v>
      </c>
      <c r="AQ645" s="73">
        <v>117843</v>
      </c>
      <c r="AR645" s="270">
        <f t="shared" si="327"/>
        <v>117843</v>
      </c>
      <c r="AS645" s="73">
        <v>117843</v>
      </c>
      <c r="AT645" s="73">
        <v>117843</v>
      </c>
      <c r="AU645" s="73">
        <v>117843</v>
      </c>
      <c r="AV645" s="73">
        <v>117843</v>
      </c>
      <c r="AW645" s="73">
        <v>117843</v>
      </c>
      <c r="AX645" s="73">
        <v>117843</v>
      </c>
      <c r="AY645" s="73">
        <v>117843</v>
      </c>
      <c r="AZ645" s="73">
        <v>117843</v>
      </c>
      <c r="BA645" s="270">
        <f t="shared" si="328"/>
        <v>117843</v>
      </c>
      <c r="BB645" s="73">
        <v>117843</v>
      </c>
      <c r="BC645" s="73">
        <v>117843</v>
      </c>
      <c r="BD645" s="73">
        <v>117843</v>
      </c>
      <c r="BE645" s="73">
        <v>117843</v>
      </c>
      <c r="BF645" s="73">
        <v>117843</v>
      </c>
      <c r="BG645" s="73">
        <v>117843</v>
      </c>
      <c r="BH645" s="73">
        <v>117843</v>
      </c>
      <c r="BI645" s="270">
        <f t="shared" si="329"/>
        <v>117843</v>
      </c>
      <c r="BJ645" s="73">
        <v>117843</v>
      </c>
      <c r="BK645" s="73">
        <v>117843</v>
      </c>
      <c r="BL645" s="270">
        <f t="shared" si="330"/>
        <v>117843</v>
      </c>
      <c r="BM645" s="73">
        <v>117843</v>
      </c>
      <c r="BN645" s="73">
        <v>117843</v>
      </c>
      <c r="BO645" s="73">
        <v>117843</v>
      </c>
      <c r="BP645" s="73">
        <v>117843</v>
      </c>
      <c r="BQ645" s="73">
        <v>117843</v>
      </c>
      <c r="BR645" s="73">
        <v>117843</v>
      </c>
      <c r="BS645" s="73">
        <v>117843</v>
      </c>
      <c r="BT645" s="73">
        <v>117843</v>
      </c>
      <c r="BU645" s="73">
        <v>117843</v>
      </c>
      <c r="BV645" s="73">
        <v>117843</v>
      </c>
      <c r="BW645" s="270">
        <f t="shared" si="331"/>
        <v>117843</v>
      </c>
      <c r="BX645" s="73">
        <v>117843</v>
      </c>
      <c r="BY645" s="73">
        <v>117843</v>
      </c>
      <c r="BZ645" s="73">
        <v>117843</v>
      </c>
      <c r="CA645" s="73">
        <v>117843</v>
      </c>
      <c r="CB645" s="73">
        <v>117843</v>
      </c>
      <c r="CC645" s="73">
        <v>117843</v>
      </c>
      <c r="CD645" s="73">
        <v>117843</v>
      </c>
      <c r="CE645" s="73">
        <v>117843</v>
      </c>
      <c r="CF645" s="270">
        <f t="shared" si="332"/>
        <v>117843</v>
      </c>
      <c r="CG645" s="73">
        <v>117843</v>
      </c>
      <c r="CH645" s="73">
        <v>117843</v>
      </c>
      <c r="CI645" s="73">
        <v>117843</v>
      </c>
      <c r="CJ645" s="73">
        <v>117843</v>
      </c>
      <c r="CK645" s="73">
        <v>117843</v>
      </c>
      <c r="CL645" s="73">
        <v>117843</v>
      </c>
      <c r="CM645" s="73">
        <v>117843</v>
      </c>
      <c r="CN645" s="73">
        <v>117843</v>
      </c>
      <c r="CO645" s="73">
        <v>117843</v>
      </c>
      <c r="CP645" s="270">
        <f t="shared" si="333"/>
        <v>117843</v>
      </c>
      <c r="CQ645" s="73">
        <v>117843</v>
      </c>
      <c r="CR645" s="73">
        <v>117843</v>
      </c>
      <c r="CS645" s="73">
        <v>117843</v>
      </c>
      <c r="CT645" s="73">
        <v>117843</v>
      </c>
      <c r="CU645" s="73">
        <v>117843</v>
      </c>
      <c r="CV645" s="73">
        <v>117843</v>
      </c>
      <c r="CW645" s="73">
        <v>117843</v>
      </c>
      <c r="CX645" s="73">
        <v>117843</v>
      </c>
      <c r="CY645" s="73">
        <v>117843</v>
      </c>
      <c r="CZ645" s="73">
        <v>117843</v>
      </c>
      <c r="DA645" s="270">
        <f t="shared" si="334"/>
        <v>117843</v>
      </c>
      <c r="DB645" s="73">
        <v>117843</v>
      </c>
      <c r="DC645" s="73">
        <v>117843</v>
      </c>
      <c r="DD645" s="270">
        <f t="shared" si="335"/>
        <v>117843</v>
      </c>
      <c r="DE645" s="73">
        <v>117843</v>
      </c>
      <c r="DF645" s="73">
        <v>117843</v>
      </c>
      <c r="DG645" s="73">
        <v>117843</v>
      </c>
      <c r="DH645" s="73">
        <v>117843</v>
      </c>
      <c r="DI645" s="73">
        <v>117843</v>
      </c>
      <c r="DJ645" s="73">
        <v>117843</v>
      </c>
      <c r="DK645" s="73">
        <v>117843</v>
      </c>
      <c r="DL645" s="73">
        <v>117843</v>
      </c>
      <c r="DM645" s="73">
        <v>117843</v>
      </c>
      <c r="DN645" s="73">
        <v>117843</v>
      </c>
      <c r="DO645" s="270">
        <f t="shared" si="336"/>
        <v>117843</v>
      </c>
      <c r="DP645" s="73">
        <v>117843</v>
      </c>
      <c r="DQ645" s="73">
        <v>117843</v>
      </c>
      <c r="DR645" s="73">
        <v>117843</v>
      </c>
      <c r="DS645" s="73">
        <v>117843</v>
      </c>
      <c r="DT645" s="73">
        <v>117843</v>
      </c>
      <c r="DU645" s="73">
        <v>117843</v>
      </c>
      <c r="DV645" s="73">
        <v>117843</v>
      </c>
      <c r="DW645" s="73">
        <v>117843</v>
      </c>
      <c r="DX645" s="73">
        <v>117843</v>
      </c>
      <c r="DY645" s="73">
        <v>117843</v>
      </c>
      <c r="DZ645" s="270">
        <f t="shared" si="337"/>
        <v>117843</v>
      </c>
      <c r="EA645" s="73">
        <v>117843</v>
      </c>
      <c r="EB645" s="73">
        <v>117843</v>
      </c>
      <c r="EC645" s="73">
        <v>117843</v>
      </c>
      <c r="ED645" s="73">
        <v>117843</v>
      </c>
      <c r="EE645" s="73">
        <v>117843</v>
      </c>
      <c r="EF645" s="73">
        <v>117843</v>
      </c>
      <c r="EG645" s="73">
        <v>117843</v>
      </c>
      <c r="EH645" s="73">
        <v>117843</v>
      </c>
      <c r="EI645" s="73">
        <v>117843</v>
      </c>
      <c r="EJ645" s="73">
        <v>117843</v>
      </c>
      <c r="EK645" s="270">
        <f t="shared" si="338"/>
        <v>117843</v>
      </c>
      <c r="EM645" s="306">
        <f t="shared" si="339"/>
        <v>117843</v>
      </c>
      <c r="EN645" s="144" t="str">
        <f t="shared" si="342"/>
        <v>OK</v>
      </c>
      <c r="EO645" s="144" t="str">
        <f t="shared" si="343"/>
        <v>OK</v>
      </c>
      <c r="EP645" s="144" t="str">
        <f t="shared" si="344"/>
        <v>OK</v>
      </c>
      <c r="EQ645" s="144" t="str">
        <f t="shared" si="345"/>
        <v>OK</v>
      </c>
      <c r="ER645" s="144" t="str">
        <f t="shared" si="346"/>
        <v>OK</v>
      </c>
      <c r="ES645" s="144" t="str">
        <f t="shared" si="347"/>
        <v>OK</v>
      </c>
      <c r="ET645" s="144" t="str">
        <f t="shared" si="348"/>
        <v>OK</v>
      </c>
      <c r="EU645" s="144" t="str">
        <f t="shared" si="349"/>
        <v>OK</v>
      </c>
      <c r="EV645" s="144" t="str">
        <f t="shared" si="350"/>
        <v>OK</v>
      </c>
      <c r="EW645" s="144" t="str">
        <f t="shared" si="351"/>
        <v>OK</v>
      </c>
      <c r="EX645" s="144" t="str">
        <f t="shared" si="352"/>
        <v>OK</v>
      </c>
      <c r="EY645" s="144" t="str">
        <f t="shared" si="353"/>
        <v>OK</v>
      </c>
      <c r="EZ645" s="144" t="str">
        <f t="shared" si="354"/>
        <v>OK</v>
      </c>
      <c r="FA645" s="144" t="str">
        <f t="shared" si="355"/>
        <v>OK</v>
      </c>
      <c r="FB645" s="144" t="str">
        <f t="shared" si="356"/>
        <v>OK</v>
      </c>
    </row>
    <row r="646" spans="2:158" ht="14.4" x14ac:dyDescent="0.3">
      <c r="B646" s="144">
        <v>642</v>
      </c>
      <c r="C646" s="68" t="s">
        <v>1534</v>
      </c>
      <c r="D646" s="69" t="s">
        <v>1535</v>
      </c>
      <c r="E646" s="70" t="s">
        <v>258</v>
      </c>
      <c r="F646" s="73">
        <f t="shared" si="358"/>
        <v>136555</v>
      </c>
      <c r="G646" s="73">
        <f t="shared" si="358"/>
        <v>136555</v>
      </c>
      <c r="H646" s="73">
        <f t="shared" si="358"/>
        <v>136555</v>
      </c>
      <c r="I646" s="73">
        <f t="shared" si="358"/>
        <v>136555</v>
      </c>
      <c r="J646" s="37"/>
      <c r="K646" s="73">
        <v>136555</v>
      </c>
      <c r="L646" s="73">
        <v>136555</v>
      </c>
      <c r="M646" s="73">
        <v>136555</v>
      </c>
      <c r="N646" s="73">
        <v>136555</v>
      </c>
      <c r="O646" s="73">
        <v>136555</v>
      </c>
      <c r="P646" s="73">
        <v>136555</v>
      </c>
      <c r="Q646" s="73">
        <v>136555</v>
      </c>
      <c r="R646" s="270">
        <f t="shared" si="324"/>
        <v>136555</v>
      </c>
      <c r="S646" s="73">
        <v>136555</v>
      </c>
      <c r="T646" s="73">
        <v>136555</v>
      </c>
      <c r="U646" s="73">
        <v>136555</v>
      </c>
      <c r="V646" s="73">
        <v>136555</v>
      </c>
      <c r="W646" s="73">
        <v>136555</v>
      </c>
      <c r="X646" s="73">
        <v>136555</v>
      </c>
      <c r="Y646" s="73">
        <v>136555</v>
      </c>
      <c r="Z646" s="73">
        <v>136555</v>
      </c>
      <c r="AA646" s="270">
        <f t="shared" si="325"/>
        <v>136555</v>
      </c>
      <c r="AB646" s="73">
        <v>136555</v>
      </c>
      <c r="AC646" s="73">
        <v>136555</v>
      </c>
      <c r="AD646" s="73">
        <v>136555</v>
      </c>
      <c r="AE646" s="270">
        <f t="shared" si="326"/>
        <v>136555</v>
      </c>
      <c r="AF646" s="73">
        <v>136555</v>
      </c>
      <c r="AG646" s="73">
        <v>136555</v>
      </c>
      <c r="AH646" s="73">
        <v>136555</v>
      </c>
      <c r="AI646" s="73">
        <v>136555</v>
      </c>
      <c r="AJ646" s="73">
        <v>136555</v>
      </c>
      <c r="AK646" s="73">
        <v>136555</v>
      </c>
      <c r="AL646" s="73">
        <v>136555</v>
      </c>
      <c r="AM646" s="73">
        <v>136555</v>
      </c>
      <c r="AN646" s="73">
        <v>136555</v>
      </c>
      <c r="AO646" s="73">
        <v>136555</v>
      </c>
      <c r="AP646" s="73">
        <v>136555</v>
      </c>
      <c r="AQ646" s="73">
        <v>136555</v>
      </c>
      <c r="AR646" s="270">
        <f t="shared" si="327"/>
        <v>136555</v>
      </c>
      <c r="AS646" s="73">
        <v>136555</v>
      </c>
      <c r="AT646" s="73">
        <v>136555</v>
      </c>
      <c r="AU646" s="73">
        <v>136555</v>
      </c>
      <c r="AV646" s="73">
        <v>136555</v>
      </c>
      <c r="AW646" s="73">
        <v>136555</v>
      </c>
      <c r="AX646" s="73">
        <v>136555</v>
      </c>
      <c r="AY646" s="73">
        <v>136555</v>
      </c>
      <c r="AZ646" s="73">
        <v>136555</v>
      </c>
      <c r="BA646" s="270">
        <f t="shared" si="328"/>
        <v>136555</v>
      </c>
      <c r="BB646" s="73">
        <v>136555</v>
      </c>
      <c r="BC646" s="73">
        <v>136555</v>
      </c>
      <c r="BD646" s="73">
        <v>136555</v>
      </c>
      <c r="BE646" s="73">
        <v>136555</v>
      </c>
      <c r="BF646" s="73">
        <v>136555</v>
      </c>
      <c r="BG646" s="73">
        <v>136555</v>
      </c>
      <c r="BH646" s="73">
        <v>136555</v>
      </c>
      <c r="BI646" s="270">
        <f t="shared" si="329"/>
        <v>136555</v>
      </c>
      <c r="BJ646" s="73">
        <v>136555</v>
      </c>
      <c r="BK646" s="73">
        <v>136555</v>
      </c>
      <c r="BL646" s="270">
        <f t="shared" si="330"/>
        <v>136555</v>
      </c>
      <c r="BM646" s="73">
        <v>136555</v>
      </c>
      <c r="BN646" s="73">
        <v>136555</v>
      </c>
      <c r="BO646" s="73">
        <v>136555</v>
      </c>
      <c r="BP646" s="73">
        <v>136555</v>
      </c>
      <c r="BQ646" s="73">
        <v>136555</v>
      </c>
      <c r="BR646" s="73">
        <v>136555</v>
      </c>
      <c r="BS646" s="73">
        <v>136555</v>
      </c>
      <c r="BT646" s="73">
        <v>136555</v>
      </c>
      <c r="BU646" s="73">
        <v>136555</v>
      </c>
      <c r="BV646" s="73">
        <v>136555</v>
      </c>
      <c r="BW646" s="270">
        <f t="shared" si="331"/>
        <v>136555</v>
      </c>
      <c r="BX646" s="73">
        <v>136555</v>
      </c>
      <c r="BY646" s="73">
        <v>136555</v>
      </c>
      <c r="BZ646" s="73">
        <v>136555</v>
      </c>
      <c r="CA646" s="73">
        <v>136555</v>
      </c>
      <c r="CB646" s="73">
        <v>136555</v>
      </c>
      <c r="CC646" s="73">
        <v>136555</v>
      </c>
      <c r="CD646" s="73">
        <v>136555</v>
      </c>
      <c r="CE646" s="73">
        <v>136555</v>
      </c>
      <c r="CF646" s="270">
        <f t="shared" si="332"/>
        <v>136555</v>
      </c>
      <c r="CG646" s="73">
        <v>136555</v>
      </c>
      <c r="CH646" s="73">
        <v>136555</v>
      </c>
      <c r="CI646" s="73">
        <v>136555</v>
      </c>
      <c r="CJ646" s="73">
        <v>136555</v>
      </c>
      <c r="CK646" s="73">
        <v>136555</v>
      </c>
      <c r="CL646" s="73">
        <v>136555</v>
      </c>
      <c r="CM646" s="73">
        <v>136555</v>
      </c>
      <c r="CN646" s="73">
        <v>136555</v>
      </c>
      <c r="CO646" s="73">
        <v>136555</v>
      </c>
      <c r="CP646" s="270">
        <f t="shared" si="333"/>
        <v>136555</v>
      </c>
      <c r="CQ646" s="73">
        <v>136555</v>
      </c>
      <c r="CR646" s="73">
        <v>136555</v>
      </c>
      <c r="CS646" s="73">
        <v>136555</v>
      </c>
      <c r="CT646" s="73">
        <v>136555</v>
      </c>
      <c r="CU646" s="73">
        <v>136555</v>
      </c>
      <c r="CV646" s="73">
        <v>136555</v>
      </c>
      <c r="CW646" s="73">
        <v>136555</v>
      </c>
      <c r="CX646" s="73">
        <v>136555</v>
      </c>
      <c r="CY646" s="73">
        <v>136555</v>
      </c>
      <c r="CZ646" s="73">
        <v>136555</v>
      </c>
      <c r="DA646" s="270">
        <f t="shared" si="334"/>
        <v>136555</v>
      </c>
      <c r="DB646" s="73">
        <v>136555</v>
      </c>
      <c r="DC646" s="73">
        <v>136555</v>
      </c>
      <c r="DD646" s="270">
        <f t="shared" si="335"/>
        <v>136555</v>
      </c>
      <c r="DE646" s="73">
        <v>136555</v>
      </c>
      <c r="DF646" s="73">
        <v>136555</v>
      </c>
      <c r="DG646" s="73">
        <v>136555</v>
      </c>
      <c r="DH646" s="73">
        <v>136555</v>
      </c>
      <c r="DI646" s="73">
        <v>136555</v>
      </c>
      <c r="DJ646" s="73">
        <v>136555</v>
      </c>
      <c r="DK646" s="73">
        <v>136555</v>
      </c>
      <c r="DL646" s="73">
        <v>136555</v>
      </c>
      <c r="DM646" s="73">
        <v>136555</v>
      </c>
      <c r="DN646" s="73">
        <v>136555</v>
      </c>
      <c r="DO646" s="270">
        <f t="shared" si="336"/>
        <v>136555</v>
      </c>
      <c r="DP646" s="73">
        <v>136555</v>
      </c>
      <c r="DQ646" s="73">
        <v>136555</v>
      </c>
      <c r="DR646" s="73">
        <v>136555</v>
      </c>
      <c r="DS646" s="73">
        <v>136555</v>
      </c>
      <c r="DT646" s="73">
        <v>136555</v>
      </c>
      <c r="DU646" s="73">
        <v>136555</v>
      </c>
      <c r="DV646" s="73">
        <v>136555</v>
      </c>
      <c r="DW646" s="73">
        <v>136555</v>
      </c>
      <c r="DX646" s="73">
        <v>136555</v>
      </c>
      <c r="DY646" s="73">
        <v>136555</v>
      </c>
      <c r="DZ646" s="270">
        <f t="shared" si="337"/>
        <v>136555</v>
      </c>
      <c r="EA646" s="73">
        <v>136555</v>
      </c>
      <c r="EB646" s="73">
        <v>136555</v>
      </c>
      <c r="EC646" s="73">
        <v>136555</v>
      </c>
      <c r="ED646" s="73">
        <v>136555</v>
      </c>
      <c r="EE646" s="73">
        <v>136555</v>
      </c>
      <c r="EF646" s="73">
        <v>136555</v>
      </c>
      <c r="EG646" s="73">
        <v>136555</v>
      </c>
      <c r="EH646" s="73">
        <v>136555</v>
      </c>
      <c r="EI646" s="73">
        <v>136555</v>
      </c>
      <c r="EJ646" s="73">
        <v>136555</v>
      </c>
      <c r="EK646" s="270">
        <f t="shared" si="338"/>
        <v>136555</v>
      </c>
      <c r="EM646" s="306">
        <f t="shared" si="339"/>
        <v>136555</v>
      </c>
      <c r="EN646" s="144" t="str">
        <f t="shared" si="342"/>
        <v>OK</v>
      </c>
      <c r="EO646" s="144" t="str">
        <f t="shared" si="343"/>
        <v>OK</v>
      </c>
      <c r="EP646" s="144" t="str">
        <f t="shared" si="344"/>
        <v>OK</v>
      </c>
      <c r="EQ646" s="144" t="str">
        <f t="shared" si="345"/>
        <v>OK</v>
      </c>
      <c r="ER646" s="144" t="str">
        <f t="shared" si="346"/>
        <v>OK</v>
      </c>
      <c r="ES646" s="144" t="str">
        <f t="shared" si="347"/>
        <v>OK</v>
      </c>
      <c r="ET646" s="144" t="str">
        <f t="shared" si="348"/>
        <v>OK</v>
      </c>
      <c r="EU646" s="144" t="str">
        <f t="shared" si="349"/>
        <v>OK</v>
      </c>
      <c r="EV646" s="144" t="str">
        <f t="shared" si="350"/>
        <v>OK</v>
      </c>
      <c r="EW646" s="144" t="str">
        <f t="shared" si="351"/>
        <v>OK</v>
      </c>
      <c r="EX646" s="144" t="str">
        <f t="shared" si="352"/>
        <v>OK</v>
      </c>
      <c r="EY646" s="144" t="str">
        <f t="shared" si="353"/>
        <v>OK</v>
      </c>
      <c r="EZ646" s="144" t="str">
        <f t="shared" si="354"/>
        <v>OK</v>
      </c>
      <c r="FA646" s="144" t="str">
        <f t="shared" si="355"/>
        <v>OK</v>
      </c>
      <c r="FB646" s="144" t="str">
        <f t="shared" si="356"/>
        <v>OK</v>
      </c>
    </row>
    <row r="647" spans="2:158" ht="14.4" x14ac:dyDescent="0.3">
      <c r="B647" s="144">
        <v>643</v>
      </c>
      <c r="C647" s="68" t="s">
        <v>1536</v>
      </c>
      <c r="D647" s="69" t="s">
        <v>1537</v>
      </c>
      <c r="E647" s="70" t="s">
        <v>258</v>
      </c>
      <c r="F647" s="73">
        <f t="shared" si="358"/>
        <v>422336</v>
      </c>
      <c r="G647" s="73">
        <f t="shared" si="358"/>
        <v>422336</v>
      </c>
      <c r="H647" s="73">
        <f t="shared" si="358"/>
        <v>422336</v>
      </c>
      <c r="I647" s="73">
        <f t="shared" si="358"/>
        <v>422336</v>
      </c>
      <c r="J647" s="37"/>
      <c r="K647" s="73">
        <v>422336</v>
      </c>
      <c r="L647" s="73">
        <v>422336</v>
      </c>
      <c r="M647" s="73">
        <v>422336</v>
      </c>
      <c r="N647" s="73">
        <v>422336</v>
      </c>
      <c r="O647" s="73">
        <v>422336</v>
      </c>
      <c r="P647" s="73">
        <v>422336</v>
      </c>
      <c r="Q647" s="73">
        <v>422336</v>
      </c>
      <c r="R647" s="270">
        <f t="shared" ref="R647:R710" si="359">AVERAGE(K647:Q647)</f>
        <v>422336</v>
      </c>
      <c r="S647" s="73">
        <v>422336</v>
      </c>
      <c r="T647" s="73">
        <v>422336</v>
      </c>
      <c r="U647" s="73">
        <v>422336</v>
      </c>
      <c r="V647" s="73">
        <v>422336</v>
      </c>
      <c r="W647" s="73">
        <v>422336</v>
      </c>
      <c r="X647" s="73">
        <v>422336</v>
      </c>
      <c r="Y647" s="73">
        <v>422336</v>
      </c>
      <c r="Z647" s="73">
        <v>422336</v>
      </c>
      <c r="AA647" s="270">
        <f t="shared" ref="AA647:AA710" si="360">AVERAGE(S647:Z647)</f>
        <v>422336</v>
      </c>
      <c r="AB647" s="73">
        <v>422336</v>
      </c>
      <c r="AC647" s="73">
        <v>422336</v>
      </c>
      <c r="AD647" s="73">
        <v>422336</v>
      </c>
      <c r="AE647" s="270">
        <f t="shared" ref="AE647:AE710" si="361">AVERAGE(AB647:AD647)</f>
        <v>422336</v>
      </c>
      <c r="AF647" s="73">
        <v>422336</v>
      </c>
      <c r="AG647" s="73">
        <v>422336</v>
      </c>
      <c r="AH647" s="73">
        <v>422336</v>
      </c>
      <c r="AI647" s="73">
        <v>422336</v>
      </c>
      <c r="AJ647" s="73">
        <v>422336</v>
      </c>
      <c r="AK647" s="73">
        <v>422336</v>
      </c>
      <c r="AL647" s="73">
        <v>422336</v>
      </c>
      <c r="AM647" s="73">
        <v>422336</v>
      </c>
      <c r="AN647" s="73">
        <v>422336</v>
      </c>
      <c r="AO647" s="73">
        <v>422336</v>
      </c>
      <c r="AP647" s="73">
        <v>422336</v>
      </c>
      <c r="AQ647" s="73">
        <v>422336</v>
      </c>
      <c r="AR647" s="270">
        <f t="shared" ref="AR647:AR710" si="362">AVERAGE(AF647:AQ647)</f>
        <v>422336</v>
      </c>
      <c r="AS647" s="73">
        <v>422336</v>
      </c>
      <c r="AT647" s="73">
        <v>422336</v>
      </c>
      <c r="AU647" s="73">
        <v>422336</v>
      </c>
      <c r="AV647" s="73">
        <v>422336</v>
      </c>
      <c r="AW647" s="73">
        <v>422336</v>
      </c>
      <c r="AX647" s="73">
        <v>422336</v>
      </c>
      <c r="AY647" s="73">
        <v>422336</v>
      </c>
      <c r="AZ647" s="73">
        <v>422336</v>
      </c>
      <c r="BA647" s="270">
        <f t="shared" ref="BA647:BA710" si="363">AVERAGE(AS647:AZ647)</f>
        <v>422336</v>
      </c>
      <c r="BB647" s="73">
        <v>422336</v>
      </c>
      <c r="BC647" s="73">
        <v>422336</v>
      </c>
      <c r="BD647" s="73">
        <v>422336</v>
      </c>
      <c r="BE647" s="73">
        <v>422336</v>
      </c>
      <c r="BF647" s="73">
        <v>422336</v>
      </c>
      <c r="BG647" s="73">
        <v>422336</v>
      </c>
      <c r="BH647" s="73">
        <v>422336</v>
      </c>
      <c r="BI647" s="270">
        <f t="shared" ref="BI647:BI710" si="364">AVERAGE(BB647:BH647)</f>
        <v>422336</v>
      </c>
      <c r="BJ647" s="73">
        <v>422336</v>
      </c>
      <c r="BK647" s="73">
        <v>422336</v>
      </c>
      <c r="BL647" s="270">
        <f t="shared" ref="BL647:BL710" si="365">AVERAGE(BJ647:BK647)</f>
        <v>422336</v>
      </c>
      <c r="BM647" s="73">
        <v>422336</v>
      </c>
      <c r="BN647" s="73">
        <v>422336</v>
      </c>
      <c r="BO647" s="73">
        <v>422336</v>
      </c>
      <c r="BP647" s="73">
        <v>422336</v>
      </c>
      <c r="BQ647" s="73">
        <v>422336</v>
      </c>
      <c r="BR647" s="73">
        <v>422336</v>
      </c>
      <c r="BS647" s="73">
        <v>422336</v>
      </c>
      <c r="BT647" s="73">
        <v>422336</v>
      </c>
      <c r="BU647" s="73">
        <v>422336</v>
      </c>
      <c r="BV647" s="73">
        <v>422336</v>
      </c>
      <c r="BW647" s="270">
        <f t="shared" ref="BW647:BW710" si="366">AVERAGE(BM647:BV647)</f>
        <v>422336</v>
      </c>
      <c r="BX647" s="73">
        <v>422336</v>
      </c>
      <c r="BY647" s="73">
        <v>422336</v>
      </c>
      <c r="BZ647" s="73">
        <v>422336</v>
      </c>
      <c r="CA647" s="73">
        <v>422336</v>
      </c>
      <c r="CB647" s="73">
        <v>422336</v>
      </c>
      <c r="CC647" s="73">
        <v>422336</v>
      </c>
      <c r="CD647" s="73">
        <v>422336</v>
      </c>
      <c r="CE647" s="73">
        <v>422336</v>
      </c>
      <c r="CF647" s="270">
        <f t="shared" ref="CF647:CF710" si="367">AVERAGE(BX647:CE647)</f>
        <v>422336</v>
      </c>
      <c r="CG647" s="73">
        <v>422336</v>
      </c>
      <c r="CH647" s="73">
        <v>422336</v>
      </c>
      <c r="CI647" s="73">
        <v>422336</v>
      </c>
      <c r="CJ647" s="73">
        <v>422336</v>
      </c>
      <c r="CK647" s="73">
        <v>422336</v>
      </c>
      <c r="CL647" s="73">
        <v>422336</v>
      </c>
      <c r="CM647" s="73">
        <v>422336</v>
      </c>
      <c r="CN647" s="73">
        <v>422336</v>
      </c>
      <c r="CO647" s="73">
        <v>422336</v>
      </c>
      <c r="CP647" s="270">
        <f t="shared" ref="CP647:CP710" si="368">AVERAGE(CG647:CO647)</f>
        <v>422336</v>
      </c>
      <c r="CQ647" s="73">
        <v>422336</v>
      </c>
      <c r="CR647" s="73">
        <v>422336</v>
      </c>
      <c r="CS647" s="73">
        <v>422336</v>
      </c>
      <c r="CT647" s="73">
        <v>422336</v>
      </c>
      <c r="CU647" s="73">
        <v>422336</v>
      </c>
      <c r="CV647" s="73">
        <v>422336</v>
      </c>
      <c r="CW647" s="73">
        <v>422336</v>
      </c>
      <c r="CX647" s="73">
        <v>422336</v>
      </c>
      <c r="CY647" s="73">
        <v>422336</v>
      </c>
      <c r="CZ647" s="73">
        <v>422336</v>
      </c>
      <c r="DA647" s="270">
        <f t="shared" ref="DA647:DA710" si="369">AVERAGE(CQ647:CZ647)</f>
        <v>422336</v>
      </c>
      <c r="DB647" s="73">
        <v>422336</v>
      </c>
      <c r="DC647" s="73">
        <v>422336</v>
      </c>
      <c r="DD647" s="270">
        <f t="shared" ref="DD647:DD710" si="370">AVERAGE(DB647:DC647)</f>
        <v>422336</v>
      </c>
      <c r="DE647" s="73">
        <v>422336</v>
      </c>
      <c r="DF647" s="73">
        <v>422336</v>
      </c>
      <c r="DG647" s="73">
        <v>422336</v>
      </c>
      <c r="DH647" s="73">
        <v>422336</v>
      </c>
      <c r="DI647" s="73">
        <v>422336</v>
      </c>
      <c r="DJ647" s="73">
        <v>422336</v>
      </c>
      <c r="DK647" s="73">
        <v>422336</v>
      </c>
      <c r="DL647" s="73">
        <v>422336</v>
      </c>
      <c r="DM647" s="73">
        <v>422336</v>
      </c>
      <c r="DN647" s="73">
        <v>422336</v>
      </c>
      <c r="DO647" s="270">
        <f t="shared" ref="DO647:DO710" si="371">AVERAGE(DE647:DN647)</f>
        <v>422336</v>
      </c>
      <c r="DP647" s="73">
        <v>422336</v>
      </c>
      <c r="DQ647" s="73">
        <v>422336</v>
      </c>
      <c r="DR647" s="73">
        <v>422336</v>
      </c>
      <c r="DS647" s="73">
        <v>422336</v>
      </c>
      <c r="DT647" s="73">
        <v>422336</v>
      </c>
      <c r="DU647" s="73">
        <v>422336</v>
      </c>
      <c r="DV647" s="73">
        <v>422336</v>
      </c>
      <c r="DW647" s="73">
        <v>422336</v>
      </c>
      <c r="DX647" s="73">
        <v>422336</v>
      </c>
      <c r="DY647" s="73">
        <v>422336</v>
      </c>
      <c r="DZ647" s="270">
        <f t="shared" ref="DZ647:DZ710" si="372">AVERAGE(DP647:DY647)</f>
        <v>422336</v>
      </c>
      <c r="EA647" s="73">
        <v>422336</v>
      </c>
      <c r="EB647" s="73">
        <v>422336</v>
      </c>
      <c r="EC647" s="73">
        <v>422336</v>
      </c>
      <c r="ED647" s="73">
        <v>422336</v>
      </c>
      <c r="EE647" s="73">
        <v>422336</v>
      </c>
      <c r="EF647" s="73">
        <v>422336</v>
      </c>
      <c r="EG647" s="73">
        <v>422336</v>
      </c>
      <c r="EH647" s="73">
        <v>422336</v>
      </c>
      <c r="EI647" s="73">
        <v>422336</v>
      </c>
      <c r="EJ647" s="73">
        <v>422336</v>
      </c>
      <c r="EK647" s="270">
        <f t="shared" ref="EK647:EK710" si="373">AVERAGE(EA647:EJ647)</f>
        <v>422336</v>
      </c>
      <c r="EM647" s="306">
        <f t="shared" si="339"/>
        <v>422336</v>
      </c>
      <c r="EN647" s="144" t="str">
        <f t="shared" si="342"/>
        <v>OK</v>
      </c>
      <c r="EO647" s="144" t="str">
        <f t="shared" si="343"/>
        <v>OK</v>
      </c>
      <c r="EP647" s="144" t="str">
        <f t="shared" si="344"/>
        <v>OK</v>
      </c>
      <c r="EQ647" s="144" t="str">
        <f t="shared" si="345"/>
        <v>OK</v>
      </c>
      <c r="ER647" s="144" t="str">
        <f t="shared" si="346"/>
        <v>OK</v>
      </c>
      <c r="ES647" s="144" t="str">
        <f t="shared" si="347"/>
        <v>OK</v>
      </c>
      <c r="ET647" s="144" t="str">
        <f t="shared" si="348"/>
        <v>OK</v>
      </c>
      <c r="EU647" s="144" t="str">
        <f t="shared" si="349"/>
        <v>OK</v>
      </c>
      <c r="EV647" s="144" t="str">
        <f t="shared" si="350"/>
        <v>OK</v>
      </c>
      <c r="EW647" s="144" t="str">
        <f t="shared" si="351"/>
        <v>OK</v>
      </c>
      <c r="EX647" s="144" t="str">
        <f t="shared" si="352"/>
        <v>OK</v>
      </c>
      <c r="EY647" s="144" t="str">
        <f t="shared" si="353"/>
        <v>OK</v>
      </c>
      <c r="EZ647" s="144" t="str">
        <f t="shared" si="354"/>
        <v>OK</v>
      </c>
      <c r="FA647" s="144" t="str">
        <f t="shared" si="355"/>
        <v>OK</v>
      </c>
      <c r="FB647" s="144" t="str">
        <f t="shared" si="356"/>
        <v>OK</v>
      </c>
    </row>
    <row r="648" spans="2:158" ht="14.4" x14ac:dyDescent="0.3">
      <c r="B648" s="144">
        <v>644</v>
      </c>
      <c r="C648" s="68" t="s">
        <v>1538</v>
      </c>
      <c r="D648" s="69" t="s">
        <v>1539</v>
      </c>
      <c r="E648" s="70" t="s">
        <v>258</v>
      </c>
      <c r="F648" s="73">
        <f t="shared" si="358"/>
        <v>158509</v>
      </c>
      <c r="G648" s="73">
        <f t="shared" si="358"/>
        <v>158509</v>
      </c>
      <c r="H648" s="73">
        <f t="shared" si="358"/>
        <v>158509</v>
      </c>
      <c r="I648" s="73">
        <f t="shared" si="358"/>
        <v>158509</v>
      </c>
      <c r="J648" s="37"/>
      <c r="K648" s="73">
        <v>158509</v>
      </c>
      <c r="L648" s="73">
        <v>158509</v>
      </c>
      <c r="M648" s="73">
        <v>158509</v>
      </c>
      <c r="N648" s="73">
        <v>158509</v>
      </c>
      <c r="O648" s="73">
        <v>158509</v>
      </c>
      <c r="P648" s="73">
        <v>158509</v>
      </c>
      <c r="Q648" s="73">
        <v>158509</v>
      </c>
      <c r="R648" s="270">
        <f t="shared" si="359"/>
        <v>158509</v>
      </c>
      <c r="S648" s="73">
        <v>158509</v>
      </c>
      <c r="T648" s="73">
        <v>158509</v>
      </c>
      <c r="U648" s="73">
        <v>158509</v>
      </c>
      <c r="V648" s="73">
        <v>158509</v>
      </c>
      <c r="W648" s="73">
        <v>158509</v>
      </c>
      <c r="X648" s="73">
        <v>158509</v>
      </c>
      <c r="Y648" s="73">
        <v>158509</v>
      </c>
      <c r="Z648" s="73">
        <v>158509</v>
      </c>
      <c r="AA648" s="270">
        <f t="shared" si="360"/>
        <v>158509</v>
      </c>
      <c r="AB648" s="73">
        <v>158509</v>
      </c>
      <c r="AC648" s="73">
        <v>158509</v>
      </c>
      <c r="AD648" s="73">
        <v>158509</v>
      </c>
      <c r="AE648" s="270">
        <f t="shared" si="361"/>
        <v>158509</v>
      </c>
      <c r="AF648" s="73">
        <v>158509</v>
      </c>
      <c r="AG648" s="73">
        <v>158509</v>
      </c>
      <c r="AH648" s="73">
        <v>158509</v>
      </c>
      <c r="AI648" s="73">
        <v>158509</v>
      </c>
      <c r="AJ648" s="73">
        <v>158509</v>
      </c>
      <c r="AK648" s="73">
        <v>158509</v>
      </c>
      <c r="AL648" s="73">
        <v>158509</v>
      </c>
      <c r="AM648" s="73">
        <v>158509</v>
      </c>
      <c r="AN648" s="73">
        <v>158509</v>
      </c>
      <c r="AO648" s="73">
        <v>158509</v>
      </c>
      <c r="AP648" s="73">
        <v>158509</v>
      </c>
      <c r="AQ648" s="73">
        <v>158509</v>
      </c>
      <c r="AR648" s="270">
        <f t="shared" si="362"/>
        <v>158509</v>
      </c>
      <c r="AS648" s="73">
        <v>158509</v>
      </c>
      <c r="AT648" s="73">
        <v>158509</v>
      </c>
      <c r="AU648" s="73">
        <v>158509</v>
      </c>
      <c r="AV648" s="73">
        <v>158509</v>
      </c>
      <c r="AW648" s="73">
        <v>158509</v>
      </c>
      <c r="AX648" s="73">
        <v>158509</v>
      </c>
      <c r="AY648" s="73">
        <v>158509</v>
      </c>
      <c r="AZ648" s="73">
        <v>158509</v>
      </c>
      <c r="BA648" s="270">
        <f t="shared" si="363"/>
        <v>158509</v>
      </c>
      <c r="BB648" s="73">
        <v>158509</v>
      </c>
      <c r="BC648" s="73">
        <v>158509</v>
      </c>
      <c r="BD648" s="73">
        <v>158509</v>
      </c>
      <c r="BE648" s="73">
        <v>158509</v>
      </c>
      <c r="BF648" s="73">
        <v>158509</v>
      </c>
      <c r="BG648" s="73">
        <v>158509</v>
      </c>
      <c r="BH648" s="73">
        <v>158509</v>
      </c>
      <c r="BI648" s="270">
        <f t="shared" si="364"/>
        <v>158509</v>
      </c>
      <c r="BJ648" s="73">
        <v>158509</v>
      </c>
      <c r="BK648" s="73">
        <v>158509</v>
      </c>
      <c r="BL648" s="270">
        <f t="shared" si="365"/>
        <v>158509</v>
      </c>
      <c r="BM648" s="73">
        <v>158509</v>
      </c>
      <c r="BN648" s="73">
        <v>158509</v>
      </c>
      <c r="BO648" s="73">
        <v>158509</v>
      </c>
      <c r="BP648" s="73">
        <v>158509</v>
      </c>
      <c r="BQ648" s="73">
        <v>158509</v>
      </c>
      <c r="BR648" s="73">
        <v>158509</v>
      </c>
      <c r="BS648" s="73">
        <v>158509</v>
      </c>
      <c r="BT648" s="73">
        <v>158509</v>
      </c>
      <c r="BU648" s="73">
        <v>158509</v>
      </c>
      <c r="BV648" s="73">
        <v>158509</v>
      </c>
      <c r="BW648" s="270">
        <f t="shared" si="366"/>
        <v>158509</v>
      </c>
      <c r="BX648" s="73">
        <v>158509</v>
      </c>
      <c r="BY648" s="73">
        <v>158509</v>
      </c>
      <c r="BZ648" s="73">
        <v>158509</v>
      </c>
      <c r="CA648" s="73">
        <v>158509</v>
      </c>
      <c r="CB648" s="73">
        <v>158509</v>
      </c>
      <c r="CC648" s="73">
        <v>158509</v>
      </c>
      <c r="CD648" s="73">
        <v>158509</v>
      </c>
      <c r="CE648" s="73">
        <v>158509</v>
      </c>
      <c r="CF648" s="270">
        <f t="shared" si="367"/>
        <v>158509</v>
      </c>
      <c r="CG648" s="73">
        <v>158509</v>
      </c>
      <c r="CH648" s="73">
        <v>158509</v>
      </c>
      <c r="CI648" s="73">
        <v>158509</v>
      </c>
      <c r="CJ648" s="73">
        <v>158509</v>
      </c>
      <c r="CK648" s="73">
        <v>158509</v>
      </c>
      <c r="CL648" s="73">
        <v>158509</v>
      </c>
      <c r="CM648" s="73">
        <v>158509</v>
      </c>
      <c r="CN648" s="73">
        <v>158509</v>
      </c>
      <c r="CO648" s="73">
        <v>158509</v>
      </c>
      <c r="CP648" s="270">
        <f t="shared" si="368"/>
        <v>158509</v>
      </c>
      <c r="CQ648" s="73">
        <v>158509</v>
      </c>
      <c r="CR648" s="73">
        <v>158509</v>
      </c>
      <c r="CS648" s="73">
        <v>158509</v>
      </c>
      <c r="CT648" s="73">
        <v>158509</v>
      </c>
      <c r="CU648" s="73">
        <v>158509</v>
      </c>
      <c r="CV648" s="73">
        <v>158509</v>
      </c>
      <c r="CW648" s="73">
        <v>158509</v>
      </c>
      <c r="CX648" s="73">
        <v>158509</v>
      </c>
      <c r="CY648" s="73">
        <v>158509</v>
      </c>
      <c r="CZ648" s="73">
        <v>158509</v>
      </c>
      <c r="DA648" s="270">
        <f t="shared" si="369"/>
        <v>158509</v>
      </c>
      <c r="DB648" s="73">
        <v>158509</v>
      </c>
      <c r="DC648" s="73">
        <v>158509</v>
      </c>
      <c r="DD648" s="270">
        <f t="shared" si="370"/>
        <v>158509</v>
      </c>
      <c r="DE648" s="73">
        <v>158509</v>
      </c>
      <c r="DF648" s="73">
        <v>158509</v>
      </c>
      <c r="DG648" s="73">
        <v>158509</v>
      </c>
      <c r="DH648" s="73">
        <v>158509</v>
      </c>
      <c r="DI648" s="73">
        <v>158509</v>
      </c>
      <c r="DJ648" s="73">
        <v>158509</v>
      </c>
      <c r="DK648" s="73">
        <v>158509</v>
      </c>
      <c r="DL648" s="73">
        <v>158509</v>
      </c>
      <c r="DM648" s="73">
        <v>158509</v>
      </c>
      <c r="DN648" s="73">
        <v>158509</v>
      </c>
      <c r="DO648" s="270">
        <f t="shared" si="371"/>
        <v>158509</v>
      </c>
      <c r="DP648" s="73">
        <v>158509</v>
      </c>
      <c r="DQ648" s="73">
        <v>158509</v>
      </c>
      <c r="DR648" s="73">
        <v>158509</v>
      </c>
      <c r="DS648" s="73">
        <v>158509</v>
      </c>
      <c r="DT648" s="73">
        <v>158509</v>
      </c>
      <c r="DU648" s="73">
        <v>158509</v>
      </c>
      <c r="DV648" s="73">
        <v>158509</v>
      </c>
      <c r="DW648" s="73">
        <v>158509</v>
      </c>
      <c r="DX648" s="73">
        <v>158509</v>
      </c>
      <c r="DY648" s="73">
        <v>158509</v>
      </c>
      <c r="DZ648" s="270">
        <f t="shared" si="372"/>
        <v>158509</v>
      </c>
      <c r="EA648" s="73">
        <v>158509</v>
      </c>
      <c r="EB648" s="73">
        <v>158509</v>
      </c>
      <c r="EC648" s="73">
        <v>158509</v>
      </c>
      <c r="ED648" s="73">
        <v>158509</v>
      </c>
      <c r="EE648" s="73">
        <v>158509</v>
      </c>
      <c r="EF648" s="73">
        <v>158509</v>
      </c>
      <c r="EG648" s="73">
        <v>158509</v>
      </c>
      <c r="EH648" s="73">
        <v>158509</v>
      </c>
      <c r="EI648" s="73">
        <v>158509</v>
      </c>
      <c r="EJ648" s="73">
        <v>158509</v>
      </c>
      <c r="EK648" s="270">
        <f t="shared" si="373"/>
        <v>158509</v>
      </c>
      <c r="EM648" s="306">
        <f t="shared" ref="EM648:EM711" si="374">AVERAGE(R648,AA648,AE648,AR648,BA648,BI648,BL648,BW648,CF648,CP648,DA648,DD648,DO648,DZ648,EK648)</f>
        <v>158509</v>
      </c>
      <c r="EN648" s="144" t="str">
        <f t="shared" si="342"/>
        <v>OK</v>
      </c>
      <c r="EO648" s="144" t="str">
        <f t="shared" si="343"/>
        <v>OK</v>
      </c>
      <c r="EP648" s="144" t="str">
        <f t="shared" si="344"/>
        <v>OK</v>
      </c>
      <c r="EQ648" s="144" t="str">
        <f t="shared" si="345"/>
        <v>OK</v>
      </c>
      <c r="ER648" s="144" t="str">
        <f t="shared" si="346"/>
        <v>OK</v>
      </c>
      <c r="ES648" s="144" t="str">
        <f t="shared" si="347"/>
        <v>OK</v>
      </c>
      <c r="ET648" s="144" t="str">
        <f t="shared" si="348"/>
        <v>OK</v>
      </c>
      <c r="EU648" s="144" t="str">
        <f t="shared" si="349"/>
        <v>OK</v>
      </c>
      <c r="EV648" s="144" t="str">
        <f t="shared" si="350"/>
        <v>OK</v>
      </c>
      <c r="EW648" s="144" t="str">
        <f t="shared" si="351"/>
        <v>OK</v>
      </c>
      <c r="EX648" s="144" t="str">
        <f t="shared" si="352"/>
        <v>OK</v>
      </c>
      <c r="EY648" s="144" t="str">
        <f t="shared" si="353"/>
        <v>OK</v>
      </c>
      <c r="EZ648" s="144" t="str">
        <f t="shared" si="354"/>
        <v>OK</v>
      </c>
      <c r="FA648" s="144" t="str">
        <f t="shared" si="355"/>
        <v>OK</v>
      </c>
      <c r="FB648" s="144" t="str">
        <f t="shared" si="356"/>
        <v>OK</v>
      </c>
    </row>
    <row r="649" spans="2:158" ht="14.4" x14ac:dyDescent="0.3">
      <c r="B649" s="144">
        <v>645</v>
      </c>
      <c r="C649" s="68" t="s">
        <v>1540</v>
      </c>
      <c r="D649" s="69" t="s">
        <v>1541</v>
      </c>
      <c r="E649" s="70" t="s">
        <v>258</v>
      </c>
      <c r="F649" s="73">
        <f t="shared" si="358"/>
        <v>261306</v>
      </c>
      <c r="G649" s="73">
        <f t="shared" si="358"/>
        <v>261306</v>
      </c>
      <c r="H649" s="73">
        <f t="shared" si="358"/>
        <v>261306</v>
      </c>
      <c r="I649" s="73">
        <f t="shared" si="358"/>
        <v>261306</v>
      </c>
      <c r="J649" s="37"/>
      <c r="K649" s="73">
        <v>261306</v>
      </c>
      <c r="L649" s="73">
        <v>261306</v>
      </c>
      <c r="M649" s="73">
        <v>261306</v>
      </c>
      <c r="N649" s="73">
        <v>261306</v>
      </c>
      <c r="O649" s="73">
        <v>261306</v>
      </c>
      <c r="P649" s="73">
        <v>261306</v>
      </c>
      <c r="Q649" s="73">
        <v>261306</v>
      </c>
      <c r="R649" s="270">
        <f t="shared" si="359"/>
        <v>261306</v>
      </c>
      <c r="S649" s="73">
        <v>261306</v>
      </c>
      <c r="T649" s="73">
        <v>261306</v>
      </c>
      <c r="U649" s="73">
        <v>261306</v>
      </c>
      <c r="V649" s="73">
        <v>261306</v>
      </c>
      <c r="W649" s="73">
        <v>261306</v>
      </c>
      <c r="X649" s="73">
        <v>261306</v>
      </c>
      <c r="Y649" s="73">
        <v>261306</v>
      </c>
      <c r="Z649" s="73">
        <v>261306</v>
      </c>
      <c r="AA649" s="270">
        <f t="shared" si="360"/>
        <v>261306</v>
      </c>
      <c r="AB649" s="73">
        <v>261306</v>
      </c>
      <c r="AC649" s="73">
        <v>261306</v>
      </c>
      <c r="AD649" s="73">
        <v>261306</v>
      </c>
      <c r="AE649" s="270">
        <f t="shared" si="361"/>
        <v>261306</v>
      </c>
      <c r="AF649" s="73">
        <v>261306</v>
      </c>
      <c r="AG649" s="73">
        <v>261306</v>
      </c>
      <c r="AH649" s="73">
        <v>261306</v>
      </c>
      <c r="AI649" s="73">
        <v>261306</v>
      </c>
      <c r="AJ649" s="73">
        <v>261306</v>
      </c>
      <c r="AK649" s="73">
        <v>261306</v>
      </c>
      <c r="AL649" s="73">
        <v>261306</v>
      </c>
      <c r="AM649" s="73">
        <v>261306</v>
      </c>
      <c r="AN649" s="73">
        <v>261306</v>
      </c>
      <c r="AO649" s="73">
        <v>261306</v>
      </c>
      <c r="AP649" s="73">
        <v>261306</v>
      </c>
      <c r="AQ649" s="73">
        <v>261306</v>
      </c>
      <c r="AR649" s="270">
        <f t="shared" si="362"/>
        <v>261306</v>
      </c>
      <c r="AS649" s="73">
        <v>261306</v>
      </c>
      <c r="AT649" s="73">
        <v>261306</v>
      </c>
      <c r="AU649" s="73">
        <v>261306</v>
      </c>
      <c r="AV649" s="73">
        <v>261306</v>
      </c>
      <c r="AW649" s="73">
        <v>261306</v>
      </c>
      <c r="AX649" s="73">
        <v>261306</v>
      </c>
      <c r="AY649" s="73">
        <v>261306</v>
      </c>
      <c r="AZ649" s="73">
        <v>261306</v>
      </c>
      <c r="BA649" s="270">
        <f t="shared" si="363"/>
        <v>261306</v>
      </c>
      <c r="BB649" s="73">
        <v>261306</v>
      </c>
      <c r="BC649" s="73">
        <v>261306</v>
      </c>
      <c r="BD649" s="73">
        <v>261306</v>
      </c>
      <c r="BE649" s="73">
        <v>261306</v>
      </c>
      <c r="BF649" s="73">
        <v>261306</v>
      </c>
      <c r="BG649" s="73">
        <v>261306</v>
      </c>
      <c r="BH649" s="73">
        <v>261306</v>
      </c>
      <c r="BI649" s="270">
        <f t="shared" si="364"/>
        <v>261306</v>
      </c>
      <c r="BJ649" s="73">
        <v>261306</v>
      </c>
      <c r="BK649" s="73">
        <v>261306</v>
      </c>
      <c r="BL649" s="270">
        <f t="shared" si="365"/>
        <v>261306</v>
      </c>
      <c r="BM649" s="73">
        <v>261306</v>
      </c>
      <c r="BN649" s="73">
        <v>261306</v>
      </c>
      <c r="BO649" s="73">
        <v>261306</v>
      </c>
      <c r="BP649" s="73">
        <v>261306</v>
      </c>
      <c r="BQ649" s="73">
        <v>261306</v>
      </c>
      <c r="BR649" s="73">
        <v>261306</v>
      </c>
      <c r="BS649" s="73">
        <v>261306</v>
      </c>
      <c r="BT649" s="73">
        <v>261306</v>
      </c>
      <c r="BU649" s="73">
        <v>261306</v>
      </c>
      <c r="BV649" s="73">
        <v>261306</v>
      </c>
      <c r="BW649" s="270">
        <f t="shared" si="366"/>
        <v>261306</v>
      </c>
      <c r="BX649" s="73">
        <v>261306</v>
      </c>
      <c r="BY649" s="73">
        <v>261306</v>
      </c>
      <c r="BZ649" s="73">
        <v>261306</v>
      </c>
      <c r="CA649" s="73">
        <v>261306</v>
      </c>
      <c r="CB649" s="73">
        <v>261306</v>
      </c>
      <c r="CC649" s="73">
        <v>261306</v>
      </c>
      <c r="CD649" s="73">
        <v>261306</v>
      </c>
      <c r="CE649" s="73">
        <v>261306</v>
      </c>
      <c r="CF649" s="270">
        <f t="shared" si="367"/>
        <v>261306</v>
      </c>
      <c r="CG649" s="73">
        <v>261306</v>
      </c>
      <c r="CH649" s="73">
        <v>261306</v>
      </c>
      <c r="CI649" s="73">
        <v>261306</v>
      </c>
      <c r="CJ649" s="73">
        <v>261306</v>
      </c>
      <c r="CK649" s="73">
        <v>261306</v>
      </c>
      <c r="CL649" s="73">
        <v>261306</v>
      </c>
      <c r="CM649" s="73">
        <v>261306</v>
      </c>
      <c r="CN649" s="73">
        <v>261306</v>
      </c>
      <c r="CO649" s="73">
        <v>261306</v>
      </c>
      <c r="CP649" s="270">
        <f t="shared" si="368"/>
        <v>261306</v>
      </c>
      <c r="CQ649" s="73">
        <v>261306</v>
      </c>
      <c r="CR649" s="73">
        <v>261306</v>
      </c>
      <c r="CS649" s="73">
        <v>261306</v>
      </c>
      <c r="CT649" s="73">
        <v>261306</v>
      </c>
      <c r="CU649" s="73">
        <v>261306</v>
      </c>
      <c r="CV649" s="73">
        <v>261306</v>
      </c>
      <c r="CW649" s="73">
        <v>261306</v>
      </c>
      <c r="CX649" s="73">
        <v>261306</v>
      </c>
      <c r="CY649" s="73">
        <v>261306</v>
      </c>
      <c r="CZ649" s="73">
        <v>261306</v>
      </c>
      <c r="DA649" s="270">
        <f t="shared" si="369"/>
        <v>261306</v>
      </c>
      <c r="DB649" s="73">
        <v>261306</v>
      </c>
      <c r="DC649" s="73">
        <v>261306</v>
      </c>
      <c r="DD649" s="270">
        <f t="shared" si="370"/>
        <v>261306</v>
      </c>
      <c r="DE649" s="73">
        <v>261306</v>
      </c>
      <c r="DF649" s="73">
        <v>261306</v>
      </c>
      <c r="DG649" s="73">
        <v>261306</v>
      </c>
      <c r="DH649" s="73">
        <v>261306</v>
      </c>
      <c r="DI649" s="73">
        <v>261306</v>
      </c>
      <c r="DJ649" s="73">
        <v>261306</v>
      </c>
      <c r="DK649" s="73">
        <v>261306</v>
      </c>
      <c r="DL649" s="73">
        <v>261306</v>
      </c>
      <c r="DM649" s="73">
        <v>261306</v>
      </c>
      <c r="DN649" s="73">
        <v>261306</v>
      </c>
      <c r="DO649" s="270">
        <f t="shared" si="371"/>
        <v>261306</v>
      </c>
      <c r="DP649" s="73">
        <v>261306</v>
      </c>
      <c r="DQ649" s="73">
        <v>261306</v>
      </c>
      <c r="DR649" s="73">
        <v>261306</v>
      </c>
      <c r="DS649" s="73">
        <v>261306</v>
      </c>
      <c r="DT649" s="73">
        <v>261306</v>
      </c>
      <c r="DU649" s="73">
        <v>261306</v>
      </c>
      <c r="DV649" s="73">
        <v>261306</v>
      </c>
      <c r="DW649" s="73">
        <v>261306</v>
      </c>
      <c r="DX649" s="73">
        <v>261306</v>
      </c>
      <c r="DY649" s="73">
        <v>261306</v>
      </c>
      <c r="DZ649" s="270">
        <f t="shared" si="372"/>
        <v>261306</v>
      </c>
      <c r="EA649" s="73">
        <v>261306</v>
      </c>
      <c r="EB649" s="73">
        <v>261306</v>
      </c>
      <c r="EC649" s="73">
        <v>261306</v>
      </c>
      <c r="ED649" s="73">
        <v>261306</v>
      </c>
      <c r="EE649" s="73">
        <v>261306</v>
      </c>
      <c r="EF649" s="73">
        <v>261306</v>
      </c>
      <c r="EG649" s="73">
        <v>261306</v>
      </c>
      <c r="EH649" s="73">
        <v>261306</v>
      </c>
      <c r="EI649" s="73">
        <v>261306</v>
      </c>
      <c r="EJ649" s="73">
        <v>261306</v>
      </c>
      <c r="EK649" s="270">
        <f t="shared" si="373"/>
        <v>261306</v>
      </c>
      <c r="EM649" s="306">
        <f t="shared" si="374"/>
        <v>261306</v>
      </c>
      <c r="EN649" s="144" t="str">
        <f t="shared" si="342"/>
        <v>OK</v>
      </c>
      <c r="EO649" s="144" t="str">
        <f t="shared" si="343"/>
        <v>OK</v>
      </c>
      <c r="EP649" s="144" t="str">
        <f t="shared" si="344"/>
        <v>OK</v>
      </c>
      <c r="EQ649" s="144" t="str">
        <f t="shared" si="345"/>
        <v>OK</v>
      </c>
      <c r="ER649" s="144" t="str">
        <f t="shared" si="346"/>
        <v>OK</v>
      </c>
      <c r="ES649" s="144" t="str">
        <f t="shared" si="347"/>
        <v>OK</v>
      </c>
      <c r="ET649" s="144" t="str">
        <f t="shared" si="348"/>
        <v>OK</v>
      </c>
      <c r="EU649" s="144" t="str">
        <f t="shared" si="349"/>
        <v>OK</v>
      </c>
      <c r="EV649" s="144" t="str">
        <f t="shared" si="350"/>
        <v>OK</v>
      </c>
      <c r="EW649" s="144" t="str">
        <f t="shared" si="351"/>
        <v>OK</v>
      </c>
      <c r="EX649" s="144" t="str">
        <f t="shared" si="352"/>
        <v>OK</v>
      </c>
      <c r="EY649" s="144" t="str">
        <f t="shared" si="353"/>
        <v>OK</v>
      </c>
      <c r="EZ649" s="144" t="str">
        <f t="shared" si="354"/>
        <v>OK</v>
      </c>
      <c r="FA649" s="144" t="str">
        <f t="shared" si="355"/>
        <v>OK</v>
      </c>
      <c r="FB649" s="144" t="str">
        <f t="shared" si="356"/>
        <v>OK</v>
      </c>
    </row>
    <row r="650" spans="2:158" ht="14.4" x14ac:dyDescent="0.3">
      <c r="B650" s="144">
        <v>646</v>
      </c>
      <c r="C650" s="68" t="s">
        <v>1542</v>
      </c>
      <c r="D650" s="69" t="s">
        <v>1543</v>
      </c>
      <c r="E650" s="70" t="s">
        <v>258</v>
      </c>
      <c r="F650" s="73">
        <f t="shared" si="358"/>
        <v>1154959</v>
      </c>
      <c r="G650" s="73">
        <f t="shared" si="358"/>
        <v>1154959</v>
      </c>
      <c r="H650" s="73">
        <f t="shared" si="358"/>
        <v>1154959</v>
      </c>
      <c r="I650" s="73">
        <f t="shared" si="358"/>
        <v>1154959</v>
      </c>
      <c r="J650" s="37"/>
      <c r="K650" s="73">
        <v>1154959</v>
      </c>
      <c r="L650" s="73">
        <v>1154959</v>
      </c>
      <c r="M650" s="73">
        <v>1154959</v>
      </c>
      <c r="N650" s="73">
        <v>1154959</v>
      </c>
      <c r="O650" s="73">
        <v>1154959</v>
      </c>
      <c r="P650" s="73">
        <v>1154959</v>
      </c>
      <c r="Q650" s="73">
        <v>1154959</v>
      </c>
      <c r="R650" s="270">
        <f t="shared" si="359"/>
        <v>1154959</v>
      </c>
      <c r="S650" s="73">
        <v>1154959</v>
      </c>
      <c r="T650" s="73">
        <v>1154959</v>
      </c>
      <c r="U650" s="73">
        <v>1154959</v>
      </c>
      <c r="V650" s="73">
        <v>1154959</v>
      </c>
      <c r="W650" s="73">
        <v>1154959</v>
      </c>
      <c r="X650" s="73">
        <v>1154959</v>
      </c>
      <c r="Y650" s="73">
        <v>1154959</v>
      </c>
      <c r="Z650" s="73">
        <v>1154959</v>
      </c>
      <c r="AA650" s="270">
        <f t="shared" si="360"/>
        <v>1154959</v>
      </c>
      <c r="AB650" s="73">
        <v>1154959</v>
      </c>
      <c r="AC650" s="73">
        <v>1154959</v>
      </c>
      <c r="AD650" s="73">
        <v>1154959</v>
      </c>
      <c r="AE650" s="270">
        <f t="shared" si="361"/>
        <v>1154959</v>
      </c>
      <c r="AF650" s="73">
        <v>1154959</v>
      </c>
      <c r="AG650" s="73">
        <v>1154959</v>
      </c>
      <c r="AH650" s="73">
        <v>1154959</v>
      </c>
      <c r="AI650" s="73">
        <v>1154959</v>
      </c>
      <c r="AJ650" s="73">
        <v>1154959</v>
      </c>
      <c r="AK650" s="73">
        <v>1154959</v>
      </c>
      <c r="AL650" s="73">
        <v>1154959</v>
      </c>
      <c r="AM650" s="73">
        <v>1154959</v>
      </c>
      <c r="AN650" s="73">
        <v>1154959</v>
      </c>
      <c r="AO650" s="73">
        <v>1154959</v>
      </c>
      <c r="AP650" s="73">
        <v>1154959</v>
      </c>
      <c r="AQ650" s="73">
        <v>1154959</v>
      </c>
      <c r="AR650" s="270">
        <f t="shared" si="362"/>
        <v>1154959</v>
      </c>
      <c r="AS650" s="73">
        <v>1154959</v>
      </c>
      <c r="AT650" s="73">
        <v>1154959</v>
      </c>
      <c r="AU650" s="73">
        <v>1154959</v>
      </c>
      <c r="AV650" s="73">
        <v>1154959</v>
      </c>
      <c r="AW650" s="73">
        <v>1154959</v>
      </c>
      <c r="AX650" s="73">
        <v>1154959</v>
      </c>
      <c r="AY650" s="73">
        <v>1154959</v>
      </c>
      <c r="AZ650" s="73">
        <v>1154959</v>
      </c>
      <c r="BA650" s="270">
        <f t="shared" si="363"/>
        <v>1154959</v>
      </c>
      <c r="BB650" s="73">
        <v>1154959</v>
      </c>
      <c r="BC650" s="73">
        <v>1154959</v>
      </c>
      <c r="BD650" s="73">
        <v>1154959</v>
      </c>
      <c r="BE650" s="73">
        <v>1154959</v>
      </c>
      <c r="BF650" s="73">
        <v>1154959</v>
      </c>
      <c r="BG650" s="73">
        <v>1154959</v>
      </c>
      <c r="BH650" s="73">
        <v>1154959</v>
      </c>
      <c r="BI650" s="270">
        <f t="shared" si="364"/>
        <v>1154959</v>
      </c>
      <c r="BJ650" s="73">
        <v>1154959</v>
      </c>
      <c r="BK650" s="73">
        <v>1154959</v>
      </c>
      <c r="BL650" s="270">
        <f t="shared" si="365"/>
        <v>1154959</v>
      </c>
      <c r="BM650" s="73">
        <v>1154959</v>
      </c>
      <c r="BN650" s="73">
        <v>1154959</v>
      </c>
      <c r="BO650" s="73">
        <v>1154959</v>
      </c>
      <c r="BP650" s="73">
        <v>1154959</v>
      </c>
      <c r="BQ650" s="73">
        <v>1154959</v>
      </c>
      <c r="BR650" s="73">
        <v>1154959</v>
      </c>
      <c r="BS650" s="73">
        <v>1154959</v>
      </c>
      <c r="BT650" s="73">
        <v>1154959</v>
      </c>
      <c r="BU650" s="73">
        <v>1154959</v>
      </c>
      <c r="BV650" s="73">
        <v>1154959</v>
      </c>
      <c r="BW650" s="270">
        <f t="shared" si="366"/>
        <v>1154959</v>
      </c>
      <c r="BX650" s="73">
        <v>1154959</v>
      </c>
      <c r="BY650" s="73">
        <v>1154959</v>
      </c>
      <c r="BZ650" s="73">
        <v>1154959</v>
      </c>
      <c r="CA650" s="73">
        <v>1154959</v>
      </c>
      <c r="CB650" s="73">
        <v>1154959</v>
      </c>
      <c r="CC650" s="73">
        <v>1154959</v>
      </c>
      <c r="CD650" s="73">
        <v>1154959</v>
      </c>
      <c r="CE650" s="73">
        <v>1154959</v>
      </c>
      <c r="CF650" s="270">
        <f t="shared" si="367"/>
        <v>1154959</v>
      </c>
      <c r="CG650" s="73">
        <v>1154959</v>
      </c>
      <c r="CH650" s="73">
        <v>1154959</v>
      </c>
      <c r="CI650" s="73">
        <v>1154959</v>
      </c>
      <c r="CJ650" s="73">
        <v>1154959</v>
      </c>
      <c r="CK650" s="73">
        <v>1154959</v>
      </c>
      <c r="CL650" s="73">
        <v>1154959</v>
      </c>
      <c r="CM650" s="73">
        <v>1154959</v>
      </c>
      <c r="CN650" s="73">
        <v>1154959</v>
      </c>
      <c r="CO650" s="73">
        <v>1154959</v>
      </c>
      <c r="CP650" s="270">
        <f t="shared" si="368"/>
        <v>1154959</v>
      </c>
      <c r="CQ650" s="73">
        <v>1154959</v>
      </c>
      <c r="CR650" s="73">
        <v>1154959</v>
      </c>
      <c r="CS650" s="73">
        <v>1154959</v>
      </c>
      <c r="CT650" s="73">
        <v>1154959</v>
      </c>
      <c r="CU650" s="73">
        <v>1154959</v>
      </c>
      <c r="CV650" s="73">
        <v>1154959</v>
      </c>
      <c r="CW650" s="73">
        <v>1154959</v>
      </c>
      <c r="CX650" s="73">
        <v>1154959</v>
      </c>
      <c r="CY650" s="73">
        <v>1154959</v>
      </c>
      <c r="CZ650" s="73">
        <v>1154959</v>
      </c>
      <c r="DA650" s="270">
        <f t="shared" si="369"/>
        <v>1154959</v>
      </c>
      <c r="DB650" s="73">
        <v>1154959</v>
      </c>
      <c r="DC650" s="73">
        <v>1154959</v>
      </c>
      <c r="DD650" s="270">
        <f t="shared" si="370"/>
        <v>1154959</v>
      </c>
      <c r="DE650" s="73">
        <v>1154959</v>
      </c>
      <c r="DF650" s="73">
        <v>1154959</v>
      </c>
      <c r="DG650" s="73">
        <v>1154959</v>
      </c>
      <c r="DH650" s="73">
        <v>1154959</v>
      </c>
      <c r="DI650" s="73">
        <v>1154959</v>
      </c>
      <c r="DJ650" s="73">
        <v>1154959</v>
      </c>
      <c r="DK650" s="73">
        <v>1154959</v>
      </c>
      <c r="DL650" s="73">
        <v>1154959</v>
      </c>
      <c r="DM650" s="73">
        <v>1154959</v>
      </c>
      <c r="DN650" s="73">
        <v>1154959</v>
      </c>
      <c r="DO650" s="270">
        <f t="shared" si="371"/>
        <v>1154959</v>
      </c>
      <c r="DP650" s="73">
        <v>1154959</v>
      </c>
      <c r="DQ650" s="73">
        <v>1154959</v>
      </c>
      <c r="DR650" s="73">
        <v>1154959</v>
      </c>
      <c r="DS650" s="73">
        <v>1154959</v>
      </c>
      <c r="DT650" s="73">
        <v>1154959</v>
      </c>
      <c r="DU650" s="73">
        <v>1154959</v>
      </c>
      <c r="DV650" s="73">
        <v>1154959</v>
      </c>
      <c r="DW650" s="73">
        <v>1154959</v>
      </c>
      <c r="DX650" s="73">
        <v>1154959</v>
      </c>
      <c r="DY650" s="73">
        <v>1154959</v>
      </c>
      <c r="DZ650" s="270">
        <f t="shared" si="372"/>
        <v>1154959</v>
      </c>
      <c r="EA650" s="73">
        <v>1154959</v>
      </c>
      <c r="EB650" s="73">
        <v>1154959</v>
      </c>
      <c r="EC650" s="73">
        <v>1154959</v>
      </c>
      <c r="ED650" s="73">
        <v>1154959</v>
      </c>
      <c r="EE650" s="73">
        <v>1154959</v>
      </c>
      <c r="EF650" s="73">
        <v>1154959</v>
      </c>
      <c r="EG650" s="73">
        <v>1154959</v>
      </c>
      <c r="EH650" s="73">
        <v>1154959</v>
      </c>
      <c r="EI650" s="73">
        <v>1154959</v>
      </c>
      <c r="EJ650" s="73">
        <v>1154959</v>
      </c>
      <c r="EK650" s="270">
        <f t="shared" si="373"/>
        <v>1154959</v>
      </c>
      <c r="EM650" s="306">
        <f t="shared" si="374"/>
        <v>1154959</v>
      </c>
      <c r="EN650" s="144" t="str">
        <f t="shared" si="342"/>
        <v>OK</v>
      </c>
      <c r="EO650" s="144" t="str">
        <f t="shared" si="343"/>
        <v>OK</v>
      </c>
      <c r="EP650" s="144" t="str">
        <f t="shared" si="344"/>
        <v>OK</v>
      </c>
      <c r="EQ650" s="144" t="str">
        <f t="shared" si="345"/>
        <v>OK</v>
      </c>
      <c r="ER650" s="144" t="str">
        <f t="shared" si="346"/>
        <v>OK</v>
      </c>
      <c r="ES650" s="144" t="str">
        <f t="shared" si="347"/>
        <v>OK</v>
      </c>
      <c r="ET650" s="144" t="str">
        <f t="shared" si="348"/>
        <v>OK</v>
      </c>
      <c r="EU650" s="144" t="str">
        <f t="shared" si="349"/>
        <v>OK</v>
      </c>
      <c r="EV650" s="144" t="str">
        <f t="shared" si="350"/>
        <v>OK</v>
      </c>
      <c r="EW650" s="144" t="str">
        <f t="shared" si="351"/>
        <v>OK</v>
      </c>
      <c r="EX650" s="144" t="str">
        <f t="shared" si="352"/>
        <v>OK</v>
      </c>
      <c r="EY650" s="144" t="str">
        <f t="shared" si="353"/>
        <v>OK</v>
      </c>
      <c r="EZ650" s="144" t="str">
        <f t="shared" si="354"/>
        <v>OK</v>
      </c>
      <c r="FA650" s="144" t="str">
        <f t="shared" si="355"/>
        <v>OK</v>
      </c>
      <c r="FB650" s="144" t="str">
        <f t="shared" si="356"/>
        <v>OK</v>
      </c>
    </row>
    <row r="651" spans="2:158" ht="14.4" x14ac:dyDescent="0.3">
      <c r="B651" s="144">
        <v>647</v>
      </c>
      <c r="C651" s="68" t="s">
        <v>1544</v>
      </c>
      <c r="D651" s="69" t="s">
        <v>1545</v>
      </c>
      <c r="E651" s="70" t="s">
        <v>258</v>
      </c>
      <c r="F651" s="73">
        <f t="shared" si="358"/>
        <v>1330514</v>
      </c>
      <c r="G651" s="73">
        <f t="shared" si="358"/>
        <v>1330514</v>
      </c>
      <c r="H651" s="73">
        <f t="shared" si="358"/>
        <v>1330514</v>
      </c>
      <c r="I651" s="73">
        <f t="shared" si="358"/>
        <v>1330514</v>
      </c>
      <c r="J651" s="37"/>
      <c r="K651" s="73">
        <v>1330514</v>
      </c>
      <c r="L651" s="73">
        <v>1330514</v>
      </c>
      <c r="M651" s="73">
        <v>1330514</v>
      </c>
      <c r="N651" s="73">
        <v>1330514</v>
      </c>
      <c r="O651" s="73">
        <v>1330514</v>
      </c>
      <c r="P651" s="73">
        <v>1330514</v>
      </c>
      <c r="Q651" s="73">
        <v>1330514</v>
      </c>
      <c r="R651" s="270">
        <f t="shared" si="359"/>
        <v>1330514</v>
      </c>
      <c r="S651" s="73">
        <v>1330514</v>
      </c>
      <c r="T651" s="73">
        <v>1330514</v>
      </c>
      <c r="U651" s="73">
        <v>1330514</v>
      </c>
      <c r="V651" s="73">
        <v>1330514</v>
      </c>
      <c r="W651" s="73">
        <v>1330514</v>
      </c>
      <c r="X651" s="73">
        <v>1330514</v>
      </c>
      <c r="Y651" s="73">
        <v>1330514</v>
      </c>
      <c r="Z651" s="73">
        <v>1330514</v>
      </c>
      <c r="AA651" s="270">
        <f t="shared" si="360"/>
        <v>1330514</v>
      </c>
      <c r="AB651" s="73">
        <v>1330514</v>
      </c>
      <c r="AC651" s="73">
        <v>1330514</v>
      </c>
      <c r="AD651" s="73">
        <v>1330514</v>
      </c>
      <c r="AE651" s="270">
        <f t="shared" si="361"/>
        <v>1330514</v>
      </c>
      <c r="AF651" s="73">
        <v>1330514</v>
      </c>
      <c r="AG651" s="73">
        <v>1330514</v>
      </c>
      <c r="AH651" s="73">
        <v>1330514</v>
      </c>
      <c r="AI651" s="73">
        <v>1330514</v>
      </c>
      <c r="AJ651" s="73">
        <v>1330514</v>
      </c>
      <c r="AK651" s="73">
        <v>1330514</v>
      </c>
      <c r="AL651" s="73">
        <v>1330514</v>
      </c>
      <c r="AM651" s="73">
        <v>1330514</v>
      </c>
      <c r="AN651" s="73">
        <v>1330514</v>
      </c>
      <c r="AO651" s="73">
        <v>1330514</v>
      </c>
      <c r="AP651" s="73">
        <v>1330514</v>
      </c>
      <c r="AQ651" s="73">
        <v>1330514</v>
      </c>
      <c r="AR651" s="270">
        <f t="shared" si="362"/>
        <v>1330514</v>
      </c>
      <c r="AS651" s="73">
        <v>1330514</v>
      </c>
      <c r="AT651" s="73">
        <v>1330514</v>
      </c>
      <c r="AU651" s="73">
        <v>1330514</v>
      </c>
      <c r="AV651" s="73">
        <v>1330514</v>
      </c>
      <c r="AW651" s="73">
        <v>1330514</v>
      </c>
      <c r="AX651" s="73">
        <v>1330514</v>
      </c>
      <c r="AY651" s="73">
        <v>1330514</v>
      </c>
      <c r="AZ651" s="73">
        <v>1330514</v>
      </c>
      <c r="BA651" s="270">
        <f t="shared" si="363"/>
        <v>1330514</v>
      </c>
      <c r="BB651" s="73">
        <v>1330514</v>
      </c>
      <c r="BC651" s="73">
        <v>1330514</v>
      </c>
      <c r="BD651" s="73">
        <v>1330514</v>
      </c>
      <c r="BE651" s="73">
        <v>1330514</v>
      </c>
      <c r="BF651" s="73">
        <v>1330514</v>
      </c>
      <c r="BG651" s="73">
        <v>1330514</v>
      </c>
      <c r="BH651" s="73">
        <v>1330514</v>
      </c>
      <c r="BI651" s="270">
        <f t="shared" si="364"/>
        <v>1330514</v>
      </c>
      <c r="BJ651" s="73">
        <v>1330514</v>
      </c>
      <c r="BK651" s="73">
        <v>1330514</v>
      </c>
      <c r="BL651" s="270">
        <f t="shared" si="365"/>
        <v>1330514</v>
      </c>
      <c r="BM651" s="73">
        <v>1330514</v>
      </c>
      <c r="BN651" s="73">
        <v>1330514</v>
      </c>
      <c r="BO651" s="73">
        <v>1330514</v>
      </c>
      <c r="BP651" s="73">
        <v>1330514</v>
      </c>
      <c r="BQ651" s="73">
        <v>1330514</v>
      </c>
      <c r="BR651" s="73">
        <v>1330514</v>
      </c>
      <c r="BS651" s="73">
        <v>1330514</v>
      </c>
      <c r="BT651" s="73">
        <v>1330514</v>
      </c>
      <c r="BU651" s="73">
        <v>1330514</v>
      </c>
      <c r="BV651" s="73">
        <v>1330514</v>
      </c>
      <c r="BW651" s="270">
        <f t="shared" si="366"/>
        <v>1330514</v>
      </c>
      <c r="BX651" s="73">
        <v>1330514</v>
      </c>
      <c r="BY651" s="73">
        <v>1330514</v>
      </c>
      <c r="BZ651" s="73">
        <v>1330514</v>
      </c>
      <c r="CA651" s="73">
        <v>1330514</v>
      </c>
      <c r="CB651" s="73">
        <v>1330514</v>
      </c>
      <c r="CC651" s="73">
        <v>1330514</v>
      </c>
      <c r="CD651" s="73">
        <v>1330514</v>
      </c>
      <c r="CE651" s="73">
        <v>1330514</v>
      </c>
      <c r="CF651" s="270">
        <f t="shared" si="367"/>
        <v>1330514</v>
      </c>
      <c r="CG651" s="73">
        <v>1330514</v>
      </c>
      <c r="CH651" s="73">
        <v>1330514</v>
      </c>
      <c r="CI651" s="73">
        <v>1330514</v>
      </c>
      <c r="CJ651" s="73">
        <v>1330514</v>
      </c>
      <c r="CK651" s="73">
        <v>1330514</v>
      </c>
      <c r="CL651" s="73">
        <v>1330514</v>
      </c>
      <c r="CM651" s="73">
        <v>1330514</v>
      </c>
      <c r="CN651" s="73">
        <v>1330514</v>
      </c>
      <c r="CO651" s="73">
        <v>1330514</v>
      </c>
      <c r="CP651" s="270">
        <f t="shared" si="368"/>
        <v>1330514</v>
      </c>
      <c r="CQ651" s="73">
        <v>1330514</v>
      </c>
      <c r="CR651" s="73">
        <v>1330514</v>
      </c>
      <c r="CS651" s="73">
        <v>1330514</v>
      </c>
      <c r="CT651" s="73">
        <v>1330514</v>
      </c>
      <c r="CU651" s="73">
        <v>1330514</v>
      </c>
      <c r="CV651" s="73">
        <v>1330514</v>
      </c>
      <c r="CW651" s="73">
        <v>1330514</v>
      </c>
      <c r="CX651" s="73">
        <v>1330514</v>
      </c>
      <c r="CY651" s="73">
        <v>1330514</v>
      </c>
      <c r="CZ651" s="73">
        <v>1330514</v>
      </c>
      <c r="DA651" s="270">
        <f t="shared" si="369"/>
        <v>1330514</v>
      </c>
      <c r="DB651" s="73">
        <v>1330514</v>
      </c>
      <c r="DC651" s="73">
        <v>1330514</v>
      </c>
      <c r="DD651" s="270">
        <f t="shared" si="370"/>
        <v>1330514</v>
      </c>
      <c r="DE651" s="73">
        <v>1330514</v>
      </c>
      <c r="DF651" s="73">
        <v>1330514</v>
      </c>
      <c r="DG651" s="73">
        <v>1330514</v>
      </c>
      <c r="DH651" s="73">
        <v>1330514</v>
      </c>
      <c r="DI651" s="73">
        <v>1330514</v>
      </c>
      <c r="DJ651" s="73">
        <v>1330514</v>
      </c>
      <c r="DK651" s="73">
        <v>1330514</v>
      </c>
      <c r="DL651" s="73">
        <v>1330514</v>
      </c>
      <c r="DM651" s="73">
        <v>1330514</v>
      </c>
      <c r="DN651" s="73">
        <v>1330514</v>
      </c>
      <c r="DO651" s="270">
        <f t="shared" si="371"/>
        <v>1330514</v>
      </c>
      <c r="DP651" s="73">
        <v>1330514</v>
      </c>
      <c r="DQ651" s="73">
        <v>1330514</v>
      </c>
      <c r="DR651" s="73">
        <v>1330514</v>
      </c>
      <c r="DS651" s="73">
        <v>1330514</v>
      </c>
      <c r="DT651" s="73">
        <v>1330514</v>
      </c>
      <c r="DU651" s="73">
        <v>1330514</v>
      </c>
      <c r="DV651" s="73">
        <v>1330514</v>
      </c>
      <c r="DW651" s="73">
        <v>1330514</v>
      </c>
      <c r="DX651" s="73">
        <v>1330514</v>
      </c>
      <c r="DY651" s="73">
        <v>1330514</v>
      </c>
      <c r="DZ651" s="270">
        <f t="shared" si="372"/>
        <v>1330514</v>
      </c>
      <c r="EA651" s="73">
        <v>1330514</v>
      </c>
      <c r="EB651" s="73">
        <v>1330514</v>
      </c>
      <c r="EC651" s="73">
        <v>1330514</v>
      </c>
      <c r="ED651" s="73">
        <v>1330514</v>
      </c>
      <c r="EE651" s="73">
        <v>1330514</v>
      </c>
      <c r="EF651" s="73">
        <v>1330514</v>
      </c>
      <c r="EG651" s="73">
        <v>1330514</v>
      </c>
      <c r="EH651" s="73">
        <v>1330514</v>
      </c>
      <c r="EI651" s="73">
        <v>1330514</v>
      </c>
      <c r="EJ651" s="73">
        <v>1330514</v>
      </c>
      <c r="EK651" s="270">
        <f t="shared" si="373"/>
        <v>1330514</v>
      </c>
      <c r="EM651" s="306">
        <f t="shared" si="374"/>
        <v>1330514</v>
      </c>
      <c r="EN651" s="144" t="str">
        <f t="shared" si="342"/>
        <v>OK</v>
      </c>
      <c r="EO651" s="144" t="str">
        <f t="shared" si="343"/>
        <v>OK</v>
      </c>
      <c r="EP651" s="144" t="str">
        <f t="shared" si="344"/>
        <v>OK</v>
      </c>
      <c r="EQ651" s="144" t="str">
        <f t="shared" si="345"/>
        <v>OK</v>
      </c>
      <c r="ER651" s="144" t="str">
        <f t="shared" si="346"/>
        <v>OK</v>
      </c>
      <c r="ES651" s="144" t="str">
        <f t="shared" si="347"/>
        <v>OK</v>
      </c>
      <c r="ET651" s="144" t="str">
        <f t="shared" si="348"/>
        <v>OK</v>
      </c>
      <c r="EU651" s="144" t="str">
        <f t="shared" si="349"/>
        <v>OK</v>
      </c>
      <c r="EV651" s="144" t="str">
        <f t="shared" si="350"/>
        <v>OK</v>
      </c>
      <c r="EW651" s="144" t="str">
        <f t="shared" si="351"/>
        <v>OK</v>
      </c>
      <c r="EX651" s="144" t="str">
        <f t="shared" si="352"/>
        <v>OK</v>
      </c>
      <c r="EY651" s="144" t="str">
        <f t="shared" si="353"/>
        <v>OK</v>
      </c>
      <c r="EZ651" s="144" t="str">
        <f t="shared" si="354"/>
        <v>OK</v>
      </c>
      <c r="FA651" s="144" t="str">
        <f t="shared" si="355"/>
        <v>OK</v>
      </c>
      <c r="FB651" s="144" t="str">
        <f t="shared" si="356"/>
        <v>OK</v>
      </c>
    </row>
    <row r="652" spans="2:158" ht="14.4" x14ac:dyDescent="0.3">
      <c r="B652" s="144">
        <v>648</v>
      </c>
      <c r="C652" s="68" t="s">
        <v>1546</v>
      </c>
      <c r="D652" s="69" t="s">
        <v>1547</v>
      </c>
      <c r="E652" s="70" t="s">
        <v>263</v>
      </c>
      <c r="F652" s="73">
        <f t="shared" si="358"/>
        <v>15932</v>
      </c>
      <c r="G652" s="73">
        <f t="shared" si="358"/>
        <v>15932</v>
      </c>
      <c r="H652" s="73">
        <f t="shared" si="358"/>
        <v>15932</v>
      </c>
      <c r="I652" s="73">
        <f t="shared" si="358"/>
        <v>15932</v>
      </c>
      <c r="J652" s="37"/>
      <c r="K652" s="73">
        <v>15932</v>
      </c>
      <c r="L652" s="73">
        <v>15932</v>
      </c>
      <c r="M652" s="73">
        <v>15932</v>
      </c>
      <c r="N652" s="73">
        <v>15932</v>
      </c>
      <c r="O652" s="73">
        <v>15932</v>
      </c>
      <c r="P652" s="73">
        <v>15932</v>
      </c>
      <c r="Q652" s="73">
        <v>15932</v>
      </c>
      <c r="R652" s="270">
        <f t="shared" si="359"/>
        <v>15932</v>
      </c>
      <c r="S652" s="73">
        <v>15932</v>
      </c>
      <c r="T652" s="73">
        <v>15932</v>
      </c>
      <c r="U652" s="73">
        <v>15932</v>
      </c>
      <c r="V652" s="73">
        <v>15932</v>
      </c>
      <c r="W652" s="73">
        <v>15932</v>
      </c>
      <c r="X652" s="73">
        <v>15932</v>
      </c>
      <c r="Y652" s="73">
        <v>15932</v>
      </c>
      <c r="Z652" s="73">
        <v>15932</v>
      </c>
      <c r="AA652" s="270">
        <f t="shared" si="360"/>
        <v>15932</v>
      </c>
      <c r="AB652" s="73">
        <v>15932</v>
      </c>
      <c r="AC652" s="73">
        <v>15932</v>
      </c>
      <c r="AD652" s="73">
        <v>15932</v>
      </c>
      <c r="AE652" s="270">
        <f t="shared" si="361"/>
        <v>15932</v>
      </c>
      <c r="AF652" s="73">
        <v>15932</v>
      </c>
      <c r="AG652" s="73">
        <v>15932</v>
      </c>
      <c r="AH652" s="73">
        <v>15932</v>
      </c>
      <c r="AI652" s="73">
        <v>15932</v>
      </c>
      <c r="AJ652" s="73">
        <v>15932</v>
      </c>
      <c r="AK652" s="73">
        <v>15932</v>
      </c>
      <c r="AL652" s="73">
        <v>15932</v>
      </c>
      <c r="AM652" s="73">
        <v>15932</v>
      </c>
      <c r="AN652" s="73">
        <v>15932</v>
      </c>
      <c r="AO652" s="73">
        <v>15932</v>
      </c>
      <c r="AP652" s="73">
        <v>15932</v>
      </c>
      <c r="AQ652" s="73">
        <v>15932</v>
      </c>
      <c r="AR652" s="270">
        <f t="shared" si="362"/>
        <v>15932</v>
      </c>
      <c r="AS652" s="73">
        <v>15932</v>
      </c>
      <c r="AT652" s="73">
        <v>15932</v>
      </c>
      <c r="AU652" s="73">
        <v>15932</v>
      </c>
      <c r="AV652" s="73">
        <v>15932</v>
      </c>
      <c r="AW652" s="73">
        <v>15932</v>
      </c>
      <c r="AX652" s="73">
        <v>15932</v>
      </c>
      <c r="AY652" s="73">
        <v>15932</v>
      </c>
      <c r="AZ652" s="73">
        <v>15932</v>
      </c>
      <c r="BA652" s="270">
        <f t="shared" si="363"/>
        <v>15932</v>
      </c>
      <c r="BB652" s="73">
        <v>15932</v>
      </c>
      <c r="BC652" s="73">
        <v>15932</v>
      </c>
      <c r="BD652" s="73">
        <v>15932</v>
      </c>
      <c r="BE652" s="73">
        <v>15932</v>
      </c>
      <c r="BF652" s="73">
        <v>15932</v>
      </c>
      <c r="BG652" s="73">
        <v>15932</v>
      </c>
      <c r="BH652" s="73">
        <v>15932</v>
      </c>
      <c r="BI652" s="270">
        <f t="shared" si="364"/>
        <v>15932</v>
      </c>
      <c r="BJ652" s="73">
        <v>15932</v>
      </c>
      <c r="BK652" s="73">
        <v>15932</v>
      </c>
      <c r="BL652" s="270">
        <f t="shared" si="365"/>
        <v>15932</v>
      </c>
      <c r="BM652" s="73">
        <v>15932</v>
      </c>
      <c r="BN652" s="73">
        <v>15932</v>
      </c>
      <c r="BO652" s="73">
        <v>15932</v>
      </c>
      <c r="BP652" s="73">
        <v>15932</v>
      </c>
      <c r="BQ652" s="73">
        <v>15932</v>
      </c>
      <c r="BR652" s="73">
        <v>15932</v>
      </c>
      <c r="BS652" s="73">
        <v>15932</v>
      </c>
      <c r="BT652" s="73">
        <v>15932</v>
      </c>
      <c r="BU652" s="73">
        <v>15932</v>
      </c>
      <c r="BV652" s="73">
        <v>15932</v>
      </c>
      <c r="BW652" s="270">
        <f t="shared" si="366"/>
        <v>15932</v>
      </c>
      <c r="BX652" s="73">
        <v>15932</v>
      </c>
      <c r="BY652" s="73">
        <v>15932</v>
      </c>
      <c r="BZ652" s="73">
        <v>15932</v>
      </c>
      <c r="CA652" s="73">
        <v>15932</v>
      </c>
      <c r="CB652" s="73">
        <v>15932</v>
      </c>
      <c r="CC652" s="73">
        <v>15932</v>
      </c>
      <c r="CD652" s="73">
        <v>15932</v>
      </c>
      <c r="CE652" s="73">
        <v>15932</v>
      </c>
      <c r="CF652" s="270">
        <f t="shared" si="367"/>
        <v>15932</v>
      </c>
      <c r="CG652" s="73">
        <v>15932</v>
      </c>
      <c r="CH652" s="73">
        <v>15932</v>
      </c>
      <c r="CI652" s="73">
        <v>15932</v>
      </c>
      <c r="CJ652" s="73">
        <v>15932</v>
      </c>
      <c r="CK652" s="73">
        <v>15932</v>
      </c>
      <c r="CL652" s="73">
        <v>15932</v>
      </c>
      <c r="CM652" s="73">
        <v>15932</v>
      </c>
      <c r="CN652" s="73">
        <v>15932</v>
      </c>
      <c r="CO652" s="73">
        <v>15932</v>
      </c>
      <c r="CP652" s="270">
        <f t="shared" si="368"/>
        <v>15932</v>
      </c>
      <c r="CQ652" s="73">
        <v>15932</v>
      </c>
      <c r="CR652" s="73">
        <v>15932</v>
      </c>
      <c r="CS652" s="73">
        <v>15932</v>
      </c>
      <c r="CT652" s="73">
        <v>15932</v>
      </c>
      <c r="CU652" s="73">
        <v>15932</v>
      </c>
      <c r="CV652" s="73">
        <v>15932</v>
      </c>
      <c r="CW652" s="73">
        <v>15932</v>
      </c>
      <c r="CX652" s="73">
        <v>15932</v>
      </c>
      <c r="CY652" s="73">
        <v>15932</v>
      </c>
      <c r="CZ652" s="73">
        <v>15932</v>
      </c>
      <c r="DA652" s="270">
        <f t="shared" si="369"/>
        <v>15932</v>
      </c>
      <c r="DB652" s="73">
        <v>15932</v>
      </c>
      <c r="DC652" s="73">
        <v>15932</v>
      </c>
      <c r="DD652" s="270">
        <f t="shared" si="370"/>
        <v>15932</v>
      </c>
      <c r="DE652" s="73">
        <v>15932</v>
      </c>
      <c r="DF652" s="73">
        <v>15932</v>
      </c>
      <c r="DG652" s="73">
        <v>15932</v>
      </c>
      <c r="DH652" s="73">
        <v>15932</v>
      </c>
      <c r="DI652" s="73">
        <v>15932</v>
      </c>
      <c r="DJ652" s="73">
        <v>15932</v>
      </c>
      <c r="DK652" s="73">
        <v>15932</v>
      </c>
      <c r="DL652" s="73">
        <v>15932</v>
      </c>
      <c r="DM652" s="73">
        <v>15932</v>
      </c>
      <c r="DN652" s="73">
        <v>15932</v>
      </c>
      <c r="DO652" s="270">
        <f t="shared" si="371"/>
        <v>15932</v>
      </c>
      <c r="DP652" s="73">
        <v>15932</v>
      </c>
      <c r="DQ652" s="73">
        <v>15932</v>
      </c>
      <c r="DR652" s="73">
        <v>15932</v>
      </c>
      <c r="DS652" s="73">
        <v>15932</v>
      </c>
      <c r="DT652" s="73">
        <v>15932</v>
      </c>
      <c r="DU652" s="73">
        <v>15932</v>
      </c>
      <c r="DV652" s="73">
        <v>15932</v>
      </c>
      <c r="DW652" s="73">
        <v>15932</v>
      </c>
      <c r="DX652" s="73">
        <v>15932</v>
      </c>
      <c r="DY652" s="73">
        <v>15932</v>
      </c>
      <c r="DZ652" s="270">
        <f t="shared" si="372"/>
        <v>15932</v>
      </c>
      <c r="EA652" s="73">
        <v>15932</v>
      </c>
      <c r="EB652" s="73">
        <v>15932</v>
      </c>
      <c r="EC652" s="73">
        <v>15932</v>
      </c>
      <c r="ED652" s="73">
        <v>15932</v>
      </c>
      <c r="EE652" s="73">
        <v>15932</v>
      </c>
      <c r="EF652" s="73">
        <v>15932</v>
      </c>
      <c r="EG652" s="73">
        <v>15932</v>
      </c>
      <c r="EH652" s="73">
        <v>15932</v>
      </c>
      <c r="EI652" s="73">
        <v>15932</v>
      </c>
      <c r="EJ652" s="73">
        <v>15932</v>
      </c>
      <c r="EK652" s="270">
        <f t="shared" si="373"/>
        <v>15932</v>
      </c>
      <c r="EM652" s="306">
        <f t="shared" si="374"/>
        <v>15932</v>
      </c>
      <c r="EN652" s="144" t="str">
        <f t="shared" si="342"/>
        <v>OK</v>
      </c>
      <c r="EO652" s="144" t="str">
        <f t="shared" si="343"/>
        <v>OK</v>
      </c>
      <c r="EP652" s="144" t="str">
        <f t="shared" si="344"/>
        <v>OK</v>
      </c>
      <c r="EQ652" s="144" t="str">
        <f t="shared" si="345"/>
        <v>OK</v>
      </c>
      <c r="ER652" s="144" t="str">
        <f t="shared" si="346"/>
        <v>OK</v>
      </c>
      <c r="ES652" s="144" t="str">
        <f t="shared" si="347"/>
        <v>OK</v>
      </c>
      <c r="ET652" s="144" t="str">
        <f t="shared" si="348"/>
        <v>OK</v>
      </c>
      <c r="EU652" s="144" t="str">
        <f t="shared" si="349"/>
        <v>OK</v>
      </c>
      <c r="EV652" s="144" t="str">
        <f t="shared" si="350"/>
        <v>OK</v>
      </c>
      <c r="EW652" s="144" t="str">
        <f t="shared" si="351"/>
        <v>OK</v>
      </c>
      <c r="EX652" s="144" t="str">
        <f t="shared" si="352"/>
        <v>OK</v>
      </c>
      <c r="EY652" s="144" t="str">
        <f t="shared" si="353"/>
        <v>OK</v>
      </c>
      <c r="EZ652" s="144" t="str">
        <f t="shared" si="354"/>
        <v>OK</v>
      </c>
      <c r="FA652" s="144" t="str">
        <f t="shared" si="355"/>
        <v>OK</v>
      </c>
      <c r="FB652" s="144" t="str">
        <f t="shared" si="356"/>
        <v>OK</v>
      </c>
    </row>
    <row r="653" spans="2:158" ht="14.4" x14ac:dyDescent="0.3">
      <c r="B653" s="144">
        <v>649</v>
      </c>
      <c r="C653" s="68" t="s">
        <v>1548</v>
      </c>
      <c r="D653" s="69" t="s">
        <v>1549</v>
      </c>
      <c r="E653" s="70" t="s">
        <v>263</v>
      </c>
      <c r="F653" s="73">
        <f t="shared" si="358"/>
        <v>14098</v>
      </c>
      <c r="G653" s="73">
        <f t="shared" si="358"/>
        <v>14098</v>
      </c>
      <c r="H653" s="73">
        <f t="shared" si="358"/>
        <v>14098</v>
      </c>
      <c r="I653" s="73">
        <f t="shared" si="358"/>
        <v>14098</v>
      </c>
      <c r="J653" s="37"/>
      <c r="K653" s="73">
        <v>14098</v>
      </c>
      <c r="L653" s="73">
        <v>14098</v>
      </c>
      <c r="M653" s="73">
        <v>14098</v>
      </c>
      <c r="N653" s="73">
        <v>14098</v>
      </c>
      <c r="O653" s="73">
        <v>14098</v>
      </c>
      <c r="P653" s="73">
        <v>14098</v>
      </c>
      <c r="Q653" s="73">
        <v>14098</v>
      </c>
      <c r="R653" s="270">
        <f t="shared" si="359"/>
        <v>14098</v>
      </c>
      <c r="S653" s="73">
        <v>14098</v>
      </c>
      <c r="T653" s="73">
        <v>14098</v>
      </c>
      <c r="U653" s="73">
        <v>14098</v>
      </c>
      <c r="V653" s="73">
        <v>14098</v>
      </c>
      <c r="W653" s="73">
        <v>14098</v>
      </c>
      <c r="X653" s="73">
        <v>14098</v>
      </c>
      <c r="Y653" s="73">
        <v>14098</v>
      </c>
      <c r="Z653" s="73">
        <v>14098</v>
      </c>
      <c r="AA653" s="270">
        <f t="shared" si="360"/>
        <v>14098</v>
      </c>
      <c r="AB653" s="73">
        <v>14098</v>
      </c>
      <c r="AC653" s="73">
        <v>14098</v>
      </c>
      <c r="AD653" s="73">
        <v>14098</v>
      </c>
      <c r="AE653" s="270">
        <f t="shared" si="361"/>
        <v>14098</v>
      </c>
      <c r="AF653" s="73">
        <v>14098</v>
      </c>
      <c r="AG653" s="73">
        <v>14098</v>
      </c>
      <c r="AH653" s="73">
        <v>14098</v>
      </c>
      <c r="AI653" s="73">
        <v>14098</v>
      </c>
      <c r="AJ653" s="73">
        <v>14098</v>
      </c>
      <c r="AK653" s="73">
        <v>14098</v>
      </c>
      <c r="AL653" s="73">
        <v>14098</v>
      </c>
      <c r="AM653" s="73">
        <v>14098</v>
      </c>
      <c r="AN653" s="73">
        <v>14098</v>
      </c>
      <c r="AO653" s="73">
        <v>14098</v>
      </c>
      <c r="AP653" s="73">
        <v>14098</v>
      </c>
      <c r="AQ653" s="73">
        <v>14098</v>
      </c>
      <c r="AR653" s="270">
        <f t="shared" si="362"/>
        <v>14098</v>
      </c>
      <c r="AS653" s="73">
        <v>14098</v>
      </c>
      <c r="AT653" s="73">
        <v>14098</v>
      </c>
      <c r="AU653" s="73">
        <v>14098</v>
      </c>
      <c r="AV653" s="73">
        <v>14098</v>
      </c>
      <c r="AW653" s="73">
        <v>14098</v>
      </c>
      <c r="AX653" s="73">
        <v>14098</v>
      </c>
      <c r="AY653" s="73">
        <v>14098</v>
      </c>
      <c r="AZ653" s="73">
        <v>14098</v>
      </c>
      <c r="BA653" s="270">
        <f t="shared" si="363"/>
        <v>14098</v>
      </c>
      <c r="BB653" s="73">
        <v>14098</v>
      </c>
      <c r="BC653" s="73">
        <v>14098</v>
      </c>
      <c r="BD653" s="73">
        <v>14098</v>
      </c>
      <c r="BE653" s="73">
        <v>14098</v>
      </c>
      <c r="BF653" s="73">
        <v>14098</v>
      </c>
      <c r="BG653" s="73">
        <v>14098</v>
      </c>
      <c r="BH653" s="73">
        <v>14098</v>
      </c>
      <c r="BI653" s="270">
        <f t="shared" si="364"/>
        <v>14098</v>
      </c>
      <c r="BJ653" s="73">
        <v>14098</v>
      </c>
      <c r="BK653" s="73">
        <v>14098</v>
      </c>
      <c r="BL653" s="270">
        <f t="shared" si="365"/>
        <v>14098</v>
      </c>
      <c r="BM653" s="73">
        <v>14098</v>
      </c>
      <c r="BN653" s="73">
        <v>14098</v>
      </c>
      <c r="BO653" s="73">
        <v>14098</v>
      </c>
      <c r="BP653" s="73">
        <v>14098</v>
      </c>
      <c r="BQ653" s="73">
        <v>14098</v>
      </c>
      <c r="BR653" s="73">
        <v>14098</v>
      </c>
      <c r="BS653" s="73">
        <v>14098</v>
      </c>
      <c r="BT653" s="73">
        <v>14098</v>
      </c>
      <c r="BU653" s="73">
        <v>14098</v>
      </c>
      <c r="BV653" s="73">
        <v>14098</v>
      </c>
      <c r="BW653" s="270">
        <f t="shared" si="366"/>
        <v>14098</v>
      </c>
      <c r="BX653" s="73">
        <v>14098</v>
      </c>
      <c r="BY653" s="73">
        <v>14098</v>
      </c>
      <c r="BZ653" s="73">
        <v>14098</v>
      </c>
      <c r="CA653" s="73">
        <v>14098</v>
      </c>
      <c r="CB653" s="73">
        <v>14098</v>
      </c>
      <c r="CC653" s="73">
        <v>14098</v>
      </c>
      <c r="CD653" s="73">
        <v>14098</v>
      </c>
      <c r="CE653" s="73">
        <v>14098</v>
      </c>
      <c r="CF653" s="270">
        <f t="shared" si="367"/>
        <v>14098</v>
      </c>
      <c r="CG653" s="73">
        <v>14098</v>
      </c>
      <c r="CH653" s="73">
        <v>14098</v>
      </c>
      <c r="CI653" s="73">
        <v>14098</v>
      </c>
      <c r="CJ653" s="73">
        <v>14098</v>
      </c>
      <c r="CK653" s="73">
        <v>14098</v>
      </c>
      <c r="CL653" s="73">
        <v>14098</v>
      </c>
      <c r="CM653" s="73">
        <v>14098</v>
      </c>
      <c r="CN653" s="73">
        <v>14098</v>
      </c>
      <c r="CO653" s="73">
        <v>14098</v>
      </c>
      <c r="CP653" s="270">
        <f t="shared" si="368"/>
        <v>14098</v>
      </c>
      <c r="CQ653" s="73">
        <v>14098</v>
      </c>
      <c r="CR653" s="73">
        <v>14098</v>
      </c>
      <c r="CS653" s="73">
        <v>14098</v>
      </c>
      <c r="CT653" s="73">
        <v>14098</v>
      </c>
      <c r="CU653" s="73">
        <v>14098</v>
      </c>
      <c r="CV653" s="73">
        <v>14098</v>
      </c>
      <c r="CW653" s="73">
        <v>14098</v>
      </c>
      <c r="CX653" s="73">
        <v>14098</v>
      </c>
      <c r="CY653" s="73">
        <v>14098</v>
      </c>
      <c r="CZ653" s="73">
        <v>14098</v>
      </c>
      <c r="DA653" s="270">
        <f t="shared" si="369"/>
        <v>14098</v>
      </c>
      <c r="DB653" s="73">
        <v>14098</v>
      </c>
      <c r="DC653" s="73">
        <v>14098</v>
      </c>
      <c r="DD653" s="270">
        <f t="shared" si="370"/>
        <v>14098</v>
      </c>
      <c r="DE653" s="73">
        <v>14098</v>
      </c>
      <c r="DF653" s="73">
        <v>14098</v>
      </c>
      <c r="DG653" s="73">
        <v>14098</v>
      </c>
      <c r="DH653" s="73">
        <v>14098</v>
      </c>
      <c r="DI653" s="73">
        <v>14098</v>
      </c>
      <c r="DJ653" s="73">
        <v>14098</v>
      </c>
      <c r="DK653" s="73">
        <v>14098</v>
      </c>
      <c r="DL653" s="73">
        <v>14098</v>
      </c>
      <c r="DM653" s="73">
        <v>14098</v>
      </c>
      <c r="DN653" s="73">
        <v>14098</v>
      </c>
      <c r="DO653" s="270">
        <f t="shared" si="371"/>
        <v>14098</v>
      </c>
      <c r="DP653" s="73">
        <v>14098</v>
      </c>
      <c r="DQ653" s="73">
        <v>14098</v>
      </c>
      <c r="DR653" s="73">
        <v>14098</v>
      </c>
      <c r="DS653" s="73">
        <v>14098</v>
      </c>
      <c r="DT653" s="73">
        <v>14098</v>
      </c>
      <c r="DU653" s="73">
        <v>14098</v>
      </c>
      <c r="DV653" s="73">
        <v>14098</v>
      </c>
      <c r="DW653" s="73">
        <v>14098</v>
      </c>
      <c r="DX653" s="73">
        <v>14098</v>
      </c>
      <c r="DY653" s="73">
        <v>14098</v>
      </c>
      <c r="DZ653" s="270">
        <f t="shared" si="372"/>
        <v>14098</v>
      </c>
      <c r="EA653" s="73">
        <v>14098</v>
      </c>
      <c r="EB653" s="73">
        <v>14098</v>
      </c>
      <c r="EC653" s="73">
        <v>14098</v>
      </c>
      <c r="ED653" s="73">
        <v>14098</v>
      </c>
      <c r="EE653" s="73">
        <v>14098</v>
      </c>
      <c r="EF653" s="73">
        <v>14098</v>
      </c>
      <c r="EG653" s="73">
        <v>14098</v>
      </c>
      <c r="EH653" s="73">
        <v>14098</v>
      </c>
      <c r="EI653" s="73">
        <v>14098</v>
      </c>
      <c r="EJ653" s="73">
        <v>14098</v>
      </c>
      <c r="EK653" s="270">
        <f t="shared" si="373"/>
        <v>14098</v>
      </c>
      <c r="EM653" s="306">
        <f t="shared" si="374"/>
        <v>14098</v>
      </c>
      <c r="EN653" s="144" t="str">
        <f t="shared" si="342"/>
        <v>OK</v>
      </c>
      <c r="EO653" s="144" t="str">
        <f t="shared" si="343"/>
        <v>OK</v>
      </c>
      <c r="EP653" s="144" t="str">
        <f t="shared" si="344"/>
        <v>OK</v>
      </c>
      <c r="EQ653" s="144" t="str">
        <f t="shared" si="345"/>
        <v>OK</v>
      </c>
      <c r="ER653" s="144" t="str">
        <f t="shared" si="346"/>
        <v>OK</v>
      </c>
      <c r="ES653" s="144" t="str">
        <f t="shared" si="347"/>
        <v>OK</v>
      </c>
      <c r="ET653" s="144" t="str">
        <f t="shared" si="348"/>
        <v>OK</v>
      </c>
      <c r="EU653" s="144" t="str">
        <f t="shared" si="349"/>
        <v>OK</v>
      </c>
      <c r="EV653" s="144" t="str">
        <f t="shared" si="350"/>
        <v>OK</v>
      </c>
      <c r="EW653" s="144" t="str">
        <f t="shared" si="351"/>
        <v>OK</v>
      </c>
      <c r="EX653" s="144" t="str">
        <f t="shared" si="352"/>
        <v>OK</v>
      </c>
      <c r="EY653" s="144" t="str">
        <f t="shared" si="353"/>
        <v>OK</v>
      </c>
      <c r="EZ653" s="144" t="str">
        <f t="shared" si="354"/>
        <v>OK</v>
      </c>
      <c r="FA653" s="144" t="str">
        <f t="shared" si="355"/>
        <v>OK</v>
      </c>
      <c r="FB653" s="144" t="str">
        <f t="shared" si="356"/>
        <v>OK</v>
      </c>
    </row>
    <row r="654" spans="2:158" ht="14.4" x14ac:dyDescent="0.3">
      <c r="B654" s="144">
        <v>650</v>
      </c>
      <c r="C654" s="68" t="s">
        <v>1550</v>
      </c>
      <c r="D654" s="69" t="s">
        <v>1551</v>
      </c>
      <c r="E654" s="70" t="s">
        <v>263</v>
      </c>
      <c r="F654" s="73">
        <f t="shared" si="358"/>
        <v>34030</v>
      </c>
      <c r="G654" s="73">
        <f t="shared" si="358"/>
        <v>34030</v>
      </c>
      <c r="H654" s="73">
        <f t="shared" si="358"/>
        <v>34030</v>
      </c>
      <c r="I654" s="73">
        <f t="shared" si="358"/>
        <v>34030</v>
      </c>
      <c r="J654" s="37"/>
      <c r="K654" s="73">
        <v>34030</v>
      </c>
      <c r="L654" s="73">
        <v>34030</v>
      </c>
      <c r="M654" s="73">
        <v>34030</v>
      </c>
      <c r="N654" s="73">
        <v>34030</v>
      </c>
      <c r="O654" s="73">
        <v>34030</v>
      </c>
      <c r="P654" s="73">
        <v>34030</v>
      </c>
      <c r="Q654" s="73">
        <v>34030</v>
      </c>
      <c r="R654" s="270">
        <f t="shared" si="359"/>
        <v>34030</v>
      </c>
      <c r="S654" s="73">
        <v>34030</v>
      </c>
      <c r="T654" s="73">
        <v>34030</v>
      </c>
      <c r="U654" s="73">
        <v>34030</v>
      </c>
      <c r="V654" s="73">
        <v>34030</v>
      </c>
      <c r="W654" s="73">
        <v>34030</v>
      </c>
      <c r="X654" s="73">
        <v>34030</v>
      </c>
      <c r="Y654" s="73">
        <v>34030</v>
      </c>
      <c r="Z654" s="73">
        <v>34030</v>
      </c>
      <c r="AA654" s="270">
        <f t="shared" si="360"/>
        <v>34030</v>
      </c>
      <c r="AB654" s="73">
        <v>34030</v>
      </c>
      <c r="AC654" s="73">
        <v>34030</v>
      </c>
      <c r="AD654" s="73">
        <v>34030</v>
      </c>
      <c r="AE654" s="270">
        <f t="shared" si="361"/>
        <v>34030</v>
      </c>
      <c r="AF654" s="73">
        <v>34030</v>
      </c>
      <c r="AG654" s="73">
        <v>34030</v>
      </c>
      <c r="AH654" s="73">
        <v>34030</v>
      </c>
      <c r="AI654" s="73">
        <v>34030</v>
      </c>
      <c r="AJ654" s="73">
        <v>34030</v>
      </c>
      <c r="AK654" s="73">
        <v>34030</v>
      </c>
      <c r="AL654" s="73">
        <v>34030</v>
      </c>
      <c r="AM654" s="73">
        <v>34030</v>
      </c>
      <c r="AN654" s="73">
        <v>34030</v>
      </c>
      <c r="AO654" s="73">
        <v>34030</v>
      </c>
      <c r="AP654" s="73">
        <v>34030</v>
      </c>
      <c r="AQ654" s="73">
        <v>34030</v>
      </c>
      <c r="AR654" s="270">
        <f t="shared" si="362"/>
        <v>34030</v>
      </c>
      <c r="AS654" s="73">
        <v>34030</v>
      </c>
      <c r="AT654" s="73">
        <v>34030</v>
      </c>
      <c r="AU654" s="73">
        <v>34030</v>
      </c>
      <c r="AV654" s="73">
        <v>34030</v>
      </c>
      <c r="AW654" s="73">
        <v>34030</v>
      </c>
      <c r="AX654" s="73">
        <v>34030</v>
      </c>
      <c r="AY654" s="73">
        <v>34030</v>
      </c>
      <c r="AZ654" s="73">
        <v>34030</v>
      </c>
      <c r="BA654" s="270">
        <f t="shared" si="363"/>
        <v>34030</v>
      </c>
      <c r="BB654" s="73">
        <v>34030</v>
      </c>
      <c r="BC654" s="73">
        <v>34030</v>
      </c>
      <c r="BD654" s="73">
        <v>34030</v>
      </c>
      <c r="BE654" s="73">
        <v>34030</v>
      </c>
      <c r="BF654" s="73">
        <v>34030</v>
      </c>
      <c r="BG654" s="73">
        <v>34030</v>
      </c>
      <c r="BH654" s="73">
        <v>34030</v>
      </c>
      <c r="BI654" s="270">
        <f t="shared" si="364"/>
        <v>34030</v>
      </c>
      <c r="BJ654" s="73">
        <v>34030</v>
      </c>
      <c r="BK654" s="73">
        <v>34030</v>
      </c>
      <c r="BL654" s="270">
        <f t="shared" si="365"/>
        <v>34030</v>
      </c>
      <c r="BM654" s="73">
        <v>34030</v>
      </c>
      <c r="BN654" s="73">
        <v>34030</v>
      </c>
      <c r="BO654" s="73">
        <v>34030</v>
      </c>
      <c r="BP654" s="73">
        <v>34030</v>
      </c>
      <c r="BQ654" s="73">
        <v>34030</v>
      </c>
      <c r="BR654" s="73">
        <v>34030</v>
      </c>
      <c r="BS654" s="73">
        <v>34030</v>
      </c>
      <c r="BT654" s="73">
        <v>34030</v>
      </c>
      <c r="BU654" s="73">
        <v>34030</v>
      </c>
      <c r="BV654" s="73">
        <v>34030</v>
      </c>
      <c r="BW654" s="270">
        <f t="shared" si="366"/>
        <v>34030</v>
      </c>
      <c r="BX654" s="73">
        <v>34030</v>
      </c>
      <c r="BY654" s="73">
        <v>34030</v>
      </c>
      <c r="BZ654" s="73">
        <v>34030</v>
      </c>
      <c r="CA654" s="73">
        <v>34030</v>
      </c>
      <c r="CB654" s="73">
        <v>34030</v>
      </c>
      <c r="CC654" s="73">
        <v>34030</v>
      </c>
      <c r="CD654" s="73">
        <v>34030</v>
      </c>
      <c r="CE654" s="73">
        <v>34030</v>
      </c>
      <c r="CF654" s="270">
        <f t="shared" si="367"/>
        <v>34030</v>
      </c>
      <c r="CG654" s="73">
        <v>34030</v>
      </c>
      <c r="CH654" s="73">
        <v>34030</v>
      </c>
      <c r="CI654" s="73">
        <v>34030</v>
      </c>
      <c r="CJ654" s="73">
        <v>34030</v>
      </c>
      <c r="CK654" s="73">
        <v>34030</v>
      </c>
      <c r="CL654" s="73">
        <v>34030</v>
      </c>
      <c r="CM654" s="73">
        <v>34030</v>
      </c>
      <c r="CN654" s="73">
        <v>34030</v>
      </c>
      <c r="CO654" s="73">
        <v>34030</v>
      </c>
      <c r="CP654" s="270">
        <f t="shared" si="368"/>
        <v>34030</v>
      </c>
      <c r="CQ654" s="73">
        <v>34030</v>
      </c>
      <c r="CR654" s="73">
        <v>34030</v>
      </c>
      <c r="CS654" s="73">
        <v>34030</v>
      </c>
      <c r="CT654" s="73">
        <v>34030</v>
      </c>
      <c r="CU654" s="73">
        <v>34030</v>
      </c>
      <c r="CV654" s="73">
        <v>34030</v>
      </c>
      <c r="CW654" s="73">
        <v>34030</v>
      </c>
      <c r="CX654" s="73">
        <v>34030</v>
      </c>
      <c r="CY654" s="73">
        <v>34030</v>
      </c>
      <c r="CZ654" s="73">
        <v>34030</v>
      </c>
      <c r="DA654" s="270">
        <f t="shared" si="369"/>
        <v>34030</v>
      </c>
      <c r="DB654" s="73">
        <v>34030</v>
      </c>
      <c r="DC654" s="73">
        <v>34030</v>
      </c>
      <c r="DD654" s="270">
        <f t="shared" si="370"/>
        <v>34030</v>
      </c>
      <c r="DE654" s="73">
        <v>34030</v>
      </c>
      <c r="DF654" s="73">
        <v>34030</v>
      </c>
      <c r="DG654" s="73">
        <v>34030</v>
      </c>
      <c r="DH654" s="73">
        <v>34030</v>
      </c>
      <c r="DI654" s="73">
        <v>34030</v>
      </c>
      <c r="DJ654" s="73">
        <v>34030</v>
      </c>
      <c r="DK654" s="73">
        <v>34030</v>
      </c>
      <c r="DL654" s="73">
        <v>34030</v>
      </c>
      <c r="DM654" s="73">
        <v>34030</v>
      </c>
      <c r="DN654" s="73">
        <v>34030</v>
      </c>
      <c r="DO654" s="270">
        <f t="shared" si="371"/>
        <v>34030</v>
      </c>
      <c r="DP654" s="73">
        <v>34030</v>
      </c>
      <c r="DQ654" s="73">
        <v>34030</v>
      </c>
      <c r="DR654" s="73">
        <v>34030</v>
      </c>
      <c r="DS654" s="73">
        <v>34030</v>
      </c>
      <c r="DT654" s="73">
        <v>34030</v>
      </c>
      <c r="DU654" s="73">
        <v>34030</v>
      </c>
      <c r="DV654" s="73">
        <v>34030</v>
      </c>
      <c r="DW654" s="73">
        <v>34030</v>
      </c>
      <c r="DX654" s="73">
        <v>34030</v>
      </c>
      <c r="DY654" s="73">
        <v>34030</v>
      </c>
      <c r="DZ654" s="270">
        <f t="shared" si="372"/>
        <v>34030</v>
      </c>
      <c r="EA654" s="73">
        <v>34030</v>
      </c>
      <c r="EB654" s="73">
        <v>34030</v>
      </c>
      <c r="EC654" s="73">
        <v>34030</v>
      </c>
      <c r="ED654" s="73">
        <v>34030</v>
      </c>
      <c r="EE654" s="73">
        <v>34030</v>
      </c>
      <c r="EF654" s="73">
        <v>34030</v>
      </c>
      <c r="EG654" s="73">
        <v>34030</v>
      </c>
      <c r="EH654" s="73">
        <v>34030</v>
      </c>
      <c r="EI654" s="73">
        <v>34030</v>
      </c>
      <c r="EJ654" s="73">
        <v>34030</v>
      </c>
      <c r="EK654" s="270">
        <f t="shared" si="373"/>
        <v>34030</v>
      </c>
      <c r="EM654" s="306">
        <f t="shared" si="374"/>
        <v>34030</v>
      </c>
      <c r="EN654" s="144" t="str">
        <f t="shared" si="342"/>
        <v>OK</v>
      </c>
      <c r="EO654" s="144" t="str">
        <f t="shared" si="343"/>
        <v>OK</v>
      </c>
      <c r="EP654" s="144" t="str">
        <f t="shared" si="344"/>
        <v>OK</v>
      </c>
      <c r="EQ654" s="144" t="str">
        <f t="shared" si="345"/>
        <v>OK</v>
      </c>
      <c r="ER654" s="144" t="str">
        <f t="shared" si="346"/>
        <v>OK</v>
      </c>
      <c r="ES654" s="144" t="str">
        <f t="shared" si="347"/>
        <v>OK</v>
      </c>
      <c r="ET654" s="144" t="str">
        <f t="shared" si="348"/>
        <v>OK</v>
      </c>
      <c r="EU654" s="144" t="str">
        <f t="shared" si="349"/>
        <v>OK</v>
      </c>
      <c r="EV654" s="144" t="str">
        <f t="shared" si="350"/>
        <v>OK</v>
      </c>
      <c r="EW654" s="144" t="str">
        <f t="shared" si="351"/>
        <v>OK</v>
      </c>
      <c r="EX654" s="144" t="str">
        <f t="shared" si="352"/>
        <v>OK</v>
      </c>
      <c r="EY654" s="144" t="str">
        <f t="shared" si="353"/>
        <v>OK</v>
      </c>
      <c r="EZ654" s="144" t="str">
        <f t="shared" si="354"/>
        <v>OK</v>
      </c>
      <c r="FA654" s="144" t="str">
        <f t="shared" si="355"/>
        <v>OK</v>
      </c>
      <c r="FB654" s="144" t="str">
        <f t="shared" si="356"/>
        <v>OK</v>
      </c>
    </row>
    <row r="655" spans="2:158" ht="14.4" x14ac:dyDescent="0.3">
      <c r="B655" s="144">
        <v>651</v>
      </c>
      <c r="C655" s="68" t="s">
        <v>1552</v>
      </c>
      <c r="D655" s="69" t="s">
        <v>1553</v>
      </c>
      <c r="E655" s="70" t="s">
        <v>263</v>
      </c>
      <c r="F655" s="73">
        <f t="shared" si="358"/>
        <v>135952</v>
      </c>
      <c r="G655" s="73">
        <f t="shared" si="358"/>
        <v>135952</v>
      </c>
      <c r="H655" s="73">
        <f t="shared" si="358"/>
        <v>135952</v>
      </c>
      <c r="I655" s="73">
        <f t="shared" si="358"/>
        <v>135952</v>
      </c>
      <c r="J655" s="37"/>
      <c r="K655" s="73">
        <v>135952</v>
      </c>
      <c r="L655" s="73">
        <v>135952</v>
      </c>
      <c r="M655" s="73">
        <v>135952</v>
      </c>
      <c r="N655" s="73">
        <v>135952</v>
      </c>
      <c r="O655" s="73">
        <v>135952</v>
      </c>
      <c r="P655" s="73">
        <v>135952</v>
      </c>
      <c r="Q655" s="73">
        <v>135952</v>
      </c>
      <c r="R655" s="270">
        <f t="shared" si="359"/>
        <v>135952</v>
      </c>
      <c r="S655" s="73">
        <v>135952</v>
      </c>
      <c r="T655" s="73">
        <v>135952</v>
      </c>
      <c r="U655" s="73">
        <v>135952</v>
      </c>
      <c r="V655" s="73">
        <v>135952</v>
      </c>
      <c r="W655" s="73">
        <v>135952</v>
      </c>
      <c r="X655" s="73">
        <v>135952</v>
      </c>
      <c r="Y655" s="73">
        <v>135952</v>
      </c>
      <c r="Z655" s="73">
        <v>135952</v>
      </c>
      <c r="AA655" s="270">
        <f t="shared" si="360"/>
        <v>135952</v>
      </c>
      <c r="AB655" s="73">
        <v>135952</v>
      </c>
      <c r="AC655" s="73">
        <v>135952</v>
      </c>
      <c r="AD655" s="73">
        <v>135952</v>
      </c>
      <c r="AE655" s="270">
        <f t="shared" si="361"/>
        <v>135952</v>
      </c>
      <c r="AF655" s="73">
        <v>135952</v>
      </c>
      <c r="AG655" s="73">
        <v>135952</v>
      </c>
      <c r="AH655" s="73">
        <v>135952</v>
      </c>
      <c r="AI655" s="73">
        <v>135952</v>
      </c>
      <c r="AJ655" s="73">
        <v>135952</v>
      </c>
      <c r="AK655" s="73">
        <v>135952</v>
      </c>
      <c r="AL655" s="73">
        <v>135952</v>
      </c>
      <c r="AM655" s="73">
        <v>135952</v>
      </c>
      <c r="AN655" s="73">
        <v>135952</v>
      </c>
      <c r="AO655" s="73">
        <v>135952</v>
      </c>
      <c r="AP655" s="73">
        <v>135952</v>
      </c>
      <c r="AQ655" s="73">
        <v>135952</v>
      </c>
      <c r="AR655" s="270">
        <f t="shared" si="362"/>
        <v>135952</v>
      </c>
      <c r="AS655" s="73">
        <v>135952</v>
      </c>
      <c r="AT655" s="73">
        <v>135952</v>
      </c>
      <c r="AU655" s="73">
        <v>135952</v>
      </c>
      <c r="AV655" s="73">
        <v>135952</v>
      </c>
      <c r="AW655" s="73">
        <v>135952</v>
      </c>
      <c r="AX655" s="73">
        <v>135952</v>
      </c>
      <c r="AY655" s="73">
        <v>135952</v>
      </c>
      <c r="AZ655" s="73">
        <v>135952</v>
      </c>
      <c r="BA655" s="270">
        <f t="shared" si="363"/>
        <v>135952</v>
      </c>
      <c r="BB655" s="73">
        <v>135952</v>
      </c>
      <c r="BC655" s="73">
        <v>135952</v>
      </c>
      <c r="BD655" s="73">
        <v>135952</v>
      </c>
      <c r="BE655" s="73">
        <v>135952</v>
      </c>
      <c r="BF655" s="73">
        <v>135952</v>
      </c>
      <c r="BG655" s="73">
        <v>135952</v>
      </c>
      <c r="BH655" s="73">
        <v>135952</v>
      </c>
      <c r="BI655" s="270">
        <f t="shared" si="364"/>
        <v>135952</v>
      </c>
      <c r="BJ655" s="73">
        <v>135952</v>
      </c>
      <c r="BK655" s="73">
        <v>135952</v>
      </c>
      <c r="BL655" s="270">
        <f t="shared" si="365"/>
        <v>135952</v>
      </c>
      <c r="BM655" s="73">
        <v>135952</v>
      </c>
      <c r="BN655" s="73">
        <v>135952</v>
      </c>
      <c r="BO655" s="73">
        <v>135952</v>
      </c>
      <c r="BP655" s="73">
        <v>135952</v>
      </c>
      <c r="BQ655" s="73">
        <v>135952</v>
      </c>
      <c r="BR655" s="73">
        <v>135952</v>
      </c>
      <c r="BS655" s="73">
        <v>135952</v>
      </c>
      <c r="BT655" s="73">
        <v>135952</v>
      </c>
      <c r="BU655" s="73">
        <v>135952</v>
      </c>
      <c r="BV655" s="73">
        <v>135952</v>
      </c>
      <c r="BW655" s="270">
        <f t="shared" si="366"/>
        <v>135952</v>
      </c>
      <c r="BX655" s="73">
        <v>135952</v>
      </c>
      <c r="BY655" s="73">
        <v>135952</v>
      </c>
      <c r="BZ655" s="73">
        <v>135952</v>
      </c>
      <c r="CA655" s="73">
        <v>135952</v>
      </c>
      <c r="CB655" s="73">
        <v>135952</v>
      </c>
      <c r="CC655" s="73">
        <v>135952</v>
      </c>
      <c r="CD655" s="73">
        <v>135952</v>
      </c>
      <c r="CE655" s="73">
        <v>135952</v>
      </c>
      <c r="CF655" s="270">
        <f t="shared" si="367"/>
        <v>135952</v>
      </c>
      <c r="CG655" s="73">
        <v>135952</v>
      </c>
      <c r="CH655" s="73">
        <v>135952</v>
      </c>
      <c r="CI655" s="73">
        <v>135952</v>
      </c>
      <c r="CJ655" s="73">
        <v>135952</v>
      </c>
      <c r="CK655" s="73">
        <v>135952</v>
      </c>
      <c r="CL655" s="73">
        <v>135952</v>
      </c>
      <c r="CM655" s="73">
        <v>135952</v>
      </c>
      <c r="CN655" s="73">
        <v>135952</v>
      </c>
      <c r="CO655" s="73">
        <v>135952</v>
      </c>
      <c r="CP655" s="270">
        <f t="shared" si="368"/>
        <v>135952</v>
      </c>
      <c r="CQ655" s="73">
        <v>135952</v>
      </c>
      <c r="CR655" s="73">
        <v>135952</v>
      </c>
      <c r="CS655" s="73">
        <v>135952</v>
      </c>
      <c r="CT655" s="73">
        <v>135952</v>
      </c>
      <c r="CU655" s="73">
        <v>135952</v>
      </c>
      <c r="CV655" s="73">
        <v>135952</v>
      </c>
      <c r="CW655" s="73">
        <v>135952</v>
      </c>
      <c r="CX655" s="73">
        <v>135952</v>
      </c>
      <c r="CY655" s="73">
        <v>135952</v>
      </c>
      <c r="CZ655" s="73">
        <v>135952</v>
      </c>
      <c r="DA655" s="270">
        <f t="shared" si="369"/>
        <v>135952</v>
      </c>
      <c r="DB655" s="73">
        <v>135952</v>
      </c>
      <c r="DC655" s="73">
        <v>135952</v>
      </c>
      <c r="DD655" s="270">
        <f t="shared" si="370"/>
        <v>135952</v>
      </c>
      <c r="DE655" s="73">
        <v>135952</v>
      </c>
      <c r="DF655" s="73">
        <v>135952</v>
      </c>
      <c r="DG655" s="73">
        <v>135952</v>
      </c>
      <c r="DH655" s="73">
        <v>135952</v>
      </c>
      <c r="DI655" s="73">
        <v>135952</v>
      </c>
      <c r="DJ655" s="73">
        <v>135952</v>
      </c>
      <c r="DK655" s="73">
        <v>135952</v>
      </c>
      <c r="DL655" s="73">
        <v>135952</v>
      </c>
      <c r="DM655" s="73">
        <v>135952</v>
      </c>
      <c r="DN655" s="73">
        <v>135952</v>
      </c>
      <c r="DO655" s="270">
        <f t="shared" si="371"/>
        <v>135952</v>
      </c>
      <c r="DP655" s="73">
        <v>135952</v>
      </c>
      <c r="DQ655" s="73">
        <v>135952</v>
      </c>
      <c r="DR655" s="73">
        <v>135952</v>
      </c>
      <c r="DS655" s="73">
        <v>135952</v>
      </c>
      <c r="DT655" s="73">
        <v>135952</v>
      </c>
      <c r="DU655" s="73">
        <v>135952</v>
      </c>
      <c r="DV655" s="73">
        <v>135952</v>
      </c>
      <c r="DW655" s="73">
        <v>135952</v>
      </c>
      <c r="DX655" s="73">
        <v>135952</v>
      </c>
      <c r="DY655" s="73">
        <v>135952</v>
      </c>
      <c r="DZ655" s="270">
        <f t="shared" si="372"/>
        <v>135952</v>
      </c>
      <c r="EA655" s="73">
        <v>135952</v>
      </c>
      <c r="EB655" s="73">
        <v>135952</v>
      </c>
      <c r="EC655" s="73">
        <v>135952</v>
      </c>
      <c r="ED655" s="73">
        <v>135952</v>
      </c>
      <c r="EE655" s="73">
        <v>135952</v>
      </c>
      <c r="EF655" s="73">
        <v>135952</v>
      </c>
      <c r="EG655" s="73">
        <v>135952</v>
      </c>
      <c r="EH655" s="73">
        <v>135952</v>
      </c>
      <c r="EI655" s="73">
        <v>135952</v>
      </c>
      <c r="EJ655" s="73">
        <v>135952</v>
      </c>
      <c r="EK655" s="270">
        <f t="shared" si="373"/>
        <v>135952</v>
      </c>
      <c r="EM655" s="306">
        <f t="shared" si="374"/>
        <v>135952</v>
      </c>
      <c r="EN655" s="144" t="str">
        <f t="shared" si="342"/>
        <v>OK</v>
      </c>
      <c r="EO655" s="144" t="str">
        <f t="shared" si="343"/>
        <v>OK</v>
      </c>
      <c r="EP655" s="144" t="str">
        <f t="shared" si="344"/>
        <v>OK</v>
      </c>
      <c r="EQ655" s="144" t="str">
        <f t="shared" si="345"/>
        <v>OK</v>
      </c>
      <c r="ER655" s="144" t="str">
        <f t="shared" si="346"/>
        <v>OK</v>
      </c>
      <c r="ES655" s="144" t="str">
        <f t="shared" si="347"/>
        <v>OK</v>
      </c>
      <c r="ET655" s="144" t="str">
        <f t="shared" si="348"/>
        <v>OK</v>
      </c>
      <c r="EU655" s="144" t="str">
        <f t="shared" si="349"/>
        <v>OK</v>
      </c>
      <c r="EV655" s="144" t="str">
        <f t="shared" si="350"/>
        <v>OK</v>
      </c>
      <c r="EW655" s="144" t="str">
        <f t="shared" si="351"/>
        <v>OK</v>
      </c>
      <c r="EX655" s="144" t="str">
        <f t="shared" si="352"/>
        <v>OK</v>
      </c>
      <c r="EY655" s="144" t="str">
        <f t="shared" si="353"/>
        <v>OK</v>
      </c>
      <c r="EZ655" s="144" t="str">
        <f t="shared" si="354"/>
        <v>OK</v>
      </c>
      <c r="FA655" s="144" t="str">
        <f t="shared" si="355"/>
        <v>OK</v>
      </c>
      <c r="FB655" s="144" t="str">
        <f t="shared" si="356"/>
        <v>OK</v>
      </c>
    </row>
    <row r="656" spans="2:158" ht="14.4" x14ac:dyDescent="0.3">
      <c r="B656" s="144">
        <v>652</v>
      </c>
      <c r="C656" s="68" t="s">
        <v>1554</v>
      </c>
      <c r="D656" s="69" t="s">
        <v>1555</v>
      </c>
      <c r="E656" s="70" t="s">
        <v>263</v>
      </c>
      <c r="F656" s="73">
        <f t="shared" si="358"/>
        <v>201903</v>
      </c>
      <c r="G656" s="73">
        <f t="shared" si="358"/>
        <v>201903</v>
      </c>
      <c r="H656" s="73">
        <f t="shared" si="358"/>
        <v>201903</v>
      </c>
      <c r="I656" s="73">
        <f t="shared" si="358"/>
        <v>201903</v>
      </c>
      <c r="J656" s="37"/>
      <c r="K656" s="73">
        <v>201903</v>
      </c>
      <c r="L656" s="73">
        <v>201903</v>
      </c>
      <c r="M656" s="73">
        <v>201903</v>
      </c>
      <c r="N656" s="73">
        <v>201903</v>
      </c>
      <c r="O656" s="73">
        <v>201903</v>
      </c>
      <c r="P656" s="73">
        <v>201903</v>
      </c>
      <c r="Q656" s="73">
        <v>201903</v>
      </c>
      <c r="R656" s="270">
        <f t="shared" si="359"/>
        <v>201903</v>
      </c>
      <c r="S656" s="73">
        <v>201903</v>
      </c>
      <c r="T656" s="73">
        <v>201903</v>
      </c>
      <c r="U656" s="73">
        <v>201903</v>
      </c>
      <c r="V656" s="73">
        <v>201903</v>
      </c>
      <c r="W656" s="73">
        <v>201903</v>
      </c>
      <c r="X656" s="73">
        <v>201903</v>
      </c>
      <c r="Y656" s="73">
        <v>201903</v>
      </c>
      <c r="Z656" s="73">
        <v>201903</v>
      </c>
      <c r="AA656" s="270">
        <f t="shared" si="360"/>
        <v>201903</v>
      </c>
      <c r="AB656" s="73">
        <v>201903</v>
      </c>
      <c r="AC656" s="73">
        <v>201903</v>
      </c>
      <c r="AD656" s="73">
        <v>201903</v>
      </c>
      <c r="AE656" s="270">
        <f t="shared" si="361"/>
        <v>201903</v>
      </c>
      <c r="AF656" s="73">
        <v>201903</v>
      </c>
      <c r="AG656" s="73">
        <v>201903</v>
      </c>
      <c r="AH656" s="73">
        <v>201903</v>
      </c>
      <c r="AI656" s="73">
        <v>201903</v>
      </c>
      <c r="AJ656" s="73">
        <v>201903</v>
      </c>
      <c r="AK656" s="73">
        <v>201903</v>
      </c>
      <c r="AL656" s="73">
        <v>201903</v>
      </c>
      <c r="AM656" s="73">
        <v>201903</v>
      </c>
      <c r="AN656" s="73">
        <v>201903</v>
      </c>
      <c r="AO656" s="73">
        <v>201903</v>
      </c>
      <c r="AP656" s="73">
        <v>201903</v>
      </c>
      <c r="AQ656" s="73">
        <v>201903</v>
      </c>
      <c r="AR656" s="270">
        <f t="shared" si="362"/>
        <v>201903</v>
      </c>
      <c r="AS656" s="73">
        <v>201903</v>
      </c>
      <c r="AT656" s="73">
        <v>201903</v>
      </c>
      <c r="AU656" s="73">
        <v>201903</v>
      </c>
      <c r="AV656" s="73">
        <v>201903</v>
      </c>
      <c r="AW656" s="73">
        <v>201903</v>
      </c>
      <c r="AX656" s="73">
        <v>201903</v>
      </c>
      <c r="AY656" s="73">
        <v>201903</v>
      </c>
      <c r="AZ656" s="73">
        <v>201903</v>
      </c>
      <c r="BA656" s="270">
        <f t="shared" si="363"/>
        <v>201903</v>
      </c>
      <c r="BB656" s="73">
        <v>201903</v>
      </c>
      <c r="BC656" s="73">
        <v>201903</v>
      </c>
      <c r="BD656" s="73">
        <v>201903</v>
      </c>
      <c r="BE656" s="73">
        <v>201903</v>
      </c>
      <c r="BF656" s="73">
        <v>201903</v>
      </c>
      <c r="BG656" s="73">
        <v>201903</v>
      </c>
      <c r="BH656" s="73">
        <v>201903</v>
      </c>
      <c r="BI656" s="270">
        <f t="shared" si="364"/>
        <v>201903</v>
      </c>
      <c r="BJ656" s="73">
        <v>201903</v>
      </c>
      <c r="BK656" s="73">
        <v>201903</v>
      </c>
      <c r="BL656" s="270">
        <f t="shared" si="365"/>
        <v>201903</v>
      </c>
      <c r="BM656" s="73">
        <v>201903</v>
      </c>
      <c r="BN656" s="73">
        <v>201903</v>
      </c>
      <c r="BO656" s="73">
        <v>201903</v>
      </c>
      <c r="BP656" s="73">
        <v>201903</v>
      </c>
      <c r="BQ656" s="73">
        <v>201903</v>
      </c>
      <c r="BR656" s="73">
        <v>201903</v>
      </c>
      <c r="BS656" s="73">
        <v>201903</v>
      </c>
      <c r="BT656" s="73">
        <v>201903</v>
      </c>
      <c r="BU656" s="73">
        <v>201903</v>
      </c>
      <c r="BV656" s="73">
        <v>201903</v>
      </c>
      <c r="BW656" s="270">
        <f t="shared" si="366"/>
        <v>201903</v>
      </c>
      <c r="BX656" s="73">
        <v>201903</v>
      </c>
      <c r="BY656" s="73">
        <v>201903</v>
      </c>
      <c r="BZ656" s="73">
        <v>201903</v>
      </c>
      <c r="CA656" s="73">
        <v>201903</v>
      </c>
      <c r="CB656" s="73">
        <v>201903</v>
      </c>
      <c r="CC656" s="73">
        <v>201903</v>
      </c>
      <c r="CD656" s="73">
        <v>201903</v>
      </c>
      <c r="CE656" s="73">
        <v>201903</v>
      </c>
      <c r="CF656" s="270">
        <f t="shared" si="367"/>
        <v>201903</v>
      </c>
      <c r="CG656" s="73">
        <v>201903</v>
      </c>
      <c r="CH656" s="73">
        <v>201903</v>
      </c>
      <c r="CI656" s="73">
        <v>201903</v>
      </c>
      <c r="CJ656" s="73">
        <v>201903</v>
      </c>
      <c r="CK656" s="73">
        <v>201903</v>
      </c>
      <c r="CL656" s="73">
        <v>201903</v>
      </c>
      <c r="CM656" s="73">
        <v>201903</v>
      </c>
      <c r="CN656" s="73">
        <v>201903</v>
      </c>
      <c r="CO656" s="73">
        <v>201903</v>
      </c>
      <c r="CP656" s="270">
        <f t="shared" si="368"/>
        <v>201903</v>
      </c>
      <c r="CQ656" s="73">
        <v>201903</v>
      </c>
      <c r="CR656" s="73">
        <v>201903</v>
      </c>
      <c r="CS656" s="73">
        <v>201903</v>
      </c>
      <c r="CT656" s="73">
        <v>201903</v>
      </c>
      <c r="CU656" s="73">
        <v>201903</v>
      </c>
      <c r="CV656" s="73">
        <v>201903</v>
      </c>
      <c r="CW656" s="73">
        <v>201903</v>
      </c>
      <c r="CX656" s="73">
        <v>201903</v>
      </c>
      <c r="CY656" s="73">
        <v>201903</v>
      </c>
      <c r="CZ656" s="73">
        <v>201903</v>
      </c>
      <c r="DA656" s="270">
        <f t="shared" si="369"/>
        <v>201903</v>
      </c>
      <c r="DB656" s="73">
        <v>201903</v>
      </c>
      <c r="DC656" s="73">
        <v>201903</v>
      </c>
      <c r="DD656" s="270">
        <f t="shared" si="370"/>
        <v>201903</v>
      </c>
      <c r="DE656" s="73">
        <v>201903</v>
      </c>
      <c r="DF656" s="73">
        <v>201903</v>
      </c>
      <c r="DG656" s="73">
        <v>201903</v>
      </c>
      <c r="DH656" s="73">
        <v>201903</v>
      </c>
      <c r="DI656" s="73">
        <v>201903</v>
      </c>
      <c r="DJ656" s="73">
        <v>201903</v>
      </c>
      <c r="DK656" s="73">
        <v>201903</v>
      </c>
      <c r="DL656" s="73">
        <v>201903</v>
      </c>
      <c r="DM656" s="73">
        <v>201903</v>
      </c>
      <c r="DN656" s="73">
        <v>201903</v>
      </c>
      <c r="DO656" s="270">
        <f t="shared" si="371"/>
        <v>201903</v>
      </c>
      <c r="DP656" s="73">
        <v>201903</v>
      </c>
      <c r="DQ656" s="73">
        <v>201903</v>
      </c>
      <c r="DR656" s="73">
        <v>201903</v>
      </c>
      <c r="DS656" s="73">
        <v>201903</v>
      </c>
      <c r="DT656" s="73">
        <v>201903</v>
      </c>
      <c r="DU656" s="73">
        <v>201903</v>
      </c>
      <c r="DV656" s="73">
        <v>201903</v>
      </c>
      <c r="DW656" s="73">
        <v>201903</v>
      </c>
      <c r="DX656" s="73">
        <v>201903</v>
      </c>
      <c r="DY656" s="73">
        <v>201903</v>
      </c>
      <c r="DZ656" s="270">
        <f t="shared" si="372"/>
        <v>201903</v>
      </c>
      <c r="EA656" s="73">
        <v>201903</v>
      </c>
      <c r="EB656" s="73">
        <v>201903</v>
      </c>
      <c r="EC656" s="73">
        <v>201903</v>
      </c>
      <c r="ED656" s="73">
        <v>201903</v>
      </c>
      <c r="EE656" s="73">
        <v>201903</v>
      </c>
      <c r="EF656" s="73">
        <v>201903</v>
      </c>
      <c r="EG656" s="73">
        <v>201903</v>
      </c>
      <c r="EH656" s="73">
        <v>201903</v>
      </c>
      <c r="EI656" s="73">
        <v>201903</v>
      </c>
      <c r="EJ656" s="73">
        <v>201903</v>
      </c>
      <c r="EK656" s="270">
        <f t="shared" si="373"/>
        <v>201903</v>
      </c>
      <c r="EM656" s="306">
        <f t="shared" si="374"/>
        <v>201903</v>
      </c>
      <c r="EN656" s="144" t="str">
        <f t="shared" si="342"/>
        <v>OK</v>
      </c>
      <c r="EO656" s="144" t="str">
        <f t="shared" si="343"/>
        <v>OK</v>
      </c>
      <c r="EP656" s="144" t="str">
        <f t="shared" si="344"/>
        <v>OK</v>
      </c>
      <c r="EQ656" s="144" t="str">
        <f t="shared" si="345"/>
        <v>OK</v>
      </c>
      <c r="ER656" s="144" t="str">
        <f t="shared" si="346"/>
        <v>OK</v>
      </c>
      <c r="ES656" s="144" t="str">
        <f t="shared" si="347"/>
        <v>OK</v>
      </c>
      <c r="ET656" s="144" t="str">
        <f t="shared" si="348"/>
        <v>OK</v>
      </c>
      <c r="EU656" s="144" t="str">
        <f t="shared" si="349"/>
        <v>OK</v>
      </c>
      <c r="EV656" s="144" t="str">
        <f t="shared" si="350"/>
        <v>OK</v>
      </c>
      <c r="EW656" s="144" t="str">
        <f t="shared" si="351"/>
        <v>OK</v>
      </c>
      <c r="EX656" s="144" t="str">
        <f t="shared" si="352"/>
        <v>OK</v>
      </c>
      <c r="EY656" s="144" t="str">
        <f t="shared" si="353"/>
        <v>OK</v>
      </c>
      <c r="EZ656" s="144" t="str">
        <f t="shared" si="354"/>
        <v>OK</v>
      </c>
      <c r="FA656" s="144" t="str">
        <f t="shared" si="355"/>
        <v>OK</v>
      </c>
      <c r="FB656" s="144" t="str">
        <f t="shared" si="356"/>
        <v>OK</v>
      </c>
    </row>
    <row r="657" spans="2:158" ht="14.4" x14ac:dyDescent="0.3">
      <c r="B657" s="144">
        <v>653</v>
      </c>
      <c r="C657" s="68" t="s">
        <v>1556</v>
      </c>
      <c r="D657" s="69" t="s">
        <v>1557</v>
      </c>
      <c r="E657" s="70" t="s">
        <v>263</v>
      </c>
      <c r="F657" s="73">
        <f t="shared" si="358"/>
        <v>33262</v>
      </c>
      <c r="G657" s="73">
        <f t="shared" si="358"/>
        <v>33262</v>
      </c>
      <c r="H657" s="73">
        <f t="shared" si="358"/>
        <v>33262</v>
      </c>
      <c r="I657" s="73">
        <f t="shared" si="358"/>
        <v>33262</v>
      </c>
      <c r="J657" s="37"/>
      <c r="K657" s="73">
        <v>33262</v>
      </c>
      <c r="L657" s="73">
        <v>33262</v>
      </c>
      <c r="M657" s="73">
        <v>33262</v>
      </c>
      <c r="N657" s="73">
        <v>33262</v>
      </c>
      <c r="O657" s="73">
        <v>33262</v>
      </c>
      <c r="P657" s="73">
        <v>33262</v>
      </c>
      <c r="Q657" s="73">
        <v>33262</v>
      </c>
      <c r="R657" s="270">
        <f t="shared" si="359"/>
        <v>33262</v>
      </c>
      <c r="S657" s="73">
        <v>33262</v>
      </c>
      <c r="T657" s="73">
        <v>33262</v>
      </c>
      <c r="U657" s="73">
        <v>33262</v>
      </c>
      <c r="V657" s="73">
        <v>33262</v>
      </c>
      <c r="W657" s="73">
        <v>33262</v>
      </c>
      <c r="X657" s="73">
        <v>33262</v>
      </c>
      <c r="Y657" s="73">
        <v>33262</v>
      </c>
      <c r="Z657" s="73">
        <v>33262</v>
      </c>
      <c r="AA657" s="270">
        <f t="shared" si="360"/>
        <v>33262</v>
      </c>
      <c r="AB657" s="73">
        <v>33262</v>
      </c>
      <c r="AC657" s="73">
        <v>33262</v>
      </c>
      <c r="AD657" s="73">
        <v>33262</v>
      </c>
      <c r="AE657" s="270">
        <f t="shared" si="361"/>
        <v>33262</v>
      </c>
      <c r="AF657" s="73">
        <v>33262</v>
      </c>
      <c r="AG657" s="73">
        <v>33262</v>
      </c>
      <c r="AH657" s="73">
        <v>33262</v>
      </c>
      <c r="AI657" s="73">
        <v>33262</v>
      </c>
      <c r="AJ657" s="73">
        <v>33262</v>
      </c>
      <c r="AK657" s="73">
        <v>33262</v>
      </c>
      <c r="AL657" s="73">
        <v>33262</v>
      </c>
      <c r="AM657" s="73">
        <v>33262</v>
      </c>
      <c r="AN657" s="73">
        <v>33262</v>
      </c>
      <c r="AO657" s="73">
        <v>33262</v>
      </c>
      <c r="AP657" s="73">
        <v>33262</v>
      </c>
      <c r="AQ657" s="73">
        <v>33262</v>
      </c>
      <c r="AR657" s="270">
        <f t="shared" si="362"/>
        <v>33262</v>
      </c>
      <c r="AS657" s="73">
        <v>33262</v>
      </c>
      <c r="AT657" s="73">
        <v>33262</v>
      </c>
      <c r="AU657" s="73">
        <v>33262</v>
      </c>
      <c r="AV657" s="73">
        <v>33262</v>
      </c>
      <c r="AW657" s="73">
        <v>33262</v>
      </c>
      <c r="AX657" s="73">
        <v>33262</v>
      </c>
      <c r="AY657" s="73">
        <v>33262</v>
      </c>
      <c r="AZ657" s="73">
        <v>33262</v>
      </c>
      <c r="BA657" s="270">
        <f t="shared" si="363"/>
        <v>33262</v>
      </c>
      <c r="BB657" s="73">
        <v>33262</v>
      </c>
      <c r="BC657" s="73">
        <v>33262</v>
      </c>
      <c r="BD657" s="73">
        <v>33262</v>
      </c>
      <c r="BE657" s="73">
        <v>33262</v>
      </c>
      <c r="BF657" s="73">
        <v>33262</v>
      </c>
      <c r="BG657" s="73">
        <v>33262</v>
      </c>
      <c r="BH657" s="73">
        <v>33262</v>
      </c>
      <c r="BI657" s="270">
        <f t="shared" si="364"/>
        <v>33262</v>
      </c>
      <c r="BJ657" s="73">
        <v>33262</v>
      </c>
      <c r="BK657" s="73">
        <v>33262</v>
      </c>
      <c r="BL657" s="270">
        <f t="shared" si="365"/>
        <v>33262</v>
      </c>
      <c r="BM657" s="73">
        <v>33262</v>
      </c>
      <c r="BN657" s="73">
        <v>33262</v>
      </c>
      <c r="BO657" s="73">
        <v>33262</v>
      </c>
      <c r="BP657" s="73">
        <v>33262</v>
      </c>
      <c r="BQ657" s="73">
        <v>33262</v>
      </c>
      <c r="BR657" s="73">
        <v>33262</v>
      </c>
      <c r="BS657" s="73">
        <v>33262</v>
      </c>
      <c r="BT657" s="73">
        <v>33262</v>
      </c>
      <c r="BU657" s="73">
        <v>33262</v>
      </c>
      <c r="BV657" s="73">
        <v>33262</v>
      </c>
      <c r="BW657" s="270">
        <f t="shared" si="366"/>
        <v>33262</v>
      </c>
      <c r="BX657" s="73">
        <v>33262</v>
      </c>
      <c r="BY657" s="73">
        <v>33262</v>
      </c>
      <c r="BZ657" s="73">
        <v>33262</v>
      </c>
      <c r="CA657" s="73">
        <v>33262</v>
      </c>
      <c r="CB657" s="73">
        <v>33262</v>
      </c>
      <c r="CC657" s="73">
        <v>33262</v>
      </c>
      <c r="CD657" s="73">
        <v>33262</v>
      </c>
      <c r="CE657" s="73">
        <v>33262</v>
      </c>
      <c r="CF657" s="270">
        <f t="shared" si="367"/>
        <v>33262</v>
      </c>
      <c r="CG657" s="73">
        <v>33262</v>
      </c>
      <c r="CH657" s="73">
        <v>33262</v>
      </c>
      <c r="CI657" s="73">
        <v>33262</v>
      </c>
      <c r="CJ657" s="73">
        <v>33262</v>
      </c>
      <c r="CK657" s="73">
        <v>33262</v>
      </c>
      <c r="CL657" s="73">
        <v>33262</v>
      </c>
      <c r="CM657" s="73">
        <v>33262</v>
      </c>
      <c r="CN657" s="73">
        <v>33262</v>
      </c>
      <c r="CO657" s="73">
        <v>33262</v>
      </c>
      <c r="CP657" s="270">
        <f t="shared" si="368"/>
        <v>33262</v>
      </c>
      <c r="CQ657" s="73">
        <v>33262</v>
      </c>
      <c r="CR657" s="73">
        <v>33262</v>
      </c>
      <c r="CS657" s="73">
        <v>33262</v>
      </c>
      <c r="CT657" s="73">
        <v>33262</v>
      </c>
      <c r="CU657" s="73">
        <v>33262</v>
      </c>
      <c r="CV657" s="73">
        <v>33262</v>
      </c>
      <c r="CW657" s="73">
        <v>33262</v>
      </c>
      <c r="CX657" s="73">
        <v>33262</v>
      </c>
      <c r="CY657" s="73">
        <v>33262</v>
      </c>
      <c r="CZ657" s="73">
        <v>33262</v>
      </c>
      <c r="DA657" s="270">
        <f t="shared" si="369"/>
        <v>33262</v>
      </c>
      <c r="DB657" s="73">
        <v>33262</v>
      </c>
      <c r="DC657" s="73">
        <v>33262</v>
      </c>
      <c r="DD657" s="270">
        <f t="shared" si="370"/>
        <v>33262</v>
      </c>
      <c r="DE657" s="73">
        <v>33262</v>
      </c>
      <c r="DF657" s="73">
        <v>33262</v>
      </c>
      <c r="DG657" s="73">
        <v>33262</v>
      </c>
      <c r="DH657" s="73">
        <v>33262</v>
      </c>
      <c r="DI657" s="73">
        <v>33262</v>
      </c>
      <c r="DJ657" s="73">
        <v>33262</v>
      </c>
      <c r="DK657" s="73">
        <v>33262</v>
      </c>
      <c r="DL657" s="73">
        <v>33262</v>
      </c>
      <c r="DM657" s="73">
        <v>33262</v>
      </c>
      <c r="DN657" s="73">
        <v>33262</v>
      </c>
      <c r="DO657" s="270">
        <f t="shared" si="371"/>
        <v>33262</v>
      </c>
      <c r="DP657" s="73">
        <v>33262</v>
      </c>
      <c r="DQ657" s="73">
        <v>33262</v>
      </c>
      <c r="DR657" s="73">
        <v>33262</v>
      </c>
      <c r="DS657" s="73">
        <v>33262</v>
      </c>
      <c r="DT657" s="73">
        <v>33262</v>
      </c>
      <c r="DU657" s="73">
        <v>33262</v>
      </c>
      <c r="DV657" s="73">
        <v>33262</v>
      </c>
      <c r="DW657" s="73">
        <v>33262</v>
      </c>
      <c r="DX657" s="73">
        <v>33262</v>
      </c>
      <c r="DY657" s="73">
        <v>33262</v>
      </c>
      <c r="DZ657" s="270">
        <f t="shared" si="372"/>
        <v>33262</v>
      </c>
      <c r="EA657" s="73">
        <v>33262</v>
      </c>
      <c r="EB657" s="73">
        <v>33262</v>
      </c>
      <c r="EC657" s="73">
        <v>33262</v>
      </c>
      <c r="ED657" s="73">
        <v>33262</v>
      </c>
      <c r="EE657" s="73">
        <v>33262</v>
      </c>
      <c r="EF657" s="73">
        <v>33262</v>
      </c>
      <c r="EG657" s="73">
        <v>33262</v>
      </c>
      <c r="EH657" s="73">
        <v>33262</v>
      </c>
      <c r="EI657" s="73">
        <v>33262</v>
      </c>
      <c r="EJ657" s="73">
        <v>33262</v>
      </c>
      <c r="EK657" s="270">
        <f t="shared" si="373"/>
        <v>33262</v>
      </c>
      <c r="EM657" s="306">
        <f t="shared" si="374"/>
        <v>33262</v>
      </c>
      <c r="EN657" s="144" t="str">
        <f t="shared" si="342"/>
        <v>OK</v>
      </c>
      <c r="EO657" s="144" t="str">
        <f t="shared" si="343"/>
        <v>OK</v>
      </c>
      <c r="EP657" s="144" t="str">
        <f t="shared" si="344"/>
        <v>OK</v>
      </c>
      <c r="EQ657" s="144" t="str">
        <f t="shared" si="345"/>
        <v>OK</v>
      </c>
      <c r="ER657" s="144" t="str">
        <f t="shared" si="346"/>
        <v>OK</v>
      </c>
      <c r="ES657" s="144" t="str">
        <f t="shared" si="347"/>
        <v>OK</v>
      </c>
      <c r="ET657" s="144" t="str">
        <f t="shared" si="348"/>
        <v>OK</v>
      </c>
      <c r="EU657" s="144" t="str">
        <f t="shared" si="349"/>
        <v>OK</v>
      </c>
      <c r="EV657" s="144" t="str">
        <f t="shared" si="350"/>
        <v>OK</v>
      </c>
      <c r="EW657" s="144" t="str">
        <f t="shared" si="351"/>
        <v>OK</v>
      </c>
      <c r="EX657" s="144" t="str">
        <f t="shared" si="352"/>
        <v>OK</v>
      </c>
      <c r="EY657" s="144" t="str">
        <f t="shared" si="353"/>
        <v>OK</v>
      </c>
      <c r="EZ657" s="144" t="str">
        <f t="shared" si="354"/>
        <v>OK</v>
      </c>
      <c r="FA657" s="144" t="str">
        <f t="shared" si="355"/>
        <v>OK</v>
      </c>
      <c r="FB657" s="144" t="str">
        <f t="shared" si="356"/>
        <v>OK</v>
      </c>
    </row>
    <row r="658" spans="2:158" ht="14.4" x14ac:dyDescent="0.3">
      <c r="B658" s="144">
        <v>654</v>
      </c>
      <c r="C658" s="68" t="s">
        <v>1558</v>
      </c>
      <c r="D658" s="69" t="s">
        <v>1559</v>
      </c>
      <c r="E658" s="70" t="s">
        <v>263</v>
      </c>
      <c r="F658" s="73">
        <f t="shared" si="358"/>
        <v>114154</v>
      </c>
      <c r="G658" s="73">
        <f t="shared" si="358"/>
        <v>114154</v>
      </c>
      <c r="H658" s="73">
        <f t="shared" si="358"/>
        <v>114154</v>
      </c>
      <c r="I658" s="73">
        <f t="shared" si="358"/>
        <v>114154</v>
      </c>
      <c r="J658" s="37"/>
      <c r="K658" s="73">
        <v>114154</v>
      </c>
      <c r="L658" s="73">
        <v>114154</v>
      </c>
      <c r="M658" s="73">
        <v>114154</v>
      </c>
      <c r="N658" s="73">
        <v>114154</v>
      </c>
      <c r="O658" s="73">
        <v>114154</v>
      </c>
      <c r="P658" s="73">
        <v>114154</v>
      </c>
      <c r="Q658" s="73">
        <v>114154</v>
      </c>
      <c r="R658" s="270">
        <f t="shared" si="359"/>
        <v>114154</v>
      </c>
      <c r="S658" s="73">
        <v>114154</v>
      </c>
      <c r="T658" s="73">
        <v>114154</v>
      </c>
      <c r="U658" s="73">
        <v>114154</v>
      </c>
      <c r="V658" s="73">
        <v>114154</v>
      </c>
      <c r="W658" s="73">
        <v>114154</v>
      </c>
      <c r="X658" s="73">
        <v>114154</v>
      </c>
      <c r="Y658" s="73">
        <v>114154</v>
      </c>
      <c r="Z658" s="73">
        <v>114154</v>
      </c>
      <c r="AA658" s="270">
        <f t="shared" si="360"/>
        <v>114154</v>
      </c>
      <c r="AB658" s="73">
        <v>114154</v>
      </c>
      <c r="AC658" s="73">
        <v>114154</v>
      </c>
      <c r="AD658" s="73">
        <v>114154</v>
      </c>
      <c r="AE658" s="270">
        <f t="shared" si="361"/>
        <v>114154</v>
      </c>
      <c r="AF658" s="73">
        <v>114154</v>
      </c>
      <c r="AG658" s="73">
        <v>114154</v>
      </c>
      <c r="AH658" s="73">
        <v>114154</v>
      </c>
      <c r="AI658" s="73">
        <v>114154</v>
      </c>
      <c r="AJ658" s="73">
        <v>114154</v>
      </c>
      <c r="AK658" s="73">
        <v>114154</v>
      </c>
      <c r="AL658" s="73">
        <v>114154</v>
      </c>
      <c r="AM658" s="73">
        <v>114154</v>
      </c>
      <c r="AN658" s="73">
        <v>114154</v>
      </c>
      <c r="AO658" s="73">
        <v>114154</v>
      </c>
      <c r="AP658" s="73">
        <v>114154</v>
      </c>
      <c r="AQ658" s="73">
        <v>114154</v>
      </c>
      <c r="AR658" s="270">
        <f t="shared" si="362"/>
        <v>114154</v>
      </c>
      <c r="AS658" s="73">
        <v>114154</v>
      </c>
      <c r="AT658" s="73">
        <v>114154</v>
      </c>
      <c r="AU658" s="73">
        <v>114154</v>
      </c>
      <c r="AV658" s="73">
        <v>114154</v>
      </c>
      <c r="AW658" s="73">
        <v>114154</v>
      </c>
      <c r="AX658" s="73">
        <v>114154</v>
      </c>
      <c r="AY658" s="73">
        <v>114154</v>
      </c>
      <c r="AZ658" s="73">
        <v>114154</v>
      </c>
      <c r="BA658" s="270">
        <f t="shared" si="363"/>
        <v>114154</v>
      </c>
      <c r="BB658" s="73">
        <v>114154</v>
      </c>
      <c r="BC658" s="73">
        <v>114154</v>
      </c>
      <c r="BD658" s="73">
        <v>114154</v>
      </c>
      <c r="BE658" s="73">
        <v>114154</v>
      </c>
      <c r="BF658" s="73">
        <v>114154</v>
      </c>
      <c r="BG658" s="73">
        <v>114154</v>
      </c>
      <c r="BH658" s="73">
        <v>114154</v>
      </c>
      <c r="BI658" s="270">
        <f t="shared" si="364"/>
        <v>114154</v>
      </c>
      <c r="BJ658" s="73">
        <v>114154</v>
      </c>
      <c r="BK658" s="73">
        <v>114154</v>
      </c>
      <c r="BL658" s="270">
        <f t="shared" si="365"/>
        <v>114154</v>
      </c>
      <c r="BM658" s="73">
        <v>114154</v>
      </c>
      <c r="BN658" s="73">
        <v>114154</v>
      </c>
      <c r="BO658" s="73">
        <v>114154</v>
      </c>
      <c r="BP658" s="73">
        <v>114154</v>
      </c>
      <c r="BQ658" s="73">
        <v>114154</v>
      </c>
      <c r="BR658" s="73">
        <v>114154</v>
      </c>
      <c r="BS658" s="73">
        <v>114154</v>
      </c>
      <c r="BT658" s="73">
        <v>114154</v>
      </c>
      <c r="BU658" s="73">
        <v>114154</v>
      </c>
      <c r="BV658" s="73">
        <v>114154</v>
      </c>
      <c r="BW658" s="270">
        <f t="shared" si="366"/>
        <v>114154</v>
      </c>
      <c r="BX658" s="73">
        <v>114154</v>
      </c>
      <c r="BY658" s="73">
        <v>114154</v>
      </c>
      <c r="BZ658" s="73">
        <v>114154</v>
      </c>
      <c r="CA658" s="73">
        <v>114154</v>
      </c>
      <c r="CB658" s="73">
        <v>114154</v>
      </c>
      <c r="CC658" s="73">
        <v>114154</v>
      </c>
      <c r="CD658" s="73">
        <v>114154</v>
      </c>
      <c r="CE658" s="73">
        <v>114154</v>
      </c>
      <c r="CF658" s="270">
        <f t="shared" si="367"/>
        <v>114154</v>
      </c>
      <c r="CG658" s="73">
        <v>114154</v>
      </c>
      <c r="CH658" s="73">
        <v>114154</v>
      </c>
      <c r="CI658" s="73">
        <v>114154</v>
      </c>
      <c r="CJ658" s="73">
        <v>114154</v>
      </c>
      <c r="CK658" s="73">
        <v>114154</v>
      </c>
      <c r="CL658" s="73">
        <v>114154</v>
      </c>
      <c r="CM658" s="73">
        <v>114154</v>
      </c>
      <c r="CN658" s="73">
        <v>114154</v>
      </c>
      <c r="CO658" s="73">
        <v>114154</v>
      </c>
      <c r="CP658" s="270">
        <f t="shared" si="368"/>
        <v>114154</v>
      </c>
      <c r="CQ658" s="73">
        <v>114154</v>
      </c>
      <c r="CR658" s="73">
        <v>114154</v>
      </c>
      <c r="CS658" s="73">
        <v>114154</v>
      </c>
      <c r="CT658" s="73">
        <v>114154</v>
      </c>
      <c r="CU658" s="73">
        <v>114154</v>
      </c>
      <c r="CV658" s="73">
        <v>114154</v>
      </c>
      <c r="CW658" s="73">
        <v>114154</v>
      </c>
      <c r="CX658" s="73">
        <v>114154</v>
      </c>
      <c r="CY658" s="73">
        <v>114154</v>
      </c>
      <c r="CZ658" s="73">
        <v>114154</v>
      </c>
      <c r="DA658" s="270">
        <f t="shared" si="369"/>
        <v>114154</v>
      </c>
      <c r="DB658" s="73">
        <v>114154</v>
      </c>
      <c r="DC658" s="73">
        <v>114154</v>
      </c>
      <c r="DD658" s="270">
        <f t="shared" si="370"/>
        <v>114154</v>
      </c>
      <c r="DE658" s="73">
        <v>114154</v>
      </c>
      <c r="DF658" s="73">
        <v>114154</v>
      </c>
      <c r="DG658" s="73">
        <v>114154</v>
      </c>
      <c r="DH658" s="73">
        <v>114154</v>
      </c>
      <c r="DI658" s="73">
        <v>114154</v>
      </c>
      <c r="DJ658" s="73">
        <v>114154</v>
      </c>
      <c r="DK658" s="73">
        <v>114154</v>
      </c>
      <c r="DL658" s="73">
        <v>114154</v>
      </c>
      <c r="DM658" s="73">
        <v>114154</v>
      </c>
      <c r="DN658" s="73">
        <v>114154</v>
      </c>
      <c r="DO658" s="270">
        <f t="shared" si="371"/>
        <v>114154</v>
      </c>
      <c r="DP658" s="73">
        <v>114154</v>
      </c>
      <c r="DQ658" s="73">
        <v>114154</v>
      </c>
      <c r="DR658" s="73">
        <v>114154</v>
      </c>
      <c r="DS658" s="73">
        <v>114154</v>
      </c>
      <c r="DT658" s="73">
        <v>114154</v>
      </c>
      <c r="DU658" s="73">
        <v>114154</v>
      </c>
      <c r="DV658" s="73">
        <v>114154</v>
      </c>
      <c r="DW658" s="73">
        <v>114154</v>
      </c>
      <c r="DX658" s="73">
        <v>114154</v>
      </c>
      <c r="DY658" s="73">
        <v>114154</v>
      </c>
      <c r="DZ658" s="270">
        <f t="shared" si="372"/>
        <v>114154</v>
      </c>
      <c r="EA658" s="73">
        <v>114154</v>
      </c>
      <c r="EB658" s="73">
        <v>114154</v>
      </c>
      <c r="EC658" s="73">
        <v>114154</v>
      </c>
      <c r="ED658" s="73">
        <v>114154</v>
      </c>
      <c r="EE658" s="73">
        <v>114154</v>
      </c>
      <c r="EF658" s="73">
        <v>114154</v>
      </c>
      <c r="EG658" s="73">
        <v>114154</v>
      </c>
      <c r="EH658" s="73">
        <v>114154</v>
      </c>
      <c r="EI658" s="73">
        <v>114154</v>
      </c>
      <c r="EJ658" s="73">
        <v>114154</v>
      </c>
      <c r="EK658" s="270">
        <f t="shared" si="373"/>
        <v>114154</v>
      </c>
      <c r="EM658" s="306">
        <f t="shared" si="374"/>
        <v>114154</v>
      </c>
      <c r="EN658" s="144" t="str">
        <f t="shared" si="342"/>
        <v>OK</v>
      </c>
      <c r="EO658" s="144" t="str">
        <f t="shared" si="343"/>
        <v>OK</v>
      </c>
      <c r="EP658" s="144" t="str">
        <f t="shared" si="344"/>
        <v>OK</v>
      </c>
      <c r="EQ658" s="144" t="str">
        <f t="shared" si="345"/>
        <v>OK</v>
      </c>
      <c r="ER658" s="144" t="str">
        <f t="shared" si="346"/>
        <v>OK</v>
      </c>
      <c r="ES658" s="144" t="str">
        <f t="shared" si="347"/>
        <v>OK</v>
      </c>
      <c r="ET658" s="144" t="str">
        <f t="shared" si="348"/>
        <v>OK</v>
      </c>
      <c r="EU658" s="144" t="str">
        <f t="shared" si="349"/>
        <v>OK</v>
      </c>
      <c r="EV658" s="144" t="str">
        <f t="shared" si="350"/>
        <v>OK</v>
      </c>
      <c r="EW658" s="144" t="str">
        <f t="shared" si="351"/>
        <v>OK</v>
      </c>
      <c r="EX658" s="144" t="str">
        <f t="shared" si="352"/>
        <v>OK</v>
      </c>
      <c r="EY658" s="144" t="str">
        <f t="shared" si="353"/>
        <v>OK</v>
      </c>
      <c r="EZ658" s="144" t="str">
        <f t="shared" si="354"/>
        <v>OK</v>
      </c>
      <c r="FA658" s="144" t="str">
        <f t="shared" si="355"/>
        <v>OK</v>
      </c>
      <c r="FB658" s="144" t="str">
        <f t="shared" si="356"/>
        <v>OK</v>
      </c>
    </row>
    <row r="659" spans="2:158" ht="14.4" x14ac:dyDescent="0.3">
      <c r="B659" s="144">
        <v>655</v>
      </c>
      <c r="C659" s="68" t="s">
        <v>1560</v>
      </c>
      <c r="D659" s="69" t="s">
        <v>1561</v>
      </c>
      <c r="E659" s="70" t="s">
        <v>263</v>
      </c>
      <c r="F659" s="73">
        <f t="shared" si="358"/>
        <v>168619</v>
      </c>
      <c r="G659" s="73">
        <f t="shared" si="358"/>
        <v>168619</v>
      </c>
      <c r="H659" s="73">
        <f t="shared" si="358"/>
        <v>168619</v>
      </c>
      <c r="I659" s="73">
        <f t="shared" si="358"/>
        <v>168619</v>
      </c>
      <c r="J659" s="37"/>
      <c r="K659" s="73">
        <v>168619</v>
      </c>
      <c r="L659" s="73">
        <v>168619</v>
      </c>
      <c r="M659" s="73">
        <v>168619</v>
      </c>
      <c r="N659" s="73">
        <v>168619</v>
      </c>
      <c r="O659" s="73">
        <v>168619</v>
      </c>
      <c r="P659" s="73">
        <v>168619</v>
      </c>
      <c r="Q659" s="73">
        <v>168619</v>
      </c>
      <c r="R659" s="270">
        <f t="shared" si="359"/>
        <v>168619</v>
      </c>
      <c r="S659" s="73">
        <v>168619</v>
      </c>
      <c r="T659" s="73">
        <v>168619</v>
      </c>
      <c r="U659" s="73">
        <v>168619</v>
      </c>
      <c r="V659" s="73">
        <v>168619</v>
      </c>
      <c r="W659" s="73">
        <v>168619</v>
      </c>
      <c r="X659" s="73">
        <v>168619</v>
      </c>
      <c r="Y659" s="73">
        <v>168619</v>
      </c>
      <c r="Z659" s="73">
        <v>168619</v>
      </c>
      <c r="AA659" s="270">
        <f t="shared" si="360"/>
        <v>168619</v>
      </c>
      <c r="AB659" s="73">
        <v>168619</v>
      </c>
      <c r="AC659" s="73">
        <v>168619</v>
      </c>
      <c r="AD659" s="73">
        <v>168619</v>
      </c>
      <c r="AE659" s="270">
        <f t="shared" si="361"/>
        <v>168619</v>
      </c>
      <c r="AF659" s="73">
        <v>168619</v>
      </c>
      <c r="AG659" s="73">
        <v>168619</v>
      </c>
      <c r="AH659" s="73">
        <v>168619</v>
      </c>
      <c r="AI659" s="73">
        <v>168619</v>
      </c>
      <c r="AJ659" s="73">
        <v>168619</v>
      </c>
      <c r="AK659" s="73">
        <v>168619</v>
      </c>
      <c r="AL659" s="73">
        <v>168619</v>
      </c>
      <c r="AM659" s="73">
        <v>168619</v>
      </c>
      <c r="AN659" s="73">
        <v>168619</v>
      </c>
      <c r="AO659" s="73">
        <v>168619</v>
      </c>
      <c r="AP659" s="73">
        <v>168619</v>
      </c>
      <c r="AQ659" s="73">
        <v>168619</v>
      </c>
      <c r="AR659" s="270">
        <f t="shared" si="362"/>
        <v>168619</v>
      </c>
      <c r="AS659" s="73">
        <v>168619</v>
      </c>
      <c r="AT659" s="73">
        <v>168619</v>
      </c>
      <c r="AU659" s="73">
        <v>168619</v>
      </c>
      <c r="AV659" s="73">
        <v>168619</v>
      </c>
      <c r="AW659" s="73">
        <v>168619</v>
      </c>
      <c r="AX659" s="73">
        <v>168619</v>
      </c>
      <c r="AY659" s="73">
        <v>168619</v>
      </c>
      <c r="AZ659" s="73">
        <v>168619</v>
      </c>
      <c r="BA659" s="270">
        <f t="shared" si="363"/>
        <v>168619</v>
      </c>
      <c r="BB659" s="73">
        <v>168619</v>
      </c>
      <c r="BC659" s="73">
        <v>168619</v>
      </c>
      <c r="BD659" s="73">
        <v>168619</v>
      </c>
      <c r="BE659" s="73">
        <v>168619</v>
      </c>
      <c r="BF659" s="73">
        <v>168619</v>
      </c>
      <c r="BG659" s="73">
        <v>168619</v>
      </c>
      <c r="BH659" s="73">
        <v>168619</v>
      </c>
      <c r="BI659" s="270">
        <f t="shared" si="364"/>
        <v>168619</v>
      </c>
      <c r="BJ659" s="73">
        <v>168619</v>
      </c>
      <c r="BK659" s="73">
        <v>168619</v>
      </c>
      <c r="BL659" s="270">
        <f t="shared" si="365"/>
        <v>168619</v>
      </c>
      <c r="BM659" s="73">
        <v>168619</v>
      </c>
      <c r="BN659" s="73">
        <v>168619</v>
      </c>
      <c r="BO659" s="73">
        <v>168619</v>
      </c>
      <c r="BP659" s="73">
        <v>168619</v>
      </c>
      <c r="BQ659" s="73">
        <v>168619</v>
      </c>
      <c r="BR659" s="73">
        <v>168619</v>
      </c>
      <c r="BS659" s="73">
        <v>168619</v>
      </c>
      <c r="BT659" s="73">
        <v>168619</v>
      </c>
      <c r="BU659" s="73">
        <v>168619</v>
      </c>
      <c r="BV659" s="73">
        <v>168619</v>
      </c>
      <c r="BW659" s="270">
        <f t="shared" si="366"/>
        <v>168619</v>
      </c>
      <c r="BX659" s="73">
        <v>168619</v>
      </c>
      <c r="BY659" s="73">
        <v>168619</v>
      </c>
      <c r="BZ659" s="73">
        <v>168619</v>
      </c>
      <c r="CA659" s="73">
        <v>168619</v>
      </c>
      <c r="CB659" s="73">
        <v>168619</v>
      </c>
      <c r="CC659" s="73">
        <v>168619</v>
      </c>
      <c r="CD659" s="73">
        <v>168619</v>
      </c>
      <c r="CE659" s="73">
        <v>168619</v>
      </c>
      <c r="CF659" s="270">
        <f t="shared" si="367"/>
        <v>168619</v>
      </c>
      <c r="CG659" s="73">
        <v>168619</v>
      </c>
      <c r="CH659" s="73">
        <v>168619</v>
      </c>
      <c r="CI659" s="73">
        <v>168619</v>
      </c>
      <c r="CJ659" s="73">
        <v>168619</v>
      </c>
      <c r="CK659" s="73">
        <v>168619</v>
      </c>
      <c r="CL659" s="73">
        <v>168619</v>
      </c>
      <c r="CM659" s="73">
        <v>168619</v>
      </c>
      <c r="CN659" s="73">
        <v>168619</v>
      </c>
      <c r="CO659" s="73">
        <v>168619</v>
      </c>
      <c r="CP659" s="270">
        <f t="shared" si="368"/>
        <v>168619</v>
      </c>
      <c r="CQ659" s="73">
        <v>168619</v>
      </c>
      <c r="CR659" s="73">
        <v>168619</v>
      </c>
      <c r="CS659" s="73">
        <v>168619</v>
      </c>
      <c r="CT659" s="73">
        <v>168619</v>
      </c>
      <c r="CU659" s="73">
        <v>168619</v>
      </c>
      <c r="CV659" s="73">
        <v>168619</v>
      </c>
      <c r="CW659" s="73">
        <v>168619</v>
      </c>
      <c r="CX659" s="73">
        <v>168619</v>
      </c>
      <c r="CY659" s="73">
        <v>168619</v>
      </c>
      <c r="CZ659" s="73">
        <v>168619</v>
      </c>
      <c r="DA659" s="270">
        <f t="shared" si="369"/>
        <v>168619</v>
      </c>
      <c r="DB659" s="73">
        <v>168619</v>
      </c>
      <c r="DC659" s="73">
        <v>168619</v>
      </c>
      <c r="DD659" s="270">
        <f t="shared" si="370"/>
        <v>168619</v>
      </c>
      <c r="DE659" s="73">
        <v>168619</v>
      </c>
      <c r="DF659" s="73">
        <v>168619</v>
      </c>
      <c r="DG659" s="73">
        <v>168619</v>
      </c>
      <c r="DH659" s="73">
        <v>168619</v>
      </c>
      <c r="DI659" s="73">
        <v>168619</v>
      </c>
      <c r="DJ659" s="73">
        <v>168619</v>
      </c>
      <c r="DK659" s="73">
        <v>168619</v>
      </c>
      <c r="DL659" s="73">
        <v>168619</v>
      </c>
      <c r="DM659" s="73">
        <v>168619</v>
      </c>
      <c r="DN659" s="73">
        <v>168619</v>
      </c>
      <c r="DO659" s="270">
        <f t="shared" si="371"/>
        <v>168619</v>
      </c>
      <c r="DP659" s="73">
        <v>168619</v>
      </c>
      <c r="DQ659" s="73">
        <v>168619</v>
      </c>
      <c r="DR659" s="73">
        <v>168619</v>
      </c>
      <c r="DS659" s="73">
        <v>168619</v>
      </c>
      <c r="DT659" s="73">
        <v>168619</v>
      </c>
      <c r="DU659" s="73">
        <v>168619</v>
      </c>
      <c r="DV659" s="73">
        <v>168619</v>
      </c>
      <c r="DW659" s="73">
        <v>168619</v>
      </c>
      <c r="DX659" s="73">
        <v>168619</v>
      </c>
      <c r="DY659" s="73">
        <v>168619</v>
      </c>
      <c r="DZ659" s="270">
        <f t="shared" si="372"/>
        <v>168619</v>
      </c>
      <c r="EA659" s="73">
        <v>168619</v>
      </c>
      <c r="EB659" s="73">
        <v>168619</v>
      </c>
      <c r="EC659" s="73">
        <v>168619</v>
      </c>
      <c r="ED659" s="73">
        <v>168619</v>
      </c>
      <c r="EE659" s="73">
        <v>168619</v>
      </c>
      <c r="EF659" s="73">
        <v>168619</v>
      </c>
      <c r="EG659" s="73">
        <v>168619</v>
      </c>
      <c r="EH659" s="73">
        <v>168619</v>
      </c>
      <c r="EI659" s="73">
        <v>168619</v>
      </c>
      <c r="EJ659" s="73">
        <v>168619</v>
      </c>
      <c r="EK659" s="270">
        <f t="shared" si="373"/>
        <v>168619</v>
      </c>
      <c r="EM659" s="306">
        <f t="shared" si="374"/>
        <v>168619</v>
      </c>
      <c r="EN659" s="144" t="str">
        <f t="shared" si="342"/>
        <v>OK</v>
      </c>
      <c r="EO659" s="144" t="str">
        <f t="shared" si="343"/>
        <v>OK</v>
      </c>
      <c r="EP659" s="144" t="str">
        <f t="shared" si="344"/>
        <v>OK</v>
      </c>
      <c r="EQ659" s="144" t="str">
        <f t="shared" si="345"/>
        <v>OK</v>
      </c>
      <c r="ER659" s="144" t="str">
        <f t="shared" si="346"/>
        <v>OK</v>
      </c>
      <c r="ES659" s="144" t="str">
        <f t="shared" si="347"/>
        <v>OK</v>
      </c>
      <c r="ET659" s="144" t="str">
        <f t="shared" si="348"/>
        <v>OK</v>
      </c>
      <c r="EU659" s="144" t="str">
        <f t="shared" si="349"/>
        <v>OK</v>
      </c>
      <c r="EV659" s="144" t="str">
        <f t="shared" si="350"/>
        <v>OK</v>
      </c>
      <c r="EW659" s="144" t="str">
        <f t="shared" si="351"/>
        <v>OK</v>
      </c>
      <c r="EX659" s="144" t="str">
        <f t="shared" si="352"/>
        <v>OK</v>
      </c>
      <c r="EY659" s="144" t="str">
        <f t="shared" si="353"/>
        <v>OK</v>
      </c>
      <c r="EZ659" s="144" t="str">
        <f t="shared" si="354"/>
        <v>OK</v>
      </c>
      <c r="FA659" s="144" t="str">
        <f t="shared" si="355"/>
        <v>OK</v>
      </c>
      <c r="FB659" s="144" t="str">
        <f t="shared" si="356"/>
        <v>OK</v>
      </c>
    </row>
    <row r="660" spans="2:158" ht="14.4" x14ac:dyDescent="0.3">
      <c r="B660" s="144">
        <v>656</v>
      </c>
      <c r="C660" s="68" t="s">
        <v>1562</v>
      </c>
      <c r="D660" s="69" t="s">
        <v>1563</v>
      </c>
      <c r="E660" s="70" t="s">
        <v>258</v>
      </c>
      <c r="F660" s="73">
        <f t="shared" si="358"/>
        <v>33501</v>
      </c>
      <c r="G660" s="73">
        <f t="shared" si="358"/>
        <v>33501</v>
      </c>
      <c r="H660" s="73">
        <f t="shared" si="358"/>
        <v>33501</v>
      </c>
      <c r="I660" s="73">
        <f t="shared" si="358"/>
        <v>33501</v>
      </c>
      <c r="J660" s="37"/>
      <c r="K660" s="73">
        <v>33501</v>
      </c>
      <c r="L660" s="73">
        <v>33501</v>
      </c>
      <c r="M660" s="73">
        <v>33501</v>
      </c>
      <c r="N660" s="73">
        <v>33501</v>
      </c>
      <c r="O660" s="73">
        <v>33501</v>
      </c>
      <c r="P660" s="73">
        <v>33501</v>
      </c>
      <c r="Q660" s="73">
        <v>33501</v>
      </c>
      <c r="R660" s="270">
        <f t="shared" si="359"/>
        <v>33501</v>
      </c>
      <c r="S660" s="73">
        <v>33501</v>
      </c>
      <c r="T660" s="73">
        <v>33501</v>
      </c>
      <c r="U660" s="73">
        <v>33501</v>
      </c>
      <c r="V660" s="73">
        <v>33501</v>
      </c>
      <c r="W660" s="73">
        <v>33501</v>
      </c>
      <c r="X660" s="73">
        <v>33501</v>
      </c>
      <c r="Y660" s="73">
        <v>33501</v>
      </c>
      <c r="Z660" s="73">
        <v>33501</v>
      </c>
      <c r="AA660" s="270">
        <f t="shared" si="360"/>
        <v>33501</v>
      </c>
      <c r="AB660" s="73">
        <v>33501</v>
      </c>
      <c r="AC660" s="73">
        <v>33501</v>
      </c>
      <c r="AD660" s="73">
        <v>33501</v>
      </c>
      <c r="AE660" s="270">
        <f t="shared" si="361"/>
        <v>33501</v>
      </c>
      <c r="AF660" s="73">
        <v>33501</v>
      </c>
      <c r="AG660" s="73">
        <v>33501</v>
      </c>
      <c r="AH660" s="73">
        <v>33501</v>
      </c>
      <c r="AI660" s="73">
        <v>33501</v>
      </c>
      <c r="AJ660" s="73">
        <v>33501</v>
      </c>
      <c r="AK660" s="73">
        <v>33501</v>
      </c>
      <c r="AL660" s="73">
        <v>33501</v>
      </c>
      <c r="AM660" s="73">
        <v>33501</v>
      </c>
      <c r="AN660" s="73">
        <v>33501</v>
      </c>
      <c r="AO660" s="73">
        <v>33501</v>
      </c>
      <c r="AP660" s="73">
        <v>33501</v>
      </c>
      <c r="AQ660" s="73">
        <v>33501</v>
      </c>
      <c r="AR660" s="270">
        <f t="shared" si="362"/>
        <v>33501</v>
      </c>
      <c r="AS660" s="73">
        <v>33501</v>
      </c>
      <c r="AT660" s="73">
        <v>33501</v>
      </c>
      <c r="AU660" s="73">
        <v>33501</v>
      </c>
      <c r="AV660" s="73">
        <v>33501</v>
      </c>
      <c r="AW660" s="73">
        <v>33501</v>
      </c>
      <c r="AX660" s="73">
        <v>33501</v>
      </c>
      <c r="AY660" s="73">
        <v>33501</v>
      </c>
      <c r="AZ660" s="73">
        <v>33501</v>
      </c>
      <c r="BA660" s="270">
        <f t="shared" si="363"/>
        <v>33501</v>
      </c>
      <c r="BB660" s="73">
        <v>33501</v>
      </c>
      <c r="BC660" s="73">
        <v>33501</v>
      </c>
      <c r="BD660" s="73">
        <v>33501</v>
      </c>
      <c r="BE660" s="73">
        <v>33501</v>
      </c>
      <c r="BF660" s="73">
        <v>33501</v>
      </c>
      <c r="BG660" s="73">
        <v>33501</v>
      </c>
      <c r="BH660" s="73">
        <v>33501</v>
      </c>
      <c r="BI660" s="270">
        <f t="shared" si="364"/>
        <v>33501</v>
      </c>
      <c r="BJ660" s="73">
        <v>33501</v>
      </c>
      <c r="BK660" s="73">
        <v>33501</v>
      </c>
      <c r="BL660" s="270">
        <f t="shared" si="365"/>
        <v>33501</v>
      </c>
      <c r="BM660" s="73">
        <v>33501</v>
      </c>
      <c r="BN660" s="73">
        <v>33501</v>
      </c>
      <c r="BO660" s="73">
        <v>33501</v>
      </c>
      <c r="BP660" s="73">
        <v>33501</v>
      </c>
      <c r="BQ660" s="73">
        <v>33501</v>
      </c>
      <c r="BR660" s="73">
        <v>33501</v>
      </c>
      <c r="BS660" s="73">
        <v>33501</v>
      </c>
      <c r="BT660" s="73">
        <v>33501</v>
      </c>
      <c r="BU660" s="73">
        <v>33501</v>
      </c>
      <c r="BV660" s="73">
        <v>33501</v>
      </c>
      <c r="BW660" s="270">
        <f t="shared" si="366"/>
        <v>33501</v>
      </c>
      <c r="BX660" s="73">
        <v>33501</v>
      </c>
      <c r="BY660" s="73">
        <v>33501</v>
      </c>
      <c r="BZ660" s="73">
        <v>33501</v>
      </c>
      <c r="CA660" s="73">
        <v>33501</v>
      </c>
      <c r="CB660" s="73">
        <v>33501</v>
      </c>
      <c r="CC660" s="73">
        <v>33501</v>
      </c>
      <c r="CD660" s="73">
        <v>33501</v>
      </c>
      <c r="CE660" s="73">
        <v>33501</v>
      </c>
      <c r="CF660" s="270">
        <f t="shared" si="367"/>
        <v>33501</v>
      </c>
      <c r="CG660" s="73">
        <v>33501</v>
      </c>
      <c r="CH660" s="73">
        <v>33501</v>
      </c>
      <c r="CI660" s="73">
        <v>33501</v>
      </c>
      <c r="CJ660" s="73">
        <v>33501</v>
      </c>
      <c r="CK660" s="73">
        <v>33501</v>
      </c>
      <c r="CL660" s="73">
        <v>33501</v>
      </c>
      <c r="CM660" s="73">
        <v>33501</v>
      </c>
      <c r="CN660" s="73">
        <v>33501</v>
      </c>
      <c r="CO660" s="73">
        <v>33501</v>
      </c>
      <c r="CP660" s="270">
        <f t="shared" si="368"/>
        <v>33501</v>
      </c>
      <c r="CQ660" s="73">
        <v>33501</v>
      </c>
      <c r="CR660" s="73">
        <v>33501</v>
      </c>
      <c r="CS660" s="73">
        <v>33501</v>
      </c>
      <c r="CT660" s="73">
        <v>33501</v>
      </c>
      <c r="CU660" s="73">
        <v>33501</v>
      </c>
      <c r="CV660" s="73">
        <v>33501</v>
      </c>
      <c r="CW660" s="73">
        <v>33501</v>
      </c>
      <c r="CX660" s="73">
        <v>33501</v>
      </c>
      <c r="CY660" s="73">
        <v>33501</v>
      </c>
      <c r="CZ660" s="73">
        <v>33501</v>
      </c>
      <c r="DA660" s="270">
        <f t="shared" si="369"/>
        <v>33501</v>
      </c>
      <c r="DB660" s="73">
        <v>33501</v>
      </c>
      <c r="DC660" s="73">
        <v>33501</v>
      </c>
      <c r="DD660" s="270">
        <f t="shared" si="370"/>
        <v>33501</v>
      </c>
      <c r="DE660" s="73">
        <v>33501</v>
      </c>
      <c r="DF660" s="73">
        <v>33501</v>
      </c>
      <c r="DG660" s="73">
        <v>33501</v>
      </c>
      <c r="DH660" s="73">
        <v>33501</v>
      </c>
      <c r="DI660" s="73">
        <v>33501</v>
      </c>
      <c r="DJ660" s="73">
        <v>33501</v>
      </c>
      <c r="DK660" s="73">
        <v>33501</v>
      </c>
      <c r="DL660" s="73">
        <v>33501</v>
      </c>
      <c r="DM660" s="73">
        <v>33501</v>
      </c>
      <c r="DN660" s="73">
        <v>33501</v>
      </c>
      <c r="DO660" s="270">
        <f t="shared" si="371"/>
        <v>33501</v>
      </c>
      <c r="DP660" s="73">
        <v>33501</v>
      </c>
      <c r="DQ660" s="73">
        <v>33501</v>
      </c>
      <c r="DR660" s="73">
        <v>33501</v>
      </c>
      <c r="DS660" s="73">
        <v>33501</v>
      </c>
      <c r="DT660" s="73">
        <v>33501</v>
      </c>
      <c r="DU660" s="73">
        <v>33501</v>
      </c>
      <c r="DV660" s="73">
        <v>33501</v>
      </c>
      <c r="DW660" s="73">
        <v>33501</v>
      </c>
      <c r="DX660" s="73">
        <v>33501</v>
      </c>
      <c r="DY660" s="73">
        <v>33501</v>
      </c>
      <c r="DZ660" s="270">
        <f t="shared" si="372"/>
        <v>33501</v>
      </c>
      <c r="EA660" s="73">
        <v>33501</v>
      </c>
      <c r="EB660" s="73">
        <v>33501</v>
      </c>
      <c r="EC660" s="73">
        <v>33501</v>
      </c>
      <c r="ED660" s="73">
        <v>33501</v>
      </c>
      <c r="EE660" s="73">
        <v>33501</v>
      </c>
      <c r="EF660" s="73">
        <v>33501</v>
      </c>
      <c r="EG660" s="73">
        <v>33501</v>
      </c>
      <c r="EH660" s="73">
        <v>33501</v>
      </c>
      <c r="EI660" s="73">
        <v>33501</v>
      </c>
      <c r="EJ660" s="73">
        <v>33501</v>
      </c>
      <c r="EK660" s="270">
        <f t="shared" si="373"/>
        <v>33501</v>
      </c>
      <c r="EM660" s="306">
        <f t="shared" si="374"/>
        <v>33501</v>
      </c>
      <c r="EN660" s="144" t="str">
        <f t="shared" si="342"/>
        <v>OK</v>
      </c>
      <c r="EO660" s="144" t="str">
        <f t="shared" si="343"/>
        <v>OK</v>
      </c>
      <c r="EP660" s="144" t="str">
        <f t="shared" si="344"/>
        <v>OK</v>
      </c>
      <c r="EQ660" s="144" t="str">
        <f t="shared" si="345"/>
        <v>OK</v>
      </c>
      <c r="ER660" s="144" t="str">
        <f t="shared" si="346"/>
        <v>OK</v>
      </c>
      <c r="ES660" s="144" t="str">
        <f t="shared" si="347"/>
        <v>OK</v>
      </c>
      <c r="ET660" s="144" t="str">
        <f t="shared" si="348"/>
        <v>OK</v>
      </c>
      <c r="EU660" s="144" t="str">
        <f t="shared" si="349"/>
        <v>OK</v>
      </c>
      <c r="EV660" s="144" t="str">
        <f t="shared" si="350"/>
        <v>OK</v>
      </c>
      <c r="EW660" s="144" t="str">
        <f t="shared" si="351"/>
        <v>OK</v>
      </c>
      <c r="EX660" s="144" t="str">
        <f t="shared" si="352"/>
        <v>OK</v>
      </c>
      <c r="EY660" s="144" t="str">
        <f t="shared" si="353"/>
        <v>OK</v>
      </c>
      <c r="EZ660" s="144" t="str">
        <f t="shared" si="354"/>
        <v>OK</v>
      </c>
      <c r="FA660" s="144" t="str">
        <f t="shared" si="355"/>
        <v>OK</v>
      </c>
      <c r="FB660" s="144" t="str">
        <f t="shared" si="356"/>
        <v>OK</v>
      </c>
    </row>
    <row r="661" spans="2:158" ht="14.4" x14ac:dyDescent="0.3">
      <c r="B661" s="144">
        <v>657</v>
      </c>
      <c r="C661" s="68" t="s">
        <v>1564</v>
      </c>
      <c r="D661" s="69" t="s">
        <v>1565</v>
      </c>
      <c r="E661" s="70" t="s">
        <v>258</v>
      </c>
      <c r="F661" s="73">
        <f t="shared" si="358"/>
        <v>68940</v>
      </c>
      <c r="G661" s="73">
        <f t="shared" si="358"/>
        <v>68940</v>
      </c>
      <c r="H661" s="73">
        <f t="shared" si="358"/>
        <v>68940</v>
      </c>
      <c r="I661" s="73">
        <f t="shared" si="358"/>
        <v>68940</v>
      </c>
      <c r="J661" s="37"/>
      <c r="K661" s="73">
        <v>68940</v>
      </c>
      <c r="L661" s="73">
        <v>68940</v>
      </c>
      <c r="M661" s="73">
        <v>68940</v>
      </c>
      <c r="N661" s="73">
        <v>68940</v>
      </c>
      <c r="O661" s="73">
        <v>68940</v>
      </c>
      <c r="P661" s="73">
        <v>68940</v>
      </c>
      <c r="Q661" s="73">
        <v>68940</v>
      </c>
      <c r="R661" s="270">
        <f t="shared" si="359"/>
        <v>68940</v>
      </c>
      <c r="S661" s="73">
        <v>68940</v>
      </c>
      <c r="T661" s="73">
        <v>68940</v>
      </c>
      <c r="U661" s="73">
        <v>68940</v>
      </c>
      <c r="V661" s="73">
        <v>68940</v>
      </c>
      <c r="W661" s="73">
        <v>68940</v>
      </c>
      <c r="X661" s="73">
        <v>68940</v>
      </c>
      <c r="Y661" s="73">
        <v>68940</v>
      </c>
      <c r="Z661" s="73">
        <v>68940</v>
      </c>
      <c r="AA661" s="270">
        <f t="shared" si="360"/>
        <v>68940</v>
      </c>
      <c r="AB661" s="73">
        <v>68940</v>
      </c>
      <c r="AC661" s="73">
        <v>68940</v>
      </c>
      <c r="AD661" s="73">
        <v>68940</v>
      </c>
      <c r="AE661" s="270">
        <f t="shared" si="361"/>
        <v>68940</v>
      </c>
      <c r="AF661" s="73">
        <v>68940</v>
      </c>
      <c r="AG661" s="73">
        <v>68940</v>
      </c>
      <c r="AH661" s="73">
        <v>68940</v>
      </c>
      <c r="AI661" s="73">
        <v>68940</v>
      </c>
      <c r="AJ661" s="73">
        <v>68940</v>
      </c>
      <c r="AK661" s="73">
        <v>68940</v>
      </c>
      <c r="AL661" s="73">
        <v>68940</v>
      </c>
      <c r="AM661" s="73">
        <v>68940</v>
      </c>
      <c r="AN661" s="73">
        <v>68940</v>
      </c>
      <c r="AO661" s="73">
        <v>68940</v>
      </c>
      <c r="AP661" s="73">
        <v>68940</v>
      </c>
      <c r="AQ661" s="73">
        <v>68940</v>
      </c>
      <c r="AR661" s="270">
        <f t="shared" si="362"/>
        <v>68940</v>
      </c>
      <c r="AS661" s="73">
        <v>68940</v>
      </c>
      <c r="AT661" s="73">
        <v>68940</v>
      </c>
      <c r="AU661" s="73">
        <v>68940</v>
      </c>
      <c r="AV661" s="73">
        <v>68940</v>
      </c>
      <c r="AW661" s="73">
        <v>68940</v>
      </c>
      <c r="AX661" s="73">
        <v>68940</v>
      </c>
      <c r="AY661" s="73">
        <v>68940</v>
      </c>
      <c r="AZ661" s="73">
        <v>68940</v>
      </c>
      <c r="BA661" s="270">
        <f t="shared" si="363"/>
        <v>68940</v>
      </c>
      <c r="BB661" s="73">
        <v>68940</v>
      </c>
      <c r="BC661" s="73">
        <v>68940</v>
      </c>
      <c r="BD661" s="73">
        <v>68940</v>
      </c>
      <c r="BE661" s="73">
        <v>68940</v>
      </c>
      <c r="BF661" s="73">
        <v>68940</v>
      </c>
      <c r="BG661" s="73">
        <v>68940</v>
      </c>
      <c r="BH661" s="73">
        <v>68940</v>
      </c>
      <c r="BI661" s="270">
        <f t="shared" si="364"/>
        <v>68940</v>
      </c>
      <c r="BJ661" s="73">
        <v>68940</v>
      </c>
      <c r="BK661" s="73">
        <v>68940</v>
      </c>
      <c r="BL661" s="270">
        <f t="shared" si="365"/>
        <v>68940</v>
      </c>
      <c r="BM661" s="73">
        <v>68940</v>
      </c>
      <c r="BN661" s="73">
        <v>68940</v>
      </c>
      <c r="BO661" s="73">
        <v>68940</v>
      </c>
      <c r="BP661" s="73">
        <v>68940</v>
      </c>
      <c r="BQ661" s="73">
        <v>68940</v>
      </c>
      <c r="BR661" s="73">
        <v>68940</v>
      </c>
      <c r="BS661" s="73">
        <v>68940</v>
      </c>
      <c r="BT661" s="73">
        <v>68940</v>
      </c>
      <c r="BU661" s="73">
        <v>68940</v>
      </c>
      <c r="BV661" s="73">
        <v>68940</v>
      </c>
      <c r="BW661" s="270">
        <f t="shared" si="366"/>
        <v>68940</v>
      </c>
      <c r="BX661" s="73">
        <v>68940</v>
      </c>
      <c r="BY661" s="73">
        <v>68940</v>
      </c>
      <c r="BZ661" s="73">
        <v>68940</v>
      </c>
      <c r="CA661" s="73">
        <v>68940</v>
      </c>
      <c r="CB661" s="73">
        <v>68940</v>
      </c>
      <c r="CC661" s="73">
        <v>68940</v>
      </c>
      <c r="CD661" s="73">
        <v>68940</v>
      </c>
      <c r="CE661" s="73">
        <v>68940</v>
      </c>
      <c r="CF661" s="270">
        <f t="shared" si="367"/>
        <v>68940</v>
      </c>
      <c r="CG661" s="73">
        <v>68940</v>
      </c>
      <c r="CH661" s="73">
        <v>68940</v>
      </c>
      <c r="CI661" s="73">
        <v>68940</v>
      </c>
      <c r="CJ661" s="73">
        <v>68940</v>
      </c>
      <c r="CK661" s="73">
        <v>68940</v>
      </c>
      <c r="CL661" s="73">
        <v>68940</v>
      </c>
      <c r="CM661" s="73">
        <v>68940</v>
      </c>
      <c r="CN661" s="73">
        <v>68940</v>
      </c>
      <c r="CO661" s="73">
        <v>68940</v>
      </c>
      <c r="CP661" s="270">
        <f t="shared" si="368"/>
        <v>68940</v>
      </c>
      <c r="CQ661" s="73">
        <v>68940</v>
      </c>
      <c r="CR661" s="73">
        <v>68940</v>
      </c>
      <c r="CS661" s="73">
        <v>68940</v>
      </c>
      <c r="CT661" s="73">
        <v>68940</v>
      </c>
      <c r="CU661" s="73">
        <v>68940</v>
      </c>
      <c r="CV661" s="73">
        <v>68940</v>
      </c>
      <c r="CW661" s="73">
        <v>68940</v>
      </c>
      <c r="CX661" s="73">
        <v>68940</v>
      </c>
      <c r="CY661" s="73">
        <v>68940</v>
      </c>
      <c r="CZ661" s="73">
        <v>68940</v>
      </c>
      <c r="DA661" s="270">
        <f t="shared" si="369"/>
        <v>68940</v>
      </c>
      <c r="DB661" s="73">
        <v>68940</v>
      </c>
      <c r="DC661" s="73">
        <v>68940</v>
      </c>
      <c r="DD661" s="270">
        <f t="shared" si="370"/>
        <v>68940</v>
      </c>
      <c r="DE661" s="73">
        <v>68940</v>
      </c>
      <c r="DF661" s="73">
        <v>68940</v>
      </c>
      <c r="DG661" s="73">
        <v>68940</v>
      </c>
      <c r="DH661" s="73">
        <v>68940</v>
      </c>
      <c r="DI661" s="73">
        <v>68940</v>
      </c>
      <c r="DJ661" s="73">
        <v>68940</v>
      </c>
      <c r="DK661" s="73">
        <v>68940</v>
      </c>
      <c r="DL661" s="73">
        <v>68940</v>
      </c>
      <c r="DM661" s="73">
        <v>68940</v>
      </c>
      <c r="DN661" s="73">
        <v>68940</v>
      </c>
      <c r="DO661" s="270">
        <f t="shared" si="371"/>
        <v>68940</v>
      </c>
      <c r="DP661" s="73">
        <v>68940</v>
      </c>
      <c r="DQ661" s="73">
        <v>68940</v>
      </c>
      <c r="DR661" s="73">
        <v>68940</v>
      </c>
      <c r="DS661" s="73">
        <v>68940</v>
      </c>
      <c r="DT661" s="73">
        <v>68940</v>
      </c>
      <c r="DU661" s="73">
        <v>68940</v>
      </c>
      <c r="DV661" s="73">
        <v>68940</v>
      </c>
      <c r="DW661" s="73">
        <v>68940</v>
      </c>
      <c r="DX661" s="73">
        <v>68940</v>
      </c>
      <c r="DY661" s="73">
        <v>68940</v>
      </c>
      <c r="DZ661" s="270">
        <f t="shared" si="372"/>
        <v>68940</v>
      </c>
      <c r="EA661" s="73">
        <v>68940</v>
      </c>
      <c r="EB661" s="73">
        <v>68940</v>
      </c>
      <c r="EC661" s="73">
        <v>68940</v>
      </c>
      <c r="ED661" s="73">
        <v>68940</v>
      </c>
      <c r="EE661" s="73">
        <v>68940</v>
      </c>
      <c r="EF661" s="73">
        <v>68940</v>
      </c>
      <c r="EG661" s="73">
        <v>68940</v>
      </c>
      <c r="EH661" s="73">
        <v>68940</v>
      </c>
      <c r="EI661" s="73">
        <v>68940</v>
      </c>
      <c r="EJ661" s="73">
        <v>68940</v>
      </c>
      <c r="EK661" s="270">
        <f t="shared" si="373"/>
        <v>68940</v>
      </c>
      <c r="EM661" s="306">
        <f t="shared" si="374"/>
        <v>68940</v>
      </c>
      <c r="EN661" s="144" t="str">
        <f t="shared" si="342"/>
        <v>OK</v>
      </c>
      <c r="EO661" s="144" t="str">
        <f t="shared" si="343"/>
        <v>OK</v>
      </c>
      <c r="EP661" s="144" t="str">
        <f t="shared" si="344"/>
        <v>OK</v>
      </c>
      <c r="EQ661" s="144" t="str">
        <f t="shared" si="345"/>
        <v>OK</v>
      </c>
      <c r="ER661" s="144" t="str">
        <f t="shared" si="346"/>
        <v>OK</v>
      </c>
      <c r="ES661" s="144" t="str">
        <f t="shared" si="347"/>
        <v>OK</v>
      </c>
      <c r="ET661" s="144" t="str">
        <f t="shared" si="348"/>
        <v>OK</v>
      </c>
      <c r="EU661" s="144" t="str">
        <f t="shared" si="349"/>
        <v>OK</v>
      </c>
      <c r="EV661" s="144" t="str">
        <f t="shared" si="350"/>
        <v>OK</v>
      </c>
      <c r="EW661" s="144" t="str">
        <f t="shared" si="351"/>
        <v>OK</v>
      </c>
      <c r="EX661" s="144" t="str">
        <f t="shared" si="352"/>
        <v>OK</v>
      </c>
      <c r="EY661" s="144" t="str">
        <f t="shared" si="353"/>
        <v>OK</v>
      </c>
      <c r="EZ661" s="144" t="str">
        <f t="shared" si="354"/>
        <v>OK</v>
      </c>
      <c r="FA661" s="144" t="str">
        <f t="shared" si="355"/>
        <v>OK</v>
      </c>
      <c r="FB661" s="144" t="str">
        <f t="shared" si="356"/>
        <v>OK</v>
      </c>
    </row>
    <row r="662" spans="2:158" ht="14.4" x14ac:dyDescent="0.3">
      <c r="B662" s="144">
        <v>658</v>
      </c>
      <c r="C662" s="68" t="s">
        <v>1566</v>
      </c>
      <c r="D662" s="69" t="s">
        <v>1567</v>
      </c>
      <c r="E662" s="70" t="s">
        <v>258</v>
      </c>
      <c r="F662" s="73">
        <f t="shared" si="358"/>
        <v>276527</v>
      </c>
      <c r="G662" s="73">
        <f t="shared" si="358"/>
        <v>276527</v>
      </c>
      <c r="H662" s="73">
        <f t="shared" si="358"/>
        <v>276527</v>
      </c>
      <c r="I662" s="73">
        <f t="shared" si="358"/>
        <v>276527</v>
      </c>
      <c r="J662" s="37"/>
      <c r="K662" s="73">
        <v>276527</v>
      </c>
      <c r="L662" s="73">
        <v>276527</v>
      </c>
      <c r="M662" s="73">
        <v>276527</v>
      </c>
      <c r="N662" s="73">
        <v>276527</v>
      </c>
      <c r="O662" s="73">
        <v>276527</v>
      </c>
      <c r="P662" s="73">
        <v>276527</v>
      </c>
      <c r="Q662" s="73">
        <v>276527</v>
      </c>
      <c r="R662" s="270">
        <f t="shared" si="359"/>
        <v>276527</v>
      </c>
      <c r="S662" s="73">
        <v>276527</v>
      </c>
      <c r="T662" s="73">
        <v>276527</v>
      </c>
      <c r="U662" s="73">
        <v>276527</v>
      </c>
      <c r="V662" s="73">
        <v>276527</v>
      </c>
      <c r="W662" s="73">
        <v>276527</v>
      </c>
      <c r="X662" s="73">
        <v>276527</v>
      </c>
      <c r="Y662" s="73">
        <v>276527</v>
      </c>
      <c r="Z662" s="73">
        <v>276527</v>
      </c>
      <c r="AA662" s="270">
        <f t="shared" si="360"/>
        <v>276527</v>
      </c>
      <c r="AB662" s="73">
        <v>276527</v>
      </c>
      <c r="AC662" s="73">
        <v>276527</v>
      </c>
      <c r="AD662" s="73">
        <v>276527</v>
      </c>
      <c r="AE662" s="270">
        <f t="shared" si="361"/>
        <v>276527</v>
      </c>
      <c r="AF662" s="73">
        <v>276527</v>
      </c>
      <c r="AG662" s="73">
        <v>276527</v>
      </c>
      <c r="AH662" s="73">
        <v>276527</v>
      </c>
      <c r="AI662" s="73">
        <v>276527</v>
      </c>
      <c r="AJ662" s="73">
        <v>276527</v>
      </c>
      <c r="AK662" s="73">
        <v>276527</v>
      </c>
      <c r="AL662" s="73">
        <v>276527</v>
      </c>
      <c r="AM662" s="73">
        <v>276527</v>
      </c>
      <c r="AN662" s="73">
        <v>276527</v>
      </c>
      <c r="AO662" s="73">
        <v>276527</v>
      </c>
      <c r="AP662" s="73">
        <v>276527</v>
      </c>
      <c r="AQ662" s="73">
        <v>276527</v>
      </c>
      <c r="AR662" s="270">
        <f t="shared" si="362"/>
        <v>276527</v>
      </c>
      <c r="AS662" s="73">
        <v>276527</v>
      </c>
      <c r="AT662" s="73">
        <v>276527</v>
      </c>
      <c r="AU662" s="73">
        <v>276527</v>
      </c>
      <c r="AV662" s="73">
        <v>276527</v>
      </c>
      <c r="AW662" s="73">
        <v>276527</v>
      </c>
      <c r="AX662" s="73">
        <v>276527</v>
      </c>
      <c r="AY662" s="73">
        <v>276527</v>
      </c>
      <c r="AZ662" s="73">
        <v>276527</v>
      </c>
      <c r="BA662" s="270">
        <f t="shared" si="363"/>
        <v>276527</v>
      </c>
      <c r="BB662" s="73">
        <v>276527</v>
      </c>
      <c r="BC662" s="73">
        <v>276527</v>
      </c>
      <c r="BD662" s="73">
        <v>276527</v>
      </c>
      <c r="BE662" s="73">
        <v>276527</v>
      </c>
      <c r="BF662" s="73">
        <v>276527</v>
      </c>
      <c r="BG662" s="73">
        <v>276527</v>
      </c>
      <c r="BH662" s="73">
        <v>276527</v>
      </c>
      <c r="BI662" s="270">
        <f t="shared" si="364"/>
        <v>276527</v>
      </c>
      <c r="BJ662" s="73">
        <v>276527</v>
      </c>
      <c r="BK662" s="73">
        <v>276527</v>
      </c>
      <c r="BL662" s="270">
        <f t="shared" si="365"/>
        <v>276527</v>
      </c>
      <c r="BM662" s="73">
        <v>276527</v>
      </c>
      <c r="BN662" s="73">
        <v>276527</v>
      </c>
      <c r="BO662" s="73">
        <v>276527</v>
      </c>
      <c r="BP662" s="73">
        <v>276527</v>
      </c>
      <c r="BQ662" s="73">
        <v>276527</v>
      </c>
      <c r="BR662" s="73">
        <v>276527</v>
      </c>
      <c r="BS662" s="73">
        <v>276527</v>
      </c>
      <c r="BT662" s="73">
        <v>276527</v>
      </c>
      <c r="BU662" s="73">
        <v>276527</v>
      </c>
      <c r="BV662" s="73">
        <v>276527</v>
      </c>
      <c r="BW662" s="270">
        <f t="shared" si="366"/>
        <v>276527</v>
      </c>
      <c r="BX662" s="73">
        <v>276527</v>
      </c>
      <c r="BY662" s="73">
        <v>276527</v>
      </c>
      <c r="BZ662" s="73">
        <v>276527</v>
      </c>
      <c r="CA662" s="73">
        <v>276527</v>
      </c>
      <c r="CB662" s="73">
        <v>276527</v>
      </c>
      <c r="CC662" s="73">
        <v>276527</v>
      </c>
      <c r="CD662" s="73">
        <v>276527</v>
      </c>
      <c r="CE662" s="73">
        <v>276527</v>
      </c>
      <c r="CF662" s="270">
        <f t="shared" si="367"/>
        <v>276527</v>
      </c>
      <c r="CG662" s="73">
        <v>276527</v>
      </c>
      <c r="CH662" s="73">
        <v>276527</v>
      </c>
      <c r="CI662" s="73">
        <v>276527</v>
      </c>
      <c r="CJ662" s="73">
        <v>276527</v>
      </c>
      <c r="CK662" s="73">
        <v>276527</v>
      </c>
      <c r="CL662" s="73">
        <v>276527</v>
      </c>
      <c r="CM662" s="73">
        <v>276527</v>
      </c>
      <c r="CN662" s="73">
        <v>276527</v>
      </c>
      <c r="CO662" s="73">
        <v>276527</v>
      </c>
      <c r="CP662" s="270">
        <f t="shared" si="368"/>
        <v>276527</v>
      </c>
      <c r="CQ662" s="73">
        <v>276527</v>
      </c>
      <c r="CR662" s="73">
        <v>276527</v>
      </c>
      <c r="CS662" s="73">
        <v>276527</v>
      </c>
      <c r="CT662" s="73">
        <v>276527</v>
      </c>
      <c r="CU662" s="73">
        <v>276527</v>
      </c>
      <c r="CV662" s="73">
        <v>276527</v>
      </c>
      <c r="CW662" s="73">
        <v>276527</v>
      </c>
      <c r="CX662" s="73">
        <v>276527</v>
      </c>
      <c r="CY662" s="73">
        <v>276527</v>
      </c>
      <c r="CZ662" s="73">
        <v>276527</v>
      </c>
      <c r="DA662" s="270">
        <f t="shared" si="369"/>
        <v>276527</v>
      </c>
      <c r="DB662" s="73">
        <v>276527</v>
      </c>
      <c r="DC662" s="73">
        <v>276527</v>
      </c>
      <c r="DD662" s="270">
        <f t="shared" si="370"/>
        <v>276527</v>
      </c>
      <c r="DE662" s="73">
        <v>276527</v>
      </c>
      <c r="DF662" s="73">
        <v>276527</v>
      </c>
      <c r="DG662" s="73">
        <v>276527</v>
      </c>
      <c r="DH662" s="73">
        <v>276527</v>
      </c>
      <c r="DI662" s="73">
        <v>276527</v>
      </c>
      <c r="DJ662" s="73">
        <v>276527</v>
      </c>
      <c r="DK662" s="73">
        <v>276527</v>
      </c>
      <c r="DL662" s="73">
        <v>276527</v>
      </c>
      <c r="DM662" s="73">
        <v>276527</v>
      </c>
      <c r="DN662" s="73">
        <v>276527</v>
      </c>
      <c r="DO662" s="270">
        <f t="shared" si="371"/>
        <v>276527</v>
      </c>
      <c r="DP662" s="73">
        <v>276527</v>
      </c>
      <c r="DQ662" s="73">
        <v>276527</v>
      </c>
      <c r="DR662" s="73">
        <v>276527</v>
      </c>
      <c r="DS662" s="73">
        <v>276527</v>
      </c>
      <c r="DT662" s="73">
        <v>276527</v>
      </c>
      <c r="DU662" s="73">
        <v>276527</v>
      </c>
      <c r="DV662" s="73">
        <v>276527</v>
      </c>
      <c r="DW662" s="73">
        <v>276527</v>
      </c>
      <c r="DX662" s="73">
        <v>276527</v>
      </c>
      <c r="DY662" s="73">
        <v>276527</v>
      </c>
      <c r="DZ662" s="270">
        <f t="shared" si="372"/>
        <v>276527</v>
      </c>
      <c r="EA662" s="73">
        <v>276527</v>
      </c>
      <c r="EB662" s="73">
        <v>276527</v>
      </c>
      <c r="EC662" s="73">
        <v>276527</v>
      </c>
      <c r="ED662" s="73">
        <v>276527</v>
      </c>
      <c r="EE662" s="73">
        <v>276527</v>
      </c>
      <c r="EF662" s="73">
        <v>276527</v>
      </c>
      <c r="EG662" s="73">
        <v>276527</v>
      </c>
      <c r="EH662" s="73">
        <v>276527</v>
      </c>
      <c r="EI662" s="73">
        <v>276527</v>
      </c>
      <c r="EJ662" s="73">
        <v>276527</v>
      </c>
      <c r="EK662" s="270">
        <f t="shared" si="373"/>
        <v>276527</v>
      </c>
      <c r="EM662" s="306">
        <f t="shared" si="374"/>
        <v>276527</v>
      </c>
      <c r="EN662" s="144" t="str">
        <f t="shared" si="342"/>
        <v>OK</v>
      </c>
      <c r="EO662" s="144" t="str">
        <f t="shared" si="343"/>
        <v>OK</v>
      </c>
      <c r="EP662" s="144" t="str">
        <f t="shared" si="344"/>
        <v>OK</v>
      </c>
      <c r="EQ662" s="144" t="str">
        <f t="shared" si="345"/>
        <v>OK</v>
      </c>
      <c r="ER662" s="144" t="str">
        <f t="shared" si="346"/>
        <v>OK</v>
      </c>
      <c r="ES662" s="144" t="str">
        <f t="shared" si="347"/>
        <v>OK</v>
      </c>
      <c r="ET662" s="144" t="str">
        <f t="shared" si="348"/>
        <v>OK</v>
      </c>
      <c r="EU662" s="144" t="str">
        <f t="shared" si="349"/>
        <v>OK</v>
      </c>
      <c r="EV662" s="144" t="str">
        <f t="shared" si="350"/>
        <v>OK</v>
      </c>
      <c r="EW662" s="144" t="str">
        <f t="shared" si="351"/>
        <v>OK</v>
      </c>
      <c r="EX662" s="144" t="str">
        <f t="shared" si="352"/>
        <v>OK</v>
      </c>
      <c r="EY662" s="144" t="str">
        <f t="shared" si="353"/>
        <v>OK</v>
      </c>
      <c r="EZ662" s="144" t="str">
        <f t="shared" si="354"/>
        <v>OK</v>
      </c>
      <c r="FA662" s="144" t="str">
        <f t="shared" si="355"/>
        <v>OK</v>
      </c>
      <c r="FB662" s="144" t="str">
        <f t="shared" si="356"/>
        <v>OK</v>
      </c>
    </row>
    <row r="663" spans="2:158" ht="14.4" x14ac:dyDescent="0.3">
      <c r="B663" s="144">
        <v>659</v>
      </c>
      <c r="C663" s="68" t="s">
        <v>1568</v>
      </c>
      <c r="D663" s="69" t="s">
        <v>1569</v>
      </c>
      <c r="E663" s="70" t="s">
        <v>258</v>
      </c>
      <c r="F663" s="73">
        <f t="shared" si="358"/>
        <v>80342</v>
      </c>
      <c r="G663" s="73">
        <f t="shared" si="358"/>
        <v>80342</v>
      </c>
      <c r="H663" s="73">
        <f t="shared" si="358"/>
        <v>80342</v>
      </c>
      <c r="I663" s="73">
        <f t="shared" si="358"/>
        <v>80342</v>
      </c>
      <c r="J663" s="37"/>
      <c r="K663" s="73">
        <v>80342</v>
      </c>
      <c r="L663" s="73">
        <v>80342</v>
      </c>
      <c r="M663" s="73">
        <v>80342</v>
      </c>
      <c r="N663" s="73">
        <v>80342</v>
      </c>
      <c r="O663" s="73">
        <v>80342</v>
      </c>
      <c r="P663" s="73">
        <v>80342</v>
      </c>
      <c r="Q663" s="73">
        <v>80342</v>
      </c>
      <c r="R663" s="270">
        <f t="shared" si="359"/>
        <v>80342</v>
      </c>
      <c r="S663" s="73">
        <v>80342</v>
      </c>
      <c r="T663" s="73">
        <v>80342</v>
      </c>
      <c r="U663" s="73">
        <v>80342</v>
      </c>
      <c r="V663" s="73">
        <v>80342</v>
      </c>
      <c r="W663" s="73">
        <v>80342</v>
      </c>
      <c r="X663" s="73">
        <v>80342</v>
      </c>
      <c r="Y663" s="73">
        <v>80342</v>
      </c>
      <c r="Z663" s="73">
        <v>80342</v>
      </c>
      <c r="AA663" s="270">
        <f t="shared" si="360"/>
        <v>80342</v>
      </c>
      <c r="AB663" s="73">
        <v>80342</v>
      </c>
      <c r="AC663" s="73">
        <v>80342</v>
      </c>
      <c r="AD663" s="73">
        <v>80342</v>
      </c>
      <c r="AE663" s="270">
        <f t="shared" si="361"/>
        <v>80342</v>
      </c>
      <c r="AF663" s="73">
        <v>80342</v>
      </c>
      <c r="AG663" s="73">
        <v>80342</v>
      </c>
      <c r="AH663" s="73">
        <v>80342</v>
      </c>
      <c r="AI663" s="73">
        <v>80342</v>
      </c>
      <c r="AJ663" s="73">
        <v>80342</v>
      </c>
      <c r="AK663" s="73">
        <v>80342</v>
      </c>
      <c r="AL663" s="73">
        <v>80342</v>
      </c>
      <c r="AM663" s="73">
        <v>80342</v>
      </c>
      <c r="AN663" s="73">
        <v>80342</v>
      </c>
      <c r="AO663" s="73">
        <v>80342</v>
      </c>
      <c r="AP663" s="73">
        <v>80342</v>
      </c>
      <c r="AQ663" s="73">
        <v>80342</v>
      </c>
      <c r="AR663" s="270">
        <f t="shared" si="362"/>
        <v>80342</v>
      </c>
      <c r="AS663" s="73">
        <v>80342</v>
      </c>
      <c r="AT663" s="73">
        <v>80342</v>
      </c>
      <c r="AU663" s="73">
        <v>80342</v>
      </c>
      <c r="AV663" s="73">
        <v>80342</v>
      </c>
      <c r="AW663" s="73">
        <v>80342</v>
      </c>
      <c r="AX663" s="73">
        <v>80342</v>
      </c>
      <c r="AY663" s="73">
        <v>80342</v>
      </c>
      <c r="AZ663" s="73">
        <v>80342</v>
      </c>
      <c r="BA663" s="270">
        <f t="shared" si="363"/>
        <v>80342</v>
      </c>
      <c r="BB663" s="73">
        <v>80342</v>
      </c>
      <c r="BC663" s="73">
        <v>80342</v>
      </c>
      <c r="BD663" s="73">
        <v>80342</v>
      </c>
      <c r="BE663" s="73">
        <v>80342</v>
      </c>
      <c r="BF663" s="73">
        <v>80342</v>
      </c>
      <c r="BG663" s="73">
        <v>80342</v>
      </c>
      <c r="BH663" s="73">
        <v>80342</v>
      </c>
      <c r="BI663" s="270">
        <f t="shared" si="364"/>
        <v>80342</v>
      </c>
      <c r="BJ663" s="73">
        <v>80342</v>
      </c>
      <c r="BK663" s="73">
        <v>80342</v>
      </c>
      <c r="BL663" s="270">
        <f t="shared" si="365"/>
        <v>80342</v>
      </c>
      <c r="BM663" s="73">
        <v>80342</v>
      </c>
      <c r="BN663" s="73">
        <v>80342</v>
      </c>
      <c r="BO663" s="73">
        <v>80342</v>
      </c>
      <c r="BP663" s="73">
        <v>80342</v>
      </c>
      <c r="BQ663" s="73">
        <v>80342</v>
      </c>
      <c r="BR663" s="73">
        <v>80342</v>
      </c>
      <c r="BS663" s="73">
        <v>80342</v>
      </c>
      <c r="BT663" s="73">
        <v>80342</v>
      </c>
      <c r="BU663" s="73">
        <v>80342</v>
      </c>
      <c r="BV663" s="73">
        <v>80342</v>
      </c>
      <c r="BW663" s="270">
        <f t="shared" si="366"/>
        <v>80342</v>
      </c>
      <c r="BX663" s="73">
        <v>80342</v>
      </c>
      <c r="BY663" s="73">
        <v>80342</v>
      </c>
      <c r="BZ663" s="73">
        <v>80342</v>
      </c>
      <c r="CA663" s="73">
        <v>80342</v>
      </c>
      <c r="CB663" s="73">
        <v>80342</v>
      </c>
      <c r="CC663" s="73">
        <v>80342</v>
      </c>
      <c r="CD663" s="73">
        <v>80342</v>
      </c>
      <c r="CE663" s="73">
        <v>80342</v>
      </c>
      <c r="CF663" s="270">
        <f t="shared" si="367"/>
        <v>80342</v>
      </c>
      <c r="CG663" s="73">
        <v>80342</v>
      </c>
      <c r="CH663" s="73">
        <v>80342</v>
      </c>
      <c r="CI663" s="73">
        <v>80342</v>
      </c>
      <c r="CJ663" s="73">
        <v>80342</v>
      </c>
      <c r="CK663" s="73">
        <v>80342</v>
      </c>
      <c r="CL663" s="73">
        <v>80342</v>
      </c>
      <c r="CM663" s="73">
        <v>80342</v>
      </c>
      <c r="CN663" s="73">
        <v>80342</v>
      </c>
      <c r="CO663" s="73">
        <v>80342</v>
      </c>
      <c r="CP663" s="270">
        <f t="shared" si="368"/>
        <v>80342</v>
      </c>
      <c r="CQ663" s="73">
        <v>80342</v>
      </c>
      <c r="CR663" s="73">
        <v>80342</v>
      </c>
      <c r="CS663" s="73">
        <v>80342</v>
      </c>
      <c r="CT663" s="73">
        <v>80342</v>
      </c>
      <c r="CU663" s="73">
        <v>80342</v>
      </c>
      <c r="CV663" s="73">
        <v>80342</v>
      </c>
      <c r="CW663" s="73">
        <v>80342</v>
      </c>
      <c r="CX663" s="73">
        <v>80342</v>
      </c>
      <c r="CY663" s="73">
        <v>80342</v>
      </c>
      <c r="CZ663" s="73">
        <v>80342</v>
      </c>
      <c r="DA663" s="270">
        <f t="shared" si="369"/>
        <v>80342</v>
      </c>
      <c r="DB663" s="73">
        <v>80342</v>
      </c>
      <c r="DC663" s="73">
        <v>80342</v>
      </c>
      <c r="DD663" s="270">
        <f t="shared" si="370"/>
        <v>80342</v>
      </c>
      <c r="DE663" s="73">
        <v>80342</v>
      </c>
      <c r="DF663" s="73">
        <v>80342</v>
      </c>
      <c r="DG663" s="73">
        <v>80342</v>
      </c>
      <c r="DH663" s="73">
        <v>80342</v>
      </c>
      <c r="DI663" s="73">
        <v>80342</v>
      </c>
      <c r="DJ663" s="73">
        <v>80342</v>
      </c>
      <c r="DK663" s="73">
        <v>80342</v>
      </c>
      <c r="DL663" s="73">
        <v>80342</v>
      </c>
      <c r="DM663" s="73">
        <v>80342</v>
      </c>
      <c r="DN663" s="73">
        <v>80342</v>
      </c>
      <c r="DO663" s="270">
        <f t="shared" si="371"/>
        <v>80342</v>
      </c>
      <c r="DP663" s="73">
        <v>80342</v>
      </c>
      <c r="DQ663" s="73">
        <v>80342</v>
      </c>
      <c r="DR663" s="73">
        <v>80342</v>
      </c>
      <c r="DS663" s="73">
        <v>80342</v>
      </c>
      <c r="DT663" s="73">
        <v>80342</v>
      </c>
      <c r="DU663" s="73">
        <v>80342</v>
      </c>
      <c r="DV663" s="73">
        <v>80342</v>
      </c>
      <c r="DW663" s="73">
        <v>80342</v>
      </c>
      <c r="DX663" s="73">
        <v>80342</v>
      </c>
      <c r="DY663" s="73">
        <v>80342</v>
      </c>
      <c r="DZ663" s="270">
        <f t="shared" si="372"/>
        <v>80342</v>
      </c>
      <c r="EA663" s="73">
        <v>80342</v>
      </c>
      <c r="EB663" s="73">
        <v>80342</v>
      </c>
      <c r="EC663" s="73">
        <v>80342</v>
      </c>
      <c r="ED663" s="73">
        <v>80342</v>
      </c>
      <c r="EE663" s="73">
        <v>80342</v>
      </c>
      <c r="EF663" s="73">
        <v>80342</v>
      </c>
      <c r="EG663" s="73">
        <v>80342</v>
      </c>
      <c r="EH663" s="73">
        <v>80342</v>
      </c>
      <c r="EI663" s="73">
        <v>80342</v>
      </c>
      <c r="EJ663" s="73">
        <v>80342</v>
      </c>
      <c r="EK663" s="270">
        <f t="shared" si="373"/>
        <v>80342</v>
      </c>
      <c r="EM663" s="306">
        <f t="shared" si="374"/>
        <v>80342</v>
      </c>
      <c r="EN663" s="144" t="str">
        <f t="shared" si="342"/>
        <v>OK</v>
      </c>
      <c r="EO663" s="144" t="str">
        <f t="shared" si="343"/>
        <v>OK</v>
      </c>
      <c r="EP663" s="144" t="str">
        <f t="shared" si="344"/>
        <v>OK</v>
      </c>
      <c r="EQ663" s="144" t="str">
        <f t="shared" si="345"/>
        <v>OK</v>
      </c>
      <c r="ER663" s="144" t="str">
        <f t="shared" si="346"/>
        <v>OK</v>
      </c>
      <c r="ES663" s="144" t="str">
        <f t="shared" si="347"/>
        <v>OK</v>
      </c>
      <c r="ET663" s="144" t="str">
        <f t="shared" si="348"/>
        <v>OK</v>
      </c>
      <c r="EU663" s="144" t="str">
        <f t="shared" si="349"/>
        <v>OK</v>
      </c>
      <c r="EV663" s="144" t="str">
        <f t="shared" si="350"/>
        <v>OK</v>
      </c>
      <c r="EW663" s="144" t="str">
        <f t="shared" si="351"/>
        <v>OK</v>
      </c>
      <c r="EX663" s="144" t="str">
        <f t="shared" si="352"/>
        <v>OK</v>
      </c>
      <c r="EY663" s="144" t="str">
        <f t="shared" si="353"/>
        <v>OK</v>
      </c>
      <c r="EZ663" s="144" t="str">
        <f t="shared" si="354"/>
        <v>OK</v>
      </c>
      <c r="FA663" s="144" t="str">
        <f t="shared" si="355"/>
        <v>OK</v>
      </c>
      <c r="FB663" s="144" t="str">
        <f t="shared" si="356"/>
        <v>OK</v>
      </c>
    </row>
    <row r="664" spans="2:158" ht="14.4" x14ac:dyDescent="0.3">
      <c r="B664" s="144">
        <v>660</v>
      </c>
      <c r="C664" s="68" t="s">
        <v>1570</v>
      </c>
      <c r="D664" s="69" t="s">
        <v>1571</v>
      </c>
      <c r="E664" s="70" t="s">
        <v>258</v>
      </c>
      <c r="F664" s="73">
        <f t="shared" si="358"/>
        <v>321549</v>
      </c>
      <c r="G664" s="73">
        <f t="shared" si="358"/>
        <v>321549</v>
      </c>
      <c r="H664" s="73">
        <f t="shared" si="358"/>
        <v>321549</v>
      </c>
      <c r="I664" s="73">
        <f t="shared" si="358"/>
        <v>321549</v>
      </c>
      <c r="J664" s="37"/>
      <c r="K664" s="73">
        <v>321549</v>
      </c>
      <c r="L664" s="73">
        <v>321549</v>
      </c>
      <c r="M664" s="73">
        <v>321549</v>
      </c>
      <c r="N664" s="73">
        <v>321549</v>
      </c>
      <c r="O664" s="73">
        <v>321549</v>
      </c>
      <c r="P664" s="73">
        <v>321549</v>
      </c>
      <c r="Q664" s="73">
        <v>321549</v>
      </c>
      <c r="R664" s="270">
        <f t="shared" si="359"/>
        <v>321549</v>
      </c>
      <c r="S664" s="73">
        <v>321549</v>
      </c>
      <c r="T664" s="73">
        <v>321549</v>
      </c>
      <c r="U664" s="73">
        <v>321549</v>
      </c>
      <c r="V664" s="73">
        <v>321549</v>
      </c>
      <c r="W664" s="73">
        <v>321549</v>
      </c>
      <c r="X664" s="73">
        <v>321549</v>
      </c>
      <c r="Y664" s="73">
        <v>321549</v>
      </c>
      <c r="Z664" s="73">
        <v>321549</v>
      </c>
      <c r="AA664" s="270">
        <f t="shared" si="360"/>
        <v>321549</v>
      </c>
      <c r="AB664" s="73">
        <v>321549</v>
      </c>
      <c r="AC664" s="73">
        <v>321549</v>
      </c>
      <c r="AD664" s="73">
        <v>321549</v>
      </c>
      <c r="AE664" s="270">
        <f t="shared" si="361"/>
        <v>321549</v>
      </c>
      <c r="AF664" s="73">
        <v>321549</v>
      </c>
      <c r="AG664" s="73">
        <v>321549</v>
      </c>
      <c r="AH664" s="73">
        <v>321549</v>
      </c>
      <c r="AI664" s="73">
        <v>321549</v>
      </c>
      <c r="AJ664" s="73">
        <v>321549</v>
      </c>
      <c r="AK664" s="73">
        <v>321549</v>
      </c>
      <c r="AL664" s="73">
        <v>321549</v>
      </c>
      <c r="AM664" s="73">
        <v>321549</v>
      </c>
      <c r="AN664" s="73">
        <v>321549</v>
      </c>
      <c r="AO664" s="73">
        <v>321549</v>
      </c>
      <c r="AP664" s="73">
        <v>321549</v>
      </c>
      <c r="AQ664" s="73">
        <v>321549</v>
      </c>
      <c r="AR664" s="270">
        <f t="shared" si="362"/>
        <v>321549</v>
      </c>
      <c r="AS664" s="73">
        <v>321549</v>
      </c>
      <c r="AT664" s="73">
        <v>321549</v>
      </c>
      <c r="AU664" s="73">
        <v>321549</v>
      </c>
      <c r="AV664" s="73">
        <v>321549</v>
      </c>
      <c r="AW664" s="73">
        <v>321549</v>
      </c>
      <c r="AX664" s="73">
        <v>321549</v>
      </c>
      <c r="AY664" s="73">
        <v>321549</v>
      </c>
      <c r="AZ664" s="73">
        <v>321549</v>
      </c>
      <c r="BA664" s="270">
        <f t="shared" si="363"/>
        <v>321549</v>
      </c>
      <c r="BB664" s="73">
        <v>321549</v>
      </c>
      <c r="BC664" s="73">
        <v>321549</v>
      </c>
      <c r="BD664" s="73">
        <v>321549</v>
      </c>
      <c r="BE664" s="73">
        <v>321549</v>
      </c>
      <c r="BF664" s="73">
        <v>321549</v>
      </c>
      <c r="BG664" s="73">
        <v>321549</v>
      </c>
      <c r="BH664" s="73">
        <v>321549</v>
      </c>
      <c r="BI664" s="270">
        <f t="shared" si="364"/>
        <v>321549</v>
      </c>
      <c r="BJ664" s="73">
        <v>321549</v>
      </c>
      <c r="BK664" s="73">
        <v>321549</v>
      </c>
      <c r="BL664" s="270">
        <f t="shared" si="365"/>
        <v>321549</v>
      </c>
      <c r="BM664" s="73">
        <v>321549</v>
      </c>
      <c r="BN664" s="73">
        <v>321549</v>
      </c>
      <c r="BO664" s="73">
        <v>321549</v>
      </c>
      <c r="BP664" s="73">
        <v>321549</v>
      </c>
      <c r="BQ664" s="73">
        <v>321549</v>
      </c>
      <c r="BR664" s="73">
        <v>321549</v>
      </c>
      <c r="BS664" s="73">
        <v>321549</v>
      </c>
      <c r="BT664" s="73">
        <v>321549</v>
      </c>
      <c r="BU664" s="73">
        <v>321549</v>
      </c>
      <c r="BV664" s="73">
        <v>321549</v>
      </c>
      <c r="BW664" s="270">
        <f t="shared" si="366"/>
        <v>321549</v>
      </c>
      <c r="BX664" s="73">
        <v>321549</v>
      </c>
      <c r="BY664" s="73">
        <v>321549</v>
      </c>
      <c r="BZ664" s="73">
        <v>321549</v>
      </c>
      <c r="CA664" s="73">
        <v>321549</v>
      </c>
      <c r="CB664" s="73">
        <v>321549</v>
      </c>
      <c r="CC664" s="73">
        <v>321549</v>
      </c>
      <c r="CD664" s="73">
        <v>321549</v>
      </c>
      <c r="CE664" s="73">
        <v>321549</v>
      </c>
      <c r="CF664" s="270">
        <f t="shared" si="367"/>
        <v>321549</v>
      </c>
      <c r="CG664" s="73">
        <v>321549</v>
      </c>
      <c r="CH664" s="73">
        <v>321549</v>
      </c>
      <c r="CI664" s="73">
        <v>321549</v>
      </c>
      <c r="CJ664" s="73">
        <v>321549</v>
      </c>
      <c r="CK664" s="73">
        <v>321549</v>
      </c>
      <c r="CL664" s="73">
        <v>321549</v>
      </c>
      <c r="CM664" s="73">
        <v>321549</v>
      </c>
      <c r="CN664" s="73">
        <v>321549</v>
      </c>
      <c r="CO664" s="73">
        <v>321549</v>
      </c>
      <c r="CP664" s="270">
        <f t="shared" si="368"/>
        <v>321549</v>
      </c>
      <c r="CQ664" s="73">
        <v>321549</v>
      </c>
      <c r="CR664" s="73">
        <v>321549</v>
      </c>
      <c r="CS664" s="73">
        <v>321549</v>
      </c>
      <c r="CT664" s="73">
        <v>321549</v>
      </c>
      <c r="CU664" s="73">
        <v>321549</v>
      </c>
      <c r="CV664" s="73">
        <v>321549</v>
      </c>
      <c r="CW664" s="73">
        <v>321549</v>
      </c>
      <c r="CX664" s="73">
        <v>321549</v>
      </c>
      <c r="CY664" s="73">
        <v>321549</v>
      </c>
      <c r="CZ664" s="73">
        <v>321549</v>
      </c>
      <c r="DA664" s="270">
        <f t="shared" si="369"/>
        <v>321549</v>
      </c>
      <c r="DB664" s="73">
        <v>321549</v>
      </c>
      <c r="DC664" s="73">
        <v>321549</v>
      </c>
      <c r="DD664" s="270">
        <f t="shared" si="370"/>
        <v>321549</v>
      </c>
      <c r="DE664" s="73">
        <v>321549</v>
      </c>
      <c r="DF664" s="73">
        <v>321549</v>
      </c>
      <c r="DG664" s="73">
        <v>321549</v>
      </c>
      <c r="DH664" s="73">
        <v>321549</v>
      </c>
      <c r="DI664" s="73">
        <v>321549</v>
      </c>
      <c r="DJ664" s="73">
        <v>321549</v>
      </c>
      <c r="DK664" s="73">
        <v>321549</v>
      </c>
      <c r="DL664" s="73">
        <v>321549</v>
      </c>
      <c r="DM664" s="73">
        <v>321549</v>
      </c>
      <c r="DN664" s="73">
        <v>321549</v>
      </c>
      <c r="DO664" s="270">
        <f t="shared" si="371"/>
        <v>321549</v>
      </c>
      <c r="DP664" s="73">
        <v>321549</v>
      </c>
      <c r="DQ664" s="73">
        <v>321549</v>
      </c>
      <c r="DR664" s="73">
        <v>321549</v>
      </c>
      <c r="DS664" s="73">
        <v>321549</v>
      </c>
      <c r="DT664" s="73">
        <v>321549</v>
      </c>
      <c r="DU664" s="73">
        <v>321549</v>
      </c>
      <c r="DV664" s="73">
        <v>321549</v>
      </c>
      <c r="DW664" s="73">
        <v>321549</v>
      </c>
      <c r="DX664" s="73">
        <v>321549</v>
      </c>
      <c r="DY664" s="73">
        <v>321549</v>
      </c>
      <c r="DZ664" s="270">
        <f t="shared" si="372"/>
        <v>321549</v>
      </c>
      <c r="EA664" s="73">
        <v>321549</v>
      </c>
      <c r="EB664" s="73">
        <v>321549</v>
      </c>
      <c r="EC664" s="73">
        <v>321549</v>
      </c>
      <c r="ED664" s="73">
        <v>321549</v>
      </c>
      <c r="EE664" s="73">
        <v>321549</v>
      </c>
      <c r="EF664" s="73">
        <v>321549</v>
      </c>
      <c r="EG664" s="73">
        <v>321549</v>
      </c>
      <c r="EH664" s="73">
        <v>321549</v>
      </c>
      <c r="EI664" s="73">
        <v>321549</v>
      </c>
      <c r="EJ664" s="73">
        <v>321549</v>
      </c>
      <c r="EK664" s="270">
        <f t="shared" si="373"/>
        <v>321549</v>
      </c>
      <c r="EM664" s="306">
        <f t="shared" si="374"/>
        <v>321549</v>
      </c>
      <c r="EN664" s="144" t="str">
        <f t="shared" si="342"/>
        <v>OK</v>
      </c>
      <c r="EO664" s="144" t="str">
        <f t="shared" si="343"/>
        <v>OK</v>
      </c>
      <c r="EP664" s="144" t="str">
        <f t="shared" si="344"/>
        <v>OK</v>
      </c>
      <c r="EQ664" s="144" t="str">
        <f t="shared" si="345"/>
        <v>OK</v>
      </c>
      <c r="ER664" s="144" t="str">
        <f t="shared" si="346"/>
        <v>OK</v>
      </c>
      <c r="ES664" s="144" t="str">
        <f t="shared" si="347"/>
        <v>OK</v>
      </c>
      <c r="ET664" s="144" t="str">
        <f t="shared" si="348"/>
        <v>OK</v>
      </c>
      <c r="EU664" s="144" t="str">
        <f t="shared" si="349"/>
        <v>OK</v>
      </c>
      <c r="EV664" s="144" t="str">
        <f t="shared" si="350"/>
        <v>OK</v>
      </c>
      <c r="EW664" s="144" t="str">
        <f t="shared" si="351"/>
        <v>OK</v>
      </c>
      <c r="EX664" s="144" t="str">
        <f t="shared" si="352"/>
        <v>OK</v>
      </c>
      <c r="EY664" s="144" t="str">
        <f t="shared" si="353"/>
        <v>OK</v>
      </c>
      <c r="EZ664" s="144" t="str">
        <f t="shared" si="354"/>
        <v>OK</v>
      </c>
      <c r="FA664" s="144" t="str">
        <f t="shared" si="355"/>
        <v>OK</v>
      </c>
      <c r="FB664" s="144" t="str">
        <f t="shared" si="356"/>
        <v>OK</v>
      </c>
    </row>
    <row r="665" spans="2:158" ht="14.4" x14ac:dyDescent="0.3">
      <c r="B665" s="144">
        <v>661</v>
      </c>
      <c r="C665" s="68" t="s">
        <v>1572</v>
      </c>
      <c r="D665" s="69" t="s">
        <v>1573</v>
      </c>
      <c r="E665" s="70" t="s">
        <v>258</v>
      </c>
      <c r="F665" s="73">
        <f t="shared" ref="F665:I684" si="375">INDEX($K665:$EK665,MATCH(F$4,$K$4:$EK$4,0))</f>
        <v>194129</v>
      </c>
      <c r="G665" s="73">
        <f t="shared" si="375"/>
        <v>194129</v>
      </c>
      <c r="H665" s="73">
        <f t="shared" si="375"/>
        <v>194129</v>
      </c>
      <c r="I665" s="73">
        <f t="shared" si="375"/>
        <v>194129</v>
      </c>
      <c r="J665" s="37"/>
      <c r="K665" s="73">
        <v>194129</v>
      </c>
      <c r="L665" s="73">
        <v>194129</v>
      </c>
      <c r="M665" s="73">
        <v>194129</v>
      </c>
      <c r="N665" s="73">
        <v>194129</v>
      </c>
      <c r="O665" s="73">
        <v>194129</v>
      </c>
      <c r="P665" s="73">
        <v>194129</v>
      </c>
      <c r="Q665" s="73">
        <v>194129</v>
      </c>
      <c r="R665" s="270">
        <f t="shared" si="359"/>
        <v>194129</v>
      </c>
      <c r="S665" s="73">
        <v>194129</v>
      </c>
      <c r="T665" s="73">
        <v>194129</v>
      </c>
      <c r="U665" s="73">
        <v>194129</v>
      </c>
      <c r="V665" s="73">
        <v>194129</v>
      </c>
      <c r="W665" s="73">
        <v>194129</v>
      </c>
      <c r="X665" s="73">
        <v>194129</v>
      </c>
      <c r="Y665" s="73">
        <v>194129</v>
      </c>
      <c r="Z665" s="73">
        <v>194129</v>
      </c>
      <c r="AA665" s="270">
        <f t="shared" si="360"/>
        <v>194129</v>
      </c>
      <c r="AB665" s="73">
        <v>194129</v>
      </c>
      <c r="AC665" s="73">
        <v>194129</v>
      </c>
      <c r="AD665" s="73">
        <v>194129</v>
      </c>
      <c r="AE665" s="270">
        <f t="shared" si="361"/>
        <v>194129</v>
      </c>
      <c r="AF665" s="73">
        <v>194129</v>
      </c>
      <c r="AG665" s="73">
        <v>194129</v>
      </c>
      <c r="AH665" s="73">
        <v>194129</v>
      </c>
      <c r="AI665" s="73">
        <v>194129</v>
      </c>
      <c r="AJ665" s="73">
        <v>194129</v>
      </c>
      <c r="AK665" s="73">
        <v>194129</v>
      </c>
      <c r="AL665" s="73">
        <v>194129</v>
      </c>
      <c r="AM665" s="73">
        <v>194129</v>
      </c>
      <c r="AN665" s="73">
        <v>194129</v>
      </c>
      <c r="AO665" s="73">
        <v>194129</v>
      </c>
      <c r="AP665" s="73">
        <v>194129</v>
      </c>
      <c r="AQ665" s="73">
        <v>194129</v>
      </c>
      <c r="AR665" s="270">
        <f t="shared" si="362"/>
        <v>194129</v>
      </c>
      <c r="AS665" s="73">
        <v>194129</v>
      </c>
      <c r="AT665" s="73">
        <v>194129</v>
      </c>
      <c r="AU665" s="73">
        <v>194129</v>
      </c>
      <c r="AV665" s="73">
        <v>194129</v>
      </c>
      <c r="AW665" s="73">
        <v>194129</v>
      </c>
      <c r="AX665" s="73">
        <v>194129</v>
      </c>
      <c r="AY665" s="73">
        <v>194129</v>
      </c>
      <c r="AZ665" s="73">
        <v>194129</v>
      </c>
      <c r="BA665" s="270">
        <f t="shared" si="363"/>
        <v>194129</v>
      </c>
      <c r="BB665" s="73">
        <v>194129</v>
      </c>
      <c r="BC665" s="73">
        <v>194129</v>
      </c>
      <c r="BD665" s="73">
        <v>194129</v>
      </c>
      <c r="BE665" s="73">
        <v>194129</v>
      </c>
      <c r="BF665" s="73">
        <v>194129</v>
      </c>
      <c r="BG665" s="73">
        <v>194129</v>
      </c>
      <c r="BH665" s="73">
        <v>194129</v>
      </c>
      <c r="BI665" s="270">
        <f t="shared" si="364"/>
        <v>194129</v>
      </c>
      <c r="BJ665" s="73">
        <v>194129</v>
      </c>
      <c r="BK665" s="73">
        <v>194129</v>
      </c>
      <c r="BL665" s="270">
        <f t="shared" si="365"/>
        <v>194129</v>
      </c>
      <c r="BM665" s="73">
        <v>194129</v>
      </c>
      <c r="BN665" s="73">
        <v>194129</v>
      </c>
      <c r="BO665" s="73">
        <v>194129</v>
      </c>
      <c r="BP665" s="73">
        <v>194129</v>
      </c>
      <c r="BQ665" s="73">
        <v>194129</v>
      </c>
      <c r="BR665" s="73">
        <v>194129</v>
      </c>
      <c r="BS665" s="73">
        <v>194129</v>
      </c>
      <c r="BT665" s="73">
        <v>194129</v>
      </c>
      <c r="BU665" s="73">
        <v>194129</v>
      </c>
      <c r="BV665" s="73">
        <v>194129</v>
      </c>
      <c r="BW665" s="270">
        <f t="shared" si="366"/>
        <v>194129</v>
      </c>
      <c r="BX665" s="73">
        <v>194129</v>
      </c>
      <c r="BY665" s="73">
        <v>194129</v>
      </c>
      <c r="BZ665" s="73">
        <v>194129</v>
      </c>
      <c r="CA665" s="73">
        <v>194129</v>
      </c>
      <c r="CB665" s="73">
        <v>194129</v>
      </c>
      <c r="CC665" s="73">
        <v>194129</v>
      </c>
      <c r="CD665" s="73">
        <v>194129</v>
      </c>
      <c r="CE665" s="73">
        <v>194129</v>
      </c>
      <c r="CF665" s="270">
        <f t="shared" si="367"/>
        <v>194129</v>
      </c>
      <c r="CG665" s="73">
        <v>194129</v>
      </c>
      <c r="CH665" s="73">
        <v>194129</v>
      </c>
      <c r="CI665" s="73">
        <v>194129</v>
      </c>
      <c r="CJ665" s="73">
        <v>194129</v>
      </c>
      <c r="CK665" s="73">
        <v>194129</v>
      </c>
      <c r="CL665" s="73">
        <v>194129</v>
      </c>
      <c r="CM665" s="73">
        <v>194129</v>
      </c>
      <c r="CN665" s="73">
        <v>194129</v>
      </c>
      <c r="CO665" s="73">
        <v>194129</v>
      </c>
      <c r="CP665" s="270">
        <f t="shared" si="368"/>
        <v>194129</v>
      </c>
      <c r="CQ665" s="73">
        <v>194129</v>
      </c>
      <c r="CR665" s="73">
        <v>194129</v>
      </c>
      <c r="CS665" s="73">
        <v>194129</v>
      </c>
      <c r="CT665" s="73">
        <v>194129</v>
      </c>
      <c r="CU665" s="73">
        <v>194129</v>
      </c>
      <c r="CV665" s="73">
        <v>194129</v>
      </c>
      <c r="CW665" s="73">
        <v>194129</v>
      </c>
      <c r="CX665" s="73">
        <v>194129</v>
      </c>
      <c r="CY665" s="73">
        <v>194129</v>
      </c>
      <c r="CZ665" s="73">
        <v>194129</v>
      </c>
      <c r="DA665" s="270">
        <f t="shared" si="369"/>
        <v>194129</v>
      </c>
      <c r="DB665" s="73">
        <v>194129</v>
      </c>
      <c r="DC665" s="73">
        <v>194129</v>
      </c>
      <c r="DD665" s="270">
        <f t="shared" si="370"/>
        <v>194129</v>
      </c>
      <c r="DE665" s="73">
        <v>194129</v>
      </c>
      <c r="DF665" s="73">
        <v>194129</v>
      </c>
      <c r="DG665" s="73">
        <v>194129</v>
      </c>
      <c r="DH665" s="73">
        <v>194129</v>
      </c>
      <c r="DI665" s="73">
        <v>194129</v>
      </c>
      <c r="DJ665" s="73">
        <v>194129</v>
      </c>
      <c r="DK665" s="73">
        <v>194129</v>
      </c>
      <c r="DL665" s="73">
        <v>194129</v>
      </c>
      <c r="DM665" s="73">
        <v>194129</v>
      </c>
      <c r="DN665" s="73">
        <v>194129</v>
      </c>
      <c r="DO665" s="270">
        <f t="shared" si="371"/>
        <v>194129</v>
      </c>
      <c r="DP665" s="73">
        <v>194129</v>
      </c>
      <c r="DQ665" s="73">
        <v>194129</v>
      </c>
      <c r="DR665" s="73">
        <v>194129</v>
      </c>
      <c r="DS665" s="73">
        <v>194129</v>
      </c>
      <c r="DT665" s="73">
        <v>194129</v>
      </c>
      <c r="DU665" s="73">
        <v>194129</v>
      </c>
      <c r="DV665" s="73">
        <v>194129</v>
      </c>
      <c r="DW665" s="73">
        <v>194129</v>
      </c>
      <c r="DX665" s="73">
        <v>194129</v>
      </c>
      <c r="DY665" s="73">
        <v>194129</v>
      </c>
      <c r="DZ665" s="270">
        <f t="shared" si="372"/>
        <v>194129</v>
      </c>
      <c r="EA665" s="73">
        <v>194129</v>
      </c>
      <c r="EB665" s="73">
        <v>194129</v>
      </c>
      <c r="EC665" s="73">
        <v>194129</v>
      </c>
      <c r="ED665" s="73">
        <v>194129</v>
      </c>
      <c r="EE665" s="73">
        <v>194129</v>
      </c>
      <c r="EF665" s="73">
        <v>194129</v>
      </c>
      <c r="EG665" s="73">
        <v>194129</v>
      </c>
      <c r="EH665" s="73">
        <v>194129</v>
      </c>
      <c r="EI665" s="73">
        <v>194129</v>
      </c>
      <c r="EJ665" s="73">
        <v>194129</v>
      </c>
      <c r="EK665" s="270">
        <f t="shared" si="373"/>
        <v>194129</v>
      </c>
      <c r="EM665" s="306">
        <f t="shared" si="374"/>
        <v>194129</v>
      </c>
      <c r="EN665" s="144" t="str">
        <f t="shared" si="342"/>
        <v>OK</v>
      </c>
      <c r="EO665" s="144" t="str">
        <f t="shared" si="343"/>
        <v>OK</v>
      </c>
      <c r="EP665" s="144" t="str">
        <f t="shared" si="344"/>
        <v>OK</v>
      </c>
      <c r="EQ665" s="144" t="str">
        <f t="shared" si="345"/>
        <v>OK</v>
      </c>
      <c r="ER665" s="144" t="str">
        <f t="shared" si="346"/>
        <v>OK</v>
      </c>
      <c r="ES665" s="144" t="str">
        <f t="shared" si="347"/>
        <v>OK</v>
      </c>
      <c r="ET665" s="144" t="str">
        <f t="shared" si="348"/>
        <v>OK</v>
      </c>
      <c r="EU665" s="144" t="str">
        <f t="shared" si="349"/>
        <v>OK</v>
      </c>
      <c r="EV665" s="144" t="str">
        <f t="shared" si="350"/>
        <v>OK</v>
      </c>
      <c r="EW665" s="144" t="str">
        <f t="shared" si="351"/>
        <v>OK</v>
      </c>
      <c r="EX665" s="144" t="str">
        <f t="shared" si="352"/>
        <v>OK</v>
      </c>
      <c r="EY665" s="144" t="str">
        <f t="shared" si="353"/>
        <v>OK</v>
      </c>
      <c r="EZ665" s="144" t="str">
        <f t="shared" si="354"/>
        <v>OK</v>
      </c>
      <c r="FA665" s="144" t="str">
        <f t="shared" si="355"/>
        <v>OK</v>
      </c>
      <c r="FB665" s="144" t="str">
        <f t="shared" si="356"/>
        <v>OK</v>
      </c>
    </row>
    <row r="666" spans="2:158" ht="14.4" x14ac:dyDescent="0.3">
      <c r="B666" s="144">
        <v>662</v>
      </c>
      <c r="C666" s="68" t="s">
        <v>1574</v>
      </c>
      <c r="D666" s="69" t="s">
        <v>1575</v>
      </c>
      <c r="E666" s="70" t="s">
        <v>258</v>
      </c>
      <c r="F666" s="73">
        <f t="shared" si="375"/>
        <v>548809</v>
      </c>
      <c r="G666" s="73">
        <f t="shared" si="375"/>
        <v>548809</v>
      </c>
      <c r="H666" s="73">
        <f t="shared" si="375"/>
        <v>548809</v>
      </c>
      <c r="I666" s="73">
        <f t="shared" si="375"/>
        <v>548809</v>
      </c>
      <c r="J666" s="37"/>
      <c r="K666" s="73">
        <v>548809</v>
      </c>
      <c r="L666" s="73">
        <v>548809</v>
      </c>
      <c r="M666" s="73">
        <v>548809</v>
      </c>
      <c r="N666" s="73">
        <v>548809</v>
      </c>
      <c r="O666" s="73">
        <v>548809</v>
      </c>
      <c r="P666" s="73">
        <v>548809</v>
      </c>
      <c r="Q666" s="73">
        <v>548809</v>
      </c>
      <c r="R666" s="270">
        <f t="shared" si="359"/>
        <v>548809</v>
      </c>
      <c r="S666" s="73">
        <v>548809</v>
      </c>
      <c r="T666" s="73">
        <v>548809</v>
      </c>
      <c r="U666" s="73">
        <v>548809</v>
      </c>
      <c r="V666" s="73">
        <v>548809</v>
      </c>
      <c r="W666" s="73">
        <v>548809</v>
      </c>
      <c r="X666" s="73">
        <v>548809</v>
      </c>
      <c r="Y666" s="73">
        <v>548809</v>
      </c>
      <c r="Z666" s="73">
        <v>548809</v>
      </c>
      <c r="AA666" s="270">
        <f t="shared" si="360"/>
        <v>548809</v>
      </c>
      <c r="AB666" s="73">
        <v>548809</v>
      </c>
      <c r="AC666" s="73">
        <v>548809</v>
      </c>
      <c r="AD666" s="73">
        <v>548809</v>
      </c>
      <c r="AE666" s="270">
        <f t="shared" si="361"/>
        <v>548809</v>
      </c>
      <c r="AF666" s="73">
        <v>548809</v>
      </c>
      <c r="AG666" s="73">
        <v>548809</v>
      </c>
      <c r="AH666" s="73">
        <v>548809</v>
      </c>
      <c r="AI666" s="73">
        <v>548809</v>
      </c>
      <c r="AJ666" s="73">
        <v>548809</v>
      </c>
      <c r="AK666" s="73">
        <v>548809</v>
      </c>
      <c r="AL666" s="73">
        <v>548809</v>
      </c>
      <c r="AM666" s="73">
        <v>548809</v>
      </c>
      <c r="AN666" s="73">
        <v>548809</v>
      </c>
      <c r="AO666" s="73">
        <v>548809</v>
      </c>
      <c r="AP666" s="73">
        <v>548809</v>
      </c>
      <c r="AQ666" s="73">
        <v>548809</v>
      </c>
      <c r="AR666" s="270">
        <f t="shared" si="362"/>
        <v>548809</v>
      </c>
      <c r="AS666" s="73">
        <v>548809</v>
      </c>
      <c r="AT666" s="73">
        <v>548809</v>
      </c>
      <c r="AU666" s="73">
        <v>548809</v>
      </c>
      <c r="AV666" s="73">
        <v>548809</v>
      </c>
      <c r="AW666" s="73">
        <v>548809</v>
      </c>
      <c r="AX666" s="73">
        <v>548809</v>
      </c>
      <c r="AY666" s="73">
        <v>548809</v>
      </c>
      <c r="AZ666" s="73">
        <v>548809</v>
      </c>
      <c r="BA666" s="270">
        <f t="shared" si="363"/>
        <v>548809</v>
      </c>
      <c r="BB666" s="73">
        <v>548809</v>
      </c>
      <c r="BC666" s="73">
        <v>548809</v>
      </c>
      <c r="BD666" s="73">
        <v>548809</v>
      </c>
      <c r="BE666" s="73">
        <v>548809</v>
      </c>
      <c r="BF666" s="73">
        <v>548809</v>
      </c>
      <c r="BG666" s="73">
        <v>548809</v>
      </c>
      <c r="BH666" s="73">
        <v>548809</v>
      </c>
      <c r="BI666" s="270">
        <f t="shared" si="364"/>
        <v>548809</v>
      </c>
      <c r="BJ666" s="73">
        <v>548809</v>
      </c>
      <c r="BK666" s="73">
        <v>548809</v>
      </c>
      <c r="BL666" s="270">
        <f t="shared" si="365"/>
        <v>548809</v>
      </c>
      <c r="BM666" s="73">
        <v>548809</v>
      </c>
      <c r="BN666" s="73">
        <v>548809</v>
      </c>
      <c r="BO666" s="73">
        <v>548809</v>
      </c>
      <c r="BP666" s="73">
        <v>548809</v>
      </c>
      <c r="BQ666" s="73">
        <v>548809</v>
      </c>
      <c r="BR666" s="73">
        <v>548809</v>
      </c>
      <c r="BS666" s="73">
        <v>548809</v>
      </c>
      <c r="BT666" s="73">
        <v>548809</v>
      </c>
      <c r="BU666" s="73">
        <v>548809</v>
      </c>
      <c r="BV666" s="73">
        <v>548809</v>
      </c>
      <c r="BW666" s="270">
        <f t="shared" si="366"/>
        <v>548809</v>
      </c>
      <c r="BX666" s="73">
        <v>548809</v>
      </c>
      <c r="BY666" s="73">
        <v>548809</v>
      </c>
      <c r="BZ666" s="73">
        <v>548809</v>
      </c>
      <c r="CA666" s="73">
        <v>548809</v>
      </c>
      <c r="CB666" s="73">
        <v>548809</v>
      </c>
      <c r="CC666" s="73">
        <v>548809</v>
      </c>
      <c r="CD666" s="73">
        <v>548809</v>
      </c>
      <c r="CE666" s="73">
        <v>548809</v>
      </c>
      <c r="CF666" s="270">
        <f t="shared" si="367"/>
        <v>548809</v>
      </c>
      <c r="CG666" s="73">
        <v>548809</v>
      </c>
      <c r="CH666" s="73">
        <v>548809</v>
      </c>
      <c r="CI666" s="73">
        <v>548809</v>
      </c>
      <c r="CJ666" s="73">
        <v>548809</v>
      </c>
      <c r="CK666" s="73">
        <v>548809</v>
      </c>
      <c r="CL666" s="73">
        <v>548809</v>
      </c>
      <c r="CM666" s="73">
        <v>548809</v>
      </c>
      <c r="CN666" s="73">
        <v>548809</v>
      </c>
      <c r="CO666" s="73">
        <v>548809</v>
      </c>
      <c r="CP666" s="270">
        <f t="shared" si="368"/>
        <v>548809</v>
      </c>
      <c r="CQ666" s="73">
        <v>548809</v>
      </c>
      <c r="CR666" s="73">
        <v>548809</v>
      </c>
      <c r="CS666" s="73">
        <v>548809</v>
      </c>
      <c r="CT666" s="73">
        <v>548809</v>
      </c>
      <c r="CU666" s="73">
        <v>548809</v>
      </c>
      <c r="CV666" s="73">
        <v>548809</v>
      </c>
      <c r="CW666" s="73">
        <v>548809</v>
      </c>
      <c r="CX666" s="73">
        <v>548809</v>
      </c>
      <c r="CY666" s="73">
        <v>548809</v>
      </c>
      <c r="CZ666" s="73">
        <v>548809</v>
      </c>
      <c r="DA666" s="270">
        <f t="shared" si="369"/>
        <v>548809</v>
      </c>
      <c r="DB666" s="73">
        <v>548809</v>
      </c>
      <c r="DC666" s="73">
        <v>548809</v>
      </c>
      <c r="DD666" s="270">
        <f t="shared" si="370"/>
        <v>548809</v>
      </c>
      <c r="DE666" s="73">
        <v>548809</v>
      </c>
      <c r="DF666" s="73">
        <v>548809</v>
      </c>
      <c r="DG666" s="73">
        <v>548809</v>
      </c>
      <c r="DH666" s="73">
        <v>548809</v>
      </c>
      <c r="DI666" s="73">
        <v>548809</v>
      </c>
      <c r="DJ666" s="73">
        <v>548809</v>
      </c>
      <c r="DK666" s="73">
        <v>548809</v>
      </c>
      <c r="DL666" s="73">
        <v>548809</v>
      </c>
      <c r="DM666" s="73">
        <v>548809</v>
      </c>
      <c r="DN666" s="73">
        <v>548809</v>
      </c>
      <c r="DO666" s="270">
        <f t="shared" si="371"/>
        <v>548809</v>
      </c>
      <c r="DP666" s="73">
        <v>548809</v>
      </c>
      <c r="DQ666" s="73">
        <v>548809</v>
      </c>
      <c r="DR666" s="73">
        <v>548809</v>
      </c>
      <c r="DS666" s="73">
        <v>548809</v>
      </c>
      <c r="DT666" s="73">
        <v>548809</v>
      </c>
      <c r="DU666" s="73">
        <v>548809</v>
      </c>
      <c r="DV666" s="73">
        <v>548809</v>
      </c>
      <c r="DW666" s="73">
        <v>548809</v>
      </c>
      <c r="DX666" s="73">
        <v>548809</v>
      </c>
      <c r="DY666" s="73">
        <v>548809</v>
      </c>
      <c r="DZ666" s="270">
        <f t="shared" si="372"/>
        <v>548809</v>
      </c>
      <c r="EA666" s="73">
        <v>548809</v>
      </c>
      <c r="EB666" s="73">
        <v>548809</v>
      </c>
      <c r="EC666" s="73">
        <v>548809</v>
      </c>
      <c r="ED666" s="73">
        <v>548809</v>
      </c>
      <c r="EE666" s="73">
        <v>548809</v>
      </c>
      <c r="EF666" s="73">
        <v>548809</v>
      </c>
      <c r="EG666" s="73">
        <v>548809</v>
      </c>
      <c r="EH666" s="73">
        <v>548809</v>
      </c>
      <c r="EI666" s="73">
        <v>548809</v>
      </c>
      <c r="EJ666" s="73">
        <v>548809</v>
      </c>
      <c r="EK666" s="270">
        <f t="shared" si="373"/>
        <v>548809</v>
      </c>
      <c r="EM666" s="306">
        <f t="shared" si="374"/>
        <v>548809</v>
      </c>
      <c r="EN666" s="144" t="str">
        <f t="shared" si="342"/>
        <v>OK</v>
      </c>
      <c r="EO666" s="144" t="str">
        <f t="shared" si="343"/>
        <v>OK</v>
      </c>
      <c r="EP666" s="144" t="str">
        <f t="shared" si="344"/>
        <v>OK</v>
      </c>
      <c r="EQ666" s="144" t="str">
        <f t="shared" si="345"/>
        <v>OK</v>
      </c>
      <c r="ER666" s="144" t="str">
        <f t="shared" si="346"/>
        <v>OK</v>
      </c>
      <c r="ES666" s="144" t="str">
        <f t="shared" si="347"/>
        <v>OK</v>
      </c>
      <c r="ET666" s="144" t="str">
        <f t="shared" si="348"/>
        <v>OK</v>
      </c>
      <c r="EU666" s="144" t="str">
        <f t="shared" si="349"/>
        <v>OK</v>
      </c>
      <c r="EV666" s="144" t="str">
        <f t="shared" si="350"/>
        <v>OK</v>
      </c>
      <c r="EW666" s="144" t="str">
        <f t="shared" si="351"/>
        <v>OK</v>
      </c>
      <c r="EX666" s="144" t="str">
        <f t="shared" si="352"/>
        <v>OK</v>
      </c>
      <c r="EY666" s="144" t="str">
        <f t="shared" si="353"/>
        <v>OK</v>
      </c>
      <c r="EZ666" s="144" t="str">
        <f t="shared" si="354"/>
        <v>OK</v>
      </c>
      <c r="FA666" s="144" t="str">
        <f t="shared" si="355"/>
        <v>OK</v>
      </c>
      <c r="FB666" s="144" t="str">
        <f t="shared" si="356"/>
        <v>OK</v>
      </c>
    </row>
    <row r="667" spans="2:158" ht="14.4" x14ac:dyDescent="0.3">
      <c r="B667" s="144">
        <v>663</v>
      </c>
      <c r="C667" s="68" t="s">
        <v>1576</v>
      </c>
      <c r="D667" s="69" t="s">
        <v>1577</v>
      </c>
      <c r="E667" s="70" t="s">
        <v>258</v>
      </c>
      <c r="F667" s="73">
        <f t="shared" si="375"/>
        <v>1465316</v>
      </c>
      <c r="G667" s="73">
        <f t="shared" si="375"/>
        <v>1465316</v>
      </c>
      <c r="H667" s="73">
        <f t="shared" si="375"/>
        <v>1465316</v>
      </c>
      <c r="I667" s="73">
        <f t="shared" si="375"/>
        <v>1465316</v>
      </c>
      <c r="J667" s="37"/>
      <c r="K667" s="73">
        <v>1465316</v>
      </c>
      <c r="L667" s="73">
        <v>1465316</v>
      </c>
      <c r="M667" s="73">
        <v>1465316</v>
      </c>
      <c r="N667" s="73">
        <v>1465316</v>
      </c>
      <c r="O667" s="73">
        <v>1465316</v>
      </c>
      <c r="P667" s="73">
        <v>1465316</v>
      </c>
      <c r="Q667" s="73">
        <v>1465316</v>
      </c>
      <c r="R667" s="270">
        <f t="shared" si="359"/>
        <v>1465316</v>
      </c>
      <c r="S667" s="73">
        <v>1465316</v>
      </c>
      <c r="T667" s="73">
        <v>1465316</v>
      </c>
      <c r="U667" s="73">
        <v>1465316</v>
      </c>
      <c r="V667" s="73">
        <v>1465316</v>
      </c>
      <c r="W667" s="73">
        <v>1465316</v>
      </c>
      <c r="X667" s="73">
        <v>1465316</v>
      </c>
      <c r="Y667" s="73">
        <v>1465316</v>
      </c>
      <c r="Z667" s="73">
        <v>1465316</v>
      </c>
      <c r="AA667" s="270">
        <f t="shared" si="360"/>
        <v>1465316</v>
      </c>
      <c r="AB667" s="73">
        <v>1465316</v>
      </c>
      <c r="AC667" s="73">
        <v>1465316</v>
      </c>
      <c r="AD667" s="73">
        <v>1465316</v>
      </c>
      <c r="AE667" s="270">
        <f t="shared" si="361"/>
        <v>1465316</v>
      </c>
      <c r="AF667" s="73">
        <v>1465316</v>
      </c>
      <c r="AG667" s="73">
        <v>1465316</v>
      </c>
      <c r="AH667" s="73">
        <v>1465316</v>
      </c>
      <c r="AI667" s="73">
        <v>1465316</v>
      </c>
      <c r="AJ667" s="73">
        <v>1465316</v>
      </c>
      <c r="AK667" s="73">
        <v>1465316</v>
      </c>
      <c r="AL667" s="73">
        <v>1465316</v>
      </c>
      <c r="AM667" s="73">
        <v>1465316</v>
      </c>
      <c r="AN667" s="73">
        <v>1465316</v>
      </c>
      <c r="AO667" s="73">
        <v>1465316</v>
      </c>
      <c r="AP667" s="73">
        <v>1465316</v>
      </c>
      <c r="AQ667" s="73">
        <v>1465316</v>
      </c>
      <c r="AR667" s="270">
        <f t="shared" si="362"/>
        <v>1465316</v>
      </c>
      <c r="AS667" s="73">
        <v>1465316</v>
      </c>
      <c r="AT667" s="73">
        <v>1465316</v>
      </c>
      <c r="AU667" s="73">
        <v>1465316</v>
      </c>
      <c r="AV667" s="73">
        <v>1465316</v>
      </c>
      <c r="AW667" s="73">
        <v>1465316</v>
      </c>
      <c r="AX667" s="73">
        <v>1465316</v>
      </c>
      <c r="AY667" s="73">
        <v>1465316</v>
      </c>
      <c r="AZ667" s="73">
        <v>1465316</v>
      </c>
      <c r="BA667" s="270">
        <f t="shared" si="363"/>
        <v>1465316</v>
      </c>
      <c r="BB667" s="73">
        <v>1465316</v>
      </c>
      <c r="BC667" s="73">
        <v>1465316</v>
      </c>
      <c r="BD667" s="73">
        <v>1465316</v>
      </c>
      <c r="BE667" s="73">
        <v>1465316</v>
      </c>
      <c r="BF667" s="73">
        <v>1465316</v>
      </c>
      <c r="BG667" s="73">
        <v>1465316</v>
      </c>
      <c r="BH667" s="73">
        <v>1465316</v>
      </c>
      <c r="BI667" s="270">
        <f t="shared" si="364"/>
        <v>1465316</v>
      </c>
      <c r="BJ667" s="73">
        <v>1465316</v>
      </c>
      <c r="BK667" s="73">
        <v>1465316</v>
      </c>
      <c r="BL667" s="270">
        <f t="shared" si="365"/>
        <v>1465316</v>
      </c>
      <c r="BM667" s="73">
        <v>1465316</v>
      </c>
      <c r="BN667" s="73">
        <v>1465316</v>
      </c>
      <c r="BO667" s="73">
        <v>1465316</v>
      </c>
      <c r="BP667" s="73">
        <v>1465316</v>
      </c>
      <c r="BQ667" s="73">
        <v>1465316</v>
      </c>
      <c r="BR667" s="73">
        <v>1465316</v>
      </c>
      <c r="BS667" s="73">
        <v>1465316</v>
      </c>
      <c r="BT667" s="73">
        <v>1465316</v>
      </c>
      <c r="BU667" s="73">
        <v>1465316</v>
      </c>
      <c r="BV667" s="73">
        <v>1465316</v>
      </c>
      <c r="BW667" s="270">
        <f t="shared" si="366"/>
        <v>1465316</v>
      </c>
      <c r="BX667" s="73">
        <v>1465316</v>
      </c>
      <c r="BY667" s="73">
        <v>1465316</v>
      </c>
      <c r="BZ667" s="73">
        <v>1465316</v>
      </c>
      <c r="CA667" s="73">
        <v>1465316</v>
      </c>
      <c r="CB667" s="73">
        <v>1465316</v>
      </c>
      <c r="CC667" s="73">
        <v>1465316</v>
      </c>
      <c r="CD667" s="73">
        <v>1465316</v>
      </c>
      <c r="CE667" s="73">
        <v>1465316</v>
      </c>
      <c r="CF667" s="270">
        <f t="shared" si="367"/>
        <v>1465316</v>
      </c>
      <c r="CG667" s="73">
        <v>1465316</v>
      </c>
      <c r="CH667" s="73">
        <v>1465316</v>
      </c>
      <c r="CI667" s="73">
        <v>1465316</v>
      </c>
      <c r="CJ667" s="73">
        <v>1465316</v>
      </c>
      <c r="CK667" s="73">
        <v>1465316</v>
      </c>
      <c r="CL667" s="73">
        <v>1465316</v>
      </c>
      <c r="CM667" s="73">
        <v>1465316</v>
      </c>
      <c r="CN667" s="73">
        <v>1465316</v>
      </c>
      <c r="CO667" s="73">
        <v>1465316</v>
      </c>
      <c r="CP667" s="270">
        <f t="shared" si="368"/>
        <v>1465316</v>
      </c>
      <c r="CQ667" s="73">
        <v>1465316</v>
      </c>
      <c r="CR667" s="73">
        <v>1465316</v>
      </c>
      <c r="CS667" s="73">
        <v>1465316</v>
      </c>
      <c r="CT667" s="73">
        <v>1465316</v>
      </c>
      <c r="CU667" s="73">
        <v>1465316</v>
      </c>
      <c r="CV667" s="73">
        <v>1465316</v>
      </c>
      <c r="CW667" s="73">
        <v>1465316</v>
      </c>
      <c r="CX667" s="73">
        <v>1465316</v>
      </c>
      <c r="CY667" s="73">
        <v>1465316</v>
      </c>
      <c r="CZ667" s="73">
        <v>1465316</v>
      </c>
      <c r="DA667" s="270">
        <f t="shared" si="369"/>
        <v>1465316</v>
      </c>
      <c r="DB667" s="73">
        <v>1465316</v>
      </c>
      <c r="DC667" s="73">
        <v>1465316</v>
      </c>
      <c r="DD667" s="270">
        <f t="shared" si="370"/>
        <v>1465316</v>
      </c>
      <c r="DE667" s="73">
        <v>1465316</v>
      </c>
      <c r="DF667" s="73">
        <v>1465316</v>
      </c>
      <c r="DG667" s="73">
        <v>1465316</v>
      </c>
      <c r="DH667" s="73">
        <v>1465316</v>
      </c>
      <c r="DI667" s="73">
        <v>1465316</v>
      </c>
      <c r="DJ667" s="73">
        <v>1465316</v>
      </c>
      <c r="DK667" s="73">
        <v>1465316</v>
      </c>
      <c r="DL667" s="73">
        <v>1465316</v>
      </c>
      <c r="DM667" s="73">
        <v>1465316</v>
      </c>
      <c r="DN667" s="73">
        <v>1465316</v>
      </c>
      <c r="DO667" s="270">
        <f t="shared" si="371"/>
        <v>1465316</v>
      </c>
      <c r="DP667" s="73">
        <v>1465316</v>
      </c>
      <c r="DQ667" s="73">
        <v>1465316</v>
      </c>
      <c r="DR667" s="73">
        <v>1465316</v>
      </c>
      <c r="DS667" s="73">
        <v>1465316</v>
      </c>
      <c r="DT667" s="73">
        <v>1465316</v>
      </c>
      <c r="DU667" s="73">
        <v>1465316</v>
      </c>
      <c r="DV667" s="73">
        <v>1465316</v>
      </c>
      <c r="DW667" s="73">
        <v>1465316</v>
      </c>
      <c r="DX667" s="73">
        <v>1465316</v>
      </c>
      <c r="DY667" s="73">
        <v>1465316</v>
      </c>
      <c r="DZ667" s="270">
        <f t="shared" si="372"/>
        <v>1465316</v>
      </c>
      <c r="EA667" s="73">
        <v>1465316</v>
      </c>
      <c r="EB667" s="73">
        <v>1465316</v>
      </c>
      <c r="EC667" s="73">
        <v>1465316</v>
      </c>
      <c r="ED667" s="73">
        <v>1465316</v>
      </c>
      <c r="EE667" s="73">
        <v>1465316</v>
      </c>
      <c r="EF667" s="73">
        <v>1465316</v>
      </c>
      <c r="EG667" s="73">
        <v>1465316</v>
      </c>
      <c r="EH667" s="73">
        <v>1465316</v>
      </c>
      <c r="EI667" s="73">
        <v>1465316</v>
      </c>
      <c r="EJ667" s="73">
        <v>1465316</v>
      </c>
      <c r="EK667" s="270">
        <f t="shared" si="373"/>
        <v>1465316</v>
      </c>
      <c r="EM667" s="306">
        <f t="shared" si="374"/>
        <v>1465316</v>
      </c>
      <c r="EN667" s="144" t="str">
        <f t="shared" si="342"/>
        <v>OK</v>
      </c>
      <c r="EO667" s="144" t="str">
        <f t="shared" si="343"/>
        <v>OK</v>
      </c>
      <c r="EP667" s="144" t="str">
        <f t="shared" si="344"/>
        <v>OK</v>
      </c>
      <c r="EQ667" s="144" t="str">
        <f t="shared" si="345"/>
        <v>OK</v>
      </c>
      <c r="ER667" s="144" t="str">
        <f t="shared" si="346"/>
        <v>OK</v>
      </c>
      <c r="ES667" s="144" t="str">
        <f t="shared" si="347"/>
        <v>OK</v>
      </c>
      <c r="ET667" s="144" t="str">
        <f t="shared" si="348"/>
        <v>OK</v>
      </c>
      <c r="EU667" s="144" t="str">
        <f t="shared" si="349"/>
        <v>OK</v>
      </c>
      <c r="EV667" s="144" t="str">
        <f t="shared" si="350"/>
        <v>OK</v>
      </c>
      <c r="EW667" s="144" t="str">
        <f t="shared" si="351"/>
        <v>OK</v>
      </c>
      <c r="EX667" s="144" t="str">
        <f t="shared" si="352"/>
        <v>OK</v>
      </c>
      <c r="EY667" s="144" t="str">
        <f t="shared" si="353"/>
        <v>OK</v>
      </c>
      <c r="EZ667" s="144" t="str">
        <f t="shared" si="354"/>
        <v>OK</v>
      </c>
      <c r="FA667" s="144" t="str">
        <f t="shared" si="355"/>
        <v>OK</v>
      </c>
      <c r="FB667" s="144" t="str">
        <f t="shared" si="356"/>
        <v>OK</v>
      </c>
    </row>
    <row r="668" spans="2:158" ht="14.4" x14ac:dyDescent="0.3">
      <c r="B668" s="144">
        <v>664</v>
      </c>
      <c r="C668" s="68" t="s">
        <v>1578</v>
      </c>
      <c r="D668" s="69" t="s">
        <v>1579</v>
      </c>
      <c r="E668" s="70" t="s">
        <v>258</v>
      </c>
      <c r="F668" s="73">
        <f t="shared" si="375"/>
        <v>2164960</v>
      </c>
      <c r="G668" s="73">
        <f t="shared" si="375"/>
        <v>2164960</v>
      </c>
      <c r="H668" s="73">
        <f t="shared" si="375"/>
        <v>2164960</v>
      </c>
      <c r="I668" s="73">
        <f t="shared" si="375"/>
        <v>2164960</v>
      </c>
      <c r="J668" s="37"/>
      <c r="K668" s="73">
        <v>2164960</v>
      </c>
      <c r="L668" s="73">
        <v>2164960</v>
      </c>
      <c r="M668" s="73">
        <v>2164960</v>
      </c>
      <c r="N668" s="73">
        <v>2164960</v>
      </c>
      <c r="O668" s="73">
        <v>2164960</v>
      </c>
      <c r="P668" s="73">
        <v>2164960</v>
      </c>
      <c r="Q668" s="73">
        <v>2164960</v>
      </c>
      <c r="R668" s="270">
        <f t="shared" si="359"/>
        <v>2164960</v>
      </c>
      <c r="S668" s="73">
        <v>2164960</v>
      </c>
      <c r="T668" s="73">
        <v>2164960</v>
      </c>
      <c r="U668" s="73">
        <v>2164960</v>
      </c>
      <c r="V668" s="73">
        <v>2164960</v>
      </c>
      <c r="W668" s="73">
        <v>2164960</v>
      </c>
      <c r="X668" s="73">
        <v>2164960</v>
      </c>
      <c r="Y668" s="73">
        <v>2164960</v>
      </c>
      <c r="Z668" s="73">
        <v>2164960</v>
      </c>
      <c r="AA668" s="270">
        <f t="shared" si="360"/>
        <v>2164960</v>
      </c>
      <c r="AB668" s="73">
        <v>2164960</v>
      </c>
      <c r="AC668" s="73">
        <v>2164960</v>
      </c>
      <c r="AD668" s="73">
        <v>2164960</v>
      </c>
      <c r="AE668" s="270">
        <f t="shared" si="361"/>
        <v>2164960</v>
      </c>
      <c r="AF668" s="73">
        <v>2164960</v>
      </c>
      <c r="AG668" s="73">
        <v>2164960</v>
      </c>
      <c r="AH668" s="73">
        <v>2164960</v>
      </c>
      <c r="AI668" s="73">
        <v>2164960</v>
      </c>
      <c r="AJ668" s="73">
        <v>2164960</v>
      </c>
      <c r="AK668" s="73">
        <v>2164960</v>
      </c>
      <c r="AL668" s="73">
        <v>2164960</v>
      </c>
      <c r="AM668" s="73">
        <v>2164960</v>
      </c>
      <c r="AN668" s="73">
        <v>2164960</v>
      </c>
      <c r="AO668" s="73">
        <v>2164960</v>
      </c>
      <c r="AP668" s="73">
        <v>2164960</v>
      </c>
      <c r="AQ668" s="73">
        <v>2164960</v>
      </c>
      <c r="AR668" s="270">
        <f t="shared" si="362"/>
        <v>2164960</v>
      </c>
      <c r="AS668" s="73">
        <v>2164960</v>
      </c>
      <c r="AT668" s="73">
        <v>2164960</v>
      </c>
      <c r="AU668" s="73">
        <v>2164960</v>
      </c>
      <c r="AV668" s="73">
        <v>2164960</v>
      </c>
      <c r="AW668" s="73">
        <v>2164960</v>
      </c>
      <c r="AX668" s="73">
        <v>2164960</v>
      </c>
      <c r="AY668" s="73">
        <v>2164960</v>
      </c>
      <c r="AZ668" s="73">
        <v>2164960</v>
      </c>
      <c r="BA668" s="270">
        <f t="shared" si="363"/>
        <v>2164960</v>
      </c>
      <c r="BB668" s="73">
        <v>2164960</v>
      </c>
      <c r="BC668" s="73">
        <v>2164960</v>
      </c>
      <c r="BD668" s="73">
        <v>2164960</v>
      </c>
      <c r="BE668" s="73">
        <v>2164960</v>
      </c>
      <c r="BF668" s="73">
        <v>2164960</v>
      </c>
      <c r="BG668" s="73">
        <v>2164960</v>
      </c>
      <c r="BH668" s="73">
        <v>2164960</v>
      </c>
      <c r="BI668" s="270">
        <f t="shared" si="364"/>
        <v>2164960</v>
      </c>
      <c r="BJ668" s="73">
        <v>2164960</v>
      </c>
      <c r="BK668" s="73">
        <v>2164960</v>
      </c>
      <c r="BL668" s="270">
        <f t="shared" si="365"/>
        <v>2164960</v>
      </c>
      <c r="BM668" s="73">
        <v>2164960</v>
      </c>
      <c r="BN668" s="73">
        <v>2164960</v>
      </c>
      <c r="BO668" s="73">
        <v>2164960</v>
      </c>
      <c r="BP668" s="73">
        <v>2164960</v>
      </c>
      <c r="BQ668" s="73">
        <v>2164960</v>
      </c>
      <c r="BR668" s="73">
        <v>2164960</v>
      </c>
      <c r="BS668" s="73">
        <v>2164960</v>
      </c>
      <c r="BT668" s="73">
        <v>2164960</v>
      </c>
      <c r="BU668" s="73">
        <v>2164960</v>
      </c>
      <c r="BV668" s="73">
        <v>2164960</v>
      </c>
      <c r="BW668" s="270">
        <f t="shared" si="366"/>
        <v>2164960</v>
      </c>
      <c r="BX668" s="73">
        <v>2164960</v>
      </c>
      <c r="BY668" s="73">
        <v>2164960</v>
      </c>
      <c r="BZ668" s="73">
        <v>2164960</v>
      </c>
      <c r="CA668" s="73">
        <v>2164960</v>
      </c>
      <c r="CB668" s="73">
        <v>2164960</v>
      </c>
      <c r="CC668" s="73">
        <v>2164960</v>
      </c>
      <c r="CD668" s="73">
        <v>2164960</v>
      </c>
      <c r="CE668" s="73">
        <v>2164960</v>
      </c>
      <c r="CF668" s="270">
        <f t="shared" si="367"/>
        <v>2164960</v>
      </c>
      <c r="CG668" s="73">
        <v>2164960</v>
      </c>
      <c r="CH668" s="73">
        <v>2164960</v>
      </c>
      <c r="CI668" s="73">
        <v>2164960</v>
      </c>
      <c r="CJ668" s="73">
        <v>2164960</v>
      </c>
      <c r="CK668" s="73">
        <v>2164960</v>
      </c>
      <c r="CL668" s="73">
        <v>2164960</v>
      </c>
      <c r="CM668" s="73">
        <v>2164960</v>
      </c>
      <c r="CN668" s="73">
        <v>2164960</v>
      </c>
      <c r="CO668" s="73">
        <v>2164960</v>
      </c>
      <c r="CP668" s="270">
        <f t="shared" si="368"/>
        <v>2164960</v>
      </c>
      <c r="CQ668" s="73">
        <v>2164960</v>
      </c>
      <c r="CR668" s="73">
        <v>2164960</v>
      </c>
      <c r="CS668" s="73">
        <v>2164960</v>
      </c>
      <c r="CT668" s="73">
        <v>2164960</v>
      </c>
      <c r="CU668" s="73">
        <v>2164960</v>
      </c>
      <c r="CV668" s="73">
        <v>2164960</v>
      </c>
      <c r="CW668" s="73">
        <v>2164960</v>
      </c>
      <c r="CX668" s="73">
        <v>2164960</v>
      </c>
      <c r="CY668" s="73">
        <v>2164960</v>
      </c>
      <c r="CZ668" s="73">
        <v>2164960</v>
      </c>
      <c r="DA668" s="270">
        <f t="shared" si="369"/>
        <v>2164960</v>
      </c>
      <c r="DB668" s="73">
        <v>2164960</v>
      </c>
      <c r="DC668" s="73">
        <v>2164960</v>
      </c>
      <c r="DD668" s="270">
        <f t="shared" si="370"/>
        <v>2164960</v>
      </c>
      <c r="DE668" s="73">
        <v>2164960</v>
      </c>
      <c r="DF668" s="73">
        <v>2164960</v>
      </c>
      <c r="DG668" s="73">
        <v>2164960</v>
      </c>
      <c r="DH668" s="73">
        <v>2164960</v>
      </c>
      <c r="DI668" s="73">
        <v>2164960</v>
      </c>
      <c r="DJ668" s="73">
        <v>2164960</v>
      </c>
      <c r="DK668" s="73">
        <v>2164960</v>
      </c>
      <c r="DL668" s="73">
        <v>2164960</v>
      </c>
      <c r="DM668" s="73">
        <v>2164960</v>
      </c>
      <c r="DN668" s="73">
        <v>2164960</v>
      </c>
      <c r="DO668" s="270">
        <f t="shared" si="371"/>
        <v>2164960</v>
      </c>
      <c r="DP668" s="73">
        <v>2164960</v>
      </c>
      <c r="DQ668" s="73">
        <v>2164960</v>
      </c>
      <c r="DR668" s="73">
        <v>2164960</v>
      </c>
      <c r="DS668" s="73">
        <v>2164960</v>
      </c>
      <c r="DT668" s="73">
        <v>2164960</v>
      </c>
      <c r="DU668" s="73">
        <v>2164960</v>
      </c>
      <c r="DV668" s="73">
        <v>2164960</v>
      </c>
      <c r="DW668" s="73">
        <v>2164960</v>
      </c>
      <c r="DX668" s="73">
        <v>2164960</v>
      </c>
      <c r="DY668" s="73">
        <v>2164960</v>
      </c>
      <c r="DZ668" s="270">
        <f t="shared" si="372"/>
        <v>2164960</v>
      </c>
      <c r="EA668" s="73">
        <v>2164960</v>
      </c>
      <c r="EB668" s="73">
        <v>2164960</v>
      </c>
      <c r="EC668" s="73">
        <v>2164960</v>
      </c>
      <c r="ED668" s="73">
        <v>2164960</v>
      </c>
      <c r="EE668" s="73">
        <v>2164960</v>
      </c>
      <c r="EF668" s="73">
        <v>2164960</v>
      </c>
      <c r="EG668" s="73">
        <v>2164960</v>
      </c>
      <c r="EH668" s="73">
        <v>2164960</v>
      </c>
      <c r="EI668" s="73">
        <v>2164960</v>
      </c>
      <c r="EJ668" s="73">
        <v>2164960</v>
      </c>
      <c r="EK668" s="270">
        <f t="shared" si="373"/>
        <v>2164960</v>
      </c>
      <c r="EM668" s="306">
        <f t="shared" si="374"/>
        <v>2164960</v>
      </c>
      <c r="EN668" s="144" t="str">
        <f t="shared" si="342"/>
        <v>OK</v>
      </c>
      <c r="EO668" s="144" t="str">
        <f t="shared" si="343"/>
        <v>OK</v>
      </c>
      <c r="EP668" s="144" t="str">
        <f t="shared" si="344"/>
        <v>OK</v>
      </c>
      <c r="EQ668" s="144" t="str">
        <f t="shared" si="345"/>
        <v>OK</v>
      </c>
      <c r="ER668" s="144" t="str">
        <f t="shared" si="346"/>
        <v>OK</v>
      </c>
      <c r="ES668" s="144" t="str">
        <f t="shared" si="347"/>
        <v>OK</v>
      </c>
      <c r="ET668" s="144" t="str">
        <f t="shared" si="348"/>
        <v>OK</v>
      </c>
      <c r="EU668" s="144" t="str">
        <f t="shared" si="349"/>
        <v>OK</v>
      </c>
      <c r="EV668" s="144" t="str">
        <f t="shared" si="350"/>
        <v>OK</v>
      </c>
      <c r="EW668" s="144" t="str">
        <f t="shared" si="351"/>
        <v>OK</v>
      </c>
      <c r="EX668" s="144" t="str">
        <f t="shared" si="352"/>
        <v>OK</v>
      </c>
      <c r="EY668" s="144" t="str">
        <f t="shared" si="353"/>
        <v>OK</v>
      </c>
      <c r="EZ668" s="144" t="str">
        <f t="shared" si="354"/>
        <v>OK</v>
      </c>
      <c r="FA668" s="144" t="str">
        <f t="shared" si="355"/>
        <v>OK</v>
      </c>
      <c r="FB668" s="144" t="str">
        <f t="shared" si="356"/>
        <v>OK</v>
      </c>
    </row>
    <row r="669" spans="2:158" ht="14.4" x14ac:dyDescent="0.3">
      <c r="B669" s="144">
        <v>665</v>
      </c>
      <c r="C669" s="71" t="s">
        <v>1580</v>
      </c>
      <c r="D669" s="72" t="s">
        <v>1581</v>
      </c>
      <c r="E669" s="70">
        <v>0</v>
      </c>
      <c r="F669" s="73">
        <f t="shared" si="375"/>
        <v>0</v>
      </c>
      <c r="G669" s="73">
        <f t="shared" si="375"/>
        <v>0</v>
      </c>
      <c r="H669" s="73">
        <f t="shared" si="375"/>
        <v>0</v>
      </c>
      <c r="I669" s="73">
        <f t="shared" si="375"/>
        <v>0</v>
      </c>
      <c r="J669" s="37"/>
      <c r="K669" s="73">
        <v>0</v>
      </c>
      <c r="L669" s="73">
        <v>0</v>
      </c>
      <c r="M669" s="73">
        <v>0</v>
      </c>
      <c r="N669" s="73">
        <v>0</v>
      </c>
      <c r="O669" s="73">
        <v>0</v>
      </c>
      <c r="P669" s="73">
        <v>0</v>
      </c>
      <c r="Q669" s="73">
        <v>0</v>
      </c>
      <c r="R669" s="270">
        <f t="shared" si="359"/>
        <v>0</v>
      </c>
      <c r="S669" s="73">
        <v>0</v>
      </c>
      <c r="T669" s="73">
        <v>0</v>
      </c>
      <c r="U669" s="73">
        <v>0</v>
      </c>
      <c r="V669" s="73">
        <v>0</v>
      </c>
      <c r="W669" s="73">
        <v>0</v>
      </c>
      <c r="X669" s="73">
        <v>0</v>
      </c>
      <c r="Y669" s="73">
        <v>0</v>
      </c>
      <c r="Z669" s="73">
        <v>0</v>
      </c>
      <c r="AA669" s="270">
        <f t="shared" si="360"/>
        <v>0</v>
      </c>
      <c r="AB669" s="73">
        <v>0</v>
      </c>
      <c r="AC669" s="73">
        <v>0</v>
      </c>
      <c r="AD669" s="73">
        <v>0</v>
      </c>
      <c r="AE669" s="270">
        <f t="shared" si="361"/>
        <v>0</v>
      </c>
      <c r="AF669" s="73">
        <v>0</v>
      </c>
      <c r="AG669" s="73">
        <v>0</v>
      </c>
      <c r="AH669" s="73">
        <v>0</v>
      </c>
      <c r="AI669" s="73">
        <v>0</v>
      </c>
      <c r="AJ669" s="73">
        <v>0</v>
      </c>
      <c r="AK669" s="73">
        <v>0</v>
      </c>
      <c r="AL669" s="73">
        <v>0</v>
      </c>
      <c r="AM669" s="73">
        <v>0</v>
      </c>
      <c r="AN669" s="73">
        <v>0</v>
      </c>
      <c r="AO669" s="73">
        <v>0</v>
      </c>
      <c r="AP669" s="73">
        <v>0</v>
      </c>
      <c r="AQ669" s="73">
        <v>0</v>
      </c>
      <c r="AR669" s="270">
        <f t="shared" si="362"/>
        <v>0</v>
      </c>
      <c r="AS669" s="73">
        <v>0</v>
      </c>
      <c r="AT669" s="73">
        <v>0</v>
      </c>
      <c r="AU669" s="73">
        <v>0</v>
      </c>
      <c r="AV669" s="73">
        <v>0</v>
      </c>
      <c r="AW669" s="73">
        <v>0</v>
      </c>
      <c r="AX669" s="73">
        <v>0</v>
      </c>
      <c r="AY669" s="73">
        <v>0</v>
      </c>
      <c r="AZ669" s="73">
        <v>0</v>
      </c>
      <c r="BA669" s="270">
        <f t="shared" si="363"/>
        <v>0</v>
      </c>
      <c r="BB669" s="73">
        <v>0</v>
      </c>
      <c r="BC669" s="73">
        <v>0</v>
      </c>
      <c r="BD669" s="73">
        <v>0</v>
      </c>
      <c r="BE669" s="73">
        <v>0</v>
      </c>
      <c r="BF669" s="73">
        <v>0</v>
      </c>
      <c r="BG669" s="73">
        <v>0</v>
      </c>
      <c r="BH669" s="73">
        <v>0</v>
      </c>
      <c r="BI669" s="270">
        <f t="shared" si="364"/>
        <v>0</v>
      </c>
      <c r="BJ669" s="73">
        <v>0</v>
      </c>
      <c r="BK669" s="73">
        <v>0</v>
      </c>
      <c r="BL669" s="270">
        <f t="shared" si="365"/>
        <v>0</v>
      </c>
      <c r="BM669" s="73">
        <v>0</v>
      </c>
      <c r="BN669" s="73">
        <v>0</v>
      </c>
      <c r="BO669" s="73">
        <v>0</v>
      </c>
      <c r="BP669" s="73">
        <v>0</v>
      </c>
      <c r="BQ669" s="73">
        <v>0</v>
      </c>
      <c r="BR669" s="73">
        <v>0</v>
      </c>
      <c r="BS669" s="73">
        <v>0</v>
      </c>
      <c r="BT669" s="73">
        <v>0</v>
      </c>
      <c r="BU669" s="73">
        <v>0</v>
      </c>
      <c r="BV669" s="73">
        <v>0</v>
      </c>
      <c r="BW669" s="270">
        <f t="shared" si="366"/>
        <v>0</v>
      </c>
      <c r="BX669" s="73">
        <v>0</v>
      </c>
      <c r="BY669" s="73">
        <v>0</v>
      </c>
      <c r="BZ669" s="73">
        <v>0</v>
      </c>
      <c r="CA669" s="73">
        <v>0</v>
      </c>
      <c r="CB669" s="73">
        <v>0</v>
      </c>
      <c r="CC669" s="73">
        <v>0</v>
      </c>
      <c r="CD669" s="73">
        <v>0</v>
      </c>
      <c r="CE669" s="73">
        <v>0</v>
      </c>
      <c r="CF669" s="270">
        <f t="shared" si="367"/>
        <v>0</v>
      </c>
      <c r="CG669" s="73">
        <v>0</v>
      </c>
      <c r="CH669" s="73">
        <v>0</v>
      </c>
      <c r="CI669" s="73">
        <v>0</v>
      </c>
      <c r="CJ669" s="73">
        <v>0</v>
      </c>
      <c r="CK669" s="73">
        <v>0</v>
      </c>
      <c r="CL669" s="73">
        <v>0</v>
      </c>
      <c r="CM669" s="73">
        <v>0</v>
      </c>
      <c r="CN669" s="73">
        <v>0</v>
      </c>
      <c r="CO669" s="73">
        <v>0</v>
      </c>
      <c r="CP669" s="270">
        <f t="shared" si="368"/>
        <v>0</v>
      </c>
      <c r="CQ669" s="73">
        <v>0</v>
      </c>
      <c r="CR669" s="73">
        <v>0</v>
      </c>
      <c r="CS669" s="73">
        <v>0</v>
      </c>
      <c r="CT669" s="73">
        <v>0</v>
      </c>
      <c r="CU669" s="73">
        <v>0</v>
      </c>
      <c r="CV669" s="73">
        <v>0</v>
      </c>
      <c r="CW669" s="73">
        <v>0</v>
      </c>
      <c r="CX669" s="73">
        <v>0</v>
      </c>
      <c r="CY669" s="73">
        <v>0</v>
      </c>
      <c r="CZ669" s="73">
        <v>0</v>
      </c>
      <c r="DA669" s="270">
        <f t="shared" si="369"/>
        <v>0</v>
      </c>
      <c r="DB669" s="73">
        <v>0</v>
      </c>
      <c r="DC669" s="73">
        <v>0</v>
      </c>
      <c r="DD669" s="270">
        <f t="shared" si="370"/>
        <v>0</v>
      </c>
      <c r="DE669" s="73">
        <v>0</v>
      </c>
      <c r="DF669" s="73">
        <v>0</v>
      </c>
      <c r="DG669" s="73">
        <v>0</v>
      </c>
      <c r="DH669" s="73">
        <v>0</v>
      </c>
      <c r="DI669" s="73">
        <v>0</v>
      </c>
      <c r="DJ669" s="73">
        <v>0</v>
      </c>
      <c r="DK669" s="73">
        <v>0</v>
      </c>
      <c r="DL669" s="73">
        <v>0</v>
      </c>
      <c r="DM669" s="73">
        <v>0</v>
      </c>
      <c r="DN669" s="73">
        <v>0</v>
      </c>
      <c r="DO669" s="270">
        <f t="shared" si="371"/>
        <v>0</v>
      </c>
      <c r="DP669" s="73">
        <v>0</v>
      </c>
      <c r="DQ669" s="73">
        <v>0</v>
      </c>
      <c r="DR669" s="73">
        <v>0</v>
      </c>
      <c r="DS669" s="73">
        <v>0</v>
      </c>
      <c r="DT669" s="73">
        <v>0</v>
      </c>
      <c r="DU669" s="73">
        <v>0</v>
      </c>
      <c r="DV669" s="73">
        <v>0</v>
      </c>
      <c r="DW669" s="73">
        <v>0</v>
      </c>
      <c r="DX669" s="73">
        <v>0</v>
      </c>
      <c r="DY669" s="73">
        <v>0</v>
      </c>
      <c r="DZ669" s="270">
        <f t="shared" si="372"/>
        <v>0</v>
      </c>
      <c r="EA669" s="73">
        <v>0</v>
      </c>
      <c r="EB669" s="73">
        <v>0</v>
      </c>
      <c r="EC669" s="73">
        <v>0</v>
      </c>
      <c r="ED669" s="73">
        <v>0</v>
      </c>
      <c r="EE669" s="73">
        <v>0</v>
      </c>
      <c r="EF669" s="73">
        <v>0</v>
      </c>
      <c r="EG669" s="73">
        <v>0</v>
      </c>
      <c r="EH669" s="73">
        <v>0</v>
      </c>
      <c r="EI669" s="73">
        <v>0</v>
      </c>
      <c r="EJ669" s="73">
        <v>0</v>
      </c>
      <c r="EK669" s="270">
        <f t="shared" si="373"/>
        <v>0</v>
      </c>
      <c r="EM669" s="306"/>
      <c r="EN669" s="144"/>
      <c r="EO669" s="144"/>
      <c r="EP669" s="144"/>
      <c r="EQ669" s="144"/>
      <c r="ER669" s="144"/>
      <c r="ES669" s="144"/>
      <c r="ET669" s="144"/>
      <c r="EU669" s="144"/>
      <c r="EV669" s="144"/>
      <c r="EW669" s="144"/>
      <c r="EX669" s="144"/>
      <c r="EY669" s="144"/>
      <c r="EZ669" s="144"/>
      <c r="FA669" s="144"/>
      <c r="FB669" s="144"/>
    </row>
    <row r="670" spans="2:158" ht="14.4" x14ac:dyDescent="0.3">
      <c r="B670" s="144">
        <v>666</v>
      </c>
      <c r="C670" s="68" t="s">
        <v>1582</v>
      </c>
      <c r="D670" s="69" t="s">
        <v>1583</v>
      </c>
      <c r="E670" s="70" t="s">
        <v>13</v>
      </c>
      <c r="F670" s="73">
        <f t="shared" si="375"/>
        <v>12322</v>
      </c>
      <c r="G670" s="73">
        <f t="shared" si="375"/>
        <v>12322</v>
      </c>
      <c r="H670" s="73">
        <f t="shared" si="375"/>
        <v>12322</v>
      </c>
      <c r="I670" s="73">
        <f t="shared" si="375"/>
        <v>12322</v>
      </c>
      <c r="J670" s="37"/>
      <c r="K670" s="73">
        <v>12322</v>
      </c>
      <c r="L670" s="73">
        <v>12322</v>
      </c>
      <c r="M670" s="73">
        <v>12322</v>
      </c>
      <c r="N670" s="73">
        <v>12322</v>
      </c>
      <c r="O670" s="73">
        <v>12322</v>
      </c>
      <c r="P670" s="73">
        <v>12322</v>
      </c>
      <c r="Q670" s="73">
        <v>12322</v>
      </c>
      <c r="R670" s="270">
        <f t="shared" si="359"/>
        <v>12322</v>
      </c>
      <c r="S670" s="73">
        <v>12322</v>
      </c>
      <c r="T670" s="73">
        <v>12322</v>
      </c>
      <c r="U670" s="73">
        <v>12322</v>
      </c>
      <c r="V670" s="73">
        <v>12322</v>
      </c>
      <c r="W670" s="73">
        <v>12322</v>
      </c>
      <c r="X670" s="73">
        <v>12322</v>
      </c>
      <c r="Y670" s="73">
        <v>12322</v>
      </c>
      <c r="Z670" s="73">
        <v>12322</v>
      </c>
      <c r="AA670" s="270">
        <f t="shared" si="360"/>
        <v>12322</v>
      </c>
      <c r="AB670" s="73">
        <v>12322</v>
      </c>
      <c r="AC670" s="73">
        <v>12322</v>
      </c>
      <c r="AD670" s="73">
        <v>12322</v>
      </c>
      <c r="AE670" s="270">
        <f t="shared" si="361"/>
        <v>12322</v>
      </c>
      <c r="AF670" s="73">
        <v>12322</v>
      </c>
      <c r="AG670" s="73">
        <v>12322</v>
      </c>
      <c r="AH670" s="73">
        <v>12322</v>
      </c>
      <c r="AI670" s="73">
        <v>12322</v>
      </c>
      <c r="AJ670" s="73">
        <v>12322</v>
      </c>
      <c r="AK670" s="73">
        <v>12322</v>
      </c>
      <c r="AL670" s="73">
        <v>12322</v>
      </c>
      <c r="AM670" s="73">
        <v>12322</v>
      </c>
      <c r="AN670" s="73">
        <v>12322</v>
      </c>
      <c r="AO670" s="73">
        <v>12322</v>
      </c>
      <c r="AP670" s="73">
        <v>12322</v>
      </c>
      <c r="AQ670" s="73">
        <v>12322</v>
      </c>
      <c r="AR670" s="270">
        <f t="shared" si="362"/>
        <v>12322</v>
      </c>
      <c r="AS670" s="73">
        <v>12322</v>
      </c>
      <c r="AT670" s="73">
        <v>12322</v>
      </c>
      <c r="AU670" s="73">
        <v>12322</v>
      </c>
      <c r="AV670" s="73">
        <v>12322</v>
      </c>
      <c r="AW670" s="73">
        <v>12322</v>
      </c>
      <c r="AX670" s="73">
        <v>12322</v>
      </c>
      <c r="AY670" s="73">
        <v>12322</v>
      </c>
      <c r="AZ670" s="73">
        <v>12322</v>
      </c>
      <c r="BA670" s="270">
        <f t="shared" si="363"/>
        <v>12322</v>
      </c>
      <c r="BB670" s="73">
        <v>12322</v>
      </c>
      <c r="BC670" s="73">
        <v>12322</v>
      </c>
      <c r="BD670" s="73">
        <v>12322</v>
      </c>
      <c r="BE670" s="73">
        <v>12322</v>
      </c>
      <c r="BF670" s="73">
        <v>12322</v>
      </c>
      <c r="BG670" s="73">
        <v>12322</v>
      </c>
      <c r="BH670" s="73">
        <v>12322</v>
      </c>
      <c r="BI670" s="270">
        <f t="shared" si="364"/>
        <v>12322</v>
      </c>
      <c r="BJ670" s="73">
        <v>12322</v>
      </c>
      <c r="BK670" s="73">
        <v>12322</v>
      </c>
      <c r="BL670" s="270">
        <f t="shared" si="365"/>
        <v>12322</v>
      </c>
      <c r="BM670" s="73">
        <v>12322</v>
      </c>
      <c r="BN670" s="73">
        <v>12322</v>
      </c>
      <c r="BO670" s="73">
        <v>12322</v>
      </c>
      <c r="BP670" s="73">
        <v>12322</v>
      </c>
      <c r="BQ670" s="73">
        <v>12322</v>
      </c>
      <c r="BR670" s="73">
        <v>12322</v>
      </c>
      <c r="BS670" s="73">
        <v>12322</v>
      </c>
      <c r="BT670" s="73">
        <v>12322</v>
      </c>
      <c r="BU670" s="73">
        <v>12322</v>
      </c>
      <c r="BV670" s="73">
        <v>12322</v>
      </c>
      <c r="BW670" s="270">
        <f t="shared" si="366"/>
        <v>12322</v>
      </c>
      <c r="BX670" s="73">
        <v>12322</v>
      </c>
      <c r="BY670" s="73">
        <v>12322</v>
      </c>
      <c r="BZ670" s="73">
        <v>12322</v>
      </c>
      <c r="CA670" s="73">
        <v>12322</v>
      </c>
      <c r="CB670" s="73">
        <v>12322</v>
      </c>
      <c r="CC670" s="73">
        <v>12322</v>
      </c>
      <c r="CD670" s="73">
        <v>12322</v>
      </c>
      <c r="CE670" s="73">
        <v>12322</v>
      </c>
      <c r="CF670" s="270">
        <f t="shared" si="367"/>
        <v>12322</v>
      </c>
      <c r="CG670" s="73">
        <v>12322</v>
      </c>
      <c r="CH670" s="73">
        <v>12322</v>
      </c>
      <c r="CI670" s="73">
        <v>12322</v>
      </c>
      <c r="CJ670" s="73">
        <v>12322</v>
      </c>
      <c r="CK670" s="73">
        <v>12322</v>
      </c>
      <c r="CL670" s="73">
        <v>12322</v>
      </c>
      <c r="CM670" s="73">
        <v>12322</v>
      </c>
      <c r="CN670" s="73">
        <v>12322</v>
      </c>
      <c r="CO670" s="73">
        <v>12322</v>
      </c>
      <c r="CP670" s="270">
        <f t="shared" si="368"/>
        <v>12322</v>
      </c>
      <c r="CQ670" s="73">
        <v>12322</v>
      </c>
      <c r="CR670" s="73">
        <v>12322</v>
      </c>
      <c r="CS670" s="73">
        <v>12322</v>
      </c>
      <c r="CT670" s="73">
        <v>12322</v>
      </c>
      <c r="CU670" s="73">
        <v>12322</v>
      </c>
      <c r="CV670" s="73">
        <v>12322</v>
      </c>
      <c r="CW670" s="73">
        <v>12322</v>
      </c>
      <c r="CX670" s="73">
        <v>12322</v>
      </c>
      <c r="CY670" s="73">
        <v>12322</v>
      </c>
      <c r="CZ670" s="73">
        <v>12322</v>
      </c>
      <c r="DA670" s="270">
        <f t="shared" si="369"/>
        <v>12322</v>
      </c>
      <c r="DB670" s="73">
        <v>12322</v>
      </c>
      <c r="DC670" s="73">
        <v>12322</v>
      </c>
      <c r="DD670" s="270">
        <f t="shared" si="370"/>
        <v>12322</v>
      </c>
      <c r="DE670" s="73">
        <v>12322</v>
      </c>
      <c r="DF670" s="73">
        <v>12322</v>
      </c>
      <c r="DG670" s="73">
        <v>12322</v>
      </c>
      <c r="DH670" s="73">
        <v>12322</v>
      </c>
      <c r="DI670" s="73">
        <v>12322</v>
      </c>
      <c r="DJ670" s="73">
        <v>12322</v>
      </c>
      <c r="DK670" s="73">
        <v>12322</v>
      </c>
      <c r="DL670" s="73">
        <v>12322</v>
      </c>
      <c r="DM670" s="73">
        <v>12322</v>
      </c>
      <c r="DN670" s="73">
        <v>12322</v>
      </c>
      <c r="DO670" s="270">
        <f t="shared" si="371"/>
        <v>12322</v>
      </c>
      <c r="DP670" s="73">
        <v>12322</v>
      </c>
      <c r="DQ670" s="73">
        <v>12322</v>
      </c>
      <c r="DR670" s="73">
        <v>12322</v>
      </c>
      <c r="DS670" s="73">
        <v>12322</v>
      </c>
      <c r="DT670" s="73">
        <v>12322</v>
      </c>
      <c r="DU670" s="73">
        <v>12322</v>
      </c>
      <c r="DV670" s="73">
        <v>12322</v>
      </c>
      <c r="DW670" s="73">
        <v>12322</v>
      </c>
      <c r="DX670" s="73">
        <v>12322</v>
      </c>
      <c r="DY670" s="73">
        <v>12322</v>
      </c>
      <c r="DZ670" s="270">
        <f t="shared" si="372"/>
        <v>12322</v>
      </c>
      <c r="EA670" s="73">
        <v>12322</v>
      </c>
      <c r="EB670" s="73">
        <v>12322</v>
      </c>
      <c r="EC670" s="73">
        <v>12322</v>
      </c>
      <c r="ED670" s="73">
        <v>12322</v>
      </c>
      <c r="EE670" s="73">
        <v>12322</v>
      </c>
      <c r="EF670" s="73">
        <v>12322</v>
      </c>
      <c r="EG670" s="73">
        <v>12322</v>
      </c>
      <c r="EH670" s="73">
        <v>12322</v>
      </c>
      <c r="EI670" s="73">
        <v>12322</v>
      </c>
      <c r="EJ670" s="73">
        <v>12322</v>
      </c>
      <c r="EK670" s="270">
        <f t="shared" si="373"/>
        <v>12322</v>
      </c>
      <c r="EM670" s="306">
        <f t="shared" si="374"/>
        <v>12322</v>
      </c>
      <c r="EN670" s="144" t="str">
        <f t="shared" si="342"/>
        <v>OK</v>
      </c>
      <c r="EO670" s="144" t="str">
        <f t="shared" si="343"/>
        <v>OK</v>
      </c>
      <c r="EP670" s="144" t="str">
        <f t="shared" si="344"/>
        <v>OK</v>
      </c>
      <c r="EQ670" s="144" t="str">
        <f t="shared" si="345"/>
        <v>OK</v>
      </c>
      <c r="ER670" s="144" t="str">
        <f t="shared" si="346"/>
        <v>OK</v>
      </c>
      <c r="ES670" s="144" t="str">
        <f t="shared" si="347"/>
        <v>OK</v>
      </c>
      <c r="ET670" s="144" t="str">
        <f t="shared" si="348"/>
        <v>OK</v>
      </c>
      <c r="EU670" s="144" t="str">
        <f t="shared" si="349"/>
        <v>OK</v>
      </c>
      <c r="EV670" s="144" t="str">
        <f t="shared" si="350"/>
        <v>OK</v>
      </c>
      <c r="EW670" s="144" t="str">
        <f t="shared" si="351"/>
        <v>OK</v>
      </c>
      <c r="EX670" s="144" t="str">
        <f t="shared" si="352"/>
        <v>OK</v>
      </c>
      <c r="EY670" s="144" t="str">
        <f t="shared" si="353"/>
        <v>OK</v>
      </c>
      <c r="EZ670" s="144" t="str">
        <f t="shared" si="354"/>
        <v>OK</v>
      </c>
      <c r="FA670" s="144" t="str">
        <f t="shared" si="355"/>
        <v>OK</v>
      </c>
      <c r="FB670" s="144" t="str">
        <f t="shared" si="356"/>
        <v>OK</v>
      </c>
    </row>
    <row r="671" spans="2:158" ht="14.4" x14ac:dyDescent="0.3">
      <c r="B671" s="144">
        <v>667</v>
      </c>
      <c r="C671" s="68" t="s">
        <v>1584</v>
      </c>
      <c r="D671" s="69" t="s">
        <v>1585</v>
      </c>
      <c r="E671" s="70" t="s">
        <v>13</v>
      </c>
      <c r="F671" s="73">
        <f t="shared" si="375"/>
        <v>28241</v>
      </c>
      <c r="G671" s="73">
        <f t="shared" si="375"/>
        <v>28241</v>
      </c>
      <c r="H671" s="73">
        <f t="shared" si="375"/>
        <v>28241</v>
      </c>
      <c r="I671" s="73">
        <f t="shared" si="375"/>
        <v>28241</v>
      </c>
      <c r="J671" s="37"/>
      <c r="K671" s="73">
        <v>28241</v>
      </c>
      <c r="L671" s="73">
        <v>28241</v>
      </c>
      <c r="M671" s="73">
        <v>28241</v>
      </c>
      <c r="N671" s="73">
        <v>28241</v>
      </c>
      <c r="O671" s="73">
        <v>28241</v>
      </c>
      <c r="P671" s="73">
        <v>28241</v>
      </c>
      <c r="Q671" s="73">
        <v>28241</v>
      </c>
      <c r="R671" s="270">
        <f t="shared" si="359"/>
        <v>28241</v>
      </c>
      <c r="S671" s="73">
        <v>28241</v>
      </c>
      <c r="T671" s="73">
        <v>28241</v>
      </c>
      <c r="U671" s="73">
        <v>28241</v>
      </c>
      <c r="V671" s="73">
        <v>28241</v>
      </c>
      <c r="W671" s="73">
        <v>28241</v>
      </c>
      <c r="X671" s="73">
        <v>28241</v>
      </c>
      <c r="Y671" s="73">
        <v>28241</v>
      </c>
      <c r="Z671" s="73">
        <v>28241</v>
      </c>
      <c r="AA671" s="270">
        <f t="shared" si="360"/>
        <v>28241</v>
      </c>
      <c r="AB671" s="73">
        <v>28241</v>
      </c>
      <c r="AC671" s="73">
        <v>28241</v>
      </c>
      <c r="AD671" s="73">
        <v>28241</v>
      </c>
      <c r="AE671" s="270">
        <f t="shared" si="361"/>
        <v>28241</v>
      </c>
      <c r="AF671" s="73">
        <v>28241</v>
      </c>
      <c r="AG671" s="73">
        <v>28241</v>
      </c>
      <c r="AH671" s="73">
        <v>28241</v>
      </c>
      <c r="AI671" s="73">
        <v>28241</v>
      </c>
      <c r="AJ671" s="73">
        <v>28241</v>
      </c>
      <c r="AK671" s="73">
        <v>28241</v>
      </c>
      <c r="AL671" s="73">
        <v>28241</v>
      </c>
      <c r="AM671" s="73">
        <v>28241</v>
      </c>
      <c r="AN671" s="73">
        <v>28241</v>
      </c>
      <c r="AO671" s="73">
        <v>28241</v>
      </c>
      <c r="AP671" s="73">
        <v>28241</v>
      </c>
      <c r="AQ671" s="73">
        <v>28241</v>
      </c>
      <c r="AR671" s="270">
        <f t="shared" si="362"/>
        <v>28241</v>
      </c>
      <c r="AS671" s="73">
        <v>28241</v>
      </c>
      <c r="AT671" s="73">
        <v>28241</v>
      </c>
      <c r="AU671" s="73">
        <v>28241</v>
      </c>
      <c r="AV671" s="73">
        <v>28241</v>
      </c>
      <c r="AW671" s="73">
        <v>28241</v>
      </c>
      <c r="AX671" s="73">
        <v>28241</v>
      </c>
      <c r="AY671" s="73">
        <v>28241</v>
      </c>
      <c r="AZ671" s="73">
        <v>28241</v>
      </c>
      <c r="BA671" s="270">
        <f t="shared" si="363"/>
        <v>28241</v>
      </c>
      <c r="BB671" s="73">
        <v>28241</v>
      </c>
      <c r="BC671" s="73">
        <v>28241</v>
      </c>
      <c r="BD671" s="73">
        <v>28241</v>
      </c>
      <c r="BE671" s="73">
        <v>28241</v>
      </c>
      <c r="BF671" s="73">
        <v>28241</v>
      </c>
      <c r="BG671" s="73">
        <v>28241</v>
      </c>
      <c r="BH671" s="73">
        <v>28241</v>
      </c>
      <c r="BI671" s="270">
        <f t="shared" si="364"/>
        <v>28241</v>
      </c>
      <c r="BJ671" s="73">
        <v>28241</v>
      </c>
      <c r="BK671" s="73">
        <v>28241</v>
      </c>
      <c r="BL671" s="270">
        <f t="shared" si="365"/>
        <v>28241</v>
      </c>
      <c r="BM671" s="73">
        <v>28241</v>
      </c>
      <c r="BN671" s="73">
        <v>28241</v>
      </c>
      <c r="BO671" s="73">
        <v>28241</v>
      </c>
      <c r="BP671" s="73">
        <v>28241</v>
      </c>
      <c r="BQ671" s="73">
        <v>28241</v>
      </c>
      <c r="BR671" s="73">
        <v>28241</v>
      </c>
      <c r="BS671" s="73">
        <v>28241</v>
      </c>
      <c r="BT671" s="73">
        <v>28241</v>
      </c>
      <c r="BU671" s="73">
        <v>28241</v>
      </c>
      <c r="BV671" s="73">
        <v>28241</v>
      </c>
      <c r="BW671" s="270">
        <f t="shared" si="366"/>
        <v>28241</v>
      </c>
      <c r="BX671" s="73">
        <v>28241</v>
      </c>
      <c r="BY671" s="73">
        <v>28241</v>
      </c>
      <c r="BZ671" s="73">
        <v>28241</v>
      </c>
      <c r="CA671" s="73">
        <v>28241</v>
      </c>
      <c r="CB671" s="73">
        <v>28241</v>
      </c>
      <c r="CC671" s="73">
        <v>28241</v>
      </c>
      <c r="CD671" s="73">
        <v>28241</v>
      </c>
      <c r="CE671" s="73">
        <v>28241</v>
      </c>
      <c r="CF671" s="270">
        <f t="shared" si="367"/>
        <v>28241</v>
      </c>
      <c r="CG671" s="73">
        <v>28241</v>
      </c>
      <c r="CH671" s="73">
        <v>28241</v>
      </c>
      <c r="CI671" s="73">
        <v>28241</v>
      </c>
      <c r="CJ671" s="73">
        <v>28241</v>
      </c>
      <c r="CK671" s="73">
        <v>28241</v>
      </c>
      <c r="CL671" s="73">
        <v>28241</v>
      </c>
      <c r="CM671" s="73">
        <v>28241</v>
      </c>
      <c r="CN671" s="73">
        <v>28241</v>
      </c>
      <c r="CO671" s="73">
        <v>28241</v>
      </c>
      <c r="CP671" s="270">
        <f t="shared" si="368"/>
        <v>28241</v>
      </c>
      <c r="CQ671" s="73">
        <v>28241</v>
      </c>
      <c r="CR671" s="73">
        <v>28241</v>
      </c>
      <c r="CS671" s="73">
        <v>28241</v>
      </c>
      <c r="CT671" s="73">
        <v>28241</v>
      </c>
      <c r="CU671" s="73">
        <v>28241</v>
      </c>
      <c r="CV671" s="73">
        <v>28241</v>
      </c>
      <c r="CW671" s="73">
        <v>28241</v>
      </c>
      <c r="CX671" s="73">
        <v>28241</v>
      </c>
      <c r="CY671" s="73">
        <v>28241</v>
      </c>
      <c r="CZ671" s="73">
        <v>28241</v>
      </c>
      <c r="DA671" s="270">
        <f t="shared" si="369"/>
        <v>28241</v>
      </c>
      <c r="DB671" s="73">
        <v>28241</v>
      </c>
      <c r="DC671" s="73">
        <v>28241</v>
      </c>
      <c r="DD671" s="270">
        <f t="shared" si="370"/>
        <v>28241</v>
      </c>
      <c r="DE671" s="73">
        <v>28241</v>
      </c>
      <c r="DF671" s="73">
        <v>28241</v>
      </c>
      <c r="DG671" s="73">
        <v>28241</v>
      </c>
      <c r="DH671" s="73">
        <v>28241</v>
      </c>
      <c r="DI671" s="73">
        <v>28241</v>
      </c>
      <c r="DJ671" s="73">
        <v>28241</v>
      </c>
      <c r="DK671" s="73">
        <v>28241</v>
      </c>
      <c r="DL671" s="73">
        <v>28241</v>
      </c>
      <c r="DM671" s="73">
        <v>28241</v>
      </c>
      <c r="DN671" s="73">
        <v>28241</v>
      </c>
      <c r="DO671" s="270">
        <f t="shared" si="371"/>
        <v>28241</v>
      </c>
      <c r="DP671" s="73">
        <v>28241</v>
      </c>
      <c r="DQ671" s="73">
        <v>28241</v>
      </c>
      <c r="DR671" s="73">
        <v>28241</v>
      </c>
      <c r="DS671" s="73">
        <v>28241</v>
      </c>
      <c r="DT671" s="73">
        <v>28241</v>
      </c>
      <c r="DU671" s="73">
        <v>28241</v>
      </c>
      <c r="DV671" s="73">
        <v>28241</v>
      </c>
      <c r="DW671" s="73">
        <v>28241</v>
      </c>
      <c r="DX671" s="73">
        <v>28241</v>
      </c>
      <c r="DY671" s="73">
        <v>28241</v>
      </c>
      <c r="DZ671" s="270">
        <f t="shared" si="372"/>
        <v>28241</v>
      </c>
      <c r="EA671" s="73">
        <v>28241</v>
      </c>
      <c r="EB671" s="73">
        <v>28241</v>
      </c>
      <c r="EC671" s="73">
        <v>28241</v>
      </c>
      <c r="ED671" s="73">
        <v>28241</v>
      </c>
      <c r="EE671" s="73">
        <v>28241</v>
      </c>
      <c r="EF671" s="73">
        <v>28241</v>
      </c>
      <c r="EG671" s="73">
        <v>28241</v>
      </c>
      <c r="EH671" s="73">
        <v>28241</v>
      </c>
      <c r="EI671" s="73">
        <v>28241</v>
      </c>
      <c r="EJ671" s="73">
        <v>28241</v>
      </c>
      <c r="EK671" s="270">
        <f t="shared" si="373"/>
        <v>28241</v>
      </c>
      <c r="EM671" s="306">
        <f t="shared" si="374"/>
        <v>28241</v>
      </c>
      <c r="EN671" s="144" t="str">
        <f t="shared" si="342"/>
        <v>OK</v>
      </c>
      <c r="EO671" s="144" t="str">
        <f t="shared" si="343"/>
        <v>OK</v>
      </c>
      <c r="EP671" s="144" t="str">
        <f t="shared" si="344"/>
        <v>OK</v>
      </c>
      <c r="EQ671" s="144" t="str">
        <f t="shared" si="345"/>
        <v>OK</v>
      </c>
      <c r="ER671" s="144" t="str">
        <f t="shared" si="346"/>
        <v>OK</v>
      </c>
      <c r="ES671" s="144" t="str">
        <f t="shared" si="347"/>
        <v>OK</v>
      </c>
      <c r="ET671" s="144" t="str">
        <f t="shared" si="348"/>
        <v>OK</v>
      </c>
      <c r="EU671" s="144" t="str">
        <f t="shared" si="349"/>
        <v>OK</v>
      </c>
      <c r="EV671" s="144" t="str">
        <f t="shared" si="350"/>
        <v>OK</v>
      </c>
      <c r="EW671" s="144" t="str">
        <f t="shared" si="351"/>
        <v>OK</v>
      </c>
      <c r="EX671" s="144" t="str">
        <f t="shared" si="352"/>
        <v>OK</v>
      </c>
      <c r="EY671" s="144" t="str">
        <f t="shared" si="353"/>
        <v>OK</v>
      </c>
      <c r="EZ671" s="144" t="str">
        <f t="shared" si="354"/>
        <v>OK</v>
      </c>
      <c r="FA671" s="144" t="str">
        <f t="shared" si="355"/>
        <v>OK</v>
      </c>
      <c r="FB671" s="144" t="str">
        <f t="shared" si="356"/>
        <v>OK</v>
      </c>
    </row>
    <row r="672" spans="2:158" ht="14.4" x14ac:dyDescent="0.3">
      <c r="B672" s="144">
        <v>668</v>
      </c>
      <c r="C672" s="68" t="s">
        <v>1586</v>
      </c>
      <c r="D672" s="69" t="s">
        <v>1587</v>
      </c>
      <c r="E672" s="70" t="s">
        <v>10</v>
      </c>
      <c r="F672" s="73">
        <f t="shared" si="375"/>
        <v>21499</v>
      </c>
      <c r="G672" s="73">
        <f t="shared" si="375"/>
        <v>21499</v>
      </c>
      <c r="H672" s="73">
        <f t="shared" si="375"/>
        <v>21499</v>
      </c>
      <c r="I672" s="73">
        <f t="shared" si="375"/>
        <v>21499</v>
      </c>
      <c r="J672" s="37"/>
      <c r="K672" s="73">
        <v>21499</v>
      </c>
      <c r="L672" s="73">
        <v>21499</v>
      </c>
      <c r="M672" s="73">
        <v>21499</v>
      </c>
      <c r="N672" s="73">
        <v>21499</v>
      </c>
      <c r="O672" s="73">
        <v>21499</v>
      </c>
      <c r="P672" s="73">
        <v>21499</v>
      </c>
      <c r="Q672" s="73">
        <v>21499</v>
      </c>
      <c r="R672" s="270">
        <f t="shared" si="359"/>
        <v>21499</v>
      </c>
      <c r="S672" s="73">
        <v>21499</v>
      </c>
      <c r="T672" s="73">
        <v>21499</v>
      </c>
      <c r="U672" s="73">
        <v>21499</v>
      </c>
      <c r="V672" s="73">
        <v>21499</v>
      </c>
      <c r="W672" s="73">
        <v>21499</v>
      </c>
      <c r="X672" s="73">
        <v>21499</v>
      </c>
      <c r="Y672" s="73">
        <v>21499</v>
      </c>
      <c r="Z672" s="73">
        <v>21499</v>
      </c>
      <c r="AA672" s="270">
        <f t="shared" si="360"/>
        <v>21499</v>
      </c>
      <c r="AB672" s="73">
        <v>21499</v>
      </c>
      <c r="AC672" s="73">
        <v>21499</v>
      </c>
      <c r="AD672" s="73">
        <v>21499</v>
      </c>
      <c r="AE672" s="270">
        <f t="shared" si="361"/>
        <v>21499</v>
      </c>
      <c r="AF672" s="73">
        <v>21499</v>
      </c>
      <c r="AG672" s="73">
        <v>21499</v>
      </c>
      <c r="AH672" s="73">
        <v>21499</v>
      </c>
      <c r="AI672" s="73">
        <v>21499</v>
      </c>
      <c r="AJ672" s="73">
        <v>21499</v>
      </c>
      <c r="AK672" s="73">
        <v>21499</v>
      </c>
      <c r="AL672" s="73">
        <v>21499</v>
      </c>
      <c r="AM672" s="73">
        <v>21499</v>
      </c>
      <c r="AN672" s="73">
        <v>21499</v>
      </c>
      <c r="AO672" s="73">
        <v>21499</v>
      </c>
      <c r="AP672" s="73">
        <v>21499</v>
      </c>
      <c r="AQ672" s="73">
        <v>21499</v>
      </c>
      <c r="AR672" s="270">
        <f t="shared" si="362"/>
        <v>21499</v>
      </c>
      <c r="AS672" s="73">
        <v>21499</v>
      </c>
      <c r="AT672" s="73">
        <v>21499</v>
      </c>
      <c r="AU672" s="73">
        <v>21499</v>
      </c>
      <c r="AV672" s="73">
        <v>21499</v>
      </c>
      <c r="AW672" s="73">
        <v>21499</v>
      </c>
      <c r="AX672" s="73">
        <v>21499</v>
      </c>
      <c r="AY672" s="73">
        <v>21499</v>
      </c>
      <c r="AZ672" s="73">
        <v>21499</v>
      </c>
      <c r="BA672" s="270">
        <f t="shared" si="363"/>
        <v>21499</v>
      </c>
      <c r="BB672" s="73">
        <v>21499</v>
      </c>
      <c r="BC672" s="73">
        <v>21499</v>
      </c>
      <c r="BD672" s="73">
        <v>21499</v>
      </c>
      <c r="BE672" s="73">
        <v>21499</v>
      </c>
      <c r="BF672" s="73">
        <v>21499</v>
      </c>
      <c r="BG672" s="73">
        <v>21499</v>
      </c>
      <c r="BH672" s="73">
        <v>21499</v>
      </c>
      <c r="BI672" s="270">
        <f t="shared" si="364"/>
        <v>21499</v>
      </c>
      <c r="BJ672" s="73">
        <v>21499</v>
      </c>
      <c r="BK672" s="73">
        <v>21499</v>
      </c>
      <c r="BL672" s="270">
        <f t="shared" si="365"/>
        <v>21499</v>
      </c>
      <c r="BM672" s="73">
        <v>21499</v>
      </c>
      <c r="BN672" s="73">
        <v>21499</v>
      </c>
      <c r="BO672" s="73">
        <v>21499</v>
      </c>
      <c r="BP672" s="73">
        <v>21499</v>
      </c>
      <c r="BQ672" s="73">
        <v>21499</v>
      </c>
      <c r="BR672" s="73">
        <v>21499</v>
      </c>
      <c r="BS672" s="73">
        <v>21499</v>
      </c>
      <c r="BT672" s="73">
        <v>21499</v>
      </c>
      <c r="BU672" s="73">
        <v>21499</v>
      </c>
      <c r="BV672" s="73">
        <v>21499</v>
      </c>
      <c r="BW672" s="270">
        <f t="shared" si="366"/>
        <v>21499</v>
      </c>
      <c r="BX672" s="73">
        <v>21499</v>
      </c>
      <c r="BY672" s="73">
        <v>21499</v>
      </c>
      <c r="BZ672" s="73">
        <v>21499</v>
      </c>
      <c r="CA672" s="73">
        <v>21499</v>
      </c>
      <c r="CB672" s="73">
        <v>21499</v>
      </c>
      <c r="CC672" s="73">
        <v>21499</v>
      </c>
      <c r="CD672" s="73">
        <v>21499</v>
      </c>
      <c r="CE672" s="73">
        <v>21499</v>
      </c>
      <c r="CF672" s="270">
        <f t="shared" si="367"/>
        <v>21499</v>
      </c>
      <c r="CG672" s="73">
        <v>21499</v>
      </c>
      <c r="CH672" s="73">
        <v>21499</v>
      </c>
      <c r="CI672" s="73">
        <v>21499</v>
      </c>
      <c r="CJ672" s="73">
        <v>21499</v>
      </c>
      <c r="CK672" s="73">
        <v>21499</v>
      </c>
      <c r="CL672" s="73">
        <v>21499</v>
      </c>
      <c r="CM672" s="73">
        <v>21499</v>
      </c>
      <c r="CN672" s="73">
        <v>21499</v>
      </c>
      <c r="CO672" s="73">
        <v>21499</v>
      </c>
      <c r="CP672" s="270">
        <f t="shared" si="368"/>
        <v>21499</v>
      </c>
      <c r="CQ672" s="73">
        <v>21499</v>
      </c>
      <c r="CR672" s="73">
        <v>21499</v>
      </c>
      <c r="CS672" s="73">
        <v>21499</v>
      </c>
      <c r="CT672" s="73">
        <v>21499</v>
      </c>
      <c r="CU672" s="73">
        <v>21499</v>
      </c>
      <c r="CV672" s="73">
        <v>21499</v>
      </c>
      <c r="CW672" s="73">
        <v>21499</v>
      </c>
      <c r="CX672" s="73">
        <v>21499</v>
      </c>
      <c r="CY672" s="73">
        <v>21499</v>
      </c>
      <c r="CZ672" s="73">
        <v>21499</v>
      </c>
      <c r="DA672" s="270">
        <f t="shared" si="369"/>
        <v>21499</v>
      </c>
      <c r="DB672" s="73">
        <v>21499</v>
      </c>
      <c r="DC672" s="73">
        <v>21499</v>
      </c>
      <c r="DD672" s="270">
        <f t="shared" si="370"/>
        <v>21499</v>
      </c>
      <c r="DE672" s="73">
        <v>21499</v>
      </c>
      <c r="DF672" s="73">
        <v>21499</v>
      </c>
      <c r="DG672" s="73">
        <v>21499</v>
      </c>
      <c r="DH672" s="73">
        <v>21499</v>
      </c>
      <c r="DI672" s="73">
        <v>21499</v>
      </c>
      <c r="DJ672" s="73">
        <v>21499</v>
      </c>
      <c r="DK672" s="73">
        <v>21499</v>
      </c>
      <c r="DL672" s="73">
        <v>21499</v>
      </c>
      <c r="DM672" s="73">
        <v>21499</v>
      </c>
      <c r="DN672" s="73">
        <v>21499</v>
      </c>
      <c r="DO672" s="270">
        <f t="shared" si="371"/>
        <v>21499</v>
      </c>
      <c r="DP672" s="73">
        <v>21499</v>
      </c>
      <c r="DQ672" s="73">
        <v>21499</v>
      </c>
      <c r="DR672" s="73">
        <v>21499</v>
      </c>
      <c r="DS672" s="73">
        <v>21499</v>
      </c>
      <c r="DT672" s="73">
        <v>21499</v>
      </c>
      <c r="DU672" s="73">
        <v>21499</v>
      </c>
      <c r="DV672" s="73">
        <v>21499</v>
      </c>
      <c r="DW672" s="73">
        <v>21499</v>
      </c>
      <c r="DX672" s="73">
        <v>21499</v>
      </c>
      <c r="DY672" s="73">
        <v>21499</v>
      </c>
      <c r="DZ672" s="270">
        <f t="shared" si="372"/>
        <v>21499</v>
      </c>
      <c r="EA672" s="73">
        <v>21499</v>
      </c>
      <c r="EB672" s="73">
        <v>21499</v>
      </c>
      <c r="EC672" s="73">
        <v>21499</v>
      </c>
      <c r="ED672" s="73">
        <v>21499</v>
      </c>
      <c r="EE672" s="73">
        <v>21499</v>
      </c>
      <c r="EF672" s="73">
        <v>21499</v>
      </c>
      <c r="EG672" s="73">
        <v>21499</v>
      </c>
      <c r="EH672" s="73">
        <v>21499</v>
      </c>
      <c r="EI672" s="73">
        <v>21499</v>
      </c>
      <c r="EJ672" s="73">
        <v>21499</v>
      </c>
      <c r="EK672" s="270">
        <f t="shared" si="373"/>
        <v>21499</v>
      </c>
      <c r="EM672" s="306">
        <f t="shared" si="374"/>
        <v>21499</v>
      </c>
      <c r="EN672" s="144" t="str">
        <f t="shared" si="342"/>
        <v>OK</v>
      </c>
      <c r="EO672" s="144" t="str">
        <f t="shared" si="343"/>
        <v>OK</v>
      </c>
      <c r="EP672" s="144" t="str">
        <f t="shared" si="344"/>
        <v>OK</v>
      </c>
      <c r="EQ672" s="144" t="str">
        <f t="shared" si="345"/>
        <v>OK</v>
      </c>
      <c r="ER672" s="144" t="str">
        <f t="shared" si="346"/>
        <v>OK</v>
      </c>
      <c r="ES672" s="144" t="str">
        <f t="shared" si="347"/>
        <v>OK</v>
      </c>
      <c r="ET672" s="144" t="str">
        <f t="shared" si="348"/>
        <v>OK</v>
      </c>
      <c r="EU672" s="144" t="str">
        <f t="shared" si="349"/>
        <v>OK</v>
      </c>
      <c r="EV672" s="144" t="str">
        <f t="shared" si="350"/>
        <v>OK</v>
      </c>
      <c r="EW672" s="144" t="str">
        <f t="shared" si="351"/>
        <v>OK</v>
      </c>
      <c r="EX672" s="144" t="str">
        <f t="shared" si="352"/>
        <v>OK</v>
      </c>
      <c r="EY672" s="144" t="str">
        <f t="shared" si="353"/>
        <v>OK</v>
      </c>
      <c r="EZ672" s="144" t="str">
        <f t="shared" si="354"/>
        <v>OK</v>
      </c>
      <c r="FA672" s="144" t="str">
        <f t="shared" si="355"/>
        <v>OK</v>
      </c>
      <c r="FB672" s="144" t="str">
        <f t="shared" si="356"/>
        <v>OK</v>
      </c>
    </row>
    <row r="673" spans="2:158" ht="14.4" x14ac:dyDescent="0.3">
      <c r="B673" s="144">
        <v>669</v>
      </c>
      <c r="C673" s="68" t="s">
        <v>1588</v>
      </c>
      <c r="D673" s="69" t="s">
        <v>1589</v>
      </c>
      <c r="E673" s="70" t="s">
        <v>10</v>
      </c>
      <c r="F673" s="73">
        <f t="shared" si="375"/>
        <v>69487</v>
      </c>
      <c r="G673" s="73">
        <f t="shared" si="375"/>
        <v>69487</v>
      </c>
      <c r="H673" s="73">
        <f t="shared" si="375"/>
        <v>69487</v>
      </c>
      <c r="I673" s="73">
        <f t="shared" si="375"/>
        <v>69487</v>
      </c>
      <c r="J673" s="37"/>
      <c r="K673" s="73">
        <v>69487</v>
      </c>
      <c r="L673" s="73">
        <v>69487</v>
      </c>
      <c r="M673" s="73">
        <v>69487</v>
      </c>
      <c r="N673" s="73">
        <v>69487</v>
      </c>
      <c r="O673" s="73">
        <v>69487</v>
      </c>
      <c r="P673" s="73">
        <v>69487</v>
      </c>
      <c r="Q673" s="73">
        <v>69487</v>
      </c>
      <c r="R673" s="270">
        <f t="shared" si="359"/>
        <v>69487</v>
      </c>
      <c r="S673" s="73">
        <v>69487</v>
      </c>
      <c r="T673" s="73">
        <v>69487</v>
      </c>
      <c r="U673" s="73">
        <v>69487</v>
      </c>
      <c r="V673" s="73">
        <v>69487</v>
      </c>
      <c r="W673" s="73">
        <v>69487</v>
      </c>
      <c r="X673" s="73">
        <v>69487</v>
      </c>
      <c r="Y673" s="73">
        <v>69487</v>
      </c>
      <c r="Z673" s="73">
        <v>69487</v>
      </c>
      <c r="AA673" s="270">
        <f t="shared" si="360"/>
        <v>69487</v>
      </c>
      <c r="AB673" s="73">
        <v>69487</v>
      </c>
      <c r="AC673" s="73">
        <v>69487</v>
      </c>
      <c r="AD673" s="73">
        <v>69487</v>
      </c>
      <c r="AE673" s="270">
        <f t="shared" si="361"/>
        <v>69487</v>
      </c>
      <c r="AF673" s="73">
        <v>69487</v>
      </c>
      <c r="AG673" s="73">
        <v>69487</v>
      </c>
      <c r="AH673" s="73">
        <v>69487</v>
      </c>
      <c r="AI673" s="73">
        <v>69487</v>
      </c>
      <c r="AJ673" s="73">
        <v>69487</v>
      </c>
      <c r="AK673" s="73">
        <v>69487</v>
      </c>
      <c r="AL673" s="73">
        <v>69487</v>
      </c>
      <c r="AM673" s="73">
        <v>69487</v>
      </c>
      <c r="AN673" s="73">
        <v>69487</v>
      </c>
      <c r="AO673" s="73">
        <v>69487</v>
      </c>
      <c r="AP673" s="73">
        <v>69487</v>
      </c>
      <c r="AQ673" s="73">
        <v>69487</v>
      </c>
      <c r="AR673" s="270">
        <f t="shared" si="362"/>
        <v>69487</v>
      </c>
      <c r="AS673" s="73">
        <v>69487</v>
      </c>
      <c r="AT673" s="73">
        <v>69487</v>
      </c>
      <c r="AU673" s="73">
        <v>69487</v>
      </c>
      <c r="AV673" s="73">
        <v>69487</v>
      </c>
      <c r="AW673" s="73">
        <v>69487</v>
      </c>
      <c r="AX673" s="73">
        <v>69487</v>
      </c>
      <c r="AY673" s="73">
        <v>69487</v>
      </c>
      <c r="AZ673" s="73">
        <v>69487</v>
      </c>
      <c r="BA673" s="270">
        <f t="shared" si="363"/>
        <v>69487</v>
      </c>
      <c r="BB673" s="73">
        <v>69487</v>
      </c>
      <c r="BC673" s="73">
        <v>69487</v>
      </c>
      <c r="BD673" s="73">
        <v>69487</v>
      </c>
      <c r="BE673" s="73">
        <v>69487</v>
      </c>
      <c r="BF673" s="73">
        <v>69487</v>
      </c>
      <c r="BG673" s="73">
        <v>69487</v>
      </c>
      <c r="BH673" s="73">
        <v>69487</v>
      </c>
      <c r="BI673" s="270">
        <f t="shared" si="364"/>
        <v>69487</v>
      </c>
      <c r="BJ673" s="73">
        <v>69487</v>
      </c>
      <c r="BK673" s="73">
        <v>69487</v>
      </c>
      <c r="BL673" s="270">
        <f t="shared" si="365"/>
        <v>69487</v>
      </c>
      <c r="BM673" s="73">
        <v>69487</v>
      </c>
      <c r="BN673" s="73">
        <v>69487</v>
      </c>
      <c r="BO673" s="73">
        <v>69487</v>
      </c>
      <c r="BP673" s="73">
        <v>69487</v>
      </c>
      <c r="BQ673" s="73">
        <v>69487</v>
      </c>
      <c r="BR673" s="73">
        <v>69487</v>
      </c>
      <c r="BS673" s="73">
        <v>69487</v>
      </c>
      <c r="BT673" s="73">
        <v>69487</v>
      </c>
      <c r="BU673" s="73">
        <v>69487</v>
      </c>
      <c r="BV673" s="73">
        <v>69487</v>
      </c>
      <c r="BW673" s="270">
        <f t="shared" si="366"/>
        <v>69487</v>
      </c>
      <c r="BX673" s="73">
        <v>69487</v>
      </c>
      <c r="BY673" s="73">
        <v>69487</v>
      </c>
      <c r="BZ673" s="73">
        <v>69487</v>
      </c>
      <c r="CA673" s="73">
        <v>69487</v>
      </c>
      <c r="CB673" s="73">
        <v>69487</v>
      </c>
      <c r="CC673" s="73">
        <v>69487</v>
      </c>
      <c r="CD673" s="73">
        <v>69487</v>
      </c>
      <c r="CE673" s="73">
        <v>69487</v>
      </c>
      <c r="CF673" s="270">
        <f t="shared" si="367"/>
        <v>69487</v>
      </c>
      <c r="CG673" s="73">
        <v>69487</v>
      </c>
      <c r="CH673" s="73">
        <v>69487</v>
      </c>
      <c r="CI673" s="73">
        <v>69487</v>
      </c>
      <c r="CJ673" s="73">
        <v>69487</v>
      </c>
      <c r="CK673" s="73">
        <v>69487</v>
      </c>
      <c r="CL673" s="73">
        <v>69487</v>
      </c>
      <c r="CM673" s="73">
        <v>69487</v>
      </c>
      <c r="CN673" s="73">
        <v>69487</v>
      </c>
      <c r="CO673" s="73">
        <v>69487</v>
      </c>
      <c r="CP673" s="270">
        <f t="shared" si="368"/>
        <v>69487</v>
      </c>
      <c r="CQ673" s="73">
        <v>69487</v>
      </c>
      <c r="CR673" s="73">
        <v>69487</v>
      </c>
      <c r="CS673" s="73">
        <v>69487</v>
      </c>
      <c r="CT673" s="73">
        <v>69487</v>
      </c>
      <c r="CU673" s="73">
        <v>69487</v>
      </c>
      <c r="CV673" s="73">
        <v>69487</v>
      </c>
      <c r="CW673" s="73">
        <v>69487</v>
      </c>
      <c r="CX673" s="73">
        <v>69487</v>
      </c>
      <c r="CY673" s="73">
        <v>69487</v>
      </c>
      <c r="CZ673" s="73">
        <v>69487</v>
      </c>
      <c r="DA673" s="270">
        <f t="shared" si="369"/>
        <v>69487</v>
      </c>
      <c r="DB673" s="73">
        <v>69487</v>
      </c>
      <c r="DC673" s="73">
        <v>69487</v>
      </c>
      <c r="DD673" s="270">
        <f t="shared" si="370"/>
        <v>69487</v>
      </c>
      <c r="DE673" s="73">
        <v>69487</v>
      </c>
      <c r="DF673" s="73">
        <v>69487</v>
      </c>
      <c r="DG673" s="73">
        <v>69487</v>
      </c>
      <c r="DH673" s="73">
        <v>69487</v>
      </c>
      <c r="DI673" s="73">
        <v>69487</v>
      </c>
      <c r="DJ673" s="73">
        <v>69487</v>
      </c>
      <c r="DK673" s="73">
        <v>69487</v>
      </c>
      <c r="DL673" s="73">
        <v>69487</v>
      </c>
      <c r="DM673" s="73">
        <v>69487</v>
      </c>
      <c r="DN673" s="73">
        <v>69487</v>
      </c>
      <c r="DO673" s="270">
        <f t="shared" si="371"/>
        <v>69487</v>
      </c>
      <c r="DP673" s="73">
        <v>69487</v>
      </c>
      <c r="DQ673" s="73">
        <v>69487</v>
      </c>
      <c r="DR673" s="73">
        <v>69487</v>
      </c>
      <c r="DS673" s="73">
        <v>69487</v>
      </c>
      <c r="DT673" s="73">
        <v>69487</v>
      </c>
      <c r="DU673" s="73">
        <v>69487</v>
      </c>
      <c r="DV673" s="73">
        <v>69487</v>
      </c>
      <c r="DW673" s="73">
        <v>69487</v>
      </c>
      <c r="DX673" s="73">
        <v>69487</v>
      </c>
      <c r="DY673" s="73">
        <v>69487</v>
      </c>
      <c r="DZ673" s="270">
        <f t="shared" si="372"/>
        <v>69487</v>
      </c>
      <c r="EA673" s="73">
        <v>69487</v>
      </c>
      <c r="EB673" s="73">
        <v>69487</v>
      </c>
      <c r="EC673" s="73">
        <v>69487</v>
      </c>
      <c r="ED673" s="73">
        <v>69487</v>
      </c>
      <c r="EE673" s="73">
        <v>69487</v>
      </c>
      <c r="EF673" s="73">
        <v>69487</v>
      </c>
      <c r="EG673" s="73">
        <v>69487</v>
      </c>
      <c r="EH673" s="73">
        <v>69487</v>
      </c>
      <c r="EI673" s="73">
        <v>69487</v>
      </c>
      <c r="EJ673" s="73">
        <v>69487</v>
      </c>
      <c r="EK673" s="270">
        <f t="shared" si="373"/>
        <v>69487</v>
      </c>
      <c r="EM673" s="306">
        <f t="shared" si="374"/>
        <v>69487</v>
      </c>
      <c r="EN673" s="144" t="str">
        <f t="shared" si="342"/>
        <v>OK</v>
      </c>
      <c r="EO673" s="144" t="str">
        <f t="shared" si="343"/>
        <v>OK</v>
      </c>
      <c r="EP673" s="144" t="str">
        <f t="shared" si="344"/>
        <v>OK</v>
      </c>
      <c r="EQ673" s="144" t="str">
        <f t="shared" si="345"/>
        <v>OK</v>
      </c>
      <c r="ER673" s="144" t="str">
        <f t="shared" si="346"/>
        <v>OK</v>
      </c>
      <c r="ES673" s="144" t="str">
        <f t="shared" si="347"/>
        <v>OK</v>
      </c>
      <c r="ET673" s="144" t="str">
        <f t="shared" si="348"/>
        <v>OK</v>
      </c>
      <c r="EU673" s="144" t="str">
        <f t="shared" si="349"/>
        <v>OK</v>
      </c>
      <c r="EV673" s="144" t="str">
        <f t="shared" si="350"/>
        <v>OK</v>
      </c>
      <c r="EW673" s="144" t="str">
        <f t="shared" si="351"/>
        <v>OK</v>
      </c>
      <c r="EX673" s="144" t="str">
        <f t="shared" si="352"/>
        <v>OK</v>
      </c>
      <c r="EY673" s="144" t="str">
        <f t="shared" si="353"/>
        <v>OK</v>
      </c>
      <c r="EZ673" s="144" t="str">
        <f t="shared" si="354"/>
        <v>OK</v>
      </c>
      <c r="FA673" s="144" t="str">
        <f t="shared" si="355"/>
        <v>OK</v>
      </c>
      <c r="FB673" s="144" t="str">
        <f t="shared" si="356"/>
        <v>OK</v>
      </c>
    </row>
    <row r="674" spans="2:158" ht="14.4" x14ac:dyDescent="0.3">
      <c r="B674" s="144">
        <v>670</v>
      </c>
      <c r="C674" s="68" t="s">
        <v>1590</v>
      </c>
      <c r="D674" s="69" t="s">
        <v>1591</v>
      </c>
      <c r="E674" s="70" t="s">
        <v>10</v>
      </c>
      <c r="F674" s="73">
        <f t="shared" si="375"/>
        <v>67920</v>
      </c>
      <c r="G674" s="73">
        <f t="shared" si="375"/>
        <v>67920</v>
      </c>
      <c r="H674" s="73">
        <f t="shared" si="375"/>
        <v>67920</v>
      </c>
      <c r="I674" s="73">
        <f t="shared" si="375"/>
        <v>67920</v>
      </c>
      <c r="J674" s="37"/>
      <c r="K674" s="73">
        <v>67920</v>
      </c>
      <c r="L674" s="73">
        <v>67920</v>
      </c>
      <c r="M674" s="73">
        <v>67920</v>
      </c>
      <c r="N674" s="73">
        <v>67920</v>
      </c>
      <c r="O674" s="73">
        <v>67920</v>
      </c>
      <c r="P674" s="73">
        <v>67920</v>
      </c>
      <c r="Q674" s="73">
        <v>67920</v>
      </c>
      <c r="R674" s="270">
        <f t="shared" si="359"/>
        <v>67920</v>
      </c>
      <c r="S674" s="73">
        <v>67920</v>
      </c>
      <c r="T674" s="73">
        <v>67920</v>
      </c>
      <c r="U674" s="73">
        <v>67920</v>
      </c>
      <c r="V674" s="73">
        <v>67920</v>
      </c>
      <c r="W674" s="73">
        <v>67920</v>
      </c>
      <c r="X674" s="73">
        <v>67920</v>
      </c>
      <c r="Y674" s="73">
        <v>67920</v>
      </c>
      <c r="Z674" s="73">
        <v>67920</v>
      </c>
      <c r="AA674" s="270">
        <f t="shared" si="360"/>
        <v>67920</v>
      </c>
      <c r="AB674" s="73">
        <v>67920</v>
      </c>
      <c r="AC674" s="73">
        <v>67920</v>
      </c>
      <c r="AD674" s="73">
        <v>67920</v>
      </c>
      <c r="AE674" s="270">
        <f t="shared" si="361"/>
        <v>67920</v>
      </c>
      <c r="AF674" s="73">
        <v>67920</v>
      </c>
      <c r="AG674" s="73">
        <v>67920</v>
      </c>
      <c r="AH674" s="73">
        <v>67920</v>
      </c>
      <c r="AI674" s="73">
        <v>67920</v>
      </c>
      <c r="AJ674" s="73">
        <v>67920</v>
      </c>
      <c r="AK674" s="73">
        <v>67920</v>
      </c>
      <c r="AL674" s="73">
        <v>67920</v>
      </c>
      <c r="AM674" s="73">
        <v>67920</v>
      </c>
      <c r="AN674" s="73">
        <v>67920</v>
      </c>
      <c r="AO674" s="73">
        <v>67920</v>
      </c>
      <c r="AP674" s="73">
        <v>67920</v>
      </c>
      <c r="AQ674" s="73">
        <v>67920</v>
      </c>
      <c r="AR674" s="270">
        <f t="shared" si="362"/>
        <v>67920</v>
      </c>
      <c r="AS674" s="73">
        <v>67920</v>
      </c>
      <c r="AT674" s="73">
        <v>67920</v>
      </c>
      <c r="AU674" s="73">
        <v>67920</v>
      </c>
      <c r="AV674" s="73">
        <v>67920</v>
      </c>
      <c r="AW674" s="73">
        <v>67920</v>
      </c>
      <c r="AX674" s="73">
        <v>67920</v>
      </c>
      <c r="AY674" s="73">
        <v>67920</v>
      </c>
      <c r="AZ674" s="73">
        <v>67920</v>
      </c>
      <c r="BA674" s="270">
        <f t="shared" si="363"/>
        <v>67920</v>
      </c>
      <c r="BB674" s="73">
        <v>67920</v>
      </c>
      <c r="BC674" s="73">
        <v>67920</v>
      </c>
      <c r="BD674" s="73">
        <v>67920</v>
      </c>
      <c r="BE674" s="73">
        <v>67920</v>
      </c>
      <c r="BF674" s="73">
        <v>67920</v>
      </c>
      <c r="BG674" s="73">
        <v>67920</v>
      </c>
      <c r="BH674" s="73">
        <v>67920</v>
      </c>
      <c r="BI674" s="270">
        <f t="shared" si="364"/>
        <v>67920</v>
      </c>
      <c r="BJ674" s="73">
        <v>67920</v>
      </c>
      <c r="BK674" s="73">
        <v>67920</v>
      </c>
      <c r="BL674" s="270">
        <f t="shared" si="365"/>
        <v>67920</v>
      </c>
      <c r="BM674" s="73">
        <v>67920</v>
      </c>
      <c r="BN674" s="73">
        <v>67920</v>
      </c>
      <c r="BO674" s="73">
        <v>67920</v>
      </c>
      <c r="BP674" s="73">
        <v>67920</v>
      </c>
      <c r="BQ674" s="73">
        <v>67920</v>
      </c>
      <c r="BR674" s="73">
        <v>67920</v>
      </c>
      <c r="BS674" s="73">
        <v>67920</v>
      </c>
      <c r="BT674" s="73">
        <v>67920</v>
      </c>
      <c r="BU674" s="73">
        <v>67920</v>
      </c>
      <c r="BV674" s="73">
        <v>67920</v>
      </c>
      <c r="BW674" s="270">
        <f t="shared" si="366"/>
        <v>67920</v>
      </c>
      <c r="BX674" s="73">
        <v>67920</v>
      </c>
      <c r="BY674" s="73">
        <v>67920</v>
      </c>
      <c r="BZ674" s="73">
        <v>67920</v>
      </c>
      <c r="CA674" s="73">
        <v>67920</v>
      </c>
      <c r="CB674" s="73">
        <v>67920</v>
      </c>
      <c r="CC674" s="73">
        <v>67920</v>
      </c>
      <c r="CD674" s="73">
        <v>67920</v>
      </c>
      <c r="CE674" s="73">
        <v>67920</v>
      </c>
      <c r="CF674" s="270">
        <f t="shared" si="367"/>
        <v>67920</v>
      </c>
      <c r="CG674" s="73">
        <v>67920</v>
      </c>
      <c r="CH674" s="73">
        <v>67920</v>
      </c>
      <c r="CI674" s="73">
        <v>67920</v>
      </c>
      <c r="CJ674" s="73">
        <v>67920</v>
      </c>
      <c r="CK674" s="73">
        <v>67920</v>
      </c>
      <c r="CL674" s="73">
        <v>67920</v>
      </c>
      <c r="CM674" s="73">
        <v>67920</v>
      </c>
      <c r="CN674" s="73">
        <v>67920</v>
      </c>
      <c r="CO674" s="73">
        <v>67920</v>
      </c>
      <c r="CP674" s="270">
        <f t="shared" si="368"/>
        <v>67920</v>
      </c>
      <c r="CQ674" s="73">
        <v>67920</v>
      </c>
      <c r="CR674" s="73">
        <v>67920</v>
      </c>
      <c r="CS674" s="73">
        <v>67920</v>
      </c>
      <c r="CT674" s="73">
        <v>67920</v>
      </c>
      <c r="CU674" s="73">
        <v>67920</v>
      </c>
      <c r="CV674" s="73">
        <v>67920</v>
      </c>
      <c r="CW674" s="73">
        <v>67920</v>
      </c>
      <c r="CX674" s="73">
        <v>67920</v>
      </c>
      <c r="CY674" s="73">
        <v>67920</v>
      </c>
      <c r="CZ674" s="73">
        <v>67920</v>
      </c>
      <c r="DA674" s="270">
        <f t="shared" si="369"/>
        <v>67920</v>
      </c>
      <c r="DB674" s="73">
        <v>67920</v>
      </c>
      <c r="DC674" s="73">
        <v>67920</v>
      </c>
      <c r="DD674" s="270">
        <f t="shared" si="370"/>
        <v>67920</v>
      </c>
      <c r="DE674" s="73">
        <v>67920</v>
      </c>
      <c r="DF674" s="73">
        <v>67920</v>
      </c>
      <c r="DG674" s="73">
        <v>67920</v>
      </c>
      <c r="DH674" s="73">
        <v>67920</v>
      </c>
      <c r="DI674" s="73">
        <v>67920</v>
      </c>
      <c r="DJ674" s="73">
        <v>67920</v>
      </c>
      <c r="DK674" s="73">
        <v>67920</v>
      </c>
      <c r="DL674" s="73">
        <v>67920</v>
      </c>
      <c r="DM674" s="73">
        <v>67920</v>
      </c>
      <c r="DN674" s="73">
        <v>67920</v>
      </c>
      <c r="DO674" s="270">
        <f t="shared" si="371"/>
        <v>67920</v>
      </c>
      <c r="DP674" s="73">
        <v>67920</v>
      </c>
      <c r="DQ674" s="73">
        <v>67920</v>
      </c>
      <c r="DR674" s="73">
        <v>67920</v>
      </c>
      <c r="DS674" s="73">
        <v>67920</v>
      </c>
      <c r="DT674" s="73">
        <v>67920</v>
      </c>
      <c r="DU674" s="73">
        <v>67920</v>
      </c>
      <c r="DV674" s="73">
        <v>67920</v>
      </c>
      <c r="DW674" s="73">
        <v>67920</v>
      </c>
      <c r="DX674" s="73">
        <v>67920</v>
      </c>
      <c r="DY674" s="73">
        <v>67920</v>
      </c>
      <c r="DZ674" s="270">
        <f t="shared" si="372"/>
        <v>67920</v>
      </c>
      <c r="EA674" s="73">
        <v>67920</v>
      </c>
      <c r="EB674" s="73">
        <v>67920</v>
      </c>
      <c r="EC674" s="73">
        <v>67920</v>
      </c>
      <c r="ED674" s="73">
        <v>67920</v>
      </c>
      <c r="EE674" s="73">
        <v>67920</v>
      </c>
      <c r="EF674" s="73">
        <v>67920</v>
      </c>
      <c r="EG674" s="73">
        <v>67920</v>
      </c>
      <c r="EH674" s="73">
        <v>67920</v>
      </c>
      <c r="EI674" s="73">
        <v>67920</v>
      </c>
      <c r="EJ674" s="73">
        <v>67920</v>
      </c>
      <c r="EK674" s="270">
        <f t="shared" si="373"/>
        <v>67920</v>
      </c>
      <c r="EM674" s="306">
        <f t="shared" si="374"/>
        <v>67920</v>
      </c>
      <c r="EN674" s="144" t="str">
        <f t="shared" si="342"/>
        <v>OK</v>
      </c>
      <c r="EO674" s="144" t="str">
        <f t="shared" si="343"/>
        <v>OK</v>
      </c>
      <c r="EP674" s="144" t="str">
        <f t="shared" si="344"/>
        <v>OK</v>
      </c>
      <c r="EQ674" s="144" t="str">
        <f t="shared" si="345"/>
        <v>OK</v>
      </c>
      <c r="ER674" s="144" t="str">
        <f t="shared" si="346"/>
        <v>OK</v>
      </c>
      <c r="ES674" s="144" t="str">
        <f t="shared" si="347"/>
        <v>OK</v>
      </c>
      <c r="ET674" s="144" t="str">
        <f t="shared" si="348"/>
        <v>OK</v>
      </c>
      <c r="EU674" s="144" t="str">
        <f t="shared" si="349"/>
        <v>OK</v>
      </c>
      <c r="EV674" s="144" t="str">
        <f t="shared" si="350"/>
        <v>OK</v>
      </c>
      <c r="EW674" s="144" t="str">
        <f t="shared" si="351"/>
        <v>OK</v>
      </c>
      <c r="EX674" s="144" t="str">
        <f t="shared" si="352"/>
        <v>OK</v>
      </c>
      <c r="EY674" s="144" t="str">
        <f t="shared" si="353"/>
        <v>OK</v>
      </c>
      <c r="EZ674" s="144" t="str">
        <f t="shared" si="354"/>
        <v>OK</v>
      </c>
      <c r="FA674" s="144" t="str">
        <f t="shared" si="355"/>
        <v>OK</v>
      </c>
      <c r="FB674" s="144" t="str">
        <f t="shared" si="356"/>
        <v>OK</v>
      </c>
    </row>
    <row r="675" spans="2:158" ht="14.4" x14ac:dyDescent="0.3">
      <c r="B675" s="144">
        <v>671</v>
      </c>
      <c r="C675" s="68" t="s">
        <v>1592</v>
      </c>
      <c r="D675" s="69" t="s">
        <v>1593</v>
      </c>
      <c r="E675" s="70" t="s">
        <v>10</v>
      </c>
      <c r="F675" s="73">
        <f t="shared" si="375"/>
        <v>73813</v>
      </c>
      <c r="G675" s="73">
        <f t="shared" si="375"/>
        <v>73813</v>
      </c>
      <c r="H675" s="73">
        <f t="shared" si="375"/>
        <v>73813</v>
      </c>
      <c r="I675" s="73">
        <f t="shared" si="375"/>
        <v>73813</v>
      </c>
      <c r="J675" s="37"/>
      <c r="K675" s="73">
        <v>73813</v>
      </c>
      <c r="L675" s="73">
        <v>73813</v>
      </c>
      <c r="M675" s="73">
        <v>73813</v>
      </c>
      <c r="N675" s="73">
        <v>73813</v>
      </c>
      <c r="O675" s="73">
        <v>73813</v>
      </c>
      <c r="P675" s="73">
        <v>73813</v>
      </c>
      <c r="Q675" s="73">
        <v>73813</v>
      </c>
      <c r="R675" s="270">
        <f t="shared" si="359"/>
        <v>73813</v>
      </c>
      <c r="S675" s="73">
        <v>73813</v>
      </c>
      <c r="T675" s="73">
        <v>73813</v>
      </c>
      <c r="U675" s="73">
        <v>73813</v>
      </c>
      <c r="V675" s="73">
        <v>73813</v>
      </c>
      <c r="W675" s="73">
        <v>73813</v>
      </c>
      <c r="X675" s="73">
        <v>73813</v>
      </c>
      <c r="Y675" s="73">
        <v>73813</v>
      </c>
      <c r="Z675" s="73">
        <v>73813</v>
      </c>
      <c r="AA675" s="270">
        <f t="shared" si="360"/>
        <v>73813</v>
      </c>
      <c r="AB675" s="73">
        <v>73813</v>
      </c>
      <c r="AC675" s="73">
        <v>73813</v>
      </c>
      <c r="AD675" s="73">
        <v>73813</v>
      </c>
      <c r="AE675" s="270">
        <f t="shared" si="361"/>
        <v>73813</v>
      </c>
      <c r="AF675" s="73">
        <v>73813</v>
      </c>
      <c r="AG675" s="73">
        <v>73813</v>
      </c>
      <c r="AH675" s="73">
        <v>73813</v>
      </c>
      <c r="AI675" s="73">
        <v>73813</v>
      </c>
      <c r="AJ675" s="73">
        <v>73813</v>
      </c>
      <c r="AK675" s="73">
        <v>73813</v>
      </c>
      <c r="AL675" s="73">
        <v>73813</v>
      </c>
      <c r="AM675" s="73">
        <v>73813</v>
      </c>
      <c r="AN675" s="73">
        <v>73813</v>
      </c>
      <c r="AO675" s="73">
        <v>73813</v>
      </c>
      <c r="AP675" s="73">
        <v>73813</v>
      </c>
      <c r="AQ675" s="73">
        <v>73813</v>
      </c>
      <c r="AR675" s="270">
        <f t="shared" si="362"/>
        <v>73813</v>
      </c>
      <c r="AS675" s="73">
        <v>73813</v>
      </c>
      <c r="AT675" s="73">
        <v>73813</v>
      </c>
      <c r="AU675" s="73">
        <v>73813</v>
      </c>
      <c r="AV675" s="73">
        <v>73813</v>
      </c>
      <c r="AW675" s="73">
        <v>73813</v>
      </c>
      <c r="AX675" s="73">
        <v>73813</v>
      </c>
      <c r="AY675" s="73">
        <v>73813</v>
      </c>
      <c r="AZ675" s="73">
        <v>73813</v>
      </c>
      <c r="BA675" s="270">
        <f t="shared" si="363"/>
        <v>73813</v>
      </c>
      <c r="BB675" s="73">
        <v>73813</v>
      </c>
      <c r="BC675" s="73">
        <v>73813</v>
      </c>
      <c r="BD675" s="73">
        <v>73813</v>
      </c>
      <c r="BE675" s="73">
        <v>73813</v>
      </c>
      <c r="BF675" s="73">
        <v>73813</v>
      </c>
      <c r="BG675" s="73">
        <v>73813</v>
      </c>
      <c r="BH675" s="73">
        <v>73813</v>
      </c>
      <c r="BI675" s="270">
        <f t="shared" si="364"/>
        <v>73813</v>
      </c>
      <c r="BJ675" s="73">
        <v>73813</v>
      </c>
      <c r="BK675" s="73">
        <v>73813</v>
      </c>
      <c r="BL675" s="270">
        <f t="shared" si="365"/>
        <v>73813</v>
      </c>
      <c r="BM675" s="73">
        <v>73813</v>
      </c>
      <c r="BN675" s="73">
        <v>73813</v>
      </c>
      <c r="BO675" s="73">
        <v>73813</v>
      </c>
      <c r="BP675" s="73">
        <v>73813</v>
      </c>
      <c r="BQ675" s="73">
        <v>73813</v>
      </c>
      <c r="BR675" s="73">
        <v>73813</v>
      </c>
      <c r="BS675" s="73">
        <v>73813</v>
      </c>
      <c r="BT675" s="73">
        <v>73813</v>
      </c>
      <c r="BU675" s="73">
        <v>73813</v>
      </c>
      <c r="BV675" s="73">
        <v>73813</v>
      </c>
      <c r="BW675" s="270">
        <f t="shared" si="366"/>
        <v>73813</v>
      </c>
      <c r="BX675" s="73">
        <v>73813</v>
      </c>
      <c r="BY675" s="73">
        <v>73813</v>
      </c>
      <c r="BZ675" s="73">
        <v>73813</v>
      </c>
      <c r="CA675" s="73">
        <v>73813</v>
      </c>
      <c r="CB675" s="73">
        <v>73813</v>
      </c>
      <c r="CC675" s="73">
        <v>73813</v>
      </c>
      <c r="CD675" s="73">
        <v>73813</v>
      </c>
      <c r="CE675" s="73">
        <v>73813</v>
      </c>
      <c r="CF675" s="270">
        <f t="shared" si="367"/>
        <v>73813</v>
      </c>
      <c r="CG675" s="73">
        <v>73813</v>
      </c>
      <c r="CH675" s="73">
        <v>73813</v>
      </c>
      <c r="CI675" s="73">
        <v>73813</v>
      </c>
      <c r="CJ675" s="73">
        <v>73813</v>
      </c>
      <c r="CK675" s="73">
        <v>73813</v>
      </c>
      <c r="CL675" s="73">
        <v>73813</v>
      </c>
      <c r="CM675" s="73">
        <v>73813</v>
      </c>
      <c r="CN675" s="73">
        <v>73813</v>
      </c>
      <c r="CO675" s="73">
        <v>73813</v>
      </c>
      <c r="CP675" s="270">
        <f t="shared" si="368"/>
        <v>73813</v>
      </c>
      <c r="CQ675" s="73">
        <v>73813</v>
      </c>
      <c r="CR675" s="73">
        <v>73813</v>
      </c>
      <c r="CS675" s="73">
        <v>73813</v>
      </c>
      <c r="CT675" s="73">
        <v>73813</v>
      </c>
      <c r="CU675" s="73">
        <v>73813</v>
      </c>
      <c r="CV675" s="73">
        <v>73813</v>
      </c>
      <c r="CW675" s="73">
        <v>73813</v>
      </c>
      <c r="CX675" s="73">
        <v>73813</v>
      </c>
      <c r="CY675" s="73">
        <v>73813</v>
      </c>
      <c r="CZ675" s="73">
        <v>73813</v>
      </c>
      <c r="DA675" s="270">
        <f t="shared" si="369"/>
        <v>73813</v>
      </c>
      <c r="DB675" s="73">
        <v>73813</v>
      </c>
      <c r="DC675" s="73">
        <v>73813</v>
      </c>
      <c r="DD675" s="270">
        <f t="shared" si="370"/>
        <v>73813</v>
      </c>
      <c r="DE675" s="73">
        <v>73813</v>
      </c>
      <c r="DF675" s="73">
        <v>73813</v>
      </c>
      <c r="DG675" s="73">
        <v>73813</v>
      </c>
      <c r="DH675" s="73">
        <v>73813</v>
      </c>
      <c r="DI675" s="73">
        <v>73813</v>
      </c>
      <c r="DJ675" s="73">
        <v>73813</v>
      </c>
      <c r="DK675" s="73">
        <v>73813</v>
      </c>
      <c r="DL675" s="73">
        <v>73813</v>
      </c>
      <c r="DM675" s="73">
        <v>73813</v>
      </c>
      <c r="DN675" s="73">
        <v>73813</v>
      </c>
      <c r="DO675" s="270">
        <f t="shared" si="371"/>
        <v>73813</v>
      </c>
      <c r="DP675" s="73">
        <v>73813</v>
      </c>
      <c r="DQ675" s="73">
        <v>73813</v>
      </c>
      <c r="DR675" s="73">
        <v>73813</v>
      </c>
      <c r="DS675" s="73">
        <v>73813</v>
      </c>
      <c r="DT675" s="73">
        <v>73813</v>
      </c>
      <c r="DU675" s="73">
        <v>73813</v>
      </c>
      <c r="DV675" s="73">
        <v>73813</v>
      </c>
      <c r="DW675" s="73">
        <v>73813</v>
      </c>
      <c r="DX675" s="73">
        <v>73813</v>
      </c>
      <c r="DY675" s="73">
        <v>73813</v>
      </c>
      <c r="DZ675" s="270">
        <f t="shared" si="372"/>
        <v>73813</v>
      </c>
      <c r="EA675" s="73">
        <v>73813</v>
      </c>
      <c r="EB675" s="73">
        <v>73813</v>
      </c>
      <c r="EC675" s="73">
        <v>73813</v>
      </c>
      <c r="ED675" s="73">
        <v>73813</v>
      </c>
      <c r="EE675" s="73">
        <v>73813</v>
      </c>
      <c r="EF675" s="73">
        <v>73813</v>
      </c>
      <c r="EG675" s="73">
        <v>73813</v>
      </c>
      <c r="EH675" s="73">
        <v>73813</v>
      </c>
      <c r="EI675" s="73">
        <v>73813</v>
      </c>
      <c r="EJ675" s="73">
        <v>73813</v>
      </c>
      <c r="EK675" s="270">
        <f t="shared" si="373"/>
        <v>73813</v>
      </c>
      <c r="EM675" s="306">
        <f t="shared" si="374"/>
        <v>73813</v>
      </c>
      <c r="EN675" s="144" t="str">
        <f t="shared" ref="EN675:EN738" si="376">IF(($EM675-R675)/EM675&lt;$EN$4,"OK","XXX")</f>
        <v>OK</v>
      </c>
      <c r="EO675" s="144" t="str">
        <f t="shared" ref="EO675:EO738" si="377">IF(($EM675-AA675)/$EM675&lt;$EN$4,"OK","XXX")</f>
        <v>OK</v>
      </c>
      <c r="EP675" s="144" t="str">
        <f t="shared" ref="EP675:EP738" si="378">IF(($EM675-AE675)/$EM675&lt;$EN$4,"OK","XXX")</f>
        <v>OK</v>
      </c>
      <c r="EQ675" s="144" t="str">
        <f t="shared" ref="EQ675:EQ738" si="379">IF(($EM675-AR675)/$EM675&lt;$EN$4,"OK","XXX")</f>
        <v>OK</v>
      </c>
      <c r="ER675" s="144" t="str">
        <f t="shared" ref="ER675:ER738" si="380">IF(($EM675-BA675)/$EM675&lt;$EN$4,"OK","XXX")</f>
        <v>OK</v>
      </c>
      <c r="ES675" s="144" t="str">
        <f t="shared" ref="ES675:ES738" si="381">IF(($EM675-BI675)/$EM675&lt;$EN$4,"OK","XXX")</f>
        <v>OK</v>
      </c>
      <c r="ET675" s="144" t="str">
        <f t="shared" ref="ET675:ET738" si="382">IF(($EM675-BL675)/$EM675&lt;$EN$4,"OK","XXX")</f>
        <v>OK</v>
      </c>
      <c r="EU675" s="144" t="str">
        <f t="shared" ref="EU675:EU738" si="383">IF(($EM675-BW675)/$EM675&lt;$EN$4,"OK","XXX")</f>
        <v>OK</v>
      </c>
      <c r="EV675" s="144" t="str">
        <f t="shared" ref="EV675:EV738" si="384">IF(($EM675-CF675)/$EM675&lt;$EN$4,"OK","XXX")</f>
        <v>OK</v>
      </c>
      <c r="EW675" s="144" t="str">
        <f t="shared" ref="EW675:EW738" si="385">IF(($EM675-CP675)/$EM675&lt;$EN$4,"OK","XXX")</f>
        <v>OK</v>
      </c>
      <c r="EX675" s="144" t="str">
        <f t="shared" ref="EX675:EX738" si="386">IF(($EM675-DC675)/$EM675&lt;$EN$4,"OK","XXX")</f>
        <v>OK</v>
      </c>
      <c r="EY675" s="144" t="str">
        <f t="shared" ref="EY675:EY738" si="387">IF(($EM675-DD675)/$EM675&lt;$EN$4,"OK","XXX")</f>
        <v>OK</v>
      </c>
      <c r="EZ675" s="144" t="str">
        <f t="shared" ref="EZ675:EZ738" si="388">IF(($EM675-DO675)/$EM675&lt;$EN$4,"OK","XXX")</f>
        <v>OK</v>
      </c>
      <c r="FA675" s="144" t="str">
        <f t="shared" ref="FA675:FA738" si="389">IF(($EM675-DZ675)/$EM675&lt;$EN$4,"OK","XXX")</f>
        <v>OK</v>
      </c>
      <c r="FB675" s="144" t="str">
        <f t="shared" ref="FB675:FB738" si="390">IF(($EM675-EK675)/$EM675&lt;$EN$4,"OK","XXX")</f>
        <v>OK</v>
      </c>
    </row>
    <row r="676" spans="2:158" ht="14.4" x14ac:dyDescent="0.3">
      <c r="B676" s="144">
        <v>672</v>
      </c>
      <c r="C676" s="68" t="s">
        <v>1594</v>
      </c>
      <c r="D676" s="69" t="s">
        <v>1595</v>
      </c>
      <c r="E676" s="70" t="s">
        <v>10</v>
      </c>
      <c r="F676" s="73">
        <f t="shared" si="375"/>
        <v>92750</v>
      </c>
      <c r="G676" s="73">
        <f t="shared" si="375"/>
        <v>92750</v>
      </c>
      <c r="H676" s="73">
        <f t="shared" si="375"/>
        <v>92750</v>
      </c>
      <c r="I676" s="73">
        <f t="shared" si="375"/>
        <v>92750</v>
      </c>
      <c r="J676" s="37"/>
      <c r="K676" s="73">
        <v>92750</v>
      </c>
      <c r="L676" s="73">
        <v>92750</v>
      </c>
      <c r="M676" s="73">
        <v>92750</v>
      </c>
      <c r="N676" s="73">
        <v>92750</v>
      </c>
      <c r="O676" s="73">
        <v>92750</v>
      </c>
      <c r="P676" s="73">
        <v>92750</v>
      </c>
      <c r="Q676" s="73">
        <v>92750</v>
      </c>
      <c r="R676" s="270">
        <f t="shared" si="359"/>
        <v>92750</v>
      </c>
      <c r="S676" s="73">
        <v>92750</v>
      </c>
      <c r="T676" s="73">
        <v>92750</v>
      </c>
      <c r="U676" s="73">
        <v>92750</v>
      </c>
      <c r="V676" s="73">
        <v>92750</v>
      </c>
      <c r="W676" s="73">
        <v>92750</v>
      </c>
      <c r="X676" s="73">
        <v>92750</v>
      </c>
      <c r="Y676" s="73">
        <v>92750</v>
      </c>
      <c r="Z676" s="73">
        <v>92750</v>
      </c>
      <c r="AA676" s="270">
        <f t="shared" si="360"/>
        <v>92750</v>
      </c>
      <c r="AB676" s="73">
        <v>92750</v>
      </c>
      <c r="AC676" s="73">
        <v>92750</v>
      </c>
      <c r="AD676" s="73">
        <v>92750</v>
      </c>
      <c r="AE676" s="270">
        <f t="shared" si="361"/>
        <v>92750</v>
      </c>
      <c r="AF676" s="73">
        <v>92750</v>
      </c>
      <c r="AG676" s="73">
        <v>92750</v>
      </c>
      <c r="AH676" s="73">
        <v>92750</v>
      </c>
      <c r="AI676" s="73">
        <v>92750</v>
      </c>
      <c r="AJ676" s="73">
        <v>92750</v>
      </c>
      <c r="AK676" s="73">
        <v>92750</v>
      </c>
      <c r="AL676" s="73">
        <v>92750</v>
      </c>
      <c r="AM676" s="73">
        <v>92750</v>
      </c>
      <c r="AN676" s="73">
        <v>92750</v>
      </c>
      <c r="AO676" s="73">
        <v>92750</v>
      </c>
      <c r="AP676" s="73">
        <v>92750</v>
      </c>
      <c r="AQ676" s="73">
        <v>92750</v>
      </c>
      <c r="AR676" s="270">
        <f t="shared" si="362"/>
        <v>92750</v>
      </c>
      <c r="AS676" s="73">
        <v>92750</v>
      </c>
      <c r="AT676" s="73">
        <v>92750</v>
      </c>
      <c r="AU676" s="73">
        <v>92750</v>
      </c>
      <c r="AV676" s="73">
        <v>92750</v>
      </c>
      <c r="AW676" s="73">
        <v>92750</v>
      </c>
      <c r="AX676" s="73">
        <v>92750</v>
      </c>
      <c r="AY676" s="73">
        <v>92750</v>
      </c>
      <c r="AZ676" s="73">
        <v>92750</v>
      </c>
      <c r="BA676" s="270">
        <f t="shared" si="363"/>
        <v>92750</v>
      </c>
      <c r="BB676" s="73">
        <v>92750</v>
      </c>
      <c r="BC676" s="73">
        <v>92750</v>
      </c>
      <c r="BD676" s="73">
        <v>92750</v>
      </c>
      <c r="BE676" s="73">
        <v>92750</v>
      </c>
      <c r="BF676" s="73">
        <v>92750</v>
      </c>
      <c r="BG676" s="73">
        <v>92750</v>
      </c>
      <c r="BH676" s="73">
        <v>92750</v>
      </c>
      <c r="BI676" s="270">
        <f t="shared" si="364"/>
        <v>92750</v>
      </c>
      <c r="BJ676" s="73">
        <v>92750</v>
      </c>
      <c r="BK676" s="73">
        <v>92750</v>
      </c>
      <c r="BL676" s="270">
        <f t="shared" si="365"/>
        <v>92750</v>
      </c>
      <c r="BM676" s="73">
        <v>92750</v>
      </c>
      <c r="BN676" s="73">
        <v>92750</v>
      </c>
      <c r="BO676" s="73">
        <v>92750</v>
      </c>
      <c r="BP676" s="73">
        <v>92750</v>
      </c>
      <c r="BQ676" s="73">
        <v>92750</v>
      </c>
      <c r="BR676" s="73">
        <v>92750</v>
      </c>
      <c r="BS676" s="73">
        <v>92750</v>
      </c>
      <c r="BT676" s="73">
        <v>92750</v>
      </c>
      <c r="BU676" s="73">
        <v>92750</v>
      </c>
      <c r="BV676" s="73">
        <v>92750</v>
      </c>
      <c r="BW676" s="270">
        <f t="shared" si="366"/>
        <v>92750</v>
      </c>
      <c r="BX676" s="73">
        <v>92750</v>
      </c>
      <c r="BY676" s="73">
        <v>92750</v>
      </c>
      <c r="BZ676" s="73">
        <v>92750</v>
      </c>
      <c r="CA676" s="73">
        <v>92750</v>
      </c>
      <c r="CB676" s="73">
        <v>92750</v>
      </c>
      <c r="CC676" s="73">
        <v>92750</v>
      </c>
      <c r="CD676" s="73">
        <v>92750</v>
      </c>
      <c r="CE676" s="73">
        <v>92750</v>
      </c>
      <c r="CF676" s="270">
        <f t="shared" si="367"/>
        <v>92750</v>
      </c>
      <c r="CG676" s="73">
        <v>92750</v>
      </c>
      <c r="CH676" s="73">
        <v>92750</v>
      </c>
      <c r="CI676" s="73">
        <v>92750</v>
      </c>
      <c r="CJ676" s="73">
        <v>92750</v>
      </c>
      <c r="CK676" s="73">
        <v>92750</v>
      </c>
      <c r="CL676" s="73">
        <v>92750</v>
      </c>
      <c r="CM676" s="73">
        <v>92750</v>
      </c>
      <c r="CN676" s="73">
        <v>92750</v>
      </c>
      <c r="CO676" s="73">
        <v>92750</v>
      </c>
      <c r="CP676" s="270">
        <f t="shared" si="368"/>
        <v>92750</v>
      </c>
      <c r="CQ676" s="73">
        <v>92750</v>
      </c>
      <c r="CR676" s="73">
        <v>92750</v>
      </c>
      <c r="CS676" s="73">
        <v>92750</v>
      </c>
      <c r="CT676" s="73">
        <v>92750</v>
      </c>
      <c r="CU676" s="73">
        <v>92750</v>
      </c>
      <c r="CV676" s="73">
        <v>92750</v>
      </c>
      <c r="CW676" s="73">
        <v>92750</v>
      </c>
      <c r="CX676" s="73">
        <v>92750</v>
      </c>
      <c r="CY676" s="73">
        <v>92750</v>
      </c>
      <c r="CZ676" s="73">
        <v>92750</v>
      </c>
      <c r="DA676" s="270">
        <f t="shared" si="369"/>
        <v>92750</v>
      </c>
      <c r="DB676" s="73">
        <v>92750</v>
      </c>
      <c r="DC676" s="73">
        <v>92750</v>
      </c>
      <c r="DD676" s="270">
        <f t="shared" si="370"/>
        <v>92750</v>
      </c>
      <c r="DE676" s="73">
        <v>92750</v>
      </c>
      <c r="DF676" s="73">
        <v>92750</v>
      </c>
      <c r="DG676" s="73">
        <v>92750</v>
      </c>
      <c r="DH676" s="73">
        <v>92750</v>
      </c>
      <c r="DI676" s="73">
        <v>92750</v>
      </c>
      <c r="DJ676" s="73">
        <v>92750</v>
      </c>
      <c r="DK676" s="73">
        <v>92750</v>
      </c>
      <c r="DL676" s="73">
        <v>92750</v>
      </c>
      <c r="DM676" s="73">
        <v>92750</v>
      </c>
      <c r="DN676" s="73">
        <v>92750</v>
      </c>
      <c r="DO676" s="270">
        <f t="shared" si="371"/>
        <v>92750</v>
      </c>
      <c r="DP676" s="73">
        <v>92750</v>
      </c>
      <c r="DQ676" s="73">
        <v>92750</v>
      </c>
      <c r="DR676" s="73">
        <v>92750</v>
      </c>
      <c r="DS676" s="73">
        <v>92750</v>
      </c>
      <c r="DT676" s="73">
        <v>92750</v>
      </c>
      <c r="DU676" s="73">
        <v>92750</v>
      </c>
      <c r="DV676" s="73">
        <v>92750</v>
      </c>
      <c r="DW676" s="73">
        <v>92750</v>
      </c>
      <c r="DX676" s="73">
        <v>92750</v>
      </c>
      <c r="DY676" s="73">
        <v>92750</v>
      </c>
      <c r="DZ676" s="270">
        <f t="shared" si="372"/>
        <v>92750</v>
      </c>
      <c r="EA676" s="73">
        <v>92750</v>
      </c>
      <c r="EB676" s="73">
        <v>92750</v>
      </c>
      <c r="EC676" s="73">
        <v>92750</v>
      </c>
      <c r="ED676" s="73">
        <v>92750</v>
      </c>
      <c r="EE676" s="73">
        <v>92750</v>
      </c>
      <c r="EF676" s="73">
        <v>92750</v>
      </c>
      <c r="EG676" s="73">
        <v>92750</v>
      </c>
      <c r="EH676" s="73">
        <v>92750</v>
      </c>
      <c r="EI676" s="73">
        <v>92750</v>
      </c>
      <c r="EJ676" s="73">
        <v>92750</v>
      </c>
      <c r="EK676" s="270">
        <f t="shared" si="373"/>
        <v>92750</v>
      </c>
      <c r="EM676" s="306">
        <f t="shared" si="374"/>
        <v>92750</v>
      </c>
      <c r="EN676" s="144" t="str">
        <f t="shared" si="376"/>
        <v>OK</v>
      </c>
      <c r="EO676" s="144" t="str">
        <f t="shared" si="377"/>
        <v>OK</v>
      </c>
      <c r="EP676" s="144" t="str">
        <f t="shared" si="378"/>
        <v>OK</v>
      </c>
      <c r="EQ676" s="144" t="str">
        <f t="shared" si="379"/>
        <v>OK</v>
      </c>
      <c r="ER676" s="144" t="str">
        <f t="shared" si="380"/>
        <v>OK</v>
      </c>
      <c r="ES676" s="144" t="str">
        <f t="shared" si="381"/>
        <v>OK</v>
      </c>
      <c r="ET676" s="144" t="str">
        <f t="shared" si="382"/>
        <v>OK</v>
      </c>
      <c r="EU676" s="144" t="str">
        <f t="shared" si="383"/>
        <v>OK</v>
      </c>
      <c r="EV676" s="144" t="str">
        <f t="shared" si="384"/>
        <v>OK</v>
      </c>
      <c r="EW676" s="144" t="str">
        <f t="shared" si="385"/>
        <v>OK</v>
      </c>
      <c r="EX676" s="144" t="str">
        <f t="shared" si="386"/>
        <v>OK</v>
      </c>
      <c r="EY676" s="144" t="str">
        <f t="shared" si="387"/>
        <v>OK</v>
      </c>
      <c r="EZ676" s="144" t="str">
        <f t="shared" si="388"/>
        <v>OK</v>
      </c>
      <c r="FA676" s="144" t="str">
        <f t="shared" si="389"/>
        <v>OK</v>
      </c>
      <c r="FB676" s="144" t="str">
        <f t="shared" si="390"/>
        <v>OK</v>
      </c>
    </row>
    <row r="677" spans="2:158" ht="14.4" x14ac:dyDescent="0.3">
      <c r="B677" s="144">
        <v>673</v>
      </c>
      <c r="C677" s="68" t="s">
        <v>1596</v>
      </c>
      <c r="D677" s="69" t="s">
        <v>1597</v>
      </c>
      <c r="E677" s="70" t="s">
        <v>10</v>
      </c>
      <c r="F677" s="73">
        <f t="shared" si="375"/>
        <v>67852</v>
      </c>
      <c r="G677" s="73">
        <f t="shared" si="375"/>
        <v>67852</v>
      </c>
      <c r="H677" s="73">
        <f t="shared" si="375"/>
        <v>67852</v>
      </c>
      <c r="I677" s="73">
        <f t="shared" si="375"/>
        <v>67852</v>
      </c>
      <c r="J677" s="37"/>
      <c r="K677" s="73">
        <v>67852</v>
      </c>
      <c r="L677" s="73">
        <v>67852</v>
      </c>
      <c r="M677" s="73">
        <v>67852</v>
      </c>
      <c r="N677" s="73">
        <v>67852</v>
      </c>
      <c r="O677" s="73">
        <v>67852</v>
      </c>
      <c r="P677" s="73">
        <v>67852</v>
      </c>
      <c r="Q677" s="73">
        <v>67852</v>
      </c>
      <c r="R677" s="270">
        <f t="shared" si="359"/>
        <v>67852</v>
      </c>
      <c r="S677" s="73">
        <v>67852</v>
      </c>
      <c r="T677" s="73">
        <v>67852</v>
      </c>
      <c r="U677" s="73">
        <v>67852</v>
      </c>
      <c r="V677" s="73">
        <v>67852</v>
      </c>
      <c r="W677" s="73">
        <v>67852</v>
      </c>
      <c r="X677" s="73">
        <v>67852</v>
      </c>
      <c r="Y677" s="73">
        <v>67852</v>
      </c>
      <c r="Z677" s="73">
        <v>67852</v>
      </c>
      <c r="AA677" s="270">
        <f t="shared" si="360"/>
        <v>67852</v>
      </c>
      <c r="AB677" s="73">
        <v>67852</v>
      </c>
      <c r="AC677" s="73">
        <v>67852</v>
      </c>
      <c r="AD677" s="73">
        <v>67852</v>
      </c>
      <c r="AE677" s="270">
        <f t="shared" si="361"/>
        <v>67852</v>
      </c>
      <c r="AF677" s="73">
        <v>67852</v>
      </c>
      <c r="AG677" s="73">
        <v>67852</v>
      </c>
      <c r="AH677" s="73">
        <v>67852</v>
      </c>
      <c r="AI677" s="73">
        <v>67852</v>
      </c>
      <c r="AJ677" s="73">
        <v>67852</v>
      </c>
      <c r="AK677" s="73">
        <v>67852</v>
      </c>
      <c r="AL677" s="73">
        <v>67852</v>
      </c>
      <c r="AM677" s="73">
        <v>67852</v>
      </c>
      <c r="AN677" s="73">
        <v>67852</v>
      </c>
      <c r="AO677" s="73">
        <v>67852</v>
      </c>
      <c r="AP677" s="73">
        <v>67852</v>
      </c>
      <c r="AQ677" s="73">
        <v>67852</v>
      </c>
      <c r="AR677" s="270">
        <f t="shared" si="362"/>
        <v>67852</v>
      </c>
      <c r="AS677" s="73">
        <v>67852</v>
      </c>
      <c r="AT677" s="73">
        <v>67852</v>
      </c>
      <c r="AU677" s="73">
        <v>67852</v>
      </c>
      <c r="AV677" s="73">
        <v>67852</v>
      </c>
      <c r="AW677" s="73">
        <v>67852</v>
      </c>
      <c r="AX677" s="73">
        <v>67852</v>
      </c>
      <c r="AY677" s="73">
        <v>67852</v>
      </c>
      <c r="AZ677" s="73">
        <v>67852</v>
      </c>
      <c r="BA677" s="270">
        <f t="shared" si="363"/>
        <v>67852</v>
      </c>
      <c r="BB677" s="73">
        <v>67852</v>
      </c>
      <c r="BC677" s="73">
        <v>67852</v>
      </c>
      <c r="BD677" s="73">
        <v>67852</v>
      </c>
      <c r="BE677" s="73">
        <v>67852</v>
      </c>
      <c r="BF677" s="73">
        <v>67852</v>
      </c>
      <c r="BG677" s="73">
        <v>67852</v>
      </c>
      <c r="BH677" s="73">
        <v>67852</v>
      </c>
      <c r="BI677" s="270">
        <f t="shared" si="364"/>
        <v>67852</v>
      </c>
      <c r="BJ677" s="73">
        <v>67852</v>
      </c>
      <c r="BK677" s="73">
        <v>67852</v>
      </c>
      <c r="BL677" s="270">
        <f t="shared" si="365"/>
        <v>67852</v>
      </c>
      <c r="BM677" s="73">
        <v>67852</v>
      </c>
      <c r="BN677" s="73">
        <v>67852</v>
      </c>
      <c r="BO677" s="73">
        <v>67852</v>
      </c>
      <c r="BP677" s="73">
        <v>67852</v>
      </c>
      <c r="BQ677" s="73">
        <v>67852</v>
      </c>
      <c r="BR677" s="73">
        <v>67852</v>
      </c>
      <c r="BS677" s="73">
        <v>67852</v>
      </c>
      <c r="BT677" s="73">
        <v>67852</v>
      </c>
      <c r="BU677" s="73">
        <v>67852</v>
      </c>
      <c r="BV677" s="73">
        <v>67852</v>
      </c>
      <c r="BW677" s="270">
        <f t="shared" si="366"/>
        <v>67852</v>
      </c>
      <c r="BX677" s="73">
        <v>67852</v>
      </c>
      <c r="BY677" s="73">
        <v>67852</v>
      </c>
      <c r="BZ677" s="73">
        <v>67852</v>
      </c>
      <c r="CA677" s="73">
        <v>67852</v>
      </c>
      <c r="CB677" s="73">
        <v>67852</v>
      </c>
      <c r="CC677" s="73">
        <v>67852</v>
      </c>
      <c r="CD677" s="73">
        <v>67852</v>
      </c>
      <c r="CE677" s="73">
        <v>67852</v>
      </c>
      <c r="CF677" s="270">
        <f t="shared" si="367"/>
        <v>67852</v>
      </c>
      <c r="CG677" s="73">
        <v>67852</v>
      </c>
      <c r="CH677" s="73">
        <v>67852</v>
      </c>
      <c r="CI677" s="73">
        <v>67852</v>
      </c>
      <c r="CJ677" s="73">
        <v>67852</v>
      </c>
      <c r="CK677" s="73">
        <v>67852</v>
      </c>
      <c r="CL677" s="73">
        <v>67852</v>
      </c>
      <c r="CM677" s="73">
        <v>67852</v>
      </c>
      <c r="CN677" s="73">
        <v>67852</v>
      </c>
      <c r="CO677" s="73">
        <v>67852</v>
      </c>
      <c r="CP677" s="270">
        <f t="shared" si="368"/>
        <v>67852</v>
      </c>
      <c r="CQ677" s="73">
        <v>67852</v>
      </c>
      <c r="CR677" s="73">
        <v>67852</v>
      </c>
      <c r="CS677" s="73">
        <v>67852</v>
      </c>
      <c r="CT677" s="73">
        <v>67852</v>
      </c>
      <c r="CU677" s="73">
        <v>67852</v>
      </c>
      <c r="CV677" s="73">
        <v>67852</v>
      </c>
      <c r="CW677" s="73">
        <v>67852</v>
      </c>
      <c r="CX677" s="73">
        <v>67852</v>
      </c>
      <c r="CY677" s="73">
        <v>67852</v>
      </c>
      <c r="CZ677" s="73">
        <v>67852</v>
      </c>
      <c r="DA677" s="270">
        <f t="shared" si="369"/>
        <v>67852</v>
      </c>
      <c r="DB677" s="73">
        <v>67852</v>
      </c>
      <c r="DC677" s="73">
        <v>67852</v>
      </c>
      <c r="DD677" s="270">
        <f t="shared" si="370"/>
        <v>67852</v>
      </c>
      <c r="DE677" s="73">
        <v>67852</v>
      </c>
      <c r="DF677" s="73">
        <v>67852</v>
      </c>
      <c r="DG677" s="73">
        <v>67852</v>
      </c>
      <c r="DH677" s="73">
        <v>67852</v>
      </c>
      <c r="DI677" s="73">
        <v>67852</v>
      </c>
      <c r="DJ677" s="73">
        <v>67852</v>
      </c>
      <c r="DK677" s="73">
        <v>67852</v>
      </c>
      <c r="DL677" s="73">
        <v>67852</v>
      </c>
      <c r="DM677" s="73">
        <v>67852</v>
      </c>
      <c r="DN677" s="73">
        <v>67852</v>
      </c>
      <c r="DO677" s="270">
        <f t="shared" si="371"/>
        <v>67852</v>
      </c>
      <c r="DP677" s="73">
        <v>67852</v>
      </c>
      <c r="DQ677" s="73">
        <v>67852</v>
      </c>
      <c r="DR677" s="73">
        <v>67852</v>
      </c>
      <c r="DS677" s="73">
        <v>67852</v>
      </c>
      <c r="DT677" s="73">
        <v>67852</v>
      </c>
      <c r="DU677" s="73">
        <v>67852</v>
      </c>
      <c r="DV677" s="73">
        <v>67852</v>
      </c>
      <c r="DW677" s="73">
        <v>67852</v>
      </c>
      <c r="DX677" s="73">
        <v>67852</v>
      </c>
      <c r="DY677" s="73">
        <v>67852</v>
      </c>
      <c r="DZ677" s="270">
        <f t="shared" si="372"/>
        <v>67852</v>
      </c>
      <c r="EA677" s="73">
        <v>67852</v>
      </c>
      <c r="EB677" s="73">
        <v>67852</v>
      </c>
      <c r="EC677" s="73">
        <v>67852</v>
      </c>
      <c r="ED677" s="73">
        <v>67852</v>
      </c>
      <c r="EE677" s="73">
        <v>67852</v>
      </c>
      <c r="EF677" s="73">
        <v>67852</v>
      </c>
      <c r="EG677" s="73">
        <v>67852</v>
      </c>
      <c r="EH677" s="73">
        <v>67852</v>
      </c>
      <c r="EI677" s="73">
        <v>67852</v>
      </c>
      <c r="EJ677" s="73">
        <v>67852</v>
      </c>
      <c r="EK677" s="270">
        <f t="shared" si="373"/>
        <v>67852</v>
      </c>
      <c r="EM677" s="306">
        <f t="shared" si="374"/>
        <v>67852</v>
      </c>
      <c r="EN677" s="144" t="str">
        <f t="shared" si="376"/>
        <v>OK</v>
      </c>
      <c r="EO677" s="144" t="str">
        <f t="shared" si="377"/>
        <v>OK</v>
      </c>
      <c r="EP677" s="144" t="str">
        <f t="shared" si="378"/>
        <v>OK</v>
      </c>
      <c r="EQ677" s="144" t="str">
        <f t="shared" si="379"/>
        <v>OK</v>
      </c>
      <c r="ER677" s="144" t="str">
        <f t="shared" si="380"/>
        <v>OK</v>
      </c>
      <c r="ES677" s="144" t="str">
        <f t="shared" si="381"/>
        <v>OK</v>
      </c>
      <c r="ET677" s="144" t="str">
        <f t="shared" si="382"/>
        <v>OK</v>
      </c>
      <c r="EU677" s="144" t="str">
        <f t="shared" si="383"/>
        <v>OK</v>
      </c>
      <c r="EV677" s="144" t="str">
        <f t="shared" si="384"/>
        <v>OK</v>
      </c>
      <c r="EW677" s="144" t="str">
        <f t="shared" si="385"/>
        <v>OK</v>
      </c>
      <c r="EX677" s="144" t="str">
        <f t="shared" si="386"/>
        <v>OK</v>
      </c>
      <c r="EY677" s="144" t="str">
        <f t="shared" si="387"/>
        <v>OK</v>
      </c>
      <c r="EZ677" s="144" t="str">
        <f t="shared" si="388"/>
        <v>OK</v>
      </c>
      <c r="FA677" s="144" t="str">
        <f t="shared" si="389"/>
        <v>OK</v>
      </c>
      <c r="FB677" s="144" t="str">
        <f t="shared" si="390"/>
        <v>OK</v>
      </c>
    </row>
    <row r="678" spans="2:158" ht="14.4" x14ac:dyDescent="0.3">
      <c r="B678" s="144">
        <v>674</v>
      </c>
      <c r="C678" s="68" t="s">
        <v>1598</v>
      </c>
      <c r="D678" s="69" t="s">
        <v>1599</v>
      </c>
      <c r="E678" s="70" t="s">
        <v>10</v>
      </c>
      <c r="F678" s="73">
        <f t="shared" si="375"/>
        <v>95403</v>
      </c>
      <c r="G678" s="73">
        <f t="shared" si="375"/>
        <v>95403</v>
      </c>
      <c r="H678" s="73">
        <f t="shared" si="375"/>
        <v>95403</v>
      </c>
      <c r="I678" s="73">
        <f t="shared" si="375"/>
        <v>95403</v>
      </c>
      <c r="J678" s="37"/>
      <c r="K678" s="73">
        <v>95403</v>
      </c>
      <c r="L678" s="73">
        <v>95403</v>
      </c>
      <c r="M678" s="73">
        <v>95403</v>
      </c>
      <c r="N678" s="73">
        <v>95403</v>
      </c>
      <c r="O678" s="73">
        <v>95403</v>
      </c>
      <c r="P678" s="73">
        <v>95403</v>
      </c>
      <c r="Q678" s="73">
        <v>95403</v>
      </c>
      <c r="R678" s="270">
        <f t="shared" si="359"/>
        <v>95403</v>
      </c>
      <c r="S678" s="73">
        <v>95403</v>
      </c>
      <c r="T678" s="73">
        <v>95403</v>
      </c>
      <c r="U678" s="73">
        <v>95403</v>
      </c>
      <c r="V678" s="73">
        <v>95403</v>
      </c>
      <c r="W678" s="73">
        <v>95403</v>
      </c>
      <c r="X678" s="73">
        <v>95403</v>
      </c>
      <c r="Y678" s="73">
        <v>95403</v>
      </c>
      <c r="Z678" s="73">
        <v>95403</v>
      </c>
      <c r="AA678" s="270">
        <f t="shared" si="360"/>
        <v>95403</v>
      </c>
      <c r="AB678" s="73">
        <v>95403</v>
      </c>
      <c r="AC678" s="73">
        <v>95403</v>
      </c>
      <c r="AD678" s="73">
        <v>95403</v>
      </c>
      <c r="AE678" s="270">
        <f t="shared" si="361"/>
        <v>95403</v>
      </c>
      <c r="AF678" s="73">
        <v>95403</v>
      </c>
      <c r="AG678" s="73">
        <v>95403</v>
      </c>
      <c r="AH678" s="73">
        <v>95403</v>
      </c>
      <c r="AI678" s="73">
        <v>95403</v>
      </c>
      <c r="AJ678" s="73">
        <v>95403</v>
      </c>
      <c r="AK678" s="73">
        <v>95403</v>
      </c>
      <c r="AL678" s="73">
        <v>95403</v>
      </c>
      <c r="AM678" s="73">
        <v>95403</v>
      </c>
      <c r="AN678" s="73">
        <v>95403</v>
      </c>
      <c r="AO678" s="73">
        <v>95403</v>
      </c>
      <c r="AP678" s="73">
        <v>95403</v>
      </c>
      <c r="AQ678" s="73">
        <v>95403</v>
      </c>
      <c r="AR678" s="270">
        <f t="shared" si="362"/>
        <v>95403</v>
      </c>
      <c r="AS678" s="73">
        <v>95403</v>
      </c>
      <c r="AT678" s="73">
        <v>95403</v>
      </c>
      <c r="AU678" s="73">
        <v>95403</v>
      </c>
      <c r="AV678" s="73">
        <v>95403</v>
      </c>
      <c r="AW678" s="73">
        <v>95403</v>
      </c>
      <c r="AX678" s="73">
        <v>95403</v>
      </c>
      <c r="AY678" s="73">
        <v>95403</v>
      </c>
      <c r="AZ678" s="73">
        <v>95403</v>
      </c>
      <c r="BA678" s="270">
        <f t="shared" si="363"/>
        <v>95403</v>
      </c>
      <c r="BB678" s="73">
        <v>95403</v>
      </c>
      <c r="BC678" s="73">
        <v>95403</v>
      </c>
      <c r="BD678" s="73">
        <v>95403</v>
      </c>
      <c r="BE678" s="73">
        <v>95403</v>
      </c>
      <c r="BF678" s="73">
        <v>95403</v>
      </c>
      <c r="BG678" s="73">
        <v>95403</v>
      </c>
      <c r="BH678" s="73">
        <v>95403</v>
      </c>
      <c r="BI678" s="270">
        <f t="shared" si="364"/>
        <v>95403</v>
      </c>
      <c r="BJ678" s="73">
        <v>95403</v>
      </c>
      <c r="BK678" s="73">
        <v>95403</v>
      </c>
      <c r="BL678" s="270">
        <f t="shared" si="365"/>
        <v>95403</v>
      </c>
      <c r="BM678" s="73">
        <v>95403</v>
      </c>
      <c r="BN678" s="73">
        <v>95403</v>
      </c>
      <c r="BO678" s="73">
        <v>95403</v>
      </c>
      <c r="BP678" s="73">
        <v>95403</v>
      </c>
      <c r="BQ678" s="73">
        <v>95403</v>
      </c>
      <c r="BR678" s="73">
        <v>95403</v>
      </c>
      <c r="BS678" s="73">
        <v>95403</v>
      </c>
      <c r="BT678" s="73">
        <v>95403</v>
      </c>
      <c r="BU678" s="73">
        <v>95403</v>
      </c>
      <c r="BV678" s="73">
        <v>95403</v>
      </c>
      <c r="BW678" s="270">
        <f t="shared" si="366"/>
        <v>95403</v>
      </c>
      <c r="BX678" s="73">
        <v>95403</v>
      </c>
      <c r="BY678" s="73">
        <v>95403</v>
      </c>
      <c r="BZ678" s="73">
        <v>95403</v>
      </c>
      <c r="CA678" s="73">
        <v>95403</v>
      </c>
      <c r="CB678" s="73">
        <v>95403</v>
      </c>
      <c r="CC678" s="73">
        <v>95403</v>
      </c>
      <c r="CD678" s="73">
        <v>95403</v>
      </c>
      <c r="CE678" s="73">
        <v>95403</v>
      </c>
      <c r="CF678" s="270">
        <f t="shared" si="367"/>
        <v>95403</v>
      </c>
      <c r="CG678" s="73">
        <v>95403</v>
      </c>
      <c r="CH678" s="73">
        <v>95403</v>
      </c>
      <c r="CI678" s="73">
        <v>95403</v>
      </c>
      <c r="CJ678" s="73">
        <v>95403</v>
      </c>
      <c r="CK678" s="73">
        <v>95403</v>
      </c>
      <c r="CL678" s="73">
        <v>95403</v>
      </c>
      <c r="CM678" s="73">
        <v>95403</v>
      </c>
      <c r="CN678" s="73">
        <v>95403</v>
      </c>
      <c r="CO678" s="73">
        <v>95403</v>
      </c>
      <c r="CP678" s="270">
        <f t="shared" si="368"/>
        <v>95403</v>
      </c>
      <c r="CQ678" s="73">
        <v>95403</v>
      </c>
      <c r="CR678" s="73">
        <v>95403</v>
      </c>
      <c r="CS678" s="73">
        <v>95403</v>
      </c>
      <c r="CT678" s="73">
        <v>95403</v>
      </c>
      <c r="CU678" s="73">
        <v>95403</v>
      </c>
      <c r="CV678" s="73">
        <v>95403</v>
      </c>
      <c r="CW678" s="73">
        <v>95403</v>
      </c>
      <c r="CX678" s="73">
        <v>95403</v>
      </c>
      <c r="CY678" s="73">
        <v>95403</v>
      </c>
      <c r="CZ678" s="73">
        <v>95403</v>
      </c>
      <c r="DA678" s="270">
        <f t="shared" si="369"/>
        <v>95403</v>
      </c>
      <c r="DB678" s="73">
        <v>95403</v>
      </c>
      <c r="DC678" s="73">
        <v>95403</v>
      </c>
      <c r="DD678" s="270">
        <f t="shared" si="370"/>
        <v>95403</v>
      </c>
      <c r="DE678" s="73">
        <v>95403</v>
      </c>
      <c r="DF678" s="73">
        <v>95403</v>
      </c>
      <c r="DG678" s="73">
        <v>95403</v>
      </c>
      <c r="DH678" s="73">
        <v>95403</v>
      </c>
      <c r="DI678" s="73">
        <v>95403</v>
      </c>
      <c r="DJ678" s="73">
        <v>95403</v>
      </c>
      <c r="DK678" s="73">
        <v>95403</v>
      </c>
      <c r="DL678" s="73">
        <v>95403</v>
      </c>
      <c r="DM678" s="73">
        <v>95403</v>
      </c>
      <c r="DN678" s="73">
        <v>95403</v>
      </c>
      <c r="DO678" s="270">
        <f t="shared" si="371"/>
        <v>95403</v>
      </c>
      <c r="DP678" s="73">
        <v>95403</v>
      </c>
      <c r="DQ678" s="73">
        <v>95403</v>
      </c>
      <c r="DR678" s="73">
        <v>95403</v>
      </c>
      <c r="DS678" s="73">
        <v>95403</v>
      </c>
      <c r="DT678" s="73">
        <v>95403</v>
      </c>
      <c r="DU678" s="73">
        <v>95403</v>
      </c>
      <c r="DV678" s="73">
        <v>95403</v>
      </c>
      <c r="DW678" s="73">
        <v>95403</v>
      </c>
      <c r="DX678" s="73">
        <v>95403</v>
      </c>
      <c r="DY678" s="73">
        <v>95403</v>
      </c>
      <c r="DZ678" s="270">
        <f t="shared" si="372"/>
        <v>95403</v>
      </c>
      <c r="EA678" s="73">
        <v>95403</v>
      </c>
      <c r="EB678" s="73">
        <v>95403</v>
      </c>
      <c r="EC678" s="73">
        <v>95403</v>
      </c>
      <c r="ED678" s="73">
        <v>95403</v>
      </c>
      <c r="EE678" s="73">
        <v>95403</v>
      </c>
      <c r="EF678" s="73">
        <v>95403</v>
      </c>
      <c r="EG678" s="73">
        <v>95403</v>
      </c>
      <c r="EH678" s="73">
        <v>95403</v>
      </c>
      <c r="EI678" s="73">
        <v>95403</v>
      </c>
      <c r="EJ678" s="73">
        <v>95403</v>
      </c>
      <c r="EK678" s="270">
        <f t="shared" si="373"/>
        <v>95403</v>
      </c>
      <c r="EM678" s="306">
        <f t="shared" si="374"/>
        <v>95403</v>
      </c>
      <c r="EN678" s="144" t="str">
        <f t="shared" si="376"/>
        <v>OK</v>
      </c>
      <c r="EO678" s="144" t="str">
        <f t="shared" si="377"/>
        <v>OK</v>
      </c>
      <c r="EP678" s="144" t="str">
        <f t="shared" si="378"/>
        <v>OK</v>
      </c>
      <c r="EQ678" s="144" t="str">
        <f t="shared" si="379"/>
        <v>OK</v>
      </c>
      <c r="ER678" s="144" t="str">
        <f t="shared" si="380"/>
        <v>OK</v>
      </c>
      <c r="ES678" s="144" t="str">
        <f t="shared" si="381"/>
        <v>OK</v>
      </c>
      <c r="ET678" s="144" t="str">
        <f t="shared" si="382"/>
        <v>OK</v>
      </c>
      <c r="EU678" s="144" t="str">
        <f t="shared" si="383"/>
        <v>OK</v>
      </c>
      <c r="EV678" s="144" t="str">
        <f t="shared" si="384"/>
        <v>OK</v>
      </c>
      <c r="EW678" s="144" t="str">
        <f t="shared" si="385"/>
        <v>OK</v>
      </c>
      <c r="EX678" s="144" t="str">
        <f t="shared" si="386"/>
        <v>OK</v>
      </c>
      <c r="EY678" s="144" t="str">
        <f t="shared" si="387"/>
        <v>OK</v>
      </c>
      <c r="EZ678" s="144" t="str">
        <f t="shared" si="388"/>
        <v>OK</v>
      </c>
      <c r="FA678" s="144" t="str">
        <f t="shared" si="389"/>
        <v>OK</v>
      </c>
      <c r="FB678" s="144" t="str">
        <f t="shared" si="390"/>
        <v>OK</v>
      </c>
    </row>
    <row r="679" spans="2:158" ht="14.4" x14ac:dyDescent="0.3">
      <c r="B679" s="144">
        <v>675</v>
      </c>
      <c r="C679" s="71" t="s">
        <v>1600</v>
      </c>
      <c r="D679" s="72" t="s">
        <v>1601</v>
      </c>
      <c r="E679" s="70">
        <v>0</v>
      </c>
      <c r="F679" s="73">
        <f t="shared" si="375"/>
        <v>0</v>
      </c>
      <c r="G679" s="73">
        <f t="shared" si="375"/>
        <v>0</v>
      </c>
      <c r="H679" s="73">
        <f t="shared" si="375"/>
        <v>0</v>
      </c>
      <c r="I679" s="73">
        <f t="shared" si="375"/>
        <v>0</v>
      </c>
      <c r="J679" s="37"/>
      <c r="K679" s="73">
        <v>0</v>
      </c>
      <c r="L679" s="73">
        <v>0</v>
      </c>
      <c r="M679" s="73">
        <v>0</v>
      </c>
      <c r="N679" s="73">
        <v>0</v>
      </c>
      <c r="O679" s="73">
        <v>0</v>
      </c>
      <c r="P679" s="73">
        <v>0</v>
      </c>
      <c r="Q679" s="73">
        <v>0</v>
      </c>
      <c r="R679" s="270">
        <f t="shared" si="359"/>
        <v>0</v>
      </c>
      <c r="S679" s="73">
        <v>0</v>
      </c>
      <c r="T679" s="73">
        <v>0</v>
      </c>
      <c r="U679" s="73">
        <v>0</v>
      </c>
      <c r="V679" s="73">
        <v>0</v>
      </c>
      <c r="W679" s="73">
        <v>0</v>
      </c>
      <c r="X679" s="73">
        <v>0</v>
      </c>
      <c r="Y679" s="73">
        <v>0</v>
      </c>
      <c r="Z679" s="73">
        <v>0</v>
      </c>
      <c r="AA679" s="270">
        <f t="shared" si="360"/>
        <v>0</v>
      </c>
      <c r="AB679" s="73">
        <v>0</v>
      </c>
      <c r="AC679" s="73">
        <v>0</v>
      </c>
      <c r="AD679" s="73">
        <v>0</v>
      </c>
      <c r="AE679" s="270">
        <f t="shared" si="361"/>
        <v>0</v>
      </c>
      <c r="AF679" s="73">
        <v>0</v>
      </c>
      <c r="AG679" s="73">
        <v>0</v>
      </c>
      <c r="AH679" s="73">
        <v>0</v>
      </c>
      <c r="AI679" s="73">
        <v>0</v>
      </c>
      <c r="AJ679" s="73">
        <v>0</v>
      </c>
      <c r="AK679" s="73">
        <v>0</v>
      </c>
      <c r="AL679" s="73">
        <v>0</v>
      </c>
      <c r="AM679" s="73">
        <v>0</v>
      </c>
      <c r="AN679" s="73">
        <v>0</v>
      </c>
      <c r="AO679" s="73">
        <v>0</v>
      </c>
      <c r="AP679" s="73">
        <v>0</v>
      </c>
      <c r="AQ679" s="73">
        <v>0</v>
      </c>
      <c r="AR679" s="270">
        <f t="shared" si="362"/>
        <v>0</v>
      </c>
      <c r="AS679" s="73">
        <v>0</v>
      </c>
      <c r="AT679" s="73">
        <v>0</v>
      </c>
      <c r="AU679" s="73">
        <v>0</v>
      </c>
      <c r="AV679" s="73">
        <v>0</v>
      </c>
      <c r="AW679" s="73">
        <v>0</v>
      </c>
      <c r="AX679" s="73">
        <v>0</v>
      </c>
      <c r="AY679" s="73">
        <v>0</v>
      </c>
      <c r="AZ679" s="73">
        <v>0</v>
      </c>
      <c r="BA679" s="270">
        <f t="shared" si="363"/>
        <v>0</v>
      </c>
      <c r="BB679" s="73">
        <v>0</v>
      </c>
      <c r="BC679" s="73">
        <v>0</v>
      </c>
      <c r="BD679" s="73">
        <v>0</v>
      </c>
      <c r="BE679" s="73">
        <v>0</v>
      </c>
      <c r="BF679" s="73">
        <v>0</v>
      </c>
      <c r="BG679" s="73">
        <v>0</v>
      </c>
      <c r="BH679" s="73">
        <v>0</v>
      </c>
      <c r="BI679" s="270">
        <f t="shared" si="364"/>
        <v>0</v>
      </c>
      <c r="BJ679" s="73">
        <v>0</v>
      </c>
      <c r="BK679" s="73">
        <v>0</v>
      </c>
      <c r="BL679" s="270">
        <f t="shared" si="365"/>
        <v>0</v>
      </c>
      <c r="BM679" s="73">
        <v>0</v>
      </c>
      <c r="BN679" s="73">
        <v>0</v>
      </c>
      <c r="BO679" s="73">
        <v>0</v>
      </c>
      <c r="BP679" s="73">
        <v>0</v>
      </c>
      <c r="BQ679" s="73">
        <v>0</v>
      </c>
      <c r="BR679" s="73">
        <v>0</v>
      </c>
      <c r="BS679" s="73">
        <v>0</v>
      </c>
      <c r="BT679" s="73">
        <v>0</v>
      </c>
      <c r="BU679" s="73">
        <v>0</v>
      </c>
      <c r="BV679" s="73">
        <v>0</v>
      </c>
      <c r="BW679" s="270">
        <f t="shared" si="366"/>
        <v>0</v>
      </c>
      <c r="BX679" s="73">
        <v>0</v>
      </c>
      <c r="BY679" s="73">
        <v>0</v>
      </c>
      <c r="BZ679" s="73">
        <v>0</v>
      </c>
      <c r="CA679" s="73">
        <v>0</v>
      </c>
      <c r="CB679" s="73">
        <v>0</v>
      </c>
      <c r="CC679" s="73">
        <v>0</v>
      </c>
      <c r="CD679" s="73">
        <v>0</v>
      </c>
      <c r="CE679" s="73">
        <v>0</v>
      </c>
      <c r="CF679" s="270">
        <f t="shared" si="367"/>
        <v>0</v>
      </c>
      <c r="CG679" s="73">
        <v>0</v>
      </c>
      <c r="CH679" s="73">
        <v>0</v>
      </c>
      <c r="CI679" s="73">
        <v>0</v>
      </c>
      <c r="CJ679" s="73">
        <v>0</v>
      </c>
      <c r="CK679" s="73">
        <v>0</v>
      </c>
      <c r="CL679" s="73">
        <v>0</v>
      </c>
      <c r="CM679" s="73">
        <v>0</v>
      </c>
      <c r="CN679" s="73">
        <v>0</v>
      </c>
      <c r="CO679" s="73">
        <v>0</v>
      </c>
      <c r="CP679" s="270">
        <f t="shared" si="368"/>
        <v>0</v>
      </c>
      <c r="CQ679" s="73">
        <v>0</v>
      </c>
      <c r="CR679" s="73">
        <v>0</v>
      </c>
      <c r="CS679" s="73">
        <v>0</v>
      </c>
      <c r="CT679" s="73">
        <v>0</v>
      </c>
      <c r="CU679" s="73">
        <v>0</v>
      </c>
      <c r="CV679" s="73">
        <v>0</v>
      </c>
      <c r="CW679" s="73">
        <v>0</v>
      </c>
      <c r="CX679" s="73">
        <v>0</v>
      </c>
      <c r="CY679" s="73">
        <v>0</v>
      </c>
      <c r="CZ679" s="73">
        <v>0</v>
      </c>
      <c r="DA679" s="270">
        <f t="shared" si="369"/>
        <v>0</v>
      </c>
      <c r="DB679" s="73">
        <v>0</v>
      </c>
      <c r="DC679" s="73">
        <v>0</v>
      </c>
      <c r="DD679" s="270">
        <f t="shared" si="370"/>
        <v>0</v>
      </c>
      <c r="DE679" s="73">
        <v>0</v>
      </c>
      <c r="DF679" s="73">
        <v>0</v>
      </c>
      <c r="DG679" s="73">
        <v>0</v>
      </c>
      <c r="DH679" s="73">
        <v>0</v>
      </c>
      <c r="DI679" s="73">
        <v>0</v>
      </c>
      <c r="DJ679" s="73">
        <v>0</v>
      </c>
      <c r="DK679" s="73">
        <v>0</v>
      </c>
      <c r="DL679" s="73">
        <v>0</v>
      </c>
      <c r="DM679" s="73">
        <v>0</v>
      </c>
      <c r="DN679" s="73">
        <v>0</v>
      </c>
      <c r="DO679" s="270">
        <f t="shared" si="371"/>
        <v>0</v>
      </c>
      <c r="DP679" s="73">
        <v>0</v>
      </c>
      <c r="DQ679" s="73">
        <v>0</v>
      </c>
      <c r="DR679" s="73">
        <v>0</v>
      </c>
      <c r="DS679" s="73">
        <v>0</v>
      </c>
      <c r="DT679" s="73">
        <v>0</v>
      </c>
      <c r="DU679" s="73">
        <v>0</v>
      </c>
      <c r="DV679" s="73">
        <v>0</v>
      </c>
      <c r="DW679" s="73">
        <v>0</v>
      </c>
      <c r="DX679" s="73">
        <v>0</v>
      </c>
      <c r="DY679" s="73">
        <v>0</v>
      </c>
      <c r="DZ679" s="270">
        <f t="shared" si="372"/>
        <v>0</v>
      </c>
      <c r="EA679" s="73">
        <v>0</v>
      </c>
      <c r="EB679" s="73">
        <v>0</v>
      </c>
      <c r="EC679" s="73">
        <v>0</v>
      </c>
      <c r="ED679" s="73">
        <v>0</v>
      </c>
      <c r="EE679" s="73">
        <v>0</v>
      </c>
      <c r="EF679" s="73">
        <v>0</v>
      </c>
      <c r="EG679" s="73">
        <v>0</v>
      </c>
      <c r="EH679" s="73">
        <v>0</v>
      </c>
      <c r="EI679" s="73">
        <v>0</v>
      </c>
      <c r="EJ679" s="73">
        <v>0</v>
      </c>
      <c r="EK679" s="270">
        <f t="shared" si="373"/>
        <v>0</v>
      </c>
      <c r="EM679" s="306"/>
      <c r="EN679" s="144"/>
      <c r="EO679" s="144"/>
      <c r="EP679" s="144"/>
      <c r="EQ679" s="144"/>
      <c r="ER679" s="144"/>
      <c r="ES679" s="144"/>
      <c r="ET679" s="144"/>
      <c r="EU679" s="144"/>
      <c r="EV679" s="144"/>
      <c r="EW679" s="144"/>
      <c r="EX679" s="144"/>
      <c r="EY679" s="144"/>
      <c r="EZ679" s="144"/>
      <c r="FA679" s="144"/>
      <c r="FB679" s="144"/>
    </row>
    <row r="680" spans="2:158" ht="14.4" x14ac:dyDescent="0.3">
      <c r="B680" s="144">
        <v>676</v>
      </c>
      <c r="C680" s="68" t="s">
        <v>1602</v>
      </c>
      <c r="D680" s="69" t="s">
        <v>1603</v>
      </c>
      <c r="E680" s="70" t="s">
        <v>258</v>
      </c>
      <c r="F680" s="73">
        <f t="shared" si="375"/>
        <v>125950</v>
      </c>
      <c r="G680" s="73">
        <f t="shared" si="375"/>
        <v>125950</v>
      </c>
      <c r="H680" s="73">
        <f t="shared" si="375"/>
        <v>125950</v>
      </c>
      <c r="I680" s="73">
        <f t="shared" si="375"/>
        <v>125950</v>
      </c>
      <c r="J680" s="37"/>
      <c r="K680" s="73">
        <v>125950</v>
      </c>
      <c r="L680" s="73">
        <v>125950</v>
      </c>
      <c r="M680" s="73">
        <v>125950</v>
      </c>
      <c r="N680" s="73">
        <v>125950</v>
      </c>
      <c r="O680" s="73">
        <v>125950</v>
      </c>
      <c r="P680" s="73">
        <v>125950</v>
      </c>
      <c r="Q680" s="73">
        <v>125950</v>
      </c>
      <c r="R680" s="270">
        <f t="shared" si="359"/>
        <v>125950</v>
      </c>
      <c r="S680" s="73">
        <v>125950</v>
      </c>
      <c r="T680" s="73">
        <v>125950</v>
      </c>
      <c r="U680" s="73">
        <v>125950</v>
      </c>
      <c r="V680" s="73">
        <v>125950</v>
      </c>
      <c r="W680" s="73">
        <v>125950</v>
      </c>
      <c r="X680" s="73">
        <v>125950</v>
      </c>
      <c r="Y680" s="73">
        <v>125950</v>
      </c>
      <c r="Z680" s="73">
        <v>125950</v>
      </c>
      <c r="AA680" s="270">
        <f t="shared" si="360"/>
        <v>125950</v>
      </c>
      <c r="AB680" s="73">
        <v>125950</v>
      </c>
      <c r="AC680" s="73">
        <v>125950</v>
      </c>
      <c r="AD680" s="73">
        <v>125950</v>
      </c>
      <c r="AE680" s="270">
        <f t="shared" si="361"/>
        <v>125950</v>
      </c>
      <c r="AF680" s="73">
        <v>125950</v>
      </c>
      <c r="AG680" s="73">
        <v>125950</v>
      </c>
      <c r="AH680" s="73">
        <v>125950</v>
      </c>
      <c r="AI680" s="73">
        <v>125950</v>
      </c>
      <c r="AJ680" s="73">
        <v>125950</v>
      </c>
      <c r="AK680" s="73">
        <v>125950</v>
      </c>
      <c r="AL680" s="73">
        <v>125950</v>
      </c>
      <c r="AM680" s="73">
        <v>125950</v>
      </c>
      <c r="AN680" s="73">
        <v>125950</v>
      </c>
      <c r="AO680" s="73">
        <v>125950</v>
      </c>
      <c r="AP680" s="73">
        <v>125950</v>
      </c>
      <c r="AQ680" s="73">
        <v>125950</v>
      </c>
      <c r="AR680" s="270">
        <f t="shared" si="362"/>
        <v>125950</v>
      </c>
      <c r="AS680" s="73">
        <v>125950</v>
      </c>
      <c r="AT680" s="73">
        <v>125950</v>
      </c>
      <c r="AU680" s="73">
        <v>125950</v>
      </c>
      <c r="AV680" s="73">
        <v>125950</v>
      </c>
      <c r="AW680" s="73">
        <v>125950</v>
      </c>
      <c r="AX680" s="73">
        <v>125950</v>
      </c>
      <c r="AY680" s="73">
        <v>125950</v>
      </c>
      <c r="AZ680" s="73">
        <v>125950</v>
      </c>
      <c r="BA680" s="270">
        <f t="shared" si="363"/>
        <v>125950</v>
      </c>
      <c r="BB680" s="73">
        <v>125950</v>
      </c>
      <c r="BC680" s="73">
        <v>125950</v>
      </c>
      <c r="BD680" s="73">
        <v>125950</v>
      </c>
      <c r="BE680" s="73">
        <v>125950</v>
      </c>
      <c r="BF680" s="73">
        <v>125950</v>
      </c>
      <c r="BG680" s="73">
        <v>125950</v>
      </c>
      <c r="BH680" s="73">
        <v>125950</v>
      </c>
      <c r="BI680" s="270">
        <f t="shared" si="364"/>
        <v>125950</v>
      </c>
      <c r="BJ680" s="73">
        <v>125950</v>
      </c>
      <c r="BK680" s="73">
        <v>125950</v>
      </c>
      <c r="BL680" s="270">
        <f t="shared" si="365"/>
        <v>125950</v>
      </c>
      <c r="BM680" s="73">
        <v>125950</v>
      </c>
      <c r="BN680" s="73">
        <v>125950</v>
      </c>
      <c r="BO680" s="73">
        <v>125950</v>
      </c>
      <c r="BP680" s="73">
        <v>125950</v>
      </c>
      <c r="BQ680" s="73">
        <v>125950</v>
      </c>
      <c r="BR680" s="73">
        <v>125950</v>
      </c>
      <c r="BS680" s="73">
        <v>125950</v>
      </c>
      <c r="BT680" s="73">
        <v>125950</v>
      </c>
      <c r="BU680" s="73">
        <v>125950</v>
      </c>
      <c r="BV680" s="73">
        <v>125950</v>
      </c>
      <c r="BW680" s="270">
        <f t="shared" si="366"/>
        <v>125950</v>
      </c>
      <c r="BX680" s="73">
        <v>125950</v>
      </c>
      <c r="BY680" s="73">
        <v>125950</v>
      </c>
      <c r="BZ680" s="73">
        <v>125950</v>
      </c>
      <c r="CA680" s="73">
        <v>125950</v>
      </c>
      <c r="CB680" s="73">
        <v>125950</v>
      </c>
      <c r="CC680" s="73">
        <v>125950</v>
      </c>
      <c r="CD680" s="73">
        <v>125950</v>
      </c>
      <c r="CE680" s="73">
        <v>125950</v>
      </c>
      <c r="CF680" s="270">
        <f t="shared" si="367"/>
        <v>125950</v>
      </c>
      <c r="CG680" s="73">
        <v>125950</v>
      </c>
      <c r="CH680" s="73">
        <v>125950</v>
      </c>
      <c r="CI680" s="73">
        <v>125950</v>
      </c>
      <c r="CJ680" s="73">
        <v>125950</v>
      </c>
      <c r="CK680" s="73">
        <v>125950</v>
      </c>
      <c r="CL680" s="73">
        <v>125950</v>
      </c>
      <c r="CM680" s="73">
        <v>125950</v>
      </c>
      <c r="CN680" s="73">
        <v>125950</v>
      </c>
      <c r="CO680" s="73">
        <v>125950</v>
      </c>
      <c r="CP680" s="270">
        <f t="shared" si="368"/>
        <v>125950</v>
      </c>
      <c r="CQ680" s="73">
        <v>125950</v>
      </c>
      <c r="CR680" s="73">
        <v>125950</v>
      </c>
      <c r="CS680" s="73">
        <v>125950</v>
      </c>
      <c r="CT680" s="73">
        <v>125950</v>
      </c>
      <c r="CU680" s="73">
        <v>125950</v>
      </c>
      <c r="CV680" s="73">
        <v>125950</v>
      </c>
      <c r="CW680" s="73">
        <v>125950</v>
      </c>
      <c r="CX680" s="73">
        <v>125950</v>
      </c>
      <c r="CY680" s="73">
        <v>125950</v>
      </c>
      <c r="CZ680" s="73">
        <v>125950</v>
      </c>
      <c r="DA680" s="270">
        <f t="shared" si="369"/>
        <v>125950</v>
      </c>
      <c r="DB680" s="73">
        <v>125950</v>
      </c>
      <c r="DC680" s="73">
        <v>125950</v>
      </c>
      <c r="DD680" s="270">
        <f t="shared" si="370"/>
        <v>125950</v>
      </c>
      <c r="DE680" s="73">
        <v>125950</v>
      </c>
      <c r="DF680" s="73">
        <v>125950</v>
      </c>
      <c r="DG680" s="73">
        <v>125950</v>
      </c>
      <c r="DH680" s="73">
        <v>125950</v>
      </c>
      <c r="DI680" s="73">
        <v>125950</v>
      </c>
      <c r="DJ680" s="73">
        <v>125950</v>
      </c>
      <c r="DK680" s="73">
        <v>125950</v>
      </c>
      <c r="DL680" s="73">
        <v>125950</v>
      </c>
      <c r="DM680" s="73">
        <v>125950</v>
      </c>
      <c r="DN680" s="73">
        <v>125950</v>
      </c>
      <c r="DO680" s="270">
        <f t="shared" si="371"/>
        <v>125950</v>
      </c>
      <c r="DP680" s="73">
        <v>125950</v>
      </c>
      <c r="DQ680" s="73">
        <v>125950</v>
      </c>
      <c r="DR680" s="73">
        <v>125950</v>
      </c>
      <c r="DS680" s="73">
        <v>125950</v>
      </c>
      <c r="DT680" s="73">
        <v>125950</v>
      </c>
      <c r="DU680" s="73">
        <v>125950</v>
      </c>
      <c r="DV680" s="73">
        <v>125950</v>
      </c>
      <c r="DW680" s="73">
        <v>125950</v>
      </c>
      <c r="DX680" s="73">
        <v>125950</v>
      </c>
      <c r="DY680" s="73">
        <v>125950</v>
      </c>
      <c r="DZ680" s="270">
        <f t="shared" si="372"/>
        <v>125950</v>
      </c>
      <c r="EA680" s="73">
        <v>125950</v>
      </c>
      <c r="EB680" s="73">
        <v>125950</v>
      </c>
      <c r="EC680" s="73">
        <v>125950</v>
      </c>
      <c r="ED680" s="73">
        <v>125950</v>
      </c>
      <c r="EE680" s="73">
        <v>125950</v>
      </c>
      <c r="EF680" s="73">
        <v>125950</v>
      </c>
      <c r="EG680" s="73">
        <v>125950</v>
      </c>
      <c r="EH680" s="73">
        <v>125950</v>
      </c>
      <c r="EI680" s="73">
        <v>125950</v>
      </c>
      <c r="EJ680" s="73">
        <v>125950</v>
      </c>
      <c r="EK680" s="270">
        <f t="shared" si="373"/>
        <v>125950</v>
      </c>
      <c r="EM680" s="306">
        <f t="shared" si="374"/>
        <v>125950</v>
      </c>
      <c r="EN680" s="144" t="str">
        <f t="shared" si="376"/>
        <v>OK</v>
      </c>
      <c r="EO680" s="144" t="str">
        <f t="shared" si="377"/>
        <v>OK</v>
      </c>
      <c r="EP680" s="144" t="str">
        <f t="shared" si="378"/>
        <v>OK</v>
      </c>
      <c r="EQ680" s="144" t="str">
        <f t="shared" si="379"/>
        <v>OK</v>
      </c>
      <c r="ER680" s="144" t="str">
        <f t="shared" si="380"/>
        <v>OK</v>
      </c>
      <c r="ES680" s="144" t="str">
        <f t="shared" si="381"/>
        <v>OK</v>
      </c>
      <c r="ET680" s="144" t="str">
        <f t="shared" si="382"/>
        <v>OK</v>
      </c>
      <c r="EU680" s="144" t="str">
        <f t="shared" si="383"/>
        <v>OK</v>
      </c>
      <c r="EV680" s="144" t="str">
        <f t="shared" si="384"/>
        <v>OK</v>
      </c>
      <c r="EW680" s="144" t="str">
        <f t="shared" si="385"/>
        <v>OK</v>
      </c>
      <c r="EX680" s="144" t="str">
        <f t="shared" si="386"/>
        <v>OK</v>
      </c>
      <c r="EY680" s="144" t="str">
        <f t="shared" si="387"/>
        <v>OK</v>
      </c>
      <c r="EZ680" s="144" t="str">
        <f t="shared" si="388"/>
        <v>OK</v>
      </c>
      <c r="FA680" s="144" t="str">
        <f t="shared" si="389"/>
        <v>OK</v>
      </c>
      <c r="FB680" s="144" t="str">
        <f t="shared" si="390"/>
        <v>OK</v>
      </c>
    </row>
    <row r="681" spans="2:158" ht="14.4" x14ac:dyDescent="0.3">
      <c r="B681" s="144">
        <v>677</v>
      </c>
      <c r="C681" s="68" t="s">
        <v>1604</v>
      </c>
      <c r="D681" s="69" t="s">
        <v>1605</v>
      </c>
      <c r="E681" s="70" t="s">
        <v>258</v>
      </c>
      <c r="F681" s="73">
        <f t="shared" si="375"/>
        <v>1310190</v>
      </c>
      <c r="G681" s="73">
        <f t="shared" si="375"/>
        <v>1310190</v>
      </c>
      <c r="H681" s="73">
        <f t="shared" si="375"/>
        <v>1310190</v>
      </c>
      <c r="I681" s="73">
        <f t="shared" si="375"/>
        <v>1310190</v>
      </c>
      <c r="J681" s="37"/>
      <c r="K681" s="73">
        <v>1310190</v>
      </c>
      <c r="L681" s="73">
        <v>1310190</v>
      </c>
      <c r="M681" s="73">
        <v>1310190</v>
      </c>
      <c r="N681" s="73">
        <v>1310190</v>
      </c>
      <c r="O681" s="73">
        <v>1310190</v>
      </c>
      <c r="P681" s="73">
        <v>1310190</v>
      </c>
      <c r="Q681" s="73">
        <v>1310190</v>
      </c>
      <c r="R681" s="270">
        <f t="shared" si="359"/>
        <v>1310190</v>
      </c>
      <c r="S681" s="73">
        <v>1310190</v>
      </c>
      <c r="T681" s="73">
        <v>1310190</v>
      </c>
      <c r="U681" s="73">
        <v>1310190</v>
      </c>
      <c r="V681" s="73">
        <v>1310190</v>
      </c>
      <c r="W681" s="73">
        <v>1310190</v>
      </c>
      <c r="X681" s="73">
        <v>1310190</v>
      </c>
      <c r="Y681" s="73">
        <v>1310190</v>
      </c>
      <c r="Z681" s="73">
        <v>1310190</v>
      </c>
      <c r="AA681" s="270">
        <f t="shared" si="360"/>
        <v>1310190</v>
      </c>
      <c r="AB681" s="73">
        <v>1310190</v>
      </c>
      <c r="AC681" s="73">
        <v>1310190</v>
      </c>
      <c r="AD681" s="73">
        <v>1310190</v>
      </c>
      <c r="AE681" s="270">
        <f t="shared" si="361"/>
        <v>1310190</v>
      </c>
      <c r="AF681" s="73">
        <v>1310190</v>
      </c>
      <c r="AG681" s="73">
        <v>1310190</v>
      </c>
      <c r="AH681" s="73">
        <v>1310190</v>
      </c>
      <c r="AI681" s="73">
        <v>1310190</v>
      </c>
      <c r="AJ681" s="73">
        <v>1310190</v>
      </c>
      <c r="AK681" s="73">
        <v>1310190</v>
      </c>
      <c r="AL681" s="73">
        <v>1310190</v>
      </c>
      <c r="AM681" s="73">
        <v>1310190</v>
      </c>
      <c r="AN681" s="73">
        <v>1310190</v>
      </c>
      <c r="AO681" s="73">
        <v>1310190</v>
      </c>
      <c r="AP681" s="73">
        <v>1310190</v>
      </c>
      <c r="AQ681" s="73">
        <v>1310190</v>
      </c>
      <c r="AR681" s="270">
        <f t="shared" si="362"/>
        <v>1310190</v>
      </c>
      <c r="AS681" s="73">
        <v>1310190</v>
      </c>
      <c r="AT681" s="73">
        <v>1310190</v>
      </c>
      <c r="AU681" s="73">
        <v>1310190</v>
      </c>
      <c r="AV681" s="73">
        <v>1310190</v>
      </c>
      <c r="AW681" s="73">
        <v>1310190</v>
      </c>
      <c r="AX681" s="73">
        <v>1310190</v>
      </c>
      <c r="AY681" s="73">
        <v>1310190</v>
      </c>
      <c r="AZ681" s="73">
        <v>1310190</v>
      </c>
      <c r="BA681" s="270">
        <f t="shared" si="363"/>
        <v>1310190</v>
      </c>
      <c r="BB681" s="73">
        <v>1310190</v>
      </c>
      <c r="BC681" s="73">
        <v>1310190</v>
      </c>
      <c r="BD681" s="73">
        <v>1310190</v>
      </c>
      <c r="BE681" s="73">
        <v>1310190</v>
      </c>
      <c r="BF681" s="73">
        <v>1310190</v>
      </c>
      <c r="BG681" s="73">
        <v>1310190</v>
      </c>
      <c r="BH681" s="73">
        <v>1310190</v>
      </c>
      <c r="BI681" s="270">
        <f t="shared" si="364"/>
        <v>1310190</v>
      </c>
      <c r="BJ681" s="73">
        <v>1310190</v>
      </c>
      <c r="BK681" s="73">
        <v>1310190</v>
      </c>
      <c r="BL681" s="270">
        <f t="shared" si="365"/>
        <v>1310190</v>
      </c>
      <c r="BM681" s="73">
        <v>1310190</v>
      </c>
      <c r="BN681" s="73">
        <v>1310190</v>
      </c>
      <c r="BO681" s="73">
        <v>1310190</v>
      </c>
      <c r="BP681" s="73">
        <v>1310190</v>
      </c>
      <c r="BQ681" s="73">
        <v>1310190</v>
      </c>
      <c r="BR681" s="73">
        <v>1310190</v>
      </c>
      <c r="BS681" s="73">
        <v>1310190</v>
      </c>
      <c r="BT681" s="73">
        <v>1310190</v>
      </c>
      <c r="BU681" s="73">
        <v>1310190</v>
      </c>
      <c r="BV681" s="73">
        <v>1310190</v>
      </c>
      <c r="BW681" s="270">
        <f t="shared" si="366"/>
        <v>1310190</v>
      </c>
      <c r="BX681" s="73">
        <v>1310190</v>
      </c>
      <c r="BY681" s="73">
        <v>1310190</v>
      </c>
      <c r="BZ681" s="73">
        <v>1310190</v>
      </c>
      <c r="CA681" s="73">
        <v>1310190</v>
      </c>
      <c r="CB681" s="73">
        <v>1310190</v>
      </c>
      <c r="CC681" s="73">
        <v>1310190</v>
      </c>
      <c r="CD681" s="73">
        <v>1310190</v>
      </c>
      <c r="CE681" s="73">
        <v>1310190</v>
      </c>
      <c r="CF681" s="270">
        <f t="shared" si="367"/>
        <v>1310190</v>
      </c>
      <c r="CG681" s="73">
        <v>1310190</v>
      </c>
      <c r="CH681" s="73">
        <v>1310190</v>
      </c>
      <c r="CI681" s="73">
        <v>1310190</v>
      </c>
      <c r="CJ681" s="73">
        <v>1310190</v>
      </c>
      <c r="CK681" s="73">
        <v>1310190</v>
      </c>
      <c r="CL681" s="73">
        <v>1310190</v>
      </c>
      <c r="CM681" s="73">
        <v>1310190</v>
      </c>
      <c r="CN681" s="73">
        <v>1310190</v>
      </c>
      <c r="CO681" s="73">
        <v>1310190</v>
      </c>
      <c r="CP681" s="270">
        <f t="shared" si="368"/>
        <v>1310190</v>
      </c>
      <c r="CQ681" s="73">
        <v>1310190</v>
      </c>
      <c r="CR681" s="73">
        <v>1310190</v>
      </c>
      <c r="CS681" s="73">
        <v>1310190</v>
      </c>
      <c r="CT681" s="73">
        <v>1310190</v>
      </c>
      <c r="CU681" s="73">
        <v>1310190</v>
      </c>
      <c r="CV681" s="73">
        <v>1310190</v>
      </c>
      <c r="CW681" s="73">
        <v>1310190</v>
      </c>
      <c r="CX681" s="73">
        <v>1310190</v>
      </c>
      <c r="CY681" s="73">
        <v>1310190</v>
      </c>
      <c r="CZ681" s="73">
        <v>1310190</v>
      </c>
      <c r="DA681" s="270">
        <f t="shared" si="369"/>
        <v>1310190</v>
      </c>
      <c r="DB681" s="73">
        <v>1310190</v>
      </c>
      <c r="DC681" s="73">
        <v>1310190</v>
      </c>
      <c r="DD681" s="270">
        <f t="shared" si="370"/>
        <v>1310190</v>
      </c>
      <c r="DE681" s="73">
        <v>1310190</v>
      </c>
      <c r="DF681" s="73">
        <v>1310190</v>
      </c>
      <c r="DG681" s="73">
        <v>1310190</v>
      </c>
      <c r="DH681" s="73">
        <v>1310190</v>
      </c>
      <c r="DI681" s="73">
        <v>1310190</v>
      </c>
      <c r="DJ681" s="73">
        <v>1310190</v>
      </c>
      <c r="DK681" s="73">
        <v>1310190</v>
      </c>
      <c r="DL681" s="73">
        <v>1310190</v>
      </c>
      <c r="DM681" s="73">
        <v>1310190</v>
      </c>
      <c r="DN681" s="73">
        <v>1310190</v>
      </c>
      <c r="DO681" s="270">
        <f t="shared" si="371"/>
        <v>1310190</v>
      </c>
      <c r="DP681" s="73">
        <v>1310190</v>
      </c>
      <c r="DQ681" s="73">
        <v>1310190</v>
      </c>
      <c r="DR681" s="73">
        <v>1310190</v>
      </c>
      <c r="DS681" s="73">
        <v>1310190</v>
      </c>
      <c r="DT681" s="73">
        <v>1310190</v>
      </c>
      <c r="DU681" s="73">
        <v>1310190</v>
      </c>
      <c r="DV681" s="73">
        <v>1310190</v>
      </c>
      <c r="DW681" s="73">
        <v>1310190</v>
      </c>
      <c r="DX681" s="73">
        <v>1310190</v>
      </c>
      <c r="DY681" s="73">
        <v>1310190</v>
      </c>
      <c r="DZ681" s="270">
        <f t="shared" si="372"/>
        <v>1310190</v>
      </c>
      <c r="EA681" s="73">
        <v>1310190</v>
      </c>
      <c r="EB681" s="73">
        <v>1310190</v>
      </c>
      <c r="EC681" s="73">
        <v>1310190</v>
      </c>
      <c r="ED681" s="73">
        <v>1310190</v>
      </c>
      <c r="EE681" s="73">
        <v>1310190</v>
      </c>
      <c r="EF681" s="73">
        <v>1310190</v>
      </c>
      <c r="EG681" s="73">
        <v>1310190</v>
      </c>
      <c r="EH681" s="73">
        <v>1310190</v>
      </c>
      <c r="EI681" s="73">
        <v>1310190</v>
      </c>
      <c r="EJ681" s="73">
        <v>1310190</v>
      </c>
      <c r="EK681" s="270">
        <f t="shared" si="373"/>
        <v>1310190</v>
      </c>
      <c r="EM681" s="306">
        <f t="shared" si="374"/>
        <v>1310190</v>
      </c>
      <c r="EN681" s="144" t="str">
        <f t="shared" si="376"/>
        <v>OK</v>
      </c>
      <c r="EO681" s="144" t="str">
        <f t="shared" si="377"/>
        <v>OK</v>
      </c>
      <c r="EP681" s="144" t="str">
        <f t="shared" si="378"/>
        <v>OK</v>
      </c>
      <c r="EQ681" s="144" t="str">
        <f t="shared" si="379"/>
        <v>OK</v>
      </c>
      <c r="ER681" s="144" t="str">
        <f t="shared" si="380"/>
        <v>OK</v>
      </c>
      <c r="ES681" s="144" t="str">
        <f t="shared" si="381"/>
        <v>OK</v>
      </c>
      <c r="ET681" s="144" t="str">
        <f t="shared" si="382"/>
        <v>OK</v>
      </c>
      <c r="EU681" s="144" t="str">
        <f t="shared" si="383"/>
        <v>OK</v>
      </c>
      <c r="EV681" s="144" t="str">
        <f t="shared" si="384"/>
        <v>OK</v>
      </c>
      <c r="EW681" s="144" t="str">
        <f t="shared" si="385"/>
        <v>OK</v>
      </c>
      <c r="EX681" s="144" t="str">
        <f t="shared" si="386"/>
        <v>OK</v>
      </c>
      <c r="EY681" s="144" t="str">
        <f t="shared" si="387"/>
        <v>OK</v>
      </c>
      <c r="EZ681" s="144" t="str">
        <f t="shared" si="388"/>
        <v>OK</v>
      </c>
      <c r="FA681" s="144" t="str">
        <f t="shared" si="389"/>
        <v>OK</v>
      </c>
      <c r="FB681" s="144" t="str">
        <f t="shared" si="390"/>
        <v>OK</v>
      </c>
    </row>
    <row r="682" spans="2:158" ht="14.4" x14ac:dyDescent="0.3">
      <c r="B682" s="144">
        <v>678</v>
      </c>
      <c r="C682" s="68" t="s">
        <v>1606</v>
      </c>
      <c r="D682" s="69" t="s">
        <v>1607</v>
      </c>
      <c r="E682" s="70" t="s">
        <v>258</v>
      </c>
      <c r="F682" s="73">
        <f t="shared" si="375"/>
        <v>164495</v>
      </c>
      <c r="G682" s="73">
        <f t="shared" si="375"/>
        <v>164495</v>
      </c>
      <c r="H682" s="73">
        <f t="shared" si="375"/>
        <v>164495</v>
      </c>
      <c r="I682" s="73">
        <f t="shared" si="375"/>
        <v>164495</v>
      </c>
      <c r="J682" s="37"/>
      <c r="K682" s="73">
        <v>164495</v>
      </c>
      <c r="L682" s="73">
        <v>164495</v>
      </c>
      <c r="M682" s="73">
        <v>164495</v>
      </c>
      <c r="N682" s="73">
        <v>164495</v>
      </c>
      <c r="O682" s="73">
        <v>164495</v>
      </c>
      <c r="P682" s="73">
        <v>164495</v>
      </c>
      <c r="Q682" s="73">
        <v>164495</v>
      </c>
      <c r="R682" s="270">
        <f t="shared" si="359"/>
        <v>164495</v>
      </c>
      <c r="S682" s="73">
        <v>164495</v>
      </c>
      <c r="T682" s="73">
        <v>164495</v>
      </c>
      <c r="U682" s="73">
        <v>164495</v>
      </c>
      <c r="V682" s="73">
        <v>164495</v>
      </c>
      <c r="W682" s="73">
        <v>164495</v>
      </c>
      <c r="X682" s="73">
        <v>164495</v>
      </c>
      <c r="Y682" s="73">
        <v>164495</v>
      </c>
      <c r="Z682" s="73">
        <v>164495</v>
      </c>
      <c r="AA682" s="270">
        <f t="shared" si="360"/>
        <v>164495</v>
      </c>
      <c r="AB682" s="73">
        <v>164495</v>
      </c>
      <c r="AC682" s="73">
        <v>164495</v>
      </c>
      <c r="AD682" s="73">
        <v>164495</v>
      </c>
      <c r="AE682" s="270">
        <f t="shared" si="361"/>
        <v>164495</v>
      </c>
      <c r="AF682" s="73">
        <v>164495</v>
      </c>
      <c r="AG682" s="73">
        <v>164495</v>
      </c>
      <c r="AH682" s="73">
        <v>164495</v>
      </c>
      <c r="AI682" s="73">
        <v>164495</v>
      </c>
      <c r="AJ682" s="73">
        <v>164495</v>
      </c>
      <c r="AK682" s="73">
        <v>164495</v>
      </c>
      <c r="AL682" s="73">
        <v>164495</v>
      </c>
      <c r="AM682" s="73">
        <v>164495</v>
      </c>
      <c r="AN682" s="73">
        <v>164495</v>
      </c>
      <c r="AO682" s="73">
        <v>164495</v>
      </c>
      <c r="AP682" s="73">
        <v>164495</v>
      </c>
      <c r="AQ682" s="73">
        <v>164495</v>
      </c>
      <c r="AR682" s="270">
        <f t="shared" si="362"/>
        <v>164495</v>
      </c>
      <c r="AS682" s="73">
        <v>164495</v>
      </c>
      <c r="AT682" s="73">
        <v>164495</v>
      </c>
      <c r="AU682" s="73">
        <v>164495</v>
      </c>
      <c r="AV682" s="73">
        <v>164495</v>
      </c>
      <c r="AW682" s="73">
        <v>164495</v>
      </c>
      <c r="AX682" s="73">
        <v>164495</v>
      </c>
      <c r="AY682" s="73">
        <v>164495</v>
      </c>
      <c r="AZ682" s="73">
        <v>164495</v>
      </c>
      <c r="BA682" s="270">
        <f t="shared" si="363"/>
        <v>164495</v>
      </c>
      <c r="BB682" s="73">
        <v>164495</v>
      </c>
      <c r="BC682" s="73">
        <v>164495</v>
      </c>
      <c r="BD682" s="73">
        <v>164495</v>
      </c>
      <c r="BE682" s="73">
        <v>164495</v>
      </c>
      <c r="BF682" s="73">
        <v>164495</v>
      </c>
      <c r="BG682" s="73">
        <v>164495</v>
      </c>
      <c r="BH682" s="73">
        <v>164495</v>
      </c>
      <c r="BI682" s="270">
        <f t="shared" si="364"/>
        <v>164495</v>
      </c>
      <c r="BJ682" s="73">
        <v>164495</v>
      </c>
      <c r="BK682" s="73">
        <v>164495</v>
      </c>
      <c r="BL682" s="270">
        <f t="shared" si="365"/>
        <v>164495</v>
      </c>
      <c r="BM682" s="73">
        <v>164495</v>
      </c>
      <c r="BN682" s="73">
        <v>164495</v>
      </c>
      <c r="BO682" s="73">
        <v>164495</v>
      </c>
      <c r="BP682" s="73">
        <v>164495</v>
      </c>
      <c r="BQ682" s="73">
        <v>164495</v>
      </c>
      <c r="BR682" s="73">
        <v>164495</v>
      </c>
      <c r="BS682" s="73">
        <v>164495</v>
      </c>
      <c r="BT682" s="73">
        <v>164495</v>
      </c>
      <c r="BU682" s="73">
        <v>164495</v>
      </c>
      <c r="BV682" s="73">
        <v>164495</v>
      </c>
      <c r="BW682" s="270">
        <f t="shared" si="366"/>
        <v>164495</v>
      </c>
      <c r="BX682" s="73">
        <v>164495</v>
      </c>
      <c r="BY682" s="73">
        <v>164495</v>
      </c>
      <c r="BZ682" s="73">
        <v>164495</v>
      </c>
      <c r="CA682" s="73">
        <v>164495</v>
      </c>
      <c r="CB682" s="73">
        <v>164495</v>
      </c>
      <c r="CC682" s="73">
        <v>164495</v>
      </c>
      <c r="CD682" s="73">
        <v>164495</v>
      </c>
      <c r="CE682" s="73">
        <v>164495</v>
      </c>
      <c r="CF682" s="270">
        <f t="shared" si="367"/>
        <v>164495</v>
      </c>
      <c r="CG682" s="73">
        <v>164495</v>
      </c>
      <c r="CH682" s="73">
        <v>164495</v>
      </c>
      <c r="CI682" s="73">
        <v>164495</v>
      </c>
      <c r="CJ682" s="73">
        <v>164495</v>
      </c>
      <c r="CK682" s="73">
        <v>164495</v>
      </c>
      <c r="CL682" s="73">
        <v>164495</v>
      </c>
      <c r="CM682" s="73">
        <v>164495</v>
      </c>
      <c r="CN682" s="73">
        <v>164495</v>
      </c>
      <c r="CO682" s="73">
        <v>164495</v>
      </c>
      <c r="CP682" s="270">
        <f t="shared" si="368"/>
        <v>164495</v>
      </c>
      <c r="CQ682" s="73">
        <v>164495</v>
      </c>
      <c r="CR682" s="73">
        <v>164495</v>
      </c>
      <c r="CS682" s="73">
        <v>164495</v>
      </c>
      <c r="CT682" s="73">
        <v>164495</v>
      </c>
      <c r="CU682" s="73">
        <v>164495</v>
      </c>
      <c r="CV682" s="73">
        <v>164495</v>
      </c>
      <c r="CW682" s="73">
        <v>164495</v>
      </c>
      <c r="CX682" s="73">
        <v>164495</v>
      </c>
      <c r="CY682" s="73">
        <v>164495</v>
      </c>
      <c r="CZ682" s="73">
        <v>164495</v>
      </c>
      <c r="DA682" s="270">
        <f t="shared" si="369"/>
        <v>164495</v>
      </c>
      <c r="DB682" s="73">
        <v>164495</v>
      </c>
      <c r="DC682" s="73">
        <v>164495</v>
      </c>
      <c r="DD682" s="270">
        <f t="shared" si="370"/>
        <v>164495</v>
      </c>
      <c r="DE682" s="73">
        <v>164495</v>
      </c>
      <c r="DF682" s="73">
        <v>164495</v>
      </c>
      <c r="DG682" s="73">
        <v>164495</v>
      </c>
      <c r="DH682" s="73">
        <v>164495</v>
      </c>
      <c r="DI682" s="73">
        <v>164495</v>
      </c>
      <c r="DJ682" s="73">
        <v>164495</v>
      </c>
      <c r="DK682" s="73">
        <v>164495</v>
      </c>
      <c r="DL682" s="73">
        <v>164495</v>
      </c>
      <c r="DM682" s="73">
        <v>164495</v>
      </c>
      <c r="DN682" s="73">
        <v>164495</v>
      </c>
      <c r="DO682" s="270">
        <f t="shared" si="371"/>
        <v>164495</v>
      </c>
      <c r="DP682" s="73">
        <v>164495</v>
      </c>
      <c r="DQ682" s="73">
        <v>164495</v>
      </c>
      <c r="DR682" s="73">
        <v>164495</v>
      </c>
      <c r="DS682" s="73">
        <v>164495</v>
      </c>
      <c r="DT682" s="73">
        <v>164495</v>
      </c>
      <c r="DU682" s="73">
        <v>164495</v>
      </c>
      <c r="DV682" s="73">
        <v>164495</v>
      </c>
      <c r="DW682" s="73">
        <v>164495</v>
      </c>
      <c r="DX682" s="73">
        <v>164495</v>
      </c>
      <c r="DY682" s="73">
        <v>164495</v>
      </c>
      <c r="DZ682" s="270">
        <f t="shared" si="372"/>
        <v>164495</v>
      </c>
      <c r="EA682" s="73">
        <v>164495</v>
      </c>
      <c r="EB682" s="73">
        <v>164495</v>
      </c>
      <c r="EC682" s="73">
        <v>164495</v>
      </c>
      <c r="ED682" s="73">
        <v>164495</v>
      </c>
      <c r="EE682" s="73">
        <v>164495</v>
      </c>
      <c r="EF682" s="73">
        <v>164495</v>
      </c>
      <c r="EG682" s="73">
        <v>164495</v>
      </c>
      <c r="EH682" s="73">
        <v>164495</v>
      </c>
      <c r="EI682" s="73">
        <v>164495</v>
      </c>
      <c r="EJ682" s="73">
        <v>164495</v>
      </c>
      <c r="EK682" s="270">
        <f t="shared" si="373"/>
        <v>164495</v>
      </c>
      <c r="EM682" s="306">
        <f t="shared" si="374"/>
        <v>164495</v>
      </c>
      <c r="EN682" s="144" t="str">
        <f t="shared" si="376"/>
        <v>OK</v>
      </c>
      <c r="EO682" s="144" t="str">
        <f t="shared" si="377"/>
        <v>OK</v>
      </c>
      <c r="EP682" s="144" t="str">
        <f t="shared" si="378"/>
        <v>OK</v>
      </c>
      <c r="EQ682" s="144" t="str">
        <f t="shared" si="379"/>
        <v>OK</v>
      </c>
      <c r="ER682" s="144" t="str">
        <f t="shared" si="380"/>
        <v>OK</v>
      </c>
      <c r="ES682" s="144" t="str">
        <f t="shared" si="381"/>
        <v>OK</v>
      </c>
      <c r="ET682" s="144" t="str">
        <f t="shared" si="382"/>
        <v>OK</v>
      </c>
      <c r="EU682" s="144" t="str">
        <f t="shared" si="383"/>
        <v>OK</v>
      </c>
      <c r="EV682" s="144" t="str">
        <f t="shared" si="384"/>
        <v>OK</v>
      </c>
      <c r="EW682" s="144" t="str">
        <f t="shared" si="385"/>
        <v>OK</v>
      </c>
      <c r="EX682" s="144" t="str">
        <f t="shared" si="386"/>
        <v>OK</v>
      </c>
      <c r="EY682" s="144" t="str">
        <f t="shared" si="387"/>
        <v>OK</v>
      </c>
      <c r="EZ682" s="144" t="str">
        <f t="shared" si="388"/>
        <v>OK</v>
      </c>
      <c r="FA682" s="144" t="str">
        <f t="shared" si="389"/>
        <v>OK</v>
      </c>
      <c r="FB682" s="144" t="str">
        <f t="shared" si="390"/>
        <v>OK</v>
      </c>
    </row>
    <row r="683" spans="2:158" ht="14.4" x14ac:dyDescent="0.3">
      <c r="B683" s="144">
        <v>679</v>
      </c>
      <c r="C683" s="68" t="s">
        <v>1608</v>
      </c>
      <c r="D683" s="69" t="s">
        <v>1609</v>
      </c>
      <c r="E683" s="70" t="s">
        <v>258</v>
      </c>
      <c r="F683" s="73">
        <f t="shared" si="375"/>
        <v>1517464</v>
      </c>
      <c r="G683" s="73">
        <f t="shared" si="375"/>
        <v>1517464</v>
      </c>
      <c r="H683" s="73">
        <f t="shared" si="375"/>
        <v>1517464</v>
      </c>
      <c r="I683" s="73">
        <f t="shared" si="375"/>
        <v>1517464</v>
      </c>
      <c r="J683" s="37"/>
      <c r="K683" s="73">
        <v>1517464</v>
      </c>
      <c r="L683" s="73">
        <v>1517464</v>
      </c>
      <c r="M683" s="73">
        <v>1517464</v>
      </c>
      <c r="N683" s="73">
        <v>1517464</v>
      </c>
      <c r="O683" s="73">
        <v>1517464</v>
      </c>
      <c r="P683" s="73">
        <v>1517464</v>
      </c>
      <c r="Q683" s="73">
        <v>1517464</v>
      </c>
      <c r="R683" s="270">
        <f t="shared" si="359"/>
        <v>1517464</v>
      </c>
      <c r="S683" s="73">
        <v>1517464</v>
      </c>
      <c r="T683" s="73">
        <v>1517464</v>
      </c>
      <c r="U683" s="73">
        <v>1517464</v>
      </c>
      <c r="V683" s="73">
        <v>1517464</v>
      </c>
      <c r="W683" s="73">
        <v>1517464</v>
      </c>
      <c r="X683" s="73">
        <v>1517464</v>
      </c>
      <c r="Y683" s="73">
        <v>1517464</v>
      </c>
      <c r="Z683" s="73">
        <v>1517464</v>
      </c>
      <c r="AA683" s="270">
        <f t="shared" si="360"/>
        <v>1517464</v>
      </c>
      <c r="AB683" s="73">
        <v>1517464</v>
      </c>
      <c r="AC683" s="73">
        <v>1517464</v>
      </c>
      <c r="AD683" s="73">
        <v>1517464</v>
      </c>
      <c r="AE683" s="270">
        <f t="shared" si="361"/>
        <v>1517464</v>
      </c>
      <c r="AF683" s="73">
        <v>1517464</v>
      </c>
      <c r="AG683" s="73">
        <v>1517464</v>
      </c>
      <c r="AH683" s="73">
        <v>1517464</v>
      </c>
      <c r="AI683" s="73">
        <v>1517464</v>
      </c>
      <c r="AJ683" s="73">
        <v>1517464</v>
      </c>
      <c r="AK683" s="73">
        <v>1517464</v>
      </c>
      <c r="AL683" s="73">
        <v>1517464</v>
      </c>
      <c r="AM683" s="73">
        <v>1517464</v>
      </c>
      <c r="AN683" s="73">
        <v>1517464</v>
      </c>
      <c r="AO683" s="73">
        <v>1517464</v>
      </c>
      <c r="AP683" s="73">
        <v>1517464</v>
      </c>
      <c r="AQ683" s="73">
        <v>1517464</v>
      </c>
      <c r="AR683" s="270">
        <f t="shared" si="362"/>
        <v>1517464</v>
      </c>
      <c r="AS683" s="73">
        <v>1517464</v>
      </c>
      <c r="AT683" s="73">
        <v>1517464</v>
      </c>
      <c r="AU683" s="73">
        <v>1517464</v>
      </c>
      <c r="AV683" s="73">
        <v>1517464</v>
      </c>
      <c r="AW683" s="73">
        <v>1517464</v>
      </c>
      <c r="AX683" s="73">
        <v>1517464</v>
      </c>
      <c r="AY683" s="73">
        <v>1517464</v>
      </c>
      <c r="AZ683" s="73">
        <v>1517464</v>
      </c>
      <c r="BA683" s="270">
        <f t="shared" si="363"/>
        <v>1517464</v>
      </c>
      <c r="BB683" s="73">
        <v>1517464</v>
      </c>
      <c r="BC683" s="73">
        <v>1517464</v>
      </c>
      <c r="BD683" s="73">
        <v>1517464</v>
      </c>
      <c r="BE683" s="73">
        <v>1517464</v>
      </c>
      <c r="BF683" s="73">
        <v>1517464</v>
      </c>
      <c r="BG683" s="73">
        <v>1517464</v>
      </c>
      <c r="BH683" s="73">
        <v>1517464</v>
      </c>
      <c r="BI683" s="270">
        <f t="shared" si="364"/>
        <v>1517464</v>
      </c>
      <c r="BJ683" s="73">
        <v>1517464</v>
      </c>
      <c r="BK683" s="73">
        <v>1517464</v>
      </c>
      <c r="BL683" s="270">
        <f t="shared" si="365"/>
        <v>1517464</v>
      </c>
      <c r="BM683" s="73">
        <v>1517464</v>
      </c>
      <c r="BN683" s="73">
        <v>1517464</v>
      </c>
      <c r="BO683" s="73">
        <v>1517464</v>
      </c>
      <c r="BP683" s="73">
        <v>1517464</v>
      </c>
      <c r="BQ683" s="73">
        <v>1517464</v>
      </c>
      <c r="BR683" s="73">
        <v>1517464</v>
      </c>
      <c r="BS683" s="73">
        <v>1517464</v>
      </c>
      <c r="BT683" s="73">
        <v>1517464</v>
      </c>
      <c r="BU683" s="73">
        <v>1517464</v>
      </c>
      <c r="BV683" s="73">
        <v>1517464</v>
      </c>
      <c r="BW683" s="270">
        <f t="shared" si="366"/>
        <v>1517464</v>
      </c>
      <c r="BX683" s="73">
        <v>1517464</v>
      </c>
      <c r="BY683" s="73">
        <v>1517464</v>
      </c>
      <c r="BZ683" s="73">
        <v>1517464</v>
      </c>
      <c r="CA683" s="73">
        <v>1517464</v>
      </c>
      <c r="CB683" s="73">
        <v>1517464</v>
      </c>
      <c r="CC683" s="73">
        <v>1517464</v>
      </c>
      <c r="CD683" s="73">
        <v>1517464</v>
      </c>
      <c r="CE683" s="73">
        <v>1517464</v>
      </c>
      <c r="CF683" s="270">
        <f t="shared" si="367"/>
        <v>1517464</v>
      </c>
      <c r="CG683" s="73">
        <v>1517464</v>
      </c>
      <c r="CH683" s="73">
        <v>1517464</v>
      </c>
      <c r="CI683" s="73">
        <v>1517464</v>
      </c>
      <c r="CJ683" s="73">
        <v>1517464</v>
      </c>
      <c r="CK683" s="73">
        <v>1517464</v>
      </c>
      <c r="CL683" s="73">
        <v>1517464</v>
      </c>
      <c r="CM683" s="73">
        <v>1517464</v>
      </c>
      <c r="CN683" s="73">
        <v>1517464</v>
      </c>
      <c r="CO683" s="73">
        <v>1517464</v>
      </c>
      <c r="CP683" s="270">
        <f t="shared" si="368"/>
        <v>1517464</v>
      </c>
      <c r="CQ683" s="73">
        <v>1517464</v>
      </c>
      <c r="CR683" s="73">
        <v>1517464</v>
      </c>
      <c r="CS683" s="73">
        <v>1517464</v>
      </c>
      <c r="CT683" s="73">
        <v>1517464</v>
      </c>
      <c r="CU683" s="73">
        <v>1517464</v>
      </c>
      <c r="CV683" s="73">
        <v>1517464</v>
      </c>
      <c r="CW683" s="73">
        <v>1517464</v>
      </c>
      <c r="CX683" s="73">
        <v>1517464</v>
      </c>
      <c r="CY683" s="73">
        <v>1517464</v>
      </c>
      <c r="CZ683" s="73">
        <v>1517464</v>
      </c>
      <c r="DA683" s="270">
        <f t="shared" si="369"/>
        <v>1517464</v>
      </c>
      <c r="DB683" s="73">
        <v>1517464</v>
      </c>
      <c r="DC683" s="73">
        <v>1517464</v>
      </c>
      <c r="DD683" s="270">
        <f t="shared" si="370"/>
        <v>1517464</v>
      </c>
      <c r="DE683" s="73">
        <v>1517464</v>
      </c>
      <c r="DF683" s="73">
        <v>1517464</v>
      </c>
      <c r="DG683" s="73">
        <v>1517464</v>
      </c>
      <c r="DH683" s="73">
        <v>1517464</v>
      </c>
      <c r="DI683" s="73">
        <v>1517464</v>
      </c>
      <c r="DJ683" s="73">
        <v>1517464</v>
      </c>
      <c r="DK683" s="73">
        <v>1517464</v>
      </c>
      <c r="DL683" s="73">
        <v>1517464</v>
      </c>
      <c r="DM683" s="73">
        <v>1517464</v>
      </c>
      <c r="DN683" s="73">
        <v>1517464</v>
      </c>
      <c r="DO683" s="270">
        <f t="shared" si="371"/>
        <v>1517464</v>
      </c>
      <c r="DP683" s="73">
        <v>1517464</v>
      </c>
      <c r="DQ683" s="73">
        <v>1517464</v>
      </c>
      <c r="DR683" s="73">
        <v>1517464</v>
      </c>
      <c r="DS683" s="73">
        <v>1517464</v>
      </c>
      <c r="DT683" s="73">
        <v>1517464</v>
      </c>
      <c r="DU683" s="73">
        <v>1517464</v>
      </c>
      <c r="DV683" s="73">
        <v>1517464</v>
      </c>
      <c r="DW683" s="73">
        <v>1517464</v>
      </c>
      <c r="DX683" s="73">
        <v>1517464</v>
      </c>
      <c r="DY683" s="73">
        <v>1517464</v>
      </c>
      <c r="DZ683" s="270">
        <f t="shared" si="372"/>
        <v>1517464</v>
      </c>
      <c r="EA683" s="73">
        <v>1517464</v>
      </c>
      <c r="EB683" s="73">
        <v>1517464</v>
      </c>
      <c r="EC683" s="73">
        <v>1517464</v>
      </c>
      <c r="ED683" s="73">
        <v>1517464</v>
      </c>
      <c r="EE683" s="73">
        <v>1517464</v>
      </c>
      <c r="EF683" s="73">
        <v>1517464</v>
      </c>
      <c r="EG683" s="73">
        <v>1517464</v>
      </c>
      <c r="EH683" s="73">
        <v>1517464</v>
      </c>
      <c r="EI683" s="73">
        <v>1517464</v>
      </c>
      <c r="EJ683" s="73">
        <v>1517464</v>
      </c>
      <c r="EK683" s="270">
        <f t="shared" si="373"/>
        <v>1517464</v>
      </c>
      <c r="EM683" s="306">
        <f t="shared" si="374"/>
        <v>1517464</v>
      </c>
      <c r="EN683" s="144" t="str">
        <f t="shared" si="376"/>
        <v>OK</v>
      </c>
      <c r="EO683" s="144" t="str">
        <f t="shared" si="377"/>
        <v>OK</v>
      </c>
      <c r="EP683" s="144" t="str">
        <f t="shared" si="378"/>
        <v>OK</v>
      </c>
      <c r="EQ683" s="144" t="str">
        <f t="shared" si="379"/>
        <v>OK</v>
      </c>
      <c r="ER683" s="144" t="str">
        <f t="shared" si="380"/>
        <v>OK</v>
      </c>
      <c r="ES683" s="144" t="str">
        <f t="shared" si="381"/>
        <v>OK</v>
      </c>
      <c r="ET683" s="144" t="str">
        <f t="shared" si="382"/>
        <v>OK</v>
      </c>
      <c r="EU683" s="144" t="str">
        <f t="shared" si="383"/>
        <v>OK</v>
      </c>
      <c r="EV683" s="144" t="str">
        <f t="shared" si="384"/>
        <v>OK</v>
      </c>
      <c r="EW683" s="144" t="str">
        <f t="shared" si="385"/>
        <v>OK</v>
      </c>
      <c r="EX683" s="144" t="str">
        <f t="shared" si="386"/>
        <v>OK</v>
      </c>
      <c r="EY683" s="144" t="str">
        <f t="shared" si="387"/>
        <v>OK</v>
      </c>
      <c r="EZ683" s="144" t="str">
        <f t="shared" si="388"/>
        <v>OK</v>
      </c>
      <c r="FA683" s="144" t="str">
        <f t="shared" si="389"/>
        <v>OK</v>
      </c>
      <c r="FB683" s="144" t="str">
        <f t="shared" si="390"/>
        <v>OK</v>
      </c>
    </row>
    <row r="684" spans="2:158" ht="14.4" x14ac:dyDescent="0.3">
      <c r="B684" s="144">
        <v>680</v>
      </c>
      <c r="C684" s="68" t="s">
        <v>1610</v>
      </c>
      <c r="D684" s="69" t="s">
        <v>1611</v>
      </c>
      <c r="E684" s="70" t="s">
        <v>258</v>
      </c>
      <c r="F684" s="73">
        <f t="shared" si="375"/>
        <v>1057900</v>
      </c>
      <c r="G684" s="73">
        <f t="shared" si="375"/>
        <v>1057900</v>
      </c>
      <c r="H684" s="73">
        <f t="shared" si="375"/>
        <v>1057900</v>
      </c>
      <c r="I684" s="73">
        <f t="shared" si="375"/>
        <v>1057900</v>
      </c>
      <c r="J684" s="37"/>
      <c r="K684" s="73">
        <v>1057900</v>
      </c>
      <c r="L684" s="73">
        <v>1057900</v>
      </c>
      <c r="M684" s="73">
        <v>1057900</v>
      </c>
      <c r="N684" s="73">
        <v>1057900</v>
      </c>
      <c r="O684" s="73">
        <v>1057900</v>
      </c>
      <c r="P684" s="73">
        <v>1057900</v>
      </c>
      <c r="Q684" s="73">
        <v>1057900</v>
      </c>
      <c r="R684" s="270">
        <f t="shared" si="359"/>
        <v>1057900</v>
      </c>
      <c r="S684" s="73">
        <v>1057900</v>
      </c>
      <c r="T684" s="73">
        <v>1057900</v>
      </c>
      <c r="U684" s="73">
        <v>1057900</v>
      </c>
      <c r="V684" s="73">
        <v>1057900</v>
      </c>
      <c r="W684" s="73">
        <v>1057900</v>
      </c>
      <c r="X684" s="73">
        <v>1057900</v>
      </c>
      <c r="Y684" s="73">
        <v>1057900</v>
      </c>
      <c r="Z684" s="73">
        <v>1057900</v>
      </c>
      <c r="AA684" s="270">
        <f t="shared" si="360"/>
        <v>1057900</v>
      </c>
      <c r="AB684" s="73">
        <v>1057900</v>
      </c>
      <c r="AC684" s="73">
        <v>1057900</v>
      </c>
      <c r="AD684" s="73">
        <v>1057900</v>
      </c>
      <c r="AE684" s="270">
        <f t="shared" si="361"/>
        <v>1057900</v>
      </c>
      <c r="AF684" s="73">
        <v>1057900</v>
      </c>
      <c r="AG684" s="73">
        <v>1057900</v>
      </c>
      <c r="AH684" s="73">
        <v>1057900</v>
      </c>
      <c r="AI684" s="73">
        <v>1057900</v>
      </c>
      <c r="AJ684" s="73">
        <v>1057900</v>
      </c>
      <c r="AK684" s="73">
        <v>1057900</v>
      </c>
      <c r="AL684" s="73">
        <v>1057900</v>
      </c>
      <c r="AM684" s="73">
        <v>1057900</v>
      </c>
      <c r="AN684" s="73">
        <v>1057900</v>
      </c>
      <c r="AO684" s="73">
        <v>1057900</v>
      </c>
      <c r="AP684" s="73">
        <v>1057900</v>
      </c>
      <c r="AQ684" s="73">
        <v>1057900</v>
      </c>
      <c r="AR684" s="270">
        <f t="shared" si="362"/>
        <v>1057900</v>
      </c>
      <c r="AS684" s="73">
        <v>1057900</v>
      </c>
      <c r="AT684" s="73">
        <v>1057900</v>
      </c>
      <c r="AU684" s="73">
        <v>1057900</v>
      </c>
      <c r="AV684" s="73">
        <v>1057900</v>
      </c>
      <c r="AW684" s="73">
        <v>1057900</v>
      </c>
      <c r="AX684" s="73">
        <v>1057900</v>
      </c>
      <c r="AY684" s="73">
        <v>1057900</v>
      </c>
      <c r="AZ684" s="73">
        <v>1057900</v>
      </c>
      <c r="BA684" s="270">
        <f t="shared" si="363"/>
        <v>1057900</v>
      </c>
      <c r="BB684" s="73">
        <v>1057900</v>
      </c>
      <c r="BC684" s="73">
        <v>1057900</v>
      </c>
      <c r="BD684" s="73">
        <v>1057900</v>
      </c>
      <c r="BE684" s="73">
        <v>1057900</v>
      </c>
      <c r="BF684" s="73">
        <v>1057900</v>
      </c>
      <c r="BG684" s="73">
        <v>1057900</v>
      </c>
      <c r="BH684" s="73">
        <v>1057900</v>
      </c>
      <c r="BI684" s="270">
        <f t="shared" si="364"/>
        <v>1057900</v>
      </c>
      <c r="BJ684" s="73">
        <v>1057900</v>
      </c>
      <c r="BK684" s="73">
        <v>1057900</v>
      </c>
      <c r="BL684" s="270">
        <f t="shared" si="365"/>
        <v>1057900</v>
      </c>
      <c r="BM684" s="73">
        <v>1057900</v>
      </c>
      <c r="BN684" s="73">
        <v>1057900</v>
      </c>
      <c r="BO684" s="73">
        <v>1057900</v>
      </c>
      <c r="BP684" s="73">
        <v>1057900</v>
      </c>
      <c r="BQ684" s="73">
        <v>1057900</v>
      </c>
      <c r="BR684" s="73">
        <v>1057900</v>
      </c>
      <c r="BS684" s="73">
        <v>1057900</v>
      </c>
      <c r="BT684" s="73">
        <v>1057900</v>
      </c>
      <c r="BU684" s="73">
        <v>1057900</v>
      </c>
      <c r="BV684" s="73">
        <v>1057900</v>
      </c>
      <c r="BW684" s="270">
        <f t="shared" si="366"/>
        <v>1057900</v>
      </c>
      <c r="BX684" s="73">
        <v>1057900</v>
      </c>
      <c r="BY684" s="73">
        <v>1057900</v>
      </c>
      <c r="BZ684" s="73">
        <v>1057900</v>
      </c>
      <c r="CA684" s="73">
        <v>1057900</v>
      </c>
      <c r="CB684" s="73">
        <v>1057900</v>
      </c>
      <c r="CC684" s="73">
        <v>1057900</v>
      </c>
      <c r="CD684" s="73">
        <v>1057900</v>
      </c>
      <c r="CE684" s="73">
        <v>1057900</v>
      </c>
      <c r="CF684" s="270">
        <f t="shared" si="367"/>
        <v>1057900</v>
      </c>
      <c r="CG684" s="73">
        <v>1057900</v>
      </c>
      <c r="CH684" s="73">
        <v>1057900</v>
      </c>
      <c r="CI684" s="73">
        <v>1057900</v>
      </c>
      <c r="CJ684" s="73">
        <v>1057900</v>
      </c>
      <c r="CK684" s="73">
        <v>1057900</v>
      </c>
      <c r="CL684" s="73">
        <v>1057900</v>
      </c>
      <c r="CM684" s="73">
        <v>1057900</v>
      </c>
      <c r="CN684" s="73">
        <v>1057900</v>
      </c>
      <c r="CO684" s="73">
        <v>1057900</v>
      </c>
      <c r="CP684" s="270">
        <f t="shared" si="368"/>
        <v>1057900</v>
      </c>
      <c r="CQ684" s="73">
        <v>1057900</v>
      </c>
      <c r="CR684" s="73">
        <v>1057900</v>
      </c>
      <c r="CS684" s="73">
        <v>1057900</v>
      </c>
      <c r="CT684" s="73">
        <v>1057900</v>
      </c>
      <c r="CU684" s="73">
        <v>1057900</v>
      </c>
      <c r="CV684" s="73">
        <v>1057900</v>
      </c>
      <c r="CW684" s="73">
        <v>1057900</v>
      </c>
      <c r="CX684" s="73">
        <v>1057900</v>
      </c>
      <c r="CY684" s="73">
        <v>1057900</v>
      </c>
      <c r="CZ684" s="73">
        <v>1057900</v>
      </c>
      <c r="DA684" s="270">
        <f t="shared" si="369"/>
        <v>1057900</v>
      </c>
      <c r="DB684" s="73">
        <v>1057900</v>
      </c>
      <c r="DC684" s="73">
        <v>1057900</v>
      </c>
      <c r="DD684" s="270">
        <f t="shared" si="370"/>
        <v>1057900</v>
      </c>
      <c r="DE684" s="73">
        <v>1057900</v>
      </c>
      <c r="DF684" s="73">
        <v>1057900</v>
      </c>
      <c r="DG684" s="73">
        <v>1057900</v>
      </c>
      <c r="DH684" s="73">
        <v>1057900</v>
      </c>
      <c r="DI684" s="73">
        <v>1057900</v>
      </c>
      <c r="DJ684" s="73">
        <v>1057900</v>
      </c>
      <c r="DK684" s="73">
        <v>1057900</v>
      </c>
      <c r="DL684" s="73">
        <v>1057900</v>
      </c>
      <c r="DM684" s="73">
        <v>1057900</v>
      </c>
      <c r="DN684" s="73">
        <v>1057900</v>
      </c>
      <c r="DO684" s="270">
        <f t="shared" si="371"/>
        <v>1057900</v>
      </c>
      <c r="DP684" s="73">
        <v>1057900</v>
      </c>
      <c r="DQ684" s="73">
        <v>1057900</v>
      </c>
      <c r="DR684" s="73">
        <v>1057900</v>
      </c>
      <c r="DS684" s="73">
        <v>1057900</v>
      </c>
      <c r="DT684" s="73">
        <v>1057900</v>
      </c>
      <c r="DU684" s="73">
        <v>1057900</v>
      </c>
      <c r="DV684" s="73">
        <v>1057900</v>
      </c>
      <c r="DW684" s="73">
        <v>1057900</v>
      </c>
      <c r="DX684" s="73">
        <v>1057900</v>
      </c>
      <c r="DY684" s="73">
        <v>1057900</v>
      </c>
      <c r="DZ684" s="270">
        <f t="shared" si="372"/>
        <v>1057900</v>
      </c>
      <c r="EA684" s="73">
        <v>1057900</v>
      </c>
      <c r="EB684" s="73">
        <v>1057900</v>
      </c>
      <c r="EC684" s="73">
        <v>1057900</v>
      </c>
      <c r="ED684" s="73">
        <v>1057900</v>
      </c>
      <c r="EE684" s="73">
        <v>1057900</v>
      </c>
      <c r="EF684" s="73">
        <v>1057900</v>
      </c>
      <c r="EG684" s="73">
        <v>1057900</v>
      </c>
      <c r="EH684" s="73">
        <v>1057900</v>
      </c>
      <c r="EI684" s="73">
        <v>1057900</v>
      </c>
      <c r="EJ684" s="73">
        <v>1057900</v>
      </c>
      <c r="EK684" s="270">
        <f t="shared" si="373"/>
        <v>1057900</v>
      </c>
      <c r="EM684" s="306">
        <f t="shared" si="374"/>
        <v>1057900</v>
      </c>
      <c r="EN684" s="144" t="str">
        <f t="shared" si="376"/>
        <v>OK</v>
      </c>
      <c r="EO684" s="144" t="str">
        <f t="shared" si="377"/>
        <v>OK</v>
      </c>
      <c r="EP684" s="144" t="str">
        <f t="shared" si="378"/>
        <v>OK</v>
      </c>
      <c r="EQ684" s="144" t="str">
        <f t="shared" si="379"/>
        <v>OK</v>
      </c>
      <c r="ER684" s="144" t="str">
        <f t="shared" si="380"/>
        <v>OK</v>
      </c>
      <c r="ES684" s="144" t="str">
        <f t="shared" si="381"/>
        <v>OK</v>
      </c>
      <c r="ET684" s="144" t="str">
        <f t="shared" si="382"/>
        <v>OK</v>
      </c>
      <c r="EU684" s="144" t="str">
        <f t="shared" si="383"/>
        <v>OK</v>
      </c>
      <c r="EV684" s="144" t="str">
        <f t="shared" si="384"/>
        <v>OK</v>
      </c>
      <c r="EW684" s="144" t="str">
        <f t="shared" si="385"/>
        <v>OK</v>
      </c>
      <c r="EX684" s="144" t="str">
        <f t="shared" si="386"/>
        <v>OK</v>
      </c>
      <c r="EY684" s="144" t="str">
        <f t="shared" si="387"/>
        <v>OK</v>
      </c>
      <c r="EZ684" s="144" t="str">
        <f t="shared" si="388"/>
        <v>OK</v>
      </c>
      <c r="FA684" s="144" t="str">
        <f t="shared" si="389"/>
        <v>OK</v>
      </c>
      <c r="FB684" s="144" t="str">
        <f t="shared" si="390"/>
        <v>OK</v>
      </c>
    </row>
    <row r="685" spans="2:158" ht="14.4" x14ac:dyDescent="0.3">
      <c r="B685" s="144">
        <v>681</v>
      </c>
      <c r="C685" s="68" t="s">
        <v>1612</v>
      </c>
      <c r="D685" s="69" t="s">
        <v>1613</v>
      </c>
      <c r="E685" s="70" t="s">
        <v>258</v>
      </c>
      <c r="F685" s="73">
        <f t="shared" ref="F685:I704" si="391">INDEX($K685:$EK685,MATCH(F$4,$K$4:$EK$4,0))</f>
        <v>64539</v>
      </c>
      <c r="G685" s="73">
        <f t="shared" si="391"/>
        <v>64539</v>
      </c>
      <c r="H685" s="73">
        <f t="shared" si="391"/>
        <v>64539</v>
      </c>
      <c r="I685" s="73">
        <f t="shared" si="391"/>
        <v>64539</v>
      </c>
      <c r="J685" s="37"/>
      <c r="K685" s="73">
        <v>64539</v>
      </c>
      <c r="L685" s="73">
        <v>64539</v>
      </c>
      <c r="M685" s="73">
        <v>64539</v>
      </c>
      <c r="N685" s="73">
        <v>64539</v>
      </c>
      <c r="O685" s="73">
        <v>64539</v>
      </c>
      <c r="P685" s="73">
        <v>64539</v>
      </c>
      <c r="Q685" s="73">
        <v>64539</v>
      </c>
      <c r="R685" s="270">
        <f t="shared" si="359"/>
        <v>64539</v>
      </c>
      <c r="S685" s="73">
        <v>64539</v>
      </c>
      <c r="T685" s="73">
        <v>64539</v>
      </c>
      <c r="U685" s="73">
        <v>64539</v>
      </c>
      <c r="V685" s="73">
        <v>64539</v>
      </c>
      <c r="W685" s="73">
        <v>64539</v>
      </c>
      <c r="X685" s="73">
        <v>64539</v>
      </c>
      <c r="Y685" s="73">
        <v>64539</v>
      </c>
      <c r="Z685" s="73">
        <v>64539</v>
      </c>
      <c r="AA685" s="270">
        <f t="shared" si="360"/>
        <v>64539</v>
      </c>
      <c r="AB685" s="73">
        <v>64539</v>
      </c>
      <c r="AC685" s="73">
        <v>64539</v>
      </c>
      <c r="AD685" s="73">
        <v>64539</v>
      </c>
      <c r="AE685" s="270">
        <f t="shared" si="361"/>
        <v>64539</v>
      </c>
      <c r="AF685" s="73">
        <v>64539</v>
      </c>
      <c r="AG685" s="73">
        <v>64539</v>
      </c>
      <c r="AH685" s="73">
        <v>64539</v>
      </c>
      <c r="AI685" s="73">
        <v>64539</v>
      </c>
      <c r="AJ685" s="73">
        <v>64539</v>
      </c>
      <c r="AK685" s="73">
        <v>64539</v>
      </c>
      <c r="AL685" s="73">
        <v>64539</v>
      </c>
      <c r="AM685" s="73">
        <v>64539</v>
      </c>
      <c r="AN685" s="73">
        <v>64539</v>
      </c>
      <c r="AO685" s="73">
        <v>64539</v>
      </c>
      <c r="AP685" s="73">
        <v>64539</v>
      </c>
      <c r="AQ685" s="73">
        <v>64539</v>
      </c>
      <c r="AR685" s="270">
        <f t="shared" si="362"/>
        <v>64539</v>
      </c>
      <c r="AS685" s="73">
        <v>64539</v>
      </c>
      <c r="AT685" s="73">
        <v>64539</v>
      </c>
      <c r="AU685" s="73">
        <v>64539</v>
      </c>
      <c r="AV685" s="73">
        <v>64539</v>
      </c>
      <c r="AW685" s="73">
        <v>64539</v>
      </c>
      <c r="AX685" s="73">
        <v>64539</v>
      </c>
      <c r="AY685" s="73">
        <v>64539</v>
      </c>
      <c r="AZ685" s="73">
        <v>64539</v>
      </c>
      <c r="BA685" s="270">
        <f t="shared" si="363"/>
        <v>64539</v>
      </c>
      <c r="BB685" s="73">
        <v>64539</v>
      </c>
      <c r="BC685" s="73">
        <v>64539</v>
      </c>
      <c r="BD685" s="73">
        <v>64539</v>
      </c>
      <c r="BE685" s="73">
        <v>64539</v>
      </c>
      <c r="BF685" s="73">
        <v>64539</v>
      </c>
      <c r="BG685" s="73">
        <v>64539</v>
      </c>
      <c r="BH685" s="73">
        <v>64539</v>
      </c>
      <c r="BI685" s="270">
        <f t="shared" si="364"/>
        <v>64539</v>
      </c>
      <c r="BJ685" s="73">
        <v>64539</v>
      </c>
      <c r="BK685" s="73">
        <v>64539</v>
      </c>
      <c r="BL685" s="270">
        <f t="shared" si="365"/>
        <v>64539</v>
      </c>
      <c r="BM685" s="73">
        <v>64539</v>
      </c>
      <c r="BN685" s="73">
        <v>64539</v>
      </c>
      <c r="BO685" s="73">
        <v>64539</v>
      </c>
      <c r="BP685" s="73">
        <v>64539</v>
      </c>
      <c r="BQ685" s="73">
        <v>64539</v>
      </c>
      <c r="BR685" s="73">
        <v>64539</v>
      </c>
      <c r="BS685" s="73">
        <v>64539</v>
      </c>
      <c r="BT685" s="73">
        <v>64539</v>
      </c>
      <c r="BU685" s="73">
        <v>64539</v>
      </c>
      <c r="BV685" s="73">
        <v>64539</v>
      </c>
      <c r="BW685" s="270">
        <f t="shared" si="366"/>
        <v>64539</v>
      </c>
      <c r="BX685" s="73">
        <v>64539</v>
      </c>
      <c r="BY685" s="73">
        <v>64539</v>
      </c>
      <c r="BZ685" s="73">
        <v>64539</v>
      </c>
      <c r="CA685" s="73">
        <v>64539</v>
      </c>
      <c r="CB685" s="73">
        <v>64539</v>
      </c>
      <c r="CC685" s="73">
        <v>64539</v>
      </c>
      <c r="CD685" s="73">
        <v>64539</v>
      </c>
      <c r="CE685" s="73">
        <v>64539</v>
      </c>
      <c r="CF685" s="270">
        <f t="shared" si="367"/>
        <v>64539</v>
      </c>
      <c r="CG685" s="73">
        <v>64539</v>
      </c>
      <c r="CH685" s="73">
        <v>64539</v>
      </c>
      <c r="CI685" s="73">
        <v>64539</v>
      </c>
      <c r="CJ685" s="73">
        <v>64539</v>
      </c>
      <c r="CK685" s="73">
        <v>64539</v>
      </c>
      <c r="CL685" s="73">
        <v>64539</v>
      </c>
      <c r="CM685" s="73">
        <v>64539</v>
      </c>
      <c r="CN685" s="73">
        <v>64539</v>
      </c>
      <c r="CO685" s="73">
        <v>64539</v>
      </c>
      <c r="CP685" s="270">
        <f t="shared" si="368"/>
        <v>64539</v>
      </c>
      <c r="CQ685" s="73">
        <v>64539</v>
      </c>
      <c r="CR685" s="73">
        <v>64539</v>
      </c>
      <c r="CS685" s="73">
        <v>64539</v>
      </c>
      <c r="CT685" s="73">
        <v>64539</v>
      </c>
      <c r="CU685" s="73">
        <v>64539</v>
      </c>
      <c r="CV685" s="73">
        <v>64539</v>
      </c>
      <c r="CW685" s="73">
        <v>64539</v>
      </c>
      <c r="CX685" s="73">
        <v>64539</v>
      </c>
      <c r="CY685" s="73">
        <v>64539</v>
      </c>
      <c r="CZ685" s="73">
        <v>64539</v>
      </c>
      <c r="DA685" s="270">
        <f t="shared" si="369"/>
        <v>64539</v>
      </c>
      <c r="DB685" s="73">
        <v>64539</v>
      </c>
      <c r="DC685" s="73">
        <v>64539</v>
      </c>
      <c r="DD685" s="270">
        <f t="shared" si="370"/>
        <v>64539</v>
      </c>
      <c r="DE685" s="73">
        <v>64539</v>
      </c>
      <c r="DF685" s="73">
        <v>64539</v>
      </c>
      <c r="DG685" s="73">
        <v>64539</v>
      </c>
      <c r="DH685" s="73">
        <v>64539</v>
      </c>
      <c r="DI685" s="73">
        <v>64539</v>
      </c>
      <c r="DJ685" s="73">
        <v>64539</v>
      </c>
      <c r="DK685" s="73">
        <v>64539</v>
      </c>
      <c r="DL685" s="73">
        <v>64539</v>
      </c>
      <c r="DM685" s="73">
        <v>64539</v>
      </c>
      <c r="DN685" s="73">
        <v>64539</v>
      </c>
      <c r="DO685" s="270">
        <f t="shared" si="371"/>
        <v>64539</v>
      </c>
      <c r="DP685" s="73">
        <v>64539</v>
      </c>
      <c r="DQ685" s="73">
        <v>64539</v>
      </c>
      <c r="DR685" s="73">
        <v>64539</v>
      </c>
      <c r="DS685" s="73">
        <v>64539</v>
      </c>
      <c r="DT685" s="73">
        <v>64539</v>
      </c>
      <c r="DU685" s="73">
        <v>64539</v>
      </c>
      <c r="DV685" s="73">
        <v>64539</v>
      </c>
      <c r="DW685" s="73">
        <v>64539</v>
      </c>
      <c r="DX685" s="73">
        <v>64539</v>
      </c>
      <c r="DY685" s="73">
        <v>64539</v>
      </c>
      <c r="DZ685" s="270">
        <f t="shared" si="372"/>
        <v>64539</v>
      </c>
      <c r="EA685" s="73">
        <v>64539</v>
      </c>
      <c r="EB685" s="73">
        <v>64539</v>
      </c>
      <c r="EC685" s="73">
        <v>64539</v>
      </c>
      <c r="ED685" s="73">
        <v>64539</v>
      </c>
      <c r="EE685" s="73">
        <v>64539</v>
      </c>
      <c r="EF685" s="73">
        <v>64539</v>
      </c>
      <c r="EG685" s="73">
        <v>64539</v>
      </c>
      <c r="EH685" s="73">
        <v>64539</v>
      </c>
      <c r="EI685" s="73">
        <v>64539</v>
      </c>
      <c r="EJ685" s="73">
        <v>64539</v>
      </c>
      <c r="EK685" s="270">
        <f t="shared" si="373"/>
        <v>64539</v>
      </c>
      <c r="EM685" s="306">
        <f t="shared" si="374"/>
        <v>64539</v>
      </c>
      <c r="EN685" s="144" t="str">
        <f t="shared" si="376"/>
        <v>OK</v>
      </c>
      <c r="EO685" s="144" t="str">
        <f t="shared" si="377"/>
        <v>OK</v>
      </c>
      <c r="EP685" s="144" t="str">
        <f t="shared" si="378"/>
        <v>OK</v>
      </c>
      <c r="EQ685" s="144" t="str">
        <f t="shared" si="379"/>
        <v>OK</v>
      </c>
      <c r="ER685" s="144" t="str">
        <f t="shared" si="380"/>
        <v>OK</v>
      </c>
      <c r="ES685" s="144" t="str">
        <f t="shared" si="381"/>
        <v>OK</v>
      </c>
      <c r="ET685" s="144" t="str">
        <f t="shared" si="382"/>
        <v>OK</v>
      </c>
      <c r="EU685" s="144" t="str">
        <f t="shared" si="383"/>
        <v>OK</v>
      </c>
      <c r="EV685" s="144" t="str">
        <f t="shared" si="384"/>
        <v>OK</v>
      </c>
      <c r="EW685" s="144" t="str">
        <f t="shared" si="385"/>
        <v>OK</v>
      </c>
      <c r="EX685" s="144" t="str">
        <f t="shared" si="386"/>
        <v>OK</v>
      </c>
      <c r="EY685" s="144" t="str">
        <f t="shared" si="387"/>
        <v>OK</v>
      </c>
      <c r="EZ685" s="144" t="str">
        <f t="shared" si="388"/>
        <v>OK</v>
      </c>
      <c r="FA685" s="144" t="str">
        <f t="shared" si="389"/>
        <v>OK</v>
      </c>
      <c r="FB685" s="144" t="str">
        <f t="shared" si="390"/>
        <v>OK</v>
      </c>
    </row>
    <row r="686" spans="2:158" ht="14.4" x14ac:dyDescent="0.3">
      <c r="B686" s="144">
        <v>682</v>
      </c>
      <c r="C686" s="68" t="s">
        <v>1614</v>
      </c>
      <c r="D686" s="69" t="s">
        <v>1615</v>
      </c>
      <c r="E686" s="70" t="s">
        <v>258</v>
      </c>
      <c r="F686" s="73">
        <f t="shared" si="391"/>
        <v>125031</v>
      </c>
      <c r="G686" s="73">
        <f t="shared" si="391"/>
        <v>125031</v>
      </c>
      <c r="H686" s="73">
        <f t="shared" si="391"/>
        <v>125031</v>
      </c>
      <c r="I686" s="73">
        <f t="shared" si="391"/>
        <v>125031</v>
      </c>
      <c r="J686" s="37"/>
      <c r="K686" s="73">
        <v>125031</v>
      </c>
      <c r="L686" s="73">
        <v>125031</v>
      </c>
      <c r="M686" s="73">
        <v>125031</v>
      </c>
      <c r="N686" s="73">
        <v>125031</v>
      </c>
      <c r="O686" s="73">
        <v>125031</v>
      </c>
      <c r="P686" s="73">
        <v>125031</v>
      </c>
      <c r="Q686" s="73">
        <v>125031</v>
      </c>
      <c r="R686" s="270">
        <f t="shared" si="359"/>
        <v>125031</v>
      </c>
      <c r="S686" s="73">
        <v>125031</v>
      </c>
      <c r="T686" s="73">
        <v>125031</v>
      </c>
      <c r="U686" s="73">
        <v>125031</v>
      </c>
      <c r="V686" s="73">
        <v>125031</v>
      </c>
      <c r="W686" s="73">
        <v>125031</v>
      </c>
      <c r="X686" s="73">
        <v>125031</v>
      </c>
      <c r="Y686" s="73">
        <v>125031</v>
      </c>
      <c r="Z686" s="73">
        <v>125031</v>
      </c>
      <c r="AA686" s="270">
        <f t="shared" si="360"/>
        <v>125031</v>
      </c>
      <c r="AB686" s="73">
        <v>125031</v>
      </c>
      <c r="AC686" s="73">
        <v>125031</v>
      </c>
      <c r="AD686" s="73">
        <v>125031</v>
      </c>
      <c r="AE686" s="270">
        <f t="shared" si="361"/>
        <v>125031</v>
      </c>
      <c r="AF686" s="73">
        <v>125031</v>
      </c>
      <c r="AG686" s="73">
        <v>125031</v>
      </c>
      <c r="AH686" s="73">
        <v>125031</v>
      </c>
      <c r="AI686" s="73">
        <v>125031</v>
      </c>
      <c r="AJ686" s="73">
        <v>125031</v>
      </c>
      <c r="AK686" s="73">
        <v>125031</v>
      </c>
      <c r="AL686" s="73">
        <v>125031</v>
      </c>
      <c r="AM686" s="73">
        <v>125031</v>
      </c>
      <c r="AN686" s="73">
        <v>125031</v>
      </c>
      <c r="AO686" s="73">
        <v>125031</v>
      </c>
      <c r="AP686" s="73">
        <v>125031</v>
      </c>
      <c r="AQ686" s="73">
        <v>125031</v>
      </c>
      <c r="AR686" s="270">
        <f t="shared" si="362"/>
        <v>125031</v>
      </c>
      <c r="AS686" s="73">
        <v>125031</v>
      </c>
      <c r="AT686" s="73">
        <v>125031</v>
      </c>
      <c r="AU686" s="73">
        <v>125031</v>
      </c>
      <c r="AV686" s="73">
        <v>125031</v>
      </c>
      <c r="AW686" s="73">
        <v>125031</v>
      </c>
      <c r="AX686" s="73">
        <v>125031</v>
      </c>
      <c r="AY686" s="73">
        <v>125031</v>
      </c>
      <c r="AZ686" s="73">
        <v>125031</v>
      </c>
      <c r="BA686" s="270">
        <f t="shared" si="363"/>
        <v>125031</v>
      </c>
      <c r="BB686" s="73">
        <v>125031</v>
      </c>
      <c r="BC686" s="73">
        <v>125031</v>
      </c>
      <c r="BD686" s="73">
        <v>125031</v>
      </c>
      <c r="BE686" s="73">
        <v>125031</v>
      </c>
      <c r="BF686" s="73">
        <v>125031</v>
      </c>
      <c r="BG686" s="73">
        <v>125031</v>
      </c>
      <c r="BH686" s="73">
        <v>125031</v>
      </c>
      <c r="BI686" s="270">
        <f t="shared" si="364"/>
        <v>125031</v>
      </c>
      <c r="BJ686" s="73">
        <v>125031</v>
      </c>
      <c r="BK686" s="73">
        <v>125031</v>
      </c>
      <c r="BL686" s="270">
        <f t="shared" si="365"/>
        <v>125031</v>
      </c>
      <c r="BM686" s="73">
        <v>125031</v>
      </c>
      <c r="BN686" s="73">
        <v>125031</v>
      </c>
      <c r="BO686" s="73">
        <v>125031</v>
      </c>
      <c r="BP686" s="73">
        <v>125031</v>
      </c>
      <c r="BQ686" s="73">
        <v>125031</v>
      </c>
      <c r="BR686" s="73">
        <v>125031</v>
      </c>
      <c r="BS686" s="73">
        <v>125031</v>
      </c>
      <c r="BT686" s="73">
        <v>125031</v>
      </c>
      <c r="BU686" s="73">
        <v>125031</v>
      </c>
      <c r="BV686" s="73">
        <v>125031</v>
      </c>
      <c r="BW686" s="270">
        <f t="shared" si="366"/>
        <v>125031</v>
      </c>
      <c r="BX686" s="73">
        <v>125031</v>
      </c>
      <c r="BY686" s="73">
        <v>125031</v>
      </c>
      <c r="BZ686" s="73">
        <v>125031</v>
      </c>
      <c r="CA686" s="73">
        <v>125031</v>
      </c>
      <c r="CB686" s="73">
        <v>125031</v>
      </c>
      <c r="CC686" s="73">
        <v>125031</v>
      </c>
      <c r="CD686" s="73">
        <v>125031</v>
      </c>
      <c r="CE686" s="73">
        <v>125031</v>
      </c>
      <c r="CF686" s="270">
        <f t="shared" si="367"/>
        <v>125031</v>
      </c>
      <c r="CG686" s="73">
        <v>125031</v>
      </c>
      <c r="CH686" s="73">
        <v>125031</v>
      </c>
      <c r="CI686" s="73">
        <v>125031</v>
      </c>
      <c r="CJ686" s="73">
        <v>125031</v>
      </c>
      <c r="CK686" s="73">
        <v>125031</v>
      </c>
      <c r="CL686" s="73">
        <v>125031</v>
      </c>
      <c r="CM686" s="73">
        <v>125031</v>
      </c>
      <c r="CN686" s="73">
        <v>125031</v>
      </c>
      <c r="CO686" s="73">
        <v>125031</v>
      </c>
      <c r="CP686" s="270">
        <f t="shared" si="368"/>
        <v>125031</v>
      </c>
      <c r="CQ686" s="73">
        <v>125031</v>
      </c>
      <c r="CR686" s="73">
        <v>125031</v>
      </c>
      <c r="CS686" s="73">
        <v>125031</v>
      </c>
      <c r="CT686" s="73">
        <v>125031</v>
      </c>
      <c r="CU686" s="73">
        <v>125031</v>
      </c>
      <c r="CV686" s="73">
        <v>125031</v>
      </c>
      <c r="CW686" s="73">
        <v>125031</v>
      </c>
      <c r="CX686" s="73">
        <v>125031</v>
      </c>
      <c r="CY686" s="73">
        <v>125031</v>
      </c>
      <c r="CZ686" s="73">
        <v>125031</v>
      </c>
      <c r="DA686" s="270">
        <f t="shared" si="369"/>
        <v>125031</v>
      </c>
      <c r="DB686" s="73">
        <v>125031</v>
      </c>
      <c r="DC686" s="73">
        <v>125031</v>
      </c>
      <c r="DD686" s="270">
        <f t="shared" si="370"/>
        <v>125031</v>
      </c>
      <c r="DE686" s="73">
        <v>125031</v>
      </c>
      <c r="DF686" s="73">
        <v>125031</v>
      </c>
      <c r="DG686" s="73">
        <v>125031</v>
      </c>
      <c r="DH686" s="73">
        <v>125031</v>
      </c>
      <c r="DI686" s="73">
        <v>125031</v>
      </c>
      <c r="DJ686" s="73">
        <v>125031</v>
      </c>
      <c r="DK686" s="73">
        <v>125031</v>
      </c>
      <c r="DL686" s="73">
        <v>125031</v>
      </c>
      <c r="DM686" s="73">
        <v>125031</v>
      </c>
      <c r="DN686" s="73">
        <v>125031</v>
      </c>
      <c r="DO686" s="270">
        <f t="shared" si="371"/>
        <v>125031</v>
      </c>
      <c r="DP686" s="73">
        <v>125031</v>
      </c>
      <c r="DQ686" s="73">
        <v>125031</v>
      </c>
      <c r="DR686" s="73">
        <v>125031</v>
      </c>
      <c r="DS686" s="73">
        <v>125031</v>
      </c>
      <c r="DT686" s="73">
        <v>125031</v>
      </c>
      <c r="DU686" s="73">
        <v>125031</v>
      </c>
      <c r="DV686" s="73">
        <v>125031</v>
      </c>
      <c r="DW686" s="73">
        <v>125031</v>
      </c>
      <c r="DX686" s="73">
        <v>125031</v>
      </c>
      <c r="DY686" s="73">
        <v>125031</v>
      </c>
      <c r="DZ686" s="270">
        <f t="shared" si="372"/>
        <v>125031</v>
      </c>
      <c r="EA686" s="73">
        <v>125031</v>
      </c>
      <c r="EB686" s="73">
        <v>125031</v>
      </c>
      <c r="EC686" s="73">
        <v>125031</v>
      </c>
      <c r="ED686" s="73">
        <v>125031</v>
      </c>
      <c r="EE686" s="73">
        <v>125031</v>
      </c>
      <c r="EF686" s="73">
        <v>125031</v>
      </c>
      <c r="EG686" s="73">
        <v>125031</v>
      </c>
      <c r="EH686" s="73">
        <v>125031</v>
      </c>
      <c r="EI686" s="73">
        <v>125031</v>
      </c>
      <c r="EJ686" s="73">
        <v>125031</v>
      </c>
      <c r="EK686" s="270">
        <f t="shared" si="373"/>
        <v>125031</v>
      </c>
      <c r="EM686" s="306">
        <f t="shared" si="374"/>
        <v>125031</v>
      </c>
      <c r="EN686" s="144" t="str">
        <f t="shared" si="376"/>
        <v>OK</v>
      </c>
      <c r="EO686" s="144" t="str">
        <f t="shared" si="377"/>
        <v>OK</v>
      </c>
      <c r="EP686" s="144" t="str">
        <f t="shared" si="378"/>
        <v>OK</v>
      </c>
      <c r="EQ686" s="144" t="str">
        <f t="shared" si="379"/>
        <v>OK</v>
      </c>
      <c r="ER686" s="144" t="str">
        <f t="shared" si="380"/>
        <v>OK</v>
      </c>
      <c r="ES686" s="144" t="str">
        <f t="shared" si="381"/>
        <v>OK</v>
      </c>
      <c r="ET686" s="144" t="str">
        <f t="shared" si="382"/>
        <v>OK</v>
      </c>
      <c r="EU686" s="144" t="str">
        <f t="shared" si="383"/>
        <v>OK</v>
      </c>
      <c r="EV686" s="144" t="str">
        <f t="shared" si="384"/>
        <v>OK</v>
      </c>
      <c r="EW686" s="144" t="str">
        <f t="shared" si="385"/>
        <v>OK</v>
      </c>
      <c r="EX686" s="144" t="str">
        <f t="shared" si="386"/>
        <v>OK</v>
      </c>
      <c r="EY686" s="144" t="str">
        <f t="shared" si="387"/>
        <v>OK</v>
      </c>
      <c r="EZ686" s="144" t="str">
        <f t="shared" si="388"/>
        <v>OK</v>
      </c>
      <c r="FA686" s="144" t="str">
        <f t="shared" si="389"/>
        <v>OK</v>
      </c>
      <c r="FB686" s="144" t="str">
        <f t="shared" si="390"/>
        <v>OK</v>
      </c>
    </row>
    <row r="687" spans="2:158" ht="14.4" x14ac:dyDescent="0.3">
      <c r="B687" s="144">
        <v>683</v>
      </c>
      <c r="C687" s="68" t="s">
        <v>1616</v>
      </c>
      <c r="D687" s="69" t="s">
        <v>1617</v>
      </c>
      <c r="E687" s="70" t="s">
        <v>258</v>
      </c>
      <c r="F687" s="73">
        <f t="shared" si="391"/>
        <v>294901</v>
      </c>
      <c r="G687" s="73">
        <f t="shared" si="391"/>
        <v>294901</v>
      </c>
      <c r="H687" s="73">
        <f t="shared" si="391"/>
        <v>294901</v>
      </c>
      <c r="I687" s="73">
        <f t="shared" si="391"/>
        <v>294901</v>
      </c>
      <c r="J687" s="37"/>
      <c r="K687" s="73">
        <v>294901</v>
      </c>
      <c r="L687" s="73">
        <v>294901</v>
      </c>
      <c r="M687" s="73">
        <v>294901</v>
      </c>
      <c r="N687" s="73">
        <v>294901</v>
      </c>
      <c r="O687" s="73">
        <v>294901</v>
      </c>
      <c r="P687" s="73">
        <v>294901</v>
      </c>
      <c r="Q687" s="73">
        <v>294901</v>
      </c>
      <c r="R687" s="270">
        <f t="shared" si="359"/>
        <v>294901</v>
      </c>
      <c r="S687" s="73">
        <v>294901</v>
      </c>
      <c r="T687" s="73">
        <v>294901</v>
      </c>
      <c r="U687" s="73">
        <v>294901</v>
      </c>
      <c r="V687" s="73">
        <v>294901</v>
      </c>
      <c r="W687" s="73">
        <v>294901</v>
      </c>
      <c r="X687" s="73">
        <v>294901</v>
      </c>
      <c r="Y687" s="73">
        <v>294901</v>
      </c>
      <c r="Z687" s="73">
        <v>294901</v>
      </c>
      <c r="AA687" s="270">
        <f t="shared" si="360"/>
        <v>294901</v>
      </c>
      <c r="AB687" s="73">
        <v>294901</v>
      </c>
      <c r="AC687" s="73">
        <v>294901</v>
      </c>
      <c r="AD687" s="73">
        <v>294901</v>
      </c>
      <c r="AE687" s="270">
        <f t="shared" si="361"/>
        <v>294901</v>
      </c>
      <c r="AF687" s="73">
        <v>294901</v>
      </c>
      <c r="AG687" s="73">
        <v>294901</v>
      </c>
      <c r="AH687" s="73">
        <v>294901</v>
      </c>
      <c r="AI687" s="73">
        <v>294901</v>
      </c>
      <c r="AJ687" s="73">
        <v>294901</v>
      </c>
      <c r="AK687" s="73">
        <v>294901</v>
      </c>
      <c r="AL687" s="73">
        <v>294901</v>
      </c>
      <c r="AM687" s="73">
        <v>294901</v>
      </c>
      <c r="AN687" s="73">
        <v>294901</v>
      </c>
      <c r="AO687" s="73">
        <v>294901</v>
      </c>
      <c r="AP687" s="73">
        <v>294901</v>
      </c>
      <c r="AQ687" s="73">
        <v>294901</v>
      </c>
      <c r="AR687" s="270">
        <f t="shared" si="362"/>
        <v>294901</v>
      </c>
      <c r="AS687" s="73">
        <v>294901</v>
      </c>
      <c r="AT687" s="73">
        <v>294901</v>
      </c>
      <c r="AU687" s="73">
        <v>294901</v>
      </c>
      <c r="AV687" s="73">
        <v>294901</v>
      </c>
      <c r="AW687" s="73">
        <v>294901</v>
      </c>
      <c r="AX687" s="73">
        <v>294901</v>
      </c>
      <c r="AY687" s="73">
        <v>294901</v>
      </c>
      <c r="AZ687" s="73">
        <v>294901</v>
      </c>
      <c r="BA687" s="270">
        <f t="shared" si="363"/>
        <v>294901</v>
      </c>
      <c r="BB687" s="73">
        <v>294901</v>
      </c>
      <c r="BC687" s="73">
        <v>294901</v>
      </c>
      <c r="BD687" s="73">
        <v>294901</v>
      </c>
      <c r="BE687" s="73">
        <v>294901</v>
      </c>
      <c r="BF687" s="73">
        <v>294901</v>
      </c>
      <c r="BG687" s="73">
        <v>294901</v>
      </c>
      <c r="BH687" s="73">
        <v>294901</v>
      </c>
      <c r="BI687" s="270">
        <f t="shared" si="364"/>
        <v>294901</v>
      </c>
      <c r="BJ687" s="73">
        <v>294901</v>
      </c>
      <c r="BK687" s="73">
        <v>294901</v>
      </c>
      <c r="BL687" s="270">
        <f t="shared" si="365"/>
        <v>294901</v>
      </c>
      <c r="BM687" s="73">
        <v>294901</v>
      </c>
      <c r="BN687" s="73">
        <v>294901</v>
      </c>
      <c r="BO687" s="73">
        <v>294901</v>
      </c>
      <c r="BP687" s="73">
        <v>294901</v>
      </c>
      <c r="BQ687" s="73">
        <v>294901</v>
      </c>
      <c r="BR687" s="73">
        <v>294901</v>
      </c>
      <c r="BS687" s="73">
        <v>294901</v>
      </c>
      <c r="BT687" s="73">
        <v>294901</v>
      </c>
      <c r="BU687" s="73">
        <v>294901</v>
      </c>
      <c r="BV687" s="73">
        <v>294901</v>
      </c>
      <c r="BW687" s="270">
        <f t="shared" si="366"/>
        <v>294901</v>
      </c>
      <c r="BX687" s="73">
        <v>294901</v>
      </c>
      <c r="BY687" s="73">
        <v>294901</v>
      </c>
      <c r="BZ687" s="73">
        <v>294901</v>
      </c>
      <c r="CA687" s="73">
        <v>294901</v>
      </c>
      <c r="CB687" s="73">
        <v>294901</v>
      </c>
      <c r="CC687" s="73">
        <v>294901</v>
      </c>
      <c r="CD687" s="73">
        <v>294901</v>
      </c>
      <c r="CE687" s="73">
        <v>294901</v>
      </c>
      <c r="CF687" s="270">
        <f t="shared" si="367"/>
        <v>294901</v>
      </c>
      <c r="CG687" s="73">
        <v>294901</v>
      </c>
      <c r="CH687" s="73">
        <v>294901</v>
      </c>
      <c r="CI687" s="73">
        <v>294901</v>
      </c>
      <c r="CJ687" s="73">
        <v>294901</v>
      </c>
      <c r="CK687" s="73">
        <v>294901</v>
      </c>
      <c r="CL687" s="73">
        <v>294901</v>
      </c>
      <c r="CM687" s="73">
        <v>294901</v>
      </c>
      <c r="CN687" s="73">
        <v>294901</v>
      </c>
      <c r="CO687" s="73">
        <v>294901</v>
      </c>
      <c r="CP687" s="270">
        <f t="shared" si="368"/>
        <v>294901</v>
      </c>
      <c r="CQ687" s="73">
        <v>294901</v>
      </c>
      <c r="CR687" s="73">
        <v>294901</v>
      </c>
      <c r="CS687" s="73">
        <v>294901</v>
      </c>
      <c r="CT687" s="73">
        <v>294901</v>
      </c>
      <c r="CU687" s="73">
        <v>294901</v>
      </c>
      <c r="CV687" s="73">
        <v>294901</v>
      </c>
      <c r="CW687" s="73">
        <v>294901</v>
      </c>
      <c r="CX687" s="73">
        <v>294901</v>
      </c>
      <c r="CY687" s="73">
        <v>294901</v>
      </c>
      <c r="CZ687" s="73">
        <v>294901</v>
      </c>
      <c r="DA687" s="270">
        <f t="shared" si="369"/>
        <v>294901</v>
      </c>
      <c r="DB687" s="73">
        <v>294901</v>
      </c>
      <c r="DC687" s="73">
        <v>294901</v>
      </c>
      <c r="DD687" s="270">
        <f t="shared" si="370"/>
        <v>294901</v>
      </c>
      <c r="DE687" s="73">
        <v>294901</v>
      </c>
      <c r="DF687" s="73">
        <v>294901</v>
      </c>
      <c r="DG687" s="73">
        <v>294901</v>
      </c>
      <c r="DH687" s="73">
        <v>294901</v>
      </c>
      <c r="DI687" s="73">
        <v>294901</v>
      </c>
      <c r="DJ687" s="73">
        <v>294901</v>
      </c>
      <c r="DK687" s="73">
        <v>294901</v>
      </c>
      <c r="DL687" s="73">
        <v>294901</v>
      </c>
      <c r="DM687" s="73">
        <v>294901</v>
      </c>
      <c r="DN687" s="73">
        <v>294901</v>
      </c>
      <c r="DO687" s="270">
        <f t="shared" si="371"/>
        <v>294901</v>
      </c>
      <c r="DP687" s="73">
        <v>294901</v>
      </c>
      <c r="DQ687" s="73">
        <v>294901</v>
      </c>
      <c r="DR687" s="73">
        <v>294901</v>
      </c>
      <c r="DS687" s="73">
        <v>294901</v>
      </c>
      <c r="DT687" s="73">
        <v>294901</v>
      </c>
      <c r="DU687" s="73">
        <v>294901</v>
      </c>
      <c r="DV687" s="73">
        <v>294901</v>
      </c>
      <c r="DW687" s="73">
        <v>294901</v>
      </c>
      <c r="DX687" s="73">
        <v>294901</v>
      </c>
      <c r="DY687" s="73">
        <v>294901</v>
      </c>
      <c r="DZ687" s="270">
        <f t="shared" si="372"/>
        <v>294901</v>
      </c>
      <c r="EA687" s="73">
        <v>294901</v>
      </c>
      <c r="EB687" s="73">
        <v>294901</v>
      </c>
      <c r="EC687" s="73">
        <v>294901</v>
      </c>
      <c r="ED687" s="73">
        <v>294901</v>
      </c>
      <c r="EE687" s="73">
        <v>294901</v>
      </c>
      <c r="EF687" s="73">
        <v>294901</v>
      </c>
      <c r="EG687" s="73">
        <v>294901</v>
      </c>
      <c r="EH687" s="73">
        <v>294901</v>
      </c>
      <c r="EI687" s="73">
        <v>294901</v>
      </c>
      <c r="EJ687" s="73">
        <v>294901</v>
      </c>
      <c r="EK687" s="270">
        <f t="shared" si="373"/>
        <v>294901</v>
      </c>
      <c r="EM687" s="306">
        <f t="shared" si="374"/>
        <v>294901</v>
      </c>
      <c r="EN687" s="144" t="str">
        <f t="shared" si="376"/>
        <v>OK</v>
      </c>
      <c r="EO687" s="144" t="str">
        <f t="shared" si="377"/>
        <v>OK</v>
      </c>
      <c r="EP687" s="144" t="str">
        <f t="shared" si="378"/>
        <v>OK</v>
      </c>
      <c r="EQ687" s="144" t="str">
        <f t="shared" si="379"/>
        <v>OK</v>
      </c>
      <c r="ER687" s="144" t="str">
        <f t="shared" si="380"/>
        <v>OK</v>
      </c>
      <c r="ES687" s="144" t="str">
        <f t="shared" si="381"/>
        <v>OK</v>
      </c>
      <c r="ET687" s="144" t="str">
        <f t="shared" si="382"/>
        <v>OK</v>
      </c>
      <c r="EU687" s="144" t="str">
        <f t="shared" si="383"/>
        <v>OK</v>
      </c>
      <c r="EV687" s="144" t="str">
        <f t="shared" si="384"/>
        <v>OK</v>
      </c>
      <c r="EW687" s="144" t="str">
        <f t="shared" si="385"/>
        <v>OK</v>
      </c>
      <c r="EX687" s="144" t="str">
        <f t="shared" si="386"/>
        <v>OK</v>
      </c>
      <c r="EY687" s="144" t="str">
        <f t="shared" si="387"/>
        <v>OK</v>
      </c>
      <c r="EZ687" s="144" t="str">
        <f t="shared" si="388"/>
        <v>OK</v>
      </c>
      <c r="FA687" s="144" t="str">
        <f t="shared" si="389"/>
        <v>OK</v>
      </c>
      <c r="FB687" s="144" t="str">
        <f t="shared" si="390"/>
        <v>OK</v>
      </c>
    </row>
    <row r="688" spans="2:158" ht="14.4" x14ac:dyDescent="0.3">
      <c r="B688" s="144">
        <v>684</v>
      </c>
      <c r="C688" s="68" t="s">
        <v>1618</v>
      </c>
      <c r="D688" s="69" t="s">
        <v>1619</v>
      </c>
      <c r="E688" s="70" t="s">
        <v>258</v>
      </c>
      <c r="F688" s="73">
        <f t="shared" si="391"/>
        <v>294894</v>
      </c>
      <c r="G688" s="73">
        <f t="shared" si="391"/>
        <v>294894</v>
      </c>
      <c r="H688" s="73">
        <f t="shared" si="391"/>
        <v>294894</v>
      </c>
      <c r="I688" s="73">
        <f t="shared" si="391"/>
        <v>294894</v>
      </c>
      <c r="J688" s="37"/>
      <c r="K688" s="73">
        <v>294894</v>
      </c>
      <c r="L688" s="73">
        <v>294894</v>
      </c>
      <c r="M688" s="73">
        <v>294894</v>
      </c>
      <c r="N688" s="73">
        <v>294894</v>
      </c>
      <c r="O688" s="73">
        <v>294894</v>
      </c>
      <c r="P688" s="73">
        <v>294894</v>
      </c>
      <c r="Q688" s="73">
        <v>294894</v>
      </c>
      <c r="R688" s="270">
        <f t="shared" si="359"/>
        <v>294894</v>
      </c>
      <c r="S688" s="73">
        <v>294894</v>
      </c>
      <c r="T688" s="73">
        <v>294894</v>
      </c>
      <c r="U688" s="73">
        <v>294894</v>
      </c>
      <c r="V688" s="73">
        <v>294894</v>
      </c>
      <c r="W688" s="73">
        <v>294894</v>
      </c>
      <c r="X688" s="73">
        <v>294894</v>
      </c>
      <c r="Y688" s="73">
        <v>294894</v>
      </c>
      <c r="Z688" s="73">
        <v>294894</v>
      </c>
      <c r="AA688" s="270">
        <f t="shared" si="360"/>
        <v>294894</v>
      </c>
      <c r="AB688" s="73">
        <v>294894</v>
      </c>
      <c r="AC688" s="73">
        <v>294894</v>
      </c>
      <c r="AD688" s="73">
        <v>294894</v>
      </c>
      <c r="AE688" s="270">
        <f t="shared" si="361"/>
        <v>294894</v>
      </c>
      <c r="AF688" s="73">
        <v>294894</v>
      </c>
      <c r="AG688" s="73">
        <v>294894</v>
      </c>
      <c r="AH688" s="73">
        <v>294894</v>
      </c>
      <c r="AI688" s="73">
        <v>294894</v>
      </c>
      <c r="AJ688" s="73">
        <v>294894</v>
      </c>
      <c r="AK688" s="73">
        <v>294894</v>
      </c>
      <c r="AL688" s="73">
        <v>294894</v>
      </c>
      <c r="AM688" s="73">
        <v>294894</v>
      </c>
      <c r="AN688" s="73">
        <v>294894</v>
      </c>
      <c r="AO688" s="73">
        <v>294894</v>
      </c>
      <c r="AP688" s="73">
        <v>294894</v>
      </c>
      <c r="AQ688" s="73">
        <v>294894</v>
      </c>
      <c r="AR688" s="270">
        <f t="shared" si="362"/>
        <v>294894</v>
      </c>
      <c r="AS688" s="73">
        <v>294894</v>
      </c>
      <c r="AT688" s="73">
        <v>294894</v>
      </c>
      <c r="AU688" s="73">
        <v>294894</v>
      </c>
      <c r="AV688" s="73">
        <v>294894</v>
      </c>
      <c r="AW688" s="73">
        <v>294894</v>
      </c>
      <c r="AX688" s="73">
        <v>294894</v>
      </c>
      <c r="AY688" s="73">
        <v>294894</v>
      </c>
      <c r="AZ688" s="73">
        <v>294894</v>
      </c>
      <c r="BA688" s="270">
        <f t="shared" si="363"/>
        <v>294894</v>
      </c>
      <c r="BB688" s="73">
        <v>294894</v>
      </c>
      <c r="BC688" s="73">
        <v>294894</v>
      </c>
      <c r="BD688" s="73">
        <v>294894</v>
      </c>
      <c r="BE688" s="73">
        <v>294894</v>
      </c>
      <c r="BF688" s="73">
        <v>294894</v>
      </c>
      <c r="BG688" s="73">
        <v>294894</v>
      </c>
      <c r="BH688" s="73">
        <v>294894</v>
      </c>
      <c r="BI688" s="270">
        <f t="shared" si="364"/>
        <v>294894</v>
      </c>
      <c r="BJ688" s="73">
        <v>294894</v>
      </c>
      <c r="BK688" s="73">
        <v>294894</v>
      </c>
      <c r="BL688" s="270">
        <f t="shared" si="365"/>
        <v>294894</v>
      </c>
      <c r="BM688" s="73">
        <v>294894</v>
      </c>
      <c r="BN688" s="73">
        <v>294894</v>
      </c>
      <c r="BO688" s="73">
        <v>294894</v>
      </c>
      <c r="BP688" s="73">
        <v>294894</v>
      </c>
      <c r="BQ688" s="73">
        <v>294894</v>
      </c>
      <c r="BR688" s="73">
        <v>294894</v>
      </c>
      <c r="BS688" s="73">
        <v>294894</v>
      </c>
      <c r="BT688" s="73">
        <v>294894</v>
      </c>
      <c r="BU688" s="73">
        <v>294894</v>
      </c>
      <c r="BV688" s="73">
        <v>294894</v>
      </c>
      <c r="BW688" s="270">
        <f t="shared" si="366"/>
        <v>294894</v>
      </c>
      <c r="BX688" s="73">
        <v>294894</v>
      </c>
      <c r="BY688" s="73">
        <v>294894</v>
      </c>
      <c r="BZ688" s="73">
        <v>294894</v>
      </c>
      <c r="CA688" s="73">
        <v>294894</v>
      </c>
      <c r="CB688" s="73">
        <v>294894</v>
      </c>
      <c r="CC688" s="73">
        <v>294894</v>
      </c>
      <c r="CD688" s="73">
        <v>294894</v>
      </c>
      <c r="CE688" s="73">
        <v>294894</v>
      </c>
      <c r="CF688" s="270">
        <f t="shared" si="367"/>
        <v>294894</v>
      </c>
      <c r="CG688" s="73">
        <v>294894</v>
      </c>
      <c r="CH688" s="73">
        <v>294894</v>
      </c>
      <c r="CI688" s="73">
        <v>294894</v>
      </c>
      <c r="CJ688" s="73">
        <v>294894</v>
      </c>
      <c r="CK688" s="73">
        <v>294894</v>
      </c>
      <c r="CL688" s="73">
        <v>294894</v>
      </c>
      <c r="CM688" s="73">
        <v>294894</v>
      </c>
      <c r="CN688" s="73">
        <v>294894</v>
      </c>
      <c r="CO688" s="73">
        <v>294894</v>
      </c>
      <c r="CP688" s="270">
        <f t="shared" si="368"/>
        <v>294894</v>
      </c>
      <c r="CQ688" s="73">
        <v>294894</v>
      </c>
      <c r="CR688" s="73">
        <v>294894</v>
      </c>
      <c r="CS688" s="73">
        <v>294894</v>
      </c>
      <c r="CT688" s="73">
        <v>294894</v>
      </c>
      <c r="CU688" s="73">
        <v>294894</v>
      </c>
      <c r="CV688" s="73">
        <v>294894</v>
      </c>
      <c r="CW688" s="73">
        <v>294894</v>
      </c>
      <c r="CX688" s="73">
        <v>294894</v>
      </c>
      <c r="CY688" s="73">
        <v>294894</v>
      </c>
      <c r="CZ688" s="73">
        <v>294894</v>
      </c>
      <c r="DA688" s="270">
        <f t="shared" si="369"/>
        <v>294894</v>
      </c>
      <c r="DB688" s="73">
        <v>294894</v>
      </c>
      <c r="DC688" s="73">
        <v>294894</v>
      </c>
      <c r="DD688" s="270">
        <f t="shared" si="370"/>
        <v>294894</v>
      </c>
      <c r="DE688" s="73">
        <v>294894</v>
      </c>
      <c r="DF688" s="73">
        <v>294894</v>
      </c>
      <c r="DG688" s="73">
        <v>294894</v>
      </c>
      <c r="DH688" s="73">
        <v>294894</v>
      </c>
      <c r="DI688" s="73">
        <v>294894</v>
      </c>
      <c r="DJ688" s="73">
        <v>294894</v>
      </c>
      <c r="DK688" s="73">
        <v>294894</v>
      </c>
      <c r="DL688" s="73">
        <v>294894</v>
      </c>
      <c r="DM688" s="73">
        <v>294894</v>
      </c>
      <c r="DN688" s="73">
        <v>294894</v>
      </c>
      <c r="DO688" s="270">
        <f t="shared" si="371"/>
        <v>294894</v>
      </c>
      <c r="DP688" s="73">
        <v>294894</v>
      </c>
      <c r="DQ688" s="73">
        <v>294894</v>
      </c>
      <c r="DR688" s="73">
        <v>294894</v>
      </c>
      <c r="DS688" s="73">
        <v>294894</v>
      </c>
      <c r="DT688" s="73">
        <v>294894</v>
      </c>
      <c r="DU688" s="73">
        <v>294894</v>
      </c>
      <c r="DV688" s="73">
        <v>294894</v>
      </c>
      <c r="DW688" s="73">
        <v>294894</v>
      </c>
      <c r="DX688" s="73">
        <v>294894</v>
      </c>
      <c r="DY688" s="73">
        <v>294894</v>
      </c>
      <c r="DZ688" s="270">
        <f t="shared" si="372"/>
        <v>294894</v>
      </c>
      <c r="EA688" s="73">
        <v>294894</v>
      </c>
      <c r="EB688" s="73">
        <v>294894</v>
      </c>
      <c r="EC688" s="73">
        <v>294894</v>
      </c>
      <c r="ED688" s="73">
        <v>294894</v>
      </c>
      <c r="EE688" s="73">
        <v>294894</v>
      </c>
      <c r="EF688" s="73">
        <v>294894</v>
      </c>
      <c r="EG688" s="73">
        <v>294894</v>
      </c>
      <c r="EH688" s="73">
        <v>294894</v>
      </c>
      <c r="EI688" s="73">
        <v>294894</v>
      </c>
      <c r="EJ688" s="73">
        <v>294894</v>
      </c>
      <c r="EK688" s="270">
        <f t="shared" si="373"/>
        <v>294894</v>
      </c>
      <c r="EM688" s="306">
        <f t="shared" si="374"/>
        <v>294894</v>
      </c>
      <c r="EN688" s="144" t="str">
        <f t="shared" si="376"/>
        <v>OK</v>
      </c>
      <c r="EO688" s="144" t="str">
        <f t="shared" si="377"/>
        <v>OK</v>
      </c>
      <c r="EP688" s="144" t="str">
        <f t="shared" si="378"/>
        <v>OK</v>
      </c>
      <c r="EQ688" s="144" t="str">
        <f t="shared" si="379"/>
        <v>OK</v>
      </c>
      <c r="ER688" s="144" t="str">
        <f t="shared" si="380"/>
        <v>OK</v>
      </c>
      <c r="ES688" s="144" t="str">
        <f t="shared" si="381"/>
        <v>OK</v>
      </c>
      <c r="ET688" s="144" t="str">
        <f t="shared" si="382"/>
        <v>OK</v>
      </c>
      <c r="EU688" s="144" t="str">
        <f t="shared" si="383"/>
        <v>OK</v>
      </c>
      <c r="EV688" s="144" t="str">
        <f t="shared" si="384"/>
        <v>OK</v>
      </c>
      <c r="EW688" s="144" t="str">
        <f t="shared" si="385"/>
        <v>OK</v>
      </c>
      <c r="EX688" s="144" t="str">
        <f t="shared" si="386"/>
        <v>OK</v>
      </c>
      <c r="EY688" s="144" t="str">
        <f t="shared" si="387"/>
        <v>OK</v>
      </c>
      <c r="EZ688" s="144" t="str">
        <f t="shared" si="388"/>
        <v>OK</v>
      </c>
      <c r="FA688" s="144" t="str">
        <f t="shared" si="389"/>
        <v>OK</v>
      </c>
      <c r="FB688" s="144" t="str">
        <f t="shared" si="390"/>
        <v>OK</v>
      </c>
    </row>
    <row r="689" spans="2:158" ht="14.4" x14ac:dyDescent="0.3">
      <c r="B689" s="144">
        <v>685</v>
      </c>
      <c r="C689" s="68" t="s">
        <v>1620</v>
      </c>
      <c r="D689" s="69" t="s">
        <v>1621</v>
      </c>
      <c r="E689" s="70" t="s">
        <v>258</v>
      </c>
      <c r="F689" s="73">
        <f t="shared" si="391"/>
        <v>473290</v>
      </c>
      <c r="G689" s="73">
        <f t="shared" si="391"/>
        <v>473290</v>
      </c>
      <c r="H689" s="73">
        <f t="shared" si="391"/>
        <v>473290</v>
      </c>
      <c r="I689" s="73">
        <f t="shared" si="391"/>
        <v>473290</v>
      </c>
      <c r="J689" s="37"/>
      <c r="K689" s="73">
        <v>473290</v>
      </c>
      <c r="L689" s="73">
        <v>473290</v>
      </c>
      <c r="M689" s="73">
        <v>473290</v>
      </c>
      <c r="N689" s="73">
        <v>473290</v>
      </c>
      <c r="O689" s="73">
        <v>473290</v>
      </c>
      <c r="P689" s="73">
        <v>473290</v>
      </c>
      <c r="Q689" s="73">
        <v>473290</v>
      </c>
      <c r="R689" s="270">
        <f t="shared" si="359"/>
        <v>473290</v>
      </c>
      <c r="S689" s="73">
        <v>473290</v>
      </c>
      <c r="T689" s="73">
        <v>473290</v>
      </c>
      <c r="U689" s="73">
        <v>473290</v>
      </c>
      <c r="V689" s="73">
        <v>473290</v>
      </c>
      <c r="W689" s="73">
        <v>473290</v>
      </c>
      <c r="X689" s="73">
        <v>473290</v>
      </c>
      <c r="Y689" s="73">
        <v>473290</v>
      </c>
      <c r="Z689" s="73">
        <v>473290</v>
      </c>
      <c r="AA689" s="270">
        <f t="shared" si="360"/>
        <v>473290</v>
      </c>
      <c r="AB689" s="73">
        <v>473290</v>
      </c>
      <c r="AC689" s="73">
        <v>473290</v>
      </c>
      <c r="AD689" s="73">
        <v>473290</v>
      </c>
      <c r="AE689" s="270">
        <f t="shared" si="361"/>
        <v>473290</v>
      </c>
      <c r="AF689" s="73">
        <v>473290</v>
      </c>
      <c r="AG689" s="73">
        <v>473290</v>
      </c>
      <c r="AH689" s="73">
        <v>473290</v>
      </c>
      <c r="AI689" s="73">
        <v>473290</v>
      </c>
      <c r="AJ689" s="73">
        <v>473290</v>
      </c>
      <c r="AK689" s="73">
        <v>473290</v>
      </c>
      <c r="AL689" s="73">
        <v>473290</v>
      </c>
      <c r="AM689" s="73">
        <v>473290</v>
      </c>
      <c r="AN689" s="73">
        <v>473290</v>
      </c>
      <c r="AO689" s="73">
        <v>473290</v>
      </c>
      <c r="AP689" s="73">
        <v>473290</v>
      </c>
      <c r="AQ689" s="73">
        <v>473290</v>
      </c>
      <c r="AR689" s="270">
        <f t="shared" si="362"/>
        <v>473290</v>
      </c>
      <c r="AS689" s="73">
        <v>473290</v>
      </c>
      <c r="AT689" s="73">
        <v>473290</v>
      </c>
      <c r="AU689" s="73">
        <v>473290</v>
      </c>
      <c r="AV689" s="73">
        <v>473290</v>
      </c>
      <c r="AW689" s="73">
        <v>473290</v>
      </c>
      <c r="AX689" s="73">
        <v>473290</v>
      </c>
      <c r="AY689" s="73">
        <v>473290</v>
      </c>
      <c r="AZ689" s="73">
        <v>473290</v>
      </c>
      <c r="BA689" s="270">
        <f t="shared" si="363"/>
        <v>473290</v>
      </c>
      <c r="BB689" s="73">
        <v>473290</v>
      </c>
      <c r="BC689" s="73">
        <v>473290</v>
      </c>
      <c r="BD689" s="73">
        <v>473290</v>
      </c>
      <c r="BE689" s="73">
        <v>473290</v>
      </c>
      <c r="BF689" s="73">
        <v>473290</v>
      </c>
      <c r="BG689" s="73">
        <v>473290</v>
      </c>
      <c r="BH689" s="73">
        <v>473290</v>
      </c>
      <c r="BI689" s="270">
        <f t="shared" si="364"/>
        <v>473290</v>
      </c>
      <c r="BJ689" s="73">
        <v>473290</v>
      </c>
      <c r="BK689" s="73">
        <v>473290</v>
      </c>
      <c r="BL689" s="270">
        <f t="shared" si="365"/>
        <v>473290</v>
      </c>
      <c r="BM689" s="73">
        <v>473290</v>
      </c>
      <c r="BN689" s="73">
        <v>473290</v>
      </c>
      <c r="BO689" s="73">
        <v>473290</v>
      </c>
      <c r="BP689" s="73">
        <v>473290</v>
      </c>
      <c r="BQ689" s="73">
        <v>473290</v>
      </c>
      <c r="BR689" s="73">
        <v>473290</v>
      </c>
      <c r="BS689" s="73">
        <v>473290</v>
      </c>
      <c r="BT689" s="73">
        <v>473290</v>
      </c>
      <c r="BU689" s="73">
        <v>473290</v>
      </c>
      <c r="BV689" s="73">
        <v>473290</v>
      </c>
      <c r="BW689" s="270">
        <f t="shared" si="366"/>
        <v>473290</v>
      </c>
      <c r="BX689" s="73">
        <v>473290</v>
      </c>
      <c r="BY689" s="73">
        <v>473290</v>
      </c>
      <c r="BZ689" s="73">
        <v>473290</v>
      </c>
      <c r="CA689" s="73">
        <v>473290</v>
      </c>
      <c r="CB689" s="73">
        <v>473290</v>
      </c>
      <c r="CC689" s="73">
        <v>473290</v>
      </c>
      <c r="CD689" s="73">
        <v>473290</v>
      </c>
      <c r="CE689" s="73">
        <v>473290</v>
      </c>
      <c r="CF689" s="270">
        <f t="shared" si="367"/>
        <v>473290</v>
      </c>
      <c r="CG689" s="73">
        <v>473290</v>
      </c>
      <c r="CH689" s="73">
        <v>473290</v>
      </c>
      <c r="CI689" s="73">
        <v>473290</v>
      </c>
      <c r="CJ689" s="73">
        <v>473290</v>
      </c>
      <c r="CK689" s="73">
        <v>473290</v>
      </c>
      <c r="CL689" s="73">
        <v>473290</v>
      </c>
      <c r="CM689" s="73">
        <v>473290</v>
      </c>
      <c r="CN689" s="73">
        <v>473290</v>
      </c>
      <c r="CO689" s="73">
        <v>473290</v>
      </c>
      <c r="CP689" s="270">
        <f t="shared" si="368"/>
        <v>473290</v>
      </c>
      <c r="CQ689" s="73">
        <v>473290</v>
      </c>
      <c r="CR689" s="73">
        <v>473290</v>
      </c>
      <c r="CS689" s="73">
        <v>473290</v>
      </c>
      <c r="CT689" s="73">
        <v>473290</v>
      </c>
      <c r="CU689" s="73">
        <v>473290</v>
      </c>
      <c r="CV689" s="73">
        <v>473290</v>
      </c>
      <c r="CW689" s="73">
        <v>473290</v>
      </c>
      <c r="CX689" s="73">
        <v>473290</v>
      </c>
      <c r="CY689" s="73">
        <v>473290</v>
      </c>
      <c r="CZ689" s="73">
        <v>473290</v>
      </c>
      <c r="DA689" s="270">
        <f t="shared" si="369"/>
        <v>473290</v>
      </c>
      <c r="DB689" s="73">
        <v>473290</v>
      </c>
      <c r="DC689" s="73">
        <v>473290</v>
      </c>
      <c r="DD689" s="270">
        <f t="shared" si="370"/>
        <v>473290</v>
      </c>
      <c r="DE689" s="73">
        <v>473290</v>
      </c>
      <c r="DF689" s="73">
        <v>473290</v>
      </c>
      <c r="DG689" s="73">
        <v>473290</v>
      </c>
      <c r="DH689" s="73">
        <v>473290</v>
      </c>
      <c r="DI689" s="73">
        <v>473290</v>
      </c>
      <c r="DJ689" s="73">
        <v>473290</v>
      </c>
      <c r="DK689" s="73">
        <v>473290</v>
      </c>
      <c r="DL689" s="73">
        <v>473290</v>
      </c>
      <c r="DM689" s="73">
        <v>473290</v>
      </c>
      <c r="DN689" s="73">
        <v>473290</v>
      </c>
      <c r="DO689" s="270">
        <f t="shared" si="371"/>
        <v>473290</v>
      </c>
      <c r="DP689" s="73">
        <v>473290</v>
      </c>
      <c r="DQ689" s="73">
        <v>473290</v>
      </c>
      <c r="DR689" s="73">
        <v>473290</v>
      </c>
      <c r="DS689" s="73">
        <v>473290</v>
      </c>
      <c r="DT689" s="73">
        <v>473290</v>
      </c>
      <c r="DU689" s="73">
        <v>473290</v>
      </c>
      <c r="DV689" s="73">
        <v>473290</v>
      </c>
      <c r="DW689" s="73">
        <v>473290</v>
      </c>
      <c r="DX689" s="73">
        <v>473290</v>
      </c>
      <c r="DY689" s="73">
        <v>473290</v>
      </c>
      <c r="DZ689" s="270">
        <f t="shared" si="372"/>
        <v>473290</v>
      </c>
      <c r="EA689" s="73">
        <v>473290</v>
      </c>
      <c r="EB689" s="73">
        <v>473290</v>
      </c>
      <c r="EC689" s="73">
        <v>473290</v>
      </c>
      <c r="ED689" s="73">
        <v>473290</v>
      </c>
      <c r="EE689" s="73">
        <v>473290</v>
      </c>
      <c r="EF689" s="73">
        <v>473290</v>
      </c>
      <c r="EG689" s="73">
        <v>473290</v>
      </c>
      <c r="EH689" s="73">
        <v>473290</v>
      </c>
      <c r="EI689" s="73">
        <v>473290</v>
      </c>
      <c r="EJ689" s="73">
        <v>473290</v>
      </c>
      <c r="EK689" s="270">
        <f t="shared" si="373"/>
        <v>473290</v>
      </c>
      <c r="EM689" s="306">
        <f t="shared" si="374"/>
        <v>473290</v>
      </c>
      <c r="EN689" s="144" t="str">
        <f t="shared" si="376"/>
        <v>OK</v>
      </c>
      <c r="EO689" s="144" t="str">
        <f t="shared" si="377"/>
        <v>OK</v>
      </c>
      <c r="EP689" s="144" t="str">
        <f t="shared" si="378"/>
        <v>OK</v>
      </c>
      <c r="EQ689" s="144" t="str">
        <f t="shared" si="379"/>
        <v>OK</v>
      </c>
      <c r="ER689" s="144" t="str">
        <f t="shared" si="380"/>
        <v>OK</v>
      </c>
      <c r="ES689" s="144" t="str">
        <f t="shared" si="381"/>
        <v>OK</v>
      </c>
      <c r="ET689" s="144" t="str">
        <f t="shared" si="382"/>
        <v>OK</v>
      </c>
      <c r="EU689" s="144" t="str">
        <f t="shared" si="383"/>
        <v>OK</v>
      </c>
      <c r="EV689" s="144" t="str">
        <f t="shared" si="384"/>
        <v>OK</v>
      </c>
      <c r="EW689" s="144" t="str">
        <f t="shared" si="385"/>
        <v>OK</v>
      </c>
      <c r="EX689" s="144" t="str">
        <f t="shared" si="386"/>
        <v>OK</v>
      </c>
      <c r="EY689" s="144" t="str">
        <f t="shared" si="387"/>
        <v>OK</v>
      </c>
      <c r="EZ689" s="144" t="str">
        <f t="shared" si="388"/>
        <v>OK</v>
      </c>
      <c r="FA689" s="144" t="str">
        <f t="shared" si="389"/>
        <v>OK</v>
      </c>
      <c r="FB689" s="144" t="str">
        <f t="shared" si="390"/>
        <v>OK</v>
      </c>
    </row>
    <row r="690" spans="2:158" ht="14.4" x14ac:dyDescent="0.3">
      <c r="B690" s="144">
        <v>686</v>
      </c>
      <c r="C690" s="68" t="s">
        <v>1622</v>
      </c>
      <c r="D690" s="69" t="s">
        <v>1623</v>
      </c>
      <c r="E690" s="70" t="s">
        <v>258</v>
      </c>
      <c r="F690" s="73">
        <f t="shared" si="391"/>
        <v>125084</v>
      </c>
      <c r="G690" s="73">
        <f t="shared" si="391"/>
        <v>125084</v>
      </c>
      <c r="H690" s="73">
        <f t="shared" si="391"/>
        <v>125084</v>
      </c>
      <c r="I690" s="73">
        <f t="shared" si="391"/>
        <v>125084</v>
      </c>
      <c r="J690" s="37"/>
      <c r="K690" s="73">
        <v>125084</v>
      </c>
      <c r="L690" s="73">
        <v>125084</v>
      </c>
      <c r="M690" s="73">
        <v>125084</v>
      </c>
      <c r="N690" s="73">
        <v>125084</v>
      </c>
      <c r="O690" s="73">
        <v>125084</v>
      </c>
      <c r="P690" s="73">
        <v>125084</v>
      </c>
      <c r="Q690" s="73">
        <v>125084</v>
      </c>
      <c r="R690" s="270">
        <f t="shared" si="359"/>
        <v>125084</v>
      </c>
      <c r="S690" s="73">
        <v>125084</v>
      </c>
      <c r="T690" s="73">
        <v>125084</v>
      </c>
      <c r="U690" s="73">
        <v>125084</v>
      </c>
      <c r="V690" s="73">
        <v>125084</v>
      </c>
      <c r="W690" s="73">
        <v>125084</v>
      </c>
      <c r="X690" s="73">
        <v>125084</v>
      </c>
      <c r="Y690" s="73">
        <v>125084</v>
      </c>
      <c r="Z690" s="73">
        <v>125084</v>
      </c>
      <c r="AA690" s="270">
        <f t="shared" si="360"/>
        <v>125084</v>
      </c>
      <c r="AB690" s="73">
        <v>125084</v>
      </c>
      <c r="AC690" s="73">
        <v>125084</v>
      </c>
      <c r="AD690" s="73">
        <v>125084</v>
      </c>
      <c r="AE690" s="270">
        <f t="shared" si="361"/>
        <v>125084</v>
      </c>
      <c r="AF690" s="73">
        <v>125084</v>
      </c>
      <c r="AG690" s="73">
        <v>125084</v>
      </c>
      <c r="AH690" s="73">
        <v>125084</v>
      </c>
      <c r="AI690" s="73">
        <v>125084</v>
      </c>
      <c r="AJ690" s="73">
        <v>125084</v>
      </c>
      <c r="AK690" s="73">
        <v>125084</v>
      </c>
      <c r="AL690" s="73">
        <v>125084</v>
      </c>
      <c r="AM690" s="73">
        <v>125084</v>
      </c>
      <c r="AN690" s="73">
        <v>125084</v>
      </c>
      <c r="AO690" s="73">
        <v>125084</v>
      </c>
      <c r="AP690" s="73">
        <v>125084</v>
      </c>
      <c r="AQ690" s="73">
        <v>125084</v>
      </c>
      <c r="AR690" s="270">
        <f t="shared" si="362"/>
        <v>125084</v>
      </c>
      <c r="AS690" s="73">
        <v>125084</v>
      </c>
      <c r="AT690" s="73">
        <v>125084</v>
      </c>
      <c r="AU690" s="73">
        <v>125084</v>
      </c>
      <c r="AV690" s="73">
        <v>125084</v>
      </c>
      <c r="AW690" s="73">
        <v>125084</v>
      </c>
      <c r="AX690" s="73">
        <v>125084</v>
      </c>
      <c r="AY690" s="73">
        <v>125084</v>
      </c>
      <c r="AZ690" s="73">
        <v>125084</v>
      </c>
      <c r="BA690" s="270">
        <f t="shared" si="363"/>
        <v>125084</v>
      </c>
      <c r="BB690" s="73">
        <v>125084</v>
      </c>
      <c r="BC690" s="73">
        <v>125084</v>
      </c>
      <c r="BD690" s="73">
        <v>125084</v>
      </c>
      <c r="BE690" s="73">
        <v>125084</v>
      </c>
      <c r="BF690" s="73">
        <v>125084</v>
      </c>
      <c r="BG690" s="73">
        <v>125084</v>
      </c>
      <c r="BH690" s="73">
        <v>125084</v>
      </c>
      <c r="BI690" s="270">
        <f t="shared" si="364"/>
        <v>125084</v>
      </c>
      <c r="BJ690" s="73">
        <v>125084</v>
      </c>
      <c r="BK690" s="73">
        <v>125084</v>
      </c>
      <c r="BL690" s="270">
        <f t="shared" si="365"/>
        <v>125084</v>
      </c>
      <c r="BM690" s="73">
        <v>125084</v>
      </c>
      <c r="BN690" s="73">
        <v>125084</v>
      </c>
      <c r="BO690" s="73">
        <v>125084</v>
      </c>
      <c r="BP690" s="73">
        <v>125084</v>
      </c>
      <c r="BQ690" s="73">
        <v>125084</v>
      </c>
      <c r="BR690" s="73">
        <v>125084</v>
      </c>
      <c r="BS690" s="73">
        <v>125084</v>
      </c>
      <c r="BT690" s="73">
        <v>125084</v>
      </c>
      <c r="BU690" s="73">
        <v>125084</v>
      </c>
      <c r="BV690" s="73">
        <v>125084</v>
      </c>
      <c r="BW690" s="270">
        <f t="shared" si="366"/>
        <v>125084</v>
      </c>
      <c r="BX690" s="73">
        <v>125084</v>
      </c>
      <c r="BY690" s="73">
        <v>125084</v>
      </c>
      <c r="BZ690" s="73">
        <v>125084</v>
      </c>
      <c r="CA690" s="73">
        <v>125084</v>
      </c>
      <c r="CB690" s="73">
        <v>125084</v>
      </c>
      <c r="CC690" s="73">
        <v>125084</v>
      </c>
      <c r="CD690" s="73">
        <v>125084</v>
      </c>
      <c r="CE690" s="73">
        <v>125084</v>
      </c>
      <c r="CF690" s="270">
        <f t="shared" si="367"/>
        <v>125084</v>
      </c>
      <c r="CG690" s="73">
        <v>125084</v>
      </c>
      <c r="CH690" s="73">
        <v>125084</v>
      </c>
      <c r="CI690" s="73">
        <v>125084</v>
      </c>
      <c r="CJ690" s="73">
        <v>125084</v>
      </c>
      <c r="CK690" s="73">
        <v>125084</v>
      </c>
      <c r="CL690" s="73">
        <v>125084</v>
      </c>
      <c r="CM690" s="73">
        <v>125084</v>
      </c>
      <c r="CN690" s="73">
        <v>125084</v>
      </c>
      <c r="CO690" s="73">
        <v>125084</v>
      </c>
      <c r="CP690" s="270">
        <f t="shared" si="368"/>
        <v>125084</v>
      </c>
      <c r="CQ690" s="73">
        <v>125084</v>
      </c>
      <c r="CR690" s="73">
        <v>125084</v>
      </c>
      <c r="CS690" s="73">
        <v>125084</v>
      </c>
      <c r="CT690" s="73">
        <v>125084</v>
      </c>
      <c r="CU690" s="73">
        <v>125084</v>
      </c>
      <c r="CV690" s="73">
        <v>125084</v>
      </c>
      <c r="CW690" s="73">
        <v>125084</v>
      </c>
      <c r="CX690" s="73">
        <v>125084</v>
      </c>
      <c r="CY690" s="73">
        <v>125084</v>
      </c>
      <c r="CZ690" s="73">
        <v>125084</v>
      </c>
      <c r="DA690" s="270">
        <f t="shared" si="369"/>
        <v>125084</v>
      </c>
      <c r="DB690" s="73">
        <v>125084</v>
      </c>
      <c r="DC690" s="73">
        <v>125084</v>
      </c>
      <c r="DD690" s="270">
        <f t="shared" si="370"/>
        <v>125084</v>
      </c>
      <c r="DE690" s="73">
        <v>125084</v>
      </c>
      <c r="DF690" s="73">
        <v>125084</v>
      </c>
      <c r="DG690" s="73">
        <v>125084</v>
      </c>
      <c r="DH690" s="73">
        <v>125084</v>
      </c>
      <c r="DI690" s="73">
        <v>125084</v>
      </c>
      <c r="DJ690" s="73">
        <v>125084</v>
      </c>
      <c r="DK690" s="73">
        <v>125084</v>
      </c>
      <c r="DL690" s="73">
        <v>125084</v>
      </c>
      <c r="DM690" s="73">
        <v>125084</v>
      </c>
      <c r="DN690" s="73">
        <v>125084</v>
      </c>
      <c r="DO690" s="270">
        <f t="shared" si="371"/>
        <v>125084</v>
      </c>
      <c r="DP690" s="73">
        <v>125084</v>
      </c>
      <c r="DQ690" s="73">
        <v>125084</v>
      </c>
      <c r="DR690" s="73">
        <v>125084</v>
      </c>
      <c r="DS690" s="73">
        <v>125084</v>
      </c>
      <c r="DT690" s="73">
        <v>125084</v>
      </c>
      <c r="DU690" s="73">
        <v>125084</v>
      </c>
      <c r="DV690" s="73">
        <v>125084</v>
      </c>
      <c r="DW690" s="73">
        <v>125084</v>
      </c>
      <c r="DX690" s="73">
        <v>125084</v>
      </c>
      <c r="DY690" s="73">
        <v>125084</v>
      </c>
      <c r="DZ690" s="270">
        <f t="shared" si="372"/>
        <v>125084</v>
      </c>
      <c r="EA690" s="73">
        <v>125084</v>
      </c>
      <c r="EB690" s="73">
        <v>125084</v>
      </c>
      <c r="EC690" s="73">
        <v>125084</v>
      </c>
      <c r="ED690" s="73">
        <v>125084</v>
      </c>
      <c r="EE690" s="73">
        <v>125084</v>
      </c>
      <c r="EF690" s="73">
        <v>125084</v>
      </c>
      <c r="EG690" s="73">
        <v>125084</v>
      </c>
      <c r="EH690" s="73">
        <v>125084</v>
      </c>
      <c r="EI690" s="73">
        <v>125084</v>
      </c>
      <c r="EJ690" s="73">
        <v>125084</v>
      </c>
      <c r="EK690" s="270">
        <f t="shared" si="373"/>
        <v>125084</v>
      </c>
      <c r="EM690" s="306">
        <f t="shared" si="374"/>
        <v>125084</v>
      </c>
      <c r="EN690" s="144" t="str">
        <f t="shared" si="376"/>
        <v>OK</v>
      </c>
      <c r="EO690" s="144" t="str">
        <f t="shared" si="377"/>
        <v>OK</v>
      </c>
      <c r="EP690" s="144" t="str">
        <f t="shared" si="378"/>
        <v>OK</v>
      </c>
      <c r="EQ690" s="144" t="str">
        <f t="shared" si="379"/>
        <v>OK</v>
      </c>
      <c r="ER690" s="144" t="str">
        <f t="shared" si="380"/>
        <v>OK</v>
      </c>
      <c r="ES690" s="144" t="str">
        <f t="shared" si="381"/>
        <v>OK</v>
      </c>
      <c r="ET690" s="144" t="str">
        <f t="shared" si="382"/>
        <v>OK</v>
      </c>
      <c r="EU690" s="144" t="str">
        <f t="shared" si="383"/>
        <v>OK</v>
      </c>
      <c r="EV690" s="144" t="str">
        <f t="shared" si="384"/>
        <v>OK</v>
      </c>
      <c r="EW690" s="144" t="str">
        <f t="shared" si="385"/>
        <v>OK</v>
      </c>
      <c r="EX690" s="144" t="str">
        <f t="shared" si="386"/>
        <v>OK</v>
      </c>
      <c r="EY690" s="144" t="str">
        <f t="shared" si="387"/>
        <v>OK</v>
      </c>
      <c r="EZ690" s="144" t="str">
        <f t="shared" si="388"/>
        <v>OK</v>
      </c>
      <c r="FA690" s="144" t="str">
        <f t="shared" si="389"/>
        <v>OK</v>
      </c>
      <c r="FB690" s="144" t="str">
        <f t="shared" si="390"/>
        <v>OK</v>
      </c>
    </row>
    <row r="691" spans="2:158" ht="14.4" x14ac:dyDescent="0.3">
      <c r="B691" s="144">
        <v>687</v>
      </c>
      <c r="C691" s="68" t="s">
        <v>1624</v>
      </c>
      <c r="D691" s="69" t="s">
        <v>1625</v>
      </c>
      <c r="E691" s="70" t="s">
        <v>258</v>
      </c>
      <c r="F691" s="73">
        <f t="shared" si="391"/>
        <v>125084</v>
      </c>
      <c r="G691" s="73">
        <f t="shared" si="391"/>
        <v>125084</v>
      </c>
      <c r="H691" s="73">
        <f t="shared" si="391"/>
        <v>125084</v>
      </c>
      <c r="I691" s="73">
        <f t="shared" si="391"/>
        <v>125084</v>
      </c>
      <c r="J691" s="37"/>
      <c r="K691" s="73">
        <v>125084</v>
      </c>
      <c r="L691" s="73">
        <v>125084</v>
      </c>
      <c r="M691" s="73">
        <v>125084</v>
      </c>
      <c r="N691" s="73">
        <v>125084</v>
      </c>
      <c r="O691" s="73">
        <v>125084</v>
      </c>
      <c r="P691" s="73">
        <v>125084</v>
      </c>
      <c r="Q691" s="73">
        <v>125084</v>
      </c>
      <c r="R691" s="270">
        <f t="shared" si="359"/>
        <v>125084</v>
      </c>
      <c r="S691" s="73">
        <v>125084</v>
      </c>
      <c r="T691" s="73">
        <v>125084</v>
      </c>
      <c r="U691" s="73">
        <v>125084</v>
      </c>
      <c r="V691" s="73">
        <v>125084</v>
      </c>
      <c r="W691" s="73">
        <v>125084</v>
      </c>
      <c r="X691" s="73">
        <v>125084</v>
      </c>
      <c r="Y691" s="73">
        <v>125084</v>
      </c>
      <c r="Z691" s="73">
        <v>125084</v>
      </c>
      <c r="AA691" s="270">
        <f t="shared" si="360"/>
        <v>125084</v>
      </c>
      <c r="AB691" s="73">
        <v>125084</v>
      </c>
      <c r="AC691" s="73">
        <v>125084</v>
      </c>
      <c r="AD691" s="73">
        <v>125084</v>
      </c>
      <c r="AE691" s="270">
        <f t="shared" si="361"/>
        <v>125084</v>
      </c>
      <c r="AF691" s="73">
        <v>125084</v>
      </c>
      <c r="AG691" s="73">
        <v>125084</v>
      </c>
      <c r="AH691" s="73">
        <v>125084</v>
      </c>
      <c r="AI691" s="73">
        <v>125084</v>
      </c>
      <c r="AJ691" s="73">
        <v>125084</v>
      </c>
      <c r="AK691" s="73">
        <v>125084</v>
      </c>
      <c r="AL691" s="73">
        <v>125084</v>
      </c>
      <c r="AM691" s="73">
        <v>125084</v>
      </c>
      <c r="AN691" s="73">
        <v>125084</v>
      </c>
      <c r="AO691" s="73">
        <v>125084</v>
      </c>
      <c r="AP691" s="73">
        <v>125084</v>
      </c>
      <c r="AQ691" s="73">
        <v>125084</v>
      </c>
      <c r="AR691" s="270">
        <f t="shared" si="362"/>
        <v>125084</v>
      </c>
      <c r="AS691" s="73">
        <v>125084</v>
      </c>
      <c r="AT691" s="73">
        <v>125084</v>
      </c>
      <c r="AU691" s="73">
        <v>125084</v>
      </c>
      <c r="AV691" s="73">
        <v>125084</v>
      </c>
      <c r="AW691" s="73">
        <v>125084</v>
      </c>
      <c r="AX691" s="73">
        <v>125084</v>
      </c>
      <c r="AY691" s="73">
        <v>125084</v>
      </c>
      <c r="AZ691" s="73">
        <v>125084</v>
      </c>
      <c r="BA691" s="270">
        <f t="shared" si="363"/>
        <v>125084</v>
      </c>
      <c r="BB691" s="73">
        <v>125084</v>
      </c>
      <c r="BC691" s="73">
        <v>125084</v>
      </c>
      <c r="BD691" s="73">
        <v>125084</v>
      </c>
      <c r="BE691" s="73">
        <v>125084</v>
      </c>
      <c r="BF691" s="73">
        <v>125084</v>
      </c>
      <c r="BG691" s="73">
        <v>125084</v>
      </c>
      <c r="BH691" s="73">
        <v>125084</v>
      </c>
      <c r="BI691" s="270">
        <f t="shared" si="364"/>
        <v>125084</v>
      </c>
      <c r="BJ691" s="73">
        <v>125084</v>
      </c>
      <c r="BK691" s="73">
        <v>125084</v>
      </c>
      <c r="BL691" s="270">
        <f t="shared" si="365"/>
        <v>125084</v>
      </c>
      <c r="BM691" s="73">
        <v>125084</v>
      </c>
      <c r="BN691" s="73">
        <v>125084</v>
      </c>
      <c r="BO691" s="73">
        <v>125084</v>
      </c>
      <c r="BP691" s="73">
        <v>125084</v>
      </c>
      <c r="BQ691" s="73">
        <v>125084</v>
      </c>
      <c r="BR691" s="73">
        <v>125084</v>
      </c>
      <c r="BS691" s="73">
        <v>125084</v>
      </c>
      <c r="BT691" s="73">
        <v>125084</v>
      </c>
      <c r="BU691" s="73">
        <v>125084</v>
      </c>
      <c r="BV691" s="73">
        <v>125084</v>
      </c>
      <c r="BW691" s="270">
        <f t="shared" si="366"/>
        <v>125084</v>
      </c>
      <c r="BX691" s="73">
        <v>125084</v>
      </c>
      <c r="BY691" s="73">
        <v>125084</v>
      </c>
      <c r="BZ691" s="73">
        <v>125084</v>
      </c>
      <c r="CA691" s="73">
        <v>125084</v>
      </c>
      <c r="CB691" s="73">
        <v>125084</v>
      </c>
      <c r="CC691" s="73">
        <v>125084</v>
      </c>
      <c r="CD691" s="73">
        <v>125084</v>
      </c>
      <c r="CE691" s="73">
        <v>125084</v>
      </c>
      <c r="CF691" s="270">
        <f t="shared" si="367"/>
        <v>125084</v>
      </c>
      <c r="CG691" s="73">
        <v>125084</v>
      </c>
      <c r="CH691" s="73">
        <v>125084</v>
      </c>
      <c r="CI691" s="73">
        <v>125084</v>
      </c>
      <c r="CJ691" s="73">
        <v>125084</v>
      </c>
      <c r="CK691" s="73">
        <v>125084</v>
      </c>
      <c r="CL691" s="73">
        <v>125084</v>
      </c>
      <c r="CM691" s="73">
        <v>125084</v>
      </c>
      <c r="CN691" s="73">
        <v>125084</v>
      </c>
      <c r="CO691" s="73">
        <v>125084</v>
      </c>
      <c r="CP691" s="270">
        <f t="shared" si="368"/>
        <v>125084</v>
      </c>
      <c r="CQ691" s="73">
        <v>125084</v>
      </c>
      <c r="CR691" s="73">
        <v>125084</v>
      </c>
      <c r="CS691" s="73">
        <v>125084</v>
      </c>
      <c r="CT691" s="73">
        <v>125084</v>
      </c>
      <c r="CU691" s="73">
        <v>125084</v>
      </c>
      <c r="CV691" s="73">
        <v>125084</v>
      </c>
      <c r="CW691" s="73">
        <v>125084</v>
      </c>
      <c r="CX691" s="73">
        <v>125084</v>
      </c>
      <c r="CY691" s="73">
        <v>125084</v>
      </c>
      <c r="CZ691" s="73">
        <v>125084</v>
      </c>
      <c r="DA691" s="270">
        <f t="shared" si="369"/>
        <v>125084</v>
      </c>
      <c r="DB691" s="73">
        <v>125084</v>
      </c>
      <c r="DC691" s="73">
        <v>125084</v>
      </c>
      <c r="DD691" s="270">
        <f t="shared" si="370"/>
        <v>125084</v>
      </c>
      <c r="DE691" s="73">
        <v>125084</v>
      </c>
      <c r="DF691" s="73">
        <v>125084</v>
      </c>
      <c r="DG691" s="73">
        <v>125084</v>
      </c>
      <c r="DH691" s="73">
        <v>125084</v>
      </c>
      <c r="DI691" s="73">
        <v>125084</v>
      </c>
      <c r="DJ691" s="73">
        <v>125084</v>
      </c>
      <c r="DK691" s="73">
        <v>125084</v>
      </c>
      <c r="DL691" s="73">
        <v>125084</v>
      </c>
      <c r="DM691" s="73">
        <v>125084</v>
      </c>
      <c r="DN691" s="73">
        <v>125084</v>
      </c>
      <c r="DO691" s="270">
        <f t="shared" si="371"/>
        <v>125084</v>
      </c>
      <c r="DP691" s="73">
        <v>125084</v>
      </c>
      <c r="DQ691" s="73">
        <v>125084</v>
      </c>
      <c r="DR691" s="73">
        <v>125084</v>
      </c>
      <c r="DS691" s="73">
        <v>125084</v>
      </c>
      <c r="DT691" s="73">
        <v>125084</v>
      </c>
      <c r="DU691" s="73">
        <v>125084</v>
      </c>
      <c r="DV691" s="73">
        <v>125084</v>
      </c>
      <c r="DW691" s="73">
        <v>125084</v>
      </c>
      <c r="DX691" s="73">
        <v>125084</v>
      </c>
      <c r="DY691" s="73">
        <v>125084</v>
      </c>
      <c r="DZ691" s="270">
        <f t="shared" si="372"/>
        <v>125084</v>
      </c>
      <c r="EA691" s="73">
        <v>125084</v>
      </c>
      <c r="EB691" s="73">
        <v>125084</v>
      </c>
      <c r="EC691" s="73">
        <v>125084</v>
      </c>
      <c r="ED691" s="73">
        <v>125084</v>
      </c>
      <c r="EE691" s="73">
        <v>125084</v>
      </c>
      <c r="EF691" s="73">
        <v>125084</v>
      </c>
      <c r="EG691" s="73">
        <v>125084</v>
      </c>
      <c r="EH691" s="73">
        <v>125084</v>
      </c>
      <c r="EI691" s="73">
        <v>125084</v>
      </c>
      <c r="EJ691" s="73">
        <v>125084</v>
      </c>
      <c r="EK691" s="270">
        <f t="shared" si="373"/>
        <v>125084</v>
      </c>
      <c r="EM691" s="306">
        <f t="shared" si="374"/>
        <v>125084</v>
      </c>
      <c r="EN691" s="144" t="str">
        <f t="shared" si="376"/>
        <v>OK</v>
      </c>
      <c r="EO691" s="144" t="str">
        <f t="shared" si="377"/>
        <v>OK</v>
      </c>
      <c r="EP691" s="144" t="str">
        <f t="shared" si="378"/>
        <v>OK</v>
      </c>
      <c r="EQ691" s="144" t="str">
        <f t="shared" si="379"/>
        <v>OK</v>
      </c>
      <c r="ER691" s="144" t="str">
        <f t="shared" si="380"/>
        <v>OK</v>
      </c>
      <c r="ES691" s="144" t="str">
        <f t="shared" si="381"/>
        <v>OK</v>
      </c>
      <c r="ET691" s="144" t="str">
        <f t="shared" si="382"/>
        <v>OK</v>
      </c>
      <c r="EU691" s="144" t="str">
        <f t="shared" si="383"/>
        <v>OK</v>
      </c>
      <c r="EV691" s="144" t="str">
        <f t="shared" si="384"/>
        <v>OK</v>
      </c>
      <c r="EW691" s="144" t="str">
        <f t="shared" si="385"/>
        <v>OK</v>
      </c>
      <c r="EX691" s="144" t="str">
        <f t="shared" si="386"/>
        <v>OK</v>
      </c>
      <c r="EY691" s="144" t="str">
        <f t="shared" si="387"/>
        <v>OK</v>
      </c>
      <c r="EZ691" s="144" t="str">
        <f t="shared" si="388"/>
        <v>OK</v>
      </c>
      <c r="FA691" s="144" t="str">
        <f t="shared" si="389"/>
        <v>OK</v>
      </c>
      <c r="FB691" s="144" t="str">
        <f t="shared" si="390"/>
        <v>OK</v>
      </c>
    </row>
    <row r="692" spans="2:158" ht="14.4" x14ac:dyDescent="0.3">
      <c r="B692" s="144">
        <v>688</v>
      </c>
      <c r="C692" s="68" t="s">
        <v>1626</v>
      </c>
      <c r="D692" s="69" t="s">
        <v>1627</v>
      </c>
      <c r="E692" s="70" t="s">
        <v>258</v>
      </c>
      <c r="F692" s="73">
        <f t="shared" si="391"/>
        <v>294901</v>
      </c>
      <c r="G692" s="73">
        <f t="shared" si="391"/>
        <v>294901</v>
      </c>
      <c r="H692" s="73">
        <f t="shared" si="391"/>
        <v>294901</v>
      </c>
      <c r="I692" s="73">
        <f t="shared" si="391"/>
        <v>294901</v>
      </c>
      <c r="J692" s="37"/>
      <c r="K692" s="73">
        <v>294901</v>
      </c>
      <c r="L692" s="73">
        <v>294901</v>
      </c>
      <c r="M692" s="73">
        <v>294901</v>
      </c>
      <c r="N692" s="73">
        <v>294901</v>
      </c>
      <c r="O692" s="73">
        <v>294901</v>
      </c>
      <c r="P692" s="73">
        <v>294901</v>
      </c>
      <c r="Q692" s="73">
        <v>294901</v>
      </c>
      <c r="R692" s="270">
        <f t="shared" si="359"/>
        <v>294901</v>
      </c>
      <c r="S692" s="73">
        <v>294901</v>
      </c>
      <c r="T692" s="73">
        <v>294901</v>
      </c>
      <c r="U692" s="73">
        <v>294901</v>
      </c>
      <c r="V692" s="73">
        <v>294901</v>
      </c>
      <c r="W692" s="73">
        <v>294901</v>
      </c>
      <c r="X692" s="73">
        <v>294901</v>
      </c>
      <c r="Y692" s="73">
        <v>294901</v>
      </c>
      <c r="Z692" s="73">
        <v>294901</v>
      </c>
      <c r="AA692" s="270">
        <f t="shared" si="360"/>
        <v>294901</v>
      </c>
      <c r="AB692" s="73">
        <v>294901</v>
      </c>
      <c r="AC692" s="73">
        <v>294901</v>
      </c>
      <c r="AD692" s="73">
        <v>294901</v>
      </c>
      <c r="AE692" s="270">
        <f t="shared" si="361"/>
        <v>294901</v>
      </c>
      <c r="AF692" s="73">
        <v>294901</v>
      </c>
      <c r="AG692" s="73">
        <v>294901</v>
      </c>
      <c r="AH692" s="73">
        <v>294901</v>
      </c>
      <c r="AI692" s="73">
        <v>294901</v>
      </c>
      <c r="AJ692" s="73">
        <v>294901</v>
      </c>
      <c r="AK692" s="73">
        <v>294901</v>
      </c>
      <c r="AL692" s="73">
        <v>294901</v>
      </c>
      <c r="AM692" s="73">
        <v>294901</v>
      </c>
      <c r="AN692" s="73">
        <v>294901</v>
      </c>
      <c r="AO692" s="73">
        <v>294901</v>
      </c>
      <c r="AP692" s="73">
        <v>294901</v>
      </c>
      <c r="AQ692" s="73">
        <v>294901</v>
      </c>
      <c r="AR692" s="270">
        <f t="shared" si="362"/>
        <v>294901</v>
      </c>
      <c r="AS692" s="73">
        <v>294901</v>
      </c>
      <c r="AT692" s="73">
        <v>294901</v>
      </c>
      <c r="AU692" s="73">
        <v>294901</v>
      </c>
      <c r="AV692" s="73">
        <v>294901</v>
      </c>
      <c r="AW692" s="73">
        <v>294901</v>
      </c>
      <c r="AX692" s="73">
        <v>294901</v>
      </c>
      <c r="AY692" s="73">
        <v>294901</v>
      </c>
      <c r="AZ692" s="73">
        <v>294901</v>
      </c>
      <c r="BA692" s="270">
        <f t="shared" si="363"/>
        <v>294901</v>
      </c>
      <c r="BB692" s="73">
        <v>294901</v>
      </c>
      <c r="BC692" s="73">
        <v>294901</v>
      </c>
      <c r="BD692" s="73">
        <v>294901</v>
      </c>
      <c r="BE692" s="73">
        <v>294901</v>
      </c>
      <c r="BF692" s="73">
        <v>294901</v>
      </c>
      <c r="BG692" s="73">
        <v>294901</v>
      </c>
      <c r="BH692" s="73">
        <v>294901</v>
      </c>
      <c r="BI692" s="270">
        <f t="shared" si="364"/>
        <v>294901</v>
      </c>
      <c r="BJ692" s="73">
        <v>294901</v>
      </c>
      <c r="BK692" s="73">
        <v>294901</v>
      </c>
      <c r="BL692" s="270">
        <f t="shared" si="365"/>
        <v>294901</v>
      </c>
      <c r="BM692" s="73">
        <v>294901</v>
      </c>
      <c r="BN692" s="73">
        <v>294901</v>
      </c>
      <c r="BO692" s="73">
        <v>294901</v>
      </c>
      <c r="BP692" s="73">
        <v>294901</v>
      </c>
      <c r="BQ692" s="73">
        <v>294901</v>
      </c>
      <c r="BR692" s="73">
        <v>294901</v>
      </c>
      <c r="BS692" s="73">
        <v>294901</v>
      </c>
      <c r="BT692" s="73">
        <v>294901</v>
      </c>
      <c r="BU692" s="73">
        <v>294901</v>
      </c>
      <c r="BV692" s="73">
        <v>294901</v>
      </c>
      <c r="BW692" s="270">
        <f t="shared" si="366"/>
        <v>294901</v>
      </c>
      <c r="BX692" s="73">
        <v>294901</v>
      </c>
      <c r="BY692" s="73">
        <v>294901</v>
      </c>
      <c r="BZ692" s="73">
        <v>294901</v>
      </c>
      <c r="CA692" s="73">
        <v>294901</v>
      </c>
      <c r="CB692" s="73">
        <v>294901</v>
      </c>
      <c r="CC692" s="73">
        <v>294901</v>
      </c>
      <c r="CD692" s="73">
        <v>294901</v>
      </c>
      <c r="CE692" s="73">
        <v>294901</v>
      </c>
      <c r="CF692" s="270">
        <f t="shared" si="367"/>
        <v>294901</v>
      </c>
      <c r="CG692" s="73">
        <v>294901</v>
      </c>
      <c r="CH692" s="73">
        <v>294901</v>
      </c>
      <c r="CI692" s="73">
        <v>294901</v>
      </c>
      <c r="CJ692" s="73">
        <v>294901</v>
      </c>
      <c r="CK692" s="73">
        <v>294901</v>
      </c>
      <c r="CL692" s="73">
        <v>294901</v>
      </c>
      <c r="CM692" s="73">
        <v>294901</v>
      </c>
      <c r="CN692" s="73">
        <v>294901</v>
      </c>
      <c r="CO692" s="73">
        <v>294901</v>
      </c>
      <c r="CP692" s="270">
        <f t="shared" si="368"/>
        <v>294901</v>
      </c>
      <c r="CQ692" s="73">
        <v>294901</v>
      </c>
      <c r="CR692" s="73">
        <v>294901</v>
      </c>
      <c r="CS692" s="73">
        <v>294901</v>
      </c>
      <c r="CT692" s="73">
        <v>294901</v>
      </c>
      <c r="CU692" s="73">
        <v>294901</v>
      </c>
      <c r="CV692" s="73">
        <v>294901</v>
      </c>
      <c r="CW692" s="73">
        <v>294901</v>
      </c>
      <c r="CX692" s="73">
        <v>294901</v>
      </c>
      <c r="CY692" s="73">
        <v>294901</v>
      </c>
      <c r="CZ692" s="73">
        <v>294901</v>
      </c>
      <c r="DA692" s="270">
        <f t="shared" si="369"/>
        <v>294901</v>
      </c>
      <c r="DB692" s="73">
        <v>294901</v>
      </c>
      <c r="DC692" s="73">
        <v>294901</v>
      </c>
      <c r="DD692" s="270">
        <f t="shared" si="370"/>
        <v>294901</v>
      </c>
      <c r="DE692" s="73">
        <v>294901</v>
      </c>
      <c r="DF692" s="73">
        <v>294901</v>
      </c>
      <c r="DG692" s="73">
        <v>294901</v>
      </c>
      <c r="DH692" s="73">
        <v>294901</v>
      </c>
      <c r="DI692" s="73">
        <v>294901</v>
      </c>
      <c r="DJ692" s="73">
        <v>294901</v>
      </c>
      <c r="DK692" s="73">
        <v>294901</v>
      </c>
      <c r="DL692" s="73">
        <v>294901</v>
      </c>
      <c r="DM692" s="73">
        <v>294901</v>
      </c>
      <c r="DN692" s="73">
        <v>294901</v>
      </c>
      <c r="DO692" s="270">
        <f t="shared" si="371"/>
        <v>294901</v>
      </c>
      <c r="DP692" s="73">
        <v>294901</v>
      </c>
      <c r="DQ692" s="73">
        <v>294901</v>
      </c>
      <c r="DR692" s="73">
        <v>294901</v>
      </c>
      <c r="DS692" s="73">
        <v>294901</v>
      </c>
      <c r="DT692" s="73">
        <v>294901</v>
      </c>
      <c r="DU692" s="73">
        <v>294901</v>
      </c>
      <c r="DV692" s="73">
        <v>294901</v>
      </c>
      <c r="DW692" s="73">
        <v>294901</v>
      </c>
      <c r="DX692" s="73">
        <v>294901</v>
      </c>
      <c r="DY692" s="73">
        <v>294901</v>
      </c>
      <c r="DZ692" s="270">
        <f t="shared" si="372"/>
        <v>294901</v>
      </c>
      <c r="EA692" s="73">
        <v>294901</v>
      </c>
      <c r="EB692" s="73">
        <v>294901</v>
      </c>
      <c r="EC692" s="73">
        <v>294901</v>
      </c>
      <c r="ED692" s="73">
        <v>294901</v>
      </c>
      <c r="EE692" s="73">
        <v>294901</v>
      </c>
      <c r="EF692" s="73">
        <v>294901</v>
      </c>
      <c r="EG692" s="73">
        <v>294901</v>
      </c>
      <c r="EH692" s="73">
        <v>294901</v>
      </c>
      <c r="EI692" s="73">
        <v>294901</v>
      </c>
      <c r="EJ692" s="73">
        <v>294901</v>
      </c>
      <c r="EK692" s="270">
        <f t="shared" si="373"/>
        <v>294901</v>
      </c>
      <c r="EM692" s="306">
        <f t="shared" si="374"/>
        <v>294901</v>
      </c>
      <c r="EN692" s="144" t="str">
        <f t="shared" si="376"/>
        <v>OK</v>
      </c>
      <c r="EO692" s="144" t="str">
        <f t="shared" si="377"/>
        <v>OK</v>
      </c>
      <c r="EP692" s="144" t="str">
        <f t="shared" si="378"/>
        <v>OK</v>
      </c>
      <c r="EQ692" s="144" t="str">
        <f t="shared" si="379"/>
        <v>OK</v>
      </c>
      <c r="ER692" s="144" t="str">
        <f t="shared" si="380"/>
        <v>OK</v>
      </c>
      <c r="ES692" s="144" t="str">
        <f t="shared" si="381"/>
        <v>OK</v>
      </c>
      <c r="ET692" s="144" t="str">
        <f t="shared" si="382"/>
        <v>OK</v>
      </c>
      <c r="EU692" s="144" t="str">
        <f t="shared" si="383"/>
        <v>OK</v>
      </c>
      <c r="EV692" s="144" t="str">
        <f t="shared" si="384"/>
        <v>OK</v>
      </c>
      <c r="EW692" s="144" t="str">
        <f t="shared" si="385"/>
        <v>OK</v>
      </c>
      <c r="EX692" s="144" t="str">
        <f t="shared" si="386"/>
        <v>OK</v>
      </c>
      <c r="EY692" s="144" t="str">
        <f t="shared" si="387"/>
        <v>OK</v>
      </c>
      <c r="EZ692" s="144" t="str">
        <f t="shared" si="388"/>
        <v>OK</v>
      </c>
      <c r="FA692" s="144" t="str">
        <f t="shared" si="389"/>
        <v>OK</v>
      </c>
      <c r="FB692" s="144" t="str">
        <f t="shared" si="390"/>
        <v>OK</v>
      </c>
    </row>
    <row r="693" spans="2:158" ht="14.4" x14ac:dyDescent="0.3">
      <c r="B693" s="144">
        <v>689</v>
      </c>
      <c r="C693" s="68" t="s">
        <v>1628</v>
      </c>
      <c r="D693" s="69" t="s">
        <v>1629</v>
      </c>
      <c r="E693" s="70" t="s">
        <v>258</v>
      </c>
      <c r="F693" s="73">
        <f t="shared" si="391"/>
        <v>294901</v>
      </c>
      <c r="G693" s="73">
        <f t="shared" si="391"/>
        <v>294901</v>
      </c>
      <c r="H693" s="73">
        <f t="shared" si="391"/>
        <v>294901</v>
      </c>
      <c r="I693" s="73">
        <f t="shared" si="391"/>
        <v>294901</v>
      </c>
      <c r="J693" s="37"/>
      <c r="K693" s="73">
        <v>294901</v>
      </c>
      <c r="L693" s="73">
        <v>294901</v>
      </c>
      <c r="M693" s="73">
        <v>294901</v>
      </c>
      <c r="N693" s="73">
        <v>294901</v>
      </c>
      <c r="O693" s="73">
        <v>294901</v>
      </c>
      <c r="P693" s="73">
        <v>294901</v>
      </c>
      <c r="Q693" s="73">
        <v>294901</v>
      </c>
      <c r="R693" s="270">
        <f t="shared" si="359"/>
        <v>294901</v>
      </c>
      <c r="S693" s="73">
        <v>294901</v>
      </c>
      <c r="T693" s="73">
        <v>294901</v>
      </c>
      <c r="U693" s="73">
        <v>294901</v>
      </c>
      <c r="V693" s="73">
        <v>294901</v>
      </c>
      <c r="W693" s="73">
        <v>294901</v>
      </c>
      <c r="X693" s="73">
        <v>294901</v>
      </c>
      <c r="Y693" s="73">
        <v>294901</v>
      </c>
      <c r="Z693" s="73">
        <v>294901</v>
      </c>
      <c r="AA693" s="270">
        <f t="shared" si="360"/>
        <v>294901</v>
      </c>
      <c r="AB693" s="73">
        <v>294901</v>
      </c>
      <c r="AC693" s="73">
        <v>294901</v>
      </c>
      <c r="AD693" s="73">
        <v>294901</v>
      </c>
      <c r="AE693" s="270">
        <f t="shared" si="361"/>
        <v>294901</v>
      </c>
      <c r="AF693" s="73">
        <v>294901</v>
      </c>
      <c r="AG693" s="73">
        <v>294901</v>
      </c>
      <c r="AH693" s="73">
        <v>294901</v>
      </c>
      <c r="AI693" s="73">
        <v>294901</v>
      </c>
      <c r="AJ693" s="73">
        <v>294901</v>
      </c>
      <c r="AK693" s="73">
        <v>294901</v>
      </c>
      <c r="AL693" s="73">
        <v>294901</v>
      </c>
      <c r="AM693" s="73">
        <v>294901</v>
      </c>
      <c r="AN693" s="73">
        <v>294901</v>
      </c>
      <c r="AO693" s="73">
        <v>294901</v>
      </c>
      <c r="AP693" s="73">
        <v>294901</v>
      </c>
      <c r="AQ693" s="73">
        <v>294901</v>
      </c>
      <c r="AR693" s="270">
        <f t="shared" si="362"/>
        <v>294901</v>
      </c>
      <c r="AS693" s="73">
        <v>294901</v>
      </c>
      <c r="AT693" s="73">
        <v>294901</v>
      </c>
      <c r="AU693" s="73">
        <v>294901</v>
      </c>
      <c r="AV693" s="73">
        <v>294901</v>
      </c>
      <c r="AW693" s="73">
        <v>294901</v>
      </c>
      <c r="AX693" s="73">
        <v>294901</v>
      </c>
      <c r="AY693" s="73">
        <v>294901</v>
      </c>
      <c r="AZ693" s="73">
        <v>294901</v>
      </c>
      <c r="BA693" s="270">
        <f t="shared" si="363"/>
        <v>294901</v>
      </c>
      <c r="BB693" s="73">
        <v>294901</v>
      </c>
      <c r="BC693" s="73">
        <v>294901</v>
      </c>
      <c r="BD693" s="73">
        <v>294901</v>
      </c>
      <c r="BE693" s="73">
        <v>294901</v>
      </c>
      <c r="BF693" s="73">
        <v>294901</v>
      </c>
      <c r="BG693" s="73">
        <v>294901</v>
      </c>
      <c r="BH693" s="73">
        <v>294901</v>
      </c>
      <c r="BI693" s="270">
        <f t="shared" si="364"/>
        <v>294901</v>
      </c>
      <c r="BJ693" s="73">
        <v>294901</v>
      </c>
      <c r="BK693" s="73">
        <v>294901</v>
      </c>
      <c r="BL693" s="270">
        <f t="shared" si="365"/>
        <v>294901</v>
      </c>
      <c r="BM693" s="73">
        <v>294901</v>
      </c>
      <c r="BN693" s="73">
        <v>294901</v>
      </c>
      <c r="BO693" s="73">
        <v>294901</v>
      </c>
      <c r="BP693" s="73">
        <v>294901</v>
      </c>
      <c r="BQ693" s="73">
        <v>294901</v>
      </c>
      <c r="BR693" s="73">
        <v>294901</v>
      </c>
      <c r="BS693" s="73">
        <v>294901</v>
      </c>
      <c r="BT693" s="73">
        <v>294901</v>
      </c>
      <c r="BU693" s="73">
        <v>294901</v>
      </c>
      <c r="BV693" s="73">
        <v>294901</v>
      </c>
      <c r="BW693" s="270">
        <f t="shared" si="366"/>
        <v>294901</v>
      </c>
      <c r="BX693" s="73">
        <v>294901</v>
      </c>
      <c r="BY693" s="73">
        <v>294901</v>
      </c>
      <c r="BZ693" s="73">
        <v>294901</v>
      </c>
      <c r="CA693" s="73">
        <v>294901</v>
      </c>
      <c r="CB693" s="73">
        <v>294901</v>
      </c>
      <c r="CC693" s="73">
        <v>294901</v>
      </c>
      <c r="CD693" s="73">
        <v>294901</v>
      </c>
      <c r="CE693" s="73">
        <v>294901</v>
      </c>
      <c r="CF693" s="270">
        <f t="shared" si="367"/>
        <v>294901</v>
      </c>
      <c r="CG693" s="73">
        <v>294901</v>
      </c>
      <c r="CH693" s="73">
        <v>294901</v>
      </c>
      <c r="CI693" s="73">
        <v>294901</v>
      </c>
      <c r="CJ693" s="73">
        <v>294901</v>
      </c>
      <c r="CK693" s="73">
        <v>294901</v>
      </c>
      <c r="CL693" s="73">
        <v>294901</v>
      </c>
      <c r="CM693" s="73">
        <v>294901</v>
      </c>
      <c r="CN693" s="73">
        <v>294901</v>
      </c>
      <c r="CO693" s="73">
        <v>294901</v>
      </c>
      <c r="CP693" s="270">
        <f t="shared" si="368"/>
        <v>294901</v>
      </c>
      <c r="CQ693" s="73">
        <v>294901</v>
      </c>
      <c r="CR693" s="73">
        <v>294901</v>
      </c>
      <c r="CS693" s="73">
        <v>294901</v>
      </c>
      <c r="CT693" s="73">
        <v>294901</v>
      </c>
      <c r="CU693" s="73">
        <v>294901</v>
      </c>
      <c r="CV693" s="73">
        <v>294901</v>
      </c>
      <c r="CW693" s="73">
        <v>294901</v>
      </c>
      <c r="CX693" s="73">
        <v>294901</v>
      </c>
      <c r="CY693" s="73">
        <v>294901</v>
      </c>
      <c r="CZ693" s="73">
        <v>294901</v>
      </c>
      <c r="DA693" s="270">
        <f t="shared" si="369"/>
        <v>294901</v>
      </c>
      <c r="DB693" s="73">
        <v>294901</v>
      </c>
      <c r="DC693" s="73">
        <v>294901</v>
      </c>
      <c r="DD693" s="270">
        <f t="shared" si="370"/>
        <v>294901</v>
      </c>
      <c r="DE693" s="73">
        <v>294901</v>
      </c>
      <c r="DF693" s="73">
        <v>294901</v>
      </c>
      <c r="DG693" s="73">
        <v>294901</v>
      </c>
      <c r="DH693" s="73">
        <v>294901</v>
      </c>
      <c r="DI693" s="73">
        <v>294901</v>
      </c>
      <c r="DJ693" s="73">
        <v>294901</v>
      </c>
      <c r="DK693" s="73">
        <v>294901</v>
      </c>
      <c r="DL693" s="73">
        <v>294901</v>
      </c>
      <c r="DM693" s="73">
        <v>294901</v>
      </c>
      <c r="DN693" s="73">
        <v>294901</v>
      </c>
      <c r="DO693" s="270">
        <f t="shared" si="371"/>
        <v>294901</v>
      </c>
      <c r="DP693" s="73">
        <v>294901</v>
      </c>
      <c r="DQ693" s="73">
        <v>294901</v>
      </c>
      <c r="DR693" s="73">
        <v>294901</v>
      </c>
      <c r="DS693" s="73">
        <v>294901</v>
      </c>
      <c r="DT693" s="73">
        <v>294901</v>
      </c>
      <c r="DU693" s="73">
        <v>294901</v>
      </c>
      <c r="DV693" s="73">
        <v>294901</v>
      </c>
      <c r="DW693" s="73">
        <v>294901</v>
      </c>
      <c r="DX693" s="73">
        <v>294901</v>
      </c>
      <c r="DY693" s="73">
        <v>294901</v>
      </c>
      <c r="DZ693" s="270">
        <f t="shared" si="372"/>
        <v>294901</v>
      </c>
      <c r="EA693" s="73">
        <v>294901</v>
      </c>
      <c r="EB693" s="73">
        <v>294901</v>
      </c>
      <c r="EC693" s="73">
        <v>294901</v>
      </c>
      <c r="ED693" s="73">
        <v>294901</v>
      </c>
      <c r="EE693" s="73">
        <v>294901</v>
      </c>
      <c r="EF693" s="73">
        <v>294901</v>
      </c>
      <c r="EG693" s="73">
        <v>294901</v>
      </c>
      <c r="EH693" s="73">
        <v>294901</v>
      </c>
      <c r="EI693" s="73">
        <v>294901</v>
      </c>
      <c r="EJ693" s="73">
        <v>294901</v>
      </c>
      <c r="EK693" s="270">
        <f t="shared" si="373"/>
        <v>294901</v>
      </c>
      <c r="EM693" s="306">
        <f t="shared" si="374"/>
        <v>294901</v>
      </c>
      <c r="EN693" s="144" t="str">
        <f t="shared" si="376"/>
        <v>OK</v>
      </c>
      <c r="EO693" s="144" t="str">
        <f t="shared" si="377"/>
        <v>OK</v>
      </c>
      <c r="EP693" s="144" t="str">
        <f t="shared" si="378"/>
        <v>OK</v>
      </c>
      <c r="EQ693" s="144" t="str">
        <f t="shared" si="379"/>
        <v>OK</v>
      </c>
      <c r="ER693" s="144" t="str">
        <f t="shared" si="380"/>
        <v>OK</v>
      </c>
      <c r="ES693" s="144" t="str">
        <f t="shared" si="381"/>
        <v>OK</v>
      </c>
      <c r="ET693" s="144" t="str">
        <f t="shared" si="382"/>
        <v>OK</v>
      </c>
      <c r="EU693" s="144" t="str">
        <f t="shared" si="383"/>
        <v>OK</v>
      </c>
      <c r="EV693" s="144" t="str">
        <f t="shared" si="384"/>
        <v>OK</v>
      </c>
      <c r="EW693" s="144" t="str">
        <f t="shared" si="385"/>
        <v>OK</v>
      </c>
      <c r="EX693" s="144" t="str">
        <f t="shared" si="386"/>
        <v>OK</v>
      </c>
      <c r="EY693" s="144" t="str">
        <f t="shared" si="387"/>
        <v>OK</v>
      </c>
      <c r="EZ693" s="144" t="str">
        <f t="shared" si="388"/>
        <v>OK</v>
      </c>
      <c r="FA693" s="144" t="str">
        <f t="shared" si="389"/>
        <v>OK</v>
      </c>
      <c r="FB693" s="144" t="str">
        <f t="shared" si="390"/>
        <v>OK</v>
      </c>
    </row>
    <row r="694" spans="2:158" ht="14.4" x14ac:dyDescent="0.3">
      <c r="B694" s="144">
        <v>690</v>
      </c>
      <c r="C694" s="68" t="s">
        <v>1630</v>
      </c>
      <c r="D694" s="69" t="s">
        <v>1631</v>
      </c>
      <c r="E694" s="70" t="s">
        <v>258</v>
      </c>
      <c r="F694" s="73">
        <f t="shared" si="391"/>
        <v>473290</v>
      </c>
      <c r="G694" s="73">
        <f t="shared" si="391"/>
        <v>473290</v>
      </c>
      <c r="H694" s="73">
        <f t="shared" si="391"/>
        <v>473290</v>
      </c>
      <c r="I694" s="73">
        <f t="shared" si="391"/>
        <v>473290</v>
      </c>
      <c r="J694" s="37"/>
      <c r="K694" s="73">
        <v>473290</v>
      </c>
      <c r="L694" s="73">
        <v>473290</v>
      </c>
      <c r="M694" s="73">
        <v>473290</v>
      </c>
      <c r="N694" s="73">
        <v>473290</v>
      </c>
      <c r="O694" s="73">
        <v>473290</v>
      </c>
      <c r="P694" s="73">
        <v>473290</v>
      </c>
      <c r="Q694" s="73">
        <v>473290</v>
      </c>
      <c r="R694" s="270">
        <f t="shared" si="359"/>
        <v>473290</v>
      </c>
      <c r="S694" s="73">
        <v>473290</v>
      </c>
      <c r="T694" s="73">
        <v>473290</v>
      </c>
      <c r="U694" s="73">
        <v>473290</v>
      </c>
      <c r="V694" s="73">
        <v>473290</v>
      </c>
      <c r="W694" s="73">
        <v>473290</v>
      </c>
      <c r="X694" s="73">
        <v>473290</v>
      </c>
      <c r="Y694" s="73">
        <v>473290</v>
      </c>
      <c r="Z694" s="73">
        <v>473290</v>
      </c>
      <c r="AA694" s="270">
        <f t="shared" si="360"/>
        <v>473290</v>
      </c>
      <c r="AB694" s="73">
        <v>473290</v>
      </c>
      <c r="AC694" s="73">
        <v>473290</v>
      </c>
      <c r="AD694" s="73">
        <v>473290</v>
      </c>
      <c r="AE694" s="270">
        <f t="shared" si="361"/>
        <v>473290</v>
      </c>
      <c r="AF694" s="73">
        <v>473290</v>
      </c>
      <c r="AG694" s="73">
        <v>473290</v>
      </c>
      <c r="AH694" s="73">
        <v>473290</v>
      </c>
      <c r="AI694" s="73">
        <v>473290</v>
      </c>
      <c r="AJ694" s="73">
        <v>473290</v>
      </c>
      <c r="AK694" s="73">
        <v>473290</v>
      </c>
      <c r="AL694" s="73">
        <v>473290</v>
      </c>
      <c r="AM694" s="73">
        <v>473290</v>
      </c>
      <c r="AN694" s="73">
        <v>473290</v>
      </c>
      <c r="AO694" s="73">
        <v>473290</v>
      </c>
      <c r="AP694" s="73">
        <v>473290</v>
      </c>
      <c r="AQ694" s="73">
        <v>473290</v>
      </c>
      <c r="AR694" s="270">
        <f t="shared" si="362"/>
        <v>473290</v>
      </c>
      <c r="AS694" s="73">
        <v>473290</v>
      </c>
      <c r="AT694" s="73">
        <v>473290</v>
      </c>
      <c r="AU694" s="73">
        <v>473290</v>
      </c>
      <c r="AV694" s="73">
        <v>473290</v>
      </c>
      <c r="AW694" s="73">
        <v>473290</v>
      </c>
      <c r="AX694" s="73">
        <v>473290</v>
      </c>
      <c r="AY694" s="73">
        <v>473290</v>
      </c>
      <c r="AZ694" s="73">
        <v>473290</v>
      </c>
      <c r="BA694" s="270">
        <f t="shared" si="363"/>
        <v>473290</v>
      </c>
      <c r="BB694" s="73">
        <v>473290</v>
      </c>
      <c r="BC694" s="73">
        <v>473290</v>
      </c>
      <c r="BD694" s="73">
        <v>473290</v>
      </c>
      <c r="BE694" s="73">
        <v>473290</v>
      </c>
      <c r="BF694" s="73">
        <v>473290</v>
      </c>
      <c r="BG694" s="73">
        <v>473290</v>
      </c>
      <c r="BH694" s="73">
        <v>473290</v>
      </c>
      <c r="BI694" s="270">
        <f t="shared" si="364"/>
        <v>473290</v>
      </c>
      <c r="BJ694" s="73">
        <v>473290</v>
      </c>
      <c r="BK694" s="73">
        <v>473290</v>
      </c>
      <c r="BL694" s="270">
        <f t="shared" si="365"/>
        <v>473290</v>
      </c>
      <c r="BM694" s="73">
        <v>473290</v>
      </c>
      <c r="BN694" s="73">
        <v>473290</v>
      </c>
      <c r="BO694" s="73">
        <v>473290</v>
      </c>
      <c r="BP694" s="73">
        <v>473290</v>
      </c>
      <c r="BQ694" s="73">
        <v>473290</v>
      </c>
      <c r="BR694" s="73">
        <v>473290</v>
      </c>
      <c r="BS694" s="73">
        <v>473290</v>
      </c>
      <c r="BT694" s="73">
        <v>473290</v>
      </c>
      <c r="BU694" s="73">
        <v>473290</v>
      </c>
      <c r="BV694" s="73">
        <v>473290</v>
      </c>
      <c r="BW694" s="270">
        <f t="shared" si="366"/>
        <v>473290</v>
      </c>
      <c r="BX694" s="73">
        <v>473290</v>
      </c>
      <c r="BY694" s="73">
        <v>473290</v>
      </c>
      <c r="BZ694" s="73">
        <v>473290</v>
      </c>
      <c r="CA694" s="73">
        <v>473290</v>
      </c>
      <c r="CB694" s="73">
        <v>473290</v>
      </c>
      <c r="CC694" s="73">
        <v>473290</v>
      </c>
      <c r="CD694" s="73">
        <v>473290</v>
      </c>
      <c r="CE694" s="73">
        <v>473290</v>
      </c>
      <c r="CF694" s="270">
        <f t="shared" si="367"/>
        <v>473290</v>
      </c>
      <c r="CG694" s="73">
        <v>473290</v>
      </c>
      <c r="CH694" s="73">
        <v>473290</v>
      </c>
      <c r="CI694" s="73">
        <v>473290</v>
      </c>
      <c r="CJ694" s="73">
        <v>473290</v>
      </c>
      <c r="CK694" s="73">
        <v>473290</v>
      </c>
      <c r="CL694" s="73">
        <v>473290</v>
      </c>
      <c r="CM694" s="73">
        <v>473290</v>
      </c>
      <c r="CN694" s="73">
        <v>473290</v>
      </c>
      <c r="CO694" s="73">
        <v>473290</v>
      </c>
      <c r="CP694" s="270">
        <f t="shared" si="368"/>
        <v>473290</v>
      </c>
      <c r="CQ694" s="73">
        <v>473290</v>
      </c>
      <c r="CR694" s="73">
        <v>473290</v>
      </c>
      <c r="CS694" s="73">
        <v>473290</v>
      </c>
      <c r="CT694" s="73">
        <v>473290</v>
      </c>
      <c r="CU694" s="73">
        <v>473290</v>
      </c>
      <c r="CV694" s="73">
        <v>473290</v>
      </c>
      <c r="CW694" s="73">
        <v>473290</v>
      </c>
      <c r="CX694" s="73">
        <v>473290</v>
      </c>
      <c r="CY694" s="73">
        <v>473290</v>
      </c>
      <c r="CZ694" s="73">
        <v>473290</v>
      </c>
      <c r="DA694" s="270">
        <f t="shared" si="369"/>
        <v>473290</v>
      </c>
      <c r="DB694" s="73">
        <v>473290</v>
      </c>
      <c r="DC694" s="73">
        <v>473290</v>
      </c>
      <c r="DD694" s="270">
        <f t="shared" si="370"/>
        <v>473290</v>
      </c>
      <c r="DE694" s="73">
        <v>473290</v>
      </c>
      <c r="DF694" s="73">
        <v>473290</v>
      </c>
      <c r="DG694" s="73">
        <v>473290</v>
      </c>
      <c r="DH694" s="73">
        <v>473290</v>
      </c>
      <c r="DI694" s="73">
        <v>473290</v>
      </c>
      <c r="DJ694" s="73">
        <v>473290</v>
      </c>
      <c r="DK694" s="73">
        <v>473290</v>
      </c>
      <c r="DL694" s="73">
        <v>473290</v>
      </c>
      <c r="DM694" s="73">
        <v>473290</v>
      </c>
      <c r="DN694" s="73">
        <v>473290</v>
      </c>
      <c r="DO694" s="270">
        <f t="shared" si="371"/>
        <v>473290</v>
      </c>
      <c r="DP694" s="73">
        <v>473290</v>
      </c>
      <c r="DQ694" s="73">
        <v>473290</v>
      </c>
      <c r="DR694" s="73">
        <v>473290</v>
      </c>
      <c r="DS694" s="73">
        <v>473290</v>
      </c>
      <c r="DT694" s="73">
        <v>473290</v>
      </c>
      <c r="DU694" s="73">
        <v>473290</v>
      </c>
      <c r="DV694" s="73">
        <v>473290</v>
      </c>
      <c r="DW694" s="73">
        <v>473290</v>
      </c>
      <c r="DX694" s="73">
        <v>473290</v>
      </c>
      <c r="DY694" s="73">
        <v>473290</v>
      </c>
      <c r="DZ694" s="270">
        <f t="shared" si="372"/>
        <v>473290</v>
      </c>
      <c r="EA694" s="73">
        <v>473290</v>
      </c>
      <c r="EB694" s="73">
        <v>473290</v>
      </c>
      <c r="EC694" s="73">
        <v>473290</v>
      </c>
      <c r="ED694" s="73">
        <v>473290</v>
      </c>
      <c r="EE694" s="73">
        <v>473290</v>
      </c>
      <c r="EF694" s="73">
        <v>473290</v>
      </c>
      <c r="EG694" s="73">
        <v>473290</v>
      </c>
      <c r="EH694" s="73">
        <v>473290</v>
      </c>
      <c r="EI694" s="73">
        <v>473290</v>
      </c>
      <c r="EJ694" s="73">
        <v>473290</v>
      </c>
      <c r="EK694" s="270">
        <f t="shared" si="373"/>
        <v>473290</v>
      </c>
      <c r="EM694" s="306">
        <f t="shared" si="374"/>
        <v>473290</v>
      </c>
      <c r="EN694" s="144" t="str">
        <f t="shared" si="376"/>
        <v>OK</v>
      </c>
      <c r="EO694" s="144" t="str">
        <f t="shared" si="377"/>
        <v>OK</v>
      </c>
      <c r="EP694" s="144" t="str">
        <f t="shared" si="378"/>
        <v>OK</v>
      </c>
      <c r="EQ694" s="144" t="str">
        <f t="shared" si="379"/>
        <v>OK</v>
      </c>
      <c r="ER694" s="144" t="str">
        <f t="shared" si="380"/>
        <v>OK</v>
      </c>
      <c r="ES694" s="144" t="str">
        <f t="shared" si="381"/>
        <v>OK</v>
      </c>
      <c r="ET694" s="144" t="str">
        <f t="shared" si="382"/>
        <v>OK</v>
      </c>
      <c r="EU694" s="144" t="str">
        <f t="shared" si="383"/>
        <v>OK</v>
      </c>
      <c r="EV694" s="144" t="str">
        <f t="shared" si="384"/>
        <v>OK</v>
      </c>
      <c r="EW694" s="144" t="str">
        <f t="shared" si="385"/>
        <v>OK</v>
      </c>
      <c r="EX694" s="144" t="str">
        <f t="shared" si="386"/>
        <v>OK</v>
      </c>
      <c r="EY694" s="144" t="str">
        <f t="shared" si="387"/>
        <v>OK</v>
      </c>
      <c r="EZ694" s="144" t="str">
        <f t="shared" si="388"/>
        <v>OK</v>
      </c>
      <c r="FA694" s="144" t="str">
        <f t="shared" si="389"/>
        <v>OK</v>
      </c>
      <c r="FB694" s="144" t="str">
        <f t="shared" si="390"/>
        <v>OK</v>
      </c>
    </row>
    <row r="695" spans="2:158" ht="14.4" x14ac:dyDescent="0.3">
      <c r="B695" s="144">
        <v>691</v>
      </c>
      <c r="C695" s="68" t="s">
        <v>1632</v>
      </c>
      <c r="D695" s="69" t="s">
        <v>1633</v>
      </c>
      <c r="E695" s="70" t="s">
        <v>263</v>
      </c>
      <c r="F695" s="73">
        <f t="shared" si="391"/>
        <v>475405</v>
      </c>
      <c r="G695" s="73">
        <f t="shared" si="391"/>
        <v>475405</v>
      </c>
      <c r="H695" s="73">
        <f t="shared" si="391"/>
        <v>475405</v>
      </c>
      <c r="I695" s="73">
        <f t="shared" si="391"/>
        <v>475405</v>
      </c>
      <c r="J695" s="37"/>
      <c r="K695" s="73">
        <v>475405</v>
      </c>
      <c r="L695" s="73">
        <v>475405</v>
      </c>
      <c r="M695" s="73">
        <v>475405</v>
      </c>
      <c r="N695" s="73">
        <v>475405</v>
      </c>
      <c r="O695" s="73">
        <v>475405</v>
      </c>
      <c r="P695" s="73">
        <v>475405</v>
      </c>
      <c r="Q695" s="73">
        <v>475405</v>
      </c>
      <c r="R695" s="270">
        <f t="shared" si="359"/>
        <v>475405</v>
      </c>
      <c r="S695" s="73">
        <v>475405</v>
      </c>
      <c r="T695" s="73">
        <v>475405</v>
      </c>
      <c r="U695" s="73">
        <v>475405</v>
      </c>
      <c r="V695" s="73">
        <v>475405</v>
      </c>
      <c r="W695" s="73">
        <v>475405</v>
      </c>
      <c r="X695" s="73">
        <v>475405</v>
      </c>
      <c r="Y695" s="73">
        <v>475405</v>
      </c>
      <c r="Z695" s="73">
        <v>475405</v>
      </c>
      <c r="AA695" s="270">
        <f t="shared" si="360"/>
        <v>475405</v>
      </c>
      <c r="AB695" s="73">
        <v>475405</v>
      </c>
      <c r="AC695" s="73">
        <v>475405</v>
      </c>
      <c r="AD695" s="73">
        <v>475405</v>
      </c>
      <c r="AE695" s="270">
        <f t="shared" si="361"/>
        <v>475405</v>
      </c>
      <c r="AF695" s="73">
        <v>475405</v>
      </c>
      <c r="AG695" s="73">
        <v>475405</v>
      </c>
      <c r="AH695" s="73">
        <v>475405</v>
      </c>
      <c r="AI695" s="73">
        <v>475405</v>
      </c>
      <c r="AJ695" s="73">
        <v>475405</v>
      </c>
      <c r="AK695" s="73">
        <v>475405</v>
      </c>
      <c r="AL695" s="73">
        <v>475405</v>
      </c>
      <c r="AM695" s="73">
        <v>475405</v>
      </c>
      <c r="AN695" s="73">
        <v>475405</v>
      </c>
      <c r="AO695" s="73">
        <v>475405</v>
      </c>
      <c r="AP695" s="73">
        <v>475405</v>
      </c>
      <c r="AQ695" s="73">
        <v>475405</v>
      </c>
      <c r="AR695" s="270">
        <f t="shared" si="362"/>
        <v>475405</v>
      </c>
      <c r="AS695" s="73">
        <v>475405</v>
      </c>
      <c r="AT695" s="73">
        <v>475405</v>
      </c>
      <c r="AU695" s="73">
        <v>475405</v>
      </c>
      <c r="AV695" s="73">
        <v>475405</v>
      </c>
      <c r="AW695" s="73">
        <v>475405</v>
      </c>
      <c r="AX695" s="73">
        <v>475405</v>
      </c>
      <c r="AY695" s="73">
        <v>475405</v>
      </c>
      <c r="AZ695" s="73">
        <v>475405</v>
      </c>
      <c r="BA695" s="270">
        <f t="shared" si="363"/>
        <v>475405</v>
      </c>
      <c r="BB695" s="73">
        <v>475405</v>
      </c>
      <c r="BC695" s="73">
        <v>475405</v>
      </c>
      <c r="BD695" s="73">
        <v>475405</v>
      </c>
      <c r="BE695" s="73">
        <v>475405</v>
      </c>
      <c r="BF695" s="73">
        <v>475405</v>
      </c>
      <c r="BG695" s="73">
        <v>475405</v>
      </c>
      <c r="BH695" s="73">
        <v>475405</v>
      </c>
      <c r="BI695" s="270">
        <f t="shared" si="364"/>
        <v>475405</v>
      </c>
      <c r="BJ695" s="73">
        <v>475405</v>
      </c>
      <c r="BK695" s="73">
        <v>475405</v>
      </c>
      <c r="BL695" s="270">
        <f t="shared" si="365"/>
        <v>475405</v>
      </c>
      <c r="BM695" s="73">
        <v>475405</v>
      </c>
      <c r="BN695" s="73">
        <v>475405</v>
      </c>
      <c r="BO695" s="73">
        <v>475405</v>
      </c>
      <c r="BP695" s="73">
        <v>475405</v>
      </c>
      <c r="BQ695" s="73">
        <v>475405</v>
      </c>
      <c r="BR695" s="73">
        <v>475405</v>
      </c>
      <c r="BS695" s="73">
        <v>475405</v>
      </c>
      <c r="BT695" s="73">
        <v>475405</v>
      </c>
      <c r="BU695" s="73">
        <v>475405</v>
      </c>
      <c r="BV695" s="73">
        <v>475405</v>
      </c>
      <c r="BW695" s="270">
        <f t="shared" si="366"/>
        <v>475405</v>
      </c>
      <c r="BX695" s="73">
        <v>475405</v>
      </c>
      <c r="BY695" s="73">
        <v>475405</v>
      </c>
      <c r="BZ695" s="73">
        <v>475405</v>
      </c>
      <c r="CA695" s="73">
        <v>475405</v>
      </c>
      <c r="CB695" s="73">
        <v>475405</v>
      </c>
      <c r="CC695" s="73">
        <v>475405</v>
      </c>
      <c r="CD695" s="73">
        <v>475405</v>
      </c>
      <c r="CE695" s="73">
        <v>475405</v>
      </c>
      <c r="CF695" s="270">
        <f t="shared" si="367"/>
        <v>475405</v>
      </c>
      <c r="CG695" s="73">
        <v>475405</v>
      </c>
      <c r="CH695" s="73">
        <v>475405</v>
      </c>
      <c r="CI695" s="73">
        <v>475405</v>
      </c>
      <c r="CJ695" s="73">
        <v>475405</v>
      </c>
      <c r="CK695" s="73">
        <v>475405</v>
      </c>
      <c r="CL695" s="73">
        <v>475405</v>
      </c>
      <c r="CM695" s="73">
        <v>475405</v>
      </c>
      <c r="CN695" s="73">
        <v>475405</v>
      </c>
      <c r="CO695" s="73">
        <v>475405</v>
      </c>
      <c r="CP695" s="270">
        <f t="shared" si="368"/>
        <v>475405</v>
      </c>
      <c r="CQ695" s="73">
        <v>475405</v>
      </c>
      <c r="CR695" s="73">
        <v>475405</v>
      </c>
      <c r="CS695" s="73">
        <v>475405</v>
      </c>
      <c r="CT695" s="73">
        <v>475405</v>
      </c>
      <c r="CU695" s="73">
        <v>475405</v>
      </c>
      <c r="CV695" s="73">
        <v>475405</v>
      </c>
      <c r="CW695" s="73">
        <v>475405</v>
      </c>
      <c r="CX695" s="73">
        <v>475405</v>
      </c>
      <c r="CY695" s="73">
        <v>475405</v>
      </c>
      <c r="CZ695" s="73">
        <v>475405</v>
      </c>
      <c r="DA695" s="270">
        <f t="shared" si="369"/>
        <v>475405</v>
      </c>
      <c r="DB695" s="73">
        <v>475405</v>
      </c>
      <c r="DC695" s="73">
        <v>475405</v>
      </c>
      <c r="DD695" s="270">
        <f t="shared" si="370"/>
        <v>475405</v>
      </c>
      <c r="DE695" s="73">
        <v>475405</v>
      </c>
      <c r="DF695" s="73">
        <v>475405</v>
      </c>
      <c r="DG695" s="73">
        <v>475405</v>
      </c>
      <c r="DH695" s="73">
        <v>475405</v>
      </c>
      <c r="DI695" s="73">
        <v>475405</v>
      </c>
      <c r="DJ695" s="73">
        <v>475405</v>
      </c>
      <c r="DK695" s="73">
        <v>475405</v>
      </c>
      <c r="DL695" s="73">
        <v>475405</v>
      </c>
      <c r="DM695" s="73">
        <v>475405</v>
      </c>
      <c r="DN695" s="73">
        <v>475405</v>
      </c>
      <c r="DO695" s="270">
        <f t="shared" si="371"/>
        <v>475405</v>
      </c>
      <c r="DP695" s="73">
        <v>475405</v>
      </c>
      <c r="DQ695" s="73">
        <v>475405</v>
      </c>
      <c r="DR695" s="73">
        <v>475405</v>
      </c>
      <c r="DS695" s="73">
        <v>475405</v>
      </c>
      <c r="DT695" s="73">
        <v>475405</v>
      </c>
      <c r="DU695" s="73">
        <v>475405</v>
      </c>
      <c r="DV695" s="73">
        <v>475405</v>
      </c>
      <c r="DW695" s="73">
        <v>475405</v>
      </c>
      <c r="DX695" s="73">
        <v>475405</v>
      </c>
      <c r="DY695" s="73">
        <v>475405</v>
      </c>
      <c r="DZ695" s="270">
        <f t="shared" si="372"/>
        <v>475405</v>
      </c>
      <c r="EA695" s="73">
        <v>475405</v>
      </c>
      <c r="EB695" s="73">
        <v>475405</v>
      </c>
      <c r="EC695" s="73">
        <v>475405</v>
      </c>
      <c r="ED695" s="73">
        <v>475405</v>
      </c>
      <c r="EE695" s="73">
        <v>475405</v>
      </c>
      <c r="EF695" s="73">
        <v>475405</v>
      </c>
      <c r="EG695" s="73">
        <v>475405</v>
      </c>
      <c r="EH695" s="73">
        <v>475405</v>
      </c>
      <c r="EI695" s="73">
        <v>475405</v>
      </c>
      <c r="EJ695" s="73">
        <v>475405</v>
      </c>
      <c r="EK695" s="270">
        <f t="shared" si="373"/>
        <v>475405</v>
      </c>
      <c r="EM695" s="306">
        <f t="shared" si="374"/>
        <v>475405</v>
      </c>
      <c r="EN695" s="144" t="str">
        <f t="shared" si="376"/>
        <v>OK</v>
      </c>
      <c r="EO695" s="144" t="str">
        <f t="shared" si="377"/>
        <v>OK</v>
      </c>
      <c r="EP695" s="144" t="str">
        <f t="shared" si="378"/>
        <v>OK</v>
      </c>
      <c r="EQ695" s="144" t="str">
        <f t="shared" si="379"/>
        <v>OK</v>
      </c>
      <c r="ER695" s="144" t="str">
        <f t="shared" si="380"/>
        <v>OK</v>
      </c>
      <c r="ES695" s="144" t="str">
        <f t="shared" si="381"/>
        <v>OK</v>
      </c>
      <c r="ET695" s="144" t="str">
        <f t="shared" si="382"/>
        <v>OK</v>
      </c>
      <c r="EU695" s="144" t="str">
        <f t="shared" si="383"/>
        <v>OK</v>
      </c>
      <c r="EV695" s="144" t="str">
        <f t="shared" si="384"/>
        <v>OK</v>
      </c>
      <c r="EW695" s="144" t="str">
        <f t="shared" si="385"/>
        <v>OK</v>
      </c>
      <c r="EX695" s="144" t="str">
        <f t="shared" si="386"/>
        <v>OK</v>
      </c>
      <c r="EY695" s="144" t="str">
        <f t="shared" si="387"/>
        <v>OK</v>
      </c>
      <c r="EZ695" s="144" t="str">
        <f t="shared" si="388"/>
        <v>OK</v>
      </c>
      <c r="FA695" s="144" t="str">
        <f t="shared" si="389"/>
        <v>OK</v>
      </c>
      <c r="FB695" s="144" t="str">
        <f t="shared" si="390"/>
        <v>OK</v>
      </c>
    </row>
    <row r="696" spans="2:158" ht="14.4" x14ac:dyDescent="0.3">
      <c r="B696" s="144">
        <v>692</v>
      </c>
      <c r="C696" s="68" t="s">
        <v>1634</v>
      </c>
      <c r="D696" s="69" t="s">
        <v>1635</v>
      </c>
      <c r="E696" s="70" t="s">
        <v>263</v>
      </c>
      <c r="F696" s="73">
        <f t="shared" si="391"/>
        <v>771494</v>
      </c>
      <c r="G696" s="73">
        <f t="shared" si="391"/>
        <v>771494</v>
      </c>
      <c r="H696" s="73">
        <f t="shared" si="391"/>
        <v>771494</v>
      </c>
      <c r="I696" s="73">
        <f t="shared" si="391"/>
        <v>771494</v>
      </c>
      <c r="J696" s="37"/>
      <c r="K696" s="73">
        <v>771494</v>
      </c>
      <c r="L696" s="73">
        <v>771494</v>
      </c>
      <c r="M696" s="73">
        <v>771494</v>
      </c>
      <c r="N696" s="73">
        <v>771494</v>
      </c>
      <c r="O696" s="73">
        <v>771494</v>
      </c>
      <c r="P696" s="73">
        <v>771494</v>
      </c>
      <c r="Q696" s="73">
        <v>771494</v>
      </c>
      <c r="R696" s="270">
        <f t="shared" si="359"/>
        <v>771494</v>
      </c>
      <c r="S696" s="73">
        <v>771494</v>
      </c>
      <c r="T696" s="73">
        <v>771494</v>
      </c>
      <c r="U696" s="73">
        <v>771494</v>
      </c>
      <c r="V696" s="73">
        <v>771494</v>
      </c>
      <c r="W696" s="73">
        <v>771494</v>
      </c>
      <c r="X696" s="73">
        <v>771494</v>
      </c>
      <c r="Y696" s="73">
        <v>771494</v>
      </c>
      <c r="Z696" s="73">
        <v>771494</v>
      </c>
      <c r="AA696" s="270">
        <f t="shared" si="360"/>
        <v>771494</v>
      </c>
      <c r="AB696" s="73">
        <v>771494</v>
      </c>
      <c r="AC696" s="73">
        <v>771494</v>
      </c>
      <c r="AD696" s="73">
        <v>771494</v>
      </c>
      <c r="AE696" s="270">
        <f t="shared" si="361"/>
        <v>771494</v>
      </c>
      <c r="AF696" s="73">
        <v>771494</v>
      </c>
      <c r="AG696" s="73">
        <v>771494</v>
      </c>
      <c r="AH696" s="73">
        <v>771494</v>
      </c>
      <c r="AI696" s="73">
        <v>771494</v>
      </c>
      <c r="AJ696" s="73">
        <v>771494</v>
      </c>
      <c r="AK696" s="73">
        <v>771494</v>
      </c>
      <c r="AL696" s="73">
        <v>771494</v>
      </c>
      <c r="AM696" s="73">
        <v>771494</v>
      </c>
      <c r="AN696" s="73">
        <v>771494</v>
      </c>
      <c r="AO696" s="73">
        <v>771494</v>
      </c>
      <c r="AP696" s="73">
        <v>771494</v>
      </c>
      <c r="AQ696" s="73">
        <v>771494</v>
      </c>
      <c r="AR696" s="270">
        <f t="shared" si="362"/>
        <v>771494</v>
      </c>
      <c r="AS696" s="73">
        <v>771494</v>
      </c>
      <c r="AT696" s="73">
        <v>771494</v>
      </c>
      <c r="AU696" s="73">
        <v>771494</v>
      </c>
      <c r="AV696" s="73">
        <v>771494</v>
      </c>
      <c r="AW696" s="73">
        <v>771494</v>
      </c>
      <c r="AX696" s="73">
        <v>771494</v>
      </c>
      <c r="AY696" s="73">
        <v>771494</v>
      </c>
      <c r="AZ696" s="73">
        <v>771494</v>
      </c>
      <c r="BA696" s="270">
        <f t="shared" si="363"/>
        <v>771494</v>
      </c>
      <c r="BB696" s="73">
        <v>771494</v>
      </c>
      <c r="BC696" s="73">
        <v>771494</v>
      </c>
      <c r="BD696" s="73">
        <v>771494</v>
      </c>
      <c r="BE696" s="73">
        <v>771494</v>
      </c>
      <c r="BF696" s="73">
        <v>771494</v>
      </c>
      <c r="BG696" s="73">
        <v>771494</v>
      </c>
      <c r="BH696" s="73">
        <v>771494</v>
      </c>
      <c r="BI696" s="270">
        <f t="shared" si="364"/>
        <v>771494</v>
      </c>
      <c r="BJ696" s="73">
        <v>771494</v>
      </c>
      <c r="BK696" s="73">
        <v>771494</v>
      </c>
      <c r="BL696" s="270">
        <f t="shared" si="365"/>
        <v>771494</v>
      </c>
      <c r="BM696" s="73">
        <v>771494</v>
      </c>
      <c r="BN696" s="73">
        <v>771494</v>
      </c>
      <c r="BO696" s="73">
        <v>771494</v>
      </c>
      <c r="BP696" s="73">
        <v>771494</v>
      </c>
      <c r="BQ696" s="73">
        <v>771494</v>
      </c>
      <c r="BR696" s="73">
        <v>771494</v>
      </c>
      <c r="BS696" s="73">
        <v>771494</v>
      </c>
      <c r="BT696" s="73">
        <v>771494</v>
      </c>
      <c r="BU696" s="73">
        <v>771494</v>
      </c>
      <c r="BV696" s="73">
        <v>771494</v>
      </c>
      <c r="BW696" s="270">
        <f t="shared" si="366"/>
        <v>771494</v>
      </c>
      <c r="BX696" s="73">
        <v>771494</v>
      </c>
      <c r="BY696" s="73">
        <v>771494</v>
      </c>
      <c r="BZ696" s="73">
        <v>771494</v>
      </c>
      <c r="CA696" s="73">
        <v>771494</v>
      </c>
      <c r="CB696" s="73">
        <v>771494</v>
      </c>
      <c r="CC696" s="73">
        <v>771494</v>
      </c>
      <c r="CD696" s="73">
        <v>771494</v>
      </c>
      <c r="CE696" s="73">
        <v>771494</v>
      </c>
      <c r="CF696" s="270">
        <f t="shared" si="367"/>
        <v>771494</v>
      </c>
      <c r="CG696" s="73">
        <v>771494</v>
      </c>
      <c r="CH696" s="73">
        <v>771494</v>
      </c>
      <c r="CI696" s="73">
        <v>771494</v>
      </c>
      <c r="CJ696" s="73">
        <v>771494</v>
      </c>
      <c r="CK696" s="73">
        <v>771494</v>
      </c>
      <c r="CL696" s="73">
        <v>771494</v>
      </c>
      <c r="CM696" s="73">
        <v>771494</v>
      </c>
      <c r="CN696" s="73">
        <v>771494</v>
      </c>
      <c r="CO696" s="73">
        <v>771494</v>
      </c>
      <c r="CP696" s="270">
        <f t="shared" si="368"/>
        <v>771494</v>
      </c>
      <c r="CQ696" s="73">
        <v>771494</v>
      </c>
      <c r="CR696" s="73">
        <v>771494</v>
      </c>
      <c r="CS696" s="73">
        <v>771494</v>
      </c>
      <c r="CT696" s="73">
        <v>771494</v>
      </c>
      <c r="CU696" s="73">
        <v>771494</v>
      </c>
      <c r="CV696" s="73">
        <v>771494</v>
      </c>
      <c r="CW696" s="73">
        <v>771494</v>
      </c>
      <c r="CX696" s="73">
        <v>771494</v>
      </c>
      <c r="CY696" s="73">
        <v>771494</v>
      </c>
      <c r="CZ696" s="73">
        <v>771494</v>
      </c>
      <c r="DA696" s="270">
        <f t="shared" si="369"/>
        <v>771494</v>
      </c>
      <c r="DB696" s="73">
        <v>771494</v>
      </c>
      <c r="DC696" s="73">
        <v>771494</v>
      </c>
      <c r="DD696" s="270">
        <f t="shared" si="370"/>
        <v>771494</v>
      </c>
      <c r="DE696" s="73">
        <v>771494</v>
      </c>
      <c r="DF696" s="73">
        <v>771494</v>
      </c>
      <c r="DG696" s="73">
        <v>771494</v>
      </c>
      <c r="DH696" s="73">
        <v>771494</v>
      </c>
      <c r="DI696" s="73">
        <v>771494</v>
      </c>
      <c r="DJ696" s="73">
        <v>771494</v>
      </c>
      <c r="DK696" s="73">
        <v>771494</v>
      </c>
      <c r="DL696" s="73">
        <v>771494</v>
      </c>
      <c r="DM696" s="73">
        <v>771494</v>
      </c>
      <c r="DN696" s="73">
        <v>771494</v>
      </c>
      <c r="DO696" s="270">
        <f t="shared" si="371"/>
        <v>771494</v>
      </c>
      <c r="DP696" s="73">
        <v>771494</v>
      </c>
      <c r="DQ696" s="73">
        <v>771494</v>
      </c>
      <c r="DR696" s="73">
        <v>771494</v>
      </c>
      <c r="DS696" s="73">
        <v>771494</v>
      </c>
      <c r="DT696" s="73">
        <v>771494</v>
      </c>
      <c r="DU696" s="73">
        <v>771494</v>
      </c>
      <c r="DV696" s="73">
        <v>771494</v>
      </c>
      <c r="DW696" s="73">
        <v>771494</v>
      </c>
      <c r="DX696" s="73">
        <v>771494</v>
      </c>
      <c r="DY696" s="73">
        <v>771494</v>
      </c>
      <c r="DZ696" s="270">
        <f t="shared" si="372"/>
        <v>771494</v>
      </c>
      <c r="EA696" s="73">
        <v>771494</v>
      </c>
      <c r="EB696" s="73">
        <v>771494</v>
      </c>
      <c r="EC696" s="73">
        <v>771494</v>
      </c>
      <c r="ED696" s="73">
        <v>771494</v>
      </c>
      <c r="EE696" s="73">
        <v>771494</v>
      </c>
      <c r="EF696" s="73">
        <v>771494</v>
      </c>
      <c r="EG696" s="73">
        <v>771494</v>
      </c>
      <c r="EH696" s="73">
        <v>771494</v>
      </c>
      <c r="EI696" s="73">
        <v>771494</v>
      </c>
      <c r="EJ696" s="73">
        <v>771494</v>
      </c>
      <c r="EK696" s="270">
        <f t="shared" si="373"/>
        <v>771494</v>
      </c>
      <c r="EM696" s="306">
        <f t="shared" si="374"/>
        <v>771494</v>
      </c>
      <c r="EN696" s="144" t="str">
        <f t="shared" si="376"/>
        <v>OK</v>
      </c>
      <c r="EO696" s="144" t="str">
        <f t="shared" si="377"/>
        <v>OK</v>
      </c>
      <c r="EP696" s="144" t="str">
        <f t="shared" si="378"/>
        <v>OK</v>
      </c>
      <c r="EQ696" s="144" t="str">
        <f t="shared" si="379"/>
        <v>OK</v>
      </c>
      <c r="ER696" s="144" t="str">
        <f t="shared" si="380"/>
        <v>OK</v>
      </c>
      <c r="ES696" s="144" t="str">
        <f t="shared" si="381"/>
        <v>OK</v>
      </c>
      <c r="ET696" s="144" t="str">
        <f t="shared" si="382"/>
        <v>OK</v>
      </c>
      <c r="EU696" s="144" t="str">
        <f t="shared" si="383"/>
        <v>OK</v>
      </c>
      <c r="EV696" s="144" t="str">
        <f t="shared" si="384"/>
        <v>OK</v>
      </c>
      <c r="EW696" s="144" t="str">
        <f t="shared" si="385"/>
        <v>OK</v>
      </c>
      <c r="EX696" s="144" t="str">
        <f t="shared" si="386"/>
        <v>OK</v>
      </c>
      <c r="EY696" s="144" t="str">
        <f t="shared" si="387"/>
        <v>OK</v>
      </c>
      <c r="EZ696" s="144" t="str">
        <f t="shared" si="388"/>
        <v>OK</v>
      </c>
      <c r="FA696" s="144" t="str">
        <f t="shared" si="389"/>
        <v>OK</v>
      </c>
      <c r="FB696" s="144" t="str">
        <f t="shared" si="390"/>
        <v>OK</v>
      </c>
    </row>
    <row r="697" spans="2:158" ht="14.4" x14ac:dyDescent="0.3">
      <c r="B697" s="144">
        <v>693</v>
      </c>
      <c r="C697" s="68" t="s">
        <v>1636</v>
      </c>
      <c r="D697" s="69" t="s">
        <v>1637</v>
      </c>
      <c r="E697" s="70" t="s">
        <v>263</v>
      </c>
      <c r="F697" s="73">
        <f t="shared" si="391"/>
        <v>1238179</v>
      </c>
      <c r="G697" s="73">
        <f t="shared" si="391"/>
        <v>1238179</v>
      </c>
      <c r="H697" s="73">
        <f t="shared" si="391"/>
        <v>1238179</v>
      </c>
      <c r="I697" s="73">
        <f t="shared" si="391"/>
        <v>1238179</v>
      </c>
      <c r="J697" s="37"/>
      <c r="K697" s="73">
        <v>1238179</v>
      </c>
      <c r="L697" s="73">
        <v>1238179</v>
      </c>
      <c r="M697" s="73">
        <v>1238179</v>
      </c>
      <c r="N697" s="73">
        <v>1238179</v>
      </c>
      <c r="O697" s="73">
        <v>1238179</v>
      </c>
      <c r="P697" s="73">
        <v>1238179</v>
      </c>
      <c r="Q697" s="73">
        <v>1238179</v>
      </c>
      <c r="R697" s="270">
        <f t="shared" si="359"/>
        <v>1238179</v>
      </c>
      <c r="S697" s="73">
        <v>1238179</v>
      </c>
      <c r="T697" s="73">
        <v>1238179</v>
      </c>
      <c r="U697" s="73">
        <v>1238179</v>
      </c>
      <c r="V697" s="73">
        <v>1238179</v>
      </c>
      <c r="W697" s="73">
        <v>1238179</v>
      </c>
      <c r="X697" s="73">
        <v>1238179</v>
      </c>
      <c r="Y697" s="73">
        <v>1238179</v>
      </c>
      <c r="Z697" s="73">
        <v>1238179</v>
      </c>
      <c r="AA697" s="270">
        <f t="shared" si="360"/>
        <v>1238179</v>
      </c>
      <c r="AB697" s="73">
        <v>1238179</v>
      </c>
      <c r="AC697" s="73">
        <v>1238179</v>
      </c>
      <c r="AD697" s="73">
        <v>1238179</v>
      </c>
      <c r="AE697" s="270">
        <f t="shared" si="361"/>
        <v>1238179</v>
      </c>
      <c r="AF697" s="73">
        <v>1238179</v>
      </c>
      <c r="AG697" s="73">
        <v>1238179</v>
      </c>
      <c r="AH697" s="73">
        <v>1238179</v>
      </c>
      <c r="AI697" s="73">
        <v>1238179</v>
      </c>
      <c r="AJ697" s="73">
        <v>1238179</v>
      </c>
      <c r="AK697" s="73">
        <v>1238179</v>
      </c>
      <c r="AL697" s="73">
        <v>1238179</v>
      </c>
      <c r="AM697" s="73">
        <v>1238179</v>
      </c>
      <c r="AN697" s="73">
        <v>1238179</v>
      </c>
      <c r="AO697" s="73">
        <v>1238179</v>
      </c>
      <c r="AP697" s="73">
        <v>1238179</v>
      </c>
      <c r="AQ697" s="73">
        <v>1238179</v>
      </c>
      <c r="AR697" s="270">
        <f t="shared" si="362"/>
        <v>1238179</v>
      </c>
      <c r="AS697" s="73">
        <v>1238179</v>
      </c>
      <c r="AT697" s="73">
        <v>1238179</v>
      </c>
      <c r="AU697" s="73">
        <v>1238179</v>
      </c>
      <c r="AV697" s="73">
        <v>1238179</v>
      </c>
      <c r="AW697" s="73">
        <v>1238179</v>
      </c>
      <c r="AX697" s="73">
        <v>1238179</v>
      </c>
      <c r="AY697" s="73">
        <v>1238179</v>
      </c>
      <c r="AZ697" s="73">
        <v>1238179</v>
      </c>
      <c r="BA697" s="270">
        <f t="shared" si="363"/>
        <v>1238179</v>
      </c>
      <c r="BB697" s="73">
        <v>1238179</v>
      </c>
      <c r="BC697" s="73">
        <v>1238179</v>
      </c>
      <c r="BD697" s="73">
        <v>1238179</v>
      </c>
      <c r="BE697" s="73">
        <v>1238179</v>
      </c>
      <c r="BF697" s="73">
        <v>1238179</v>
      </c>
      <c r="BG697" s="73">
        <v>1238179</v>
      </c>
      <c r="BH697" s="73">
        <v>1238179</v>
      </c>
      <c r="BI697" s="270">
        <f t="shared" si="364"/>
        <v>1238179</v>
      </c>
      <c r="BJ697" s="73">
        <v>1238179</v>
      </c>
      <c r="BK697" s="73">
        <v>1238179</v>
      </c>
      <c r="BL697" s="270">
        <f t="shared" si="365"/>
        <v>1238179</v>
      </c>
      <c r="BM697" s="73">
        <v>1238179</v>
      </c>
      <c r="BN697" s="73">
        <v>1238179</v>
      </c>
      <c r="BO697" s="73">
        <v>1238179</v>
      </c>
      <c r="BP697" s="73">
        <v>1238179</v>
      </c>
      <c r="BQ697" s="73">
        <v>1238179</v>
      </c>
      <c r="BR697" s="73">
        <v>1238179</v>
      </c>
      <c r="BS697" s="73">
        <v>1238179</v>
      </c>
      <c r="BT697" s="73">
        <v>1238179</v>
      </c>
      <c r="BU697" s="73">
        <v>1238179</v>
      </c>
      <c r="BV697" s="73">
        <v>1238179</v>
      </c>
      <c r="BW697" s="270">
        <f t="shared" si="366"/>
        <v>1238179</v>
      </c>
      <c r="BX697" s="73">
        <v>1238179</v>
      </c>
      <c r="BY697" s="73">
        <v>1238179</v>
      </c>
      <c r="BZ697" s="73">
        <v>1238179</v>
      </c>
      <c r="CA697" s="73">
        <v>1238179</v>
      </c>
      <c r="CB697" s="73">
        <v>1238179</v>
      </c>
      <c r="CC697" s="73">
        <v>1238179</v>
      </c>
      <c r="CD697" s="73">
        <v>1238179</v>
      </c>
      <c r="CE697" s="73">
        <v>1238179</v>
      </c>
      <c r="CF697" s="270">
        <f t="shared" si="367"/>
        <v>1238179</v>
      </c>
      <c r="CG697" s="73">
        <v>1238179</v>
      </c>
      <c r="CH697" s="73">
        <v>1238179</v>
      </c>
      <c r="CI697" s="73">
        <v>1238179</v>
      </c>
      <c r="CJ697" s="73">
        <v>1238179</v>
      </c>
      <c r="CK697" s="73">
        <v>1238179</v>
      </c>
      <c r="CL697" s="73">
        <v>1238179</v>
      </c>
      <c r="CM697" s="73">
        <v>1238179</v>
      </c>
      <c r="CN697" s="73">
        <v>1238179</v>
      </c>
      <c r="CO697" s="73">
        <v>1238179</v>
      </c>
      <c r="CP697" s="270">
        <f t="shared" si="368"/>
        <v>1238179</v>
      </c>
      <c r="CQ697" s="73">
        <v>1238179</v>
      </c>
      <c r="CR697" s="73">
        <v>1238179</v>
      </c>
      <c r="CS697" s="73">
        <v>1238179</v>
      </c>
      <c r="CT697" s="73">
        <v>1238179</v>
      </c>
      <c r="CU697" s="73">
        <v>1238179</v>
      </c>
      <c r="CV697" s="73">
        <v>1238179</v>
      </c>
      <c r="CW697" s="73">
        <v>1238179</v>
      </c>
      <c r="CX697" s="73">
        <v>1238179</v>
      </c>
      <c r="CY697" s="73">
        <v>1238179</v>
      </c>
      <c r="CZ697" s="73">
        <v>1238179</v>
      </c>
      <c r="DA697" s="270">
        <f t="shared" si="369"/>
        <v>1238179</v>
      </c>
      <c r="DB697" s="73">
        <v>1238179</v>
      </c>
      <c r="DC697" s="73">
        <v>1238179</v>
      </c>
      <c r="DD697" s="270">
        <f t="shared" si="370"/>
        <v>1238179</v>
      </c>
      <c r="DE697" s="73">
        <v>1238179</v>
      </c>
      <c r="DF697" s="73">
        <v>1238179</v>
      </c>
      <c r="DG697" s="73">
        <v>1238179</v>
      </c>
      <c r="DH697" s="73">
        <v>1238179</v>
      </c>
      <c r="DI697" s="73">
        <v>1238179</v>
      </c>
      <c r="DJ697" s="73">
        <v>1238179</v>
      </c>
      <c r="DK697" s="73">
        <v>1238179</v>
      </c>
      <c r="DL697" s="73">
        <v>1238179</v>
      </c>
      <c r="DM697" s="73">
        <v>1238179</v>
      </c>
      <c r="DN697" s="73">
        <v>1238179</v>
      </c>
      <c r="DO697" s="270">
        <f t="shared" si="371"/>
        <v>1238179</v>
      </c>
      <c r="DP697" s="73">
        <v>1238179</v>
      </c>
      <c r="DQ697" s="73">
        <v>1238179</v>
      </c>
      <c r="DR697" s="73">
        <v>1238179</v>
      </c>
      <c r="DS697" s="73">
        <v>1238179</v>
      </c>
      <c r="DT697" s="73">
        <v>1238179</v>
      </c>
      <c r="DU697" s="73">
        <v>1238179</v>
      </c>
      <c r="DV697" s="73">
        <v>1238179</v>
      </c>
      <c r="DW697" s="73">
        <v>1238179</v>
      </c>
      <c r="DX697" s="73">
        <v>1238179</v>
      </c>
      <c r="DY697" s="73">
        <v>1238179</v>
      </c>
      <c r="DZ697" s="270">
        <f t="shared" si="372"/>
        <v>1238179</v>
      </c>
      <c r="EA697" s="73">
        <v>1238179</v>
      </c>
      <c r="EB697" s="73">
        <v>1238179</v>
      </c>
      <c r="EC697" s="73">
        <v>1238179</v>
      </c>
      <c r="ED697" s="73">
        <v>1238179</v>
      </c>
      <c r="EE697" s="73">
        <v>1238179</v>
      </c>
      <c r="EF697" s="73">
        <v>1238179</v>
      </c>
      <c r="EG697" s="73">
        <v>1238179</v>
      </c>
      <c r="EH697" s="73">
        <v>1238179</v>
      </c>
      <c r="EI697" s="73">
        <v>1238179</v>
      </c>
      <c r="EJ697" s="73">
        <v>1238179</v>
      </c>
      <c r="EK697" s="270">
        <f t="shared" si="373"/>
        <v>1238179</v>
      </c>
      <c r="EM697" s="306">
        <f t="shared" si="374"/>
        <v>1238179</v>
      </c>
      <c r="EN697" s="144" t="str">
        <f t="shared" si="376"/>
        <v>OK</v>
      </c>
      <c r="EO697" s="144" t="str">
        <f t="shared" si="377"/>
        <v>OK</v>
      </c>
      <c r="EP697" s="144" t="str">
        <f t="shared" si="378"/>
        <v>OK</v>
      </c>
      <c r="EQ697" s="144" t="str">
        <f t="shared" si="379"/>
        <v>OK</v>
      </c>
      <c r="ER697" s="144" t="str">
        <f t="shared" si="380"/>
        <v>OK</v>
      </c>
      <c r="ES697" s="144" t="str">
        <f t="shared" si="381"/>
        <v>OK</v>
      </c>
      <c r="ET697" s="144" t="str">
        <f t="shared" si="382"/>
        <v>OK</v>
      </c>
      <c r="EU697" s="144" t="str">
        <f t="shared" si="383"/>
        <v>OK</v>
      </c>
      <c r="EV697" s="144" t="str">
        <f t="shared" si="384"/>
        <v>OK</v>
      </c>
      <c r="EW697" s="144" t="str">
        <f t="shared" si="385"/>
        <v>OK</v>
      </c>
      <c r="EX697" s="144" t="str">
        <f t="shared" si="386"/>
        <v>OK</v>
      </c>
      <c r="EY697" s="144" t="str">
        <f t="shared" si="387"/>
        <v>OK</v>
      </c>
      <c r="EZ697" s="144" t="str">
        <f t="shared" si="388"/>
        <v>OK</v>
      </c>
      <c r="FA697" s="144" t="str">
        <f t="shared" si="389"/>
        <v>OK</v>
      </c>
      <c r="FB697" s="144" t="str">
        <f t="shared" si="390"/>
        <v>OK</v>
      </c>
    </row>
    <row r="698" spans="2:158" ht="14.4" x14ac:dyDescent="0.3">
      <c r="B698" s="144">
        <v>694</v>
      </c>
      <c r="C698" s="68" t="s">
        <v>1638</v>
      </c>
      <c r="D698" s="69" t="s">
        <v>1639</v>
      </c>
      <c r="E698" s="70" t="s">
        <v>263</v>
      </c>
      <c r="F698" s="73">
        <f t="shared" si="391"/>
        <v>76793</v>
      </c>
      <c r="G698" s="73">
        <f t="shared" si="391"/>
        <v>76793</v>
      </c>
      <c r="H698" s="73">
        <f t="shared" si="391"/>
        <v>76793</v>
      </c>
      <c r="I698" s="73">
        <f t="shared" si="391"/>
        <v>76793</v>
      </c>
      <c r="J698" s="37"/>
      <c r="K698" s="73">
        <v>76793</v>
      </c>
      <c r="L698" s="73">
        <v>76793</v>
      </c>
      <c r="M698" s="73">
        <v>76793</v>
      </c>
      <c r="N698" s="73">
        <v>76793</v>
      </c>
      <c r="O698" s="73">
        <v>76793</v>
      </c>
      <c r="P698" s="73">
        <v>76793</v>
      </c>
      <c r="Q698" s="73">
        <v>76793</v>
      </c>
      <c r="R698" s="270">
        <f t="shared" si="359"/>
        <v>76793</v>
      </c>
      <c r="S698" s="73">
        <v>76793</v>
      </c>
      <c r="T698" s="73">
        <v>76793</v>
      </c>
      <c r="U698" s="73">
        <v>76793</v>
      </c>
      <c r="V698" s="73">
        <v>76793</v>
      </c>
      <c r="W698" s="73">
        <v>76793</v>
      </c>
      <c r="X698" s="73">
        <v>76793</v>
      </c>
      <c r="Y698" s="73">
        <v>76793</v>
      </c>
      <c r="Z698" s="73">
        <v>76793</v>
      </c>
      <c r="AA698" s="270">
        <f t="shared" si="360"/>
        <v>76793</v>
      </c>
      <c r="AB698" s="73">
        <v>76793</v>
      </c>
      <c r="AC698" s="73">
        <v>76793</v>
      </c>
      <c r="AD698" s="73">
        <v>76793</v>
      </c>
      <c r="AE698" s="270">
        <f t="shared" si="361"/>
        <v>76793</v>
      </c>
      <c r="AF698" s="73">
        <v>76793</v>
      </c>
      <c r="AG698" s="73">
        <v>76793</v>
      </c>
      <c r="AH698" s="73">
        <v>76793</v>
      </c>
      <c r="AI698" s="73">
        <v>76793</v>
      </c>
      <c r="AJ698" s="73">
        <v>76793</v>
      </c>
      <c r="AK698" s="73">
        <v>76793</v>
      </c>
      <c r="AL698" s="73">
        <v>76793</v>
      </c>
      <c r="AM698" s="73">
        <v>76793</v>
      </c>
      <c r="AN698" s="73">
        <v>76793</v>
      </c>
      <c r="AO698" s="73">
        <v>76793</v>
      </c>
      <c r="AP698" s="73">
        <v>76793</v>
      </c>
      <c r="AQ698" s="73">
        <v>76793</v>
      </c>
      <c r="AR698" s="270">
        <f t="shared" si="362"/>
        <v>76793</v>
      </c>
      <c r="AS698" s="73">
        <v>76793</v>
      </c>
      <c r="AT698" s="73">
        <v>76793</v>
      </c>
      <c r="AU698" s="73">
        <v>76793</v>
      </c>
      <c r="AV698" s="73">
        <v>76793</v>
      </c>
      <c r="AW698" s="73">
        <v>76793</v>
      </c>
      <c r="AX698" s="73">
        <v>76793</v>
      </c>
      <c r="AY698" s="73">
        <v>76793</v>
      </c>
      <c r="AZ698" s="73">
        <v>76793</v>
      </c>
      <c r="BA698" s="270">
        <f t="shared" si="363"/>
        <v>76793</v>
      </c>
      <c r="BB698" s="73">
        <v>76793</v>
      </c>
      <c r="BC698" s="73">
        <v>76793</v>
      </c>
      <c r="BD698" s="73">
        <v>76793</v>
      </c>
      <c r="BE698" s="73">
        <v>76793</v>
      </c>
      <c r="BF698" s="73">
        <v>76793</v>
      </c>
      <c r="BG698" s="73">
        <v>76793</v>
      </c>
      <c r="BH698" s="73">
        <v>76793</v>
      </c>
      <c r="BI698" s="270">
        <f t="shared" si="364"/>
        <v>76793</v>
      </c>
      <c r="BJ698" s="73">
        <v>76793</v>
      </c>
      <c r="BK698" s="73">
        <v>76793</v>
      </c>
      <c r="BL698" s="270">
        <f t="shared" si="365"/>
        <v>76793</v>
      </c>
      <c r="BM698" s="73">
        <v>76793</v>
      </c>
      <c r="BN698" s="73">
        <v>76793</v>
      </c>
      <c r="BO698" s="73">
        <v>76793</v>
      </c>
      <c r="BP698" s="73">
        <v>76793</v>
      </c>
      <c r="BQ698" s="73">
        <v>76793</v>
      </c>
      <c r="BR698" s="73">
        <v>76793</v>
      </c>
      <c r="BS698" s="73">
        <v>76793</v>
      </c>
      <c r="BT698" s="73">
        <v>76793</v>
      </c>
      <c r="BU698" s="73">
        <v>76793</v>
      </c>
      <c r="BV698" s="73">
        <v>76793</v>
      </c>
      <c r="BW698" s="270">
        <f t="shared" si="366"/>
        <v>76793</v>
      </c>
      <c r="BX698" s="73">
        <v>76793</v>
      </c>
      <c r="BY698" s="73">
        <v>76793</v>
      </c>
      <c r="BZ698" s="73">
        <v>76793</v>
      </c>
      <c r="CA698" s="73">
        <v>76793</v>
      </c>
      <c r="CB698" s="73">
        <v>76793</v>
      </c>
      <c r="CC698" s="73">
        <v>76793</v>
      </c>
      <c r="CD698" s="73">
        <v>76793</v>
      </c>
      <c r="CE698" s="73">
        <v>76793</v>
      </c>
      <c r="CF698" s="270">
        <f t="shared" si="367"/>
        <v>76793</v>
      </c>
      <c r="CG698" s="73">
        <v>76793</v>
      </c>
      <c r="CH698" s="73">
        <v>76793</v>
      </c>
      <c r="CI698" s="73">
        <v>76793</v>
      </c>
      <c r="CJ698" s="73">
        <v>76793</v>
      </c>
      <c r="CK698" s="73">
        <v>76793</v>
      </c>
      <c r="CL698" s="73">
        <v>76793</v>
      </c>
      <c r="CM698" s="73">
        <v>76793</v>
      </c>
      <c r="CN698" s="73">
        <v>76793</v>
      </c>
      <c r="CO698" s="73">
        <v>76793</v>
      </c>
      <c r="CP698" s="270">
        <f t="shared" si="368"/>
        <v>76793</v>
      </c>
      <c r="CQ698" s="73">
        <v>76793</v>
      </c>
      <c r="CR698" s="73">
        <v>76793</v>
      </c>
      <c r="CS698" s="73">
        <v>76793</v>
      </c>
      <c r="CT698" s="73">
        <v>76793</v>
      </c>
      <c r="CU698" s="73">
        <v>76793</v>
      </c>
      <c r="CV698" s="73">
        <v>76793</v>
      </c>
      <c r="CW698" s="73">
        <v>76793</v>
      </c>
      <c r="CX698" s="73">
        <v>76793</v>
      </c>
      <c r="CY698" s="73">
        <v>76793</v>
      </c>
      <c r="CZ698" s="73">
        <v>76793</v>
      </c>
      <c r="DA698" s="270">
        <f t="shared" si="369"/>
        <v>76793</v>
      </c>
      <c r="DB698" s="73">
        <v>76793</v>
      </c>
      <c r="DC698" s="73">
        <v>76793</v>
      </c>
      <c r="DD698" s="270">
        <f t="shared" si="370"/>
        <v>76793</v>
      </c>
      <c r="DE698" s="73">
        <v>76793</v>
      </c>
      <c r="DF698" s="73">
        <v>76793</v>
      </c>
      <c r="DG698" s="73">
        <v>76793</v>
      </c>
      <c r="DH698" s="73">
        <v>76793</v>
      </c>
      <c r="DI698" s="73">
        <v>76793</v>
      </c>
      <c r="DJ698" s="73">
        <v>76793</v>
      </c>
      <c r="DK698" s="73">
        <v>76793</v>
      </c>
      <c r="DL698" s="73">
        <v>76793</v>
      </c>
      <c r="DM698" s="73">
        <v>76793</v>
      </c>
      <c r="DN698" s="73">
        <v>76793</v>
      </c>
      <c r="DO698" s="270">
        <f t="shared" si="371"/>
        <v>76793</v>
      </c>
      <c r="DP698" s="73">
        <v>76793</v>
      </c>
      <c r="DQ698" s="73">
        <v>76793</v>
      </c>
      <c r="DR698" s="73">
        <v>76793</v>
      </c>
      <c r="DS698" s="73">
        <v>76793</v>
      </c>
      <c r="DT698" s="73">
        <v>76793</v>
      </c>
      <c r="DU698" s="73">
        <v>76793</v>
      </c>
      <c r="DV698" s="73">
        <v>76793</v>
      </c>
      <c r="DW698" s="73">
        <v>76793</v>
      </c>
      <c r="DX698" s="73">
        <v>76793</v>
      </c>
      <c r="DY698" s="73">
        <v>76793</v>
      </c>
      <c r="DZ698" s="270">
        <f t="shared" si="372"/>
        <v>76793</v>
      </c>
      <c r="EA698" s="73">
        <v>76793</v>
      </c>
      <c r="EB698" s="73">
        <v>76793</v>
      </c>
      <c r="EC698" s="73">
        <v>76793</v>
      </c>
      <c r="ED698" s="73">
        <v>76793</v>
      </c>
      <c r="EE698" s="73">
        <v>76793</v>
      </c>
      <c r="EF698" s="73">
        <v>76793</v>
      </c>
      <c r="EG698" s="73">
        <v>76793</v>
      </c>
      <c r="EH698" s="73">
        <v>76793</v>
      </c>
      <c r="EI698" s="73">
        <v>76793</v>
      </c>
      <c r="EJ698" s="73">
        <v>76793</v>
      </c>
      <c r="EK698" s="270">
        <f t="shared" si="373"/>
        <v>76793</v>
      </c>
      <c r="EM698" s="306">
        <f t="shared" si="374"/>
        <v>76793</v>
      </c>
      <c r="EN698" s="144" t="str">
        <f t="shared" si="376"/>
        <v>OK</v>
      </c>
      <c r="EO698" s="144" t="str">
        <f t="shared" si="377"/>
        <v>OK</v>
      </c>
      <c r="EP698" s="144" t="str">
        <f t="shared" si="378"/>
        <v>OK</v>
      </c>
      <c r="EQ698" s="144" t="str">
        <f t="shared" si="379"/>
        <v>OK</v>
      </c>
      <c r="ER698" s="144" t="str">
        <f t="shared" si="380"/>
        <v>OK</v>
      </c>
      <c r="ES698" s="144" t="str">
        <f t="shared" si="381"/>
        <v>OK</v>
      </c>
      <c r="ET698" s="144" t="str">
        <f t="shared" si="382"/>
        <v>OK</v>
      </c>
      <c r="EU698" s="144" t="str">
        <f t="shared" si="383"/>
        <v>OK</v>
      </c>
      <c r="EV698" s="144" t="str">
        <f t="shared" si="384"/>
        <v>OK</v>
      </c>
      <c r="EW698" s="144" t="str">
        <f t="shared" si="385"/>
        <v>OK</v>
      </c>
      <c r="EX698" s="144" t="str">
        <f t="shared" si="386"/>
        <v>OK</v>
      </c>
      <c r="EY698" s="144" t="str">
        <f t="shared" si="387"/>
        <v>OK</v>
      </c>
      <c r="EZ698" s="144" t="str">
        <f t="shared" si="388"/>
        <v>OK</v>
      </c>
      <c r="FA698" s="144" t="str">
        <f t="shared" si="389"/>
        <v>OK</v>
      </c>
      <c r="FB698" s="144" t="str">
        <f t="shared" si="390"/>
        <v>OK</v>
      </c>
    </row>
    <row r="699" spans="2:158" ht="14.4" x14ac:dyDescent="0.3">
      <c r="B699" s="144">
        <v>695</v>
      </c>
      <c r="C699" s="68" t="s">
        <v>1640</v>
      </c>
      <c r="D699" s="69" t="s">
        <v>1641</v>
      </c>
      <c r="E699" s="70" t="s">
        <v>263</v>
      </c>
      <c r="F699" s="73">
        <f t="shared" si="391"/>
        <v>397933</v>
      </c>
      <c r="G699" s="73">
        <f t="shared" si="391"/>
        <v>397933</v>
      </c>
      <c r="H699" s="73">
        <f t="shared" si="391"/>
        <v>397933</v>
      </c>
      <c r="I699" s="73">
        <f t="shared" si="391"/>
        <v>397933</v>
      </c>
      <c r="J699" s="37"/>
      <c r="K699" s="73">
        <v>397933</v>
      </c>
      <c r="L699" s="73">
        <v>397933</v>
      </c>
      <c r="M699" s="73">
        <v>397933</v>
      </c>
      <c r="N699" s="73">
        <v>397933</v>
      </c>
      <c r="O699" s="73">
        <v>397933</v>
      </c>
      <c r="P699" s="73">
        <v>397933</v>
      </c>
      <c r="Q699" s="73">
        <v>397933</v>
      </c>
      <c r="R699" s="270">
        <f t="shared" si="359"/>
        <v>397933</v>
      </c>
      <c r="S699" s="73">
        <v>397933</v>
      </c>
      <c r="T699" s="73">
        <v>397933</v>
      </c>
      <c r="U699" s="73">
        <v>397933</v>
      </c>
      <c r="V699" s="73">
        <v>397933</v>
      </c>
      <c r="W699" s="73">
        <v>397933</v>
      </c>
      <c r="X699" s="73">
        <v>397933</v>
      </c>
      <c r="Y699" s="73">
        <v>397933</v>
      </c>
      <c r="Z699" s="73">
        <v>397933</v>
      </c>
      <c r="AA699" s="270">
        <f t="shared" si="360"/>
        <v>397933</v>
      </c>
      <c r="AB699" s="73">
        <v>397933</v>
      </c>
      <c r="AC699" s="73">
        <v>397933</v>
      </c>
      <c r="AD699" s="73">
        <v>397933</v>
      </c>
      <c r="AE699" s="270">
        <f t="shared" si="361"/>
        <v>397933</v>
      </c>
      <c r="AF699" s="73">
        <v>397933</v>
      </c>
      <c r="AG699" s="73">
        <v>397933</v>
      </c>
      <c r="AH699" s="73">
        <v>397933</v>
      </c>
      <c r="AI699" s="73">
        <v>397933</v>
      </c>
      <c r="AJ699" s="73">
        <v>397933</v>
      </c>
      <c r="AK699" s="73">
        <v>397933</v>
      </c>
      <c r="AL699" s="73">
        <v>397933</v>
      </c>
      <c r="AM699" s="73">
        <v>397933</v>
      </c>
      <c r="AN699" s="73">
        <v>397933</v>
      </c>
      <c r="AO699" s="73">
        <v>397933</v>
      </c>
      <c r="AP699" s="73">
        <v>397933</v>
      </c>
      <c r="AQ699" s="73">
        <v>397933</v>
      </c>
      <c r="AR699" s="270">
        <f t="shared" si="362"/>
        <v>397933</v>
      </c>
      <c r="AS699" s="73">
        <v>397933</v>
      </c>
      <c r="AT699" s="73">
        <v>397933</v>
      </c>
      <c r="AU699" s="73">
        <v>397933</v>
      </c>
      <c r="AV699" s="73">
        <v>397933</v>
      </c>
      <c r="AW699" s="73">
        <v>397933</v>
      </c>
      <c r="AX699" s="73">
        <v>397933</v>
      </c>
      <c r="AY699" s="73">
        <v>397933</v>
      </c>
      <c r="AZ699" s="73">
        <v>397933</v>
      </c>
      <c r="BA699" s="270">
        <f t="shared" si="363"/>
        <v>397933</v>
      </c>
      <c r="BB699" s="73">
        <v>397933</v>
      </c>
      <c r="BC699" s="73">
        <v>397933</v>
      </c>
      <c r="BD699" s="73">
        <v>397933</v>
      </c>
      <c r="BE699" s="73">
        <v>397933</v>
      </c>
      <c r="BF699" s="73">
        <v>397933</v>
      </c>
      <c r="BG699" s="73">
        <v>397933</v>
      </c>
      <c r="BH699" s="73">
        <v>397933</v>
      </c>
      <c r="BI699" s="270">
        <f t="shared" si="364"/>
        <v>397933</v>
      </c>
      <c r="BJ699" s="73">
        <v>397933</v>
      </c>
      <c r="BK699" s="73">
        <v>397933</v>
      </c>
      <c r="BL699" s="270">
        <f t="shared" si="365"/>
        <v>397933</v>
      </c>
      <c r="BM699" s="73">
        <v>397933</v>
      </c>
      <c r="BN699" s="73">
        <v>397933</v>
      </c>
      <c r="BO699" s="73">
        <v>397933</v>
      </c>
      <c r="BP699" s="73">
        <v>397933</v>
      </c>
      <c r="BQ699" s="73">
        <v>397933</v>
      </c>
      <c r="BR699" s="73">
        <v>397933</v>
      </c>
      <c r="BS699" s="73">
        <v>397933</v>
      </c>
      <c r="BT699" s="73">
        <v>397933</v>
      </c>
      <c r="BU699" s="73">
        <v>397933</v>
      </c>
      <c r="BV699" s="73">
        <v>397933</v>
      </c>
      <c r="BW699" s="270">
        <f t="shared" si="366"/>
        <v>397933</v>
      </c>
      <c r="BX699" s="73">
        <v>397933</v>
      </c>
      <c r="BY699" s="73">
        <v>397933</v>
      </c>
      <c r="BZ699" s="73">
        <v>397933</v>
      </c>
      <c r="CA699" s="73">
        <v>397933</v>
      </c>
      <c r="CB699" s="73">
        <v>397933</v>
      </c>
      <c r="CC699" s="73">
        <v>397933</v>
      </c>
      <c r="CD699" s="73">
        <v>397933</v>
      </c>
      <c r="CE699" s="73">
        <v>397933</v>
      </c>
      <c r="CF699" s="270">
        <f t="shared" si="367"/>
        <v>397933</v>
      </c>
      <c r="CG699" s="73">
        <v>397933</v>
      </c>
      <c r="CH699" s="73">
        <v>397933</v>
      </c>
      <c r="CI699" s="73">
        <v>397933</v>
      </c>
      <c r="CJ699" s="73">
        <v>397933</v>
      </c>
      <c r="CK699" s="73">
        <v>397933</v>
      </c>
      <c r="CL699" s="73">
        <v>397933</v>
      </c>
      <c r="CM699" s="73">
        <v>397933</v>
      </c>
      <c r="CN699" s="73">
        <v>397933</v>
      </c>
      <c r="CO699" s="73">
        <v>397933</v>
      </c>
      <c r="CP699" s="270">
        <f t="shared" si="368"/>
        <v>397933</v>
      </c>
      <c r="CQ699" s="73">
        <v>397933</v>
      </c>
      <c r="CR699" s="73">
        <v>397933</v>
      </c>
      <c r="CS699" s="73">
        <v>397933</v>
      </c>
      <c r="CT699" s="73">
        <v>397933</v>
      </c>
      <c r="CU699" s="73">
        <v>397933</v>
      </c>
      <c r="CV699" s="73">
        <v>397933</v>
      </c>
      <c r="CW699" s="73">
        <v>397933</v>
      </c>
      <c r="CX699" s="73">
        <v>397933</v>
      </c>
      <c r="CY699" s="73">
        <v>397933</v>
      </c>
      <c r="CZ699" s="73">
        <v>397933</v>
      </c>
      <c r="DA699" s="270">
        <f t="shared" si="369"/>
        <v>397933</v>
      </c>
      <c r="DB699" s="73">
        <v>397933</v>
      </c>
      <c r="DC699" s="73">
        <v>397933</v>
      </c>
      <c r="DD699" s="270">
        <f t="shared" si="370"/>
        <v>397933</v>
      </c>
      <c r="DE699" s="73">
        <v>397933</v>
      </c>
      <c r="DF699" s="73">
        <v>397933</v>
      </c>
      <c r="DG699" s="73">
        <v>397933</v>
      </c>
      <c r="DH699" s="73">
        <v>397933</v>
      </c>
      <c r="DI699" s="73">
        <v>397933</v>
      </c>
      <c r="DJ699" s="73">
        <v>397933</v>
      </c>
      <c r="DK699" s="73">
        <v>397933</v>
      </c>
      <c r="DL699" s="73">
        <v>397933</v>
      </c>
      <c r="DM699" s="73">
        <v>397933</v>
      </c>
      <c r="DN699" s="73">
        <v>397933</v>
      </c>
      <c r="DO699" s="270">
        <f t="shared" si="371"/>
        <v>397933</v>
      </c>
      <c r="DP699" s="73">
        <v>397933</v>
      </c>
      <c r="DQ699" s="73">
        <v>397933</v>
      </c>
      <c r="DR699" s="73">
        <v>397933</v>
      </c>
      <c r="DS699" s="73">
        <v>397933</v>
      </c>
      <c r="DT699" s="73">
        <v>397933</v>
      </c>
      <c r="DU699" s="73">
        <v>397933</v>
      </c>
      <c r="DV699" s="73">
        <v>397933</v>
      </c>
      <c r="DW699" s="73">
        <v>397933</v>
      </c>
      <c r="DX699" s="73">
        <v>397933</v>
      </c>
      <c r="DY699" s="73">
        <v>397933</v>
      </c>
      <c r="DZ699" s="270">
        <f t="shared" si="372"/>
        <v>397933</v>
      </c>
      <c r="EA699" s="73">
        <v>397933</v>
      </c>
      <c r="EB699" s="73">
        <v>397933</v>
      </c>
      <c r="EC699" s="73">
        <v>397933</v>
      </c>
      <c r="ED699" s="73">
        <v>397933</v>
      </c>
      <c r="EE699" s="73">
        <v>397933</v>
      </c>
      <c r="EF699" s="73">
        <v>397933</v>
      </c>
      <c r="EG699" s="73">
        <v>397933</v>
      </c>
      <c r="EH699" s="73">
        <v>397933</v>
      </c>
      <c r="EI699" s="73">
        <v>397933</v>
      </c>
      <c r="EJ699" s="73">
        <v>397933</v>
      </c>
      <c r="EK699" s="270">
        <f t="shared" si="373"/>
        <v>397933</v>
      </c>
      <c r="EM699" s="306">
        <f t="shared" si="374"/>
        <v>397933</v>
      </c>
      <c r="EN699" s="144" t="str">
        <f t="shared" si="376"/>
        <v>OK</v>
      </c>
      <c r="EO699" s="144" t="str">
        <f t="shared" si="377"/>
        <v>OK</v>
      </c>
      <c r="EP699" s="144" t="str">
        <f t="shared" si="378"/>
        <v>OK</v>
      </c>
      <c r="EQ699" s="144" t="str">
        <f t="shared" si="379"/>
        <v>OK</v>
      </c>
      <c r="ER699" s="144" t="str">
        <f t="shared" si="380"/>
        <v>OK</v>
      </c>
      <c r="ES699" s="144" t="str">
        <f t="shared" si="381"/>
        <v>OK</v>
      </c>
      <c r="ET699" s="144" t="str">
        <f t="shared" si="382"/>
        <v>OK</v>
      </c>
      <c r="EU699" s="144" t="str">
        <f t="shared" si="383"/>
        <v>OK</v>
      </c>
      <c r="EV699" s="144" t="str">
        <f t="shared" si="384"/>
        <v>OK</v>
      </c>
      <c r="EW699" s="144" t="str">
        <f t="shared" si="385"/>
        <v>OK</v>
      </c>
      <c r="EX699" s="144" t="str">
        <f t="shared" si="386"/>
        <v>OK</v>
      </c>
      <c r="EY699" s="144" t="str">
        <f t="shared" si="387"/>
        <v>OK</v>
      </c>
      <c r="EZ699" s="144" t="str">
        <f t="shared" si="388"/>
        <v>OK</v>
      </c>
      <c r="FA699" s="144" t="str">
        <f t="shared" si="389"/>
        <v>OK</v>
      </c>
      <c r="FB699" s="144" t="str">
        <f t="shared" si="390"/>
        <v>OK</v>
      </c>
    </row>
    <row r="700" spans="2:158" ht="14.4" x14ac:dyDescent="0.3">
      <c r="B700" s="144">
        <v>696</v>
      </c>
      <c r="C700" s="68" t="s">
        <v>1642</v>
      </c>
      <c r="D700" s="69" t="s">
        <v>1643</v>
      </c>
      <c r="E700" s="70" t="s">
        <v>263</v>
      </c>
      <c r="F700" s="73">
        <f t="shared" si="391"/>
        <v>446461</v>
      </c>
      <c r="G700" s="73">
        <f t="shared" si="391"/>
        <v>446461</v>
      </c>
      <c r="H700" s="73">
        <f t="shared" si="391"/>
        <v>446461</v>
      </c>
      <c r="I700" s="73">
        <f t="shared" si="391"/>
        <v>446461</v>
      </c>
      <c r="J700" s="37"/>
      <c r="K700" s="73">
        <v>446461</v>
      </c>
      <c r="L700" s="73">
        <v>446461</v>
      </c>
      <c r="M700" s="73">
        <v>446461</v>
      </c>
      <c r="N700" s="73">
        <v>446461</v>
      </c>
      <c r="O700" s="73">
        <v>446461</v>
      </c>
      <c r="P700" s="73">
        <v>446461</v>
      </c>
      <c r="Q700" s="73">
        <v>446461</v>
      </c>
      <c r="R700" s="270">
        <f t="shared" si="359"/>
        <v>446461</v>
      </c>
      <c r="S700" s="73">
        <v>446461</v>
      </c>
      <c r="T700" s="73">
        <v>446461</v>
      </c>
      <c r="U700" s="73">
        <v>446461</v>
      </c>
      <c r="V700" s="73">
        <v>446461</v>
      </c>
      <c r="W700" s="73">
        <v>446461</v>
      </c>
      <c r="X700" s="73">
        <v>446461</v>
      </c>
      <c r="Y700" s="73">
        <v>446461</v>
      </c>
      <c r="Z700" s="73">
        <v>446461</v>
      </c>
      <c r="AA700" s="270">
        <f t="shared" si="360"/>
        <v>446461</v>
      </c>
      <c r="AB700" s="73">
        <v>446461</v>
      </c>
      <c r="AC700" s="73">
        <v>446461</v>
      </c>
      <c r="AD700" s="73">
        <v>446461</v>
      </c>
      <c r="AE700" s="270">
        <f t="shared" si="361"/>
        <v>446461</v>
      </c>
      <c r="AF700" s="73">
        <v>446461</v>
      </c>
      <c r="AG700" s="73">
        <v>446461</v>
      </c>
      <c r="AH700" s="73">
        <v>446461</v>
      </c>
      <c r="AI700" s="73">
        <v>446461</v>
      </c>
      <c r="AJ700" s="73">
        <v>446461</v>
      </c>
      <c r="AK700" s="73">
        <v>446461</v>
      </c>
      <c r="AL700" s="73">
        <v>446461</v>
      </c>
      <c r="AM700" s="73">
        <v>446461</v>
      </c>
      <c r="AN700" s="73">
        <v>446461</v>
      </c>
      <c r="AO700" s="73">
        <v>446461</v>
      </c>
      <c r="AP700" s="73">
        <v>446461</v>
      </c>
      <c r="AQ700" s="73">
        <v>446461</v>
      </c>
      <c r="AR700" s="270">
        <f t="shared" si="362"/>
        <v>446461</v>
      </c>
      <c r="AS700" s="73">
        <v>446461</v>
      </c>
      <c r="AT700" s="73">
        <v>446461</v>
      </c>
      <c r="AU700" s="73">
        <v>446461</v>
      </c>
      <c r="AV700" s="73">
        <v>446461</v>
      </c>
      <c r="AW700" s="73">
        <v>446461</v>
      </c>
      <c r="AX700" s="73">
        <v>446461</v>
      </c>
      <c r="AY700" s="73">
        <v>446461</v>
      </c>
      <c r="AZ700" s="73">
        <v>446461</v>
      </c>
      <c r="BA700" s="270">
        <f t="shared" si="363"/>
        <v>446461</v>
      </c>
      <c r="BB700" s="73">
        <v>446461</v>
      </c>
      <c r="BC700" s="73">
        <v>446461</v>
      </c>
      <c r="BD700" s="73">
        <v>446461</v>
      </c>
      <c r="BE700" s="73">
        <v>446461</v>
      </c>
      <c r="BF700" s="73">
        <v>446461</v>
      </c>
      <c r="BG700" s="73">
        <v>446461</v>
      </c>
      <c r="BH700" s="73">
        <v>446461</v>
      </c>
      <c r="BI700" s="270">
        <f t="shared" si="364"/>
        <v>446461</v>
      </c>
      <c r="BJ700" s="73">
        <v>446461</v>
      </c>
      <c r="BK700" s="73">
        <v>446461</v>
      </c>
      <c r="BL700" s="270">
        <f t="shared" si="365"/>
        <v>446461</v>
      </c>
      <c r="BM700" s="73">
        <v>446461</v>
      </c>
      <c r="BN700" s="73">
        <v>446461</v>
      </c>
      <c r="BO700" s="73">
        <v>446461</v>
      </c>
      <c r="BP700" s="73">
        <v>446461</v>
      </c>
      <c r="BQ700" s="73">
        <v>446461</v>
      </c>
      <c r="BR700" s="73">
        <v>446461</v>
      </c>
      <c r="BS700" s="73">
        <v>446461</v>
      </c>
      <c r="BT700" s="73">
        <v>446461</v>
      </c>
      <c r="BU700" s="73">
        <v>446461</v>
      </c>
      <c r="BV700" s="73">
        <v>446461</v>
      </c>
      <c r="BW700" s="270">
        <f t="shared" si="366"/>
        <v>446461</v>
      </c>
      <c r="BX700" s="73">
        <v>446461</v>
      </c>
      <c r="BY700" s="73">
        <v>446461</v>
      </c>
      <c r="BZ700" s="73">
        <v>446461</v>
      </c>
      <c r="CA700" s="73">
        <v>446461</v>
      </c>
      <c r="CB700" s="73">
        <v>446461</v>
      </c>
      <c r="CC700" s="73">
        <v>446461</v>
      </c>
      <c r="CD700" s="73">
        <v>446461</v>
      </c>
      <c r="CE700" s="73">
        <v>446461</v>
      </c>
      <c r="CF700" s="270">
        <f t="shared" si="367"/>
        <v>446461</v>
      </c>
      <c r="CG700" s="73">
        <v>446461</v>
      </c>
      <c r="CH700" s="73">
        <v>446461</v>
      </c>
      <c r="CI700" s="73">
        <v>446461</v>
      </c>
      <c r="CJ700" s="73">
        <v>446461</v>
      </c>
      <c r="CK700" s="73">
        <v>446461</v>
      </c>
      <c r="CL700" s="73">
        <v>446461</v>
      </c>
      <c r="CM700" s="73">
        <v>446461</v>
      </c>
      <c r="CN700" s="73">
        <v>446461</v>
      </c>
      <c r="CO700" s="73">
        <v>446461</v>
      </c>
      <c r="CP700" s="270">
        <f t="shared" si="368"/>
        <v>446461</v>
      </c>
      <c r="CQ700" s="73">
        <v>446461</v>
      </c>
      <c r="CR700" s="73">
        <v>446461</v>
      </c>
      <c r="CS700" s="73">
        <v>446461</v>
      </c>
      <c r="CT700" s="73">
        <v>446461</v>
      </c>
      <c r="CU700" s="73">
        <v>446461</v>
      </c>
      <c r="CV700" s="73">
        <v>446461</v>
      </c>
      <c r="CW700" s="73">
        <v>446461</v>
      </c>
      <c r="CX700" s="73">
        <v>446461</v>
      </c>
      <c r="CY700" s="73">
        <v>446461</v>
      </c>
      <c r="CZ700" s="73">
        <v>446461</v>
      </c>
      <c r="DA700" s="270">
        <f t="shared" si="369"/>
        <v>446461</v>
      </c>
      <c r="DB700" s="73">
        <v>446461</v>
      </c>
      <c r="DC700" s="73">
        <v>446461</v>
      </c>
      <c r="DD700" s="270">
        <f t="shared" si="370"/>
        <v>446461</v>
      </c>
      <c r="DE700" s="73">
        <v>446461</v>
      </c>
      <c r="DF700" s="73">
        <v>446461</v>
      </c>
      <c r="DG700" s="73">
        <v>446461</v>
      </c>
      <c r="DH700" s="73">
        <v>446461</v>
      </c>
      <c r="DI700" s="73">
        <v>446461</v>
      </c>
      <c r="DJ700" s="73">
        <v>446461</v>
      </c>
      <c r="DK700" s="73">
        <v>446461</v>
      </c>
      <c r="DL700" s="73">
        <v>446461</v>
      </c>
      <c r="DM700" s="73">
        <v>446461</v>
      </c>
      <c r="DN700" s="73">
        <v>446461</v>
      </c>
      <c r="DO700" s="270">
        <f t="shared" si="371"/>
        <v>446461</v>
      </c>
      <c r="DP700" s="73">
        <v>446461</v>
      </c>
      <c r="DQ700" s="73">
        <v>446461</v>
      </c>
      <c r="DR700" s="73">
        <v>446461</v>
      </c>
      <c r="DS700" s="73">
        <v>446461</v>
      </c>
      <c r="DT700" s="73">
        <v>446461</v>
      </c>
      <c r="DU700" s="73">
        <v>446461</v>
      </c>
      <c r="DV700" s="73">
        <v>446461</v>
      </c>
      <c r="DW700" s="73">
        <v>446461</v>
      </c>
      <c r="DX700" s="73">
        <v>446461</v>
      </c>
      <c r="DY700" s="73">
        <v>446461</v>
      </c>
      <c r="DZ700" s="270">
        <f t="shared" si="372"/>
        <v>446461</v>
      </c>
      <c r="EA700" s="73">
        <v>446461</v>
      </c>
      <c r="EB700" s="73">
        <v>446461</v>
      </c>
      <c r="EC700" s="73">
        <v>446461</v>
      </c>
      <c r="ED700" s="73">
        <v>446461</v>
      </c>
      <c r="EE700" s="73">
        <v>446461</v>
      </c>
      <c r="EF700" s="73">
        <v>446461</v>
      </c>
      <c r="EG700" s="73">
        <v>446461</v>
      </c>
      <c r="EH700" s="73">
        <v>446461</v>
      </c>
      <c r="EI700" s="73">
        <v>446461</v>
      </c>
      <c r="EJ700" s="73">
        <v>446461</v>
      </c>
      <c r="EK700" s="270">
        <f t="shared" si="373"/>
        <v>446461</v>
      </c>
      <c r="EM700" s="306">
        <f t="shared" si="374"/>
        <v>446461</v>
      </c>
      <c r="EN700" s="144" t="str">
        <f t="shared" si="376"/>
        <v>OK</v>
      </c>
      <c r="EO700" s="144" t="str">
        <f t="shared" si="377"/>
        <v>OK</v>
      </c>
      <c r="EP700" s="144" t="str">
        <f t="shared" si="378"/>
        <v>OK</v>
      </c>
      <c r="EQ700" s="144" t="str">
        <f t="shared" si="379"/>
        <v>OK</v>
      </c>
      <c r="ER700" s="144" t="str">
        <f t="shared" si="380"/>
        <v>OK</v>
      </c>
      <c r="ES700" s="144" t="str">
        <f t="shared" si="381"/>
        <v>OK</v>
      </c>
      <c r="ET700" s="144" t="str">
        <f t="shared" si="382"/>
        <v>OK</v>
      </c>
      <c r="EU700" s="144" t="str">
        <f t="shared" si="383"/>
        <v>OK</v>
      </c>
      <c r="EV700" s="144" t="str">
        <f t="shared" si="384"/>
        <v>OK</v>
      </c>
      <c r="EW700" s="144" t="str">
        <f t="shared" si="385"/>
        <v>OK</v>
      </c>
      <c r="EX700" s="144" t="str">
        <f t="shared" si="386"/>
        <v>OK</v>
      </c>
      <c r="EY700" s="144" t="str">
        <f t="shared" si="387"/>
        <v>OK</v>
      </c>
      <c r="EZ700" s="144" t="str">
        <f t="shared" si="388"/>
        <v>OK</v>
      </c>
      <c r="FA700" s="144" t="str">
        <f t="shared" si="389"/>
        <v>OK</v>
      </c>
      <c r="FB700" s="144" t="str">
        <f t="shared" si="390"/>
        <v>OK</v>
      </c>
    </row>
    <row r="701" spans="2:158" ht="14.4" x14ac:dyDescent="0.3">
      <c r="B701" s="144">
        <v>697</v>
      </c>
      <c r="C701" s="68" t="s">
        <v>1644</v>
      </c>
      <c r="D701" s="69" t="s">
        <v>1645</v>
      </c>
      <c r="E701" s="70" t="s">
        <v>263</v>
      </c>
      <c r="F701" s="73">
        <f t="shared" si="391"/>
        <v>1233432</v>
      </c>
      <c r="G701" s="73">
        <f t="shared" si="391"/>
        <v>1233432</v>
      </c>
      <c r="H701" s="73">
        <f t="shared" si="391"/>
        <v>1233432</v>
      </c>
      <c r="I701" s="73">
        <f t="shared" si="391"/>
        <v>1233432</v>
      </c>
      <c r="J701" s="37"/>
      <c r="K701" s="73">
        <v>1233432</v>
      </c>
      <c r="L701" s="73">
        <v>1233432</v>
      </c>
      <c r="M701" s="73">
        <v>1233432</v>
      </c>
      <c r="N701" s="73">
        <v>1233432</v>
      </c>
      <c r="O701" s="73">
        <v>1233432</v>
      </c>
      <c r="P701" s="73">
        <v>1233432</v>
      </c>
      <c r="Q701" s="73">
        <v>1233432</v>
      </c>
      <c r="R701" s="270">
        <f t="shared" si="359"/>
        <v>1233432</v>
      </c>
      <c r="S701" s="73">
        <v>1233432</v>
      </c>
      <c r="T701" s="73">
        <v>1233432</v>
      </c>
      <c r="U701" s="73">
        <v>1233432</v>
      </c>
      <c r="V701" s="73">
        <v>1233432</v>
      </c>
      <c r="W701" s="73">
        <v>1233432</v>
      </c>
      <c r="X701" s="73">
        <v>1233432</v>
      </c>
      <c r="Y701" s="73">
        <v>1233432</v>
      </c>
      <c r="Z701" s="73">
        <v>1233432</v>
      </c>
      <c r="AA701" s="270">
        <f t="shared" si="360"/>
        <v>1233432</v>
      </c>
      <c r="AB701" s="73">
        <v>1233432</v>
      </c>
      <c r="AC701" s="73">
        <v>1233432</v>
      </c>
      <c r="AD701" s="73">
        <v>1233432</v>
      </c>
      <c r="AE701" s="270">
        <f t="shared" si="361"/>
        <v>1233432</v>
      </c>
      <c r="AF701" s="73">
        <v>1233432</v>
      </c>
      <c r="AG701" s="73">
        <v>1233432</v>
      </c>
      <c r="AH701" s="73">
        <v>1233432</v>
      </c>
      <c r="AI701" s="73">
        <v>1233432</v>
      </c>
      <c r="AJ701" s="73">
        <v>1233432</v>
      </c>
      <c r="AK701" s="73">
        <v>1233432</v>
      </c>
      <c r="AL701" s="73">
        <v>1233432</v>
      </c>
      <c r="AM701" s="73">
        <v>1233432</v>
      </c>
      <c r="AN701" s="73">
        <v>1233432</v>
      </c>
      <c r="AO701" s="73">
        <v>1233432</v>
      </c>
      <c r="AP701" s="73">
        <v>1233432</v>
      </c>
      <c r="AQ701" s="73">
        <v>1233432</v>
      </c>
      <c r="AR701" s="270">
        <f t="shared" si="362"/>
        <v>1233432</v>
      </c>
      <c r="AS701" s="73">
        <v>1233432</v>
      </c>
      <c r="AT701" s="73">
        <v>1233432</v>
      </c>
      <c r="AU701" s="73">
        <v>1233432</v>
      </c>
      <c r="AV701" s="73">
        <v>1233432</v>
      </c>
      <c r="AW701" s="73">
        <v>1233432</v>
      </c>
      <c r="AX701" s="73">
        <v>1233432</v>
      </c>
      <c r="AY701" s="73">
        <v>1233432</v>
      </c>
      <c r="AZ701" s="73">
        <v>1233432</v>
      </c>
      <c r="BA701" s="270">
        <f t="shared" si="363"/>
        <v>1233432</v>
      </c>
      <c r="BB701" s="73">
        <v>1233432</v>
      </c>
      <c r="BC701" s="73">
        <v>1233432</v>
      </c>
      <c r="BD701" s="73">
        <v>1233432</v>
      </c>
      <c r="BE701" s="73">
        <v>1233432</v>
      </c>
      <c r="BF701" s="73">
        <v>1233432</v>
      </c>
      <c r="BG701" s="73">
        <v>1233432</v>
      </c>
      <c r="BH701" s="73">
        <v>1233432</v>
      </c>
      <c r="BI701" s="270">
        <f t="shared" si="364"/>
        <v>1233432</v>
      </c>
      <c r="BJ701" s="73">
        <v>1233432</v>
      </c>
      <c r="BK701" s="73">
        <v>1233432</v>
      </c>
      <c r="BL701" s="270">
        <f t="shared" si="365"/>
        <v>1233432</v>
      </c>
      <c r="BM701" s="73">
        <v>1233432</v>
      </c>
      <c r="BN701" s="73">
        <v>1233432</v>
      </c>
      <c r="BO701" s="73">
        <v>1233432</v>
      </c>
      <c r="BP701" s="73">
        <v>1233432</v>
      </c>
      <c r="BQ701" s="73">
        <v>1233432</v>
      </c>
      <c r="BR701" s="73">
        <v>1233432</v>
      </c>
      <c r="BS701" s="73">
        <v>1233432</v>
      </c>
      <c r="BT701" s="73">
        <v>1233432</v>
      </c>
      <c r="BU701" s="73">
        <v>1233432</v>
      </c>
      <c r="BV701" s="73">
        <v>1233432</v>
      </c>
      <c r="BW701" s="270">
        <f t="shared" si="366"/>
        <v>1233432</v>
      </c>
      <c r="BX701" s="73">
        <v>1233432</v>
      </c>
      <c r="BY701" s="73">
        <v>1233432</v>
      </c>
      <c r="BZ701" s="73">
        <v>1233432</v>
      </c>
      <c r="CA701" s="73">
        <v>1233432</v>
      </c>
      <c r="CB701" s="73">
        <v>1233432</v>
      </c>
      <c r="CC701" s="73">
        <v>1233432</v>
      </c>
      <c r="CD701" s="73">
        <v>1233432</v>
      </c>
      <c r="CE701" s="73">
        <v>1233432</v>
      </c>
      <c r="CF701" s="270">
        <f t="shared" si="367"/>
        <v>1233432</v>
      </c>
      <c r="CG701" s="73">
        <v>1233432</v>
      </c>
      <c r="CH701" s="73">
        <v>1233432</v>
      </c>
      <c r="CI701" s="73">
        <v>1233432</v>
      </c>
      <c r="CJ701" s="73">
        <v>1233432</v>
      </c>
      <c r="CK701" s="73">
        <v>1233432</v>
      </c>
      <c r="CL701" s="73">
        <v>1233432</v>
      </c>
      <c r="CM701" s="73">
        <v>1233432</v>
      </c>
      <c r="CN701" s="73">
        <v>1233432</v>
      </c>
      <c r="CO701" s="73">
        <v>1233432</v>
      </c>
      <c r="CP701" s="270">
        <f t="shared" si="368"/>
        <v>1233432</v>
      </c>
      <c r="CQ701" s="73">
        <v>1233432</v>
      </c>
      <c r="CR701" s="73">
        <v>1233432</v>
      </c>
      <c r="CS701" s="73">
        <v>1233432</v>
      </c>
      <c r="CT701" s="73">
        <v>1233432</v>
      </c>
      <c r="CU701" s="73">
        <v>1233432</v>
      </c>
      <c r="CV701" s="73">
        <v>1233432</v>
      </c>
      <c r="CW701" s="73">
        <v>1233432</v>
      </c>
      <c r="CX701" s="73">
        <v>1233432</v>
      </c>
      <c r="CY701" s="73">
        <v>1233432</v>
      </c>
      <c r="CZ701" s="73">
        <v>1233432</v>
      </c>
      <c r="DA701" s="270">
        <f t="shared" si="369"/>
        <v>1233432</v>
      </c>
      <c r="DB701" s="73">
        <v>1233432</v>
      </c>
      <c r="DC701" s="73">
        <v>1233432</v>
      </c>
      <c r="DD701" s="270">
        <f t="shared" si="370"/>
        <v>1233432</v>
      </c>
      <c r="DE701" s="73">
        <v>1233432</v>
      </c>
      <c r="DF701" s="73">
        <v>1233432</v>
      </c>
      <c r="DG701" s="73">
        <v>1233432</v>
      </c>
      <c r="DH701" s="73">
        <v>1233432</v>
      </c>
      <c r="DI701" s="73">
        <v>1233432</v>
      </c>
      <c r="DJ701" s="73">
        <v>1233432</v>
      </c>
      <c r="DK701" s="73">
        <v>1233432</v>
      </c>
      <c r="DL701" s="73">
        <v>1233432</v>
      </c>
      <c r="DM701" s="73">
        <v>1233432</v>
      </c>
      <c r="DN701" s="73">
        <v>1233432</v>
      </c>
      <c r="DO701" s="270">
        <f t="shared" si="371"/>
        <v>1233432</v>
      </c>
      <c r="DP701" s="73">
        <v>1233432</v>
      </c>
      <c r="DQ701" s="73">
        <v>1233432</v>
      </c>
      <c r="DR701" s="73">
        <v>1233432</v>
      </c>
      <c r="DS701" s="73">
        <v>1233432</v>
      </c>
      <c r="DT701" s="73">
        <v>1233432</v>
      </c>
      <c r="DU701" s="73">
        <v>1233432</v>
      </c>
      <c r="DV701" s="73">
        <v>1233432</v>
      </c>
      <c r="DW701" s="73">
        <v>1233432</v>
      </c>
      <c r="DX701" s="73">
        <v>1233432</v>
      </c>
      <c r="DY701" s="73">
        <v>1233432</v>
      </c>
      <c r="DZ701" s="270">
        <f t="shared" si="372"/>
        <v>1233432</v>
      </c>
      <c r="EA701" s="73">
        <v>1233432</v>
      </c>
      <c r="EB701" s="73">
        <v>1233432</v>
      </c>
      <c r="EC701" s="73">
        <v>1233432</v>
      </c>
      <c r="ED701" s="73">
        <v>1233432</v>
      </c>
      <c r="EE701" s="73">
        <v>1233432</v>
      </c>
      <c r="EF701" s="73">
        <v>1233432</v>
      </c>
      <c r="EG701" s="73">
        <v>1233432</v>
      </c>
      <c r="EH701" s="73">
        <v>1233432</v>
      </c>
      <c r="EI701" s="73">
        <v>1233432</v>
      </c>
      <c r="EJ701" s="73">
        <v>1233432</v>
      </c>
      <c r="EK701" s="270">
        <f t="shared" si="373"/>
        <v>1233432</v>
      </c>
      <c r="EM701" s="306">
        <f t="shared" si="374"/>
        <v>1233432</v>
      </c>
      <c r="EN701" s="144" t="str">
        <f t="shared" si="376"/>
        <v>OK</v>
      </c>
      <c r="EO701" s="144" t="str">
        <f t="shared" si="377"/>
        <v>OK</v>
      </c>
      <c r="EP701" s="144" t="str">
        <f t="shared" si="378"/>
        <v>OK</v>
      </c>
      <c r="EQ701" s="144" t="str">
        <f t="shared" si="379"/>
        <v>OK</v>
      </c>
      <c r="ER701" s="144" t="str">
        <f t="shared" si="380"/>
        <v>OK</v>
      </c>
      <c r="ES701" s="144" t="str">
        <f t="shared" si="381"/>
        <v>OK</v>
      </c>
      <c r="ET701" s="144" t="str">
        <f t="shared" si="382"/>
        <v>OK</v>
      </c>
      <c r="EU701" s="144" t="str">
        <f t="shared" si="383"/>
        <v>OK</v>
      </c>
      <c r="EV701" s="144" t="str">
        <f t="shared" si="384"/>
        <v>OK</v>
      </c>
      <c r="EW701" s="144" t="str">
        <f t="shared" si="385"/>
        <v>OK</v>
      </c>
      <c r="EX701" s="144" t="str">
        <f t="shared" si="386"/>
        <v>OK</v>
      </c>
      <c r="EY701" s="144" t="str">
        <f t="shared" si="387"/>
        <v>OK</v>
      </c>
      <c r="EZ701" s="144" t="str">
        <f t="shared" si="388"/>
        <v>OK</v>
      </c>
      <c r="FA701" s="144" t="str">
        <f t="shared" si="389"/>
        <v>OK</v>
      </c>
      <c r="FB701" s="144" t="str">
        <f t="shared" si="390"/>
        <v>OK</v>
      </c>
    </row>
    <row r="702" spans="2:158" ht="14.4" x14ac:dyDescent="0.3">
      <c r="B702" s="144">
        <v>698</v>
      </c>
      <c r="C702" s="68" t="s">
        <v>1646</v>
      </c>
      <c r="D702" s="69" t="s">
        <v>1647</v>
      </c>
      <c r="E702" s="70" t="s">
        <v>263</v>
      </c>
      <c r="F702" s="73">
        <f t="shared" si="391"/>
        <v>72429</v>
      </c>
      <c r="G702" s="73">
        <f t="shared" si="391"/>
        <v>72429</v>
      </c>
      <c r="H702" s="73">
        <f t="shared" si="391"/>
        <v>72429</v>
      </c>
      <c r="I702" s="73">
        <f t="shared" si="391"/>
        <v>72429</v>
      </c>
      <c r="J702" s="37"/>
      <c r="K702" s="73">
        <v>72429</v>
      </c>
      <c r="L702" s="73">
        <v>72429</v>
      </c>
      <c r="M702" s="73">
        <v>72429</v>
      </c>
      <c r="N702" s="73">
        <v>72429</v>
      </c>
      <c r="O702" s="73">
        <v>72429</v>
      </c>
      <c r="P702" s="73">
        <v>72429</v>
      </c>
      <c r="Q702" s="73">
        <v>72429</v>
      </c>
      <c r="R702" s="270">
        <f t="shared" si="359"/>
        <v>72429</v>
      </c>
      <c r="S702" s="73">
        <v>72429</v>
      </c>
      <c r="T702" s="73">
        <v>72429</v>
      </c>
      <c r="U702" s="73">
        <v>72429</v>
      </c>
      <c r="V702" s="73">
        <v>72429</v>
      </c>
      <c r="W702" s="73">
        <v>72429</v>
      </c>
      <c r="X702" s="73">
        <v>72429</v>
      </c>
      <c r="Y702" s="73">
        <v>72429</v>
      </c>
      <c r="Z702" s="73">
        <v>72429</v>
      </c>
      <c r="AA702" s="270">
        <f t="shared" si="360"/>
        <v>72429</v>
      </c>
      <c r="AB702" s="73">
        <v>72429</v>
      </c>
      <c r="AC702" s="73">
        <v>72429</v>
      </c>
      <c r="AD702" s="73">
        <v>72429</v>
      </c>
      <c r="AE702" s="270">
        <f t="shared" si="361"/>
        <v>72429</v>
      </c>
      <c r="AF702" s="73">
        <v>72429</v>
      </c>
      <c r="AG702" s="73">
        <v>72429</v>
      </c>
      <c r="AH702" s="73">
        <v>72429</v>
      </c>
      <c r="AI702" s="73">
        <v>72429</v>
      </c>
      <c r="AJ702" s="73">
        <v>72429</v>
      </c>
      <c r="AK702" s="73">
        <v>72429</v>
      </c>
      <c r="AL702" s="73">
        <v>72429</v>
      </c>
      <c r="AM702" s="73">
        <v>72429</v>
      </c>
      <c r="AN702" s="73">
        <v>72429</v>
      </c>
      <c r="AO702" s="73">
        <v>72429</v>
      </c>
      <c r="AP702" s="73">
        <v>72429</v>
      </c>
      <c r="AQ702" s="73">
        <v>72429</v>
      </c>
      <c r="AR702" s="270">
        <f t="shared" si="362"/>
        <v>72429</v>
      </c>
      <c r="AS702" s="73">
        <v>72429</v>
      </c>
      <c r="AT702" s="73">
        <v>72429</v>
      </c>
      <c r="AU702" s="73">
        <v>72429</v>
      </c>
      <c r="AV702" s="73">
        <v>72429</v>
      </c>
      <c r="AW702" s="73">
        <v>72429</v>
      </c>
      <c r="AX702" s="73">
        <v>72429</v>
      </c>
      <c r="AY702" s="73">
        <v>72429</v>
      </c>
      <c r="AZ702" s="73">
        <v>72429</v>
      </c>
      <c r="BA702" s="270">
        <f t="shared" si="363"/>
        <v>72429</v>
      </c>
      <c r="BB702" s="73">
        <v>72429</v>
      </c>
      <c r="BC702" s="73">
        <v>72429</v>
      </c>
      <c r="BD702" s="73">
        <v>72429</v>
      </c>
      <c r="BE702" s="73">
        <v>72429</v>
      </c>
      <c r="BF702" s="73">
        <v>72429</v>
      </c>
      <c r="BG702" s="73">
        <v>72429</v>
      </c>
      <c r="BH702" s="73">
        <v>72429</v>
      </c>
      <c r="BI702" s="270">
        <f t="shared" si="364"/>
        <v>72429</v>
      </c>
      <c r="BJ702" s="73">
        <v>72429</v>
      </c>
      <c r="BK702" s="73">
        <v>72429</v>
      </c>
      <c r="BL702" s="270">
        <f t="shared" si="365"/>
        <v>72429</v>
      </c>
      <c r="BM702" s="73">
        <v>72429</v>
      </c>
      <c r="BN702" s="73">
        <v>72429</v>
      </c>
      <c r="BO702" s="73">
        <v>72429</v>
      </c>
      <c r="BP702" s="73">
        <v>72429</v>
      </c>
      <c r="BQ702" s="73">
        <v>72429</v>
      </c>
      <c r="BR702" s="73">
        <v>72429</v>
      </c>
      <c r="BS702" s="73">
        <v>72429</v>
      </c>
      <c r="BT702" s="73">
        <v>72429</v>
      </c>
      <c r="BU702" s="73">
        <v>72429</v>
      </c>
      <c r="BV702" s="73">
        <v>72429</v>
      </c>
      <c r="BW702" s="270">
        <f t="shared" si="366"/>
        <v>72429</v>
      </c>
      <c r="BX702" s="73">
        <v>72429</v>
      </c>
      <c r="BY702" s="73">
        <v>72429</v>
      </c>
      <c r="BZ702" s="73">
        <v>72429</v>
      </c>
      <c r="CA702" s="73">
        <v>72429</v>
      </c>
      <c r="CB702" s="73">
        <v>72429</v>
      </c>
      <c r="CC702" s="73">
        <v>72429</v>
      </c>
      <c r="CD702" s="73">
        <v>72429</v>
      </c>
      <c r="CE702" s="73">
        <v>72429</v>
      </c>
      <c r="CF702" s="270">
        <f t="shared" si="367"/>
        <v>72429</v>
      </c>
      <c r="CG702" s="73">
        <v>72429</v>
      </c>
      <c r="CH702" s="73">
        <v>72429</v>
      </c>
      <c r="CI702" s="73">
        <v>72429</v>
      </c>
      <c r="CJ702" s="73">
        <v>72429</v>
      </c>
      <c r="CK702" s="73">
        <v>72429</v>
      </c>
      <c r="CL702" s="73">
        <v>72429</v>
      </c>
      <c r="CM702" s="73">
        <v>72429</v>
      </c>
      <c r="CN702" s="73">
        <v>72429</v>
      </c>
      <c r="CO702" s="73">
        <v>72429</v>
      </c>
      <c r="CP702" s="270">
        <f t="shared" si="368"/>
        <v>72429</v>
      </c>
      <c r="CQ702" s="73">
        <v>72429</v>
      </c>
      <c r="CR702" s="73">
        <v>72429</v>
      </c>
      <c r="CS702" s="73">
        <v>72429</v>
      </c>
      <c r="CT702" s="73">
        <v>72429</v>
      </c>
      <c r="CU702" s="73">
        <v>72429</v>
      </c>
      <c r="CV702" s="73">
        <v>72429</v>
      </c>
      <c r="CW702" s="73">
        <v>72429</v>
      </c>
      <c r="CX702" s="73">
        <v>72429</v>
      </c>
      <c r="CY702" s="73">
        <v>72429</v>
      </c>
      <c r="CZ702" s="73">
        <v>72429</v>
      </c>
      <c r="DA702" s="270">
        <f t="shared" si="369"/>
        <v>72429</v>
      </c>
      <c r="DB702" s="73">
        <v>72429</v>
      </c>
      <c r="DC702" s="73">
        <v>72429</v>
      </c>
      <c r="DD702" s="270">
        <f t="shared" si="370"/>
        <v>72429</v>
      </c>
      <c r="DE702" s="73">
        <v>72429</v>
      </c>
      <c r="DF702" s="73">
        <v>72429</v>
      </c>
      <c r="DG702" s="73">
        <v>72429</v>
      </c>
      <c r="DH702" s="73">
        <v>72429</v>
      </c>
      <c r="DI702" s="73">
        <v>72429</v>
      </c>
      <c r="DJ702" s="73">
        <v>72429</v>
      </c>
      <c r="DK702" s="73">
        <v>72429</v>
      </c>
      <c r="DL702" s="73">
        <v>72429</v>
      </c>
      <c r="DM702" s="73">
        <v>72429</v>
      </c>
      <c r="DN702" s="73">
        <v>72429</v>
      </c>
      <c r="DO702" s="270">
        <f t="shared" si="371"/>
        <v>72429</v>
      </c>
      <c r="DP702" s="73">
        <v>72429</v>
      </c>
      <c r="DQ702" s="73">
        <v>72429</v>
      </c>
      <c r="DR702" s="73">
        <v>72429</v>
      </c>
      <c r="DS702" s="73">
        <v>72429</v>
      </c>
      <c r="DT702" s="73">
        <v>72429</v>
      </c>
      <c r="DU702" s="73">
        <v>72429</v>
      </c>
      <c r="DV702" s="73">
        <v>72429</v>
      </c>
      <c r="DW702" s="73">
        <v>72429</v>
      </c>
      <c r="DX702" s="73">
        <v>72429</v>
      </c>
      <c r="DY702" s="73">
        <v>72429</v>
      </c>
      <c r="DZ702" s="270">
        <f t="shared" si="372"/>
        <v>72429</v>
      </c>
      <c r="EA702" s="73">
        <v>72429</v>
      </c>
      <c r="EB702" s="73">
        <v>72429</v>
      </c>
      <c r="EC702" s="73">
        <v>72429</v>
      </c>
      <c r="ED702" s="73">
        <v>72429</v>
      </c>
      <c r="EE702" s="73">
        <v>72429</v>
      </c>
      <c r="EF702" s="73">
        <v>72429</v>
      </c>
      <c r="EG702" s="73">
        <v>72429</v>
      </c>
      <c r="EH702" s="73">
        <v>72429</v>
      </c>
      <c r="EI702" s="73">
        <v>72429</v>
      </c>
      <c r="EJ702" s="73">
        <v>72429</v>
      </c>
      <c r="EK702" s="270">
        <f t="shared" si="373"/>
        <v>72429</v>
      </c>
      <c r="EM702" s="306">
        <f t="shared" si="374"/>
        <v>72429</v>
      </c>
      <c r="EN702" s="144" t="str">
        <f t="shared" si="376"/>
        <v>OK</v>
      </c>
      <c r="EO702" s="144" t="str">
        <f t="shared" si="377"/>
        <v>OK</v>
      </c>
      <c r="EP702" s="144" t="str">
        <f t="shared" si="378"/>
        <v>OK</v>
      </c>
      <c r="EQ702" s="144" t="str">
        <f t="shared" si="379"/>
        <v>OK</v>
      </c>
      <c r="ER702" s="144" t="str">
        <f t="shared" si="380"/>
        <v>OK</v>
      </c>
      <c r="ES702" s="144" t="str">
        <f t="shared" si="381"/>
        <v>OK</v>
      </c>
      <c r="ET702" s="144" t="str">
        <f t="shared" si="382"/>
        <v>OK</v>
      </c>
      <c r="EU702" s="144" t="str">
        <f t="shared" si="383"/>
        <v>OK</v>
      </c>
      <c r="EV702" s="144" t="str">
        <f t="shared" si="384"/>
        <v>OK</v>
      </c>
      <c r="EW702" s="144" t="str">
        <f t="shared" si="385"/>
        <v>OK</v>
      </c>
      <c r="EX702" s="144" t="str">
        <f t="shared" si="386"/>
        <v>OK</v>
      </c>
      <c r="EY702" s="144" t="str">
        <f t="shared" si="387"/>
        <v>OK</v>
      </c>
      <c r="EZ702" s="144" t="str">
        <f t="shared" si="388"/>
        <v>OK</v>
      </c>
      <c r="FA702" s="144" t="str">
        <f t="shared" si="389"/>
        <v>OK</v>
      </c>
      <c r="FB702" s="144" t="str">
        <f t="shared" si="390"/>
        <v>OK</v>
      </c>
    </row>
    <row r="703" spans="2:158" ht="14.4" x14ac:dyDescent="0.3">
      <c r="B703" s="144">
        <v>699</v>
      </c>
      <c r="C703" s="68" t="s">
        <v>1648</v>
      </c>
      <c r="D703" s="69" t="s">
        <v>1649</v>
      </c>
      <c r="E703" s="70" t="s">
        <v>263</v>
      </c>
      <c r="F703" s="73">
        <f t="shared" si="391"/>
        <v>360807</v>
      </c>
      <c r="G703" s="73">
        <f t="shared" si="391"/>
        <v>360807</v>
      </c>
      <c r="H703" s="73">
        <f t="shared" si="391"/>
        <v>360807</v>
      </c>
      <c r="I703" s="73">
        <f t="shared" si="391"/>
        <v>360807</v>
      </c>
      <c r="J703" s="37"/>
      <c r="K703" s="73">
        <v>360807</v>
      </c>
      <c r="L703" s="73">
        <v>360807</v>
      </c>
      <c r="M703" s="73">
        <v>360807</v>
      </c>
      <c r="N703" s="73">
        <v>360807</v>
      </c>
      <c r="O703" s="73">
        <v>360807</v>
      </c>
      <c r="P703" s="73">
        <v>360807</v>
      </c>
      <c r="Q703" s="73">
        <v>360807</v>
      </c>
      <c r="R703" s="270">
        <f t="shared" si="359"/>
        <v>360807</v>
      </c>
      <c r="S703" s="73">
        <v>360807</v>
      </c>
      <c r="T703" s="73">
        <v>360807</v>
      </c>
      <c r="U703" s="73">
        <v>360807</v>
      </c>
      <c r="V703" s="73">
        <v>360807</v>
      </c>
      <c r="W703" s="73">
        <v>360807</v>
      </c>
      <c r="X703" s="73">
        <v>360807</v>
      </c>
      <c r="Y703" s="73">
        <v>360807</v>
      </c>
      <c r="Z703" s="73">
        <v>360807</v>
      </c>
      <c r="AA703" s="270">
        <f t="shared" si="360"/>
        <v>360807</v>
      </c>
      <c r="AB703" s="73">
        <v>360807</v>
      </c>
      <c r="AC703" s="73">
        <v>360807</v>
      </c>
      <c r="AD703" s="73">
        <v>360807</v>
      </c>
      <c r="AE703" s="270">
        <f t="shared" si="361"/>
        <v>360807</v>
      </c>
      <c r="AF703" s="73">
        <v>360807</v>
      </c>
      <c r="AG703" s="73">
        <v>360807</v>
      </c>
      <c r="AH703" s="73">
        <v>360807</v>
      </c>
      <c r="AI703" s="73">
        <v>360807</v>
      </c>
      <c r="AJ703" s="73">
        <v>360807</v>
      </c>
      <c r="AK703" s="73">
        <v>360807</v>
      </c>
      <c r="AL703" s="73">
        <v>360807</v>
      </c>
      <c r="AM703" s="73">
        <v>360807</v>
      </c>
      <c r="AN703" s="73">
        <v>360807</v>
      </c>
      <c r="AO703" s="73">
        <v>360807</v>
      </c>
      <c r="AP703" s="73">
        <v>360807</v>
      </c>
      <c r="AQ703" s="73">
        <v>360807</v>
      </c>
      <c r="AR703" s="270">
        <f t="shared" si="362"/>
        <v>360807</v>
      </c>
      <c r="AS703" s="73">
        <v>360807</v>
      </c>
      <c r="AT703" s="73">
        <v>360807</v>
      </c>
      <c r="AU703" s="73">
        <v>360807</v>
      </c>
      <c r="AV703" s="73">
        <v>360807</v>
      </c>
      <c r="AW703" s="73">
        <v>360807</v>
      </c>
      <c r="AX703" s="73">
        <v>360807</v>
      </c>
      <c r="AY703" s="73">
        <v>360807</v>
      </c>
      <c r="AZ703" s="73">
        <v>360807</v>
      </c>
      <c r="BA703" s="270">
        <f t="shared" si="363"/>
        <v>360807</v>
      </c>
      <c r="BB703" s="73">
        <v>360807</v>
      </c>
      <c r="BC703" s="73">
        <v>360807</v>
      </c>
      <c r="BD703" s="73">
        <v>360807</v>
      </c>
      <c r="BE703" s="73">
        <v>360807</v>
      </c>
      <c r="BF703" s="73">
        <v>360807</v>
      </c>
      <c r="BG703" s="73">
        <v>360807</v>
      </c>
      <c r="BH703" s="73">
        <v>360807</v>
      </c>
      <c r="BI703" s="270">
        <f t="shared" si="364"/>
        <v>360807</v>
      </c>
      <c r="BJ703" s="73">
        <v>360807</v>
      </c>
      <c r="BK703" s="73">
        <v>360807</v>
      </c>
      <c r="BL703" s="270">
        <f t="shared" si="365"/>
        <v>360807</v>
      </c>
      <c r="BM703" s="73">
        <v>360807</v>
      </c>
      <c r="BN703" s="73">
        <v>360807</v>
      </c>
      <c r="BO703" s="73">
        <v>360807</v>
      </c>
      <c r="BP703" s="73">
        <v>360807</v>
      </c>
      <c r="BQ703" s="73">
        <v>360807</v>
      </c>
      <c r="BR703" s="73">
        <v>360807</v>
      </c>
      <c r="BS703" s="73">
        <v>360807</v>
      </c>
      <c r="BT703" s="73">
        <v>360807</v>
      </c>
      <c r="BU703" s="73">
        <v>360807</v>
      </c>
      <c r="BV703" s="73">
        <v>360807</v>
      </c>
      <c r="BW703" s="270">
        <f t="shared" si="366"/>
        <v>360807</v>
      </c>
      <c r="BX703" s="73">
        <v>360807</v>
      </c>
      <c r="BY703" s="73">
        <v>360807</v>
      </c>
      <c r="BZ703" s="73">
        <v>360807</v>
      </c>
      <c r="CA703" s="73">
        <v>360807</v>
      </c>
      <c r="CB703" s="73">
        <v>360807</v>
      </c>
      <c r="CC703" s="73">
        <v>360807</v>
      </c>
      <c r="CD703" s="73">
        <v>360807</v>
      </c>
      <c r="CE703" s="73">
        <v>360807</v>
      </c>
      <c r="CF703" s="270">
        <f t="shared" si="367"/>
        <v>360807</v>
      </c>
      <c r="CG703" s="73">
        <v>360807</v>
      </c>
      <c r="CH703" s="73">
        <v>360807</v>
      </c>
      <c r="CI703" s="73">
        <v>360807</v>
      </c>
      <c r="CJ703" s="73">
        <v>360807</v>
      </c>
      <c r="CK703" s="73">
        <v>360807</v>
      </c>
      <c r="CL703" s="73">
        <v>360807</v>
      </c>
      <c r="CM703" s="73">
        <v>360807</v>
      </c>
      <c r="CN703" s="73">
        <v>360807</v>
      </c>
      <c r="CO703" s="73">
        <v>360807</v>
      </c>
      <c r="CP703" s="270">
        <f t="shared" si="368"/>
        <v>360807</v>
      </c>
      <c r="CQ703" s="73">
        <v>360807</v>
      </c>
      <c r="CR703" s="73">
        <v>360807</v>
      </c>
      <c r="CS703" s="73">
        <v>360807</v>
      </c>
      <c r="CT703" s="73">
        <v>360807</v>
      </c>
      <c r="CU703" s="73">
        <v>360807</v>
      </c>
      <c r="CV703" s="73">
        <v>360807</v>
      </c>
      <c r="CW703" s="73">
        <v>360807</v>
      </c>
      <c r="CX703" s="73">
        <v>360807</v>
      </c>
      <c r="CY703" s="73">
        <v>360807</v>
      </c>
      <c r="CZ703" s="73">
        <v>360807</v>
      </c>
      <c r="DA703" s="270">
        <f t="shared" si="369"/>
        <v>360807</v>
      </c>
      <c r="DB703" s="73">
        <v>360807</v>
      </c>
      <c r="DC703" s="73">
        <v>360807</v>
      </c>
      <c r="DD703" s="270">
        <f t="shared" si="370"/>
        <v>360807</v>
      </c>
      <c r="DE703" s="73">
        <v>360807</v>
      </c>
      <c r="DF703" s="73">
        <v>360807</v>
      </c>
      <c r="DG703" s="73">
        <v>360807</v>
      </c>
      <c r="DH703" s="73">
        <v>360807</v>
      </c>
      <c r="DI703" s="73">
        <v>360807</v>
      </c>
      <c r="DJ703" s="73">
        <v>360807</v>
      </c>
      <c r="DK703" s="73">
        <v>360807</v>
      </c>
      <c r="DL703" s="73">
        <v>360807</v>
      </c>
      <c r="DM703" s="73">
        <v>360807</v>
      </c>
      <c r="DN703" s="73">
        <v>360807</v>
      </c>
      <c r="DO703" s="270">
        <f t="shared" si="371"/>
        <v>360807</v>
      </c>
      <c r="DP703" s="73">
        <v>360807</v>
      </c>
      <c r="DQ703" s="73">
        <v>360807</v>
      </c>
      <c r="DR703" s="73">
        <v>360807</v>
      </c>
      <c r="DS703" s="73">
        <v>360807</v>
      </c>
      <c r="DT703" s="73">
        <v>360807</v>
      </c>
      <c r="DU703" s="73">
        <v>360807</v>
      </c>
      <c r="DV703" s="73">
        <v>360807</v>
      </c>
      <c r="DW703" s="73">
        <v>360807</v>
      </c>
      <c r="DX703" s="73">
        <v>360807</v>
      </c>
      <c r="DY703" s="73">
        <v>360807</v>
      </c>
      <c r="DZ703" s="270">
        <f t="shared" si="372"/>
        <v>360807</v>
      </c>
      <c r="EA703" s="73">
        <v>360807</v>
      </c>
      <c r="EB703" s="73">
        <v>360807</v>
      </c>
      <c r="EC703" s="73">
        <v>360807</v>
      </c>
      <c r="ED703" s="73">
        <v>360807</v>
      </c>
      <c r="EE703" s="73">
        <v>360807</v>
      </c>
      <c r="EF703" s="73">
        <v>360807</v>
      </c>
      <c r="EG703" s="73">
        <v>360807</v>
      </c>
      <c r="EH703" s="73">
        <v>360807</v>
      </c>
      <c r="EI703" s="73">
        <v>360807</v>
      </c>
      <c r="EJ703" s="73">
        <v>360807</v>
      </c>
      <c r="EK703" s="270">
        <f t="shared" si="373"/>
        <v>360807</v>
      </c>
      <c r="EM703" s="306">
        <f t="shared" si="374"/>
        <v>360807</v>
      </c>
      <c r="EN703" s="144" t="str">
        <f t="shared" si="376"/>
        <v>OK</v>
      </c>
      <c r="EO703" s="144" t="str">
        <f t="shared" si="377"/>
        <v>OK</v>
      </c>
      <c r="EP703" s="144" t="str">
        <f t="shared" si="378"/>
        <v>OK</v>
      </c>
      <c r="EQ703" s="144" t="str">
        <f t="shared" si="379"/>
        <v>OK</v>
      </c>
      <c r="ER703" s="144" t="str">
        <f t="shared" si="380"/>
        <v>OK</v>
      </c>
      <c r="ES703" s="144" t="str">
        <f t="shared" si="381"/>
        <v>OK</v>
      </c>
      <c r="ET703" s="144" t="str">
        <f t="shared" si="382"/>
        <v>OK</v>
      </c>
      <c r="EU703" s="144" t="str">
        <f t="shared" si="383"/>
        <v>OK</v>
      </c>
      <c r="EV703" s="144" t="str">
        <f t="shared" si="384"/>
        <v>OK</v>
      </c>
      <c r="EW703" s="144" t="str">
        <f t="shared" si="385"/>
        <v>OK</v>
      </c>
      <c r="EX703" s="144" t="str">
        <f t="shared" si="386"/>
        <v>OK</v>
      </c>
      <c r="EY703" s="144" t="str">
        <f t="shared" si="387"/>
        <v>OK</v>
      </c>
      <c r="EZ703" s="144" t="str">
        <f t="shared" si="388"/>
        <v>OK</v>
      </c>
      <c r="FA703" s="144" t="str">
        <f t="shared" si="389"/>
        <v>OK</v>
      </c>
      <c r="FB703" s="144" t="str">
        <f t="shared" si="390"/>
        <v>OK</v>
      </c>
    </row>
    <row r="704" spans="2:158" ht="14.4" x14ac:dyDescent="0.3">
      <c r="B704" s="144">
        <v>700</v>
      </c>
      <c r="C704" s="68" t="s">
        <v>1650</v>
      </c>
      <c r="D704" s="69" t="s">
        <v>1651</v>
      </c>
      <c r="E704" s="70" t="s">
        <v>263</v>
      </c>
      <c r="F704" s="73">
        <f t="shared" si="391"/>
        <v>55121</v>
      </c>
      <c r="G704" s="73">
        <f t="shared" si="391"/>
        <v>55121</v>
      </c>
      <c r="H704" s="73">
        <f t="shared" si="391"/>
        <v>55121</v>
      </c>
      <c r="I704" s="73">
        <f t="shared" si="391"/>
        <v>55121</v>
      </c>
      <c r="J704" s="37"/>
      <c r="K704" s="73">
        <v>55121</v>
      </c>
      <c r="L704" s="73">
        <v>55121</v>
      </c>
      <c r="M704" s="73">
        <v>55121</v>
      </c>
      <c r="N704" s="73">
        <v>55121</v>
      </c>
      <c r="O704" s="73">
        <v>55121</v>
      </c>
      <c r="P704" s="73">
        <v>55121</v>
      </c>
      <c r="Q704" s="73">
        <v>55121</v>
      </c>
      <c r="R704" s="270">
        <f t="shared" si="359"/>
        <v>55121</v>
      </c>
      <c r="S704" s="73">
        <v>55121</v>
      </c>
      <c r="T704" s="73">
        <v>55121</v>
      </c>
      <c r="U704" s="73">
        <v>55121</v>
      </c>
      <c r="V704" s="73">
        <v>55121</v>
      </c>
      <c r="W704" s="73">
        <v>55121</v>
      </c>
      <c r="X704" s="73">
        <v>55121</v>
      </c>
      <c r="Y704" s="73">
        <v>55121</v>
      </c>
      <c r="Z704" s="73">
        <v>55121</v>
      </c>
      <c r="AA704" s="270">
        <f t="shared" si="360"/>
        <v>55121</v>
      </c>
      <c r="AB704" s="73">
        <v>55121</v>
      </c>
      <c r="AC704" s="73">
        <v>55121</v>
      </c>
      <c r="AD704" s="73">
        <v>55121</v>
      </c>
      <c r="AE704" s="270">
        <f t="shared" si="361"/>
        <v>55121</v>
      </c>
      <c r="AF704" s="73">
        <v>55121</v>
      </c>
      <c r="AG704" s="73">
        <v>55121</v>
      </c>
      <c r="AH704" s="73">
        <v>55121</v>
      </c>
      <c r="AI704" s="73">
        <v>55121</v>
      </c>
      <c r="AJ704" s="73">
        <v>55121</v>
      </c>
      <c r="AK704" s="73">
        <v>55121</v>
      </c>
      <c r="AL704" s="73">
        <v>55121</v>
      </c>
      <c r="AM704" s="73">
        <v>55121</v>
      </c>
      <c r="AN704" s="73">
        <v>55121</v>
      </c>
      <c r="AO704" s="73">
        <v>55121</v>
      </c>
      <c r="AP704" s="73">
        <v>55121</v>
      </c>
      <c r="AQ704" s="73">
        <v>55121</v>
      </c>
      <c r="AR704" s="270">
        <f t="shared" si="362"/>
        <v>55121</v>
      </c>
      <c r="AS704" s="73">
        <v>55121</v>
      </c>
      <c r="AT704" s="73">
        <v>55121</v>
      </c>
      <c r="AU704" s="73">
        <v>55121</v>
      </c>
      <c r="AV704" s="73">
        <v>55121</v>
      </c>
      <c r="AW704" s="73">
        <v>55121</v>
      </c>
      <c r="AX704" s="73">
        <v>55121</v>
      </c>
      <c r="AY704" s="73">
        <v>55121</v>
      </c>
      <c r="AZ704" s="73">
        <v>55121</v>
      </c>
      <c r="BA704" s="270">
        <f t="shared" si="363"/>
        <v>55121</v>
      </c>
      <c r="BB704" s="73">
        <v>55121</v>
      </c>
      <c r="BC704" s="73">
        <v>55121</v>
      </c>
      <c r="BD704" s="73">
        <v>55121</v>
      </c>
      <c r="BE704" s="73">
        <v>55121</v>
      </c>
      <c r="BF704" s="73">
        <v>55121</v>
      </c>
      <c r="BG704" s="73">
        <v>55121</v>
      </c>
      <c r="BH704" s="73">
        <v>55121</v>
      </c>
      <c r="BI704" s="270">
        <f t="shared" si="364"/>
        <v>55121</v>
      </c>
      <c r="BJ704" s="73">
        <v>55121</v>
      </c>
      <c r="BK704" s="73">
        <v>55121</v>
      </c>
      <c r="BL704" s="270">
        <f t="shared" si="365"/>
        <v>55121</v>
      </c>
      <c r="BM704" s="73">
        <v>55121</v>
      </c>
      <c r="BN704" s="73">
        <v>55121</v>
      </c>
      <c r="BO704" s="73">
        <v>55121</v>
      </c>
      <c r="BP704" s="73">
        <v>55121</v>
      </c>
      <c r="BQ704" s="73">
        <v>55121</v>
      </c>
      <c r="BR704" s="73">
        <v>55121</v>
      </c>
      <c r="BS704" s="73">
        <v>55121</v>
      </c>
      <c r="BT704" s="73">
        <v>55121</v>
      </c>
      <c r="BU704" s="73">
        <v>55121</v>
      </c>
      <c r="BV704" s="73">
        <v>55121</v>
      </c>
      <c r="BW704" s="270">
        <f t="shared" si="366"/>
        <v>55121</v>
      </c>
      <c r="BX704" s="73">
        <v>55121</v>
      </c>
      <c r="BY704" s="73">
        <v>55121</v>
      </c>
      <c r="BZ704" s="73">
        <v>55121</v>
      </c>
      <c r="CA704" s="73">
        <v>55121</v>
      </c>
      <c r="CB704" s="73">
        <v>55121</v>
      </c>
      <c r="CC704" s="73">
        <v>55121</v>
      </c>
      <c r="CD704" s="73">
        <v>55121</v>
      </c>
      <c r="CE704" s="73">
        <v>55121</v>
      </c>
      <c r="CF704" s="270">
        <f t="shared" si="367"/>
        <v>55121</v>
      </c>
      <c r="CG704" s="73">
        <v>55121</v>
      </c>
      <c r="CH704" s="73">
        <v>55121</v>
      </c>
      <c r="CI704" s="73">
        <v>55121</v>
      </c>
      <c r="CJ704" s="73">
        <v>55121</v>
      </c>
      <c r="CK704" s="73">
        <v>55121</v>
      </c>
      <c r="CL704" s="73">
        <v>55121</v>
      </c>
      <c r="CM704" s="73">
        <v>55121</v>
      </c>
      <c r="CN704" s="73">
        <v>55121</v>
      </c>
      <c r="CO704" s="73">
        <v>55121</v>
      </c>
      <c r="CP704" s="270">
        <f t="shared" si="368"/>
        <v>55121</v>
      </c>
      <c r="CQ704" s="73">
        <v>55121</v>
      </c>
      <c r="CR704" s="73">
        <v>55121</v>
      </c>
      <c r="CS704" s="73">
        <v>55121</v>
      </c>
      <c r="CT704" s="73">
        <v>55121</v>
      </c>
      <c r="CU704" s="73">
        <v>55121</v>
      </c>
      <c r="CV704" s="73">
        <v>55121</v>
      </c>
      <c r="CW704" s="73">
        <v>55121</v>
      </c>
      <c r="CX704" s="73">
        <v>55121</v>
      </c>
      <c r="CY704" s="73">
        <v>55121</v>
      </c>
      <c r="CZ704" s="73">
        <v>55121</v>
      </c>
      <c r="DA704" s="270">
        <f t="shared" si="369"/>
        <v>55121</v>
      </c>
      <c r="DB704" s="73">
        <v>55121</v>
      </c>
      <c r="DC704" s="73">
        <v>55121</v>
      </c>
      <c r="DD704" s="270">
        <f t="shared" si="370"/>
        <v>55121</v>
      </c>
      <c r="DE704" s="73">
        <v>55121</v>
      </c>
      <c r="DF704" s="73">
        <v>55121</v>
      </c>
      <c r="DG704" s="73">
        <v>55121</v>
      </c>
      <c r="DH704" s="73">
        <v>55121</v>
      </c>
      <c r="DI704" s="73">
        <v>55121</v>
      </c>
      <c r="DJ704" s="73">
        <v>55121</v>
      </c>
      <c r="DK704" s="73">
        <v>55121</v>
      </c>
      <c r="DL704" s="73">
        <v>55121</v>
      </c>
      <c r="DM704" s="73">
        <v>55121</v>
      </c>
      <c r="DN704" s="73">
        <v>55121</v>
      </c>
      <c r="DO704" s="270">
        <f t="shared" si="371"/>
        <v>55121</v>
      </c>
      <c r="DP704" s="73">
        <v>55121</v>
      </c>
      <c r="DQ704" s="73">
        <v>55121</v>
      </c>
      <c r="DR704" s="73">
        <v>55121</v>
      </c>
      <c r="DS704" s="73">
        <v>55121</v>
      </c>
      <c r="DT704" s="73">
        <v>55121</v>
      </c>
      <c r="DU704" s="73">
        <v>55121</v>
      </c>
      <c r="DV704" s="73">
        <v>55121</v>
      </c>
      <c r="DW704" s="73">
        <v>55121</v>
      </c>
      <c r="DX704" s="73">
        <v>55121</v>
      </c>
      <c r="DY704" s="73">
        <v>55121</v>
      </c>
      <c r="DZ704" s="270">
        <f t="shared" si="372"/>
        <v>55121</v>
      </c>
      <c r="EA704" s="73">
        <v>55121</v>
      </c>
      <c r="EB704" s="73">
        <v>55121</v>
      </c>
      <c r="EC704" s="73">
        <v>55121</v>
      </c>
      <c r="ED704" s="73">
        <v>55121</v>
      </c>
      <c r="EE704" s="73">
        <v>55121</v>
      </c>
      <c r="EF704" s="73">
        <v>55121</v>
      </c>
      <c r="EG704" s="73">
        <v>55121</v>
      </c>
      <c r="EH704" s="73">
        <v>55121</v>
      </c>
      <c r="EI704" s="73">
        <v>55121</v>
      </c>
      <c r="EJ704" s="73">
        <v>55121</v>
      </c>
      <c r="EK704" s="270">
        <f t="shared" si="373"/>
        <v>55121</v>
      </c>
      <c r="EM704" s="306">
        <f t="shared" si="374"/>
        <v>55121</v>
      </c>
      <c r="EN704" s="144" t="str">
        <f t="shared" si="376"/>
        <v>OK</v>
      </c>
      <c r="EO704" s="144" t="str">
        <f t="shared" si="377"/>
        <v>OK</v>
      </c>
      <c r="EP704" s="144" t="str">
        <f t="shared" si="378"/>
        <v>OK</v>
      </c>
      <c r="EQ704" s="144" t="str">
        <f t="shared" si="379"/>
        <v>OK</v>
      </c>
      <c r="ER704" s="144" t="str">
        <f t="shared" si="380"/>
        <v>OK</v>
      </c>
      <c r="ES704" s="144" t="str">
        <f t="shared" si="381"/>
        <v>OK</v>
      </c>
      <c r="ET704" s="144" t="str">
        <f t="shared" si="382"/>
        <v>OK</v>
      </c>
      <c r="EU704" s="144" t="str">
        <f t="shared" si="383"/>
        <v>OK</v>
      </c>
      <c r="EV704" s="144" t="str">
        <f t="shared" si="384"/>
        <v>OK</v>
      </c>
      <c r="EW704" s="144" t="str">
        <f t="shared" si="385"/>
        <v>OK</v>
      </c>
      <c r="EX704" s="144" t="str">
        <f t="shared" si="386"/>
        <v>OK</v>
      </c>
      <c r="EY704" s="144" t="str">
        <f t="shared" si="387"/>
        <v>OK</v>
      </c>
      <c r="EZ704" s="144" t="str">
        <f t="shared" si="388"/>
        <v>OK</v>
      </c>
      <c r="FA704" s="144" t="str">
        <f t="shared" si="389"/>
        <v>OK</v>
      </c>
      <c r="FB704" s="144" t="str">
        <f t="shared" si="390"/>
        <v>OK</v>
      </c>
    </row>
    <row r="705" spans="2:158" ht="14.4" x14ac:dyDescent="0.3">
      <c r="B705" s="144">
        <v>701</v>
      </c>
      <c r="C705" s="68" t="s">
        <v>1652</v>
      </c>
      <c r="D705" s="69" t="s">
        <v>1653</v>
      </c>
      <c r="E705" s="70" t="s">
        <v>263</v>
      </c>
      <c r="F705" s="73">
        <f t="shared" ref="F705:I724" si="392">INDEX($K705:$EK705,MATCH(F$4,$K$4:$EK$4,0))</f>
        <v>77831</v>
      </c>
      <c r="G705" s="73">
        <f t="shared" si="392"/>
        <v>77831</v>
      </c>
      <c r="H705" s="73">
        <f t="shared" si="392"/>
        <v>77831</v>
      </c>
      <c r="I705" s="73">
        <f t="shared" si="392"/>
        <v>77831</v>
      </c>
      <c r="J705" s="37"/>
      <c r="K705" s="73">
        <v>77831</v>
      </c>
      <c r="L705" s="73">
        <v>77831</v>
      </c>
      <c r="M705" s="73">
        <v>77831</v>
      </c>
      <c r="N705" s="73">
        <v>77831</v>
      </c>
      <c r="O705" s="73">
        <v>77831</v>
      </c>
      <c r="P705" s="73">
        <v>77831</v>
      </c>
      <c r="Q705" s="73">
        <v>77831</v>
      </c>
      <c r="R705" s="270">
        <f t="shared" si="359"/>
        <v>77831</v>
      </c>
      <c r="S705" s="73">
        <v>77831</v>
      </c>
      <c r="T705" s="73">
        <v>77831</v>
      </c>
      <c r="U705" s="73">
        <v>77831</v>
      </c>
      <c r="V705" s="73">
        <v>77831</v>
      </c>
      <c r="W705" s="73">
        <v>77831</v>
      </c>
      <c r="X705" s="73">
        <v>77831</v>
      </c>
      <c r="Y705" s="73">
        <v>77831</v>
      </c>
      <c r="Z705" s="73">
        <v>77831</v>
      </c>
      <c r="AA705" s="270">
        <f t="shared" si="360"/>
        <v>77831</v>
      </c>
      <c r="AB705" s="73">
        <v>77831</v>
      </c>
      <c r="AC705" s="73">
        <v>77831</v>
      </c>
      <c r="AD705" s="73">
        <v>77831</v>
      </c>
      <c r="AE705" s="270">
        <f t="shared" si="361"/>
        <v>77831</v>
      </c>
      <c r="AF705" s="73">
        <v>77831</v>
      </c>
      <c r="AG705" s="73">
        <v>77831</v>
      </c>
      <c r="AH705" s="73">
        <v>77831</v>
      </c>
      <c r="AI705" s="73">
        <v>77831</v>
      </c>
      <c r="AJ705" s="73">
        <v>77831</v>
      </c>
      <c r="AK705" s="73">
        <v>77831</v>
      </c>
      <c r="AL705" s="73">
        <v>77831</v>
      </c>
      <c r="AM705" s="73">
        <v>77831</v>
      </c>
      <c r="AN705" s="73">
        <v>77831</v>
      </c>
      <c r="AO705" s="73">
        <v>77831</v>
      </c>
      <c r="AP705" s="73">
        <v>77831</v>
      </c>
      <c r="AQ705" s="73">
        <v>77831</v>
      </c>
      <c r="AR705" s="270">
        <f t="shared" si="362"/>
        <v>77831</v>
      </c>
      <c r="AS705" s="73">
        <v>77831</v>
      </c>
      <c r="AT705" s="73">
        <v>77831</v>
      </c>
      <c r="AU705" s="73">
        <v>77831</v>
      </c>
      <c r="AV705" s="73">
        <v>77831</v>
      </c>
      <c r="AW705" s="73">
        <v>77831</v>
      </c>
      <c r="AX705" s="73">
        <v>77831</v>
      </c>
      <c r="AY705" s="73">
        <v>77831</v>
      </c>
      <c r="AZ705" s="73">
        <v>77831</v>
      </c>
      <c r="BA705" s="270">
        <f t="shared" si="363"/>
        <v>77831</v>
      </c>
      <c r="BB705" s="73">
        <v>77831</v>
      </c>
      <c r="BC705" s="73">
        <v>77831</v>
      </c>
      <c r="BD705" s="73">
        <v>77831</v>
      </c>
      <c r="BE705" s="73">
        <v>77831</v>
      </c>
      <c r="BF705" s="73">
        <v>77831</v>
      </c>
      <c r="BG705" s="73">
        <v>77831</v>
      </c>
      <c r="BH705" s="73">
        <v>77831</v>
      </c>
      <c r="BI705" s="270">
        <f t="shared" si="364"/>
        <v>77831</v>
      </c>
      <c r="BJ705" s="73">
        <v>77831</v>
      </c>
      <c r="BK705" s="73">
        <v>77831</v>
      </c>
      <c r="BL705" s="270">
        <f t="shared" si="365"/>
        <v>77831</v>
      </c>
      <c r="BM705" s="73">
        <v>77831</v>
      </c>
      <c r="BN705" s="73">
        <v>77831</v>
      </c>
      <c r="BO705" s="73">
        <v>77831</v>
      </c>
      <c r="BP705" s="73">
        <v>77831</v>
      </c>
      <c r="BQ705" s="73">
        <v>77831</v>
      </c>
      <c r="BR705" s="73">
        <v>77831</v>
      </c>
      <c r="BS705" s="73">
        <v>77831</v>
      </c>
      <c r="BT705" s="73">
        <v>77831</v>
      </c>
      <c r="BU705" s="73">
        <v>77831</v>
      </c>
      <c r="BV705" s="73">
        <v>77831</v>
      </c>
      <c r="BW705" s="270">
        <f t="shared" si="366"/>
        <v>77831</v>
      </c>
      <c r="BX705" s="73">
        <v>77831</v>
      </c>
      <c r="BY705" s="73">
        <v>77831</v>
      </c>
      <c r="BZ705" s="73">
        <v>77831</v>
      </c>
      <c r="CA705" s="73">
        <v>77831</v>
      </c>
      <c r="CB705" s="73">
        <v>77831</v>
      </c>
      <c r="CC705" s="73">
        <v>77831</v>
      </c>
      <c r="CD705" s="73">
        <v>77831</v>
      </c>
      <c r="CE705" s="73">
        <v>77831</v>
      </c>
      <c r="CF705" s="270">
        <f t="shared" si="367"/>
        <v>77831</v>
      </c>
      <c r="CG705" s="73">
        <v>77831</v>
      </c>
      <c r="CH705" s="73">
        <v>77831</v>
      </c>
      <c r="CI705" s="73">
        <v>77831</v>
      </c>
      <c r="CJ705" s="73">
        <v>77831</v>
      </c>
      <c r="CK705" s="73">
        <v>77831</v>
      </c>
      <c r="CL705" s="73">
        <v>77831</v>
      </c>
      <c r="CM705" s="73">
        <v>77831</v>
      </c>
      <c r="CN705" s="73">
        <v>77831</v>
      </c>
      <c r="CO705" s="73">
        <v>77831</v>
      </c>
      <c r="CP705" s="270">
        <f t="shared" si="368"/>
        <v>77831</v>
      </c>
      <c r="CQ705" s="73">
        <v>77831</v>
      </c>
      <c r="CR705" s="73">
        <v>77831</v>
      </c>
      <c r="CS705" s="73">
        <v>77831</v>
      </c>
      <c r="CT705" s="73">
        <v>77831</v>
      </c>
      <c r="CU705" s="73">
        <v>77831</v>
      </c>
      <c r="CV705" s="73">
        <v>77831</v>
      </c>
      <c r="CW705" s="73">
        <v>77831</v>
      </c>
      <c r="CX705" s="73">
        <v>77831</v>
      </c>
      <c r="CY705" s="73">
        <v>77831</v>
      </c>
      <c r="CZ705" s="73">
        <v>77831</v>
      </c>
      <c r="DA705" s="270">
        <f t="shared" si="369"/>
        <v>77831</v>
      </c>
      <c r="DB705" s="73">
        <v>77831</v>
      </c>
      <c r="DC705" s="73">
        <v>77831</v>
      </c>
      <c r="DD705" s="270">
        <f t="shared" si="370"/>
        <v>77831</v>
      </c>
      <c r="DE705" s="73">
        <v>77831</v>
      </c>
      <c r="DF705" s="73">
        <v>77831</v>
      </c>
      <c r="DG705" s="73">
        <v>77831</v>
      </c>
      <c r="DH705" s="73">
        <v>77831</v>
      </c>
      <c r="DI705" s="73">
        <v>77831</v>
      </c>
      <c r="DJ705" s="73">
        <v>77831</v>
      </c>
      <c r="DK705" s="73">
        <v>77831</v>
      </c>
      <c r="DL705" s="73">
        <v>77831</v>
      </c>
      <c r="DM705" s="73">
        <v>77831</v>
      </c>
      <c r="DN705" s="73">
        <v>77831</v>
      </c>
      <c r="DO705" s="270">
        <f t="shared" si="371"/>
        <v>77831</v>
      </c>
      <c r="DP705" s="73">
        <v>77831</v>
      </c>
      <c r="DQ705" s="73">
        <v>77831</v>
      </c>
      <c r="DR705" s="73">
        <v>77831</v>
      </c>
      <c r="DS705" s="73">
        <v>77831</v>
      </c>
      <c r="DT705" s="73">
        <v>77831</v>
      </c>
      <c r="DU705" s="73">
        <v>77831</v>
      </c>
      <c r="DV705" s="73">
        <v>77831</v>
      </c>
      <c r="DW705" s="73">
        <v>77831</v>
      </c>
      <c r="DX705" s="73">
        <v>77831</v>
      </c>
      <c r="DY705" s="73">
        <v>77831</v>
      </c>
      <c r="DZ705" s="270">
        <f t="shared" si="372"/>
        <v>77831</v>
      </c>
      <c r="EA705" s="73">
        <v>77831</v>
      </c>
      <c r="EB705" s="73">
        <v>77831</v>
      </c>
      <c r="EC705" s="73">
        <v>77831</v>
      </c>
      <c r="ED705" s="73">
        <v>77831</v>
      </c>
      <c r="EE705" s="73">
        <v>77831</v>
      </c>
      <c r="EF705" s="73">
        <v>77831</v>
      </c>
      <c r="EG705" s="73">
        <v>77831</v>
      </c>
      <c r="EH705" s="73">
        <v>77831</v>
      </c>
      <c r="EI705" s="73">
        <v>77831</v>
      </c>
      <c r="EJ705" s="73">
        <v>77831</v>
      </c>
      <c r="EK705" s="270">
        <f t="shared" si="373"/>
        <v>77831</v>
      </c>
      <c r="EM705" s="306">
        <f t="shared" si="374"/>
        <v>77831</v>
      </c>
      <c r="EN705" s="144" t="str">
        <f t="shared" si="376"/>
        <v>OK</v>
      </c>
      <c r="EO705" s="144" t="str">
        <f t="shared" si="377"/>
        <v>OK</v>
      </c>
      <c r="EP705" s="144" t="str">
        <f t="shared" si="378"/>
        <v>OK</v>
      </c>
      <c r="EQ705" s="144" t="str">
        <f t="shared" si="379"/>
        <v>OK</v>
      </c>
      <c r="ER705" s="144" t="str">
        <f t="shared" si="380"/>
        <v>OK</v>
      </c>
      <c r="ES705" s="144" t="str">
        <f t="shared" si="381"/>
        <v>OK</v>
      </c>
      <c r="ET705" s="144" t="str">
        <f t="shared" si="382"/>
        <v>OK</v>
      </c>
      <c r="EU705" s="144" t="str">
        <f t="shared" si="383"/>
        <v>OK</v>
      </c>
      <c r="EV705" s="144" t="str">
        <f t="shared" si="384"/>
        <v>OK</v>
      </c>
      <c r="EW705" s="144" t="str">
        <f t="shared" si="385"/>
        <v>OK</v>
      </c>
      <c r="EX705" s="144" t="str">
        <f t="shared" si="386"/>
        <v>OK</v>
      </c>
      <c r="EY705" s="144" t="str">
        <f t="shared" si="387"/>
        <v>OK</v>
      </c>
      <c r="EZ705" s="144" t="str">
        <f t="shared" si="388"/>
        <v>OK</v>
      </c>
      <c r="FA705" s="144" t="str">
        <f t="shared" si="389"/>
        <v>OK</v>
      </c>
      <c r="FB705" s="144" t="str">
        <f t="shared" si="390"/>
        <v>OK</v>
      </c>
    </row>
    <row r="706" spans="2:158" ht="14.4" x14ac:dyDescent="0.3">
      <c r="B706" s="144">
        <v>702</v>
      </c>
      <c r="C706" s="68" t="s">
        <v>1654</v>
      </c>
      <c r="D706" s="69" t="s">
        <v>1655</v>
      </c>
      <c r="E706" s="70" t="s">
        <v>263</v>
      </c>
      <c r="F706" s="73">
        <f t="shared" si="392"/>
        <v>112175</v>
      </c>
      <c r="G706" s="73">
        <f t="shared" si="392"/>
        <v>112175</v>
      </c>
      <c r="H706" s="73">
        <f t="shared" si="392"/>
        <v>112175</v>
      </c>
      <c r="I706" s="73">
        <f t="shared" si="392"/>
        <v>112175</v>
      </c>
      <c r="J706" s="37"/>
      <c r="K706" s="73">
        <v>112175</v>
      </c>
      <c r="L706" s="73">
        <v>112175</v>
      </c>
      <c r="M706" s="73">
        <v>112175</v>
      </c>
      <c r="N706" s="73">
        <v>112175</v>
      </c>
      <c r="O706" s="73">
        <v>112175</v>
      </c>
      <c r="P706" s="73">
        <v>112175</v>
      </c>
      <c r="Q706" s="73">
        <v>112175</v>
      </c>
      <c r="R706" s="270">
        <f t="shared" si="359"/>
        <v>112175</v>
      </c>
      <c r="S706" s="73">
        <v>112175</v>
      </c>
      <c r="T706" s="73">
        <v>112175</v>
      </c>
      <c r="U706" s="73">
        <v>112175</v>
      </c>
      <c r="V706" s="73">
        <v>112175</v>
      </c>
      <c r="W706" s="73">
        <v>112175</v>
      </c>
      <c r="X706" s="73">
        <v>112175</v>
      </c>
      <c r="Y706" s="73">
        <v>112175</v>
      </c>
      <c r="Z706" s="73">
        <v>112175</v>
      </c>
      <c r="AA706" s="270">
        <f t="shared" si="360"/>
        <v>112175</v>
      </c>
      <c r="AB706" s="73">
        <v>112175</v>
      </c>
      <c r="AC706" s="73">
        <v>112175</v>
      </c>
      <c r="AD706" s="73">
        <v>112175</v>
      </c>
      <c r="AE706" s="270">
        <f t="shared" si="361"/>
        <v>112175</v>
      </c>
      <c r="AF706" s="73">
        <v>112175</v>
      </c>
      <c r="AG706" s="73">
        <v>112175</v>
      </c>
      <c r="AH706" s="73">
        <v>112175</v>
      </c>
      <c r="AI706" s="73">
        <v>112175</v>
      </c>
      <c r="AJ706" s="73">
        <v>112175</v>
      </c>
      <c r="AK706" s="73">
        <v>112175</v>
      </c>
      <c r="AL706" s="73">
        <v>112175</v>
      </c>
      <c r="AM706" s="73">
        <v>112175</v>
      </c>
      <c r="AN706" s="73">
        <v>112175</v>
      </c>
      <c r="AO706" s="73">
        <v>112175</v>
      </c>
      <c r="AP706" s="73">
        <v>112175</v>
      </c>
      <c r="AQ706" s="73">
        <v>112175</v>
      </c>
      <c r="AR706" s="270">
        <f t="shared" si="362"/>
        <v>112175</v>
      </c>
      <c r="AS706" s="73">
        <v>112175</v>
      </c>
      <c r="AT706" s="73">
        <v>112175</v>
      </c>
      <c r="AU706" s="73">
        <v>112175</v>
      </c>
      <c r="AV706" s="73">
        <v>112175</v>
      </c>
      <c r="AW706" s="73">
        <v>112175</v>
      </c>
      <c r="AX706" s="73">
        <v>112175</v>
      </c>
      <c r="AY706" s="73">
        <v>112175</v>
      </c>
      <c r="AZ706" s="73">
        <v>112175</v>
      </c>
      <c r="BA706" s="270">
        <f t="shared" si="363"/>
        <v>112175</v>
      </c>
      <c r="BB706" s="73">
        <v>112175</v>
      </c>
      <c r="BC706" s="73">
        <v>112175</v>
      </c>
      <c r="BD706" s="73">
        <v>112175</v>
      </c>
      <c r="BE706" s="73">
        <v>112175</v>
      </c>
      <c r="BF706" s="73">
        <v>112175</v>
      </c>
      <c r="BG706" s="73">
        <v>112175</v>
      </c>
      <c r="BH706" s="73">
        <v>112175</v>
      </c>
      <c r="BI706" s="270">
        <f t="shared" si="364"/>
        <v>112175</v>
      </c>
      <c r="BJ706" s="73">
        <v>112175</v>
      </c>
      <c r="BK706" s="73">
        <v>112175</v>
      </c>
      <c r="BL706" s="270">
        <f t="shared" si="365"/>
        <v>112175</v>
      </c>
      <c r="BM706" s="73">
        <v>112175</v>
      </c>
      <c r="BN706" s="73">
        <v>112175</v>
      </c>
      <c r="BO706" s="73">
        <v>112175</v>
      </c>
      <c r="BP706" s="73">
        <v>112175</v>
      </c>
      <c r="BQ706" s="73">
        <v>112175</v>
      </c>
      <c r="BR706" s="73">
        <v>112175</v>
      </c>
      <c r="BS706" s="73">
        <v>112175</v>
      </c>
      <c r="BT706" s="73">
        <v>112175</v>
      </c>
      <c r="BU706" s="73">
        <v>112175</v>
      </c>
      <c r="BV706" s="73">
        <v>112175</v>
      </c>
      <c r="BW706" s="270">
        <f t="shared" si="366"/>
        <v>112175</v>
      </c>
      <c r="BX706" s="73">
        <v>112175</v>
      </c>
      <c r="BY706" s="73">
        <v>112175</v>
      </c>
      <c r="BZ706" s="73">
        <v>112175</v>
      </c>
      <c r="CA706" s="73">
        <v>112175</v>
      </c>
      <c r="CB706" s="73">
        <v>112175</v>
      </c>
      <c r="CC706" s="73">
        <v>112175</v>
      </c>
      <c r="CD706" s="73">
        <v>112175</v>
      </c>
      <c r="CE706" s="73">
        <v>112175</v>
      </c>
      <c r="CF706" s="270">
        <f t="shared" si="367"/>
        <v>112175</v>
      </c>
      <c r="CG706" s="73">
        <v>112175</v>
      </c>
      <c r="CH706" s="73">
        <v>112175</v>
      </c>
      <c r="CI706" s="73">
        <v>112175</v>
      </c>
      <c r="CJ706" s="73">
        <v>112175</v>
      </c>
      <c r="CK706" s="73">
        <v>112175</v>
      </c>
      <c r="CL706" s="73">
        <v>112175</v>
      </c>
      <c r="CM706" s="73">
        <v>112175</v>
      </c>
      <c r="CN706" s="73">
        <v>112175</v>
      </c>
      <c r="CO706" s="73">
        <v>112175</v>
      </c>
      <c r="CP706" s="270">
        <f t="shared" si="368"/>
        <v>112175</v>
      </c>
      <c r="CQ706" s="73">
        <v>112175</v>
      </c>
      <c r="CR706" s="73">
        <v>112175</v>
      </c>
      <c r="CS706" s="73">
        <v>112175</v>
      </c>
      <c r="CT706" s="73">
        <v>112175</v>
      </c>
      <c r="CU706" s="73">
        <v>112175</v>
      </c>
      <c r="CV706" s="73">
        <v>112175</v>
      </c>
      <c r="CW706" s="73">
        <v>112175</v>
      </c>
      <c r="CX706" s="73">
        <v>112175</v>
      </c>
      <c r="CY706" s="73">
        <v>112175</v>
      </c>
      <c r="CZ706" s="73">
        <v>112175</v>
      </c>
      <c r="DA706" s="270">
        <f t="shared" si="369"/>
        <v>112175</v>
      </c>
      <c r="DB706" s="73">
        <v>112175</v>
      </c>
      <c r="DC706" s="73">
        <v>112175</v>
      </c>
      <c r="DD706" s="270">
        <f t="shared" si="370"/>
        <v>112175</v>
      </c>
      <c r="DE706" s="73">
        <v>112175</v>
      </c>
      <c r="DF706" s="73">
        <v>112175</v>
      </c>
      <c r="DG706" s="73">
        <v>112175</v>
      </c>
      <c r="DH706" s="73">
        <v>112175</v>
      </c>
      <c r="DI706" s="73">
        <v>112175</v>
      </c>
      <c r="DJ706" s="73">
        <v>112175</v>
      </c>
      <c r="DK706" s="73">
        <v>112175</v>
      </c>
      <c r="DL706" s="73">
        <v>112175</v>
      </c>
      <c r="DM706" s="73">
        <v>112175</v>
      </c>
      <c r="DN706" s="73">
        <v>112175</v>
      </c>
      <c r="DO706" s="270">
        <f t="shared" si="371"/>
        <v>112175</v>
      </c>
      <c r="DP706" s="73">
        <v>112175</v>
      </c>
      <c r="DQ706" s="73">
        <v>112175</v>
      </c>
      <c r="DR706" s="73">
        <v>112175</v>
      </c>
      <c r="DS706" s="73">
        <v>112175</v>
      </c>
      <c r="DT706" s="73">
        <v>112175</v>
      </c>
      <c r="DU706" s="73">
        <v>112175</v>
      </c>
      <c r="DV706" s="73">
        <v>112175</v>
      </c>
      <c r="DW706" s="73">
        <v>112175</v>
      </c>
      <c r="DX706" s="73">
        <v>112175</v>
      </c>
      <c r="DY706" s="73">
        <v>112175</v>
      </c>
      <c r="DZ706" s="270">
        <f t="shared" si="372"/>
        <v>112175</v>
      </c>
      <c r="EA706" s="73">
        <v>112175</v>
      </c>
      <c r="EB706" s="73">
        <v>112175</v>
      </c>
      <c r="EC706" s="73">
        <v>112175</v>
      </c>
      <c r="ED706" s="73">
        <v>112175</v>
      </c>
      <c r="EE706" s="73">
        <v>112175</v>
      </c>
      <c r="EF706" s="73">
        <v>112175</v>
      </c>
      <c r="EG706" s="73">
        <v>112175</v>
      </c>
      <c r="EH706" s="73">
        <v>112175</v>
      </c>
      <c r="EI706" s="73">
        <v>112175</v>
      </c>
      <c r="EJ706" s="73">
        <v>112175</v>
      </c>
      <c r="EK706" s="270">
        <f t="shared" si="373"/>
        <v>112175</v>
      </c>
      <c r="EM706" s="306">
        <f t="shared" si="374"/>
        <v>112175</v>
      </c>
      <c r="EN706" s="144" t="str">
        <f t="shared" si="376"/>
        <v>OK</v>
      </c>
      <c r="EO706" s="144" t="str">
        <f t="shared" si="377"/>
        <v>OK</v>
      </c>
      <c r="EP706" s="144" t="str">
        <f t="shared" si="378"/>
        <v>OK</v>
      </c>
      <c r="EQ706" s="144" t="str">
        <f t="shared" si="379"/>
        <v>OK</v>
      </c>
      <c r="ER706" s="144" t="str">
        <f t="shared" si="380"/>
        <v>OK</v>
      </c>
      <c r="ES706" s="144" t="str">
        <f t="shared" si="381"/>
        <v>OK</v>
      </c>
      <c r="ET706" s="144" t="str">
        <f t="shared" si="382"/>
        <v>OK</v>
      </c>
      <c r="EU706" s="144" t="str">
        <f t="shared" si="383"/>
        <v>OK</v>
      </c>
      <c r="EV706" s="144" t="str">
        <f t="shared" si="384"/>
        <v>OK</v>
      </c>
      <c r="EW706" s="144" t="str">
        <f t="shared" si="385"/>
        <v>OK</v>
      </c>
      <c r="EX706" s="144" t="str">
        <f t="shared" si="386"/>
        <v>OK</v>
      </c>
      <c r="EY706" s="144" t="str">
        <f t="shared" si="387"/>
        <v>OK</v>
      </c>
      <c r="EZ706" s="144" t="str">
        <f t="shared" si="388"/>
        <v>OK</v>
      </c>
      <c r="FA706" s="144" t="str">
        <f t="shared" si="389"/>
        <v>OK</v>
      </c>
      <c r="FB706" s="144" t="str">
        <f t="shared" si="390"/>
        <v>OK</v>
      </c>
    </row>
    <row r="707" spans="2:158" ht="14.4" x14ac:dyDescent="0.3">
      <c r="B707" s="144">
        <v>703</v>
      </c>
      <c r="C707" s="68" t="s">
        <v>1656</v>
      </c>
      <c r="D707" s="69" t="s">
        <v>1657</v>
      </c>
      <c r="E707" s="70" t="s">
        <v>263</v>
      </c>
      <c r="F707" s="73">
        <f t="shared" si="392"/>
        <v>172125</v>
      </c>
      <c r="G707" s="73">
        <f t="shared" si="392"/>
        <v>172125</v>
      </c>
      <c r="H707" s="73">
        <f t="shared" si="392"/>
        <v>172125</v>
      </c>
      <c r="I707" s="73">
        <f t="shared" si="392"/>
        <v>172125</v>
      </c>
      <c r="J707" s="37"/>
      <c r="K707" s="73">
        <v>172125</v>
      </c>
      <c r="L707" s="73">
        <v>172125</v>
      </c>
      <c r="M707" s="73">
        <v>172125</v>
      </c>
      <c r="N707" s="73">
        <v>172125</v>
      </c>
      <c r="O707" s="73">
        <v>172125</v>
      </c>
      <c r="P707" s="73">
        <v>172125</v>
      </c>
      <c r="Q707" s="73">
        <v>172125</v>
      </c>
      <c r="R707" s="270">
        <f t="shared" si="359"/>
        <v>172125</v>
      </c>
      <c r="S707" s="73">
        <v>172125</v>
      </c>
      <c r="T707" s="73">
        <v>172125</v>
      </c>
      <c r="U707" s="73">
        <v>172125</v>
      </c>
      <c r="V707" s="73">
        <v>172125</v>
      </c>
      <c r="W707" s="73">
        <v>172125</v>
      </c>
      <c r="X707" s="73">
        <v>172125</v>
      </c>
      <c r="Y707" s="73">
        <v>172125</v>
      </c>
      <c r="Z707" s="73">
        <v>172125</v>
      </c>
      <c r="AA707" s="270">
        <f t="shared" si="360"/>
        <v>172125</v>
      </c>
      <c r="AB707" s="73">
        <v>172125</v>
      </c>
      <c r="AC707" s="73">
        <v>172125</v>
      </c>
      <c r="AD707" s="73">
        <v>172125</v>
      </c>
      <c r="AE707" s="270">
        <f t="shared" si="361"/>
        <v>172125</v>
      </c>
      <c r="AF707" s="73">
        <v>172125</v>
      </c>
      <c r="AG707" s="73">
        <v>172125</v>
      </c>
      <c r="AH707" s="73">
        <v>172125</v>
      </c>
      <c r="AI707" s="73">
        <v>172125</v>
      </c>
      <c r="AJ707" s="73">
        <v>172125</v>
      </c>
      <c r="AK707" s="73">
        <v>172125</v>
      </c>
      <c r="AL707" s="73">
        <v>172125</v>
      </c>
      <c r="AM707" s="73">
        <v>172125</v>
      </c>
      <c r="AN707" s="73">
        <v>172125</v>
      </c>
      <c r="AO707" s="73">
        <v>172125</v>
      </c>
      <c r="AP707" s="73">
        <v>172125</v>
      </c>
      <c r="AQ707" s="73">
        <v>172125</v>
      </c>
      <c r="AR707" s="270">
        <f t="shared" si="362"/>
        <v>172125</v>
      </c>
      <c r="AS707" s="73">
        <v>172125</v>
      </c>
      <c r="AT707" s="73">
        <v>172125</v>
      </c>
      <c r="AU707" s="73">
        <v>172125</v>
      </c>
      <c r="AV707" s="73">
        <v>172125</v>
      </c>
      <c r="AW707" s="73">
        <v>172125</v>
      </c>
      <c r="AX707" s="73">
        <v>172125</v>
      </c>
      <c r="AY707" s="73">
        <v>172125</v>
      </c>
      <c r="AZ707" s="73">
        <v>172125</v>
      </c>
      <c r="BA707" s="270">
        <f t="shared" si="363"/>
        <v>172125</v>
      </c>
      <c r="BB707" s="73">
        <v>172125</v>
      </c>
      <c r="BC707" s="73">
        <v>172125</v>
      </c>
      <c r="BD707" s="73">
        <v>172125</v>
      </c>
      <c r="BE707" s="73">
        <v>172125</v>
      </c>
      <c r="BF707" s="73">
        <v>172125</v>
      </c>
      <c r="BG707" s="73">
        <v>172125</v>
      </c>
      <c r="BH707" s="73">
        <v>172125</v>
      </c>
      <c r="BI707" s="270">
        <f t="shared" si="364"/>
        <v>172125</v>
      </c>
      <c r="BJ707" s="73">
        <v>172125</v>
      </c>
      <c r="BK707" s="73">
        <v>172125</v>
      </c>
      <c r="BL707" s="270">
        <f t="shared" si="365"/>
        <v>172125</v>
      </c>
      <c r="BM707" s="73">
        <v>172125</v>
      </c>
      <c r="BN707" s="73">
        <v>172125</v>
      </c>
      <c r="BO707" s="73">
        <v>172125</v>
      </c>
      <c r="BP707" s="73">
        <v>172125</v>
      </c>
      <c r="BQ707" s="73">
        <v>172125</v>
      </c>
      <c r="BR707" s="73">
        <v>172125</v>
      </c>
      <c r="BS707" s="73">
        <v>172125</v>
      </c>
      <c r="BT707" s="73">
        <v>172125</v>
      </c>
      <c r="BU707" s="73">
        <v>172125</v>
      </c>
      <c r="BV707" s="73">
        <v>172125</v>
      </c>
      <c r="BW707" s="270">
        <f t="shared" si="366"/>
        <v>172125</v>
      </c>
      <c r="BX707" s="73">
        <v>172125</v>
      </c>
      <c r="BY707" s="73">
        <v>172125</v>
      </c>
      <c r="BZ707" s="73">
        <v>172125</v>
      </c>
      <c r="CA707" s="73">
        <v>172125</v>
      </c>
      <c r="CB707" s="73">
        <v>172125</v>
      </c>
      <c r="CC707" s="73">
        <v>172125</v>
      </c>
      <c r="CD707" s="73">
        <v>172125</v>
      </c>
      <c r="CE707" s="73">
        <v>172125</v>
      </c>
      <c r="CF707" s="270">
        <f t="shared" si="367"/>
        <v>172125</v>
      </c>
      <c r="CG707" s="73">
        <v>172125</v>
      </c>
      <c r="CH707" s="73">
        <v>172125</v>
      </c>
      <c r="CI707" s="73">
        <v>172125</v>
      </c>
      <c r="CJ707" s="73">
        <v>172125</v>
      </c>
      <c r="CK707" s="73">
        <v>172125</v>
      </c>
      <c r="CL707" s="73">
        <v>172125</v>
      </c>
      <c r="CM707" s="73">
        <v>172125</v>
      </c>
      <c r="CN707" s="73">
        <v>172125</v>
      </c>
      <c r="CO707" s="73">
        <v>172125</v>
      </c>
      <c r="CP707" s="270">
        <f t="shared" si="368"/>
        <v>172125</v>
      </c>
      <c r="CQ707" s="73">
        <v>172125</v>
      </c>
      <c r="CR707" s="73">
        <v>172125</v>
      </c>
      <c r="CS707" s="73">
        <v>172125</v>
      </c>
      <c r="CT707" s="73">
        <v>172125</v>
      </c>
      <c r="CU707" s="73">
        <v>172125</v>
      </c>
      <c r="CV707" s="73">
        <v>172125</v>
      </c>
      <c r="CW707" s="73">
        <v>172125</v>
      </c>
      <c r="CX707" s="73">
        <v>172125</v>
      </c>
      <c r="CY707" s="73">
        <v>172125</v>
      </c>
      <c r="CZ707" s="73">
        <v>172125</v>
      </c>
      <c r="DA707" s="270">
        <f t="shared" si="369"/>
        <v>172125</v>
      </c>
      <c r="DB707" s="73">
        <v>172125</v>
      </c>
      <c r="DC707" s="73">
        <v>172125</v>
      </c>
      <c r="DD707" s="270">
        <f t="shared" si="370"/>
        <v>172125</v>
      </c>
      <c r="DE707" s="73">
        <v>172125</v>
      </c>
      <c r="DF707" s="73">
        <v>172125</v>
      </c>
      <c r="DG707" s="73">
        <v>172125</v>
      </c>
      <c r="DH707" s="73">
        <v>172125</v>
      </c>
      <c r="DI707" s="73">
        <v>172125</v>
      </c>
      <c r="DJ707" s="73">
        <v>172125</v>
      </c>
      <c r="DK707" s="73">
        <v>172125</v>
      </c>
      <c r="DL707" s="73">
        <v>172125</v>
      </c>
      <c r="DM707" s="73">
        <v>172125</v>
      </c>
      <c r="DN707" s="73">
        <v>172125</v>
      </c>
      <c r="DO707" s="270">
        <f t="shared" si="371"/>
        <v>172125</v>
      </c>
      <c r="DP707" s="73">
        <v>172125</v>
      </c>
      <c r="DQ707" s="73">
        <v>172125</v>
      </c>
      <c r="DR707" s="73">
        <v>172125</v>
      </c>
      <c r="DS707" s="73">
        <v>172125</v>
      </c>
      <c r="DT707" s="73">
        <v>172125</v>
      </c>
      <c r="DU707" s="73">
        <v>172125</v>
      </c>
      <c r="DV707" s="73">
        <v>172125</v>
      </c>
      <c r="DW707" s="73">
        <v>172125</v>
      </c>
      <c r="DX707" s="73">
        <v>172125</v>
      </c>
      <c r="DY707" s="73">
        <v>172125</v>
      </c>
      <c r="DZ707" s="270">
        <f t="shared" si="372"/>
        <v>172125</v>
      </c>
      <c r="EA707" s="73">
        <v>172125</v>
      </c>
      <c r="EB707" s="73">
        <v>172125</v>
      </c>
      <c r="EC707" s="73">
        <v>172125</v>
      </c>
      <c r="ED707" s="73">
        <v>172125</v>
      </c>
      <c r="EE707" s="73">
        <v>172125</v>
      </c>
      <c r="EF707" s="73">
        <v>172125</v>
      </c>
      <c r="EG707" s="73">
        <v>172125</v>
      </c>
      <c r="EH707" s="73">
        <v>172125</v>
      </c>
      <c r="EI707" s="73">
        <v>172125</v>
      </c>
      <c r="EJ707" s="73">
        <v>172125</v>
      </c>
      <c r="EK707" s="270">
        <f t="shared" si="373"/>
        <v>172125</v>
      </c>
      <c r="EM707" s="306">
        <f t="shared" si="374"/>
        <v>172125</v>
      </c>
      <c r="EN707" s="144" t="str">
        <f t="shared" si="376"/>
        <v>OK</v>
      </c>
      <c r="EO707" s="144" t="str">
        <f t="shared" si="377"/>
        <v>OK</v>
      </c>
      <c r="EP707" s="144" t="str">
        <f t="shared" si="378"/>
        <v>OK</v>
      </c>
      <c r="EQ707" s="144" t="str">
        <f t="shared" si="379"/>
        <v>OK</v>
      </c>
      <c r="ER707" s="144" t="str">
        <f t="shared" si="380"/>
        <v>OK</v>
      </c>
      <c r="ES707" s="144" t="str">
        <f t="shared" si="381"/>
        <v>OK</v>
      </c>
      <c r="ET707" s="144" t="str">
        <f t="shared" si="382"/>
        <v>OK</v>
      </c>
      <c r="EU707" s="144" t="str">
        <f t="shared" si="383"/>
        <v>OK</v>
      </c>
      <c r="EV707" s="144" t="str">
        <f t="shared" si="384"/>
        <v>OK</v>
      </c>
      <c r="EW707" s="144" t="str">
        <f t="shared" si="385"/>
        <v>OK</v>
      </c>
      <c r="EX707" s="144" t="str">
        <f t="shared" si="386"/>
        <v>OK</v>
      </c>
      <c r="EY707" s="144" t="str">
        <f t="shared" si="387"/>
        <v>OK</v>
      </c>
      <c r="EZ707" s="144" t="str">
        <f t="shared" si="388"/>
        <v>OK</v>
      </c>
      <c r="FA707" s="144" t="str">
        <f t="shared" si="389"/>
        <v>OK</v>
      </c>
      <c r="FB707" s="144" t="str">
        <f t="shared" si="390"/>
        <v>OK</v>
      </c>
    </row>
    <row r="708" spans="2:158" ht="14.4" x14ac:dyDescent="0.3">
      <c r="B708" s="144">
        <v>704</v>
      </c>
      <c r="C708" s="68" t="s">
        <v>1658</v>
      </c>
      <c r="D708" s="69" t="s">
        <v>1659</v>
      </c>
      <c r="E708" s="70" t="s">
        <v>263</v>
      </c>
      <c r="F708" s="73">
        <f t="shared" si="392"/>
        <v>276363</v>
      </c>
      <c r="G708" s="73">
        <f t="shared" si="392"/>
        <v>276363</v>
      </c>
      <c r="H708" s="73">
        <f t="shared" si="392"/>
        <v>276363</v>
      </c>
      <c r="I708" s="73">
        <f t="shared" si="392"/>
        <v>276363</v>
      </c>
      <c r="J708" s="37"/>
      <c r="K708" s="73">
        <v>276363</v>
      </c>
      <c r="L708" s="73">
        <v>276363</v>
      </c>
      <c r="M708" s="73">
        <v>276363</v>
      </c>
      <c r="N708" s="73">
        <v>276363</v>
      </c>
      <c r="O708" s="73">
        <v>276363</v>
      </c>
      <c r="P708" s="73">
        <v>276363</v>
      </c>
      <c r="Q708" s="73">
        <v>276363</v>
      </c>
      <c r="R708" s="270">
        <f t="shared" si="359"/>
        <v>276363</v>
      </c>
      <c r="S708" s="73">
        <v>276363</v>
      </c>
      <c r="T708" s="73">
        <v>276363</v>
      </c>
      <c r="U708" s="73">
        <v>276363</v>
      </c>
      <c r="V708" s="73">
        <v>276363</v>
      </c>
      <c r="W708" s="73">
        <v>276363</v>
      </c>
      <c r="X708" s="73">
        <v>276363</v>
      </c>
      <c r="Y708" s="73">
        <v>276363</v>
      </c>
      <c r="Z708" s="73">
        <v>276363</v>
      </c>
      <c r="AA708" s="270">
        <f t="shared" si="360"/>
        <v>276363</v>
      </c>
      <c r="AB708" s="73">
        <v>276363</v>
      </c>
      <c r="AC708" s="73">
        <v>276363</v>
      </c>
      <c r="AD708" s="73">
        <v>276363</v>
      </c>
      <c r="AE708" s="270">
        <f t="shared" si="361"/>
        <v>276363</v>
      </c>
      <c r="AF708" s="73">
        <v>276363</v>
      </c>
      <c r="AG708" s="73">
        <v>276363</v>
      </c>
      <c r="AH708" s="73">
        <v>276363</v>
      </c>
      <c r="AI708" s="73">
        <v>276363</v>
      </c>
      <c r="AJ708" s="73">
        <v>276363</v>
      </c>
      <c r="AK708" s="73">
        <v>276363</v>
      </c>
      <c r="AL708" s="73">
        <v>276363</v>
      </c>
      <c r="AM708" s="73">
        <v>276363</v>
      </c>
      <c r="AN708" s="73">
        <v>276363</v>
      </c>
      <c r="AO708" s="73">
        <v>276363</v>
      </c>
      <c r="AP708" s="73">
        <v>276363</v>
      </c>
      <c r="AQ708" s="73">
        <v>276363</v>
      </c>
      <c r="AR708" s="270">
        <f t="shared" si="362"/>
        <v>276363</v>
      </c>
      <c r="AS708" s="73">
        <v>276363</v>
      </c>
      <c r="AT708" s="73">
        <v>276363</v>
      </c>
      <c r="AU708" s="73">
        <v>276363</v>
      </c>
      <c r="AV708" s="73">
        <v>276363</v>
      </c>
      <c r="AW708" s="73">
        <v>276363</v>
      </c>
      <c r="AX708" s="73">
        <v>276363</v>
      </c>
      <c r="AY708" s="73">
        <v>276363</v>
      </c>
      <c r="AZ708" s="73">
        <v>276363</v>
      </c>
      <c r="BA708" s="270">
        <f t="shared" si="363"/>
        <v>276363</v>
      </c>
      <c r="BB708" s="73">
        <v>276363</v>
      </c>
      <c r="BC708" s="73">
        <v>276363</v>
      </c>
      <c r="BD708" s="73">
        <v>276363</v>
      </c>
      <c r="BE708" s="73">
        <v>276363</v>
      </c>
      <c r="BF708" s="73">
        <v>276363</v>
      </c>
      <c r="BG708" s="73">
        <v>276363</v>
      </c>
      <c r="BH708" s="73">
        <v>276363</v>
      </c>
      <c r="BI708" s="270">
        <f t="shared" si="364"/>
        <v>276363</v>
      </c>
      <c r="BJ708" s="73">
        <v>276363</v>
      </c>
      <c r="BK708" s="73">
        <v>276363</v>
      </c>
      <c r="BL708" s="270">
        <f t="shared" si="365"/>
        <v>276363</v>
      </c>
      <c r="BM708" s="73">
        <v>276363</v>
      </c>
      <c r="BN708" s="73">
        <v>276363</v>
      </c>
      <c r="BO708" s="73">
        <v>276363</v>
      </c>
      <c r="BP708" s="73">
        <v>276363</v>
      </c>
      <c r="BQ708" s="73">
        <v>276363</v>
      </c>
      <c r="BR708" s="73">
        <v>276363</v>
      </c>
      <c r="BS708" s="73">
        <v>276363</v>
      </c>
      <c r="BT708" s="73">
        <v>276363</v>
      </c>
      <c r="BU708" s="73">
        <v>276363</v>
      </c>
      <c r="BV708" s="73">
        <v>276363</v>
      </c>
      <c r="BW708" s="270">
        <f t="shared" si="366"/>
        <v>276363</v>
      </c>
      <c r="BX708" s="73">
        <v>276363</v>
      </c>
      <c r="BY708" s="73">
        <v>276363</v>
      </c>
      <c r="BZ708" s="73">
        <v>276363</v>
      </c>
      <c r="CA708" s="73">
        <v>276363</v>
      </c>
      <c r="CB708" s="73">
        <v>276363</v>
      </c>
      <c r="CC708" s="73">
        <v>276363</v>
      </c>
      <c r="CD708" s="73">
        <v>276363</v>
      </c>
      <c r="CE708" s="73">
        <v>276363</v>
      </c>
      <c r="CF708" s="270">
        <f t="shared" si="367"/>
        <v>276363</v>
      </c>
      <c r="CG708" s="73">
        <v>276363</v>
      </c>
      <c r="CH708" s="73">
        <v>276363</v>
      </c>
      <c r="CI708" s="73">
        <v>276363</v>
      </c>
      <c r="CJ708" s="73">
        <v>276363</v>
      </c>
      <c r="CK708" s="73">
        <v>276363</v>
      </c>
      <c r="CL708" s="73">
        <v>276363</v>
      </c>
      <c r="CM708" s="73">
        <v>276363</v>
      </c>
      <c r="CN708" s="73">
        <v>276363</v>
      </c>
      <c r="CO708" s="73">
        <v>276363</v>
      </c>
      <c r="CP708" s="270">
        <f t="shared" si="368"/>
        <v>276363</v>
      </c>
      <c r="CQ708" s="73">
        <v>276363</v>
      </c>
      <c r="CR708" s="73">
        <v>276363</v>
      </c>
      <c r="CS708" s="73">
        <v>276363</v>
      </c>
      <c r="CT708" s="73">
        <v>276363</v>
      </c>
      <c r="CU708" s="73">
        <v>276363</v>
      </c>
      <c r="CV708" s="73">
        <v>276363</v>
      </c>
      <c r="CW708" s="73">
        <v>276363</v>
      </c>
      <c r="CX708" s="73">
        <v>276363</v>
      </c>
      <c r="CY708" s="73">
        <v>276363</v>
      </c>
      <c r="CZ708" s="73">
        <v>276363</v>
      </c>
      <c r="DA708" s="270">
        <f t="shared" si="369"/>
        <v>276363</v>
      </c>
      <c r="DB708" s="73">
        <v>276363</v>
      </c>
      <c r="DC708" s="73">
        <v>276363</v>
      </c>
      <c r="DD708" s="270">
        <f t="shared" si="370"/>
        <v>276363</v>
      </c>
      <c r="DE708" s="73">
        <v>276363</v>
      </c>
      <c r="DF708" s="73">
        <v>276363</v>
      </c>
      <c r="DG708" s="73">
        <v>276363</v>
      </c>
      <c r="DH708" s="73">
        <v>276363</v>
      </c>
      <c r="DI708" s="73">
        <v>276363</v>
      </c>
      <c r="DJ708" s="73">
        <v>276363</v>
      </c>
      <c r="DK708" s="73">
        <v>276363</v>
      </c>
      <c r="DL708" s="73">
        <v>276363</v>
      </c>
      <c r="DM708" s="73">
        <v>276363</v>
      </c>
      <c r="DN708" s="73">
        <v>276363</v>
      </c>
      <c r="DO708" s="270">
        <f t="shared" si="371"/>
        <v>276363</v>
      </c>
      <c r="DP708" s="73">
        <v>276363</v>
      </c>
      <c r="DQ708" s="73">
        <v>276363</v>
      </c>
      <c r="DR708" s="73">
        <v>276363</v>
      </c>
      <c r="DS708" s="73">
        <v>276363</v>
      </c>
      <c r="DT708" s="73">
        <v>276363</v>
      </c>
      <c r="DU708" s="73">
        <v>276363</v>
      </c>
      <c r="DV708" s="73">
        <v>276363</v>
      </c>
      <c r="DW708" s="73">
        <v>276363</v>
      </c>
      <c r="DX708" s="73">
        <v>276363</v>
      </c>
      <c r="DY708" s="73">
        <v>276363</v>
      </c>
      <c r="DZ708" s="270">
        <f t="shared" si="372"/>
        <v>276363</v>
      </c>
      <c r="EA708" s="73">
        <v>276363</v>
      </c>
      <c r="EB708" s="73">
        <v>276363</v>
      </c>
      <c r="EC708" s="73">
        <v>276363</v>
      </c>
      <c r="ED708" s="73">
        <v>276363</v>
      </c>
      <c r="EE708" s="73">
        <v>276363</v>
      </c>
      <c r="EF708" s="73">
        <v>276363</v>
      </c>
      <c r="EG708" s="73">
        <v>276363</v>
      </c>
      <c r="EH708" s="73">
        <v>276363</v>
      </c>
      <c r="EI708" s="73">
        <v>276363</v>
      </c>
      <c r="EJ708" s="73">
        <v>276363</v>
      </c>
      <c r="EK708" s="270">
        <f t="shared" si="373"/>
        <v>276363</v>
      </c>
      <c r="EM708" s="306">
        <f t="shared" si="374"/>
        <v>276363</v>
      </c>
      <c r="EN708" s="144" t="str">
        <f t="shared" si="376"/>
        <v>OK</v>
      </c>
      <c r="EO708" s="144" t="str">
        <f t="shared" si="377"/>
        <v>OK</v>
      </c>
      <c r="EP708" s="144" t="str">
        <f t="shared" si="378"/>
        <v>OK</v>
      </c>
      <c r="EQ708" s="144" t="str">
        <f t="shared" si="379"/>
        <v>OK</v>
      </c>
      <c r="ER708" s="144" t="str">
        <f t="shared" si="380"/>
        <v>OK</v>
      </c>
      <c r="ES708" s="144" t="str">
        <f t="shared" si="381"/>
        <v>OK</v>
      </c>
      <c r="ET708" s="144" t="str">
        <f t="shared" si="382"/>
        <v>OK</v>
      </c>
      <c r="EU708" s="144" t="str">
        <f t="shared" si="383"/>
        <v>OK</v>
      </c>
      <c r="EV708" s="144" t="str">
        <f t="shared" si="384"/>
        <v>OK</v>
      </c>
      <c r="EW708" s="144" t="str">
        <f t="shared" si="385"/>
        <v>OK</v>
      </c>
      <c r="EX708" s="144" t="str">
        <f t="shared" si="386"/>
        <v>OK</v>
      </c>
      <c r="EY708" s="144" t="str">
        <f t="shared" si="387"/>
        <v>OK</v>
      </c>
      <c r="EZ708" s="144" t="str">
        <f t="shared" si="388"/>
        <v>OK</v>
      </c>
      <c r="FA708" s="144" t="str">
        <f t="shared" si="389"/>
        <v>OK</v>
      </c>
      <c r="FB708" s="144" t="str">
        <f t="shared" si="390"/>
        <v>OK</v>
      </c>
    </row>
    <row r="709" spans="2:158" ht="14.4" x14ac:dyDescent="0.3">
      <c r="B709" s="144">
        <v>705</v>
      </c>
      <c r="C709" s="68" t="s">
        <v>1660</v>
      </c>
      <c r="D709" s="69" t="s">
        <v>1661</v>
      </c>
      <c r="E709" s="70" t="s">
        <v>263</v>
      </c>
      <c r="F709" s="73">
        <f t="shared" si="392"/>
        <v>400782</v>
      </c>
      <c r="G709" s="73">
        <f t="shared" si="392"/>
        <v>400782</v>
      </c>
      <c r="H709" s="73">
        <f t="shared" si="392"/>
        <v>400782</v>
      </c>
      <c r="I709" s="73">
        <f t="shared" si="392"/>
        <v>400782</v>
      </c>
      <c r="J709" s="37"/>
      <c r="K709" s="73">
        <v>400782</v>
      </c>
      <c r="L709" s="73">
        <v>400782</v>
      </c>
      <c r="M709" s="73">
        <v>400782</v>
      </c>
      <c r="N709" s="73">
        <v>400782</v>
      </c>
      <c r="O709" s="73">
        <v>400782</v>
      </c>
      <c r="P709" s="73">
        <v>400782</v>
      </c>
      <c r="Q709" s="73">
        <v>400782</v>
      </c>
      <c r="R709" s="270">
        <f t="shared" si="359"/>
        <v>400782</v>
      </c>
      <c r="S709" s="73">
        <v>400782</v>
      </c>
      <c r="T709" s="73">
        <v>400782</v>
      </c>
      <c r="U709" s="73">
        <v>400782</v>
      </c>
      <c r="V709" s="73">
        <v>400782</v>
      </c>
      <c r="W709" s="73">
        <v>400782</v>
      </c>
      <c r="X709" s="73">
        <v>400782</v>
      </c>
      <c r="Y709" s="73">
        <v>400782</v>
      </c>
      <c r="Z709" s="73">
        <v>400782</v>
      </c>
      <c r="AA709" s="270">
        <f t="shared" si="360"/>
        <v>400782</v>
      </c>
      <c r="AB709" s="73">
        <v>400782</v>
      </c>
      <c r="AC709" s="73">
        <v>400782</v>
      </c>
      <c r="AD709" s="73">
        <v>400782</v>
      </c>
      <c r="AE709" s="270">
        <f t="shared" si="361"/>
        <v>400782</v>
      </c>
      <c r="AF709" s="73">
        <v>400782</v>
      </c>
      <c r="AG709" s="73">
        <v>400782</v>
      </c>
      <c r="AH709" s="73">
        <v>400782</v>
      </c>
      <c r="AI709" s="73">
        <v>400782</v>
      </c>
      <c r="AJ709" s="73">
        <v>400782</v>
      </c>
      <c r="AK709" s="73">
        <v>400782</v>
      </c>
      <c r="AL709" s="73">
        <v>400782</v>
      </c>
      <c r="AM709" s="73">
        <v>400782</v>
      </c>
      <c r="AN709" s="73">
        <v>400782</v>
      </c>
      <c r="AO709" s="73">
        <v>400782</v>
      </c>
      <c r="AP709" s="73">
        <v>400782</v>
      </c>
      <c r="AQ709" s="73">
        <v>400782</v>
      </c>
      <c r="AR709" s="270">
        <f t="shared" si="362"/>
        <v>400782</v>
      </c>
      <c r="AS709" s="73">
        <v>400782</v>
      </c>
      <c r="AT709" s="73">
        <v>400782</v>
      </c>
      <c r="AU709" s="73">
        <v>400782</v>
      </c>
      <c r="AV709" s="73">
        <v>400782</v>
      </c>
      <c r="AW709" s="73">
        <v>400782</v>
      </c>
      <c r="AX709" s="73">
        <v>400782</v>
      </c>
      <c r="AY709" s="73">
        <v>400782</v>
      </c>
      <c r="AZ709" s="73">
        <v>400782</v>
      </c>
      <c r="BA709" s="270">
        <f t="shared" si="363"/>
        <v>400782</v>
      </c>
      <c r="BB709" s="73">
        <v>400782</v>
      </c>
      <c r="BC709" s="73">
        <v>400782</v>
      </c>
      <c r="BD709" s="73">
        <v>400782</v>
      </c>
      <c r="BE709" s="73">
        <v>400782</v>
      </c>
      <c r="BF709" s="73">
        <v>400782</v>
      </c>
      <c r="BG709" s="73">
        <v>400782</v>
      </c>
      <c r="BH709" s="73">
        <v>400782</v>
      </c>
      <c r="BI709" s="270">
        <f t="shared" si="364"/>
        <v>400782</v>
      </c>
      <c r="BJ709" s="73">
        <v>400782</v>
      </c>
      <c r="BK709" s="73">
        <v>400782</v>
      </c>
      <c r="BL709" s="270">
        <f t="shared" si="365"/>
        <v>400782</v>
      </c>
      <c r="BM709" s="73">
        <v>400782</v>
      </c>
      <c r="BN709" s="73">
        <v>400782</v>
      </c>
      <c r="BO709" s="73">
        <v>400782</v>
      </c>
      <c r="BP709" s="73">
        <v>400782</v>
      </c>
      <c r="BQ709" s="73">
        <v>400782</v>
      </c>
      <c r="BR709" s="73">
        <v>400782</v>
      </c>
      <c r="BS709" s="73">
        <v>400782</v>
      </c>
      <c r="BT709" s="73">
        <v>400782</v>
      </c>
      <c r="BU709" s="73">
        <v>400782</v>
      </c>
      <c r="BV709" s="73">
        <v>400782</v>
      </c>
      <c r="BW709" s="270">
        <f t="shared" si="366"/>
        <v>400782</v>
      </c>
      <c r="BX709" s="73">
        <v>400782</v>
      </c>
      <c r="BY709" s="73">
        <v>400782</v>
      </c>
      <c r="BZ709" s="73">
        <v>400782</v>
      </c>
      <c r="CA709" s="73">
        <v>400782</v>
      </c>
      <c r="CB709" s="73">
        <v>400782</v>
      </c>
      <c r="CC709" s="73">
        <v>400782</v>
      </c>
      <c r="CD709" s="73">
        <v>400782</v>
      </c>
      <c r="CE709" s="73">
        <v>400782</v>
      </c>
      <c r="CF709" s="270">
        <f t="shared" si="367"/>
        <v>400782</v>
      </c>
      <c r="CG709" s="73">
        <v>400782</v>
      </c>
      <c r="CH709" s="73">
        <v>400782</v>
      </c>
      <c r="CI709" s="73">
        <v>400782</v>
      </c>
      <c r="CJ709" s="73">
        <v>400782</v>
      </c>
      <c r="CK709" s="73">
        <v>400782</v>
      </c>
      <c r="CL709" s="73">
        <v>400782</v>
      </c>
      <c r="CM709" s="73">
        <v>400782</v>
      </c>
      <c r="CN709" s="73">
        <v>400782</v>
      </c>
      <c r="CO709" s="73">
        <v>400782</v>
      </c>
      <c r="CP709" s="270">
        <f t="shared" si="368"/>
        <v>400782</v>
      </c>
      <c r="CQ709" s="73">
        <v>400782</v>
      </c>
      <c r="CR709" s="73">
        <v>400782</v>
      </c>
      <c r="CS709" s="73">
        <v>400782</v>
      </c>
      <c r="CT709" s="73">
        <v>400782</v>
      </c>
      <c r="CU709" s="73">
        <v>400782</v>
      </c>
      <c r="CV709" s="73">
        <v>400782</v>
      </c>
      <c r="CW709" s="73">
        <v>400782</v>
      </c>
      <c r="CX709" s="73">
        <v>400782</v>
      </c>
      <c r="CY709" s="73">
        <v>400782</v>
      </c>
      <c r="CZ709" s="73">
        <v>400782</v>
      </c>
      <c r="DA709" s="270">
        <f t="shared" si="369"/>
        <v>400782</v>
      </c>
      <c r="DB709" s="73">
        <v>400782</v>
      </c>
      <c r="DC709" s="73">
        <v>400782</v>
      </c>
      <c r="DD709" s="270">
        <f t="shared" si="370"/>
        <v>400782</v>
      </c>
      <c r="DE709" s="73">
        <v>400782</v>
      </c>
      <c r="DF709" s="73">
        <v>400782</v>
      </c>
      <c r="DG709" s="73">
        <v>400782</v>
      </c>
      <c r="DH709" s="73">
        <v>400782</v>
      </c>
      <c r="DI709" s="73">
        <v>400782</v>
      </c>
      <c r="DJ709" s="73">
        <v>400782</v>
      </c>
      <c r="DK709" s="73">
        <v>400782</v>
      </c>
      <c r="DL709" s="73">
        <v>400782</v>
      </c>
      <c r="DM709" s="73">
        <v>400782</v>
      </c>
      <c r="DN709" s="73">
        <v>400782</v>
      </c>
      <c r="DO709" s="270">
        <f t="shared" si="371"/>
        <v>400782</v>
      </c>
      <c r="DP709" s="73">
        <v>400782</v>
      </c>
      <c r="DQ709" s="73">
        <v>400782</v>
      </c>
      <c r="DR709" s="73">
        <v>400782</v>
      </c>
      <c r="DS709" s="73">
        <v>400782</v>
      </c>
      <c r="DT709" s="73">
        <v>400782</v>
      </c>
      <c r="DU709" s="73">
        <v>400782</v>
      </c>
      <c r="DV709" s="73">
        <v>400782</v>
      </c>
      <c r="DW709" s="73">
        <v>400782</v>
      </c>
      <c r="DX709" s="73">
        <v>400782</v>
      </c>
      <c r="DY709" s="73">
        <v>400782</v>
      </c>
      <c r="DZ709" s="270">
        <f t="shared" si="372"/>
        <v>400782</v>
      </c>
      <c r="EA709" s="73">
        <v>400782</v>
      </c>
      <c r="EB709" s="73">
        <v>400782</v>
      </c>
      <c r="EC709" s="73">
        <v>400782</v>
      </c>
      <c r="ED709" s="73">
        <v>400782</v>
      </c>
      <c r="EE709" s="73">
        <v>400782</v>
      </c>
      <c r="EF709" s="73">
        <v>400782</v>
      </c>
      <c r="EG709" s="73">
        <v>400782</v>
      </c>
      <c r="EH709" s="73">
        <v>400782</v>
      </c>
      <c r="EI709" s="73">
        <v>400782</v>
      </c>
      <c r="EJ709" s="73">
        <v>400782</v>
      </c>
      <c r="EK709" s="270">
        <f t="shared" si="373"/>
        <v>400782</v>
      </c>
      <c r="EM709" s="306">
        <f t="shared" si="374"/>
        <v>400782</v>
      </c>
      <c r="EN709" s="144" t="str">
        <f t="shared" si="376"/>
        <v>OK</v>
      </c>
      <c r="EO709" s="144" t="str">
        <f t="shared" si="377"/>
        <v>OK</v>
      </c>
      <c r="EP709" s="144" t="str">
        <f t="shared" si="378"/>
        <v>OK</v>
      </c>
      <c r="EQ709" s="144" t="str">
        <f t="shared" si="379"/>
        <v>OK</v>
      </c>
      <c r="ER709" s="144" t="str">
        <f t="shared" si="380"/>
        <v>OK</v>
      </c>
      <c r="ES709" s="144" t="str">
        <f t="shared" si="381"/>
        <v>OK</v>
      </c>
      <c r="ET709" s="144" t="str">
        <f t="shared" si="382"/>
        <v>OK</v>
      </c>
      <c r="EU709" s="144" t="str">
        <f t="shared" si="383"/>
        <v>OK</v>
      </c>
      <c r="EV709" s="144" t="str">
        <f t="shared" si="384"/>
        <v>OK</v>
      </c>
      <c r="EW709" s="144" t="str">
        <f t="shared" si="385"/>
        <v>OK</v>
      </c>
      <c r="EX709" s="144" t="str">
        <f t="shared" si="386"/>
        <v>OK</v>
      </c>
      <c r="EY709" s="144" t="str">
        <f t="shared" si="387"/>
        <v>OK</v>
      </c>
      <c r="EZ709" s="144" t="str">
        <f t="shared" si="388"/>
        <v>OK</v>
      </c>
      <c r="FA709" s="144" t="str">
        <f t="shared" si="389"/>
        <v>OK</v>
      </c>
      <c r="FB709" s="144" t="str">
        <f t="shared" si="390"/>
        <v>OK</v>
      </c>
    </row>
    <row r="710" spans="2:158" ht="14.4" x14ac:dyDescent="0.3">
      <c r="B710" s="144">
        <v>706</v>
      </c>
      <c r="C710" s="68" t="s">
        <v>1662</v>
      </c>
      <c r="D710" s="69" t="s">
        <v>1663</v>
      </c>
      <c r="E710" s="70" t="s">
        <v>263</v>
      </c>
      <c r="F710" s="73">
        <f t="shared" si="392"/>
        <v>507175</v>
      </c>
      <c r="G710" s="73">
        <f t="shared" si="392"/>
        <v>507175</v>
      </c>
      <c r="H710" s="73">
        <f t="shared" si="392"/>
        <v>507175</v>
      </c>
      <c r="I710" s="73">
        <f t="shared" si="392"/>
        <v>507175</v>
      </c>
      <c r="J710" s="37"/>
      <c r="K710" s="73">
        <v>507175</v>
      </c>
      <c r="L710" s="73">
        <v>507175</v>
      </c>
      <c r="M710" s="73">
        <v>507175</v>
      </c>
      <c r="N710" s="73">
        <v>507175</v>
      </c>
      <c r="O710" s="73">
        <v>507175</v>
      </c>
      <c r="P710" s="73">
        <v>507175</v>
      </c>
      <c r="Q710" s="73">
        <v>507175</v>
      </c>
      <c r="R710" s="270">
        <f t="shared" si="359"/>
        <v>507175</v>
      </c>
      <c r="S710" s="73">
        <v>507175</v>
      </c>
      <c r="T710" s="73">
        <v>507175</v>
      </c>
      <c r="U710" s="73">
        <v>507175</v>
      </c>
      <c r="V710" s="73">
        <v>507175</v>
      </c>
      <c r="W710" s="73">
        <v>507175</v>
      </c>
      <c r="X710" s="73">
        <v>507175</v>
      </c>
      <c r="Y710" s="73">
        <v>507175</v>
      </c>
      <c r="Z710" s="73">
        <v>507175</v>
      </c>
      <c r="AA710" s="270">
        <f t="shared" si="360"/>
        <v>507175</v>
      </c>
      <c r="AB710" s="73">
        <v>507175</v>
      </c>
      <c r="AC710" s="73">
        <v>507175</v>
      </c>
      <c r="AD710" s="73">
        <v>507175</v>
      </c>
      <c r="AE710" s="270">
        <f t="shared" si="361"/>
        <v>507175</v>
      </c>
      <c r="AF710" s="73">
        <v>507175</v>
      </c>
      <c r="AG710" s="73">
        <v>507175</v>
      </c>
      <c r="AH710" s="73">
        <v>507175</v>
      </c>
      <c r="AI710" s="73">
        <v>507175</v>
      </c>
      <c r="AJ710" s="73">
        <v>507175</v>
      </c>
      <c r="AK710" s="73">
        <v>507175</v>
      </c>
      <c r="AL710" s="73">
        <v>507175</v>
      </c>
      <c r="AM710" s="73">
        <v>507175</v>
      </c>
      <c r="AN710" s="73">
        <v>507175</v>
      </c>
      <c r="AO710" s="73">
        <v>507175</v>
      </c>
      <c r="AP710" s="73">
        <v>507175</v>
      </c>
      <c r="AQ710" s="73">
        <v>507175</v>
      </c>
      <c r="AR710" s="270">
        <f t="shared" si="362"/>
        <v>507175</v>
      </c>
      <c r="AS710" s="73">
        <v>507175</v>
      </c>
      <c r="AT710" s="73">
        <v>507175</v>
      </c>
      <c r="AU710" s="73">
        <v>507175</v>
      </c>
      <c r="AV710" s="73">
        <v>507175</v>
      </c>
      <c r="AW710" s="73">
        <v>507175</v>
      </c>
      <c r="AX710" s="73">
        <v>507175</v>
      </c>
      <c r="AY710" s="73">
        <v>507175</v>
      </c>
      <c r="AZ710" s="73">
        <v>507175</v>
      </c>
      <c r="BA710" s="270">
        <f t="shared" si="363"/>
        <v>507175</v>
      </c>
      <c r="BB710" s="73">
        <v>507175</v>
      </c>
      <c r="BC710" s="73">
        <v>507175</v>
      </c>
      <c r="BD710" s="73">
        <v>507175</v>
      </c>
      <c r="BE710" s="73">
        <v>507175</v>
      </c>
      <c r="BF710" s="73">
        <v>507175</v>
      </c>
      <c r="BG710" s="73">
        <v>507175</v>
      </c>
      <c r="BH710" s="73">
        <v>507175</v>
      </c>
      <c r="BI710" s="270">
        <f t="shared" si="364"/>
        <v>507175</v>
      </c>
      <c r="BJ710" s="73">
        <v>507175</v>
      </c>
      <c r="BK710" s="73">
        <v>507175</v>
      </c>
      <c r="BL710" s="270">
        <f t="shared" si="365"/>
        <v>507175</v>
      </c>
      <c r="BM710" s="73">
        <v>507175</v>
      </c>
      <c r="BN710" s="73">
        <v>507175</v>
      </c>
      <c r="BO710" s="73">
        <v>507175</v>
      </c>
      <c r="BP710" s="73">
        <v>507175</v>
      </c>
      <c r="BQ710" s="73">
        <v>507175</v>
      </c>
      <c r="BR710" s="73">
        <v>507175</v>
      </c>
      <c r="BS710" s="73">
        <v>507175</v>
      </c>
      <c r="BT710" s="73">
        <v>507175</v>
      </c>
      <c r="BU710" s="73">
        <v>507175</v>
      </c>
      <c r="BV710" s="73">
        <v>507175</v>
      </c>
      <c r="BW710" s="270">
        <f t="shared" si="366"/>
        <v>507175</v>
      </c>
      <c r="BX710" s="73">
        <v>507175</v>
      </c>
      <c r="BY710" s="73">
        <v>507175</v>
      </c>
      <c r="BZ710" s="73">
        <v>507175</v>
      </c>
      <c r="CA710" s="73">
        <v>507175</v>
      </c>
      <c r="CB710" s="73">
        <v>507175</v>
      </c>
      <c r="CC710" s="73">
        <v>507175</v>
      </c>
      <c r="CD710" s="73">
        <v>507175</v>
      </c>
      <c r="CE710" s="73">
        <v>507175</v>
      </c>
      <c r="CF710" s="270">
        <f t="shared" si="367"/>
        <v>507175</v>
      </c>
      <c r="CG710" s="73">
        <v>507175</v>
      </c>
      <c r="CH710" s="73">
        <v>507175</v>
      </c>
      <c r="CI710" s="73">
        <v>507175</v>
      </c>
      <c r="CJ710" s="73">
        <v>507175</v>
      </c>
      <c r="CK710" s="73">
        <v>507175</v>
      </c>
      <c r="CL710" s="73">
        <v>507175</v>
      </c>
      <c r="CM710" s="73">
        <v>507175</v>
      </c>
      <c r="CN710" s="73">
        <v>507175</v>
      </c>
      <c r="CO710" s="73">
        <v>507175</v>
      </c>
      <c r="CP710" s="270">
        <f t="shared" si="368"/>
        <v>507175</v>
      </c>
      <c r="CQ710" s="73">
        <v>507175</v>
      </c>
      <c r="CR710" s="73">
        <v>507175</v>
      </c>
      <c r="CS710" s="73">
        <v>507175</v>
      </c>
      <c r="CT710" s="73">
        <v>507175</v>
      </c>
      <c r="CU710" s="73">
        <v>507175</v>
      </c>
      <c r="CV710" s="73">
        <v>507175</v>
      </c>
      <c r="CW710" s="73">
        <v>507175</v>
      </c>
      <c r="CX710" s="73">
        <v>507175</v>
      </c>
      <c r="CY710" s="73">
        <v>507175</v>
      </c>
      <c r="CZ710" s="73">
        <v>507175</v>
      </c>
      <c r="DA710" s="270">
        <f t="shared" si="369"/>
        <v>507175</v>
      </c>
      <c r="DB710" s="73">
        <v>507175</v>
      </c>
      <c r="DC710" s="73">
        <v>507175</v>
      </c>
      <c r="DD710" s="270">
        <f t="shared" si="370"/>
        <v>507175</v>
      </c>
      <c r="DE710" s="73">
        <v>507175</v>
      </c>
      <c r="DF710" s="73">
        <v>507175</v>
      </c>
      <c r="DG710" s="73">
        <v>507175</v>
      </c>
      <c r="DH710" s="73">
        <v>507175</v>
      </c>
      <c r="DI710" s="73">
        <v>507175</v>
      </c>
      <c r="DJ710" s="73">
        <v>507175</v>
      </c>
      <c r="DK710" s="73">
        <v>507175</v>
      </c>
      <c r="DL710" s="73">
        <v>507175</v>
      </c>
      <c r="DM710" s="73">
        <v>507175</v>
      </c>
      <c r="DN710" s="73">
        <v>507175</v>
      </c>
      <c r="DO710" s="270">
        <f t="shared" si="371"/>
        <v>507175</v>
      </c>
      <c r="DP710" s="73">
        <v>507175</v>
      </c>
      <c r="DQ710" s="73">
        <v>507175</v>
      </c>
      <c r="DR710" s="73">
        <v>507175</v>
      </c>
      <c r="DS710" s="73">
        <v>507175</v>
      </c>
      <c r="DT710" s="73">
        <v>507175</v>
      </c>
      <c r="DU710" s="73">
        <v>507175</v>
      </c>
      <c r="DV710" s="73">
        <v>507175</v>
      </c>
      <c r="DW710" s="73">
        <v>507175</v>
      </c>
      <c r="DX710" s="73">
        <v>507175</v>
      </c>
      <c r="DY710" s="73">
        <v>507175</v>
      </c>
      <c r="DZ710" s="270">
        <f t="shared" si="372"/>
        <v>507175</v>
      </c>
      <c r="EA710" s="73">
        <v>507175</v>
      </c>
      <c r="EB710" s="73">
        <v>507175</v>
      </c>
      <c r="EC710" s="73">
        <v>507175</v>
      </c>
      <c r="ED710" s="73">
        <v>507175</v>
      </c>
      <c r="EE710" s="73">
        <v>507175</v>
      </c>
      <c r="EF710" s="73">
        <v>507175</v>
      </c>
      <c r="EG710" s="73">
        <v>507175</v>
      </c>
      <c r="EH710" s="73">
        <v>507175</v>
      </c>
      <c r="EI710" s="73">
        <v>507175</v>
      </c>
      <c r="EJ710" s="73">
        <v>507175</v>
      </c>
      <c r="EK710" s="270">
        <f t="shared" si="373"/>
        <v>507175</v>
      </c>
      <c r="EM710" s="306">
        <f t="shared" si="374"/>
        <v>507175</v>
      </c>
      <c r="EN710" s="144" t="str">
        <f t="shared" si="376"/>
        <v>OK</v>
      </c>
      <c r="EO710" s="144" t="str">
        <f t="shared" si="377"/>
        <v>OK</v>
      </c>
      <c r="EP710" s="144" t="str">
        <f t="shared" si="378"/>
        <v>OK</v>
      </c>
      <c r="EQ710" s="144" t="str">
        <f t="shared" si="379"/>
        <v>OK</v>
      </c>
      <c r="ER710" s="144" t="str">
        <f t="shared" si="380"/>
        <v>OK</v>
      </c>
      <c r="ES710" s="144" t="str">
        <f t="shared" si="381"/>
        <v>OK</v>
      </c>
      <c r="ET710" s="144" t="str">
        <f t="shared" si="382"/>
        <v>OK</v>
      </c>
      <c r="EU710" s="144" t="str">
        <f t="shared" si="383"/>
        <v>OK</v>
      </c>
      <c r="EV710" s="144" t="str">
        <f t="shared" si="384"/>
        <v>OK</v>
      </c>
      <c r="EW710" s="144" t="str">
        <f t="shared" si="385"/>
        <v>OK</v>
      </c>
      <c r="EX710" s="144" t="str">
        <f t="shared" si="386"/>
        <v>OK</v>
      </c>
      <c r="EY710" s="144" t="str">
        <f t="shared" si="387"/>
        <v>OK</v>
      </c>
      <c r="EZ710" s="144" t="str">
        <f t="shared" si="388"/>
        <v>OK</v>
      </c>
      <c r="FA710" s="144" t="str">
        <f t="shared" si="389"/>
        <v>OK</v>
      </c>
      <c r="FB710" s="144" t="str">
        <f t="shared" si="390"/>
        <v>OK</v>
      </c>
    </row>
    <row r="711" spans="2:158" ht="14.4" x14ac:dyDescent="0.3">
      <c r="B711" s="144">
        <v>707</v>
      </c>
      <c r="C711" s="68" t="s">
        <v>1664</v>
      </c>
      <c r="D711" s="69" t="s">
        <v>1665</v>
      </c>
      <c r="E711" s="70" t="s">
        <v>263</v>
      </c>
      <c r="F711" s="73">
        <f t="shared" si="392"/>
        <v>666881</v>
      </c>
      <c r="G711" s="73">
        <f t="shared" si="392"/>
        <v>666881</v>
      </c>
      <c r="H711" s="73">
        <f t="shared" si="392"/>
        <v>666881</v>
      </c>
      <c r="I711" s="73">
        <f t="shared" si="392"/>
        <v>666881</v>
      </c>
      <c r="J711" s="37"/>
      <c r="K711" s="73">
        <v>666881</v>
      </c>
      <c r="L711" s="73">
        <v>666881</v>
      </c>
      <c r="M711" s="73">
        <v>666881</v>
      </c>
      <c r="N711" s="73">
        <v>666881</v>
      </c>
      <c r="O711" s="73">
        <v>666881</v>
      </c>
      <c r="P711" s="73">
        <v>666881</v>
      </c>
      <c r="Q711" s="73">
        <v>666881</v>
      </c>
      <c r="R711" s="270">
        <f t="shared" ref="R711:R774" si="393">AVERAGE(K711:Q711)</f>
        <v>666881</v>
      </c>
      <c r="S711" s="73">
        <v>666881</v>
      </c>
      <c r="T711" s="73">
        <v>666881</v>
      </c>
      <c r="U711" s="73">
        <v>666881</v>
      </c>
      <c r="V711" s="73">
        <v>666881</v>
      </c>
      <c r="W711" s="73">
        <v>666881</v>
      </c>
      <c r="X711" s="73">
        <v>666881</v>
      </c>
      <c r="Y711" s="73">
        <v>666881</v>
      </c>
      <c r="Z711" s="73">
        <v>666881</v>
      </c>
      <c r="AA711" s="270">
        <f t="shared" ref="AA711:AA774" si="394">AVERAGE(S711:Z711)</f>
        <v>666881</v>
      </c>
      <c r="AB711" s="73">
        <v>666881</v>
      </c>
      <c r="AC711" s="73">
        <v>666881</v>
      </c>
      <c r="AD711" s="73">
        <v>666881</v>
      </c>
      <c r="AE711" s="270">
        <f t="shared" ref="AE711:AE774" si="395">AVERAGE(AB711:AD711)</f>
        <v>666881</v>
      </c>
      <c r="AF711" s="73">
        <v>666881</v>
      </c>
      <c r="AG711" s="73">
        <v>666881</v>
      </c>
      <c r="AH711" s="73">
        <v>666881</v>
      </c>
      <c r="AI711" s="73">
        <v>666881</v>
      </c>
      <c r="AJ711" s="73">
        <v>666881</v>
      </c>
      <c r="AK711" s="73">
        <v>666881</v>
      </c>
      <c r="AL711" s="73">
        <v>666881</v>
      </c>
      <c r="AM711" s="73">
        <v>666881</v>
      </c>
      <c r="AN711" s="73">
        <v>666881</v>
      </c>
      <c r="AO711" s="73">
        <v>666881</v>
      </c>
      <c r="AP711" s="73">
        <v>666881</v>
      </c>
      <c r="AQ711" s="73">
        <v>666881</v>
      </c>
      <c r="AR711" s="270">
        <f t="shared" ref="AR711:AR774" si="396">AVERAGE(AF711:AQ711)</f>
        <v>666881</v>
      </c>
      <c r="AS711" s="73">
        <v>666881</v>
      </c>
      <c r="AT711" s="73">
        <v>666881</v>
      </c>
      <c r="AU711" s="73">
        <v>666881</v>
      </c>
      <c r="AV711" s="73">
        <v>666881</v>
      </c>
      <c r="AW711" s="73">
        <v>666881</v>
      </c>
      <c r="AX711" s="73">
        <v>666881</v>
      </c>
      <c r="AY711" s="73">
        <v>666881</v>
      </c>
      <c r="AZ711" s="73">
        <v>666881</v>
      </c>
      <c r="BA711" s="270">
        <f t="shared" ref="BA711:BA774" si="397">AVERAGE(AS711:AZ711)</f>
        <v>666881</v>
      </c>
      <c r="BB711" s="73">
        <v>666881</v>
      </c>
      <c r="BC711" s="73">
        <v>666881</v>
      </c>
      <c r="BD711" s="73">
        <v>666881</v>
      </c>
      <c r="BE711" s="73">
        <v>666881</v>
      </c>
      <c r="BF711" s="73">
        <v>666881</v>
      </c>
      <c r="BG711" s="73">
        <v>666881</v>
      </c>
      <c r="BH711" s="73">
        <v>666881</v>
      </c>
      <c r="BI711" s="270">
        <f t="shared" ref="BI711:BI774" si="398">AVERAGE(BB711:BH711)</f>
        <v>666881</v>
      </c>
      <c r="BJ711" s="73">
        <v>666881</v>
      </c>
      <c r="BK711" s="73">
        <v>666881</v>
      </c>
      <c r="BL711" s="270">
        <f t="shared" ref="BL711:BL774" si="399">AVERAGE(BJ711:BK711)</f>
        <v>666881</v>
      </c>
      <c r="BM711" s="73">
        <v>666881</v>
      </c>
      <c r="BN711" s="73">
        <v>666881</v>
      </c>
      <c r="BO711" s="73">
        <v>666881</v>
      </c>
      <c r="BP711" s="73">
        <v>666881</v>
      </c>
      <c r="BQ711" s="73">
        <v>666881</v>
      </c>
      <c r="BR711" s="73">
        <v>666881</v>
      </c>
      <c r="BS711" s="73">
        <v>666881</v>
      </c>
      <c r="BT711" s="73">
        <v>666881</v>
      </c>
      <c r="BU711" s="73">
        <v>666881</v>
      </c>
      <c r="BV711" s="73">
        <v>666881</v>
      </c>
      <c r="BW711" s="270">
        <f t="shared" ref="BW711:BW774" si="400">AVERAGE(BM711:BV711)</f>
        <v>666881</v>
      </c>
      <c r="BX711" s="73">
        <v>666881</v>
      </c>
      <c r="BY711" s="73">
        <v>666881</v>
      </c>
      <c r="BZ711" s="73">
        <v>666881</v>
      </c>
      <c r="CA711" s="73">
        <v>666881</v>
      </c>
      <c r="CB711" s="73">
        <v>666881</v>
      </c>
      <c r="CC711" s="73">
        <v>666881</v>
      </c>
      <c r="CD711" s="73">
        <v>666881</v>
      </c>
      <c r="CE711" s="73">
        <v>666881</v>
      </c>
      <c r="CF711" s="270">
        <f t="shared" ref="CF711:CF774" si="401">AVERAGE(BX711:CE711)</f>
        <v>666881</v>
      </c>
      <c r="CG711" s="73">
        <v>666881</v>
      </c>
      <c r="CH711" s="73">
        <v>666881</v>
      </c>
      <c r="CI711" s="73">
        <v>666881</v>
      </c>
      <c r="CJ711" s="73">
        <v>666881</v>
      </c>
      <c r="CK711" s="73">
        <v>666881</v>
      </c>
      <c r="CL711" s="73">
        <v>666881</v>
      </c>
      <c r="CM711" s="73">
        <v>666881</v>
      </c>
      <c r="CN711" s="73">
        <v>666881</v>
      </c>
      <c r="CO711" s="73">
        <v>666881</v>
      </c>
      <c r="CP711" s="270">
        <f t="shared" ref="CP711:CP774" si="402">AVERAGE(CG711:CO711)</f>
        <v>666881</v>
      </c>
      <c r="CQ711" s="73">
        <v>666881</v>
      </c>
      <c r="CR711" s="73">
        <v>666881</v>
      </c>
      <c r="CS711" s="73">
        <v>666881</v>
      </c>
      <c r="CT711" s="73">
        <v>666881</v>
      </c>
      <c r="CU711" s="73">
        <v>666881</v>
      </c>
      <c r="CV711" s="73">
        <v>666881</v>
      </c>
      <c r="CW711" s="73">
        <v>666881</v>
      </c>
      <c r="CX711" s="73">
        <v>666881</v>
      </c>
      <c r="CY711" s="73">
        <v>666881</v>
      </c>
      <c r="CZ711" s="73">
        <v>666881</v>
      </c>
      <c r="DA711" s="270">
        <f t="shared" ref="DA711:DA774" si="403">AVERAGE(CQ711:CZ711)</f>
        <v>666881</v>
      </c>
      <c r="DB711" s="73">
        <v>666881</v>
      </c>
      <c r="DC711" s="73">
        <v>666881</v>
      </c>
      <c r="DD711" s="270">
        <f t="shared" ref="DD711:DD774" si="404">AVERAGE(DB711:DC711)</f>
        <v>666881</v>
      </c>
      <c r="DE711" s="73">
        <v>666881</v>
      </c>
      <c r="DF711" s="73">
        <v>666881</v>
      </c>
      <c r="DG711" s="73">
        <v>666881</v>
      </c>
      <c r="DH711" s="73">
        <v>666881</v>
      </c>
      <c r="DI711" s="73">
        <v>666881</v>
      </c>
      <c r="DJ711" s="73">
        <v>666881</v>
      </c>
      <c r="DK711" s="73">
        <v>666881</v>
      </c>
      <c r="DL711" s="73">
        <v>666881</v>
      </c>
      <c r="DM711" s="73">
        <v>666881</v>
      </c>
      <c r="DN711" s="73">
        <v>666881</v>
      </c>
      <c r="DO711" s="270">
        <f t="shared" ref="DO711:DO774" si="405">AVERAGE(DE711:DN711)</f>
        <v>666881</v>
      </c>
      <c r="DP711" s="73">
        <v>666881</v>
      </c>
      <c r="DQ711" s="73">
        <v>666881</v>
      </c>
      <c r="DR711" s="73">
        <v>666881</v>
      </c>
      <c r="DS711" s="73">
        <v>666881</v>
      </c>
      <c r="DT711" s="73">
        <v>666881</v>
      </c>
      <c r="DU711" s="73">
        <v>666881</v>
      </c>
      <c r="DV711" s="73">
        <v>666881</v>
      </c>
      <c r="DW711" s="73">
        <v>666881</v>
      </c>
      <c r="DX711" s="73">
        <v>666881</v>
      </c>
      <c r="DY711" s="73">
        <v>666881</v>
      </c>
      <c r="DZ711" s="270">
        <f t="shared" ref="DZ711:DZ774" si="406">AVERAGE(DP711:DY711)</f>
        <v>666881</v>
      </c>
      <c r="EA711" s="73">
        <v>666881</v>
      </c>
      <c r="EB711" s="73">
        <v>666881</v>
      </c>
      <c r="EC711" s="73">
        <v>666881</v>
      </c>
      <c r="ED711" s="73">
        <v>666881</v>
      </c>
      <c r="EE711" s="73">
        <v>666881</v>
      </c>
      <c r="EF711" s="73">
        <v>666881</v>
      </c>
      <c r="EG711" s="73">
        <v>666881</v>
      </c>
      <c r="EH711" s="73">
        <v>666881</v>
      </c>
      <c r="EI711" s="73">
        <v>666881</v>
      </c>
      <c r="EJ711" s="73">
        <v>666881</v>
      </c>
      <c r="EK711" s="270">
        <f t="shared" ref="EK711:EK774" si="407">AVERAGE(EA711:EJ711)</f>
        <v>666881</v>
      </c>
      <c r="EM711" s="306">
        <f t="shared" si="374"/>
        <v>666881</v>
      </c>
      <c r="EN711" s="144" t="str">
        <f t="shared" si="376"/>
        <v>OK</v>
      </c>
      <c r="EO711" s="144" t="str">
        <f t="shared" si="377"/>
        <v>OK</v>
      </c>
      <c r="EP711" s="144" t="str">
        <f t="shared" si="378"/>
        <v>OK</v>
      </c>
      <c r="EQ711" s="144" t="str">
        <f t="shared" si="379"/>
        <v>OK</v>
      </c>
      <c r="ER711" s="144" t="str">
        <f t="shared" si="380"/>
        <v>OK</v>
      </c>
      <c r="ES711" s="144" t="str">
        <f t="shared" si="381"/>
        <v>OK</v>
      </c>
      <c r="ET711" s="144" t="str">
        <f t="shared" si="382"/>
        <v>OK</v>
      </c>
      <c r="EU711" s="144" t="str">
        <f t="shared" si="383"/>
        <v>OK</v>
      </c>
      <c r="EV711" s="144" t="str">
        <f t="shared" si="384"/>
        <v>OK</v>
      </c>
      <c r="EW711" s="144" t="str">
        <f t="shared" si="385"/>
        <v>OK</v>
      </c>
      <c r="EX711" s="144" t="str">
        <f t="shared" si="386"/>
        <v>OK</v>
      </c>
      <c r="EY711" s="144" t="str">
        <f t="shared" si="387"/>
        <v>OK</v>
      </c>
      <c r="EZ711" s="144" t="str">
        <f t="shared" si="388"/>
        <v>OK</v>
      </c>
      <c r="FA711" s="144" t="str">
        <f t="shared" si="389"/>
        <v>OK</v>
      </c>
      <c r="FB711" s="144" t="str">
        <f t="shared" si="390"/>
        <v>OK</v>
      </c>
    </row>
    <row r="712" spans="2:158" ht="14.4" x14ac:dyDescent="0.3">
      <c r="B712" s="144">
        <v>708</v>
      </c>
      <c r="C712" s="68" t="s">
        <v>1666</v>
      </c>
      <c r="D712" s="69" t="s">
        <v>1667</v>
      </c>
      <c r="E712" s="70" t="s">
        <v>263</v>
      </c>
      <c r="F712" s="73">
        <f t="shared" si="392"/>
        <v>1211500</v>
      </c>
      <c r="G712" s="73">
        <f t="shared" si="392"/>
        <v>1211500</v>
      </c>
      <c r="H712" s="73">
        <f t="shared" si="392"/>
        <v>1211500</v>
      </c>
      <c r="I712" s="73">
        <f t="shared" si="392"/>
        <v>1211500</v>
      </c>
      <c r="J712" s="37"/>
      <c r="K712" s="73">
        <v>1211500</v>
      </c>
      <c r="L712" s="73">
        <v>1211500</v>
      </c>
      <c r="M712" s="73">
        <v>1211500</v>
      </c>
      <c r="N712" s="73">
        <v>1211500</v>
      </c>
      <c r="O712" s="73">
        <v>1211500</v>
      </c>
      <c r="P712" s="73">
        <v>1211500</v>
      </c>
      <c r="Q712" s="73">
        <v>1211500</v>
      </c>
      <c r="R712" s="270">
        <f t="shared" si="393"/>
        <v>1211500</v>
      </c>
      <c r="S712" s="73">
        <v>1211500</v>
      </c>
      <c r="T712" s="73">
        <v>1211500</v>
      </c>
      <c r="U712" s="73">
        <v>1211500</v>
      </c>
      <c r="V712" s="73">
        <v>1211500</v>
      </c>
      <c r="W712" s="73">
        <v>1211500</v>
      </c>
      <c r="X712" s="73">
        <v>1211500</v>
      </c>
      <c r="Y712" s="73">
        <v>1211500</v>
      </c>
      <c r="Z712" s="73">
        <v>1211500</v>
      </c>
      <c r="AA712" s="270">
        <f t="shared" si="394"/>
        <v>1211500</v>
      </c>
      <c r="AB712" s="73">
        <v>1211500</v>
      </c>
      <c r="AC712" s="73">
        <v>1211500</v>
      </c>
      <c r="AD712" s="73">
        <v>1211500</v>
      </c>
      <c r="AE712" s="270">
        <f t="shared" si="395"/>
        <v>1211500</v>
      </c>
      <c r="AF712" s="73">
        <v>1211500</v>
      </c>
      <c r="AG712" s="73">
        <v>1211500</v>
      </c>
      <c r="AH712" s="73">
        <v>1211500</v>
      </c>
      <c r="AI712" s="73">
        <v>1211500</v>
      </c>
      <c r="AJ712" s="73">
        <v>1211500</v>
      </c>
      <c r="AK712" s="73">
        <v>1211500</v>
      </c>
      <c r="AL712" s="73">
        <v>1211500</v>
      </c>
      <c r="AM712" s="73">
        <v>1211500</v>
      </c>
      <c r="AN712" s="73">
        <v>1211500</v>
      </c>
      <c r="AO712" s="73">
        <v>1211500</v>
      </c>
      <c r="AP712" s="73">
        <v>1211500</v>
      </c>
      <c r="AQ712" s="73">
        <v>1211500</v>
      </c>
      <c r="AR712" s="270">
        <f t="shared" si="396"/>
        <v>1211500</v>
      </c>
      <c r="AS712" s="73">
        <v>1211500</v>
      </c>
      <c r="AT712" s="73">
        <v>1211500</v>
      </c>
      <c r="AU712" s="73">
        <v>1211500</v>
      </c>
      <c r="AV712" s="73">
        <v>1211500</v>
      </c>
      <c r="AW712" s="73">
        <v>1211500</v>
      </c>
      <c r="AX712" s="73">
        <v>1211500</v>
      </c>
      <c r="AY712" s="73">
        <v>1211500</v>
      </c>
      <c r="AZ712" s="73">
        <v>1211500</v>
      </c>
      <c r="BA712" s="270">
        <f t="shared" si="397"/>
        <v>1211500</v>
      </c>
      <c r="BB712" s="73">
        <v>1211500</v>
      </c>
      <c r="BC712" s="73">
        <v>1211500</v>
      </c>
      <c r="BD712" s="73">
        <v>1211500</v>
      </c>
      <c r="BE712" s="73">
        <v>1211500</v>
      </c>
      <c r="BF712" s="73">
        <v>1211500</v>
      </c>
      <c r="BG712" s="73">
        <v>1211500</v>
      </c>
      <c r="BH712" s="73">
        <v>1211500</v>
      </c>
      <c r="BI712" s="270">
        <f t="shared" si="398"/>
        <v>1211500</v>
      </c>
      <c r="BJ712" s="73">
        <v>1211500</v>
      </c>
      <c r="BK712" s="73">
        <v>1211500</v>
      </c>
      <c r="BL712" s="270">
        <f t="shared" si="399"/>
        <v>1211500</v>
      </c>
      <c r="BM712" s="73">
        <v>1211500</v>
      </c>
      <c r="BN712" s="73">
        <v>1211500</v>
      </c>
      <c r="BO712" s="73">
        <v>1211500</v>
      </c>
      <c r="BP712" s="73">
        <v>1211500</v>
      </c>
      <c r="BQ712" s="73">
        <v>1211500</v>
      </c>
      <c r="BR712" s="73">
        <v>1211500</v>
      </c>
      <c r="BS712" s="73">
        <v>1211500</v>
      </c>
      <c r="BT712" s="73">
        <v>1211500</v>
      </c>
      <c r="BU712" s="73">
        <v>1211500</v>
      </c>
      <c r="BV712" s="73">
        <v>1211500</v>
      </c>
      <c r="BW712" s="270">
        <f t="shared" si="400"/>
        <v>1211500</v>
      </c>
      <c r="BX712" s="73">
        <v>1211500</v>
      </c>
      <c r="BY712" s="73">
        <v>1211500</v>
      </c>
      <c r="BZ712" s="73">
        <v>1211500</v>
      </c>
      <c r="CA712" s="73">
        <v>1211500</v>
      </c>
      <c r="CB712" s="73">
        <v>1211500</v>
      </c>
      <c r="CC712" s="73">
        <v>1211500</v>
      </c>
      <c r="CD712" s="73">
        <v>1211500</v>
      </c>
      <c r="CE712" s="73">
        <v>1211500</v>
      </c>
      <c r="CF712" s="270">
        <f t="shared" si="401"/>
        <v>1211500</v>
      </c>
      <c r="CG712" s="73">
        <v>1211500</v>
      </c>
      <c r="CH712" s="73">
        <v>1211500</v>
      </c>
      <c r="CI712" s="73">
        <v>1211500</v>
      </c>
      <c r="CJ712" s="73">
        <v>1211500</v>
      </c>
      <c r="CK712" s="73">
        <v>1211500</v>
      </c>
      <c r="CL712" s="73">
        <v>1211500</v>
      </c>
      <c r="CM712" s="73">
        <v>1211500</v>
      </c>
      <c r="CN712" s="73">
        <v>1211500</v>
      </c>
      <c r="CO712" s="73">
        <v>1211500</v>
      </c>
      <c r="CP712" s="270">
        <f t="shared" si="402"/>
        <v>1211500</v>
      </c>
      <c r="CQ712" s="73">
        <v>1211500</v>
      </c>
      <c r="CR712" s="73">
        <v>1211500</v>
      </c>
      <c r="CS712" s="73">
        <v>1211500</v>
      </c>
      <c r="CT712" s="73">
        <v>1211500</v>
      </c>
      <c r="CU712" s="73">
        <v>1211500</v>
      </c>
      <c r="CV712" s="73">
        <v>1211500</v>
      </c>
      <c r="CW712" s="73">
        <v>1211500</v>
      </c>
      <c r="CX712" s="73">
        <v>1211500</v>
      </c>
      <c r="CY712" s="73">
        <v>1211500</v>
      </c>
      <c r="CZ712" s="73">
        <v>1211500</v>
      </c>
      <c r="DA712" s="270">
        <f t="shared" si="403"/>
        <v>1211500</v>
      </c>
      <c r="DB712" s="73">
        <v>1211500</v>
      </c>
      <c r="DC712" s="73">
        <v>1211500</v>
      </c>
      <c r="DD712" s="270">
        <f t="shared" si="404"/>
        <v>1211500</v>
      </c>
      <c r="DE712" s="73">
        <v>1211500</v>
      </c>
      <c r="DF712" s="73">
        <v>1211500</v>
      </c>
      <c r="DG712" s="73">
        <v>1211500</v>
      </c>
      <c r="DH712" s="73">
        <v>1211500</v>
      </c>
      <c r="DI712" s="73">
        <v>1211500</v>
      </c>
      <c r="DJ712" s="73">
        <v>1211500</v>
      </c>
      <c r="DK712" s="73">
        <v>1211500</v>
      </c>
      <c r="DL712" s="73">
        <v>1211500</v>
      </c>
      <c r="DM712" s="73">
        <v>1211500</v>
      </c>
      <c r="DN712" s="73">
        <v>1211500</v>
      </c>
      <c r="DO712" s="270">
        <f t="shared" si="405"/>
        <v>1211500</v>
      </c>
      <c r="DP712" s="73">
        <v>1211500</v>
      </c>
      <c r="DQ712" s="73">
        <v>1211500</v>
      </c>
      <c r="DR712" s="73">
        <v>1211500</v>
      </c>
      <c r="DS712" s="73">
        <v>1211500</v>
      </c>
      <c r="DT712" s="73">
        <v>1211500</v>
      </c>
      <c r="DU712" s="73">
        <v>1211500</v>
      </c>
      <c r="DV712" s="73">
        <v>1211500</v>
      </c>
      <c r="DW712" s="73">
        <v>1211500</v>
      </c>
      <c r="DX712" s="73">
        <v>1211500</v>
      </c>
      <c r="DY712" s="73">
        <v>1211500</v>
      </c>
      <c r="DZ712" s="270">
        <f t="shared" si="406"/>
        <v>1211500</v>
      </c>
      <c r="EA712" s="73">
        <v>1211500</v>
      </c>
      <c r="EB712" s="73">
        <v>1211500</v>
      </c>
      <c r="EC712" s="73">
        <v>1211500</v>
      </c>
      <c r="ED712" s="73">
        <v>1211500</v>
      </c>
      <c r="EE712" s="73">
        <v>1211500</v>
      </c>
      <c r="EF712" s="73">
        <v>1211500</v>
      </c>
      <c r="EG712" s="73">
        <v>1211500</v>
      </c>
      <c r="EH712" s="73">
        <v>1211500</v>
      </c>
      <c r="EI712" s="73">
        <v>1211500</v>
      </c>
      <c r="EJ712" s="73">
        <v>1211500</v>
      </c>
      <c r="EK712" s="270">
        <f t="shared" si="407"/>
        <v>1211500</v>
      </c>
      <c r="EM712" s="306">
        <f t="shared" ref="EM712:EM775" si="408">AVERAGE(R712,AA712,AE712,AR712,BA712,BI712,BL712,BW712,CF712,CP712,DA712,DD712,DO712,DZ712,EK712)</f>
        <v>1211500</v>
      </c>
      <c r="EN712" s="144" t="str">
        <f t="shared" si="376"/>
        <v>OK</v>
      </c>
      <c r="EO712" s="144" t="str">
        <f t="shared" si="377"/>
        <v>OK</v>
      </c>
      <c r="EP712" s="144" t="str">
        <f t="shared" si="378"/>
        <v>OK</v>
      </c>
      <c r="EQ712" s="144" t="str">
        <f t="shared" si="379"/>
        <v>OK</v>
      </c>
      <c r="ER712" s="144" t="str">
        <f t="shared" si="380"/>
        <v>OK</v>
      </c>
      <c r="ES712" s="144" t="str">
        <f t="shared" si="381"/>
        <v>OK</v>
      </c>
      <c r="ET712" s="144" t="str">
        <f t="shared" si="382"/>
        <v>OK</v>
      </c>
      <c r="EU712" s="144" t="str">
        <f t="shared" si="383"/>
        <v>OK</v>
      </c>
      <c r="EV712" s="144" t="str">
        <f t="shared" si="384"/>
        <v>OK</v>
      </c>
      <c r="EW712" s="144" t="str">
        <f t="shared" si="385"/>
        <v>OK</v>
      </c>
      <c r="EX712" s="144" t="str">
        <f t="shared" si="386"/>
        <v>OK</v>
      </c>
      <c r="EY712" s="144" t="str">
        <f t="shared" si="387"/>
        <v>OK</v>
      </c>
      <c r="EZ712" s="144" t="str">
        <f t="shared" si="388"/>
        <v>OK</v>
      </c>
      <c r="FA712" s="144" t="str">
        <f t="shared" si="389"/>
        <v>OK</v>
      </c>
      <c r="FB712" s="144" t="str">
        <f t="shared" si="390"/>
        <v>OK</v>
      </c>
    </row>
    <row r="713" spans="2:158" ht="14.4" x14ac:dyDescent="0.3">
      <c r="B713" s="144">
        <v>709</v>
      </c>
      <c r="C713" s="71" t="s">
        <v>1668</v>
      </c>
      <c r="D713" s="72" t="s">
        <v>1669</v>
      </c>
      <c r="E713" s="70">
        <v>0</v>
      </c>
      <c r="F713" s="73">
        <f t="shared" si="392"/>
        <v>0</v>
      </c>
      <c r="G713" s="73">
        <f t="shared" si="392"/>
        <v>0</v>
      </c>
      <c r="H713" s="73">
        <f t="shared" si="392"/>
        <v>0</v>
      </c>
      <c r="I713" s="73">
        <f t="shared" si="392"/>
        <v>0</v>
      </c>
      <c r="J713" s="37"/>
      <c r="K713" s="73">
        <v>0</v>
      </c>
      <c r="L713" s="73">
        <v>0</v>
      </c>
      <c r="M713" s="73">
        <v>0</v>
      </c>
      <c r="N713" s="73">
        <v>0</v>
      </c>
      <c r="O713" s="73">
        <v>0</v>
      </c>
      <c r="P713" s="73">
        <v>0</v>
      </c>
      <c r="Q713" s="73">
        <v>0</v>
      </c>
      <c r="R713" s="270">
        <f t="shared" si="393"/>
        <v>0</v>
      </c>
      <c r="S713" s="73">
        <v>0</v>
      </c>
      <c r="T713" s="73">
        <v>0</v>
      </c>
      <c r="U713" s="73">
        <v>0</v>
      </c>
      <c r="V713" s="73">
        <v>0</v>
      </c>
      <c r="W713" s="73">
        <v>0</v>
      </c>
      <c r="X713" s="73">
        <v>0</v>
      </c>
      <c r="Y713" s="73">
        <v>0</v>
      </c>
      <c r="Z713" s="73">
        <v>0</v>
      </c>
      <c r="AA713" s="270">
        <f t="shared" si="394"/>
        <v>0</v>
      </c>
      <c r="AB713" s="73">
        <v>0</v>
      </c>
      <c r="AC713" s="73">
        <v>0</v>
      </c>
      <c r="AD713" s="73">
        <v>0</v>
      </c>
      <c r="AE713" s="270">
        <f t="shared" si="395"/>
        <v>0</v>
      </c>
      <c r="AF713" s="73">
        <v>0</v>
      </c>
      <c r="AG713" s="73">
        <v>0</v>
      </c>
      <c r="AH713" s="73">
        <v>0</v>
      </c>
      <c r="AI713" s="73">
        <v>0</v>
      </c>
      <c r="AJ713" s="73">
        <v>0</v>
      </c>
      <c r="AK713" s="73">
        <v>0</v>
      </c>
      <c r="AL713" s="73">
        <v>0</v>
      </c>
      <c r="AM713" s="73">
        <v>0</v>
      </c>
      <c r="AN713" s="73">
        <v>0</v>
      </c>
      <c r="AO713" s="73">
        <v>0</v>
      </c>
      <c r="AP713" s="73">
        <v>0</v>
      </c>
      <c r="AQ713" s="73">
        <v>0</v>
      </c>
      <c r="AR713" s="270">
        <f t="shared" si="396"/>
        <v>0</v>
      </c>
      <c r="AS713" s="73">
        <v>0</v>
      </c>
      <c r="AT713" s="73">
        <v>0</v>
      </c>
      <c r="AU713" s="73">
        <v>0</v>
      </c>
      <c r="AV713" s="73">
        <v>0</v>
      </c>
      <c r="AW713" s="73">
        <v>0</v>
      </c>
      <c r="AX713" s="73">
        <v>0</v>
      </c>
      <c r="AY713" s="73">
        <v>0</v>
      </c>
      <c r="AZ713" s="73">
        <v>0</v>
      </c>
      <c r="BA713" s="270">
        <f t="shared" si="397"/>
        <v>0</v>
      </c>
      <c r="BB713" s="73">
        <v>0</v>
      </c>
      <c r="BC713" s="73">
        <v>0</v>
      </c>
      <c r="BD713" s="73">
        <v>0</v>
      </c>
      <c r="BE713" s="73">
        <v>0</v>
      </c>
      <c r="BF713" s="73">
        <v>0</v>
      </c>
      <c r="BG713" s="73">
        <v>0</v>
      </c>
      <c r="BH713" s="73">
        <v>0</v>
      </c>
      <c r="BI713" s="270">
        <f t="shared" si="398"/>
        <v>0</v>
      </c>
      <c r="BJ713" s="73">
        <v>0</v>
      </c>
      <c r="BK713" s="73">
        <v>0</v>
      </c>
      <c r="BL713" s="270">
        <f t="shared" si="399"/>
        <v>0</v>
      </c>
      <c r="BM713" s="73">
        <v>0</v>
      </c>
      <c r="BN713" s="73">
        <v>0</v>
      </c>
      <c r="BO713" s="73">
        <v>0</v>
      </c>
      <c r="BP713" s="73">
        <v>0</v>
      </c>
      <c r="BQ713" s="73">
        <v>0</v>
      </c>
      <c r="BR713" s="73">
        <v>0</v>
      </c>
      <c r="BS713" s="73">
        <v>0</v>
      </c>
      <c r="BT713" s="73">
        <v>0</v>
      </c>
      <c r="BU713" s="73">
        <v>0</v>
      </c>
      <c r="BV713" s="73">
        <v>0</v>
      </c>
      <c r="BW713" s="270">
        <f t="shared" si="400"/>
        <v>0</v>
      </c>
      <c r="BX713" s="73">
        <v>0</v>
      </c>
      <c r="BY713" s="73">
        <v>0</v>
      </c>
      <c r="BZ713" s="73">
        <v>0</v>
      </c>
      <c r="CA713" s="73">
        <v>0</v>
      </c>
      <c r="CB713" s="73">
        <v>0</v>
      </c>
      <c r="CC713" s="73">
        <v>0</v>
      </c>
      <c r="CD713" s="73">
        <v>0</v>
      </c>
      <c r="CE713" s="73">
        <v>0</v>
      </c>
      <c r="CF713" s="270">
        <f t="shared" si="401"/>
        <v>0</v>
      </c>
      <c r="CG713" s="73">
        <v>0</v>
      </c>
      <c r="CH713" s="73">
        <v>0</v>
      </c>
      <c r="CI713" s="73">
        <v>0</v>
      </c>
      <c r="CJ713" s="73">
        <v>0</v>
      </c>
      <c r="CK713" s="73">
        <v>0</v>
      </c>
      <c r="CL713" s="73">
        <v>0</v>
      </c>
      <c r="CM713" s="73">
        <v>0</v>
      </c>
      <c r="CN713" s="73">
        <v>0</v>
      </c>
      <c r="CO713" s="73">
        <v>0</v>
      </c>
      <c r="CP713" s="270">
        <f t="shared" si="402"/>
        <v>0</v>
      </c>
      <c r="CQ713" s="73">
        <v>0</v>
      </c>
      <c r="CR713" s="73">
        <v>0</v>
      </c>
      <c r="CS713" s="73">
        <v>0</v>
      </c>
      <c r="CT713" s="73">
        <v>0</v>
      </c>
      <c r="CU713" s="73">
        <v>0</v>
      </c>
      <c r="CV713" s="73">
        <v>0</v>
      </c>
      <c r="CW713" s="73">
        <v>0</v>
      </c>
      <c r="CX713" s="73">
        <v>0</v>
      </c>
      <c r="CY713" s="73">
        <v>0</v>
      </c>
      <c r="CZ713" s="73">
        <v>0</v>
      </c>
      <c r="DA713" s="270">
        <f t="shared" si="403"/>
        <v>0</v>
      </c>
      <c r="DB713" s="73">
        <v>0</v>
      </c>
      <c r="DC713" s="73">
        <v>0</v>
      </c>
      <c r="DD713" s="270">
        <f t="shared" si="404"/>
        <v>0</v>
      </c>
      <c r="DE713" s="73">
        <v>0</v>
      </c>
      <c r="DF713" s="73">
        <v>0</v>
      </c>
      <c r="DG713" s="73">
        <v>0</v>
      </c>
      <c r="DH713" s="73">
        <v>0</v>
      </c>
      <c r="DI713" s="73">
        <v>0</v>
      </c>
      <c r="DJ713" s="73">
        <v>0</v>
      </c>
      <c r="DK713" s="73">
        <v>0</v>
      </c>
      <c r="DL713" s="73">
        <v>0</v>
      </c>
      <c r="DM713" s="73">
        <v>0</v>
      </c>
      <c r="DN713" s="73">
        <v>0</v>
      </c>
      <c r="DO713" s="270">
        <f t="shared" si="405"/>
        <v>0</v>
      </c>
      <c r="DP713" s="73">
        <v>0</v>
      </c>
      <c r="DQ713" s="73">
        <v>0</v>
      </c>
      <c r="DR713" s="73">
        <v>0</v>
      </c>
      <c r="DS713" s="73">
        <v>0</v>
      </c>
      <c r="DT713" s="73">
        <v>0</v>
      </c>
      <c r="DU713" s="73">
        <v>0</v>
      </c>
      <c r="DV713" s="73">
        <v>0</v>
      </c>
      <c r="DW713" s="73">
        <v>0</v>
      </c>
      <c r="DX713" s="73">
        <v>0</v>
      </c>
      <c r="DY713" s="73">
        <v>0</v>
      </c>
      <c r="DZ713" s="270">
        <f t="shared" si="406"/>
        <v>0</v>
      </c>
      <c r="EA713" s="73">
        <v>0</v>
      </c>
      <c r="EB713" s="73">
        <v>0</v>
      </c>
      <c r="EC713" s="73">
        <v>0</v>
      </c>
      <c r="ED713" s="73">
        <v>0</v>
      </c>
      <c r="EE713" s="73">
        <v>0</v>
      </c>
      <c r="EF713" s="73">
        <v>0</v>
      </c>
      <c r="EG713" s="73">
        <v>0</v>
      </c>
      <c r="EH713" s="73">
        <v>0</v>
      </c>
      <c r="EI713" s="73">
        <v>0</v>
      </c>
      <c r="EJ713" s="73">
        <v>0</v>
      </c>
      <c r="EK713" s="270">
        <f t="shared" si="407"/>
        <v>0</v>
      </c>
      <c r="EM713" s="306"/>
      <c r="EN713" s="144"/>
      <c r="EO713" s="144"/>
      <c r="EP713" s="144"/>
      <c r="EQ713" s="144"/>
      <c r="ER713" s="144"/>
      <c r="ES713" s="144"/>
      <c r="ET713" s="144"/>
      <c r="EU713" s="144"/>
      <c r="EV713" s="144"/>
      <c r="EW713" s="144"/>
      <c r="EX713" s="144"/>
      <c r="EY713" s="144"/>
      <c r="EZ713" s="144"/>
      <c r="FA713" s="144"/>
      <c r="FB713" s="144"/>
    </row>
    <row r="714" spans="2:158" ht="14.4" x14ac:dyDescent="0.3">
      <c r="B714" s="144">
        <v>710</v>
      </c>
      <c r="C714" s="68" t="s">
        <v>1670</v>
      </c>
      <c r="D714" s="69" t="s">
        <v>1671</v>
      </c>
      <c r="E714" s="70" t="s">
        <v>258</v>
      </c>
      <c r="F714" s="73">
        <f t="shared" si="392"/>
        <v>725739</v>
      </c>
      <c r="G714" s="73">
        <f t="shared" si="392"/>
        <v>725739</v>
      </c>
      <c r="H714" s="73">
        <f t="shared" si="392"/>
        <v>725739</v>
      </c>
      <c r="I714" s="73">
        <f t="shared" si="392"/>
        <v>725739</v>
      </c>
      <c r="J714" s="37"/>
      <c r="K714" s="73">
        <v>725739</v>
      </c>
      <c r="L714" s="73">
        <v>725739</v>
      </c>
      <c r="M714" s="73">
        <v>725739</v>
      </c>
      <c r="N714" s="73">
        <v>725739</v>
      </c>
      <c r="O714" s="73">
        <v>725739</v>
      </c>
      <c r="P714" s="73">
        <v>725739</v>
      </c>
      <c r="Q714" s="73">
        <v>725739</v>
      </c>
      <c r="R714" s="270">
        <f t="shared" si="393"/>
        <v>725739</v>
      </c>
      <c r="S714" s="73">
        <v>725739</v>
      </c>
      <c r="T714" s="73">
        <v>725739</v>
      </c>
      <c r="U714" s="73">
        <v>725739</v>
      </c>
      <c r="V714" s="73">
        <v>725739</v>
      </c>
      <c r="W714" s="73">
        <v>725739</v>
      </c>
      <c r="X714" s="73">
        <v>725739</v>
      </c>
      <c r="Y714" s="73">
        <v>725739</v>
      </c>
      <c r="Z714" s="73">
        <v>725739</v>
      </c>
      <c r="AA714" s="270">
        <f t="shared" si="394"/>
        <v>725739</v>
      </c>
      <c r="AB714" s="73">
        <v>725739</v>
      </c>
      <c r="AC714" s="73">
        <v>725739</v>
      </c>
      <c r="AD714" s="73">
        <v>725739</v>
      </c>
      <c r="AE714" s="270">
        <f t="shared" si="395"/>
        <v>725739</v>
      </c>
      <c r="AF714" s="73">
        <v>725739</v>
      </c>
      <c r="AG714" s="73">
        <v>725739</v>
      </c>
      <c r="AH714" s="73">
        <v>725739</v>
      </c>
      <c r="AI714" s="73">
        <v>725739</v>
      </c>
      <c r="AJ714" s="73">
        <v>725739</v>
      </c>
      <c r="AK714" s="73">
        <v>725739</v>
      </c>
      <c r="AL714" s="73">
        <v>725739</v>
      </c>
      <c r="AM714" s="73">
        <v>725739</v>
      </c>
      <c r="AN714" s="73">
        <v>725739</v>
      </c>
      <c r="AO714" s="73">
        <v>725739</v>
      </c>
      <c r="AP714" s="73">
        <v>725739</v>
      </c>
      <c r="AQ714" s="73">
        <v>725739</v>
      </c>
      <c r="AR714" s="270">
        <f t="shared" si="396"/>
        <v>725739</v>
      </c>
      <c r="AS714" s="73">
        <v>725739</v>
      </c>
      <c r="AT714" s="73">
        <v>725739</v>
      </c>
      <c r="AU714" s="73">
        <v>725739</v>
      </c>
      <c r="AV714" s="73">
        <v>725739</v>
      </c>
      <c r="AW714" s="73">
        <v>725739</v>
      </c>
      <c r="AX714" s="73">
        <v>725739</v>
      </c>
      <c r="AY714" s="73">
        <v>725739</v>
      </c>
      <c r="AZ714" s="73">
        <v>725739</v>
      </c>
      <c r="BA714" s="270">
        <f t="shared" si="397"/>
        <v>725739</v>
      </c>
      <c r="BB714" s="73">
        <v>725739</v>
      </c>
      <c r="BC714" s="73">
        <v>725739</v>
      </c>
      <c r="BD714" s="73">
        <v>725739</v>
      </c>
      <c r="BE714" s="73">
        <v>725739</v>
      </c>
      <c r="BF714" s="73">
        <v>725739</v>
      </c>
      <c r="BG714" s="73">
        <v>725739</v>
      </c>
      <c r="BH714" s="73">
        <v>725739</v>
      </c>
      <c r="BI714" s="270">
        <f t="shared" si="398"/>
        <v>725739</v>
      </c>
      <c r="BJ714" s="73">
        <v>725739</v>
      </c>
      <c r="BK714" s="73">
        <v>725739</v>
      </c>
      <c r="BL714" s="270">
        <f t="shared" si="399"/>
        <v>725739</v>
      </c>
      <c r="BM714" s="73">
        <v>725739</v>
      </c>
      <c r="BN714" s="73">
        <v>725739</v>
      </c>
      <c r="BO714" s="73">
        <v>725739</v>
      </c>
      <c r="BP714" s="73">
        <v>725739</v>
      </c>
      <c r="BQ714" s="73">
        <v>725739</v>
      </c>
      <c r="BR714" s="73">
        <v>725739</v>
      </c>
      <c r="BS714" s="73">
        <v>725739</v>
      </c>
      <c r="BT714" s="73">
        <v>725739</v>
      </c>
      <c r="BU714" s="73">
        <v>725739</v>
      </c>
      <c r="BV714" s="73">
        <v>725739</v>
      </c>
      <c r="BW714" s="270">
        <f t="shared" si="400"/>
        <v>725739</v>
      </c>
      <c r="BX714" s="73">
        <v>725739</v>
      </c>
      <c r="BY714" s="73">
        <v>725739</v>
      </c>
      <c r="BZ714" s="73">
        <v>725739</v>
      </c>
      <c r="CA714" s="73">
        <v>725739</v>
      </c>
      <c r="CB714" s="73">
        <v>725739</v>
      </c>
      <c r="CC714" s="73">
        <v>725739</v>
      </c>
      <c r="CD714" s="73">
        <v>725739</v>
      </c>
      <c r="CE714" s="73">
        <v>725739</v>
      </c>
      <c r="CF714" s="270">
        <f t="shared" si="401"/>
        <v>725739</v>
      </c>
      <c r="CG714" s="73">
        <v>725739</v>
      </c>
      <c r="CH714" s="73">
        <v>725739</v>
      </c>
      <c r="CI714" s="73">
        <v>725739</v>
      </c>
      <c r="CJ714" s="73">
        <v>725739</v>
      </c>
      <c r="CK714" s="73">
        <v>725739</v>
      </c>
      <c r="CL714" s="73">
        <v>725739</v>
      </c>
      <c r="CM714" s="73">
        <v>725739</v>
      </c>
      <c r="CN714" s="73">
        <v>725739</v>
      </c>
      <c r="CO714" s="73">
        <v>725739</v>
      </c>
      <c r="CP714" s="270">
        <f t="shared" si="402"/>
        <v>725739</v>
      </c>
      <c r="CQ714" s="73">
        <v>725739</v>
      </c>
      <c r="CR714" s="73">
        <v>725739</v>
      </c>
      <c r="CS714" s="73">
        <v>725739</v>
      </c>
      <c r="CT714" s="73">
        <v>725739</v>
      </c>
      <c r="CU714" s="73">
        <v>725739</v>
      </c>
      <c r="CV714" s="73">
        <v>725739</v>
      </c>
      <c r="CW714" s="73">
        <v>725739</v>
      </c>
      <c r="CX714" s="73">
        <v>725739</v>
      </c>
      <c r="CY714" s="73">
        <v>725739</v>
      </c>
      <c r="CZ714" s="73">
        <v>725739</v>
      </c>
      <c r="DA714" s="270">
        <f t="shared" si="403"/>
        <v>725739</v>
      </c>
      <c r="DB714" s="73">
        <v>725739</v>
      </c>
      <c r="DC714" s="73">
        <v>725739</v>
      </c>
      <c r="DD714" s="270">
        <f t="shared" si="404"/>
        <v>725739</v>
      </c>
      <c r="DE714" s="73">
        <v>725739</v>
      </c>
      <c r="DF714" s="73">
        <v>725739</v>
      </c>
      <c r="DG714" s="73">
        <v>725739</v>
      </c>
      <c r="DH714" s="73">
        <v>725739</v>
      </c>
      <c r="DI714" s="73">
        <v>725739</v>
      </c>
      <c r="DJ714" s="73">
        <v>725739</v>
      </c>
      <c r="DK714" s="73">
        <v>725739</v>
      </c>
      <c r="DL714" s="73">
        <v>725739</v>
      </c>
      <c r="DM714" s="73">
        <v>725739</v>
      </c>
      <c r="DN714" s="73">
        <v>725739</v>
      </c>
      <c r="DO714" s="270">
        <f t="shared" si="405"/>
        <v>725739</v>
      </c>
      <c r="DP714" s="73">
        <v>725739</v>
      </c>
      <c r="DQ714" s="73">
        <v>725739</v>
      </c>
      <c r="DR714" s="73">
        <v>725739</v>
      </c>
      <c r="DS714" s="73">
        <v>725739</v>
      </c>
      <c r="DT714" s="73">
        <v>725739</v>
      </c>
      <c r="DU714" s="73">
        <v>725739</v>
      </c>
      <c r="DV714" s="73">
        <v>725739</v>
      </c>
      <c r="DW714" s="73">
        <v>725739</v>
      </c>
      <c r="DX714" s="73">
        <v>725739</v>
      </c>
      <c r="DY714" s="73">
        <v>725739</v>
      </c>
      <c r="DZ714" s="270">
        <f t="shared" si="406"/>
        <v>725739</v>
      </c>
      <c r="EA714" s="73">
        <v>725739</v>
      </c>
      <c r="EB714" s="73">
        <v>725739</v>
      </c>
      <c r="EC714" s="73">
        <v>725739</v>
      </c>
      <c r="ED714" s="73">
        <v>725739</v>
      </c>
      <c r="EE714" s="73">
        <v>725739</v>
      </c>
      <c r="EF714" s="73">
        <v>725739</v>
      </c>
      <c r="EG714" s="73">
        <v>725739</v>
      </c>
      <c r="EH714" s="73">
        <v>725739</v>
      </c>
      <c r="EI714" s="73">
        <v>725739</v>
      </c>
      <c r="EJ714" s="73">
        <v>725739</v>
      </c>
      <c r="EK714" s="270">
        <f t="shared" si="407"/>
        <v>725739</v>
      </c>
      <c r="EM714" s="306">
        <f t="shared" si="408"/>
        <v>725739</v>
      </c>
      <c r="EN714" s="144" t="str">
        <f t="shared" si="376"/>
        <v>OK</v>
      </c>
      <c r="EO714" s="144" t="str">
        <f t="shared" si="377"/>
        <v>OK</v>
      </c>
      <c r="EP714" s="144" t="str">
        <f t="shared" si="378"/>
        <v>OK</v>
      </c>
      <c r="EQ714" s="144" t="str">
        <f t="shared" si="379"/>
        <v>OK</v>
      </c>
      <c r="ER714" s="144" t="str">
        <f t="shared" si="380"/>
        <v>OK</v>
      </c>
      <c r="ES714" s="144" t="str">
        <f t="shared" si="381"/>
        <v>OK</v>
      </c>
      <c r="ET714" s="144" t="str">
        <f t="shared" si="382"/>
        <v>OK</v>
      </c>
      <c r="EU714" s="144" t="str">
        <f t="shared" si="383"/>
        <v>OK</v>
      </c>
      <c r="EV714" s="144" t="str">
        <f t="shared" si="384"/>
        <v>OK</v>
      </c>
      <c r="EW714" s="144" t="str">
        <f t="shared" si="385"/>
        <v>OK</v>
      </c>
      <c r="EX714" s="144" t="str">
        <f t="shared" si="386"/>
        <v>OK</v>
      </c>
      <c r="EY714" s="144" t="str">
        <f t="shared" si="387"/>
        <v>OK</v>
      </c>
      <c r="EZ714" s="144" t="str">
        <f t="shared" si="388"/>
        <v>OK</v>
      </c>
      <c r="FA714" s="144" t="str">
        <f t="shared" si="389"/>
        <v>OK</v>
      </c>
      <c r="FB714" s="144" t="str">
        <f t="shared" si="390"/>
        <v>OK</v>
      </c>
    </row>
    <row r="715" spans="2:158" ht="14.4" x14ac:dyDescent="0.3">
      <c r="B715" s="144">
        <v>711</v>
      </c>
      <c r="C715" s="68" t="s">
        <v>1672</v>
      </c>
      <c r="D715" s="69" t="s">
        <v>1673</v>
      </c>
      <c r="E715" s="70" t="s">
        <v>263</v>
      </c>
      <c r="F715" s="73">
        <f t="shared" si="392"/>
        <v>714847</v>
      </c>
      <c r="G715" s="73">
        <f t="shared" si="392"/>
        <v>714847</v>
      </c>
      <c r="H715" s="73">
        <f t="shared" si="392"/>
        <v>714847</v>
      </c>
      <c r="I715" s="73">
        <f t="shared" si="392"/>
        <v>714847</v>
      </c>
      <c r="J715" s="37"/>
      <c r="K715" s="73">
        <v>714847</v>
      </c>
      <c r="L715" s="73">
        <v>714847</v>
      </c>
      <c r="M715" s="73">
        <v>714847</v>
      </c>
      <c r="N715" s="73">
        <v>714847</v>
      </c>
      <c r="O715" s="73">
        <v>714847</v>
      </c>
      <c r="P715" s="73">
        <v>714847</v>
      </c>
      <c r="Q715" s="73">
        <v>714847</v>
      </c>
      <c r="R715" s="270">
        <f t="shared" si="393"/>
        <v>714847</v>
      </c>
      <c r="S715" s="73">
        <v>714847</v>
      </c>
      <c r="T715" s="73">
        <v>714847</v>
      </c>
      <c r="U715" s="73">
        <v>714847</v>
      </c>
      <c r="V715" s="73">
        <v>714847</v>
      </c>
      <c r="W715" s="73">
        <v>714847</v>
      </c>
      <c r="X715" s="73">
        <v>714847</v>
      </c>
      <c r="Y715" s="73">
        <v>714847</v>
      </c>
      <c r="Z715" s="73">
        <v>714847</v>
      </c>
      <c r="AA715" s="270">
        <f t="shared" si="394"/>
        <v>714847</v>
      </c>
      <c r="AB715" s="73">
        <v>714847</v>
      </c>
      <c r="AC715" s="73">
        <v>714847</v>
      </c>
      <c r="AD715" s="73">
        <v>714847</v>
      </c>
      <c r="AE715" s="270">
        <f t="shared" si="395"/>
        <v>714847</v>
      </c>
      <c r="AF715" s="73">
        <v>714847</v>
      </c>
      <c r="AG715" s="73">
        <v>714847</v>
      </c>
      <c r="AH715" s="73">
        <v>714847</v>
      </c>
      <c r="AI715" s="73">
        <v>714847</v>
      </c>
      <c r="AJ715" s="73">
        <v>714847</v>
      </c>
      <c r="AK715" s="73">
        <v>714847</v>
      </c>
      <c r="AL715" s="73">
        <v>714847</v>
      </c>
      <c r="AM715" s="73">
        <v>714847</v>
      </c>
      <c r="AN715" s="73">
        <v>714847</v>
      </c>
      <c r="AO715" s="73">
        <v>714847</v>
      </c>
      <c r="AP715" s="73">
        <v>714847</v>
      </c>
      <c r="AQ715" s="73">
        <v>714847</v>
      </c>
      <c r="AR715" s="270">
        <f t="shared" si="396"/>
        <v>714847</v>
      </c>
      <c r="AS715" s="73">
        <v>714847</v>
      </c>
      <c r="AT715" s="73">
        <v>714847</v>
      </c>
      <c r="AU715" s="73">
        <v>714847</v>
      </c>
      <c r="AV715" s="73">
        <v>714847</v>
      </c>
      <c r="AW715" s="73">
        <v>714847</v>
      </c>
      <c r="AX715" s="73">
        <v>714847</v>
      </c>
      <c r="AY715" s="73">
        <v>714847</v>
      </c>
      <c r="AZ715" s="73">
        <v>714847</v>
      </c>
      <c r="BA715" s="270">
        <f t="shared" si="397"/>
        <v>714847</v>
      </c>
      <c r="BB715" s="73">
        <v>714847</v>
      </c>
      <c r="BC715" s="73">
        <v>714847</v>
      </c>
      <c r="BD715" s="73">
        <v>714847</v>
      </c>
      <c r="BE715" s="73">
        <v>714847</v>
      </c>
      <c r="BF715" s="73">
        <v>714847</v>
      </c>
      <c r="BG715" s="73">
        <v>714847</v>
      </c>
      <c r="BH715" s="73">
        <v>714847</v>
      </c>
      <c r="BI715" s="270">
        <f t="shared" si="398"/>
        <v>714847</v>
      </c>
      <c r="BJ715" s="73">
        <v>714847</v>
      </c>
      <c r="BK715" s="73">
        <v>714847</v>
      </c>
      <c r="BL715" s="270">
        <f t="shared" si="399"/>
        <v>714847</v>
      </c>
      <c r="BM715" s="73">
        <v>714847</v>
      </c>
      <c r="BN715" s="73">
        <v>714847</v>
      </c>
      <c r="BO715" s="73">
        <v>714847</v>
      </c>
      <c r="BP715" s="73">
        <v>714847</v>
      </c>
      <c r="BQ715" s="73">
        <v>714847</v>
      </c>
      <c r="BR715" s="73">
        <v>714847</v>
      </c>
      <c r="BS715" s="73">
        <v>714847</v>
      </c>
      <c r="BT715" s="73">
        <v>714847</v>
      </c>
      <c r="BU715" s="73">
        <v>714847</v>
      </c>
      <c r="BV715" s="73">
        <v>714847</v>
      </c>
      <c r="BW715" s="270">
        <f t="shared" si="400"/>
        <v>714847</v>
      </c>
      <c r="BX715" s="73">
        <v>714847</v>
      </c>
      <c r="BY715" s="73">
        <v>714847</v>
      </c>
      <c r="BZ715" s="73">
        <v>714847</v>
      </c>
      <c r="CA715" s="73">
        <v>714847</v>
      </c>
      <c r="CB715" s="73">
        <v>714847</v>
      </c>
      <c r="CC715" s="73">
        <v>714847</v>
      </c>
      <c r="CD715" s="73">
        <v>714847</v>
      </c>
      <c r="CE715" s="73">
        <v>714847</v>
      </c>
      <c r="CF715" s="270">
        <f t="shared" si="401"/>
        <v>714847</v>
      </c>
      <c r="CG715" s="73">
        <v>714847</v>
      </c>
      <c r="CH715" s="73">
        <v>714847</v>
      </c>
      <c r="CI715" s="73">
        <v>714847</v>
      </c>
      <c r="CJ715" s="73">
        <v>714847</v>
      </c>
      <c r="CK715" s="73">
        <v>714847</v>
      </c>
      <c r="CL715" s="73">
        <v>714847</v>
      </c>
      <c r="CM715" s="73">
        <v>714847</v>
      </c>
      <c r="CN715" s="73">
        <v>714847</v>
      </c>
      <c r="CO715" s="73">
        <v>714847</v>
      </c>
      <c r="CP715" s="270">
        <f t="shared" si="402"/>
        <v>714847</v>
      </c>
      <c r="CQ715" s="73">
        <v>714847</v>
      </c>
      <c r="CR715" s="73">
        <v>714847</v>
      </c>
      <c r="CS715" s="73">
        <v>714847</v>
      </c>
      <c r="CT715" s="73">
        <v>714847</v>
      </c>
      <c r="CU715" s="73">
        <v>714847</v>
      </c>
      <c r="CV715" s="73">
        <v>714847</v>
      </c>
      <c r="CW715" s="73">
        <v>714847</v>
      </c>
      <c r="CX715" s="73">
        <v>714847</v>
      </c>
      <c r="CY715" s="73">
        <v>714847</v>
      </c>
      <c r="CZ715" s="73">
        <v>714847</v>
      </c>
      <c r="DA715" s="270">
        <f t="shared" si="403"/>
        <v>714847</v>
      </c>
      <c r="DB715" s="73">
        <v>714847</v>
      </c>
      <c r="DC715" s="73">
        <v>714847</v>
      </c>
      <c r="DD715" s="270">
        <f t="shared" si="404"/>
        <v>714847</v>
      </c>
      <c r="DE715" s="73">
        <v>714847</v>
      </c>
      <c r="DF715" s="73">
        <v>714847</v>
      </c>
      <c r="DG715" s="73">
        <v>714847</v>
      </c>
      <c r="DH715" s="73">
        <v>714847</v>
      </c>
      <c r="DI715" s="73">
        <v>714847</v>
      </c>
      <c r="DJ715" s="73">
        <v>714847</v>
      </c>
      <c r="DK715" s="73">
        <v>714847</v>
      </c>
      <c r="DL715" s="73">
        <v>714847</v>
      </c>
      <c r="DM715" s="73">
        <v>714847</v>
      </c>
      <c r="DN715" s="73">
        <v>714847</v>
      </c>
      <c r="DO715" s="270">
        <f t="shared" si="405"/>
        <v>714847</v>
      </c>
      <c r="DP715" s="73">
        <v>714847</v>
      </c>
      <c r="DQ715" s="73">
        <v>714847</v>
      </c>
      <c r="DR715" s="73">
        <v>714847</v>
      </c>
      <c r="DS715" s="73">
        <v>714847</v>
      </c>
      <c r="DT715" s="73">
        <v>714847</v>
      </c>
      <c r="DU715" s="73">
        <v>714847</v>
      </c>
      <c r="DV715" s="73">
        <v>714847</v>
      </c>
      <c r="DW715" s="73">
        <v>714847</v>
      </c>
      <c r="DX715" s="73">
        <v>714847</v>
      </c>
      <c r="DY715" s="73">
        <v>714847</v>
      </c>
      <c r="DZ715" s="270">
        <f t="shared" si="406"/>
        <v>714847</v>
      </c>
      <c r="EA715" s="73">
        <v>714847</v>
      </c>
      <c r="EB715" s="73">
        <v>714847</v>
      </c>
      <c r="EC715" s="73">
        <v>714847</v>
      </c>
      <c r="ED715" s="73">
        <v>714847</v>
      </c>
      <c r="EE715" s="73">
        <v>714847</v>
      </c>
      <c r="EF715" s="73">
        <v>714847</v>
      </c>
      <c r="EG715" s="73">
        <v>714847</v>
      </c>
      <c r="EH715" s="73">
        <v>714847</v>
      </c>
      <c r="EI715" s="73">
        <v>714847</v>
      </c>
      <c r="EJ715" s="73">
        <v>714847</v>
      </c>
      <c r="EK715" s="270">
        <f t="shared" si="407"/>
        <v>714847</v>
      </c>
      <c r="EM715" s="306">
        <f t="shared" si="408"/>
        <v>714847</v>
      </c>
      <c r="EN715" s="144" t="str">
        <f t="shared" si="376"/>
        <v>OK</v>
      </c>
      <c r="EO715" s="144" t="str">
        <f t="shared" si="377"/>
        <v>OK</v>
      </c>
      <c r="EP715" s="144" t="str">
        <f t="shared" si="378"/>
        <v>OK</v>
      </c>
      <c r="EQ715" s="144" t="str">
        <f t="shared" si="379"/>
        <v>OK</v>
      </c>
      <c r="ER715" s="144" t="str">
        <f t="shared" si="380"/>
        <v>OK</v>
      </c>
      <c r="ES715" s="144" t="str">
        <f t="shared" si="381"/>
        <v>OK</v>
      </c>
      <c r="ET715" s="144" t="str">
        <f t="shared" si="382"/>
        <v>OK</v>
      </c>
      <c r="EU715" s="144" t="str">
        <f t="shared" si="383"/>
        <v>OK</v>
      </c>
      <c r="EV715" s="144" t="str">
        <f t="shared" si="384"/>
        <v>OK</v>
      </c>
      <c r="EW715" s="144" t="str">
        <f t="shared" si="385"/>
        <v>OK</v>
      </c>
      <c r="EX715" s="144" t="str">
        <f t="shared" si="386"/>
        <v>OK</v>
      </c>
      <c r="EY715" s="144" t="str">
        <f t="shared" si="387"/>
        <v>OK</v>
      </c>
      <c r="EZ715" s="144" t="str">
        <f t="shared" si="388"/>
        <v>OK</v>
      </c>
      <c r="FA715" s="144" t="str">
        <f t="shared" si="389"/>
        <v>OK</v>
      </c>
      <c r="FB715" s="144" t="str">
        <f t="shared" si="390"/>
        <v>OK</v>
      </c>
    </row>
    <row r="716" spans="2:158" ht="14.4" x14ac:dyDescent="0.3">
      <c r="B716" s="144">
        <v>712</v>
      </c>
      <c r="C716" s="68" t="s">
        <v>1674</v>
      </c>
      <c r="D716" s="69" t="s">
        <v>1675</v>
      </c>
      <c r="E716" s="70" t="s">
        <v>258</v>
      </c>
      <c r="F716" s="73">
        <f t="shared" si="392"/>
        <v>778480</v>
      </c>
      <c r="G716" s="73">
        <f t="shared" si="392"/>
        <v>778480</v>
      </c>
      <c r="H716" s="73">
        <f t="shared" si="392"/>
        <v>778480</v>
      </c>
      <c r="I716" s="73">
        <f t="shared" si="392"/>
        <v>778480</v>
      </c>
      <c r="J716" s="37"/>
      <c r="K716" s="73">
        <v>778480</v>
      </c>
      <c r="L716" s="73">
        <v>778480</v>
      </c>
      <c r="M716" s="73">
        <v>778480</v>
      </c>
      <c r="N716" s="73">
        <v>778480</v>
      </c>
      <c r="O716" s="73">
        <v>778480</v>
      </c>
      <c r="P716" s="73">
        <v>778480</v>
      </c>
      <c r="Q716" s="73">
        <v>778480</v>
      </c>
      <c r="R716" s="270">
        <f t="shared" si="393"/>
        <v>778480</v>
      </c>
      <c r="S716" s="73">
        <v>778480</v>
      </c>
      <c r="T716" s="73">
        <v>778480</v>
      </c>
      <c r="U716" s="73">
        <v>778480</v>
      </c>
      <c r="V716" s="73">
        <v>778480</v>
      </c>
      <c r="W716" s="73">
        <v>778480</v>
      </c>
      <c r="X716" s="73">
        <v>778480</v>
      </c>
      <c r="Y716" s="73">
        <v>778480</v>
      </c>
      <c r="Z716" s="73">
        <v>778480</v>
      </c>
      <c r="AA716" s="270">
        <f t="shared" si="394"/>
        <v>778480</v>
      </c>
      <c r="AB716" s="73">
        <v>778480</v>
      </c>
      <c r="AC716" s="73">
        <v>778480</v>
      </c>
      <c r="AD716" s="73">
        <v>778480</v>
      </c>
      <c r="AE716" s="270">
        <f t="shared" si="395"/>
        <v>778480</v>
      </c>
      <c r="AF716" s="73">
        <v>778480</v>
      </c>
      <c r="AG716" s="73">
        <v>778480</v>
      </c>
      <c r="AH716" s="73">
        <v>778480</v>
      </c>
      <c r="AI716" s="73">
        <v>778480</v>
      </c>
      <c r="AJ716" s="73">
        <v>778480</v>
      </c>
      <c r="AK716" s="73">
        <v>778480</v>
      </c>
      <c r="AL716" s="73">
        <v>778480</v>
      </c>
      <c r="AM716" s="73">
        <v>778480</v>
      </c>
      <c r="AN716" s="73">
        <v>778480</v>
      </c>
      <c r="AO716" s="73">
        <v>778480</v>
      </c>
      <c r="AP716" s="73">
        <v>778480</v>
      </c>
      <c r="AQ716" s="73">
        <v>778480</v>
      </c>
      <c r="AR716" s="270">
        <f t="shared" si="396"/>
        <v>778480</v>
      </c>
      <c r="AS716" s="73">
        <v>778480</v>
      </c>
      <c r="AT716" s="73">
        <v>778480</v>
      </c>
      <c r="AU716" s="73">
        <v>778480</v>
      </c>
      <c r="AV716" s="73">
        <v>778480</v>
      </c>
      <c r="AW716" s="73">
        <v>778480</v>
      </c>
      <c r="AX716" s="73">
        <v>778480</v>
      </c>
      <c r="AY716" s="73">
        <v>778480</v>
      </c>
      <c r="AZ716" s="73">
        <v>778480</v>
      </c>
      <c r="BA716" s="270">
        <f t="shared" si="397"/>
        <v>778480</v>
      </c>
      <c r="BB716" s="73">
        <v>778480</v>
      </c>
      <c r="BC716" s="73">
        <v>778480</v>
      </c>
      <c r="BD716" s="73">
        <v>778480</v>
      </c>
      <c r="BE716" s="73">
        <v>778480</v>
      </c>
      <c r="BF716" s="73">
        <v>778480</v>
      </c>
      <c r="BG716" s="73">
        <v>778480</v>
      </c>
      <c r="BH716" s="73">
        <v>778480</v>
      </c>
      <c r="BI716" s="270">
        <f t="shared" si="398"/>
        <v>778480</v>
      </c>
      <c r="BJ716" s="73">
        <v>778480</v>
      </c>
      <c r="BK716" s="73">
        <v>778480</v>
      </c>
      <c r="BL716" s="270">
        <f t="shared" si="399"/>
        <v>778480</v>
      </c>
      <c r="BM716" s="73">
        <v>778480</v>
      </c>
      <c r="BN716" s="73">
        <v>778480</v>
      </c>
      <c r="BO716" s="73">
        <v>778480</v>
      </c>
      <c r="BP716" s="73">
        <v>778480</v>
      </c>
      <c r="BQ716" s="73">
        <v>778480</v>
      </c>
      <c r="BR716" s="73">
        <v>778480</v>
      </c>
      <c r="BS716" s="73">
        <v>778480</v>
      </c>
      <c r="BT716" s="73">
        <v>778480</v>
      </c>
      <c r="BU716" s="73">
        <v>778480</v>
      </c>
      <c r="BV716" s="73">
        <v>778480</v>
      </c>
      <c r="BW716" s="270">
        <f t="shared" si="400"/>
        <v>778480</v>
      </c>
      <c r="BX716" s="73">
        <v>778480</v>
      </c>
      <c r="BY716" s="73">
        <v>778480</v>
      </c>
      <c r="BZ716" s="73">
        <v>778480</v>
      </c>
      <c r="CA716" s="73">
        <v>778480</v>
      </c>
      <c r="CB716" s="73">
        <v>778480</v>
      </c>
      <c r="CC716" s="73">
        <v>778480</v>
      </c>
      <c r="CD716" s="73">
        <v>778480</v>
      </c>
      <c r="CE716" s="73">
        <v>778480</v>
      </c>
      <c r="CF716" s="270">
        <f t="shared" si="401"/>
        <v>778480</v>
      </c>
      <c r="CG716" s="73">
        <v>778480</v>
      </c>
      <c r="CH716" s="73">
        <v>778480</v>
      </c>
      <c r="CI716" s="73">
        <v>778480</v>
      </c>
      <c r="CJ716" s="73">
        <v>778480</v>
      </c>
      <c r="CK716" s="73">
        <v>778480</v>
      </c>
      <c r="CL716" s="73">
        <v>778480</v>
      </c>
      <c r="CM716" s="73">
        <v>778480</v>
      </c>
      <c r="CN716" s="73">
        <v>778480</v>
      </c>
      <c r="CO716" s="73">
        <v>778480</v>
      </c>
      <c r="CP716" s="270">
        <f t="shared" si="402"/>
        <v>778480</v>
      </c>
      <c r="CQ716" s="73">
        <v>778480</v>
      </c>
      <c r="CR716" s="73">
        <v>778480</v>
      </c>
      <c r="CS716" s="73">
        <v>778480</v>
      </c>
      <c r="CT716" s="73">
        <v>778480</v>
      </c>
      <c r="CU716" s="73">
        <v>778480</v>
      </c>
      <c r="CV716" s="73">
        <v>778480</v>
      </c>
      <c r="CW716" s="73">
        <v>778480</v>
      </c>
      <c r="CX716" s="73">
        <v>778480</v>
      </c>
      <c r="CY716" s="73">
        <v>778480</v>
      </c>
      <c r="CZ716" s="73">
        <v>778480</v>
      </c>
      <c r="DA716" s="270">
        <f t="shared" si="403"/>
        <v>778480</v>
      </c>
      <c r="DB716" s="73">
        <v>778480</v>
      </c>
      <c r="DC716" s="73">
        <v>778480</v>
      </c>
      <c r="DD716" s="270">
        <f t="shared" si="404"/>
        <v>778480</v>
      </c>
      <c r="DE716" s="73">
        <v>778480</v>
      </c>
      <c r="DF716" s="73">
        <v>778480</v>
      </c>
      <c r="DG716" s="73">
        <v>778480</v>
      </c>
      <c r="DH716" s="73">
        <v>778480</v>
      </c>
      <c r="DI716" s="73">
        <v>778480</v>
      </c>
      <c r="DJ716" s="73">
        <v>778480</v>
      </c>
      <c r="DK716" s="73">
        <v>778480</v>
      </c>
      <c r="DL716" s="73">
        <v>778480</v>
      </c>
      <c r="DM716" s="73">
        <v>778480</v>
      </c>
      <c r="DN716" s="73">
        <v>778480</v>
      </c>
      <c r="DO716" s="270">
        <f t="shared" si="405"/>
        <v>778480</v>
      </c>
      <c r="DP716" s="73">
        <v>778480</v>
      </c>
      <c r="DQ716" s="73">
        <v>778480</v>
      </c>
      <c r="DR716" s="73">
        <v>778480</v>
      </c>
      <c r="DS716" s="73">
        <v>778480</v>
      </c>
      <c r="DT716" s="73">
        <v>778480</v>
      </c>
      <c r="DU716" s="73">
        <v>778480</v>
      </c>
      <c r="DV716" s="73">
        <v>778480</v>
      </c>
      <c r="DW716" s="73">
        <v>778480</v>
      </c>
      <c r="DX716" s="73">
        <v>778480</v>
      </c>
      <c r="DY716" s="73">
        <v>778480</v>
      </c>
      <c r="DZ716" s="270">
        <f t="shared" si="406"/>
        <v>778480</v>
      </c>
      <c r="EA716" s="73">
        <v>778480</v>
      </c>
      <c r="EB716" s="73">
        <v>778480</v>
      </c>
      <c r="EC716" s="73">
        <v>778480</v>
      </c>
      <c r="ED716" s="73">
        <v>778480</v>
      </c>
      <c r="EE716" s="73">
        <v>778480</v>
      </c>
      <c r="EF716" s="73">
        <v>778480</v>
      </c>
      <c r="EG716" s="73">
        <v>778480</v>
      </c>
      <c r="EH716" s="73">
        <v>778480</v>
      </c>
      <c r="EI716" s="73">
        <v>778480</v>
      </c>
      <c r="EJ716" s="73">
        <v>778480</v>
      </c>
      <c r="EK716" s="270">
        <f t="shared" si="407"/>
        <v>778480</v>
      </c>
      <c r="EM716" s="306">
        <f t="shared" si="408"/>
        <v>778480</v>
      </c>
      <c r="EN716" s="144" t="str">
        <f t="shared" si="376"/>
        <v>OK</v>
      </c>
      <c r="EO716" s="144" t="str">
        <f t="shared" si="377"/>
        <v>OK</v>
      </c>
      <c r="EP716" s="144" t="str">
        <f t="shared" si="378"/>
        <v>OK</v>
      </c>
      <c r="EQ716" s="144" t="str">
        <f t="shared" si="379"/>
        <v>OK</v>
      </c>
      <c r="ER716" s="144" t="str">
        <f t="shared" si="380"/>
        <v>OK</v>
      </c>
      <c r="ES716" s="144" t="str">
        <f t="shared" si="381"/>
        <v>OK</v>
      </c>
      <c r="ET716" s="144" t="str">
        <f t="shared" si="382"/>
        <v>OK</v>
      </c>
      <c r="EU716" s="144" t="str">
        <f t="shared" si="383"/>
        <v>OK</v>
      </c>
      <c r="EV716" s="144" t="str">
        <f t="shared" si="384"/>
        <v>OK</v>
      </c>
      <c r="EW716" s="144" t="str">
        <f t="shared" si="385"/>
        <v>OK</v>
      </c>
      <c r="EX716" s="144" t="str">
        <f t="shared" si="386"/>
        <v>OK</v>
      </c>
      <c r="EY716" s="144" t="str">
        <f t="shared" si="387"/>
        <v>OK</v>
      </c>
      <c r="EZ716" s="144" t="str">
        <f t="shared" si="388"/>
        <v>OK</v>
      </c>
      <c r="FA716" s="144" t="str">
        <f t="shared" si="389"/>
        <v>OK</v>
      </c>
      <c r="FB716" s="144" t="str">
        <f t="shared" si="390"/>
        <v>OK</v>
      </c>
    </row>
    <row r="717" spans="2:158" ht="14.4" x14ac:dyDescent="0.3">
      <c r="B717" s="144">
        <v>713</v>
      </c>
      <c r="C717" s="68" t="s">
        <v>1676</v>
      </c>
      <c r="D717" s="69" t="s">
        <v>1677</v>
      </c>
      <c r="E717" s="70" t="s">
        <v>258</v>
      </c>
      <c r="F717" s="73">
        <f t="shared" si="392"/>
        <v>858899</v>
      </c>
      <c r="G717" s="73">
        <f t="shared" si="392"/>
        <v>858899</v>
      </c>
      <c r="H717" s="73">
        <f t="shared" si="392"/>
        <v>858899</v>
      </c>
      <c r="I717" s="73">
        <f t="shared" si="392"/>
        <v>858899</v>
      </c>
      <c r="J717" s="37"/>
      <c r="K717" s="73">
        <v>858899</v>
      </c>
      <c r="L717" s="73">
        <v>858899</v>
      </c>
      <c r="M717" s="73">
        <v>858899</v>
      </c>
      <c r="N717" s="73">
        <v>858899</v>
      </c>
      <c r="O717" s="73">
        <v>858899</v>
      </c>
      <c r="P717" s="73">
        <v>858899</v>
      </c>
      <c r="Q717" s="73">
        <v>858899</v>
      </c>
      <c r="R717" s="270">
        <f t="shared" si="393"/>
        <v>858899</v>
      </c>
      <c r="S717" s="73">
        <v>858899</v>
      </c>
      <c r="T717" s="73">
        <v>858899</v>
      </c>
      <c r="U717" s="73">
        <v>858899</v>
      </c>
      <c r="V717" s="73">
        <v>858899</v>
      </c>
      <c r="W717" s="73">
        <v>858899</v>
      </c>
      <c r="X717" s="73">
        <v>858899</v>
      </c>
      <c r="Y717" s="73">
        <v>858899</v>
      </c>
      <c r="Z717" s="73">
        <v>858899</v>
      </c>
      <c r="AA717" s="270">
        <f t="shared" si="394"/>
        <v>858899</v>
      </c>
      <c r="AB717" s="73">
        <v>858899</v>
      </c>
      <c r="AC717" s="73">
        <v>858899</v>
      </c>
      <c r="AD717" s="73">
        <v>858899</v>
      </c>
      <c r="AE717" s="270">
        <f t="shared" si="395"/>
        <v>858899</v>
      </c>
      <c r="AF717" s="73">
        <v>858899</v>
      </c>
      <c r="AG717" s="73">
        <v>858899</v>
      </c>
      <c r="AH717" s="73">
        <v>858899</v>
      </c>
      <c r="AI717" s="73">
        <v>858899</v>
      </c>
      <c r="AJ717" s="73">
        <v>858899</v>
      </c>
      <c r="AK717" s="73">
        <v>858899</v>
      </c>
      <c r="AL717" s="73">
        <v>858899</v>
      </c>
      <c r="AM717" s="73">
        <v>858899</v>
      </c>
      <c r="AN717" s="73">
        <v>858899</v>
      </c>
      <c r="AO717" s="73">
        <v>858899</v>
      </c>
      <c r="AP717" s="73">
        <v>858899</v>
      </c>
      <c r="AQ717" s="73">
        <v>858899</v>
      </c>
      <c r="AR717" s="270">
        <f t="shared" si="396"/>
        <v>858899</v>
      </c>
      <c r="AS717" s="73">
        <v>858899</v>
      </c>
      <c r="AT717" s="73">
        <v>858899</v>
      </c>
      <c r="AU717" s="73">
        <v>858899</v>
      </c>
      <c r="AV717" s="73">
        <v>858899</v>
      </c>
      <c r="AW717" s="73">
        <v>858899</v>
      </c>
      <c r="AX717" s="73">
        <v>858899</v>
      </c>
      <c r="AY717" s="73">
        <v>858899</v>
      </c>
      <c r="AZ717" s="73">
        <v>858899</v>
      </c>
      <c r="BA717" s="270">
        <f t="shared" si="397"/>
        <v>858899</v>
      </c>
      <c r="BB717" s="73">
        <v>858899</v>
      </c>
      <c r="BC717" s="73">
        <v>858899</v>
      </c>
      <c r="BD717" s="73">
        <v>858899</v>
      </c>
      <c r="BE717" s="73">
        <v>858899</v>
      </c>
      <c r="BF717" s="73">
        <v>858899</v>
      </c>
      <c r="BG717" s="73">
        <v>858899</v>
      </c>
      <c r="BH717" s="73">
        <v>858899</v>
      </c>
      <c r="BI717" s="270">
        <f t="shared" si="398"/>
        <v>858899</v>
      </c>
      <c r="BJ717" s="73">
        <v>858899</v>
      </c>
      <c r="BK717" s="73">
        <v>858899</v>
      </c>
      <c r="BL717" s="270">
        <f t="shared" si="399"/>
        <v>858899</v>
      </c>
      <c r="BM717" s="73">
        <v>858899</v>
      </c>
      <c r="BN717" s="73">
        <v>858899</v>
      </c>
      <c r="BO717" s="73">
        <v>858899</v>
      </c>
      <c r="BP717" s="73">
        <v>858899</v>
      </c>
      <c r="BQ717" s="73">
        <v>858899</v>
      </c>
      <c r="BR717" s="73">
        <v>858899</v>
      </c>
      <c r="BS717" s="73">
        <v>858899</v>
      </c>
      <c r="BT717" s="73">
        <v>858899</v>
      </c>
      <c r="BU717" s="73">
        <v>858899</v>
      </c>
      <c r="BV717" s="73">
        <v>858899</v>
      </c>
      <c r="BW717" s="270">
        <f t="shared" si="400"/>
        <v>858899</v>
      </c>
      <c r="BX717" s="73">
        <v>858899</v>
      </c>
      <c r="BY717" s="73">
        <v>858899</v>
      </c>
      <c r="BZ717" s="73">
        <v>858899</v>
      </c>
      <c r="CA717" s="73">
        <v>858899</v>
      </c>
      <c r="CB717" s="73">
        <v>858899</v>
      </c>
      <c r="CC717" s="73">
        <v>858899</v>
      </c>
      <c r="CD717" s="73">
        <v>858899</v>
      </c>
      <c r="CE717" s="73">
        <v>858899</v>
      </c>
      <c r="CF717" s="270">
        <f t="shared" si="401"/>
        <v>858899</v>
      </c>
      <c r="CG717" s="73">
        <v>858899</v>
      </c>
      <c r="CH717" s="73">
        <v>858899</v>
      </c>
      <c r="CI717" s="73">
        <v>858899</v>
      </c>
      <c r="CJ717" s="73">
        <v>858899</v>
      </c>
      <c r="CK717" s="73">
        <v>858899</v>
      </c>
      <c r="CL717" s="73">
        <v>858899</v>
      </c>
      <c r="CM717" s="73">
        <v>858899</v>
      </c>
      <c r="CN717" s="73">
        <v>858899</v>
      </c>
      <c r="CO717" s="73">
        <v>858899</v>
      </c>
      <c r="CP717" s="270">
        <f t="shared" si="402"/>
        <v>858899</v>
      </c>
      <c r="CQ717" s="73">
        <v>858899</v>
      </c>
      <c r="CR717" s="73">
        <v>858899</v>
      </c>
      <c r="CS717" s="73">
        <v>858899</v>
      </c>
      <c r="CT717" s="73">
        <v>858899</v>
      </c>
      <c r="CU717" s="73">
        <v>858899</v>
      </c>
      <c r="CV717" s="73">
        <v>858899</v>
      </c>
      <c r="CW717" s="73">
        <v>858899</v>
      </c>
      <c r="CX717" s="73">
        <v>858899</v>
      </c>
      <c r="CY717" s="73">
        <v>858899</v>
      </c>
      <c r="CZ717" s="73">
        <v>858899</v>
      </c>
      <c r="DA717" s="270">
        <f t="shared" si="403"/>
        <v>858899</v>
      </c>
      <c r="DB717" s="73">
        <v>858899</v>
      </c>
      <c r="DC717" s="73">
        <v>858899</v>
      </c>
      <c r="DD717" s="270">
        <f t="shared" si="404"/>
        <v>858899</v>
      </c>
      <c r="DE717" s="73">
        <v>858899</v>
      </c>
      <c r="DF717" s="73">
        <v>858899</v>
      </c>
      <c r="DG717" s="73">
        <v>858899</v>
      </c>
      <c r="DH717" s="73">
        <v>858899</v>
      </c>
      <c r="DI717" s="73">
        <v>858899</v>
      </c>
      <c r="DJ717" s="73">
        <v>858899</v>
      </c>
      <c r="DK717" s="73">
        <v>858899</v>
      </c>
      <c r="DL717" s="73">
        <v>858899</v>
      </c>
      <c r="DM717" s="73">
        <v>858899</v>
      </c>
      <c r="DN717" s="73">
        <v>858899</v>
      </c>
      <c r="DO717" s="270">
        <f t="shared" si="405"/>
        <v>858899</v>
      </c>
      <c r="DP717" s="73">
        <v>858899</v>
      </c>
      <c r="DQ717" s="73">
        <v>858899</v>
      </c>
      <c r="DR717" s="73">
        <v>858899</v>
      </c>
      <c r="DS717" s="73">
        <v>858899</v>
      </c>
      <c r="DT717" s="73">
        <v>858899</v>
      </c>
      <c r="DU717" s="73">
        <v>858899</v>
      </c>
      <c r="DV717" s="73">
        <v>858899</v>
      </c>
      <c r="DW717" s="73">
        <v>858899</v>
      </c>
      <c r="DX717" s="73">
        <v>858899</v>
      </c>
      <c r="DY717" s="73">
        <v>858899</v>
      </c>
      <c r="DZ717" s="270">
        <f t="shared" si="406"/>
        <v>858899</v>
      </c>
      <c r="EA717" s="73">
        <v>858899</v>
      </c>
      <c r="EB717" s="73">
        <v>858899</v>
      </c>
      <c r="EC717" s="73">
        <v>858899</v>
      </c>
      <c r="ED717" s="73">
        <v>858899</v>
      </c>
      <c r="EE717" s="73">
        <v>858899</v>
      </c>
      <c r="EF717" s="73">
        <v>858899</v>
      </c>
      <c r="EG717" s="73">
        <v>858899</v>
      </c>
      <c r="EH717" s="73">
        <v>858899</v>
      </c>
      <c r="EI717" s="73">
        <v>858899</v>
      </c>
      <c r="EJ717" s="73">
        <v>858899</v>
      </c>
      <c r="EK717" s="270">
        <f t="shared" si="407"/>
        <v>858899</v>
      </c>
      <c r="EM717" s="306">
        <f t="shared" si="408"/>
        <v>858899</v>
      </c>
      <c r="EN717" s="144" t="str">
        <f t="shared" si="376"/>
        <v>OK</v>
      </c>
      <c r="EO717" s="144" t="str">
        <f t="shared" si="377"/>
        <v>OK</v>
      </c>
      <c r="EP717" s="144" t="str">
        <f t="shared" si="378"/>
        <v>OK</v>
      </c>
      <c r="EQ717" s="144" t="str">
        <f t="shared" si="379"/>
        <v>OK</v>
      </c>
      <c r="ER717" s="144" t="str">
        <f t="shared" si="380"/>
        <v>OK</v>
      </c>
      <c r="ES717" s="144" t="str">
        <f t="shared" si="381"/>
        <v>OK</v>
      </c>
      <c r="ET717" s="144" t="str">
        <f t="shared" si="382"/>
        <v>OK</v>
      </c>
      <c r="EU717" s="144" t="str">
        <f t="shared" si="383"/>
        <v>OK</v>
      </c>
      <c r="EV717" s="144" t="str">
        <f t="shared" si="384"/>
        <v>OK</v>
      </c>
      <c r="EW717" s="144" t="str">
        <f t="shared" si="385"/>
        <v>OK</v>
      </c>
      <c r="EX717" s="144" t="str">
        <f t="shared" si="386"/>
        <v>OK</v>
      </c>
      <c r="EY717" s="144" t="str">
        <f t="shared" si="387"/>
        <v>OK</v>
      </c>
      <c r="EZ717" s="144" t="str">
        <f t="shared" si="388"/>
        <v>OK</v>
      </c>
      <c r="FA717" s="144" t="str">
        <f t="shared" si="389"/>
        <v>OK</v>
      </c>
      <c r="FB717" s="144" t="str">
        <f t="shared" si="390"/>
        <v>OK</v>
      </c>
    </row>
    <row r="718" spans="2:158" ht="14.4" x14ac:dyDescent="0.3">
      <c r="B718" s="144">
        <v>714</v>
      </c>
      <c r="C718" s="68" t="s">
        <v>1678</v>
      </c>
      <c r="D718" s="69" t="s">
        <v>1679</v>
      </c>
      <c r="E718" s="70" t="s">
        <v>263</v>
      </c>
      <c r="F718" s="73">
        <f t="shared" si="392"/>
        <v>1010846</v>
      </c>
      <c r="G718" s="73">
        <f t="shared" si="392"/>
        <v>1010846</v>
      </c>
      <c r="H718" s="73">
        <f t="shared" si="392"/>
        <v>1010846</v>
      </c>
      <c r="I718" s="73">
        <f t="shared" si="392"/>
        <v>1010846</v>
      </c>
      <c r="J718" s="37"/>
      <c r="K718" s="73">
        <v>1010846</v>
      </c>
      <c r="L718" s="73">
        <v>1010846</v>
      </c>
      <c r="M718" s="73">
        <v>1010846</v>
      </c>
      <c r="N718" s="73">
        <v>1010846</v>
      </c>
      <c r="O718" s="73">
        <v>1010846</v>
      </c>
      <c r="P718" s="73">
        <v>1010846</v>
      </c>
      <c r="Q718" s="73">
        <v>1010846</v>
      </c>
      <c r="R718" s="270">
        <f t="shared" si="393"/>
        <v>1010846</v>
      </c>
      <c r="S718" s="73">
        <v>1010846</v>
      </c>
      <c r="T718" s="73">
        <v>1010846</v>
      </c>
      <c r="U718" s="73">
        <v>1010846</v>
      </c>
      <c r="V718" s="73">
        <v>1010846</v>
      </c>
      <c r="W718" s="73">
        <v>1010846</v>
      </c>
      <c r="X718" s="73">
        <v>1010846</v>
      </c>
      <c r="Y718" s="73">
        <v>1010846</v>
      </c>
      <c r="Z718" s="73">
        <v>1010846</v>
      </c>
      <c r="AA718" s="270">
        <f t="shared" si="394"/>
        <v>1010846</v>
      </c>
      <c r="AB718" s="73">
        <v>1010846</v>
      </c>
      <c r="AC718" s="73">
        <v>1010846</v>
      </c>
      <c r="AD718" s="73">
        <v>1010846</v>
      </c>
      <c r="AE718" s="270">
        <f t="shared" si="395"/>
        <v>1010846</v>
      </c>
      <c r="AF718" s="73">
        <v>1010846</v>
      </c>
      <c r="AG718" s="73">
        <v>1010846</v>
      </c>
      <c r="AH718" s="73">
        <v>1010846</v>
      </c>
      <c r="AI718" s="73">
        <v>1010846</v>
      </c>
      <c r="AJ718" s="73">
        <v>1010846</v>
      </c>
      <c r="AK718" s="73">
        <v>1010846</v>
      </c>
      <c r="AL718" s="73">
        <v>1010846</v>
      </c>
      <c r="AM718" s="73">
        <v>1010846</v>
      </c>
      <c r="AN718" s="73">
        <v>1010846</v>
      </c>
      <c r="AO718" s="73">
        <v>1010846</v>
      </c>
      <c r="AP718" s="73">
        <v>1010846</v>
      </c>
      <c r="AQ718" s="73">
        <v>1010846</v>
      </c>
      <c r="AR718" s="270">
        <f t="shared" si="396"/>
        <v>1010846</v>
      </c>
      <c r="AS718" s="73">
        <v>1010846</v>
      </c>
      <c r="AT718" s="73">
        <v>1010846</v>
      </c>
      <c r="AU718" s="73">
        <v>1010846</v>
      </c>
      <c r="AV718" s="73">
        <v>1010846</v>
      </c>
      <c r="AW718" s="73">
        <v>1010846</v>
      </c>
      <c r="AX718" s="73">
        <v>1010846</v>
      </c>
      <c r="AY718" s="73">
        <v>1010846</v>
      </c>
      <c r="AZ718" s="73">
        <v>1010846</v>
      </c>
      <c r="BA718" s="270">
        <f t="shared" si="397"/>
        <v>1010846</v>
      </c>
      <c r="BB718" s="73">
        <v>1010846</v>
      </c>
      <c r="BC718" s="73">
        <v>1010846</v>
      </c>
      <c r="BD718" s="73">
        <v>1010846</v>
      </c>
      <c r="BE718" s="73">
        <v>1010846</v>
      </c>
      <c r="BF718" s="73">
        <v>1010846</v>
      </c>
      <c r="BG718" s="73">
        <v>1010846</v>
      </c>
      <c r="BH718" s="73">
        <v>1010846</v>
      </c>
      <c r="BI718" s="270">
        <f t="shared" si="398"/>
        <v>1010846</v>
      </c>
      <c r="BJ718" s="73">
        <v>1010846</v>
      </c>
      <c r="BK718" s="73">
        <v>1010846</v>
      </c>
      <c r="BL718" s="270">
        <f t="shared" si="399"/>
        <v>1010846</v>
      </c>
      <c r="BM718" s="73">
        <v>1010846</v>
      </c>
      <c r="BN718" s="73">
        <v>1010846</v>
      </c>
      <c r="BO718" s="73">
        <v>1010846</v>
      </c>
      <c r="BP718" s="73">
        <v>1010846</v>
      </c>
      <c r="BQ718" s="73">
        <v>1010846</v>
      </c>
      <c r="BR718" s="73">
        <v>1010846</v>
      </c>
      <c r="BS718" s="73">
        <v>1010846</v>
      </c>
      <c r="BT718" s="73">
        <v>1010846</v>
      </c>
      <c r="BU718" s="73">
        <v>1010846</v>
      </c>
      <c r="BV718" s="73">
        <v>1010846</v>
      </c>
      <c r="BW718" s="270">
        <f t="shared" si="400"/>
        <v>1010846</v>
      </c>
      <c r="BX718" s="73">
        <v>1010846</v>
      </c>
      <c r="BY718" s="73">
        <v>1010846</v>
      </c>
      <c r="BZ718" s="73">
        <v>1010846</v>
      </c>
      <c r="CA718" s="73">
        <v>1010846</v>
      </c>
      <c r="CB718" s="73">
        <v>1010846</v>
      </c>
      <c r="CC718" s="73">
        <v>1010846</v>
      </c>
      <c r="CD718" s="73">
        <v>1010846</v>
      </c>
      <c r="CE718" s="73">
        <v>1010846</v>
      </c>
      <c r="CF718" s="270">
        <f t="shared" si="401"/>
        <v>1010846</v>
      </c>
      <c r="CG718" s="73">
        <v>1010846</v>
      </c>
      <c r="CH718" s="73">
        <v>1010846</v>
      </c>
      <c r="CI718" s="73">
        <v>1010846</v>
      </c>
      <c r="CJ718" s="73">
        <v>1010846</v>
      </c>
      <c r="CK718" s="73">
        <v>1010846</v>
      </c>
      <c r="CL718" s="73">
        <v>1010846</v>
      </c>
      <c r="CM718" s="73">
        <v>1010846</v>
      </c>
      <c r="CN718" s="73">
        <v>1010846</v>
      </c>
      <c r="CO718" s="73">
        <v>1010846</v>
      </c>
      <c r="CP718" s="270">
        <f t="shared" si="402"/>
        <v>1010846</v>
      </c>
      <c r="CQ718" s="73">
        <v>1010846</v>
      </c>
      <c r="CR718" s="73">
        <v>1010846</v>
      </c>
      <c r="CS718" s="73">
        <v>1010846</v>
      </c>
      <c r="CT718" s="73">
        <v>1010846</v>
      </c>
      <c r="CU718" s="73">
        <v>1010846</v>
      </c>
      <c r="CV718" s="73">
        <v>1010846</v>
      </c>
      <c r="CW718" s="73">
        <v>1010846</v>
      </c>
      <c r="CX718" s="73">
        <v>1010846</v>
      </c>
      <c r="CY718" s="73">
        <v>1010846</v>
      </c>
      <c r="CZ718" s="73">
        <v>1010846</v>
      </c>
      <c r="DA718" s="270">
        <f t="shared" si="403"/>
        <v>1010846</v>
      </c>
      <c r="DB718" s="73">
        <v>1010846</v>
      </c>
      <c r="DC718" s="73">
        <v>1010846</v>
      </c>
      <c r="DD718" s="270">
        <f t="shared" si="404"/>
        <v>1010846</v>
      </c>
      <c r="DE718" s="73">
        <v>1010846</v>
      </c>
      <c r="DF718" s="73">
        <v>1010846</v>
      </c>
      <c r="DG718" s="73">
        <v>1010846</v>
      </c>
      <c r="DH718" s="73">
        <v>1010846</v>
      </c>
      <c r="DI718" s="73">
        <v>1010846</v>
      </c>
      <c r="DJ718" s="73">
        <v>1010846</v>
      </c>
      <c r="DK718" s="73">
        <v>1010846</v>
      </c>
      <c r="DL718" s="73">
        <v>1010846</v>
      </c>
      <c r="DM718" s="73">
        <v>1010846</v>
      </c>
      <c r="DN718" s="73">
        <v>1010846</v>
      </c>
      <c r="DO718" s="270">
        <f t="shared" si="405"/>
        <v>1010846</v>
      </c>
      <c r="DP718" s="73">
        <v>1010846</v>
      </c>
      <c r="DQ718" s="73">
        <v>1010846</v>
      </c>
      <c r="DR718" s="73">
        <v>1010846</v>
      </c>
      <c r="DS718" s="73">
        <v>1010846</v>
      </c>
      <c r="DT718" s="73">
        <v>1010846</v>
      </c>
      <c r="DU718" s="73">
        <v>1010846</v>
      </c>
      <c r="DV718" s="73">
        <v>1010846</v>
      </c>
      <c r="DW718" s="73">
        <v>1010846</v>
      </c>
      <c r="DX718" s="73">
        <v>1010846</v>
      </c>
      <c r="DY718" s="73">
        <v>1010846</v>
      </c>
      <c r="DZ718" s="270">
        <f t="shared" si="406"/>
        <v>1010846</v>
      </c>
      <c r="EA718" s="73">
        <v>1010846</v>
      </c>
      <c r="EB718" s="73">
        <v>1010846</v>
      </c>
      <c r="EC718" s="73">
        <v>1010846</v>
      </c>
      <c r="ED718" s="73">
        <v>1010846</v>
      </c>
      <c r="EE718" s="73">
        <v>1010846</v>
      </c>
      <c r="EF718" s="73">
        <v>1010846</v>
      </c>
      <c r="EG718" s="73">
        <v>1010846</v>
      </c>
      <c r="EH718" s="73">
        <v>1010846</v>
      </c>
      <c r="EI718" s="73">
        <v>1010846</v>
      </c>
      <c r="EJ718" s="73">
        <v>1010846</v>
      </c>
      <c r="EK718" s="270">
        <f t="shared" si="407"/>
        <v>1010846</v>
      </c>
      <c r="EM718" s="306">
        <f t="shared" si="408"/>
        <v>1010846</v>
      </c>
      <c r="EN718" s="144" t="str">
        <f t="shared" si="376"/>
        <v>OK</v>
      </c>
      <c r="EO718" s="144" t="str">
        <f t="shared" si="377"/>
        <v>OK</v>
      </c>
      <c r="EP718" s="144" t="str">
        <f t="shared" si="378"/>
        <v>OK</v>
      </c>
      <c r="EQ718" s="144" t="str">
        <f t="shared" si="379"/>
        <v>OK</v>
      </c>
      <c r="ER718" s="144" t="str">
        <f t="shared" si="380"/>
        <v>OK</v>
      </c>
      <c r="ES718" s="144" t="str">
        <f t="shared" si="381"/>
        <v>OK</v>
      </c>
      <c r="ET718" s="144" t="str">
        <f t="shared" si="382"/>
        <v>OK</v>
      </c>
      <c r="EU718" s="144" t="str">
        <f t="shared" si="383"/>
        <v>OK</v>
      </c>
      <c r="EV718" s="144" t="str">
        <f t="shared" si="384"/>
        <v>OK</v>
      </c>
      <c r="EW718" s="144" t="str">
        <f t="shared" si="385"/>
        <v>OK</v>
      </c>
      <c r="EX718" s="144" t="str">
        <f t="shared" si="386"/>
        <v>OK</v>
      </c>
      <c r="EY718" s="144" t="str">
        <f t="shared" si="387"/>
        <v>OK</v>
      </c>
      <c r="EZ718" s="144" t="str">
        <f t="shared" si="388"/>
        <v>OK</v>
      </c>
      <c r="FA718" s="144" t="str">
        <f t="shared" si="389"/>
        <v>OK</v>
      </c>
      <c r="FB718" s="144" t="str">
        <f t="shared" si="390"/>
        <v>OK</v>
      </c>
    </row>
    <row r="719" spans="2:158" ht="14.4" x14ac:dyDescent="0.3">
      <c r="B719" s="144">
        <v>715</v>
      </c>
      <c r="C719" s="68" t="s">
        <v>1680</v>
      </c>
      <c r="D719" s="69" t="s">
        <v>1681</v>
      </c>
      <c r="E719" s="70" t="s">
        <v>258</v>
      </c>
      <c r="F719" s="73">
        <f t="shared" si="392"/>
        <v>894612</v>
      </c>
      <c r="G719" s="73">
        <f t="shared" si="392"/>
        <v>894612</v>
      </c>
      <c r="H719" s="73">
        <f t="shared" si="392"/>
        <v>894612</v>
      </c>
      <c r="I719" s="73">
        <f t="shared" si="392"/>
        <v>894612</v>
      </c>
      <c r="J719" s="37"/>
      <c r="K719" s="73">
        <v>894612</v>
      </c>
      <c r="L719" s="73">
        <v>894612</v>
      </c>
      <c r="M719" s="73">
        <v>894612</v>
      </c>
      <c r="N719" s="73">
        <v>894612</v>
      </c>
      <c r="O719" s="73">
        <v>894612</v>
      </c>
      <c r="P719" s="73">
        <v>894612</v>
      </c>
      <c r="Q719" s="73">
        <v>894612</v>
      </c>
      <c r="R719" s="270">
        <f t="shared" si="393"/>
        <v>894612</v>
      </c>
      <c r="S719" s="73">
        <v>894612</v>
      </c>
      <c r="T719" s="73">
        <v>894612</v>
      </c>
      <c r="U719" s="73">
        <v>894612</v>
      </c>
      <c r="V719" s="73">
        <v>894612</v>
      </c>
      <c r="W719" s="73">
        <v>894612</v>
      </c>
      <c r="X719" s="73">
        <v>894612</v>
      </c>
      <c r="Y719" s="73">
        <v>894612</v>
      </c>
      <c r="Z719" s="73">
        <v>894612</v>
      </c>
      <c r="AA719" s="270">
        <f t="shared" si="394"/>
        <v>894612</v>
      </c>
      <c r="AB719" s="73">
        <v>894612</v>
      </c>
      <c r="AC719" s="73">
        <v>894612</v>
      </c>
      <c r="AD719" s="73">
        <v>894612</v>
      </c>
      <c r="AE719" s="270">
        <f t="shared" si="395"/>
        <v>894612</v>
      </c>
      <c r="AF719" s="73">
        <v>894612</v>
      </c>
      <c r="AG719" s="73">
        <v>894612</v>
      </c>
      <c r="AH719" s="73">
        <v>894612</v>
      </c>
      <c r="AI719" s="73">
        <v>894612</v>
      </c>
      <c r="AJ719" s="73">
        <v>894612</v>
      </c>
      <c r="AK719" s="73">
        <v>894612</v>
      </c>
      <c r="AL719" s="73">
        <v>894612</v>
      </c>
      <c r="AM719" s="73">
        <v>894612</v>
      </c>
      <c r="AN719" s="73">
        <v>894612</v>
      </c>
      <c r="AO719" s="73">
        <v>894612</v>
      </c>
      <c r="AP719" s="73">
        <v>894612</v>
      </c>
      <c r="AQ719" s="73">
        <v>894612</v>
      </c>
      <c r="AR719" s="270">
        <f t="shared" si="396"/>
        <v>894612</v>
      </c>
      <c r="AS719" s="73">
        <v>894612</v>
      </c>
      <c r="AT719" s="73">
        <v>894612</v>
      </c>
      <c r="AU719" s="73">
        <v>894612</v>
      </c>
      <c r="AV719" s="73">
        <v>894612</v>
      </c>
      <c r="AW719" s="73">
        <v>894612</v>
      </c>
      <c r="AX719" s="73">
        <v>894612</v>
      </c>
      <c r="AY719" s="73">
        <v>894612</v>
      </c>
      <c r="AZ719" s="73">
        <v>894612</v>
      </c>
      <c r="BA719" s="270">
        <f t="shared" si="397"/>
        <v>894612</v>
      </c>
      <c r="BB719" s="73">
        <v>894612</v>
      </c>
      <c r="BC719" s="73">
        <v>894612</v>
      </c>
      <c r="BD719" s="73">
        <v>894612</v>
      </c>
      <c r="BE719" s="73">
        <v>894612</v>
      </c>
      <c r="BF719" s="73">
        <v>894612</v>
      </c>
      <c r="BG719" s="73">
        <v>894612</v>
      </c>
      <c r="BH719" s="73">
        <v>894612</v>
      </c>
      <c r="BI719" s="270">
        <f t="shared" si="398"/>
        <v>894612</v>
      </c>
      <c r="BJ719" s="73">
        <v>894612</v>
      </c>
      <c r="BK719" s="73">
        <v>894612</v>
      </c>
      <c r="BL719" s="270">
        <f t="shared" si="399"/>
        <v>894612</v>
      </c>
      <c r="BM719" s="73">
        <v>894612</v>
      </c>
      <c r="BN719" s="73">
        <v>894612</v>
      </c>
      <c r="BO719" s="73">
        <v>894612</v>
      </c>
      <c r="BP719" s="73">
        <v>894612</v>
      </c>
      <c r="BQ719" s="73">
        <v>894612</v>
      </c>
      <c r="BR719" s="73">
        <v>894612</v>
      </c>
      <c r="BS719" s="73">
        <v>894612</v>
      </c>
      <c r="BT719" s="73">
        <v>894612</v>
      </c>
      <c r="BU719" s="73">
        <v>894612</v>
      </c>
      <c r="BV719" s="73">
        <v>894612</v>
      </c>
      <c r="BW719" s="270">
        <f t="shared" si="400"/>
        <v>894612</v>
      </c>
      <c r="BX719" s="73">
        <v>894612</v>
      </c>
      <c r="BY719" s="73">
        <v>894612</v>
      </c>
      <c r="BZ719" s="73">
        <v>894612</v>
      </c>
      <c r="CA719" s="73">
        <v>894612</v>
      </c>
      <c r="CB719" s="73">
        <v>894612</v>
      </c>
      <c r="CC719" s="73">
        <v>894612</v>
      </c>
      <c r="CD719" s="73">
        <v>894612</v>
      </c>
      <c r="CE719" s="73">
        <v>894612</v>
      </c>
      <c r="CF719" s="270">
        <f t="shared" si="401"/>
        <v>894612</v>
      </c>
      <c r="CG719" s="73">
        <v>894612</v>
      </c>
      <c r="CH719" s="73">
        <v>894612</v>
      </c>
      <c r="CI719" s="73">
        <v>894612</v>
      </c>
      <c r="CJ719" s="73">
        <v>894612</v>
      </c>
      <c r="CK719" s="73">
        <v>894612</v>
      </c>
      <c r="CL719" s="73">
        <v>894612</v>
      </c>
      <c r="CM719" s="73">
        <v>894612</v>
      </c>
      <c r="CN719" s="73">
        <v>894612</v>
      </c>
      <c r="CO719" s="73">
        <v>894612</v>
      </c>
      <c r="CP719" s="270">
        <f t="shared" si="402"/>
        <v>894612</v>
      </c>
      <c r="CQ719" s="73">
        <v>894612</v>
      </c>
      <c r="CR719" s="73">
        <v>894612</v>
      </c>
      <c r="CS719" s="73">
        <v>894612</v>
      </c>
      <c r="CT719" s="73">
        <v>894612</v>
      </c>
      <c r="CU719" s="73">
        <v>894612</v>
      </c>
      <c r="CV719" s="73">
        <v>894612</v>
      </c>
      <c r="CW719" s="73">
        <v>894612</v>
      </c>
      <c r="CX719" s="73">
        <v>894612</v>
      </c>
      <c r="CY719" s="73">
        <v>894612</v>
      </c>
      <c r="CZ719" s="73">
        <v>894612</v>
      </c>
      <c r="DA719" s="270">
        <f t="shared" si="403"/>
        <v>894612</v>
      </c>
      <c r="DB719" s="73">
        <v>894612</v>
      </c>
      <c r="DC719" s="73">
        <v>894612</v>
      </c>
      <c r="DD719" s="270">
        <f t="shared" si="404"/>
        <v>894612</v>
      </c>
      <c r="DE719" s="73">
        <v>894612</v>
      </c>
      <c r="DF719" s="73">
        <v>894612</v>
      </c>
      <c r="DG719" s="73">
        <v>894612</v>
      </c>
      <c r="DH719" s="73">
        <v>894612</v>
      </c>
      <c r="DI719" s="73">
        <v>894612</v>
      </c>
      <c r="DJ719" s="73">
        <v>894612</v>
      </c>
      <c r="DK719" s="73">
        <v>894612</v>
      </c>
      <c r="DL719" s="73">
        <v>894612</v>
      </c>
      <c r="DM719" s="73">
        <v>894612</v>
      </c>
      <c r="DN719" s="73">
        <v>894612</v>
      </c>
      <c r="DO719" s="270">
        <f t="shared" si="405"/>
        <v>894612</v>
      </c>
      <c r="DP719" s="73">
        <v>894612</v>
      </c>
      <c r="DQ719" s="73">
        <v>894612</v>
      </c>
      <c r="DR719" s="73">
        <v>894612</v>
      </c>
      <c r="DS719" s="73">
        <v>894612</v>
      </c>
      <c r="DT719" s="73">
        <v>894612</v>
      </c>
      <c r="DU719" s="73">
        <v>894612</v>
      </c>
      <c r="DV719" s="73">
        <v>894612</v>
      </c>
      <c r="DW719" s="73">
        <v>894612</v>
      </c>
      <c r="DX719" s="73">
        <v>894612</v>
      </c>
      <c r="DY719" s="73">
        <v>894612</v>
      </c>
      <c r="DZ719" s="270">
        <f t="shared" si="406"/>
        <v>894612</v>
      </c>
      <c r="EA719" s="73">
        <v>894612</v>
      </c>
      <c r="EB719" s="73">
        <v>894612</v>
      </c>
      <c r="EC719" s="73">
        <v>894612</v>
      </c>
      <c r="ED719" s="73">
        <v>894612</v>
      </c>
      <c r="EE719" s="73">
        <v>894612</v>
      </c>
      <c r="EF719" s="73">
        <v>894612</v>
      </c>
      <c r="EG719" s="73">
        <v>894612</v>
      </c>
      <c r="EH719" s="73">
        <v>894612</v>
      </c>
      <c r="EI719" s="73">
        <v>894612</v>
      </c>
      <c r="EJ719" s="73">
        <v>894612</v>
      </c>
      <c r="EK719" s="270">
        <f t="shared" si="407"/>
        <v>894612</v>
      </c>
      <c r="EM719" s="306">
        <f t="shared" si="408"/>
        <v>894612</v>
      </c>
      <c r="EN719" s="144" t="str">
        <f t="shared" si="376"/>
        <v>OK</v>
      </c>
      <c r="EO719" s="144" t="str">
        <f t="shared" si="377"/>
        <v>OK</v>
      </c>
      <c r="EP719" s="144" t="str">
        <f t="shared" si="378"/>
        <v>OK</v>
      </c>
      <c r="EQ719" s="144" t="str">
        <f t="shared" si="379"/>
        <v>OK</v>
      </c>
      <c r="ER719" s="144" t="str">
        <f t="shared" si="380"/>
        <v>OK</v>
      </c>
      <c r="ES719" s="144" t="str">
        <f t="shared" si="381"/>
        <v>OK</v>
      </c>
      <c r="ET719" s="144" t="str">
        <f t="shared" si="382"/>
        <v>OK</v>
      </c>
      <c r="EU719" s="144" t="str">
        <f t="shared" si="383"/>
        <v>OK</v>
      </c>
      <c r="EV719" s="144" t="str">
        <f t="shared" si="384"/>
        <v>OK</v>
      </c>
      <c r="EW719" s="144" t="str">
        <f t="shared" si="385"/>
        <v>OK</v>
      </c>
      <c r="EX719" s="144" t="str">
        <f t="shared" si="386"/>
        <v>OK</v>
      </c>
      <c r="EY719" s="144" t="str">
        <f t="shared" si="387"/>
        <v>OK</v>
      </c>
      <c r="EZ719" s="144" t="str">
        <f t="shared" si="388"/>
        <v>OK</v>
      </c>
      <c r="FA719" s="144" t="str">
        <f t="shared" si="389"/>
        <v>OK</v>
      </c>
      <c r="FB719" s="144" t="str">
        <f t="shared" si="390"/>
        <v>OK</v>
      </c>
    </row>
    <row r="720" spans="2:158" ht="14.4" x14ac:dyDescent="0.3">
      <c r="B720" s="144">
        <v>716</v>
      </c>
      <c r="C720" s="68" t="s">
        <v>1682</v>
      </c>
      <c r="D720" s="69" t="s">
        <v>1683</v>
      </c>
      <c r="E720" s="70" t="s">
        <v>258</v>
      </c>
      <c r="F720" s="73">
        <f t="shared" si="392"/>
        <v>1121388</v>
      </c>
      <c r="G720" s="73">
        <f t="shared" si="392"/>
        <v>1121388</v>
      </c>
      <c r="H720" s="73">
        <f t="shared" si="392"/>
        <v>1121388</v>
      </c>
      <c r="I720" s="73">
        <f t="shared" si="392"/>
        <v>1121388</v>
      </c>
      <c r="J720" s="37"/>
      <c r="K720" s="73">
        <v>1121388</v>
      </c>
      <c r="L720" s="73">
        <v>1121388</v>
      </c>
      <c r="M720" s="73">
        <v>1121388</v>
      </c>
      <c r="N720" s="73">
        <v>1121388</v>
      </c>
      <c r="O720" s="73">
        <v>1121388</v>
      </c>
      <c r="P720" s="73">
        <v>1121388</v>
      </c>
      <c r="Q720" s="73">
        <v>1121388</v>
      </c>
      <c r="R720" s="270">
        <f t="shared" si="393"/>
        <v>1121388</v>
      </c>
      <c r="S720" s="73">
        <v>1121388</v>
      </c>
      <c r="T720" s="73">
        <v>1121388</v>
      </c>
      <c r="U720" s="73">
        <v>1121388</v>
      </c>
      <c r="V720" s="73">
        <v>1121388</v>
      </c>
      <c r="W720" s="73">
        <v>1121388</v>
      </c>
      <c r="X720" s="73">
        <v>1121388</v>
      </c>
      <c r="Y720" s="73">
        <v>1121388</v>
      </c>
      <c r="Z720" s="73">
        <v>1121388</v>
      </c>
      <c r="AA720" s="270">
        <f t="shared" si="394"/>
        <v>1121388</v>
      </c>
      <c r="AB720" s="73">
        <v>1121388</v>
      </c>
      <c r="AC720" s="73">
        <v>1121388</v>
      </c>
      <c r="AD720" s="73">
        <v>1121388</v>
      </c>
      <c r="AE720" s="270">
        <f t="shared" si="395"/>
        <v>1121388</v>
      </c>
      <c r="AF720" s="73">
        <v>1121388</v>
      </c>
      <c r="AG720" s="73">
        <v>1121388</v>
      </c>
      <c r="AH720" s="73">
        <v>1121388</v>
      </c>
      <c r="AI720" s="73">
        <v>1121388</v>
      </c>
      <c r="AJ720" s="73">
        <v>1121388</v>
      </c>
      <c r="AK720" s="73">
        <v>1121388</v>
      </c>
      <c r="AL720" s="73">
        <v>1121388</v>
      </c>
      <c r="AM720" s="73">
        <v>1121388</v>
      </c>
      <c r="AN720" s="73">
        <v>1121388</v>
      </c>
      <c r="AO720" s="73">
        <v>1121388</v>
      </c>
      <c r="AP720" s="73">
        <v>1121388</v>
      </c>
      <c r="AQ720" s="73">
        <v>1121388</v>
      </c>
      <c r="AR720" s="270">
        <f t="shared" si="396"/>
        <v>1121388</v>
      </c>
      <c r="AS720" s="73">
        <v>1121388</v>
      </c>
      <c r="AT720" s="73">
        <v>1121388</v>
      </c>
      <c r="AU720" s="73">
        <v>1121388</v>
      </c>
      <c r="AV720" s="73">
        <v>1121388</v>
      </c>
      <c r="AW720" s="73">
        <v>1121388</v>
      </c>
      <c r="AX720" s="73">
        <v>1121388</v>
      </c>
      <c r="AY720" s="73">
        <v>1121388</v>
      </c>
      <c r="AZ720" s="73">
        <v>1121388</v>
      </c>
      <c r="BA720" s="270">
        <f t="shared" si="397"/>
        <v>1121388</v>
      </c>
      <c r="BB720" s="73">
        <v>1121388</v>
      </c>
      <c r="BC720" s="73">
        <v>1121388</v>
      </c>
      <c r="BD720" s="73">
        <v>1121388</v>
      </c>
      <c r="BE720" s="73">
        <v>1121388</v>
      </c>
      <c r="BF720" s="73">
        <v>1121388</v>
      </c>
      <c r="BG720" s="73">
        <v>1121388</v>
      </c>
      <c r="BH720" s="73">
        <v>1121388</v>
      </c>
      <c r="BI720" s="270">
        <f t="shared" si="398"/>
        <v>1121388</v>
      </c>
      <c r="BJ720" s="73">
        <v>1121388</v>
      </c>
      <c r="BK720" s="73">
        <v>1121388</v>
      </c>
      <c r="BL720" s="270">
        <f t="shared" si="399"/>
        <v>1121388</v>
      </c>
      <c r="BM720" s="73">
        <v>1121388</v>
      </c>
      <c r="BN720" s="73">
        <v>1121388</v>
      </c>
      <c r="BO720" s="73">
        <v>1121388</v>
      </c>
      <c r="BP720" s="73">
        <v>1121388</v>
      </c>
      <c r="BQ720" s="73">
        <v>1121388</v>
      </c>
      <c r="BR720" s="73">
        <v>1121388</v>
      </c>
      <c r="BS720" s="73">
        <v>1121388</v>
      </c>
      <c r="BT720" s="73">
        <v>1121388</v>
      </c>
      <c r="BU720" s="73">
        <v>1121388</v>
      </c>
      <c r="BV720" s="73">
        <v>1121388</v>
      </c>
      <c r="BW720" s="270">
        <f t="shared" si="400"/>
        <v>1121388</v>
      </c>
      <c r="BX720" s="73">
        <v>1121388</v>
      </c>
      <c r="BY720" s="73">
        <v>1121388</v>
      </c>
      <c r="BZ720" s="73">
        <v>1121388</v>
      </c>
      <c r="CA720" s="73">
        <v>1121388</v>
      </c>
      <c r="CB720" s="73">
        <v>1121388</v>
      </c>
      <c r="CC720" s="73">
        <v>1121388</v>
      </c>
      <c r="CD720" s="73">
        <v>1121388</v>
      </c>
      <c r="CE720" s="73">
        <v>1121388</v>
      </c>
      <c r="CF720" s="270">
        <f t="shared" si="401"/>
        <v>1121388</v>
      </c>
      <c r="CG720" s="73">
        <v>1121388</v>
      </c>
      <c r="CH720" s="73">
        <v>1121388</v>
      </c>
      <c r="CI720" s="73">
        <v>1121388</v>
      </c>
      <c r="CJ720" s="73">
        <v>1121388</v>
      </c>
      <c r="CK720" s="73">
        <v>1121388</v>
      </c>
      <c r="CL720" s="73">
        <v>1121388</v>
      </c>
      <c r="CM720" s="73">
        <v>1121388</v>
      </c>
      <c r="CN720" s="73">
        <v>1121388</v>
      </c>
      <c r="CO720" s="73">
        <v>1121388</v>
      </c>
      <c r="CP720" s="270">
        <f t="shared" si="402"/>
        <v>1121388</v>
      </c>
      <c r="CQ720" s="73">
        <v>1121388</v>
      </c>
      <c r="CR720" s="73">
        <v>1121388</v>
      </c>
      <c r="CS720" s="73">
        <v>1121388</v>
      </c>
      <c r="CT720" s="73">
        <v>1121388</v>
      </c>
      <c r="CU720" s="73">
        <v>1121388</v>
      </c>
      <c r="CV720" s="73">
        <v>1121388</v>
      </c>
      <c r="CW720" s="73">
        <v>1121388</v>
      </c>
      <c r="CX720" s="73">
        <v>1121388</v>
      </c>
      <c r="CY720" s="73">
        <v>1121388</v>
      </c>
      <c r="CZ720" s="73">
        <v>1121388</v>
      </c>
      <c r="DA720" s="270">
        <f t="shared" si="403"/>
        <v>1121388</v>
      </c>
      <c r="DB720" s="73">
        <v>1121388</v>
      </c>
      <c r="DC720" s="73">
        <v>1121388</v>
      </c>
      <c r="DD720" s="270">
        <f t="shared" si="404"/>
        <v>1121388</v>
      </c>
      <c r="DE720" s="73">
        <v>1121388</v>
      </c>
      <c r="DF720" s="73">
        <v>1121388</v>
      </c>
      <c r="DG720" s="73">
        <v>1121388</v>
      </c>
      <c r="DH720" s="73">
        <v>1121388</v>
      </c>
      <c r="DI720" s="73">
        <v>1121388</v>
      </c>
      <c r="DJ720" s="73">
        <v>1121388</v>
      </c>
      <c r="DK720" s="73">
        <v>1121388</v>
      </c>
      <c r="DL720" s="73">
        <v>1121388</v>
      </c>
      <c r="DM720" s="73">
        <v>1121388</v>
      </c>
      <c r="DN720" s="73">
        <v>1121388</v>
      </c>
      <c r="DO720" s="270">
        <f t="shared" si="405"/>
        <v>1121388</v>
      </c>
      <c r="DP720" s="73">
        <v>1121388</v>
      </c>
      <c r="DQ720" s="73">
        <v>1121388</v>
      </c>
      <c r="DR720" s="73">
        <v>1121388</v>
      </c>
      <c r="DS720" s="73">
        <v>1121388</v>
      </c>
      <c r="DT720" s="73">
        <v>1121388</v>
      </c>
      <c r="DU720" s="73">
        <v>1121388</v>
      </c>
      <c r="DV720" s="73">
        <v>1121388</v>
      </c>
      <c r="DW720" s="73">
        <v>1121388</v>
      </c>
      <c r="DX720" s="73">
        <v>1121388</v>
      </c>
      <c r="DY720" s="73">
        <v>1121388</v>
      </c>
      <c r="DZ720" s="270">
        <f t="shared" si="406"/>
        <v>1121388</v>
      </c>
      <c r="EA720" s="73">
        <v>1121388</v>
      </c>
      <c r="EB720" s="73">
        <v>1121388</v>
      </c>
      <c r="EC720" s="73">
        <v>1121388</v>
      </c>
      <c r="ED720" s="73">
        <v>1121388</v>
      </c>
      <c r="EE720" s="73">
        <v>1121388</v>
      </c>
      <c r="EF720" s="73">
        <v>1121388</v>
      </c>
      <c r="EG720" s="73">
        <v>1121388</v>
      </c>
      <c r="EH720" s="73">
        <v>1121388</v>
      </c>
      <c r="EI720" s="73">
        <v>1121388</v>
      </c>
      <c r="EJ720" s="73">
        <v>1121388</v>
      </c>
      <c r="EK720" s="270">
        <f t="shared" si="407"/>
        <v>1121388</v>
      </c>
      <c r="EM720" s="306">
        <f t="shared" si="408"/>
        <v>1121388</v>
      </c>
      <c r="EN720" s="144" t="str">
        <f t="shared" si="376"/>
        <v>OK</v>
      </c>
      <c r="EO720" s="144" t="str">
        <f t="shared" si="377"/>
        <v>OK</v>
      </c>
      <c r="EP720" s="144" t="str">
        <f t="shared" si="378"/>
        <v>OK</v>
      </c>
      <c r="EQ720" s="144" t="str">
        <f t="shared" si="379"/>
        <v>OK</v>
      </c>
      <c r="ER720" s="144" t="str">
        <f t="shared" si="380"/>
        <v>OK</v>
      </c>
      <c r="ES720" s="144" t="str">
        <f t="shared" si="381"/>
        <v>OK</v>
      </c>
      <c r="ET720" s="144" t="str">
        <f t="shared" si="382"/>
        <v>OK</v>
      </c>
      <c r="EU720" s="144" t="str">
        <f t="shared" si="383"/>
        <v>OK</v>
      </c>
      <c r="EV720" s="144" t="str">
        <f t="shared" si="384"/>
        <v>OK</v>
      </c>
      <c r="EW720" s="144" t="str">
        <f t="shared" si="385"/>
        <v>OK</v>
      </c>
      <c r="EX720" s="144" t="str">
        <f t="shared" si="386"/>
        <v>OK</v>
      </c>
      <c r="EY720" s="144" t="str">
        <f t="shared" si="387"/>
        <v>OK</v>
      </c>
      <c r="EZ720" s="144" t="str">
        <f t="shared" si="388"/>
        <v>OK</v>
      </c>
      <c r="FA720" s="144" t="str">
        <f t="shared" si="389"/>
        <v>OK</v>
      </c>
      <c r="FB720" s="144" t="str">
        <f t="shared" si="390"/>
        <v>OK</v>
      </c>
    </row>
    <row r="721" spans="2:158" ht="14.4" x14ac:dyDescent="0.3">
      <c r="B721" s="144">
        <v>717</v>
      </c>
      <c r="C721" s="68" t="s">
        <v>1684</v>
      </c>
      <c r="D721" s="69" t="s">
        <v>1685</v>
      </c>
      <c r="E721" s="70" t="s">
        <v>258</v>
      </c>
      <c r="F721" s="73">
        <f t="shared" si="392"/>
        <v>1606209</v>
      </c>
      <c r="G721" s="73">
        <f t="shared" si="392"/>
        <v>1606209</v>
      </c>
      <c r="H721" s="73">
        <f t="shared" si="392"/>
        <v>1606209</v>
      </c>
      <c r="I721" s="73">
        <f t="shared" si="392"/>
        <v>1606209</v>
      </c>
      <c r="J721" s="37"/>
      <c r="K721" s="73">
        <v>1606209</v>
      </c>
      <c r="L721" s="73">
        <v>1606209</v>
      </c>
      <c r="M721" s="73">
        <v>1606209</v>
      </c>
      <c r="N721" s="73">
        <v>1606209</v>
      </c>
      <c r="O721" s="73">
        <v>1606209</v>
      </c>
      <c r="P721" s="73">
        <v>1606209</v>
      </c>
      <c r="Q721" s="73">
        <v>1606209</v>
      </c>
      <c r="R721" s="270">
        <f t="shared" si="393"/>
        <v>1606209</v>
      </c>
      <c r="S721" s="73">
        <v>1606209</v>
      </c>
      <c r="T721" s="73">
        <v>1606209</v>
      </c>
      <c r="U721" s="73">
        <v>1606209</v>
      </c>
      <c r="V721" s="73">
        <v>1606209</v>
      </c>
      <c r="W721" s="73">
        <v>1606209</v>
      </c>
      <c r="X721" s="73">
        <v>1606209</v>
      </c>
      <c r="Y721" s="73">
        <v>1606209</v>
      </c>
      <c r="Z721" s="73">
        <v>1606209</v>
      </c>
      <c r="AA721" s="270">
        <f t="shared" si="394"/>
        <v>1606209</v>
      </c>
      <c r="AB721" s="73">
        <v>1606209</v>
      </c>
      <c r="AC721" s="73">
        <v>1606209</v>
      </c>
      <c r="AD721" s="73">
        <v>1606209</v>
      </c>
      <c r="AE721" s="270">
        <f t="shared" si="395"/>
        <v>1606209</v>
      </c>
      <c r="AF721" s="73">
        <v>1606209</v>
      </c>
      <c r="AG721" s="73">
        <v>1606209</v>
      </c>
      <c r="AH721" s="73">
        <v>1606209</v>
      </c>
      <c r="AI721" s="73">
        <v>1606209</v>
      </c>
      <c r="AJ721" s="73">
        <v>1606209</v>
      </c>
      <c r="AK721" s="73">
        <v>1606209</v>
      </c>
      <c r="AL721" s="73">
        <v>1606209</v>
      </c>
      <c r="AM721" s="73">
        <v>1606209</v>
      </c>
      <c r="AN721" s="73">
        <v>1606209</v>
      </c>
      <c r="AO721" s="73">
        <v>1606209</v>
      </c>
      <c r="AP721" s="73">
        <v>1606209</v>
      </c>
      <c r="AQ721" s="73">
        <v>1606209</v>
      </c>
      <c r="AR721" s="270">
        <f t="shared" si="396"/>
        <v>1606209</v>
      </c>
      <c r="AS721" s="73">
        <v>1606209</v>
      </c>
      <c r="AT721" s="73">
        <v>1606209</v>
      </c>
      <c r="AU721" s="73">
        <v>1606209</v>
      </c>
      <c r="AV721" s="73">
        <v>1606209</v>
      </c>
      <c r="AW721" s="73">
        <v>1606209</v>
      </c>
      <c r="AX721" s="73">
        <v>1606209</v>
      </c>
      <c r="AY721" s="73">
        <v>1606209</v>
      </c>
      <c r="AZ721" s="73">
        <v>1606209</v>
      </c>
      <c r="BA721" s="270">
        <f t="shared" si="397"/>
        <v>1606209</v>
      </c>
      <c r="BB721" s="73">
        <v>1606209</v>
      </c>
      <c r="BC721" s="73">
        <v>1606209</v>
      </c>
      <c r="BD721" s="73">
        <v>1606209</v>
      </c>
      <c r="BE721" s="73">
        <v>1606209</v>
      </c>
      <c r="BF721" s="73">
        <v>1606209</v>
      </c>
      <c r="BG721" s="73">
        <v>1606209</v>
      </c>
      <c r="BH721" s="73">
        <v>1606209</v>
      </c>
      <c r="BI721" s="270">
        <f t="shared" si="398"/>
        <v>1606209</v>
      </c>
      <c r="BJ721" s="73">
        <v>1606209</v>
      </c>
      <c r="BK721" s="73">
        <v>1606209</v>
      </c>
      <c r="BL721" s="270">
        <f t="shared" si="399"/>
        <v>1606209</v>
      </c>
      <c r="BM721" s="73">
        <v>1606209</v>
      </c>
      <c r="BN721" s="73">
        <v>1606209</v>
      </c>
      <c r="BO721" s="73">
        <v>1606209</v>
      </c>
      <c r="BP721" s="73">
        <v>1606209</v>
      </c>
      <c r="BQ721" s="73">
        <v>1606209</v>
      </c>
      <c r="BR721" s="73">
        <v>1606209</v>
      </c>
      <c r="BS721" s="73">
        <v>1606209</v>
      </c>
      <c r="BT721" s="73">
        <v>1606209</v>
      </c>
      <c r="BU721" s="73">
        <v>1606209</v>
      </c>
      <c r="BV721" s="73">
        <v>1606209</v>
      </c>
      <c r="BW721" s="270">
        <f t="shared" si="400"/>
        <v>1606209</v>
      </c>
      <c r="BX721" s="73">
        <v>1606209</v>
      </c>
      <c r="BY721" s="73">
        <v>1606209</v>
      </c>
      <c r="BZ721" s="73">
        <v>1606209</v>
      </c>
      <c r="CA721" s="73">
        <v>1606209</v>
      </c>
      <c r="CB721" s="73">
        <v>1606209</v>
      </c>
      <c r="CC721" s="73">
        <v>1606209</v>
      </c>
      <c r="CD721" s="73">
        <v>1606209</v>
      </c>
      <c r="CE721" s="73">
        <v>1606209</v>
      </c>
      <c r="CF721" s="270">
        <f t="shared" si="401"/>
        <v>1606209</v>
      </c>
      <c r="CG721" s="73">
        <v>1606209</v>
      </c>
      <c r="CH721" s="73">
        <v>1606209</v>
      </c>
      <c r="CI721" s="73">
        <v>1606209</v>
      </c>
      <c r="CJ721" s="73">
        <v>1606209</v>
      </c>
      <c r="CK721" s="73">
        <v>1606209</v>
      </c>
      <c r="CL721" s="73">
        <v>1606209</v>
      </c>
      <c r="CM721" s="73">
        <v>1606209</v>
      </c>
      <c r="CN721" s="73">
        <v>1606209</v>
      </c>
      <c r="CO721" s="73">
        <v>1606209</v>
      </c>
      <c r="CP721" s="270">
        <f t="shared" si="402"/>
        <v>1606209</v>
      </c>
      <c r="CQ721" s="73">
        <v>1606209</v>
      </c>
      <c r="CR721" s="73">
        <v>1606209</v>
      </c>
      <c r="CS721" s="73">
        <v>1606209</v>
      </c>
      <c r="CT721" s="73">
        <v>1606209</v>
      </c>
      <c r="CU721" s="73">
        <v>1606209</v>
      </c>
      <c r="CV721" s="73">
        <v>1606209</v>
      </c>
      <c r="CW721" s="73">
        <v>1606209</v>
      </c>
      <c r="CX721" s="73">
        <v>1606209</v>
      </c>
      <c r="CY721" s="73">
        <v>1606209</v>
      </c>
      <c r="CZ721" s="73">
        <v>1606209</v>
      </c>
      <c r="DA721" s="270">
        <f t="shared" si="403"/>
        <v>1606209</v>
      </c>
      <c r="DB721" s="73">
        <v>1606209</v>
      </c>
      <c r="DC721" s="73">
        <v>1606209</v>
      </c>
      <c r="DD721" s="270">
        <f t="shared" si="404"/>
        <v>1606209</v>
      </c>
      <c r="DE721" s="73">
        <v>1606209</v>
      </c>
      <c r="DF721" s="73">
        <v>1606209</v>
      </c>
      <c r="DG721" s="73">
        <v>1606209</v>
      </c>
      <c r="DH721" s="73">
        <v>1606209</v>
      </c>
      <c r="DI721" s="73">
        <v>1606209</v>
      </c>
      <c r="DJ721" s="73">
        <v>1606209</v>
      </c>
      <c r="DK721" s="73">
        <v>1606209</v>
      </c>
      <c r="DL721" s="73">
        <v>1606209</v>
      </c>
      <c r="DM721" s="73">
        <v>1606209</v>
      </c>
      <c r="DN721" s="73">
        <v>1606209</v>
      </c>
      <c r="DO721" s="270">
        <f t="shared" si="405"/>
        <v>1606209</v>
      </c>
      <c r="DP721" s="73">
        <v>1606209</v>
      </c>
      <c r="DQ721" s="73">
        <v>1606209</v>
      </c>
      <c r="DR721" s="73">
        <v>1606209</v>
      </c>
      <c r="DS721" s="73">
        <v>1606209</v>
      </c>
      <c r="DT721" s="73">
        <v>1606209</v>
      </c>
      <c r="DU721" s="73">
        <v>1606209</v>
      </c>
      <c r="DV721" s="73">
        <v>1606209</v>
      </c>
      <c r="DW721" s="73">
        <v>1606209</v>
      </c>
      <c r="DX721" s="73">
        <v>1606209</v>
      </c>
      <c r="DY721" s="73">
        <v>1606209</v>
      </c>
      <c r="DZ721" s="270">
        <f t="shared" si="406"/>
        <v>1606209</v>
      </c>
      <c r="EA721" s="73">
        <v>1606209</v>
      </c>
      <c r="EB721" s="73">
        <v>1606209</v>
      </c>
      <c r="EC721" s="73">
        <v>1606209</v>
      </c>
      <c r="ED721" s="73">
        <v>1606209</v>
      </c>
      <c r="EE721" s="73">
        <v>1606209</v>
      </c>
      <c r="EF721" s="73">
        <v>1606209</v>
      </c>
      <c r="EG721" s="73">
        <v>1606209</v>
      </c>
      <c r="EH721" s="73">
        <v>1606209</v>
      </c>
      <c r="EI721" s="73">
        <v>1606209</v>
      </c>
      <c r="EJ721" s="73">
        <v>1606209</v>
      </c>
      <c r="EK721" s="270">
        <f t="shared" si="407"/>
        <v>1606209</v>
      </c>
      <c r="EM721" s="306">
        <f t="shared" si="408"/>
        <v>1606209</v>
      </c>
      <c r="EN721" s="144" t="str">
        <f t="shared" si="376"/>
        <v>OK</v>
      </c>
      <c r="EO721" s="144" t="str">
        <f t="shared" si="377"/>
        <v>OK</v>
      </c>
      <c r="EP721" s="144" t="str">
        <f t="shared" si="378"/>
        <v>OK</v>
      </c>
      <c r="EQ721" s="144" t="str">
        <f t="shared" si="379"/>
        <v>OK</v>
      </c>
      <c r="ER721" s="144" t="str">
        <f t="shared" si="380"/>
        <v>OK</v>
      </c>
      <c r="ES721" s="144" t="str">
        <f t="shared" si="381"/>
        <v>OK</v>
      </c>
      <c r="ET721" s="144" t="str">
        <f t="shared" si="382"/>
        <v>OK</v>
      </c>
      <c r="EU721" s="144" t="str">
        <f t="shared" si="383"/>
        <v>OK</v>
      </c>
      <c r="EV721" s="144" t="str">
        <f t="shared" si="384"/>
        <v>OK</v>
      </c>
      <c r="EW721" s="144" t="str">
        <f t="shared" si="385"/>
        <v>OK</v>
      </c>
      <c r="EX721" s="144" t="str">
        <f t="shared" si="386"/>
        <v>OK</v>
      </c>
      <c r="EY721" s="144" t="str">
        <f t="shared" si="387"/>
        <v>OK</v>
      </c>
      <c r="EZ721" s="144" t="str">
        <f t="shared" si="388"/>
        <v>OK</v>
      </c>
      <c r="FA721" s="144" t="str">
        <f t="shared" si="389"/>
        <v>OK</v>
      </c>
      <c r="FB721" s="144" t="str">
        <f t="shared" si="390"/>
        <v>OK</v>
      </c>
    </row>
    <row r="722" spans="2:158" ht="14.4" x14ac:dyDescent="0.3">
      <c r="B722" s="144">
        <v>718</v>
      </c>
      <c r="C722" s="68" t="s">
        <v>1686</v>
      </c>
      <c r="D722" s="69" t="s">
        <v>1687</v>
      </c>
      <c r="E722" s="70" t="s">
        <v>258</v>
      </c>
      <c r="F722" s="73">
        <f t="shared" si="392"/>
        <v>2154299</v>
      </c>
      <c r="G722" s="73">
        <f t="shared" si="392"/>
        <v>2154299</v>
      </c>
      <c r="H722" s="73">
        <f t="shared" si="392"/>
        <v>2154299</v>
      </c>
      <c r="I722" s="73">
        <f t="shared" si="392"/>
        <v>2154299</v>
      </c>
      <c r="J722" s="37"/>
      <c r="K722" s="73">
        <v>2154299</v>
      </c>
      <c r="L722" s="73">
        <v>2154299</v>
      </c>
      <c r="M722" s="73">
        <v>2154299</v>
      </c>
      <c r="N722" s="73">
        <v>2154299</v>
      </c>
      <c r="O722" s="73">
        <v>2154299</v>
      </c>
      <c r="P722" s="73">
        <v>2154299</v>
      </c>
      <c r="Q722" s="73">
        <v>2154299</v>
      </c>
      <c r="R722" s="270">
        <f t="shared" si="393"/>
        <v>2154299</v>
      </c>
      <c r="S722" s="73">
        <v>2154299</v>
      </c>
      <c r="T722" s="73">
        <v>2154299</v>
      </c>
      <c r="U722" s="73">
        <v>2154299</v>
      </c>
      <c r="V722" s="73">
        <v>2154299</v>
      </c>
      <c r="W722" s="73">
        <v>2154299</v>
      </c>
      <c r="X722" s="73">
        <v>2154299</v>
      </c>
      <c r="Y722" s="73">
        <v>2154299</v>
      </c>
      <c r="Z722" s="73">
        <v>2154299</v>
      </c>
      <c r="AA722" s="270">
        <f t="shared" si="394"/>
        <v>2154299</v>
      </c>
      <c r="AB722" s="73">
        <v>2154299</v>
      </c>
      <c r="AC722" s="73">
        <v>2154299</v>
      </c>
      <c r="AD722" s="73">
        <v>2154299</v>
      </c>
      <c r="AE722" s="270">
        <f t="shared" si="395"/>
        <v>2154299</v>
      </c>
      <c r="AF722" s="73">
        <v>2154299</v>
      </c>
      <c r="AG722" s="73">
        <v>2154299</v>
      </c>
      <c r="AH722" s="73">
        <v>2154299</v>
      </c>
      <c r="AI722" s="73">
        <v>2154299</v>
      </c>
      <c r="AJ722" s="73">
        <v>2154299</v>
      </c>
      <c r="AK722" s="73">
        <v>2154299</v>
      </c>
      <c r="AL722" s="73">
        <v>2154299</v>
      </c>
      <c r="AM722" s="73">
        <v>2154299</v>
      </c>
      <c r="AN722" s="73">
        <v>2154299</v>
      </c>
      <c r="AO722" s="73">
        <v>2154299</v>
      </c>
      <c r="AP722" s="73">
        <v>2154299</v>
      </c>
      <c r="AQ722" s="73">
        <v>2154299</v>
      </c>
      <c r="AR722" s="270">
        <f t="shared" si="396"/>
        <v>2154299</v>
      </c>
      <c r="AS722" s="73">
        <v>2154299</v>
      </c>
      <c r="AT722" s="73">
        <v>2154299</v>
      </c>
      <c r="AU722" s="73">
        <v>2154299</v>
      </c>
      <c r="AV722" s="73">
        <v>2154299</v>
      </c>
      <c r="AW722" s="73">
        <v>2154299</v>
      </c>
      <c r="AX722" s="73">
        <v>2154299</v>
      </c>
      <c r="AY722" s="73">
        <v>2154299</v>
      </c>
      <c r="AZ722" s="73">
        <v>2154299</v>
      </c>
      <c r="BA722" s="270">
        <f t="shared" si="397"/>
        <v>2154299</v>
      </c>
      <c r="BB722" s="73">
        <v>2154299</v>
      </c>
      <c r="BC722" s="73">
        <v>2154299</v>
      </c>
      <c r="BD722" s="73">
        <v>2154299</v>
      </c>
      <c r="BE722" s="73">
        <v>2154299</v>
      </c>
      <c r="BF722" s="73">
        <v>2154299</v>
      </c>
      <c r="BG722" s="73">
        <v>2154299</v>
      </c>
      <c r="BH722" s="73">
        <v>2154299</v>
      </c>
      <c r="BI722" s="270">
        <f t="shared" si="398"/>
        <v>2154299</v>
      </c>
      <c r="BJ722" s="73">
        <v>2154299</v>
      </c>
      <c r="BK722" s="73">
        <v>2154299</v>
      </c>
      <c r="BL722" s="270">
        <f t="shared" si="399"/>
        <v>2154299</v>
      </c>
      <c r="BM722" s="73">
        <v>2154299</v>
      </c>
      <c r="BN722" s="73">
        <v>2154299</v>
      </c>
      <c r="BO722" s="73">
        <v>2154299</v>
      </c>
      <c r="BP722" s="73">
        <v>2154299</v>
      </c>
      <c r="BQ722" s="73">
        <v>2154299</v>
      </c>
      <c r="BR722" s="73">
        <v>2154299</v>
      </c>
      <c r="BS722" s="73">
        <v>2154299</v>
      </c>
      <c r="BT722" s="73">
        <v>2154299</v>
      </c>
      <c r="BU722" s="73">
        <v>2154299</v>
      </c>
      <c r="BV722" s="73">
        <v>2154299</v>
      </c>
      <c r="BW722" s="270">
        <f t="shared" si="400"/>
        <v>2154299</v>
      </c>
      <c r="BX722" s="73">
        <v>2154299</v>
      </c>
      <c r="BY722" s="73">
        <v>2154299</v>
      </c>
      <c r="BZ722" s="73">
        <v>2154299</v>
      </c>
      <c r="CA722" s="73">
        <v>2154299</v>
      </c>
      <c r="CB722" s="73">
        <v>2154299</v>
      </c>
      <c r="CC722" s="73">
        <v>2154299</v>
      </c>
      <c r="CD722" s="73">
        <v>2154299</v>
      </c>
      <c r="CE722" s="73">
        <v>2154299</v>
      </c>
      <c r="CF722" s="270">
        <f t="shared" si="401"/>
        <v>2154299</v>
      </c>
      <c r="CG722" s="73">
        <v>2154299</v>
      </c>
      <c r="CH722" s="73">
        <v>2154299</v>
      </c>
      <c r="CI722" s="73">
        <v>2154299</v>
      </c>
      <c r="CJ722" s="73">
        <v>2154299</v>
      </c>
      <c r="CK722" s="73">
        <v>2154299</v>
      </c>
      <c r="CL722" s="73">
        <v>2154299</v>
      </c>
      <c r="CM722" s="73">
        <v>2154299</v>
      </c>
      <c r="CN722" s="73">
        <v>2154299</v>
      </c>
      <c r="CO722" s="73">
        <v>2154299</v>
      </c>
      <c r="CP722" s="270">
        <f t="shared" si="402"/>
        <v>2154299</v>
      </c>
      <c r="CQ722" s="73">
        <v>2154299</v>
      </c>
      <c r="CR722" s="73">
        <v>2154299</v>
      </c>
      <c r="CS722" s="73">
        <v>2154299</v>
      </c>
      <c r="CT722" s="73">
        <v>2154299</v>
      </c>
      <c r="CU722" s="73">
        <v>2154299</v>
      </c>
      <c r="CV722" s="73">
        <v>2154299</v>
      </c>
      <c r="CW722" s="73">
        <v>2154299</v>
      </c>
      <c r="CX722" s="73">
        <v>2154299</v>
      </c>
      <c r="CY722" s="73">
        <v>2154299</v>
      </c>
      <c r="CZ722" s="73">
        <v>2154299</v>
      </c>
      <c r="DA722" s="270">
        <f t="shared" si="403"/>
        <v>2154299</v>
      </c>
      <c r="DB722" s="73">
        <v>2154299</v>
      </c>
      <c r="DC722" s="73">
        <v>2154299</v>
      </c>
      <c r="DD722" s="270">
        <f t="shared" si="404"/>
        <v>2154299</v>
      </c>
      <c r="DE722" s="73">
        <v>2154299</v>
      </c>
      <c r="DF722" s="73">
        <v>2154299</v>
      </c>
      <c r="DG722" s="73">
        <v>2154299</v>
      </c>
      <c r="DH722" s="73">
        <v>2154299</v>
      </c>
      <c r="DI722" s="73">
        <v>2154299</v>
      </c>
      <c r="DJ722" s="73">
        <v>2154299</v>
      </c>
      <c r="DK722" s="73">
        <v>2154299</v>
      </c>
      <c r="DL722" s="73">
        <v>2154299</v>
      </c>
      <c r="DM722" s="73">
        <v>2154299</v>
      </c>
      <c r="DN722" s="73">
        <v>2154299</v>
      </c>
      <c r="DO722" s="270">
        <f t="shared" si="405"/>
        <v>2154299</v>
      </c>
      <c r="DP722" s="73">
        <v>2154299</v>
      </c>
      <c r="DQ722" s="73">
        <v>2154299</v>
      </c>
      <c r="DR722" s="73">
        <v>2154299</v>
      </c>
      <c r="DS722" s="73">
        <v>2154299</v>
      </c>
      <c r="DT722" s="73">
        <v>2154299</v>
      </c>
      <c r="DU722" s="73">
        <v>2154299</v>
      </c>
      <c r="DV722" s="73">
        <v>2154299</v>
      </c>
      <c r="DW722" s="73">
        <v>2154299</v>
      </c>
      <c r="DX722" s="73">
        <v>2154299</v>
      </c>
      <c r="DY722" s="73">
        <v>2154299</v>
      </c>
      <c r="DZ722" s="270">
        <f t="shared" si="406"/>
        <v>2154299</v>
      </c>
      <c r="EA722" s="73">
        <v>2154299</v>
      </c>
      <c r="EB722" s="73">
        <v>2154299</v>
      </c>
      <c r="EC722" s="73">
        <v>2154299</v>
      </c>
      <c r="ED722" s="73">
        <v>2154299</v>
      </c>
      <c r="EE722" s="73">
        <v>2154299</v>
      </c>
      <c r="EF722" s="73">
        <v>2154299</v>
      </c>
      <c r="EG722" s="73">
        <v>2154299</v>
      </c>
      <c r="EH722" s="73">
        <v>2154299</v>
      </c>
      <c r="EI722" s="73">
        <v>2154299</v>
      </c>
      <c r="EJ722" s="73">
        <v>2154299</v>
      </c>
      <c r="EK722" s="270">
        <f t="shared" si="407"/>
        <v>2154299</v>
      </c>
      <c r="EM722" s="306">
        <f t="shared" si="408"/>
        <v>2154299</v>
      </c>
      <c r="EN722" s="144" t="str">
        <f t="shared" si="376"/>
        <v>OK</v>
      </c>
      <c r="EO722" s="144" t="str">
        <f t="shared" si="377"/>
        <v>OK</v>
      </c>
      <c r="EP722" s="144" t="str">
        <f t="shared" si="378"/>
        <v>OK</v>
      </c>
      <c r="EQ722" s="144" t="str">
        <f t="shared" si="379"/>
        <v>OK</v>
      </c>
      <c r="ER722" s="144" t="str">
        <f t="shared" si="380"/>
        <v>OK</v>
      </c>
      <c r="ES722" s="144" t="str">
        <f t="shared" si="381"/>
        <v>OK</v>
      </c>
      <c r="ET722" s="144" t="str">
        <f t="shared" si="382"/>
        <v>OK</v>
      </c>
      <c r="EU722" s="144" t="str">
        <f t="shared" si="383"/>
        <v>OK</v>
      </c>
      <c r="EV722" s="144" t="str">
        <f t="shared" si="384"/>
        <v>OK</v>
      </c>
      <c r="EW722" s="144" t="str">
        <f t="shared" si="385"/>
        <v>OK</v>
      </c>
      <c r="EX722" s="144" t="str">
        <f t="shared" si="386"/>
        <v>OK</v>
      </c>
      <c r="EY722" s="144" t="str">
        <f t="shared" si="387"/>
        <v>OK</v>
      </c>
      <c r="EZ722" s="144" t="str">
        <f t="shared" si="388"/>
        <v>OK</v>
      </c>
      <c r="FA722" s="144" t="str">
        <f t="shared" si="389"/>
        <v>OK</v>
      </c>
      <c r="FB722" s="144" t="str">
        <f t="shared" si="390"/>
        <v>OK</v>
      </c>
    </row>
    <row r="723" spans="2:158" ht="14.4" x14ac:dyDescent="0.3">
      <c r="B723" s="144">
        <v>719</v>
      </c>
      <c r="C723" s="68" t="s">
        <v>1688</v>
      </c>
      <c r="D723" s="69" t="s">
        <v>1689</v>
      </c>
      <c r="E723" s="70" t="s">
        <v>258</v>
      </c>
      <c r="F723" s="73">
        <f t="shared" si="392"/>
        <v>2836848</v>
      </c>
      <c r="G723" s="73">
        <f t="shared" si="392"/>
        <v>2836848</v>
      </c>
      <c r="H723" s="73">
        <f t="shared" si="392"/>
        <v>2836848</v>
      </c>
      <c r="I723" s="73">
        <f t="shared" si="392"/>
        <v>2836848</v>
      </c>
      <c r="J723" s="37"/>
      <c r="K723" s="73">
        <v>2836848</v>
      </c>
      <c r="L723" s="73">
        <v>2836848</v>
      </c>
      <c r="M723" s="73">
        <v>2836848</v>
      </c>
      <c r="N723" s="73">
        <v>2836848</v>
      </c>
      <c r="O723" s="73">
        <v>2836848</v>
      </c>
      <c r="P723" s="73">
        <v>2836848</v>
      </c>
      <c r="Q723" s="73">
        <v>2836848</v>
      </c>
      <c r="R723" s="270">
        <f t="shared" si="393"/>
        <v>2836848</v>
      </c>
      <c r="S723" s="73">
        <v>2836848</v>
      </c>
      <c r="T723" s="73">
        <v>2836848</v>
      </c>
      <c r="U723" s="73">
        <v>2836848</v>
      </c>
      <c r="V723" s="73">
        <v>2836848</v>
      </c>
      <c r="W723" s="73">
        <v>2836848</v>
      </c>
      <c r="X723" s="73">
        <v>2836848</v>
      </c>
      <c r="Y723" s="73">
        <v>2836848</v>
      </c>
      <c r="Z723" s="73">
        <v>2836848</v>
      </c>
      <c r="AA723" s="270">
        <f t="shared" si="394"/>
        <v>2836848</v>
      </c>
      <c r="AB723" s="73">
        <v>2836848</v>
      </c>
      <c r="AC723" s="73">
        <v>2836848</v>
      </c>
      <c r="AD723" s="73">
        <v>2836848</v>
      </c>
      <c r="AE723" s="270">
        <f t="shared" si="395"/>
        <v>2836848</v>
      </c>
      <c r="AF723" s="73">
        <v>2836848</v>
      </c>
      <c r="AG723" s="73">
        <v>2836848</v>
      </c>
      <c r="AH723" s="73">
        <v>2836848</v>
      </c>
      <c r="AI723" s="73">
        <v>2836848</v>
      </c>
      <c r="AJ723" s="73">
        <v>2836848</v>
      </c>
      <c r="AK723" s="73">
        <v>2836848</v>
      </c>
      <c r="AL723" s="73">
        <v>2836848</v>
      </c>
      <c r="AM723" s="73">
        <v>2836848</v>
      </c>
      <c r="AN723" s="73">
        <v>2836848</v>
      </c>
      <c r="AO723" s="73">
        <v>2836848</v>
      </c>
      <c r="AP723" s="73">
        <v>2836848</v>
      </c>
      <c r="AQ723" s="73">
        <v>2836848</v>
      </c>
      <c r="AR723" s="270">
        <f t="shared" si="396"/>
        <v>2836848</v>
      </c>
      <c r="AS723" s="73">
        <v>2836848</v>
      </c>
      <c r="AT723" s="73">
        <v>2836848</v>
      </c>
      <c r="AU723" s="73">
        <v>2836848</v>
      </c>
      <c r="AV723" s="73">
        <v>2836848</v>
      </c>
      <c r="AW723" s="73">
        <v>2836848</v>
      </c>
      <c r="AX723" s="73">
        <v>2836848</v>
      </c>
      <c r="AY723" s="73">
        <v>2836848</v>
      </c>
      <c r="AZ723" s="73">
        <v>2836848</v>
      </c>
      <c r="BA723" s="270">
        <f t="shared" si="397"/>
        <v>2836848</v>
      </c>
      <c r="BB723" s="73">
        <v>2836848</v>
      </c>
      <c r="BC723" s="73">
        <v>2836848</v>
      </c>
      <c r="BD723" s="73">
        <v>2836848</v>
      </c>
      <c r="BE723" s="73">
        <v>2836848</v>
      </c>
      <c r="BF723" s="73">
        <v>2836848</v>
      </c>
      <c r="BG723" s="73">
        <v>2836848</v>
      </c>
      <c r="BH723" s="73">
        <v>2836848</v>
      </c>
      <c r="BI723" s="270">
        <f t="shared" si="398"/>
        <v>2836848</v>
      </c>
      <c r="BJ723" s="73">
        <v>2836848</v>
      </c>
      <c r="BK723" s="73">
        <v>2836848</v>
      </c>
      <c r="BL723" s="270">
        <f t="shared" si="399"/>
        <v>2836848</v>
      </c>
      <c r="BM723" s="73">
        <v>2836848</v>
      </c>
      <c r="BN723" s="73">
        <v>2836848</v>
      </c>
      <c r="BO723" s="73">
        <v>2836848</v>
      </c>
      <c r="BP723" s="73">
        <v>2836848</v>
      </c>
      <c r="BQ723" s="73">
        <v>2836848</v>
      </c>
      <c r="BR723" s="73">
        <v>2836848</v>
      </c>
      <c r="BS723" s="73">
        <v>2836848</v>
      </c>
      <c r="BT723" s="73">
        <v>2836848</v>
      </c>
      <c r="BU723" s="73">
        <v>2836848</v>
      </c>
      <c r="BV723" s="73">
        <v>2836848</v>
      </c>
      <c r="BW723" s="270">
        <f t="shared" si="400"/>
        <v>2836848</v>
      </c>
      <c r="BX723" s="73">
        <v>2836848</v>
      </c>
      <c r="BY723" s="73">
        <v>2836848</v>
      </c>
      <c r="BZ723" s="73">
        <v>2836848</v>
      </c>
      <c r="CA723" s="73">
        <v>2836848</v>
      </c>
      <c r="CB723" s="73">
        <v>2836848</v>
      </c>
      <c r="CC723" s="73">
        <v>2836848</v>
      </c>
      <c r="CD723" s="73">
        <v>2836848</v>
      </c>
      <c r="CE723" s="73">
        <v>2836848</v>
      </c>
      <c r="CF723" s="270">
        <f t="shared" si="401"/>
        <v>2836848</v>
      </c>
      <c r="CG723" s="73">
        <v>2836848</v>
      </c>
      <c r="CH723" s="73">
        <v>2836848</v>
      </c>
      <c r="CI723" s="73">
        <v>2836848</v>
      </c>
      <c r="CJ723" s="73">
        <v>2836848</v>
      </c>
      <c r="CK723" s="73">
        <v>2836848</v>
      </c>
      <c r="CL723" s="73">
        <v>2836848</v>
      </c>
      <c r="CM723" s="73">
        <v>2836848</v>
      </c>
      <c r="CN723" s="73">
        <v>2836848</v>
      </c>
      <c r="CO723" s="73">
        <v>2836848</v>
      </c>
      <c r="CP723" s="270">
        <f t="shared" si="402"/>
        <v>2836848</v>
      </c>
      <c r="CQ723" s="73">
        <v>2836848</v>
      </c>
      <c r="CR723" s="73">
        <v>2836848</v>
      </c>
      <c r="CS723" s="73">
        <v>2836848</v>
      </c>
      <c r="CT723" s="73">
        <v>2836848</v>
      </c>
      <c r="CU723" s="73">
        <v>2836848</v>
      </c>
      <c r="CV723" s="73">
        <v>2836848</v>
      </c>
      <c r="CW723" s="73">
        <v>2836848</v>
      </c>
      <c r="CX723" s="73">
        <v>2836848</v>
      </c>
      <c r="CY723" s="73">
        <v>2836848</v>
      </c>
      <c r="CZ723" s="73">
        <v>2836848</v>
      </c>
      <c r="DA723" s="270">
        <f t="shared" si="403"/>
        <v>2836848</v>
      </c>
      <c r="DB723" s="73">
        <v>2836848</v>
      </c>
      <c r="DC723" s="73">
        <v>2836848</v>
      </c>
      <c r="DD723" s="270">
        <f t="shared" si="404"/>
        <v>2836848</v>
      </c>
      <c r="DE723" s="73">
        <v>2836848</v>
      </c>
      <c r="DF723" s="73">
        <v>2836848</v>
      </c>
      <c r="DG723" s="73">
        <v>2836848</v>
      </c>
      <c r="DH723" s="73">
        <v>2836848</v>
      </c>
      <c r="DI723" s="73">
        <v>2836848</v>
      </c>
      <c r="DJ723" s="73">
        <v>2836848</v>
      </c>
      <c r="DK723" s="73">
        <v>2836848</v>
      </c>
      <c r="DL723" s="73">
        <v>2836848</v>
      </c>
      <c r="DM723" s="73">
        <v>2836848</v>
      </c>
      <c r="DN723" s="73">
        <v>2836848</v>
      </c>
      <c r="DO723" s="270">
        <f t="shared" si="405"/>
        <v>2836848</v>
      </c>
      <c r="DP723" s="73">
        <v>2836848</v>
      </c>
      <c r="DQ723" s="73">
        <v>2836848</v>
      </c>
      <c r="DR723" s="73">
        <v>2836848</v>
      </c>
      <c r="DS723" s="73">
        <v>2836848</v>
      </c>
      <c r="DT723" s="73">
        <v>2836848</v>
      </c>
      <c r="DU723" s="73">
        <v>2836848</v>
      </c>
      <c r="DV723" s="73">
        <v>2836848</v>
      </c>
      <c r="DW723" s="73">
        <v>2836848</v>
      </c>
      <c r="DX723" s="73">
        <v>2836848</v>
      </c>
      <c r="DY723" s="73">
        <v>2836848</v>
      </c>
      <c r="DZ723" s="270">
        <f t="shared" si="406"/>
        <v>2836848</v>
      </c>
      <c r="EA723" s="73">
        <v>2836848</v>
      </c>
      <c r="EB723" s="73">
        <v>2836848</v>
      </c>
      <c r="EC723" s="73">
        <v>2836848</v>
      </c>
      <c r="ED723" s="73">
        <v>2836848</v>
      </c>
      <c r="EE723" s="73">
        <v>2836848</v>
      </c>
      <c r="EF723" s="73">
        <v>2836848</v>
      </c>
      <c r="EG723" s="73">
        <v>2836848</v>
      </c>
      <c r="EH723" s="73">
        <v>2836848</v>
      </c>
      <c r="EI723" s="73">
        <v>2836848</v>
      </c>
      <c r="EJ723" s="73">
        <v>2836848</v>
      </c>
      <c r="EK723" s="270">
        <f t="shared" si="407"/>
        <v>2836848</v>
      </c>
      <c r="EM723" s="306">
        <f t="shared" si="408"/>
        <v>2836848</v>
      </c>
      <c r="EN723" s="144" t="str">
        <f t="shared" si="376"/>
        <v>OK</v>
      </c>
      <c r="EO723" s="144" t="str">
        <f t="shared" si="377"/>
        <v>OK</v>
      </c>
      <c r="EP723" s="144" t="str">
        <f t="shared" si="378"/>
        <v>OK</v>
      </c>
      <c r="EQ723" s="144" t="str">
        <f t="shared" si="379"/>
        <v>OK</v>
      </c>
      <c r="ER723" s="144" t="str">
        <f t="shared" si="380"/>
        <v>OK</v>
      </c>
      <c r="ES723" s="144" t="str">
        <f t="shared" si="381"/>
        <v>OK</v>
      </c>
      <c r="ET723" s="144" t="str">
        <f t="shared" si="382"/>
        <v>OK</v>
      </c>
      <c r="EU723" s="144" t="str">
        <f t="shared" si="383"/>
        <v>OK</v>
      </c>
      <c r="EV723" s="144" t="str">
        <f t="shared" si="384"/>
        <v>OK</v>
      </c>
      <c r="EW723" s="144" t="str">
        <f t="shared" si="385"/>
        <v>OK</v>
      </c>
      <c r="EX723" s="144" t="str">
        <f t="shared" si="386"/>
        <v>OK</v>
      </c>
      <c r="EY723" s="144" t="str">
        <f t="shared" si="387"/>
        <v>OK</v>
      </c>
      <c r="EZ723" s="144" t="str">
        <f t="shared" si="388"/>
        <v>OK</v>
      </c>
      <c r="FA723" s="144" t="str">
        <f t="shared" si="389"/>
        <v>OK</v>
      </c>
      <c r="FB723" s="144" t="str">
        <f t="shared" si="390"/>
        <v>OK</v>
      </c>
    </row>
    <row r="724" spans="2:158" ht="14.4" x14ac:dyDescent="0.3">
      <c r="B724" s="144">
        <v>720</v>
      </c>
      <c r="C724" s="68" t="s">
        <v>1690</v>
      </c>
      <c r="D724" s="69" t="s">
        <v>1691</v>
      </c>
      <c r="E724" s="70" t="s">
        <v>258</v>
      </c>
      <c r="F724" s="73">
        <f t="shared" si="392"/>
        <v>2023802</v>
      </c>
      <c r="G724" s="73">
        <f t="shared" si="392"/>
        <v>2023802</v>
      </c>
      <c r="H724" s="73">
        <f t="shared" si="392"/>
        <v>2023802</v>
      </c>
      <c r="I724" s="73">
        <f t="shared" si="392"/>
        <v>2023802</v>
      </c>
      <c r="J724" s="37"/>
      <c r="K724" s="73">
        <v>2023802</v>
      </c>
      <c r="L724" s="73">
        <v>2023802</v>
      </c>
      <c r="M724" s="73">
        <v>2023802</v>
      </c>
      <c r="N724" s="73">
        <v>2023802</v>
      </c>
      <c r="O724" s="73">
        <v>2023802</v>
      </c>
      <c r="P724" s="73">
        <v>2023802</v>
      </c>
      <c r="Q724" s="73">
        <v>2023802</v>
      </c>
      <c r="R724" s="270">
        <f t="shared" si="393"/>
        <v>2023802</v>
      </c>
      <c r="S724" s="73">
        <v>2023802</v>
      </c>
      <c r="T724" s="73">
        <v>2023802</v>
      </c>
      <c r="U724" s="73">
        <v>2023802</v>
      </c>
      <c r="V724" s="73">
        <v>2023802</v>
      </c>
      <c r="W724" s="73">
        <v>2023802</v>
      </c>
      <c r="X724" s="73">
        <v>2023802</v>
      </c>
      <c r="Y724" s="73">
        <v>2023802</v>
      </c>
      <c r="Z724" s="73">
        <v>2023802</v>
      </c>
      <c r="AA724" s="270">
        <f t="shared" si="394"/>
        <v>2023802</v>
      </c>
      <c r="AB724" s="73">
        <v>2023802</v>
      </c>
      <c r="AC724" s="73">
        <v>2023802</v>
      </c>
      <c r="AD724" s="73">
        <v>2023802</v>
      </c>
      <c r="AE724" s="270">
        <f t="shared" si="395"/>
        <v>2023802</v>
      </c>
      <c r="AF724" s="73">
        <v>2023802</v>
      </c>
      <c r="AG724" s="73">
        <v>2023802</v>
      </c>
      <c r="AH724" s="73">
        <v>2023802</v>
      </c>
      <c r="AI724" s="73">
        <v>2023802</v>
      </c>
      <c r="AJ724" s="73">
        <v>2023802</v>
      </c>
      <c r="AK724" s="73">
        <v>2023802</v>
      </c>
      <c r="AL724" s="73">
        <v>2023802</v>
      </c>
      <c r="AM724" s="73">
        <v>2023802</v>
      </c>
      <c r="AN724" s="73">
        <v>2023802</v>
      </c>
      <c r="AO724" s="73">
        <v>2023802</v>
      </c>
      <c r="AP724" s="73">
        <v>2023802</v>
      </c>
      <c r="AQ724" s="73">
        <v>2023802</v>
      </c>
      <c r="AR724" s="270">
        <f t="shared" si="396"/>
        <v>2023802</v>
      </c>
      <c r="AS724" s="73">
        <v>2023802</v>
      </c>
      <c r="AT724" s="73">
        <v>2023802</v>
      </c>
      <c r="AU724" s="73">
        <v>2023802</v>
      </c>
      <c r="AV724" s="73">
        <v>2023802</v>
      </c>
      <c r="AW724" s="73">
        <v>2023802</v>
      </c>
      <c r="AX724" s="73">
        <v>2023802</v>
      </c>
      <c r="AY724" s="73">
        <v>2023802</v>
      </c>
      <c r="AZ724" s="73">
        <v>2023802</v>
      </c>
      <c r="BA724" s="270">
        <f t="shared" si="397"/>
        <v>2023802</v>
      </c>
      <c r="BB724" s="73">
        <v>2023802</v>
      </c>
      <c r="BC724" s="73">
        <v>2023802</v>
      </c>
      <c r="BD724" s="73">
        <v>2023802</v>
      </c>
      <c r="BE724" s="73">
        <v>2023802</v>
      </c>
      <c r="BF724" s="73">
        <v>2023802</v>
      </c>
      <c r="BG724" s="73">
        <v>2023802</v>
      </c>
      <c r="BH724" s="73">
        <v>2023802</v>
      </c>
      <c r="BI724" s="270">
        <f t="shared" si="398"/>
        <v>2023802</v>
      </c>
      <c r="BJ724" s="73">
        <v>2023802</v>
      </c>
      <c r="BK724" s="73">
        <v>2023802</v>
      </c>
      <c r="BL724" s="270">
        <f t="shared" si="399"/>
        <v>2023802</v>
      </c>
      <c r="BM724" s="73">
        <v>2023802</v>
      </c>
      <c r="BN724" s="73">
        <v>2023802</v>
      </c>
      <c r="BO724" s="73">
        <v>2023802</v>
      </c>
      <c r="BP724" s="73">
        <v>2023802</v>
      </c>
      <c r="BQ724" s="73">
        <v>2023802</v>
      </c>
      <c r="BR724" s="73">
        <v>2023802</v>
      </c>
      <c r="BS724" s="73">
        <v>2023802</v>
      </c>
      <c r="BT724" s="73">
        <v>2023802</v>
      </c>
      <c r="BU724" s="73">
        <v>2023802</v>
      </c>
      <c r="BV724" s="73">
        <v>2023802</v>
      </c>
      <c r="BW724" s="270">
        <f t="shared" si="400"/>
        <v>2023802</v>
      </c>
      <c r="BX724" s="73">
        <v>2023802</v>
      </c>
      <c r="BY724" s="73">
        <v>2023802</v>
      </c>
      <c r="BZ724" s="73">
        <v>2023802</v>
      </c>
      <c r="CA724" s="73">
        <v>2023802</v>
      </c>
      <c r="CB724" s="73">
        <v>2023802</v>
      </c>
      <c r="CC724" s="73">
        <v>2023802</v>
      </c>
      <c r="CD724" s="73">
        <v>2023802</v>
      </c>
      <c r="CE724" s="73">
        <v>2023802</v>
      </c>
      <c r="CF724" s="270">
        <f t="shared" si="401"/>
        <v>2023802</v>
      </c>
      <c r="CG724" s="73">
        <v>2023802</v>
      </c>
      <c r="CH724" s="73">
        <v>2023802</v>
      </c>
      <c r="CI724" s="73">
        <v>2023802</v>
      </c>
      <c r="CJ724" s="73">
        <v>2023802</v>
      </c>
      <c r="CK724" s="73">
        <v>2023802</v>
      </c>
      <c r="CL724" s="73">
        <v>2023802</v>
      </c>
      <c r="CM724" s="73">
        <v>2023802</v>
      </c>
      <c r="CN724" s="73">
        <v>2023802</v>
      </c>
      <c r="CO724" s="73">
        <v>2023802</v>
      </c>
      <c r="CP724" s="270">
        <f t="shared" si="402"/>
        <v>2023802</v>
      </c>
      <c r="CQ724" s="73">
        <v>2023802</v>
      </c>
      <c r="CR724" s="73">
        <v>2023802</v>
      </c>
      <c r="CS724" s="73">
        <v>2023802</v>
      </c>
      <c r="CT724" s="73">
        <v>2023802</v>
      </c>
      <c r="CU724" s="73">
        <v>2023802</v>
      </c>
      <c r="CV724" s="73">
        <v>2023802</v>
      </c>
      <c r="CW724" s="73">
        <v>2023802</v>
      </c>
      <c r="CX724" s="73">
        <v>2023802</v>
      </c>
      <c r="CY724" s="73">
        <v>2023802</v>
      </c>
      <c r="CZ724" s="73">
        <v>2023802</v>
      </c>
      <c r="DA724" s="270">
        <f t="shared" si="403"/>
        <v>2023802</v>
      </c>
      <c r="DB724" s="73">
        <v>2023802</v>
      </c>
      <c r="DC724" s="73">
        <v>2023802</v>
      </c>
      <c r="DD724" s="270">
        <f t="shared" si="404"/>
        <v>2023802</v>
      </c>
      <c r="DE724" s="73">
        <v>2023802</v>
      </c>
      <c r="DF724" s="73">
        <v>2023802</v>
      </c>
      <c r="DG724" s="73">
        <v>2023802</v>
      </c>
      <c r="DH724" s="73">
        <v>2023802</v>
      </c>
      <c r="DI724" s="73">
        <v>2023802</v>
      </c>
      <c r="DJ724" s="73">
        <v>2023802</v>
      </c>
      <c r="DK724" s="73">
        <v>2023802</v>
      </c>
      <c r="DL724" s="73">
        <v>2023802</v>
      </c>
      <c r="DM724" s="73">
        <v>2023802</v>
      </c>
      <c r="DN724" s="73">
        <v>2023802</v>
      </c>
      <c r="DO724" s="270">
        <f t="shared" si="405"/>
        <v>2023802</v>
      </c>
      <c r="DP724" s="73">
        <v>2023802</v>
      </c>
      <c r="DQ724" s="73">
        <v>2023802</v>
      </c>
      <c r="DR724" s="73">
        <v>2023802</v>
      </c>
      <c r="DS724" s="73">
        <v>2023802</v>
      </c>
      <c r="DT724" s="73">
        <v>2023802</v>
      </c>
      <c r="DU724" s="73">
        <v>2023802</v>
      </c>
      <c r="DV724" s="73">
        <v>2023802</v>
      </c>
      <c r="DW724" s="73">
        <v>2023802</v>
      </c>
      <c r="DX724" s="73">
        <v>2023802</v>
      </c>
      <c r="DY724" s="73">
        <v>2023802</v>
      </c>
      <c r="DZ724" s="270">
        <f t="shared" si="406"/>
        <v>2023802</v>
      </c>
      <c r="EA724" s="73">
        <v>2023802</v>
      </c>
      <c r="EB724" s="73">
        <v>2023802</v>
      </c>
      <c r="EC724" s="73">
        <v>2023802</v>
      </c>
      <c r="ED724" s="73">
        <v>2023802</v>
      </c>
      <c r="EE724" s="73">
        <v>2023802</v>
      </c>
      <c r="EF724" s="73">
        <v>2023802</v>
      </c>
      <c r="EG724" s="73">
        <v>2023802</v>
      </c>
      <c r="EH724" s="73">
        <v>2023802</v>
      </c>
      <c r="EI724" s="73">
        <v>2023802</v>
      </c>
      <c r="EJ724" s="73">
        <v>2023802</v>
      </c>
      <c r="EK724" s="270">
        <f t="shared" si="407"/>
        <v>2023802</v>
      </c>
      <c r="EM724" s="306">
        <f t="shared" si="408"/>
        <v>2023802</v>
      </c>
      <c r="EN724" s="144" t="str">
        <f t="shared" si="376"/>
        <v>OK</v>
      </c>
      <c r="EO724" s="144" t="str">
        <f t="shared" si="377"/>
        <v>OK</v>
      </c>
      <c r="EP724" s="144" t="str">
        <f t="shared" si="378"/>
        <v>OK</v>
      </c>
      <c r="EQ724" s="144" t="str">
        <f t="shared" si="379"/>
        <v>OK</v>
      </c>
      <c r="ER724" s="144" t="str">
        <f t="shared" si="380"/>
        <v>OK</v>
      </c>
      <c r="ES724" s="144" t="str">
        <f t="shared" si="381"/>
        <v>OK</v>
      </c>
      <c r="ET724" s="144" t="str">
        <f t="shared" si="382"/>
        <v>OK</v>
      </c>
      <c r="EU724" s="144" t="str">
        <f t="shared" si="383"/>
        <v>OK</v>
      </c>
      <c r="EV724" s="144" t="str">
        <f t="shared" si="384"/>
        <v>OK</v>
      </c>
      <c r="EW724" s="144" t="str">
        <f t="shared" si="385"/>
        <v>OK</v>
      </c>
      <c r="EX724" s="144" t="str">
        <f t="shared" si="386"/>
        <v>OK</v>
      </c>
      <c r="EY724" s="144" t="str">
        <f t="shared" si="387"/>
        <v>OK</v>
      </c>
      <c r="EZ724" s="144" t="str">
        <f t="shared" si="388"/>
        <v>OK</v>
      </c>
      <c r="FA724" s="144" t="str">
        <f t="shared" si="389"/>
        <v>OK</v>
      </c>
      <c r="FB724" s="144" t="str">
        <f t="shared" si="390"/>
        <v>OK</v>
      </c>
    </row>
    <row r="725" spans="2:158" ht="14.4" x14ac:dyDescent="0.3">
      <c r="B725" s="144">
        <v>721</v>
      </c>
      <c r="C725" s="68" t="s">
        <v>1692</v>
      </c>
      <c r="D725" s="69" t="s">
        <v>1693</v>
      </c>
      <c r="E725" s="70" t="s">
        <v>258</v>
      </c>
      <c r="F725" s="73">
        <f t="shared" ref="F725:I744" si="409">INDEX($K725:$EK725,MATCH(F$4,$K$4:$EK$4,0))</f>
        <v>4267335</v>
      </c>
      <c r="G725" s="73">
        <f t="shared" si="409"/>
        <v>4267335</v>
      </c>
      <c r="H725" s="73">
        <f t="shared" si="409"/>
        <v>4267335</v>
      </c>
      <c r="I725" s="73">
        <f t="shared" si="409"/>
        <v>4267335</v>
      </c>
      <c r="J725" s="37"/>
      <c r="K725" s="73">
        <v>4267335</v>
      </c>
      <c r="L725" s="73">
        <v>4267335</v>
      </c>
      <c r="M725" s="73">
        <v>4267335</v>
      </c>
      <c r="N725" s="73">
        <v>4267335</v>
      </c>
      <c r="O725" s="73">
        <v>4267335</v>
      </c>
      <c r="P725" s="73">
        <v>4267335</v>
      </c>
      <c r="Q725" s="73">
        <v>4267335</v>
      </c>
      <c r="R725" s="270">
        <f t="shared" si="393"/>
        <v>4267335</v>
      </c>
      <c r="S725" s="73">
        <v>4267335</v>
      </c>
      <c r="T725" s="73">
        <v>4267335</v>
      </c>
      <c r="U725" s="73">
        <v>4267335</v>
      </c>
      <c r="V725" s="73">
        <v>4267335</v>
      </c>
      <c r="W725" s="73">
        <v>4267335</v>
      </c>
      <c r="X725" s="73">
        <v>4267335</v>
      </c>
      <c r="Y725" s="73">
        <v>4267335</v>
      </c>
      <c r="Z725" s="73">
        <v>4267335</v>
      </c>
      <c r="AA725" s="270">
        <f t="shared" si="394"/>
        <v>4267335</v>
      </c>
      <c r="AB725" s="73">
        <v>4267335</v>
      </c>
      <c r="AC725" s="73">
        <v>4267335</v>
      </c>
      <c r="AD725" s="73">
        <v>4267335</v>
      </c>
      <c r="AE725" s="270">
        <f t="shared" si="395"/>
        <v>4267335</v>
      </c>
      <c r="AF725" s="73">
        <v>4267335</v>
      </c>
      <c r="AG725" s="73">
        <v>4267335</v>
      </c>
      <c r="AH725" s="73">
        <v>4267335</v>
      </c>
      <c r="AI725" s="73">
        <v>4267335</v>
      </c>
      <c r="AJ725" s="73">
        <v>4267335</v>
      </c>
      <c r="AK725" s="73">
        <v>4267335</v>
      </c>
      <c r="AL725" s="73">
        <v>4267335</v>
      </c>
      <c r="AM725" s="73">
        <v>4267335</v>
      </c>
      <c r="AN725" s="73">
        <v>4267335</v>
      </c>
      <c r="AO725" s="73">
        <v>4267335</v>
      </c>
      <c r="AP725" s="73">
        <v>4267335</v>
      </c>
      <c r="AQ725" s="73">
        <v>4267335</v>
      </c>
      <c r="AR725" s="270">
        <f t="shared" si="396"/>
        <v>4267335</v>
      </c>
      <c r="AS725" s="73">
        <v>4267335</v>
      </c>
      <c r="AT725" s="73">
        <v>4267335</v>
      </c>
      <c r="AU725" s="73">
        <v>4267335</v>
      </c>
      <c r="AV725" s="73">
        <v>4267335</v>
      </c>
      <c r="AW725" s="73">
        <v>4267335</v>
      </c>
      <c r="AX725" s="73">
        <v>4267335</v>
      </c>
      <c r="AY725" s="73">
        <v>4267335</v>
      </c>
      <c r="AZ725" s="73">
        <v>4267335</v>
      </c>
      <c r="BA725" s="270">
        <f t="shared" si="397"/>
        <v>4267335</v>
      </c>
      <c r="BB725" s="73">
        <v>4267335</v>
      </c>
      <c r="BC725" s="73">
        <v>4267335</v>
      </c>
      <c r="BD725" s="73">
        <v>4267335</v>
      </c>
      <c r="BE725" s="73">
        <v>4267335</v>
      </c>
      <c r="BF725" s="73">
        <v>4267335</v>
      </c>
      <c r="BG725" s="73">
        <v>4267335</v>
      </c>
      <c r="BH725" s="73">
        <v>4267335</v>
      </c>
      <c r="BI725" s="270">
        <f t="shared" si="398"/>
        <v>4267335</v>
      </c>
      <c r="BJ725" s="73">
        <v>4267335</v>
      </c>
      <c r="BK725" s="73">
        <v>4267335</v>
      </c>
      <c r="BL725" s="270">
        <f t="shared" si="399"/>
        <v>4267335</v>
      </c>
      <c r="BM725" s="73">
        <v>4267335</v>
      </c>
      <c r="BN725" s="73">
        <v>4267335</v>
      </c>
      <c r="BO725" s="73">
        <v>4267335</v>
      </c>
      <c r="BP725" s="73">
        <v>4267335</v>
      </c>
      <c r="BQ725" s="73">
        <v>4267335</v>
      </c>
      <c r="BR725" s="73">
        <v>4267335</v>
      </c>
      <c r="BS725" s="73">
        <v>4267335</v>
      </c>
      <c r="BT725" s="73">
        <v>4267335</v>
      </c>
      <c r="BU725" s="73">
        <v>4267335</v>
      </c>
      <c r="BV725" s="73">
        <v>4267335</v>
      </c>
      <c r="BW725" s="270">
        <f t="shared" si="400"/>
        <v>4267335</v>
      </c>
      <c r="BX725" s="73">
        <v>4267335</v>
      </c>
      <c r="BY725" s="73">
        <v>4267335</v>
      </c>
      <c r="BZ725" s="73">
        <v>4267335</v>
      </c>
      <c r="CA725" s="73">
        <v>4267335</v>
      </c>
      <c r="CB725" s="73">
        <v>4267335</v>
      </c>
      <c r="CC725" s="73">
        <v>4267335</v>
      </c>
      <c r="CD725" s="73">
        <v>4267335</v>
      </c>
      <c r="CE725" s="73">
        <v>4267335</v>
      </c>
      <c r="CF725" s="270">
        <f t="shared" si="401"/>
        <v>4267335</v>
      </c>
      <c r="CG725" s="73">
        <v>4267335</v>
      </c>
      <c r="CH725" s="73">
        <v>4267335</v>
      </c>
      <c r="CI725" s="73">
        <v>4267335</v>
      </c>
      <c r="CJ725" s="73">
        <v>4267335</v>
      </c>
      <c r="CK725" s="73">
        <v>4267335</v>
      </c>
      <c r="CL725" s="73">
        <v>4267335</v>
      </c>
      <c r="CM725" s="73">
        <v>4267335</v>
      </c>
      <c r="CN725" s="73">
        <v>4267335</v>
      </c>
      <c r="CO725" s="73">
        <v>4267335</v>
      </c>
      <c r="CP725" s="270">
        <f t="shared" si="402"/>
        <v>4267335</v>
      </c>
      <c r="CQ725" s="73">
        <v>4267335</v>
      </c>
      <c r="CR725" s="73">
        <v>4267335</v>
      </c>
      <c r="CS725" s="73">
        <v>4267335</v>
      </c>
      <c r="CT725" s="73">
        <v>4267335</v>
      </c>
      <c r="CU725" s="73">
        <v>4267335</v>
      </c>
      <c r="CV725" s="73">
        <v>4267335</v>
      </c>
      <c r="CW725" s="73">
        <v>4267335</v>
      </c>
      <c r="CX725" s="73">
        <v>4267335</v>
      </c>
      <c r="CY725" s="73">
        <v>4267335</v>
      </c>
      <c r="CZ725" s="73">
        <v>4267335</v>
      </c>
      <c r="DA725" s="270">
        <f t="shared" si="403"/>
        <v>4267335</v>
      </c>
      <c r="DB725" s="73">
        <v>4267335</v>
      </c>
      <c r="DC725" s="73">
        <v>4267335</v>
      </c>
      <c r="DD725" s="270">
        <f t="shared" si="404"/>
        <v>4267335</v>
      </c>
      <c r="DE725" s="73">
        <v>4267335</v>
      </c>
      <c r="DF725" s="73">
        <v>4267335</v>
      </c>
      <c r="DG725" s="73">
        <v>4267335</v>
      </c>
      <c r="DH725" s="73">
        <v>4267335</v>
      </c>
      <c r="DI725" s="73">
        <v>4267335</v>
      </c>
      <c r="DJ725" s="73">
        <v>4267335</v>
      </c>
      <c r="DK725" s="73">
        <v>4267335</v>
      </c>
      <c r="DL725" s="73">
        <v>4267335</v>
      </c>
      <c r="DM725" s="73">
        <v>4267335</v>
      </c>
      <c r="DN725" s="73">
        <v>4267335</v>
      </c>
      <c r="DO725" s="270">
        <f t="shared" si="405"/>
        <v>4267335</v>
      </c>
      <c r="DP725" s="73">
        <v>4267335</v>
      </c>
      <c r="DQ725" s="73">
        <v>4267335</v>
      </c>
      <c r="DR725" s="73">
        <v>4267335</v>
      </c>
      <c r="DS725" s="73">
        <v>4267335</v>
      </c>
      <c r="DT725" s="73">
        <v>4267335</v>
      </c>
      <c r="DU725" s="73">
        <v>4267335</v>
      </c>
      <c r="DV725" s="73">
        <v>4267335</v>
      </c>
      <c r="DW725" s="73">
        <v>4267335</v>
      </c>
      <c r="DX725" s="73">
        <v>4267335</v>
      </c>
      <c r="DY725" s="73">
        <v>4267335</v>
      </c>
      <c r="DZ725" s="270">
        <f t="shared" si="406"/>
        <v>4267335</v>
      </c>
      <c r="EA725" s="73">
        <v>4267335</v>
      </c>
      <c r="EB725" s="73">
        <v>4267335</v>
      </c>
      <c r="EC725" s="73">
        <v>4267335</v>
      </c>
      <c r="ED725" s="73">
        <v>4267335</v>
      </c>
      <c r="EE725" s="73">
        <v>4267335</v>
      </c>
      <c r="EF725" s="73">
        <v>4267335</v>
      </c>
      <c r="EG725" s="73">
        <v>4267335</v>
      </c>
      <c r="EH725" s="73">
        <v>4267335</v>
      </c>
      <c r="EI725" s="73">
        <v>4267335</v>
      </c>
      <c r="EJ725" s="73">
        <v>4267335</v>
      </c>
      <c r="EK725" s="270">
        <f t="shared" si="407"/>
        <v>4267335</v>
      </c>
      <c r="EM725" s="306">
        <f t="shared" si="408"/>
        <v>4267335</v>
      </c>
      <c r="EN725" s="144" t="str">
        <f t="shared" si="376"/>
        <v>OK</v>
      </c>
      <c r="EO725" s="144" t="str">
        <f t="shared" si="377"/>
        <v>OK</v>
      </c>
      <c r="EP725" s="144" t="str">
        <f t="shared" si="378"/>
        <v>OK</v>
      </c>
      <c r="EQ725" s="144" t="str">
        <f t="shared" si="379"/>
        <v>OK</v>
      </c>
      <c r="ER725" s="144" t="str">
        <f t="shared" si="380"/>
        <v>OK</v>
      </c>
      <c r="ES725" s="144" t="str">
        <f t="shared" si="381"/>
        <v>OK</v>
      </c>
      <c r="ET725" s="144" t="str">
        <f t="shared" si="382"/>
        <v>OK</v>
      </c>
      <c r="EU725" s="144" t="str">
        <f t="shared" si="383"/>
        <v>OK</v>
      </c>
      <c r="EV725" s="144" t="str">
        <f t="shared" si="384"/>
        <v>OK</v>
      </c>
      <c r="EW725" s="144" t="str">
        <f t="shared" si="385"/>
        <v>OK</v>
      </c>
      <c r="EX725" s="144" t="str">
        <f t="shared" si="386"/>
        <v>OK</v>
      </c>
      <c r="EY725" s="144" t="str">
        <f t="shared" si="387"/>
        <v>OK</v>
      </c>
      <c r="EZ725" s="144" t="str">
        <f t="shared" si="388"/>
        <v>OK</v>
      </c>
      <c r="FA725" s="144" t="str">
        <f t="shared" si="389"/>
        <v>OK</v>
      </c>
      <c r="FB725" s="144" t="str">
        <f t="shared" si="390"/>
        <v>OK</v>
      </c>
    </row>
    <row r="726" spans="2:158" ht="14.4" x14ac:dyDescent="0.3">
      <c r="B726" s="144">
        <v>722</v>
      </c>
      <c r="C726" s="68" t="s">
        <v>1694</v>
      </c>
      <c r="D726" s="69" t="s">
        <v>1695</v>
      </c>
      <c r="E726" s="70" t="s">
        <v>258</v>
      </c>
      <c r="F726" s="73">
        <f t="shared" si="409"/>
        <v>155520</v>
      </c>
      <c r="G726" s="73">
        <f t="shared" si="409"/>
        <v>155520</v>
      </c>
      <c r="H726" s="73">
        <f t="shared" si="409"/>
        <v>155520</v>
      </c>
      <c r="I726" s="73">
        <f t="shared" si="409"/>
        <v>155520</v>
      </c>
      <c r="J726" s="37"/>
      <c r="K726" s="73">
        <v>155520</v>
      </c>
      <c r="L726" s="73">
        <v>155520</v>
      </c>
      <c r="M726" s="73">
        <v>155520</v>
      </c>
      <c r="N726" s="73">
        <v>155520</v>
      </c>
      <c r="O726" s="73">
        <v>155520</v>
      </c>
      <c r="P726" s="73">
        <v>155520</v>
      </c>
      <c r="Q726" s="73">
        <v>155520</v>
      </c>
      <c r="R726" s="270">
        <f t="shared" si="393"/>
        <v>155520</v>
      </c>
      <c r="S726" s="73">
        <v>155520</v>
      </c>
      <c r="T726" s="73">
        <v>155520</v>
      </c>
      <c r="U726" s="73">
        <v>155520</v>
      </c>
      <c r="V726" s="73">
        <v>155520</v>
      </c>
      <c r="W726" s="73">
        <v>155520</v>
      </c>
      <c r="X726" s="73">
        <v>155520</v>
      </c>
      <c r="Y726" s="73">
        <v>155520</v>
      </c>
      <c r="Z726" s="73">
        <v>155520</v>
      </c>
      <c r="AA726" s="270">
        <f t="shared" si="394"/>
        <v>155520</v>
      </c>
      <c r="AB726" s="73">
        <v>155520</v>
      </c>
      <c r="AC726" s="73">
        <v>155520</v>
      </c>
      <c r="AD726" s="73">
        <v>155520</v>
      </c>
      <c r="AE726" s="270">
        <f t="shared" si="395"/>
        <v>155520</v>
      </c>
      <c r="AF726" s="73">
        <v>155520</v>
      </c>
      <c r="AG726" s="73">
        <v>155520</v>
      </c>
      <c r="AH726" s="73">
        <v>155520</v>
      </c>
      <c r="AI726" s="73">
        <v>155520</v>
      </c>
      <c r="AJ726" s="73">
        <v>155520</v>
      </c>
      <c r="AK726" s="73">
        <v>155520</v>
      </c>
      <c r="AL726" s="73">
        <v>155520</v>
      </c>
      <c r="AM726" s="73">
        <v>155520</v>
      </c>
      <c r="AN726" s="73">
        <v>155520</v>
      </c>
      <c r="AO726" s="73">
        <v>155520</v>
      </c>
      <c r="AP726" s="73">
        <v>155520</v>
      </c>
      <c r="AQ726" s="73">
        <v>155520</v>
      </c>
      <c r="AR726" s="270">
        <f t="shared" si="396"/>
        <v>155520</v>
      </c>
      <c r="AS726" s="73">
        <v>155520</v>
      </c>
      <c r="AT726" s="73">
        <v>155520</v>
      </c>
      <c r="AU726" s="73">
        <v>155520</v>
      </c>
      <c r="AV726" s="73">
        <v>155520</v>
      </c>
      <c r="AW726" s="73">
        <v>155520</v>
      </c>
      <c r="AX726" s="73">
        <v>155520</v>
      </c>
      <c r="AY726" s="73">
        <v>155520</v>
      </c>
      <c r="AZ726" s="73">
        <v>155520</v>
      </c>
      <c r="BA726" s="270">
        <f t="shared" si="397"/>
        <v>155520</v>
      </c>
      <c r="BB726" s="73">
        <v>155520</v>
      </c>
      <c r="BC726" s="73">
        <v>155520</v>
      </c>
      <c r="BD726" s="73">
        <v>155520</v>
      </c>
      <c r="BE726" s="73">
        <v>155520</v>
      </c>
      <c r="BF726" s="73">
        <v>155520</v>
      </c>
      <c r="BG726" s="73">
        <v>155520</v>
      </c>
      <c r="BH726" s="73">
        <v>155520</v>
      </c>
      <c r="BI726" s="270">
        <f t="shared" si="398"/>
        <v>155520</v>
      </c>
      <c r="BJ726" s="73">
        <v>155520</v>
      </c>
      <c r="BK726" s="73">
        <v>155520</v>
      </c>
      <c r="BL726" s="270">
        <f t="shared" si="399"/>
        <v>155520</v>
      </c>
      <c r="BM726" s="73">
        <v>155520</v>
      </c>
      <c r="BN726" s="73">
        <v>155520</v>
      </c>
      <c r="BO726" s="73">
        <v>155520</v>
      </c>
      <c r="BP726" s="73">
        <v>155520</v>
      </c>
      <c r="BQ726" s="73">
        <v>155520</v>
      </c>
      <c r="BR726" s="73">
        <v>155520</v>
      </c>
      <c r="BS726" s="73">
        <v>155520</v>
      </c>
      <c r="BT726" s="73">
        <v>155520</v>
      </c>
      <c r="BU726" s="73">
        <v>155520</v>
      </c>
      <c r="BV726" s="73">
        <v>155520</v>
      </c>
      <c r="BW726" s="270">
        <f t="shared" si="400"/>
        <v>155520</v>
      </c>
      <c r="BX726" s="73">
        <v>155520</v>
      </c>
      <c r="BY726" s="73">
        <v>155520</v>
      </c>
      <c r="BZ726" s="73">
        <v>155520</v>
      </c>
      <c r="CA726" s="73">
        <v>155520</v>
      </c>
      <c r="CB726" s="73">
        <v>155520</v>
      </c>
      <c r="CC726" s="73">
        <v>155520</v>
      </c>
      <c r="CD726" s="73">
        <v>155520</v>
      </c>
      <c r="CE726" s="73">
        <v>155520</v>
      </c>
      <c r="CF726" s="270">
        <f t="shared" si="401"/>
        <v>155520</v>
      </c>
      <c r="CG726" s="73">
        <v>155520</v>
      </c>
      <c r="CH726" s="73">
        <v>155520</v>
      </c>
      <c r="CI726" s="73">
        <v>155520</v>
      </c>
      <c r="CJ726" s="73">
        <v>155520</v>
      </c>
      <c r="CK726" s="73">
        <v>155520</v>
      </c>
      <c r="CL726" s="73">
        <v>155520</v>
      </c>
      <c r="CM726" s="73">
        <v>155520</v>
      </c>
      <c r="CN726" s="73">
        <v>155520</v>
      </c>
      <c r="CO726" s="73">
        <v>155520</v>
      </c>
      <c r="CP726" s="270">
        <f t="shared" si="402"/>
        <v>155520</v>
      </c>
      <c r="CQ726" s="73">
        <v>155520</v>
      </c>
      <c r="CR726" s="73">
        <v>155520</v>
      </c>
      <c r="CS726" s="73">
        <v>155520</v>
      </c>
      <c r="CT726" s="73">
        <v>155520</v>
      </c>
      <c r="CU726" s="73">
        <v>155520</v>
      </c>
      <c r="CV726" s="73">
        <v>155520</v>
      </c>
      <c r="CW726" s="73">
        <v>155520</v>
      </c>
      <c r="CX726" s="73">
        <v>155520</v>
      </c>
      <c r="CY726" s="73">
        <v>155520</v>
      </c>
      <c r="CZ726" s="73">
        <v>155520</v>
      </c>
      <c r="DA726" s="270">
        <f t="shared" si="403"/>
        <v>155520</v>
      </c>
      <c r="DB726" s="73">
        <v>155520</v>
      </c>
      <c r="DC726" s="73">
        <v>155520</v>
      </c>
      <c r="DD726" s="270">
        <f t="shared" si="404"/>
        <v>155520</v>
      </c>
      <c r="DE726" s="73">
        <v>155520</v>
      </c>
      <c r="DF726" s="73">
        <v>155520</v>
      </c>
      <c r="DG726" s="73">
        <v>155520</v>
      </c>
      <c r="DH726" s="73">
        <v>155520</v>
      </c>
      <c r="DI726" s="73">
        <v>155520</v>
      </c>
      <c r="DJ726" s="73">
        <v>155520</v>
      </c>
      <c r="DK726" s="73">
        <v>155520</v>
      </c>
      <c r="DL726" s="73">
        <v>155520</v>
      </c>
      <c r="DM726" s="73">
        <v>155520</v>
      </c>
      <c r="DN726" s="73">
        <v>155520</v>
      </c>
      <c r="DO726" s="270">
        <f t="shared" si="405"/>
        <v>155520</v>
      </c>
      <c r="DP726" s="73">
        <v>155520</v>
      </c>
      <c r="DQ726" s="73">
        <v>155520</v>
      </c>
      <c r="DR726" s="73">
        <v>155520</v>
      </c>
      <c r="DS726" s="73">
        <v>155520</v>
      </c>
      <c r="DT726" s="73">
        <v>155520</v>
      </c>
      <c r="DU726" s="73">
        <v>155520</v>
      </c>
      <c r="DV726" s="73">
        <v>155520</v>
      </c>
      <c r="DW726" s="73">
        <v>155520</v>
      </c>
      <c r="DX726" s="73">
        <v>155520</v>
      </c>
      <c r="DY726" s="73">
        <v>155520</v>
      </c>
      <c r="DZ726" s="270">
        <f t="shared" si="406"/>
        <v>155520</v>
      </c>
      <c r="EA726" s="73">
        <v>155520</v>
      </c>
      <c r="EB726" s="73">
        <v>155520</v>
      </c>
      <c r="EC726" s="73">
        <v>155520</v>
      </c>
      <c r="ED726" s="73">
        <v>155520</v>
      </c>
      <c r="EE726" s="73">
        <v>155520</v>
      </c>
      <c r="EF726" s="73">
        <v>155520</v>
      </c>
      <c r="EG726" s="73">
        <v>155520</v>
      </c>
      <c r="EH726" s="73">
        <v>155520</v>
      </c>
      <c r="EI726" s="73">
        <v>155520</v>
      </c>
      <c r="EJ726" s="73">
        <v>155520</v>
      </c>
      <c r="EK726" s="270">
        <f t="shared" si="407"/>
        <v>155520</v>
      </c>
      <c r="EM726" s="306">
        <f t="shared" si="408"/>
        <v>155520</v>
      </c>
      <c r="EN726" s="144" t="str">
        <f t="shared" si="376"/>
        <v>OK</v>
      </c>
      <c r="EO726" s="144" t="str">
        <f t="shared" si="377"/>
        <v>OK</v>
      </c>
      <c r="EP726" s="144" t="str">
        <f t="shared" si="378"/>
        <v>OK</v>
      </c>
      <c r="EQ726" s="144" t="str">
        <f t="shared" si="379"/>
        <v>OK</v>
      </c>
      <c r="ER726" s="144" t="str">
        <f t="shared" si="380"/>
        <v>OK</v>
      </c>
      <c r="ES726" s="144" t="str">
        <f t="shared" si="381"/>
        <v>OK</v>
      </c>
      <c r="ET726" s="144" t="str">
        <f t="shared" si="382"/>
        <v>OK</v>
      </c>
      <c r="EU726" s="144" t="str">
        <f t="shared" si="383"/>
        <v>OK</v>
      </c>
      <c r="EV726" s="144" t="str">
        <f t="shared" si="384"/>
        <v>OK</v>
      </c>
      <c r="EW726" s="144" t="str">
        <f t="shared" si="385"/>
        <v>OK</v>
      </c>
      <c r="EX726" s="144" t="str">
        <f t="shared" si="386"/>
        <v>OK</v>
      </c>
      <c r="EY726" s="144" t="str">
        <f t="shared" si="387"/>
        <v>OK</v>
      </c>
      <c r="EZ726" s="144" t="str">
        <f t="shared" si="388"/>
        <v>OK</v>
      </c>
      <c r="FA726" s="144" t="str">
        <f t="shared" si="389"/>
        <v>OK</v>
      </c>
      <c r="FB726" s="144" t="str">
        <f t="shared" si="390"/>
        <v>OK</v>
      </c>
    </row>
    <row r="727" spans="2:158" ht="14.4" x14ac:dyDescent="0.3">
      <c r="B727" s="144">
        <v>723</v>
      </c>
      <c r="C727" s="71" t="s">
        <v>1696</v>
      </c>
      <c r="D727" s="72" t="s">
        <v>1697</v>
      </c>
      <c r="E727" s="70">
        <v>0</v>
      </c>
      <c r="F727" s="73">
        <f t="shared" si="409"/>
        <v>0</v>
      </c>
      <c r="G727" s="73">
        <f t="shared" si="409"/>
        <v>0</v>
      </c>
      <c r="H727" s="73">
        <f t="shared" si="409"/>
        <v>0</v>
      </c>
      <c r="I727" s="73">
        <f t="shared" si="409"/>
        <v>0</v>
      </c>
      <c r="J727" s="37"/>
      <c r="K727" s="73">
        <v>0</v>
      </c>
      <c r="L727" s="73">
        <v>0</v>
      </c>
      <c r="M727" s="73">
        <v>0</v>
      </c>
      <c r="N727" s="73">
        <v>0</v>
      </c>
      <c r="O727" s="73">
        <v>0</v>
      </c>
      <c r="P727" s="73">
        <v>0</v>
      </c>
      <c r="Q727" s="73">
        <v>0</v>
      </c>
      <c r="R727" s="270">
        <f t="shared" si="393"/>
        <v>0</v>
      </c>
      <c r="S727" s="73">
        <v>0</v>
      </c>
      <c r="T727" s="73">
        <v>0</v>
      </c>
      <c r="U727" s="73">
        <v>0</v>
      </c>
      <c r="V727" s="73">
        <v>0</v>
      </c>
      <c r="W727" s="73">
        <v>0</v>
      </c>
      <c r="X727" s="73">
        <v>0</v>
      </c>
      <c r="Y727" s="73">
        <v>0</v>
      </c>
      <c r="Z727" s="73">
        <v>0</v>
      </c>
      <c r="AA727" s="270">
        <f t="shared" si="394"/>
        <v>0</v>
      </c>
      <c r="AB727" s="73">
        <v>0</v>
      </c>
      <c r="AC727" s="73">
        <v>0</v>
      </c>
      <c r="AD727" s="73">
        <v>0</v>
      </c>
      <c r="AE727" s="270">
        <f t="shared" si="395"/>
        <v>0</v>
      </c>
      <c r="AF727" s="73">
        <v>0</v>
      </c>
      <c r="AG727" s="73">
        <v>0</v>
      </c>
      <c r="AH727" s="73">
        <v>0</v>
      </c>
      <c r="AI727" s="73">
        <v>0</v>
      </c>
      <c r="AJ727" s="73">
        <v>0</v>
      </c>
      <c r="AK727" s="73">
        <v>0</v>
      </c>
      <c r="AL727" s="73">
        <v>0</v>
      </c>
      <c r="AM727" s="73">
        <v>0</v>
      </c>
      <c r="AN727" s="73">
        <v>0</v>
      </c>
      <c r="AO727" s="73">
        <v>0</v>
      </c>
      <c r="AP727" s="73">
        <v>0</v>
      </c>
      <c r="AQ727" s="73">
        <v>0</v>
      </c>
      <c r="AR727" s="270">
        <f t="shared" si="396"/>
        <v>0</v>
      </c>
      <c r="AS727" s="73">
        <v>0</v>
      </c>
      <c r="AT727" s="73">
        <v>0</v>
      </c>
      <c r="AU727" s="73">
        <v>0</v>
      </c>
      <c r="AV727" s="73">
        <v>0</v>
      </c>
      <c r="AW727" s="73">
        <v>0</v>
      </c>
      <c r="AX727" s="73">
        <v>0</v>
      </c>
      <c r="AY727" s="73">
        <v>0</v>
      </c>
      <c r="AZ727" s="73">
        <v>0</v>
      </c>
      <c r="BA727" s="270">
        <f t="shared" si="397"/>
        <v>0</v>
      </c>
      <c r="BB727" s="73">
        <v>0</v>
      </c>
      <c r="BC727" s="73">
        <v>0</v>
      </c>
      <c r="BD727" s="73">
        <v>0</v>
      </c>
      <c r="BE727" s="73">
        <v>0</v>
      </c>
      <c r="BF727" s="73">
        <v>0</v>
      </c>
      <c r="BG727" s="73">
        <v>0</v>
      </c>
      <c r="BH727" s="73">
        <v>0</v>
      </c>
      <c r="BI727" s="270">
        <f t="shared" si="398"/>
        <v>0</v>
      </c>
      <c r="BJ727" s="73">
        <v>0</v>
      </c>
      <c r="BK727" s="73">
        <v>0</v>
      </c>
      <c r="BL727" s="270">
        <f t="shared" si="399"/>
        <v>0</v>
      </c>
      <c r="BM727" s="73">
        <v>0</v>
      </c>
      <c r="BN727" s="73">
        <v>0</v>
      </c>
      <c r="BO727" s="73">
        <v>0</v>
      </c>
      <c r="BP727" s="73">
        <v>0</v>
      </c>
      <c r="BQ727" s="73">
        <v>0</v>
      </c>
      <c r="BR727" s="73">
        <v>0</v>
      </c>
      <c r="BS727" s="73">
        <v>0</v>
      </c>
      <c r="BT727" s="73">
        <v>0</v>
      </c>
      <c r="BU727" s="73">
        <v>0</v>
      </c>
      <c r="BV727" s="73">
        <v>0</v>
      </c>
      <c r="BW727" s="270">
        <f t="shared" si="400"/>
        <v>0</v>
      </c>
      <c r="BX727" s="73">
        <v>0</v>
      </c>
      <c r="BY727" s="73">
        <v>0</v>
      </c>
      <c r="BZ727" s="73">
        <v>0</v>
      </c>
      <c r="CA727" s="73">
        <v>0</v>
      </c>
      <c r="CB727" s="73">
        <v>0</v>
      </c>
      <c r="CC727" s="73">
        <v>0</v>
      </c>
      <c r="CD727" s="73">
        <v>0</v>
      </c>
      <c r="CE727" s="73">
        <v>0</v>
      </c>
      <c r="CF727" s="270">
        <f t="shared" si="401"/>
        <v>0</v>
      </c>
      <c r="CG727" s="73">
        <v>0</v>
      </c>
      <c r="CH727" s="73">
        <v>0</v>
      </c>
      <c r="CI727" s="73">
        <v>0</v>
      </c>
      <c r="CJ727" s="73">
        <v>0</v>
      </c>
      <c r="CK727" s="73">
        <v>0</v>
      </c>
      <c r="CL727" s="73">
        <v>0</v>
      </c>
      <c r="CM727" s="73">
        <v>0</v>
      </c>
      <c r="CN727" s="73">
        <v>0</v>
      </c>
      <c r="CO727" s="73">
        <v>0</v>
      </c>
      <c r="CP727" s="270">
        <f t="shared" si="402"/>
        <v>0</v>
      </c>
      <c r="CQ727" s="73">
        <v>0</v>
      </c>
      <c r="CR727" s="73">
        <v>0</v>
      </c>
      <c r="CS727" s="73">
        <v>0</v>
      </c>
      <c r="CT727" s="73">
        <v>0</v>
      </c>
      <c r="CU727" s="73">
        <v>0</v>
      </c>
      <c r="CV727" s="73">
        <v>0</v>
      </c>
      <c r="CW727" s="73">
        <v>0</v>
      </c>
      <c r="CX727" s="73">
        <v>0</v>
      </c>
      <c r="CY727" s="73">
        <v>0</v>
      </c>
      <c r="CZ727" s="73">
        <v>0</v>
      </c>
      <c r="DA727" s="270">
        <f t="shared" si="403"/>
        <v>0</v>
      </c>
      <c r="DB727" s="73">
        <v>0</v>
      </c>
      <c r="DC727" s="73">
        <v>0</v>
      </c>
      <c r="DD727" s="270">
        <f t="shared" si="404"/>
        <v>0</v>
      </c>
      <c r="DE727" s="73">
        <v>0</v>
      </c>
      <c r="DF727" s="73">
        <v>0</v>
      </c>
      <c r="DG727" s="73">
        <v>0</v>
      </c>
      <c r="DH727" s="73">
        <v>0</v>
      </c>
      <c r="DI727" s="73">
        <v>0</v>
      </c>
      <c r="DJ727" s="73">
        <v>0</v>
      </c>
      <c r="DK727" s="73">
        <v>0</v>
      </c>
      <c r="DL727" s="73">
        <v>0</v>
      </c>
      <c r="DM727" s="73">
        <v>0</v>
      </c>
      <c r="DN727" s="73">
        <v>0</v>
      </c>
      <c r="DO727" s="270">
        <f t="shared" si="405"/>
        <v>0</v>
      </c>
      <c r="DP727" s="73">
        <v>0</v>
      </c>
      <c r="DQ727" s="73">
        <v>0</v>
      </c>
      <c r="DR727" s="73">
        <v>0</v>
      </c>
      <c r="DS727" s="73">
        <v>0</v>
      </c>
      <c r="DT727" s="73">
        <v>0</v>
      </c>
      <c r="DU727" s="73">
        <v>0</v>
      </c>
      <c r="DV727" s="73">
        <v>0</v>
      </c>
      <c r="DW727" s="73">
        <v>0</v>
      </c>
      <c r="DX727" s="73">
        <v>0</v>
      </c>
      <c r="DY727" s="73">
        <v>0</v>
      </c>
      <c r="DZ727" s="270">
        <f t="shared" si="406"/>
        <v>0</v>
      </c>
      <c r="EA727" s="73">
        <v>0</v>
      </c>
      <c r="EB727" s="73">
        <v>0</v>
      </c>
      <c r="EC727" s="73">
        <v>0</v>
      </c>
      <c r="ED727" s="73">
        <v>0</v>
      </c>
      <c r="EE727" s="73">
        <v>0</v>
      </c>
      <c r="EF727" s="73">
        <v>0</v>
      </c>
      <c r="EG727" s="73">
        <v>0</v>
      </c>
      <c r="EH727" s="73">
        <v>0</v>
      </c>
      <c r="EI727" s="73">
        <v>0</v>
      </c>
      <c r="EJ727" s="73">
        <v>0</v>
      </c>
      <c r="EK727" s="270">
        <f t="shared" si="407"/>
        <v>0</v>
      </c>
      <c r="EM727" s="306"/>
      <c r="EN727" s="144"/>
      <c r="EO727" s="144"/>
      <c r="EP727" s="144"/>
      <c r="EQ727" s="144"/>
      <c r="ER727" s="144"/>
      <c r="ES727" s="144"/>
      <c r="ET727" s="144"/>
      <c r="EU727" s="144"/>
      <c r="EV727" s="144"/>
      <c r="EW727" s="144"/>
      <c r="EX727" s="144"/>
      <c r="EY727" s="144"/>
      <c r="EZ727" s="144"/>
      <c r="FA727" s="144"/>
      <c r="FB727" s="144"/>
    </row>
    <row r="728" spans="2:158" ht="14.4" x14ac:dyDescent="0.3">
      <c r="B728" s="144">
        <v>724</v>
      </c>
      <c r="C728" s="68" t="s">
        <v>1698</v>
      </c>
      <c r="D728" s="69" t="s">
        <v>1699</v>
      </c>
      <c r="E728" s="70" t="s">
        <v>13</v>
      </c>
      <c r="F728" s="73">
        <f t="shared" si="409"/>
        <v>81143</v>
      </c>
      <c r="G728" s="73">
        <f t="shared" si="409"/>
        <v>81143</v>
      </c>
      <c r="H728" s="73">
        <f t="shared" si="409"/>
        <v>81143</v>
      </c>
      <c r="I728" s="73">
        <f t="shared" si="409"/>
        <v>81143</v>
      </c>
      <c r="J728" s="37"/>
      <c r="K728" s="73">
        <v>81143</v>
      </c>
      <c r="L728" s="73">
        <v>81143</v>
      </c>
      <c r="M728" s="73">
        <v>81143</v>
      </c>
      <c r="N728" s="73">
        <v>81143</v>
      </c>
      <c r="O728" s="73">
        <v>81143</v>
      </c>
      <c r="P728" s="73">
        <v>81143</v>
      </c>
      <c r="Q728" s="73">
        <v>81143</v>
      </c>
      <c r="R728" s="270">
        <f t="shared" si="393"/>
        <v>81143</v>
      </c>
      <c r="S728" s="73">
        <v>81143</v>
      </c>
      <c r="T728" s="73">
        <v>81143</v>
      </c>
      <c r="U728" s="73">
        <v>81143</v>
      </c>
      <c r="V728" s="73">
        <v>81143</v>
      </c>
      <c r="W728" s="73">
        <v>81143</v>
      </c>
      <c r="X728" s="73">
        <v>81143</v>
      </c>
      <c r="Y728" s="73">
        <v>81143</v>
      </c>
      <c r="Z728" s="73">
        <v>81143</v>
      </c>
      <c r="AA728" s="270">
        <f t="shared" si="394"/>
        <v>81143</v>
      </c>
      <c r="AB728" s="73">
        <v>81143</v>
      </c>
      <c r="AC728" s="73">
        <v>81143</v>
      </c>
      <c r="AD728" s="73">
        <v>81143</v>
      </c>
      <c r="AE728" s="270">
        <f t="shared" si="395"/>
        <v>81143</v>
      </c>
      <c r="AF728" s="73">
        <v>81143</v>
      </c>
      <c r="AG728" s="73">
        <v>81143</v>
      </c>
      <c r="AH728" s="73">
        <v>81143</v>
      </c>
      <c r="AI728" s="73">
        <v>81143</v>
      </c>
      <c r="AJ728" s="73">
        <v>81143</v>
      </c>
      <c r="AK728" s="73">
        <v>81143</v>
      </c>
      <c r="AL728" s="73">
        <v>81143</v>
      </c>
      <c r="AM728" s="73">
        <v>81143</v>
      </c>
      <c r="AN728" s="73">
        <v>81143</v>
      </c>
      <c r="AO728" s="73">
        <v>81143</v>
      </c>
      <c r="AP728" s="73">
        <v>81143</v>
      </c>
      <c r="AQ728" s="73">
        <v>81143</v>
      </c>
      <c r="AR728" s="270">
        <f t="shared" si="396"/>
        <v>81143</v>
      </c>
      <c r="AS728" s="73">
        <v>81143</v>
      </c>
      <c r="AT728" s="73">
        <v>81143</v>
      </c>
      <c r="AU728" s="73">
        <v>81143</v>
      </c>
      <c r="AV728" s="73">
        <v>81143</v>
      </c>
      <c r="AW728" s="73">
        <v>81143</v>
      </c>
      <c r="AX728" s="73">
        <v>81143</v>
      </c>
      <c r="AY728" s="73">
        <v>81143</v>
      </c>
      <c r="AZ728" s="73">
        <v>81143</v>
      </c>
      <c r="BA728" s="270">
        <f t="shared" si="397"/>
        <v>81143</v>
      </c>
      <c r="BB728" s="73">
        <v>81143</v>
      </c>
      <c r="BC728" s="73">
        <v>81143</v>
      </c>
      <c r="BD728" s="73">
        <v>81143</v>
      </c>
      <c r="BE728" s="73">
        <v>81143</v>
      </c>
      <c r="BF728" s="73">
        <v>81143</v>
      </c>
      <c r="BG728" s="73">
        <v>81143</v>
      </c>
      <c r="BH728" s="73">
        <v>81143</v>
      </c>
      <c r="BI728" s="270">
        <f t="shared" si="398"/>
        <v>81143</v>
      </c>
      <c r="BJ728" s="73">
        <v>81143</v>
      </c>
      <c r="BK728" s="73">
        <v>81143</v>
      </c>
      <c r="BL728" s="270">
        <f t="shared" si="399"/>
        <v>81143</v>
      </c>
      <c r="BM728" s="73">
        <v>81143</v>
      </c>
      <c r="BN728" s="73">
        <v>81143</v>
      </c>
      <c r="BO728" s="73">
        <v>81143</v>
      </c>
      <c r="BP728" s="73">
        <v>81143</v>
      </c>
      <c r="BQ728" s="73">
        <v>81143</v>
      </c>
      <c r="BR728" s="73">
        <v>81143</v>
      </c>
      <c r="BS728" s="73">
        <v>81143</v>
      </c>
      <c r="BT728" s="73">
        <v>81143</v>
      </c>
      <c r="BU728" s="73">
        <v>81143</v>
      </c>
      <c r="BV728" s="73">
        <v>81143</v>
      </c>
      <c r="BW728" s="270">
        <f t="shared" si="400"/>
        <v>81143</v>
      </c>
      <c r="BX728" s="73">
        <v>81143</v>
      </c>
      <c r="BY728" s="73">
        <v>81143</v>
      </c>
      <c r="BZ728" s="73">
        <v>81143</v>
      </c>
      <c r="CA728" s="73">
        <v>81143</v>
      </c>
      <c r="CB728" s="73">
        <v>81143</v>
      </c>
      <c r="CC728" s="73">
        <v>81143</v>
      </c>
      <c r="CD728" s="73">
        <v>81143</v>
      </c>
      <c r="CE728" s="73">
        <v>81143</v>
      </c>
      <c r="CF728" s="270">
        <f t="shared" si="401"/>
        <v>81143</v>
      </c>
      <c r="CG728" s="73">
        <v>81143</v>
      </c>
      <c r="CH728" s="73">
        <v>81143</v>
      </c>
      <c r="CI728" s="73">
        <v>81143</v>
      </c>
      <c r="CJ728" s="73">
        <v>81143</v>
      </c>
      <c r="CK728" s="73">
        <v>81143</v>
      </c>
      <c r="CL728" s="73">
        <v>81143</v>
      </c>
      <c r="CM728" s="73">
        <v>81143</v>
      </c>
      <c r="CN728" s="73">
        <v>81143</v>
      </c>
      <c r="CO728" s="73">
        <v>81143</v>
      </c>
      <c r="CP728" s="270">
        <f t="shared" si="402"/>
        <v>81143</v>
      </c>
      <c r="CQ728" s="73">
        <v>81143</v>
      </c>
      <c r="CR728" s="73">
        <v>81143</v>
      </c>
      <c r="CS728" s="73">
        <v>81143</v>
      </c>
      <c r="CT728" s="73">
        <v>81143</v>
      </c>
      <c r="CU728" s="73">
        <v>81143</v>
      </c>
      <c r="CV728" s="73">
        <v>81143</v>
      </c>
      <c r="CW728" s="73">
        <v>81143</v>
      </c>
      <c r="CX728" s="73">
        <v>81143</v>
      </c>
      <c r="CY728" s="73">
        <v>81143</v>
      </c>
      <c r="CZ728" s="73">
        <v>81143</v>
      </c>
      <c r="DA728" s="270">
        <f t="shared" si="403"/>
        <v>81143</v>
      </c>
      <c r="DB728" s="73">
        <v>81143</v>
      </c>
      <c r="DC728" s="73">
        <v>81143</v>
      </c>
      <c r="DD728" s="270">
        <f t="shared" si="404"/>
        <v>81143</v>
      </c>
      <c r="DE728" s="73">
        <v>81143</v>
      </c>
      <c r="DF728" s="73">
        <v>81143</v>
      </c>
      <c r="DG728" s="73">
        <v>81143</v>
      </c>
      <c r="DH728" s="73">
        <v>81143</v>
      </c>
      <c r="DI728" s="73">
        <v>81143</v>
      </c>
      <c r="DJ728" s="73">
        <v>81143</v>
      </c>
      <c r="DK728" s="73">
        <v>81143</v>
      </c>
      <c r="DL728" s="73">
        <v>81143</v>
      </c>
      <c r="DM728" s="73">
        <v>81143</v>
      </c>
      <c r="DN728" s="73">
        <v>81143</v>
      </c>
      <c r="DO728" s="270">
        <f t="shared" si="405"/>
        <v>81143</v>
      </c>
      <c r="DP728" s="73">
        <v>81143</v>
      </c>
      <c r="DQ728" s="73">
        <v>81143</v>
      </c>
      <c r="DR728" s="73">
        <v>81143</v>
      </c>
      <c r="DS728" s="73">
        <v>81143</v>
      </c>
      <c r="DT728" s="73">
        <v>81143</v>
      </c>
      <c r="DU728" s="73">
        <v>81143</v>
      </c>
      <c r="DV728" s="73">
        <v>81143</v>
      </c>
      <c r="DW728" s="73">
        <v>81143</v>
      </c>
      <c r="DX728" s="73">
        <v>81143</v>
      </c>
      <c r="DY728" s="73">
        <v>81143</v>
      </c>
      <c r="DZ728" s="270">
        <f t="shared" si="406"/>
        <v>81143</v>
      </c>
      <c r="EA728" s="73">
        <v>81143</v>
      </c>
      <c r="EB728" s="73">
        <v>81143</v>
      </c>
      <c r="EC728" s="73">
        <v>81143</v>
      </c>
      <c r="ED728" s="73">
        <v>81143</v>
      </c>
      <c r="EE728" s="73">
        <v>81143</v>
      </c>
      <c r="EF728" s="73">
        <v>81143</v>
      </c>
      <c r="EG728" s="73">
        <v>81143</v>
      </c>
      <c r="EH728" s="73">
        <v>81143</v>
      </c>
      <c r="EI728" s="73">
        <v>81143</v>
      </c>
      <c r="EJ728" s="73">
        <v>81143</v>
      </c>
      <c r="EK728" s="270">
        <f t="shared" si="407"/>
        <v>81143</v>
      </c>
      <c r="EM728" s="306">
        <f t="shared" si="408"/>
        <v>81143</v>
      </c>
      <c r="EN728" s="144" t="str">
        <f t="shared" si="376"/>
        <v>OK</v>
      </c>
      <c r="EO728" s="144" t="str">
        <f t="shared" si="377"/>
        <v>OK</v>
      </c>
      <c r="EP728" s="144" t="str">
        <f t="shared" si="378"/>
        <v>OK</v>
      </c>
      <c r="EQ728" s="144" t="str">
        <f t="shared" si="379"/>
        <v>OK</v>
      </c>
      <c r="ER728" s="144" t="str">
        <f t="shared" si="380"/>
        <v>OK</v>
      </c>
      <c r="ES728" s="144" t="str">
        <f t="shared" si="381"/>
        <v>OK</v>
      </c>
      <c r="ET728" s="144" t="str">
        <f t="shared" si="382"/>
        <v>OK</v>
      </c>
      <c r="EU728" s="144" t="str">
        <f t="shared" si="383"/>
        <v>OK</v>
      </c>
      <c r="EV728" s="144" t="str">
        <f t="shared" si="384"/>
        <v>OK</v>
      </c>
      <c r="EW728" s="144" t="str">
        <f t="shared" si="385"/>
        <v>OK</v>
      </c>
      <c r="EX728" s="144" t="str">
        <f t="shared" si="386"/>
        <v>OK</v>
      </c>
      <c r="EY728" s="144" t="str">
        <f t="shared" si="387"/>
        <v>OK</v>
      </c>
      <c r="EZ728" s="144" t="str">
        <f t="shared" si="388"/>
        <v>OK</v>
      </c>
      <c r="FA728" s="144" t="str">
        <f t="shared" si="389"/>
        <v>OK</v>
      </c>
      <c r="FB728" s="144" t="str">
        <f t="shared" si="390"/>
        <v>OK</v>
      </c>
    </row>
    <row r="729" spans="2:158" ht="14.4" x14ac:dyDescent="0.3">
      <c r="B729" s="144">
        <v>725</v>
      </c>
      <c r="C729" s="68" t="s">
        <v>1700</v>
      </c>
      <c r="D729" s="69" t="s">
        <v>1701</v>
      </c>
      <c r="E729" s="70" t="s">
        <v>13</v>
      </c>
      <c r="F729" s="73">
        <f t="shared" si="409"/>
        <v>95911</v>
      </c>
      <c r="G729" s="73">
        <f t="shared" si="409"/>
        <v>95911</v>
      </c>
      <c r="H729" s="73">
        <f t="shared" si="409"/>
        <v>95911</v>
      </c>
      <c r="I729" s="73">
        <f t="shared" si="409"/>
        <v>95911</v>
      </c>
      <c r="J729" s="37"/>
      <c r="K729" s="73">
        <v>95911</v>
      </c>
      <c r="L729" s="73">
        <v>95911</v>
      </c>
      <c r="M729" s="73">
        <v>95911</v>
      </c>
      <c r="N729" s="73">
        <v>95911</v>
      </c>
      <c r="O729" s="73">
        <v>95911</v>
      </c>
      <c r="P729" s="73">
        <v>95911</v>
      </c>
      <c r="Q729" s="73">
        <v>95911</v>
      </c>
      <c r="R729" s="270">
        <f t="shared" si="393"/>
        <v>95911</v>
      </c>
      <c r="S729" s="73">
        <v>95911</v>
      </c>
      <c r="T729" s="73">
        <v>95911</v>
      </c>
      <c r="U729" s="73">
        <v>95911</v>
      </c>
      <c r="V729" s="73">
        <v>95911</v>
      </c>
      <c r="W729" s="73">
        <v>95911</v>
      </c>
      <c r="X729" s="73">
        <v>95911</v>
      </c>
      <c r="Y729" s="73">
        <v>95911</v>
      </c>
      <c r="Z729" s="73">
        <v>95911</v>
      </c>
      <c r="AA729" s="270">
        <f t="shared" si="394"/>
        <v>95911</v>
      </c>
      <c r="AB729" s="73">
        <v>95911</v>
      </c>
      <c r="AC729" s="73">
        <v>95911</v>
      </c>
      <c r="AD729" s="73">
        <v>95911</v>
      </c>
      <c r="AE729" s="270">
        <f t="shared" si="395"/>
        <v>95911</v>
      </c>
      <c r="AF729" s="73">
        <v>95911</v>
      </c>
      <c r="AG729" s="73">
        <v>95911</v>
      </c>
      <c r="AH729" s="73">
        <v>95911</v>
      </c>
      <c r="AI729" s="73">
        <v>95911</v>
      </c>
      <c r="AJ729" s="73">
        <v>95911</v>
      </c>
      <c r="AK729" s="73">
        <v>95911</v>
      </c>
      <c r="AL729" s="73">
        <v>95911</v>
      </c>
      <c r="AM729" s="73">
        <v>95911</v>
      </c>
      <c r="AN729" s="73">
        <v>95911</v>
      </c>
      <c r="AO729" s="73">
        <v>95911</v>
      </c>
      <c r="AP729" s="73">
        <v>95911</v>
      </c>
      <c r="AQ729" s="73">
        <v>95911</v>
      </c>
      <c r="AR729" s="270">
        <f t="shared" si="396"/>
        <v>95911</v>
      </c>
      <c r="AS729" s="73">
        <v>95911</v>
      </c>
      <c r="AT729" s="73">
        <v>95911</v>
      </c>
      <c r="AU729" s="73">
        <v>95911</v>
      </c>
      <c r="AV729" s="73">
        <v>95911</v>
      </c>
      <c r="AW729" s="73">
        <v>95911</v>
      </c>
      <c r="AX729" s="73">
        <v>95911</v>
      </c>
      <c r="AY729" s="73">
        <v>95911</v>
      </c>
      <c r="AZ729" s="73">
        <v>95911</v>
      </c>
      <c r="BA729" s="270">
        <f t="shared" si="397"/>
        <v>95911</v>
      </c>
      <c r="BB729" s="73">
        <v>95911</v>
      </c>
      <c r="BC729" s="73">
        <v>95911</v>
      </c>
      <c r="BD729" s="73">
        <v>95911</v>
      </c>
      <c r="BE729" s="73">
        <v>95911</v>
      </c>
      <c r="BF729" s="73">
        <v>95911</v>
      </c>
      <c r="BG729" s="73">
        <v>95911</v>
      </c>
      <c r="BH729" s="73">
        <v>95911</v>
      </c>
      <c r="BI729" s="270">
        <f t="shared" si="398"/>
        <v>95911</v>
      </c>
      <c r="BJ729" s="73">
        <v>95911</v>
      </c>
      <c r="BK729" s="73">
        <v>95911</v>
      </c>
      <c r="BL729" s="270">
        <f t="shared" si="399"/>
        <v>95911</v>
      </c>
      <c r="BM729" s="73">
        <v>95911</v>
      </c>
      <c r="BN729" s="73">
        <v>95911</v>
      </c>
      <c r="BO729" s="73">
        <v>95911</v>
      </c>
      <c r="BP729" s="73">
        <v>95911</v>
      </c>
      <c r="BQ729" s="73">
        <v>95911</v>
      </c>
      <c r="BR729" s="73">
        <v>95911</v>
      </c>
      <c r="BS729" s="73">
        <v>95911</v>
      </c>
      <c r="BT729" s="73">
        <v>95911</v>
      </c>
      <c r="BU729" s="73">
        <v>95911</v>
      </c>
      <c r="BV729" s="73">
        <v>95911</v>
      </c>
      <c r="BW729" s="270">
        <f t="shared" si="400"/>
        <v>95911</v>
      </c>
      <c r="BX729" s="73">
        <v>95911</v>
      </c>
      <c r="BY729" s="73">
        <v>95911</v>
      </c>
      <c r="BZ729" s="73">
        <v>95911</v>
      </c>
      <c r="CA729" s="73">
        <v>95911</v>
      </c>
      <c r="CB729" s="73">
        <v>95911</v>
      </c>
      <c r="CC729" s="73">
        <v>95911</v>
      </c>
      <c r="CD729" s="73">
        <v>95911</v>
      </c>
      <c r="CE729" s="73">
        <v>95911</v>
      </c>
      <c r="CF729" s="270">
        <f t="shared" si="401"/>
        <v>95911</v>
      </c>
      <c r="CG729" s="73">
        <v>95911</v>
      </c>
      <c r="CH729" s="73">
        <v>95911</v>
      </c>
      <c r="CI729" s="73">
        <v>95911</v>
      </c>
      <c r="CJ729" s="73">
        <v>95911</v>
      </c>
      <c r="CK729" s="73">
        <v>95911</v>
      </c>
      <c r="CL729" s="73">
        <v>95911</v>
      </c>
      <c r="CM729" s="73">
        <v>95911</v>
      </c>
      <c r="CN729" s="73">
        <v>95911</v>
      </c>
      <c r="CO729" s="73">
        <v>95911</v>
      </c>
      <c r="CP729" s="270">
        <f t="shared" si="402"/>
        <v>95911</v>
      </c>
      <c r="CQ729" s="73">
        <v>95911</v>
      </c>
      <c r="CR729" s="73">
        <v>95911</v>
      </c>
      <c r="CS729" s="73">
        <v>95911</v>
      </c>
      <c r="CT729" s="73">
        <v>95911</v>
      </c>
      <c r="CU729" s="73">
        <v>95911</v>
      </c>
      <c r="CV729" s="73">
        <v>95911</v>
      </c>
      <c r="CW729" s="73">
        <v>95911</v>
      </c>
      <c r="CX729" s="73">
        <v>95911</v>
      </c>
      <c r="CY729" s="73">
        <v>95911</v>
      </c>
      <c r="CZ729" s="73">
        <v>95911</v>
      </c>
      <c r="DA729" s="270">
        <f t="shared" si="403"/>
        <v>95911</v>
      </c>
      <c r="DB729" s="73">
        <v>95911</v>
      </c>
      <c r="DC729" s="73">
        <v>95911</v>
      </c>
      <c r="DD729" s="270">
        <f t="shared" si="404"/>
        <v>95911</v>
      </c>
      <c r="DE729" s="73">
        <v>95911</v>
      </c>
      <c r="DF729" s="73">
        <v>95911</v>
      </c>
      <c r="DG729" s="73">
        <v>95911</v>
      </c>
      <c r="DH729" s="73">
        <v>95911</v>
      </c>
      <c r="DI729" s="73">
        <v>95911</v>
      </c>
      <c r="DJ729" s="73">
        <v>95911</v>
      </c>
      <c r="DK729" s="73">
        <v>95911</v>
      </c>
      <c r="DL729" s="73">
        <v>95911</v>
      </c>
      <c r="DM729" s="73">
        <v>95911</v>
      </c>
      <c r="DN729" s="73">
        <v>95911</v>
      </c>
      <c r="DO729" s="270">
        <f t="shared" si="405"/>
        <v>95911</v>
      </c>
      <c r="DP729" s="73">
        <v>95911</v>
      </c>
      <c r="DQ729" s="73">
        <v>95911</v>
      </c>
      <c r="DR729" s="73">
        <v>95911</v>
      </c>
      <c r="DS729" s="73">
        <v>95911</v>
      </c>
      <c r="DT729" s="73">
        <v>95911</v>
      </c>
      <c r="DU729" s="73">
        <v>95911</v>
      </c>
      <c r="DV729" s="73">
        <v>95911</v>
      </c>
      <c r="DW729" s="73">
        <v>95911</v>
      </c>
      <c r="DX729" s="73">
        <v>95911</v>
      </c>
      <c r="DY729" s="73">
        <v>95911</v>
      </c>
      <c r="DZ729" s="270">
        <f t="shared" si="406"/>
        <v>95911</v>
      </c>
      <c r="EA729" s="73">
        <v>95911</v>
      </c>
      <c r="EB729" s="73">
        <v>95911</v>
      </c>
      <c r="EC729" s="73">
        <v>95911</v>
      </c>
      <c r="ED729" s="73">
        <v>95911</v>
      </c>
      <c r="EE729" s="73">
        <v>95911</v>
      </c>
      <c r="EF729" s="73">
        <v>95911</v>
      </c>
      <c r="EG729" s="73">
        <v>95911</v>
      </c>
      <c r="EH729" s="73">
        <v>95911</v>
      </c>
      <c r="EI729" s="73">
        <v>95911</v>
      </c>
      <c r="EJ729" s="73">
        <v>95911</v>
      </c>
      <c r="EK729" s="270">
        <f t="shared" si="407"/>
        <v>95911</v>
      </c>
      <c r="EM729" s="306">
        <f t="shared" si="408"/>
        <v>95911</v>
      </c>
      <c r="EN729" s="144" t="str">
        <f t="shared" si="376"/>
        <v>OK</v>
      </c>
      <c r="EO729" s="144" t="str">
        <f t="shared" si="377"/>
        <v>OK</v>
      </c>
      <c r="EP729" s="144" t="str">
        <f t="shared" si="378"/>
        <v>OK</v>
      </c>
      <c r="EQ729" s="144" t="str">
        <f t="shared" si="379"/>
        <v>OK</v>
      </c>
      <c r="ER729" s="144" t="str">
        <f t="shared" si="380"/>
        <v>OK</v>
      </c>
      <c r="ES729" s="144" t="str">
        <f t="shared" si="381"/>
        <v>OK</v>
      </c>
      <c r="ET729" s="144" t="str">
        <f t="shared" si="382"/>
        <v>OK</v>
      </c>
      <c r="EU729" s="144" t="str">
        <f t="shared" si="383"/>
        <v>OK</v>
      </c>
      <c r="EV729" s="144" t="str">
        <f t="shared" si="384"/>
        <v>OK</v>
      </c>
      <c r="EW729" s="144" t="str">
        <f t="shared" si="385"/>
        <v>OK</v>
      </c>
      <c r="EX729" s="144" t="str">
        <f t="shared" si="386"/>
        <v>OK</v>
      </c>
      <c r="EY729" s="144" t="str">
        <f t="shared" si="387"/>
        <v>OK</v>
      </c>
      <c r="EZ729" s="144" t="str">
        <f t="shared" si="388"/>
        <v>OK</v>
      </c>
      <c r="FA729" s="144" t="str">
        <f t="shared" si="389"/>
        <v>OK</v>
      </c>
      <c r="FB729" s="144" t="str">
        <f t="shared" si="390"/>
        <v>OK</v>
      </c>
    </row>
    <row r="730" spans="2:158" ht="14.4" x14ac:dyDescent="0.3">
      <c r="B730" s="144">
        <v>726</v>
      </c>
      <c r="C730" s="68" t="s">
        <v>1702</v>
      </c>
      <c r="D730" s="69" t="s">
        <v>1703</v>
      </c>
      <c r="E730" s="70" t="s">
        <v>13</v>
      </c>
      <c r="F730" s="73">
        <f t="shared" si="409"/>
        <v>58861</v>
      </c>
      <c r="G730" s="73">
        <f t="shared" si="409"/>
        <v>58861</v>
      </c>
      <c r="H730" s="73">
        <f t="shared" si="409"/>
        <v>58861</v>
      </c>
      <c r="I730" s="73">
        <f t="shared" si="409"/>
        <v>58861</v>
      </c>
      <c r="J730" s="37"/>
      <c r="K730" s="73">
        <v>58861</v>
      </c>
      <c r="L730" s="73">
        <v>58861</v>
      </c>
      <c r="M730" s="73">
        <v>58861</v>
      </c>
      <c r="N730" s="73">
        <v>58861</v>
      </c>
      <c r="O730" s="73">
        <v>58861</v>
      </c>
      <c r="P730" s="73">
        <v>58861</v>
      </c>
      <c r="Q730" s="73">
        <v>58861</v>
      </c>
      <c r="R730" s="270">
        <f t="shared" si="393"/>
        <v>58861</v>
      </c>
      <c r="S730" s="73">
        <v>58861</v>
      </c>
      <c r="T730" s="73">
        <v>58861</v>
      </c>
      <c r="U730" s="73">
        <v>58861</v>
      </c>
      <c r="V730" s="73">
        <v>58861</v>
      </c>
      <c r="W730" s="73">
        <v>58861</v>
      </c>
      <c r="X730" s="73">
        <v>58861</v>
      </c>
      <c r="Y730" s="73">
        <v>58861</v>
      </c>
      <c r="Z730" s="73">
        <v>58861</v>
      </c>
      <c r="AA730" s="270">
        <f t="shared" si="394"/>
        <v>58861</v>
      </c>
      <c r="AB730" s="73">
        <v>58861</v>
      </c>
      <c r="AC730" s="73">
        <v>58861</v>
      </c>
      <c r="AD730" s="73">
        <v>58861</v>
      </c>
      <c r="AE730" s="270">
        <f t="shared" si="395"/>
        <v>58861</v>
      </c>
      <c r="AF730" s="73">
        <v>58861</v>
      </c>
      <c r="AG730" s="73">
        <v>58861</v>
      </c>
      <c r="AH730" s="73">
        <v>58861</v>
      </c>
      <c r="AI730" s="73">
        <v>58861</v>
      </c>
      <c r="AJ730" s="73">
        <v>58861</v>
      </c>
      <c r="AK730" s="73">
        <v>58861</v>
      </c>
      <c r="AL730" s="73">
        <v>58861</v>
      </c>
      <c r="AM730" s="73">
        <v>58861</v>
      </c>
      <c r="AN730" s="73">
        <v>58861</v>
      </c>
      <c r="AO730" s="73">
        <v>58861</v>
      </c>
      <c r="AP730" s="73">
        <v>58861</v>
      </c>
      <c r="AQ730" s="73">
        <v>58861</v>
      </c>
      <c r="AR730" s="270">
        <f t="shared" si="396"/>
        <v>58861</v>
      </c>
      <c r="AS730" s="73">
        <v>58861</v>
      </c>
      <c r="AT730" s="73">
        <v>58861</v>
      </c>
      <c r="AU730" s="73">
        <v>58861</v>
      </c>
      <c r="AV730" s="73">
        <v>58861</v>
      </c>
      <c r="AW730" s="73">
        <v>58861</v>
      </c>
      <c r="AX730" s="73">
        <v>58861</v>
      </c>
      <c r="AY730" s="73">
        <v>58861</v>
      </c>
      <c r="AZ730" s="73">
        <v>58861</v>
      </c>
      <c r="BA730" s="270">
        <f t="shared" si="397"/>
        <v>58861</v>
      </c>
      <c r="BB730" s="73">
        <v>58861</v>
      </c>
      <c r="BC730" s="73">
        <v>58861</v>
      </c>
      <c r="BD730" s="73">
        <v>58861</v>
      </c>
      <c r="BE730" s="73">
        <v>58861</v>
      </c>
      <c r="BF730" s="73">
        <v>58861</v>
      </c>
      <c r="BG730" s="73">
        <v>58861</v>
      </c>
      <c r="BH730" s="73">
        <v>58861</v>
      </c>
      <c r="BI730" s="270">
        <f t="shared" si="398"/>
        <v>58861</v>
      </c>
      <c r="BJ730" s="73">
        <v>58861</v>
      </c>
      <c r="BK730" s="73">
        <v>58861</v>
      </c>
      <c r="BL730" s="270">
        <f t="shared" si="399"/>
        <v>58861</v>
      </c>
      <c r="BM730" s="73">
        <v>58861</v>
      </c>
      <c r="BN730" s="73">
        <v>58861</v>
      </c>
      <c r="BO730" s="73">
        <v>58861</v>
      </c>
      <c r="BP730" s="73">
        <v>58861</v>
      </c>
      <c r="BQ730" s="73">
        <v>58861</v>
      </c>
      <c r="BR730" s="73">
        <v>58861</v>
      </c>
      <c r="BS730" s="73">
        <v>58861</v>
      </c>
      <c r="BT730" s="73">
        <v>58861</v>
      </c>
      <c r="BU730" s="73">
        <v>58861</v>
      </c>
      <c r="BV730" s="73">
        <v>58861</v>
      </c>
      <c r="BW730" s="270">
        <f t="shared" si="400"/>
        <v>58861</v>
      </c>
      <c r="BX730" s="73">
        <v>58861</v>
      </c>
      <c r="BY730" s="73">
        <v>58861</v>
      </c>
      <c r="BZ730" s="73">
        <v>58861</v>
      </c>
      <c r="CA730" s="73">
        <v>58861</v>
      </c>
      <c r="CB730" s="73">
        <v>58861</v>
      </c>
      <c r="CC730" s="73">
        <v>58861</v>
      </c>
      <c r="CD730" s="73">
        <v>58861</v>
      </c>
      <c r="CE730" s="73">
        <v>58861</v>
      </c>
      <c r="CF730" s="270">
        <f t="shared" si="401"/>
        <v>58861</v>
      </c>
      <c r="CG730" s="73">
        <v>58861</v>
      </c>
      <c r="CH730" s="73">
        <v>58861</v>
      </c>
      <c r="CI730" s="73">
        <v>58861</v>
      </c>
      <c r="CJ730" s="73">
        <v>58861</v>
      </c>
      <c r="CK730" s="73">
        <v>58861</v>
      </c>
      <c r="CL730" s="73">
        <v>58861</v>
      </c>
      <c r="CM730" s="73">
        <v>58861</v>
      </c>
      <c r="CN730" s="73">
        <v>58861</v>
      </c>
      <c r="CO730" s="73">
        <v>58861</v>
      </c>
      <c r="CP730" s="270">
        <f t="shared" si="402"/>
        <v>58861</v>
      </c>
      <c r="CQ730" s="73">
        <v>58861</v>
      </c>
      <c r="CR730" s="73">
        <v>58861</v>
      </c>
      <c r="CS730" s="73">
        <v>58861</v>
      </c>
      <c r="CT730" s="73">
        <v>58861</v>
      </c>
      <c r="CU730" s="73">
        <v>58861</v>
      </c>
      <c r="CV730" s="73">
        <v>58861</v>
      </c>
      <c r="CW730" s="73">
        <v>58861</v>
      </c>
      <c r="CX730" s="73">
        <v>58861</v>
      </c>
      <c r="CY730" s="73">
        <v>58861</v>
      </c>
      <c r="CZ730" s="73">
        <v>58861</v>
      </c>
      <c r="DA730" s="270">
        <f t="shared" si="403"/>
        <v>58861</v>
      </c>
      <c r="DB730" s="73">
        <v>58861</v>
      </c>
      <c r="DC730" s="73">
        <v>58861</v>
      </c>
      <c r="DD730" s="270">
        <f t="shared" si="404"/>
        <v>58861</v>
      </c>
      <c r="DE730" s="73">
        <v>58861</v>
      </c>
      <c r="DF730" s="73">
        <v>58861</v>
      </c>
      <c r="DG730" s="73">
        <v>58861</v>
      </c>
      <c r="DH730" s="73">
        <v>58861</v>
      </c>
      <c r="DI730" s="73">
        <v>58861</v>
      </c>
      <c r="DJ730" s="73">
        <v>58861</v>
      </c>
      <c r="DK730" s="73">
        <v>58861</v>
      </c>
      <c r="DL730" s="73">
        <v>58861</v>
      </c>
      <c r="DM730" s="73">
        <v>58861</v>
      </c>
      <c r="DN730" s="73">
        <v>58861</v>
      </c>
      <c r="DO730" s="270">
        <f t="shared" si="405"/>
        <v>58861</v>
      </c>
      <c r="DP730" s="73">
        <v>58861</v>
      </c>
      <c r="DQ730" s="73">
        <v>58861</v>
      </c>
      <c r="DR730" s="73">
        <v>58861</v>
      </c>
      <c r="DS730" s="73">
        <v>58861</v>
      </c>
      <c r="DT730" s="73">
        <v>58861</v>
      </c>
      <c r="DU730" s="73">
        <v>58861</v>
      </c>
      <c r="DV730" s="73">
        <v>58861</v>
      </c>
      <c r="DW730" s="73">
        <v>58861</v>
      </c>
      <c r="DX730" s="73">
        <v>58861</v>
      </c>
      <c r="DY730" s="73">
        <v>58861</v>
      </c>
      <c r="DZ730" s="270">
        <f t="shared" si="406"/>
        <v>58861</v>
      </c>
      <c r="EA730" s="73">
        <v>58861</v>
      </c>
      <c r="EB730" s="73">
        <v>58861</v>
      </c>
      <c r="EC730" s="73">
        <v>58861</v>
      </c>
      <c r="ED730" s="73">
        <v>58861</v>
      </c>
      <c r="EE730" s="73">
        <v>58861</v>
      </c>
      <c r="EF730" s="73">
        <v>58861</v>
      </c>
      <c r="EG730" s="73">
        <v>58861</v>
      </c>
      <c r="EH730" s="73">
        <v>58861</v>
      </c>
      <c r="EI730" s="73">
        <v>58861</v>
      </c>
      <c r="EJ730" s="73">
        <v>58861</v>
      </c>
      <c r="EK730" s="270">
        <f t="shared" si="407"/>
        <v>58861</v>
      </c>
      <c r="EM730" s="306">
        <f t="shared" si="408"/>
        <v>58861</v>
      </c>
      <c r="EN730" s="144" t="str">
        <f t="shared" si="376"/>
        <v>OK</v>
      </c>
      <c r="EO730" s="144" t="str">
        <f t="shared" si="377"/>
        <v>OK</v>
      </c>
      <c r="EP730" s="144" t="str">
        <f t="shared" si="378"/>
        <v>OK</v>
      </c>
      <c r="EQ730" s="144" t="str">
        <f t="shared" si="379"/>
        <v>OK</v>
      </c>
      <c r="ER730" s="144" t="str">
        <f t="shared" si="380"/>
        <v>OK</v>
      </c>
      <c r="ES730" s="144" t="str">
        <f t="shared" si="381"/>
        <v>OK</v>
      </c>
      <c r="ET730" s="144" t="str">
        <f t="shared" si="382"/>
        <v>OK</v>
      </c>
      <c r="EU730" s="144" t="str">
        <f t="shared" si="383"/>
        <v>OK</v>
      </c>
      <c r="EV730" s="144" t="str">
        <f t="shared" si="384"/>
        <v>OK</v>
      </c>
      <c r="EW730" s="144" t="str">
        <f t="shared" si="385"/>
        <v>OK</v>
      </c>
      <c r="EX730" s="144" t="str">
        <f t="shared" si="386"/>
        <v>OK</v>
      </c>
      <c r="EY730" s="144" t="str">
        <f t="shared" si="387"/>
        <v>OK</v>
      </c>
      <c r="EZ730" s="144" t="str">
        <f t="shared" si="388"/>
        <v>OK</v>
      </c>
      <c r="FA730" s="144" t="str">
        <f t="shared" si="389"/>
        <v>OK</v>
      </c>
      <c r="FB730" s="144" t="str">
        <f t="shared" si="390"/>
        <v>OK</v>
      </c>
    </row>
    <row r="731" spans="2:158" ht="14.4" x14ac:dyDescent="0.3">
      <c r="B731" s="144">
        <v>727</v>
      </c>
      <c r="C731" s="68" t="s">
        <v>1704</v>
      </c>
      <c r="D731" s="69" t="s">
        <v>1705</v>
      </c>
      <c r="E731" s="70" t="s">
        <v>13</v>
      </c>
      <c r="F731" s="73">
        <f t="shared" si="409"/>
        <v>63987</v>
      </c>
      <c r="G731" s="73">
        <f t="shared" si="409"/>
        <v>63987</v>
      </c>
      <c r="H731" s="73">
        <f t="shared" si="409"/>
        <v>63987</v>
      </c>
      <c r="I731" s="73">
        <f t="shared" si="409"/>
        <v>63987</v>
      </c>
      <c r="J731" s="37"/>
      <c r="K731" s="73">
        <v>63987</v>
      </c>
      <c r="L731" s="73">
        <v>63987</v>
      </c>
      <c r="M731" s="73">
        <v>63987</v>
      </c>
      <c r="N731" s="73">
        <v>63987</v>
      </c>
      <c r="O731" s="73">
        <v>63987</v>
      </c>
      <c r="P731" s="73">
        <v>63987</v>
      </c>
      <c r="Q731" s="73">
        <v>63987</v>
      </c>
      <c r="R731" s="270">
        <f t="shared" si="393"/>
        <v>63987</v>
      </c>
      <c r="S731" s="73">
        <v>63987</v>
      </c>
      <c r="T731" s="73">
        <v>63987</v>
      </c>
      <c r="U731" s="73">
        <v>63987</v>
      </c>
      <c r="V731" s="73">
        <v>63987</v>
      </c>
      <c r="W731" s="73">
        <v>63987</v>
      </c>
      <c r="X731" s="73">
        <v>63987</v>
      </c>
      <c r="Y731" s="73">
        <v>63987</v>
      </c>
      <c r="Z731" s="73">
        <v>63987</v>
      </c>
      <c r="AA731" s="270">
        <f t="shared" si="394"/>
        <v>63987</v>
      </c>
      <c r="AB731" s="73">
        <v>63987</v>
      </c>
      <c r="AC731" s="73">
        <v>63987</v>
      </c>
      <c r="AD731" s="73">
        <v>63987</v>
      </c>
      <c r="AE731" s="270">
        <f t="shared" si="395"/>
        <v>63987</v>
      </c>
      <c r="AF731" s="73">
        <v>63987</v>
      </c>
      <c r="AG731" s="73">
        <v>63987</v>
      </c>
      <c r="AH731" s="73">
        <v>63987</v>
      </c>
      <c r="AI731" s="73">
        <v>63987</v>
      </c>
      <c r="AJ731" s="73">
        <v>63987</v>
      </c>
      <c r="AK731" s="73">
        <v>63987</v>
      </c>
      <c r="AL731" s="73">
        <v>63987</v>
      </c>
      <c r="AM731" s="73">
        <v>63987</v>
      </c>
      <c r="AN731" s="73">
        <v>63987</v>
      </c>
      <c r="AO731" s="73">
        <v>63987</v>
      </c>
      <c r="AP731" s="73">
        <v>63987</v>
      </c>
      <c r="AQ731" s="73">
        <v>63987</v>
      </c>
      <c r="AR731" s="270">
        <f t="shared" si="396"/>
        <v>63987</v>
      </c>
      <c r="AS731" s="73">
        <v>63987</v>
      </c>
      <c r="AT731" s="73">
        <v>63987</v>
      </c>
      <c r="AU731" s="73">
        <v>63987</v>
      </c>
      <c r="AV731" s="73">
        <v>63987</v>
      </c>
      <c r="AW731" s="73">
        <v>63987</v>
      </c>
      <c r="AX731" s="73">
        <v>63987</v>
      </c>
      <c r="AY731" s="73">
        <v>63987</v>
      </c>
      <c r="AZ731" s="73">
        <v>63987</v>
      </c>
      <c r="BA731" s="270">
        <f t="shared" si="397"/>
        <v>63987</v>
      </c>
      <c r="BB731" s="73">
        <v>63987</v>
      </c>
      <c r="BC731" s="73">
        <v>63987</v>
      </c>
      <c r="BD731" s="73">
        <v>63987</v>
      </c>
      <c r="BE731" s="73">
        <v>63987</v>
      </c>
      <c r="BF731" s="73">
        <v>63987</v>
      </c>
      <c r="BG731" s="73">
        <v>63987</v>
      </c>
      <c r="BH731" s="73">
        <v>63987</v>
      </c>
      <c r="BI731" s="270">
        <f t="shared" si="398"/>
        <v>63987</v>
      </c>
      <c r="BJ731" s="73">
        <v>63987</v>
      </c>
      <c r="BK731" s="73">
        <v>63987</v>
      </c>
      <c r="BL731" s="270">
        <f t="shared" si="399"/>
        <v>63987</v>
      </c>
      <c r="BM731" s="73">
        <v>63987</v>
      </c>
      <c r="BN731" s="73">
        <v>63987</v>
      </c>
      <c r="BO731" s="73">
        <v>63987</v>
      </c>
      <c r="BP731" s="73">
        <v>63987</v>
      </c>
      <c r="BQ731" s="73">
        <v>63987</v>
      </c>
      <c r="BR731" s="73">
        <v>63987</v>
      </c>
      <c r="BS731" s="73">
        <v>63987</v>
      </c>
      <c r="BT731" s="73">
        <v>63987</v>
      </c>
      <c r="BU731" s="73">
        <v>63987</v>
      </c>
      <c r="BV731" s="73">
        <v>63987</v>
      </c>
      <c r="BW731" s="270">
        <f t="shared" si="400"/>
        <v>63987</v>
      </c>
      <c r="BX731" s="73">
        <v>63987</v>
      </c>
      <c r="BY731" s="73">
        <v>63987</v>
      </c>
      <c r="BZ731" s="73">
        <v>63987</v>
      </c>
      <c r="CA731" s="73">
        <v>63987</v>
      </c>
      <c r="CB731" s="73">
        <v>63987</v>
      </c>
      <c r="CC731" s="73">
        <v>63987</v>
      </c>
      <c r="CD731" s="73">
        <v>63987</v>
      </c>
      <c r="CE731" s="73">
        <v>63987</v>
      </c>
      <c r="CF731" s="270">
        <f t="shared" si="401"/>
        <v>63987</v>
      </c>
      <c r="CG731" s="73">
        <v>63987</v>
      </c>
      <c r="CH731" s="73">
        <v>63987</v>
      </c>
      <c r="CI731" s="73">
        <v>63987</v>
      </c>
      <c r="CJ731" s="73">
        <v>63987</v>
      </c>
      <c r="CK731" s="73">
        <v>63987</v>
      </c>
      <c r="CL731" s="73">
        <v>63987</v>
      </c>
      <c r="CM731" s="73">
        <v>63987</v>
      </c>
      <c r="CN731" s="73">
        <v>63987</v>
      </c>
      <c r="CO731" s="73">
        <v>63987</v>
      </c>
      <c r="CP731" s="270">
        <f t="shared" si="402"/>
        <v>63987</v>
      </c>
      <c r="CQ731" s="73">
        <v>63987</v>
      </c>
      <c r="CR731" s="73">
        <v>63987</v>
      </c>
      <c r="CS731" s="73">
        <v>63987</v>
      </c>
      <c r="CT731" s="73">
        <v>63987</v>
      </c>
      <c r="CU731" s="73">
        <v>63987</v>
      </c>
      <c r="CV731" s="73">
        <v>63987</v>
      </c>
      <c r="CW731" s="73">
        <v>63987</v>
      </c>
      <c r="CX731" s="73">
        <v>63987</v>
      </c>
      <c r="CY731" s="73">
        <v>63987</v>
      </c>
      <c r="CZ731" s="73">
        <v>63987</v>
      </c>
      <c r="DA731" s="270">
        <f t="shared" si="403"/>
        <v>63987</v>
      </c>
      <c r="DB731" s="73">
        <v>63987</v>
      </c>
      <c r="DC731" s="73">
        <v>63987</v>
      </c>
      <c r="DD731" s="270">
        <f t="shared" si="404"/>
        <v>63987</v>
      </c>
      <c r="DE731" s="73">
        <v>63987</v>
      </c>
      <c r="DF731" s="73">
        <v>63987</v>
      </c>
      <c r="DG731" s="73">
        <v>63987</v>
      </c>
      <c r="DH731" s="73">
        <v>63987</v>
      </c>
      <c r="DI731" s="73">
        <v>63987</v>
      </c>
      <c r="DJ731" s="73">
        <v>63987</v>
      </c>
      <c r="DK731" s="73">
        <v>63987</v>
      </c>
      <c r="DL731" s="73">
        <v>63987</v>
      </c>
      <c r="DM731" s="73">
        <v>63987</v>
      </c>
      <c r="DN731" s="73">
        <v>63987</v>
      </c>
      <c r="DO731" s="270">
        <f t="shared" si="405"/>
        <v>63987</v>
      </c>
      <c r="DP731" s="73">
        <v>63987</v>
      </c>
      <c r="DQ731" s="73">
        <v>63987</v>
      </c>
      <c r="DR731" s="73">
        <v>63987</v>
      </c>
      <c r="DS731" s="73">
        <v>63987</v>
      </c>
      <c r="DT731" s="73">
        <v>63987</v>
      </c>
      <c r="DU731" s="73">
        <v>63987</v>
      </c>
      <c r="DV731" s="73">
        <v>63987</v>
      </c>
      <c r="DW731" s="73">
        <v>63987</v>
      </c>
      <c r="DX731" s="73">
        <v>63987</v>
      </c>
      <c r="DY731" s="73">
        <v>63987</v>
      </c>
      <c r="DZ731" s="270">
        <f t="shared" si="406"/>
        <v>63987</v>
      </c>
      <c r="EA731" s="73">
        <v>63987</v>
      </c>
      <c r="EB731" s="73">
        <v>63987</v>
      </c>
      <c r="EC731" s="73">
        <v>63987</v>
      </c>
      <c r="ED731" s="73">
        <v>63987</v>
      </c>
      <c r="EE731" s="73">
        <v>63987</v>
      </c>
      <c r="EF731" s="73">
        <v>63987</v>
      </c>
      <c r="EG731" s="73">
        <v>63987</v>
      </c>
      <c r="EH731" s="73">
        <v>63987</v>
      </c>
      <c r="EI731" s="73">
        <v>63987</v>
      </c>
      <c r="EJ731" s="73">
        <v>63987</v>
      </c>
      <c r="EK731" s="270">
        <f t="shared" si="407"/>
        <v>63987</v>
      </c>
      <c r="EM731" s="306">
        <f t="shared" si="408"/>
        <v>63987</v>
      </c>
      <c r="EN731" s="144" t="str">
        <f t="shared" si="376"/>
        <v>OK</v>
      </c>
      <c r="EO731" s="144" t="str">
        <f t="shared" si="377"/>
        <v>OK</v>
      </c>
      <c r="EP731" s="144" t="str">
        <f t="shared" si="378"/>
        <v>OK</v>
      </c>
      <c r="EQ731" s="144" t="str">
        <f t="shared" si="379"/>
        <v>OK</v>
      </c>
      <c r="ER731" s="144" t="str">
        <f t="shared" si="380"/>
        <v>OK</v>
      </c>
      <c r="ES731" s="144" t="str">
        <f t="shared" si="381"/>
        <v>OK</v>
      </c>
      <c r="ET731" s="144" t="str">
        <f t="shared" si="382"/>
        <v>OK</v>
      </c>
      <c r="EU731" s="144" t="str">
        <f t="shared" si="383"/>
        <v>OK</v>
      </c>
      <c r="EV731" s="144" t="str">
        <f t="shared" si="384"/>
        <v>OK</v>
      </c>
      <c r="EW731" s="144" t="str">
        <f t="shared" si="385"/>
        <v>OK</v>
      </c>
      <c r="EX731" s="144" t="str">
        <f t="shared" si="386"/>
        <v>OK</v>
      </c>
      <c r="EY731" s="144" t="str">
        <f t="shared" si="387"/>
        <v>OK</v>
      </c>
      <c r="EZ731" s="144" t="str">
        <f t="shared" si="388"/>
        <v>OK</v>
      </c>
      <c r="FA731" s="144" t="str">
        <f t="shared" si="389"/>
        <v>OK</v>
      </c>
      <c r="FB731" s="144" t="str">
        <f t="shared" si="390"/>
        <v>OK</v>
      </c>
    </row>
    <row r="732" spans="2:158" ht="14.4" x14ac:dyDescent="0.3">
      <c r="B732" s="144">
        <v>728</v>
      </c>
      <c r="C732" s="68" t="s">
        <v>1706</v>
      </c>
      <c r="D732" s="69" t="s">
        <v>1707</v>
      </c>
      <c r="E732" s="70" t="s">
        <v>13</v>
      </c>
      <c r="F732" s="73">
        <f t="shared" si="409"/>
        <v>64332</v>
      </c>
      <c r="G732" s="73">
        <f t="shared" si="409"/>
        <v>64332</v>
      </c>
      <c r="H732" s="73">
        <f t="shared" si="409"/>
        <v>64332</v>
      </c>
      <c r="I732" s="73">
        <f t="shared" si="409"/>
        <v>64332</v>
      </c>
      <c r="J732" s="37"/>
      <c r="K732" s="73">
        <v>64332</v>
      </c>
      <c r="L732" s="73">
        <v>64332</v>
      </c>
      <c r="M732" s="73">
        <v>64332</v>
      </c>
      <c r="N732" s="73">
        <v>64332</v>
      </c>
      <c r="O732" s="73">
        <v>64332</v>
      </c>
      <c r="P732" s="73">
        <v>64332</v>
      </c>
      <c r="Q732" s="73">
        <v>64332</v>
      </c>
      <c r="R732" s="270">
        <f t="shared" si="393"/>
        <v>64332</v>
      </c>
      <c r="S732" s="73">
        <v>64332</v>
      </c>
      <c r="T732" s="73">
        <v>64332</v>
      </c>
      <c r="U732" s="73">
        <v>64332</v>
      </c>
      <c r="V732" s="73">
        <v>64332</v>
      </c>
      <c r="W732" s="73">
        <v>64332</v>
      </c>
      <c r="X732" s="73">
        <v>64332</v>
      </c>
      <c r="Y732" s="73">
        <v>64332</v>
      </c>
      <c r="Z732" s="73">
        <v>64332</v>
      </c>
      <c r="AA732" s="270">
        <f t="shared" si="394"/>
        <v>64332</v>
      </c>
      <c r="AB732" s="73">
        <v>64332</v>
      </c>
      <c r="AC732" s="73">
        <v>64332</v>
      </c>
      <c r="AD732" s="73">
        <v>64332</v>
      </c>
      <c r="AE732" s="270">
        <f t="shared" si="395"/>
        <v>64332</v>
      </c>
      <c r="AF732" s="73">
        <v>64332</v>
      </c>
      <c r="AG732" s="73">
        <v>64332</v>
      </c>
      <c r="AH732" s="73">
        <v>64332</v>
      </c>
      <c r="AI732" s="73">
        <v>64332</v>
      </c>
      <c r="AJ732" s="73">
        <v>64332</v>
      </c>
      <c r="AK732" s="73">
        <v>64332</v>
      </c>
      <c r="AL732" s="73">
        <v>64332</v>
      </c>
      <c r="AM732" s="73">
        <v>64332</v>
      </c>
      <c r="AN732" s="73">
        <v>64332</v>
      </c>
      <c r="AO732" s="73">
        <v>64332</v>
      </c>
      <c r="AP732" s="73">
        <v>64332</v>
      </c>
      <c r="AQ732" s="73">
        <v>64332</v>
      </c>
      <c r="AR732" s="270">
        <f t="shared" si="396"/>
        <v>64332</v>
      </c>
      <c r="AS732" s="73">
        <v>64332</v>
      </c>
      <c r="AT732" s="73">
        <v>64332</v>
      </c>
      <c r="AU732" s="73">
        <v>64332</v>
      </c>
      <c r="AV732" s="73">
        <v>64332</v>
      </c>
      <c r="AW732" s="73">
        <v>64332</v>
      </c>
      <c r="AX732" s="73">
        <v>64332</v>
      </c>
      <c r="AY732" s="73">
        <v>64332</v>
      </c>
      <c r="AZ732" s="73">
        <v>64332</v>
      </c>
      <c r="BA732" s="270">
        <f t="shared" si="397"/>
        <v>64332</v>
      </c>
      <c r="BB732" s="73">
        <v>64332</v>
      </c>
      <c r="BC732" s="73">
        <v>64332</v>
      </c>
      <c r="BD732" s="73">
        <v>64332</v>
      </c>
      <c r="BE732" s="73">
        <v>64332</v>
      </c>
      <c r="BF732" s="73">
        <v>64332</v>
      </c>
      <c r="BG732" s="73">
        <v>64332</v>
      </c>
      <c r="BH732" s="73">
        <v>64332</v>
      </c>
      <c r="BI732" s="270">
        <f t="shared" si="398"/>
        <v>64332</v>
      </c>
      <c r="BJ732" s="73">
        <v>64332</v>
      </c>
      <c r="BK732" s="73">
        <v>64332</v>
      </c>
      <c r="BL732" s="270">
        <f t="shared" si="399"/>
        <v>64332</v>
      </c>
      <c r="BM732" s="73">
        <v>64332</v>
      </c>
      <c r="BN732" s="73">
        <v>64332</v>
      </c>
      <c r="BO732" s="73">
        <v>64332</v>
      </c>
      <c r="BP732" s="73">
        <v>64332</v>
      </c>
      <c r="BQ732" s="73">
        <v>64332</v>
      </c>
      <c r="BR732" s="73">
        <v>64332</v>
      </c>
      <c r="BS732" s="73">
        <v>64332</v>
      </c>
      <c r="BT732" s="73">
        <v>64332</v>
      </c>
      <c r="BU732" s="73">
        <v>64332</v>
      </c>
      <c r="BV732" s="73">
        <v>64332</v>
      </c>
      <c r="BW732" s="270">
        <f t="shared" si="400"/>
        <v>64332</v>
      </c>
      <c r="BX732" s="73">
        <v>64332</v>
      </c>
      <c r="BY732" s="73">
        <v>64332</v>
      </c>
      <c r="BZ732" s="73">
        <v>64332</v>
      </c>
      <c r="CA732" s="73">
        <v>64332</v>
      </c>
      <c r="CB732" s="73">
        <v>64332</v>
      </c>
      <c r="CC732" s="73">
        <v>64332</v>
      </c>
      <c r="CD732" s="73">
        <v>64332</v>
      </c>
      <c r="CE732" s="73">
        <v>64332</v>
      </c>
      <c r="CF732" s="270">
        <f t="shared" si="401"/>
        <v>64332</v>
      </c>
      <c r="CG732" s="73">
        <v>64332</v>
      </c>
      <c r="CH732" s="73">
        <v>64332</v>
      </c>
      <c r="CI732" s="73">
        <v>64332</v>
      </c>
      <c r="CJ732" s="73">
        <v>64332</v>
      </c>
      <c r="CK732" s="73">
        <v>64332</v>
      </c>
      <c r="CL732" s="73">
        <v>64332</v>
      </c>
      <c r="CM732" s="73">
        <v>64332</v>
      </c>
      <c r="CN732" s="73">
        <v>64332</v>
      </c>
      <c r="CO732" s="73">
        <v>64332</v>
      </c>
      <c r="CP732" s="270">
        <f t="shared" si="402"/>
        <v>64332</v>
      </c>
      <c r="CQ732" s="73">
        <v>64332</v>
      </c>
      <c r="CR732" s="73">
        <v>64332</v>
      </c>
      <c r="CS732" s="73">
        <v>64332</v>
      </c>
      <c r="CT732" s="73">
        <v>64332</v>
      </c>
      <c r="CU732" s="73">
        <v>64332</v>
      </c>
      <c r="CV732" s="73">
        <v>64332</v>
      </c>
      <c r="CW732" s="73">
        <v>64332</v>
      </c>
      <c r="CX732" s="73">
        <v>64332</v>
      </c>
      <c r="CY732" s="73">
        <v>64332</v>
      </c>
      <c r="CZ732" s="73">
        <v>64332</v>
      </c>
      <c r="DA732" s="270">
        <f t="shared" si="403"/>
        <v>64332</v>
      </c>
      <c r="DB732" s="73">
        <v>64332</v>
      </c>
      <c r="DC732" s="73">
        <v>64332</v>
      </c>
      <c r="DD732" s="270">
        <f t="shared" si="404"/>
        <v>64332</v>
      </c>
      <c r="DE732" s="73">
        <v>64332</v>
      </c>
      <c r="DF732" s="73">
        <v>64332</v>
      </c>
      <c r="DG732" s="73">
        <v>64332</v>
      </c>
      <c r="DH732" s="73">
        <v>64332</v>
      </c>
      <c r="DI732" s="73">
        <v>64332</v>
      </c>
      <c r="DJ732" s="73">
        <v>64332</v>
      </c>
      <c r="DK732" s="73">
        <v>64332</v>
      </c>
      <c r="DL732" s="73">
        <v>64332</v>
      </c>
      <c r="DM732" s="73">
        <v>64332</v>
      </c>
      <c r="DN732" s="73">
        <v>64332</v>
      </c>
      <c r="DO732" s="270">
        <f t="shared" si="405"/>
        <v>64332</v>
      </c>
      <c r="DP732" s="73">
        <v>64332</v>
      </c>
      <c r="DQ732" s="73">
        <v>64332</v>
      </c>
      <c r="DR732" s="73">
        <v>64332</v>
      </c>
      <c r="DS732" s="73">
        <v>64332</v>
      </c>
      <c r="DT732" s="73">
        <v>64332</v>
      </c>
      <c r="DU732" s="73">
        <v>64332</v>
      </c>
      <c r="DV732" s="73">
        <v>64332</v>
      </c>
      <c r="DW732" s="73">
        <v>64332</v>
      </c>
      <c r="DX732" s="73">
        <v>64332</v>
      </c>
      <c r="DY732" s="73">
        <v>64332</v>
      </c>
      <c r="DZ732" s="270">
        <f t="shared" si="406"/>
        <v>64332</v>
      </c>
      <c r="EA732" s="73">
        <v>64332</v>
      </c>
      <c r="EB732" s="73">
        <v>64332</v>
      </c>
      <c r="EC732" s="73">
        <v>64332</v>
      </c>
      <c r="ED732" s="73">
        <v>64332</v>
      </c>
      <c r="EE732" s="73">
        <v>64332</v>
      </c>
      <c r="EF732" s="73">
        <v>64332</v>
      </c>
      <c r="EG732" s="73">
        <v>64332</v>
      </c>
      <c r="EH732" s="73">
        <v>64332</v>
      </c>
      <c r="EI732" s="73">
        <v>64332</v>
      </c>
      <c r="EJ732" s="73">
        <v>64332</v>
      </c>
      <c r="EK732" s="270">
        <f t="shared" si="407"/>
        <v>64332</v>
      </c>
      <c r="EM732" s="306">
        <f t="shared" si="408"/>
        <v>64332</v>
      </c>
      <c r="EN732" s="144" t="str">
        <f t="shared" si="376"/>
        <v>OK</v>
      </c>
      <c r="EO732" s="144" t="str">
        <f t="shared" si="377"/>
        <v>OK</v>
      </c>
      <c r="EP732" s="144" t="str">
        <f t="shared" si="378"/>
        <v>OK</v>
      </c>
      <c r="EQ732" s="144" t="str">
        <f t="shared" si="379"/>
        <v>OK</v>
      </c>
      <c r="ER732" s="144" t="str">
        <f t="shared" si="380"/>
        <v>OK</v>
      </c>
      <c r="ES732" s="144" t="str">
        <f t="shared" si="381"/>
        <v>OK</v>
      </c>
      <c r="ET732" s="144" t="str">
        <f t="shared" si="382"/>
        <v>OK</v>
      </c>
      <c r="EU732" s="144" t="str">
        <f t="shared" si="383"/>
        <v>OK</v>
      </c>
      <c r="EV732" s="144" t="str">
        <f t="shared" si="384"/>
        <v>OK</v>
      </c>
      <c r="EW732" s="144" t="str">
        <f t="shared" si="385"/>
        <v>OK</v>
      </c>
      <c r="EX732" s="144" t="str">
        <f t="shared" si="386"/>
        <v>OK</v>
      </c>
      <c r="EY732" s="144" t="str">
        <f t="shared" si="387"/>
        <v>OK</v>
      </c>
      <c r="EZ732" s="144" t="str">
        <f t="shared" si="388"/>
        <v>OK</v>
      </c>
      <c r="FA732" s="144" t="str">
        <f t="shared" si="389"/>
        <v>OK</v>
      </c>
      <c r="FB732" s="144" t="str">
        <f t="shared" si="390"/>
        <v>OK</v>
      </c>
    </row>
    <row r="733" spans="2:158" ht="14.4" x14ac:dyDescent="0.3">
      <c r="B733" s="144">
        <v>729</v>
      </c>
      <c r="C733" s="68" t="s">
        <v>1708</v>
      </c>
      <c r="D733" s="69" t="s">
        <v>1709</v>
      </c>
      <c r="E733" s="70" t="s">
        <v>263</v>
      </c>
      <c r="F733" s="73">
        <f t="shared" si="409"/>
        <v>278036</v>
      </c>
      <c r="G733" s="73">
        <f t="shared" si="409"/>
        <v>278036</v>
      </c>
      <c r="H733" s="73">
        <f t="shared" si="409"/>
        <v>278036</v>
      </c>
      <c r="I733" s="73">
        <f t="shared" si="409"/>
        <v>278036</v>
      </c>
      <c r="J733" s="37"/>
      <c r="K733" s="73">
        <v>278036</v>
      </c>
      <c r="L733" s="73">
        <v>278036</v>
      </c>
      <c r="M733" s="73">
        <v>278036</v>
      </c>
      <c r="N733" s="73">
        <v>278036</v>
      </c>
      <c r="O733" s="73">
        <v>278036</v>
      </c>
      <c r="P733" s="73">
        <v>278036</v>
      </c>
      <c r="Q733" s="73">
        <v>278036</v>
      </c>
      <c r="R733" s="270">
        <f t="shared" si="393"/>
        <v>278036</v>
      </c>
      <c r="S733" s="73">
        <v>278036</v>
      </c>
      <c r="T733" s="73">
        <v>278036</v>
      </c>
      <c r="U733" s="73">
        <v>278036</v>
      </c>
      <c r="V733" s="73">
        <v>278036</v>
      </c>
      <c r="W733" s="73">
        <v>278036</v>
      </c>
      <c r="X733" s="73">
        <v>278036</v>
      </c>
      <c r="Y733" s="73">
        <v>278036</v>
      </c>
      <c r="Z733" s="73">
        <v>278036</v>
      </c>
      <c r="AA733" s="270">
        <f t="shared" si="394"/>
        <v>278036</v>
      </c>
      <c r="AB733" s="73">
        <v>278036</v>
      </c>
      <c r="AC733" s="73">
        <v>278036</v>
      </c>
      <c r="AD733" s="73">
        <v>278036</v>
      </c>
      <c r="AE733" s="270">
        <f t="shared" si="395"/>
        <v>278036</v>
      </c>
      <c r="AF733" s="73">
        <v>278036</v>
      </c>
      <c r="AG733" s="73">
        <v>278036</v>
      </c>
      <c r="AH733" s="73">
        <v>278036</v>
      </c>
      <c r="AI733" s="73">
        <v>278036</v>
      </c>
      <c r="AJ733" s="73">
        <v>278036</v>
      </c>
      <c r="AK733" s="73">
        <v>278036</v>
      </c>
      <c r="AL733" s="73">
        <v>278036</v>
      </c>
      <c r="AM733" s="73">
        <v>278036</v>
      </c>
      <c r="AN733" s="73">
        <v>278036</v>
      </c>
      <c r="AO733" s="73">
        <v>278036</v>
      </c>
      <c r="AP733" s="73">
        <v>278036</v>
      </c>
      <c r="AQ733" s="73">
        <v>278036</v>
      </c>
      <c r="AR733" s="270">
        <f t="shared" si="396"/>
        <v>278036</v>
      </c>
      <c r="AS733" s="73">
        <v>278036</v>
      </c>
      <c r="AT733" s="73">
        <v>278036</v>
      </c>
      <c r="AU733" s="73">
        <v>278036</v>
      </c>
      <c r="AV733" s="73">
        <v>278036</v>
      </c>
      <c r="AW733" s="73">
        <v>278036</v>
      </c>
      <c r="AX733" s="73">
        <v>278036</v>
      </c>
      <c r="AY733" s="73">
        <v>278036</v>
      </c>
      <c r="AZ733" s="73">
        <v>278036</v>
      </c>
      <c r="BA733" s="270">
        <f t="shared" si="397"/>
        <v>278036</v>
      </c>
      <c r="BB733" s="73">
        <v>278036</v>
      </c>
      <c r="BC733" s="73">
        <v>278036</v>
      </c>
      <c r="BD733" s="73">
        <v>278036</v>
      </c>
      <c r="BE733" s="73">
        <v>278036</v>
      </c>
      <c r="BF733" s="73">
        <v>278036</v>
      </c>
      <c r="BG733" s="73">
        <v>278036</v>
      </c>
      <c r="BH733" s="73">
        <v>278036</v>
      </c>
      <c r="BI733" s="270">
        <f t="shared" si="398"/>
        <v>278036</v>
      </c>
      <c r="BJ733" s="73">
        <v>278036</v>
      </c>
      <c r="BK733" s="73">
        <v>278036</v>
      </c>
      <c r="BL733" s="270">
        <f t="shared" si="399"/>
        <v>278036</v>
      </c>
      <c r="BM733" s="73">
        <v>278036</v>
      </c>
      <c r="BN733" s="73">
        <v>278036</v>
      </c>
      <c r="BO733" s="73">
        <v>278036</v>
      </c>
      <c r="BP733" s="73">
        <v>278036</v>
      </c>
      <c r="BQ733" s="73">
        <v>278036</v>
      </c>
      <c r="BR733" s="73">
        <v>278036</v>
      </c>
      <c r="BS733" s="73">
        <v>278036</v>
      </c>
      <c r="BT733" s="73">
        <v>278036</v>
      </c>
      <c r="BU733" s="73">
        <v>278036</v>
      </c>
      <c r="BV733" s="73">
        <v>278036</v>
      </c>
      <c r="BW733" s="270">
        <f t="shared" si="400"/>
        <v>278036</v>
      </c>
      <c r="BX733" s="73">
        <v>278036</v>
      </c>
      <c r="BY733" s="73">
        <v>278036</v>
      </c>
      <c r="BZ733" s="73">
        <v>278036</v>
      </c>
      <c r="CA733" s="73">
        <v>278036</v>
      </c>
      <c r="CB733" s="73">
        <v>278036</v>
      </c>
      <c r="CC733" s="73">
        <v>278036</v>
      </c>
      <c r="CD733" s="73">
        <v>278036</v>
      </c>
      <c r="CE733" s="73">
        <v>278036</v>
      </c>
      <c r="CF733" s="270">
        <f t="shared" si="401"/>
        <v>278036</v>
      </c>
      <c r="CG733" s="73">
        <v>278036</v>
      </c>
      <c r="CH733" s="73">
        <v>278036</v>
      </c>
      <c r="CI733" s="73">
        <v>278036</v>
      </c>
      <c r="CJ733" s="73">
        <v>278036</v>
      </c>
      <c r="CK733" s="73">
        <v>278036</v>
      </c>
      <c r="CL733" s="73">
        <v>278036</v>
      </c>
      <c r="CM733" s="73">
        <v>278036</v>
      </c>
      <c r="CN733" s="73">
        <v>278036</v>
      </c>
      <c r="CO733" s="73">
        <v>278036</v>
      </c>
      <c r="CP733" s="270">
        <f t="shared" si="402"/>
        <v>278036</v>
      </c>
      <c r="CQ733" s="73">
        <v>278036</v>
      </c>
      <c r="CR733" s="73">
        <v>278036</v>
      </c>
      <c r="CS733" s="73">
        <v>278036</v>
      </c>
      <c r="CT733" s="73">
        <v>278036</v>
      </c>
      <c r="CU733" s="73">
        <v>278036</v>
      </c>
      <c r="CV733" s="73">
        <v>278036</v>
      </c>
      <c r="CW733" s="73">
        <v>278036</v>
      </c>
      <c r="CX733" s="73">
        <v>278036</v>
      </c>
      <c r="CY733" s="73">
        <v>278036</v>
      </c>
      <c r="CZ733" s="73">
        <v>278036</v>
      </c>
      <c r="DA733" s="270">
        <f t="shared" si="403"/>
        <v>278036</v>
      </c>
      <c r="DB733" s="73">
        <v>278036</v>
      </c>
      <c r="DC733" s="73">
        <v>278036</v>
      </c>
      <c r="DD733" s="270">
        <f t="shared" si="404"/>
        <v>278036</v>
      </c>
      <c r="DE733" s="73">
        <v>278036</v>
      </c>
      <c r="DF733" s="73">
        <v>278036</v>
      </c>
      <c r="DG733" s="73">
        <v>278036</v>
      </c>
      <c r="DH733" s="73">
        <v>278036</v>
      </c>
      <c r="DI733" s="73">
        <v>278036</v>
      </c>
      <c r="DJ733" s="73">
        <v>278036</v>
      </c>
      <c r="DK733" s="73">
        <v>278036</v>
      </c>
      <c r="DL733" s="73">
        <v>278036</v>
      </c>
      <c r="DM733" s="73">
        <v>278036</v>
      </c>
      <c r="DN733" s="73">
        <v>278036</v>
      </c>
      <c r="DO733" s="270">
        <f t="shared" si="405"/>
        <v>278036</v>
      </c>
      <c r="DP733" s="73">
        <v>278036</v>
      </c>
      <c r="DQ733" s="73">
        <v>278036</v>
      </c>
      <c r="DR733" s="73">
        <v>278036</v>
      </c>
      <c r="DS733" s="73">
        <v>278036</v>
      </c>
      <c r="DT733" s="73">
        <v>278036</v>
      </c>
      <c r="DU733" s="73">
        <v>278036</v>
      </c>
      <c r="DV733" s="73">
        <v>278036</v>
      </c>
      <c r="DW733" s="73">
        <v>278036</v>
      </c>
      <c r="DX733" s="73">
        <v>278036</v>
      </c>
      <c r="DY733" s="73">
        <v>278036</v>
      </c>
      <c r="DZ733" s="270">
        <f t="shared" si="406"/>
        <v>278036</v>
      </c>
      <c r="EA733" s="73">
        <v>278036</v>
      </c>
      <c r="EB733" s="73">
        <v>278036</v>
      </c>
      <c r="EC733" s="73">
        <v>278036</v>
      </c>
      <c r="ED733" s="73">
        <v>278036</v>
      </c>
      <c r="EE733" s="73">
        <v>278036</v>
      </c>
      <c r="EF733" s="73">
        <v>278036</v>
      </c>
      <c r="EG733" s="73">
        <v>278036</v>
      </c>
      <c r="EH733" s="73">
        <v>278036</v>
      </c>
      <c r="EI733" s="73">
        <v>278036</v>
      </c>
      <c r="EJ733" s="73">
        <v>278036</v>
      </c>
      <c r="EK733" s="270">
        <f t="shared" si="407"/>
        <v>278036</v>
      </c>
      <c r="EM733" s="306">
        <f t="shared" si="408"/>
        <v>278036</v>
      </c>
      <c r="EN733" s="144" t="str">
        <f t="shared" si="376"/>
        <v>OK</v>
      </c>
      <c r="EO733" s="144" t="str">
        <f t="shared" si="377"/>
        <v>OK</v>
      </c>
      <c r="EP733" s="144" t="str">
        <f t="shared" si="378"/>
        <v>OK</v>
      </c>
      <c r="EQ733" s="144" t="str">
        <f t="shared" si="379"/>
        <v>OK</v>
      </c>
      <c r="ER733" s="144" t="str">
        <f t="shared" si="380"/>
        <v>OK</v>
      </c>
      <c r="ES733" s="144" t="str">
        <f t="shared" si="381"/>
        <v>OK</v>
      </c>
      <c r="ET733" s="144" t="str">
        <f t="shared" si="382"/>
        <v>OK</v>
      </c>
      <c r="EU733" s="144" t="str">
        <f t="shared" si="383"/>
        <v>OK</v>
      </c>
      <c r="EV733" s="144" t="str">
        <f t="shared" si="384"/>
        <v>OK</v>
      </c>
      <c r="EW733" s="144" t="str">
        <f t="shared" si="385"/>
        <v>OK</v>
      </c>
      <c r="EX733" s="144" t="str">
        <f t="shared" si="386"/>
        <v>OK</v>
      </c>
      <c r="EY733" s="144" t="str">
        <f t="shared" si="387"/>
        <v>OK</v>
      </c>
      <c r="EZ733" s="144" t="str">
        <f t="shared" si="388"/>
        <v>OK</v>
      </c>
      <c r="FA733" s="144" t="str">
        <f t="shared" si="389"/>
        <v>OK</v>
      </c>
      <c r="FB733" s="144" t="str">
        <f t="shared" si="390"/>
        <v>OK</v>
      </c>
    </row>
    <row r="734" spans="2:158" ht="14.4" x14ac:dyDescent="0.3">
      <c r="B734" s="144">
        <v>730</v>
      </c>
      <c r="C734" s="68" t="s">
        <v>1710</v>
      </c>
      <c r="D734" s="69" t="s">
        <v>1711</v>
      </c>
      <c r="E734" s="70" t="s">
        <v>263</v>
      </c>
      <c r="F734" s="73">
        <f t="shared" si="409"/>
        <v>20615</v>
      </c>
      <c r="G734" s="73">
        <f t="shared" si="409"/>
        <v>20615</v>
      </c>
      <c r="H734" s="73">
        <f t="shared" si="409"/>
        <v>20615</v>
      </c>
      <c r="I734" s="73">
        <f t="shared" si="409"/>
        <v>20615</v>
      </c>
      <c r="J734" s="37"/>
      <c r="K734" s="73">
        <v>20615</v>
      </c>
      <c r="L734" s="73">
        <v>20615</v>
      </c>
      <c r="M734" s="73">
        <v>20615</v>
      </c>
      <c r="N734" s="73">
        <v>20615</v>
      </c>
      <c r="O734" s="73">
        <v>20615</v>
      </c>
      <c r="P734" s="73">
        <v>20615</v>
      </c>
      <c r="Q734" s="73">
        <v>20615</v>
      </c>
      <c r="R734" s="270">
        <f t="shared" si="393"/>
        <v>20615</v>
      </c>
      <c r="S734" s="73">
        <v>20615</v>
      </c>
      <c r="T734" s="73">
        <v>20615</v>
      </c>
      <c r="U734" s="73">
        <v>20615</v>
      </c>
      <c r="V734" s="73">
        <v>20615</v>
      </c>
      <c r="W734" s="73">
        <v>20615</v>
      </c>
      <c r="X734" s="73">
        <v>20615</v>
      </c>
      <c r="Y734" s="73">
        <v>20615</v>
      </c>
      <c r="Z734" s="73">
        <v>20615</v>
      </c>
      <c r="AA734" s="270">
        <f t="shared" si="394"/>
        <v>20615</v>
      </c>
      <c r="AB734" s="73">
        <v>20615</v>
      </c>
      <c r="AC734" s="73">
        <v>20615</v>
      </c>
      <c r="AD734" s="73">
        <v>20615</v>
      </c>
      <c r="AE734" s="270">
        <f t="shared" si="395"/>
        <v>20615</v>
      </c>
      <c r="AF734" s="73">
        <v>20615</v>
      </c>
      <c r="AG734" s="73">
        <v>20615</v>
      </c>
      <c r="AH734" s="73">
        <v>20615</v>
      </c>
      <c r="AI734" s="73">
        <v>20615</v>
      </c>
      <c r="AJ734" s="73">
        <v>20615</v>
      </c>
      <c r="AK734" s="73">
        <v>20615</v>
      </c>
      <c r="AL734" s="73">
        <v>20615</v>
      </c>
      <c r="AM734" s="73">
        <v>20615</v>
      </c>
      <c r="AN734" s="73">
        <v>20615</v>
      </c>
      <c r="AO734" s="73">
        <v>20615</v>
      </c>
      <c r="AP734" s="73">
        <v>20615</v>
      </c>
      <c r="AQ734" s="73">
        <v>20615</v>
      </c>
      <c r="AR734" s="270">
        <f t="shared" si="396"/>
        <v>20615</v>
      </c>
      <c r="AS734" s="73">
        <v>20615</v>
      </c>
      <c r="AT734" s="73">
        <v>20615</v>
      </c>
      <c r="AU734" s="73">
        <v>20615</v>
      </c>
      <c r="AV734" s="73">
        <v>20615</v>
      </c>
      <c r="AW734" s="73">
        <v>20615</v>
      </c>
      <c r="AX734" s="73">
        <v>20615</v>
      </c>
      <c r="AY734" s="73">
        <v>20615</v>
      </c>
      <c r="AZ734" s="73">
        <v>20615</v>
      </c>
      <c r="BA734" s="270">
        <f t="shared" si="397"/>
        <v>20615</v>
      </c>
      <c r="BB734" s="73">
        <v>20615</v>
      </c>
      <c r="BC734" s="73">
        <v>20615</v>
      </c>
      <c r="BD734" s="73">
        <v>20615</v>
      </c>
      <c r="BE734" s="73">
        <v>20615</v>
      </c>
      <c r="BF734" s="73">
        <v>20615</v>
      </c>
      <c r="BG734" s="73">
        <v>20615</v>
      </c>
      <c r="BH734" s="73">
        <v>20615</v>
      </c>
      <c r="BI734" s="270">
        <f t="shared" si="398"/>
        <v>20615</v>
      </c>
      <c r="BJ734" s="73">
        <v>20615</v>
      </c>
      <c r="BK734" s="73">
        <v>20615</v>
      </c>
      <c r="BL734" s="270">
        <f t="shared" si="399"/>
        <v>20615</v>
      </c>
      <c r="BM734" s="73">
        <v>20615</v>
      </c>
      <c r="BN734" s="73">
        <v>20615</v>
      </c>
      <c r="BO734" s="73">
        <v>20615</v>
      </c>
      <c r="BP734" s="73">
        <v>20615</v>
      </c>
      <c r="BQ734" s="73">
        <v>20615</v>
      </c>
      <c r="BR734" s="73">
        <v>20615</v>
      </c>
      <c r="BS734" s="73">
        <v>20615</v>
      </c>
      <c r="BT734" s="73">
        <v>20615</v>
      </c>
      <c r="BU734" s="73">
        <v>20615</v>
      </c>
      <c r="BV734" s="73">
        <v>20615</v>
      </c>
      <c r="BW734" s="270">
        <f t="shared" si="400"/>
        <v>20615</v>
      </c>
      <c r="BX734" s="73">
        <v>20615</v>
      </c>
      <c r="BY734" s="73">
        <v>20615</v>
      </c>
      <c r="BZ734" s="73">
        <v>20615</v>
      </c>
      <c r="CA734" s="73">
        <v>20615</v>
      </c>
      <c r="CB734" s="73">
        <v>20615</v>
      </c>
      <c r="CC734" s="73">
        <v>20615</v>
      </c>
      <c r="CD734" s="73">
        <v>20615</v>
      </c>
      <c r="CE734" s="73">
        <v>20615</v>
      </c>
      <c r="CF734" s="270">
        <f t="shared" si="401"/>
        <v>20615</v>
      </c>
      <c r="CG734" s="73">
        <v>20615</v>
      </c>
      <c r="CH734" s="73">
        <v>20615</v>
      </c>
      <c r="CI734" s="73">
        <v>20615</v>
      </c>
      <c r="CJ734" s="73">
        <v>20615</v>
      </c>
      <c r="CK734" s="73">
        <v>20615</v>
      </c>
      <c r="CL734" s="73">
        <v>20615</v>
      </c>
      <c r="CM734" s="73">
        <v>20615</v>
      </c>
      <c r="CN734" s="73">
        <v>20615</v>
      </c>
      <c r="CO734" s="73">
        <v>20615</v>
      </c>
      <c r="CP734" s="270">
        <f t="shared" si="402"/>
        <v>20615</v>
      </c>
      <c r="CQ734" s="73">
        <v>20615</v>
      </c>
      <c r="CR734" s="73">
        <v>20615</v>
      </c>
      <c r="CS734" s="73">
        <v>20615</v>
      </c>
      <c r="CT734" s="73">
        <v>20615</v>
      </c>
      <c r="CU734" s="73">
        <v>20615</v>
      </c>
      <c r="CV734" s="73">
        <v>20615</v>
      </c>
      <c r="CW734" s="73">
        <v>20615</v>
      </c>
      <c r="CX734" s="73">
        <v>20615</v>
      </c>
      <c r="CY734" s="73">
        <v>20615</v>
      </c>
      <c r="CZ734" s="73">
        <v>20615</v>
      </c>
      <c r="DA734" s="270">
        <f t="shared" si="403"/>
        <v>20615</v>
      </c>
      <c r="DB734" s="73">
        <v>20615</v>
      </c>
      <c r="DC734" s="73">
        <v>20615</v>
      </c>
      <c r="DD734" s="270">
        <f t="shared" si="404"/>
        <v>20615</v>
      </c>
      <c r="DE734" s="73">
        <v>20615</v>
      </c>
      <c r="DF734" s="73">
        <v>20615</v>
      </c>
      <c r="DG734" s="73">
        <v>20615</v>
      </c>
      <c r="DH734" s="73">
        <v>20615</v>
      </c>
      <c r="DI734" s="73">
        <v>20615</v>
      </c>
      <c r="DJ734" s="73">
        <v>20615</v>
      </c>
      <c r="DK734" s="73">
        <v>20615</v>
      </c>
      <c r="DL734" s="73">
        <v>20615</v>
      </c>
      <c r="DM734" s="73">
        <v>20615</v>
      </c>
      <c r="DN734" s="73">
        <v>20615</v>
      </c>
      <c r="DO734" s="270">
        <f t="shared" si="405"/>
        <v>20615</v>
      </c>
      <c r="DP734" s="73">
        <v>20615</v>
      </c>
      <c r="DQ734" s="73">
        <v>20615</v>
      </c>
      <c r="DR734" s="73">
        <v>20615</v>
      </c>
      <c r="DS734" s="73">
        <v>20615</v>
      </c>
      <c r="DT734" s="73">
        <v>20615</v>
      </c>
      <c r="DU734" s="73">
        <v>20615</v>
      </c>
      <c r="DV734" s="73">
        <v>20615</v>
      </c>
      <c r="DW734" s="73">
        <v>20615</v>
      </c>
      <c r="DX734" s="73">
        <v>20615</v>
      </c>
      <c r="DY734" s="73">
        <v>20615</v>
      </c>
      <c r="DZ734" s="270">
        <f t="shared" si="406"/>
        <v>20615</v>
      </c>
      <c r="EA734" s="73">
        <v>20615</v>
      </c>
      <c r="EB734" s="73">
        <v>20615</v>
      </c>
      <c r="EC734" s="73">
        <v>20615</v>
      </c>
      <c r="ED734" s="73">
        <v>20615</v>
      </c>
      <c r="EE734" s="73">
        <v>20615</v>
      </c>
      <c r="EF734" s="73">
        <v>20615</v>
      </c>
      <c r="EG734" s="73">
        <v>20615</v>
      </c>
      <c r="EH734" s="73">
        <v>20615</v>
      </c>
      <c r="EI734" s="73">
        <v>20615</v>
      </c>
      <c r="EJ734" s="73">
        <v>20615</v>
      </c>
      <c r="EK734" s="270">
        <f t="shared" si="407"/>
        <v>20615</v>
      </c>
      <c r="EM734" s="306">
        <f t="shared" si="408"/>
        <v>20615</v>
      </c>
      <c r="EN734" s="144" t="str">
        <f t="shared" si="376"/>
        <v>OK</v>
      </c>
      <c r="EO734" s="144" t="str">
        <f t="shared" si="377"/>
        <v>OK</v>
      </c>
      <c r="EP734" s="144" t="str">
        <f t="shared" si="378"/>
        <v>OK</v>
      </c>
      <c r="EQ734" s="144" t="str">
        <f t="shared" si="379"/>
        <v>OK</v>
      </c>
      <c r="ER734" s="144" t="str">
        <f t="shared" si="380"/>
        <v>OK</v>
      </c>
      <c r="ES734" s="144" t="str">
        <f t="shared" si="381"/>
        <v>OK</v>
      </c>
      <c r="ET734" s="144" t="str">
        <f t="shared" si="382"/>
        <v>OK</v>
      </c>
      <c r="EU734" s="144" t="str">
        <f t="shared" si="383"/>
        <v>OK</v>
      </c>
      <c r="EV734" s="144" t="str">
        <f t="shared" si="384"/>
        <v>OK</v>
      </c>
      <c r="EW734" s="144" t="str">
        <f t="shared" si="385"/>
        <v>OK</v>
      </c>
      <c r="EX734" s="144" t="str">
        <f t="shared" si="386"/>
        <v>OK</v>
      </c>
      <c r="EY734" s="144" t="str">
        <f t="shared" si="387"/>
        <v>OK</v>
      </c>
      <c r="EZ734" s="144" t="str">
        <f t="shared" si="388"/>
        <v>OK</v>
      </c>
      <c r="FA734" s="144" t="str">
        <f t="shared" si="389"/>
        <v>OK</v>
      </c>
      <c r="FB734" s="144" t="str">
        <f t="shared" si="390"/>
        <v>OK</v>
      </c>
    </row>
    <row r="735" spans="2:158" ht="14.4" x14ac:dyDescent="0.3">
      <c r="B735" s="144">
        <v>731</v>
      </c>
      <c r="C735" s="68" t="s">
        <v>1712</v>
      </c>
      <c r="D735" s="69" t="s">
        <v>1713</v>
      </c>
      <c r="E735" s="70" t="s">
        <v>263</v>
      </c>
      <c r="F735" s="73">
        <f t="shared" si="409"/>
        <v>42254</v>
      </c>
      <c r="G735" s="73">
        <f t="shared" si="409"/>
        <v>42254</v>
      </c>
      <c r="H735" s="73">
        <f t="shared" si="409"/>
        <v>42254</v>
      </c>
      <c r="I735" s="73">
        <f t="shared" si="409"/>
        <v>42254</v>
      </c>
      <c r="J735" s="37"/>
      <c r="K735" s="73">
        <v>42254</v>
      </c>
      <c r="L735" s="73">
        <v>42254</v>
      </c>
      <c r="M735" s="73">
        <v>42254</v>
      </c>
      <c r="N735" s="73">
        <v>42254</v>
      </c>
      <c r="O735" s="73">
        <v>42254</v>
      </c>
      <c r="P735" s="73">
        <v>42254</v>
      </c>
      <c r="Q735" s="73">
        <v>42254</v>
      </c>
      <c r="R735" s="270">
        <f t="shared" si="393"/>
        <v>42254</v>
      </c>
      <c r="S735" s="73">
        <v>42254</v>
      </c>
      <c r="T735" s="73">
        <v>42254</v>
      </c>
      <c r="U735" s="73">
        <v>42254</v>
      </c>
      <c r="V735" s="73">
        <v>42254</v>
      </c>
      <c r="W735" s="73">
        <v>42254</v>
      </c>
      <c r="X735" s="73">
        <v>42254</v>
      </c>
      <c r="Y735" s="73">
        <v>42254</v>
      </c>
      <c r="Z735" s="73">
        <v>42254</v>
      </c>
      <c r="AA735" s="270">
        <f t="shared" si="394"/>
        <v>42254</v>
      </c>
      <c r="AB735" s="73">
        <v>42254</v>
      </c>
      <c r="AC735" s="73">
        <v>42254</v>
      </c>
      <c r="AD735" s="73">
        <v>42254</v>
      </c>
      <c r="AE735" s="270">
        <f t="shared" si="395"/>
        <v>42254</v>
      </c>
      <c r="AF735" s="73">
        <v>42254</v>
      </c>
      <c r="AG735" s="73">
        <v>42254</v>
      </c>
      <c r="AH735" s="73">
        <v>42254</v>
      </c>
      <c r="AI735" s="73">
        <v>42254</v>
      </c>
      <c r="AJ735" s="73">
        <v>42254</v>
      </c>
      <c r="AK735" s="73">
        <v>42254</v>
      </c>
      <c r="AL735" s="73">
        <v>42254</v>
      </c>
      <c r="AM735" s="73">
        <v>42254</v>
      </c>
      <c r="AN735" s="73">
        <v>42254</v>
      </c>
      <c r="AO735" s="73">
        <v>42254</v>
      </c>
      <c r="AP735" s="73">
        <v>42254</v>
      </c>
      <c r="AQ735" s="73">
        <v>42254</v>
      </c>
      <c r="AR735" s="270">
        <f t="shared" si="396"/>
        <v>42254</v>
      </c>
      <c r="AS735" s="73">
        <v>42254</v>
      </c>
      <c r="AT735" s="73">
        <v>42254</v>
      </c>
      <c r="AU735" s="73">
        <v>42254</v>
      </c>
      <c r="AV735" s="73">
        <v>42254</v>
      </c>
      <c r="AW735" s="73">
        <v>42254</v>
      </c>
      <c r="AX735" s="73">
        <v>42254</v>
      </c>
      <c r="AY735" s="73">
        <v>42254</v>
      </c>
      <c r="AZ735" s="73">
        <v>42254</v>
      </c>
      <c r="BA735" s="270">
        <f t="shared" si="397"/>
        <v>42254</v>
      </c>
      <c r="BB735" s="73">
        <v>42254</v>
      </c>
      <c r="BC735" s="73">
        <v>42254</v>
      </c>
      <c r="BD735" s="73">
        <v>42254</v>
      </c>
      <c r="BE735" s="73">
        <v>42254</v>
      </c>
      <c r="BF735" s="73">
        <v>42254</v>
      </c>
      <c r="BG735" s="73">
        <v>42254</v>
      </c>
      <c r="BH735" s="73">
        <v>42254</v>
      </c>
      <c r="BI735" s="270">
        <f t="shared" si="398"/>
        <v>42254</v>
      </c>
      <c r="BJ735" s="73">
        <v>42254</v>
      </c>
      <c r="BK735" s="73">
        <v>42254</v>
      </c>
      <c r="BL735" s="270">
        <f t="shared" si="399"/>
        <v>42254</v>
      </c>
      <c r="BM735" s="73">
        <v>42254</v>
      </c>
      <c r="BN735" s="73">
        <v>42254</v>
      </c>
      <c r="BO735" s="73">
        <v>42254</v>
      </c>
      <c r="BP735" s="73">
        <v>42254</v>
      </c>
      <c r="BQ735" s="73">
        <v>42254</v>
      </c>
      <c r="BR735" s="73">
        <v>42254</v>
      </c>
      <c r="BS735" s="73">
        <v>42254</v>
      </c>
      <c r="BT735" s="73">
        <v>42254</v>
      </c>
      <c r="BU735" s="73">
        <v>42254</v>
      </c>
      <c r="BV735" s="73">
        <v>42254</v>
      </c>
      <c r="BW735" s="270">
        <f t="shared" si="400"/>
        <v>42254</v>
      </c>
      <c r="BX735" s="73">
        <v>42254</v>
      </c>
      <c r="BY735" s="73">
        <v>42254</v>
      </c>
      <c r="BZ735" s="73">
        <v>42254</v>
      </c>
      <c r="CA735" s="73">
        <v>42254</v>
      </c>
      <c r="CB735" s="73">
        <v>42254</v>
      </c>
      <c r="CC735" s="73">
        <v>42254</v>
      </c>
      <c r="CD735" s="73">
        <v>42254</v>
      </c>
      <c r="CE735" s="73">
        <v>42254</v>
      </c>
      <c r="CF735" s="270">
        <f t="shared" si="401"/>
        <v>42254</v>
      </c>
      <c r="CG735" s="73">
        <v>42254</v>
      </c>
      <c r="CH735" s="73">
        <v>42254</v>
      </c>
      <c r="CI735" s="73">
        <v>42254</v>
      </c>
      <c r="CJ735" s="73">
        <v>42254</v>
      </c>
      <c r="CK735" s="73">
        <v>42254</v>
      </c>
      <c r="CL735" s="73">
        <v>42254</v>
      </c>
      <c r="CM735" s="73">
        <v>42254</v>
      </c>
      <c r="CN735" s="73">
        <v>42254</v>
      </c>
      <c r="CO735" s="73">
        <v>42254</v>
      </c>
      <c r="CP735" s="270">
        <f t="shared" si="402"/>
        <v>42254</v>
      </c>
      <c r="CQ735" s="73">
        <v>42254</v>
      </c>
      <c r="CR735" s="73">
        <v>42254</v>
      </c>
      <c r="CS735" s="73">
        <v>42254</v>
      </c>
      <c r="CT735" s="73">
        <v>42254</v>
      </c>
      <c r="CU735" s="73">
        <v>42254</v>
      </c>
      <c r="CV735" s="73">
        <v>42254</v>
      </c>
      <c r="CW735" s="73">
        <v>42254</v>
      </c>
      <c r="CX735" s="73">
        <v>42254</v>
      </c>
      <c r="CY735" s="73">
        <v>42254</v>
      </c>
      <c r="CZ735" s="73">
        <v>42254</v>
      </c>
      <c r="DA735" s="270">
        <f t="shared" si="403"/>
        <v>42254</v>
      </c>
      <c r="DB735" s="73">
        <v>42254</v>
      </c>
      <c r="DC735" s="73">
        <v>42254</v>
      </c>
      <c r="DD735" s="270">
        <f t="shared" si="404"/>
        <v>42254</v>
      </c>
      <c r="DE735" s="73">
        <v>42254</v>
      </c>
      <c r="DF735" s="73">
        <v>42254</v>
      </c>
      <c r="DG735" s="73">
        <v>42254</v>
      </c>
      <c r="DH735" s="73">
        <v>42254</v>
      </c>
      <c r="DI735" s="73">
        <v>42254</v>
      </c>
      <c r="DJ735" s="73">
        <v>42254</v>
      </c>
      <c r="DK735" s="73">
        <v>42254</v>
      </c>
      <c r="DL735" s="73">
        <v>42254</v>
      </c>
      <c r="DM735" s="73">
        <v>42254</v>
      </c>
      <c r="DN735" s="73">
        <v>42254</v>
      </c>
      <c r="DO735" s="270">
        <f t="shared" si="405"/>
        <v>42254</v>
      </c>
      <c r="DP735" s="73">
        <v>42254</v>
      </c>
      <c r="DQ735" s="73">
        <v>42254</v>
      </c>
      <c r="DR735" s="73">
        <v>42254</v>
      </c>
      <c r="DS735" s="73">
        <v>42254</v>
      </c>
      <c r="DT735" s="73">
        <v>42254</v>
      </c>
      <c r="DU735" s="73">
        <v>42254</v>
      </c>
      <c r="DV735" s="73">
        <v>42254</v>
      </c>
      <c r="DW735" s="73">
        <v>42254</v>
      </c>
      <c r="DX735" s="73">
        <v>42254</v>
      </c>
      <c r="DY735" s="73">
        <v>42254</v>
      </c>
      <c r="DZ735" s="270">
        <f t="shared" si="406"/>
        <v>42254</v>
      </c>
      <c r="EA735" s="73">
        <v>42254</v>
      </c>
      <c r="EB735" s="73">
        <v>42254</v>
      </c>
      <c r="EC735" s="73">
        <v>42254</v>
      </c>
      <c r="ED735" s="73">
        <v>42254</v>
      </c>
      <c r="EE735" s="73">
        <v>42254</v>
      </c>
      <c r="EF735" s="73">
        <v>42254</v>
      </c>
      <c r="EG735" s="73">
        <v>42254</v>
      </c>
      <c r="EH735" s="73">
        <v>42254</v>
      </c>
      <c r="EI735" s="73">
        <v>42254</v>
      </c>
      <c r="EJ735" s="73">
        <v>42254</v>
      </c>
      <c r="EK735" s="270">
        <f t="shared" si="407"/>
        <v>42254</v>
      </c>
      <c r="EM735" s="306">
        <f t="shared" si="408"/>
        <v>42254</v>
      </c>
      <c r="EN735" s="144" t="str">
        <f t="shared" si="376"/>
        <v>OK</v>
      </c>
      <c r="EO735" s="144" t="str">
        <f t="shared" si="377"/>
        <v>OK</v>
      </c>
      <c r="EP735" s="144" t="str">
        <f t="shared" si="378"/>
        <v>OK</v>
      </c>
      <c r="EQ735" s="144" t="str">
        <f t="shared" si="379"/>
        <v>OK</v>
      </c>
      <c r="ER735" s="144" t="str">
        <f t="shared" si="380"/>
        <v>OK</v>
      </c>
      <c r="ES735" s="144" t="str">
        <f t="shared" si="381"/>
        <v>OK</v>
      </c>
      <c r="ET735" s="144" t="str">
        <f t="shared" si="382"/>
        <v>OK</v>
      </c>
      <c r="EU735" s="144" t="str">
        <f t="shared" si="383"/>
        <v>OK</v>
      </c>
      <c r="EV735" s="144" t="str">
        <f t="shared" si="384"/>
        <v>OK</v>
      </c>
      <c r="EW735" s="144" t="str">
        <f t="shared" si="385"/>
        <v>OK</v>
      </c>
      <c r="EX735" s="144" t="str">
        <f t="shared" si="386"/>
        <v>OK</v>
      </c>
      <c r="EY735" s="144" t="str">
        <f t="shared" si="387"/>
        <v>OK</v>
      </c>
      <c r="EZ735" s="144" t="str">
        <f t="shared" si="388"/>
        <v>OK</v>
      </c>
      <c r="FA735" s="144" t="str">
        <f t="shared" si="389"/>
        <v>OK</v>
      </c>
      <c r="FB735" s="144" t="str">
        <f t="shared" si="390"/>
        <v>OK</v>
      </c>
    </row>
    <row r="736" spans="2:158" ht="14.4" x14ac:dyDescent="0.3">
      <c r="B736" s="144">
        <v>732</v>
      </c>
      <c r="C736" s="68" t="s">
        <v>1714</v>
      </c>
      <c r="D736" s="69" t="s">
        <v>1715</v>
      </c>
      <c r="E736" s="70" t="s">
        <v>263</v>
      </c>
      <c r="F736" s="73">
        <f t="shared" si="409"/>
        <v>92389</v>
      </c>
      <c r="G736" s="73">
        <f t="shared" si="409"/>
        <v>92389</v>
      </c>
      <c r="H736" s="73">
        <f t="shared" si="409"/>
        <v>92389</v>
      </c>
      <c r="I736" s="73">
        <f t="shared" si="409"/>
        <v>92389</v>
      </c>
      <c r="J736" s="37"/>
      <c r="K736" s="73">
        <v>92389</v>
      </c>
      <c r="L736" s="73">
        <v>92389</v>
      </c>
      <c r="M736" s="73">
        <v>92389</v>
      </c>
      <c r="N736" s="73">
        <v>92389</v>
      </c>
      <c r="O736" s="73">
        <v>92389</v>
      </c>
      <c r="P736" s="73">
        <v>92389</v>
      </c>
      <c r="Q736" s="73">
        <v>92389</v>
      </c>
      <c r="R736" s="270">
        <f t="shared" si="393"/>
        <v>92389</v>
      </c>
      <c r="S736" s="73">
        <v>92389</v>
      </c>
      <c r="T736" s="73">
        <v>92389</v>
      </c>
      <c r="U736" s="73">
        <v>92389</v>
      </c>
      <c r="V736" s="73">
        <v>92389</v>
      </c>
      <c r="W736" s="73">
        <v>92389</v>
      </c>
      <c r="X736" s="73">
        <v>92389</v>
      </c>
      <c r="Y736" s="73">
        <v>92389</v>
      </c>
      <c r="Z736" s="73">
        <v>92389</v>
      </c>
      <c r="AA736" s="270">
        <f t="shared" si="394"/>
        <v>92389</v>
      </c>
      <c r="AB736" s="73">
        <v>92389</v>
      </c>
      <c r="AC736" s="73">
        <v>92389</v>
      </c>
      <c r="AD736" s="73">
        <v>92389</v>
      </c>
      <c r="AE736" s="270">
        <f t="shared" si="395"/>
        <v>92389</v>
      </c>
      <c r="AF736" s="73">
        <v>92389</v>
      </c>
      <c r="AG736" s="73">
        <v>92389</v>
      </c>
      <c r="AH736" s="73">
        <v>92389</v>
      </c>
      <c r="AI736" s="73">
        <v>92389</v>
      </c>
      <c r="AJ736" s="73">
        <v>92389</v>
      </c>
      <c r="AK736" s="73">
        <v>92389</v>
      </c>
      <c r="AL736" s="73">
        <v>92389</v>
      </c>
      <c r="AM736" s="73">
        <v>92389</v>
      </c>
      <c r="AN736" s="73">
        <v>92389</v>
      </c>
      <c r="AO736" s="73">
        <v>92389</v>
      </c>
      <c r="AP736" s="73">
        <v>92389</v>
      </c>
      <c r="AQ736" s="73">
        <v>92389</v>
      </c>
      <c r="AR736" s="270">
        <f t="shared" si="396"/>
        <v>92389</v>
      </c>
      <c r="AS736" s="73">
        <v>92389</v>
      </c>
      <c r="AT736" s="73">
        <v>92389</v>
      </c>
      <c r="AU736" s="73">
        <v>92389</v>
      </c>
      <c r="AV736" s="73">
        <v>92389</v>
      </c>
      <c r="AW736" s="73">
        <v>92389</v>
      </c>
      <c r="AX736" s="73">
        <v>92389</v>
      </c>
      <c r="AY736" s="73">
        <v>92389</v>
      </c>
      <c r="AZ736" s="73">
        <v>92389</v>
      </c>
      <c r="BA736" s="270">
        <f t="shared" si="397"/>
        <v>92389</v>
      </c>
      <c r="BB736" s="73">
        <v>92389</v>
      </c>
      <c r="BC736" s="73">
        <v>92389</v>
      </c>
      <c r="BD736" s="73">
        <v>92389</v>
      </c>
      <c r="BE736" s="73">
        <v>92389</v>
      </c>
      <c r="BF736" s="73">
        <v>92389</v>
      </c>
      <c r="BG736" s="73">
        <v>92389</v>
      </c>
      <c r="BH736" s="73">
        <v>92389</v>
      </c>
      <c r="BI736" s="270">
        <f t="shared" si="398"/>
        <v>92389</v>
      </c>
      <c r="BJ736" s="73">
        <v>92389</v>
      </c>
      <c r="BK736" s="73">
        <v>92389</v>
      </c>
      <c r="BL736" s="270">
        <f t="shared" si="399"/>
        <v>92389</v>
      </c>
      <c r="BM736" s="73">
        <v>92389</v>
      </c>
      <c r="BN736" s="73">
        <v>92389</v>
      </c>
      <c r="BO736" s="73">
        <v>92389</v>
      </c>
      <c r="BP736" s="73">
        <v>92389</v>
      </c>
      <c r="BQ736" s="73">
        <v>92389</v>
      </c>
      <c r="BR736" s="73">
        <v>92389</v>
      </c>
      <c r="BS736" s="73">
        <v>92389</v>
      </c>
      <c r="BT736" s="73">
        <v>92389</v>
      </c>
      <c r="BU736" s="73">
        <v>92389</v>
      </c>
      <c r="BV736" s="73">
        <v>92389</v>
      </c>
      <c r="BW736" s="270">
        <f t="shared" si="400"/>
        <v>92389</v>
      </c>
      <c r="BX736" s="73">
        <v>92389</v>
      </c>
      <c r="BY736" s="73">
        <v>92389</v>
      </c>
      <c r="BZ736" s="73">
        <v>92389</v>
      </c>
      <c r="CA736" s="73">
        <v>92389</v>
      </c>
      <c r="CB736" s="73">
        <v>92389</v>
      </c>
      <c r="CC736" s="73">
        <v>92389</v>
      </c>
      <c r="CD736" s="73">
        <v>92389</v>
      </c>
      <c r="CE736" s="73">
        <v>92389</v>
      </c>
      <c r="CF736" s="270">
        <f t="shared" si="401"/>
        <v>92389</v>
      </c>
      <c r="CG736" s="73">
        <v>92389</v>
      </c>
      <c r="CH736" s="73">
        <v>92389</v>
      </c>
      <c r="CI736" s="73">
        <v>92389</v>
      </c>
      <c r="CJ736" s="73">
        <v>92389</v>
      </c>
      <c r="CK736" s="73">
        <v>92389</v>
      </c>
      <c r="CL736" s="73">
        <v>92389</v>
      </c>
      <c r="CM736" s="73">
        <v>92389</v>
      </c>
      <c r="CN736" s="73">
        <v>92389</v>
      </c>
      <c r="CO736" s="73">
        <v>92389</v>
      </c>
      <c r="CP736" s="270">
        <f t="shared" si="402"/>
        <v>92389</v>
      </c>
      <c r="CQ736" s="73">
        <v>92389</v>
      </c>
      <c r="CR736" s="73">
        <v>92389</v>
      </c>
      <c r="CS736" s="73">
        <v>92389</v>
      </c>
      <c r="CT736" s="73">
        <v>92389</v>
      </c>
      <c r="CU736" s="73">
        <v>92389</v>
      </c>
      <c r="CV736" s="73">
        <v>92389</v>
      </c>
      <c r="CW736" s="73">
        <v>92389</v>
      </c>
      <c r="CX736" s="73">
        <v>92389</v>
      </c>
      <c r="CY736" s="73">
        <v>92389</v>
      </c>
      <c r="CZ736" s="73">
        <v>92389</v>
      </c>
      <c r="DA736" s="270">
        <f t="shared" si="403"/>
        <v>92389</v>
      </c>
      <c r="DB736" s="73">
        <v>92389</v>
      </c>
      <c r="DC736" s="73">
        <v>92389</v>
      </c>
      <c r="DD736" s="270">
        <f t="shared" si="404"/>
        <v>92389</v>
      </c>
      <c r="DE736" s="73">
        <v>92389</v>
      </c>
      <c r="DF736" s="73">
        <v>92389</v>
      </c>
      <c r="DG736" s="73">
        <v>92389</v>
      </c>
      <c r="DH736" s="73">
        <v>92389</v>
      </c>
      <c r="DI736" s="73">
        <v>92389</v>
      </c>
      <c r="DJ736" s="73">
        <v>92389</v>
      </c>
      <c r="DK736" s="73">
        <v>92389</v>
      </c>
      <c r="DL736" s="73">
        <v>92389</v>
      </c>
      <c r="DM736" s="73">
        <v>92389</v>
      </c>
      <c r="DN736" s="73">
        <v>92389</v>
      </c>
      <c r="DO736" s="270">
        <f t="shared" si="405"/>
        <v>92389</v>
      </c>
      <c r="DP736" s="73">
        <v>92389</v>
      </c>
      <c r="DQ736" s="73">
        <v>92389</v>
      </c>
      <c r="DR736" s="73">
        <v>92389</v>
      </c>
      <c r="DS736" s="73">
        <v>92389</v>
      </c>
      <c r="DT736" s="73">
        <v>92389</v>
      </c>
      <c r="DU736" s="73">
        <v>92389</v>
      </c>
      <c r="DV736" s="73">
        <v>92389</v>
      </c>
      <c r="DW736" s="73">
        <v>92389</v>
      </c>
      <c r="DX736" s="73">
        <v>92389</v>
      </c>
      <c r="DY736" s="73">
        <v>92389</v>
      </c>
      <c r="DZ736" s="270">
        <f t="shared" si="406"/>
        <v>92389</v>
      </c>
      <c r="EA736" s="73">
        <v>92389</v>
      </c>
      <c r="EB736" s="73">
        <v>92389</v>
      </c>
      <c r="EC736" s="73">
        <v>92389</v>
      </c>
      <c r="ED736" s="73">
        <v>92389</v>
      </c>
      <c r="EE736" s="73">
        <v>92389</v>
      </c>
      <c r="EF736" s="73">
        <v>92389</v>
      </c>
      <c r="EG736" s="73">
        <v>92389</v>
      </c>
      <c r="EH736" s="73">
        <v>92389</v>
      </c>
      <c r="EI736" s="73">
        <v>92389</v>
      </c>
      <c r="EJ736" s="73">
        <v>92389</v>
      </c>
      <c r="EK736" s="270">
        <f t="shared" si="407"/>
        <v>92389</v>
      </c>
      <c r="EM736" s="306">
        <f t="shared" si="408"/>
        <v>92389</v>
      </c>
      <c r="EN736" s="144" t="str">
        <f t="shared" si="376"/>
        <v>OK</v>
      </c>
      <c r="EO736" s="144" t="str">
        <f t="shared" si="377"/>
        <v>OK</v>
      </c>
      <c r="EP736" s="144" t="str">
        <f t="shared" si="378"/>
        <v>OK</v>
      </c>
      <c r="EQ736" s="144" t="str">
        <f t="shared" si="379"/>
        <v>OK</v>
      </c>
      <c r="ER736" s="144" t="str">
        <f t="shared" si="380"/>
        <v>OK</v>
      </c>
      <c r="ES736" s="144" t="str">
        <f t="shared" si="381"/>
        <v>OK</v>
      </c>
      <c r="ET736" s="144" t="str">
        <f t="shared" si="382"/>
        <v>OK</v>
      </c>
      <c r="EU736" s="144" t="str">
        <f t="shared" si="383"/>
        <v>OK</v>
      </c>
      <c r="EV736" s="144" t="str">
        <f t="shared" si="384"/>
        <v>OK</v>
      </c>
      <c r="EW736" s="144" t="str">
        <f t="shared" si="385"/>
        <v>OK</v>
      </c>
      <c r="EX736" s="144" t="str">
        <f t="shared" si="386"/>
        <v>OK</v>
      </c>
      <c r="EY736" s="144" t="str">
        <f t="shared" si="387"/>
        <v>OK</v>
      </c>
      <c r="EZ736" s="144" t="str">
        <f t="shared" si="388"/>
        <v>OK</v>
      </c>
      <c r="FA736" s="144" t="str">
        <f t="shared" si="389"/>
        <v>OK</v>
      </c>
      <c r="FB736" s="144" t="str">
        <f t="shared" si="390"/>
        <v>OK</v>
      </c>
    </row>
    <row r="737" spans="2:158" ht="14.4" x14ac:dyDescent="0.3">
      <c r="B737" s="144">
        <v>733</v>
      </c>
      <c r="C737" s="68" t="s">
        <v>1716</v>
      </c>
      <c r="D737" s="69" t="s">
        <v>1717</v>
      </c>
      <c r="E737" s="70" t="s">
        <v>258</v>
      </c>
      <c r="F737" s="73">
        <f t="shared" si="409"/>
        <v>616160</v>
      </c>
      <c r="G737" s="73">
        <f t="shared" si="409"/>
        <v>616160</v>
      </c>
      <c r="H737" s="73">
        <f t="shared" si="409"/>
        <v>616160</v>
      </c>
      <c r="I737" s="73">
        <f t="shared" si="409"/>
        <v>616160</v>
      </c>
      <c r="J737" s="37"/>
      <c r="K737" s="73">
        <v>616160</v>
      </c>
      <c r="L737" s="73">
        <v>616160</v>
      </c>
      <c r="M737" s="73">
        <v>616160</v>
      </c>
      <c r="N737" s="73">
        <v>616160</v>
      </c>
      <c r="O737" s="73">
        <v>616160</v>
      </c>
      <c r="P737" s="73">
        <v>616160</v>
      </c>
      <c r="Q737" s="73">
        <v>616160</v>
      </c>
      <c r="R737" s="270">
        <f t="shared" si="393"/>
        <v>616160</v>
      </c>
      <c r="S737" s="73">
        <v>616160</v>
      </c>
      <c r="T737" s="73">
        <v>616160</v>
      </c>
      <c r="U737" s="73">
        <v>616160</v>
      </c>
      <c r="V737" s="73">
        <v>616160</v>
      </c>
      <c r="W737" s="73">
        <v>616160</v>
      </c>
      <c r="X737" s="73">
        <v>616160</v>
      </c>
      <c r="Y737" s="73">
        <v>616160</v>
      </c>
      <c r="Z737" s="73">
        <v>616160</v>
      </c>
      <c r="AA737" s="270">
        <f t="shared" si="394"/>
        <v>616160</v>
      </c>
      <c r="AB737" s="73">
        <v>616160</v>
      </c>
      <c r="AC737" s="73">
        <v>616160</v>
      </c>
      <c r="AD737" s="73">
        <v>616160</v>
      </c>
      <c r="AE737" s="270">
        <f t="shared" si="395"/>
        <v>616160</v>
      </c>
      <c r="AF737" s="73">
        <v>616160</v>
      </c>
      <c r="AG737" s="73">
        <v>616160</v>
      </c>
      <c r="AH737" s="73">
        <v>616160</v>
      </c>
      <c r="AI737" s="73">
        <v>616160</v>
      </c>
      <c r="AJ737" s="73">
        <v>616160</v>
      </c>
      <c r="AK737" s="73">
        <v>616160</v>
      </c>
      <c r="AL737" s="73">
        <v>616160</v>
      </c>
      <c r="AM737" s="73">
        <v>616160</v>
      </c>
      <c r="AN737" s="73">
        <v>616160</v>
      </c>
      <c r="AO737" s="73">
        <v>616160</v>
      </c>
      <c r="AP737" s="73">
        <v>616160</v>
      </c>
      <c r="AQ737" s="73">
        <v>616160</v>
      </c>
      <c r="AR737" s="270">
        <f t="shared" si="396"/>
        <v>616160</v>
      </c>
      <c r="AS737" s="73">
        <v>616160</v>
      </c>
      <c r="AT737" s="73">
        <v>616160</v>
      </c>
      <c r="AU737" s="73">
        <v>616160</v>
      </c>
      <c r="AV737" s="73">
        <v>616160</v>
      </c>
      <c r="AW737" s="73">
        <v>616160</v>
      </c>
      <c r="AX737" s="73">
        <v>616160</v>
      </c>
      <c r="AY737" s="73">
        <v>616160</v>
      </c>
      <c r="AZ737" s="73">
        <v>616160</v>
      </c>
      <c r="BA737" s="270">
        <f t="shared" si="397"/>
        <v>616160</v>
      </c>
      <c r="BB737" s="73">
        <v>616160</v>
      </c>
      <c r="BC737" s="73">
        <v>616160</v>
      </c>
      <c r="BD737" s="73">
        <v>616160</v>
      </c>
      <c r="BE737" s="73">
        <v>616160</v>
      </c>
      <c r="BF737" s="73">
        <v>616160</v>
      </c>
      <c r="BG737" s="73">
        <v>616160</v>
      </c>
      <c r="BH737" s="73">
        <v>616160</v>
      </c>
      <c r="BI737" s="270">
        <f t="shared" si="398"/>
        <v>616160</v>
      </c>
      <c r="BJ737" s="73">
        <v>616160</v>
      </c>
      <c r="BK737" s="73">
        <v>616160</v>
      </c>
      <c r="BL737" s="270">
        <f t="shared" si="399"/>
        <v>616160</v>
      </c>
      <c r="BM737" s="73">
        <v>616160</v>
      </c>
      <c r="BN737" s="73">
        <v>616160</v>
      </c>
      <c r="BO737" s="73">
        <v>616160</v>
      </c>
      <c r="BP737" s="73">
        <v>616160</v>
      </c>
      <c r="BQ737" s="73">
        <v>616160</v>
      </c>
      <c r="BR737" s="73">
        <v>616160</v>
      </c>
      <c r="BS737" s="73">
        <v>616160</v>
      </c>
      <c r="BT737" s="73">
        <v>616160</v>
      </c>
      <c r="BU737" s="73">
        <v>616160</v>
      </c>
      <c r="BV737" s="73">
        <v>616160</v>
      </c>
      <c r="BW737" s="270">
        <f t="shared" si="400"/>
        <v>616160</v>
      </c>
      <c r="BX737" s="73">
        <v>616160</v>
      </c>
      <c r="BY737" s="73">
        <v>616160</v>
      </c>
      <c r="BZ737" s="73">
        <v>616160</v>
      </c>
      <c r="CA737" s="73">
        <v>616160</v>
      </c>
      <c r="CB737" s="73">
        <v>616160</v>
      </c>
      <c r="CC737" s="73">
        <v>616160</v>
      </c>
      <c r="CD737" s="73">
        <v>616160</v>
      </c>
      <c r="CE737" s="73">
        <v>616160</v>
      </c>
      <c r="CF737" s="270">
        <f t="shared" si="401"/>
        <v>616160</v>
      </c>
      <c r="CG737" s="73">
        <v>616160</v>
      </c>
      <c r="CH737" s="73">
        <v>616160</v>
      </c>
      <c r="CI737" s="73">
        <v>616160</v>
      </c>
      <c r="CJ737" s="73">
        <v>616160</v>
      </c>
      <c r="CK737" s="73">
        <v>616160</v>
      </c>
      <c r="CL737" s="73">
        <v>616160</v>
      </c>
      <c r="CM737" s="73">
        <v>616160</v>
      </c>
      <c r="CN737" s="73">
        <v>616160</v>
      </c>
      <c r="CO737" s="73">
        <v>616160</v>
      </c>
      <c r="CP737" s="270">
        <f t="shared" si="402"/>
        <v>616160</v>
      </c>
      <c r="CQ737" s="73">
        <v>616160</v>
      </c>
      <c r="CR737" s="73">
        <v>616160</v>
      </c>
      <c r="CS737" s="73">
        <v>616160</v>
      </c>
      <c r="CT737" s="73">
        <v>616160</v>
      </c>
      <c r="CU737" s="73">
        <v>616160</v>
      </c>
      <c r="CV737" s="73">
        <v>616160</v>
      </c>
      <c r="CW737" s="73">
        <v>616160</v>
      </c>
      <c r="CX737" s="73">
        <v>616160</v>
      </c>
      <c r="CY737" s="73">
        <v>616160</v>
      </c>
      <c r="CZ737" s="73">
        <v>616160</v>
      </c>
      <c r="DA737" s="270">
        <f t="shared" si="403"/>
        <v>616160</v>
      </c>
      <c r="DB737" s="73">
        <v>616160</v>
      </c>
      <c r="DC737" s="73">
        <v>616160</v>
      </c>
      <c r="DD737" s="270">
        <f t="shared" si="404"/>
        <v>616160</v>
      </c>
      <c r="DE737" s="73">
        <v>616160</v>
      </c>
      <c r="DF737" s="73">
        <v>616160</v>
      </c>
      <c r="DG737" s="73">
        <v>616160</v>
      </c>
      <c r="DH737" s="73">
        <v>616160</v>
      </c>
      <c r="DI737" s="73">
        <v>616160</v>
      </c>
      <c r="DJ737" s="73">
        <v>616160</v>
      </c>
      <c r="DK737" s="73">
        <v>616160</v>
      </c>
      <c r="DL737" s="73">
        <v>616160</v>
      </c>
      <c r="DM737" s="73">
        <v>616160</v>
      </c>
      <c r="DN737" s="73">
        <v>616160</v>
      </c>
      <c r="DO737" s="270">
        <f t="shared" si="405"/>
        <v>616160</v>
      </c>
      <c r="DP737" s="73">
        <v>616160</v>
      </c>
      <c r="DQ737" s="73">
        <v>616160</v>
      </c>
      <c r="DR737" s="73">
        <v>616160</v>
      </c>
      <c r="DS737" s="73">
        <v>616160</v>
      </c>
      <c r="DT737" s="73">
        <v>616160</v>
      </c>
      <c r="DU737" s="73">
        <v>616160</v>
      </c>
      <c r="DV737" s="73">
        <v>616160</v>
      </c>
      <c r="DW737" s="73">
        <v>616160</v>
      </c>
      <c r="DX737" s="73">
        <v>616160</v>
      </c>
      <c r="DY737" s="73">
        <v>616160</v>
      </c>
      <c r="DZ737" s="270">
        <f t="shared" si="406"/>
        <v>616160</v>
      </c>
      <c r="EA737" s="73">
        <v>616160</v>
      </c>
      <c r="EB737" s="73">
        <v>616160</v>
      </c>
      <c r="EC737" s="73">
        <v>616160</v>
      </c>
      <c r="ED737" s="73">
        <v>616160</v>
      </c>
      <c r="EE737" s="73">
        <v>616160</v>
      </c>
      <c r="EF737" s="73">
        <v>616160</v>
      </c>
      <c r="EG737" s="73">
        <v>616160</v>
      </c>
      <c r="EH737" s="73">
        <v>616160</v>
      </c>
      <c r="EI737" s="73">
        <v>616160</v>
      </c>
      <c r="EJ737" s="73">
        <v>616160</v>
      </c>
      <c r="EK737" s="270">
        <f t="shared" si="407"/>
        <v>616160</v>
      </c>
      <c r="EM737" s="306">
        <f t="shared" si="408"/>
        <v>616160</v>
      </c>
      <c r="EN737" s="144" t="str">
        <f t="shared" si="376"/>
        <v>OK</v>
      </c>
      <c r="EO737" s="144" t="str">
        <f t="shared" si="377"/>
        <v>OK</v>
      </c>
      <c r="EP737" s="144" t="str">
        <f t="shared" si="378"/>
        <v>OK</v>
      </c>
      <c r="EQ737" s="144" t="str">
        <f t="shared" si="379"/>
        <v>OK</v>
      </c>
      <c r="ER737" s="144" t="str">
        <f t="shared" si="380"/>
        <v>OK</v>
      </c>
      <c r="ES737" s="144" t="str">
        <f t="shared" si="381"/>
        <v>OK</v>
      </c>
      <c r="ET737" s="144" t="str">
        <f t="shared" si="382"/>
        <v>OK</v>
      </c>
      <c r="EU737" s="144" t="str">
        <f t="shared" si="383"/>
        <v>OK</v>
      </c>
      <c r="EV737" s="144" t="str">
        <f t="shared" si="384"/>
        <v>OK</v>
      </c>
      <c r="EW737" s="144" t="str">
        <f t="shared" si="385"/>
        <v>OK</v>
      </c>
      <c r="EX737" s="144" t="str">
        <f t="shared" si="386"/>
        <v>OK</v>
      </c>
      <c r="EY737" s="144" t="str">
        <f t="shared" si="387"/>
        <v>OK</v>
      </c>
      <c r="EZ737" s="144" t="str">
        <f t="shared" si="388"/>
        <v>OK</v>
      </c>
      <c r="FA737" s="144" t="str">
        <f t="shared" si="389"/>
        <v>OK</v>
      </c>
      <c r="FB737" s="144" t="str">
        <f t="shared" si="390"/>
        <v>OK</v>
      </c>
    </row>
    <row r="738" spans="2:158" ht="14.4" x14ac:dyDescent="0.3">
      <c r="B738" s="144">
        <v>734</v>
      </c>
      <c r="C738" s="68" t="s">
        <v>1718</v>
      </c>
      <c r="D738" s="69" t="s">
        <v>1719</v>
      </c>
      <c r="E738" s="70" t="s">
        <v>13</v>
      </c>
      <c r="F738" s="73">
        <f t="shared" si="409"/>
        <v>68867</v>
      </c>
      <c r="G738" s="73">
        <f t="shared" si="409"/>
        <v>68867</v>
      </c>
      <c r="H738" s="73">
        <f t="shared" si="409"/>
        <v>68867</v>
      </c>
      <c r="I738" s="73">
        <f t="shared" si="409"/>
        <v>68867</v>
      </c>
      <c r="J738" s="37"/>
      <c r="K738" s="73">
        <v>68867</v>
      </c>
      <c r="L738" s="73">
        <v>68867</v>
      </c>
      <c r="M738" s="73">
        <v>68867</v>
      </c>
      <c r="N738" s="73">
        <v>68867</v>
      </c>
      <c r="O738" s="73">
        <v>68867</v>
      </c>
      <c r="P738" s="73">
        <v>68867</v>
      </c>
      <c r="Q738" s="73">
        <v>68867</v>
      </c>
      <c r="R738" s="270">
        <f t="shared" si="393"/>
        <v>68867</v>
      </c>
      <c r="S738" s="73">
        <v>68867</v>
      </c>
      <c r="T738" s="73">
        <v>68867</v>
      </c>
      <c r="U738" s="73">
        <v>68867</v>
      </c>
      <c r="V738" s="73">
        <v>68867</v>
      </c>
      <c r="W738" s="73">
        <v>68867</v>
      </c>
      <c r="X738" s="73">
        <v>68867</v>
      </c>
      <c r="Y738" s="73">
        <v>68867</v>
      </c>
      <c r="Z738" s="73">
        <v>68867</v>
      </c>
      <c r="AA738" s="270">
        <f t="shared" si="394"/>
        <v>68867</v>
      </c>
      <c r="AB738" s="73">
        <v>68867</v>
      </c>
      <c r="AC738" s="73">
        <v>68867</v>
      </c>
      <c r="AD738" s="73">
        <v>68867</v>
      </c>
      <c r="AE738" s="270">
        <f t="shared" si="395"/>
        <v>68867</v>
      </c>
      <c r="AF738" s="73">
        <v>68867</v>
      </c>
      <c r="AG738" s="73">
        <v>68867</v>
      </c>
      <c r="AH738" s="73">
        <v>68867</v>
      </c>
      <c r="AI738" s="73">
        <v>68867</v>
      </c>
      <c r="AJ738" s="73">
        <v>68867</v>
      </c>
      <c r="AK738" s="73">
        <v>68867</v>
      </c>
      <c r="AL738" s="73">
        <v>68867</v>
      </c>
      <c r="AM738" s="73">
        <v>68867</v>
      </c>
      <c r="AN738" s="73">
        <v>68867</v>
      </c>
      <c r="AO738" s="73">
        <v>68867</v>
      </c>
      <c r="AP738" s="73">
        <v>68867</v>
      </c>
      <c r="AQ738" s="73">
        <v>68867</v>
      </c>
      <c r="AR738" s="270">
        <f t="shared" si="396"/>
        <v>68867</v>
      </c>
      <c r="AS738" s="73">
        <v>68867</v>
      </c>
      <c r="AT738" s="73">
        <v>68867</v>
      </c>
      <c r="AU738" s="73">
        <v>68867</v>
      </c>
      <c r="AV738" s="73">
        <v>68867</v>
      </c>
      <c r="AW738" s="73">
        <v>68867</v>
      </c>
      <c r="AX738" s="73">
        <v>68867</v>
      </c>
      <c r="AY738" s="73">
        <v>68867</v>
      </c>
      <c r="AZ738" s="73">
        <v>68867</v>
      </c>
      <c r="BA738" s="270">
        <f t="shared" si="397"/>
        <v>68867</v>
      </c>
      <c r="BB738" s="73">
        <v>68867</v>
      </c>
      <c r="BC738" s="73">
        <v>68867</v>
      </c>
      <c r="BD738" s="73">
        <v>68867</v>
      </c>
      <c r="BE738" s="73">
        <v>68867</v>
      </c>
      <c r="BF738" s="73">
        <v>68867</v>
      </c>
      <c r="BG738" s="73">
        <v>68867</v>
      </c>
      <c r="BH738" s="73">
        <v>68867</v>
      </c>
      <c r="BI738" s="270">
        <f t="shared" si="398"/>
        <v>68867</v>
      </c>
      <c r="BJ738" s="73">
        <v>68867</v>
      </c>
      <c r="BK738" s="73">
        <v>68867</v>
      </c>
      <c r="BL738" s="270">
        <f t="shared" si="399"/>
        <v>68867</v>
      </c>
      <c r="BM738" s="73">
        <v>68867</v>
      </c>
      <c r="BN738" s="73">
        <v>68867</v>
      </c>
      <c r="BO738" s="73">
        <v>68867</v>
      </c>
      <c r="BP738" s="73">
        <v>68867</v>
      </c>
      <c r="BQ738" s="73">
        <v>68867</v>
      </c>
      <c r="BR738" s="73">
        <v>68867</v>
      </c>
      <c r="BS738" s="73">
        <v>68867</v>
      </c>
      <c r="BT738" s="73">
        <v>68867</v>
      </c>
      <c r="BU738" s="73">
        <v>68867</v>
      </c>
      <c r="BV738" s="73">
        <v>68867</v>
      </c>
      <c r="BW738" s="270">
        <f t="shared" si="400"/>
        <v>68867</v>
      </c>
      <c r="BX738" s="73">
        <v>68867</v>
      </c>
      <c r="BY738" s="73">
        <v>68867</v>
      </c>
      <c r="BZ738" s="73">
        <v>68867</v>
      </c>
      <c r="CA738" s="73">
        <v>68867</v>
      </c>
      <c r="CB738" s="73">
        <v>68867</v>
      </c>
      <c r="CC738" s="73">
        <v>68867</v>
      </c>
      <c r="CD738" s="73">
        <v>68867</v>
      </c>
      <c r="CE738" s="73">
        <v>68867</v>
      </c>
      <c r="CF738" s="270">
        <f t="shared" si="401"/>
        <v>68867</v>
      </c>
      <c r="CG738" s="73">
        <v>68867</v>
      </c>
      <c r="CH738" s="73">
        <v>68867</v>
      </c>
      <c r="CI738" s="73">
        <v>68867</v>
      </c>
      <c r="CJ738" s="73">
        <v>68867</v>
      </c>
      <c r="CK738" s="73">
        <v>68867</v>
      </c>
      <c r="CL738" s="73">
        <v>68867</v>
      </c>
      <c r="CM738" s="73">
        <v>68867</v>
      </c>
      <c r="CN738" s="73">
        <v>68867</v>
      </c>
      <c r="CO738" s="73">
        <v>68867</v>
      </c>
      <c r="CP738" s="270">
        <f t="shared" si="402"/>
        <v>68867</v>
      </c>
      <c r="CQ738" s="73">
        <v>68867</v>
      </c>
      <c r="CR738" s="73">
        <v>68867</v>
      </c>
      <c r="CS738" s="73">
        <v>68867</v>
      </c>
      <c r="CT738" s="73">
        <v>68867</v>
      </c>
      <c r="CU738" s="73">
        <v>68867</v>
      </c>
      <c r="CV738" s="73">
        <v>68867</v>
      </c>
      <c r="CW738" s="73">
        <v>68867</v>
      </c>
      <c r="CX738" s="73">
        <v>68867</v>
      </c>
      <c r="CY738" s="73">
        <v>68867</v>
      </c>
      <c r="CZ738" s="73">
        <v>68867</v>
      </c>
      <c r="DA738" s="270">
        <f t="shared" si="403"/>
        <v>68867</v>
      </c>
      <c r="DB738" s="73">
        <v>68867</v>
      </c>
      <c r="DC738" s="73">
        <v>68867</v>
      </c>
      <c r="DD738" s="270">
        <f t="shared" si="404"/>
        <v>68867</v>
      </c>
      <c r="DE738" s="73">
        <v>68867</v>
      </c>
      <c r="DF738" s="73">
        <v>68867</v>
      </c>
      <c r="DG738" s="73">
        <v>68867</v>
      </c>
      <c r="DH738" s="73">
        <v>68867</v>
      </c>
      <c r="DI738" s="73">
        <v>68867</v>
      </c>
      <c r="DJ738" s="73">
        <v>68867</v>
      </c>
      <c r="DK738" s="73">
        <v>68867</v>
      </c>
      <c r="DL738" s="73">
        <v>68867</v>
      </c>
      <c r="DM738" s="73">
        <v>68867</v>
      </c>
      <c r="DN738" s="73">
        <v>68867</v>
      </c>
      <c r="DO738" s="270">
        <f t="shared" si="405"/>
        <v>68867</v>
      </c>
      <c r="DP738" s="73">
        <v>68867</v>
      </c>
      <c r="DQ738" s="73">
        <v>68867</v>
      </c>
      <c r="DR738" s="73">
        <v>68867</v>
      </c>
      <c r="DS738" s="73">
        <v>68867</v>
      </c>
      <c r="DT738" s="73">
        <v>68867</v>
      </c>
      <c r="DU738" s="73">
        <v>68867</v>
      </c>
      <c r="DV738" s="73">
        <v>68867</v>
      </c>
      <c r="DW738" s="73">
        <v>68867</v>
      </c>
      <c r="DX738" s="73">
        <v>68867</v>
      </c>
      <c r="DY738" s="73">
        <v>68867</v>
      </c>
      <c r="DZ738" s="270">
        <f t="shared" si="406"/>
        <v>68867</v>
      </c>
      <c r="EA738" s="73">
        <v>68867</v>
      </c>
      <c r="EB738" s="73">
        <v>68867</v>
      </c>
      <c r="EC738" s="73">
        <v>68867</v>
      </c>
      <c r="ED738" s="73">
        <v>68867</v>
      </c>
      <c r="EE738" s="73">
        <v>68867</v>
      </c>
      <c r="EF738" s="73">
        <v>68867</v>
      </c>
      <c r="EG738" s="73">
        <v>68867</v>
      </c>
      <c r="EH738" s="73">
        <v>68867</v>
      </c>
      <c r="EI738" s="73">
        <v>68867</v>
      </c>
      <c r="EJ738" s="73">
        <v>68867</v>
      </c>
      <c r="EK738" s="270">
        <f t="shared" si="407"/>
        <v>68867</v>
      </c>
      <c r="EM738" s="306">
        <f t="shared" si="408"/>
        <v>68867</v>
      </c>
      <c r="EN738" s="144" t="str">
        <f t="shared" si="376"/>
        <v>OK</v>
      </c>
      <c r="EO738" s="144" t="str">
        <f t="shared" si="377"/>
        <v>OK</v>
      </c>
      <c r="EP738" s="144" t="str">
        <f t="shared" si="378"/>
        <v>OK</v>
      </c>
      <c r="EQ738" s="144" t="str">
        <f t="shared" si="379"/>
        <v>OK</v>
      </c>
      <c r="ER738" s="144" t="str">
        <f t="shared" si="380"/>
        <v>OK</v>
      </c>
      <c r="ES738" s="144" t="str">
        <f t="shared" si="381"/>
        <v>OK</v>
      </c>
      <c r="ET738" s="144" t="str">
        <f t="shared" si="382"/>
        <v>OK</v>
      </c>
      <c r="EU738" s="144" t="str">
        <f t="shared" si="383"/>
        <v>OK</v>
      </c>
      <c r="EV738" s="144" t="str">
        <f t="shared" si="384"/>
        <v>OK</v>
      </c>
      <c r="EW738" s="144" t="str">
        <f t="shared" si="385"/>
        <v>OK</v>
      </c>
      <c r="EX738" s="144" t="str">
        <f t="shared" si="386"/>
        <v>OK</v>
      </c>
      <c r="EY738" s="144" t="str">
        <f t="shared" si="387"/>
        <v>OK</v>
      </c>
      <c r="EZ738" s="144" t="str">
        <f t="shared" si="388"/>
        <v>OK</v>
      </c>
      <c r="FA738" s="144" t="str">
        <f t="shared" si="389"/>
        <v>OK</v>
      </c>
      <c r="FB738" s="144" t="str">
        <f t="shared" si="390"/>
        <v>OK</v>
      </c>
    </row>
    <row r="739" spans="2:158" ht="14.4" x14ac:dyDescent="0.3">
      <c r="B739" s="144">
        <v>735</v>
      </c>
      <c r="C739" s="68" t="s">
        <v>1720</v>
      </c>
      <c r="D739" s="69" t="s">
        <v>1721</v>
      </c>
      <c r="E739" s="70" t="s">
        <v>13</v>
      </c>
      <c r="F739" s="73">
        <f t="shared" si="409"/>
        <v>99274</v>
      </c>
      <c r="G739" s="73">
        <f t="shared" si="409"/>
        <v>99274</v>
      </c>
      <c r="H739" s="73">
        <f t="shared" si="409"/>
        <v>99274</v>
      </c>
      <c r="I739" s="73">
        <f t="shared" si="409"/>
        <v>99274</v>
      </c>
      <c r="J739" s="37"/>
      <c r="K739" s="73">
        <v>99274</v>
      </c>
      <c r="L739" s="73">
        <v>99274</v>
      </c>
      <c r="M739" s="73">
        <v>99274</v>
      </c>
      <c r="N739" s="73">
        <v>99274</v>
      </c>
      <c r="O739" s="73">
        <v>99274</v>
      </c>
      <c r="P739" s="73">
        <v>99274</v>
      </c>
      <c r="Q739" s="73">
        <v>99274</v>
      </c>
      <c r="R739" s="270">
        <f t="shared" si="393"/>
        <v>99274</v>
      </c>
      <c r="S739" s="73">
        <v>99274</v>
      </c>
      <c r="T739" s="73">
        <v>99274</v>
      </c>
      <c r="U739" s="73">
        <v>99274</v>
      </c>
      <c r="V739" s="73">
        <v>99274</v>
      </c>
      <c r="W739" s="73">
        <v>99274</v>
      </c>
      <c r="X739" s="73">
        <v>99274</v>
      </c>
      <c r="Y739" s="73">
        <v>99274</v>
      </c>
      <c r="Z739" s="73">
        <v>99274</v>
      </c>
      <c r="AA739" s="270">
        <f t="shared" si="394"/>
        <v>99274</v>
      </c>
      <c r="AB739" s="73">
        <v>99274</v>
      </c>
      <c r="AC739" s="73">
        <v>99274</v>
      </c>
      <c r="AD739" s="73">
        <v>99274</v>
      </c>
      <c r="AE739" s="270">
        <f t="shared" si="395"/>
        <v>99274</v>
      </c>
      <c r="AF739" s="73">
        <v>99274</v>
      </c>
      <c r="AG739" s="73">
        <v>99274</v>
      </c>
      <c r="AH739" s="73">
        <v>99274</v>
      </c>
      <c r="AI739" s="73">
        <v>99274</v>
      </c>
      <c r="AJ739" s="73">
        <v>99274</v>
      </c>
      <c r="AK739" s="73">
        <v>99274</v>
      </c>
      <c r="AL739" s="73">
        <v>99274</v>
      </c>
      <c r="AM739" s="73">
        <v>99274</v>
      </c>
      <c r="AN739" s="73">
        <v>99274</v>
      </c>
      <c r="AO739" s="73">
        <v>99274</v>
      </c>
      <c r="AP739" s="73">
        <v>99274</v>
      </c>
      <c r="AQ739" s="73">
        <v>99274</v>
      </c>
      <c r="AR739" s="270">
        <f t="shared" si="396"/>
        <v>99274</v>
      </c>
      <c r="AS739" s="73">
        <v>99274</v>
      </c>
      <c r="AT739" s="73">
        <v>99274</v>
      </c>
      <c r="AU739" s="73">
        <v>99274</v>
      </c>
      <c r="AV739" s="73">
        <v>99274</v>
      </c>
      <c r="AW739" s="73">
        <v>99274</v>
      </c>
      <c r="AX739" s="73">
        <v>99274</v>
      </c>
      <c r="AY739" s="73">
        <v>99274</v>
      </c>
      <c r="AZ739" s="73">
        <v>99274</v>
      </c>
      <c r="BA739" s="270">
        <f t="shared" si="397"/>
        <v>99274</v>
      </c>
      <c r="BB739" s="73">
        <v>99274</v>
      </c>
      <c r="BC739" s="73">
        <v>99274</v>
      </c>
      <c r="BD739" s="73">
        <v>99274</v>
      </c>
      <c r="BE739" s="73">
        <v>99274</v>
      </c>
      <c r="BF739" s="73">
        <v>99274</v>
      </c>
      <c r="BG739" s="73">
        <v>99274</v>
      </c>
      <c r="BH739" s="73">
        <v>99274</v>
      </c>
      <c r="BI739" s="270">
        <f t="shared" si="398"/>
        <v>99274</v>
      </c>
      <c r="BJ739" s="73">
        <v>99274</v>
      </c>
      <c r="BK739" s="73">
        <v>99274</v>
      </c>
      <c r="BL739" s="270">
        <f t="shared" si="399"/>
        <v>99274</v>
      </c>
      <c r="BM739" s="73">
        <v>99274</v>
      </c>
      <c r="BN739" s="73">
        <v>99274</v>
      </c>
      <c r="BO739" s="73">
        <v>99274</v>
      </c>
      <c r="BP739" s="73">
        <v>99274</v>
      </c>
      <c r="BQ739" s="73">
        <v>99274</v>
      </c>
      <c r="BR739" s="73">
        <v>99274</v>
      </c>
      <c r="BS739" s="73">
        <v>99274</v>
      </c>
      <c r="BT739" s="73">
        <v>99274</v>
      </c>
      <c r="BU739" s="73">
        <v>99274</v>
      </c>
      <c r="BV739" s="73">
        <v>99274</v>
      </c>
      <c r="BW739" s="270">
        <f t="shared" si="400"/>
        <v>99274</v>
      </c>
      <c r="BX739" s="73">
        <v>99274</v>
      </c>
      <c r="BY739" s="73">
        <v>99274</v>
      </c>
      <c r="BZ739" s="73">
        <v>99274</v>
      </c>
      <c r="CA739" s="73">
        <v>99274</v>
      </c>
      <c r="CB739" s="73">
        <v>99274</v>
      </c>
      <c r="CC739" s="73">
        <v>99274</v>
      </c>
      <c r="CD739" s="73">
        <v>99274</v>
      </c>
      <c r="CE739" s="73">
        <v>99274</v>
      </c>
      <c r="CF739" s="270">
        <f t="shared" si="401"/>
        <v>99274</v>
      </c>
      <c r="CG739" s="73">
        <v>99274</v>
      </c>
      <c r="CH739" s="73">
        <v>99274</v>
      </c>
      <c r="CI739" s="73">
        <v>99274</v>
      </c>
      <c r="CJ739" s="73">
        <v>99274</v>
      </c>
      <c r="CK739" s="73">
        <v>99274</v>
      </c>
      <c r="CL739" s="73">
        <v>99274</v>
      </c>
      <c r="CM739" s="73">
        <v>99274</v>
      </c>
      <c r="CN739" s="73">
        <v>99274</v>
      </c>
      <c r="CO739" s="73">
        <v>99274</v>
      </c>
      <c r="CP739" s="270">
        <f t="shared" si="402"/>
        <v>99274</v>
      </c>
      <c r="CQ739" s="73">
        <v>99274</v>
      </c>
      <c r="CR739" s="73">
        <v>99274</v>
      </c>
      <c r="CS739" s="73">
        <v>99274</v>
      </c>
      <c r="CT739" s="73">
        <v>99274</v>
      </c>
      <c r="CU739" s="73">
        <v>99274</v>
      </c>
      <c r="CV739" s="73">
        <v>99274</v>
      </c>
      <c r="CW739" s="73">
        <v>99274</v>
      </c>
      <c r="CX739" s="73">
        <v>99274</v>
      </c>
      <c r="CY739" s="73">
        <v>99274</v>
      </c>
      <c r="CZ739" s="73">
        <v>99274</v>
      </c>
      <c r="DA739" s="270">
        <f t="shared" si="403"/>
        <v>99274</v>
      </c>
      <c r="DB739" s="73">
        <v>99274</v>
      </c>
      <c r="DC739" s="73">
        <v>99274</v>
      </c>
      <c r="DD739" s="270">
        <f t="shared" si="404"/>
        <v>99274</v>
      </c>
      <c r="DE739" s="73">
        <v>99274</v>
      </c>
      <c r="DF739" s="73">
        <v>99274</v>
      </c>
      <c r="DG739" s="73">
        <v>99274</v>
      </c>
      <c r="DH739" s="73">
        <v>99274</v>
      </c>
      <c r="DI739" s="73">
        <v>99274</v>
      </c>
      <c r="DJ739" s="73">
        <v>99274</v>
      </c>
      <c r="DK739" s="73">
        <v>99274</v>
      </c>
      <c r="DL739" s="73">
        <v>99274</v>
      </c>
      <c r="DM739" s="73">
        <v>99274</v>
      </c>
      <c r="DN739" s="73">
        <v>99274</v>
      </c>
      <c r="DO739" s="270">
        <f t="shared" si="405"/>
        <v>99274</v>
      </c>
      <c r="DP739" s="73">
        <v>99274</v>
      </c>
      <c r="DQ739" s="73">
        <v>99274</v>
      </c>
      <c r="DR739" s="73">
        <v>99274</v>
      </c>
      <c r="DS739" s="73">
        <v>99274</v>
      </c>
      <c r="DT739" s="73">
        <v>99274</v>
      </c>
      <c r="DU739" s="73">
        <v>99274</v>
      </c>
      <c r="DV739" s="73">
        <v>99274</v>
      </c>
      <c r="DW739" s="73">
        <v>99274</v>
      </c>
      <c r="DX739" s="73">
        <v>99274</v>
      </c>
      <c r="DY739" s="73">
        <v>99274</v>
      </c>
      <c r="DZ739" s="270">
        <f t="shared" si="406"/>
        <v>99274</v>
      </c>
      <c r="EA739" s="73">
        <v>99274</v>
      </c>
      <c r="EB739" s="73">
        <v>99274</v>
      </c>
      <c r="EC739" s="73">
        <v>99274</v>
      </c>
      <c r="ED739" s="73">
        <v>99274</v>
      </c>
      <c r="EE739" s="73">
        <v>99274</v>
      </c>
      <c r="EF739" s="73">
        <v>99274</v>
      </c>
      <c r="EG739" s="73">
        <v>99274</v>
      </c>
      <c r="EH739" s="73">
        <v>99274</v>
      </c>
      <c r="EI739" s="73">
        <v>99274</v>
      </c>
      <c r="EJ739" s="73">
        <v>99274</v>
      </c>
      <c r="EK739" s="270">
        <f t="shared" si="407"/>
        <v>99274</v>
      </c>
      <c r="EM739" s="306">
        <f t="shared" si="408"/>
        <v>99274</v>
      </c>
      <c r="EN739" s="144" t="str">
        <f t="shared" ref="EN739:EN802" si="410">IF(($EM739-R739)/EM739&lt;$EN$4,"OK","XXX")</f>
        <v>OK</v>
      </c>
      <c r="EO739" s="144" t="str">
        <f t="shared" ref="EO739:EO802" si="411">IF(($EM739-AA739)/$EM739&lt;$EN$4,"OK","XXX")</f>
        <v>OK</v>
      </c>
      <c r="EP739" s="144" t="str">
        <f t="shared" ref="EP739:EP802" si="412">IF(($EM739-AE739)/$EM739&lt;$EN$4,"OK","XXX")</f>
        <v>OK</v>
      </c>
      <c r="EQ739" s="144" t="str">
        <f t="shared" ref="EQ739:EQ802" si="413">IF(($EM739-AR739)/$EM739&lt;$EN$4,"OK","XXX")</f>
        <v>OK</v>
      </c>
      <c r="ER739" s="144" t="str">
        <f t="shared" ref="ER739:ER802" si="414">IF(($EM739-BA739)/$EM739&lt;$EN$4,"OK","XXX")</f>
        <v>OK</v>
      </c>
      <c r="ES739" s="144" t="str">
        <f t="shared" ref="ES739:ES802" si="415">IF(($EM739-BI739)/$EM739&lt;$EN$4,"OK","XXX")</f>
        <v>OK</v>
      </c>
      <c r="ET739" s="144" t="str">
        <f t="shared" ref="ET739:ET802" si="416">IF(($EM739-BL739)/$EM739&lt;$EN$4,"OK","XXX")</f>
        <v>OK</v>
      </c>
      <c r="EU739" s="144" t="str">
        <f t="shared" ref="EU739:EU802" si="417">IF(($EM739-BW739)/$EM739&lt;$EN$4,"OK","XXX")</f>
        <v>OK</v>
      </c>
      <c r="EV739" s="144" t="str">
        <f t="shared" ref="EV739:EV802" si="418">IF(($EM739-CF739)/$EM739&lt;$EN$4,"OK","XXX")</f>
        <v>OK</v>
      </c>
      <c r="EW739" s="144" t="str">
        <f t="shared" ref="EW739:EW802" si="419">IF(($EM739-CP739)/$EM739&lt;$EN$4,"OK","XXX")</f>
        <v>OK</v>
      </c>
      <c r="EX739" s="144" t="str">
        <f t="shared" ref="EX739:EX802" si="420">IF(($EM739-DC739)/$EM739&lt;$EN$4,"OK","XXX")</f>
        <v>OK</v>
      </c>
      <c r="EY739" s="144" t="str">
        <f t="shared" ref="EY739:EY802" si="421">IF(($EM739-DD739)/$EM739&lt;$EN$4,"OK","XXX")</f>
        <v>OK</v>
      </c>
      <c r="EZ739" s="144" t="str">
        <f t="shared" ref="EZ739:EZ802" si="422">IF(($EM739-DO739)/$EM739&lt;$EN$4,"OK","XXX")</f>
        <v>OK</v>
      </c>
      <c r="FA739" s="144" t="str">
        <f t="shared" ref="FA739:FA802" si="423">IF(($EM739-DZ739)/$EM739&lt;$EN$4,"OK","XXX")</f>
        <v>OK</v>
      </c>
      <c r="FB739" s="144" t="str">
        <f t="shared" ref="FB739:FB802" si="424">IF(($EM739-EK739)/$EM739&lt;$EN$4,"OK","XXX")</f>
        <v>OK</v>
      </c>
    </row>
    <row r="740" spans="2:158" ht="14.4" x14ac:dyDescent="0.3">
      <c r="B740" s="144">
        <v>736</v>
      </c>
      <c r="C740" s="68" t="s">
        <v>1722</v>
      </c>
      <c r="D740" s="69" t="s">
        <v>1723</v>
      </c>
      <c r="E740" s="70" t="s">
        <v>263</v>
      </c>
      <c r="F740" s="73">
        <f t="shared" si="409"/>
        <v>36063</v>
      </c>
      <c r="G740" s="73">
        <f t="shared" si="409"/>
        <v>36063</v>
      </c>
      <c r="H740" s="73">
        <f t="shared" si="409"/>
        <v>36063</v>
      </c>
      <c r="I740" s="73">
        <f t="shared" si="409"/>
        <v>36063</v>
      </c>
      <c r="J740" s="37"/>
      <c r="K740" s="73">
        <v>36063</v>
      </c>
      <c r="L740" s="73">
        <v>36063</v>
      </c>
      <c r="M740" s="73">
        <v>36063</v>
      </c>
      <c r="N740" s="73">
        <v>36063</v>
      </c>
      <c r="O740" s="73">
        <v>36063</v>
      </c>
      <c r="P740" s="73">
        <v>36063</v>
      </c>
      <c r="Q740" s="73">
        <v>36063</v>
      </c>
      <c r="R740" s="270">
        <f t="shared" si="393"/>
        <v>36063</v>
      </c>
      <c r="S740" s="73">
        <v>36063</v>
      </c>
      <c r="T740" s="73">
        <v>36063</v>
      </c>
      <c r="U740" s="73">
        <v>36063</v>
      </c>
      <c r="V740" s="73">
        <v>36063</v>
      </c>
      <c r="W740" s="73">
        <v>36063</v>
      </c>
      <c r="X740" s="73">
        <v>36063</v>
      </c>
      <c r="Y740" s="73">
        <v>36063</v>
      </c>
      <c r="Z740" s="73">
        <v>36063</v>
      </c>
      <c r="AA740" s="270">
        <f t="shared" si="394"/>
        <v>36063</v>
      </c>
      <c r="AB740" s="73">
        <v>36063</v>
      </c>
      <c r="AC740" s="73">
        <v>36063</v>
      </c>
      <c r="AD740" s="73">
        <v>36063</v>
      </c>
      <c r="AE740" s="270">
        <f t="shared" si="395"/>
        <v>36063</v>
      </c>
      <c r="AF740" s="73">
        <v>36063</v>
      </c>
      <c r="AG740" s="73">
        <v>36063</v>
      </c>
      <c r="AH740" s="73">
        <v>36063</v>
      </c>
      <c r="AI740" s="73">
        <v>36063</v>
      </c>
      <c r="AJ740" s="73">
        <v>36063</v>
      </c>
      <c r="AK740" s="73">
        <v>36063</v>
      </c>
      <c r="AL740" s="73">
        <v>36063</v>
      </c>
      <c r="AM740" s="73">
        <v>36063</v>
      </c>
      <c r="AN740" s="73">
        <v>36063</v>
      </c>
      <c r="AO740" s="73">
        <v>36063</v>
      </c>
      <c r="AP740" s="73">
        <v>36063</v>
      </c>
      <c r="AQ740" s="73">
        <v>36063</v>
      </c>
      <c r="AR740" s="270">
        <f t="shared" si="396"/>
        <v>36063</v>
      </c>
      <c r="AS740" s="73">
        <v>36063</v>
      </c>
      <c r="AT740" s="73">
        <v>36063</v>
      </c>
      <c r="AU740" s="73">
        <v>36063</v>
      </c>
      <c r="AV740" s="73">
        <v>36063</v>
      </c>
      <c r="AW740" s="73">
        <v>36063</v>
      </c>
      <c r="AX740" s="73">
        <v>36063</v>
      </c>
      <c r="AY740" s="73">
        <v>36063</v>
      </c>
      <c r="AZ740" s="73">
        <v>36063</v>
      </c>
      <c r="BA740" s="270">
        <f t="shared" si="397"/>
        <v>36063</v>
      </c>
      <c r="BB740" s="73">
        <v>36063</v>
      </c>
      <c r="BC740" s="73">
        <v>36063</v>
      </c>
      <c r="BD740" s="73">
        <v>36063</v>
      </c>
      <c r="BE740" s="73">
        <v>36063</v>
      </c>
      <c r="BF740" s="73">
        <v>36063</v>
      </c>
      <c r="BG740" s="73">
        <v>36063</v>
      </c>
      <c r="BH740" s="73">
        <v>36063</v>
      </c>
      <c r="BI740" s="270">
        <f t="shared" si="398"/>
        <v>36063</v>
      </c>
      <c r="BJ740" s="73">
        <v>36063</v>
      </c>
      <c r="BK740" s="73">
        <v>36063</v>
      </c>
      <c r="BL740" s="270">
        <f t="shared" si="399"/>
        <v>36063</v>
      </c>
      <c r="BM740" s="73">
        <v>36063</v>
      </c>
      <c r="BN740" s="73">
        <v>36063</v>
      </c>
      <c r="BO740" s="73">
        <v>36063</v>
      </c>
      <c r="BP740" s="73">
        <v>36063</v>
      </c>
      <c r="BQ740" s="73">
        <v>36063</v>
      </c>
      <c r="BR740" s="73">
        <v>36063</v>
      </c>
      <c r="BS740" s="73">
        <v>36063</v>
      </c>
      <c r="BT740" s="73">
        <v>36063</v>
      </c>
      <c r="BU740" s="73">
        <v>36063</v>
      </c>
      <c r="BV740" s="73">
        <v>36063</v>
      </c>
      <c r="BW740" s="270">
        <f t="shared" si="400"/>
        <v>36063</v>
      </c>
      <c r="BX740" s="73">
        <v>36063</v>
      </c>
      <c r="BY740" s="73">
        <v>36063</v>
      </c>
      <c r="BZ740" s="73">
        <v>36063</v>
      </c>
      <c r="CA740" s="73">
        <v>36063</v>
      </c>
      <c r="CB740" s="73">
        <v>36063</v>
      </c>
      <c r="CC740" s="73">
        <v>36063</v>
      </c>
      <c r="CD740" s="73">
        <v>36063</v>
      </c>
      <c r="CE740" s="73">
        <v>36063</v>
      </c>
      <c r="CF740" s="270">
        <f t="shared" si="401"/>
        <v>36063</v>
      </c>
      <c r="CG740" s="73">
        <v>36063</v>
      </c>
      <c r="CH740" s="73">
        <v>36063</v>
      </c>
      <c r="CI740" s="73">
        <v>36063</v>
      </c>
      <c r="CJ740" s="73">
        <v>36063</v>
      </c>
      <c r="CK740" s="73">
        <v>36063</v>
      </c>
      <c r="CL740" s="73">
        <v>36063</v>
      </c>
      <c r="CM740" s="73">
        <v>36063</v>
      </c>
      <c r="CN740" s="73">
        <v>36063</v>
      </c>
      <c r="CO740" s="73">
        <v>36063</v>
      </c>
      <c r="CP740" s="270">
        <f t="shared" si="402"/>
        <v>36063</v>
      </c>
      <c r="CQ740" s="73">
        <v>36063</v>
      </c>
      <c r="CR740" s="73">
        <v>36063</v>
      </c>
      <c r="CS740" s="73">
        <v>36063</v>
      </c>
      <c r="CT740" s="73">
        <v>36063</v>
      </c>
      <c r="CU740" s="73">
        <v>36063</v>
      </c>
      <c r="CV740" s="73">
        <v>36063</v>
      </c>
      <c r="CW740" s="73">
        <v>36063</v>
      </c>
      <c r="CX740" s="73">
        <v>36063</v>
      </c>
      <c r="CY740" s="73">
        <v>36063</v>
      </c>
      <c r="CZ740" s="73">
        <v>36063</v>
      </c>
      <c r="DA740" s="270">
        <f t="shared" si="403"/>
        <v>36063</v>
      </c>
      <c r="DB740" s="73">
        <v>36063</v>
      </c>
      <c r="DC740" s="73">
        <v>36063</v>
      </c>
      <c r="DD740" s="270">
        <f t="shared" si="404"/>
        <v>36063</v>
      </c>
      <c r="DE740" s="73">
        <v>36063</v>
      </c>
      <c r="DF740" s="73">
        <v>36063</v>
      </c>
      <c r="DG740" s="73">
        <v>36063</v>
      </c>
      <c r="DH740" s="73">
        <v>36063</v>
      </c>
      <c r="DI740" s="73">
        <v>36063</v>
      </c>
      <c r="DJ740" s="73">
        <v>36063</v>
      </c>
      <c r="DK740" s="73">
        <v>36063</v>
      </c>
      <c r="DL740" s="73">
        <v>36063</v>
      </c>
      <c r="DM740" s="73">
        <v>36063</v>
      </c>
      <c r="DN740" s="73">
        <v>36063</v>
      </c>
      <c r="DO740" s="270">
        <f t="shared" si="405"/>
        <v>36063</v>
      </c>
      <c r="DP740" s="73">
        <v>36063</v>
      </c>
      <c r="DQ740" s="73">
        <v>36063</v>
      </c>
      <c r="DR740" s="73">
        <v>36063</v>
      </c>
      <c r="DS740" s="73">
        <v>36063</v>
      </c>
      <c r="DT740" s="73">
        <v>36063</v>
      </c>
      <c r="DU740" s="73">
        <v>36063</v>
      </c>
      <c r="DV740" s="73">
        <v>36063</v>
      </c>
      <c r="DW740" s="73">
        <v>36063</v>
      </c>
      <c r="DX740" s="73">
        <v>36063</v>
      </c>
      <c r="DY740" s="73">
        <v>36063</v>
      </c>
      <c r="DZ740" s="270">
        <f t="shared" si="406"/>
        <v>36063</v>
      </c>
      <c r="EA740" s="73">
        <v>36063</v>
      </c>
      <c r="EB740" s="73">
        <v>36063</v>
      </c>
      <c r="EC740" s="73">
        <v>36063</v>
      </c>
      <c r="ED740" s="73">
        <v>36063</v>
      </c>
      <c r="EE740" s="73">
        <v>36063</v>
      </c>
      <c r="EF740" s="73">
        <v>36063</v>
      </c>
      <c r="EG740" s="73">
        <v>36063</v>
      </c>
      <c r="EH740" s="73">
        <v>36063</v>
      </c>
      <c r="EI740" s="73">
        <v>36063</v>
      </c>
      <c r="EJ740" s="73">
        <v>36063</v>
      </c>
      <c r="EK740" s="270">
        <f t="shared" si="407"/>
        <v>36063</v>
      </c>
      <c r="EM740" s="306">
        <f t="shared" si="408"/>
        <v>36063</v>
      </c>
      <c r="EN740" s="144" t="str">
        <f t="shared" si="410"/>
        <v>OK</v>
      </c>
      <c r="EO740" s="144" t="str">
        <f t="shared" si="411"/>
        <v>OK</v>
      </c>
      <c r="EP740" s="144" t="str">
        <f t="shared" si="412"/>
        <v>OK</v>
      </c>
      <c r="EQ740" s="144" t="str">
        <f t="shared" si="413"/>
        <v>OK</v>
      </c>
      <c r="ER740" s="144" t="str">
        <f t="shared" si="414"/>
        <v>OK</v>
      </c>
      <c r="ES740" s="144" t="str">
        <f t="shared" si="415"/>
        <v>OK</v>
      </c>
      <c r="ET740" s="144" t="str">
        <f t="shared" si="416"/>
        <v>OK</v>
      </c>
      <c r="EU740" s="144" t="str">
        <f t="shared" si="417"/>
        <v>OK</v>
      </c>
      <c r="EV740" s="144" t="str">
        <f t="shared" si="418"/>
        <v>OK</v>
      </c>
      <c r="EW740" s="144" t="str">
        <f t="shared" si="419"/>
        <v>OK</v>
      </c>
      <c r="EX740" s="144" t="str">
        <f t="shared" si="420"/>
        <v>OK</v>
      </c>
      <c r="EY740" s="144" t="str">
        <f t="shared" si="421"/>
        <v>OK</v>
      </c>
      <c r="EZ740" s="144" t="str">
        <f t="shared" si="422"/>
        <v>OK</v>
      </c>
      <c r="FA740" s="144" t="str">
        <f t="shared" si="423"/>
        <v>OK</v>
      </c>
      <c r="FB740" s="144" t="str">
        <f t="shared" si="424"/>
        <v>OK</v>
      </c>
    </row>
    <row r="741" spans="2:158" ht="14.4" x14ac:dyDescent="0.3">
      <c r="B741" s="144">
        <v>737</v>
      </c>
      <c r="C741" s="68" t="s">
        <v>1724</v>
      </c>
      <c r="D741" s="69" t="s">
        <v>1725</v>
      </c>
      <c r="E741" s="70" t="s">
        <v>263</v>
      </c>
      <c r="F741" s="73">
        <f t="shared" si="409"/>
        <v>57117</v>
      </c>
      <c r="G741" s="73">
        <f t="shared" si="409"/>
        <v>57117</v>
      </c>
      <c r="H741" s="73">
        <f t="shared" si="409"/>
        <v>57117</v>
      </c>
      <c r="I741" s="73">
        <f t="shared" si="409"/>
        <v>57117</v>
      </c>
      <c r="J741" s="37"/>
      <c r="K741" s="73">
        <v>57117</v>
      </c>
      <c r="L741" s="73">
        <v>57117</v>
      </c>
      <c r="M741" s="73">
        <v>57117</v>
      </c>
      <c r="N741" s="73">
        <v>57117</v>
      </c>
      <c r="O741" s="73">
        <v>57117</v>
      </c>
      <c r="P741" s="73">
        <v>57117</v>
      </c>
      <c r="Q741" s="73">
        <v>57117</v>
      </c>
      <c r="R741" s="270">
        <f t="shared" si="393"/>
        <v>57117</v>
      </c>
      <c r="S741" s="73">
        <v>57117</v>
      </c>
      <c r="T741" s="73">
        <v>57117</v>
      </c>
      <c r="U741" s="73">
        <v>57117</v>
      </c>
      <c r="V741" s="73">
        <v>57117</v>
      </c>
      <c r="W741" s="73">
        <v>57117</v>
      </c>
      <c r="X741" s="73">
        <v>57117</v>
      </c>
      <c r="Y741" s="73">
        <v>57117</v>
      </c>
      <c r="Z741" s="73">
        <v>57117</v>
      </c>
      <c r="AA741" s="270">
        <f t="shared" si="394"/>
        <v>57117</v>
      </c>
      <c r="AB741" s="73">
        <v>57117</v>
      </c>
      <c r="AC741" s="73">
        <v>57117</v>
      </c>
      <c r="AD741" s="73">
        <v>57117</v>
      </c>
      <c r="AE741" s="270">
        <f t="shared" si="395"/>
        <v>57117</v>
      </c>
      <c r="AF741" s="73">
        <v>57117</v>
      </c>
      <c r="AG741" s="73">
        <v>57117</v>
      </c>
      <c r="AH741" s="73">
        <v>57117</v>
      </c>
      <c r="AI741" s="73">
        <v>57117</v>
      </c>
      <c r="AJ741" s="73">
        <v>57117</v>
      </c>
      <c r="AK741" s="73">
        <v>57117</v>
      </c>
      <c r="AL741" s="73">
        <v>57117</v>
      </c>
      <c r="AM741" s="73">
        <v>57117</v>
      </c>
      <c r="AN741" s="73">
        <v>57117</v>
      </c>
      <c r="AO741" s="73">
        <v>57117</v>
      </c>
      <c r="AP741" s="73">
        <v>57117</v>
      </c>
      <c r="AQ741" s="73">
        <v>57117</v>
      </c>
      <c r="AR741" s="270">
        <f t="shared" si="396"/>
        <v>57117</v>
      </c>
      <c r="AS741" s="73">
        <v>57117</v>
      </c>
      <c r="AT741" s="73">
        <v>57117</v>
      </c>
      <c r="AU741" s="73">
        <v>57117</v>
      </c>
      <c r="AV741" s="73">
        <v>57117</v>
      </c>
      <c r="AW741" s="73">
        <v>57117</v>
      </c>
      <c r="AX741" s="73">
        <v>57117</v>
      </c>
      <c r="AY741" s="73">
        <v>57117</v>
      </c>
      <c r="AZ741" s="73">
        <v>57117</v>
      </c>
      <c r="BA741" s="270">
        <f t="shared" si="397"/>
        <v>57117</v>
      </c>
      <c r="BB741" s="73">
        <v>57117</v>
      </c>
      <c r="BC741" s="73">
        <v>57117</v>
      </c>
      <c r="BD741" s="73">
        <v>57117</v>
      </c>
      <c r="BE741" s="73">
        <v>57117</v>
      </c>
      <c r="BF741" s="73">
        <v>57117</v>
      </c>
      <c r="BG741" s="73">
        <v>57117</v>
      </c>
      <c r="BH741" s="73">
        <v>57117</v>
      </c>
      <c r="BI741" s="270">
        <f t="shared" si="398"/>
        <v>57117</v>
      </c>
      <c r="BJ741" s="73">
        <v>57117</v>
      </c>
      <c r="BK741" s="73">
        <v>57117</v>
      </c>
      <c r="BL741" s="270">
        <f t="shared" si="399"/>
        <v>57117</v>
      </c>
      <c r="BM741" s="73">
        <v>57117</v>
      </c>
      <c r="BN741" s="73">
        <v>57117</v>
      </c>
      <c r="BO741" s="73">
        <v>57117</v>
      </c>
      <c r="BP741" s="73">
        <v>57117</v>
      </c>
      <c r="BQ741" s="73">
        <v>57117</v>
      </c>
      <c r="BR741" s="73">
        <v>57117</v>
      </c>
      <c r="BS741" s="73">
        <v>57117</v>
      </c>
      <c r="BT741" s="73">
        <v>57117</v>
      </c>
      <c r="BU741" s="73">
        <v>57117</v>
      </c>
      <c r="BV741" s="73">
        <v>57117</v>
      </c>
      <c r="BW741" s="270">
        <f t="shared" si="400"/>
        <v>57117</v>
      </c>
      <c r="BX741" s="73">
        <v>57117</v>
      </c>
      <c r="BY741" s="73">
        <v>57117</v>
      </c>
      <c r="BZ741" s="73">
        <v>57117</v>
      </c>
      <c r="CA741" s="73">
        <v>57117</v>
      </c>
      <c r="CB741" s="73">
        <v>57117</v>
      </c>
      <c r="CC741" s="73">
        <v>57117</v>
      </c>
      <c r="CD741" s="73">
        <v>57117</v>
      </c>
      <c r="CE741" s="73">
        <v>57117</v>
      </c>
      <c r="CF741" s="270">
        <f t="shared" si="401"/>
        <v>57117</v>
      </c>
      <c r="CG741" s="73">
        <v>57117</v>
      </c>
      <c r="CH741" s="73">
        <v>57117</v>
      </c>
      <c r="CI741" s="73">
        <v>57117</v>
      </c>
      <c r="CJ741" s="73">
        <v>57117</v>
      </c>
      <c r="CK741" s="73">
        <v>57117</v>
      </c>
      <c r="CL741" s="73">
        <v>57117</v>
      </c>
      <c r="CM741" s="73">
        <v>57117</v>
      </c>
      <c r="CN741" s="73">
        <v>57117</v>
      </c>
      <c r="CO741" s="73">
        <v>57117</v>
      </c>
      <c r="CP741" s="270">
        <f t="shared" si="402"/>
        <v>57117</v>
      </c>
      <c r="CQ741" s="73">
        <v>57117</v>
      </c>
      <c r="CR741" s="73">
        <v>57117</v>
      </c>
      <c r="CS741" s="73">
        <v>57117</v>
      </c>
      <c r="CT741" s="73">
        <v>57117</v>
      </c>
      <c r="CU741" s="73">
        <v>57117</v>
      </c>
      <c r="CV741" s="73">
        <v>57117</v>
      </c>
      <c r="CW741" s="73">
        <v>57117</v>
      </c>
      <c r="CX741" s="73">
        <v>57117</v>
      </c>
      <c r="CY741" s="73">
        <v>57117</v>
      </c>
      <c r="CZ741" s="73">
        <v>57117</v>
      </c>
      <c r="DA741" s="270">
        <f t="shared" si="403"/>
        <v>57117</v>
      </c>
      <c r="DB741" s="73">
        <v>57117</v>
      </c>
      <c r="DC741" s="73">
        <v>57117</v>
      </c>
      <c r="DD741" s="270">
        <f t="shared" si="404"/>
        <v>57117</v>
      </c>
      <c r="DE741" s="73">
        <v>57117</v>
      </c>
      <c r="DF741" s="73">
        <v>57117</v>
      </c>
      <c r="DG741" s="73">
        <v>57117</v>
      </c>
      <c r="DH741" s="73">
        <v>57117</v>
      </c>
      <c r="DI741" s="73">
        <v>57117</v>
      </c>
      <c r="DJ741" s="73">
        <v>57117</v>
      </c>
      <c r="DK741" s="73">
        <v>57117</v>
      </c>
      <c r="DL741" s="73">
        <v>57117</v>
      </c>
      <c r="DM741" s="73">
        <v>57117</v>
      </c>
      <c r="DN741" s="73">
        <v>57117</v>
      </c>
      <c r="DO741" s="270">
        <f t="shared" si="405"/>
        <v>57117</v>
      </c>
      <c r="DP741" s="73">
        <v>57117</v>
      </c>
      <c r="DQ741" s="73">
        <v>57117</v>
      </c>
      <c r="DR741" s="73">
        <v>57117</v>
      </c>
      <c r="DS741" s="73">
        <v>57117</v>
      </c>
      <c r="DT741" s="73">
        <v>57117</v>
      </c>
      <c r="DU741" s="73">
        <v>57117</v>
      </c>
      <c r="DV741" s="73">
        <v>57117</v>
      </c>
      <c r="DW741" s="73">
        <v>57117</v>
      </c>
      <c r="DX741" s="73">
        <v>57117</v>
      </c>
      <c r="DY741" s="73">
        <v>57117</v>
      </c>
      <c r="DZ741" s="270">
        <f t="shared" si="406"/>
        <v>57117</v>
      </c>
      <c r="EA741" s="73">
        <v>57117</v>
      </c>
      <c r="EB741" s="73">
        <v>57117</v>
      </c>
      <c r="EC741" s="73">
        <v>57117</v>
      </c>
      <c r="ED741" s="73">
        <v>57117</v>
      </c>
      <c r="EE741" s="73">
        <v>57117</v>
      </c>
      <c r="EF741" s="73">
        <v>57117</v>
      </c>
      <c r="EG741" s="73">
        <v>57117</v>
      </c>
      <c r="EH741" s="73">
        <v>57117</v>
      </c>
      <c r="EI741" s="73">
        <v>57117</v>
      </c>
      <c r="EJ741" s="73">
        <v>57117</v>
      </c>
      <c r="EK741" s="270">
        <f t="shared" si="407"/>
        <v>57117</v>
      </c>
      <c r="EM741" s="306">
        <f t="shared" si="408"/>
        <v>57117</v>
      </c>
      <c r="EN741" s="144" t="str">
        <f t="shared" si="410"/>
        <v>OK</v>
      </c>
      <c r="EO741" s="144" t="str">
        <f t="shared" si="411"/>
        <v>OK</v>
      </c>
      <c r="EP741" s="144" t="str">
        <f t="shared" si="412"/>
        <v>OK</v>
      </c>
      <c r="EQ741" s="144" t="str">
        <f t="shared" si="413"/>
        <v>OK</v>
      </c>
      <c r="ER741" s="144" t="str">
        <f t="shared" si="414"/>
        <v>OK</v>
      </c>
      <c r="ES741" s="144" t="str">
        <f t="shared" si="415"/>
        <v>OK</v>
      </c>
      <c r="ET741" s="144" t="str">
        <f t="shared" si="416"/>
        <v>OK</v>
      </c>
      <c r="EU741" s="144" t="str">
        <f t="shared" si="417"/>
        <v>OK</v>
      </c>
      <c r="EV741" s="144" t="str">
        <f t="shared" si="418"/>
        <v>OK</v>
      </c>
      <c r="EW741" s="144" t="str">
        <f t="shared" si="419"/>
        <v>OK</v>
      </c>
      <c r="EX741" s="144" t="str">
        <f t="shared" si="420"/>
        <v>OK</v>
      </c>
      <c r="EY741" s="144" t="str">
        <f t="shared" si="421"/>
        <v>OK</v>
      </c>
      <c r="EZ741" s="144" t="str">
        <f t="shared" si="422"/>
        <v>OK</v>
      </c>
      <c r="FA741" s="144" t="str">
        <f t="shared" si="423"/>
        <v>OK</v>
      </c>
      <c r="FB741" s="144" t="str">
        <f t="shared" si="424"/>
        <v>OK</v>
      </c>
    </row>
    <row r="742" spans="2:158" ht="14.4" x14ac:dyDescent="0.3">
      <c r="B742" s="144">
        <v>738</v>
      </c>
      <c r="C742" s="68" t="s">
        <v>1726</v>
      </c>
      <c r="D742" s="69" t="s">
        <v>1727</v>
      </c>
      <c r="E742" s="70" t="s">
        <v>263</v>
      </c>
      <c r="F742" s="73">
        <f t="shared" si="409"/>
        <v>103462</v>
      </c>
      <c r="G742" s="73">
        <f t="shared" si="409"/>
        <v>103462</v>
      </c>
      <c r="H742" s="73">
        <f t="shared" si="409"/>
        <v>103462</v>
      </c>
      <c r="I742" s="73">
        <f t="shared" si="409"/>
        <v>103462</v>
      </c>
      <c r="J742" s="37"/>
      <c r="K742" s="73">
        <v>103462</v>
      </c>
      <c r="L742" s="73">
        <v>103462</v>
      </c>
      <c r="M742" s="73">
        <v>103462</v>
      </c>
      <c r="N742" s="73">
        <v>103462</v>
      </c>
      <c r="O742" s="73">
        <v>103462</v>
      </c>
      <c r="P742" s="73">
        <v>103462</v>
      </c>
      <c r="Q742" s="73">
        <v>103462</v>
      </c>
      <c r="R742" s="270">
        <f t="shared" si="393"/>
        <v>103462</v>
      </c>
      <c r="S742" s="73">
        <v>103462</v>
      </c>
      <c r="T742" s="73">
        <v>103462</v>
      </c>
      <c r="U742" s="73">
        <v>103462</v>
      </c>
      <c r="V742" s="73">
        <v>103462</v>
      </c>
      <c r="W742" s="73">
        <v>103462</v>
      </c>
      <c r="X742" s="73">
        <v>103462</v>
      </c>
      <c r="Y742" s="73">
        <v>103462</v>
      </c>
      <c r="Z742" s="73">
        <v>103462</v>
      </c>
      <c r="AA742" s="270">
        <f t="shared" si="394"/>
        <v>103462</v>
      </c>
      <c r="AB742" s="73">
        <v>103462</v>
      </c>
      <c r="AC742" s="73">
        <v>103462</v>
      </c>
      <c r="AD742" s="73">
        <v>103462</v>
      </c>
      <c r="AE742" s="270">
        <f t="shared" si="395"/>
        <v>103462</v>
      </c>
      <c r="AF742" s="73">
        <v>103462</v>
      </c>
      <c r="AG742" s="73">
        <v>103462</v>
      </c>
      <c r="AH742" s="73">
        <v>103462</v>
      </c>
      <c r="AI742" s="73">
        <v>103462</v>
      </c>
      <c r="AJ742" s="73">
        <v>103462</v>
      </c>
      <c r="AK742" s="73">
        <v>103462</v>
      </c>
      <c r="AL742" s="73">
        <v>103462</v>
      </c>
      <c r="AM742" s="73">
        <v>103462</v>
      </c>
      <c r="AN742" s="73">
        <v>103462</v>
      </c>
      <c r="AO742" s="73">
        <v>103462</v>
      </c>
      <c r="AP742" s="73">
        <v>103462</v>
      </c>
      <c r="AQ742" s="73">
        <v>103462</v>
      </c>
      <c r="AR742" s="270">
        <f t="shared" si="396"/>
        <v>103462</v>
      </c>
      <c r="AS742" s="73">
        <v>103462</v>
      </c>
      <c r="AT742" s="73">
        <v>103462</v>
      </c>
      <c r="AU742" s="73">
        <v>103462</v>
      </c>
      <c r="AV742" s="73">
        <v>103462</v>
      </c>
      <c r="AW742" s="73">
        <v>103462</v>
      </c>
      <c r="AX742" s="73">
        <v>103462</v>
      </c>
      <c r="AY742" s="73">
        <v>103462</v>
      </c>
      <c r="AZ742" s="73">
        <v>103462</v>
      </c>
      <c r="BA742" s="270">
        <f t="shared" si="397"/>
        <v>103462</v>
      </c>
      <c r="BB742" s="73">
        <v>103462</v>
      </c>
      <c r="BC742" s="73">
        <v>103462</v>
      </c>
      <c r="BD742" s="73">
        <v>103462</v>
      </c>
      <c r="BE742" s="73">
        <v>103462</v>
      </c>
      <c r="BF742" s="73">
        <v>103462</v>
      </c>
      <c r="BG742" s="73">
        <v>103462</v>
      </c>
      <c r="BH742" s="73">
        <v>103462</v>
      </c>
      <c r="BI742" s="270">
        <f t="shared" si="398"/>
        <v>103462</v>
      </c>
      <c r="BJ742" s="73">
        <v>103462</v>
      </c>
      <c r="BK742" s="73">
        <v>103462</v>
      </c>
      <c r="BL742" s="270">
        <f t="shared" si="399"/>
        <v>103462</v>
      </c>
      <c r="BM742" s="73">
        <v>103462</v>
      </c>
      <c r="BN742" s="73">
        <v>103462</v>
      </c>
      <c r="BO742" s="73">
        <v>103462</v>
      </c>
      <c r="BP742" s="73">
        <v>103462</v>
      </c>
      <c r="BQ742" s="73">
        <v>103462</v>
      </c>
      <c r="BR742" s="73">
        <v>103462</v>
      </c>
      <c r="BS742" s="73">
        <v>103462</v>
      </c>
      <c r="BT742" s="73">
        <v>103462</v>
      </c>
      <c r="BU742" s="73">
        <v>103462</v>
      </c>
      <c r="BV742" s="73">
        <v>103462</v>
      </c>
      <c r="BW742" s="270">
        <f t="shared" si="400"/>
        <v>103462</v>
      </c>
      <c r="BX742" s="73">
        <v>103462</v>
      </c>
      <c r="BY742" s="73">
        <v>103462</v>
      </c>
      <c r="BZ742" s="73">
        <v>103462</v>
      </c>
      <c r="CA742" s="73">
        <v>103462</v>
      </c>
      <c r="CB742" s="73">
        <v>103462</v>
      </c>
      <c r="CC742" s="73">
        <v>103462</v>
      </c>
      <c r="CD742" s="73">
        <v>103462</v>
      </c>
      <c r="CE742" s="73">
        <v>103462</v>
      </c>
      <c r="CF742" s="270">
        <f t="shared" si="401"/>
        <v>103462</v>
      </c>
      <c r="CG742" s="73">
        <v>103462</v>
      </c>
      <c r="CH742" s="73">
        <v>103462</v>
      </c>
      <c r="CI742" s="73">
        <v>103462</v>
      </c>
      <c r="CJ742" s="73">
        <v>103462</v>
      </c>
      <c r="CK742" s="73">
        <v>103462</v>
      </c>
      <c r="CL742" s="73">
        <v>103462</v>
      </c>
      <c r="CM742" s="73">
        <v>103462</v>
      </c>
      <c r="CN742" s="73">
        <v>103462</v>
      </c>
      <c r="CO742" s="73">
        <v>103462</v>
      </c>
      <c r="CP742" s="270">
        <f t="shared" si="402"/>
        <v>103462</v>
      </c>
      <c r="CQ742" s="73">
        <v>103462</v>
      </c>
      <c r="CR742" s="73">
        <v>103462</v>
      </c>
      <c r="CS742" s="73">
        <v>103462</v>
      </c>
      <c r="CT742" s="73">
        <v>103462</v>
      </c>
      <c r="CU742" s="73">
        <v>103462</v>
      </c>
      <c r="CV742" s="73">
        <v>103462</v>
      </c>
      <c r="CW742" s="73">
        <v>103462</v>
      </c>
      <c r="CX742" s="73">
        <v>103462</v>
      </c>
      <c r="CY742" s="73">
        <v>103462</v>
      </c>
      <c r="CZ742" s="73">
        <v>103462</v>
      </c>
      <c r="DA742" s="270">
        <f t="shared" si="403"/>
        <v>103462</v>
      </c>
      <c r="DB742" s="73">
        <v>103462</v>
      </c>
      <c r="DC742" s="73">
        <v>103462</v>
      </c>
      <c r="DD742" s="270">
        <f t="shared" si="404"/>
        <v>103462</v>
      </c>
      <c r="DE742" s="73">
        <v>103462</v>
      </c>
      <c r="DF742" s="73">
        <v>103462</v>
      </c>
      <c r="DG742" s="73">
        <v>103462</v>
      </c>
      <c r="DH742" s="73">
        <v>103462</v>
      </c>
      <c r="DI742" s="73">
        <v>103462</v>
      </c>
      <c r="DJ742" s="73">
        <v>103462</v>
      </c>
      <c r="DK742" s="73">
        <v>103462</v>
      </c>
      <c r="DL742" s="73">
        <v>103462</v>
      </c>
      <c r="DM742" s="73">
        <v>103462</v>
      </c>
      <c r="DN742" s="73">
        <v>103462</v>
      </c>
      <c r="DO742" s="270">
        <f t="shared" si="405"/>
        <v>103462</v>
      </c>
      <c r="DP742" s="73">
        <v>103462</v>
      </c>
      <c r="DQ742" s="73">
        <v>103462</v>
      </c>
      <c r="DR742" s="73">
        <v>103462</v>
      </c>
      <c r="DS742" s="73">
        <v>103462</v>
      </c>
      <c r="DT742" s="73">
        <v>103462</v>
      </c>
      <c r="DU742" s="73">
        <v>103462</v>
      </c>
      <c r="DV742" s="73">
        <v>103462</v>
      </c>
      <c r="DW742" s="73">
        <v>103462</v>
      </c>
      <c r="DX742" s="73">
        <v>103462</v>
      </c>
      <c r="DY742" s="73">
        <v>103462</v>
      </c>
      <c r="DZ742" s="270">
        <f t="shared" si="406"/>
        <v>103462</v>
      </c>
      <c r="EA742" s="73">
        <v>103462</v>
      </c>
      <c r="EB742" s="73">
        <v>103462</v>
      </c>
      <c r="EC742" s="73">
        <v>103462</v>
      </c>
      <c r="ED742" s="73">
        <v>103462</v>
      </c>
      <c r="EE742" s="73">
        <v>103462</v>
      </c>
      <c r="EF742" s="73">
        <v>103462</v>
      </c>
      <c r="EG742" s="73">
        <v>103462</v>
      </c>
      <c r="EH742" s="73">
        <v>103462</v>
      </c>
      <c r="EI742" s="73">
        <v>103462</v>
      </c>
      <c r="EJ742" s="73">
        <v>103462</v>
      </c>
      <c r="EK742" s="270">
        <f t="shared" si="407"/>
        <v>103462</v>
      </c>
      <c r="EM742" s="306">
        <f t="shared" si="408"/>
        <v>103462</v>
      </c>
      <c r="EN742" s="144" t="str">
        <f t="shared" si="410"/>
        <v>OK</v>
      </c>
      <c r="EO742" s="144" t="str">
        <f t="shared" si="411"/>
        <v>OK</v>
      </c>
      <c r="EP742" s="144" t="str">
        <f t="shared" si="412"/>
        <v>OK</v>
      </c>
      <c r="EQ742" s="144" t="str">
        <f t="shared" si="413"/>
        <v>OK</v>
      </c>
      <c r="ER742" s="144" t="str">
        <f t="shared" si="414"/>
        <v>OK</v>
      </c>
      <c r="ES742" s="144" t="str">
        <f t="shared" si="415"/>
        <v>OK</v>
      </c>
      <c r="ET742" s="144" t="str">
        <f t="shared" si="416"/>
        <v>OK</v>
      </c>
      <c r="EU742" s="144" t="str">
        <f t="shared" si="417"/>
        <v>OK</v>
      </c>
      <c r="EV742" s="144" t="str">
        <f t="shared" si="418"/>
        <v>OK</v>
      </c>
      <c r="EW742" s="144" t="str">
        <f t="shared" si="419"/>
        <v>OK</v>
      </c>
      <c r="EX742" s="144" t="str">
        <f t="shared" si="420"/>
        <v>OK</v>
      </c>
      <c r="EY742" s="144" t="str">
        <f t="shared" si="421"/>
        <v>OK</v>
      </c>
      <c r="EZ742" s="144" t="str">
        <f t="shared" si="422"/>
        <v>OK</v>
      </c>
      <c r="FA742" s="144" t="str">
        <f t="shared" si="423"/>
        <v>OK</v>
      </c>
      <c r="FB742" s="144" t="str">
        <f t="shared" si="424"/>
        <v>OK</v>
      </c>
    </row>
    <row r="743" spans="2:158" ht="14.4" x14ac:dyDescent="0.3">
      <c r="B743" s="144">
        <v>739</v>
      </c>
      <c r="C743" s="68" t="s">
        <v>1728</v>
      </c>
      <c r="D743" s="69" t="s">
        <v>1729</v>
      </c>
      <c r="E743" s="70" t="s">
        <v>13</v>
      </c>
      <c r="F743" s="73">
        <f t="shared" si="409"/>
        <v>66536</v>
      </c>
      <c r="G743" s="73">
        <f t="shared" si="409"/>
        <v>66536</v>
      </c>
      <c r="H743" s="73">
        <f t="shared" si="409"/>
        <v>66536</v>
      </c>
      <c r="I743" s="73">
        <f t="shared" si="409"/>
        <v>66536</v>
      </c>
      <c r="J743" s="37"/>
      <c r="K743" s="73">
        <v>66536</v>
      </c>
      <c r="L743" s="73">
        <v>66536</v>
      </c>
      <c r="M743" s="73">
        <v>66536</v>
      </c>
      <c r="N743" s="73">
        <v>66536</v>
      </c>
      <c r="O743" s="73">
        <v>66536</v>
      </c>
      <c r="P743" s="73">
        <v>66536</v>
      </c>
      <c r="Q743" s="73">
        <v>66536</v>
      </c>
      <c r="R743" s="270">
        <f t="shared" si="393"/>
        <v>66536</v>
      </c>
      <c r="S743" s="73">
        <v>66536</v>
      </c>
      <c r="T743" s="73">
        <v>66536</v>
      </c>
      <c r="U743" s="73">
        <v>66536</v>
      </c>
      <c r="V743" s="73">
        <v>66536</v>
      </c>
      <c r="W743" s="73">
        <v>66536</v>
      </c>
      <c r="X743" s="73">
        <v>66536</v>
      </c>
      <c r="Y743" s="73">
        <v>66536</v>
      </c>
      <c r="Z743" s="73">
        <v>66536</v>
      </c>
      <c r="AA743" s="270">
        <f t="shared" si="394"/>
        <v>66536</v>
      </c>
      <c r="AB743" s="73">
        <v>66536</v>
      </c>
      <c r="AC743" s="73">
        <v>66536</v>
      </c>
      <c r="AD743" s="73">
        <v>66536</v>
      </c>
      <c r="AE743" s="270">
        <f t="shared" si="395"/>
        <v>66536</v>
      </c>
      <c r="AF743" s="73">
        <v>66536</v>
      </c>
      <c r="AG743" s="73">
        <v>66536</v>
      </c>
      <c r="AH743" s="73">
        <v>66536</v>
      </c>
      <c r="AI743" s="73">
        <v>66536</v>
      </c>
      <c r="AJ743" s="73">
        <v>66536</v>
      </c>
      <c r="AK743" s="73">
        <v>66536</v>
      </c>
      <c r="AL743" s="73">
        <v>66536</v>
      </c>
      <c r="AM743" s="73">
        <v>66536</v>
      </c>
      <c r="AN743" s="73">
        <v>66536</v>
      </c>
      <c r="AO743" s="73">
        <v>66536</v>
      </c>
      <c r="AP743" s="73">
        <v>66536</v>
      </c>
      <c r="AQ743" s="73">
        <v>66536</v>
      </c>
      <c r="AR743" s="270">
        <f t="shared" si="396"/>
        <v>66536</v>
      </c>
      <c r="AS743" s="73">
        <v>66536</v>
      </c>
      <c r="AT743" s="73">
        <v>66536</v>
      </c>
      <c r="AU743" s="73">
        <v>66536</v>
      </c>
      <c r="AV743" s="73">
        <v>66536</v>
      </c>
      <c r="AW743" s="73">
        <v>66536</v>
      </c>
      <c r="AX743" s="73">
        <v>66536</v>
      </c>
      <c r="AY743" s="73">
        <v>66536</v>
      </c>
      <c r="AZ743" s="73">
        <v>66536</v>
      </c>
      <c r="BA743" s="270">
        <f t="shared" si="397"/>
        <v>66536</v>
      </c>
      <c r="BB743" s="73">
        <v>66536</v>
      </c>
      <c r="BC743" s="73">
        <v>66536</v>
      </c>
      <c r="BD743" s="73">
        <v>66536</v>
      </c>
      <c r="BE743" s="73">
        <v>66536</v>
      </c>
      <c r="BF743" s="73">
        <v>66536</v>
      </c>
      <c r="BG743" s="73">
        <v>66536</v>
      </c>
      <c r="BH743" s="73">
        <v>66536</v>
      </c>
      <c r="BI743" s="270">
        <f t="shared" si="398"/>
        <v>66536</v>
      </c>
      <c r="BJ743" s="73">
        <v>66536</v>
      </c>
      <c r="BK743" s="73">
        <v>66536</v>
      </c>
      <c r="BL743" s="270">
        <f t="shared" si="399"/>
        <v>66536</v>
      </c>
      <c r="BM743" s="73">
        <v>66536</v>
      </c>
      <c r="BN743" s="73">
        <v>66536</v>
      </c>
      <c r="BO743" s="73">
        <v>66536</v>
      </c>
      <c r="BP743" s="73">
        <v>66536</v>
      </c>
      <c r="BQ743" s="73">
        <v>66536</v>
      </c>
      <c r="BR743" s="73">
        <v>66536</v>
      </c>
      <c r="BS743" s="73">
        <v>66536</v>
      </c>
      <c r="BT743" s="73">
        <v>66536</v>
      </c>
      <c r="BU743" s="73">
        <v>66536</v>
      </c>
      <c r="BV743" s="73">
        <v>66536</v>
      </c>
      <c r="BW743" s="270">
        <f t="shared" si="400"/>
        <v>66536</v>
      </c>
      <c r="BX743" s="73">
        <v>66536</v>
      </c>
      <c r="BY743" s="73">
        <v>66536</v>
      </c>
      <c r="BZ743" s="73">
        <v>66536</v>
      </c>
      <c r="CA743" s="73">
        <v>66536</v>
      </c>
      <c r="CB743" s="73">
        <v>66536</v>
      </c>
      <c r="CC743" s="73">
        <v>66536</v>
      </c>
      <c r="CD743" s="73">
        <v>66536</v>
      </c>
      <c r="CE743" s="73">
        <v>66536</v>
      </c>
      <c r="CF743" s="270">
        <f t="shared" si="401"/>
        <v>66536</v>
      </c>
      <c r="CG743" s="73">
        <v>66536</v>
      </c>
      <c r="CH743" s="73">
        <v>66536</v>
      </c>
      <c r="CI743" s="73">
        <v>66536</v>
      </c>
      <c r="CJ743" s="73">
        <v>66536</v>
      </c>
      <c r="CK743" s="73">
        <v>66536</v>
      </c>
      <c r="CL743" s="73">
        <v>66536</v>
      </c>
      <c r="CM743" s="73">
        <v>66536</v>
      </c>
      <c r="CN743" s="73">
        <v>66536</v>
      </c>
      <c r="CO743" s="73">
        <v>66536</v>
      </c>
      <c r="CP743" s="270">
        <f t="shared" si="402"/>
        <v>66536</v>
      </c>
      <c r="CQ743" s="73">
        <v>66536</v>
      </c>
      <c r="CR743" s="73">
        <v>66536</v>
      </c>
      <c r="CS743" s="73">
        <v>66536</v>
      </c>
      <c r="CT743" s="73">
        <v>66536</v>
      </c>
      <c r="CU743" s="73">
        <v>66536</v>
      </c>
      <c r="CV743" s="73">
        <v>66536</v>
      </c>
      <c r="CW743" s="73">
        <v>66536</v>
      </c>
      <c r="CX743" s="73">
        <v>66536</v>
      </c>
      <c r="CY743" s="73">
        <v>66536</v>
      </c>
      <c r="CZ743" s="73">
        <v>66536</v>
      </c>
      <c r="DA743" s="270">
        <f t="shared" si="403"/>
        <v>66536</v>
      </c>
      <c r="DB743" s="73">
        <v>66536</v>
      </c>
      <c r="DC743" s="73">
        <v>66536</v>
      </c>
      <c r="DD743" s="270">
        <f t="shared" si="404"/>
        <v>66536</v>
      </c>
      <c r="DE743" s="73">
        <v>66536</v>
      </c>
      <c r="DF743" s="73">
        <v>66536</v>
      </c>
      <c r="DG743" s="73">
        <v>66536</v>
      </c>
      <c r="DH743" s="73">
        <v>66536</v>
      </c>
      <c r="DI743" s="73">
        <v>66536</v>
      </c>
      <c r="DJ743" s="73">
        <v>66536</v>
      </c>
      <c r="DK743" s="73">
        <v>66536</v>
      </c>
      <c r="DL743" s="73">
        <v>66536</v>
      </c>
      <c r="DM743" s="73">
        <v>66536</v>
      </c>
      <c r="DN743" s="73">
        <v>66536</v>
      </c>
      <c r="DO743" s="270">
        <f t="shared" si="405"/>
        <v>66536</v>
      </c>
      <c r="DP743" s="73">
        <v>66536</v>
      </c>
      <c r="DQ743" s="73">
        <v>66536</v>
      </c>
      <c r="DR743" s="73">
        <v>66536</v>
      </c>
      <c r="DS743" s="73">
        <v>66536</v>
      </c>
      <c r="DT743" s="73">
        <v>66536</v>
      </c>
      <c r="DU743" s="73">
        <v>66536</v>
      </c>
      <c r="DV743" s="73">
        <v>66536</v>
      </c>
      <c r="DW743" s="73">
        <v>66536</v>
      </c>
      <c r="DX743" s="73">
        <v>66536</v>
      </c>
      <c r="DY743" s="73">
        <v>66536</v>
      </c>
      <c r="DZ743" s="270">
        <f t="shared" si="406"/>
        <v>66536</v>
      </c>
      <c r="EA743" s="73">
        <v>66536</v>
      </c>
      <c r="EB743" s="73">
        <v>66536</v>
      </c>
      <c r="EC743" s="73">
        <v>66536</v>
      </c>
      <c r="ED743" s="73">
        <v>66536</v>
      </c>
      <c r="EE743" s="73">
        <v>66536</v>
      </c>
      <c r="EF743" s="73">
        <v>66536</v>
      </c>
      <c r="EG743" s="73">
        <v>66536</v>
      </c>
      <c r="EH743" s="73">
        <v>66536</v>
      </c>
      <c r="EI743" s="73">
        <v>66536</v>
      </c>
      <c r="EJ743" s="73">
        <v>66536</v>
      </c>
      <c r="EK743" s="270">
        <f t="shared" si="407"/>
        <v>66536</v>
      </c>
      <c r="EM743" s="306">
        <f t="shared" si="408"/>
        <v>66536</v>
      </c>
      <c r="EN743" s="144" t="str">
        <f t="shared" si="410"/>
        <v>OK</v>
      </c>
      <c r="EO743" s="144" t="str">
        <f t="shared" si="411"/>
        <v>OK</v>
      </c>
      <c r="EP743" s="144" t="str">
        <f t="shared" si="412"/>
        <v>OK</v>
      </c>
      <c r="EQ743" s="144" t="str">
        <f t="shared" si="413"/>
        <v>OK</v>
      </c>
      <c r="ER743" s="144" t="str">
        <f t="shared" si="414"/>
        <v>OK</v>
      </c>
      <c r="ES743" s="144" t="str">
        <f t="shared" si="415"/>
        <v>OK</v>
      </c>
      <c r="ET743" s="144" t="str">
        <f t="shared" si="416"/>
        <v>OK</v>
      </c>
      <c r="EU743" s="144" t="str">
        <f t="shared" si="417"/>
        <v>OK</v>
      </c>
      <c r="EV743" s="144" t="str">
        <f t="shared" si="418"/>
        <v>OK</v>
      </c>
      <c r="EW743" s="144" t="str">
        <f t="shared" si="419"/>
        <v>OK</v>
      </c>
      <c r="EX743" s="144" t="str">
        <f t="shared" si="420"/>
        <v>OK</v>
      </c>
      <c r="EY743" s="144" t="str">
        <f t="shared" si="421"/>
        <v>OK</v>
      </c>
      <c r="EZ743" s="144" t="str">
        <f t="shared" si="422"/>
        <v>OK</v>
      </c>
      <c r="FA743" s="144" t="str">
        <f t="shared" si="423"/>
        <v>OK</v>
      </c>
      <c r="FB743" s="144" t="str">
        <f t="shared" si="424"/>
        <v>OK</v>
      </c>
    </row>
    <row r="744" spans="2:158" ht="14.4" x14ac:dyDescent="0.3">
      <c r="B744" s="144">
        <v>740</v>
      </c>
      <c r="C744" s="71" t="s">
        <v>1730</v>
      </c>
      <c r="D744" s="72" t="s">
        <v>1731</v>
      </c>
      <c r="E744" s="70">
        <v>0</v>
      </c>
      <c r="F744" s="73">
        <f t="shared" si="409"/>
        <v>0</v>
      </c>
      <c r="G744" s="73">
        <f t="shared" si="409"/>
        <v>0</v>
      </c>
      <c r="H744" s="73">
        <f t="shared" si="409"/>
        <v>0</v>
      </c>
      <c r="I744" s="73">
        <f t="shared" si="409"/>
        <v>0</v>
      </c>
      <c r="J744" s="37"/>
      <c r="K744" s="73">
        <v>0</v>
      </c>
      <c r="L744" s="73">
        <v>0</v>
      </c>
      <c r="M744" s="73">
        <v>0</v>
      </c>
      <c r="N744" s="73">
        <v>0</v>
      </c>
      <c r="O744" s="73">
        <v>0</v>
      </c>
      <c r="P744" s="73">
        <v>0</v>
      </c>
      <c r="Q744" s="73">
        <v>0</v>
      </c>
      <c r="R744" s="270">
        <f t="shared" si="393"/>
        <v>0</v>
      </c>
      <c r="S744" s="73">
        <v>0</v>
      </c>
      <c r="T744" s="73">
        <v>0</v>
      </c>
      <c r="U744" s="73">
        <v>0</v>
      </c>
      <c r="V744" s="73">
        <v>0</v>
      </c>
      <c r="W744" s="73">
        <v>0</v>
      </c>
      <c r="X744" s="73">
        <v>0</v>
      </c>
      <c r="Y744" s="73">
        <v>0</v>
      </c>
      <c r="Z744" s="73">
        <v>0</v>
      </c>
      <c r="AA744" s="270">
        <f t="shared" si="394"/>
        <v>0</v>
      </c>
      <c r="AB744" s="73">
        <v>0</v>
      </c>
      <c r="AC744" s="73">
        <v>0</v>
      </c>
      <c r="AD744" s="73">
        <v>0</v>
      </c>
      <c r="AE744" s="270">
        <f t="shared" si="395"/>
        <v>0</v>
      </c>
      <c r="AF744" s="73">
        <v>0</v>
      </c>
      <c r="AG744" s="73">
        <v>0</v>
      </c>
      <c r="AH744" s="73">
        <v>0</v>
      </c>
      <c r="AI744" s="73">
        <v>0</v>
      </c>
      <c r="AJ744" s="73">
        <v>0</v>
      </c>
      <c r="AK744" s="73">
        <v>0</v>
      </c>
      <c r="AL744" s="73">
        <v>0</v>
      </c>
      <c r="AM744" s="73">
        <v>0</v>
      </c>
      <c r="AN744" s="73">
        <v>0</v>
      </c>
      <c r="AO744" s="73">
        <v>0</v>
      </c>
      <c r="AP744" s="73">
        <v>0</v>
      </c>
      <c r="AQ744" s="73">
        <v>0</v>
      </c>
      <c r="AR744" s="270">
        <f t="shared" si="396"/>
        <v>0</v>
      </c>
      <c r="AS744" s="73">
        <v>0</v>
      </c>
      <c r="AT744" s="73">
        <v>0</v>
      </c>
      <c r="AU744" s="73">
        <v>0</v>
      </c>
      <c r="AV744" s="73">
        <v>0</v>
      </c>
      <c r="AW744" s="73">
        <v>0</v>
      </c>
      <c r="AX744" s="73">
        <v>0</v>
      </c>
      <c r="AY744" s="73">
        <v>0</v>
      </c>
      <c r="AZ744" s="73">
        <v>0</v>
      </c>
      <c r="BA744" s="270">
        <f t="shared" si="397"/>
        <v>0</v>
      </c>
      <c r="BB744" s="73">
        <v>0</v>
      </c>
      <c r="BC744" s="73">
        <v>0</v>
      </c>
      <c r="BD744" s="73">
        <v>0</v>
      </c>
      <c r="BE744" s="73">
        <v>0</v>
      </c>
      <c r="BF744" s="73">
        <v>0</v>
      </c>
      <c r="BG744" s="73">
        <v>0</v>
      </c>
      <c r="BH744" s="73">
        <v>0</v>
      </c>
      <c r="BI744" s="270">
        <f t="shared" si="398"/>
        <v>0</v>
      </c>
      <c r="BJ744" s="73">
        <v>0</v>
      </c>
      <c r="BK744" s="73">
        <v>0</v>
      </c>
      <c r="BL744" s="270">
        <f t="shared" si="399"/>
        <v>0</v>
      </c>
      <c r="BM744" s="73">
        <v>0</v>
      </c>
      <c r="BN744" s="73">
        <v>0</v>
      </c>
      <c r="BO744" s="73">
        <v>0</v>
      </c>
      <c r="BP744" s="73">
        <v>0</v>
      </c>
      <c r="BQ744" s="73">
        <v>0</v>
      </c>
      <c r="BR744" s="73">
        <v>0</v>
      </c>
      <c r="BS744" s="73">
        <v>0</v>
      </c>
      <c r="BT744" s="73">
        <v>0</v>
      </c>
      <c r="BU744" s="73">
        <v>0</v>
      </c>
      <c r="BV744" s="73">
        <v>0</v>
      </c>
      <c r="BW744" s="270">
        <f t="shared" si="400"/>
        <v>0</v>
      </c>
      <c r="BX744" s="73">
        <v>0</v>
      </c>
      <c r="BY744" s="73">
        <v>0</v>
      </c>
      <c r="BZ744" s="73">
        <v>0</v>
      </c>
      <c r="CA744" s="73">
        <v>0</v>
      </c>
      <c r="CB744" s="73">
        <v>0</v>
      </c>
      <c r="CC744" s="73">
        <v>0</v>
      </c>
      <c r="CD744" s="73">
        <v>0</v>
      </c>
      <c r="CE744" s="73">
        <v>0</v>
      </c>
      <c r="CF744" s="270">
        <f t="shared" si="401"/>
        <v>0</v>
      </c>
      <c r="CG744" s="73">
        <v>0</v>
      </c>
      <c r="CH744" s="73">
        <v>0</v>
      </c>
      <c r="CI744" s="73">
        <v>0</v>
      </c>
      <c r="CJ744" s="73">
        <v>0</v>
      </c>
      <c r="CK744" s="73">
        <v>0</v>
      </c>
      <c r="CL744" s="73">
        <v>0</v>
      </c>
      <c r="CM744" s="73">
        <v>0</v>
      </c>
      <c r="CN744" s="73">
        <v>0</v>
      </c>
      <c r="CO744" s="73">
        <v>0</v>
      </c>
      <c r="CP744" s="270">
        <f t="shared" si="402"/>
        <v>0</v>
      </c>
      <c r="CQ744" s="73">
        <v>0</v>
      </c>
      <c r="CR744" s="73">
        <v>0</v>
      </c>
      <c r="CS744" s="73">
        <v>0</v>
      </c>
      <c r="CT744" s="73">
        <v>0</v>
      </c>
      <c r="CU744" s="73">
        <v>0</v>
      </c>
      <c r="CV744" s="73">
        <v>0</v>
      </c>
      <c r="CW744" s="73">
        <v>0</v>
      </c>
      <c r="CX744" s="73">
        <v>0</v>
      </c>
      <c r="CY744" s="73">
        <v>0</v>
      </c>
      <c r="CZ744" s="73">
        <v>0</v>
      </c>
      <c r="DA744" s="270">
        <f t="shared" si="403"/>
        <v>0</v>
      </c>
      <c r="DB744" s="73">
        <v>0</v>
      </c>
      <c r="DC744" s="73">
        <v>0</v>
      </c>
      <c r="DD744" s="270">
        <f t="shared" si="404"/>
        <v>0</v>
      </c>
      <c r="DE744" s="73">
        <v>0</v>
      </c>
      <c r="DF744" s="73">
        <v>0</v>
      </c>
      <c r="DG744" s="73">
        <v>0</v>
      </c>
      <c r="DH744" s="73">
        <v>0</v>
      </c>
      <c r="DI744" s="73">
        <v>0</v>
      </c>
      <c r="DJ744" s="73">
        <v>0</v>
      </c>
      <c r="DK744" s="73">
        <v>0</v>
      </c>
      <c r="DL744" s="73">
        <v>0</v>
      </c>
      <c r="DM744" s="73">
        <v>0</v>
      </c>
      <c r="DN744" s="73">
        <v>0</v>
      </c>
      <c r="DO744" s="270">
        <f t="shared" si="405"/>
        <v>0</v>
      </c>
      <c r="DP744" s="73">
        <v>0</v>
      </c>
      <c r="DQ744" s="73">
        <v>0</v>
      </c>
      <c r="DR744" s="73">
        <v>0</v>
      </c>
      <c r="DS744" s="73">
        <v>0</v>
      </c>
      <c r="DT744" s="73">
        <v>0</v>
      </c>
      <c r="DU744" s="73">
        <v>0</v>
      </c>
      <c r="DV744" s="73">
        <v>0</v>
      </c>
      <c r="DW744" s="73">
        <v>0</v>
      </c>
      <c r="DX744" s="73">
        <v>0</v>
      </c>
      <c r="DY744" s="73">
        <v>0</v>
      </c>
      <c r="DZ744" s="270">
        <f t="shared" si="406"/>
        <v>0</v>
      </c>
      <c r="EA744" s="73">
        <v>0</v>
      </c>
      <c r="EB744" s="73">
        <v>0</v>
      </c>
      <c r="EC744" s="73">
        <v>0</v>
      </c>
      <c r="ED744" s="73">
        <v>0</v>
      </c>
      <c r="EE744" s="73">
        <v>0</v>
      </c>
      <c r="EF744" s="73">
        <v>0</v>
      </c>
      <c r="EG744" s="73">
        <v>0</v>
      </c>
      <c r="EH744" s="73">
        <v>0</v>
      </c>
      <c r="EI744" s="73">
        <v>0</v>
      </c>
      <c r="EJ744" s="73">
        <v>0</v>
      </c>
      <c r="EK744" s="270">
        <f t="shared" si="407"/>
        <v>0</v>
      </c>
      <c r="EM744" s="306"/>
      <c r="EN744" s="144"/>
      <c r="EO744" s="144"/>
      <c r="EP744" s="144"/>
      <c r="EQ744" s="144"/>
      <c r="ER744" s="144"/>
      <c r="ES744" s="144"/>
      <c r="ET744" s="144"/>
      <c r="EU744" s="144"/>
      <c r="EV744" s="144"/>
      <c r="EW744" s="144"/>
      <c r="EX744" s="144"/>
      <c r="EY744" s="144"/>
      <c r="EZ744" s="144"/>
      <c r="FA744" s="144"/>
      <c r="FB744" s="144"/>
    </row>
    <row r="745" spans="2:158" ht="14.4" x14ac:dyDescent="0.3">
      <c r="B745" s="144">
        <v>741</v>
      </c>
      <c r="C745" s="68" t="s">
        <v>1732</v>
      </c>
      <c r="D745" s="69" t="s">
        <v>1733</v>
      </c>
      <c r="E745" s="70" t="s">
        <v>258</v>
      </c>
      <c r="F745" s="73">
        <f t="shared" ref="F745:I764" si="425">INDEX($K745:$EK745,MATCH(F$4,$K$4:$EK$4,0))</f>
        <v>222432</v>
      </c>
      <c r="G745" s="73">
        <f t="shared" si="425"/>
        <v>222432</v>
      </c>
      <c r="H745" s="73">
        <f t="shared" si="425"/>
        <v>222432</v>
      </c>
      <c r="I745" s="73">
        <f t="shared" si="425"/>
        <v>222432</v>
      </c>
      <c r="J745" s="37"/>
      <c r="K745" s="73">
        <v>222432</v>
      </c>
      <c r="L745" s="73">
        <v>222432</v>
      </c>
      <c r="M745" s="73">
        <v>222432</v>
      </c>
      <c r="N745" s="73">
        <v>222432</v>
      </c>
      <c r="O745" s="73">
        <v>222432</v>
      </c>
      <c r="P745" s="73">
        <v>222432</v>
      </c>
      <c r="Q745" s="73">
        <v>222432</v>
      </c>
      <c r="R745" s="270">
        <f t="shared" si="393"/>
        <v>222432</v>
      </c>
      <c r="S745" s="73">
        <v>222432</v>
      </c>
      <c r="T745" s="73">
        <v>222432</v>
      </c>
      <c r="U745" s="73">
        <v>222432</v>
      </c>
      <c r="V745" s="73">
        <v>222432</v>
      </c>
      <c r="W745" s="73">
        <v>222432</v>
      </c>
      <c r="X745" s="73">
        <v>222432</v>
      </c>
      <c r="Y745" s="73">
        <v>222432</v>
      </c>
      <c r="Z745" s="73">
        <v>222432</v>
      </c>
      <c r="AA745" s="270">
        <f t="shared" si="394"/>
        <v>222432</v>
      </c>
      <c r="AB745" s="73">
        <v>222432</v>
      </c>
      <c r="AC745" s="73">
        <v>222432</v>
      </c>
      <c r="AD745" s="73">
        <v>222432</v>
      </c>
      <c r="AE745" s="270">
        <f t="shared" si="395"/>
        <v>222432</v>
      </c>
      <c r="AF745" s="73">
        <v>222432</v>
      </c>
      <c r="AG745" s="73">
        <v>222432</v>
      </c>
      <c r="AH745" s="73">
        <v>222432</v>
      </c>
      <c r="AI745" s="73">
        <v>222432</v>
      </c>
      <c r="AJ745" s="73">
        <v>222432</v>
      </c>
      <c r="AK745" s="73">
        <v>222432</v>
      </c>
      <c r="AL745" s="73">
        <v>222432</v>
      </c>
      <c r="AM745" s="73">
        <v>222432</v>
      </c>
      <c r="AN745" s="73">
        <v>222432</v>
      </c>
      <c r="AO745" s="73">
        <v>222432</v>
      </c>
      <c r="AP745" s="73">
        <v>222432</v>
      </c>
      <c r="AQ745" s="73">
        <v>222432</v>
      </c>
      <c r="AR745" s="270">
        <f t="shared" si="396"/>
        <v>222432</v>
      </c>
      <c r="AS745" s="73">
        <v>222432</v>
      </c>
      <c r="AT745" s="73">
        <v>222432</v>
      </c>
      <c r="AU745" s="73">
        <v>222432</v>
      </c>
      <c r="AV745" s="73">
        <v>222432</v>
      </c>
      <c r="AW745" s="73">
        <v>222432</v>
      </c>
      <c r="AX745" s="73">
        <v>222432</v>
      </c>
      <c r="AY745" s="73">
        <v>222432</v>
      </c>
      <c r="AZ745" s="73">
        <v>222432</v>
      </c>
      <c r="BA745" s="270">
        <f t="shared" si="397"/>
        <v>222432</v>
      </c>
      <c r="BB745" s="73">
        <v>222432</v>
      </c>
      <c r="BC745" s="73">
        <v>222432</v>
      </c>
      <c r="BD745" s="73">
        <v>222432</v>
      </c>
      <c r="BE745" s="73">
        <v>222432</v>
      </c>
      <c r="BF745" s="73">
        <v>222432</v>
      </c>
      <c r="BG745" s="73">
        <v>222432</v>
      </c>
      <c r="BH745" s="73">
        <v>222432</v>
      </c>
      <c r="BI745" s="270">
        <f t="shared" si="398"/>
        <v>222432</v>
      </c>
      <c r="BJ745" s="73">
        <v>222432</v>
      </c>
      <c r="BK745" s="73">
        <v>222432</v>
      </c>
      <c r="BL745" s="270">
        <f t="shared" si="399"/>
        <v>222432</v>
      </c>
      <c r="BM745" s="73">
        <v>222432</v>
      </c>
      <c r="BN745" s="73">
        <v>222432</v>
      </c>
      <c r="BO745" s="73">
        <v>222432</v>
      </c>
      <c r="BP745" s="73">
        <v>222432</v>
      </c>
      <c r="BQ745" s="73">
        <v>222432</v>
      </c>
      <c r="BR745" s="73">
        <v>222432</v>
      </c>
      <c r="BS745" s="73">
        <v>222432</v>
      </c>
      <c r="BT745" s="73">
        <v>222432</v>
      </c>
      <c r="BU745" s="73">
        <v>222432</v>
      </c>
      <c r="BV745" s="73">
        <v>222432</v>
      </c>
      <c r="BW745" s="270">
        <f t="shared" si="400"/>
        <v>222432</v>
      </c>
      <c r="BX745" s="73">
        <v>222432</v>
      </c>
      <c r="BY745" s="73">
        <v>222432</v>
      </c>
      <c r="BZ745" s="73">
        <v>222432</v>
      </c>
      <c r="CA745" s="73">
        <v>222432</v>
      </c>
      <c r="CB745" s="73">
        <v>222432</v>
      </c>
      <c r="CC745" s="73">
        <v>222432</v>
      </c>
      <c r="CD745" s="73">
        <v>222432</v>
      </c>
      <c r="CE745" s="73">
        <v>222432</v>
      </c>
      <c r="CF745" s="270">
        <f t="shared" si="401"/>
        <v>222432</v>
      </c>
      <c r="CG745" s="73">
        <v>222432</v>
      </c>
      <c r="CH745" s="73">
        <v>222432</v>
      </c>
      <c r="CI745" s="73">
        <v>222432</v>
      </c>
      <c r="CJ745" s="73">
        <v>222432</v>
      </c>
      <c r="CK745" s="73">
        <v>222432</v>
      </c>
      <c r="CL745" s="73">
        <v>222432</v>
      </c>
      <c r="CM745" s="73">
        <v>222432</v>
      </c>
      <c r="CN745" s="73">
        <v>222432</v>
      </c>
      <c r="CO745" s="73">
        <v>222432</v>
      </c>
      <c r="CP745" s="270">
        <f t="shared" si="402"/>
        <v>222432</v>
      </c>
      <c r="CQ745" s="73">
        <v>222432</v>
      </c>
      <c r="CR745" s="73">
        <v>222432</v>
      </c>
      <c r="CS745" s="73">
        <v>222432</v>
      </c>
      <c r="CT745" s="73">
        <v>222432</v>
      </c>
      <c r="CU745" s="73">
        <v>222432</v>
      </c>
      <c r="CV745" s="73">
        <v>222432</v>
      </c>
      <c r="CW745" s="73">
        <v>222432</v>
      </c>
      <c r="CX745" s="73">
        <v>222432</v>
      </c>
      <c r="CY745" s="73">
        <v>222432</v>
      </c>
      <c r="CZ745" s="73">
        <v>222432</v>
      </c>
      <c r="DA745" s="270">
        <f t="shared" si="403"/>
        <v>222432</v>
      </c>
      <c r="DB745" s="73">
        <v>222432</v>
      </c>
      <c r="DC745" s="73">
        <v>222432</v>
      </c>
      <c r="DD745" s="270">
        <f t="shared" si="404"/>
        <v>222432</v>
      </c>
      <c r="DE745" s="73">
        <v>222432</v>
      </c>
      <c r="DF745" s="73">
        <v>222432</v>
      </c>
      <c r="DG745" s="73">
        <v>222432</v>
      </c>
      <c r="DH745" s="73">
        <v>222432</v>
      </c>
      <c r="DI745" s="73">
        <v>222432</v>
      </c>
      <c r="DJ745" s="73">
        <v>222432</v>
      </c>
      <c r="DK745" s="73">
        <v>222432</v>
      </c>
      <c r="DL745" s="73">
        <v>222432</v>
      </c>
      <c r="DM745" s="73">
        <v>222432</v>
      </c>
      <c r="DN745" s="73">
        <v>222432</v>
      </c>
      <c r="DO745" s="270">
        <f t="shared" si="405"/>
        <v>222432</v>
      </c>
      <c r="DP745" s="73">
        <v>222432</v>
      </c>
      <c r="DQ745" s="73">
        <v>222432</v>
      </c>
      <c r="DR745" s="73">
        <v>222432</v>
      </c>
      <c r="DS745" s="73">
        <v>222432</v>
      </c>
      <c r="DT745" s="73">
        <v>222432</v>
      </c>
      <c r="DU745" s="73">
        <v>222432</v>
      </c>
      <c r="DV745" s="73">
        <v>222432</v>
      </c>
      <c r="DW745" s="73">
        <v>222432</v>
      </c>
      <c r="DX745" s="73">
        <v>222432</v>
      </c>
      <c r="DY745" s="73">
        <v>222432</v>
      </c>
      <c r="DZ745" s="270">
        <f t="shared" si="406"/>
        <v>222432</v>
      </c>
      <c r="EA745" s="73">
        <v>222432</v>
      </c>
      <c r="EB745" s="73">
        <v>222432</v>
      </c>
      <c r="EC745" s="73">
        <v>222432</v>
      </c>
      <c r="ED745" s="73">
        <v>222432</v>
      </c>
      <c r="EE745" s="73">
        <v>222432</v>
      </c>
      <c r="EF745" s="73">
        <v>222432</v>
      </c>
      <c r="EG745" s="73">
        <v>222432</v>
      </c>
      <c r="EH745" s="73">
        <v>222432</v>
      </c>
      <c r="EI745" s="73">
        <v>222432</v>
      </c>
      <c r="EJ745" s="73">
        <v>222432</v>
      </c>
      <c r="EK745" s="270">
        <f t="shared" si="407"/>
        <v>222432</v>
      </c>
      <c r="EM745" s="306">
        <f t="shared" si="408"/>
        <v>222432</v>
      </c>
      <c r="EN745" s="144" t="str">
        <f t="shared" si="410"/>
        <v>OK</v>
      </c>
      <c r="EO745" s="144" t="str">
        <f t="shared" si="411"/>
        <v>OK</v>
      </c>
      <c r="EP745" s="144" t="str">
        <f t="shared" si="412"/>
        <v>OK</v>
      </c>
      <c r="EQ745" s="144" t="str">
        <f t="shared" si="413"/>
        <v>OK</v>
      </c>
      <c r="ER745" s="144" t="str">
        <f t="shared" si="414"/>
        <v>OK</v>
      </c>
      <c r="ES745" s="144" t="str">
        <f t="shared" si="415"/>
        <v>OK</v>
      </c>
      <c r="ET745" s="144" t="str">
        <f t="shared" si="416"/>
        <v>OK</v>
      </c>
      <c r="EU745" s="144" t="str">
        <f t="shared" si="417"/>
        <v>OK</v>
      </c>
      <c r="EV745" s="144" t="str">
        <f t="shared" si="418"/>
        <v>OK</v>
      </c>
      <c r="EW745" s="144" t="str">
        <f t="shared" si="419"/>
        <v>OK</v>
      </c>
      <c r="EX745" s="144" t="str">
        <f t="shared" si="420"/>
        <v>OK</v>
      </c>
      <c r="EY745" s="144" t="str">
        <f t="shared" si="421"/>
        <v>OK</v>
      </c>
      <c r="EZ745" s="144" t="str">
        <f t="shared" si="422"/>
        <v>OK</v>
      </c>
      <c r="FA745" s="144" t="str">
        <f t="shared" si="423"/>
        <v>OK</v>
      </c>
      <c r="FB745" s="144" t="str">
        <f t="shared" si="424"/>
        <v>OK</v>
      </c>
    </row>
    <row r="746" spans="2:158" ht="14.4" x14ac:dyDescent="0.3">
      <c r="B746" s="144">
        <v>742</v>
      </c>
      <c r="C746" s="68" t="s">
        <v>1734</v>
      </c>
      <c r="D746" s="69" t="s">
        <v>1735</v>
      </c>
      <c r="E746" s="70" t="s">
        <v>258</v>
      </c>
      <c r="F746" s="73">
        <f t="shared" si="425"/>
        <v>729435</v>
      </c>
      <c r="G746" s="73">
        <f t="shared" si="425"/>
        <v>729435</v>
      </c>
      <c r="H746" s="73">
        <f t="shared" si="425"/>
        <v>729435</v>
      </c>
      <c r="I746" s="73">
        <f t="shared" si="425"/>
        <v>729435</v>
      </c>
      <c r="J746" s="37"/>
      <c r="K746" s="73">
        <v>729435</v>
      </c>
      <c r="L746" s="73">
        <v>729435</v>
      </c>
      <c r="M746" s="73">
        <v>729435</v>
      </c>
      <c r="N746" s="73">
        <v>729435</v>
      </c>
      <c r="O746" s="73">
        <v>729435</v>
      </c>
      <c r="P746" s="73">
        <v>729435</v>
      </c>
      <c r="Q746" s="73">
        <v>729435</v>
      </c>
      <c r="R746" s="270">
        <f t="shared" si="393"/>
        <v>729435</v>
      </c>
      <c r="S746" s="73">
        <v>729435</v>
      </c>
      <c r="T746" s="73">
        <v>729435</v>
      </c>
      <c r="U746" s="73">
        <v>729435</v>
      </c>
      <c r="V746" s="73">
        <v>729435</v>
      </c>
      <c r="W746" s="73">
        <v>729435</v>
      </c>
      <c r="X746" s="73">
        <v>729435</v>
      </c>
      <c r="Y746" s="73">
        <v>729435</v>
      </c>
      <c r="Z746" s="73">
        <v>729435</v>
      </c>
      <c r="AA746" s="270">
        <f t="shared" si="394"/>
        <v>729435</v>
      </c>
      <c r="AB746" s="73">
        <v>729435</v>
      </c>
      <c r="AC746" s="73">
        <v>729435</v>
      </c>
      <c r="AD746" s="73">
        <v>729435</v>
      </c>
      <c r="AE746" s="270">
        <f t="shared" si="395"/>
        <v>729435</v>
      </c>
      <c r="AF746" s="73">
        <v>729435</v>
      </c>
      <c r="AG746" s="73">
        <v>729435</v>
      </c>
      <c r="AH746" s="73">
        <v>729435</v>
      </c>
      <c r="AI746" s="73">
        <v>729435</v>
      </c>
      <c r="AJ746" s="73">
        <v>729435</v>
      </c>
      <c r="AK746" s="73">
        <v>729435</v>
      </c>
      <c r="AL746" s="73">
        <v>729435</v>
      </c>
      <c r="AM746" s="73">
        <v>729435</v>
      </c>
      <c r="AN746" s="73">
        <v>729435</v>
      </c>
      <c r="AO746" s="73">
        <v>729435</v>
      </c>
      <c r="AP746" s="73">
        <v>729435</v>
      </c>
      <c r="AQ746" s="73">
        <v>729435</v>
      </c>
      <c r="AR746" s="270">
        <f t="shared" si="396"/>
        <v>729435</v>
      </c>
      <c r="AS746" s="73">
        <v>729435</v>
      </c>
      <c r="AT746" s="73">
        <v>729435</v>
      </c>
      <c r="AU746" s="73">
        <v>729435</v>
      </c>
      <c r="AV746" s="73">
        <v>729435</v>
      </c>
      <c r="AW746" s="73">
        <v>729435</v>
      </c>
      <c r="AX746" s="73">
        <v>729435</v>
      </c>
      <c r="AY746" s="73">
        <v>729435</v>
      </c>
      <c r="AZ746" s="73">
        <v>729435</v>
      </c>
      <c r="BA746" s="270">
        <f t="shared" si="397"/>
        <v>729435</v>
      </c>
      <c r="BB746" s="73">
        <v>729435</v>
      </c>
      <c r="BC746" s="73">
        <v>729435</v>
      </c>
      <c r="BD746" s="73">
        <v>729435</v>
      </c>
      <c r="BE746" s="73">
        <v>729435</v>
      </c>
      <c r="BF746" s="73">
        <v>729435</v>
      </c>
      <c r="BG746" s="73">
        <v>729435</v>
      </c>
      <c r="BH746" s="73">
        <v>729435</v>
      </c>
      <c r="BI746" s="270">
        <f t="shared" si="398"/>
        <v>729435</v>
      </c>
      <c r="BJ746" s="73">
        <v>729435</v>
      </c>
      <c r="BK746" s="73">
        <v>729435</v>
      </c>
      <c r="BL746" s="270">
        <f t="shared" si="399"/>
        <v>729435</v>
      </c>
      <c r="BM746" s="73">
        <v>729435</v>
      </c>
      <c r="BN746" s="73">
        <v>729435</v>
      </c>
      <c r="BO746" s="73">
        <v>729435</v>
      </c>
      <c r="BP746" s="73">
        <v>729435</v>
      </c>
      <c r="BQ746" s="73">
        <v>729435</v>
      </c>
      <c r="BR746" s="73">
        <v>729435</v>
      </c>
      <c r="BS746" s="73">
        <v>729435</v>
      </c>
      <c r="BT746" s="73">
        <v>729435</v>
      </c>
      <c r="BU746" s="73">
        <v>729435</v>
      </c>
      <c r="BV746" s="73">
        <v>729435</v>
      </c>
      <c r="BW746" s="270">
        <f t="shared" si="400"/>
        <v>729435</v>
      </c>
      <c r="BX746" s="73">
        <v>729435</v>
      </c>
      <c r="BY746" s="73">
        <v>729435</v>
      </c>
      <c r="BZ746" s="73">
        <v>729435</v>
      </c>
      <c r="CA746" s="73">
        <v>729435</v>
      </c>
      <c r="CB746" s="73">
        <v>729435</v>
      </c>
      <c r="CC746" s="73">
        <v>729435</v>
      </c>
      <c r="CD746" s="73">
        <v>729435</v>
      </c>
      <c r="CE746" s="73">
        <v>729435</v>
      </c>
      <c r="CF746" s="270">
        <f t="shared" si="401"/>
        <v>729435</v>
      </c>
      <c r="CG746" s="73">
        <v>729435</v>
      </c>
      <c r="CH746" s="73">
        <v>729435</v>
      </c>
      <c r="CI746" s="73">
        <v>729435</v>
      </c>
      <c r="CJ746" s="73">
        <v>729435</v>
      </c>
      <c r="CK746" s="73">
        <v>729435</v>
      </c>
      <c r="CL746" s="73">
        <v>729435</v>
      </c>
      <c r="CM746" s="73">
        <v>729435</v>
      </c>
      <c r="CN746" s="73">
        <v>729435</v>
      </c>
      <c r="CO746" s="73">
        <v>729435</v>
      </c>
      <c r="CP746" s="270">
        <f t="shared" si="402"/>
        <v>729435</v>
      </c>
      <c r="CQ746" s="73">
        <v>729435</v>
      </c>
      <c r="CR746" s="73">
        <v>729435</v>
      </c>
      <c r="CS746" s="73">
        <v>729435</v>
      </c>
      <c r="CT746" s="73">
        <v>729435</v>
      </c>
      <c r="CU746" s="73">
        <v>729435</v>
      </c>
      <c r="CV746" s="73">
        <v>729435</v>
      </c>
      <c r="CW746" s="73">
        <v>729435</v>
      </c>
      <c r="CX746" s="73">
        <v>729435</v>
      </c>
      <c r="CY746" s="73">
        <v>729435</v>
      </c>
      <c r="CZ746" s="73">
        <v>729435</v>
      </c>
      <c r="DA746" s="270">
        <f t="shared" si="403"/>
        <v>729435</v>
      </c>
      <c r="DB746" s="73">
        <v>729435</v>
      </c>
      <c r="DC746" s="73">
        <v>729435</v>
      </c>
      <c r="DD746" s="270">
        <f t="shared" si="404"/>
        <v>729435</v>
      </c>
      <c r="DE746" s="73">
        <v>729435</v>
      </c>
      <c r="DF746" s="73">
        <v>729435</v>
      </c>
      <c r="DG746" s="73">
        <v>729435</v>
      </c>
      <c r="DH746" s="73">
        <v>729435</v>
      </c>
      <c r="DI746" s="73">
        <v>729435</v>
      </c>
      <c r="DJ746" s="73">
        <v>729435</v>
      </c>
      <c r="DK746" s="73">
        <v>729435</v>
      </c>
      <c r="DL746" s="73">
        <v>729435</v>
      </c>
      <c r="DM746" s="73">
        <v>729435</v>
      </c>
      <c r="DN746" s="73">
        <v>729435</v>
      </c>
      <c r="DO746" s="270">
        <f t="shared" si="405"/>
        <v>729435</v>
      </c>
      <c r="DP746" s="73">
        <v>729435</v>
      </c>
      <c r="DQ746" s="73">
        <v>729435</v>
      </c>
      <c r="DR746" s="73">
        <v>729435</v>
      </c>
      <c r="DS746" s="73">
        <v>729435</v>
      </c>
      <c r="DT746" s="73">
        <v>729435</v>
      </c>
      <c r="DU746" s="73">
        <v>729435</v>
      </c>
      <c r="DV746" s="73">
        <v>729435</v>
      </c>
      <c r="DW746" s="73">
        <v>729435</v>
      </c>
      <c r="DX746" s="73">
        <v>729435</v>
      </c>
      <c r="DY746" s="73">
        <v>729435</v>
      </c>
      <c r="DZ746" s="270">
        <f t="shared" si="406"/>
        <v>729435</v>
      </c>
      <c r="EA746" s="73">
        <v>729435</v>
      </c>
      <c r="EB746" s="73">
        <v>729435</v>
      </c>
      <c r="EC746" s="73">
        <v>729435</v>
      </c>
      <c r="ED746" s="73">
        <v>729435</v>
      </c>
      <c r="EE746" s="73">
        <v>729435</v>
      </c>
      <c r="EF746" s="73">
        <v>729435</v>
      </c>
      <c r="EG746" s="73">
        <v>729435</v>
      </c>
      <c r="EH746" s="73">
        <v>729435</v>
      </c>
      <c r="EI746" s="73">
        <v>729435</v>
      </c>
      <c r="EJ746" s="73">
        <v>729435</v>
      </c>
      <c r="EK746" s="270">
        <f t="shared" si="407"/>
        <v>729435</v>
      </c>
      <c r="EM746" s="306">
        <f t="shared" si="408"/>
        <v>729435</v>
      </c>
      <c r="EN746" s="144" t="str">
        <f t="shared" si="410"/>
        <v>OK</v>
      </c>
      <c r="EO746" s="144" t="str">
        <f t="shared" si="411"/>
        <v>OK</v>
      </c>
      <c r="EP746" s="144" t="str">
        <f t="shared" si="412"/>
        <v>OK</v>
      </c>
      <c r="EQ746" s="144" t="str">
        <f t="shared" si="413"/>
        <v>OK</v>
      </c>
      <c r="ER746" s="144" t="str">
        <f t="shared" si="414"/>
        <v>OK</v>
      </c>
      <c r="ES746" s="144" t="str">
        <f t="shared" si="415"/>
        <v>OK</v>
      </c>
      <c r="ET746" s="144" t="str">
        <f t="shared" si="416"/>
        <v>OK</v>
      </c>
      <c r="EU746" s="144" t="str">
        <f t="shared" si="417"/>
        <v>OK</v>
      </c>
      <c r="EV746" s="144" t="str">
        <f t="shared" si="418"/>
        <v>OK</v>
      </c>
      <c r="EW746" s="144" t="str">
        <f t="shared" si="419"/>
        <v>OK</v>
      </c>
      <c r="EX746" s="144" t="str">
        <f t="shared" si="420"/>
        <v>OK</v>
      </c>
      <c r="EY746" s="144" t="str">
        <f t="shared" si="421"/>
        <v>OK</v>
      </c>
      <c r="EZ746" s="144" t="str">
        <f t="shared" si="422"/>
        <v>OK</v>
      </c>
      <c r="FA746" s="144" t="str">
        <f t="shared" si="423"/>
        <v>OK</v>
      </c>
      <c r="FB746" s="144" t="str">
        <f t="shared" si="424"/>
        <v>OK</v>
      </c>
    </row>
    <row r="747" spans="2:158" ht="14.4" x14ac:dyDescent="0.3">
      <c r="B747" s="144">
        <v>743</v>
      </c>
      <c r="C747" s="68" t="s">
        <v>1736</v>
      </c>
      <c r="D747" s="69" t="s">
        <v>1737</v>
      </c>
      <c r="E747" s="70" t="s">
        <v>258</v>
      </c>
      <c r="F747" s="73">
        <f t="shared" si="425"/>
        <v>236999</v>
      </c>
      <c r="G747" s="73">
        <f t="shared" si="425"/>
        <v>236999</v>
      </c>
      <c r="H747" s="73">
        <f t="shared" si="425"/>
        <v>236999</v>
      </c>
      <c r="I747" s="73">
        <f t="shared" si="425"/>
        <v>236999</v>
      </c>
      <c r="J747" s="37"/>
      <c r="K747" s="73">
        <v>236999</v>
      </c>
      <c r="L747" s="73">
        <v>236999</v>
      </c>
      <c r="M747" s="73">
        <v>236999</v>
      </c>
      <c r="N747" s="73">
        <v>236999</v>
      </c>
      <c r="O747" s="73">
        <v>236999</v>
      </c>
      <c r="P747" s="73">
        <v>236999</v>
      </c>
      <c r="Q747" s="73">
        <v>236999</v>
      </c>
      <c r="R747" s="270">
        <f t="shared" si="393"/>
        <v>236999</v>
      </c>
      <c r="S747" s="73">
        <v>236999</v>
      </c>
      <c r="T747" s="73">
        <v>236999</v>
      </c>
      <c r="U747" s="73">
        <v>236999</v>
      </c>
      <c r="V747" s="73">
        <v>236999</v>
      </c>
      <c r="W747" s="73">
        <v>236999</v>
      </c>
      <c r="X747" s="73">
        <v>236999</v>
      </c>
      <c r="Y747" s="73">
        <v>236999</v>
      </c>
      <c r="Z747" s="73">
        <v>236999</v>
      </c>
      <c r="AA747" s="270">
        <f t="shared" si="394"/>
        <v>236999</v>
      </c>
      <c r="AB747" s="73">
        <v>236999</v>
      </c>
      <c r="AC747" s="73">
        <v>236999</v>
      </c>
      <c r="AD747" s="73">
        <v>236999</v>
      </c>
      <c r="AE747" s="270">
        <f t="shared" si="395"/>
        <v>236999</v>
      </c>
      <c r="AF747" s="73">
        <v>236999</v>
      </c>
      <c r="AG747" s="73">
        <v>236999</v>
      </c>
      <c r="AH747" s="73">
        <v>236999</v>
      </c>
      <c r="AI747" s="73">
        <v>236999</v>
      </c>
      <c r="AJ747" s="73">
        <v>236999</v>
      </c>
      <c r="AK747" s="73">
        <v>236999</v>
      </c>
      <c r="AL747" s="73">
        <v>236999</v>
      </c>
      <c r="AM747" s="73">
        <v>236999</v>
      </c>
      <c r="AN747" s="73">
        <v>236999</v>
      </c>
      <c r="AO747" s="73">
        <v>236999</v>
      </c>
      <c r="AP747" s="73">
        <v>236999</v>
      </c>
      <c r="AQ747" s="73">
        <v>236999</v>
      </c>
      <c r="AR747" s="270">
        <f t="shared" si="396"/>
        <v>236999</v>
      </c>
      <c r="AS747" s="73">
        <v>236999</v>
      </c>
      <c r="AT747" s="73">
        <v>236999</v>
      </c>
      <c r="AU747" s="73">
        <v>236999</v>
      </c>
      <c r="AV747" s="73">
        <v>236999</v>
      </c>
      <c r="AW747" s="73">
        <v>236999</v>
      </c>
      <c r="AX747" s="73">
        <v>236999</v>
      </c>
      <c r="AY747" s="73">
        <v>236999</v>
      </c>
      <c r="AZ747" s="73">
        <v>236999</v>
      </c>
      <c r="BA747" s="270">
        <f t="shared" si="397"/>
        <v>236999</v>
      </c>
      <c r="BB747" s="73">
        <v>236999</v>
      </c>
      <c r="BC747" s="73">
        <v>236999</v>
      </c>
      <c r="BD747" s="73">
        <v>236999</v>
      </c>
      <c r="BE747" s="73">
        <v>236999</v>
      </c>
      <c r="BF747" s="73">
        <v>236999</v>
      </c>
      <c r="BG747" s="73">
        <v>236999</v>
      </c>
      <c r="BH747" s="73">
        <v>236999</v>
      </c>
      <c r="BI747" s="270">
        <f t="shared" si="398"/>
        <v>236999</v>
      </c>
      <c r="BJ747" s="73">
        <v>236999</v>
      </c>
      <c r="BK747" s="73">
        <v>236999</v>
      </c>
      <c r="BL747" s="270">
        <f t="shared" si="399"/>
        <v>236999</v>
      </c>
      <c r="BM747" s="73">
        <v>236999</v>
      </c>
      <c r="BN747" s="73">
        <v>236999</v>
      </c>
      <c r="BO747" s="73">
        <v>236999</v>
      </c>
      <c r="BP747" s="73">
        <v>236999</v>
      </c>
      <c r="BQ747" s="73">
        <v>236999</v>
      </c>
      <c r="BR747" s="73">
        <v>236999</v>
      </c>
      <c r="BS747" s="73">
        <v>236999</v>
      </c>
      <c r="BT747" s="73">
        <v>236999</v>
      </c>
      <c r="BU747" s="73">
        <v>236999</v>
      </c>
      <c r="BV747" s="73">
        <v>236999</v>
      </c>
      <c r="BW747" s="270">
        <f t="shared" si="400"/>
        <v>236999</v>
      </c>
      <c r="BX747" s="73">
        <v>236999</v>
      </c>
      <c r="BY747" s="73">
        <v>236999</v>
      </c>
      <c r="BZ747" s="73">
        <v>236999</v>
      </c>
      <c r="CA747" s="73">
        <v>236999</v>
      </c>
      <c r="CB747" s="73">
        <v>236999</v>
      </c>
      <c r="CC747" s="73">
        <v>236999</v>
      </c>
      <c r="CD747" s="73">
        <v>236999</v>
      </c>
      <c r="CE747" s="73">
        <v>236999</v>
      </c>
      <c r="CF747" s="270">
        <f t="shared" si="401"/>
        <v>236999</v>
      </c>
      <c r="CG747" s="73">
        <v>236999</v>
      </c>
      <c r="CH747" s="73">
        <v>236999</v>
      </c>
      <c r="CI747" s="73">
        <v>236999</v>
      </c>
      <c r="CJ747" s="73">
        <v>236999</v>
      </c>
      <c r="CK747" s="73">
        <v>236999</v>
      </c>
      <c r="CL747" s="73">
        <v>236999</v>
      </c>
      <c r="CM747" s="73">
        <v>236999</v>
      </c>
      <c r="CN747" s="73">
        <v>236999</v>
      </c>
      <c r="CO747" s="73">
        <v>236999</v>
      </c>
      <c r="CP747" s="270">
        <f t="shared" si="402"/>
        <v>236999</v>
      </c>
      <c r="CQ747" s="73">
        <v>236999</v>
      </c>
      <c r="CR747" s="73">
        <v>236999</v>
      </c>
      <c r="CS747" s="73">
        <v>236999</v>
      </c>
      <c r="CT747" s="73">
        <v>236999</v>
      </c>
      <c r="CU747" s="73">
        <v>236999</v>
      </c>
      <c r="CV747" s="73">
        <v>236999</v>
      </c>
      <c r="CW747" s="73">
        <v>236999</v>
      </c>
      <c r="CX747" s="73">
        <v>236999</v>
      </c>
      <c r="CY747" s="73">
        <v>236999</v>
      </c>
      <c r="CZ747" s="73">
        <v>236999</v>
      </c>
      <c r="DA747" s="270">
        <f t="shared" si="403"/>
        <v>236999</v>
      </c>
      <c r="DB747" s="73">
        <v>236999</v>
      </c>
      <c r="DC747" s="73">
        <v>236999</v>
      </c>
      <c r="DD747" s="270">
        <f t="shared" si="404"/>
        <v>236999</v>
      </c>
      <c r="DE747" s="73">
        <v>236999</v>
      </c>
      <c r="DF747" s="73">
        <v>236999</v>
      </c>
      <c r="DG747" s="73">
        <v>236999</v>
      </c>
      <c r="DH747" s="73">
        <v>236999</v>
      </c>
      <c r="DI747" s="73">
        <v>236999</v>
      </c>
      <c r="DJ747" s="73">
        <v>236999</v>
      </c>
      <c r="DK747" s="73">
        <v>236999</v>
      </c>
      <c r="DL747" s="73">
        <v>236999</v>
      </c>
      <c r="DM747" s="73">
        <v>236999</v>
      </c>
      <c r="DN747" s="73">
        <v>236999</v>
      </c>
      <c r="DO747" s="270">
        <f t="shared" si="405"/>
        <v>236999</v>
      </c>
      <c r="DP747" s="73">
        <v>236999</v>
      </c>
      <c r="DQ747" s="73">
        <v>236999</v>
      </c>
      <c r="DR747" s="73">
        <v>236999</v>
      </c>
      <c r="DS747" s="73">
        <v>236999</v>
      </c>
      <c r="DT747" s="73">
        <v>236999</v>
      </c>
      <c r="DU747" s="73">
        <v>236999</v>
      </c>
      <c r="DV747" s="73">
        <v>236999</v>
      </c>
      <c r="DW747" s="73">
        <v>236999</v>
      </c>
      <c r="DX747" s="73">
        <v>236999</v>
      </c>
      <c r="DY747" s="73">
        <v>236999</v>
      </c>
      <c r="DZ747" s="270">
        <f t="shared" si="406"/>
        <v>236999</v>
      </c>
      <c r="EA747" s="73">
        <v>236999</v>
      </c>
      <c r="EB747" s="73">
        <v>236999</v>
      </c>
      <c r="EC747" s="73">
        <v>236999</v>
      </c>
      <c r="ED747" s="73">
        <v>236999</v>
      </c>
      <c r="EE747" s="73">
        <v>236999</v>
      </c>
      <c r="EF747" s="73">
        <v>236999</v>
      </c>
      <c r="EG747" s="73">
        <v>236999</v>
      </c>
      <c r="EH747" s="73">
        <v>236999</v>
      </c>
      <c r="EI747" s="73">
        <v>236999</v>
      </c>
      <c r="EJ747" s="73">
        <v>236999</v>
      </c>
      <c r="EK747" s="270">
        <f t="shared" si="407"/>
        <v>236999</v>
      </c>
      <c r="EM747" s="306">
        <f t="shared" si="408"/>
        <v>236999</v>
      </c>
      <c r="EN747" s="144" t="str">
        <f t="shared" si="410"/>
        <v>OK</v>
      </c>
      <c r="EO747" s="144" t="str">
        <f t="shared" si="411"/>
        <v>OK</v>
      </c>
      <c r="EP747" s="144" t="str">
        <f t="shared" si="412"/>
        <v>OK</v>
      </c>
      <c r="EQ747" s="144" t="str">
        <f t="shared" si="413"/>
        <v>OK</v>
      </c>
      <c r="ER747" s="144" t="str">
        <f t="shared" si="414"/>
        <v>OK</v>
      </c>
      <c r="ES747" s="144" t="str">
        <f t="shared" si="415"/>
        <v>OK</v>
      </c>
      <c r="ET747" s="144" t="str">
        <f t="shared" si="416"/>
        <v>OK</v>
      </c>
      <c r="EU747" s="144" t="str">
        <f t="shared" si="417"/>
        <v>OK</v>
      </c>
      <c r="EV747" s="144" t="str">
        <f t="shared" si="418"/>
        <v>OK</v>
      </c>
      <c r="EW747" s="144" t="str">
        <f t="shared" si="419"/>
        <v>OK</v>
      </c>
      <c r="EX747" s="144" t="str">
        <f t="shared" si="420"/>
        <v>OK</v>
      </c>
      <c r="EY747" s="144" t="str">
        <f t="shared" si="421"/>
        <v>OK</v>
      </c>
      <c r="EZ747" s="144" t="str">
        <f t="shared" si="422"/>
        <v>OK</v>
      </c>
      <c r="FA747" s="144" t="str">
        <f t="shared" si="423"/>
        <v>OK</v>
      </c>
      <c r="FB747" s="144" t="str">
        <f t="shared" si="424"/>
        <v>OK</v>
      </c>
    </row>
    <row r="748" spans="2:158" ht="14.4" x14ac:dyDescent="0.3">
      <c r="B748" s="144">
        <v>744</v>
      </c>
      <c r="C748" s="68" t="s">
        <v>1738</v>
      </c>
      <c r="D748" s="69" t="s">
        <v>1739</v>
      </c>
      <c r="E748" s="70" t="s">
        <v>258</v>
      </c>
      <c r="F748" s="73">
        <f t="shared" si="425"/>
        <v>177728</v>
      </c>
      <c r="G748" s="73">
        <f t="shared" si="425"/>
        <v>177728</v>
      </c>
      <c r="H748" s="73">
        <f t="shared" si="425"/>
        <v>177728</v>
      </c>
      <c r="I748" s="73">
        <f t="shared" si="425"/>
        <v>177728</v>
      </c>
      <c r="J748" s="37"/>
      <c r="K748" s="73">
        <v>177728</v>
      </c>
      <c r="L748" s="73">
        <v>177728</v>
      </c>
      <c r="M748" s="73">
        <v>177728</v>
      </c>
      <c r="N748" s="73">
        <v>177728</v>
      </c>
      <c r="O748" s="73">
        <v>177728</v>
      </c>
      <c r="P748" s="73">
        <v>177728</v>
      </c>
      <c r="Q748" s="73">
        <v>177728</v>
      </c>
      <c r="R748" s="270">
        <f t="shared" si="393"/>
        <v>177728</v>
      </c>
      <c r="S748" s="73">
        <v>177728</v>
      </c>
      <c r="T748" s="73">
        <v>177728</v>
      </c>
      <c r="U748" s="73">
        <v>177728</v>
      </c>
      <c r="V748" s="73">
        <v>177728</v>
      </c>
      <c r="W748" s="73">
        <v>177728</v>
      </c>
      <c r="X748" s="73">
        <v>177728</v>
      </c>
      <c r="Y748" s="73">
        <v>177728</v>
      </c>
      <c r="Z748" s="73">
        <v>177728</v>
      </c>
      <c r="AA748" s="270">
        <f t="shared" si="394"/>
        <v>177728</v>
      </c>
      <c r="AB748" s="73">
        <v>177728</v>
      </c>
      <c r="AC748" s="73">
        <v>177728</v>
      </c>
      <c r="AD748" s="73">
        <v>177728</v>
      </c>
      <c r="AE748" s="270">
        <f t="shared" si="395"/>
        <v>177728</v>
      </c>
      <c r="AF748" s="73">
        <v>177728</v>
      </c>
      <c r="AG748" s="73">
        <v>177728</v>
      </c>
      <c r="AH748" s="73">
        <v>177728</v>
      </c>
      <c r="AI748" s="73">
        <v>177728</v>
      </c>
      <c r="AJ748" s="73">
        <v>177728</v>
      </c>
      <c r="AK748" s="73">
        <v>177728</v>
      </c>
      <c r="AL748" s="73">
        <v>177728</v>
      </c>
      <c r="AM748" s="73">
        <v>177728</v>
      </c>
      <c r="AN748" s="73">
        <v>177728</v>
      </c>
      <c r="AO748" s="73">
        <v>177728</v>
      </c>
      <c r="AP748" s="73">
        <v>177728</v>
      </c>
      <c r="AQ748" s="73">
        <v>177728</v>
      </c>
      <c r="AR748" s="270">
        <f t="shared" si="396"/>
        <v>177728</v>
      </c>
      <c r="AS748" s="73">
        <v>177728</v>
      </c>
      <c r="AT748" s="73">
        <v>177728</v>
      </c>
      <c r="AU748" s="73">
        <v>177728</v>
      </c>
      <c r="AV748" s="73">
        <v>177728</v>
      </c>
      <c r="AW748" s="73">
        <v>177728</v>
      </c>
      <c r="AX748" s="73">
        <v>177728</v>
      </c>
      <c r="AY748" s="73">
        <v>177728</v>
      </c>
      <c r="AZ748" s="73">
        <v>177728</v>
      </c>
      <c r="BA748" s="270">
        <f t="shared" si="397"/>
        <v>177728</v>
      </c>
      <c r="BB748" s="73">
        <v>177728</v>
      </c>
      <c r="BC748" s="73">
        <v>177728</v>
      </c>
      <c r="BD748" s="73">
        <v>177728</v>
      </c>
      <c r="BE748" s="73">
        <v>177728</v>
      </c>
      <c r="BF748" s="73">
        <v>177728</v>
      </c>
      <c r="BG748" s="73">
        <v>177728</v>
      </c>
      <c r="BH748" s="73">
        <v>177728</v>
      </c>
      <c r="BI748" s="270">
        <f t="shared" si="398"/>
        <v>177728</v>
      </c>
      <c r="BJ748" s="73">
        <v>177728</v>
      </c>
      <c r="BK748" s="73">
        <v>177728</v>
      </c>
      <c r="BL748" s="270">
        <f t="shared" si="399"/>
        <v>177728</v>
      </c>
      <c r="BM748" s="73">
        <v>177728</v>
      </c>
      <c r="BN748" s="73">
        <v>177728</v>
      </c>
      <c r="BO748" s="73">
        <v>177728</v>
      </c>
      <c r="BP748" s="73">
        <v>177728</v>
      </c>
      <c r="BQ748" s="73">
        <v>177728</v>
      </c>
      <c r="BR748" s="73">
        <v>177728</v>
      </c>
      <c r="BS748" s="73">
        <v>177728</v>
      </c>
      <c r="BT748" s="73">
        <v>177728</v>
      </c>
      <c r="BU748" s="73">
        <v>177728</v>
      </c>
      <c r="BV748" s="73">
        <v>177728</v>
      </c>
      <c r="BW748" s="270">
        <f t="shared" si="400"/>
        <v>177728</v>
      </c>
      <c r="BX748" s="73">
        <v>177728</v>
      </c>
      <c r="BY748" s="73">
        <v>177728</v>
      </c>
      <c r="BZ748" s="73">
        <v>177728</v>
      </c>
      <c r="CA748" s="73">
        <v>177728</v>
      </c>
      <c r="CB748" s="73">
        <v>177728</v>
      </c>
      <c r="CC748" s="73">
        <v>177728</v>
      </c>
      <c r="CD748" s="73">
        <v>177728</v>
      </c>
      <c r="CE748" s="73">
        <v>177728</v>
      </c>
      <c r="CF748" s="270">
        <f t="shared" si="401"/>
        <v>177728</v>
      </c>
      <c r="CG748" s="73">
        <v>177728</v>
      </c>
      <c r="CH748" s="73">
        <v>177728</v>
      </c>
      <c r="CI748" s="73">
        <v>177728</v>
      </c>
      <c r="CJ748" s="73">
        <v>177728</v>
      </c>
      <c r="CK748" s="73">
        <v>177728</v>
      </c>
      <c r="CL748" s="73">
        <v>177728</v>
      </c>
      <c r="CM748" s="73">
        <v>177728</v>
      </c>
      <c r="CN748" s="73">
        <v>177728</v>
      </c>
      <c r="CO748" s="73">
        <v>177728</v>
      </c>
      <c r="CP748" s="270">
        <f t="shared" si="402"/>
        <v>177728</v>
      </c>
      <c r="CQ748" s="73">
        <v>177728</v>
      </c>
      <c r="CR748" s="73">
        <v>177728</v>
      </c>
      <c r="CS748" s="73">
        <v>177728</v>
      </c>
      <c r="CT748" s="73">
        <v>177728</v>
      </c>
      <c r="CU748" s="73">
        <v>177728</v>
      </c>
      <c r="CV748" s="73">
        <v>177728</v>
      </c>
      <c r="CW748" s="73">
        <v>177728</v>
      </c>
      <c r="CX748" s="73">
        <v>177728</v>
      </c>
      <c r="CY748" s="73">
        <v>177728</v>
      </c>
      <c r="CZ748" s="73">
        <v>177728</v>
      </c>
      <c r="DA748" s="270">
        <f t="shared" si="403"/>
        <v>177728</v>
      </c>
      <c r="DB748" s="73">
        <v>177728</v>
      </c>
      <c r="DC748" s="73">
        <v>177728</v>
      </c>
      <c r="DD748" s="270">
        <f t="shared" si="404"/>
        <v>177728</v>
      </c>
      <c r="DE748" s="73">
        <v>177728</v>
      </c>
      <c r="DF748" s="73">
        <v>177728</v>
      </c>
      <c r="DG748" s="73">
        <v>177728</v>
      </c>
      <c r="DH748" s="73">
        <v>177728</v>
      </c>
      <c r="DI748" s="73">
        <v>177728</v>
      </c>
      <c r="DJ748" s="73">
        <v>177728</v>
      </c>
      <c r="DK748" s="73">
        <v>177728</v>
      </c>
      <c r="DL748" s="73">
        <v>177728</v>
      </c>
      <c r="DM748" s="73">
        <v>177728</v>
      </c>
      <c r="DN748" s="73">
        <v>177728</v>
      </c>
      <c r="DO748" s="270">
        <f t="shared" si="405"/>
        <v>177728</v>
      </c>
      <c r="DP748" s="73">
        <v>177728</v>
      </c>
      <c r="DQ748" s="73">
        <v>177728</v>
      </c>
      <c r="DR748" s="73">
        <v>177728</v>
      </c>
      <c r="DS748" s="73">
        <v>177728</v>
      </c>
      <c r="DT748" s="73">
        <v>177728</v>
      </c>
      <c r="DU748" s="73">
        <v>177728</v>
      </c>
      <c r="DV748" s="73">
        <v>177728</v>
      </c>
      <c r="DW748" s="73">
        <v>177728</v>
      </c>
      <c r="DX748" s="73">
        <v>177728</v>
      </c>
      <c r="DY748" s="73">
        <v>177728</v>
      </c>
      <c r="DZ748" s="270">
        <f t="shared" si="406"/>
        <v>177728</v>
      </c>
      <c r="EA748" s="73">
        <v>177728</v>
      </c>
      <c r="EB748" s="73">
        <v>177728</v>
      </c>
      <c r="EC748" s="73">
        <v>177728</v>
      </c>
      <c r="ED748" s="73">
        <v>177728</v>
      </c>
      <c r="EE748" s="73">
        <v>177728</v>
      </c>
      <c r="EF748" s="73">
        <v>177728</v>
      </c>
      <c r="EG748" s="73">
        <v>177728</v>
      </c>
      <c r="EH748" s="73">
        <v>177728</v>
      </c>
      <c r="EI748" s="73">
        <v>177728</v>
      </c>
      <c r="EJ748" s="73">
        <v>177728</v>
      </c>
      <c r="EK748" s="270">
        <f t="shared" si="407"/>
        <v>177728</v>
      </c>
      <c r="EM748" s="306">
        <f t="shared" si="408"/>
        <v>177728</v>
      </c>
      <c r="EN748" s="144" t="str">
        <f t="shared" si="410"/>
        <v>OK</v>
      </c>
      <c r="EO748" s="144" t="str">
        <f t="shared" si="411"/>
        <v>OK</v>
      </c>
      <c r="EP748" s="144" t="str">
        <f t="shared" si="412"/>
        <v>OK</v>
      </c>
      <c r="EQ748" s="144" t="str">
        <f t="shared" si="413"/>
        <v>OK</v>
      </c>
      <c r="ER748" s="144" t="str">
        <f t="shared" si="414"/>
        <v>OK</v>
      </c>
      <c r="ES748" s="144" t="str">
        <f t="shared" si="415"/>
        <v>OK</v>
      </c>
      <c r="ET748" s="144" t="str">
        <f t="shared" si="416"/>
        <v>OK</v>
      </c>
      <c r="EU748" s="144" t="str">
        <f t="shared" si="417"/>
        <v>OK</v>
      </c>
      <c r="EV748" s="144" t="str">
        <f t="shared" si="418"/>
        <v>OK</v>
      </c>
      <c r="EW748" s="144" t="str">
        <f t="shared" si="419"/>
        <v>OK</v>
      </c>
      <c r="EX748" s="144" t="str">
        <f t="shared" si="420"/>
        <v>OK</v>
      </c>
      <c r="EY748" s="144" t="str">
        <f t="shared" si="421"/>
        <v>OK</v>
      </c>
      <c r="EZ748" s="144" t="str">
        <f t="shared" si="422"/>
        <v>OK</v>
      </c>
      <c r="FA748" s="144" t="str">
        <f t="shared" si="423"/>
        <v>OK</v>
      </c>
      <c r="FB748" s="144" t="str">
        <f t="shared" si="424"/>
        <v>OK</v>
      </c>
    </row>
    <row r="749" spans="2:158" ht="14.4" x14ac:dyDescent="0.3">
      <c r="B749" s="144">
        <v>745</v>
      </c>
      <c r="C749" s="68" t="s">
        <v>1740</v>
      </c>
      <c r="D749" s="69" t="s">
        <v>1741</v>
      </c>
      <c r="E749" s="70" t="s">
        <v>258</v>
      </c>
      <c r="F749" s="73">
        <f t="shared" si="425"/>
        <v>179900</v>
      </c>
      <c r="G749" s="73">
        <f t="shared" si="425"/>
        <v>179900</v>
      </c>
      <c r="H749" s="73">
        <f t="shared" si="425"/>
        <v>179900</v>
      </c>
      <c r="I749" s="73">
        <f t="shared" si="425"/>
        <v>179900</v>
      </c>
      <c r="J749" s="37"/>
      <c r="K749" s="73">
        <v>179900</v>
      </c>
      <c r="L749" s="73">
        <v>179900</v>
      </c>
      <c r="M749" s="73">
        <v>179900</v>
      </c>
      <c r="N749" s="73">
        <v>179900</v>
      </c>
      <c r="O749" s="73">
        <v>179900</v>
      </c>
      <c r="P749" s="73">
        <v>179900</v>
      </c>
      <c r="Q749" s="73">
        <v>179900</v>
      </c>
      <c r="R749" s="270">
        <f t="shared" si="393"/>
        <v>179900</v>
      </c>
      <c r="S749" s="73">
        <v>179900</v>
      </c>
      <c r="T749" s="73">
        <v>179900</v>
      </c>
      <c r="U749" s="73">
        <v>179900</v>
      </c>
      <c r="V749" s="73">
        <v>179900</v>
      </c>
      <c r="W749" s="73">
        <v>179900</v>
      </c>
      <c r="X749" s="73">
        <v>179900</v>
      </c>
      <c r="Y749" s="73">
        <v>179900</v>
      </c>
      <c r="Z749" s="73">
        <v>179900</v>
      </c>
      <c r="AA749" s="270">
        <f t="shared" si="394"/>
        <v>179900</v>
      </c>
      <c r="AB749" s="73">
        <v>179900</v>
      </c>
      <c r="AC749" s="73">
        <v>179900</v>
      </c>
      <c r="AD749" s="73">
        <v>179900</v>
      </c>
      <c r="AE749" s="270">
        <f t="shared" si="395"/>
        <v>179900</v>
      </c>
      <c r="AF749" s="73">
        <v>179900</v>
      </c>
      <c r="AG749" s="73">
        <v>179900</v>
      </c>
      <c r="AH749" s="73">
        <v>179900</v>
      </c>
      <c r="AI749" s="73">
        <v>179900</v>
      </c>
      <c r="AJ749" s="73">
        <v>179900</v>
      </c>
      <c r="AK749" s="73">
        <v>179900</v>
      </c>
      <c r="AL749" s="73">
        <v>179900</v>
      </c>
      <c r="AM749" s="73">
        <v>179900</v>
      </c>
      <c r="AN749" s="73">
        <v>179900</v>
      </c>
      <c r="AO749" s="73">
        <v>179900</v>
      </c>
      <c r="AP749" s="73">
        <v>179900</v>
      </c>
      <c r="AQ749" s="73">
        <v>179900</v>
      </c>
      <c r="AR749" s="270">
        <f t="shared" si="396"/>
        <v>179900</v>
      </c>
      <c r="AS749" s="73">
        <v>179900</v>
      </c>
      <c r="AT749" s="73">
        <v>179900</v>
      </c>
      <c r="AU749" s="73">
        <v>179900</v>
      </c>
      <c r="AV749" s="73">
        <v>179900</v>
      </c>
      <c r="AW749" s="73">
        <v>179900</v>
      </c>
      <c r="AX749" s="73">
        <v>179900</v>
      </c>
      <c r="AY749" s="73">
        <v>179900</v>
      </c>
      <c r="AZ749" s="73">
        <v>179900</v>
      </c>
      <c r="BA749" s="270">
        <f t="shared" si="397"/>
        <v>179900</v>
      </c>
      <c r="BB749" s="73">
        <v>179900</v>
      </c>
      <c r="BC749" s="73">
        <v>179900</v>
      </c>
      <c r="BD749" s="73">
        <v>179900</v>
      </c>
      <c r="BE749" s="73">
        <v>179900</v>
      </c>
      <c r="BF749" s="73">
        <v>179900</v>
      </c>
      <c r="BG749" s="73">
        <v>179900</v>
      </c>
      <c r="BH749" s="73">
        <v>179900</v>
      </c>
      <c r="BI749" s="270">
        <f t="shared" si="398"/>
        <v>179900</v>
      </c>
      <c r="BJ749" s="73">
        <v>179900</v>
      </c>
      <c r="BK749" s="73">
        <v>179900</v>
      </c>
      <c r="BL749" s="270">
        <f t="shared" si="399"/>
        <v>179900</v>
      </c>
      <c r="BM749" s="73">
        <v>179900</v>
      </c>
      <c r="BN749" s="73">
        <v>179900</v>
      </c>
      <c r="BO749" s="73">
        <v>179900</v>
      </c>
      <c r="BP749" s="73">
        <v>179900</v>
      </c>
      <c r="BQ749" s="73">
        <v>179900</v>
      </c>
      <c r="BR749" s="73">
        <v>179900</v>
      </c>
      <c r="BS749" s="73">
        <v>179900</v>
      </c>
      <c r="BT749" s="73">
        <v>179900</v>
      </c>
      <c r="BU749" s="73">
        <v>179900</v>
      </c>
      <c r="BV749" s="73">
        <v>179900</v>
      </c>
      <c r="BW749" s="270">
        <f t="shared" si="400"/>
        <v>179900</v>
      </c>
      <c r="BX749" s="73">
        <v>179900</v>
      </c>
      <c r="BY749" s="73">
        <v>179900</v>
      </c>
      <c r="BZ749" s="73">
        <v>179900</v>
      </c>
      <c r="CA749" s="73">
        <v>179900</v>
      </c>
      <c r="CB749" s="73">
        <v>179900</v>
      </c>
      <c r="CC749" s="73">
        <v>179900</v>
      </c>
      <c r="CD749" s="73">
        <v>179900</v>
      </c>
      <c r="CE749" s="73">
        <v>179900</v>
      </c>
      <c r="CF749" s="270">
        <f t="shared" si="401"/>
        <v>179900</v>
      </c>
      <c r="CG749" s="73">
        <v>179900</v>
      </c>
      <c r="CH749" s="73">
        <v>179900</v>
      </c>
      <c r="CI749" s="73">
        <v>179900</v>
      </c>
      <c r="CJ749" s="73">
        <v>179900</v>
      </c>
      <c r="CK749" s="73">
        <v>179900</v>
      </c>
      <c r="CL749" s="73">
        <v>179900</v>
      </c>
      <c r="CM749" s="73">
        <v>179900</v>
      </c>
      <c r="CN749" s="73">
        <v>179900</v>
      </c>
      <c r="CO749" s="73">
        <v>179900</v>
      </c>
      <c r="CP749" s="270">
        <f t="shared" si="402"/>
        <v>179900</v>
      </c>
      <c r="CQ749" s="73">
        <v>179900</v>
      </c>
      <c r="CR749" s="73">
        <v>179900</v>
      </c>
      <c r="CS749" s="73">
        <v>179900</v>
      </c>
      <c r="CT749" s="73">
        <v>179900</v>
      </c>
      <c r="CU749" s="73">
        <v>179900</v>
      </c>
      <c r="CV749" s="73">
        <v>179900</v>
      </c>
      <c r="CW749" s="73">
        <v>179900</v>
      </c>
      <c r="CX749" s="73">
        <v>179900</v>
      </c>
      <c r="CY749" s="73">
        <v>179900</v>
      </c>
      <c r="CZ749" s="73">
        <v>179900</v>
      </c>
      <c r="DA749" s="270">
        <f t="shared" si="403"/>
        <v>179900</v>
      </c>
      <c r="DB749" s="73">
        <v>179900</v>
      </c>
      <c r="DC749" s="73">
        <v>179900</v>
      </c>
      <c r="DD749" s="270">
        <f t="shared" si="404"/>
        <v>179900</v>
      </c>
      <c r="DE749" s="73">
        <v>179900</v>
      </c>
      <c r="DF749" s="73">
        <v>179900</v>
      </c>
      <c r="DG749" s="73">
        <v>179900</v>
      </c>
      <c r="DH749" s="73">
        <v>179900</v>
      </c>
      <c r="DI749" s="73">
        <v>179900</v>
      </c>
      <c r="DJ749" s="73">
        <v>179900</v>
      </c>
      <c r="DK749" s="73">
        <v>179900</v>
      </c>
      <c r="DL749" s="73">
        <v>179900</v>
      </c>
      <c r="DM749" s="73">
        <v>179900</v>
      </c>
      <c r="DN749" s="73">
        <v>179900</v>
      </c>
      <c r="DO749" s="270">
        <f t="shared" si="405"/>
        <v>179900</v>
      </c>
      <c r="DP749" s="73">
        <v>179900</v>
      </c>
      <c r="DQ749" s="73">
        <v>179900</v>
      </c>
      <c r="DR749" s="73">
        <v>179900</v>
      </c>
      <c r="DS749" s="73">
        <v>179900</v>
      </c>
      <c r="DT749" s="73">
        <v>179900</v>
      </c>
      <c r="DU749" s="73">
        <v>179900</v>
      </c>
      <c r="DV749" s="73">
        <v>179900</v>
      </c>
      <c r="DW749" s="73">
        <v>179900</v>
      </c>
      <c r="DX749" s="73">
        <v>179900</v>
      </c>
      <c r="DY749" s="73">
        <v>179900</v>
      </c>
      <c r="DZ749" s="270">
        <f t="shared" si="406"/>
        <v>179900</v>
      </c>
      <c r="EA749" s="73">
        <v>179900</v>
      </c>
      <c r="EB749" s="73">
        <v>179900</v>
      </c>
      <c r="EC749" s="73">
        <v>179900</v>
      </c>
      <c r="ED749" s="73">
        <v>179900</v>
      </c>
      <c r="EE749" s="73">
        <v>179900</v>
      </c>
      <c r="EF749" s="73">
        <v>179900</v>
      </c>
      <c r="EG749" s="73">
        <v>179900</v>
      </c>
      <c r="EH749" s="73">
        <v>179900</v>
      </c>
      <c r="EI749" s="73">
        <v>179900</v>
      </c>
      <c r="EJ749" s="73">
        <v>179900</v>
      </c>
      <c r="EK749" s="270">
        <f t="shared" si="407"/>
        <v>179900</v>
      </c>
      <c r="EM749" s="306">
        <f t="shared" si="408"/>
        <v>179900</v>
      </c>
      <c r="EN749" s="144" t="str">
        <f t="shared" si="410"/>
        <v>OK</v>
      </c>
      <c r="EO749" s="144" t="str">
        <f t="shared" si="411"/>
        <v>OK</v>
      </c>
      <c r="EP749" s="144" t="str">
        <f t="shared" si="412"/>
        <v>OK</v>
      </c>
      <c r="EQ749" s="144" t="str">
        <f t="shared" si="413"/>
        <v>OK</v>
      </c>
      <c r="ER749" s="144" t="str">
        <f t="shared" si="414"/>
        <v>OK</v>
      </c>
      <c r="ES749" s="144" t="str">
        <f t="shared" si="415"/>
        <v>OK</v>
      </c>
      <c r="ET749" s="144" t="str">
        <f t="shared" si="416"/>
        <v>OK</v>
      </c>
      <c r="EU749" s="144" t="str">
        <f t="shared" si="417"/>
        <v>OK</v>
      </c>
      <c r="EV749" s="144" t="str">
        <f t="shared" si="418"/>
        <v>OK</v>
      </c>
      <c r="EW749" s="144" t="str">
        <f t="shared" si="419"/>
        <v>OK</v>
      </c>
      <c r="EX749" s="144" t="str">
        <f t="shared" si="420"/>
        <v>OK</v>
      </c>
      <c r="EY749" s="144" t="str">
        <f t="shared" si="421"/>
        <v>OK</v>
      </c>
      <c r="EZ749" s="144" t="str">
        <f t="shared" si="422"/>
        <v>OK</v>
      </c>
      <c r="FA749" s="144" t="str">
        <f t="shared" si="423"/>
        <v>OK</v>
      </c>
      <c r="FB749" s="144" t="str">
        <f t="shared" si="424"/>
        <v>OK</v>
      </c>
    </row>
    <row r="750" spans="2:158" ht="14.4" x14ac:dyDescent="0.3">
      <c r="B750" s="144">
        <v>746</v>
      </c>
      <c r="C750" s="68" t="s">
        <v>1742</v>
      </c>
      <c r="D750" s="69" t="s">
        <v>1743</v>
      </c>
      <c r="E750" s="70" t="s">
        <v>258</v>
      </c>
      <c r="F750" s="73">
        <f t="shared" si="425"/>
        <v>210516</v>
      </c>
      <c r="G750" s="73">
        <f t="shared" si="425"/>
        <v>210516</v>
      </c>
      <c r="H750" s="73">
        <f t="shared" si="425"/>
        <v>210516</v>
      </c>
      <c r="I750" s="73">
        <f t="shared" si="425"/>
        <v>210516</v>
      </c>
      <c r="J750" s="37"/>
      <c r="K750" s="73">
        <v>210516</v>
      </c>
      <c r="L750" s="73">
        <v>210516</v>
      </c>
      <c r="M750" s="73">
        <v>210516</v>
      </c>
      <c r="N750" s="73">
        <v>210516</v>
      </c>
      <c r="O750" s="73">
        <v>210516</v>
      </c>
      <c r="P750" s="73">
        <v>210516</v>
      </c>
      <c r="Q750" s="73">
        <v>210516</v>
      </c>
      <c r="R750" s="270">
        <f t="shared" si="393"/>
        <v>210516</v>
      </c>
      <c r="S750" s="73">
        <v>210516</v>
      </c>
      <c r="T750" s="73">
        <v>210516</v>
      </c>
      <c r="U750" s="73">
        <v>210516</v>
      </c>
      <c r="V750" s="73">
        <v>210516</v>
      </c>
      <c r="W750" s="73">
        <v>210516</v>
      </c>
      <c r="X750" s="73">
        <v>210516</v>
      </c>
      <c r="Y750" s="73">
        <v>210516</v>
      </c>
      <c r="Z750" s="73">
        <v>210516</v>
      </c>
      <c r="AA750" s="270">
        <f t="shared" si="394"/>
        <v>210516</v>
      </c>
      <c r="AB750" s="73">
        <v>210516</v>
      </c>
      <c r="AC750" s="73">
        <v>210516</v>
      </c>
      <c r="AD750" s="73">
        <v>210516</v>
      </c>
      <c r="AE750" s="270">
        <f t="shared" si="395"/>
        <v>210516</v>
      </c>
      <c r="AF750" s="73">
        <v>210516</v>
      </c>
      <c r="AG750" s="73">
        <v>210516</v>
      </c>
      <c r="AH750" s="73">
        <v>210516</v>
      </c>
      <c r="AI750" s="73">
        <v>210516</v>
      </c>
      <c r="AJ750" s="73">
        <v>210516</v>
      </c>
      <c r="AK750" s="73">
        <v>210516</v>
      </c>
      <c r="AL750" s="73">
        <v>210516</v>
      </c>
      <c r="AM750" s="73">
        <v>210516</v>
      </c>
      <c r="AN750" s="73">
        <v>210516</v>
      </c>
      <c r="AO750" s="73">
        <v>210516</v>
      </c>
      <c r="AP750" s="73">
        <v>210516</v>
      </c>
      <c r="AQ750" s="73">
        <v>210516</v>
      </c>
      <c r="AR750" s="270">
        <f t="shared" si="396"/>
        <v>210516</v>
      </c>
      <c r="AS750" s="73">
        <v>210516</v>
      </c>
      <c r="AT750" s="73">
        <v>210516</v>
      </c>
      <c r="AU750" s="73">
        <v>210516</v>
      </c>
      <c r="AV750" s="73">
        <v>210516</v>
      </c>
      <c r="AW750" s="73">
        <v>210516</v>
      </c>
      <c r="AX750" s="73">
        <v>210516</v>
      </c>
      <c r="AY750" s="73">
        <v>210516</v>
      </c>
      <c r="AZ750" s="73">
        <v>210516</v>
      </c>
      <c r="BA750" s="270">
        <f t="shared" si="397"/>
        <v>210516</v>
      </c>
      <c r="BB750" s="73">
        <v>210516</v>
      </c>
      <c r="BC750" s="73">
        <v>210516</v>
      </c>
      <c r="BD750" s="73">
        <v>210516</v>
      </c>
      <c r="BE750" s="73">
        <v>210516</v>
      </c>
      <c r="BF750" s="73">
        <v>210516</v>
      </c>
      <c r="BG750" s="73">
        <v>210516</v>
      </c>
      <c r="BH750" s="73">
        <v>210516</v>
      </c>
      <c r="BI750" s="270">
        <f t="shared" si="398"/>
        <v>210516</v>
      </c>
      <c r="BJ750" s="73">
        <v>210516</v>
      </c>
      <c r="BK750" s="73">
        <v>210516</v>
      </c>
      <c r="BL750" s="270">
        <f t="shared" si="399"/>
        <v>210516</v>
      </c>
      <c r="BM750" s="73">
        <v>210516</v>
      </c>
      <c r="BN750" s="73">
        <v>210516</v>
      </c>
      <c r="BO750" s="73">
        <v>210516</v>
      </c>
      <c r="BP750" s="73">
        <v>210516</v>
      </c>
      <c r="BQ750" s="73">
        <v>210516</v>
      </c>
      <c r="BR750" s="73">
        <v>210516</v>
      </c>
      <c r="BS750" s="73">
        <v>210516</v>
      </c>
      <c r="BT750" s="73">
        <v>210516</v>
      </c>
      <c r="BU750" s="73">
        <v>210516</v>
      </c>
      <c r="BV750" s="73">
        <v>210516</v>
      </c>
      <c r="BW750" s="270">
        <f t="shared" si="400"/>
        <v>210516</v>
      </c>
      <c r="BX750" s="73">
        <v>210516</v>
      </c>
      <c r="BY750" s="73">
        <v>210516</v>
      </c>
      <c r="BZ750" s="73">
        <v>210516</v>
      </c>
      <c r="CA750" s="73">
        <v>210516</v>
      </c>
      <c r="CB750" s="73">
        <v>210516</v>
      </c>
      <c r="CC750" s="73">
        <v>210516</v>
      </c>
      <c r="CD750" s="73">
        <v>210516</v>
      </c>
      <c r="CE750" s="73">
        <v>210516</v>
      </c>
      <c r="CF750" s="270">
        <f t="shared" si="401"/>
        <v>210516</v>
      </c>
      <c r="CG750" s="73">
        <v>210516</v>
      </c>
      <c r="CH750" s="73">
        <v>210516</v>
      </c>
      <c r="CI750" s="73">
        <v>210516</v>
      </c>
      <c r="CJ750" s="73">
        <v>210516</v>
      </c>
      <c r="CK750" s="73">
        <v>210516</v>
      </c>
      <c r="CL750" s="73">
        <v>210516</v>
      </c>
      <c r="CM750" s="73">
        <v>210516</v>
      </c>
      <c r="CN750" s="73">
        <v>210516</v>
      </c>
      <c r="CO750" s="73">
        <v>210516</v>
      </c>
      <c r="CP750" s="270">
        <f t="shared" si="402"/>
        <v>210516</v>
      </c>
      <c r="CQ750" s="73">
        <v>210516</v>
      </c>
      <c r="CR750" s="73">
        <v>210516</v>
      </c>
      <c r="CS750" s="73">
        <v>210516</v>
      </c>
      <c r="CT750" s="73">
        <v>210516</v>
      </c>
      <c r="CU750" s="73">
        <v>210516</v>
      </c>
      <c r="CV750" s="73">
        <v>210516</v>
      </c>
      <c r="CW750" s="73">
        <v>210516</v>
      </c>
      <c r="CX750" s="73">
        <v>210516</v>
      </c>
      <c r="CY750" s="73">
        <v>210516</v>
      </c>
      <c r="CZ750" s="73">
        <v>210516</v>
      </c>
      <c r="DA750" s="270">
        <f t="shared" si="403"/>
        <v>210516</v>
      </c>
      <c r="DB750" s="73">
        <v>210516</v>
      </c>
      <c r="DC750" s="73">
        <v>210516</v>
      </c>
      <c r="DD750" s="270">
        <f t="shared" si="404"/>
        <v>210516</v>
      </c>
      <c r="DE750" s="73">
        <v>210516</v>
      </c>
      <c r="DF750" s="73">
        <v>210516</v>
      </c>
      <c r="DG750" s="73">
        <v>210516</v>
      </c>
      <c r="DH750" s="73">
        <v>210516</v>
      </c>
      <c r="DI750" s="73">
        <v>210516</v>
      </c>
      <c r="DJ750" s="73">
        <v>210516</v>
      </c>
      <c r="DK750" s="73">
        <v>210516</v>
      </c>
      <c r="DL750" s="73">
        <v>210516</v>
      </c>
      <c r="DM750" s="73">
        <v>210516</v>
      </c>
      <c r="DN750" s="73">
        <v>210516</v>
      </c>
      <c r="DO750" s="270">
        <f t="shared" si="405"/>
        <v>210516</v>
      </c>
      <c r="DP750" s="73">
        <v>210516</v>
      </c>
      <c r="DQ750" s="73">
        <v>210516</v>
      </c>
      <c r="DR750" s="73">
        <v>210516</v>
      </c>
      <c r="DS750" s="73">
        <v>210516</v>
      </c>
      <c r="DT750" s="73">
        <v>210516</v>
      </c>
      <c r="DU750" s="73">
        <v>210516</v>
      </c>
      <c r="DV750" s="73">
        <v>210516</v>
      </c>
      <c r="DW750" s="73">
        <v>210516</v>
      </c>
      <c r="DX750" s="73">
        <v>210516</v>
      </c>
      <c r="DY750" s="73">
        <v>210516</v>
      </c>
      <c r="DZ750" s="270">
        <f t="shared" si="406"/>
        <v>210516</v>
      </c>
      <c r="EA750" s="73">
        <v>210516</v>
      </c>
      <c r="EB750" s="73">
        <v>210516</v>
      </c>
      <c r="EC750" s="73">
        <v>210516</v>
      </c>
      <c r="ED750" s="73">
        <v>210516</v>
      </c>
      <c r="EE750" s="73">
        <v>210516</v>
      </c>
      <c r="EF750" s="73">
        <v>210516</v>
      </c>
      <c r="EG750" s="73">
        <v>210516</v>
      </c>
      <c r="EH750" s="73">
        <v>210516</v>
      </c>
      <c r="EI750" s="73">
        <v>210516</v>
      </c>
      <c r="EJ750" s="73">
        <v>210516</v>
      </c>
      <c r="EK750" s="270">
        <f t="shared" si="407"/>
        <v>210516</v>
      </c>
      <c r="EM750" s="306">
        <f t="shared" si="408"/>
        <v>210516</v>
      </c>
      <c r="EN750" s="144" t="str">
        <f t="shared" si="410"/>
        <v>OK</v>
      </c>
      <c r="EO750" s="144" t="str">
        <f t="shared" si="411"/>
        <v>OK</v>
      </c>
      <c r="EP750" s="144" t="str">
        <f t="shared" si="412"/>
        <v>OK</v>
      </c>
      <c r="EQ750" s="144" t="str">
        <f t="shared" si="413"/>
        <v>OK</v>
      </c>
      <c r="ER750" s="144" t="str">
        <f t="shared" si="414"/>
        <v>OK</v>
      </c>
      <c r="ES750" s="144" t="str">
        <f t="shared" si="415"/>
        <v>OK</v>
      </c>
      <c r="ET750" s="144" t="str">
        <f t="shared" si="416"/>
        <v>OK</v>
      </c>
      <c r="EU750" s="144" t="str">
        <f t="shared" si="417"/>
        <v>OK</v>
      </c>
      <c r="EV750" s="144" t="str">
        <f t="shared" si="418"/>
        <v>OK</v>
      </c>
      <c r="EW750" s="144" t="str">
        <f t="shared" si="419"/>
        <v>OK</v>
      </c>
      <c r="EX750" s="144" t="str">
        <f t="shared" si="420"/>
        <v>OK</v>
      </c>
      <c r="EY750" s="144" t="str">
        <f t="shared" si="421"/>
        <v>OK</v>
      </c>
      <c r="EZ750" s="144" t="str">
        <f t="shared" si="422"/>
        <v>OK</v>
      </c>
      <c r="FA750" s="144" t="str">
        <f t="shared" si="423"/>
        <v>OK</v>
      </c>
      <c r="FB750" s="144" t="str">
        <f t="shared" si="424"/>
        <v>OK</v>
      </c>
    </row>
    <row r="751" spans="2:158" ht="14.4" x14ac:dyDescent="0.3">
      <c r="B751" s="144">
        <v>747</v>
      </c>
      <c r="C751" s="68" t="s">
        <v>1744</v>
      </c>
      <c r="D751" s="69" t="s">
        <v>1745</v>
      </c>
      <c r="E751" s="70" t="s">
        <v>263</v>
      </c>
      <c r="F751" s="73">
        <f t="shared" si="425"/>
        <v>65830</v>
      </c>
      <c r="G751" s="73">
        <f t="shared" si="425"/>
        <v>65830</v>
      </c>
      <c r="H751" s="73">
        <f t="shared" si="425"/>
        <v>65830</v>
      </c>
      <c r="I751" s="73">
        <f t="shared" si="425"/>
        <v>65830</v>
      </c>
      <c r="J751" s="37"/>
      <c r="K751" s="73">
        <v>65830</v>
      </c>
      <c r="L751" s="73">
        <v>65830</v>
      </c>
      <c r="M751" s="73">
        <v>65830</v>
      </c>
      <c r="N751" s="73">
        <v>65830</v>
      </c>
      <c r="O751" s="73">
        <v>65830</v>
      </c>
      <c r="P751" s="73">
        <v>65830</v>
      </c>
      <c r="Q751" s="73">
        <v>65830</v>
      </c>
      <c r="R751" s="270">
        <f t="shared" si="393"/>
        <v>65830</v>
      </c>
      <c r="S751" s="73">
        <v>65830</v>
      </c>
      <c r="T751" s="73">
        <v>65830</v>
      </c>
      <c r="U751" s="73">
        <v>65830</v>
      </c>
      <c r="V751" s="73">
        <v>65830</v>
      </c>
      <c r="W751" s="73">
        <v>65830</v>
      </c>
      <c r="X751" s="73">
        <v>65830</v>
      </c>
      <c r="Y751" s="73">
        <v>65830</v>
      </c>
      <c r="Z751" s="73">
        <v>65830</v>
      </c>
      <c r="AA751" s="270">
        <f t="shared" si="394"/>
        <v>65830</v>
      </c>
      <c r="AB751" s="73">
        <v>65830</v>
      </c>
      <c r="AC751" s="73">
        <v>65830</v>
      </c>
      <c r="AD751" s="73">
        <v>65830</v>
      </c>
      <c r="AE751" s="270">
        <f t="shared" si="395"/>
        <v>65830</v>
      </c>
      <c r="AF751" s="73">
        <v>65830</v>
      </c>
      <c r="AG751" s="73">
        <v>65830</v>
      </c>
      <c r="AH751" s="73">
        <v>65830</v>
      </c>
      <c r="AI751" s="73">
        <v>65830</v>
      </c>
      <c r="AJ751" s="73">
        <v>65830</v>
      </c>
      <c r="AK751" s="73">
        <v>65830</v>
      </c>
      <c r="AL751" s="73">
        <v>65830</v>
      </c>
      <c r="AM751" s="73">
        <v>65830</v>
      </c>
      <c r="AN751" s="73">
        <v>65830</v>
      </c>
      <c r="AO751" s="73">
        <v>65830</v>
      </c>
      <c r="AP751" s="73">
        <v>65830</v>
      </c>
      <c r="AQ751" s="73">
        <v>65830</v>
      </c>
      <c r="AR751" s="270">
        <f t="shared" si="396"/>
        <v>65830</v>
      </c>
      <c r="AS751" s="73">
        <v>65830</v>
      </c>
      <c r="AT751" s="73">
        <v>65830</v>
      </c>
      <c r="AU751" s="73">
        <v>65830</v>
      </c>
      <c r="AV751" s="73">
        <v>65830</v>
      </c>
      <c r="AW751" s="73">
        <v>65830</v>
      </c>
      <c r="AX751" s="73">
        <v>65830</v>
      </c>
      <c r="AY751" s="73">
        <v>65830</v>
      </c>
      <c r="AZ751" s="73">
        <v>65830</v>
      </c>
      <c r="BA751" s="270">
        <f t="shared" si="397"/>
        <v>65830</v>
      </c>
      <c r="BB751" s="73">
        <v>65830</v>
      </c>
      <c r="BC751" s="73">
        <v>65830</v>
      </c>
      <c r="BD751" s="73">
        <v>65830</v>
      </c>
      <c r="BE751" s="73">
        <v>65830</v>
      </c>
      <c r="BF751" s="73">
        <v>65830</v>
      </c>
      <c r="BG751" s="73">
        <v>65830</v>
      </c>
      <c r="BH751" s="73">
        <v>65830</v>
      </c>
      <c r="BI751" s="270">
        <f t="shared" si="398"/>
        <v>65830</v>
      </c>
      <c r="BJ751" s="73">
        <v>65830</v>
      </c>
      <c r="BK751" s="73">
        <v>65830</v>
      </c>
      <c r="BL751" s="270">
        <f t="shared" si="399"/>
        <v>65830</v>
      </c>
      <c r="BM751" s="73">
        <v>65830</v>
      </c>
      <c r="BN751" s="73">
        <v>65830</v>
      </c>
      <c r="BO751" s="73">
        <v>65830</v>
      </c>
      <c r="BP751" s="73">
        <v>65830</v>
      </c>
      <c r="BQ751" s="73">
        <v>65830</v>
      </c>
      <c r="BR751" s="73">
        <v>65830</v>
      </c>
      <c r="BS751" s="73">
        <v>65830</v>
      </c>
      <c r="BT751" s="73">
        <v>65830</v>
      </c>
      <c r="BU751" s="73">
        <v>65830</v>
      </c>
      <c r="BV751" s="73">
        <v>65830</v>
      </c>
      <c r="BW751" s="270">
        <f t="shared" si="400"/>
        <v>65830</v>
      </c>
      <c r="BX751" s="73">
        <v>65830</v>
      </c>
      <c r="BY751" s="73">
        <v>65830</v>
      </c>
      <c r="BZ751" s="73">
        <v>65830</v>
      </c>
      <c r="CA751" s="73">
        <v>65830</v>
      </c>
      <c r="CB751" s="73">
        <v>65830</v>
      </c>
      <c r="CC751" s="73">
        <v>65830</v>
      </c>
      <c r="CD751" s="73">
        <v>65830</v>
      </c>
      <c r="CE751" s="73">
        <v>65830</v>
      </c>
      <c r="CF751" s="270">
        <f t="shared" si="401"/>
        <v>65830</v>
      </c>
      <c r="CG751" s="73">
        <v>65830</v>
      </c>
      <c r="CH751" s="73">
        <v>65830</v>
      </c>
      <c r="CI751" s="73">
        <v>65830</v>
      </c>
      <c r="CJ751" s="73">
        <v>65830</v>
      </c>
      <c r="CK751" s="73">
        <v>65830</v>
      </c>
      <c r="CL751" s="73">
        <v>65830</v>
      </c>
      <c r="CM751" s="73">
        <v>65830</v>
      </c>
      <c r="CN751" s="73">
        <v>65830</v>
      </c>
      <c r="CO751" s="73">
        <v>65830</v>
      </c>
      <c r="CP751" s="270">
        <f t="shared" si="402"/>
        <v>65830</v>
      </c>
      <c r="CQ751" s="73">
        <v>65830</v>
      </c>
      <c r="CR751" s="73">
        <v>65830</v>
      </c>
      <c r="CS751" s="73">
        <v>65830</v>
      </c>
      <c r="CT751" s="73">
        <v>65830</v>
      </c>
      <c r="CU751" s="73">
        <v>65830</v>
      </c>
      <c r="CV751" s="73">
        <v>65830</v>
      </c>
      <c r="CW751" s="73">
        <v>65830</v>
      </c>
      <c r="CX751" s="73">
        <v>65830</v>
      </c>
      <c r="CY751" s="73">
        <v>65830</v>
      </c>
      <c r="CZ751" s="73">
        <v>65830</v>
      </c>
      <c r="DA751" s="270">
        <f t="shared" si="403"/>
        <v>65830</v>
      </c>
      <c r="DB751" s="73">
        <v>65830</v>
      </c>
      <c r="DC751" s="73">
        <v>65830</v>
      </c>
      <c r="DD751" s="270">
        <f t="shared" si="404"/>
        <v>65830</v>
      </c>
      <c r="DE751" s="73">
        <v>65830</v>
      </c>
      <c r="DF751" s="73">
        <v>65830</v>
      </c>
      <c r="DG751" s="73">
        <v>65830</v>
      </c>
      <c r="DH751" s="73">
        <v>65830</v>
      </c>
      <c r="DI751" s="73">
        <v>65830</v>
      </c>
      <c r="DJ751" s="73">
        <v>65830</v>
      </c>
      <c r="DK751" s="73">
        <v>65830</v>
      </c>
      <c r="DL751" s="73">
        <v>65830</v>
      </c>
      <c r="DM751" s="73">
        <v>65830</v>
      </c>
      <c r="DN751" s="73">
        <v>65830</v>
      </c>
      <c r="DO751" s="270">
        <f t="shared" si="405"/>
        <v>65830</v>
      </c>
      <c r="DP751" s="73">
        <v>65830</v>
      </c>
      <c r="DQ751" s="73">
        <v>65830</v>
      </c>
      <c r="DR751" s="73">
        <v>65830</v>
      </c>
      <c r="DS751" s="73">
        <v>65830</v>
      </c>
      <c r="DT751" s="73">
        <v>65830</v>
      </c>
      <c r="DU751" s="73">
        <v>65830</v>
      </c>
      <c r="DV751" s="73">
        <v>65830</v>
      </c>
      <c r="DW751" s="73">
        <v>65830</v>
      </c>
      <c r="DX751" s="73">
        <v>65830</v>
      </c>
      <c r="DY751" s="73">
        <v>65830</v>
      </c>
      <c r="DZ751" s="270">
        <f t="shared" si="406"/>
        <v>65830</v>
      </c>
      <c r="EA751" s="73">
        <v>65830</v>
      </c>
      <c r="EB751" s="73">
        <v>65830</v>
      </c>
      <c r="EC751" s="73">
        <v>65830</v>
      </c>
      <c r="ED751" s="73">
        <v>65830</v>
      </c>
      <c r="EE751" s="73">
        <v>65830</v>
      </c>
      <c r="EF751" s="73">
        <v>65830</v>
      </c>
      <c r="EG751" s="73">
        <v>65830</v>
      </c>
      <c r="EH751" s="73">
        <v>65830</v>
      </c>
      <c r="EI751" s="73">
        <v>65830</v>
      </c>
      <c r="EJ751" s="73">
        <v>65830</v>
      </c>
      <c r="EK751" s="270">
        <f t="shared" si="407"/>
        <v>65830</v>
      </c>
      <c r="EM751" s="306">
        <f t="shared" si="408"/>
        <v>65830</v>
      </c>
      <c r="EN751" s="144" t="str">
        <f t="shared" si="410"/>
        <v>OK</v>
      </c>
      <c r="EO751" s="144" t="str">
        <f t="shared" si="411"/>
        <v>OK</v>
      </c>
      <c r="EP751" s="144" t="str">
        <f t="shared" si="412"/>
        <v>OK</v>
      </c>
      <c r="EQ751" s="144" t="str">
        <f t="shared" si="413"/>
        <v>OK</v>
      </c>
      <c r="ER751" s="144" t="str">
        <f t="shared" si="414"/>
        <v>OK</v>
      </c>
      <c r="ES751" s="144" t="str">
        <f t="shared" si="415"/>
        <v>OK</v>
      </c>
      <c r="ET751" s="144" t="str">
        <f t="shared" si="416"/>
        <v>OK</v>
      </c>
      <c r="EU751" s="144" t="str">
        <f t="shared" si="417"/>
        <v>OK</v>
      </c>
      <c r="EV751" s="144" t="str">
        <f t="shared" si="418"/>
        <v>OK</v>
      </c>
      <c r="EW751" s="144" t="str">
        <f t="shared" si="419"/>
        <v>OK</v>
      </c>
      <c r="EX751" s="144" t="str">
        <f t="shared" si="420"/>
        <v>OK</v>
      </c>
      <c r="EY751" s="144" t="str">
        <f t="shared" si="421"/>
        <v>OK</v>
      </c>
      <c r="EZ751" s="144" t="str">
        <f t="shared" si="422"/>
        <v>OK</v>
      </c>
      <c r="FA751" s="144" t="str">
        <f t="shared" si="423"/>
        <v>OK</v>
      </c>
      <c r="FB751" s="144" t="str">
        <f t="shared" si="424"/>
        <v>OK</v>
      </c>
    </row>
    <row r="752" spans="2:158" ht="14.4" x14ac:dyDescent="0.3">
      <c r="B752" s="144">
        <v>748</v>
      </c>
      <c r="C752" s="68" t="s">
        <v>1746</v>
      </c>
      <c r="D752" s="69" t="s">
        <v>1747</v>
      </c>
      <c r="E752" s="70" t="s">
        <v>263</v>
      </c>
      <c r="F752" s="73">
        <f t="shared" si="425"/>
        <v>74667</v>
      </c>
      <c r="G752" s="73">
        <f t="shared" si="425"/>
        <v>74667</v>
      </c>
      <c r="H752" s="73">
        <f t="shared" si="425"/>
        <v>74667</v>
      </c>
      <c r="I752" s="73">
        <f t="shared" si="425"/>
        <v>74667</v>
      </c>
      <c r="J752" s="37"/>
      <c r="K752" s="73">
        <v>74667</v>
      </c>
      <c r="L752" s="73">
        <v>74667</v>
      </c>
      <c r="M752" s="73">
        <v>74667</v>
      </c>
      <c r="N752" s="73">
        <v>74667</v>
      </c>
      <c r="O752" s="73">
        <v>74667</v>
      </c>
      <c r="P752" s="73">
        <v>74667</v>
      </c>
      <c r="Q752" s="73">
        <v>74667</v>
      </c>
      <c r="R752" s="270">
        <f t="shared" si="393"/>
        <v>74667</v>
      </c>
      <c r="S752" s="73">
        <v>74667</v>
      </c>
      <c r="T752" s="73">
        <v>74667</v>
      </c>
      <c r="U752" s="73">
        <v>74667</v>
      </c>
      <c r="V752" s="73">
        <v>74667</v>
      </c>
      <c r="W752" s="73">
        <v>74667</v>
      </c>
      <c r="X752" s="73">
        <v>74667</v>
      </c>
      <c r="Y752" s="73">
        <v>74667</v>
      </c>
      <c r="Z752" s="73">
        <v>74667</v>
      </c>
      <c r="AA752" s="270">
        <f t="shared" si="394"/>
        <v>74667</v>
      </c>
      <c r="AB752" s="73">
        <v>74667</v>
      </c>
      <c r="AC752" s="73">
        <v>74667</v>
      </c>
      <c r="AD752" s="73">
        <v>74667</v>
      </c>
      <c r="AE752" s="270">
        <f t="shared" si="395"/>
        <v>74667</v>
      </c>
      <c r="AF752" s="73">
        <v>74667</v>
      </c>
      <c r="AG752" s="73">
        <v>74667</v>
      </c>
      <c r="AH752" s="73">
        <v>74667</v>
      </c>
      <c r="AI752" s="73">
        <v>74667</v>
      </c>
      <c r="AJ752" s="73">
        <v>74667</v>
      </c>
      <c r="AK752" s="73">
        <v>74667</v>
      </c>
      <c r="AL752" s="73">
        <v>74667</v>
      </c>
      <c r="AM752" s="73">
        <v>74667</v>
      </c>
      <c r="AN752" s="73">
        <v>74667</v>
      </c>
      <c r="AO752" s="73">
        <v>74667</v>
      </c>
      <c r="AP752" s="73">
        <v>74667</v>
      </c>
      <c r="AQ752" s="73">
        <v>74667</v>
      </c>
      <c r="AR752" s="270">
        <f t="shared" si="396"/>
        <v>74667</v>
      </c>
      <c r="AS752" s="73">
        <v>74667</v>
      </c>
      <c r="AT752" s="73">
        <v>74667</v>
      </c>
      <c r="AU752" s="73">
        <v>74667</v>
      </c>
      <c r="AV752" s="73">
        <v>74667</v>
      </c>
      <c r="AW752" s="73">
        <v>74667</v>
      </c>
      <c r="AX752" s="73">
        <v>74667</v>
      </c>
      <c r="AY752" s="73">
        <v>74667</v>
      </c>
      <c r="AZ752" s="73">
        <v>74667</v>
      </c>
      <c r="BA752" s="270">
        <f t="shared" si="397"/>
        <v>74667</v>
      </c>
      <c r="BB752" s="73">
        <v>74667</v>
      </c>
      <c r="BC752" s="73">
        <v>74667</v>
      </c>
      <c r="BD752" s="73">
        <v>74667</v>
      </c>
      <c r="BE752" s="73">
        <v>74667</v>
      </c>
      <c r="BF752" s="73">
        <v>74667</v>
      </c>
      <c r="BG752" s="73">
        <v>74667</v>
      </c>
      <c r="BH752" s="73">
        <v>74667</v>
      </c>
      <c r="BI752" s="270">
        <f t="shared" si="398"/>
        <v>74667</v>
      </c>
      <c r="BJ752" s="73">
        <v>74667</v>
      </c>
      <c r="BK752" s="73">
        <v>74667</v>
      </c>
      <c r="BL752" s="270">
        <f t="shared" si="399"/>
        <v>74667</v>
      </c>
      <c r="BM752" s="73">
        <v>74667</v>
      </c>
      <c r="BN752" s="73">
        <v>74667</v>
      </c>
      <c r="BO752" s="73">
        <v>74667</v>
      </c>
      <c r="BP752" s="73">
        <v>74667</v>
      </c>
      <c r="BQ752" s="73">
        <v>74667</v>
      </c>
      <c r="BR752" s="73">
        <v>74667</v>
      </c>
      <c r="BS752" s="73">
        <v>74667</v>
      </c>
      <c r="BT752" s="73">
        <v>74667</v>
      </c>
      <c r="BU752" s="73">
        <v>74667</v>
      </c>
      <c r="BV752" s="73">
        <v>74667</v>
      </c>
      <c r="BW752" s="270">
        <f t="shared" si="400"/>
        <v>74667</v>
      </c>
      <c r="BX752" s="73">
        <v>74667</v>
      </c>
      <c r="BY752" s="73">
        <v>74667</v>
      </c>
      <c r="BZ752" s="73">
        <v>74667</v>
      </c>
      <c r="CA752" s="73">
        <v>74667</v>
      </c>
      <c r="CB752" s="73">
        <v>74667</v>
      </c>
      <c r="CC752" s="73">
        <v>74667</v>
      </c>
      <c r="CD752" s="73">
        <v>74667</v>
      </c>
      <c r="CE752" s="73">
        <v>74667</v>
      </c>
      <c r="CF752" s="270">
        <f t="shared" si="401"/>
        <v>74667</v>
      </c>
      <c r="CG752" s="73">
        <v>74667</v>
      </c>
      <c r="CH752" s="73">
        <v>74667</v>
      </c>
      <c r="CI752" s="73">
        <v>74667</v>
      </c>
      <c r="CJ752" s="73">
        <v>74667</v>
      </c>
      <c r="CK752" s="73">
        <v>74667</v>
      </c>
      <c r="CL752" s="73">
        <v>74667</v>
      </c>
      <c r="CM752" s="73">
        <v>74667</v>
      </c>
      <c r="CN752" s="73">
        <v>74667</v>
      </c>
      <c r="CO752" s="73">
        <v>74667</v>
      </c>
      <c r="CP752" s="270">
        <f t="shared" si="402"/>
        <v>74667</v>
      </c>
      <c r="CQ752" s="73">
        <v>74667</v>
      </c>
      <c r="CR752" s="73">
        <v>74667</v>
      </c>
      <c r="CS752" s="73">
        <v>74667</v>
      </c>
      <c r="CT752" s="73">
        <v>74667</v>
      </c>
      <c r="CU752" s="73">
        <v>74667</v>
      </c>
      <c r="CV752" s="73">
        <v>74667</v>
      </c>
      <c r="CW752" s="73">
        <v>74667</v>
      </c>
      <c r="CX752" s="73">
        <v>74667</v>
      </c>
      <c r="CY752" s="73">
        <v>74667</v>
      </c>
      <c r="CZ752" s="73">
        <v>74667</v>
      </c>
      <c r="DA752" s="270">
        <f t="shared" si="403"/>
        <v>74667</v>
      </c>
      <c r="DB752" s="73">
        <v>74667</v>
      </c>
      <c r="DC752" s="73">
        <v>74667</v>
      </c>
      <c r="DD752" s="270">
        <f t="shared" si="404"/>
        <v>74667</v>
      </c>
      <c r="DE752" s="73">
        <v>74667</v>
      </c>
      <c r="DF752" s="73">
        <v>74667</v>
      </c>
      <c r="DG752" s="73">
        <v>74667</v>
      </c>
      <c r="DH752" s="73">
        <v>74667</v>
      </c>
      <c r="DI752" s="73">
        <v>74667</v>
      </c>
      <c r="DJ752" s="73">
        <v>74667</v>
      </c>
      <c r="DK752" s="73">
        <v>74667</v>
      </c>
      <c r="DL752" s="73">
        <v>74667</v>
      </c>
      <c r="DM752" s="73">
        <v>74667</v>
      </c>
      <c r="DN752" s="73">
        <v>74667</v>
      </c>
      <c r="DO752" s="270">
        <f t="shared" si="405"/>
        <v>74667</v>
      </c>
      <c r="DP752" s="73">
        <v>74667</v>
      </c>
      <c r="DQ752" s="73">
        <v>74667</v>
      </c>
      <c r="DR752" s="73">
        <v>74667</v>
      </c>
      <c r="DS752" s="73">
        <v>74667</v>
      </c>
      <c r="DT752" s="73">
        <v>74667</v>
      </c>
      <c r="DU752" s="73">
        <v>74667</v>
      </c>
      <c r="DV752" s="73">
        <v>74667</v>
      </c>
      <c r="DW752" s="73">
        <v>74667</v>
      </c>
      <c r="DX752" s="73">
        <v>74667</v>
      </c>
      <c r="DY752" s="73">
        <v>74667</v>
      </c>
      <c r="DZ752" s="270">
        <f t="shared" si="406"/>
        <v>74667</v>
      </c>
      <c r="EA752" s="73">
        <v>74667</v>
      </c>
      <c r="EB752" s="73">
        <v>74667</v>
      </c>
      <c r="EC752" s="73">
        <v>74667</v>
      </c>
      <c r="ED752" s="73">
        <v>74667</v>
      </c>
      <c r="EE752" s="73">
        <v>74667</v>
      </c>
      <c r="EF752" s="73">
        <v>74667</v>
      </c>
      <c r="EG752" s="73">
        <v>74667</v>
      </c>
      <c r="EH752" s="73">
        <v>74667</v>
      </c>
      <c r="EI752" s="73">
        <v>74667</v>
      </c>
      <c r="EJ752" s="73">
        <v>74667</v>
      </c>
      <c r="EK752" s="270">
        <f t="shared" si="407"/>
        <v>74667</v>
      </c>
      <c r="EM752" s="306">
        <f t="shared" si="408"/>
        <v>74667</v>
      </c>
      <c r="EN752" s="144" t="str">
        <f t="shared" si="410"/>
        <v>OK</v>
      </c>
      <c r="EO752" s="144" t="str">
        <f t="shared" si="411"/>
        <v>OK</v>
      </c>
      <c r="EP752" s="144" t="str">
        <f t="shared" si="412"/>
        <v>OK</v>
      </c>
      <c r="EQ752" s="144" t="str">
        <f t="shared" si="413"/>
        <v>OK</v>
      </c>
      <c r="ER752" s="144" t="str">
        <f t="shared" si="414"/>
        <v>OK</v>
      </c>
      <c r="ES752" s="144" t="str">
        <f t="shared" si="415"/>
        <v>OK</v>
      </c>
      <c r="ET752" s="144" t="str">
        <f t="shared" si="416"/>
        <v>OK</v>
      </c>
      <c r="EU752" s="144" t="str">
        <f t="shared" si="417"/>
        <v>OK</v>
      </c>
      <c r="EV752" s="144" t="str">
        <f t="shared" si="418"/>
        <v>OK</v>
      </c>
      <c r="EW752" s="144" t="str">
        <f t="shared" si="419"/>
        <v>OK</v>
      </c>
      <c r="EX752" s="144" t="str">
        <f t="shared" si="420"/>
        <v>OK</v>
      </c>
      <c r="EY752" s="144" t="str">
        <f t="shared" si="421"/>
        <v>OK</v>
      </c>
      <c r="EZ752" s="144" t="str">
        <f t="shared" si="422"/>
        <v>OK</v>
      </c>
      <c r="FA752" s="144" t="str">
        <f t="shared" si="423"/>
        <v>OK</v>
      </c>
      <c r="FB752" s="144" t="str">
        <f t="shared" si="424"/>
        <v>OK</v>
      </c>
    </row>
    <row r="753" spans="2:158" ht="14.4" x14ac:dyDescent="0.3">
      <c r="B753" s="144">
        <v>749</v>
      </c>
      <c r="C753" s="68" t="s">
        <v>1748</v>
      </c>
      <c r="D753" s="69" t="s">
        <v>1749</v>
      </c>
      <c r="E753" s="70" t="s">
        <v>258</v>
      </c>
      <c r="F753" s="73">
        <f t="shared" si="425"/>
        <v>341988</v>
      </c>
      <c r="G753" s="73">
        <f t="shared" si="425"/>
        <v>341988</v>
      </c>
      <c r="H753" s="73">
        <f t="shared" si="425"/>
        <v>341988</v>
      </c>
      <c r="I753" s="73">
        <f t="shared" si="425"/>
        <v>341988</v>
      </c>
      <c r="J753" s="37"/>
      <c r="K753" s="73">
        <v>341988</v>
      </c>
      <c r="L753" s="73">
        <v>341988</v>
      </c>
      <c r="M753" s="73">
        <v>341988</v>
      </c>
      <c r="N753" s="73">
        <v>341988</v>
      </c>
      <c r="O753" s="73">
        <v>341988</v>
      </c>
      <c r="P753" s="73">
        <v>341988</v>
      </c>
      <c r="Q753" s="73">
        <v>341988</v>
      </c>
      <c r="R753" s="270">
        <f t="shared" si="393"/>
        <v>341988</v>
      </c>
      <c r="S753" s="73">
        <v>341988</v>
      </c>
      <c r="T753" s="73">
        <v>341988</v>
      </c>
      <c r="U753" s="73">
        <v>341988</v>
      </c>
      <c r="V753" s="73">
        <v>341988</v>
      </c>
      <c r="W753" s="73">
        <v>341988</v>
      </c>
      <c r="X753" s="73">
        <v>341988</v>
      </c>
      <c r="Y753" s="73">
        <v>341988</v>
      </c>
      <c r="Z753" s="73">
        <v>341988</v>
      </c>
      <c r="AA753" s="270">
        <f t="shared" si="394"/>
        <v>341988</v>
      </c>
      <c r="AB753" s="73">
        <v>341988</v>
      </c>
      <c r="AC753" s="73">
        <v>341988</v>
      </c>
      <c r="AD753" s="73">
        <v>341988</v>
      </c>
      <c r="AE753" s="270">
        <f t="shared" si="395"/>
        <v>341988</v>
      </c>
      <c r="AF753" s="73">
        <v>341988</v>
      </c>
      <c r="AG753" s="73">
        <v>341988</v>
      </c>
      <c r="AH753" s="73">
        <v>341988</v>
      </c>
      <c r="AI753" s="73">
        <v>341988</v>
      </c>
      <c r="AJ753" s="73">
        <v>341988</v>
      </c>
      <c r="AK753" s="73">
        <v>341988</v>
      </c>
      <c r="AL753" s="73">
        <v>341988</v>
      </c>
      <c r="AM753" s="73">
        <v>341988</v>
      </c>
      <c r="AN753" s="73">
        <v>341988</v>
      </c>
      <c r="AO753" s="73">
        <v>341988</v>
      </c>
      <c r="AP753" s="73">
        <v>341988</v>
      </c>
      <c r="AQ753" s="73">
        <v>341988</v>
      </c>
      <c r="AR753" s="270">
        <f t="shared" si="396"/>
        <v>341988</v>
      </c>
      <c r="AS753" s="73">
        <v>341988</v>
      </c>
      <c r="AT753" s="73">
        <v>341988</v>
      </c>
      <c r="AU753" s="73">
        <v>341988</v>
      </c>
      <c r="AV753" s="73">
        <v>341988</v>
      </c>
      <c r="AW753" s="73">
        <v>341988</v>
      </c>
      <c r="AX753" s="73">
        <v>341988</v>
      </c>
      <c r="AY753" s="73">
        <v>341988</v>
      </c>
      <c r="AZ753" s="73">
        <v>341988</v>
      </c>
      <c r="BA753" s="270">
        <f t="shared" si="397"/>
        <v>341988</v>
      </c>
      <c r="BB753" s="73">
        <v>341988</v>
      </c>
      <c r="BC753" s="73">
        <v>341988</v>
      </c>
      <c r="BD753" s="73">
        <v>341988</v>
      </c>
      <c r="BE753" s="73">
        <v>341988</v>
      </c>
      <c r="BF753" s="73">
        <v>341988</v>
      </c>
      <c r="BG753" s="73">
        <v>341988</v>
      </c>
      <c r="BH753" s="73">
        <v>341988</v>
      </c>
      <c r="BI753" s="270">
        <f t="shared" si="398"/>
        <v>341988</v>
      </c>
      <c r="BJ753" s="73">
        <v>341988</v>
      </c>
      <c r="BK753" s="73">
        <v>341988</v>
      </c>
      <c r="BL753" s="270">
        <f t="shared" si="399"/>
        <v>341988</v>
      </c>
      <c r="BM753" s="73">
        <v>341988</v>
      </c>
      <c r="BN753" s="73">
        <v>341988</v>
      </c>
      <c r="BO753" s="73">
        <v>341988</v>
      </c>
      <c r="BP753" s="73">
        <v>341988</v>
      </c>
      <c r="BQ753" s="73">
        <v>341988</v>
      </c>
      <c r="BR753" s="73">
        <v>341988</v>
      </c>
      <c r="BS753" s="73">
        <v>341988</v>
      </c>
      <c r="BT753" s="73">
        <v>341988</v>
      </c>
      <c r="BU753" s="73">
        <v>341988</v>
      </c>
      <c r="BV753" s="73">
        <v>341988</v>
      </c>
      <c r="BW753" s="270">
        <f t="shared" si="400"/>
        <v>341988</v>
      </c>
      <c r="BX753" s="73">
        <v>341988</v>
      </c>
      <c r="BY753" s="73">
        <v>341988</v>
      </c>
      <c r="BZ753" s="73">
        <v>341988</v>
      </c>
      <c r="CA753" s="73">
        <v>341988</v>
      </c>
      <c r="CB753" s="73">
        <v>341988</v>
      </c>
      <c r="CC753" s="73">
        <v>341988</v>
      </c>
      <c r="CD753" s="73">
        <v>341988</v>
      </c>
      <c r="CE753" s="73">
        <v>341988</v>
      </c>
      <c r="CF753" s="270">
        <f t="shared" si="401"/>
        <v>341988</v>
      </c>
      <c r="CG753" s="73">
        <v>341988</v>
      </c>
      <c r="CH753" s="73">
        <v>341988</v>
      </c>
      <c r="CI753" s="73">
        <v>341988</v>
      </c>
      <c r="CJ753" s="73">
        <v>341988</v>
      </c>
      <c r="CK753" s="73">
        <v>341988</v>
      </c>
      <c r="CL753" s="73">
        <v>341988</v>
      </c>
      <c r="CM753" s="73">
        <v>341988</v>
      </c>
      <c r="CN753" s="73">
        <v>341988</v>
      </c>
      <c r="CO753" s="73">
        <v>341988</v>
      </c>
      <c r="CP753" s="270">
        <f t="shared" si="402"/>
        <v>341988</v>
      </c>
      <c r="CQ753" s="73">
        <v>341988</v>
      </c>
      <c r="CR753" s="73">
        <v>341988</v>
      </c>
      <c r="CS753" s="73">
        <v>341988</v>
      </c>
      <c r="CT753" s="73">
        <v>341988</v>
      </c>
      <c r="CU753" s="73">
        <v>341988</v>
      </c>
      <c r="CV753" s="73">
        <v>341988</v>
      </c>
      <c r="CW753" s="73">
        <v>341988</v>
      </c>
      <c r="CX753" s="73">
        <v>341988</v>
      </c>
      <c r="CY753" s="73">
        <v>341988</v>
      </c>
      <c r="CZ753" s="73">
        <v>341988</v>
      </c>
      <c r="DA753" s="270">
        <f t="shared" si="403"/>
        <v>341988</v>
      </c>
      <c r="DB753" s="73">
        <v>341988</v>
      </c>
      <c r="DC753" s="73">
        <v>341988</v>
      </c>
      <c r="DD753" s="270">
        <f t="shared" si="404"/>
        <v>341988</v>
      </c>
      <c r="DE753" s="73">
        <v>341988</v>
      </c>
      <c r="DF753" s="73">
        <v>341988</v>
      </c>
      <c r="DG753" s="73">
        <v>341988</v>
      </c>
      <c r="DH753" s="73">
        <v>341988</v>
      </c>
      <c r="DI753" s="73">
        <v>341988</v>
      </c>
      <c r="DJ753" s="73">
        <v>341988</v>
      </c>
      <c r="DK753" s="73">
        <v>341988</v>
      </c>
      <c r="DL753" s="73">
        <v>341988</v>
      </c>
      <c r="DM753" s="73">
        <v>341988</v>
      </c>
      <c r="DN753" s="73">
        <v>341988</v>
      </c>
      <c r="DO753" s="270">
        <f t="shared" si="405"/>
        <v>341988</v>
      </c>
      <c r="DP753" s="73">
        <v>341988</v>
      </c>
      <c r="DQ753" s="73">
        <v>341988</v>
      </c>
      <c r="DR753" s="73">
        <v>341988</v>
      </c>
      <c r="DS753" s="73">
        <v>341988</v>
      </c>
      <c r="DT753" s="73">
        <v>341988</v>
      </c>
      <c r="DU753" s="73">
        <v>341988</v>
      </c>
      <c r="DV753" s="73">
        <v>341988</v>
      </c>
      <c r="DW753" s="73">
        <v>341988</v>
      </c>
      <c r="DX753" s="73">
        <v>341988</v>
      </c>
      <c r="DY753" s="73">
        <v>341988</v>
      </c>
      <c r="DZ753" s="270">
        <f t="shared" si="406"/>
        <v>341988</v>
      </c>
      <c r="EA753" s="73">
        <v>341988</v>
      </c>
      <c r="EB753" s="73">
        <v>341988</v>
      </c>
      <c r="EC753" s="73">
        <v>341988</v>
      </c>
      <c r="ED753" s="73">
        <v>341988</v>
      </c>
      <c r="EE753" s="73">
        <v>341988</v>
      </c>
      <c r="EF753" s="73">
        <v>341988</v>
      </c>
      <c r="EG753" s="73">
        <v>341988</v>
      </c>
      <c r="EH753" s="73">
        <v>341988</v>
      </c>
      <c r="EI753" s="73">
        <v>341988</v>
      </c>
      <c r="EJ753" s="73">
        <v>341988</v>
      </c>
      <c r="EK753" s="270">
        <f t="shared" si="407"/>
        <v>341988</v>
      </c>
      <c r="EM753" s="306">
        <f t="shared" si="408"/>
        <v>341988</v>
      </c>
      <c r="EN753" s="144" t="str">
        <f t="shared" si="410"/>
        <v>OK</v>
      </c>
      <c r="EO753" s="144" t="str">
        <f t="shared" si="411"/>
        <v>OK</v>
      </c>
      <c r="EP753" s="144" t="str">
        <f t="shared" si="412"/>
        <v>OK</v>
      </c>
      <c r="EQ753" s="144" t="str">
        <f t="shared" si="413"/>
        <v>OK</v>
      </c>
      <c r="ER753" s="144" t="str">
        <f t="shared" si="414"/>
        <v>OK</v>
      </c>
      <c r="ES753" s="144" t="str">
        <f t="shared" si="415"/>
        <v>OK</v>
      </c>
      <c r="ET753" s="144" t="str">
        <f t="shared" si="416"/>
        <v>OK</v>
      </c>
      <c r="EU753" s="144" t="str">
        <f t="shared" si="417"/>
        <v>OK</v>
      </c>
      <c r="EV753" s="144" t="str">
        <f t="shared" si="418"/>
        <v>OK</v>
      </c>
      <c r="EW753" s="144" t="str">
        <f t="shared" si="419"/>
        <v>OK</v>
      </c>
      <c r="EX753" s="144" t="str">
        <f t="shared" si="420"/>
        <v>OK</v>
      </c>
      <c r="EY753" s="144" t="str">
        <f t="shared" si="421"/>
        <v>OK</v>
      </c>
      <c r="EZ753" s="144" t="str">
        <f t="shared" si="422"/>
        <v>OK</v>
      </c>
      <c r="FA753" s="144" t="str">
        <f t="shared" si="423"/>
        <v>OK</v>
      </c>
      <c r="FB753" s="144" t="str">
        <f t="shared" si="424"/>
        <v>OK</v>
      </c>
    </row>
    <row r="754" spans="2:158" ht="14.4" x14ac:dyDescent="0.3">
      <c r="B754" s="144">
        <v>750</v>
      </c>
      <c r="C754" s="68" t="s">
        <v>1750</v>
      </c>
      <c r="D754" s="69" t="s">
        <v>1751</v>
      </c>
      <c r="E754" s="70" t="s">
        <v>258</v>
      </c>
      <c r="F754" s="73">
        <f t="shared" si="425"/>
        <v>901952</v>
      </c>
      <c r="G754" s="73">
        <f t="shared" si="425"/>
        <v>901952</v>
      </c>
      <c r="H754" s="73">
        <f t="shared" si="425"/>
        <v>901952</v>
      </c>
      <c r="I754" s="73">
        <f t="shared" si="425"/>
        <v>901952</v>
      </c>
      <c r="J754" s="37"/>
      <c r="K754" s="73">
        <v>901952</v>
      </c>
      <c r="L754" s="73">
        <v>901952</v>
      </c>
      <c r="M754" s="73">
        <v>901952</v>
      </c>
      <c r="N754" s="73">
        <v>901952</v>
      </c>
      <c r="O754" s="73">
        <v>901952</v>
      </c>
      <c r="P754" s="73">
        <v>901952</v>
      </c>
      <c r="Q754" s="73">
        <v>901952</v>
      </c>
      <c r="R754" s="270">
        <f t="shared" si="393"/>
        <v>901952</v>
      </c>
      <c r="S754" s="73">
        <v>901952</v>
      </c>
      <c r="T754" s="73">
        <v>901952</v>
      </c>
      <c r="U754" s="73">
        <v>901952</v>
      </c>
      <c r="V754" s="73">
        <v>901952</v>
      </c>
      <c r="W754" s="73">
        <v>901952</v>
      </c>
      <c r="X754" s="73">
        <v>901952</v>
      </c>
      <c r="Y754" s="73">
        <v>901952</v>
      </c>
      <c r="Z754" s="73">
        <v>901952</v>
      </c>
      <c r="AA754" s="270">
        <f t="shared" si="394"/>
        <v>901952</v>
      </c>
      <c r="AB754" s="73">
        <v>901952</v>
      </c>
      <c r="AC754" s="73">
        <v>901952</v>
      </c>
      <c r="AD754" s="73">
        <v>901952</v>
      </c>
      <c r="AE754" s="270">
        <f t="shared" si="395"/>
        <v>901952</v>
      </c>
      <c r="AF754" s="73">
        <v>901952</v>
      </c>
      <c r="AG754" s="73">
        <v>901952</v>
      </c>
      <c r="AH754" s="73">
        <v>901952</v>
      </c>
      <c r="AI754" s="73">
        <v>901952</v>
      </c>
      <c r="AJ754" s="73">
        <v>901952</v>
      </c>
      <c r="AK754" s="73">
        <v>901952</v>
      </c>
      <c r="AL754" s="73">
        <v>901952</v>
      </c>
      <c r="AM754" s="73">
        <v>901952</v>
      </c>
      <c r="AN754" s="73">
        <v>901952</v>
      </c>
      <c r="AO754" s="73">
        <v>901952</v>
      </c>
      <c r="AP754" s="73">
        <v>901952</v>
      </c>
      <c r="AQ754" s="73">
        <v>901952</v>
      </c>
      <c r="AR754" s="270">
        <f t="shared" si="396"/>
        <v>901952</v>
      </c>
      <c r="AS754" s="73">
        <v>901952</v>
      </c>
      <c r="AT754" s="73">
        <v>901952</v>
      </c>
      <c r="AU754" s="73">
        <v>901952</v>
      </c>
      <c r="AV754" s="73">
        <v>901952</v>
      </c>
      <c r="AW754" s="73">
        <v>901952</v>
      </c>
      <c r="AX754" s="73">
        <v>901952</v>
      </c>
      <c r="AY754" s="73">
        <v>901952</v>
      </c>
      <c r="AZ754" s="73">
        <v>901952</v>
      </c>
      <c r="BA754" s="270">
        <f t="shared" si="397"/>
        <v>901952</v>
      </c>
      <c r="BB754" s="73">
        <v>901952</v>
      </c>
      <c r="BC754" s="73">
        <v>901952</v>
      </c>
      <c r="BD754" s="73">
        <v>901952</v>
      </c>
      <c r="BE754" s="73">
        <v>901952</v>
      </c>
      <c r="BF754" s="73">
        <v>901952</v>
      </c>
      <c r="BG754" s="73">
        <v>901952</v>
      </c>
      <c r="BH754" s="73">
        <v>901952</v>
      </c>
      <c r="BI754" s="270">
        <f t="shared" si="398"/>
        <v>901952</v>
      </c>
      <c r="BJ754" s="73">
        <v>901952</v>
      </c>
      <c r="BK754" s="73">
        <v>901952</v>
      </c>
      <c r="BL754" s="270">
        <f t="shared" si="399"/>
        <v>901952</v>
      </c>
      <c r="BM754" s="73">
        <v>901952</v>
      </c>
      <c r="BN754" s="73">
        <v>901952</v>
      </c>
      <c r="BO754" s="73">
        <v>901952</v>
      </c>
      <c r="BP754" s="73">
        <v>901952</v>
      </c>
      <c r="BQ754" s="73">
        <v>901952</v>
      </c>
      <c r="BR754" s="73">
        <v>901952</v>
      </c>
      <c r="BS754" s="73">
        <v>901952</v>
      </c>
      <c r="BT754" s="73">
        <v>901952</v>
      </c>
      <c r="BU754" s="73">
        <v>901952</v>
      </c>
      <c r="BV754" s="73">
        <v>901952</v>
      </c>
      <c r="BW754" s="270">
        <f t="shared" si="400"/>
        <v>901952</v>
      </c>
      <c r="BX754" s="73">
        <v>901952</v>
      </c>
      <c r="BY754" s="73">
        <v>901952</v>
      </c>
      <c r="BZ754" s="73">
        <v>901952</v>
      </c>
      <c r="CA754" s="73">
        <v>901952</v>
      </c>
      <c r="CB754" s="73">
        <v>901952</v>
      </c>
      <c r="CC754" s="73">
        <v>901952</v>
      </c>
      <c r="CD754" s="73">
        <v>901952</v>
      </c>
      <c r="CE754" s="73">
        <v>901952</v>
      </c>
      <c r="CF754" s="270">
        <f t="shared" si="401"/>
        <v>901952</v>
      </c>
      <c r="CG754" s="73">
        <v>901952</v>
      </c>
      <c r="CH754" s="73">
        <v>901952</v>
      </c>
      <c r="CI754" s="73">
        <v>901952</v>
      </c>
      <c r="CJ754" s="73">
        <v>901952</v>
      </c>
      <c r="CK754" s="73">
        <v>901952</v>
      </c>
      <c r="CL754" s="73">
        <v>901952</v>
      </c>
      <c r="CM754" s="73">
        <v>901952</v>
      </c>
      <c r="CN754" s="73">
        <v>901952</v>
      </c>
      <c r="CO754" s="73">
        <v>901952</v>
      </c>
      <c r="CP754" s="270">
        <f t="shared" si="402"/>
        <v>901952</v>
      </c>
      <c r="CQ754" s="73">
        <v>901952</v>
      </c>
      <c r="CR754" s="73">
        <v>901952</v>
      </c>
      <c r="CS754" s="73">
        <v>901952</v>
      </c>
      <c r="CT754" s="73">
        <v>901952</v>
      </c>
      <c r="CU754" s="73">
        <v>901952</v>
      </c>
      <c r="CV754" s="73">
        <v>901952</v>
      </c>
      <c r="CW754" s="73">
        <v>901952</v>
      </c>
      <c r="CX754" s="73">
        <v>901952</v>
      </c>
      <c r="CY754" s="73">
        <v>901952</v>
      </c>
      <c r="CZ754" s="73">
        <v>901952</v>
      </c>
      <c r="DA754" s="270">
        <f t="shared" si="403"/>
        <v>901952</v>
      </c>
      <c r="DB754" s="73">
        <v>901952</v>
      </c>
      <c r="DC754" s="73">
        <v>901952</v>
      </c>
      <c r="DD754" s="270">
        <f t="shared" si="404"/>
        <v>901952</v>
      </c>
      <c r="DE754" s="73">
        <v>901952</v>
      </c>
      <c r="DF754" s="73">
        <v>901952</v>
      </c>
      <c r="DG754" s="73">
        <v>901952</v>
      </c>
      <c r="DH754" s="73">
        <v>901952</v>
      </c>
      <c r="DI754" s="73">
        <v>901952</v>
      </c>
      <c r="DJ754" s="73">
        <v>901952</v>
      </c>
      <c r="DK754" s="73">
        <v>901952</v>
      </c>
      <c r="DL754" s="73">
        <v>901952</v>
      </c>
      <c r="DM754" s="73">
        <v>901952</v>
      </c>
      <c r="DN754" s="73">
        <v>901952</v>
      </c>
      <c r="DO754" s="270">
        <f t="shared" si="405"/>
        <v>901952</v>
      </c>
      <c r="DP754" s="73">
        <v>901952</v>
      </c>
      <c r="DQ754" s="73">
        <v>901952</v>
      </c>
      <c r="DR754" s="73">
        <v>901952</v>
      </c>
      <c r="DS754" s="73">
        <v>901952</v>
      </c>
      <c r="DT754" s="73">
        <v>901952</v>
      </c>
      <c r="DU754" s="73">
        <v>901952</v>
      </c>
      <c r="DV754" s="73">
        <v>901952</v>
      </c>
      <c r="DW754" s="73">
        <v>901952</v>
      </c>
      <c r="DX754" s="73">
        <v>901952</v>
      </c>
      <c r="DY754" s="73">
        <v>901952</v>
      </c>
      <c r="DZ754" s="270">
        <f t="shared" si="406"/>
        <v>901952</v>
      </c>
      <c r="EA754" s="73">
        <v>901952</v>
      </c>
      <c r="EB754" s="73">
        <v>901952</v>
      </c>
      <c r="EC754" s="73">
        <v>901952</v>
      </c>
      <c r="ED754" s="73">
        <v>901952</v>
      </c>
      <c r="EE754" s="73">
        <v>901952</v>
      </c>
      <c r="EF754" s="73">
        <v>901952</v>
      </c>
      <c r="EG754" s="73">
        <v>901952</v>
      </c>
      <c r="EH754" s="73">
        <v>901952</v>
      </c>
      <c r="EI754" s="73">
        <v>901952</v>
      </c>
      <c r="EJ754" s="73">
        <v>901952</v>
      </c>
      <c r="EK754" s="270">
        <f t="shared" si="407"/>
        <v>901952</v>
      </c>
      <c r="EM754" s="306">
        <f t="shared" si="408"/>
        <v>901952</v>
      </c>
      <c r="EN754" s="144" t="str">
        <f t="shared" si="410"/>
        <v>OK</v>
      </c>
      <c r="EO754" s="144" t="str">
        <f t="shared" si="411"/>
        <v>OK</v>
      </c>
      <c r="EP754" s="144" t="str">
        <f t="shared" si="412"/>
        <v>OK</v>
      </c>
      <c r="EQ754" s="144" t="str">
        <f t="shared" si="413"/>
        <v>OK</v>
      </c>
      <c r="ER754" s="144" t="str">
        <f t="shared" si="414"/>
        <v>OK</v>
      </c>
      <c r="ES754" s="144" t="str">
        <f t="shared" si="415"/>
        <v>OK</v>
      </c>
      <c r="ET754" s="144" t="str">
        <f t="shared" si="416"/>
        <v>OK</v>
      </c>
      <c r="EU754" s="144" t="str">
        <f t="shared" si="417"/>
        <v>OK</v>
      </c>
      <c r="EV754" s="144" t="str">
        <f t="shared" si="418"/>
        <v>OK</v>
      </c>
      <c r="EW754" s="144" t="str">
        <f t="shared" si="419"/>
        <v>OK</v>
      </c>
      <c r="EX754" s="144" t="str">
        <f t="shared" si="420"/>
        <v>OK</v>
      </c>
      <c r="EY754" s="144" t="str">
        <f t="shared" si="421"/>
        <v>OK</v>
      </c>
      <c r="EZ754" s="144" t="str">
        <f t="shared" si="422"/>
        <v>OK</v>
      </c>
      <c r="FA754" s="144" t="str">
        <f t="shared" si="423"/>
        <v>OK</v>
      </c>
      <c r="FB754" s="144" t="str">
        <f t="shared" si="424"/>
        <v>OK</v>
      </c>
    </row>
    <row r="755" spans="2:158" ht="14.4" x14ac:dyDescent="0.3">
      <c r="B755" s="144">
        <v>751</v>
      </c>
      <c r="C755" s="68" t="s">
        <v>1752</v>
      </c>
      <c r="D755" s="69" t="s">
        <v>1753</v>
      </c>
      <c r="E755" s="70" t="s">
        <v>258</v>
      </c>
      <c r="F755" s="73">
        <f t="shared" si="425"/>
        <v>3690119</v>
      </c>
      <c r="G755" s="73">
        <f t="shared" si="425"/>
        <v>3690119</v>
      </c>
      <c r="H755" s="73">
        <f t="shared" si="425"/>
        <v>3690119</v>
      </c>
      <c r="I755" s="73">
        <f t="shared" si="425"/>
        <v>3690119</v>
      </c>
      <c r="J755" s="37"/>
      <c r="K755" s="73">
        <v>3690119</v>
      </c>
      <c r="L755" s="73">
        <v>3690119</v>
      </c>
      <c r="M755" s="73">
        <v>3690119</v>
      </c>
      <c r="N755" s="73">
        <v>3690119</v>
      </c>
      <c r="O755" s="73">
        <v>3690119</v>
      </c>
      <c r="P755" s="73">
        <v>3690119</v>
      </c>
      <c r="Q755" s="73">
        <v>3690119</v>
      </c>
      <c r="R755" s="270">
        <f t="shared" si="393"/>
        <v>3690119</v>
      </c>
      <c r="S755" s="73">
        <v>3690119</v>
      </c>
      <c r="T755" s="73">
        <v>3690119</v>
      </c>
      <c r="U755" s="73">
        <v>3690119</v>
      </c>
      <c r="V755" s="73">
        <v>3690119</v>
      </c>
      <c r="W755" s="73">
        <v>3690119</v>
      </c>
      <c r="X755" s="73">
        <v>3690119</v>
      </c>
      <c r="Y755" s="73">
        <v>3690119</v>
      </c>
      <c r="Z755" s="73">
        <v>3690119</v>
      </c>
      <c r="AA755" s="270">
        <f t="shared" si="394"/>
        <v>3690119</v>
      </c>
      <c r="AB755" s="73">
        <v>3690119</v>
      </c>
      <c r="AC755" s="73">
        <v>3690119</v>
      </c>
      <c r="AD755" s="73">
        <v>3690119</v>
      </c>
      <c r="AE755" s="270">
        <f t="shared" si="395"/>
        <v>3690119</v>
      </c>
      <c r="AF755" s="73">
        <v>3690119</v>
      </c>
      <c r="AG755" s="73">
        <v>3690119</v>
      </c>
      <c r="AH755" s="73">
        <v>3690119</v>
      </c>
      <c r="AI755" s="73">
        <v>3690119</v>
      </c>
      <c r="AJ755" s="73">
        <v>3690119</v>
      </c>
      <c r="AK755" s="73">
        <v>3690119</v>
      </c>
      <c r="AL755" s="73">
        <v>3690119</v>
      </c>
      <c r="AM755" s="73">
        <v>3690119</v>
      </c>
      <c r="AN755" s="73">
        <v>3690119</v>
      </c>
      <c r="AO755" s="73">
        <v>3690119</v>
      </c>
      <c r="AP755" s="73">
        <v>3690119</v>
      </c>
      <c r="AQ755" s="73">
        <v>3690119</v>
      </c>
      <c r="AR755" s="270">
        <f t="shared" si="396"/>
        <v>3690119</v>
      </c>
      <c r="AS755" s="73">
        <v>3690119</v>
      </c>
      <c r="AT755" s="73">
        <v>3690119</v>
      </c>
      <c r="AU755" s="73">
        <v>3690119</v>
      </c>
      <c r="AV755" s="73">
        <v>3690119</v>
      </c>
      <c r="AW755" s="73">
        <v>3690119</v>
      </c>
      <c r="AX755" s="73">
        <v>3690119</v>
      </c>
      <c r="AY755" s="73">
        <v>3690119</v>
      </c>
      <c r="AZ755" s="73">
        <v>3690119</v>
      </c>
      <c r="BA755" s="270">
        <f t="shared" si="397"/>
        <v>3690119</v>
      </c>
      <c r="BB755" s="73">
        <v>3690119</v>
      </c>
      <c r="BC755" s="73">
        <v>3690119</v>
      </c>
      <c r="BD755" s="73">
        <v>3690119</v>
      </c>
      <c r="BE755" s="73">
        <v>3690119</v>
      </c>
      <c r="BF755" s="73">
        <v>3690119</v>
      </c>
      <c r="BG755" s="73">
        <v>3690119</v>
      </c>
      <c r="BH755" s="73">
        <v>3690119</v>
      </c>
      <c r="BI755" s="270">
        <f t="shared" si="398"/>
        <v>3690119</v>
      </c>
      <c r="BJ755" s="73">
        <v>3690119</v>
      </c>
      <c r="BK755" s="73">
        <v>3690119</v>
      </c>
      <c r="BL755" s="270">
        <f t="shared" si="399"/>
        <v>3690119</v>
      </c>
      <c r="BM755" s="73">
        <v>3690119</v>
      </c>
      <c r="BN755" s="73">
        <v>3690119</v>
      </c>
      <c r="BO755" s="73">
        <v>3690119</v>
      </c>
      <c r="BP755" s="73">
        <v>3690119</v>
      </c>
      <c r="BQ755" s="73">
        <v>3690119</v>
      </c>
      <c r="BR755" s="73">
        <v>3690119</v>
      </c>
      <c r="BS755" s="73">
        <v>3690119</v>
      </c>
      <c r="BT755" s="73">
        <v>3690119</v>
      </c>
      <c r="BU755" s="73">
        <v>3690119</v>
      </c>
      <c r="BV755" s="73">
        <v>3690119</v>
      </c>
      <c r="BW755" s="270">
        <f t="shared" si="400"/>
        <v>3690119</v>
      </c>
      <c r="BX755" s="73">
        <v>3690119</v>
      </c>
      <c r="BY755" s="73">
        <v>3690119</v>
      </c>
      <c r="BZ755" s="73">
        <v>3690119</v>
      </c>
      <c r="CA755" s="73">
        <v>3690119</v>
      </c>
      <c r="CB755" s="73">
        <v>3690119</v>
      </c>
      <c r="CC755" s="73">
        <v>3690119</v>
      </c>
      <c r="CD755" s="73">
        <v>3690119</v>
      </c>
      <c r="CE755" s="73">
        <v>3690119</v>
      </c>
      <c r="CF755" s="270">
        <f t="shared" si="401"/>
        <v>3690119</v>
      </c>
      <c r="CG755" s="73">
        <v>3690119</v>
      </c>
      <c r="CH755" s="73">
        <v>3690119</v>
      </c>
      <c r="CI755" s="73">
        <v>3690119</v>
      </c>
      <c r="CJ755" s="73">
        <v>3690119</v>
      </c>
      <c r="CK755" s="73">
        <v>3690119</v>
      </c>
      <c r="CL755" s="73">
        <v>3690119</v>
      </c>
      <c r="CM755" s="73">
        <v>3690119</v>
      </c>
      <c r="CN755" s="73">
        <v>3690119</v>
      </c>
      <c r="CO755" s="73">
        <v>3690119</v>
      </c>
      <c r="CP755" s="270">
        <f t="shared" si="402"/>
        <v>3690119</v>
      </c>
      <c r="CQ755" s="73">
        <v>3690119</v>
      </c>
      <c r="CR755" s="73">
        <v>3690119</v>
      </c>
      <c r="CS755" s="73">
        <v>3690119</v>
      </c>
      <c r="CT755" s="73">
        <v>3690119</v>
      </c>
      <c r="CU755" s="73">
        <v>3690119</v>
      </c>
      <c r="CV755" s="73">
        <v>3690119</v>
      </c>
      <c r="CW755" s="73">
        <v>3690119</v>
      </c>
      <c r="CX755" s="73">
        <v>3690119</v>
      </c>
      <c r="CY755" s="73">
        <v>3690119</v>
      </c>
      <c r="CZ755" s="73">
        <v>3690119</v>
      </c>
      <c r="DA755" s="270">
        <f t="shared" si="403"/>
        <v>3690119</v>
      </c>
      <c r="DB755" s="73">
        <v>3690119</v>
      </c>
      <c r="DC755" s="73">
        <v>3690119</v>
      </c>
      <c r="DD755" s="270">
        <f t="shared" si="404"/>
        <v>3690119</v>
      </c>
      <c r="DE755" s="73">
        <v>3690119</v>
      </c>
      <c r="DF755" s="73">
        <v>3690119</v>
      </c>
      <c r="DG755" s="73">
        <v>3690119</v>
      </c>
      <c r="DH755" s="73">
        <v>3690119</v>
      </c>
      <c r="DI755" s="73">
        <v>3690119</v>
      </c>
      <c r="DJ755" s="73">
        <v>3690119</v>
      </c>
      <c r="DK755" s="73">
        <v>3690119</v>
      </c>
      <c r="DL755" s="73">
        <v>3690119</v>
      </c>
      <c r="DM755" s="73">
        <v>3690119</v>
      </c>
      <c r="DN755" s="73">
        <v>3690119</v>
      </c>
      <c r="DO755" s="270">
        <f t="shared" si="405"/>
        <v>3690119</v>
      </c>
      <c r="DP755" s="73">
        <v>3690119</v>
      </c>
      <c r="DQ755" s="73">
        <v>3690119</v>
      </c>
      <c r="DR755" s="73">
        <v>3690119</v>
      </c>
      <c r="DS755" s="73">
        <v>3690119</v>
      </c>
      <c r="DT755" s="73">
        <v>3690119</v>
      </c>
      <c r="DU755" s="73">
        <v>3690119</v>
      </c>
      <c r="DV755" s="73">
        <v>3690119</v>
      </c>
      <c r="DW755" s="73">
        <v>3690119</v>
      </c>
      <c r="DX755" s="73">
        <v>3690119</v>
      </c>
      <c r="DY755" s="73">
        <v>3690119</v>
      </c>
      <c r="DZ755" s="270">
        <f t="shared" si="406"/>
        <v>3690119</v>
      </c>
      <c r="EA755" s="73">
        <v>3690119</v>
      </c>
      <c r="EB755" s="73">
        <v>3690119</v>
      </c>
      <c r="EC755" s="73">
        <v>3690119</v>
      </c>
      <c r="ED755" s="73">
        <v>3690119</v>
      </c>
      <c r="EE755" s="73">
        <v>3690119</v>
      </c>
      <c r="EF755" s="73">
        <v>3690119</v>
      </c>
      <c r="EG755" s="73">
        <v>3690119</v>
      </c>
      <c r="EH755" s="73">
        <v>3690119</v>
      </c>
      <c r="EI755" s="73">
        <v>3690119</v>
      </c>
      <c r="EJ755" s="73">
        <v>3690119</v>
      </c>
      <c r="EK755" s="270">
        <f t="shared" si="407"/>
        <v>3690119</v>
      </c>
      <c r="EM755" s="306">
        <f t="shared" si="408"/>
        <v>3690119</v>
      </c>
      <c r="EN755" s="144" t="str">
        <f t="shared" si="410"/>
        <v>OK</v>
      </c>
      <c r="EO755" s="144" t="str">
        <f t="shared" si="411"/>
        <v>OK</v>
      </c>
      <c r="EP755" s="144" t="str">
        <f t="shared" si="412"/>
        <v>OK</v>
      </c>
      <c r="EQ755" s="144" t="str">
        <f t="shared" si="413"/>
        <v>OK</v>
      </c>
      <c r="ER755" s="144" t="str">
        <f t="shared" si="414"/>
        <v>OK</v>
      </c>
      <c r="ES755" s="144" t="str">
        <f t="shared" si="415"/>
        <v>OK</v>
      </c>
      <c r="ET755" s="144" t="str">
        <f t="shared" si="416"/>
        <v>OK</v>
      </c>
      <c r="EU755" s="144" t="str">
        <f t="shared" si="417"/>
        <v>OK</v>
      </c>
      <c r="EV755" s="144" t="str">
        <f t="shared" si="418"/>
        <v>OK</v>
      </c>
      <c r="EW755" s="144" t="str">
        <f t="shared" si="419"/>
        <v>OK</v>
      </c>
      <c r="EX755" s="144" t="str">
        <f t="shared" si="420"/>
        <v>OK</v>
      </c>
      <c r="EY755" s="144" t="str">
        <f t="shared" si="421"/>
        <v>OK</v>
      </c>
      <c r="EZ755" s="144" t="str">
        <f t="shared" si="422"/>
        <v>OK</v>
      </c>
      <c r="FA755" s="144" t="str">
        <f t="shared" si="423"/>
        <v>OK</v>
      </c>
      <c r="FB755" s="144" t="str">
        <f t="shared" si="424"/>
        <v>OK</v>
      </c>
    </row>
    <row r="756" spans="2:158" ht="14.4" x14ac:dyDescent="0.3">
      <c r="B756" s="144">
        <v>752</v>
      </c>
      <c r="C756" s="68" t="s">
        <v>1754</v>
      </c>
      <c r="D756" s="69" t="s">
        <v>1755</v>
      </c>
      <c r="E756" s="70" t="s">
        <v>258</v>
      </c>
      <c r="F756" s="73">
        <f t="shared" si="425"/>
        <v>3795926</v>
      </c>
      <c r="G756" s="73">
        <f t="shared" si="425"/>
        <v>3795926</v>
      </c>
      <c r="H756" s="73">
        <f t="shared" si="425"/>
        <v>3795926</v>
      </c>
      <c r="I756" s="73">
        <f t="shared" si="425"/>
        <v>3795926</v>
      </c>
      <c r="J756" s="37"/>
      <c r="K756" s="73">
        <v>3795926</v>
      </c>
      <c r="L756" s="73">
        <v>3795926</v>
      </c>
      <c r="M756" s="73">
        <v>3795926</v>
      </c>
      <c r="N756" s="73">
        <v>3795926</v>
      </c>
      <c r="O756" s="73">
        <v>3795926</v>
      </c>
      <c r="P756" s="73">
        <v>3795926</v>
      </c>
      <c r="Q756" s="73">
        <v>3795926</v>
      </c>
      <c r="R756" s="270">
        <f t="shared" si="393"/>
        <v>3795926</v>
      </c>
      <c r="S756" s="73">
        <v>3795926</v>
      </c>
      <c r="T756" s="73">
        <v>3795926</v>
      </c>
      <c r="U756" s="73">
        <v>3795926</v>
      </c>
      <c r="V756" s="73">
        <v>3795926</v>
      </c>
      <c r="W756" s="73">
        <v>3795926</v>
      </c>
      <c r="X756" s="73">
        <v>3795926</v>
      </c>
      <c r="Y756" s="73">
        <v>3795926</v>
      </c>
      <c r="Z756" s="73">
        <v>3795926</v>
      </c>
      <c r="AA756" s="270">
        <f t="shared" si="394"/>
        <v>3795926</v>
      </c>
      <c r="AB756" s="73">
        <v>3795926</v>
      </c>
      <c r="AC756" s="73">
        <v>3795926</v>
      </c>
      <c r="AD756" s="73">
        <v>3795926</v>
      </c>
      <c r="AE756" s="270">
        <f t="shared" si="395"/>
        <v>3795926</v>
      </c>
      <c r="AF756" s="73">
        <v>3795926</v>
      </c>
      <c r="AG756" s="73">
        <v>3795926</v>
      </c>
      <c r="AH756" s="73">
        <v>3795926</v>
      </c>
      <c r="AI756" s="73">
        <v>3795926</v>
      </c>
      <c r="AJ756" s="73">
        <v>3795926</v>
      </c>
      <c r="AK756" s="73">
        <v>3795926</v>
      </c>
      <c r="AL756" s="73">
        <v>3795926</v>
      </c>
      <c r="AM756" s="73">
        <v>3795926</v>
      </c>
      <c r="AN756" s="73">
        <v>3795926</v>
      </c>
      <c r="AO756" s="73">
        <v>3795926</v>
      </c>
      <c r="AP756" s="73">
        <v>3795926</v>
      </c>
      <c r="AQ756" s="73">
        <v>3795926</v>
      </c>
      <c r="AR756" s="270">
        <f t="shared" si="396"/>
        <v>3795926</v>
      </c>
      <c r="AS756" s="73">
        <v>3795926</v>
      </c>
      <c r="AT756" s="73">
        <v>3795926</v>
      </c>
      <c r="AU756" s="73">
        <v>3795926</v>
      </c>
      <c r="AV756" s="73">
        <v>3795926</v>
      </c>
      <c r="AW756" s="73">
        <v>3795926</v>
      </c>
      <c r="AX756" s="73">
        <v>3795926</v>
      </c>
      <c r="AY756" s="73">
        <v>3795926</v>
      </c>
      <c r="AZ756" s="73">
        <v>3795926</v>
      </c>
      <c r="BA756" s="270">
        <f t="shared" si="397"/>
        <v>3795926</v>
      </c>
      <c r="BB756" s="73">
        <v>3795926</v>
      </c>
      <c r="BC756" s="73">
        <v>3795926</v>
      </c>
      <c r="BD756" s="73">
        <v>3795926</v>
      </c>
      <c r="BE756" s="73">
        <v>3795926</v>
      </c>
      <c r="BF756" s="73">
        <v>3795926</v>
      </c>
      <c r="BG756" s="73">
        <v>3795926</v>
      </c>
      <c r="BH756" s="73">
        <v>3795926</v>
      </c>
      <c r="BI756" s="270">
        <f t="shared" si="398"/>
        <v>3795926</v>
      </c>
      <c r="BJ756" s="73">
        <v>3795926</v>
      </c>
      <c r="BK756" s="73">
        <v>3795926</v>
      </c>
      <c r="BL756" s="270">
        <f t="shared" si="399"/>
        <v>3795926</v>
      </c>
      <c r="BM756" s="73">
        <v>3795926</v>
      </c>
      <c r="BN756" s="73">
        <v>3795926</v>
      </c>
      <c r="BO756" s="73">
        <v>3795926</v>
      </c>
      <c r="BP756" s="73">
        <v>3795926</v>
      </c>
      <c r="BQ756" s="73">
        <v>3795926</v>
      </c>
      <c r="BR756" s="73">
        <v>3795926</v>
      </c>
      <c r="BS756" s="73">
        <v>3795926</v>
      </c>
      <c r="BT756" s="73">
        <v>3795926</v>
      </c>
      <c r="BU756" s="73">
        <v>3795926</v>
      </c>
      <c r="BV756" s="73">
        <v>3795926</v>
      </c>
      <c r="BW756" s="270">
        <f t="shared" si="400"/>
        <v>3795926</v>
      </c>
      <c r="BX756" s="73">
        <v>3795926</v>
      </c>
      <c r="BY756" s="73">
        <v>3795926</v>
      </c>
      <c r="BZ756" s="73">
        <v>3795926</v>
      </c>
      <c r="CA756" s="73">
        <v>3795926</v>
      </c>
      <c r="CB756" s="73">
        <v>3795926</v>
      </c>
      <c r="CC756" s="73">
        <v>3795926</v>
      </c>
      <c r="CD756" s="73">
        <v>3795926</v>
      </c>
      <c r="CE756" s="73">
        <v>3795926</v>
      </c>
      <c r="CF756" s="270">
        <f t="shared" si="401"/>
        <v>3795926</v>
      </c>
      <c r="CG756" s="73">
        <v>3795926</v>
      </c>
      <c r="CH756" s="73">
        <v>3795926</v>
      </c>
      <c r="CI756" s="73">
        <v>3795926</v>
      </c>
      <c r="CJ756" s="73">
        <v>3795926</v>
      </c>
      <c r="CK756" s="73">
        <v>3795926</v>
      </c>
      <c r="CL756" s="73">
        <v>3795926</v>
      </c>
      <c r="CM756" s="73">
        <v>3795926</v>
      </c>
      <c r="CN756" s="73">
        <v>3795926</v>
      </c>
      <c r="CO756" s="73">
        <v>3795926</v>
      </c>
      <c r="CP756" s="270">
        <f t="shared" si="402"/>
        <v>3795926</v>
      </c>
      <c r="CQ756" s="73">
        <v>3795926</v>
      </c>
      <c r="CR756" s="73">
        <v>3795926</v>
      </c>
      <c r="CS756" s="73">
        <v>3795926</v>
      </c>
      <c r="CT756" s="73">
        <v>3795926</v>
      </c>
      <c r="CU756" s="73">
        <v>3795926</v>
      </c>
      <c r="CV756" s="73">
        <v>3795926</v>
      </c>
      <c r="CW756" s="73">
        <v>3795926</v>
      </c>
      <c r="CX756" s="73">
        <v>3795926</v>
      </c>
      <c r="CY756" s="73">
        <v>3795926</v>
      </c>
      <c r="CZ756" s="73">
        <v>3795926</v>
      </c>
      <c r="DA756" s="270">
        <f t="shared" si="403"/>
        <v>3795926</v>
      </c>
      <c r="DB756" s="73">
        <v>3795926</v>
      </c>
      <c r="DC756" s="73">
        <v>3795926</v>
      </c>
      <c r="DD756" s="270">
        <f t="shared" si="404"/>
        <v>3795926</v>
      </c>
      <c r="DE756" s="73">
        <v>3795926</v>
      </c>
      <c r="DF756" s="73">
        <v>3795926</v>
      </c>
      <c r="DG756" s="73">
        <v>3795926</v>
      </c>
      <c r="DH756" s="73">
        <v>3795926</v>
      </c>
      <c r="DI756" s="73">
        <v>3795926</v>
      </c>
      <c r="DJ756" s="73">
        <v>3795926</v>
      </c>
      <c r="DK756" s="73">
        <v>3795926</v>
      </c>
      <c r="DL756" s="73">
        <v>3795926</v>
      </c>
      <c r="DM756" s="73">
        <v>3795926</v>
      </c>
      <c r="DN756" s="73">
        <v>3795926</v>
      </c>
      <c r="DO756" s="270">
        <f t="shared" si="405"/>
        <v>3795926</v>
      </c>
      <c r="DP756" s="73">
        <v>3795926</v>
      </c>
      <c r="DQ756" s="73">
        <v>3795926</v>
      </c>
      <c r="DR756" s="73">
        <v>3795926</v>
      </c>
      <c r="DS756" s="73">
        <v>3795926</v>
      </c>
      <c r="DT756" s="73">
        <v>3795926</v>
      </c>
      <c r="DU756" s="73">
        <v>3795926</v>
      </c>
      <c r="DV756" s="73">
        <v>3795926</v>
      </c>
      <c r="DW756" s="73">
        <v>3795926</v>
      </c>
      <c r="DX756" s="73">
        <v>3795926</v>
      </c>
      <c r="DY756" s="73">
        <v>3795926</v>
      </c>
      <c r="DZ756" s="270">
        <f t="shared" si="406"/>
        <v>3795926</v>
      </c>
      <c r="EA756" s="73">
        <v>3795926</v>
      </c>
      <c r="EB756" s="73">
        <v>3795926</v>
      </c>
      <c r="EC756" s="73">
        <v>3795926</v>
      </c>
      <c r="ED756" s="73">
        <v>3795926</v>
      </c>
      <c r="EE756" s="73">
        <v>3795926</v>
      </c>
      <c r="EF756" s="73">
        <v>3795926</v>
      </c>
      <c r="EG756" s="73">
        <v>3795926</v>
      </c>
      <c r="EH756" s="73">
        <v>3795926</v>
      </c>
      <c r="EI756" s="73">
        <v>3795926</v>
      </c>
      <c r="EJ756" s="73">
        <v>3795926</v>
      </c>
      <c r="EK756" s="270">
        <f t="shared" si="407"/>
        <v>3795926</v>
      </c>
      <c r="EM756" s="306">
        <f t="shared" si="408"/>
        <v>3795926</v>
      </c>
      <c r="EN756" s="144" t="str">
        <f t="shared" si="410"/>
        <v>OK</v>
      </c>
      <c r="EO756" s="144" t="str">
        <f t="shared" si="411"/>
        <v>OK</v>
      </c>
      <c r="EP756" s="144" t="str">
        <f t="shared" si="412"/>
        <v>OK</v>
      </c>
      <c r="EQ756" s="144" t="str">
        <f t="shared" si="413"/>
        <v>OK</v>
      </c>
      <c r="ER756" s="144" t="str">
        <f t="shared" si="414"/>
        <v>OK</v>
      </c>
      <c r="ES756" s="144" t="str">
        <f t="shared" si="415"/>
        <v>OK</v>
      </c>
      <c r="ET756" s="144" t="str">
        <f t="shared" si="416"/>
        <v>OK</v>
      </c>
      <c r="EU756" s="144" t="str">
        <f t="shared" si="417"/>
        <v>OK</v>
      </c>
      <c r="EV756" s="144" t="str">
        <f t="shared" si="418"/>
        <v>OK</v>
      </c>
      <c r="EW756" s="144" t="str">
        <f t="shared" si="419"/>
        <v>OK</v>
      </c>
      <c r="EX756" s="144" t="str">
        <f t="shared" si="420"/>
        <v>OK</v>
      </c>
      <c r="EY756" s="144" t="str">
        <f t="shared" si="421"/>
        <v>OK</v>
      </c>
      <c r="EZ756" s="144" t="str">
        <f t="shared" si="422"/>
        <v>OK</v>
      </c>
      <c r="FA756" s="144" t="str">
        <f t="shared" si="423"/>
        <v>OK</v>
      </c>
      <c r="FB756" s="144" t="str">
        <f t="shared" si="424"/>
        <v>OK</v>
      </c>
    </row>
    <row r="757" spans="2:158" ht="14.4" x14ac:dyDescent="0.3">
      <c r="B757" s="144">
        <v>753</v>
      </c>
      <c r="C757" s="68" t="s">
        <v>1756</v>
      </c>
      <c r="D757" s="69" t="s">
        <v>1757</v>
      </c>
      <c r="E757" s="70" t="s">
        <v>258</v>
      </c>
      <c r="F757" s="73">
        <f t="shared" si="425"/>
        <v>530859</v>
      </c>
      <c r="G757" s="73">
        <f t="shared" si="425"/>
        <v>530859</v>
      </c>
      <c r="H757" s="73">
        <f t="shared" si="425"/>
        <v>530859</v>
      </c>
      <c r="I757" s="73">
        <f t="shared" si="425"/>
        <v>530859</v>
      </c>
      <c r="J757" s="37"/>
      <c r="K757" s="73">
        <v>530859</v>
      </c>
      <c r="L757" s="73">
        <v>530859</v>
      </c>
      <c r="M757" s="73">
        <v>530859</v>
      </c>
      <c r="N757" s="73">
        <v>530859</v>
      </c>
      <c r="O757" s="73">
        <v>530859</v>
      </c>
      <c r="P757" s="73">
        <v>530859</v>
      </c>
      <c r="Q757" s="73">
        <v>530859</v>
      </c>
      <c r="R757" s="270">
        <f t="shared" si="393"/>
        <v>530859</v>
      </c>
      <c r="S757" s="73">
        <v>530859</v>
      </c>
      <c r="T757" s="73">
        <v>530859</v>
      </c>
      <c r="U757" s="73">
        <v>530859</v>
      </c>
      <c r="V757" s="73">
        <v>530859</v>
      </c>
      <c r="W757" s="73">
        <v>530859</v>
      </c>
      <c r="X757" s="73">
        <v>530859</v>
      </c>
      <c r="Y757" s="73">
        <v>530859</v>
      </c>
      <c r="Z757" s="73">
        <v>530859</v>
      </c>
      <c r="AA757" s="270">
        <f t="shared" si="394"/>
        <v>530859</v>
      </c>
      <c r="AB757" s="73">
        <v>530859</v>
      </c>
      <c r="AC757" s="73">
        <v>530859</v>
      </c>
      <c r="AD757" s="73">
        <v>530859</v>
      </c>
      <c r="AE757" s="270">
        <f t="shared" si="395"/>
        <v>530859</v>
      </c>
      <c r="AF757" s="73">
        <v>530859</v>
      </c>
      <c r="AG757" s="73">
        <v>530859</v>
      </c>
      <c r="AH757" s="73">
        <v>530859</v>
      </c>
      <c r="AI757" s="73">
        <v>530859</v>
      </c>
      <c r="AJ757" s="73">
        <v>530859</v>
      </c>
      <c r="AK757" s="73">
        <v>530859</v>
      </c>
      <c r="AL757" s="73">
        <v>530859</v>
      </c>
      <c r="AM757" s="73">
        <v>530859</v>
      </c>
      <c r="AN757" s="73">
        <v>530859</v>
      </c>
      <c r="AO757" s="73">
        <v>530859</v>
      </c>
      <c r="AP757" s="73">
        <v>530859</v>
      </c>
      <c r="AQ757" s="73">
        <v>530859</v>
      </c>
      <c r="AR757" s="270">
        <f t="shared" si="396"/>
        <v>530859</v>
      </c>
      <c r="AS757" s="73">
        <v>530859</v>
      </c>
      <c r="AT757" s="73">
        <v>530859</v>
      </c>
      <c r="AU757" s="73">
        <v>530859</v>
      </c>
      <c r="AV757" s="73">
        <v>530859</v>
      </c>
      <c r="AW757" s="73">
        <v>530859</v>
      </c>
      <c r="AX757" s="73">
        <v>530859</v>
      </c>
      <c r="AY757" s="73">
        <v>530859</v>
      </c>
      <c r="AZ757" s="73">
        <v>530859</v>
      </c>
      <c r="BA757" s="270">
        <f t="shared" si="397"/>
        <v>530859</v>
      </c>
      <c r="BB757" s="73">
        <v>530859</v>
      </c>
      <c r="BC757" s="73">
        <v>530859</v>
      </c>
      <c r="BD757" s="73">
        <v>530859</v>
      </c>
      <c r="BE757" s="73">
        <v>530859</v>
      </c>
      <c r="BF757" s="73">
        <v>530859</v>
      </c>
      <c r="BG757" s="73">
        <v>530859</v>
      </c>
      <c r="BH757" s="73">
        <v>530859</v>
      </c>
      <c r="BI757" s="270">
        <f t="shared" si="398"/>
        <v>530859</v>
      </c>
      <c r="BJ757" s="73">
        <v>530859</v>
      </c>
      <c r="BK757" s="73">
        <v>530859</v>
      </c>
      <c r="BL757" s="270">
        <f t="shared" si="399"/>
        <v>530859</v>
      </c>
      <c r="BM757" s="73">
        <v>530859</v>
      </c>
      <c r="BN757" s="73">
        <v>530859</v>
      </c>
      <c r="BO757" s="73">
        <v>530859</v>
      </c>
      <c r="BP757" s="73">
        <v>530859</v>
      </c>
      <c r="BQ757" s="73">
        <v>530859</v>
      </c>
      <c r="BR757" s="73">
        <v>530859</v>
      </c>
      <c r="BS757" s="73">
        <v>530859</v>
      </c>
      <c r="BT757" s="73">
        <v>530859</v>
      </c>
      <c r="BU757" s="73">
        <v>530859</v>
      </c>
      <c r="BV757" s="73">
        <v>530859</v>
      </c>
      <c r="BW757" s="270">
        <f t="shared" si="400"/>
        <v>530859</v>
      </c>
      <c r="BX757" s="73">
        <v>530859</v>
      </c>
      <c r="BY757" s="73">
        <v>530859</v>
      </c>
      <c r="BZ757" s="73">
        <v>530859</v>
      </c>
      <c r="CA757" s="73">
        <v>530859</v>
      </c>
      <c r="CB757" s="73">
        <v>530859</v>
      </c>
      <c r="CC757" s="73">
        <v>530859</v>
      </c>
      <c r="CD757" s="73">
        <v>530859</v>
      </c>
      <c r="CE757" s="73">
        <v>530859</v>
      </c>
      <c r="CF757" s="270">
        <f t="shared" si="401"/>
        <v>530859</v>
      </c>
      <c r="CG757" s="73">
        <v>530859</v>
      </c>
      <c r="CH757" s="73">
        <v>530859</v>
      </c>
      <c r="CI757" s="73">
        <v>530859</v>
      </c>
      <c r="CJ757" s="73">
        <v>530859</v>
      </c>
      <c r="CK757" s="73">
        <v>530859</v>
      </c>
      <c r="CL757" s="73">
        <v>530859</v>
      </c>
      <c r="CM757" s="73">
        <v>530859</v>
      </c>
      <c r="CN757" s="73">
        <v>530859</v>
      </c>
      <c r="CO757" s="73">
        <v>530859</v>
      </c>
      <c r="CP757" s="270">
        <f t="shared" si="402"/>
        <v>530859</v>
      </c>
      <c r="CQ757" s="73">
        <v>530859</v>
      </c>
      <c r="CR757" s="73">
        <v>530859</v>
      </c>
      <c r="CS757" s="73">
        <v>530859</v>
      </c>
      <c r="CT757" s="73">
        <v>530859</v>
      </c>
      <c r="CU757" s="73">
        <v>530859</v>
      </c>
      <c r="CV757" s="73">
        <v>530859</v>
      </c>
      <c r="CW757" s="73">
        <v>530859</v>
      </c>
      <c r="CX757" s="73">
        <v>530859</v>
      </c>
      <c r="CY757" s="73">
        <v>530859</v>
      </c>
      <c r="CZ757" s="73">
        <v>530859</v>
      </c>
      <c r="DA757" s="270">
        <f t="shared" si="403"/>
        <v>530859</v>
      </c>
      <c r="DB757" s="73">
        <v>530859</v>
      </c>
      <c r="DC757" s="73">
        <v>530859</v>
      </c>
      <c r="DD757" s="270">
        <f t="shared" si="404"/>
        <v>530859</v>
      </c>
      <c r="DE757" s="73">
        <v>530859</v>
      </c>
      <c r="DF757" s="73">
        <v>530859</v>
      </c>
      <c r="DG757" s="73">
        <v>530859</v>
      </c>
      <c r="DH757" s="73">
        <v>530859</v>
      </c>
      <c r="DI757" s="73">
        <v>530859</v>
      </c>
      <c r="DJ757" s="73">
        <v>530859</v>
      </c>
      <c r="DK757" s="73">
        <v>530859</v>
      </c>
      <c r="DL757" s="73">
        <v>530859</v>
      </c>
      <c r="DM757" s="73">
        <v>530859</v>
      </c>
      <c r="DN757" s="73">
        <v>530859</v>
      </c>
      <c r="DO757" s="270">
        <f t="shared" si="405"/>
        <v>530859</v>
      </c>
      <c r="DP757" s="73">
        <v>530859</v>
      </c>
      <c r="DQ757" s="73">
        <v>530859</v>
      </c>
      <c r="DR757" s="73">
        <v>530859</v>
      </c>
      <c r="DS757" s="73">
        <v>530859</v>
      </c>
      <c r="DT757" s="73">
        <v>530859</v>
      </c>
      <c r="DU757" s="73">
        <v>530859</v>
      </c>
      <c r="DV757" s="73">
        <v>530859</v>
      </c>
      <c r="DW757" s="73">
        <v>530859</v>
      </c>
      <c r="DX757" s="73">
        <v>530859</v>
      </c>
      <c r="DY757" s="73">
        <v>530859</v>
      </c>
      <c r="DZ757" s="270">
        <f t="shared" si="406"/>
        <v>530859</v>
      </c>
      <c r="EA757" s="73">
        <v>530859</v>
      </c>
      <c r="EB757" s="73">
        <v>530859</v>
      </c>
      <c r="EC757" s="73">
        <v>530859</v>
      </c>
      <c r="ED757" s="73">
        <v>530859</v>
      </c>
      <c r="EE757" s="73">
        <v>530859</v>
      </c>
      <c r="EF757" s="73">
        <v>530859</v>
      </c>
      <c r="EG757" s="73">
        <v>530859</v>
      </c>
      <c r="EH757" s="73">
        <v>530859</v>
      </c>
      <c r="EI757" s="73">
        <v>530859</v>
      </c>
      <c r="EJ757" s="73">
        <v>530859</v>
      </c>
      <c r="EK757" s="270">
        <f t="shared" si="407"/>
        <v>530859</v>
      </c>
      <c r="EM757" s="306">
        <f t="shared" si="408"/>
        <v>530859</v>
      </c>
      <c r="EN757" s="144" t="str">
        <f t="shared" si="410"/>
        <v>OK</v>
      </c>
      <c r="EO757" s="144" t="str">
        <f t="shared" si="411"/>
        <v>OK</v>
      </c>
      <c r="EP757" s="144" t="str">
        <f t="shared" si="412"/>
        <v>OK</v>
      </c>
      <c r="EQ757" s="144" t="str">
        <f t="shared" si="413"/>
        <v>OK</v>
      </c>
      <c r="ER757" s="144" t="str">
        <f t="shared" si="414"/>
        <v>OK</v>
      </c>
      <c r="ES757" s="144" t="str">
        <f t="shared" si="415"/>
        <v>OK</v>
      </c>
      <c r="ET757" s="144" t="str">
        <f t="shared" si="416"/>
        <v>OK</v>
      </c>
      <c r="EU757" s="144" t="str">
        <f t="shared" si="417"/>
        <v>OK</v>
      </c>
      <c r="EV757" s="144" t="str">
        <f t="shared" si="418"/>
        <v>OK</v>
      </c>
      <c r="EW757" s="144" t="str">
        <f t="shared" si="419"/>
        <v>OK</v>
      </c>
      <c r="EX757" s="144" t="str">
        <f t="shared" si="420"/>
        <v>OK</v>
      </c>
      <c r="EY757" s="144" t="str">
        <f t="shared" si="421"/>
        <v>OK</v>
      </c>
      <c r="EZ757" s="144" t="str">
        <f t="shared" si="422"/>
        <v>OK</v>
      </c>
      <c r="FA757" s="144" t="str">
        <f t="shared" si="423"/>
        <v>OK</v>
      </c>
      <c r="FB757" s="144" t="str">
        <f t="shared" si="424"/>
        <v>OK</v>
      </c>
    </row>
    <row r="758" spans="2:158" ht="14.4" x14ac:dyDescent="0.3">
      <c r="B758" s="144">
        <v>754</v>
      </c>
      <c r="C758" s="68" t="s">
        <v>1758</v>
      </c>
      <c r="D758" s="69" t="s">
        <v>1759</v>
      </c>
      <c r="E758" s="70" t="s">
        <v>258</v>
      </c>
      <c r="F758" s="73">
        <f t="shared" si="425"/>
        <v>701440</v>
      </c>
      <c r="G758" s="73">
        <f t="shared" si="425"/>
        <v>701440</v>
      </c>
      <c r="H758" s="73">
        <f t="shared" si="425"/>
        <v>701440</v>
      </c>
      <c r="I758" s="73">
        <f t="shared" si="425"/>
        <v>701440</v>
      </c>
      <c r="J758" s="37"/>
      <c r="K758" s="73">
        <v>701440</v>
      </c>
      <c r="L758" s="73">
        <v>701440</v>
      </c>
      <c r="M758" s="73">
        <v>701440</v>
      </c>
      <c r="N758" s="73">
        <v>701440</v>
      </c>
      <c r="O758" s="73">
        <v>701440</v>
      </c>
      <c r="P758" s="73">
        <v>701440</v>
      </c>
      <c r="Q758" s="73">
        <v>701440</v>
      </c>
      <c r="R758" s="270">
        <f t="shared" si="393"/>
        <v>701440</v>
      </c>
      <c r="S758" s="73">
        <v>701440</v>
      </c>
      <c r="T758" s="73">
        <v>701440</v>
      </c>
      <c r="U758" s="73">
        <v>701440</v>
      </c>
      <c r="V758" s="73">
        <v>701440</v>
      </c>
      <c r="W758" s="73">
        <v>701440</v>
      </c>
      <c r="X758" s="73">
        <v>701440</v>
      </c>
      <c r="Y758" s="73">
        <v>701440</v>
      </c>
      <c r="Z758" s="73">
        <v>701440</v>
      </c>
      <c r="AA758" s="270">
        <f t="shared" si="394"/>
        <v>701440</v>
      </c>
      <c r="AB758" s="73">
        <v>701440</v>
      </c>
      <c r="AC758" s="73">
        <v>701440</v>
      </c>
      <c r="AD758" s="73">
        <v>701440</v>
      </c>
      <c r="AE758" s="270">
        <f t="shared" si="395"/>
        <v>701440</v>
      </c>
      <c r="AF758" s="73">
        <v>701440</v>
      </c>
      <c r="AG758" s="73">
        <v>701440</v>
      </c>
      <c r="AH758" s="73">
        <v>701440</v>
      </c>
      <c r="AI758" s="73">
        <v>701440</v>
      </c>
      <c r="AJ758" s="73">
        <v>701440</v>
      </c>
      <c r="AK758" s="73">
        <v>701440</v>
      </c>
      <c r="AL758" s="73">
        <v>701440</v>
      </c>
      <c r="AM758" s="73">
        <v>701440</v>
      </c>
      <c r="AN758" s="73">
        <v>701440</v>
      </c>
      <c r="AO758" s="73">
        <v>701440</v>
      </c>
      <c r="AP758" s="73">
        <v>701440</v>
      </c>
      <c r="AQ758" s="73">
        <v>701440</v>
      </c>
      <c r="AR758" s="270">
        <f t="shared" si="396"/>
        <v>701440</v>
      </c>
      <c r="AS758" s="73">
        <v>701440</v>
      </c>
      <c r="AT758" s="73">
        <v>701440</v>
      </c>
      <c r="AU758" s="73">
        <v>701440</v>
      </c>
      <c r="AV758" s="73">
        <v>701440</v>
      </c>
      <c r="AW758" s="73">
        <v>701440</v>
      </c>
      <c r="AX758" s="73">
        <v>701440</v>
      </c>
      <c r="AY758" s="73">
        <v>701440</v>
      </c>
      <c r="AZ758" s="73">
        <v>701440</v>
      </c>
      <c r="BA758" s="270">
        <f t="shared" si="397"/>
        <v>701440</v>
      </c>
      <c r="BB758" s="73">
        <v>701440</v>
      </c>
      <c r="BC758" s="73">
        <v>701440</v>
      </c>
      <c r="BD758" s="73">
        <v>701440</v>
      </c>
      <c r="BE758" s="73">
        <v>701440</v>
      </c>
      <c r="BF758" s="73">
        <v>701440</v>
      </c>
      <c r="BG758" s="73">
        <v>701440</v>
      </c>
      <c r="BH758" s="73">
        <v>701440</v>
      </c>
      <c r="BI758" s="270">
        <f t="shared" si="398"/>
        <v>701440</v>
      </c>
      <c r="BJ758" s="73">
        <v>701440</v>
      </c>
      <c r="BK758" s="73">
        <v>701440</v>
      </c>
      <c r="BL758" s="270">
        <f t="shared" si="399"/>
        <v>701440</v>
      </c>
      <c r="BM758" s="73">
        <v>701440</v>
      </c>
      <c r="BN758" s="73">
        <v>701440</v>
      </c>
      <c r="BO758" s="73">
        <v>701440</v>
      </c>
      <c r="BP758" s="73">
        <v>701440</v>
      </c>
      <c r="BQ758" s="73">
        <v>701440</v>
      </c>
      <c r="BR758" s="73">
        <v>701440</v>
      </c>
      <c r="BS758" s="73">
        <v>701440</v>
      </c>
      <c r="BT758" s="73">
        <v>701440</v>
      </c>
      <c r="BU758" s="73">
        <v>701440</v>
      </c>
      <c r="BV758" s="73">
        <v>701440</v>
      </c>
      <c r="BW758" s="270">
        <f t="shared" si="400"/>
        <v>701440</v>
      </c>
      <c r="BX758" s="73">
        <v>701440</v>
      </c>
      <c r="BY758" s="73">
        <v>701440</v>
      </c>
      <c r="BZ758" s="73">
        <v>701440</v>
      </c>
      <c r="CA758" s="73">
        <v>701440</v>
      </c>
      <c r="CB758" s="73">
        <v>701440</v>
      </c>
      <c r="CC758" s="73">
        <v>701440</v>
      </c>
      <c r="CD758" s="73">
        <v>701440</v>
      </c>
      <c r="CE758" s="73">
        <v>701440</v>
      </c>
      <c r="CF758" s="270">
        <f t="shared" si="401"/>
        <v>701440</v>
      </c>
      <c r="CG758" s="73">
        <v>701440</v>
      </c>
      <c r="CH758" s="73">
        <v>701440</v>
      </c>
      <c r="CI758" s="73">
        <v>701440</v>
      </c>
      <c r="CJ758" s="73">
        <v>701440</v>
      </c>
      <c r="CK758" s="73">
        <v>701440</v>
      </c>
      <c r="CL758" s="73">
        <v>701440</v>
      </c>
      <c r="CM758" s="73">
        <v>701440</v>
      </c>
      <c r="CN758" s="73">
        <v>701440</v>
      </c>
      <c r="CO758" s="73">
        <v>701440</v>
      </c>
      <c r="CP758" s="270">
        <f t="shared" si="402"/>
        <v>701440</v>
      </c>
      <c r="CQ758" s="73">
        <v>701440</v>
      </c>
      <c r="CR758" s="73">
        <v>701440</v>
      </c>
      <c r="CS758" s="73">
        <v>701440</v>
      </c>
      <c r="CT758" s="73">
        <v>701440</v>
      </c>
      <c r="CU758" s="73">
        <v>701440</v>
      </c>
      <c r="CV758" s="73">
        <v>701440</v>
      </c>
      <c r="CW758" s="73">
        <v>701440</v>
      </c>
      <c r="CX758" s="73">
        <v>701440</v>
      </c>
      <c r="CY758" s="73">
        <v>701440</v>
      </c>
      <c r="CZ758" s="73">
        <v>701440</v>
      </c>
      <c r="DA758" s="270">
        <f t="shared" si="403"/>
        <v>701440</v>
      </c>
      <c r="DB758" s="73">
        <v>701440</v>
      </c>
      <c r="DC758" s="73">
        <v>701440</v>
      </c>
      <c r="DD758" s="270">
        <f t="shared" si="404"/>
        <v>701440</v>
      </c>
      <c r="DE758" s="73">
        <v>701440</v>
      </c>
      <c r="DF758" s="73">
        <v>701440</v>
      </c>
      <c r="DG758" s="73">
        <v>701440</v>
      </c>
      <c r="DH758" s="73">
        <v>701440</v>
      </c>
      <c r="DI758" s="73">
        <v>701440</v>
      </c>
      <c r="DJ758" s="73">
        <v>701440</v>
      </c>
      <c r="DK758" s="73">
        <v>701440</v>
      </c>
      <c r="DL758" s="73">
        <v>701440</v>
      </c>
      <c r="DM758" s="73">
        <v>701440</v>
      </c>
      <c r="DN758" s="73">
        <v>701440</v>
      </c>
      <c r="DO758" s="270">
        <f t="shared" si="405"/>
        <v>701440</v>
      </c>
      <c r="DP758" s="73">
        <v>701440</v>
      </c>
      <c r="DQ758" s="73">
        <v>701440</v>
      </c>
      <c r="DR758" s="73">
        <v>701440</v>
      </c>
      <c r="DS758" s="73">
        <v>701440</v>
      </c>
      <c r="DT758" s="73">
        <v>701440</v>
      </c>
      <c r="DU758" s="73">
        <v>701440</v>
      </c>
      <c r="DV758" s="73">
        <v>701440</v>
      </c>
      <c r="DW758" s="73">
        <v>701440</v>
      </c>
      <c r="DX758" s="73">
        <v>701440</v>
      </c>
      <c r="DY758" s="73">
        <v>701440</v>
      </c>
      <c r="DZ758" s="270">
        <f t="shared" si="406"/>
        <v>701440</v>
      </c>
      <c r="EA758" s="73">
        <v>701440</v>
      </c>
      <c r="EB758" s="73">
        <v>701440</v>
      </c>
      <c r="EC758" s="73">
        <v>701440</v>
      </c>
      <c r="ED758" s="73">
        <v>701440</v>
      </c>
      <c r="EE758" s="73">
        <v>701440</v>
      </c>
      <c r="EF758" s="73">
        <v>701440</v>
      </c>
      <c r="EG758" s="73">
        <v>701440</v>
      </c>
      <c r="EH758" s="73">
        <v>701440</v>
      </c>
      <c r="EI758" s="73">
        <v>701440</v>
      </c>
      <c r="EJ758" s="73">
        <v>701440</v>
      </c>
      <c r="EK758" s="270">
        <f t="shared" si="407"/>
        <v>701440</v>
      </c>
      <c r="EM758" s="306">
        <f t="shared" si="408"/>
        <v>701440</v>
      </c>
      <c r="EN758" s="144" t="str">
        <f t="shared" si="410"/>
        <v>OK</v>
      </c>
      <c r="EO758" s="144" t="str">
        <f t="shared" si="411"/>
        <v>OK</v>
      </c>
      <c r="EP758" s="144" t="str">
        <f t="shared" si="412"/>
        <v>OK</v>
      </c>
      <c r="EQ758" s="144" t="str">
        <f t="shared" si="413"/>
        <v>OK</v>
      </c>
      <c r="ER758" s="144" t="str">
        <f t="shared" si="414"/>
        <v>OK</v>
      </c>
      <c r="ES758" s="144" t="str">
        <f t="shared" si="415"/>
        <v>OK</v>
      </c>
      <c r="ET758" s="144" t="str">
        <f t="shared" si="416"/>
        <v>OK</v>
      </c>
      <c r="EU758" s="144" t="str">
        <f t="shared" si="417"/>
        <v>OK</v>
      </c>
      <c r="EV758" s="144" t="str">
        <f t="shared" si="418"/>
        <v>OK</v>
      </c>
      <c r="EW758" s="144" t="str">
        <f t="shared" si="419"/>
        <v>OK</v>
      </c>
      <c r="EX758" s="144" t="str">
        <f t="shared" si="420"/>
        <v>OK</v>
      </c>
      <c r="EY758" s="144" t="str">
        <f t="shared" si="421"/>
        <v>OK</v>
      </c>
      <c r="EZ758" s="144" t="str">
        <f t="shared" si="422"/>
        <v>OK</v>
      </c>
      <c r="FA758" s="144" t="str">
        <f t="shared" si="423"/>
        <v>OK</v>
      </c>
      <c r="FB758" s="144" t="str">
        <f t="shared" si="424"/>
        <v>OK</v>
      </c>
    </row>
    <row r="759" spans="2:158" ht="14.4" x14ac:dyDescent="0.3">
      <c r="B759" s="144">
        <v>755</v>
      </c>
      <c r="C759" s="68" t="s">
        <v>1760</v>
      </c>
      <c r="D759" s="69" t="s">
        <v>1761</v>
      </c>
      <c r="E759" s="70" t="s">
        <v>258</v>
      </c>
      <c r="F759" s="73">
        <f t="shared" si="425"/>
        <v>585644</v>
      </c>
      <c r="G759" s="73">
        <f t="shared" si="425"/>
        <v>585644</v>
      </c>
      <c r="H759" s="73">
        <f t="shared" si="425"/>
        <v>585644</v>
      </c>
      <c r="I759" s="73">
        <f t="shared" si="425"/>
        <v>585644</v>
      </c>
      <c r="J759" s="37"/>
      <c r="K759" s="73">
        <v>585644</v>
      </c>
      <c r="L759" s="73">
        <v>585644</v>
      </c>
      <c r="M759" s="73">
        <v>585644</v>
      </c>
      <c r="N759" s="73">
        <v>585644</v>
      </c>
      <c r="O759" s="73">
        <v>585644</v>
      </c>
      <c r="P759" s="73">
        <v>585644</v>
      </c>
      <c r="Q759" s="73">
        <v>585644</v>
      </c>
      <c r="R759" s="270">
        <f t="shared" si="393"/>
        <v>585644</v>
      </c>
      <c r="S759" s="73">
        <v>585644</v>
      </c>
      <c r="T759" s="73">
        <v>585644</v>
      </c>
      <c r="U759" s="73">
        <v>585644</v>
      </c>
      <c r="V759" s="73">
        <v>585644</v>
      </c>
      <c r="W759" s="73">
        <v>585644</v>
      </c>
      <c r="X759" s="73">
        <v>585644</v>
      </c>
      <c r="Y759" s="73">
        <v>585644</v>
      </c>
      <c r="Z759" s="73">
        <v>585644</v>
      </c>
      <c r="AA759" s="270">
        <f t="shared" si="394"/>
        <v>585644</v>
      </c>
      <c r="AB759" s="73">
        <v>585644</v>
      </c>
      <c r="AC759" s="73">
        <v>585644</v>
      </c>
      <c r="AD759" s="73">
        <v>585644</v>
      </c>
      <c r="AE759" s="270">
        <f t="shared" si="395"/>
        <v>585644</v>
      </c>
      <c r="AF759" s="73">
        <v>585644</v>
      </c>
      <c r="AG759" s="73">
        <v>585644</v>
      </c>
      <c r="AH759" s="73">
        <v>585644</v>
      </c>
      <c r="AI759" s="73">
        <v>585644</v>
      </c>
      <c r="AJ759" s="73">
        <v>585644</v>
      </c>
      <c r="AK759" s="73">
        <v>585644</v>
      </c>
      <c r="AL759" s="73">
        <v>585644</v>
      </c>
      <c r="AM759" s="73">
        <v>585644</v>
      </c>
      <c r="AN759" s="73">
        <v>585644</v>
      </c>
      <c r="AO759" s="73">
        <v>585644</v>
      </c>
      <c r="AP759" s="73">
        <v>585644</v>
      </c>
      <c r="AQ759" s="73">
        <v>585644</v>
      </c>
      <c r="AR759" s="270">
        <f t="shared" si="396"/>
        <v>585644</v>
      </c>
      <c r="AS759" s="73">
        <v>585644</v>
      </c>
      <c r="AT759" s="73">
        <v>585644</v>
      </c>
      <c r="AU759" s="73">
        <v>585644</v>
      </c>
      <c r="AV759" s="73">
        <v>585644</v>
      </c>
      <c r="AW759" s="73">
        <v>585644</v>
      </c>
      <c r="AX759" s="73">
        <v>585644</v>
      </c>
      <c r="AY759" s="73">
        <v>585644</v>
      </c>
      <c r="AZ759" s="73">
        <v>585644</v>
      </c>
      <c r="BA759" s="270">
        <f t="shared" si="397"/>
        <v>585644</v>
      </c>
      <c r="BB759" s="73">
        <v>585644</v>
      </c>
      <c r="BC759" s="73">
        <v>585644</v>
      </c>
      <c r="BD759" s="73">
        <v>585644</v>
      </c>
      <c r="BE759" s="73">
        <v>585644</v>
      </c>
      <c r="BF759" s="73">
        <v>585644</v>
      </c>
      <c r="BG759" s="73">
        <v>585644</v>
      </c>
      <c r="BH759" s="73">
        <v>585644</v>
      </c>
      <c r="BI759" s="270">
        <f t="shared" si="398"/>
        <v>585644</v>
      </c>
      <c r="BJ759" s="73">
        <v>585644</v>
      </c>
      <c r="BK759" s="73">
        <v>585644</v>
      </c>
      <c r="BL759" s="270">
        <f t="shared" si="399"/>
        <v>585644</v>
      </c>
      <c r="BM759" s="73">
        <v>585644</v>
      </c>
      <c r="BN759" s="73">
        <v>585644</v>
      </c>
      <c r="BO759" s="73">
        <v>585644</v>
      </c>
      <c r="BP759" s="73">
        <v>585644</v>
      </c>
      <c r="BQ759" s="73">
        <v>585644</v>
      </c>
      <c r="BR759" s="73">
        <v>585644</v>
      </c>
      <c r="BS759" s="73">
        <v>585644</v>
      </c>
      <c r="BT759" s="73">
        <v>585644</v>
      </c>
      <c r="BU759" s="73">
        <v>585644</v>
      </c>
      <c r="BV759" s="73">
        <v>585644</v>
      </c>
      <c r="BW759" s="270">
        <f t="shared" si="400"/>
        <v>585644</v>
      </c>
      <c r="BX759" s="73">
        <v>585644</v>
      </c>
      <c r="BY759" s="73">
        <v>585644</v>
      </c>
      <c r="BZ759" s="73">
        <v>585644</v>
      </c>
      <c r="CA759" s="73">
        <v>585644</v>
      </c>
      <c r="CB759" s="73">
        <v>585644</v>
      </c>
      <c r="CC759" s="73">
        <v>585644</v>
      </c>
      <c r="CD759" s="73">
        <v>585644</v>
      </c>
      <c r="CE759" s="73">
        <v>585644</v>
      </c>
      <c r="CF759" s="270">
        <f t="shared" si="401"/>
        <v>585644</v>
      </c>
      <c r="CG759" s="73">
        <v>585644</v>
      </c>
      <c r="CH759" s="73">
        <v>585644</v>
      </c>
      <c r="CI759" s="73">
        <v>585644</v>
      </c>
      <c r="CJ759" s="73">
        <v>585644</v>
      </c>
      <c r="CK759" s="73">
        <v>585644</v>
      </c>
      <c r="CL759" s="73">
        <v>585644</v>
      </c>
      <c r="CM759" s="73">
        <v>585644</v>
      </c>
      <c r="CN759" s="73">
        <v>585644</v>
      </c>
      <c r="CO759" s="73">
        <v>585644</v>
      </c>
      <c r="CP759" s="270">
        <f t="shared" si="402"/>
        <v>585644</v>
      </c>
      <c r="CQ759" s="73">
        <v>585644</v>
      </c>
      <c r="CR759" s="73">
        <v>585644</v>
      </c>
      <c r="CS759" s="73">
        <v>585644</v>
      </c>
      <c r="CT759" s="73">
        <v>585644</v>
      </c>
      <c r="CU759" s="73">
        <v>585644</v>
      </c>
      <c r="CV759" s="73">
        <v>585644</v>
      </c>
      <c r="CW759" s="73">
        <v>585644</v>
      </c>
      <c r="CX759" s="73">
        <v>585644</v>
      </c>
      <c r="CY759" s="73">
        <v>585644</v>
      </c>
      <c r="CZ759" s="73">
        <v>585644</v>
      </c>
      <c r="DA759" s="270">
        <f t="shared" si="403"/>
        <v>585644</v>
      </c>
      <c r="DB759" s="73">
        <v>585644</v>
      </c>
      <c r="DC759" s="73">
        <v>585644</v>
      </c>
      <c r="DD759" s="270">
        <f t="shared" si="404"/>
        <v>585644</v>
      </c>
      <c r="DE759" s="73">
        <v>585644</v>
      </c>
      <c r="DF759" s="73">
        <v>585644</v>
      </c>
      <c r="DG759" s="73">
        <v>585644</v>
      </c>
      <c r="DH759" s="73">
        <v>585644</v>
      </c>
      <c r="DI759" s="73">
        <v>585644</v>
      </c>
      <c r="DJ759" s="73">
        <v>585644</v>
      </c>
      <c r="DK759" s="73">
        <v>585644</v>
      </c>
      <c r="DL759" s="73">
        <v>585644</v>
      </c>
      <c r="DM759" s="73">
        <v>585644</v>
      </c>
      <c r="DN759" s="73">
        <v>585644</v>
      </c>
      <c r="DO759" s="270">
        <f t="shared" si="405"/>
        <v>585644</v>
      </c>
      <c r="DP759" s="73">
        <v>585644</v>
      </c>
      <c r="DQ759" s="73">
        <v>585644</v>
      </c>
      <c r="DR759" s="73">
        <v>585644</v>
      </c>
      <c r="DS759" s="73">
        <v>585644</v>
      </c>
      <c r="DT759" s="73">
        <v>585644</v>
      </c>
      <c r="DU759" s="73">
        <v>585644</v>
      </c>
      <c r="DV759" s="73">
        <v>585644</v>
      </c>
      <c r="DW759" s="73">
        <v>585644</v>
      </c>
      <c r="DX759" s="73">
        <v>585644</v>
      </c>
      <c r="DY759" s="73">
        <v>585644</v>
      </c>
      <c r="DZ759" s="270">
        <f t="shared" si="406"/>
        <v>585644</v>
      </c>
      <c r="EA759" s="73">
        <v>585644</v>
      </c>
      <c r="EB759" s="73">
        <v>585644</v>
      </c>
      <c r="EC759" s="73">
        <v>585644</v>
      </c>
      <c r="ED759" s="73">
        <v>585644</v>
      </c>
      <c r="EE759" s="73">
        <v>585644</v>
      </c>
      <c r="EF759" s="73">
        <v>585644</v>
      </c>
      <c r="EG759" s="73">
        <v>585644</v>
      </c>
      <c r="EH759" s="73">
        <v>585644</v>
      </c>
      <c r="EI759" s="73">
        <v>585644</v>
      </c>
      <c r="EJ759" s="73">
        <v>585644</v>
      </c>
      <c r="EK759" s="270">
        <f t="shared" si="407"/>
        <v>585644</v>
      </c>
      <c r="EM759" s="306">
        <f t="shared" si="408"/>
        <v>585644</v>
      </c>
      <c r="EN759" s="144" t="str">
        <f t="shared" si="410"/>
        <v>OK</v>
      </c>
      <c r="EO759" s="144" t="str">
        <f t="shared" si="411"/>
        <v>OK</v>
      </c>
      <c r="EP759" s="144" t="str">
        <f t="shared" si="412"/>
        <v>OK</v>
      </c>
      <c r="EQ759" s="144" t="str">
        <f t="shared" si="413"/>
        <v>OK</v>
      </c>
      <c r="ER759" s="144" t="str">
        <f t="shared" si="414"/>
        <v>OK</v>
      </c>
      <c r="ES759" s="144" t="str">
        <f t="shared" si="415"/>
        <v>OK</v>
      </c>
      <c r="ET759" s="144" t="str">
        <f t="shared" si="416"/>
        <v>OK</v>
      </c>
      <c r="EU759" s="144" t="str">
        <f t="shared" si="417"/>
        <v>OK</v>
      </c>
      <c r="EV759" s="144" t="str">
        <f t="shared" si="418"/>
        <v>OK</v>
      </c>
      <c r="EW759" s="144" t="str">
        <f t="shared" si="419"/>
        <v>OK</v>
      </c>
      <c r="EX759" s="144" t="str">
        <f t="shared" si="420"/>
        <v>OK</v>
      </c>
      <c r="EY759" s="144" t="str">
        <f t="shared" si="421"/>
        <v>OK</v>
      </c>
      <c r="EZ759" s="144" t="str">
        <f t="shared" si="422"/>
        <v>OK</v>
      </c>
      <c r="FA759" s="144" t="str">
        <f t="shared" si="423"/>
        <v>OK</v>
      </c>
      <c r="FB759" s="144" t="str">
        <f t="shared" si="424"/>
        <v>OK</v>
      </c>
    </row>
    <row r="760" spans="2:158" ht="14.4" x14ac:dyDescent="0.3">
      <c r="B760" s="144">
        <v>756</v>
      </c>
      <c r="C760" s="68" t="s">
        <v>1762</v>
      </c>
      <c r="D760" s="69" t="s">
        <v>1763</v>
      </c>
      <c r="E760" s="70" t="s">
        <v>258</v>
      </c>
      <c r="F760" s="73">
        <f t="shared" si="425"/>
        <v>273185</v>
      </c>
      <c r="G760" s="73">
        <f t="shared" si="425"/>
        <v>273185</v>
      </c>
      <c r="H760" s="73">
        <f t="shared" si="425"/>
        <v>273185</v>
      </c>
      <c r="I760" s="73">
        <f t="shared" si="425"/>
        <v>273185</v>
      </c>
      <c r="J760" s="37"/>
      <c r="K760" s="73">
        <v>273185</v>
      </c>
      <c r="L760" s="73">
        <v>273185</v>
      </c>
      <c r="M760" s="73">
        <v>273185</v>
      </c>
      <c r="N760" s="73">
        <v>273185</v>
      </c>
      <c r="O760" s="73">
        <v>273185</v>
      </c>
      <c r="P760" s="73">
        <v>273185</v>
      </c>
      <c r="Q760" s="73">
        <v>273185</v>
      </c>
      <c r="R760" s="270">
        <f t="shared" si="393"/>
        <v>273185</v>
      </c>
      <c r="S760" s="73">
        <v>273185</v>
      </c>
      <c r="T760" s="73">
        <v>273185</v>
      </c>
      <c r="U760" s="73">
        <v>273185</v>
      </c>
      <c r="V760" s="73">
        <v>273185</v>
      </c>
      <c r="W760" s="73">
        <v>273185</v>
      </c>
      <c r="X760" s="73">
        <v>273185</v>
      </c>
      <c r="Y760" s="73">
        <v>273185</v>
      </c>
      <c r="Z760" s="73">
        <v>273185</v>
      </c>
      <c r="AA760" s="270">
        <f t="shared" si="394"/>
        <v>273185</v>
      </c>
      <c r="AB760" s="73">
        <v>273185</v>
      </c>
      <c r="AC760" s="73">
        <v>273185</v>
      </c>
      <c r="AD760" s="73">
        <v>273185</v>
      </c>
      <c r="AE760" s="270">
        <f t="shared" si="395"/>
        <v>273185</v>
      </c>
      <c r="AF760" s="73">
        <v>273185</v>
      </c>
      <c r="AG760" s="73">
        <v>273185</v>
      </c>
      <c r="AH760" s="73">
        <v>273185</v>
      </c>
      <c r="AI760" s="73">
        <v>273185</v>
      </c>
      <c r="AJ760" s="73">
        <v>273185</v>
      </c>
      <c r="AK760" s="73">
        <v>273185</v>
      </c>
      <c r="AL760" s="73">
        <v>273185</v>
      </c>
      <c r="AM760" s="73">
        <v>273185</v>
      </c>
      <c r="AN760" s="73">
        <v>273185</v>
      </c>
      <c r="AO760" s="73">
        <v>273185</v>
      </c>
      <c r="AP760" s="73">
        <v>273185</v>
      </c>
      <c r="AQ760" s="73">
        <v>273185</v>
      </c>
      <c r="AR760" s="270">
        <f t="shared" si="396"/>
        <v>273185</v>
      </c>
      <c r="AS760" s="73">
        <v>273185</v>
      </c>
      <c r="AT760" s="73">
        <v>273185</v>
      </c>
      <c r="AU760" s="73">
        <v>273185</v>
      </c>
      <c r="AV760" s="73">
        <v>273185</v>
      </c>
      <c r="AW760" s="73">
        <v>273185</v>
      </c>
      <c r="AX760" s="73">
        <v>273185</v>
      </c>
      <c r="AY760" s="73">
        <v>273185</v>
      </c>
      <c r="AZ760" s="73">
        <v>273185</v>
      </c>
      <c r="BA760" s="270">
        <f t="shared" si="397"/>
        <v>273185</v>
      </c>
      <c r="BB760" s="73">
        <v>273185</v>
      </c>
      <c r="BC760" s="73">
        <v>273185</v>
      </c>
      <c r="BD760" s="73">
        <v>273185</v>
      </c>
      <c r="BE760" s="73">
        <v>273185</v>
      </c>
      <c r="BF760" s="73">
        <v>273185</v>
      </c>
      <c r="BG760" s="73">
        <v>273185</v>
      </c>
      <c r="BH760" s="73">
        <v>273185</v>
      </c>
      <c r="BI760" s="270">
        <f t="shared" si="398"/>
        <v>273185</v>
      </c>
      <c r="BJ760" s="73">
        <v>273185</v>
      </c>
      <c r="BK760" s="73">
        <v>273185</v>
      </c>
      <c r="BL760" s="270">
        <f t="shared" si="399"/>
        <v>273185</v>
      </c>
      <c r="BM760" s="73">
        <v>273185</v>
      </c>
      <c r="BN760" s="73">
        <v>273185</v>
      </c>
      <c r="BO760" s="73">
        <v>273185</v>
      </c>
      <c r="BP760" s="73">
        <v>273185</v>
      </c>
      <c r="BQ760" s="73">
        <v>273185</v>
      </c>
      <c r="BR760" s="73">
        <v>273185</v>
      </c>
      <c r="BS760" s="73">
        <v>273185</v>
      </c>
      <c r="BT760" s="73">
        <v>273185</v>
      </c>
      <c r="BU760" s="73">
        <v>273185</v>
      </c>
      <c r="BV760" s="73">
        <v>273185</v>
      </c>
      <c r="BW760" s="270">
        <f t="shared" si="400"/>
        <v>273185</v>
      </c>
      <c r="BX760" s="73">
        <v>273185</v>
      </c>
      <c r="BY760" s="73">
        <v>273185</v>
      </c>
      <c r="BZ760" s="73">
        <v>273185</v>
      </c>
      <c r="CA760" s="73">
        <v>273185</v>
      </c>
      <c r="CB760" s="73">
        <v>273185</v>
      </c>
      <c r="CC760" s="73">
        <v>273185</v>
      </c>
      <c r="CD760" s="73">
        <v>273185</v>
      </c>
      <c r="CE760" s="73">
        <v>273185</v>
      </c>
      <c r="CF760" s="270">
        <f t="shared" si="401"/>
        <v>273185</v>
      </c>
      <c r="CG760" s="73">
        <v>273185</v>
      </c>
      <c r="CH760" s="73">
        <v>273185</v>
      </c>
      <c r="CI760" s="73">
        <v>273185</v>
      </c>
      <c r="CJ760" s="73">
        <v>273185</v>
      </c>
      <c r="CK760" s="73">
        <v>273185</v>
      </c>
      <c r="CL760" s="73">
        <v>273185</v>
      </c>
      <c r="CM760" s="73">
        <v>273185</v>
      </c>
      <c r="CN760" s="73">
        <v>273185</v>
      </c>
      <c r="CO760" s="73">
        <v>273185</v>
      </c>
      <c r="CP760" s="270">
        <f t="shared" si="402"/>
        <v>273185</v>
      </c>
      <c r="CQ760" s="73">
        <v>273185</v>
      </c>
      <c r="CR760" s="73">
        <v>273185</v>
      </c>
      <c r="CS760" s="73">
        <v>273185</v>
      </c>
      <c r="CT760" s="73">
        <v>273185</v>
      </c>
      <c r="CU760" s="73">
        <v>273185</v>
      </c>
      <c r="CV760" s="73">
        <v>273185</v>
      </c>
      <c r="CW760" s="73">
        <v>273185</v>
      </c>
      <c r="CX760" s="73">
        <v>273185</v>
      </c>
      <c r="CY760" s="73">
        <v>273185</v>
      </c>
      <c r="CZ760" s="73">
        <v>273185</v>
      </c>
      <c r="DA760" s="270">
        <f t="shared" si="403"/>
        <v>273185</v>
      </c>
      <c r="DB760" s="73">
        <v>273185</v>
      </c>
      <c r="DC760" s="73">
        <v>273185</v>
      </c>
      <c r="DD760" s="270">
        <f t="shared" si="404"/>
        <v>273185</v>
      </c>
      <c r="DE760" s="73">
        <v>273185</v>
      </c>
      <c r="DF760" s="73">
        <v>273185</v>
      </c>
      <c r="DG760" s="73">
        <v>273185</v>
      </c>
      <c r="DH760" s="73">
        <v>273185</v>
      </c>
      <c r="DI760" s="73">
        <v>273185</v>
      </c>
      <c r="DJ760" s="73">
        <v>273185</v>
      </c>
      <c r="DK760" s="73">
        <v>273185</v>
      </c>
      <c r="DL760" s="73">
        <v>273185</v>
      </c>
      <c r="DM760" s="73">
        <v>273185</v>
      </c>
      <c r="DN760" s="73">
        <v>273185</v>
      </c>
      <c r="DO760" s="270">
        <f t="shared" si="405"/>
        <v>273185</v>
      </c>
      <c r="DP760" s="73">
        <v>273185</v>
      </c>
      <c r="DQ760" s="73">
        <v>273185</v>
      </c>
      <c r="DR760" s="73">
        <v>273185</v>
      </c>
      <c r="DS760" s="73">
        <v>273185</v>
      </c>
      <c r="DT760" s="73">
        <v>273185</v>
      </c>
      <c r="DU760" s="73">
        <v>273185</v>
      </c>
      <c r="DV760" s="73">
        <v>273185</v>
      </c>
      <c r="DW760" s="73">
        <v>273185</v>
      </c>
      <c r="DX760" s="73">
        <v>273185</v>
      </c>
      <c r="DY760" s="73">
        <v>273185</v>
      </c>
      <c r="DZ760" s="270">
        <f t="shared" si="406"/>
        <v>273185</v>
      </c>
      <c r="EA760" s="73">
        <v>273185</v>
      </c>
      <c r="EB760" s="73">
        <v>273185</v>
      </c>
      <c r="EC760" s="73">
        <v>273185</v>
      </c>
      <c r="ED760" s="73">
        <v>273185</v>
      </c>
      <c r="EE760" s="73">
        <v>273185</v>
      </c>
      <c r="EF760" s="73">
        <v>273185</v>
      </c>
      <c r="EG760" s="73">
        <v>273185</v>
      </c>
      <c r="EH760" s="73">
        <v>273185</v>
      </c>
      <c r="EI760" s="73">
        <v>273185</v>
      </c>
      <c r="EJ760" s="73">
        <v>273185</v>
      </c>
      <c r="EK760" s="270">
        <f t="shared" si="407"/>
        <v>273185</v>
      </c>
      <c r="EM760" s="306">
        <f t="shared" si="408"/>
        <v>273185</v>
      </c>
      <c r="EN760" s="144" t="str">
        <f t="shared" si="410"/>
        <v>OK</v>
      </c>
      <c r="EO760" s="144" t="str">
        <f t="shared" si="411"/>
        <v>OK</v>
      </c>
      <c r="EP760" s="144" t="str">
        <f t="shared" si="412"/>
        <v>OK</v>
      </c>
      <c r="EQ760" s="144" t="str">
        <f t="shared" si="413"/>
        <v>OK</v>
      </c>
      <c r="ER760" s="144" t="str">
        <f t="shared" si="414"/>
        <v>OK</v>
      </c>
      <c r="ES760" s="144" t="str">
        <f t="shared" si="415"/>
        <v>OK</v>
      </c>
      <c r="ET760" s="144" t="str">
        <f t="shared" si="416"/>
        <v>OK</v>
      </c>
      <c r="EU760" s="144" t="str">
        <f t="shared" si="417"/>
        <v>OK</v>
      </c>
      <c r="EV760" s="144" t="str">
        <f t="shared" si="418"/>
        <v>OK</v>
      </c>
      <c r="EW760" s="144" t="str">
        <f t="shared" si="419"/>
        <v>OK</v>
      </c>
      <c r="EX760" s="144" t="str">
        <f t="shared" si="420"/>
        <v>OK</v>
      </c>
      <c r="EY760" s="144" t="str">
        <f t="shared" si="421"/>
        <v>OK</v>
      </c>
      <c r="EZ760" s="144" t="str">
        <f t="shared" si="422"/>
        <v>OK</v>
      </c>
      <c r="FA760" s="144" t="str">
        <f t="shared" si="423"/>
        <v>OK</v>
      </c>
      <c r="FB760" s="144" t="str">
        <f t="shared" si="424"/>
        <v>OK</v>
      </c>
    </row>
    <row r="761" spans="2:158" ht="14.4" x14ac:dyDescent="0.3">
      <c r="B761" s="144">
        <v>757</v>
      </c>
      <c r="C761" s="68" t="s">
        <v>1764</v>
      </c>
      <c r="D761" s="69" t="s">
        <v>1765</v>
      </c>
      <c r="E761" s="70" t="s">
        <v>258</v>
      </c>
      <c r="F761" s="73">
        <f t="shared" si="425"/>
        <v>629195</v>
      </c>
      <c r="G761" s="73">
        <f t="shared" si="425"/>
        <v>629195</v>
      </c>
      <c r="H761" s="73">
        <f t="shared" si="425"/>
        <v>629195</v>
      </c>
      <c r="I761" s="73">
        <f t="shared" si="425"/>
        <v>629195</v>
      </c>
      <c r="J761" s="37"/>
      <c r="K761" s="73">
        <v>629195</v>
      </c>
      <c r="L761" s="73">
        <v>629195</v>
      </c>
      <c r="M761" s="73">
        <v>629195</v>
      </c>
      <c r="N761" s="73">
        <v>629195</v>
      </c>
      <c r="O761" s="73">
        <v>629195</v>
      </c>
      <c r="P761" s="73">
        <v>629195</v>
      </c>
      <c r="Q761" s="73">
        <v>629195</v>
      </c>
      <c r="R761" s="270">
        <f t="shared" si="393"/>
        <v>629195</v>
      </c>
      <c r="S761" s="73">
        <v>629195</v>
      </c>
      <c r="T761" s="73">
        <v>629195</v>
      </c>
      <c r="U761" s="73">
        <v>629195</v>
      </c>
      <c r="V761" s="73">
        <v>629195</v>
      </c>
      <c r="W761" s="73">
        <v>629195</v>
      </c>
      <c r="X761" s="73">
        <v>629195</v>
      </c>
      <c r="Y761" s="73">
        <v>629195</v>
      </c>
      <c r="Z761" s="73">
        <v>629195</v>
      </c>
      <c r="AA761" s="270">
        <f t="shared" si="394"/>
        <v>629195</v>
      </c>
      <c r="AB761" s="73">
        <v>629195</v>
      </c>
      <c r="AC761" s="73">
        <v>629195</v>
      </c>
      <c r="AD761" s="73">
        <v>629195</v>
      </c>
      <c r="AE761" s="270">
        <f t="shared" si="395"/>
        <v>629195</v>
      </c>
      <c r="AF761" s="73">
        <v>629195</v>
      </c>
      <c r="AG761" s="73">
        <v>629195</v>
      </c>
      <c r="AH761" s="73">
        <v>629195</v>
      </c>
      <c r="AI761" s="73">
        <v>629195</v>
      </c>
      <c r="AJ761" s="73">
        <v>629195</v>
      </c>
      <c r="AK761" s="73">
        <v>629195</v>
      </c>
      <c r="AL761" s="73">
        <v>629195</v>
      </c>
      <c r="AM761" s="73">
        <v>629195</v>
      </c>
      <c r="AN761" s="73">
        <v>629195</v>
      </c>
      <c r="AO761" s="73">
        <v>629195</v>
      </c>
      <c r="AP761" s="73">
        <v>629195</v>
      </c>
      <c r="AQ761" s="73">
        <v>629195</v>
      </c>
      <c r="AR761" s="270">
        <f t="shared" si="396"/>
        <v>629195</v>
      </c>
      <c r="AS761" s="73">
        <v>629195</v>
      </c>
      <c r="AT761" s="73">
        <v>629195</v>
      </c>
      <c r="AU761" s="73">
        <v>629195</v>
      </c>
      <c r="AV761" s="73">
        <v>629195</v>
      </c>
      <c r="AW761" s="73">
        <v>629195</v>
      </c>
      <c r="AX761" s="73">
        <v>629195</v>
      </c>
      <c r="AY761" s="73">
        <v>629195</v>
      </c>
      <c r="AZ761" s="73">
        <v>629195</v>
      </c>
      <c r="BA761" s="270">
        <f t="shared" si="397"/>
        <v>629195</v>
      </c>
      <c r="BB761" s="73">
        <v>629195</v>
      </c>
      <c r="BC761" s="73">
        <v>629195</v>
      </c>
      <c r="BD761" s="73">
        <v>629195</v>
      </c>
      <c r="BE761" s="73">
        <v>629195</v>
      </c>
      <c r="BF761" s="73">
        <v>629195</v>
      </c>
      <c r="BG761" s="73">
        <v>629195</v>
      </c>
      <c r="BH761" s="73">
        <v>629195</v>
      </c>
      <c r="BI761" s="270">
        <f t="shared" si="398"/>
        <v>629195</v>
      </c>
      <c r="BJ761" s="73">
        <v>629195</v>
      </c>
      <c r="BK761" s="73">
        <v>629195</v>
      </c>
      <c r="BL761" s="270">
        <f t="shared" si="399"/>
        <v>629195</v>
      </c>
      <c r="BM761" s="73">
        <v>629195</v>
      </c>
      <c r="BN761" s="73">
        <v>629195</v>
      </c>
      <c r="BO761" s="73">
        <v>629195</v>
      </c>
      <c r="BP761" s="73">
        <v>629195</v>
      </c>
      <c r="BQ761" s="73">
        <v>629195</v>
      </c>
      <c r="BR761" s="73">
        <v>629195</v>
      </c>
      <c r="BS761" s="73">
        <v>629195</v>
      </c>
      <c r="BT761" s="73">
        <v>629195</v>
      </c>
      <c r="BU761" s="73">
        <v>629195</v>
      </c>
      <c r="BV761" s="73">
        <v>629195</v>
      </c>
      <c r="BW761" s="270">
        <f t="shared" si="400"/>
        <v>629195</v>
      </c>
      <c r="BX761" s="73">
        <v>629195</v>
      </c>
      <c r="BY761" s="73">
        <v>629195</v>
      </c>
      <c r="BZ761" s="73">
        <v>629195</v>
      </c>
      <c r="CA761" s="73">
        <v>629195</v>
      </c>
      <c r="CB761" s="73">
        <v>629195</v>
      </c>
      <c r="CC761" s="73">
        <v>629195</v>
      </c>
      <c r="CD761" s="73">
        <v>629195</v>
      </c>
      <c r="CE761" s="73">
        <v>629195</v>
      </c>
      <c r="CF761" s="270">
        <f t="shared" si="401"/>
        <v>629195</v>
      </c>
      <c r="CG761" s="73">
        <v>629195</v>
      </c>
      <c r="CH761" s="73">
        <v>629195</v>
      </c>
      <c r="CI761" s="73">
        <v>629195</v>
      </c>
      <c r="CJ761" s="73">
        <v>629195</v>
      </c>
      <c r="CK761" s="73">
        <v>629195</v>
      </c>
      <c r="CL761" s="73">
        <v>629195</v>
      </c>
      <c r="CM761" s="73">
        <v>629195</v>
      </c>
      <c r="CN761" s="73">
        <v>629195</v>
      </c>
      <c r="CO761" s="73">
        <v>629195</v>
      </c>
      <c r="CP761" s="270">
        <f t="shared" si="402"/>
        <v>629195</v>
      </c>
      <c r="CQ761" s="73">
        <v>629195</v>
      </c>
      <c r="CR761" s="73">
        <v>629195</v>
      </c>
      <c r="CS761" s="73">
        <v>629195</v>
      </c>
      <c r="CT761" s="73">
        <v>629195</v>
      </c>
      <c r="CU761" s="73">
        <v>629195</v>
      </c>
      <c r="CV761" s="73">
        <v>629195</v>
      </c>
      <c r="CW761" s="73">
        <v>629195</v>
      </c>
      <c r="CX761" s="73">
        <v>629195</v>
      </c>
      <c r="CY761" s="73">
        <v>629195</v>
      </c>
      <c r="CZ761" s="73">
        <v>629195</v>
      </c>
      <c r="DA761" s="270">
        <f t="shared" si="403"/>
        <v>629195</v>
      </c>
      <c r="DB761" s="73">
        <v>629195</v>
      </c>
      <c r="DC761" s="73">
        <v>629195</v>
      </c>
      <c r="DD761" s="270">
        <f t="shared" si="404"/>
        <v>629195</v>
      </c>
      <c r="DE761" s="73">
        <v>629195</v>
      </c>
      <c r="DF761" s="73">
        <v>629195</v>
      </c>
      <c r="DG761" s="73">
        <v>629195</v>
      </c>
      <c r="DH761" s="73">
        <v>629195</v>
      </c>
      <c r="DI761" s="73">
        <v>629195</v>
      </c>
      <c r="DJ761" s="73">
        <v>629195</v>
      </c>
      <c r="DK761" s="73">
        <v>629195</v>
      </c>
      <c r="DL761" s="73">
        <v>629195</v>
      </c>
      <c r="DM761" s="73">
        <v>629195</v>
      </c>
      <c r="DN761" s="73">
        <v>629195</v>
      </c>
      <c r="DO761" s="270">
        <f t="shared" si="405"/>
        <v>629195</v>
      </c>
      <c r="DP761" s="73">
        <v>629195</v>
      </c>
      <c r="DQ761" s="73">
        <v>629195</v>
      </c>
      <c r="DR761" s="73">
        <v>629195</v>
      </c>
      <c r="DS761" s="73">
        <v>629195</v>
      </c>
      <c r="DT761" s="73">
        <v>629195</v>
      </c>
      <c r="DU761" s="73">
        <v>629195</v>
      </c>
      <c r="DV761" s="73">
        <v>629195</v>
      </c>
      <c r="DW761" s="73">
        <v>629195</v>
      </c>
      <c r="DX761" s="73">
        <v>629195</v>
      </c>
      <c r="DY761" s="73">
        <v>629195</v>
      </c>
      <c r="DZ761" s="270">
        <f t="shared" si="406"/>
        <v>629195</v>
      </c>
      <c r="EA761" s="73">
        <v>629195</v>
      </c>
      <c r="EB761" s="73">
        <v>629195</v>
      </c>
      <c r="EC761" s="73">
        <v>629195</v>
      </c>
      <c r="ED761" s="73">
        <v>629195</v>
      </c>
      <c r="EE761" s="73">
        <v>629195</v>
      </c>
      <c r="EF761" s="73">
        <v>629195</v>
      </c>
      <c r="EG761" s="73">
        <v>629195</v>
      </c>
      <c r="EH761" s="73">
        <v>629195</v>
      </c>
      <c r="EI761" s="73">
        <v>629195</v>
      </c>
      <c r="EJ761" s="73">
        <v>629195</v>
      </c>
      <c r="EK761" s="270">
        <f t="shared" si="407"/>
        <v>629195</v>
      </c>
      <c r="EM761" s="306">
        <f t="shared" si="408"/>
        <v>629195</v>
      </c>
      <c r="EN761" s="144" t="str">
        <f t="shared" si="410"/>
        <v>OK</v>
      </c>
      <c r="EO761" s="144" t="str">
        <f t="shared" si="411"/>
        <v>OK</v>
      </c>
      <c r="EP761" s="144" t="str">
        <f t="shared" si="412"/>
        <v>OK</v>
      </c>
      <c r="EQ761" s="144" t="str">
        <f t="shared" si="413"/>
        <v>OK</v>
      </c>
      <c r="ER761" s="144" t="str">
        <f t="shared" si="414"/>
        <v>OK</v>
      </c>
      <c r="ES761" s="144" t="str">
        <f t="shared" si="415"/>
        <v>OK</v>
      </c>
      <c r="ET761" s="144" t="str">
        <f t="shared" si="416"/>
        <v>OK</v>
      </c>
      <c r="EU761" s="144" t="str">
        <f t="shared" si="417"/>
        <v>OK</v>
      </c>
      <c r="EV761" s="144" t="str">
        <f t="shared" si="418"/>
        <v>OK</v>
      </c>
      <c r="EW761" s="144" t="str">
        <f t="shared" si="419"/>
        <v>OK</v>
      </c>
      <c r="EX761" s="144" t="str">
        <f t="shared" si="420"/>
        <v>OK</v>
      </c>
      <c r="EY761" s="144" t="str">
        <f t="shared" si="421"/>
        <v>OK</v>
      </c>
      <c r="EZ761" s="144" t="str">
        <f t="shared" si="422"/>
        <v>OK</v>
      </c>
      <c r="FA761" s="144" t="str">
        <f t="shared" si="423"/>
        <v>OK</v>
      </c>
      <c r="FB761" s="144" t="str">
        <f t="shared" si="424"/>
        <v>OK</v>
      </c>
    </row>
    <row r="762" spans="2:158" ht="14.4" x14ac:dyDescent="0.3">
      <c r="B762" s="144">
        <v>758</v>
      </c>
      <c r="C762" s="68" t="s">
        <v>1766</v>
      </c>
      <c r="D762" s="69" t="s">
        <v>1767</v>
      </c>
      <c r="E762" s="70" t="s">
        <v>258</v>
      </c>
      <c r="F762" s="73">
        <f t="shared" si="425"/>
        <v>7006521</v>
      </c>
      <c r="G762" s="73">
        <f t="shared" si="425"/>
        <v>7006521</v>
      </c>
      <c r="H762" s="73">
        <f t="shared" si="425"/>
        <v>7006521</v>
      </c>
      <c r="I762" s="73">
        <f t="shared" si="425"/>
        <v>7006521</v>
      </c>
      <c r="J762" s="37"/>
      <c r="K762" s="73">
        <v>7006521</v>
      </c>
      <c r="L762" s="73">
        <v>7006521</v>
      </c>
      <c r="M762" s="73">
        <v>7006521</v>
      </c>
      <c r="N762" s="73">
        <v>7006521</v>
      </c>
      <c r="O762" s="73">
        <v>7006521</v>
      </c>
      <c r="P762" s="73">
        <v>7006521</v>
      </c>
      <c r="Q762" s="73">
        <v>7006521</v>
      </c>
      <c r="R762" s="270">
        <f t="shared" si="393"/>
        <v>7006521</v>
      </c>
      <c r="S762" s="73">
        <v>7006521</v>
      </c>
      <c r="T762" s="73">
        <v>7006521</v>
      </c>
      <c r="U762" s="73">
        <v>7006521</v>
      </c>
      <c r="V762" s="73">
        <v>7006521</v>
      </c>
      <c r="W762" s="73">
        <v>7006521</v>
      </c>
      <c r="X762" s="73">
        <v>7006521</v>
      </c>
      <c r="Y762" s="73">
        <v>7006521</v>
      </c>
      <c r="Z762" s="73">
        <v>7006521</v>
      </c>
      <c r="AA762" s="270">
        <f t="shared" si="394"/>
        <v>7006521</v>
      </c>
      <c r="AB762" s="73">
        <v>7006521</v>
      </c>
      <c r="AC762" s="73">
        <v>7006521</v>
      </c>
      <c r="AD762" s="73">
        <v>7006521</v>
      </c>
      <c r="AE762" s="270">
        <f t="shared" si="395"/>
        <v>7006521</v>
      </c>
      <c r="AF762" s="73">
        <v>7006521</v>
      </c>
      <c r="AG762" s="73">
        <v>7006521</v>
      </c>
      <c r="AH762" s="73">
        <v>7006521</v>
      </c>
      <c r="AI762" s="73">
        <v>7006521</v>
      </c>
      <c r="AJ762" s="73">
        <v>7006521</v>
      </c>
      <c r="AK762" s="73">
        <v>7006521</v>
      </c>
      <c r="AL762" s="73">
        <v>7006521</v>
      </c>
      <c r="AM762" s="73">
        <v>7006521</v>
      </c>
      <c r="AN762" s="73">
        <v>7006521</v>
      </c>
      <c r="AO762" s="73">
        <v>7006521</v>
      </c>
      <c r="AP762" s="73">
        <v>7006521</v>
      </c>
      <c r="AQ762" s="73">
        <v>7006521</v>
      </c>
      <c r="AR762" s="270">
        <f t="shared" si="396"/>
        <v>7006521</v>
      </c>
      <c r="AS762" s="73">
        <v>7006521</v>
      </c>
      <c r="AT762" s="73">
        <v>7006521</v>
      </c>
      <c r="AU762" s="73">
        <v>7006521</v>
      </c>
      <c r="AV762" s="73">
        <v>7006521</v>
      </c>
      <c r="AW762" s="73">
        <v>7006521</v>
      </c>
      <c r="AX762" s="73">
        <v>7006521</v>
      </c>
      <c r="AY762" s="73">
        <v>7006521</v>
      </c>
      <c r="AZ762" s="73">
        <v>7006521</v>
      </c>
      <c r="BA762" s="270">
        <f t="shared" si="397"/>
        <v>7006521</v>
      </c>
      <c r="BB762" s="73">
        <v>7006521</v>
      </c>
      <c r="BC762" s="73">
        <v>7006521</v>
      </c>
      <c r="BD762" s="73">
        <v>7006521</v>
      </c>
      <c r="BE762" s="73">
        <v>7006521</v>
      </c>
      <c r="BF762" s="73">
        <v>7006521</v>
      </c>
      <c r="BG762" s="73">
        <v>7006521</v>
      </c>
      <c r="BH762" s="73">
        <v>7006521</v>
      </c>
      <c r="BI762" s="270">
        <f t="shared" si="398"/>
        <v>7006521</v>
      </c>
      <c r="BJ762" s="73">
        <v>7006521</v>
      </c>
      <c r="BK762" s="73">
        <v>7006521</v>
      </c>
      <c r="BL762" s="270">
        <f t="shared" si="399"/>
        <v>7006521</v>
      </c>
      <c r="BM762" s="73">
        <v>7006521</v>
      </c>
      <c r="BN762" s="73">
        <v>7006521</v>
      </c>
      <c r="BO762" s="73">
        <v>7006521</v>
      </c>
      <c r="BP762" s="73">
        <v>7006521</v>
      </c>
      <c r="BQ762" s="73">
        <v>7006521</v>
      </c>
      <c r="BR762" s="73">
        <v>7006521</v>
      </c>
      <c r="BS762" s="73">
        <v>7006521</v>
      </c>
      <c r="BT762" s="73">
        <v>7006521</v>
      </c>
      <c r="BU762" s="73">
        <v>7006521</v>
      </c>
      <c r="BV762" s="73">
        <v>7006521</v>
      </c>
      <c r="BW762" s="270">
        <f t="shared" si="400"/>
        <v>7006521</v>
      </c>
      <c r="BX762" s="73">
        <v>7006521</v>
      </c>
      <c r="BY762" s="73">
        <v>7006521</v>
      </c>
      <c r="BZ762" s="73">
        <v>7006521</v>
      </c>
      <c r="CA762" s="73">
        <v>7006521</v>
      </c>
      <c r="CB762" s="73">
        <v>7006521</v>
      </c>
      <c r="CC762" s="73">
        <v>7006521</v>
      </c>
      <c r="CD762" s="73">
        <v>7006521</v>
      </c>
      <c r="CE762" s="73">
        <v>7006521</v>
      </c>
      <c r="CF762" s="270">
        <f t="shared" si="401"/>
        <v>7006521</v>
      </c>
      <c r="CG762" s="73">
        <v>7006521</v>
      </c>
      <c r="CH762" s="73">
        <v>7006521</v>
      </c>
      <c r="CI762" s="73">
        <v>7006521</v>
      </c>
      <c r="CJ762" s="73">
        <v>7006521</v>
      </c>
      <c r="CK762" s="73">
        <v>7006521</v>
      </c>
      <c r="CL762" s="73">
        <v>7006521</v>
      </c>
      <c r="CM762" s="73">
        <v>7006521</v>
      </c>
      <c r="CN762" s="73">
        <v>7006521</v>
      </c>
      <c r="CO762" s="73">
        <v>7006521</v>
      </c>
      <c r="CP762" s="270">
        <f t="shared" si="402"/>
        <v>7006521</v>
      </c>
      <c r="CQ762" s="73">
        <v>7006521</v>
      </c>
      <c r="CR762" s="73">
        <v>7006521</v>
      </c>
      <c r="CS762" s="73">
        <v>7006521</v>
      </c>
      <c r="CT762" s="73">
        <v>7006521</v>
      </c>
      <c r="CU762" s="73">
        <v>7006521</v>
      </c>
      <c r="CV762" s="73">
        <v>7006521</v>
      </c>
      <c r="CW762" s="73">
        <v>7006521</v>
      </c>
      <c r="CX762" s="73">
        <v>7006521</v>
      </c>
      <c r="CY762" s="73">
        <v>7006521</v>
      </c>
      <c r="CZ762" s="73">
        <v>7006521</v>
      </c>
      <c r="DA762" s="270">
        <f t="shared" si="403"/>
        <v>7006521</v>
      </c>
      <c r="DB762" s="73">
        <v>7006521</v>
      </c>
      <c r="DC762" s="73">
        <v>7006521</v>
      </c>
      <c r="DD762" s="270">
        <f t="shared" si="404"/>
        <v>7006521</v>
      </c>
      <c r="DE762" s="73">
        <v>7006521</v>
      </c>
      <c r="DF762" s="73">
        <v>7006521</v>
      </c>
      <c r="DG762" s="73">
        <v>7006521</v>
      </c>
      <c r="DH762" s="73">
        <v>7006521</v>
      </c>
      <c r="DI762" s="73">
        <v>7006521</v>
      </c>
      <c r="DJ762" s="73">
        <v>7006521</v>
      </c>
      <c r="DK762" s="73">
        <v>7006521</v>
      </c>
      <c r="DL762" s="73">
        <v>7006521</v>
      </c>
      <c r="DM762" s="73">
        <v>7006521</v>
      </c>
      <c r="DN762" s="73">
        <v>7006521</v>
      </c>
      <c r="DO762" s="270">
        <f t="shared" si="405"/>
        <v>7006521</v>
      </c>
      <c r="DP762" s="73">
        <v>7006521</v>
      </c>
      <c r="DQ762" s="73">
        <v>7006521</v>
      </c>
      <c r="DR762" s="73">
        <v>7006521</v>
      </c>
      <c r="DS762" s="73">
        <v>7006521</v>
      </c>
      <c r="DT762" s="73">
        <v>7006521</v>
      </c>
      <c r="DU762" s="73">
        <v>7006521</v>
      </c>
      <c r="DV762" s="73">
        <v>7006521</v>
      </c>
      <c r="DW762" s="73">
        <v>7006521</v>
      </c>
      <c r="DX762" s="73">
        <v>7006521</v>
      </c>
      <c r="DY762" s="73">
        <v>7006521</v>
      </c>
      <c r="DZ762" s="270">
        <f t="shared" si="406"/>
        <v>7006521</v>
      </c>
      <c r="EA762" s="73">
        <v>7006521</v>
      </c>
      <c r="EB762" s="73">
        <v>7006521</v>
      </c>
      <c r="EC762" s="73">
        <v>7006521</v>
      </c>
      <c r="ED762" s="73">
        <v>7006521</v>
      </c>
      <c r="EE762" s="73">
        <v>7006521</v>
      </c>
      <c r="EF762" s="73">
        <v>7006521</v>
      </c>
      <c r="EG762" s="73">
        <v>7006521</v>
      </c>
      <c r="EH762" s="73">
        <v>7006521</v>
      </c>
      <c r="EI762" s="73">
        <v>7006521</v>
      </c>
      <c r="EJ762" s="73">
        <v>7006521</v>
      </c>
      <c r="EK762" s="270">
        <f t="shared" si="407"/>
        <v>7006521</v>
      </c>
      <c r="EM762" s="306">
        <f t="shared" si="408"/>
        <v>7006521</v>
      </c>
      <c r="EN762" s="144" t="str">
        <f t="shared" si="410"/>
        <v>OK</v>
      </c>
      <c r="EO762" s="144" t="str">
        <f t="shared" si="411"/>
        <v>OK</v>
      </c>
      <c r="EP762" s="144" t="str">
        <f t="shared" si="412"/>
        <v>OK</v>
      </c>
      <c r="EQ762" s="144" t="str">
        <f t="shared" si="413"/>
        <v>OK</v>
      </c>
      <c r="ER762" s="144" t="str">
        <f t="shared" si="414"/>
        <v>OK</v>
      </c>
      <c r="ES762" s="144" t="str">
        <f t="shared" si="415"/>
        <v>OK</v>
      </c>
      <c r="ET762" s="144" t="str">
        <f t="shared" si="416"/>
        <v>OK</v>
      </c>
      <c r="EU762" s="144" t="str">
        <f t="shared" si="417"/>
        <v>OK</v>
      </c>
      <c r="EV762" s="144" t="str">
        <f t="shared" si="418"/>
        <v>OK</v>
      </c>
      <c r="EW762" s="144" t="str">
        <f t="shared" si="419"/>
        <v>OK</v>
      </c>
      <c r="EX762" s="144" t="str">
        <f t="shared" si="420"/>
        <v>OK</v>
      </c>
      <c r="EY762" s="144" t="str">
        <f t="shared" si="421"/>
        <v>OK</v>
      </c>
      <c r="EZ762" s="144" t="str">
        <f t="shared" si="422"/>
        <v>OK</v>
      </c>
      <c r="FA762" s="144" t="str">
        <f t="shared" si="423"/>
        <v>OK</v>
      </c>
      <c r="FB762" s="144" t="str">
        <f t="shared" si="424"/>
        <v>OK</v>
      </c>
    </row>
    <row r="763" spans="2:158" ht="14.4" x14ac:dyDescent="0.3">
      <c r="B763" s="144">
        <v>759</v>
      </c>
      <c r="C763" s="71" t="s">
        <v>1768</v>
      </c>
      <c r="D763" s="72" t="s">
        <v>1769</v>
      </c>
      <c r="E763" s="70">
        <v>0</v>
      </c>
      <c r="F763" s="73">
        <f t="shared" si="425"/>
        <v>0</v>
      </c>
      <c r="G763" s="73">
        <f t="shared" si="425"/>
        <v>0</v>
      </c>
      <c r="H763" s="73">
        <f t="shared" si="425"/>
        <v>0</v>
      </c>
      <c r="I763" s="73">
        <f t="shared" si="425"/>
        <v>0</v>
      </c>
      <c r="J763" s="37"/>
      <c r="K763" s="73">
        <v>0</v>
      </c>
      <c r="L763" s="73">
        <v>0</v>
      </c>
      <c r="M763" s="73">
        <v>0</v>
      </c>
      <c r="N763" s="73">
        <v>0</v>
      </c>
      <c r="O763" s="73">
        <v>0</v>
      </c>
      <c r="P763" s="73">
        <v>0</v>
      </c>
      <c r="Q763" s="73">
        <v>0</v>
      </c>
      <c r="R763" s="270">
        <f t="shared" si="393"/>
        <v>0</v>
      </c>
      <c r="S763" s="73">
        <v>0</v>
      </c>
      <c r="T763" s="73">
        <v>0</v>
      </c>
      <c r="U763" s="73">
        <v>0</v>
      </c>
      <c r="V763" s="73">
        <v>0</v>
      </c>
      <c r="W763" s="73">
        <v>0</v>
      </c>
      <c r="X763" s="73">
        <v>0</v>
      </c>
      <c r="Y763" s="73">
        <v>0</v>
      </c>
      <c r="Z763" s="73">
        <v>0</v>
      </c>
      <c r="AA763" s="270">
        <f t="shared" si="394"/>
        <v>0</v>
      </c>
      <c r="AB763" s="73">
        <v>0</v>
      </c>
      <c r="AC763" s="73">
        <v>0</v>
      </c>
      <c r="AD763" s="73">
        <v>0</v>
      </c>
      <c r="AE763" s="270">
        <f t="shared" si="395"/>
        <v>0</v>
      </c>
      <c r="AF763" s="73">
        <v>0</v>
      </c>
      <c r="AG763" s="73">
        <v>0</v>
      </c>
      <c r="AH763" s="73">
        <v>0</v>
      </c>
      <c r="AI763" s="73">
        <v>0</v>
      </c>
      <c r="AJ763" s="73">
        <v>0</v>
      </c>
      <c r="AK763" s="73">
        <v>0</v>
      </c>
      <c r="AL763" s="73">
        <v>0</v>
      </c>
      <c r="AM763" s="73">
        <v>0</v>
      </c>
      <c r="AN763" s="73">
        <v>0</v>
      </c>
      <c r="AO763" s="73">
        <v>0</v>
      </c>
      <c r="AP763" s="73">
        <v>0</v>
      </c>
      <c r="AQ763" s="73">
        <v>0</v>
      </c>
      <c r="AR763" s="270">
        <f t="shared" si="396"/>
        <v>0</v>
      </c>
      <c r="AS763" s="73">
        <v>0</v>
      </c>
      <c r="AT763" s="73">
        <v>0</v>
      </c>
      <c r="AU763" s="73">
        <v>0</v>
      </c>
      <c r="AV763" s="73">
        <v>0</v>
      </c>
      <c r="AW763" s="73">
        <v>0</v>
      </c>
      <c r="AX763" s="73">
        <v>0</v>
      </c>
      <c r="AY763" s="73">
        <v>0</v>
      </c>
      <c r="AZ763" s="73">
        <v>0</v>
      </c>
      <c r="BA763" s="270">
        <f t="shared" si="397"/>
        <v>0</v>
      </c>
      <c r="BB763" s="73">
        <v>0</v>
      </c>
      <c r="BC763" s="73">
        <v>0</v>
      </c>
      <c r="BD763" s="73">
        <v>0</v>
      </c>
      <c r="BE763" s="73">
        <v>0</v>
      </c>
      <c r="BF763" s="73">
        <v>0</v>
      </c>
      <c r="BG763" s="73">
        <v>0</v>
      </c>
      <c r="BH763" s="73">
        <v>0</v>
      </c>
      <c r="BI763" s="270">
        <f t="shared" si="398"/>
        <v>0</v>
      </c>
      <c r="BJ763" s="73">
        <v>0</v>
      </c>
      <c r="BK763" s="73">
        <v>0</v>
      </c>
      <c r="BL763" s="270">
        <f t="shared" si="399"/>
        <v>0</v>
      </c>
      <c r="BM763" s="73">
        <v>0</v>
      </c>
      <c r="BN763" s="73">
        <v>0</v>
      </c>
      <c r="BO763" s="73">
        <v>0</v>
      </c>
      <c r="BP763" s="73">
        <v>0</v>
      </c>
      <c r="BQ763" s="73">
        <v>0</v>
      </c>
      <c r="BR763" s="73">
        <v>0</v>
      </c>
      <c r="BS763" s="73">
        <v>0</v>
      </c>
      <c r="BT763" s="73">
        <v>0</v>
      </c>
      <c r="BU763" s="73">
        <v>0</v>
      </c>
      <c r="BV763" s="73">
        <v>0</v>
      </c>
      <c r="BW763" s="270">
        <f t="shared" si="400"/>
        <v>0</v>
      </c>
      <c r="BX763" s="73">
        <v>0</v>
      </c>
      <c r="BY763" s="73">
        <v>0</v>
      </c>
      <c r="BZ763" s="73">
        <v>0</v>
      </c>
      <c r="CA763" s="73">
        <v>0</v>
      </c>
      <c r="CB763" s="73">
        <v>0</v>
      </c>
      <c r="CC763" s="73">
        <v>0</v>
      </c>
      <c r="CD763" s="73">
        <v>0</v>
      </c>
      <c r="CE763" s="73">
        <v>0</v>
      </c>
      <c r="CF763" s="270">
        <f t="shared" si="401"/>
        <v>0</v>
      </c>
      <c r="CG763" s="73">
        <v>0</v>
      </c>
      <c r="CH763" s="73">
        <v>0</v>
      </c>
      <c r="CI763" s="73">
        <v>0</v>
      </c>
      <c r="CJ763" s="73">
        <v>0</v>
      </c>
      <c r="CK763" s="73">
        <v>0</v>
      </c>
      <c r="CL763" s="73">
        <v>0</v>
      </c>
      <c r="CM763" s="73">
        <v>0</v>
      </c>
      <c r="CN763" s="73">
        <v>0</v>
      </c>
      <c r="CO763" s="73">
        <v>0</v>
      </c>
      <c r="CP763" s="270">
        <f t="shared" si="402"/>
        <v>0</v>
      </c>
      <c r="CQ763" s="73">
        <v>0</v>
      </c>
      <c r="CR763" s="73">
        <v>0</v>
      </c>
      <c r="CS763" s="73">
        <v>0</v>
      </c>
      <c r="CT763" s="73">
        <v>0</v>
      </c>
      <c r="CU763" s="73">
        <v>0</v>
      </c>
      <c r="CV763" s="73">
        <v>0</v>
      </c>
      <c r="CW763" s="73">
        <v>0</v>
      </c>
      <c r="CX763" s="73">
        <v>0</v>
      </c>
      <c r="CY763" s="73">
        <v>0</v>
      </c>
      <c r="CZ763" s="73">
        <v>0</v>
      </c>
      <c r="DA763" s="270">
        <f t="shared" si="403"/>
        <v>0</v>
      </c>
      <c r="DB763" s="73">
        <v>0</v>
      </c>
      <c r="DC763" s="73">
        <v>0</v>
      </c>
      <c r="DD763" s="270">
        <f t="shared" si="404"/>
        <v>0</v>
      </c>
      <c r="DE763" s="73">
        <v>0</v>
      </c>
      <c r="DF763" s="73">
        <v>0</v>
      </c>
      <c r="DG763" s="73">
        <v>0</v>
      </c>
      <c r="DH763" s="73">
        <v>0</v>
      </c>
      <c r="DI763" s="73">
        <v>0</v>
      </c>
      <c r="DJ763" s="73">
        <v>0</v>
      </c>
      <c r="DK763" s="73">
        <v>0</v>
      </c>
      <c r="DL763" s="73">
        <v>0</v>
      </c>
      <c r="DM763" s="73">
        <v>0</v>
      </c>
      <c r="DN763" s="73">
        <v>0</v>
      </c>
      <c r="DO763" s="270">
        <f t="shared" si="405"/>
        <v>0</v>
      </c>
      <c r="DP763" s="73">
        <v>0</v>
      </c>
      <c r="DQ763" s="73">
        <v>0</v>
      </c>
      <c r="DR763" s="73">
        <v>0</v>
      </c>
      <c r="DS763" s="73">
        <v>0</v>
      </c>
      <c r="DT763" s="73">
        <v>0</v>
      </c>
      <c r="DU763" s="73">
        <v>0</v>
      </c>
      <c r="DV763" s="73">
        <v>0</v>
      </c>
      <c r="DW763" s="73">
        <v>0</v>
      </c>
      <c r="DX763" s="73">
        <v>0</v>
      </c>
      <c r="DY763" s="73">
        <v>0</v>
      </c>
      <c r="DZ763" s="270">
        <f t="shared" si="406"/>
        <v>0</v>
      </c>
      <c r="EA763" s="73">
        <v>0</v>
      </c>
      <c r="EB763" s="73">
        <v>0</v>
      </c>
      <c r="EC763" s="73">
        <v>0</v>
      </c>
      <c r="ED763" s="73">
        <v>0</v>
      </c>
      <c r="EE763" s="73">
        <v>0</v>
      </c>
      <c r="EF763" s="73">
        <v>0</v>
      </c>
      <c r="EG763" s="73">
        <v>0</v>
      </c>
      <c r="EH763" s="73">
        <v>0</v>
      </c>
      <c r="EI763" s="73">
        <v>0</v>
      </c>
      <c r="EJ763" s="73">
        <v>0</v>
      </c>
      <c r="EK763" s="270">
        <f t="shared" si="407"/>
        <v>0</v>
      </c>
      <c r="EM763" s="306"/>
      <c r="EN763" s="144"/>
      <c r="EO763" s="144"/>
      <c r="EP763" s="144"/>
      <c r="EQ763" s="144"/>
      <c r="ER763" s="144"/>
      <c r="ES763" s="144"/>
      <c r="ET763" s="144"/>
      <c r="EU763" s="144"/>
      <c r="EV763" s="144"/>
      <c r="EW763" s="144"/>
      <c r="EX763" s="144"/>
      <c r="EY763" s="144"/>
      <c r="EZ763" s="144"/>
      <c r="FA763" s="144"/>
      <c r="FB763" s="144"/>
    </row>
    <row r="764" spans="2:158" ht="14.4" x14ac:dyDescent="0.3">
      <c r="B764" s="144">
        <v>760</v>
      </c>
      <c r="C764" s="68" t="s">
        <v>1770</v>
      </c>
      <c r="D764" s="69" t="s">
        <v>1771</v>
      </c>
      <c r="E764" s="70" t="s">
        <v>263</v>
      </c>
      <c r="F764" s="73">
        <f t="shared" si="425"/>
        <v>4404</v>
      </c>
      <c r="G764" s="73">
        <f t="shared" si="425"/>
        <v>4404</v>
      </c>
      <c r="H764" s="73">
        <f t="shared" si="425"/>
        <v>4404</v>
      </c>
      <c r="I764" s="73">
        <f t="shared" si="425"/>
        <v>4404</v>
      </c>
      <c r="J764" s="37"/>
      <c r="K764" s="73">
        <v>4404</v>
      </c>
      <c r="L764" s="73">
        <v>4404</v>
      </c>
      <c r="M764" s="73">
        <v>4404</v>
      </c>
      <c r="N764" s="73">
        <v>4404</v>
      </c>
      <c r="O764" s="73">
        <v>4404</v>
      </c>
      <c r="P764" s="73">
        <v>4404</v>
      </c>
      <c r="Q764" s="73">
        <v>4404</v>
      </c>
      <c r="R764" s="270">
        <f t="shared" si="393"/>
        <v>4404</v>
      </c>
      <c r="S764" s="73">
        <v>4404</v>
      </c>
      <c r="T764" s="73">
        <v>4404</v>
      </c>
      <c r="U764" s="73">
        <v>4404</v>
      </c>
      <c r="V764" s="73">
        <v>4404</v>
      </c>
      <c r="W764" s="73">
        <v>4404</v>
      </c>
      <c r="X764" s="73">
        <v>4404</v>
      </c>
      <c r="Y764" s="73">
        <v>4404</v>
      </c>
      <c r="Z764" s="73">
        <v>4404</v>
      </c>
      <c r="AA764" s="270">
        <f t="shared" si="394"/>
        <v>4404</v>
      </c>
      <c r="AB764" s="73">
        <v>4404</v>
      </c>
      <c r="AC764" s="73">
        <v>4404</v>
      </c>
      <c r="AD764" s="73">
        <v>4404</v>
      </c>
      <c r="AE764" s="270">
        <f t="shared" si="395"/>
        <v>4404</v>
      </c>
      <c r="AF764" s="73">
        <v>4404</v>
      </c>
      <c r="AG764" s="73">
        <v>4404</v>
      </c>
      <c r="AH764" s="73">
        <v>4404</v>
      </c>
      <c r="AI764" s="73">
        <v>4404</v>
      </c>
      <c r="AJ764" s="73">
        <v>4404</v>
      </c>
      <c r="AK764" s="73">
        <v>4404</v>
      </c>
      <c r="AL764" s="73">
        <v>4404</v>
      </c>
      <c r="AM764" s="73">
        <v>4404</v>
      </c>
      <c r="AN764" s="73">
        <v>4404</v>
      </c>
      <c r="AO764" s="73">
        <v>4404</v>
      </c>
      <c r="AP764" s="73">
        <v>4404</v>
      </c>
      <c r="AQ764" s="73">
        <v>4404</v>
      </c>
      <c r="AR764" s="270">
        <f t="shared" si="396"/>
        <v>4404</v>
      </c>
      <c r="AS764" s="73">
        <v>4404</v>
      </c>
      <c r="AT764" s="73">
        <v>4404</v>
      </c>
      <c r="AU764" s="73">
        <v>4404</v>
      </c>
      <c r="AV764" s="73">
        <v>4404</v>
      </c>
      <c r="AW764" s="73">
        <v>4404</v>
      </c>
      <c r="AX764" s="73">
        <v>4404</v>
      </c>
      <c r="AY764" s="73">
        <v>4404</v>
      </c>
      <c r="AZ764" s="73">
        <v>4404</v>
      </c>
      <c r="BA764" s="270">
        <f t="shared" si="397"/>
        <v>4404</v>
      </c>
      <c r="BB764" s="73">
        <v>4404</v>
      </c>
      <c r="BC764" s="73">
        <v>4404</v>
      </c>
      <c r="BD764" s="73">
        <v>4404</v>
      </c>
      <c r="BE764" s="73">
        <v>4404</v>
      </c>
      <c r="BF764" s="73">
        <v>4404</v>
      </c>
      <c r="BG764" s="73">
        <v>4404</v>
      </c>
      <c r="BH764" s="73">
        <v>4404</v>
      </c>
      <c r="BI764" s="270">
        <f t="shared" si="398"/>
        <v>4404</v>
      </c>
      <c r="BJ764" s="73">
        <v>4404</v>
      </c>
      <c r="BK764" s="73">
        <v>4404</v>
      </c>
      <c r="BL764" s="270">
        <f t="shared" si="399"/>
        <v>4404</v>
      </c>
      <c r="BM764" s="73">
        <v>4404</v>
      </c>
      <c r="BN764" s="73">
        <v>4404</v>
      </c>
      <c r="BO764" s="73">
        <v>4404</v>
      </c>
      <c r="BP764" s="73">
        <v>4404</v>
      </c>
      <c r="BQ764" s="73">
        <v>4404</v>
      </c>
      <c r="BR764" s="73">
        <v>4404</v>
      </c>
      <c r="BS764" s="73">
        <v>4404</v>
      </c>
      <c r="BT764" s="73">
        <v>4404</v>
      </c>
      <c r="BU764" s="73">
        <v>4404</v>
      </c>
      <c r="BV764" s="73">
        <v>4404</v>
      </c>
      <c r="BW764" s="270">
        <f t="shared" si="400"/>
        <v>4404</v>
      </c>
      <c r="BX764" s="73">
        <v>4404</v>
      </c>
      <c r="BY764" s="73">
        <v>4404</v>
      </c>
      <c r="BZ764" s="73">
        <v>4404</v>
      </c>
      <c r="CA764" s="73">
        <v>4404</v>
      </c>
      <c r="CB764" s="73">
        <v>4404</v>
      </c>
      <c r="CC764" s="73">
        <v>4404</v>
      </c>
      <c r="CD764" s="73">
        <v>4404</v>
      </c>
      <c r="CE764" s="73">
        <v>4404</v>
      </c>
      <c r="CF764" s="270">
        <f t="shared" si="401"/>
        <v>4404</v>
      </c>
      <c r="CG764" s="73">
        <v>4404</v>
      </c>
      <c r="CH764" s="73">
        <v>4404</v>
      </c>
      <c r="CI764" s="73">
        <v>4404</v>
      </c>
      <c r="CJ764" s="73">
        <v>4404</v>
      </c>
      <c r="CK764" s="73">
        <v>4404</v>
      </c>
      <c r="CL764" s="73">
        <v>4404</v>
      </c>
      <c r="CM764" s="73">
        <v>4404</v>
      </c>
      <c r="CN764" s="73">
        <v>4404</v>
      </c>
      <c r="CO764" s="73">
        <v>4404</v>
      </c>
      <c r="CP764" s="270">
        <f t="shared" si="402"/>
        <v>4404</v>
      </c>
      <c r="CQ764" s="73">
        <v>4404</v>
      </c>
      <c r="CR764" s="73">
        <v>4404</v>
      </c>
      <c r="CS764" s="73">
        <v>4404</v>
      </c>
      <c r="CT764" s="73">
        <v>4404</v>
      </c>
      <c r="CU764" s="73">
        <v>4404</v>
      </c>
      <c r="CV764" s="73">
        <v>4404</v>
      </c>
      <c r="CW764" s="73">
        <v>4404</v>
      </c>
      <c r="CX764" s="73">
        <v>4404</v>
      </c>
      <c r="CY764" s="73">
        <v>4404</v>
      </c>
      <c r="CZ764" s="73">
        <v>4404</v>
      </c>
      <c r="DA764" s="270">
        <f t="shared" si="403"/>
        <v>4404</v>
      </c>
      <c r="DB764" s="73">
        <v>4404</v>
      </c>
      <c r="DC764" s="73">
        <v>4404</v>
      </c>
      <c r="DD764" s="270">
        <f t="shared" si="404"/>
        <v>4404</v>
      </c>
      <c r="DE764" s="73">
        <v>4404</v>
      </c>
      <c r="DF764" s="73">
        <v>4404</v>
      </c>
      <c r="DG764" s="73">
        <v>4404</v>
      </c>
      <c r="DH764" s="73">
        <v>4404</v>
      </c>
      <c r="DI764" s="73">
        <v>4404</v>
      </c>
      <c r="DJ764" s="73">
        <v>4404</v>
      </c>
      <c r="DK764" s="73">
        <v>4404</v>
      </c>
      <c r="DL764" s="73">
        <v>4404</v>
      </c>
      <c r="DM764" s="73">
        <v>4404</v>
      </c>
      <c r="DN764" s="73">
        <v>4404</v>
      </c>
      <c r="DO764" s="270">
        <f t="shared" si="405"/>
        <v>4404</v>
      </c>
      <c r="DP764" s="73">
        <v>4404</v>
      </c>
      <c r="DQ764" s="73">
        <v>4404</v>
      </c>
      <c r="DR764" s="73">
        <v>4404</v>
      </c>
      <c r="DS764" s="73">
        <v>4404</v>
      </c>
      <c r="DT764" s="73">
        <v>4404</v>
      </c>
      <c r="DU764" s="73">
        <v>4404</v>
      </c>
      <c r="DV764" s="73">
        <v>4404</v>
      </c>
      <c r="DW764" s="73">
        <v>4404</v>
      </c>
      <c r="DX764" s="73">
        <v>4404</v>
      </c>
      <c r="DY764" s="73">
        <v>4404</v>
      </c>
      <c r="DZ764" s="270">
        <f t="shared" si="406"/>
        <v>4404</v>
      </c>
      <c r="EA764" s="73">
        <v>4404</v>
      </c>
      <c r="EB764" s="73">
        <v>4404</v>
      </c>
      <c r="EC764" s="73">
        <v>4404</v>
      </c>
      <c r="ED764" s="73">
        <v>4404</v>
      </c>
      <c r="EE764" s="73">
        <v>4404</v>
      </c>
      <c r="EF764" s="73">
        <v>4404</v>
      </c>
      <c r="EG764" s="73">
        <v>4404</v>
      </c>
      <c r="EH764" s="73">
        <v>4404</v>
      </c>
      <c r="EI764" s="73">
        <v>4404</v>
      </c>
      <c r="EJ764" s="73">
        <v>4404</v>
      </c>
      <c r="EK764" s="270">
        <f t="shared" si="407"/>
        <v>4404</v>
      </c>
      <c r="EM764" s="306">
        <f t="shared" si="408"/>
        <v>4404</v>
      </c>
      <c r="EN764" s="144" t="str">
        <f t="shared" si="410"/>
        <v>OK</v>
      </c>
      <c r="EO764" s="144" t="str">
        <f t="shared" si="411"/>
        <v>OK</v>
      </c>
      <c r="EP764" s="144" t="str">
        <f t="shared" si="412"/>
        <v>OK</v>
      </c>
      <c r="EQ764" s="144" t="str">
        <f t="shared" si="413"/>
        <v>OK</v>
      </c>
      <c r="ER764" s="144" t="str">
        <f t="shared" si="414"/>
        <v>OK</v>
      </c>
      <c r="ES764" s="144" t="str">
        <f t="shared" si="415"/>
        <v>OK</v>
      </c>
      <c r="ET764" s="144" t="str">
        <f t="shared" si="416"/>
        <v>OK</v>
      </c>
      <c r="EU764" s="144" t="str">
        <f t="shared" si="417"/>
        <v>OK</v>
      </c>
      <c r="EV764" s="144" t="str">
        <f t="shared" si="418"/>
        <v>OK</v>
      </c>
      <c r="EW764" s="144" t="str">
        <f t="shared" si="419"/>
        <v>OK</v>
      </c>
      <c r="EX764" s="144" t="str">
        <f t="shared" si="420"/>
        <v>OK</v>
      </c>
      <c r="EY764" s="144" t="str">
        <f t="shared" si="421"/>
        <v>OK</v>
      </c>
      <c r="EZ764" s="144" t="str">
        <f t="shared" si="422"/>
        <v>OK</v>
      </c>
      <c r="FA764" s="144" t="str">
        <f t="shared" si="423"/>
        <v>OK</v>
      </c>
      <c r="FB764" s="144" t="str">
        <f t="shared" si="424"/>
        <v>OK</v>
      </c>
    </row>
    <row r="765" spans="2:158" ht="14.4" x14ac:dyDescent="0.3">
      <c r="B765" s="144">
        <v>761</v>
      </c>
      <c r="C765" s="68" t="s">
        <v>1772</v>
      </c>
      <c r="D765" s="69" t="s">
        <v>1773</v>
      </c>
      <c r="E765" s="70" t="s">
        <v>13</v>
      </c>
      <c r="F765" s="73">
        <f t="shared" ref="F765:I784" si="426">INDEX($K765:$EK765,MATCH(F$4,$K$4:$EK$4,0))</f>
        <v>47595</v>
      </c>
      <c r="G765" s="73">
        <f t="shared" si="426"/>
        <v>47595</v>
      </c>
      <c r="H765" s="73">
        <f t="shared" si="426"/>
        <v>47595</v>
      </c>
      <c r="I765" s="73">
        <f t="shared" si="426"/>
        <v>47595</v>
      </c>
      <c r="J765" s="37"/>
      <c r="K765" s="73">
        <v>47595</v>
      </c>
      <c r="L765" s="73">
        <v>47595</v>
      </c>
      <c r="M765" s="73">
        <v>47595</v>
      </c>
      <c r="N765" s="73">
        <v>47595</v>
      </c>
      <c r="O765" s="73">
        <v>47595</v>
      </c>
      <c r="P765" s="73">
        <v>47595</v>
      </c>
      <c r="Q765" s="73">
        <v>47595</v>
      </c>
      <c r="R765" s="270">
        <f t="shared" si="393"/>
        <v>47595</v>
      </c>
      <c r="S765" s="73">
        <v>47595</v>
      </c>
      <c r="T765" s="73">
        <v>47595</v>
      </c>
      <c r="U765" s="73">
        <v>47595</v>
      </c>
      <c r="V765" s="73">
        <v>47595</v>
      </c>
      <c r="W765" s="73">
        <v>47595</v>
      </c>
      <c r="X765" s="73">
        <v>47595</v>
      </c>
      <c r="Y765" s="73">
        <v>47595</v>
      </c>
      <c r="Z765" s="73">
        <v>47595</v>
      </c>
      <c r="AA765" s="270">
        <f t="shared" si="394"/>
        <v>47595</v>
      </c>
      <c r="AB765" s="73">
        <v>47595</v>
      </c>
      <c r="AC765" s="73">
        <v>47595</v>
      </c>
      <c r="AD765" s="73">
        <v>47595</v>
      </c>
      <c r="AE765" s="270">
        <f t="shared" si="395"/>
        <v>47595</v>
      </c>
      <c r="AF765" s="73">
        <v>47595</v>
      </c>
      <c r="AG765" s="73">
        <v>47595</v>
      </c>
      <c r="AH765" s="73">
        <v>47595</v>
      </c>
      <c r="AI765" s="73">
        <v>47595</v>
      </c>
      <c r="AJ765" s="73">
        <v>47595</v>
      </c>
      <c r="AK765" s="73">
        <v>47595</v>
      </c>
      <c r="AL765" s="73">
        <v>47595</v>
      </c>
      <c r="AM765" s="73">
        <v>47595</v>
      </c>
      <c r="AN765" s="73">
        <v>47595</v>
      </c>
      <c r="AO765" s="73">
        <v>47595</v>
      </c>
      <c r="AP765" s="73">
        <v>47595</v>
      </c>
      <c r="AQ765" s="73">
        <v>47595</v>
      </c>
      <c r="AR765" s="270">
        <f t="shared" si="396"/>
        <v>47595</v>
      </c>
      <c r="AS765" s="73">
        <v>47595</v>
      </c>
      <c r="AT765" s="73">
        <v>47595</v>
      </c>
      <c r="AU765" s="73">
        <v>47595</v>
      </c>
      <c r="AV765" s="73">
        <v>47595</v>
      </c>
      <c r="AW765" s="73">
        <v>47595</v>
      </c>
      <c r="AX765" s="73">
        <v>47595</v>
      </c>
      <c r="AY765" s="73">
        <v>47595</v>
      </c>
      <c r="AZ765" s="73">
        <v>47595</v>
      </c>
      <c r="BA765" s="270">
        <f t="shared" si="397"/>
        <v>47595</v>
      </c>
      <c r="BB765" s="73">
        <v>47595</v>
      </c>
      <c r="BC765" s="73">
        <v>47595</v>
      </c>
      <c r="BD765" s="73">
        <v>47595</v>
      </c>
      <c r="BE765" s="73">
        <v>47595</v>
      </c>
      <c r="BF765" s="73">
        <v>47595</v>
      </c>
      <c r="BG765" s="73">
        <v>47595</v>
      </c>
      <c r="BH765" s="73">
        <v>47595</v>
      </c>
      <c r="BI765" s="270">
        <f t="shared" si="398"/>
        <v>47595</v>
      </c>
      <c r="BJ765" s="73">
        <v>47595</v>
      </c>
      <c r="BK765" s="73">
        <v>47595</v>
      </c>
      <c r="BL765" s="270">
        <f t="shared" si="399"/>
        <v>47595</v>
      </c>
      <c r="BM765" s="73">
        <v>47595</v>
      </c>
      <c r="BN765" s="73">
        <v>47595</v>
      </c>
      <c r="BO765" s="73">
        <v>47595</v>
      </c>
      <c r="BP765" s="73">
        <v>47595</v>
      </c>
      <c r="BQ765" s="73">
        <v>47595</v>
      </c>
      <c r="BR765" s="73">
        <v>47595</v>
      </c>
      <c r="BS765" s="73">
        <v>47595</v>
      </c>
      <c r="BT765" s="73">
        <v>47595</v>
      </c>
      <c r="BU765" s="73">
        <v>47595</v>
      </c>
      <c r="BV765" s="73">
        <v>47595</v>
      </c>
      <c r="BW765" s="270">
        <f t="shared" si="400"/>
        <v>47595</v>
      </c>
      <c r="BX765" s="73">
        <v>47595</v>
      </c>
      <c r="BY765" s="73">
        <v>47595</v>
      </c>
      <c r="BZ765" s="73">
        <v>47595</v>
      </c>
      <c r="CA765" s="73">
        <v>47595</v>
      </c>
      <c r="CB765" s="73">
        <v>47595</v>
      </c>
      <c r="CC765" s="73">
        <v>47595</v>
      </c>
      <c r="CD765" s="73">
        <v>47595</v>
      </c>
      <c r="CE765" s="73">
        <v>47595</v>
      </c>
      <c r="CF765" s="270">
        <f t="shared" si="401"/>
        <v>47595</v>
      </c>
      <c r="CG765" s="73">
        <v>47595</v>
      </c>
      <c r="CH765" s="73">
        <v>47595</v>
      </c>
      <c r="CI765" s="73">
        <v>47595</v>
      </c>
      <c r="CJ765" s="73">
        <v>47595</v>
      </c>
      <c r="CK765" s="73">
        <v>47595</v>
      </c>
      <c r="CL765" s="73">
        <v>47595</v>
      </c>
      <c r="CM765" s="73">
        <v>47595</v>
      </c>
      <c r="CN765" s="73">
        <v>47595</v>
      </c>
      <c r="CO765" s="73">
        <v>47595</v>
      </c>
      <c r="CP765" s="270">
        <f t="shared" si="402"/>
        <v>47595</v>
      </c>
      <c r="CQ765" s="73">
        <v>47595</v>
      </c>
      <c r="CR765" s="73">
        <v>47595</v>
      </c>
      <c r="CS765" s="73">
        <v>47595</v>
      </c>
      <c r="CT765" s="73">
        <v>47595</v>
      </c>
      <c r="CU765" s="73">
        <v>47595</v>
      </c>
      <c r="CV765" s="73">
        <v>47595</v>
      </c>
      <c r="CW765" s="73">
        <v>47595</v>
      </c>
      <c r="CX765" s="73">
        <v>47595</v>
      </c>
      <c r="CY765" s="73">
        <v>47595</v>
      </c>
      <c r="CZ765" s="73">
        <v>47595</v>
      </c>
      <c r="DA765" s="270">
        <f t="shared" si="403"/>
        <v>47595</v>
      </c>
      <c r="DB765" s="73">
        <v>47595</v>
      </c>
      <c r="DC765" s="73">
        <v>47595</v>
      </c>
      <c r="DD765" s="270">
        <f t="shared" si="404"/>
        <v>47595</v>
      </c>
      <c r="DE765" s="73">
        <v>47595</v>
      </c>
      <c r="DF765" s="73">
        <v>47595</v>
      </c>
      <c r="DG765" s="73">
        <v>47595</v>
      </c>
      <c r="DH765" s="73">
        <v>47595</v>
      </c>
      <c r="DI765" s="73">
        <v>47595</v>
      </c>
      <c r="DJ765" s="73">
        <v>47595</v>
      </c>
      <c r="DK765" s="73">
        <v>47595</v>
      </c>
      <c r="DL765" s="73">
        <v>47595</v>
      </c>
      <c r="DM765" s="73">
        <v>47595</v>
      </c>
      <c r="DN765" s="73">
        <v>47595</v>
      </c>
      <c r="DO765" s="270">
        <f t="shared" si="405"/>
        <v>47595</v>
      </c>
      <c r="DP765" s="73">
        <v>47595</v>
      </c>
      <c r="DQ765" s="73">
        <v>47595</v>
      </c>
      <c r="DR765" s="73">
        <v>47595</v>
      </c>
      <c r="DS765" s="73">
        <v>47595</v>
      </c>
      <c r="DT765" s="73">
        <v>47595</v>
      </c>
      <c r="DU765" s="73">
        <v>47595</v>
      </c>
      <c r="DV765" s="73">
        <v>47595</v>
      </c>
      <c r="DW765" s="73">
        <v>47595</v>
      </c>
      <c r="DX765" s="73">
        <v>47595</v>
      </c>
      <c r="DY765" s="73">
        <v>47595</v>
      </c>
      <c r="DZ765" s="270">
        <f t="shared" si="406"/>
        <v>47595</v>
      </c>
      <c r="EA765" s="73">
        <v>47595</v>
      </c>
      <c r="EB765" s="73">
        <v>47595</v>
      </c>
      <c r="EC765" s="73">
        <v>47595</v>
      </c>
      <c r="ED765" s="73">
        <v>47595</v>
      </c>
      <c r="EE765" s="73">
        <v>47595</v>
      </c>
      <c r="EF765" s="73">
        <v>47595</v>
      </c>
      <c r="EG765" s="73">
        <v>47595</v>
      </c>
      <c r="EH765" s="73">
        <v>47595</v>
      </c>
      <c r="EI765" s="73">
        <v>47595</v>
      </c>
      <c r="EJ765" s="73">
        <v>47595</v>
      </c>
      <c r="EK765" s="270">
        <f t="shared" si="407"/>
        <v>47595</v>
      </c>
      <c r="EM765" s="306">
        <f t="shared" si="408"/>
        <v>47595</v>
      </c>
      <c r="EN765" s="144" t="str">
        <f t="shared" si="410"/>
        <v>OK</v>
      </c>
      <c r="EO765" s="144" t="str">
        <f t="shared" si="411"/>
        <v>OK</v>
      </c>
      <c r="EP765" s="144" t="str">
        <f t="shared" si="412"/>
        <v>OK</v>
      </c>
      <c r="EQ765" s="144" t="str">
        <f t="shared" si="413"/>
        <v>OK</v>
      </c>
      <c r="ER765" s="144" t="str">
        <f t="shared" si="414"/>
        <v>OK</v>
      </c>
      <c r="ES765" s="144" t="str">
        <f t="shared" si="415"/>
        <v>OK</v>
      </c>
      <c r="ET765" s="144" t="str">
        <f t="shared" si="416"/>
        <v>OK</v>
      </c>
      <c r="EU765" s="144" t="str">
        <f t="shared" si="417"/>
        <v>OK</v>
      </c>
      <c r="EV765" s="144" t="str">
        <f t="shared" si="418"/>
        <v>OK</v>
      </c>
      <c r="EW765" s="144" t="str">
        <f t="shared" si="419"/>
        <v>OK</v>
      </c>
      <c r="EX765" s="144" t="str">
        <f t="shared" si="420"/>
        <v>OK</v>
      </c>
      <c r="EY765" s="144" t="str">
        <f t="shared" si="421"/>
        <v>OK</v>
      </c>
      <c r="EZ765" s="144" t="str">
        <f t="shared" si="422"/>
        <v>OK</v>
      </c>
      <c r="FA765" s="144" t="str">
        <f t="shared" si="423"/>
        <v>OK</v>
      </c>
      <c r="FB765" s="144" t="str">
        <f t="shared" si="424"/>
        <v>OK</v>
      </c>
    </row>
    <row r="766" spans="2:158" ht="14.4" x14ac:dyDescent="0.3">
      <c r="B766" s="144">
        <v>762</v>
      </c>
      <c r="C766" s="68" t="s">
        <v>1774</v>
      </c>
      <c r="D766" s="69" t="s">
        <v>1775</v>
      </c>
      <c r="E766" s="70" t="s">
        <v>258</v>
      </c>
      <c r="F766" s="73">
        <f t="shared" si="426"/>
        <v>343900</v>
      </c>
      <c r="G766" s="73">
        <f t="shared" si="426"/>
        <v>343900</v>
      </c>
      <c r="H766" s="73">
        <f t="shared" si="426"/>
        <v>343900</v>
      </c>
      <c r="I766" s="73">
        <f t="shared" si="426"/>
        <v>343900</v>
      </c>
      <c r="J766" s="37"/>
      <c r="K766" s="73">
        <v>343900</v>
      </c>
      <c r="L766" s="73">
        <v>343900</v>
      </c>
      <c r="M766" s="73">
        <v>343900</v>
      </c>
      <c r="N766" s="73">
        <v>343900</v>
      </c>
      <c r="O766" s="73">
        <v>343900</v>
      </c>
      <c r="P766" s="73">
        <v>343900</v>
      </c>
      <c r="Q766" s="73">
        <v>343900</v>
      </c>
      <c r="R766" s="270">
        <f t="shared" si="393"/>
        <v>343900</v>
      </c>
      <c r="S766" s="73">
        <v>343900</v>
      </c>
      <c r="T766" s="73">
        <v>343900</v>
      </c>
      <c r="U766" s="73">
        <v>343900</v>
      </c>
      <c r="V766" s="73">
        <v>343900</v>
      </c>
      <c r="W766" s="73">
        <v>343900</v>
      </c>
      <c r="X766" s="73">
        <v>343900</v>
      </c>
      <c r="Y766" s="73">
        <v>343900</v>
      </c>
      <c r="Z766" s="73">
        <v>343900</v>
      </c>
      <c r="AA766" s="270">
        <f t="shared" si="394"/>
        <v>343900</v>
      </c>
      <c r="AB766" s="73">
        <v>343900</v>
      </c>
      <c r="AC766" s="73">
        <v>343900</v>
      </c>
      <c r="AD766" s="73">
        <v>343900</v>
      </c>
      <c r="AE766" s="270">
        <f t="shared" si="395"/>
        <v>343900</v>
      </c>
      <c r="AF766" s="73">
        <v>343900</v>
      </c>
      <c r="AG766" s="73">
        <v>343900</v>
      </c>
      <c r="AH766" s="73">
        <v>343900</v>
      </c>
      <c r="AI766" s="73">
        <v>343900</v>
      </c>
      <c r="AJ766" s="73">
        <v>343900</v>
      </c>
      <c r="AK766" s="73">
        <v>343900</v>
      </c>
      <c r="AL766" s="73">
        <v>343900</v>
      </c>
      <c r="AM766" s="73">
        <v>343900</v>
      </c>
      <c r="AN766" s="73">
        <v>343900</v>
      </c>
      <c r="AO766" s="73">
        <v>343900</v>
      </c>
      <c r="AP766" s="73">
        <v>343900</v>
      </c>
      <c r="AQ766" s="73">
        <v>343900</v>
      </c>
      <c r="AR766" s="270">
        <f t="shared" si="396"/>
        <v>343900</v>
      </c>
      <c r="AS766" s="73">
        <v>343900</v>
      </c>
      <c r="AT766" s="73">
        <v>343900</v>
      </c>
      <c r="AU766" s="73">
        <v>343900</v>
      </c>
      <c r="AV766" s="73">
        <v>343900</v>
      </c>
      <c r="AW766" s="73">
        <v>343900</v>
      </c>
      <c r="AX766" s="73">
        <v>343900</v>
      </c>
      <c r="AY766" s="73">
        <v>343900</v>
      </c>
      <c r="AZ766" s="73">
        <v>343900</v>
      </c>
      <c r="BA766" s="270">
        <f t="shared" si="397"/>
        <v>343900</v>
      </c>
      <c r="BB766" s="73">
        <v>343900</v>
      </c>
      <c r="BC766" s="73">
        <v>343900</v>
      </c>
      <c r="BD766" s="73">
        <v>343900</v>
      </c>
      <c r="BE766" s="73">
        <v>343900</v>
      </c>
      <c r="BF766" s="73">
        <v>343900</v>
      </c>
      <c r="BG766" s="73">
        <v>343900</v>
      </c>
      <c r="BH766" s="73">
        <v>343900</v>
      </c>
      <c r="BI766" s="270">
        <f t="shared" si="398"/>
        <v>343900</v>
      </c>
      <c r="BJ766" s="73">
        <v>343900</v>
      </c>
      <c r="BK766" s="73">
        <v>343900</v>
      </c>
      <c r="BL766" s="270">
        <f t="shared" si="399"/>
        <v>343900</v>
      </c>
      <c r="BM766" s="73">
        <v>343900</v>
      </c>
      <c r="BN766" s="73">
        <v>343900</v>
      </c>
      <c r="BO766" s="73">
        <v>343900</v>
      </c>
      <c r="BP766" s="73">
        <v>343900</v>
      </c>
      <c r="BQ766" s="73">
        <v>343900</v>
      </c>
      <c r="BR766" s="73">
        <v>343900</v>
      </c>
      <c r="BS766" s="73">
        <v>343900</v>
      </c>
      <c r="BT766" s="73">
        <v>343900</v>
      </c>
      <c r="BU766" s="73">
        <v>343900</v>
      </c>
      <c r="BV766" s="73">
        <v>343900</v>
      </c>
      <c r="BW766" s="270">
        <f t="shared" si="400"/>
        <v>343900</v>
      </c>
      <c r="BX766" s="73">
        <v>343900</v>
      </c>
      <c r="BY766" s="73">
        <v>343900</v>
      </c>
      <c r="BZ766" s="73">
        <v>343900</v>
      </c>
      <c r="CA766" s="73">
        <v>343900</v>
      </c>
      <c r="CB766" s="73">
        <v>343900</v>
      </c>
      <c r="CC766" s="73">
        <v>343900</v>
      </c>
      <c r="CD766" s="73">
        <v>343900</v>
      </c>
      <c r="CE766" s="73">
        <v>343900</v>
      </c>
      <c r="CF766" s="270">
        <f t="shared" si="401"/>
        <v>343900</v>
      </c>
      <c r="CG766" s="73">
        <v>343900</v>
      </c>
      <c r="CH766" s="73">
        <v>343900</v>
      </c>
      <c r="CI766" s="73">
        <v>343900</v>
      </c>
      <c r="CJ766" s="73">
        <v>343900</v>
      </c>
      <c r="CK766" s="73">
        <v>343900</v>
      </c>
      <c r="CL766" s="73">
        <v>343900</v>
      </c>
      <c r="CM766" s="73">
        <v>343900</v>
      </c>
      <c r="CN766" s="73">
        <v>343900</v>
      </c>
      <c r="CO766" s="73">
        <v>343900</v>
      </c>
      <c r="CP766" s="270">
        <f t="shared" si="402"/>
        <v>343900</v>
      </c>
      <c r="CQ766" s="73">
        <v>343900</v>
      </c>
      <c r="CR766" s="73">
        <v>343900</v>
      </c>
      <c r="CS766" s="73">
        <v>343900</v>
      </c>
      <c r="CT766" s="73">
        <v>343900</v>
      </c>
      <c r="CU766" s="73">
        <v>343900</v>
      </c>
      <c r="CV766" s="73">
        <v>343900</v>
      </c>
      <c r="CW766" s="73">
        <v>343900</v>
      </c>
      <c r="CX766" s="73">
        <v>343900</v>
      </c>
      <c r="CY766" s="73">
        <v>343900</v>
      </c>
      <c r="CZ766" s="73">
        <v>343900</v>
      </c>
      <c r="DA766" s="270">
        <f t="shared" si="403"/>
        <v>343900</v>
      </c>
      <c r="DB766" s="73">
        <v>343900</v>
      </c>
      <c r="DC766" s="73">
        <v>343900</v>
      </c>
      <c r="DD766" s="270">
        <f t="shared" si="404"/>
        <v>343900</v>
      </c>
      <c r="DE766" s="73">
        <v>343900</v>
      </c>
      <c r="DF766" s="73">
        <v>343900</v>
      </c>
      <c r="DG766" s="73">
        <v>343900</v>
      </c>
      <c r="DH766" s="73">
        <v>343900</v>
      </c>
      <c r="DI766" s="73">
        <v>343900</v>
      </c>
      <c r="DJ766" s="73">
        <v>343900</v>
      </c>
      <c r="DK766" s="73">
        <v>343900</v>
      </c>
      <c r="DL766" s="73">
        <v>343900</v>
      </c>
      <c r="DM766" s="73">
        <v>343900</v>
      </c>
      <c r="DN766" s="73">
        <v>343900</v>
      </c>
      <c r="DO766" s="270">
        <f t="shared" si="405"/>
        <v>343900</v>
      </c>
      <c r="DP766" s="73">
        <v>343900</v>
      </c>
      <c r="DQ766" s="73">
        <v>343900</v>
      </c>
      <c r="DR766" s="73">
        <v>343900</v>
      </c>
      <c r="DS766" s="73">
        <v>343900</v>
      </c>
      <c r="DT766" s="73">
        <v>343900</v>
      </c>
      <c r="DU766" s="73">
        <v>343900</v>
      </c>
      <c r="DV766" s="73">
        <v>343900</v>
      </c>
      <c r="DW766" s="73">
        <v>343900</v>
      </c>
      <c r="DX766" s="73">
        <v>343900</v>
      </c>
      <c r="DY766" s="73">
        <v>343900</v>
      </c>
      <c r="DZ766" s="270">
        <f t="shared" si="406"/>
        <v>343900</v>
      </c>
      <c r="EA766" s="73">
        <v>343900</v>
      </c>
      <c r="EB766" s="73">
        <v>343900</v>
      </c>
      <c r="EC766" s="73">
        <v>343900</v>
      </c>
      <c r="ED766" s="73">
        <v>343900</v>
      </c>
      <c r="EE766" s="73">
        <v>343900</v>
      </c>
      <c r="EF766" s="73">
        <v>343900</v>
      </c>
      <c r="EG766" s="73">
        <v>343900</v>
      </c>
      <c r="EH766" s="73">
        <v>343900</v>
      </c>
      <c r="EI766" s="73">
        <v>343900</v>
      </c>
      <c r="EJ766" s="73">
        <v>343900</v>
      </c>
      <c r="EK766" s="270">
        <f t="shared" si="407"/>
        <v>343900</v>
      </c>
      <c r="EM766" s="306">
        <f t="shared" si="408"/>
        <v>343900</v>
      </c>
      <c r="EN766" s="144" t="str">
        <f t="shared" si="410"/>
        <v>OK</v>
      </c>
      <c r="EO766" s="144" t="str">
        <f t="shared" si="411"/>
        <v>OK</v>
      </c>
      <c r="EP766" s="144" t="str">
        <f t="shared" si="412"/>
        <v>OK</v>
      </c>
      <c r="EQ766" s="144" t="str">
        <f t="shared" si="413"/>
        <v>OK</v>
      </c>
      <c r="ER766" s="144" t="str">
        <f t="shared" si="414"/>
        <v>OK</v>
      </c>
      <c r="ES766" s="144" t="str">
        <f t="shared" si="415"/>
        <v>OK</v>
      </c>
      <c r="ET766" s="144" t="str">
        <f t="shared" si="416"/>
        <v>OK</v>
      </c>
      <c r="EU766" s="144" t="str">
        <f t="shared" si="417"/>
        <v>OK</v>
      </c>
      <c r="EV766" s="144" t="str">
        <f t="shared" si="418"/>
        <v>OK</v>
      </c>
      <c r="EW766" s="144" t="str">
        <f t="shared" si="419"/>
        <v>OK</v>
      </c>
      <c r="EX766" s="144" t="str">
        <f t="shared" si="420"/>
        <v>OK</v>
      </c>
      <c r="EY766" s="144" t="str">
        <f t="shared" si="421"/>
        <v>OK</v>
      </c>
      <c r="EZ766" s="144" t="str">
        <f t="shared" si="422"/>
        <v>OK</v>
      </c>
      <c r="FA766" s="144" t="str">
        <f t="shared" si="423"/>
        <v>OK</v>
      </c>
      <c r="FB766" s="144" t="str">
        <f t="shared" si="424"/>
        <v>OK</v>
      </c>
    </row>
    <row r="767" spans="2:158" ht="14.4" x14ac:dyDescent="0.3">
      <c r="B767" s="144">
        <v>763</v>
      </c>
      <c r="C767" s="68" t="s">
        <v>1776</v>
      </c>
      <c r="D767" s="69" t="s">
        <v>1777</v>
      </c>
      <c r="E767" s="70" t="s">
        <v>258</v>
      </c>
      <c r="F767" s="73">
        <f t="shared" si="426"/>
        <v>539334</v>
      </c>
      <c r="G767" s="73">
        <f t="shared" si="426"/>
        <v>539334</v>
      </c>
      <c r="H767" s="73">
        <f t="shared" si="426"/>
        <v>539334</v>
      </c>
      <c r="I767" s="73">
        <f t="shared" si="426"/>
        <v>539334</v>
      </c>
      <c r="J767" s="37"/>
      <c r="K767" s="73">
        <v>539334</v>
      </c>
      <c r="L767" s="73">
        <v>539334</v>
      </c>
      <c r="M767" s="73">
        <v>539334</v>
      </c>
      <c r="N767" s="73">
        <v>539334</v>
      </c>
      <c r="O767" s="73">
        <v>539334</v>
      </c>
      <c r="P767" s="73">
        <v>539334</v>
      </c>
      <c r="Q767" s="73">
        <v>539334</v>
      </c>
      <c r="R767" s="270">
        <f t="shared" si="393"/>
        <v>539334</v>
      </c>
      <c r="S767" s="73">
        <v>539334</v>
      </c>
      <c r="T767" s="73">
        <v>539334</v>
      </c>
      <c r="U767" s="73">
        <v>539334</v>
      </c>
      <c r="V767" s="73">
        <v>539334</v>
      </c>
      <c r="W767" s="73">
        <v>539334</v>
      </c>
      <c r="X767" s="73">
        <v>539334</v>
      </c>
      <c r="Y767" s="73">
        <v>539334</v>
      </c>
      <c r="Z767" s="73">
        <v>539334</v>
      </c>
      <c r="AA767" s="270">
        <f t="shared" si="394"/>
        <v>539334</v>
      </c>
      <c r="AB767" s="73">
        <v>539334</v>
      </c>
      <c r="AC767" s="73">
        <v>539334</v>
      </c>
      <c r="AD767" s="73">
        <v>539334</v>
      </c>
      <c r="AE767" s="270">
        <f t="shared" si="395"/>
        <v>539334</v>
      </c>
      <c r="AF767" s="73">
        <v>539334</v>
      </c>
      <c r="AG767" s="73">
        <v>539334</v>
      </c>
      <c r="AH767" s="73">
        <v>539334</v>
      </c>
      <c r="AI767" s="73">
        <v>539334</v>
      </c>
      <c r="AJ767" s="73">
        <v>539334</v>
      </c>
      <c r="AK767" s="73">
        <v>539334</v>
      </c>
      <c r="AL767" s="73">
        <v>539334</v>
      </c>
      <c r="AM767" s="73">
        <v>539334</v>
      </c>
      <c r="AN767" s="73">
        <v>539334</v>
      </c>
      <c r="AO767" s="73">
        <v>539334</v>
      </c>
      <c r="AP767" s="73">
        <v>539334</v>
      </c>
      <c r="AQ767" s="73">
        <v>539334</v>
      </c>
      <c r="AR767" s="270">
        <f t="shared" si="396"/>
        <v>539334</v>
      </c>
      <c r="AS767" s="73">
        <v>539334</v>
      </c>
      <c r="AT767" s="73">
        <v>539334</v>
      </c>
      <c r="AU767" s="73">
        <v>539334</v>
      </c>
      <c r="AV767" s="73">
        <v>539334</v>
      </c>
      <c r="AW767" s="73">
        <v>539334</v>
      </c>
      <c r="AX767" s="73">
        <v>539334</v>
      </c>
      <c r="AY767" s="73">
        <v>539334</v>
      </c>
      <c r="AZ767" s="73">
        <v>539334</v>
      </c>
      <c r="BA767" s="270">
        <f t="shared" si="397"/>
        <v>539334</v>
      </c>
      <c r="BB767" s="73">
        <v>539334</v>
      </c>
      <c r="BC767" s="73">
        <v>539334</v>
      </c>
      <c r="BD767" s="73">
        <v>539334</v>
      </c>
      <c r="BE767" s="73">
        <v>539334</v>
      </c>
      <c r="BF767" s="73">
        <v>539334</v>
      </c>
      <c r="BG767" s="73">
        <v>539334</v>
      </c>
      <c r="BH767" s="73">
        <v>539334</v>
      </c>
      <c r="BI767" s="270">
        <f t="shared" si="398"/>
        <v>539334</v>
      </c>
      <c r="BJ767" s="73">
        <v>539334</v>
      </c>
      <c r="BK767" s="73">
        <v>539334</v>
      </c>
      <c r="BL767" s="270">
        <f t="shared" si="399"/>
        <v>539334</v>
      </c>
      <c r="BM767" s="73">
        <v>539334</v>
      </c>
      <c r="BN767" s="73">
        <v>539334</v>
      </c>
      <c r="BO767" s="73">
        <v>539334</v>
      </c>
      <c r="BP767" s="73">
        <v>539334</v>
      </c>
      <c r="BQ767" s="73">
        <v>539334</v>
      </c>
      <c r="BR767" s="73">
        <v>539334</v>
      </c>
      <c r="BS767" s="73">
        <v>539334</v>
      </c>
      <c r="BT767" s="73">
        <v>539334</v>
      </c>
      <c r="BU767" s="73">
        <v>539334</v>
      </c>
      <c r="BV767" s="73">
        <v>539334</v>
      </c>
      <c r="BW767" s="270">
        <f t="shared" si="400"/>
        <v>539334</v>
      </c>
      <c r="BX767" s="73">
        <v>539334</v>
      </c>
      <c r="BY767" s="73">
        <v>539334</v>
      </c>
      <c r="BZ767" s="73">
        <v>539334</v>
      </c>
      <c r="CA767" s="73">
        <v>539334</v>
      </c>
      <c r="CB767" s="73">
        <v>539334</v>
      </c>
      <c r="CC767" s="73">
        <v>539334</v>
      </c>
      <c r="CD767" s="73">
        <v>539334</v>
      </c>
      <c r="CE767" s="73">
        <v>539334</v>
      </c>
      <c r="CF767" s="270">
        <f t="shared" si="401"/>
        <v>539334</v>
      </c>
      <c r="CG767" s="73">
        <v>539334</v>
      </c>
      <c r="CH767" s="73">
        <v>539334</v>
      </c>
      <c r="CI767" s="73">
        <v>539334</v>
      </c>
      <c r="CJ767" s="73">
        <v>539334</v>
      </c>
      <c r="CK767" s="73">
        <v>539334</v>
      </c>
      <c r="CL767" s="73">
        <v>539334</v>
      </c>
      <c r="CM767" s="73">
        <v>539334</v>
      </c>
      <c r="CN767" s="73">
        <v>539334</v>
      </c>
      <c r="CO767" s="73">
        <v>539334</v>
      </c>
      <c r="CP767" s="270">
        <f t="shared" si="402"/>
        <v>539334</v>
      </c>
      <c r="CQ767" s="73">
        <v>539334</v>
      </c>
      <c r="CR767" s="73">
        <v>539334</v>
      </c>
      <c r="CS767" s="73">
        <v>539334</v>
      </c>
      <c r="CT767" s="73">
        <v>539334</v>
      </c>
      <c r="CU767" s="73">
        <v>539334</v>
      </c>
      <c r="CV767" s="73">
        <v>539334</v>
      </c>
      <c r="CW767" s="73">
        <v>539334</v>
      </c>
      <c r="CX767" s="73">
        <v>539334</v>
      </c>
      <c r="CY767" s="73">
        <v>539334</v>
      </c>
      <c r="CZ767" s="73">
        <v>539334</v>
      </c>
      <c r="DA767" s="270">
        <f t="shared" si="403"/>
        <v>539334</v>
      </c>
      <c r="DB767" s="73">
        <v>539334</v>
      </c>
      <c r="DC767" s="73">
        <v>539334</v>
      </c>
      <c r="DD767" s="270">
        <f t="shared" si="404"/>
        <v>539334</v>
      </c>
      <c r="DE767" s="73">
        <v>539334</v>
      </c>
      <c r="DF767" s="73">
        <v>539334</v>
      </c>
      <c r="DG767" s="73">
        <v>539334</v>
      </c>
      <c r="DH767" s="73">
        <v>539334</v>
      </c>
      <c r="DI767" s="73">
        <v>539334</v>
      </c>
      <c r="DJ767" s="73">
        <v>539334</v>
      </c>
      <c r="DK767" s="73">
        <v>539334</v>
      </c>
      <c r="DL767" s="73">
        <v>539334</v>
      </c>
      <c r="DM767" s="73">
        <v>539334</v>
      </c>
      <c r="DN767" s="73">
        <v>539334</v>
      </c>
      <c r="DO767" s="270">
        <f t="shared" si="405"/>
        <v>539334</v>
      </c>
      <c r="DP767" s="73">
        <v>539334</v>
      </c>
      <c r="DQ767" s="73">
        <v>539334</v>
      </c>
      <c r="DR767" s="73">
        <v>539334</v>
      </c>
      <c r="DS767" s="73">
        <v>539334</v>
      </c>
      <c r="DT767" s="73">
        <v>539334</v>
      </c>
      <c r="DU767" s="73">
        <v>539334</v>
      </c>
      <c r="DV767" s="73">
        <v>539334</v>
      </c>
      <c r="DW767" s="73">
        <v>539334</v>
      </c>
      <c r="DX767" s="73">
        <v>539334</v>
      </c>
      <c r="DY767" s="73">
        <v>539334</v>
      </c>
      <c r="DZ767" s="270">
        <f t="shared" si="406"/>
        <v>539334</v>
      </c>
      <c r="EA767" s="73">
        <v>539334</v>
      </c>
      <c r="EB767" s="73">
        <v>539334</v>
      </c>
      <c r="EC767" s="73">
        <v>539334</v>
      </c>
      <c r="ED767" s="73">
        <v>539334</v>
      </c>
      <c r="EE767" s="73">
        <v>539334</v>
      </c>
      <c r="EF767" s="73">
        <v>539334</v>
      </c>
      <c r="EG767" s="73">
        <v>539334</v>
      </c>
      <c r="EH767" s="73">
        <v>539334</v>
      </c>
      <c r="EI767" s="73">
        <v>539334</v>
      </c>
      <c r="EJ767" s="73">
        <v>539334</v>
      </c>
      <c r="EK767" s="270">
        <f t="shared" si="407"/>
        <v>539334</v>
      </c>
      <c r="EM767" s="306">
        <f t="shared" si="408"/>
        <v>539334</v>
      </c>
      <c r="EN767" s="144" t="str">
        <f t="shared" si="410"/>
        <v>OK</v>
      </c>
      <c r="EO767" s="144" t="str">
        <f t="shared" si="411"/>
        <v>OK</v>
      </c>
      <c r="EP767" s="144" t="str">
        <f t="shared" si="412"/>
        <v>OK</v>
      </c>
      <c r="EQ767" s="144" t="str">
        <f t="shared" si="413"/>
        <v>OK</v>
      </c>
      <c r="ER767" s="144" t="str">
        <f t="shared" si="414"/>
        <v>OK</v>
      </c>
      <c r="ES767" s="144" t="str">
        <f t="shared" si="415"/>
        <v>OK</v>
      </c>
      <c r="ET767" s="144" t="str">
        <f t="shared" si="416"/>
        <v>OK</v>
      </c>
      <c r="EU767" s="144" t="str">
        <f t="shared" si="417"/>
        <v>OK</v>
      </c>
      <c r="EV767" s="144" t="str">
        <f t="shared" si="418"/>
        <v>OK</v>
      </c>
      <c r="EW767" s="144" t="str">
        <f t="shared" si="419"/>
        <v>OK</v>
      </c>
      <c r="EX767" s="144" t="str">
        <f t="shared" si="420"/>
        <v>OK</v>
      </c>
      <c r="EY767" s="144" t="str">
        <f t="shared" si="421"/>
        <v>OK</v>
      </c>
      <c r="EZ767" s="144" t="str">
        <f t="shared" si="422"/>
        <v>OK</v>
      </c>
      <c r="FA767" s="144" t="str">
        <f t="shared" si="423"/>
        <v>OK</v>
      </c>
      <c r="FB767" s="144" t="str">
        <f t="shared" si="424"/>
        <v>OK</v>
      </c>
    </row>
    <row r="768" spans="2:158" ht="14.4" x14ac:dyDescent="0.3">
      <c r="B768" s="144">
        <v>764</v>
      </c>
      <c r="C768" s="68" t="s">
        <v>1778</v>
      </c>
      <c r="D768" s="69" t="s">
        <v>1779</v>
      </c>
      <c r="E768" s="70" t="s">
        <v>258</v>
      </c>
      <c r="F768" s="73">
        <f t="shared" si="426"/>
        <v>257384</v>
      </c>
      <c r="G768" s="73">
        <f t="shared" si="426"/>
        <v>257384</v>
      </c>
      <c r="H768" s="73">
        <f t="shared" si="426"/>
        <v>257384</v>
      </c>
      <c r="I768" s="73">
        <f t="shared" si="426"/>
        <v>257384</v>
      </c>
      <c r="J768" s="37"/>
      <c r="K768" s="73">
        <v>257384</v>
      </c>
      <c r="L768" s="73">
        <v>257384</v>
      </c>
      <c r="M768" s="73">
        <v>257384</v>
      </c>
      <c r="N768" s="73">
        <v>257384</v>
      </c>
      <c r="O768" s="73">
        <v>257384</v>
      </c>
      <c r="P768" s="73">
        <v>257384</v>
      </c>
      <c r="Q768" s="73">
        <v>257384</v>
      </c>
      <c r="R768" s="270">
        <f t="shared" si="393"/>
        <v>257384</v>
      </c>
      <c r="S768" s="73">
        <v>257384</v>
      </c>
      <c r="T768" s="73">
        <v>257384</v>
      </c>
      <c r="U768" s="73">
        <v>257384</v>
      </c>
      <c r="V768" s="73">
        <v>257384</v>
      </c>
      <c r="W768" s="73">
        <v>257384</v>
      </c>
      <c r="X768" s="73">
        <v>257384</v>
      </c>
      <c r="Y768" s="73">
        <v>257384</v>
      </c>
      <c r="Z768" s="73">
        <v>257384</v>
      </c>
      <c r="AA768" s="270">
        <f t="shared" si="394"/>
        <v>257384</v>
      </c>
      <c r="AB768" s="73">
        <v>257384</v>
      </c>
      <c r="AC768" s="73">
        <v>257384</v>
      </c>
      <c r="AD768" s="73">
        <v>257384</v>
      </c>
      <c r="AE768" s="270">
        <f t="shared" si="395"/>
        <v>257384</v>
      </c>
      <c r="AF768" s="73">
        <v>257384</v>
      </c>
      <c r="AG768" s="73">
        <v>257384</v>
      </c>
      <c r="AH768" s="73">
        <v>257384</v>
      </c>
      <c r="AI768" s="73">
        <v>257384</v>
      </c>
      <c r="AJ768" s="73">
        <v>257384</v>
      </c>
      <c r="AK768" s="73">
        <v>257384</v>
      </c>
      <c r="AL768" s="73">
        <v>257384</v>
      </c>
      <c r="AM768" s="73">
        <v>257384</v>
      </c>
      <c r="AN768" s="73">
        <v>257384</v>
      </c>
      <c r="AO768" s="73">
        <v>257384</v>
      </c>
      <c r="AP768" s="73">
        <v>257384</v>
      </c>
      <c r="AQ768" s="73">
        <v>257384</v>
      </c>
      <c r="AR768" s="270">
        <f t="shared" si="396"/>
        <v>257384</v>
      </c>
      <c r="AS768" s="73">
        <v>257384</v>
      </c>
      <c r="AT768" s="73">
        <v>257384</v>
      </c>
      <c r="AU768" s="73">
        <v>257384</v>
      </c>
      <c r="AV768" s="73">
        <v>257384</v>
      </c>
      <c r="AW768" s="73">
        <v>257384</v>
      </c>
      <c r="AX768" s="73">
        <v>257384</v>
      </c>
      <c r="AY768" s="73">
        <v>257384</v>
      </c>
      <c r="AZ768" s="73">
        <v>257384</v>
      </c>
      <c r="BA768" s="270">
        <f t="shared" si="397"/>
        <v>257384</v>
      </c>
      <c r="BB768" s="73">
        <v>257384</v>
      </c>
      <c r="BC768" s="73">
        <v>257384</v>
      </c>
      <c r="BD768" s="73">
        <v>257384</v>
      </c>
      <c r="BE768" s="73">
        <v>257384</v>
      </c>
      <c r="BF768" s="73">
        <v>257384</v>
      </c>
      <c r="BG768" s="73">
        <v>257384</v>
      </c>
      <c r="BH768" s="73">
        <v>257384</v>
      </c>
      <c r="BI768" s="270">
        <f t="shared" si="398"/>
        <v>257384</v>
      </c>
      <c r="BJ768" s="73">
        <v>257384</v>
      </c>
      <c r="BK768" s="73">
        <v>257384</v>
      </c>
      <c r="BL768" s="270">
        <f t="shared" si="399"/>
        <v>257384</v>
      </c>
      <c r="BM768" s="73">
        <v>257384</v>
      </c>
      <c r="BN768" s="73">
        <v>257384</v>
      </c>
      <c r="BO768" s="73">
        <v>257384</v>
      </c>
      <c r="BP768" s="73">
        <v>257384</v>
      </c>
      <c r="BQ768" s="73">
        <v>257384</v>
      </c>
      <c r="BR768" s="73">
        <v>257384</v>
      </c>
      <c r="BS768" s="73">
        <v>257384</v>
      </c>
      <c r="BT768" s="73">
        <v>257384</v>
      </c>
      <c r="BU768" s="73">
        <v>257384</v>
      </c>
      <c r="BV768" s="73">
        <v>257384</v>
      </c>
      <c r="BW768" s="270">
        <f t="shared" si="400"/>
        <v>257384</v>
      </c>
      <c r="BX768" s="73">
        <v>257384</v>
      </c>
      <c r="BY768" s="73">
        <v>257384</v>
      </c>
      <c r="BZ768" s="73">
        <v>257384</v>
      </c>
      <c r="CA768" s="73">
        <v>257384</v>
      </c>
      <c r="CB768" s="73">
        <v>257384</v>
      </c>
      <c r="CC768" s="73">
        <v>257384</v>
      </c>
      <c r="CD768" s="73">
        <v>257384</v>
      </c>
      <c r="CE768" s="73">
        <v>257384</v>
      </c>
      <c r="CF768" s="270">
        <f t="shared" si="401"/>
        <v>257384</v>
      </c>
      <c r="CG768" s="73">
        <v>257384</v>
      </c>
      <c r="CH768" s="73">
        <v>257384</v>
      </c>
      <c r="CI768" s="73">
        <v>257384</v>
      </c>
      <c r="CJ768" s="73">
        <v>257384</v>
      </c>
      <c r="CK768" s="73">
        <v>257384</v>
      </c>
      <c r="CL768" s="73">
        <v>257384</v>
      </c>
      <c r="CM768" s="73">
        <v>257384</v>
      </c>
      <c r="CN768" s="73">
        <v>257384</v>
      </c>
      <c r="CO768" s="73">
        <v>257384</v>
      </c>
      <c r="CP768" s="270">
        <f t="shared" si="402"/>
        <v>257384</v>
      </c>
      <c r="CQ768" s="73">
        <v>257384</v>
      </c>
      <c r="CR768" s="73">
        <v>257384</v>
      </c>
      <c r="CS768" s="73">
        <v>257384</v>
      </c>
      <c r="CT768" s="73">
        <v>257384</v>
      </c>
      <c r="CU768" s="73">
        <v>257384</v>
      </c>
      <c r="CV768" s="73">
        <v>257384</v>
      </c>
      <c r="CW768" s="73">
        <v>257384</v>
      </c>
      <c r="CX768" s="73">
        <v>257384</v>
      </c>
      <c r="CY768" s="73">
        <v>257384</v>
      </c>
      <c r="CZ768" s="73">
        <v>257384</v>
      </c>
      <c r="DA768" s="270">
        <f t="shared" si="403"/>
        <v>257384</v>
      </c>
      <c r="DB768" s="73">
        <v>257384</v>
      </c>
      <c r="DC768" s="73">
        <v>257384</v>
      </c>
      <c r="DD768" s="270">
        <f t="shared" si="404"/>
        <v>257384</v>
      </c>
      <c r="DE768" s="73">
        <v>257384</v>
      </c>
      <c r="DF768" s="73">
        <v>257384</v>
      </c>
      <c r="DG768" s="73">
        <v>257384</v>
      </c>
      <c r="DH768" s="73">
        <v>257384</v>
      </c>
      <c r="DI768" s="73">
        <v>257384</v>
      </c>
      <c r="DJ768" s="73">
        <v>257384</v>
      </c>
      <c r="DK768" s="73">
        <v>257384</v>
      </c>
      <c r="DL768" s="73">
        <v>257384</v>
      </c>
      <c r="DM768" s="73">
        <v>257384</v>
      </c>
      <c r="DN768" s="73">
        <v>257384</v>
      </c>
      <c r="DO768" s="270">
        <f t="shared" si="405"/>
        <v>257384</v>
      </c>
      <c r="DP768" s="73">
        <v>257384</v>
      </c>
      <c r="DQ768" s="73">
        <v>257384</v>
      </c>
      <c r="DR768" s="73">
        <v>257384</v>
      </c>
      <c r="DS768" s="73">
        <v>257384</v>
      </c>
      <c r="DT768" s="73">
        <v>257384</v>
      </c>
      <c r="DU768" s="73">
        <v>257384</v>
      </c>
      <c r="DV768" s="73">
        <v>257384</v>
      </c>
      <c r="DW768" s="73">
        <v>257384</v>
      </c>
      <c r="DX768" s="73">
        <v>257384</v>
      </c>
      <c r="DY768" s="73">
        <v>257384</v>
      </c>
      <c r="DZ768" s="270">
        <f t="shared" si="406"/>
        <v>257384</v>
      </c>
      <c r="EA768" s="73">
        <v>257384</v>
      </c>
      <c r="EB768" s="73">
        <v>257384</v>
      </c>
      <c r="EC768" s="73">
        <v>257384</v>
      </c>
      <c r="ED768" s="73">
        <v>257384</v>
      </c>
      <c r="EE768" s="73">
        <v>257384</v>
      </c>
      <c r="EF768" s="73">
        <v>257384</v>
      </c>
      <c r="EG768" s="73">
        <v>257384</v>
      </c>
      <c r="EH768" s="73">
        <v>257384</v>
      </c>
      <c r="EI768" s="73">
        <v>257384</v>
      </c>
      <c r="EJ768" s="73">
        <v>257384</v>
      </c>
      <c r="EK768" s="270">
        <f t="shared" si="407"/>
        <v>257384</v>
      </c>
      <c r="EM768" s="306">
        <f t="shared" si="408"/>
        <v>257384</v>
      </c>
      <c r="EN768" s="144" t="str">
        <f t="shared" si="410"/>
        <v>OK</v>
      </c>
      <c r="EO768" s="144" t="str">
        <f t="shared" si="411"/>
        <v>OK</v>
      </c>
      <c r="EP768" s="144" t="str">
        <f t="shared" si="412"/>
        <v>OK</v>
      </c>
      <c r="EQ768" s="144" t="str">
        <f t="shared" si="413"/>
        <v>OK</v>
      </c>
      <c r="ER768" s="144" t="str">
        <f t="shared" si="414"/>
        <v>OK</v>
      </c>
      <c r="ES768" s="144" t="str">
        <f t="shared" si="415"/>
        <v>OK</v>
      </c>
      <c r="ET768" s="144" t="str">
        <f t="shared" si="416"/>
        <v>OK</v>
      </c>
      <c r="EU768" s="144" t="str">
        <f t="shared" si="417"/>
        <v>OK</v>
      </c>
      <c r="EV768" s="144" t="str">
        <f t="shared" si="418"/>
        <v>OK</v>
      </c>
      <c r="EW768" s="144" t="str">
        <f t="shared" si="419"/>
        <v>OK</v>
      </c>
      <c r="EX768" s="144" t="str">
        <f t="shared" si="420"/>
        <v>OK</v>
      </c>
      <c r="EY768" s="144" t="str">
        <f t="shared" si="421"/>
        <v>OK</v>
      </c>
      <c r="EZ768" s="144" t="str">
        <f t="shared" si="422"/>
        <v>OK</v>
      </c>
      <c r="FA768" s="144" t="str">
        <f t="shared" si="423"/>
        <v>OK</v>
      </c>
      <c r="FB768" s="144" t="str">
        <f t="shared" si="424"/>
        <v>OK</v>
      </c>
    </row>
    <row r="769" spans="2:158" ht="14.4" x14ac:dyDescent="0.3">
      <c r="B769" s="144">
        <v>765</v>
      </c>
      <c r="C769" s="68" t="s">
        <v>1780</v>
      </c>
      <c r="D769" s="69" t="s">
        <v>1781</v>
      </c>
      <c r="E769" s="70" t="s">
        <v>258</v>
      </c>
      <c r="F769" s="73">
        <f t="shared" si="426"/>
        <v>273259</v>
      </c>
      <c r="G769" s="73">
        <f t="shared" si="426"/>
        <v>273259</v>
      </c>
      <c r="H769" s="73">
        <f t="shared" si="426"/>
        <v>273259</v>
      </c>
      <c r="I769" s="73">
        <f t="shared" si="426"/>
        <v>273259</v>
      </c>
      <c r="J769" s="37"/>
      <c r="K769" s="73">
        <v>273259</v>
      </c>
      <c r="L769" s="73">
        <v>273259</v>
      </c>
      <c r="M769" s="73">
        <v>273259</v>
      </c>
      <c r="N769" s="73">
        <v>273259</v>
      </c>
      <c r="O769" s="73">
        <v>273259</v>
      </c>
      <c r="P769" s="73">
        <v>273259</v>
      </c>
      <c r="Q769" s="73">
        <v>273259</v>
      </c>
      <c r="R769" s="270">
        <f t="shared" si="393"/>
        <v>273259</v>
      </c>
      <c r="S769" s="73">
        <v>273259</v>
      </c>
      <c r="T769" s="73">
        <v>273259</v>
      </c>
      <c r="U769" s="73">
        <v>273259</v>
      </c>
      <c r="V769" s="73">
        <v>273259</v>
      </c>
      <c r="W769" s="73">
        <v>273259</v>
      </c>
      <c r="X769" s="73">
        <v>273259</v>
      </c>
      <c r="Y769" s="73">
        <v>273259</v>
      </c>
      <c r="Z769" s="73">
        <v>273259</v>
      </c>
      <c r="AA769" s="270">
        <f t="shared" si="394"/>
        <v>273259</v>
      </c>
      <c r="AB769" s="73">
        <v>273259</v>
      </c>
      <c r="AC769" s="73">
        <v>273259</v>
      </c>
      <c r="AD769" s="73">
        <v>273259</v>
      </c>
      <c r="AE769" s="270">
        <f t="shared" si="395"/>
        <v>273259</v>
      </c>
      <c r="AF769" s="73">
        <v>273259</v>
      </c>
      <c r="AG769" s="73">
        <v>273259</v>
      </c>
      <c r="AH769" s="73">
        <v>273259</v>
      </c>
      <c r="AI769" s="73">
        <v>273259</v>
      </c>
      <c r="AJ769" s="73">
        <v>273259</v>
      </c>
      <c r="AK769" s="73">
        <v>273259</v>
      </c>
      <c r="AL769" s="73">
        <v>273259</v>
      </c>
      <c r="AM769" s="73">
        <v>273259</v>
      </c>
      <c r="AN769" s="73">
        <v>273259</v>
      </c>
      <c r="AO769" s="73">
        <v>273259</v>
      </c>
      <c r="AP769" s="73">
        <v>273259</v>
      </c>
      <c r="AQ769" s="73">
        <v>273259</v>
      </c>
      <c r="AR769" s="270">
        <f t="shared" si="396"/>
        <v>273259</v>
      </c>
      <c r="AS769" s="73">
        <v>273259</v>
      </c>
      <c r="AT769" s="73">
        <v>273259</v>
      </c>
      <c r="AU769" s="73">
        <v>273259</v>
      </c>
      <c r="AV769" s="73">
        <v>273259</v>
      </c>
      <c r="AW769" s="73">
        <v>273259</v>
      </c>
      <c r="AX769" s="73">
        <v>273259</v>
      </c>
      <c r="AY769" s="73">
        <v>273259</v>
      </c>
      <c r="AZ769" s="73">
        <v>273259</v>
      </c>
      <c r="BA769" s="270">
        <f t="shared" si="397"/>
        <v>273259</v>
      </c>
      <c r="BB769" s="73">
        <v>273259</v>
      </c>
      <c r="BC769" s="73">
        <v>273259</v>
      </c>
      <c r="BD769" s="73">
        <v>273259</v>
      </c>
      <c r="BE769" s="73">
        <v>273259</v>
      </c>
      <c r="BF769" s="73">
        <v>273259</v>
      </c>
      <c r="BG769" s="73">
        <v>273259</v>
      </c>
      <c r="BH769" s="73">
        <v>273259</v>
      </c>
      <c r="BI769" s="270">
        <f t="shared" si="398"/>
        <v>273259</v>
      </c>
      <c r="BJ769" s="73">
        <v>273259</v>
      </c>
      <c r="BK769" s="73">
        <v>273259</v>
      </c>
      <c r="BL769" s="270">
        <f t="shared" si="399"/>
        <v>273259</v>
      </c>
      <c r="BM769" s="73">
        <v>273259</v>
      </c>
      <c r="BN769" s="73">
        <v>273259</v>
      </c>
      <c r="BO769" s="73">
        <v>273259</v>
      </c>
      <c r="BP769" s="73">
        <v>273259</v>
      </c>
      <c r="BQ769" s="73">
        <v>273259</v>
      </c>
      <c r="BR769" s="73">
        <v>273259</v>
      </c>
      <c r="BS769" s="73">
        <v>273259</v>
      </c>
      <c r="BT769" s="73">
        <v>273259</v>
      </c>
      <c r="BU769" s="73">
        <v>273259</v>
      </c>
      <c r="BV769" s="73">
        <v>273259</v>
      </c>
      <c r="BW769" s="270">
        <f t="shared" si="400"/>
        <v>273259</v>
      </c>
      <c r="BX769" s="73">
        <v>273259</v>
      </c>
      <c r="BY769" s="73">
        <v>273259</v>
      </c>
      <c r="BZ769" s="73">
        <v>273259</v>
      </c>
      <c r="CA769" s="73">
        <v>273259</v>
      </c>
      <c r="CB769" s="73">
        <v>273259</v>
      </c>
      <c r="CC769" s="73">
        <v>273259</v>
      </c>
      <c r="CD769" s="73">
        <v>273259</v>
      </c>
      <c r="CE769" s="73">
        <v>273259</v>
      </c>
      <c r="CF769" s="270">
        <f t="shared" si="401"/>
        <v>273259</v>
      </c>
      <c r="CG769" s="73">
        <v>273259</v>
      </c>
      <c r="CH769" s="73">
        <v>273259</v>
      </c>
      <c r="CI769" s="73">
        <v>273259</v>
      </c>
      <c r="CJ769" s="73">
        <v>273259</v>
      </c>
      <c r="CK769" s="73">
        <v>273259</v>
      </c>
      <c r="CL769" s="73">
        <v>273259</v>
      </c>
      <c r="CM769" s="73">
        <v>273259</v>
      </c>
      <c r="CN769" s="73">
        <v>273259</v>
      </c>
      <c r="CO769" s="73">
        <v>273259</v>
      </c>
      <c r="CP769" s="270">
        <f t="shared" si="402"/>
        <v>273259</v>
      </c>
      <c r="CQ769" s="73">
        <v>273259</v>
      </c>
      <c r="CR769" s="73">
        <v>273259</v>
      </c>
      <c r="CS769" s="73">
        <v>273259</v>
      </c>
      <c r="CT769" s="73">
        <v>273259</v>
      </c>
      <c r="CU769" s="73">
        <v>273259</v>
      </c>
      <c r="CV769" s="73">
        <v>273259</v>
      </c>
      <c r="CW769" s="73">
        <v>273259</v>
      </c>
      <c r="CX769" s="73">
        <v>273259</v>
      </c>
      <c r="CY769" s="73">
        <v>273259</v>
      </c>
      <c r="CZ769" s="73">
        <v>273259</v>
      </c>
      <c r="DA769" s="270">
        <f t="shared" si="403"/>
        <v>273259</v>
      </c>
      <c r="DB769" s="73">
        <v>273259</v>
      </c>
      <c r="DC769" s="73">
        <v>273259</v>
      </c>
      <c r="DD769" s="270">
        <f t="shared" si="404"/>
        <v>273259</v>
      </c>
      <c r="DE769" s="73">
        <v>273259</v>
      </c>
      <c r="DF769" s="73">
        <v>273259</v>
      </c>
      <c r="DG769" s="73">
        <v>273259</v>
      </c>
      <c r="DH769" s="73">
        <v>273259</v>
      </c>
      <c r="DI769" s="73">
        <v>273259</v>
      </c>
      <c r="DJ769" s="73">
        <v>273259</v>
      </c>
      <c r="DK769" s="73">
        <v>273259</v>
      </c>
      <c r="DL769" s="73">
        <v>273259</v>
      </c>
      <c r="DM769" s="73">
        <v>273259</v>
      </c>
      <c r="DN769" s="73">
        <v>273259</v>
      </c>
      <c r="DO769" s="270">
        <f t="shared" si="405"/>
        <v>273259</v>
      </c>
      <c r="DP769" s="73">
        <v>273259</v>
      </c>
      <c r="DQ769" s="73">
        <v>273259</v>
      </c>
      <c r="DR769" s="73">
        <v>273259</v>
      </c>
      <c r="DS769" s="73">
        <v>273259</v>
      </c>
      <c r="DT769" s="73">
        <v>273259</v>
      </c>
      <c r="DU769" s="73">
        <v>273259</v>
      </c>
      <c r="DV769" s="73">
        <v>273259</v>
      </c>
      <c r="DW769" s="73">
        <v>273259</v>
      </c>
      <c r="DX769" s="73">
        <v>273259</v>
      </c>
      <c r="DY769" s="73">
        <v>273259</v>
      </c>
      <c r="DZ769" s="270">
        <f t="shared" si="406"/>
        <v>273259</v>
      </c>
      <c r="EA769" s="73">
        <v>273259</v>
      </c>
      <c r="EB769" s="73">
        <v>273259</v>
      </c>
      <c r="EC769" s="73">
        <v>273259</v>
      </c>
      <c r="ED769" s="73">
        <v>273259</v>
      </c>
      <c r="EE769" s="73">
        <v>273259</v>
      </c>
      <c r="EF769" s="73">
        <v>273259</v>
      </c>
      <c r="EG769" s="73">
        <v>273259</v>
      </c>
      <c r="EH769" s="73">
        <v>273259</v>
      </c>
      <c r="EI769" s="73">
        <v>273259</v>
      </c>
      <c r="EJ769" s="73">
        <v>273259</v>
      </c>
      <c r="EK769" s="270">
        <f t="shared" si="407"/>
        <v>273259</v>
      </c>
      <c r="EM769" s="306">
        <f t="shared" si="408"/>
        <v>273259</v>
      </c>
      <c r="EN769" s="144" t="str">
        <f t="shared" si="410"/>
        <v>OK</v>
      </c>
      <c r="EO769" s="144" t="str">
        <f t="shared" si="411"/>
        <v>OK</v>
      </c>
      <c r="EP769" s="144" t="str">
        <f t="shared" si="412"/>
        <v>OK</v>
      </c>
      <c r="EQ769" s="144" t="str">
        <f t="shared" si="413"/>
        <v>OK</v>
      </c>
      <c r="ER769" s="144" t="str">
        <f t="shared" si="414"/>
        <v>OK</v>
      </c>
      <c r="ES769" s="144" t="str">
        <f t="shared" si="415"/>
        <v>OK</v>
      </c>
      <c r="ET769" s="144" t="str">
        <f t="shared" si="416"/>
        <v>OK</v>
      </c>
      <c r="EU769" s="144" t="str">
        <f t="shared" si="417"/>
        <v>OK</v>
      </c>
      <c r="EV769" s="144" t="str">
        <f t="shared" si="418"/>
        <v>OK</v>
      </c>
      <c r="EW769" s="144" t="str">
        <f t="shared" si="419"/>
        <v>OK</v>
      </c>
      <c r="EX769" s="144" t="str">
        <f t="shared" si="420"/>
        <v>OK</v>
      </c>
      <c r="EY769" s="144" t="str">
        <f t="shared" si="421"/>
        <v>OK</v>
      </c>
      <c r="EZ769" s="144" t="str">
        <f t="shared" si="422"/>
        <v>OK</v>
      </c>
      <c r="FA769" s="144" t="str">
        <f t="shared" si="423"/>
        <v>OK</v>
      </c>
      <c r="FB769" s="144" t="str">
        <f t="shared" si="424"/>
        <v>OK</v>
      </c>
    </row>
    <row r="770" spans="2:158" ht="14.4" x14ac:dyDescent="0.3">
      <c r="B770" s="144">
        <v>766</v>
      </c>
      <c r="C770" s="68" t="s">
        <v>1782</v>
      </c>
      <c r="D770" s="69" t="s">
        <v>1783</v>
      </c>
      <c r="E770" s="70" t="s">
        <v>258</v>
      </c>
      <c r="F770" s="73">
        <f t="shared" si="426"/>
        <v>285280</v>
      </c>
      <c r="G770" s="73">
        <f t="shared" si="426"/>
        <v>285280</v>
      </c>
      <c r="H770" s="73">
        <f t="shared" si="426"/>
        <v>285280</v>
      </c>
      <c r="I770" s="73">
        <f t="shared" si="426"/>
        <v>285280</v>
      </c>
      <c r="J770" s="37"/>
      <c r="K770" s="73">
        <v>285280</v>
      </c>
      <c r="L770" s="73">
        <v>285280</v>
      </c>
      <c r="M770" s="73">
        <v>285280</v>
      </c>
      <c r="N770" s="73">
        <v>285280</v>
      </c>
      <c r="O770" s="73">
        <v>285280</v>
      </c>
      <c r="P770" s="73">
        <v>285280</v>
      </c>
      <c r="Q770" s="73">
        <v>285280</v>
      </c>
      <c r="R770" s="270">
        <f t="shared" si="393"/>
        <v>285280</v>
      </c>
      <c r="S770" s="73">
        <v>285280</v>
      </c>
      <c r="T770" s="73">
        <v>285280</v>
      </c>
      <c r="U770" s="73">
        <v>285280</v>
      </c>
      <c r="V770" s="73">
        <v>285280</v>
      </c>
      <c r="W770" s="73">
        <v>285280</v>
      </c>
      <c r="X770" s="73">
        <v>285280</v>
      </c>
      <c r="Y770" s="73">
        <v>285280</v>
      </c>
      <c r="Z770" s="73">
        <v>285280</v>
      </c>
      <c r="AA770" s="270">
        <f t="shared" si="394"/>
        <v>285280</v>
      </c>
      <c r="AB770" s="73">
        <v>285280</v>
      </c>
      <c r="AC770" s="73">
        <v>285280</v>
      </c>
      <c r="AD770" s="73">
        <v>285280</v>
      </c>
      <c r="AE770" s="270">
        <f t="shared" si="395"/>
        <v>285280</v>
      </c>
      <c r="AF770" s="73">
        <v>285280</v>
      </c>
      <c r="AG770" s="73">
        <v>285280</v>
      </c>
      <c r="AH770" s="73">
        <v>285280</v>
      </c>
      <c r="AI770" s="73">
        <v>285280</v>
      </c>
      <c r="AJ770" s="73">
        <v>285280</v>
      </c>
      <c r="AK770" s="73">
        <v>285280</v>
      </c>
      <c r="AL770" s="73">
        <v>285280</v>
      </c>
      <c r="AM770" s="73">
        <v>285280</v>
      </c>
      <c r="AN770" s="73">
        <v>285280</v>
      </c>
      <c r="AO770" s="73">
        <v>285280</v>
      </c>
      <c r="AP770" s="73">
        <v>285280</v>
      </c>
      <c r="AQ770" s="73">
        <v>285280</v>
      </c>
      <c r="AR770" s="270">
        <f t="shared" si="396"/>
        <v>285280</v>
      </c>
      <c r="AS770" s="73">
        <v>285280</v>
      </c>
      <c r="AT770" s="73">
        <v>285280</v>
      </c>
      <c r="AU770" s="73">
        <v>285280</v>
      </c>
      <c r="AV770" s="73">
        <v>285280</v>
      </c>
      <c r="AW770" s="73">
        <v>285280</v>
      </c>
      <c r="AX770" s="73">
        <v>285280</v>
      </c>
      <c r="AY770" s="73">
        <v>285280</v>
      </c>
      <c r="AZ770" s="73">
        <v>285280</v>
      </c>
      <c r="BA770" s="270">
        <f t="shared" si="397"/>
        <v>285280</v>
      </c>
      <c r="BB770" s="73">
        <v>285280</v>
      </c>
      <c r="BC770" s="73">
        <v>285280</v>
      </c>
      <c r="BD770" s="73">
        <v>285280</v>
      </c>
      <c r="BE770" s="73">
        <v>285280</v>
      </c>
      <c r="BF770" s="73">
        <v>285280</v>
      </c>
      <c r="BG770" s="73">
        <v>285280</v>
      </c>
      <c r="BH770" s="73">
        <v>285280</v>
      </c>
      <c r="BI770" s="270">
        <f t="shared" si="398"/>
        <v>285280</v>
      </c>
      <c r="BJ770" s="73">
        <v>285280</v>
      </c>
      <c r="BK770" s="73">
        <v>285280</v>
      </c>
      <c r="BL770" s="270">
        <f t="shared" si="399"/>
        <v>285280</v>
      </c>
      <c r="BM770" s="73">
        <v>285280</v>
      </c>
      <c r="BN770" s="73">
        <v>285280</v>
      </c>
      <c r="BO770" s="73">
        <v>285280</v>
      </c>
      <c r="BP770" s="73">
        <v>285280</v>
      </c>
      <c r="BQ770" s="73">
        <v>285280</v>
      </c>
      <c r="BR770" s="73">
        <v>285280</v>
      </c>
      <c r="BS770" s="73">
        <v>285280</v>
      </c>
      <c r="BT770" s="73">
        <v>285280</v>
      </c>
      <c r="BU770" s="73">
        <v>285280</v>
      </c>
      <c r="BV770" s="73">
        <v>285280</v>
      </c>
      <c r="BW770" s="270">
        <f t="shared" si="400"/>
        <v>285280</v>
      </c>
      <c r="BX770" s="73">
        <v>285280</v>
      </c>
      <c r="BY770" s="73">
        <v>285280</v>
      </c>
      <c r="BZ770" s="73">
        <v>285280</v>
      </c>
      <c r="CA770" s="73">
        <v>285280</v>
      </c>
      <c r="CB770" s="73">
        <v>285280</v>
      </c>
      <c r="CC770" s="73">
        <v>285280</v>
      </c>
      <c r="CD770" s="73">
        <v>285280</v>
      </c>
      <c r="CE770" s="73">
        <v>285280</v>
      </c>
      <c r="CF770" s="270">
        <f t="shared" si="401"/>
        <v>285280</v>
      </c>
      <c r="CG770" s="73">
        <v>285280</v>
      </c>
      <c r="CH770" s="73">
        <v>285280</v>
      </c>
      <c r="CI770" s="73">
        <v>285280</v>
      </c>
      <c r="CJ770" s="73">
        <v>285280</v>
      </c>
      <c r="CK770" s="73">
        <v>285280</v>
      </c>
      <c r="CL770" s="73">
        <v>285280</v>
      </c>
      <c r="CM770" s="73">
        <v>285280</v>
      </c>
      <c r="CN770" s="73">
        <v>285280</v>
      </c>
      <c r="CO770" s="73">
        <v>285280</v>
      </c>
      <c r="CP770" s="270">
        <f t="shared" si="402"/>
        <v>285280</v>
      </c>
      <c r="CQ770" s="73">
        <v>285280</v>
      </c>
      <c r="CR770" s="73">
        <v>285280</v>
      </c>
      <c r="CS770" s="73">
        <v>285280</v>
      </c>
      <c r="CT770" s="73">
        <v>285280</v>
      </c>
      <c r="CU770" s="73">
        <v>285280</v>
      </c>
      <c r="CV770" s="73">
        <v>285280</v>
      </c>
      <c r="CW770" s="73">
        <v>285280</v>
      </c>
      <c r="CX770" s="73">
        <v>285280</v>
      </c>
      <c r="CY770" s="73">
        <v>285280</v>
      </c>
      <c r="CZ770" s="73">
        <v>285280</v>
      </c>
      <c r="DA770" s="270">
        <f t="shared" si="403"/>
        <v>285280</v>
      </c>
      <c r="DB770" s="73">
        <v>285280</v>
      </c>
      <c r="DC770" s="73">
        <v>285280</v>
      </c>
      <c r="DD770" s="270">
        <f t="shared" si="404"/>
        <v>285280</v>
      </c>
      <c r="DE770" s="73">
        <v>285280</v>
      </c>
      <c r="DF770" s="73">
        <v>285280</v>
      </c>
      <c r="DG770" s="73">
        <v>285280</v>
      </c>
      <c r="DH770" s="73">
        <v>285280</v>
      </c>
      <c r="DI770" s="73">
        <v>285280</v>
      </c>
      <c r="DJ770" s="73">
        <v>285280</v>
      </c>
      <c r="DK770" s="73">
        <v>285280</v>
      </c>
      <c r="DL770" s="73">
        <v>285280</v>
      </c>
      <c r="DM770" s="73">
        <v>285280</v>
      </c>
      <c r="DN770" s="73">
        <v>285280</v>
      </c>
      <c r="DO770" s="270">
        <f t="shared" si="405"/>
        <v>285280</v>
      </c>
      <c r="DP770" s="73">
        <v>285280</v>
      </c>
      <c r="DQ770" s="73">
        <v>285280</v>
      </c>
      <c r="DR770" s="73">
        <v>285280</v>
      </c>
      <c r="DS770" s="73">
        <v>285280</v>
      </c>
      <c r="DT770" s="73">
        <v>285280</v>
      </c>
      <c r="DU770" s="73">
        <v>285280</v>
      </c>
      <c r="DV770" s="73">
        <v>285280</v>
      </c>
      <c r="DW770" s="73">
        <v>285280</v>
      </c>
      <c r="DX770" s="73">
        <v>285280</v>
      </c>
      <c r="DY770" s="73">
        <v>285280</v>
      </c>
      <c r="DZ770" s="270">
        <f t="shared" si="406"/>
        <v>285280</v>
      </c>
      <c r="EA770" s="73">
        <v>285280</v>
      </c>
      <c r="EB770" s="73">
        <v>285280</v>
      </c>
      <c r="EC770" s="73">
        <v>285280</v>
      </c>
      <c r="ED770" s="73">
        <v>285280</v>
      </c>
      <c r="EE770" s="73">
        <v>285280</v>
      </c>
      <c r="EF770" s="73">
        <v>285280</v>
      </c>
      <c r="EG770" s="73">
        <v>285280</v>
      </c>
      <c r="EH770" s="73">
        <v>285280</v>
      </c>
      <c r="EI770" s="73">
        <v>285280</v>
      </c>
      <c r="EJ770" s="73">
        <v>285280</v>
      </c>
      <c r="EK770" s="270">
        <f t="shared" si="407"/>
        <v>285280</v>
      </c>
      <c r="EM770" s="306">
        <f t="shared" si="408"/>
        <v>285280</v>
      </c>
      <c r="EN770" s="144" t="str">
        <f t="shared" si="410"/>
        <v>OK</v>
      </c>
      <c r="EO770" s="144" t="str">
        <f t="shared" si="411"/>
        <v>OK</v>
      </c>
      <c r="EP770" s="144" t="str">
        <f t="shared" si="412"/>
        <v>OK</v>
      </c>
      <c r="EQ770" s="144" t="str">
        <f t="shared" si="413"/>
        <v>OK</v>
      </c>
      <c r="ER770" s="144" t="str">
        <f t="shared" si="414"/>
        <v>OK</v>
      </c>
      <c r="ES770" s="144" t="str">
        <f t="shared" si="415"/>
        <v>OK</v>
      </c>
      <c r="ET770" s="144" t="str">
        <f t="shared" si="416"/>
        <v>OK</v>
      </c>
      <c r="EU770" s="144" t="str">
        <f t="shared" si="417"/>
        <v>OK</v>
      </c>
      <c r="EV770" s="144" t="str">
        <f t="shared" si="418"/>
        <v>OK</v>
      </c>
      <c r="EW770" s="144" t="str">
        <f t="shared" si="419"/>
        <v>OK</v>
      </c>
      <c r="EX770" s="144" t="str">
        <f t="shared" si="420"/>
        <v>OK</v>
      </c>
      <c r="EY770" s="144" t="str">
        <f t="shared" si="421"/>
        <v>OK</v>
      </c>
      <c r="EZ770" s="144" t="str">
        <f t="shared" si="422"/>
        <v>OK</v>
      </c>
      <c r="FA770" s="144" t="str">
        <f t="shared" si="423"/>
        <v>OK</v>
      </c>
      <c r="FB770" s="144" t="str">
        <f t="shared" si="424"/>
        <v>OK</v>
      </c>
    </row>
    <row r="771" spans="2:158" ht="14.4" x14ac:dyDescent="0.3">
      <c r="B771" s="144">
        <v>767</v>
      </c>
      <c r="C771" s="68" t="s">
        <v>1784</v>
      </c>
      <c r="D771" s="69" t="s">
        <v>1785</v>
      </c>
      <c r="E771" s="70" t="s">
        <v>258</v>
      </c>
      <c r="F771" s="73">
        <f t="shared" si="426"/>
        <v>14823</v>
      </c>
      <c r="G771" s="73">
        <f t="shared" si="426"/>
        <v>14823</v>
      </c>
      <c r="H771" s="73">
        <f t="shared" si="426"/>
        <v>14823</v>
      </c>
      <c r="I771" s="73">
        <f t="shared" si="426"/>
        <v>14823</v>
      </c>
      <c r="J771" s="37"/>
      <c r="K771" s="73">
        <v>14823</v>
      </c>
      <c r="L771" s="73">
        <v>14823</v>
      </c>
      <c r="M771" s="73">
        <v>14823</v>
      </c>
      <c r="N771" s="73">
        <v>14823</v>
      </c>
      <c r="O771" s="73">
        <v>14823</v>
      </c>
      <c r="P771" s="73">
        <v>14823</v>
      </c>
      <c r="Q771" s="73">
        <v>14823</v>
      </c>
      <c r="R771" s="270">
        <f t="shared" si="393"/>
        <v>14823</v>
      </c>
      <c r="S771" s="73">
        <v>14823</v>
      </c>
      <c r="T771" s="73">
        <v>14823</v>
      </c>
      <c r="U771" s="73">
        <v>14823</v>
      </c>
      <c r="V771" s="73">
        <v>14823</v>
      </c>
      <c r="W771" s="73">
        <v>14823</v>
      </c>
      <c r="X771" s="73">
        <v>14823</v>
      </c>
      <c r="Y771" s="73">
        <v>14823</v>
      </c>
      <c r="Z771" s="73">
        <v>14823</v>
      </c>
      <c r="AA771" s="270">
        <f t="shared" si="394"/>
        <v>14823</v>
      </c>
      <c r="AB771" s="73">
        <v>14823</v>
      </c>
      <c r="AC771" s="73">
        <v>14823</v>
      </c>
      <c r="AD771" s="73">
        <v>14823</v>
      </c>
      <c r="AE771" s="270">
        <f t="shared" si="395"/>
        <v>14823</v>
      </c>
      <c r="AF771" s="73">
        <v>14823</v>
      </c>
      <c r="AG771" s="73">
        <v>14823</v>
      </c>
      <c r="AH771" s="73">
        <v>14823</v>
      </c>
      <c r="AI771" s="73">
        <v>14823</v>
      </c>
      <c r="AJ771" s="73">
        <v>14823</v>
      </c>
      <c r="AK771" s="73">
        <v>14823</v>
      </c>
      <c r="AL771" s="73">
        <v>14823</v>
      </c>
      <c r="AM771" s="73">
        <v>14823</v>
      </c>
      <c r="AN771" s="73">
        <v>14823</v>
      </c>
      <c r="AO771" s="73">
        <v>14823</v>
      </c>
      <c r="AP771" s="73">
        <v>14823</v>
      </c>
      <c r="AQ771" s="73">
        <v>14823</v>
      </c>
      <c r="AR771" s="270">
        <f t="shared" si="396"/>
        <v>14823</v>
      </c>
      <c r="AS771" s="73">
        <v>14823</v>
      </c>
      <c r="AT771" s="73">
        <v>14823</v>
      </c>
      <c r="AU771" s="73">
        <v>14823</v>
      </c>
      <c r="AV771" s="73">
        <v>14823</v>
      </c>
      <c r="AW771" s="73">
        <v>14823</v>
      </c>
      <c r="AX771" s="73">
        <v>14823</v>
      </c>
      <c r="AY771" s="73">
        <v>14823</v>
      </c>
      <c r="AZ771" s="73">
        <v>14823</v>
      </c>
      <c r="BA771" s="270">
        <f t="shared" si="397"/>
        <v>14823</v>
      </c>
      <c r="BB771" s="73">
        <v>14823</v>
      </c>
      <c r="BC771" s="73">
        <v>14823</v>
      </c>
      <c r="BD771" s="73">
        <v>14823</v>
      </c>
      <c r="BE771" s="73">
        <v>14823</v>
      </c>
      <c r="BF771" s="73">
        <v>14823</v>
      </c>
      <c r="BG771" s="73">
        <v>14823</v>
      </c>
      <c r="BH771" s="73">
        <v>14823</v>
      </c>
      <c r="BI771" s="270">
        <f t="shared" si="398"/>
        <v>14823</v>
      </c>
      <c r="BJ771" s="73">
        <v>14823</v>
      </c>
      <c r="BK771" s="73">
        <v>14823</v>
      </c>
      <c r="BL771" s="270">
        <f t="shared" si="399"/>
        <v>14823</v>
      </c>
      <c r="BM771" s="73">
        <v>14823</v>
      </c>
      <c r="BN771" s="73">
        <v>14823</v>
      </c>
      <c r="BO771" s="73">
        <v>14823</v>
      </c>
      <c r="BP771" s="73">
        <v>14823</v>
      </c>
      <c r="BQ771" s="73">
        <v>14823</v>
      </c>
      <c r="BR771" s="73">
        <v>14823</v>
      </c>
      <c r="BS771" s="73">
        <v>14823</v>
      </c>
      <c r="BT771" s="73">
        <v>14823</v>
      </c>
      <c r="BU771" s="73">
        <v>14823</v>
      </c>
      <c r="BV771" s="73">
        <v>14823</v>
      </c>
      <c r="BW771" s="270">
        <f t="shared" si="400"/>
        <v>14823</v>
      </c>
      <c r="BX771" s="73">
        <v>14823</v>
      </c>
      <c r="BY771" s="73">
        <v>14823</v>
      </c>
      <c r="BZ771" s="73">
        <v>14823</v>
      </c>
      <c r="CA771" s="73">
        <v>14823</v>
      </c>
      <c r="CB771" s="73">
        <v>14823</v>
      </c>
      <c r="CC771" s="73">
        <v>14823</v>
      </c>
      <c r="CD771" s="73">
        <v>14823</v>
      </c>
      <c r="CE771" s="73">
        <v>14823</v>
      </c>
      <c r="CF771" s="270">
        <f t="shared" si="401"/>
        <v>14823</v>
      </c>
      <c r="CG771" s="73">
        <v>14823</v>
      </c>
      <c r="CH771" s="73">
        <v>14823</v>
      </c>
      <c r="CI771" s="73">
        <v>14823</v>
      </c>
      <c r="CJ771" s="73">
        <v>14823</v>
      </c>
      <c r="CK771" s="73">
        <v>14823</v>
      </c>
      <c r="CL771" s="73">
        <v>14823</v>
      </c>
      <c r="CM771" s="73">
        <v>14823</v>
      </c>
      <c r="CN771" s="73">
        <v>14823</v>
      </c>
      <c r="CO771" s="73">
        <v>14823</v>
      </c>
      <c r="CP771" s="270">
        <f t="shared" si="402"/>
        <v>14823</v>
      </c>
      <c r="CQ771" s="73">
        <v>14823</v>
      </c>
      <c r="CR771" s="73">
        <v>14823</v>
      </c>
      <c r="CS771" s="73">
        <v>14823</v>
      </c>
      <c r="CT771" s="73">
        <v>14823</v>
      </c>
      <c r="CU771" s="73">
        <v>14823</v>
      </c>
      <c r="CV771" s="73">
        <v>14823</v>
      </c>
      <c r="CW771" s="73">
        <v>14823</v>
      </c>
      <c r="CX771" s="73">
        <v>14823</v>
      </c>
      <c r="CY771" s="73">
        <v>14823</v>
      </c>
      <c r="CZ771" s="73">
        <v>14823</v>
      </c>
      <c r="DA771" s="270">
        <f t="shared" si="403"/>
        <v>14823</v>
      </c>
      <c r="DB771" s="73">
        <v>14823</v>
      </c>
      <c r="DC771" s="73">
        <v>14823</v>
      </c>
      <c r="DD771" s="270">
        <f t="shared" si="404"/>
        <v>14823</v>
      </c>
      <c r="DE771" s="73">
        <v>14823</v>
      </c>
      <c r="DF771" s="73">
        <v>14823</v>
      </c>
      <c r="DG771" s="73">
        <v>14823</v>
      </c>
      <c r="DH771" s="73">
        <v>14823</v>
      </c>
      <c r="DI771" s="73">
        <v>14823</v>
      </c>
      <c r="DJ771" s="73">
        <v>14823</v>
      </c>
      <c r="DK771" s="73">
        <v>14823</v>
      </c>
      <c r="DL771" s="73">
        <v>14823</v>
      </c>
      <c r="DM771" s="73">
        <v>14823</v>
      </c>
      <c r="DN771" s="73">
        <v>14823</v>
      </c>
      <c r="DO771" s="270">
        <f t="shared" si="405"/>
        <v>14823</v>
      </c>
      <c r="DP771" s="73">
        <v>14823</v>
      </c>
      <c r="DQ771" s="73">
        <v>14823</v>
      </c>
      <c r="DR771" s="73">
        <v>14823</v>
      </c>
      <c r="DS771" s="73">
        <v>14823</v>
      </c>
      <c r="DT771" s="73">
        <v>14823</v>
      </c>
      <c r="DU771" s="73">
        <v>14823</v>
      </c>
      <c r="DV771" s="73">
        <v>14823</v>
      </c>
      <c r="DW771" s="73">
        <v>14823</v>
      </c>
      <c r="DX771" s="73">
        <v>14823</v>
      </c>
      <c r="DY771" s="73">
        <v>14823</v>
      </c>
      <c r="DZ771" s="270">
        <f t="shared" si="406"/>
        <v>14823</v>
      </c>
      <c r="EA771" s="73">
        <v>14823</v>
      </c>
      <c r="EB771" s="73">
        <v>14823</v>
      </c>
      <c r="EC771" s="73">
        <v>14823</v>
      </c>
      <c r="ED771" s="73">
        <v>14823</v>
      </c>
      <c r="EE771" s="73">
        <v>14823</v>
      </c>
      <c r="EF771" s="73">
        <v>14823</v>
      </c>
      <c r="EG771" s="73">
        <v>14823</v>
      </c>
      <c r="EH771" s="73">
        <v>14823</v>
      </c>
      <c r="EI771" s="73">
        <v>14823</v>
      </c>
      <c r="EJ771" s="73">
        <v>14823</v>
      </c>
      <c r="EK771" s="270">
        <f t="shared" si="407"/>
        <v>14823</v>
      </c>
      <c r="EM771" s="306">
        <f t="shared" si="408"/>
        <v>14823</v>
      </c>
      <c r="EN771" s="144" t="str">
        <f t="shared" si="410"/>
        <v>OK</v>
      </c>
      <c r="EO771" s="144" t="str">
        <f t="shared" si="411"/>
        <v>OK</v>
      </c>
      <c r="EP771" s="144" t="str">
        <f t="shared" si="412"/>
        <v>OK</v>
      </c>
      <c r="EQ771" s="144" t="str">
        <f t="shared" si="413"/>
        <v>OK</v>
      </c>
      <c r="ER771" s="144" t="str">
        <f t="shared" si="414"/>
        <v>OK</v>
      </c>
      <c r="ES771" s="144" t="str">
        <f t="shared" si="415"/>
        <v>OK</v>
      </c>
      <c r="ET771" s="144" t="str">
        <f t="shared" si="416"/>
        <v>OK</v>
      </c>
      <c r="EU771" s="144" t="str">
        <f t="shared" si="417"/>
        <v>OK</v>
      </c>
      <c r="EV771" s="144" t="str">
        <f t="shared" si="418"/>
        <v>OK</v>
      </c>
      <c r="EW771" s="144" t="str">
        <f t="shared" si="419"/>
        <v>OK</v>
      </c>
      <c r="EX771" s="144" t="str">
        <f t="shared" si="420"/>
        <v>OK</v>
      </c>
      <c r="EY771" s="144" t="str">
        <f t="shared" si="421"/>
        <v>OK</v>
      </c>
      <c r="EZ771" s="144" t="str">
        <f t="shared" si="422"/>
        <v>OK</v>
      </c>
      <c r="FA771" s="144" t="str">
        <f t="shared" si="423"/>
        <v>OK</v>
      </c>
      <c r="FB771" s="144" t="str">
        <f t="shared" si="424"/>
        <v>OK</v>
      </c>
    </row>
    <row r="772" spans="2:158" ht="14.4" x14ac:dyDescent="0.3">
      <c r="B772" s="144">
        <v>768</v>
      </c>
      <c r="C772" s="68" t="s">
        <v>1786</v>
      </c>
      <c r="D772" s="69" t="s">
        <v>1787</v>
      </c>
      <c r="E772" s="70" t="s">
        <v>258</v>
      </c>
      <c r="F772" s="73">
        <f t="shared" si="426"/>
        <v>15824</v>
      </c>
      <c r="G772" s="73">
        <f t="shared" si="426"/>
        <v>15824</v>
      </c>
      <c r="H772" s="73">
        <f t="shared" si="426"/>
        <v>15824</v>
      </c>
      <c r="I772" s="73">
        <f t="shared" si="426"/>
        <v>15824</v>
      </c>
      <c r="J772" s="37"/>
      <c r="K772" s="73">
        <v>15824</v>
      </c>
      <c r="L772" s="73">
        <v>15824</v>
      </c>
      <c r="M772" s="73">
        <v>15824</v>
      </c>
      <c r="N772" s="73">
        <v>15824</v>
      </c>
      <c r="O772" s="73">
        <v>15824</v>
      </c>
      <c r="P772" s="73">
        <v>15824</v>
      </c>
      <c r="Q772" s="73">
        <v>15824</v>
      </c>
      <c r="R772" s="270">
        <f t="shared" si="393"/>
        <v>15824</v>
      </c>
      <c r="S772" s="73">
        <v>15824</v>
      </c>
      <c r="T772" s="73">
        <v>15824</v>
      </c>
      <c r="U772" s="73">
        <v>15824</v>
      </c>
      <c r="V772" s="73">
        <v>15824</v>
      </c>
      <c r="W772" s="73">
        <v>15824</v>
      </c>
      <c r="X772" s="73">
        <v>15824</v>
      </c>
      <c r="Y772" s="73">
        <v>15824</v>
      </c>
      <c r="Z772" s="73">
        <v>15824</v>
      </c>
      <c r="AA772" s="270">
        <f t="shared" si="394"/>
        <v>15824</v>
      </c>
      <c r="AB772" s="73">
        <v>15824</v>
      </c>
      <c r="AC772" s="73">
        <v>15824</v>
      </c>
      <c r="AD772" s="73">
        <v>15824</v>
      </c>
      <c r="AE772" s="270">
        <f t="shared" si="395"/>
        <v>15824</v>
      </c>
      <c r="AF772" s="73">
        <v>15824</v>
      </c>
      <c r="AG772" s="73">
        <v>15824</v>
      </c>
      <c r="AH772" s="73">
        <v>15824</v>
      </c>
      <c r="AI772" s="73">
        <v>15824</v>
      </c>
      <c r="AJ772" s="73">
        <v>15824</v>
      </c>
      <c r="AK772" s="73">
        <v>15824</v>
      </c>
      <c r="AL772" s="73">
        <v>15824</v>
      </c>
      <c r="AM772" s="73">
        <v>15824</v>
      </c>
      <c r="AN772" s="73">
        <v>15824</v>
      </c>
      <c r="AO772" s="73">
        <v>15824</v>
      </c>
      <c r="AP772" s="73">
        <v>15824</v>
      </c>
      <c r="AQ772" s="73">
        <v>15824</v>
      </c>
      <c r="AR772" s="270">
        <f t="shared" si="396"/>
        <v>15824</v>
      </c>
      <c r="AS772" s="73">
        <v>15824</v>
      </c>
      <c r="AT772" s="73">
        <v>15824</v>
      </c>
      <c r="AU772" s="73">
        <v>15824</v>
      </c>
      <c r="AV772" s="73">
        <v>15824</v>
      </c>
      <c r="AW772" s="73">
        <v>15824</v>
      </c>
      <c r="AX772" s="73">
        <v>15824</v>
      </c>
      <c r="AY772" s="73">
        <v>15824</v>
      </c>
      <c r="AZ772" s="73">
        <v>15824</v>
      </c>
      <c r="BA772" s="270">
        <f t="shared" si="397"/>
        <v>15824</v>
      </c>
      <c r="BB772" s="73">
        <v>15824</v>
      </c>
      <c r="BC772" s="73">
        <v>15824</v>
      </c>
      <c r="BD772" s="73">
        <v>15824</v>
      </c>
      <c r="BE772" s="73">
        <v>15824</v>
      </c>
      <c r="BF772" s="73">
        <v>15824</v>
      </c>
      <c r="BG772" s="73">
        <v>15824</v>
      </c>
      <c r="BH772" s="73">
        <v>15824</v>
      </c>
      <c r="BI772" s="270">
        <f t="shared" si="398"/>
        <v>15824</v>
      </c>
      <c r="BJ772" s="73">
        <v>15824</v>
      </c>
      <c r="BK772" s="73">
        <v>15824</v>
      </c>
      <c r="BL772" s="270">
        <f t="shared" si="399"/>
        <v>15824</v>
      </c>
      <c r="BM772" s="73">
        <v>15824</v>
      </c>
      <c r="BN772" s="73">
        <v>15824</v>
      </c>
      <c r="BO772" s="73">
        <v>15824</v>
      </c>
      <c r="BP772" s="73">
        <v>15824</v>
      </c>
      <c r="BQ772" s="73">
        <v>15824</v>
      </c>
      <c r="BR772" s="73">
        <v>15824</v>
      </c>
      <c r="BS772" s="73">
        <v>15824</v>
      </c>
      <c r="BT772" s="73">
        <v>15824</v>
      </c>
      <c r="BU772" s="73">
        <v>15824</v>
      </c>
      <c r="BV772" s="73">
        <v>15824</v>
      </c>
      <c r="BW772" s="270">
        <f t="shared" si="400"/>
        <v>15824</v>
      </c>
      <c r="BX772" s="73">
        <v>15824</v>
      </c>
      <c r="BY772" s="73">
        <v>15824</v>
      </c>
      <c r="BZ772" s="73">
        <v>15824</v>
      </c>
      <c r="CA772" s="73">
        <v>15824</v>
      </c>
      <c r="CB772" s="73">
        <v>15824</v>
      </c>
      <c r="CC772" s="73">
        <v>15824</v>
      </c>
      <c r="CD772" s="73">
        <v>15824</v>
      </c>
      <c r="CE772" s="73">
        <v>15824</v>
      </c>
      <c r="CF772" s="270">
        <f t="shared" si="401"/>
        <v>15824</v>
      </c>
      <c r="CG772" s="73">
        <v>15824</v>
      </c>
      <c r="CH772" s="73">
        <v>15824</v>
      </c>
      <c r="CI772" s="73">
        <v>15824</v>
      </c>
      <c r="CJ772" s="73">
        <v>15824</v>
      </c>
      <c r="CK772" s="73">
        <v>15824</v>
      </c>
      <c r="CL772" s="73">
        <v>15824</v>
      </c>
      <c r="CM772" s="73">
        <v>15824</v>
      </c>
      <c r="CN772" s="73">
        <v>15824</v>
      </c>
      <c r="CO772" s="73">
        <v>15824</v>
      </c>
      <c r="CP772" s="270">
        <f t="shared" si="402"/>
        <v>15824</v>
      </c>
      <c r="CQ772" s="73">
        <v>15824</v>
      </c>
      <c r="CR772" s="73">
        <v>15824</v>
      </c>
      <c r="CS772" s="73">
        <v>15824</v>
      </c>
      <c r="CT772" s="73">
        <v>15824</v>
      </c>
      <c r="CU772" s="73">
        <v>15824</v>
      </c>
      <c r="CV772" s="73">
        <v>15824</v>
      </c>
      <c r="CW772" s="73">
        <v>15824</v>
      </c>
      <c r="CX772" s="73">
        <v>15824</v>
      </c>
      <c r="CY772" s="73">
        <v>15824</v>
      </c>
      <c r="CZ772" s="73">
        <v>15824</v>
      </c>
      <c r="DA772" s="270">
        <f t="shared" si="403"/>
        <v>15824</v>
      </c>
      <c r="DB772" s="73">
        <v>15824</v>
      </c>
      <c r="DC772" s="73">
        <v>15824</v>
      </c>
      <c r="DD772" s="270">
        <f t="shared" si="404"/>
        <v>15824</v>
      </c>
      <c r="DE772" s="73">
        <v>15824</v>
      </c>
      <c r="DF772" s="73">
        <v>15824</v>
      </c>
      <c r="DG772" s="73">
        <v>15824</v>
      </c>
      <c r="DH772" s="73">
        <v>15824</v>
      </c>
      <c r="DI772" s="73">
        <v>15824</v>
      </c>
      <c r="DJ772" s="73">
        <v>15824</v>
      </c>
      <c r="DK772" s="73">
        <v>15824</v>
      </c>
      <c r="DL772" s="73">
        <v>15824</v>
      </c>
      <c r="DM772" s="73">
        <v>15824</v>
      </c>
      <c r="DN772" s="73">
        <v>15824</v>
      </c>
      <c r="DO772" s="270">
        <f t="shared" si="405"/>
        <v>15824</v>
      </c>
      <c r="DP772" s="73">
        <v>15824</v>
      </c>
      <c r="DQ772" s="73">
        <v>15824</v>
      </c>
      <c r="DR772" s="73">
        <v>15824</v>
      </c>
      <c r="DS772" s="73">
        <v>15824</v>
      </c>
      <c r="DT772" s="73">
        <v>15824</v>
      </c>
      <c r="DU772" s="73">
        <v>15824</v>
      </c>
      <c r="DV772" s="73">
        <v>15824</v>
      </c>
      <c r="DW772" s="73">
        <v>15824</v>
      </c>
      <c r="DX772" s="73">
        <v>15824</v>
      </c>
      <c r="DY772" s="73">
        <v>15824</v>
      </c>
      <c r="DZ772" s="270">
        <f t="shared" si="406"/>
        <v>15824</v>
      </c>
      <c r="EA772" s="73">
        <v>15824</v>
      </c>
      <c r="EB772" s="73">
        <v>15824</v>
      </c>
      <c r="EC772" s="73">
        <v>15824</v>
      </c>
      <c r="ED772" s="73">
        <v>15824</v>
      </c>
      <c r="EE772" s="73">
        <v>15824</v>
      </c>
      <c r="EF772" s="73">
        <v>15824</v>
      </c>
      <c r="EG772" s="73">
        <v>15824</v>
      </c>
      <c r="EH772" s="73">
        <v>15824</v>
      </c>
      <c r="EI772" s="73">
        <v>15824</v>
      </c>
      <c r="EJ772" s="73">
        <v>15824</v>
      </c>
      <c r="EK772" s="270">
        <f t="shared" si="407"/>
        <v>15824</v>
      </c>
      <c r="EM772" s="306">
        <f t="shared" si="408"/>
        <v>15824</v>
      </c>
      <c r="EN772" s="144" t="str">
        <f t="shared" si="410"/>
        <v>OK</v>
      </c>
      <c r="EO772" s="144" t="str">
        <f t="shared" si="411"/>
        <v>OK</v>
      </c>
      <c r="EP772" s="144" t="str">
        <f t="shared" si="412"/>
        <v>OK</v>
      </c>
      <c r="EQ772" s="144" t="str">
        <f t="shared" si="413"/>
        <v>OK</v>
      </c>
      <c r="ER772" s="144" t="str">
        <f t="shared" si="414"/>
        <v>OK</v>
      </c>
      <c r="ES772" s="144" t="str">
        <f t="shared" si="415"/>
        <v>OK</v>
      </c>
      <c r="ET772" s="144" t="str">
        <f t="shared" si="416"/>
        <v>OK</v>
      </c>
      <c r="EU772" s="144" t="str">
        <f t="shared" si="417"/>
        <v>OK</v>
      </c>
      <c r="EV772" s="144" t="str">
        <f t="shared" si="418"/>
        <v>OK</v>
      </c>
      <c r="EW772" s="144" t="str">
        <f t="shared" si="419"/>
        <v>OK</v>
      </c>
      <c r="EX772" s="144" t="str">
        <f t="shared" si="420"/>
        <v>OK</v>
      </c>
      <c r="EY772" s="144" t="str">
        <f t="shared" si="421"/>
        <v>OK</v>
      </c>
      <c r="EZ772" s="144" t="str">
        <f t="shared" si="422"/>
        <v>OK</v>
      </c>
      <c r="FA772" s="144" t="str">
        <f t="shared" si="423"/>
        <v>OK</v>
      </c>
      <c r="FB772" s="144" t="str">
        <f t="shared" si="424"/>
        <v>OK</v>
      </c>
    </row>
    <row r="773" spans="2:158" ht="14.4" x14ac:dyDescent="0.3">
      <c r="B773" s="144">
        <v>769</v>
      </c>
      <c r="C773" s="68" t="s">
        <v>1788</v>
      </c>
      <c r="D773" s="69" t="s">
        <v>1789</v>
      </c>
      <c r="E773" s="70" t="s">
        <v>258</v>
      </c>
      <c r="F773" s="73">
        <f t="shared" si="426"/>
        <v>128900</v>
      </c>
      <c r="G773" s="73">
        <f t="shared" si="426"/>
        <v>128900</v>
      </c>
      <c r="H773" s="73">
        <f t="shared" si="426"/>
        <v>128900</v>
      </c>
      <c r="I773" s="73">
        <f t="shared" si="426"/>
        <v>128900</v>
      </c>
      <c r="J773" s="37"/>
      <c r="K773" s="73">
        <v>128900</v>
      </c>
      <c r="L773" s="73">
        <v>128900</v>
      </c>
      <c r="M773" s="73">
        <v>128900</v>
      </c>
      <c r="N773" s="73">
        <v>128900</v>
      </c>
      <c r="O773" s="73">
        <v>128900</v>
      </c>
      <c r="P773" s="73">
        <v>128900</v>
      </c>
      <c r="Q773" s="73">
        <v>128900</v>
      </c>
      <c r="R773" s="270">
        <f t="shared" si="393"/>
        <v>128900</v>
      </c>
      <c r="S773" s="73">
        <v>128900</v>
      </c>
      <c r="T773" s="73">
        <v>128900</v>
      </c>
      <c r="U773" s="73">
        <v>128900</v>
      </c>
      <c r="V773" s="73">
        <v>128900</v>
      </c>
      <c r="W773" s="73">
        <v>128900</v>
      </c>
      <c r="X773" s="73">
        <v>128900</v>
      </c>
      <c r="Y773" s="73">
        <v>128900</v>
      </c>
      <c r="Z773" s="73">
        <v>128900</v>
      </c>
      <c r="AA773" s="270">
        <f t="shared" si="394"/>
        <v>128900</v>
      </c>
      <c r="AB773" s="73">
        <v>128900</v>
      </c>
      <c r="AC773" s="73">
        <v>128900</v>
      </c>
      <c r="AD773" s="73">
        <v>128900</v>
      </c>
      <c r="AE773" s="270">
        <f t="shared" si="395"/>
        <v>128900</v>
      </c>
      <c r="AF773" s="73">
        <v>128900</v>
      </c>
      <c r="AG773" s="73">
        <v>128900</v>
      </c>
      <c r="AH773" s="73">
        <v>128900</v>
      </c>
      <c r="AI773" s="73">
        <v>128900</v>
      </c>
      <c r="AJ773" s="73">
        <v>128900</v>
      </c>
      <c r="AK773" s="73">
        <v>128900</v>
      </c>
      <c r="AL773" s="73">
        <v>128900</v>
      </c>
      <c r="AM773" s="73">
        <v>128900</v>
      </c>
      <c r="AN773" s="73">
        <v>128900</v>
      </c>
      <c r="AO773" s="73">
        <v>128900</v>
      </c>
      <c r="AP773" s="73">
        <v>128900</v>
      </c>
      <c r="AQ773" s="73">
        <v>128900</v>
      </c>
      <c r="AR773" s="270">
        <f t="shared" si="396"/>
        <v>128900</v>
      </c>
      <c r="AS773" s="73">
        <v>128900</v>
      </c>
      <c r="AT773" s="73">
        <v>128900</v>
      </c>
      <c r="AU773" s="73">
        <v>128900</v>
      </c>
      <c r="AV773" s="73">
        <v>128900</v>
      </c>
      <c r="AW773" s="73">
        <v>128900</v>
      </c>
      <c r="AX773" s="73">
        <v>128900</v>
      </c>
      <c r="AY773" s="73">
        <v>128900</v>
      </c>
      <c r="AZ773" s="73">
        <v>128900</v>
      </c>
      <c r="BA773" s="270">
        <f t="shared" si="397"/>
        <v>128900</v>
      </c>
      <c r="BB773" s="73">
        <v>128900</v>
      </c>
      <c r="BC773" s="73">
        <v>128900</v>
      </c>
      <c r="BD773" s="73">
        <v>128900</v>
      </c>
      <c r="BE773" s="73">
        <v>128900</v>
      </c>
      <c r="BF773" s="73">
        <v>128900</v>
      </c>
      <c r="BG773" s="73">
        <v>128900</v>
      </c>
      <c r="BH773" s="73">
        <v>128900</v>
      </c>
      <c r="BI773" s="270">
        <f t="shared" si="398"/>
        <v>128900</v>
      </c>
      <c r="BJ773" s="73">
        <v>128900</v>
      </c>
      <c r="BK773" s="73">
        <v>128900</v>
      </c>
      <c r="BL773" s="270">
        <f t="shared" si="399"/>
        <v>128900</v>
      </c>
      <c r="BM773" s="73">
        <v>128900</v>
      </c>
      <c r="BN773" s="73">
        <v>128900</v>
      </c>
      <c r="BO773" s="73">
        <v>128900</v>
      </c>
      <c r="BP773" s="73">
        <v>128900</v>
      </c>
      <c r="BQ773" s="73">
        <v>128900</v>
      </c>
      <c r="BR773" s="73">
        <v>128900</v>
      </c>
      <c r="BS773" s="73">
        <v>128900</v>
      </c>
      <c r="BT773" s="73">
        <v>128900</v>
      </c>
      <c r="BU773" s="73">
        <v>128900</v>
      </c>
      <c r="BV773" s="73">
        <v>128900</v>
      </c>
      <c r="BW773" s="270">
        <f t="shared" si="400"/>
        <v>128900</v>
      </c>
      <c r="BX773" s="73">
        <v>128900</v>
      </c>
      <c r="BY773" s="73">
        <v>128900</v>
      </c>
      <c r="BZ773" s="73">
        <v>128900</v>
      </c>
      <c r="CA773" s="73">
        <v>128900</v>
      </c>
      <c r="CB773" s="73">
        <v>128900</v>
      </c>
      <c r="CC773" s="73">
        <v>128900</v>
      </c>
      <c r="CD773" s="73">
        <v>128900</v>
      </c>
      <c r="CE773" s="73">
        <v>128900</v>
      </c>
      <c r="CF773" s="270">
        <f t="shared" si="401"/>
        <v>128900</v>
      </c>
      <c r="CG773" s="73">
        <v>128900</v>
      </c>
      <c r="CH773" s="73">
        <v>128900</v>
      </c>
      <c r="CI773" s="73">
        <v>128900</v>
      </c>
      <c r="CJ773" s="73">
        <v>128900</v>
      </c>
      <c r="CK773" s="73">
        <v>128900</v>
      </c>
      <c r="CL773" s="73">
        <v>128900</v>
      </c>
      <c r="CM773" s="73">
        <v>128900</v>
      </c>
      <c r="CN773" s="73">
        <v>128900</v>
      </c>
      <c r="CO773" s="73">
        <v>128900</v>
      </c>
      <c r="CP773" s="270">
        <f t="shared" si="402"/>
        <v>128900</v>
      </c>
      <c r="CQ773" s="73">
        <v>128900</v>
      </c>
      <c r="CR773" s="73">
        <v>128900</v>
      </c>
      <c r="CS773" s="73">
        <v>128900</v>
      </c>
      <c r="CT773" s="73">
        <v>128900</v>
      </c>
      <c r="CU773" s="73">
        <v>128900</v>
      </c>
      <c r="CV773" s="73">
        <v>128900</v>
      </c>
      <c r="CW773" s="73">
        <v>128900</v>
      </c>
      <c r="CX773" s="73">
        <v>128900</v>
      </c>
      <c r="CY773" s="73">
        <v>128900</v>
      </c>
      <c r="CZ773" s="73">
        <v>128900</v>
      </c>
      <c r="DA773" s="270">
        <f t="shared" si="403"/>
        <v>128900</v>
      </c>
      <c r="DB773" s="73">
        <v>128900</v>
      </c>
      <c r="DC773" s="73">
        <v>128900</v>
      </c>
      <c r="DD773" s="270">
        <f t="shared" si="404"/>
        <v>128900</v>
      </c>
      <c r="DE773" s="73">
        <v>128900</v>
      </c>
      <c r="DF773" s="73">
        <v>128900</v>
      </c>
      <c r="DG773" s="73">
        <v>128900</v>
      </c>
      <c r="DH773" s="73">
        <v>128900</v>
      </c>
      <c r="DI773" s="73">
        <v>128900</v>
      </c>
      <c r="DJ773" s="73">
        <v>128900</v>
      </c>
      <c r="DK773" s="73">
        <v>128900</v>
      </c>
      <c r="DL773" s="73">
        <v>128900</v>
      </c>
      <c r="DM773" s="73">
        <v>128900</v>
      </c>
      <c r="DN773" s="73">
        <v>128900</v>
      </c>
      <c r="DO773" s="270">
        <f t="shared" si="405"/>
        <v>128900</v>
      </c>
      <c r="DP773" s="73">
        <v>128900</v>
      </c>
      <c r="DQ773" s="73">
        <v>128900</v>
      </c>
      <c r="DR773" s="73">
        <v>128900</v>
      </c>
      <c r="DS773" s="73">
        <v>128900</v>
      </c>
      <c r="DT773" s="73">
        <v>128900</v>
      </c>
      <c r="DU773" s="73">
        <v>128900</v>
      </c>
      <c r="DV773" s="73">
        <v>128900</v>
      </c>
      <c r="DW773" s="73">
        <v>128900</v>
      </c>
      <c r="DX773" s="73">
        <v>128900</v>
      </c>
      <c r="DY773" s="73">
        <v>128900</v>
      </c>
      <c r="DZ773" s="270">
        <f t="shared" si="406"/>
        <v>128900</v>
      </c>
      <c r="EA773" s="73">
        <v>128900</v>
      </c>
      <c r="EB773" s="73">
        <v>128900</v>
      </c>
      <c r="EC773" s="73">
        <v>128900</v>
      </c>
      <c r="ED773" s="73">
        <v>128900</v>
      </c>
      <c r="EE773" s="73">
        <v>128900</v>
      </c>
      <c r="EF773" s="73">
        <v>128900</v>
      </c>
      <c r="EG773" s="73">
        <v>128900</v>
      </c>
      <c r="EH773" s="73">
        <v>128900</v>
      </c>
      <c r="EI773" s="73">
        <v>128900</v>
      </c>
      <c r="EJ773" s="73">
        <v>128900</v>
      </c>
      <c r="EK773" s="270">
        <f t="shared" si="407"/>
        <v>128900</v>
      </c>
      <c r="EM773" s="306">
        <f t="shared" si="408"/>
        <v>128900</v>
      </c>
      <c r="EN773" s="144" t="str">
        <f t="shared" si="410"/>
        <v>OK</v>
      </c>
      <c r="EO773" s="144" t="str">
        <f t="shared" si="411"/>
        <v>OK</v>
      </c>
      <c r="EP773" s="144" t="str">
        <f t="shared" si="412"/>
        <v>OK</v>
      </c>
      <c r="EQ773" s="144" t="str">
        <f t="shared" si="413"/>
        <v>OK</v>
      </c>
      <c r="ER773" s="144" t="str">
        <f t="shared" si="414"/>
        <v>OK</v>
      </c>
      <c r="ES773" s="144" t="str">
        <f t="shared" si="415"/>
        <v>OK</v>
      </c>
      <c r="ET773" s="144" t="str">
        <f t="shared" si="416"/>
        <v>OK</v>
      </c>
      <c r="EU773" s="144" t="str">
        <f t="shared" si="417"/>
        <v>OK</v>
      </c>
      <c r="EV773" s="144" t="str">
        <f t="shared" si="418"/>
        <v>OK</v>
      </c>
      <c r="EW773" s="144" t="str">
        <f t="shared" si="419"/>
        <v>OK</v>
      </c>
      <c r="EX773" s="144" t="str">
        <f t="shared" si="420"/>
        <v>OK</v>
      </c>
      <c r="EY773" s="144" t="str">
        <f t="shared" si="421"/>
        <v>OK</v>
      </c>
      <c r="EZ773" s="144" t="str">
        <f t="shared" si="422"/>
        <v>OK</v>
      </c>
      <c r="FA773" s="144" t="str">
        <f t="shared" si="423"/>
        <v>OK</v>
      </c>
      <c r="FB773" s="144" t="str">
        <f t="shared" si="424"/>
        <v>OK</v>
      </c>
    </row>
    <row r="774" spans="2:158" ht="14.4" x14ac:dyDescent="0.3">
      <c r="B774" s="144">
        <v>770</v>
      </c>
      <c r="C774" s="71" t="s">
        <v>1790</v>
      </c>
      <c r="D774" s="72" t="s">
        <v>1791</v>
      </c>
      <c r="E774" s="70">
        <v>0</v>
      </c>
      <c r="F774" s="73">
        <f t="shared" si="426"/>
        <v>0</v>
      </c>
      <c r="G774" s="73">
        <f t="shared" si="426"/>
        <v>0</v>
      </c>
      <c r="H774" s="73">
        <f t="shared" si="426"/>
        <v>0</v>
      </c>
      <c r="I774" s="73">
        <f t="shared" si="426"/>
        <v>0</v>
      </c>
      <c r="J774" s="37"/>
      <c r="K774" s="73">
        <v>0</v>
      </c>
      <c r="L774" s="73">
        <v>0</v>
      </c>
      <c r="M774" s="73">
        <v>0</v>
      </c>
      <c r="N774" s="73">
        <v>0</v>
      </c>
      <c r="O774" s="73">
        <v>0</v>
      </c>
      <c r="P774" s="73">
        <v>0</v>
      </c>
      <c r="Q774" s="73">
        <v>0</v>
      </c>
      <c r="R774" s="270">
        <f t="shared" si="393"/>
        <v>0</v>
      </c>
      <c r="S774" s="73">
        <v>0</v>
      </c>
      <c r="T774" s="73">
        <v>0</v>
      </c>
      <c r="U774" s="73">
        <v>0</v>
      </c>
      <c r="V774" s="73">
        <v>0</v>
      </c>
      <c r="W774" s="73">
        <v>0</v>
      </c>
      <c r="X774" s="73">
        <v>0</v>
      </c>
      <c r="Y774" s="73">
        <v>0</v>
      </c>
      <c r="Z774" s="73">
        <v>0</v>
      </c>
      <c r="AA774" s="270">
        <f t="shared" si="394"/>
        <v>0</v>
      </c>
      <c r="AB774" s="73">
        <v>0</v>
      </c>
      <c r="AC774" s="73">
        <v>0</v>
      </c>
      <c r="AD774" s="73">
        <v>0</v>
      </c>
      <c r="AE774" s="270">
        <f t="shared" si="395"/>
        <v>0</v>
      </c>
      <c r="AF774" s="73">
        <v>0</v>
      </c>
      <c r="AG774" s="73">
        <v>0</v>
      </c>
      <c r="AH774" s="73">
        <v>0</v>
      </c>
      <c r="AI774" s="73">
        <v>0</v>
      </c>
      <c r="AJ774" s="73">
        <v>0</v>
      </c>
      <c r="AK774" s="73">
        <v>0</v>
      </c>
      <c r="AL774" s="73">
        <v>0</v>
      </c>
      <c r="AM774" s="73">
        <v>0</v>
      </c>
      <c r="AN774" s="73">
        <v>0</v>
      </c>
      <c r="AO774" s="73">
        <v>0</v>
      </c>
      <c r="AP774" s="73">
        <v>0</v>
      </c>
      <c r="AQ774" s="73">
        <v>0</v>
      </c>
      <c r="AR774" s="270">
        <f t="shared" si="396"/>
        <v>0</v>
      </c>
      <c r="AS774" s="73">
        <v>0</v>
      </c>
      <c r="AT774" s="73">
        <v>0</v>
      </c>
      <c r="AU774" s="73">
        <v>0</v>
      </c>
      <c r="AV774" s="73">
        <v>0</v>
      </c>
      <c r="AW774" s="73">
        <v>0</v>
      </c>
      <c r="AX774" s="73">
        <v>0</v>
      </c>
      <c r="AY774" s="73">
        <v>0</v>
      </c>
      <c r="AZ774" s="73">
        <v>0</v>
      </c>
      <c r="BA774" s="270">
        <f t="shared" si="397"/>
        <v>0</v>
      </c>
      <c r="BB774" s="73">
        <v>0</v>
      </c>
      <c r="BC774" s="73">
        <v>0</v>
      </c>
      <c r="BD774" s="73">
        <v>0</v>
      </c>
      <c r="BE774" s="73">
        <v>0</v>
      </c>
      <c r="BF774" s="73">
        <v>0</v>
      </c>
      <c r="BG774" s="73">
        <v>0</v>
      </c>
      <c r="BH774" s="73">
        <v>0</v>
      </c>
      <c r="BI774" s="270">
        <f t="shared" si="398"/>
        <v>0</v>
      </c>
      <c r="BJ774" s="73">
        <v>0</v>
      </c>
      <c r="BK774" s="73">
        <v>0</v>
      </c>
      <c r="BL774" s="270">
        <f t="shared" si="399"/>
        <v>0</v>
      </c>
      <c r="BM774" s="73">
        <v>0</v>
      </c>
      <c r="BN774" s="73">
        <v>0</v>
      </c>
      <c r="BO774" s="73">
        <v>0</v>
      </c>
      <c r="BP774" s="73">
        <v>0</v>
      </c>
      <c r="BQ774" s="73">
        <v>0</v>
      </c>
      <c r="BR774" s="73">
        <v>0</v>
      </c>
      <c r="BS774" s="73">
        <v>0</v>
      </c>
      <c r="BT774" s="73">
        <v>0</v>
      </c>
      <c r="BU774" s="73">
        <v>0</v>
      </c>
      <c r="BV774" s="73">
        <v>0</v>
      </c>
      <c r="BW774" s="270">
        <f t="shared" si="400"/>
        <v>0</v>
      </c>
      <c r="BX774" s="73">
        <v>0</v>
      </c>
      <c r="BY774" s="73">
        <v>0</v>
      </c>
      <c r="BZ774" s="73">
        <v>0</v>
      </c>
      <c r="CA774" s="73">
        <v>0</v>
      </c>
      <c r="CB774" s="73">
        <v>0</v>
      </c>
      <c r="CC774" s="73">
        <v>0</v>
      </c>
      <c r="CD774" s="73">
        <v>0</v>
      </c>
      <c r="CE774" s="73">
        <v>0</v>
      </c>
      <c r="CF774" s="270">
        <f t="shared" si="401"/>
        <v>0</v>
      </c>
      <c r="CG774" s="73">
        <v>0</v>
      </c>
      <c r="CH774" s="73">
        <v>0</v>
      </c>
      <c r="CI774" s="73">
        <v>0</v>
      </c>
      <c r="CJ774" s="73">
        <v>0</v>
      </c>
      <c r="CK774" s="73">
        <v>0</v>
      </c>
      <c r="CL774" s="73">
        <v>0</v>
      </c>
      <c r="CM774" s="73">
        <v>0</v>
      </c>
      <c r="CN774" s="73">
        <v>0</v>
      </c>
      <c r="CO774" s="73">
        <v>0</v>
      </c>
      <c r="CP774" s="270">
        <f t="shared" si="402"/>
        <v>0</v>
      </c>
      <c r="CQ774" s="73">
        <v>0</v>
      </c>
      <c r="CR774" s="73">
        <v>0</v>
      </c>
      <c r="CS774" s="73">
        <v>0</v>
      </c>
      <c r="CT774" s="73">
        <v>0</v>
      </c>
      <c r="CU774" s="73">
        <v>0</v>
      </c>
      <c r="CV774" s="73">
        <v>0</v>
      </c>
      <c r="CW774" s="73">
        <v>0</v>
      </c>
      <c r="CX774" s="73">
        <v>0</v>
      </c>
      <c r="CY774" s="73">
        <v>0</v>
      </c>
      <c r="CZ774" s="73">
        <v>0</v>
      </c>
      <c r="DA774" s="270">
        <f t="shared" si="403"/>
        <v>0</v>
      </c>
      <c r="DB774" s="73">
        <v>0</v>
      </c>
      <c r="DC774" s="73">
        <v>0</v>
      </c>
      <c r="DD774" s="270">
        <f t="shared" si="404"/>
        <v>0</v>
      </c>
      <c r="DE774" s="73">
        <v>0</v>
      </c>
      <c r="DF774" s="73">
        <v>0</v>
      </c>
      <c r="DG774" s="73">
        <v>0</v>
      </c>
      <c r="DH774" s="73">
        <v>0</v>
      </c>
      <c r="DI774" s="73">
        <v>0</v>
      </c>
      <c r="DJ774" s="73">
        <v>0</v>
      </c>
      <c r="DK774" s="73">
        <v>0</v>
      </c>
      <c r="DL774" s="73">
        <v>0</v>
      </c>
      <c r="DM774" s="73">
        <v>0</v>
      </c>
      <c r="DN774" s="73">
        <v>0</v>
      </c>
      <c r="DO774" s="270">
        <f t="shared" si="405"/>
        <v>0</v>
      </c>
      <c r="DP774" s="73">
        <v>0</v>
      </c>
      <c r="DQ774" s="73">
        <v>0</v>
      </c>
      <c r="DR774" s="73">
        <v>0</v>
      </c>
      <c r="DS774" s="73">
        <v>0</v>
      </c>
      <c r="DT774" s="73">
        <v>0</v>
      </c>
      <c r="DU774" s="73">
        <v>0</v>
      </c>
      <c r="DV774" s="73">
        <v>0</v>
      </c>
      <c r="DW774" s="73">
        <v>0</v>
      </c>
      <c r="DX774" s="73">
        <v>0</v>
      </c>
      <c r="DY774" s="73">
        <v>0</v>
      </c>
      <c r="DZ774" s="270">
        <f t="shared" si="406"/>
        <v>0</v>
      </c>
      <c r="EA774" s="73">
        <v>0</v>
      </c>
      <c r="EB774" s="73">
        <v>0</v>
      </c>
      <c r="EC774" s="73">
        <v>0</v>
      </c>
      <c r="ED774" s="73">
        <v>0</v>
      </c>
      <c r="EE774" s="73">
        <v>0</v>
      </c>
      <c r="EF774" s="73">
        <v>0</v>
      </c>
      <c r="EG774" s="73">
        <v>0</v>
      </c>
      <c r="EH774" s="73">
        <v>0</v>
      </c>
      <c r="EI774" s="73">
        <v>0</v>
      </c>
      <c r="EJ774" s="73">
        <v>0</v>
      </c>
      <c r="EK774" s="270">
        <f t="shared" si="407"/>
        <v>0</v>
      </c>
      <c r="EM774" s="306"/>
      <c r="EN774" s="144"/>
      <c r="EO774" s="144"/>
      <c r="EP774" s="144"/>
      <c r="EQ774" s="144"/>
      <c r="ER774" s="144"/>
      <c r="ES774" s="144"/>
      <c r="ET774" s="144"/>
      <c r="EU774" s="144"/>
      <c r="EV774" s="144"/>
      <c r="EW774" s="144"/>
      <c r="EX774" s="144"/>
      <c r="EY774" s="144"/>
      <c r="EZ774" s="144"/>
      <c r="FA774" s="144"/>
      <c r="FB774" s="144"/>
    </row>
    <row r="775" spans="2:158" ht="14.4" x14ac:dyDescent="0.3">
      <c r="B775" s="144">
        <v>771</v>
      </c>
      <c r="C775" s="68" t="s">
        <v>1792</v>
      </c>
      <c r="D775" s="69" t="s">
        <v>1793</v>
      </c>
      <c r="E775" s="70" t="s">
        <v>10</v>
      </c>
      <c r="F775" s="73">
        <f t="shared" si="426"/>
        <v>165498</v>
      </c>
      <c r="G775" s="73">
        <f t="shared" si="426"/>
        <v>165498</v>
      </c>
      <c r="H775" s="73">
        <f t="shared" si="426"/>
        <v>165498</v>
      </c>
      <c r="I775" s="73">
        <f t="shared" si="426"/>
        <v>165498</v>
      </c>
      <c r="J775" s="37"/>
      <c r="K775" s="73">
        <v>165498</v>
      </c>
      <c r="L775" s="73">
        <v>165498</v>
      </c>
      <c r="M775" s="73">
        <v>165498</v>
      </c>
      <c r="N775" s="73">
        <v>165498</v>
      </c>
      <c r="O775" s="73">
        <v>165498</v>
      </c>
      <c r="P775" s="73">
        <v>165498</v>
      </c>
      <c r="Q775" s="73">
        <v>165498</v>
      </c>
      <c r="R775" s="270">
        <f t="shared" ref="R775:R838" si="427">AVERAGE(K775:Q775)</f>
        <v>165498</v>
      </c>
      <c r="S775" s="73">
        <v>165498</v>
      </c>
      <c r="T775" s="73">
        <v>165498</v>
      </c>
      <c r="U775" s="73">
        <v>165498</v>
      </c>
      <c r="V775" s="73">
        <v>165498</v>
      </c>
      <c r="W775" s="73">
        <v>165498</v>
      </c>
      <c r="X775" s="73">
        <v>165498</v>
      </c>
      <c r="Y775" s="73">
        <v>165498</v>
      </c>
      <c r="Z775" s="73">
        <v>165498</v>
      </c>
      <c r="AA775" s="270">
        <f t="shared" ref="AA775:AA838" si="428">AVERAGE(S775:Z775)</f>
        <v>165498</v>
      </c>
      <c r="AB775" s="73">
        <v>165498</v>
      </c>
      <c r="AC775" s="73">
        <v>165498</v>
      </c>
      <c r="AD775" s="73">
        <v>165498</v>
      </c>
      <c r="AE775" s="270">
        <f t="shared" ref="AE775:AE838" si="429">AVERAGE(AB775:AD775)</f>
        <v>165498</v>
      </c>
      <c r="AF775" s="73">
        <v>165498</v>
      </c>
      <c r="AG775" s="73">
        <v>165498</v>
      </c>
      <c r="AH775" s="73">
        <v>165498</v>
      </c>
      <c r="AI775" s="73">
        <v>165498</v>
      </c>
      <c r="AJ775" s="73">
        <v>165498</v>
      </c>
      <c r="AK775" s="73">
        <v>165498</v>
      </c>
      <c r="AL775" s="73">
        <v>165498</v>
      </c>
      <c r="AM775" s="73">
        <v>165498</v>
      </c>
      <c r="AN775" s="73">
        <v>165498</v>
      </c>
      <c r="AO775" s="73">
        <v>165498</v>
      </c>
      <c r="AP775" s="73">
        <v>165498</v>
      </c>
      <c r="AQ775" s="73">
        <v>165498</v>
      </c>
      <c r="AR775" s="270">
        <f t="shared" ref="AR775:AR838" si="430">AVERAGE(AF775:AQ775)</f>
        <v>165498</v>
      </c>
      <c r="AS775" s="73">
        <v>165498</v>
      </c>
      <c r="AT775" s="73">
        <v>165498</v>
      </c>
      <c r="AU775" s="73">
        <v>165498</v>
      </c>
      <c r="AV775" s="73">
        <v>165498</v>
      </c>
      <c r="AW775" s="73">
        <v>165498</v>
      </c>
      <c r="AX775" s="73">
        <v>165498</v>
      </c>
      <c r="AY775" s="73">
        <v>165498</v>
      </c>
      <c r="AZ775" s="73">
        <v>165498</v>
      </c>
      <c r="BA775" s="270">
        <f t="shared" ref="BA775:BA838" si="431">AVERAGE(AS775:AZ775)</f>
        <v>165498</v>
      </c>
      <c r="BB775" s="73">
        <v>165498</v>
      </c>
      <c r="BC775" s="73">
        <v>165498</v>
      </c>
      <c r="BD775" s="73">
        <v>165498</v>
      </c>
      <c r="BE775" s="73">
        <v>165498</v>
      </c>
      <c r="BF775" s="73">
        <v>165498</v>
      </c>
      <c r="BG775" s="73">
        <v>165498</v>
      </c>
      <c r="BH775" s="73">
        <v>165498</v>
      </c>
      <c r="BI775" s="270">
        <f t="shared" ref="BI775:BI838" si="432">AVERAGE(BB775:BH775)</f>
        <v>165498</v>
      </c>
      <c r="BJ775" s="73">
        <v>165498</v>
      </c>
      <c r="BK775" s="73">
        <v>165498</v>
      </c>
      <c r="BL775" s="270">
        <f t="shared" ref="BL775:BL838" si="433">AVERAGE(BJ775:BK775)</f>
        <v>165498</v>
      </c>
      <c r="BM775" s="73">
        <v>165498</v>
      </c>
      <c r="BN775" s="73">
        <v>165498</v>
      </c>
      <c r="BO775" s="73">
        <v>165498</v>
      </c>
      <c r="BP775" s="73">
        <v>165498</v>
      </c>
      <c r="BQ775" s="73">
        <v>165498</v>
      </c>
      <c r="BR775" s="73">
        <v>165498</v>
      </c>
      <c r="BS775" s="73">
        <v>165498</v>
      </c>
      <c r="BT775" s="73">
        <v>165498</v>
      </c>
      <c r="BU775" s="73">
        <v>165498</v>
      </c>
      <c r="BV775" s="73">
        <v>165498</v>
      </c>
      <c r="BW775" s="270">
        <f t="shared" ref="BW775:BW838" si="434">AVERAGE(BM775:BV775)</f>
        <v>165498</v>
      </c>
      <c r="BX775" s="73">
        <v>165498</v>
      </c>
      <c r="BY775" s="73">
        <v>165498</v>
      </c>
      <c r="BZ775" s="73">
        <v>165498</v>
      </c>
      <c r="CA775" s="73">
        <v>165498</v>
      </c>
      <c r="CB775" s="73">
        <v>165498</v>
      </c>
      <c r="CC775" s="73">
        <v>165498</v>
      </c>
      <c r="CD775" s="73">
        <v>165498</v>
      </c>
      <c r="CE775" s="73">
        <v>165498</v>
      </c>
      <c r="CF775" s="270">
        <f t="shared" ref="CF775:CF838" si="435">AVERAGE(BX775:CE775)</f>
        <v>165498</v>
      </c>
      <c r="CG775" s="73">
        <v>165498</v>
      </c>
      <c r="CH775" s="73">
        <v>165498</v>
      </c>
      <c r="CI775" s="73">
        <v>165498</v>
      </c>
      <c r="CJ775" s="73">
        <v>165498</v>
      </c>
      <c r="CK775" s="73">
        <v>165498</v>
      </c>
      <c r="CL775" s="73">
        <v>165498</v>
      </c>
      <c r="CM775" s="73">
        <v>165498</v>
      </c>
      <c r="CN775" s="73">
        <v>165498</v>
      </c>
      <c r="CO775" s="73">
        <v>165498</v>
      </c>
      <c r="CP775" s="270">
        <f t="shared" ref="CP775:CP838" si="436">AVERAGE(CG775:CO775)</f>
        <v>165498</v>
      </c>
      <c r="CQ775" s="73">
        <v>165498</v>
      </c>
      <c r="CR775" s="73">
        <v>165498</v>
      </c>
      <c r="CS775" s="73">
        <v>165498</v>
      </c>
      <c r="CT775" s="73">
        <v>165498</v>
      </c>
      <c r="CU775" s="73">
        <v>165498</v>
      </c>
      <c r="CV775" s="73">
        <v>165498</v>
      </c>
      <c r="CW775" s="73">
        <v>165498</v>
      </c>
      <c r="CX775" s="73">
        <v>165498</v>
      </c>
      <c r="CY775" s="73">
        <v>165498</v>
      </c>
      <c r="CZ775" s="73">
        <v>165498</v>
      </c>
      <c r="DA775" s="270">
        <f t="shared" ref="DA775:DA838" si="437">AVERAGE(CQ775:CZ775)</f>
        <v>165498</v>
      </c>
      <c r="DB775" s="73">
        <v>165498</v>
      </c>
      <c r="DC775" s="73">
        <v>165498</v>
      </c>
      <c r="DD775" s="270">
        <f t="shared" ref="DD775:DD838" si="438">AVERAGE(DB775:DC775)</f>
        <v>165498</v>
      </c>
      <c r="DE775" s="73">
        <v>165498</v>
      </c>
      <c r="DF775" s="73">
        <v>165498</v>
      </c>
      <c r="DG775" s="73">
        <v>165498</v>
      </c>
      <c r="DH775" s="73">
        <v>165498</v>
      </c>
      <c r="DI775" s="73">
        <v>165498</v>
      </c>
      <c r="DJ775" s="73">
        <v>165498</v>
      </c>
      <c r="DK775" s="73">
        <v>165498</v>
      </c>
      <c r="DL775" s="73">
        <v>165498</v>
      </c>
      <c r="DM775" s="73">
        <v>165498</v>
      </c>
      <c r="DN775" s="73">
        <v>165498</v>
      </c>
      <c r="DO775" s="270">
        <f t="shared" ref="DO775:DO838" si="439">AVERAGE(DE775:DN775)</f>
        <v>165498</v>
      </c>
      <c r="DP775" s="73">
        <v>165498</v>
      </c>
      <c r="DQ775" s="73">
        <v>165498</v>
      </c>
      <c r="DR775" s="73">
        <v>165498</v>
      </c>
      <c r="DS775" s="73">
        <v>165498</v>
      </c>
      <c r="DT775" s="73">
        <v>165498</v>
      </c>
      <c r="DU775" s="73">
        <v>165498</v>
      </c>
      <c r="DV775" s="73">
        <v>165498</v>
      </c>
      <c r="DW775" s="73">
        <v>165498</v>
      </c>
      <c r="DX775" s="73">
        <v>165498</v>
      </c>
      <c r="DY775" s="73">
        <v>165498</v>
      </c>
      <c r="DZ775" s="270">
        <f t="shared" ref="DZ775:DZ838" si="440">AVERAGE(DP775:DY775)</f>
        <v>165498</v>
      </c>
      <c r="EA775" s="73">
        <v>165498</v>
      </c>
      <c r="EB775" s="73">
        <v>165498</v>
      </c>
      <c r="EC775" s="73">
        <v>165498</v>
      </c>
      <c r="ED775" s="73">
        <v>165498</v>
      </c>
      <c r="EE775" s="73">
        <v>165498</v>
      </c>
      <c r="EF775" s="73">
        <v>165498</v>
      </c>
      <c r="EG775" s="73">
        <v>165498</v>
      </c>
      <c r="EH775" s="73">
        <v>165498</v>
      </c>
      <c r="EI775" s="73">
        <v>165498</v>
      </c>
      <c r="EJ775" s="73">
        <v>165498</v>
      </c>
      <c r="EK775" s="270">
        <f t="shared" ref="EK775:EK838" si="441">AVERAGE(EA775:EJ775)</f>
        <v>165498</v>
      </c>
      <c r="EM775" s="306">
        <f t="shared" si="408"/>
        <v>165498</v>
      </c>
      <c r="EN775" s="144" t="str">
        <f t="shared" si="410"/>
        <v>OK</v>
      </c>
      <c r="EO775" s="144" t="str">
        <f t="shared" si="411"/>
        <v>OK</v>
      </c>
      <c r="EP775" s="144" t="str">
        <f t="shared" si="412"/>
        <v>OK</v>
      </c>
      <c r="EQ775" s="144" t="str">
        <f t="shared" si="413"/>
        <v>OK</v>
      </c>
      <c r="ER775" s="144" t="str">
        <f t="shared" si="414"/>
        <v>OK</v>
      </c>
      <c r="ES775" s="144" t="str">
        <f t="shared" si="415"/>
        <v>OK</v>
      </c>
      <c r="ET775" s="144" t="str">
        <f t="shared" si="416"/>
        <v>OK</v>
      </c>
      <c r="EU775" s="144" t="str">
        <f t="shared" si="417"/>
        <v>OK</v>
      </c>
      <c r="EV775" s="144" t="str">
        <f t="shared" si="418"/>
        <v>OK</v>
      </c>
      <c r="EW775" s="144" t="str">
        <f t="shared" si="419"/>
        <v>OK</v>
      </c>
      <c r="EX775" s="144" t="str">
        <f t="shared" si="420"/>
        <v>OK</v>
      </c>
      <c r="EY775" s="144" t="str">
        <f t="shared" si="421"/>
        <v>OK</v>
      </c>
      <c r="EZ775" s="144" t="str">
        <f t="shared" si="422"/>
        <v>OK</v>
      </c>
      <c r="FA775" s="144" t="str">
        <f t="shared" si="423"/>
        <v>OK</v>
      </c>
      <c r="FB775" s="144" t="str">
        <f t="shared" si="424"/>
        <v>OK</v>
      </c>
    </row>
    <row r="776" spans="2:158" ht="14.4" x14ac:dyDescent="0.3">
      <c r="B776" s="144">
        <v>772</v>
      </c>
      <c r="C776" s="68" t="s">
        <v>1794</v>
      </c>
      <c r="D776" s="69" t="s">
        <v>1795</v>
      </c>
      <c r="E776" s="70" t="s">
        <v>10</v>
      </c>
      <c r="F776" s="73">
        <f t="shared" si="426"/>
        <v>58032</v>
      </c>
      <c r="G776" s="73">
        <f t="shared" si="426"/>
        <v>58032</v>
      </c>
      <c r="H776" s="73">
        <f t="shared" si="426"/>
        <v>58032</v>
      </c>
      <c r="I776" s="73">
        <f t="shared" si="426"/>
        <v>58032</v>
      </c>
      <c r="J776" s="37"/>
      <c r="K776" s="73">
        <v>58032</v>
      </c>
      <c r="L776" s="73">
        <v>58032</v>
      </c>
      <c r="M776" s="73">
        <v>58032</v>
      </c>
      <c r="N776" s="73">
        <v>58032</v>
      </c>
      <c r="O776" s="73">
        <v>58032</v>
      </c>
      <c r="P776" s="73">
        <v>58032</v>
      </c>
      <c r="Q776" s="73">
        <v>58032</v>
      </c>
      <c r="R776" s="270">
        <f t="shared" si="427"/>
        <v>58032</v>
      </c>
      <c r="S776" s="73">
        <v>58032</v>
      </c>
      <c r="T776" s="73">
        <v>58032</v>
      </c>
      <c r="U776" s="73">
        <v>58032</v>
      </c>
      <c r="V776" s="73">
        <v>58032</v>
      </c>
      <c r="W776" s="73">
        <v>58032</v>
      </c>
      <c r="X776" s="73">
        <v>58032</v>
      </c>
      <c r="Y776" s="73">
        <v>58032</v>
      </c>
      <c r="Z776" s="73">
        <v>58032</v>
      </c>
      <c r="AA776" s="270">
        <f t="shared" si="428"/>
        <v>58032</v>
      </c>
      <c r="AB776" s="73">
        <v>58032</v>
      </c>
      <c r="AC776" s="73">
        <v>58032</v>
      </c>
      <c r="AD776" s="73">
        <v>58032</v>
      </c>
      <c r="AE776" s="270">
        <f t="shared" si="429"/>
        <v>58032</v>
      </c>
      <c r="AF776" s="73">
        <v>58032</v>
      </c>
      <c r="AG776" s="73">
        <v>58032</v>
      </c>
      <c r="AH776" s="73">
        <v>58032</v>
      </c>
      <c r="AI776" s="73">
        <v>58032</v>
      </c>
      <c r="AJ776" s="73">
        <v>58032</v>
      </c>
      <c r="AK776" s="73">
        <v>58032</v>
      </c>
      <c r="AL776" s="73">
        <v>58032</v>
      </c>
      <c r="AM776" s="73">
        <v>58032</v>
      </c>
      <c r="AN776" s="73">
        <v>58032</v>
      </c>
      <c r="AO776" s="73">
        <v>58032</v>
      </c>
      <c r="AP776" s="73">
        <v>58032</v>
      </c>
      <c r="AQ776" s="73">
        <v>58032</v>
      </c>
      <c r="AR776" s="270">
        <f t="shared" si="430"/>
        <v>58032</v>
      </c>
      <c r="AS776" s="73">
        <v>58032</v>
      </c>
      <c r="AT776" s="73">
        <v>58032</v>
      </c>
      <c r="AU776" s="73">
        <v>58032</v>
      </c>
      <c r="AV776" s="73">
        <v>58032</v>
      </c>
      <c r="AW776" s="73">
        <v>58032</v>
      </c>
      <c r="AX776" s="73">
        <v>58032</v>
      </c>
      <c r="AY776" s="73">
        <v>58032</v>
      </c>
      <c r="AZ776" s="73">
        <v>58032</v>
      </c>
      <c r="BA776" s="270">
        <f t="shared" si="431"/>
        <v>58032</v>
      </c>
      <c r="BB776" s="73">
        <v>58032</v>
      </c>
      <c r="BC776" s="73">
        <v>58032</v>
      </c>
      <c r="BD776" s="73">
        <v>58032</v>
      </c>
      <c r="BE776" s="73">
        <v>58032</v>
      </c>
      <c r="BF776" s="73">
        <v>58032</v>
      </c>
      <c r="BG776" s="73">
        <v>58032</v>
      </c>
      <c r="BH776" s="73">
        <v>58032</v>
      </c>
      <c r="BI776" s="270">
        <f t="shared" si="432"/>
        <v>58032</v>
      </c>
      <c r="BJ776" s="73">
        <v>58032</v>
      </c>
      <c r="BK776" s="73">
        <v>58032</v>
      </c>
      <c r="BL776" s="270">
        <f t="shared" si="433"/>
        <v>58032</v>
      </c>
      <c r="BM776" s="73">
        <v>58032</v>
      </c>
      <c r="BN776" s="73">
        <v>58032</v>
      </c>
      <c r="BO776" s="73">
        <v>58032</v>
      </c>
      <c r="BP776" s="73">
        <v>58032</v>
      </c>
      <c r="BQ776" s="73">
        <v>58032</v>
      </c>
      <c r="BR776" s="73">
        <v>58032</v>
      </c>
      <c r="BS776" s="73">
        <v>58032</v>
      </c>
      <c r="BT776" s="73">
        <v>58032</v>
      </c>
      <c r="BU776" s="73">
        <v>58032</v>
      </c>
      <c r="BV776" s="73">
        <v>58032</v>
      </c>
      <c r="BW776" s="270">
        <f t="shared" si="434"/>
        <v>58032</v>
      </c>
      <c r="BX776" s="73">
        <v>58032</v>
      </c>
      <c r="BY776" s="73">
        <v>58032</v>
      </c>
      <c r="BZ776" s="73">
        <v>58032</v>
      </c>
      <c r="CA776" s="73">
        <v>58032</v>
      </c>
      <c r="CB776" s="73">
        <v>58032</v>
      </c>
      <c r="CC776" s="73">
        <v>58032</v>
      </c>
      <c r="CD776" s="73">
        <v>58032</v>
      </c>
      <c r="CE776" s="73">
        <v>58032</v>
      </c>
      <c r="CF776" s="270">
        <f t="shared" si="435"/>
        <v>58032</v>
      </c>
      <c r="CG776" s="73">
        <v>58032</v>
      </c>
      <c r="CH776" s="73">
        <v>58032</v>
      </c>
      <c r="CI776" s="73">
        <v>58032</v>
      </c>
      <c r="CJ776" s="73">
        <v>58032</v>
      </c>
      <c r="CK776" s="73">
        <v>58032</v>
      </c>
      <c r="CL776" s="73">
        <v>58032</v>
      </c>
      <c r="CM776" s="73">
        <v>58032</v>
      </c>
      <c r="CN776" s="73">
        <v>58032</v>
      </c>
      <c r="CO776" s="73">
        <v>58032</v>
      </c>
      <c r="CP776" s="270">
        <f t="shared" si="436"/>
        <v>58032</v>
      </c>
      <c r="CQ776" s="73">
        <v>58032</v>
      </c>
      <c r="CR776" s="73">
        <v>58032</v>
      </c>
      <c r="CS776" s="73">
        <v>58032</v>
      </c>
      <c r="CT776" s="73">
        <v>58032</v>
      </c>
      <c r="CU776" s="73">
        <v>58032</v>
      </c>
      <c r="CV776" s="73">
        <v>58032</v>
      </c>
      <c r="CW776" s="73">
        <v>58032</v>
      </c>
      <c r="CX776" s="73">
        <v>58032</v>
      </c>
      <c r="CY776" s="73">
        <v>58032</v>
      </c>
      <c r="CZ776" s="73">
        <v>58032</v>
      </c>
      <c r="DA776" s="270">
        <f t="shared" si="437"/>
        <v>58032</v>
      </c>
      <c r="DB776" s="73">
        <v>58032</v>
      </c>
      <c r="DC776" s="73">
        <v>58032</v>
      </c>
      <c r="DD776" s="270">
        <f t="shared" si="438"/>
        <v>58032</v>
      </c>
      <c r="DE776" s="73">
        <v>58032</v>
      </c>
      <c r="DF776" s="73">
        <v>58032</v>
      </c>
      <c r="DG776" s="73">
        <v>58032</v>
      </c>
      <c r="DH776" s="73">
        <v>58032</v>
      </c>
      <c r="DI776" s="73">
        <v>58032</v>
      </c>
      <c r="DJ776" s="73">
        <v>58032</v>
      </c>
      <c r="DK776" s="73">
        <v>58032</v>
      </c>
      <c r="DL776" s="73">
        <v>58032</v>
      </c>
      <c r="DM776" s="73">
        <v>58032</v>
      </c>
      <c r="DN776" s="73">
        <v>58032</v>
      </c>
      <c r="DO776" s="270">
        <f t="shared" si="439"/>
        <v>58032</v>
      </c>
      <c r="DP776" s="73">
        <v>58032</v>
      </c>
      <c r="DQ776" s="73">
        <v>58032</v>
      </c>
      <c r="DR776" s="73">
        <v>58032</v>
      </c>
      <c r="DS776" s="73">
        <v>58032</v>
      </c>
      <c r="DT776" s="73">
        <v>58032</v>
      </c>
      <c r="DU776" s="73">
        <v>58032</v>
      </c>
      <c r="DV776" s="73">
        <v>58032</v>
      </c>
      <c r="DW776" s="73">
        <v>58032</v>
      </c>
      <c r="DX776" s="73">
        <v>58032</v>
      </c>
      <c r="DY776" s="73">
        <v>58032</v>
      </c>
      <c r="DZ776" s="270">
        <f t="shared" si="440"/>
        <v>58032</v>
      </c>
      <c r="EA776" s="73">
        <v>58032</v>
      </c>
      <c r="EB776" s="73">
        <v>58032</v>
      </c>
      <c r="EC776" s="73">
        <v>58032</v>
      </c>
      <c r="ED776" s="73">
        <v>58032</v>
      </c>
      <c r="EE776" s="73">
        <v>58032</v>
      </c>
      <c r="EF776" s="73">
        <v>58032</v>
      </c>
      <c r="EG776" s="73">
        <v>58032</v>
      </c>
      <c r="EH776" s="73">
        <v>58032</v>
      </c>
      <c r="EI776" s="73">
        <v>58032</v>
      </c>
      <c r="EJ776" s="73">
        <v>58032</v>
      </c>
      <c r="EK776" s="270">
        <f t="shared" si="441"/>
        <v>58032</v>
      </c>
      <c r="EM776" s="306">
        <f t="shared" ref="EM776:EM839" si="442">AVERAGE(R776,AA776,AE776,AR776,BA776,BI776,BL776,BW776,CF776,CP776,DA776,DD776,DO776,DZ776,EK776)</f>
        <v>58032</v>
      </c>
      <c r="EN776" s="144" t="str">
        <f t="shared" si="410"/>
        <v>OK</v>
      </c>
      <c r="EO776" s="144" t="str">
        <f t="shared" si="411"/>
        <v>OK</v>
      </c>
      <c r="EP776" s="144" t="str">
        <f t="shared" si="412"/>
        <v>OK</v>
      </c>
      <c r="EQ776" s="144" t="str">
        <f t="shared" si="413"/>
        <v>OK</v>
      </c>
      <c r="ER776" s="144" t="str">
        <f t="shared" si="414"/>
        <v>OK</v>
      </c>
      <c r="ES776" s="144" t="str">
        <f t="shared" si="415"/>
        <v>OK</v>
      </c>
      <c r="ET776" s="144" t="str">
        <f t="shared" si="416"/>
        <v>OK</v>
      </c>
      <c r="EU776" s="144" t="str">
        <f t="shared" si="417"/>
        <v>OK</v>
      </c>
      <c r="EV776" s="144" t="str">
        <f t="shared" si="418"/>
        <v>OK</v>
      </c>
      <c r="EW776" s="144" t="str">
        <f t="shared" si="419"/>
        <v>OK</v>
      </c>
      <c r="EX776" s="144" t="str">
        <f t="shared" si="420"/>
        <v>OK</v>
      </c>
      <c r="EY776" s="144" t="str">
        <f t="shared" si="421"/>
        <v>OK</v>
      </c>
      <c r="EZ776" s="144" t="str">
        <f t="shared" si="422"/>
        <v>OK</v>
      </c>
      <c r="FA776" s="144" t="str">
        <f t="shared" si="423"/>
        <v>OK</v>
      </c>
      <c r="FB776" s="144" t="str">
        <f t="shared" si="424"/>
        <v>OK</v>
      </c>
    </row>
    <row r="777" spans="2:158" ht="14.4" x14ac:dyDescent="0.3">
      <c r="B777" s="144">
        <v>773</v>
      </c>
      <c r="C777" s="68" t="s">
        <v>1796</v>
      </c>
      <c r="D777" s="69" t="s">
        <v>1797</v>
      </c>
      <c r="E777" s="70" t="s">
        <v>1798</v>
      </c>
      <c r="F777" s="73">
        <f t="shared" si="426"/>
        <v>2816609</v>
      </c>
      <c r="G777" s="73">
        <f t="shared" si="426"/>
        <v>2816609</v>
      </c>
      <c r="H777" s="73">
        <f t="shared" si="426"/>
        <v>2816609</v>
      </c>
      <c r="I777" s="73">
        <f t="shared" si="426"/>
        <v>2816609</v>
      </c>
      <c r="J777" s="37"/>
      <c r="K777" s="73">
        <v>2816609</v>
      </c>
      <c r="L777" s="73">
        <v>2816609</v>
      </c>
      <c r="M777" s="73">
        <v>2816609</v>
      </c>
      <c r="N777" s="73">
        <v>2816609</v>
      </c>
      <c r="O777" s="73">
        <v>2816609</v>
      </c>
      <c r="P777" s="73">
        <v>2816609</v>
      </c>
      <c r="Q777" s="73">
        <v>2816609</v>
      </c>
      <c r="R777" s="270">
        <f t="shared" si="427"/>
        <v>2816609</v>
      </c>
      <c r="S777" s="73">
        <v>2816609</v>
      </c>
      <c r="T777" s="73">
        <v>2816609</v>
      </c>
      <c r="U777" s="73">
        <v>2816609</v>
      </c>
      <c r="V777" s="73">
        <v>2816609</v>
      </c>
      <c r="W777" s="73">
        <v>2816609</v>
      </c>
      <c r="X777" s="73">
        <v>2816609</v>
      </c>
      <c r="Y777" s="73">
        <v>2816609</v>
      </c>
      <c r="Z777" s="73">
        <v>2816609</v>
      </c>
      <c r="AA777" s="270">
        <f t="shared" si="428"/>
        <v>2816609</v>
      </c>
      <c r="AB777" s="73">
        <v>2816609</v>
      </c>
      <c r="AC777" s="73">
        <v>2816609</v>
      </c>
      <c r="AD777" s="73">
        <v>2816609</v>
      </c>
      <c r="AE777" s="270">
        <f t="shared" si="429"/>
        <v>2816609</v>
      </c>
      <c r="AF777" s="73">
        <v>2816609</v>
      </c>
      <c r="AG777" s="73">
        <v>2816609</v>
      </c>
      <c r="AH777" s="73">
        <v>2816609</v>
      </c>
      <c r="AI777" s="73">
        <v>2816609</v>
      </c>
      <c r="AJ777" s="73">
        <v>2816609</v>
      </c>
      <c r="AK777" s="73">
        <v>2816609</v>
      </c>
      <c r="AL777" s="73">
        <v>2816609</v>
      </c>
      <c r="AM777" s="73">
        <v>2816609</v>
      </c>
      <c r="AN777" s="73">
        <v>2816609</v>
      </c>
      <c r="AO777" s="73">
        <v>2816609</v>
      </c>
      <c r="AP777" s="73">
        <v>2816609</v>
      </c>
      <c r="AQ777" s="73">
        <v>2816609</v>
      </c>
      <c r="AR777" s="270">
        <f t="shared" si="430"/>
        <v>2816609</v>
      </c>
      <c r="AS777" s="73">
        <v>2816609</v>
      </c>
      <c r="AT777" s="73">
        <v>2816609</v>
      </c>
      <c r="AU777" s="73">
        <v>2816609</v>
      </c>
      <c r="AV777" s="73">
        <v>2816609</v>
      </c>
      <c r="AW777" s="73">
        <v>2816609</v>
      </c>
      <c r="AX777" s="73">
        <v>2816609</v>
      </c>
      <c r="AY777" s="73">
        <v>2816609</v>
      </c>
      <c r="AZ777" s="73">
        <v>2816609</v>
      </c>
      <c r="BA777" s="270">
        <f t="shared" si="431"/>
        <v>2816609</v>
      </c>
      <c r="BB777" s="73">
        <v>2816609</v>
      </c>
      <c r="BC777" s="73">
        <v>2816609</v>
      </c>
      <c r="BD777" s="73">
        <v>2816609</v>
      </c>
      <c r="BE777" s="73">
        <v>2816609</v>
      </c>
      <c r="BF777" s="73">
        <v>2816609</v>
      </c>
      <c r="BG777" s="73">
        <v>2816609</v>
      </c>
      <c r="BH777" s="73">
        <v>2816609</v>
      </c>
      <c r="BI777" s="270">
        <f t="shared" si="432"/>
        <v>2816609</v>
      </c>
      <c r="BJ777" s="73">
        <v>2816609</v>
      </c>
      <c r="BK777" s="73">
        <v>2816609</v>
      </c>
      <c r="BL777" s="270">
        <f t="shared" si="433"/>
        <v>2816609</v>
      </c>
      <c r="BM777" s="73">
        <v>2816609</v>
      </c>
      <c r="BN777" s="73">
        <v>2816609</v>
      </c>
      <c r="BO777" s="73">
        <v>2816609</v>
      </c>
      <c r="BP777" s="73">
        <v>2816609</v>
      </c>
      <c r="BQ777" s="73">
        <v>2816609</v>
      </c>
      <c r="BR777" s="73">
        <v>2816609</v>
      </c>
      <c r="BS777" s="73">
        <v>2816609</v>
      </c>
      <c r="BT777" s="73">
        <v>2816609</v>
      </c>
      <c r="BU777" s="73">
        <v>2816609</v>
      </c>
      <c r="BV777" s="73">
        <v>2816609</v>
      </c>
      <c r="BW777" s="270">
        <f t="shared" si="434"/>
        <v>2816609</v>
      </c>
      <c r="BX777" s="73">
        <v>2816609</v>
      </c>
      <c r="BY777" s="73">
        <v>2816609</v>
      </c>
      <c r="BZ777" s="73">
        <v>2816609</v>
      </c>
      <c r="CA777" s="73">
        <v>2816609</v>
      </c>
      <c r="CB777" s="73">
        <v>2816609</v>
      </c>
      <c r="CC777" s="73">
        <v>2816609</v>
      </c>
      <c r="CD777" s="73">
        <v>2816609</v>
      </c>
      <c r="CE777" s="73">
        <v>2816609</v>
      </c>
      <c r="CF777" s="270">
        <f t="shared" si="435"/>
        <v>2816609</v>
      </c>
      <c r="CG777" s="73">
        <v>2816609</v>
      </c>
      <c r="CH777" s="73">
        <v>2816609</v>
      </c>
      <c r="CI777" s="73">
        <v>2816609</v>
      </c>
      <c r="CJ777" s="73">
        <v>2816609</v>
      </c>
      <c r="CK777" s="73">
        <v>2816609</v>
      </c>
      <c r="CL777" s="73">
        <v>2816609</v>
      </c>
      <c r="CM777" s="73">
        <v>2816609</v>
      </c>
      <c r="CN777" s="73">
        <v>2816609</v>
      </c>
      <c r="CO777" s="73">
        <v>2816609</v>
      </c>
      <c r="CP777" s="270">
        <f t="shared" si="436"/>
        <v>2816609</v>
      </c>
      <c r="CQ777" s="73">
        <v>2816609</v>
      </c>
      <c r="CR777" s="73">
        <v>2816609</v>
      </c>
      <c r="CS777" s="73">
        <v>2816609</v>
      </c>
      <c r="CT777" s="73">
        <v>2816609</v>
      </c>
      <c r="CU777" s="73">
        <v>2816609</v>
      </c>
      <c r="CV777" s="73">
        <v>2816609</v>
      </c>
      <c r="CW777" s="73">
        <v>2816609</v>
      </c>
      <c r="CX777" s="73">
        <v>2816609</v>
      </c>
      <c r="CY777" s="73">
        <v>2816609</v>
      </c>
      <c r="CZ777" s="73">
        <v>2816609</v>
      </c>
      <c r="DA777" s="270">
        <f t="shared" si="437"/>
        <v>2816609</v>
      </c>
      <c r="DB777" s="73">
        <v>2816609</v>
      </c>
      <c r="DC777" s="73">
        <v>2816609</v>
      </c>
      <c r="DD777" s="270">
        <f t="shared" si="438"/>
        <v>2816609</v>
      </c>
      <c r="DE777" s="73">
        <v>2816609</v>
      </c>
      <c r="DF777" s="73">
        <v>2816609</v>
      </c>
      <c r="DG777" s="73">
        <v>2816609</v>
      </c>
      <c r="DH777" s="73">
        <v>2816609</v>
      </c>
      <c r="DI777" s="73">
        <v>2816609</v>
      </c>
      <c r="DJ777" s="73">
        <v>2816609</v>
      </c>
      <c r="DK777" s="73">
        <v>2816609</v>
      </c>
      <c r="DL777" s="73">
        <v>2816609</v>
      </c>
      <c r="DM777" s="73">
        <v>2816609</v>
      </c>
      <c r="DN777" s="73">
        <v>2816609</v>
      </c>
      <c r="DO777" s="270">
        <f t="shared" si="439"/>
        <v>2816609</v>
      </c>
      <c r="DP777" s="73">
        <v>2816609</v>
      </c>
      <c r="DQ777" s="73">
        <v>2816609</v>
      </c>
      <c r="DR777" s="73">
        <v>2816609</v>
      </c>
      <c r="DS777" s="73">
        <v>2816609</v>
      </c>
      <c r="DT777" s="73">
        <v>2816609</v>
      </c>
      <c r="DU777" s="73">
        <v>2816609</v>
      </c>
      <c r="DV777" s="73">
        <v>2816609</v>
      </c>
      <c r="DW777" s="73">
        <v>2816609</v>
      </c>
      <c r="DX777" s="73">
        <v>2816609</v>
      </c>
      <c r="DY777" s="73">
        <v>2816609</v>
      </c>
      <c r="DZ777" s="270">
        <f t="shared" si="440"/>
        <v>2816609</v>
      </c>
      <c r="EA777" s="73">
        <v>2816609</v>
      </c>
      <c r="EB777" s="73">
        <v>2816609</v>
      </c>
      <c r="EC777" s="73">
        <v>2816609</v>
      </c>
      <c r="ED777" s="73">
        <v>2816609</v>
      </c>
      <c r="EE777" s="73">
        <v>2816609</v>
      </c>
      <c r="EF777" s="73">
        <v>2816609</v>
      </c>
      <c r="EG777" s="73">
        <v>2816609</v>
      </c>
      <c r="EH777" s="73">
        <v>2816609</v>
      </c>
      <c r="EI777" s="73">
        <v>2816609</v>
      </c>
      <c r="EJ777" s="73">
        <v>2816609</v>
      </c>
      <c r="EK777" s="270">
        <f t="shared" si="441"/>
        <v>2816609</v>
      </c>
      <c r="EM777" s="306">
        <f t="shared" si="442"/>
        <v>2816609</v>
      </c>
      <c r="EN777" s="144" t="str">
        <f t="shared" si="410"/>
        <v>OK</v>
      </c>
      <c r="EO777" s="144" t="str">
        <f t="shared" si="411"/>
        <v>OK</v>
      </c>
      <c r="EP777" s="144" t="str">
        <f t="shared" si="412"/>
        <v>OK</v>
      </c>
      <c r="EQ777" s="144" t="str">
        <f t="shared" si="413"/>
        <v>OK</v>
      </c>
      <c r="ER777" s="144" t="str">
        <f t="shared" si="414"/>
        <v>OK</v>
      </c>
      <c r="ES777" s="144" t="str">
        <f t="shared" si="415"/>
        <v>OK</v>
      </c>
      <c r="ET777" s="144" t="str">
        <f t="shared" si="416"/>
        <v>OK</v>
      </c>
      <c r="EU777" s="144" t="str">
        <f t="shared" si="417"/>
        <v>OK</v>
      </c>
      <c r="EV777" s="144" t="str">
        <f t="shared" si="418"/>
        <v>OK</v>
      </c>
      <c r="EW777" s="144" t="str">
        <f t="shared" si="419"/>
        <v>OK</v>
      </c>
      <c r="EX777" s="144" t="str">
        <f t="shared" si="420"/>
        <v>OK</v>
      </c>
      <c r="EY777" s="144" t="str">
        <f t="shared" si="421"/>
        <v>OK</v>
      </c>
      <c r="EZ777" s="144" t="str">
        <f t="shared" si="422"/>
        <v>OK</v>
      </c>
      <c r="FA777" s="144" t="str">
        <f t="shared" si="423"/>
        <v>OK</v>
      </c>
      <c r="FB777" s="144" t="str">
        <f t="shared" si="424"/>
        <v>OK</v>
      </c>
    </row>
    <row r="778" spans="2:158" ht="14.4" x14ac:dyDescent="0.3">
      <c r="B778" s="144">
        <v>774</v>
      </c>
      <c r="C778" s="68" t="s">
        <v>1799</v>
      </c>
      <c r="D778" s="69" t="s">
        <v>1800</v>
      </c>
      <c r="E778" s="70" t="s">
        <v>1798</v>
      </c>
      <c r="F778" s="73">
        <f t="shared" si="426"/>
        <v>1023831</v>
      </c>
      <c r="G778" s="73">
        <f t="shared" si="426"/>
        <v>1023831</v>
      </c>
      <c r="H778" s="73">
        <f t="shared" si="426"/>
        <v>1023831</v>
      </c>
      <c r="I778" s="73">
        <f t="shared" si="426"/>
        <v>1023831</v>
      </c>
      <c r="J778" s="37"/>
      <c r="K778" s="73">
        <v>1023831</v>
      </c>
      <c r="L778" s="73">
        <v>1023831</v>
      </c>
      <c r="M778" s="73">
        <v>1023831</v>
      </c>
      <c r="N778" s="73">
        <v>1023831</v>
      </c>
      <c r="O778" s="73">
        <v>1023831</v>
      </c>
      <c r="P778" s="73">
        <v>1023831</v>
      </c>
      <c r="Q778" s="73">
        <v>1023831</v>
      </c>
      <c r="R778" s="270">
        <f t="shared" si="427"/>
        <v>1023831</v>
      </c>
      <c r="S778" s="73">
        <v>1023831</v>
      </c>
      <c r="T778" s="73">
        <v>1023831</v>
      </c>
      <c r="U778" s="73">
        <v>1023831</v>
      </c>
      <c r="V778" s="73">
        <v>1023831</v>
      </c>
      <c r="W778" s="73">
        <v>1023831</v>
      </c>
      <c r="X778" s="73">
        <v>1023831</v>
      </c>
      <c r="Y778" s="73">
        <v>1023831</v>
      </c>
      <c r="Z778" s="73">
        <v>1023831</v>
      </c>
      <c r="AA778" s="270">
        <f t="shared" si="428"/>
        <v>1023831</v>
      </c>
      <c r="AB778" s="73">
        <v>1023831</v>
      </c>
      <c r="AC778" s="73">
        <v>1023831</v>
      </c>
      <c r="AD778" s="73">
        <v>1023831</v>
      </c>
      <c r="AE778" s="270">
        <f t="shared" si="429"/>
        <v>1023831</v>
      </c>
      <c r="AF778" s="73">
        <v>1023831</v>
      </c>
      <c r="AG778" s="73">
        <v>1023831</v>
      </c>
      <c r="AH778" s="73">
        <v>1023831</v>
      </c>
      <c r="AI778" s="73">
        <v>1023831</v>
      </c>
      <c r="AJ778" s="73">
        <v>1023831</v>
      </c>
      <c r="AK778" s="73">
        <v>1023831</v>
      </c>
      <c r="AL778" s="73">
        <v>1023831</v>
      </c>
      <c r="AM778" s="73">
        <v>1023831</v>
      </c>
      <c r="AN778" s="73">
        <v>1023831</v>
      </c>
      <c r="AO778" s="73">
        <v>1023831</v>
      </c>
      <c r="AP778" s="73">
        <v>1023831</v>
      </c>
      <c r="AQ778" s="73">
        <v>1023831</v>
      </c>
      <c r="AR778" s="270">
        <f t="shared" si="430"/>
        <v>1023831</v>
      </c>
      <c r="AS778" s="73">
        <v>1023831</v>
      </c>
      <c r="AT778" s="73">
        <v>1023831</v>
      </c>
      <c r="AU778" s="73">
        <v>1023831</v>
      </c>
      <c r="AV778" s="73">
        <v>1023831</v>
      </c>
      <c r="AW778" s="73">
        <v>1023831</v>
      </c>
      <c r="AX778" s="73">
        <v>1023831</v>
      </c>
      <c r="AY778" s="73">
        <v>1023831</v>
      </c>
      <c r="AZ778" s="73">
        <v>1023831</v>
      </c>
      <c r="BA778" s="270">
        <f t="shared" si="431"/>
        <v>1023831</v>
      </c>
      <c r="BB778" s="73">
        <v>1023831</v>
      </c>
      <c r="BC778" s="73">
        <v>1023831</v>
      </c>
      <c r="BD778" s="73">
        <v>1023831</v>
      </c>
      <c r="BE778" s="73">
        <v>1023831</v>
      </c>
      <c r="BF778" s="73">
        <v>1023831</v>
      </c>
      <c r="BG778" s="73">
        <v>1023831</v>
      </c>
      <c r="BH778" s="73">
        <v>1023831</v>
      </c>
      <c r="BI778" s="270">
        <f t="shared" si="432"/>
        <v>1023831</v>
      </c>
      <c r="BJ778" s="73">
        <v>1023831</v>
      </c>
      <c r="BK778" s="73">
        <v>1023831</v>
      </c>
      <c r="BL778" s="270">
        <f t="shared" si="433"/>
        <v>1023831</v>
      </c>
      <c r="BM778" s="73">
        <v>1023831</v>
      </c>
      <c r="BN778" s="73">
        <v>1023831</v>
      </c>
      <c r="BO778" s="73">
        <v>1023831</v>
      </c>
      <c r="BP778" s="73">
        <v>1023831</v>
      </c>
      <c r="BQ778" s="73">
        <v>1023831</v>
      </c>
      <c r="BR778" s="73">
        <v>1023831</v>
      </c>
      <c r="BS778" s="73">
        <v>1023831</v>
      </c>
      <c r="BT778" s="73">
        <v>1023831</v>
      </c>
      <c r="BU778" s="73">
        <v>1023831</v>
      </c>
      <c r="BV778" s="73">
        <v>1023831</v>
      </c>
      <c r="BW778" s="270">
        <f t="shared" si="434"/>
        <v>1023831</v>
      </c>
      <c r="BX778" s="73">
        <v>1023831</v>
      </c>
      <c r="BY778" s="73">
        <v>1023831</v>
      </c>
      <c r="BZ778" s="73">
        <v>1023831</v>
      </c>
      <c r="CA778" s="73">
        <v>1023831</v>
      </c>
      <c r="CB778" s="73">
        <v>1023831</v>
      </c>
      <c r="CC778" s="73">
        <v>1023831</v>
      </c>
      <c r="CD778" s="73">
        <v>1023831</v>
      </c>
      <c r="CE778" s="73">
        <v>1023831</v>
      </c>
      <c r="CF778" s="270">
        <f t="shared" si="435"/>
        <v>1023831</v>
      </c>
      <c r="CG778" s="73">
        <v>1023831</v>
      </c>
      <c r="CH778" s="73">
        <v>1023831</v>
      </c>
      <c r="CI778" s="73">
        <v>1023831</v>
      </c>
      <c r="CJ778" s="73">
        <v>1023831</v>
      </c>
      <c r="CK778" s="73">
        <v>1023831</v>
      </c>
      <c r="CL778" s="73">
        <v>1023831</v>
      </c>
      <c r="CM778" s="73">
        <v>1023831</v>
      </c>
      <c r="CN778" s="73">
        <v>1023831</v>
      </c>
      <c r="CO778" s="73">
        <v>1023831</v>
      </c>
      <c r="CP778" s="270">
        <f t="shared" si="436"/>
        <v>1023831</v>
      </c>
      <c r="CQ778" s="73">
        <v>1023831</v>
      </c>
      <c r="CR778" s="73">
        <v>1023831</v>
      </c>
      <c r="CS778" s="73">
        <v>1023831</v>
      </c>
      <c r="CT778" s="73">
        <v>1023831</v>
      </c>
      <c r="CU778" s="73">
        <v>1023831</v>
      </c>
      <c r="CV778" s="73">
        <v>1023831</v>
      </c>
      <c r="CW778" s="73">
        <v>1023831</v>
      </c>
      <c r="CX778" s="73">
        <v>1023831</v>
      </c>
      <c r="CY778" s="73">
        <v>1023831</v>
      </c>
      <c r="CZ778" s="73">
        <v>1023831</v>
      </c>
      <c r="DA778" s="270">
        <f t="shared" si="437"/>
        <v>1023831</v>
      </c>
      <c r="DB778" s="73">
        <v>1023831</v>
      </c>
      <c r="DC778" s="73">
        <v>1023831</v>
      </c>
      <c r="DD778" s="270">
        <f t="shared" si="438"/>
        <v>1023831</v>
      </c>
      <c r="DE778" s="73">
        <v>1023831</v>
      </c>
      <c r="DF778" s="73">
        <v>1023831</v>
      </c>
      <c r="DG778" s="73">
        <v>1023831</v>
      </c>
      <c r="DH778" s="73">
        <v>1023831</v>
      </c>
      <c r="DI778" s="73">
        <v>1023831</v>
      </c>
      <c r="DJ778" s="73">
        <v>1023831</v>
      </c>
      <c r="DK778" s="73">
        <v>1023831</v>
      </c>
      <c r="DL778" s="73">
        <v>1023831</v>
      </c>
      <c r="DM778" s="73">
        <v>1023831</v>
      </c>
      <c r="DN778" s="73">
        <v>1023831</v>
      </c>
      <c r="DO778" s="270">
        <f t="shared" si="439"/>
        <v>1023831</v>
      </c>
      <c r="DP778" s="73">
        <v>1023831</v>
      </c>
      <c r="DQ778" s="73">
        <v>1023831</v>
      </c>
      <c r="DR778" s="73">
        <v>1023831</v>
      </c>
      <c r="DS778" s="73">
        <v>1023831</v>
      </c>
      <c r="DT778" s="73">
        <v>1023831</v>
      </c>
      <c r="DU778" s="73">
        <v>1023831</v>
      </c>
      <c r="DV778" s="73">
        <v>1023831</v>
      </c>
      <c r="DW778" s="73">
        <v>1023831</v>
      </c>
      <c r="DX778" s="73">
        <v>1023831</v>
      </c>
      <c r="DY778" s="73">
        <v>1023831</v>
      </c>
      <c r="DZ778" s="270">
        <f t="shared" si="440"/>
        <v>1023831</v>
      </c>
      <c r="EA778" s="73">
        <v>1023831</v>
      </c>
      <c r="EB778" s="73">
        <v>1023831</v>
      </c>
      <c r="EC778" s="73">
        <v>1023831</v>
      </c>
      <c r="ED778" s="73">
        <v>1023831</v>
      </c>
      <c r="EE778" s="73">
        <v>1023831</v>
      </c>
      <c r="EF778" s="73">
        <v>1023831</v>
      </c>
      <c r="EG778" s="73">
        <v>1023831</v>
      </c>
      <c r="EH778" s="73">
        <v>1023831</v>
      </c>
      <c r="EI778" s="73">
        <v>1023831</v>
      </c>
      <c r="EJ778" s="73">
        <v>1023831</v>
      </c>
      <c r="EK778" s="270">
        <f t="shared" si="441"/>
        <v>1023831</v>
      </c>
      <c r="EM778" s="306">
        <f t="shared" si="442"/>
        <v>1023831</v>
      </c>
      <c r="EN778" s="144" t="str">
        <f t="shared" si="410"/>
        <v>OK</v>
      </c>
      <c r="EO778" s="144" t="str">
        <f t="shared" si="411"/>
        <v>OK</v>
      </c>
      <c r="EP778" s="144" t="str">
        <f t="shared" si="412"/>
        <v>OK</v>
      </c>
      <c r="EQ778" s="144" t="str">
        <f t="shared" si="413"/>
        <v>OK</v>
      </c>
      <c r="ER778" s="144" t="str">
        <f t="shared" si="414"/>
        <v>OK</v>
      </c>
      <c r="ES778" s="144" t="str">
        <f t="shared" si="415"/>
        <v>OK</v>
      </c>
      <c r="ET778" s="144" t="str">
        <f t="shared" si="416"/>
        <v>OK</v>
      </c>
      <c r="EU778" s="144" t="str">
        <f t="shared" si="417"/>
        <v>OK</v>
      </c>
      <c r="EV778" s="144" t="str">
        <f t="shared" si="418"/>
        <v>OK</v>
      </c>
      <c r="EW778" s="144" t="str">
        <f t="shared" si="419"/>
        <v>OK</v>
      </c>
      <c r="EX778" s="144" t="str">
        <f t="shared" si="420"/>
        <v>OK</v>
      </c>
      <c r="EY778" s="144" t="str">
        <f t="shared" si="421"/>
        <v>OK</v>
      </c>
      <c r="EZ778" s="144" t="str">
        <f t="shared" si="422"/>
        <v>OK</v>
      </c>
      <c r="FA778" s="144" t="str">
        <f t="shared" si="423"/>
        <v>OK</v>
      </c>
      <c r="FB778" s="144" t="str">
        <f t="shared" si="424"/>
        <v>OK</v>
      </c>
    </row>
    <row r="779" spans="2:158" ht="14.4" x14ac:dyDescent="0.3">
      <c r="B779" s="144">
        <v>775</v>
      </c>
      <c r="C779" s="68" t="s">
        <v>1801</v>
      </c>
      <c r="D779" s="69" t="s">
        <v>1802</v>
      </c>
      <c r="E779" s="70" t="s">
        <v>10</v>
      </c>
      <c r="F779" s="73">
        <f t="shared" si="426"/>
        <v>96806</v>
      </c>
      <c r="G779" s="73">
        <f t="shared" si="426"/>
        <v>96806</v>
      </c>
      <c r="H779" s="73">
        <f t="shared" si="426"/>
        <v>96806</v>
      </c>
      <c r="I779" s="73">
        <f t="shared" si="426"/>
        <v>96806</v>
      </c>
      <c r="J779" s="37"/>
      <c r="K779" s="73">
        <v>96806</v>
      </c>
      <c r="L779" s="73">
        <v>96806</v>
      </c>
      <c r="M779" s="73">
        <v>96806</v>
      </c>
      <c r="N779" s="73">
        <v>96806</v>
      </c>
      <c r="O779" s="73">
        <v>96806</v>
      </c>
      <c r="P779" s="73">
        <v>96806</v>
      </c>
      <c r="Q779" s="73">
        <v>96806</v>
      </c>
      <c r="R779" s="270">
        <f t="shared" si="427"/>
        <v>96806</v>
      </c>
      <c r="S779" s="73">
        <v>96806</v>
      </c>
      <c r="T779" s="73">
        <v>96806</v>
      </c>
      <c r="U779" s="73">
        <v>96806</v>
      </c>
      <c r="V779" s="73">
        <v>96806</v>
      </c>
      <c r="W779" s="73">
        <v>96806</v>
      </c>
      <c r="X779" s="73">
        <v>96806</v>
      </c>
      <c r="Y779" s="73">
        <v>96806</v>
      </c>
      <c r="Z779" s="73">
        <v>96806</v>
      </c>
      <c r="AA779" s="270">
        <f t="shared" si="428"/>
        <v>96806</v>
      </c>
      <c r="AB779" s="73">
        <v>96806</v>
      </c>
      <c r="AC779" s="73">
        <v>96806</v>
      </c>
      <c r="AD779" s="73">
        <v>96806</v>
      </c>
      <c r="AE779" s="270">
        <f t="shared" si="429"/>
        <v>96806</v>
      </c>
      <c r="AF779" s="73">
        <v>96806</v>
      </c>
      <c r="AG779" s="73">
        <v>96806</v>
      </c>
      <c r="AH779" s="73">
        <v>96806</v>
      </c>
      <c r="AI779" s="73">
        <v>96806</v>
      </c>
      <c r="AJ779" s="73">
        <v>96806</v>
      </c>
      <c r="AK779" s="73">
        <v>96806</v>
      </c>
      <c r="AL779" s="73">
        <v>96806</v>
      </c>
      <c r="AM779" s="73">
        <v>96806</v>
      </c>
      <c r="AN779" s="73">
        <v>96806</v>
      </c>
      <c r="AO779" s="73">
        <v>96806</v>
      </c>
      <c r="AP779" s="73">
        <v>96806</v>
      </c>
      <c r="AQ779" s="73">
        <v>96806</v>
      </c>
      <c r="AR779" s="270">
        <f t="shared" si="430"/>
        <v>96806</v>
      </c>
      <c r="AS779" s="73">
        <v>96806</v>
      </c>
      <c r="AT779" s="73">
        <v>96806</v>
      </c>
      <c r="AU779" s="73">
        <v>96806</v>
      </c>
      <c r="AV779" s="73">
        <v>96806</v>
      </c>
      <c r="AW779" s="73">
        <v>96806</v>
      </c>
      <c r="AX779" s="73">
        <v>96806</v>
      </c>
      <c r="AY779" s="73">
        <v>96806</v>
      </c>
      <c r="AZ779" s="73">
        <v>96806</v>
      </c>
      <c r="BA779" s="270">
        <f t="shared" si="431"/>
        <v>96806</v>
      </c>
      <c r="BB779" s="73">
        <v>96806</v>
      </c>
      <c r="BC779" s="73">
        <v>96806</v>
      </c>
      <c r="BD779" s="73">
        <v>96806</v>
      </c>
      <c r="BE779" s="73">
        <v>96806</v>
      </c>
      <c r="BF779" s="73">
        <v>96806</v>
      </c>
      <c r="BG779" s="73">
        <v>96806</v>
      </c>
      <c r="BH779" s="73">
        <v>96806</v>
      </c>
      <c r="BI779" s="270">
        <f t="shared" si="432"/>
        <v>96806</v>
      </c>
      <c r="BJ779" s="73">
        <v>96806</v>
      </c>
      <c r="BK779" s="73">
        <v>96806</v>
      </c>
      <c r="BL779" s="270">
        <f t="shared" si="433"/>
        <v>96806</v>
      </c>
      <c r="BM779" s="73">
        <v>96806</v>
      </c>
      <c r="BN779" s="73">
        <v>96806</v>
      </c>
      <c r="BO779" s="73">
        <v>96806</v>
      </c>
      <c r="BP779" s="73">
        <v>96806</v>
      </c>
      <c r="BQ779" s="73">
        <v>96806</v>
      </c>
      <c r="BR779" s="73">
        <v>96806</v>
      </c>
      <c r="BS779" s="73">
        <v>96806</v>
      </c>
      <c r="BT779" s="73">
        <v>96806</v>
      </c>
      <c r="BU779" s="73">
        <v>96806</v>
      </c>
      <c r="BV779" s="73">
        <v>96806</v>
      </c>
      <c r="BW779" s="270">
        <f t="shared" si="434"/>
        <v>96806</v>
      </c>
      <c r="BX779" s="73">
        <v>96806</v>
      </c>
      <c r="BY779" s="73">
        <v>96806</v>
      </c>
      <c r="BZ779" s="73">
        <v>96806</v>
      </c>
      <c r="CA779" s="73">
        <v>96806</v>
      </c>
      <c r="CB779" s="73">
        <v>96806</v>
      </c>
      <c r="CC779" s="73">
        <v>96806</v>
      </c>
      <c r="CD779" s="73">
        <v>96806</v>
      </c>
      <c r="CE779" s="73">
        <v>96806</v>
      </c>
      <c r="CF779" s="270">
        <f t="shared" si="435"/>
        <v>96806</v>
      </c>
      <c r="CG779" s="73">
        <v>96806</v>
      </c>
      <c r="CH779" s="73">
        <v>96806</v>
      </c>
      <c r="CI779" s="73">
        <v>96806</v>
      </c>
      <c r="CJ779" s="73">
        <v>96806</v>
      </c>
      <c r="CK779" s="73">
        <v>96806</v>
      </c>
      <c r="CL779" s="73">
        <v>96806</v>
      </c>
      <c r="CM779" s="73">
        <v>96806</v>
      </c>
      <c r="CN779" s="73">
        <v>96806</v>
      </c>
      <c r="CO779" s="73">
        <v>96806</v>
      </c>
      <c r="CP779" s="270">
        <f t="shared" si="436"/>
        <v>96806</v>
      </c>
      <c r="CQ779" s="73">
        <v>96806</v>
      </c>
      <c r="CR779" s="73">
        <v>96806</v>
      </c>
      <c r="CS779" s="73">
        <v>96806</v>
      </c>
      <c r="CT779" s="73">
        <v>96806</v>
      </c>
      <c r="CU779" s="73">
        <v>96806</v>
      </c>
      <c r="CV779" s="73">
        <v>96806</v>
      </c>
      <c r="CW779" s="73">
        <v>96806</v>
      </c>
      <c r="CX779" s="73">
        <v>96806</v>
      </c>
      <c r="CY779" s="73">
        <v>96806</v>
      </c>
      <c r="CZ779" s="73">
        <v>96806</v>
      </c>
      <c r="DA779" s="270">
        <f t="shared" si="437"/>
        <v>96806</v>
      </c>
      <c r="DB779" s="73">
        <v>96806</v>
      </c>
      <c r="DC779" s="73">
        <v>96806</v>
      </c>
      <c r="DD779" s="270">
        <f t="shared" si="438"/>
        <v>96806</v>
      </c>
      <c r="DE779" s="73">
        <v>96806</v>
      </c>
      <c r="DF779" s="73">
        <v>96806</v>
      </c>
      <c r="DG779" s="73">
        <v>96806</v>
      </c>
      <c r="DH779" s="73">
        <v>96806</v>
      </c>
      <c r="DI779" s="73">
        <v>96806</v>
      </c>
      <c r="DJ779" s="73">
        <v>96806</v>
      </c>
      <c r="DK779" s="73">
        <v>96806</v>
      </c>
      <c r="DL779" s="73">
        <v>96806</v>
      </c>
      <c r="DM779" s="73">
        <v>96806</v>
      </c>
      <c r="DN779" s="73">
        <v>96806</v>
      </c>
      <c r="DO779" s="270">
        <f t="shared" si="439"/>
        <v>96806</v>
      </c>
      <c r="DP779" s="73">
        <v>96806</v>
      </c>
      <c r="DQ779" s="73">
        <v>96806</v>
      </c>
      <c r="DR779" s="73">
        <v>96806</v>
      </c>
      <c r="DS779" s="73">
        <v>96806</v>
      </c>
      <c r="DT779" s="73">
        <v>96806</v>
      </c>
      <c r="DU779" s="73">
        <v>96806</v>
      </c>
      <c r="DV779" s="73">
        <v>96806</v>
      </c>
      <c r="DW779" s="73">
        <v>96806</v>
      </c>
      <c r="DX779" s="73">
        <v>96806</v>
      </c>
      <c r="DY779" s="73">
        <v>96806</v>
      </c>
      <c r="DZ779" s="270">
        <f t="shared" si="440"/>
        <v>96806</v>
      </c>
      <c r="EA779" s="73">
        <v>96806</v>
      </c>
      <c r="EB779" s="73">
        <v>96806</v>
      </c>
      <c r="EC779" s="73">
        <v>96806</v>
      </c>
      <c r="ED779" s="73">
        <v>96806</v>
      </c>
      <c r="EE779" s="73">
        <v>96806</v>
      </c>
      <c r="EF779" s="73">
        <v>96806</v>
      </c>
      <c r="EG779" s="73">
        <v>96806</v>
      </c>
      <c r="EH779" s="73">
        <v>96806</v>
      </c>
      <c r="EI779" s="73">
        <v>96806</v>
      </c>
      <c r="EJ779" s="73">
        <v>96806</v>
      </c>
      <c r="EK779" s="270">
        <f t="shared" si="441"/>
        <v>96806</v>
      </c>
      <c r="EM779" s="306">
        <f t="shared" si="442"/>
        <v>96806</v>
      </c>
      <c r="EN779" s="144" t="str">
        <f t="shared" si="410"/>
        <v>OK</v>
      </c>
      <c r="EO779" s="144" t="str">
        <f t="shared" si="411"/>
        <v>OK</v>
      </c>
      <c r="EP779" s="144" t="str">
        <f t="shared" si="412"/>
        <v>OK</v>
      </c>
      <c r="EQ779" s="144" t="str">
        <f t="shared" si="413"/>
        <v>OK</v>
      </c>
      <c r="ER779" s="144" t="str">
        <f t="shared" si="414"/>
        <v>OK</v>
      </c>
      <c r="ES779" s="144" t="str">
        <f t="shared" si="415"/>
        <v>OK</v>
      </c>
      <c r="ET779" s="144" t="str">
        <f t="shared" si="416"/>
        <v>OK</v>
      </c>
      <c r="EU779" s="144" t="str">
        <f t="shared" si="417"/>
        <v>OK</v>
      </c>
      <c r="EV779" s="144" t="str">
        <f t="shared" si="418"/>
        <v>OK</v>
      </c>
      <c r="EW779" s="144" t="str">
        <f t="shared" si="419"/>
        <v>OK</v>
      </c>
      <c r="EX779" s="144" t="str">
        <f t="shared" si="420"/>
        <v>OK</v>
      </c>
      <c r="EY779" s="144" t="str">
        <f t="shared" si="421"/>
        <v>OK</v>
      </c>
      <c r="EZ779" s="144" t="str">
        <f t="shared" si="422"/>
        <v>OK</v>
      </c>
      <c r="FA779" s="144" t="str">
        <f t="shared" si="423"/>
        <v>OK</v>
      </c>
      <c r="FB779" s="144" t="str">
        <f t="shared" si="424"/>
        <v>OK</v>
      </c>
    </row>
    <row r="780" spans="2:158" ht="14.4" x14ac:dyDescent="0.3">
      <c r="B780" s="144">
        <v>776</v>
      </c>
      <c r="C780" s="68" t="s">
        <v>1803</v>
      </c>
      <c r="D780" s="69" t="s">
        <v>1804</v>
      </c>
      <c r="E780" s="70" t="s">
        <v>1805</v>
      </c>
      <c r="F780" s="73">
        <f t="shared" si="426"/>
        <v>1393</v>
      </c>
      <c r="G780" s="73">
        <f t="shared" si="426"/>
        <v>1393</v>
      </c>
      <c r="H780" s="73">
        <f t="shared" si="426"/>
        <v>1393</v>
      </c>
      <c r="I780" s="73">
        <f t="shared" si="426"/>
        <v>1393</v>
      </c>
      <c r="J780" s="37"/>
      <c r="K780" s="73">
        <v>1393</v>
      </c>
      <c r="L780" s="73">
        <v>1393</v>
      </c>
      <c r="M780" s="73">
        <v>1393</v>
      </c>
      <c r="N780" s="73">
        <v>1393</v>
      </c>
      <c r="O780" s="73">
        <v>1393</v>
      </c>
      <c r="P780" s="73">
        <v>1393</v>
      </c>
      <c r="Q780" s="73">
        <v>1393</v>
      </c>
      <c r="R780" s="270">
        <f t="shared" si="427"/>
        <v>1393</v>
      </c>
      <c r="S780" s="73">
        <v>1393</v>
      </c>
      <c r="T780" s="73">
        <v>1393</v>
      </c>
      <c r="U780" s="73">
        <v>1393</v>
      </c>
      <c r="V780" s="73">
        <v>1393</v>
      </c>
      <c r="W780" s="73">
        <v>1393</v>
      </c>
      <c r="X780" s="73">
        <v>1393</v>
      </c>
      <c r="Y780" s="73">
        <v>1393</v>
      </c>
      <c r="Z780" s="73">
        <v>1393</v>
      </c>
      <c r="AA780" s="270">
        <f t="shared" si="428"/>
        <v>1393</v>
      </c>
      <c r="AB780" s="73">
        <v>1393</v>
      </c>
      <c r="AC780" s="73">
        <v>1393</v>
      </c>
      <c r="AD780" s="73">
        <v>1393</v>
      </c>
      <c r="AE780" s="270">
        <f t="shared" si="429"/>
        <v>1393</v>
      </c>
      <c r="AF780" s="73">
        <v>1393</v>
      </c>
      <c r="AG780" s="73">
        <v>1393</v>
      </c>
      <c r="AH780" s="73">
        <v>1393</v>
      </c>
      <c r="AI780" s="73">
        <v>1393</v>
      </c>
      <c r="AJ780" s="73">
        <v>1393</v>
      </c>
      <c r="AK780" s="73">
        <v>1393</v>
      </c>
      <c r="AL780" s="73">
        <v>1393</v>
      </c>
      <c r="AM780" s="73">
        <v>1393</v>
      </c>
      <c r="AN780" s="73">
        <v>1393</v>
      </c>
      <c r="AO780" s="73">
        <v>1393</v>
      </c>
      <c r="AP780" s="73">
        <v>1393</v>
      </c>
      <c r="AQ780" s="73">
        <v>1393</v>
      </c>
      <c r="AR780" s="270">
        <f t="shared" si="430"/>
        <v>1393</v>
      </c>
      <c r="AS780" s="73">
        <v>1393</v>
      </c>
      <c r="AT780" s="73">
        <v>1393</v>
      </c>
      <c r="AU780" s="73">
        <v>1393</v>
      </c>
      <c r="AV780" s="73">
        <v>1393</v>
      </c>
      <c r="AW780" s="73">
        <v>1393</v>
      </c>
      <c r="AX780" s="73">
        <v>1393</v>
      </c>
      <c r="AY780" s="73">
        <v>1393</v>
      </c>
      <c r="AZ780" s="73">
        <v>1393</v>
      </c>
      <c r="BA780" s="270">
        <f t="shared" si="431"/>
        <v>1393</v>
      </c>
      <c r="BB780" s="73">
        <v>1393</v>
      </c>
      <c r="BC780" s="73">
        <v>1393</v>
      </c>
      <c r="BD780" s="73">
        <v>1393</v>
      </c>
      <c r="BE780" s="73">
        <v>1393</v>
      </c>
      <c r="BF780" s="73">
        <v>1393</v>
      </c>
      <c r="BG780" s="73">
        <v>1393</v>
      </c>
      <c r="BH780" s="73">
        <v>1393</v>
      </c>
      <c r="BI780" s="270">
        <f t="shared" si="432"/>
        <v>1393</v>
      </c>
      <c r="BJ780" s="73">
        <v>1393</v>
      </c>
      <c r="BK780" s="73">
        <v>1393</v>
      </c>
      <c r="BL780" s="270">
        <f t="shared" si="433"/>
        <v>1393</v>
      </c>
      <c r="BM780" s="73">
        <v>1393</v>
      </c>
      <c r="BN780" s="73">
        <v>1393</v>
      </c>
      <c r="BO780" s="73">
        <v>1393</v>
      </c>
      <c r="BP780" s="73">
        <v>1393</v>
      </c>
      <c r="BQ780" s="73">
        <v>1393</v>
      </c>
      <c r="BR780" s="73">
        <v>1393</v>
      </c>
      <c r="BS780" s="73">
        <v>1393</v>
      </c>
      <c r="BT780" s="73">
        <v>1393</v>
      </c>
      <c r="BU780" s="73">
        <v>1393</v>
      </c>
      <c r="BV780" s="73">
        <v>1393</v>
      </c>
      <c r="BW780" s="270">
        <f t="shared" si="434"/>
        <v>1393</v>
      </c>
      <c r="BX780" s="73">
        <v>1393</v>
      </c>
      <c r="BY780" s="73">
        <v>1393</v>
      </c>
      <c r="BZ780" s="73">
        <v>1393</v>
      </c>
      <c r="CA780" s="73">
        <v>1393</v>
      </c>
      <c r="CB780" s="73">
        <v>1393</v>
      </c>
      <c r="CC780" s="73">
        <v>1393</v>
      </c>
      <c r="CD780" s="73">
        <v>1393</v>
      </c>
      <c r="CE780" s="73">
        <v>1393</v>
      </c>
      <c r="CF780" s="270">
        <f t="shared" si="435"/>
        <v>1393</v>
      </c>
      <c r="CG780" s="73">
        <v>1393</v>
      </c>
      <c r="CH780" s="73">
        <v>1393</v>
      </c>
      <c r="CI780" s="73">
        <v>1393</v>
      </c>
      <c r="CJ780" s="73">
        <v>1393</v>
      </c>
      <c r="CK780" s="73">
        <v>1393</v>
      </c>
      <c r="CL780" s="73">
        <v>1393</v>
      </c>
      <c r="CM780" s="73">
        <v>1393</v>
      </c>
      <c r="CN780" s="73">
        <v>1393</v>
      </c>
      <c r="CO780" s="73">
        <v>1393</v>
      </c>
      <c r="CP780" s="270">
        <f t="shared" si="436"/>
        <v>1393</v>
      </c>
      <c r="CQ780" s="73">
        <v>1393</v>
      </c>
      <c r="CR780" s="73">
        <v>1393</v>
      </c>
      <c r="CS780" s="73">
        <v>1393</v>
      </c>
      <c r="CT780" s="73">
        <v>1393</v>
      </c>
      <c r="CU780" s="73">
        <v>1393</v>
      </c>
      <c r="CV780" s="73">
        <v>1393</v>
      </c>
      <c r="CW780" s="73">
        <v>1393</v>
      </c>
      <c r="CX780" s="73">
        <v>1393</v>
      </c>
      <c r="CY780" s="73">
        <v>1393</v>
      </c>
      <c r="CZ780" s="73">
        <v>1393</v>
      </c>
      <c r="DA780" s="270">
        <f t="shared" si="437"/>
        <v>1393</v>
      </c>
      <c r="DB780" s="73">
        <v>1393</v>
      </c>
      <c r="DC780" s="73">
        <v>1393</v>
      </c>
      <c r="DD780" s="270">
        <f t="shared" si="438"/>
        <v>1393</v>
      </c>
      <c r="DE780" s="73">
        <v>1393</v>
      </c>
      <c r="DF780" s="73">
        <v>1393</v>
      </c>
      <c r="DG780" s="73">
        <v>1393</v>
      </c>
      <c r="DH780" s="73">
        <v>1393</v>
      </c>
      <c r="DI780" s="73">
        <v>1393</v>
      </c>
      <c r="DJ780" s="73">
        <v>1393</v>
      </c>
      <c r="DK780" s="73">
        <v>1393</v>
      </c>
      <c r="DL780" s="73">
        <v>1393</v>
      </c>
      <c r="DM780" s="73">
        <v>1393</v>
      </c>
      <c r="DN780" s="73">
        <v>1393</v>
      </c>
      <c r="DO780" s="270">
        <f t="shared" si="439"/>
        <v>1393</v>
      </c>
      <c r="DP780" s="73">
        <v>1393</v>
      </c>
      <c r="DQ780" s="73">
        <v>1393</v>
      </c>
      <c r="DR780" s="73">
        <v>1393</v>
      </c>
      <c r="DS780" s="73">
        <v>1393</v>
      </c>
      <c r="DT780" s="73">
        <v>1393</v>
      </c>
      <c r="DU780" s="73">
        <v>1393</v>
      </c>
      <c r="DV780" s="73">
        <v>1393</v>
      </c>
      <c r="DW780" s="73">
        <v>1393</v>
      </c>
      <c r="DX780" s="73">
        <v>1393</v>
      </c>
      <c r="DY780" s="73">
        <v>1393</v>
      </c>
      <c r="DZ780" s="270">
        <f t="shared" si="440"/>
        <v>1393</v>
      </c>
      <c r="EA780" s="73">
        <v>1393</v>
      </c>
      <c r="EB780" s="73">
        <v>1393</v>
      </c>
      <c r="EC780" s="73">
        <v>1393</v>
      </c>
      <c r="ED780" s="73">
        <v>1393</v>
      </c>
      <c r="EE780" s="73">
        <v>1393</v>
      </c>
      <c r="EF780" s="73">
        <v>1393</v>
      </c>
      <c r="EG780" s="73">
        <v>1393</v>
      </c>
      <c r="EH780" s="73">
        <v>1393</v>
      </c>
      <c r="EI780" s="73">
        <v>1393</v>
      </c>
      <c r="EJ780" s="73">
        <v>1393</v>
      </c>
      <c r="EK780" s="270">
        <f t="shared" si="441"/>
        <v>1393</v>
      </c>
      <c r="EM780" s="306">
        <f t="shared" si="442"/>
        <v>1393</v>
      </c>
      <c r="EN780" s="144" t="str">
        <f t="shared" si="410"/>
        <v>OK</v>
      </c>
      <c r="EO780" s="144" t="str">
        <f t="shared" si="411"/>
        <v>OK</v>
      </c>
      <c r="EP780" s="144" t="str">
        <f t="shared" si="412"/>
        <v>OK</v>
      </c>
      <c r="EQ780" s="144" t="str">
        <f t="shared" si="413"/>
        <v>OK</v>
      </c>
      <c r="ER780" s="144" t="str">
        <f t="shared" si="414"/>
        <v>OK</v>
      </c>
      <c r="ES780" s="144" t="str">
        <f t="shared" si="415"/>
        <v>OK</v>
      </c>
      <c r="ET780" s="144" t="str">
        <f t="shared" si="416"/>
        <v>OK</v>
      </c>
      <c r="EU780" s="144" t="str">
        <f t="shared" si="417"/>
        <v>OK</v>
      </c>
      <c r="EV780" s="144" t="str">
        <f t="shared" si="418"/>
        <v>OK</v>
      </c>
      <c r="EW780" s="144" t="str">
        <f t="shared" si="419"/>
        <v>OK</v>
      </c>
      <c r="EX780" s="144" t="str">
        <f t="shared" si="420"/>
        <v>OK</v>
      </c>
      <c r="EY780" s="144" t="str">
        <f t="shared" si="421"/>
        <v>OK</v>
      </c>
      <c r="EZ780" s="144" t="str">
        <f t="shared" si="422"/>
        <v>OK</v>
      </c>
      <c r="FA780" s="144" t="str">
        <f t="shared" si="423"/>
        <v>OK</v>
      </c>
      <c r="FB780" s="144" t="str">
        <f t="shared" si="424"/>
        <v>OK</v>
      </c>
    </row>
    <row r="781" spans="2:158" ht="14.4" x14ac:dyDescent="0.3">
      <c r="B781" s="144">
        <v>777</v>
      </c>
      <c r="C781" s="71" t="s">
        <v>1806</v>
      </c>
      <c r="D781" s="72" t="s">
        <v>1807</v>
      </c>
      <c r="E781" s="70">
        <v>0</v>
      </c>
      <c r="F781" s="73">
        <f t="shared" si="426"/>
        <v>0</v>
      </c>
      <c r="G781" s="73">
        <f t="shared" si="426"/>
        <v>0</v>
      </c>
      <c r="H781" s="73">
        <f t="shared" si="426"/>
        <v>0</v>
      </c>
      <c r="I781" s="73">
        <f t="shared" si="426"/>
        <v>0</v>
      </c>
      <c r="J781" s="37"/>
      <c r="K781" s="73">
        <v>0</v>
      </c>
      <c r="L781" s="73">
        <v>0</v>
      </c>
      <c r="M781" s="73">
        <v>0</v>
      </c>
      <c r="N781" s="73">
        <v>0</v>
      </c>
      <c r="O781" s="73">
        <v>0</v>
      </c>
      <c r="P781" s="73">
        <v>0</v>
      </c>
      <c r="Q781" s="73">
        <v>0</v>
      </c>
      <c r="R781" s="270">
        <f t="shared" si="427"/>
        <v>0</v>
      </c>
      <c r="S781" s="73">
        <v>0</v>
      </c>
      <c r="T781" s="73">
        <v>0</v>
      </c>
      <c r="U781" s="73">
        <v>0</v>
      </c>
      <c r="V781" s="73">
        <v>0</v>
      </c>
      <c r="W781" s="73">
        <v>0</v>
      </c>
      <c r="X781" s="73">
        <v>0</v>
      </c>
      <c r="Y781" s="73">
        <v>0</v>
      </c>
      <c r="Z781" s="73">
        <v>0</v>
      </c>
      <c r="AA781" s="270">
        <f t="shared" si="428"/>
        <v>0</v>
      </c>
      <c r="AB781" s="73">
        <v>0</v>
      </c>
      <c r="AC781" s="73">
        <v>0</v>
      </c>
      <c r="AD781" s="73">
        <v>0</v>
      </c>
      <c r="AE781" s="270">
        <f t="shared" si="429"/>
        <v>0</v>
      </c>
      <c r="AF781" s="73">
        <v>0</v>
      </c>
      <c r="AG781" s="73">
        <v>0</v>
      </c>
      <c r="AH781" s="73">
        <v>0</v>
      </c>
      <c r="AI781" s="73">
        <v>0</v>
      </c>
      <c r="AJ781" s="73">
        <v>0</v>
      </c>
      <c r="AK781" s="73">
        <v>0</v>
      </c>
      <c r="AL781" s="73">
        <v>0</v>
      </c>
      <c r="AM781" s="73">
        <v>0</v>
      </c>
      <c r="AN781" s="73">
        <v>0</v>
      </c>
      <c r="AO781" s="73">
        <v>0</v>
      </c>
      <c r="AP781" s="73">
        <v>0</v>
      </c>
      <c r="AQ781" s="73">
        <v>0</v>
      </c>
      <c r="AR781" s="270">
        <f t="shared" si="430"/>
        <v>0</v>
      </c>
      <c r="AS781" s="73">
        <v>0</v>
      </c>
      <c r="AT781" s="73">
        <v>0</v>
      </c>
      <c r="AU781" s="73">
        <v>0</v>
      </c>
      <c r="AV781" s="73">
        <v>0</v>
      </c>
      <c r="AW781" s="73">
        <v>0</v>
      </c>
      <c r="AX781" s="73">
        <v>0</v>
      </c>
      <c r="AY781" s="73">
        <v>0</v>
      </c>
      <c r="AZ781" s="73">
        <v>0</v>
      </c>
      <c r="BA781" s="270">
        <f t="shared" si="431"/>
        <v>0</v>
      </c>
      <c r="BB781" s="73">
        <v>0</v>
      </c>
      <c r="BC781" s="73">
        <v>0</v>
      </c>
      <c r="BD781" s="73">
        <v>0</v>
      </c>
      <c r="BE781" s="73">
        <v>0</v>
      </c>
      <c r="BF781" s="73">
        <v>0</v>
      </c>
      <c r="BG781" s="73">
        <v>0</v>
      </c>
      <c r="BH781" s="73">
        <v>0</v>
      </c>
      <c r="BI781" s="270">
        <f t="shared" si="432"/>
        <v>0</v>
      </c>
      <c r="BJ781" s="73">
        <v>0</v>
      </c>
      <c r="BK781" s="73">
        <v>0</v>
      </c>
      <c r="BL781" s="270">
        <f t="shared" si="433"/>
        <v>0</v>
      </c>
      <c r="BM781" s="73">
        <v>0</v>
      </c>
      <c r="BN781" s="73">
        <v>0</v>
      </c>
      <c r="BO781" s="73">
        <v>0</v>
      </c>
      <c r="BP781" s="73">
        <v>0</v>
      </c>
      <c r="BQ781" s="73">
        <v>0</v>
      </c>
      <c r="BR781" s="73">
        <v>0</v>
      </c>
      <c r="BS781" s="73">
        <v>0</v>
      </c>
      <c r="BT781" s="73">
        <v>0</v>
      </c>
      <c r="BU781" s="73">
        <v>0</v>
      </c>
      <c r="BV781" s="73">
        <v>0</v>
      </c>
      <c r="BW781" s="270">
        <f t="shared" si="434"/>
        <v>0</v>
      </c>
      <c r="BX781" s="73">
        <v>0</v>
      </c>
      <c r="BY781" s="73">
        <v>0</v>
      </c>
      <c r="BZ781" s="73">
        <v>0</v>
      </c>
      <c r="CA781" s="73">
        <v>0</v>
      </c>
      <c r="CB781" s="73">
        <v>0</v>
      </c>
      <c r="CC781" s="73">
        <v>0</v>
      </c>
      <c r="CD781" s="73">
        <v>0</v>
      </c>
      <c r="CE781" s="73">
        <v>0</v>
      </c>
      <c r="CF781" s="270">
        <f t="shared" si="435"/>
        <v>0</v>
      </c>
      <c r="CG781" s="73">
        <v>0</v>
      </c>
      <c r="CH781" s="73">
        <v>0</v>
      </c>
      <c r="CI781" s="73">
        <v>0</v>
      </c>
      <c r="CJ781" s="73">
        <v>0</v>
      </c>
      <c r="CK781" s="73">
        <v>0</v>
      </c>
      <c r="CL781" s="73">
        <v>0</v>
      </c>
      <c r="CM781" s="73">
        <v>0</v>
      </c>
      <c r="CN781" s="73">
        <v>0</v>
      </c>
      <c r="CO781" s="73">
        <v>0</v>
      </c>
      <c r="CP781" s="270">
        <f t="shared" si="436"/>
        <v>0</v>
      </c>
      <c r="CQ781" s="73">
        <v>0</v>
      </c>
      <c r="CR781" s="73">
        <v>0</v>
      </c>
      <c r="CS781" s="73">
        <v>0</v>
      </c>
      <c r="CT781" s="73">
        <v>0</v>
      </c>
      <c r="CU781" s="73">
        <v>0</v>
      </c>
      <c r="CV781" s="73">
        <v>0</v>
      </c>
      <c r="CW781" s="73">
        <v>0</v>
      </c>
      <c r="CX781" s="73">
        <v>0</v>
      </c>
      <c r="CY781" s="73">
        <v>0</v>
      </c>
      <c r="CZ781" s="73">
        <v>0</v>
      </c>
      <c r="DA781" s="270">
        <f t="shared" si="437"/>
        <v>0</v>
      </c>
      <c r="DB781" s="73">
        <v>0</v>
      </c>
      <c r="DC781" s="73">
        <v>0</v>
      </c>
      <c r="DD781" s="270">
        <f t="shared" si="438"/>
        <v>0</v>
      </c>
      <c r="DE781" s="73">
        <v>0</v>
      </c>
      <c r="DF781" s="73">
        <v>0</v>
      </c>
      <c r="DG781" s="73">
        <v>0</v>
      </c>
      <c r="DH781" s="73">
        <v>0</v>
      </c>
      <c r="DI781" s="73">
        <v>0</v>
      </c>
      <c r="DJ781" s="73">
        <v>0</v>
      </c>
      <c r="DK781" s="73">
        <v>0</v>
      </c>
      <c r="DL781" s="73">
        <v>0</v>
      </c>
      <c r="DM781" s="73">
        <v>0</v>
      </c>
      <c r="DN781" s="73">
        <v>0</v>
      </c>
      <c r="DO781" s="270">
        <f t="shared" si="439"/>
        <v>0</v>
      </c>
      <c r="DP781" s="73">
        <v>0</v>
      </c>
      <c r="DQ781" s="73">
        <v>0</v>
      </c>
      <c r="DR781" s="73">
        <v>0</v>
      </c>
      <c r="DS781" s="73">
        <v>0</v>
      </c>
      <c r="DT781" s="73">
        <v>0</v>
      </c>
      <c r="DU781" s="73">
        <v>0</v>
      </c>
      <c r="DV781" s="73">
        <v>0</v>
      </c>
      <c r="DW781" s="73">
        <v>0</v>
      </c>
      <c r="DX781" s="73">
        <v>0</v>
      </c>
      <c r="DY781" s="73">
        <v>0</v>
      </c>
      <c r="DZ781" s="270">
        <f t="shared" si="440"/>
        <v>0</v>
      </c>
      <c r="EA781" s="73">
        <v>0</v>
      </c>
      <c r="EB781" s="73">
        <v>0</v>
      </c>
      <c r="EC781" s="73">
        <v>0</v>
      </c>
      <c r="ED781" s="73">
        <v>0</v>
      </c>
      <c r="EE781" s="73">
        <v>0</v>
      </c>
      <c r="EF781" s="73">
        <v>0</v>
      </c>
      <c r="EG781" s="73">
        <v>0</v>
      </c>
      <c r="EH781" s="73">
        <v>0</v>
      </c>
      <c r="EI781" s="73">
        <v>0</v>
      </c>
      <c r="EJ781" s="73">
        <v>0</v>
      </c>
      <c r="EK781" s="270">
        <f t="shared" si="441"/>
        <v>0</v>
      </c>
      <c r="EM781" s="306"/>
      <c r="EN781" s="144"/>
      <c r="EO781" s="144"/>
      <c r="EP781" s="144"/>
      <c r="EQ781" s="144"/>
      <c r="ER781" s="144"/>
      <c r="ES781" s="144"/>
      <c r="ET781" s="144"/>
      <c r="EU781" s="144"/>
      <c r="EV781" s="144"/>
      <c r="EW781" s="144"/>
      <c r="EX781" s="144"/>
      <c r="EY781" s="144"/>
      <c r="EZ781" s="144"/>
      <c r="FA781" s="144"/>
      <c r="FB781" s="144"/>
    </row>
    <row r="782" spans="2:158" ht="14.4" x14ac:dyDescent="0.3">
      <c r="B782" s="144">
        <v>778</v>
      </c>
      <c r="C782" s="68" t="s">
        <v>1808</v>
      </c>
      <c r="D782" s="69" t="s">
        <v>1809</v>
      </c>
      <c r="E782" s="70" t="s">
        <v>10</v>
      </c>
      <c r="F782" s="73">
        <f t="shared" si="426"/>
        <v>10286</v>
      </c>
      <c r="G782" s="73">
        <f t="shared" si="426"/>
        <v>10286</v>
      </c>
      <c r="H782" s="73">
        <f t="shared" si="426"/>
        <v>10286</v>
      </c>
      <c r="I782" s="73">
        <f t="shared" si="426"/>
        <v>10286</v>
      </c>
      <c r="J782" s="37"/>
      <c r="K782" s="73">
        <v>10286</v>
      </c>
      <c r="L782" s="73">
        <v>10286</v>
      </c>
      <c r="M782" s="73">
        <v>10286</v>
      </c>
      <c r="N782" s="73">
        <v>10286</v>
      </c>
      <c r="O782" s="73">
        <v>10286</v>
      </c>
      <c r="P782" s="73">
        <v>10286</v>
      </c>
      <c r="Q782" s="73">
        <v>10286</v>
      </c>
      <c r="R782" s="270">
        <f t="shared" si="427"/>
        <v>10286</v>
      </c>
      <c r="S782" s="73">
        <v>10286</v>
      </c>
      <c r="T782" s="73">
        <v>10286</v>
      </c>
      <c r="U782" s="73">
        <v>10286</v>
      </c>
      <c r="V782" s="73">
        <v>10286</v>
      </c>
      <c r="W782" s="73">
        <v>10286</v>
      </c>
      <c r="X782" s="73">
        <v>10286</v>
      </c>
      <c r="Y782" s="73">
        <v>10286</v>
      </c>
      <c r="Z782" s="73">
        <v>10286</v>
      </c>
      <c r="AA782" s="270">
        <f t="shared" si="428"/>
        <v>10286</v>
      </c>
      <c r="AB782" s="73">
        <v>10286</v>
      </c>
      <c r="AC782" s="73">
        <v>10286</v>
      </c>
      <c r="AD782" s="73">
        <v>10286</v>
      </c>
      <c r="AE782" s="270">
        <f t="shared" si="429"/>
        <v>10286</v>
      </c>
      <c r="AF782" s="73">
        <v>10286</v>
      </c>
      <c r="AG782" s="73">
        <v>10286</v>
      </c>
      <c r="AH782" s="73">
        <v>10286</v>
      </c>
      <c r="AI782" s="73">
        <v>10286</v>
      </c>
      <c r="AJ782" s="73">
        <v>10286</v>
      </c>
      <c r="AK782" s="73">
        <v>10286</v>
      </c>
      <c r="AL782" s="73">
        <v>10286</v>
      </c>
      <c r="AM782" s="73">
        <v>10286</v>
      </c>
      <c r="AN782" s="73">
        <v>10286</v>
      </c>
      <c r="AO782" s="73">
        <v>10286</v>
      </c>
      <c r="AP782" s="73">
        <v>10286</v>
      </c>
      <c r="AQ782" s="73">
        <v>10286</v>
      </c>
      <c r="AR782" s="270">
        <f t="shared" si="430"/>
        <v>10286</v>
      </c>
      <c r="AS782" s="73">
        <v>10286</v>
      </c>
      <c r="AT782" s="73">
        <v>10286</v>
      </c>
      <c r="AU782" s="73">
        <v>10286</v>
      </c>
      <c r="AV782" s="73">
        <v>10286</v>
      </c>
      <c r="AW782" s="73">
        <v>10286</v>
      </c>
      <c r="AX782" s="73">
        <v>10286</v>
      </c>
      <c r="AY782" s="73">
        <v>10286</v>
      </c>
      <c r="AZ782" s="73">
        <v>10286</v>
      </c>
      <c r="BA782" s="270">
        <f t="shared" si="431"/>
        <v>10286</v>
      </c>
      <c r="BB782" s="73">
        <v>10286</v>
      </c>
      <c r="BC782" s="73">
        <v>10286</v>
      </c>
      <c r="BD782" s="73">
        <v>10286</v>
      </c>
      <c r="BE782" s="73">
        <v>10286</v>
      </c>
      <c r="BF782" s="73">
        <v>10286</v>
      </c>
      <c r="BG782" s="73">
        <v>10286</v>
      </c>
      <c r="BH782" s="73">
        <v>10286</v>
      </c>
      <c r="BI782" s="270">
        <f t="shared" si="432"/>
        <v>10286</v>
      </c>
      <c r="BJ782" s="73">
        <v>10286</v>
      </c>
      <c r="BK782" s="73">
        <v>10286</v>
      </c>
      <c r="BL782" s="270">
        <f t="shared" si="433"/>
        <v>10286</v>
      </c>
      <c r="BM782" s="73">
        <v>10286</v>
      </c>
      <c r="BN782" s="73">
        <v>10286</v>
      </c>
      <c r="BO782" s="73">
        <v>10286</v>
      </c>
      <c r="BP782" s="73">
        <v>10286</v>
      </c>
      <c r="BQ782" s="73">
        <v>10286</v>
      </c>
      <c r="BR782" s="73">
        <v>10286</v>
      </c>
      <c r="BS782" s="73">
        <v>10286</v>
      </c>
      <c r="BT782" s="73">
        <v>10286</v>
      </c>
      <c r="BU782" s="73">
        <v>10286</v>
      </c>
      <c r="BV782" s="73">
        <v>10286</v>
      </c>
      <c r="BW782" s="270">
        <f t="shared" si="434"/>
        <v>10286</v>
      </c>
      <c r="BX782" s="73">
        <v>10286</v>
      </c>
      <c r="BY782" s="73">
        <v>10286</v>
      </c>
      <c r="BZ782" s="73">
        <v>10286</v>
      </c>
      <c r="CA782" s="73">
        <v>10286</v>
      </c>
      <c r="CB782" s="73">
        <v>10286</v>
      </c>
      <c r="CC782" s="73">
        <v>10286</v>
      </c>
      <c r="CD782" s="73">
        <v>10286</v>
      </c>
      <c r="CE782" s="73">
        <v>10286</v>
      </c>
      <c r="CF782" s="270">
        <f t="shared" si="435"/>
        <v>10286</v>
      </c>
      <c r="CG782" s="73">
        <v>10286</v>
      </c>
      <c r="CH782" s="73">
        <v>10286</v>
      </c>
      <c r="CI782" s="73">
        <v>10286</v>
      </c>
      <c r="CJ782" s="73">
        <v>10286</v>
      </c>
      <c r="CK782" s="73">
        <v>10286</v>
      </c>
      <c r="CL782" s="73">
        <v>10286</v>
      </c>
      <c r="CM782" s="73">
        <v>10286</v>
      </c>
      <c r="CN782" s="73">
        <v>10286</v>
      </c>
      <c r="CO782" s="73">
        <v>10286</v>
      </c>
      <c r="CP782" s="270">
        <f t="shared" si="436"/>
        <v>10286</v>
      </c>
      <c r="CQ782" s="73">
        <v>10286</v>
      </c>
      <c r="CR782" s="73">
        <v>10286</v>
      </c>
      <c r="CS782" s="73">
        <v>10286</v>
      </c>
      <c r="CT782" s="73">
        <v>10286</v>
      </c>
      <c r="CU782" s="73">
        <v>10286</v>
      </c>
      <c r="CV782" s="73">
        <v>10286</v>
      </c>
      <c r="CW782" s="73">
        <v>10286</v>
      </c>
      <c r="CX782" s="73">
        <v>10286</v>
      </c>
      <c r="CY782" s="73">
        <v>10286</v>
      </c>
      <c r="CZ782" s="73">
        <v>10286</v>
      </c>
      <c r="DA782" s="270">
        <f t="shared" si="437"/>
        <v>10286</v>
      </c>
      <c r="DB782" s="73">
        <v>10286</v>
      </c>
      <c r="DC782" s="73">
        <v>10286</v>
      </c>
      <c r="DD782" s="270">
        <f t="shared" si="438"/>
        <v>10286</v>
      </c>
      <c r="DE782" s="73">
        <v>10286</v>
      </c>
      <c r="DF782" s="73">
        <v>10286</v>
      </c>
      <c r="DG782" s="73">
        <v>10286</v>
      </c>
      <c r="DH782" s="73">
        <v>10286</v>
      </c>
      <c r="DI782" s="73">
        <v>10286</v>
      </c>
      <c r="DJ782" s="73">
        <v>10286</v>
      </c>
      <c r="DK782" s="73">
        <v>10286</v>
      </c>
      <c r="DL782" s="73">
        <v>10286</v>
      </c>
      <c r="DM782" s="73">
        <v>10286</v>
      </c>
      <c r="DN782" s="73">
        <v>10286</v>
      </c>
      <c r="DO782" s="270">
        <f t="shared" si="439"/>
        <v>10286</v>
      </c>
      <c r="DP782" s="73">
        <v>10286</v>
      </c>
      <c r="DQ782" s="73">
        <v>10286</v>
      </c>
      <c r="DR782" s="73">
        <v>10286</v>
      </c>
      <c r="DS782" s="73">
        <v>10286</v>
      </c>
      <c r="DT782" s="73">
        <v>10286</v>
      </c>
      <c r="DU782" s="73">
        <v>10286</v>
      </c>
      <c r="DV782" s="73">
        <v>10286</v>
      </c>
      <c r="DW782" s="73">
        <v>10286</v>
      </c>
      <c r="DX782" s="73">
        <v>10286</v>
      </c>
      <c r="DY782" s="73">
        <v>10286</v>
      </c>
      <c r="DZ782" s="270">
        <f t="shared" si="440"/>
        <v>10286</v>
      </c>
      <c r="EA782" s="73">
        <v>10286</v>
      </c>
      <c r="EB782" s="73">
        <v>10286</v>
      </c>
      <c r="EC782" s="73">
        <v>10286</v>
      </c>
      <c r="ED782" s="73">
        <v>10286</v>
      </c>
      <c r="EE782" s="73">
        <v>10286</v>
      </c>
      <c r="EF782" s="73">
        <v>10286</v>
      </c>
      <c r="EG782" s="73">
        <v>10286</v>
      </c>
      <c r="EH782" s="73">
        <v>10286</v>
      </c>
      <c r="EI782" s="73">
        <v>10286</v>
      </c>
      <c r="EJ782" s="73">
        <v>10286</v>
      </c>
      <c r="EK782" s="270">
        <f t="shared" si="441"/>
        <v>10286</v>
      </c>
      <c r="EM782" s="306">
        <f t="shared" si="442"/>
        <v>10286</v>
      </c>
      <c r="EN782" s="144" t="str">
        <f t="shared" si="410"/>
        <v>OK</v>
      </c>
      <c r="EO782" s="144" t="str">
        <f t="shared" si="411"/>
        <v>OK</v>
      </c>
      <c r="EP782" s="144" t="str">
        <f t="shared" si="412"/>
        <v>OK</v>
      </c>
      <c r="EQ782" s="144" t="str">
        <f t="shared" si="413"/>
        <v>OK</v>
      </c>
      <c r="ER782" s="144" t="str">
        <f t="shared" si="414"/>
        <v>OK</v>
      </c>
      <c r="ES782" s="144" t="str">
        <f t="shared" si="415"/>
        <v>OK</v>
      </c>
      <c r="ET782" s="144" t="str">
        <f t="shared" si="416"/>
        <v>OK</v>
      </c>
      <c r="EU782" s="144" t="str">
        <f t="shared" si="417"/>
        <v>OK</v>
      </c>
      <c r="EV782" s="144" t="str">
        <f t="shared" si="418"/>
        <v>OK</v>
      </c>
      <c r="EW782" s="144" t="str">
        <f t="shared" si="419"/>
        <v>OK</v>
      </c>
      <c r="EX782" s="144" t="str">
        <f t="shared" si="420"/>
        <v>OK</v>
      </c>
      <c r="EY782" s="144" t="str">
        <f t="shared" si="421"/>
        <v>OK</v>
      </c>
      <c r="EZ782" s="144" t="str">
        <f t="shared" si="422"/>
        <v>OK</v>
      </c>
      <c r="FA782" s="144" t="str">
        <f t="shared" si="423"/>
        <v>OK</v>
      </c>
      <c r="FB782" s="144" t="str">
        <f t="shared" si="424"/>
        <v>OK</v>
      </c>
    </row>
    <row r="783" spans="2:158" ht="14.4" x14ac:dyDescent="0.3">
      <c r="B783" s="144">
        <v>779</v>
      </c>
      <c r="C783" s="68" t="s">
        <v>1810</v>
      </c>
      <c r="D783" s="69" t="s">
        <v>1811</v>
      </c>
      <c r="E783" s="70" t="s">
        <v>10</v>
      </c>
      <c r="F783" s="73">
        <f t="shared" si="426"/>
        <v>36887</v>
      </c>
      <c r="G783" s="73">
        <f t="shared" si="426"/>
        <v>36887</v>
      </c>
      <c r="H783" s="73">
        <f t="shared" si="426"/>
        <v>36887</v>
      </c>
      <c r="I783" s="73">
        <f t="shared" si="426"/>
        <v>36887</v>
      </c>
      <c r="J783" s="37"/>
      <c r="K783" s="73">
        <v>36887</v>
      </c>
      <c r="L783" s="73">
        <v>36887</v>
      </c>
      <c r="M783" s="73">
        <v>36887</v>
      </c>
      <c r="N783" s="73">
        <v>36887</v>
      </c>
      <c r="O783" s="73">
        <v>36887</v>
      </c>
      <c r="P783" s="73">
        <v>36887</v>
      </c>
      <c r="Q783" s="73">
        <v>36887</v>
      </c>
      <c r="R783" s="270">
        <f t="shared" si="427"/>
        <v>36887</v>
      </c>
      <c r="S783" s="73">
        <v>37090</v>
      </c>
      <c r="T783" s="73">
        <v>37090</v>
      </c>
      <c r="U783" s="73">
        <v>37090</v>
      </c>
      <c r="V783" s="73">
        <v>37090</v>
      </c>
      <c r="W783" s="73">
        <v>37090</v>
      </c>
      <c r="X783" s="73">
        <v>37090</v>
      </c>
      <c r="Y783" s="73">
        <v>37090</v>
      </c>
      <c r="Z783" s="73">
        <v>37090</v>
      </c>
      <c r="AA783" s="270">
        <f t="shared" si="428"/>
        <v>37090</v>
      </c>
      <c r="AB783" s="73">
        <v>37879</v>
      </c>
      <c r="AC783" s="73">
        <v>37879</v>
      </c>
      <c r="AD783" s="73">
        <v>37879</v>
      </c>
      <c r="AE783" s="270">
        <f t="shared" si="429"/>
        <v>37879</v>
      </c>
      <c r="AF783" s="73">
        <v>37297</v>
      </c>
      <c r="AG783" s="73">
        <v>37297</v>
      </c>
      <c r="AH783" s="73">
        <v>37297</v>
      </c>
      <c r="AI783" s="73">
        <v>37297</v>
      </c>
      <c r="AJ783" s="73">
        <v>37297</v>
      </c>
      <c r="AK783" s="73">
        <v>37297</v>
      </c>
      <c r="AL783" s="73">
        <v>37297</v>
      </c>
      <c r="AM783" s="73">
        <v>37297</v>
      </c>
      <c r="AN783" s="73">
        <v>37297</v>
      </c>
      <c r="AO783" s="73">
        <v>37297</v>
      </c>
      <c r="AP783" s="73">
        <v>37297</v>
      </c>
      <c r="AQ783" s="73">
        <v>37297</v>
      </c>
      <c r="AR783" s="270">
        <f t="shared" si="430"/>
        <v>37297</v>
      </c>
      <c r="AS783" s="73">
        <v>37793</v>
      </c>
      <c r="AT783" s="73">
        <v>37793</v>
      </c>
      <c r="AU783" s="73">
        <v>37793</v>
      </c>
      <c r="AV783" s="73">
        <v>37793</v>
      </c>
      <c r="AW783" s="73">
        <v>37793</v>
      </c>
      <c r="AX783" s="73">
        <v>37793</v>
      </c>
      <c r="AY783" s="73">
        <v>37793</v>
      </c>
      <c r="AZ783" s="73">
        <v>37793</v>
      </c>
      <c r="BA783" s="270">
        <f t="shared" si="431"/>
        <v>37793</v>
      </c>
      <c r="BB783" s="73">
        <v>37808</v>
      </c>
      <c r="BC783" s="73">
        <v>37808</v>
      </c>
      <c r="BD783" s="73">
        <v>37808</v>
      </c>
      <c r="BE783" s="73">
        <v>37808</v>
      </c>
      <c r="BF783" s="73">
        <v>37808</v>
      </c>
      <c r="BG783" s="73">
        <v>37808</v>
      </c>
      <c r="BH783" s="73">
        <v>37808</v>
      </c>
      <c r="BI783" s="270">
        <f t="shared" si="432"/>
        <v>37808</v>
      </c>
      <c r="BJ783" s="73">
        <v>37067</v>
      </c>
      <c r="BK783" s="73">
        <v>37067</v>
      </c>
      <c r="BL783" s="270">
        <f t="shared" si="433"/>
        <v>37067</v>
      </c>
      <c r="BM783" s="73">
        <v>36879</v>
      </c>
      <c r="BN783" s="73">
        <v>36879</v>
      </c>
      <c r="BO783" s="73">
        <v>36879</v>
      </c>
      <c r="BP783" s="73">
        <v>36879</v>
      </c>
      <c r="BQ783" s="73">
        <v>36879</v>
      </c>
      <c r="BR783" s="73">
        <v>36879</v>
      </c>
      <c r="BS783" s="73">
        <v>36879</v>
      </c>
      <c r="BT783" s="73">
        <v>36879</v>
      </c>
      <c r="BU783" s="73">
        <v>36879</v>
      </c>
      <c r="BV783" s="73">
        <v>36879</v>
      </c>
      <c r="BW783" s="270">
        <f t="shared" si="434"/>
        <v>36879</v>
      </c>
      <c r="BX783" s="73">
        <v>38402</v>
      </c>
      <c r="BY783" s="73">
        <v>38402</v>
      </c>
      <c r="BZ783" s="73">
        <v>38402</v>
      </c>
      <c r="CA783" s="73">
        <v>38402</v>
      </c>
      <c r="CB783" s="73">
        <v>38402</v>
      </c>
      <c r="CC783" s="73">
        <v>38402</v>
      </c>
      <c r="CD783" s="73">
        <v>38402</v>
      </c>
      <c r="CE783" s="73">
        <v>38402</v>
      </c>
      <c r="CF783" s="270">
        <f t="shared" si="435"/>
        <v>38402</v>
      </c>
      <c r="CG783" s="73">
        <v>36797</v>
      </c>
      <c r="CH783" s="73">
        <v>36797</v>
      </c>
      <c r="CI783" s="73">
        <v>36797</v>
      </c>
      <c r="CJ783" s="73">
        <v>36797</v>
      </c>
      <c r="CK783" s="73">
        <v>36797</v>
      </c>
      <c r="CL783" s="73">
        <v>36797</v>
      </c>
      <c r="CM783" s="73">
        <v>36797</v>
      </c>
      <c r="CN783" s="73">
        <v>36797</v>
      </c>
      <c r="CO783" s="73">
        <v>36797</v>
      </c>
      <c r="CP783" s="270">
        <f t="shared" si="436"/>
        <v>36797</v>
      </c>
      <c r="CQ783" s="73">
        <v>36925</v>
      </c>
      <c r="CR783" s="73">
        <v>36925</v>
      </c>
      <c r="CS783" s="73">
        <v>36925</v>
      </c>
      <c r="CT783" s="73">
        <v>36925</v>
      </c>
      <c r="CU783" s="73">
        <v>36925</v>
      </c>
      <c r="CV783" s="73">
        <v>36925</v>
      </c>
      <c r="CW783" s="73">
        <v>36925</v>
      </c>
      <c r="CX783" s="73">
        <v>36925</v>
      </c>
      <c r="CY783" s="73">
        <v>36925</v>
      </c>
      <c r="CZ783" s="73">
        <v>36925</v>
      </c>
      <c r="DA783" s="270">
        <f t="shared" si="437"/>
        <v>36925</v>
      </c>
      <c r="DB783" s="73">
        <v>36206</v>
      </c>
      <c r="DC783" s="73">
        <v>36206</v>
      </c>
      <c r="DD783" s="270">
        <f t="shared" si="438"/>
        <v>36206</v>
      </c>
      <c r="DE783" s="73">
        <v>37207</v>
      </c>
      <c r="DF783" s="73">
        <v>37207</v>
      </c>
      <c r="DG783" s="73">
        <v>37207</v>
      </c>
      <c r="DH783" s="73">
        <v>37207</v>
      </c>
      <c r="DI783" s="73">
        <v>37207</v>
      </c>
      <c r="DJ783" s="73">
        <v>37207</v>
      </c>
      <c r="DK783" s="73">
        <v>37207</v>
      </c>
      <c r="DL783" s="73">
        <v>37207</v>
      </c>
      <c r="DM783" s="73">
        <v>37207</v>
      </c>
      <c r="DN783" s="73">
        <v>37207</v>
      </c>
      <c r="DO783" s="270">
        <f t="shared" si="439"/>
        <v>37207</v>
      </c>
      <c r="DP783" s="73">
        <v>37018</v>
      </c>
      <c r="DQ783" s="73">
        <v>37018</v>
      </c>
      <c r="DR783" s="73">
        <v>37018</v>
      </c>
      <c r="DS783" s="73">
        <v>37018</v>
      </c>
      <c r="DT783" s="73">
        <v>37018</v>
      </c>
      <c r="DU783" s="73">
        <v>37018</v>
      </c>
      <c r="DV783" s="73">
        <v>37018</v>
      </c>
      <c r="DW783" s="73">
        <v>37018</v>
      </c>
      <c r="DX783" s="73">
        <v>37018</v>
      </c>
      <c r="DY783" s="73">
        <v>37018</v>
      </c>
      <c r="DZ783" s="270">
        <f t="shared" si="440"/>
        <v>37018</v>
      </c>
      <c r="EA783" s="73">
        <v>37278</v>
      </c>
      <c r="EB783" s="73">
        <v>37278</v>
      </c>
      <c r="EC783" s="73">
        <v>37278</v>
      </c>
      <c r="ED783" s="73">
        <v>37278</v>
      </c>
      <c r="EE783" s="73">
        <v>37278</v>
      </c>
      <c r="EF783" s="73">
        <v>37278</v>
      </c>
      <c r="EG783" s="73">
        <v>37278</v>
      </c>
      <c r="EH783" s="73">
        <v>37278</v>
      </c>
      <c r="EI783" s="73">
        <v>37278</v>
      </c>
      <c r="EJ783" s="73">
        <v>37278</v>
      </c>
      <c r="EK783" s="270">
        <f t="shared" si="441"/>
        <v>37278</v>
      </c>
      <c r="EM783" s="306">
        <f t="shared" si="442"/>
        <v>37235.533333333333</v>
      </c>
      <c r="EN783" s="144" t="str">
        <f t="shared" si="410"/>
        <v>OK</v>
      </c>
      <c r="EO783" s="144" t="str">
        <f t="shared" si="411"/>
        <v>OK</v>
      </c>
      <c r="EP783" s="144" t="str">
        <f t="shared" si="412"/>
        <v>OK</v>
      </c>
      <c r="EQ783" s="144" t="str">
        <f t="shared" si="413"/>
        <v>OK</v>
      </c>
      <c r="ER783" s="144" t="str">
        <f t="shared" si="414"/>
        <v>OK</v>
      </c>
      <c r="ES783" s="144" t="str">
        <f t="shared" si="415"/>
        <v>OK</v>
      </c>
      <c r="ET783" s="144" t="str">
        <f t="shared" si="416"/>
        <v>OK</v>
      </c>
      <c r="EU783" s="144" t="str">
        <f t="shared" si="417"/>
        <v>OK</v>
      </c>
      <c r="EV783" s="144" t="str">
        <f t="shared" si="418"/>
        <v>OK</v>
      </c>
      <c r="EW783" s="144" t="str">
        <f t="shared" si="419"/>
        <v>OK</v>
      </c>
      <c r="EX783" s="144" t="str">
        <f t="shared" si="420"/>
        <v>OK</v>
      </c>
      <c r="EY783" s="144" t="str">
        <f t="shared" si="421"/>
        <v>OK</v>
      </c>
      <c r="EZ783" s="144" t="str">
        <f t="shared" si="422"/>
        <v>OK</v>
      </c>
      <c r="FA783" s="144" t="str">
        <f t="shared" si="423"/>
        <v>OK</v>
      </c>
      <c r="FB783" s="144" t="str">
        <f t="shared" si="424"/>
        <v>OK</v>
      </c>
    </row>
    <row r="784" spans="2:158" ht="14.4" x14ac:dyDescent="0.3">
      <c r="B784" s="144">
        <v>780</v>
      </c>
      <c r="C784" s="68" t="s">
        <v>1812</v>
      </c>
      <c r="D784" s="69" t="s">
        <v>1813</v>
      </c>
      <c r="E784" s="70" t="s">
        <v>10</v>
      </c>
      <c r="F784" s="73">
        <f t="shared" si="426"/>
        <v>9431</v>
      </c>
      <c r="G784" s="73">
        <f t="shared" si="426"/>
        <v>9431</v>
      </c>
      <c r="H784" s="73">
        <f t="shared" si="426"/>
        <v>9431</v>
      </c>
      <c r="I784" s="73">
        <f t="shared" si="426"/>
        <v>9431</v>
      </c>
      <c r="J784" s="37"/>
      <c r="K784" s="73">
        <v>9431</v>
      </c>
      <c r="L784" s="73">
        <v>9431</v>
      </c>
      <c r="M784" s="73">
        <v>9431</v>
      </c>
      <c r="N784" s="73">
        <v>9431</v>
      </c>
      <c r="O784" s="73">
        <v>9431</v>
      </c>
      <c r="P784" s="73">
        <v>9431</v>
      </c>
      <c r="Q784" s="73">
        <v>9431</v>
      </c>
      <c r="R784" s="270">
        <f t="shared" si="427"/>
        <v>9431</v>
      </c>
      <c r="S784" s="73">
        <v>9431</v>
      </c>
      <c r="T784" s="73">
        <v>9431</v>
      </c>
      <c r="U784" s="73">
        <v>9431</v>
      </c>
      <c r="V784" s="73">
        <v>9431</v>
      </c>
      <c r="W784" s="73">
        <v>9431</v>
      </c>
      <c r="X784" s="73">
        <v>9431</v>
      </c>
      <c r="Y784" s="73">
        <v>9431</v>
      </c>
      <c r="Z784" s="73">
        <v>9431</v>
      </c>
      <c r="AA784" s="270">
        <f t="shared" si="428"/>
        <v>9431</v>
      </c>
      <c r="AB784" s="73">
        <v>9431</v>
      </c>
      <c r="AC784" s="73">
        <v>9431</v>
      </c>
      <c r="AD784" s="73">
        <v>9431</v>
      </c>
      <c r="AE784" s="270">
        <f t="shared" si="429"/>
        <v>9431</v>
      </c>
      <c r="AF784" s="73">
        <v>9431</v>
      </c>
      <c r="AG784" s="73">
        <v>9431</v>
      </c>
      <c r="AH784" s="73">
        <v>9431</v>
      </c>
      <c r="AI784" s="73">
        <v>9431</v>
      </c>
      <c r="AJ784" s="73">
        <v>9431</v>
      </c>
      <c r="AK784" s="73">
        <v>9431</v>
      </c>
      <c r="AL784" s="73">
        <v>9431</v>
      </c>
      <c r="AM784" s="73">
        <v>9431</v>
      </c>
      <c r="AN784" s="73">
        <v>9431</v>
      </c>
      <c r="AO784" s="73">
        <v>9431</v>
      </c>
      <c r="AP784" s="73">
        <v>9431</v>
      </c>
      <c r="AQ784" s="73">
        <v>9431</v>
      </c>
      <c r="AR784" s="270">
        <f t="shared" si="430"/>
        <v>9431</v>
      </c>
      <c r="AS784" s="73">
        <v>9431</v>
      </c>
      <c r="AT784" s="73">
        <v>9431</v>
      </c>
      <c r="AU784" s="73">
        <v>9431</v>
      </c>
      <c r="AV784" s="73">
        <v>9431</v>
      </c>
      <c r="AW784" s="73">
        <v>9431</v>
      </c>
      <c r="AX784" s="73">
        <v>9431</v>
      </c>
      <c r="AY784" s="73">
        <v>9431</v>
      </c>
      <c r="AZ784" s="73">
        <v>9431</v>
      </c>
      <c r="BA784" s="270">
        <f t="shared" si="431"/>
        <v>9431</v>
      </c>
      <c r="BB784" s="73">
        <v>9431</v>
      </c>
      <c r="BC784" s="73">
        <v>9431</v>
      </c>
      <c r="BD784" s="73">
        <v>9431</v>
      </c>
      <c r="BE784" s="73">
        <v>9431</v>
      </c>
      <c r="BF784" s="73">
        <v>9431</v>
      </c>
      <c r="BG784" s="73">
        <v>9431</v>
      </c>
      <c r="BH784" s="73">
        <v>9431</v>
      </c>
      <c r="BI784" s="270">
        <f t="shared" si="432"/>
        <v>9431</v>
      </c>
      <c r="BJ784" s="73">
        <v>9431</v>
      </c>
      <c r="BK784" s="73">
        <v>9431</v>
      </c>
      <c r="BL784" s="270">
        <f t="shared" si="433"/>
        <v>9431</v>
      </c>
      <c r="BM784" s="73">
        <v>9431</v>
      </c>
      <c r="BN784" s="73">
        <v>9431</v>
      </c>
      <c r="BO784" s="73">
        <v>9431</v>
      </c>
      <c r="BP784" s="73">
        <v>9431</v>
      </c>
      <c r="BQ784" s="73">
        <v>9431</v>
      </c>
      <c r="BR784" s="73">
        <v>9431</v>
      </c>
      <c r="BS784" s="73">
        <v>9431</v>
      </c>
      <c r="BT784" s="73">
        <v>9431</v>
      </c>
      <c r="BU784" s="73">
        <v>9431</v>
      </c>
      <c r="BV784" s="73">
        <v>9431</v>
      </c>
      <c r="BW784" s="270">
        <f t="shared" si="434"/>
        <v>9431</v>
      </c>
      <c r="BX784" s="73">
        <v>9431</v>
      </c>
      <c r="BY784" s="73">
        <v>9431</v>
      </c>
      <c r="BZ784" s="73">
        <v>9431</v>
      </c>
      <c r="CA784" s="73">
        <v>9431</v>
      </c>
      <c r="CB784" s="73">
        <v>9431</v>
      </c>
      <c r="CC784" s="73">
        <v>9431</v>
      </c>
      <c r="CD784" s="73">
        <v>9431</v>
      </c>
      <c r="CE784" s="73">
        <v>9431</v>
      </c>
      <c r="CF784" s="270">
        <f t="shared" si="435"/>
        <v>9431</v>
      </c>
      <c r="CG784" s="73">
        <v>9431</v>
      </c>
      <c r="CH784" s="73">
        <v>9431</v>
      </c>
      <c r="CI784" s="73">
        <v>9431</v>
      </c>
      <c r="CJ784" s="73">
        <v>9431</v>
      </c>
      <c r="CK784" s="73">
        <v>9431</v>
      </c>
      <c r="CL784" s="73">
        <v>9431</v>
      </c>
      <c r="CM784" s="73">
        <v>9431</v>
      </c>
      <c r="CN784" s="73">
        <v>9431</v>
      </c>
      <c r="CO784" s="73">
        <v>9431</v>
      </c>
      <c r="CP784" s="270">
        <f t="shared" si="436"/>
        <v>9431</v>
      </c>
      <c r="CQ784" s="73">
        <v>9431</v>
      </c>
      <c r="CR784" s="73">
        <v>9431</v>
      </c>
      <c r="CS784" s="73">
        <v>9431</v>
      </c>
      <c r="CT784" s="73">
        <v>9431</v>
      </c>
      <c r="CU784" s="73">
        <v>9431</v>
      </c>
      <c r="CV784" s="73">
        <v>9431</v>
      </c>
      <c r="CW784" s="73">
        <v>9431</v>
      </c>
      <c r="CX784" s="73">
        <v>9431</v>
      </c>
      <c r="CY784" s="73">
        <v>9431</v>
      </c>
      <c r="CZ784" s="73">
        <v>9431</v>
      </c>
      <c r="DA784" s="270">
        <f t="shared" si="437"/>
        <v>9431</v>
      </c>
      <c r="DB784" s="73">
        <v>9431</v>
      </c>
      <c r="DC784" s="73">
        <v>9431</v>
      </c>
      <c r="DD784" s="270">
        <f t="shared" si="438"/>
        <v>9431</v>
      </c>
      <c r="DE784" s="73">
        <v>9431</v>
      </c>
      <c r="DF784" s="73">
        <v>9431</v>
      </c>
      <c r="DG784" s="73">
        <v>9431</v>
      </c>
      <c r="DH784" s="73">
        <v>9431</v>
      </c>
      <c r="DI784" s="73">
        <v>9431</v>
      </c>
      <c r="DJ784" s="73">
        <v>9431</v>
      </c>
      <c r="DK784" s="73">
        <v>9431</v>
      </c>
      <c r="DL784" s="73">
        <v>9431</v>
      </c>
      <c r="DM784" s="73">
        <v>9431</v>
      </c>
      <c r="DN784" s="73">
        <v>9431</v>
      </c>
      <c r="DO784" s="270">
        <f t="shared" si="439"/>
        <v>9431</v>
      </c>
      <c r="DP784" s="73">
        <v>9431</v>
      </c>
      <c r="DQ784" s="73">
        <v>9431</v>
      </c>
      <c r="DR784" s="73">
        <v>9431</v>
      </c>
      <c r="DS784" s="73">
        <v>9431</v>
      </c>
      <c r="DT784" s="73">
        <v>9431</v>
      </c>
      <c r="DU784" s="73">
        <v>9431</v>
      </c>
      <c r="DV784" s="73">
        <v>9431</v>
      </c>
      <c r="DW784" s="73">
        <v>9431</v>
      </c>
      <c r="DX784" s="73">
        <v>9431</v>
      </c>
      <c r="DY784" s="73">
        <v>9431</v>
      </c>
      <c r="DZ784" s="270">
        <f t="shared" si="440"/>
        <v>9431</v>
      </c>
      <c r="EA784" s="73">
        <v>9431</v>
      </c>
      <c r="EB784" s="73">
        <v>9431</v>
      </c>
      <c r="EC784" s="73">
        <v>9431</v>
      </c>
      <c r="ED784" s="73">
        <v>9431</v>
      </c>
      <c r="EE784" s="73">
        <v>9431</v>
      </c>
      <c r="EF784" s="73">
        <v>9431</v>
      </c>
      <c r="EG784" s="73">
        <v>9431</v>
      </c>
      <c r="EH784" s="73">
        <v>9431</v>
      </c>
      <c r="EI784" s="73">
        <v>9431</v>
      </c>
      <c r="EJ784" s="73">
        <v>9431</v>
      </c>
      <c r="EK784" s="270">
        <f t="shared" si="441"/>
        <v>9431</v>
      </c>
      <c r="EM784" s="306">
        <f t="shared" si="442"/>
        <v>9431</v>
      </c>
      <c r="EN784" s="144" t="str">
        <f t="shared" si="410"/>
        <v>OK</v>
      </c>
      <c r="EO784" s="144" t="str">
        <f t="shared" si="411"/>
        <v>OK</v>
      </c>
      <c r="EP784" s="144" t="str">
        <f t="shared" si="412"/>
        <v>OK</v>
      </c>
      <c r="EQ784" s="144" t="str">
        <f t="shared" si="413"/>
        <v>OK</v>
      </c>
      <c r="ER784" s="144" t="str">
        <f t="shared" si="414"/>
        <v>OK</v>
      </c>
      <c r="ES784" s="144" t="str">
        <f t="shared" si="415"/>
        <v>OK</v>
      </c>
      <c r="ET784" s="144" t="str">
        <f t="shared" si="416"/>
        <v>OK</v>
      </c>
      <c r="EU784" s="144" t="str">
        <f t="shared" si="417"/>
        <v>OK</v>
      </c>
      <c r="EV784" s="144" t="str">
        <f t="shared" si="418"/>
        <v>OK</v>
      </c>
      <c r="EW784" s="144" t="str">
        <f t="shared" si="419"/>
        <v>OK</v>
      </c>
      <c r="EX784" s="144" t="str">
        <f t="shared" si="420"/>
        <v>OK</v>
      </c>
      <c r="EY784" s="144" t="str">
        <f t="shared" si="421"/>
        <v>OK</v>
      </c>
      <c r="EZ784" s="144" t="str">
        <f t="shared" si="422"/>
        <v>OK</v>
      </c>
      <c r="FA784" s="144" t="str">
        <f t="shared" si="423"/>
        <v>OK</v>
      </c>
      <c r="FB784" s="144" t="str">
        <f t="shared" si="424"/>
        <v>OK</v>
      </c>
    </row>
    <row r="785" spans="2:158" ht="14.4" x14ac:dyDescent="0.3">
      <c r="B785" s="144">
        <v>781</v>
      </c>
      <c r="C785" s="68" t="s">
        <v>1814</v>
      </c>
      <c r="D785" s="69" t="s">
        <v>1815</v>
      </c>
      <c r="E785" s="70" t="s">
        <v>10</v>
      </c>
      <c r="F785" s="73">
        <f t="shared" ref="F785:I804" si="443">INDEX($K785:$EK785,MATCH(F$4,$K$4:$EK$4,0))</f>
        <v>16027</v>
      </c>
      <c r="G785" s="73">
        <f t="shared" si="443"/>
        <v>16027</v>
      </c>
      <c r="H785" s="73">
        <f t="shared" si="443"/>
        <v>16027</v>
      </c>
      <c r="I785" s="73">
        <f t="shared" si="443"/>
        <v>16027</v>
      </c>
      <c r="J785" s="37"/>
      <c r="K785" s="73">
        <v>16027</v>
      </c>
      <c r="L785" s="73">
        <v>16027</v>
      </c>
      <c r="M785" s="73">
        <v>16027</v>
      </c>
      <c r="N785" s="73">
        <v>16027</v>
      </c>
      <c r="O785" s="73">
        <v>16027</v>
      </c>
      <c r="P785" s="73">
        <v>16027</v>
      </c>
      <c r="Q785" s="73">
        <v>16027</v>
      </c>
      <c r="R785" s="270">
        <f t="shared" si="427"/>
        <v>16027</v>
      </c>
      <c r="S785" s="73">
        <v>16027</v>
      </c>
      <c r="T785" s="73">
        <v>16027</v>
      </c>
      <c r="U785" s="73">
        <v>16027</v>
      </c>
      <c r="V785" s="73">
        <v>16027</v>
      </c>
      <c r="W785" s="73">
        <v>16027</v>
      </c>
      <c r="X785" s="73">
        <v>16027</v>
      </c>
      <c r="Y785" s="73">
        <v>16027</v>
      </c>
      <c r="Z785" s="73">
        <v>16027</v>
      </c>
      <c r="AA785" s="270">
        <f t="shared" si="428"/>
        <v>16027</v>
      </c>
      <c r="AB785" s="73">
        <v>16027</v>
      </c>
      <c r="AC785" s="73">
        <v>16027</v>
      </c>
      <c r="AD785" s="73">
        <v>16027</v>
      </c>
      <c r="AE785" s="270">
        <f t="shared" si="429"/>
        <v>16027</v>
      </c>
      <c r="AF785" s="73">
        <v>16027</v>
      </c>
      <c r="AG785" s="73">
        <v>16027</v>
      </c>
      <c r="AH785" s="73">
        <v>16027</v>
      </c>
      <c r="AI785" s="73">
        <v>16027</v>
      </c>
      <c r="AJ785" s="73">
        <v>16027</v>
      </c>
      <c r="AK785" s="73">
        <v>16027</v>
      </c>
      <c r="AL785" s="73">
        <v>16027</v>
      </c>
      <c r="AM785" s="73">
        <v>16027</v>
      </c>
      <c r="AN785" s="73">
        <v>16027</v>
      </c>
      <c r="AO785" s="73">
        <v>16027</v>
      </c>
      <c r="AP785" s="73">
        <v>16027</v>
      </c>
      <c r="AQ785" s="73">
        <v>16027</v>
      </c>
      <c r="AR785" s="270">
        <f t="shared" si="430"/>
        <v>16027</v>
      </c>
      <c r="AS785" s="73">
        <v>16027</v>
      </c>
      <c r="AT785" s="73">
        <v>16027</v>
      </c>
      <c r="AU785" s="73">
        <v>16027</v>
      </c>
      <c r="AV785" s="73">
        <v>16027</v>
      </c>
      <c r="AW785" s="73">
        <v>16027</v>
      </c>
      <c r="AX785" s="73">
        <v>16027</v>
      </c>
      <c r="AY785" s="73">
        <v>16027</v>
      </c>
      <c r="AZ785" s="73">
        <v>16027</v>
      </c>
      <c r="BA785" s="270">
        <f t="shared" si="431"/>
        <v>16027</v>
      </c>
      <c r="BB785" s="73">
        <v>16027</v>
      </c>
      <c r="BC785" s="73">
        <v>16027</v>
      </c>
      <c r="BD785" s="73">
        <v>16027</v>
      </c>
      <c r="BE785" s="73">
        <v>16027</v>
      </c>
      <c r="BF785" s="73">
        <v>16027</v>
      </c>
      <c r="BG785" s="73">
        <v>16027</v>
      </c>
      <c r="BH785" s="73">
        <v>16027</v>
      </c>
      <c r="BI785" s="270">
        <f t="shared" si="432"/>
        <v>16027</v>
      </c>
      <c r="BJ785" s="73">
        <v>16027</v>
      </c>
      <c r="BK785" s="73">
        <v>16027</v>
      </c>
      <c r="BL785" s="270">
        <f t="shared" si="433"/>
        <v>16027</v>
      </c>
      <c r="BM785" s="73">
        <v>16027</v>
      </c>
      <c r="BN785" s="73">
        <v>16027</v>
      </c>
      <c r="BO785" s="73">
        <v>16027</v>
      </c>
      <c r="BP785" s="73">
        <v>16027</v>
      </c>
      <c r="BQ785" s="73">
        <v>16027</v>
      </c>
      <c r="BR785" s="73">
        <v>16027</v>
      </c>
      <c r="BS785" s="73">
        <v>16027</v>
      </c>
      <c r="BT785" s="73">
        <v>16027</v>
      </c>
      <c r="BU785" s="73">
        <v>16027</v>
      </c>
      <c r="BV785" s="73">
        <v>16027</v>
      </c>
      <c r="BW785" s="270">
        <f t="shared" si="434"/>
        <v>16027</v>
      </c>
      <c r="BX785" s="73">
        <v>16027</v>
      </c>
      <c r="BY785" s="73">
        <v>16027</v>
      </c>
      <c r="BZ785" s="73">
        <v>16027</v>
      </c>
      <c r="CA785" s="73">
        <v>16027</v>
      </c>
      <c r="CB785" s="73">
        <v>16027</v>
      </c>
      <c r="CC785" s="73">
        <v>16027</v>
      </c>
      <c r="CD785" s="73">
        <v>16027</v>
      </c>
      <c r="CE785" s="73">
        <v>16027</v>
      </c>
      <c r="CF785" s="270">
        <f t="shared" si="435"/>
        <v>16027</v>
      </c>
      <c r="CG785" s="73">
        <v>16027</v>
      </c>
      <c r="CH785" s="73">
        <v>16027</v>
      </c>
      <c r="CI785" s="73">
        <v>16027</v>
      </c>
      <c r="CJ785" s="73">
        <v>16027</v>
      </c>
      <c r="CK785" s="73">
        <v>16027</v>
      </c>
      <c r="CL785" s="73">
        <v>16027</v>
      </c>
      <c r="CM785" s="73">
        <v>16027</v>
      </c>
      <c r="CN785" s="73">
        <v>16027</v>
      </c>
      <c r="CO785" s="73">
        <v>16027</v>
      </c>
      <c r="CP785" s="270">
        <f t="shared" si="436"/>
        <v>16027</v>
      </c>
      <c r="CQ785" s="73">
        <v>16027</v>
      </c>
      <c r="CR785" s="73">
        <v>16027</v>
      </c>
      <c r="CS785" s="73">
        <v>16027</v>
      </c>
      <c r="CT785" s="73">
        <v>16027</v>
      </c>
      <c r="CU785" s="73">
        <v>16027</v>
      </c>
      <c r="CV785" s="73">
        <v>16027</v>
      </c>
      <c r="CW785" s="73">
        <v>16027</v>
      </c>
      <c r="CX785" s="73">
        <v>16027</v>
      </c>
      <c r="CY785" s="73">
        <v>16027</v>
      </c>
      <c r="CZ785" s="73">
        <v>16027</v>
      </c>
      <c r="DA785" s="270">
        <f t="shared" si="437"/>
        <v>16027</v>
      </c>
      <c r="DB785" s="73">
        <v>16027</v>
      </c>
      <c r="DC785" s="73">
        <v>16027</v>
      </c>
      <c r="DD785" s="270">
        <f t="shared" si="438"/>
        <v>16027</v>
      </c>
      <c r="DE785" s="73">
        <v>16027</v>
      </c>
      <c r="DF785" s="73">
        <v>16027</v>
      </c>
      <c r="DG785" s="73">
        <v>16027</v>
      </c>
      <c r="DH785" s="73">
        <v>16027</v>
      </c>
      <c r="DI785" s="73">
        <v>16027</v>
      </c>
      <c r="DJ785" s="73">
        <v>16027</v>
      </c>
      <c r="DK785" s="73">
        <v>16027</v>
      </c>
      <c r="DL785" s="73">
        <v>16027</v>
      </c>
      <c r="DM785" s="73">
        <v>16027</v>
      </c>
      <c r="DN785" s="73">
        <v>16027</v>
      </c>
      <c r="DO785" s="270">
        <f t="shared" si="439"/>
        <v>16027</v>
      </c>
      <c r="DP785" s="73">
        <v>16027</v>
      </c>
      <c r="DQ785" s="73">
        <v>16027</v>
      </c>
      <c r="DR785" s="73">
        <v>16027</v>
      </c>
      <c r="DS785" s="73">
        <v>16027</v>
      </c>
      <c r="DT785" s="73">
        <v>16027</v>
      </c>
      <c r="DU785" s="73">
        <v>16027</v>
      </c>
      <c r="DV785" s="73">
        <v>16027</v>
      </c>
      <c r="DW785" s="73">
        <v>16027</v>
      </c>
      <c r="DX785" s="73">
        <v>16027</v>
      </c>
      <c r="DY785" s="73">
        <v>16027</v>
      </c>
      <c r="DZ785" s="270">
        <f t="shared" si="440"/>
        <v>16027</v>
      </c>
      <c r="EA785" s="73">
        <v>16027</v>
      </c>
      <c r="EB785" s="73">
        <v>16027</v>
      </c>
      <c r="EC785" s="73">
        <v>16027</v>
      </c>
      <c r="ED785" s="73">
        <v>16027</v>
      </c>
      <c r="EE785" s="73">
        <v>16027</v>
      </c>
      <c r="EF785" s="73">
        <v>16027</v>
      </c>
      <c r="EG785" s="73">
        <v>16027</v>
      </c>
      <c r="EH785" s="73">
        <v>16027</v>
      </c>
      <c r="EI785" s="73">
        <v>16027</v>
      </c>
      <c r="EJ785" s="73">
        <v>16027</v>
      </c>
      <c r="EK785" s="270">
        <f t="shared" si="441"/>
        <v>16027</v>
      </c>
      <c r="EM785" s="306">
        <f t="shared" si="442"/>
        <v>16027</v>
      </c>
      <c r="EN785" s="144" t="str">
        <f t="shared" si="410"/>
        <v>OK</v>
      </c>
      <c r="EO785" s="144" t="str">
        <f t="shared" si="411"/>
        <v>OK</v>
      </c>
      <c r="EP785" s="144" t="str">
        <f t="shared" si="412"/>
        <v>OK</v>
      </c>
      <c r="EQ785" s="144" t="str">
        <f t="shared" si="413"/>
        <v>OK</v>
      </c>
      <c r="ER785" s="144" t="str">
        <f t="shared" si="414"/>
        <v>OK</v>
      </c>
      <c r="ES785" s="144" t="str">
        <f t="shared" si="415"/>
        <v>OK</v>
      </c>
      <c r="ET785" s="144" t="str">
        <f t="shared" si="416"/>
        <v>OK</v>
      </c>
      <c r="EU785" s="144" t="str">
        <f t="shared" si="417"/>
        <v>OK</v>
      </c>
      <c r="EV785" s="144" t="str">
        <f t="shared" si="418"/>
        <v>OK</v>
      </c>
      <c r="EW785" s="144" t="str">
        <f t="shared" si="419"/>
        <v>OK</v>
      </c>
      <c r="EX785" s="144" t="str">
        <f t="shared" si="420"/>
        <v>OK</v>
      </c>
      <c r="EY785" s="144" t="str">
        <f t="shared" si="421"/>
        <v>OK</v>
      </c>
      <c r="EZ785" s="144" t="str">
        <f t="shared" si="422"/>
        <v>OK</v>
      </c>
      <c r="FA785" s="144" t="str">
        <f t="shared" si="423"/>
        <v>OK</v>
      </c>
      <c r="FB785" s="144" t="str">
        <f t="shared" si="424"/>
        <v>OK</v>
      </c>
    </row>
    <row r="786" spans="2:158" ht="14.4" x14ac:dyDescent="0.3">
      <c r="B786" s="144">
        <v>782</v>
      </c>
      <c r="C786" s="68" t="s">
        <v>1816</v>
      </c>
      <c r="D786" s="69" t="s">
        <v>1817</v>
      </c>
      <c r="E786" s="70" t="s">
        <v>10</v>
      </c>
      <c r="F786" s="73">
        <f t="shared" si="443"/>
        <v>14022</v>
      </c>
      <c r="G786" s="73">
        <f t="shared" si="443"/>
        <v>14022</v>
      </c>
      <c r="H786" s="73">
        <f t="shared" si="443"/>
        <v>14022</v>
      </c>
      <c r="I786" s="73">
        <f t="shared" si="443"/>
        <v>14022</v>
      </c>
      <c r="J786" s="37"/>
      <c r="K786" s="73">
        <v>14022</v>
      </c>
      <c r="L786" s="73">
        <v>14022</v>
      </c>
      <c r="M786" s="73">
        <v>14022</v>
      </c>
      <c r="N786" s="73">
        <v>14022</v>
      </c>
      <c r="O786" s="73">
        <v>14022</v>
      </c>
      <c r="P786" s="73">
        <v>14022</v>
      </c>
      <c r="Q786" s="73">
        <v>14022</v>
      </c>
      <c r="R786" s="270">
        <f t="shared" si="427"/>
        <v>14022</v>
      </c>
      <c r="S786" s="73">
        <v>14022</v>
      </c>
      <c r="T786" s="73">
        <v>14022</v>
      </c>
      <c r="U786" s="73">
        <v>14022</v>
      </c>
      <c r="V786" s="73">
        <v>14022</v>
      </c>
      <c r="W786" s="73">
        <v>14022</v>
      </c>
      <c r="X786" s="73">
        <v>14022</v>
      </c>
      <c r="Y786" s="73">
        <v>14022</v>
      </c>
      <c r="Z786" s="73">
        <v>14022</v>
      </c>
      <c r="AA786" s="270">
        <f t="shared" si="428"/>
        <v>14022</v>
      </c>
      <c r="AB786" s="73">
        <v>14022</v>
      </c>
      <c r="AC786" s="73">
        <v>14022</v>
      </c>
      <c r="AD786" s="73">
        <v>14022</v>
      </c>
      <c r="AE786" s="270">
        <f t="shared" si="429"/>
        <v>14022</v>
      </c>
      <c r="AF786" s="73">
        <v>14022</v>
      </c>
      <c r="AG786" s="73">
        <v>14022</v>
      </c>
      <c r="AH786" s="73">
        <v>14022</v>
      </c>
      <c r="AI786" s="73">
        <v>14022</v>
      </c>
      <c r="AJ786" s="73">
        <v>14022</v>
      </c>
      <c r="AK786" s="73">
        <v>14022</v>
      </c>
      <c r="AL786" s="73">
        <v>14022</v>
      </c>
      <c r="AM786" s="73">
        <v>14022</v>
      </c>
      <c r="AN786" s="73">
        <v>14022</v>
      </c>
      <c r="AO786" s="73">
        <v>14022</v>
      </c>
      <c r="AP786" s="73">
        <v>14022</v>
      </c>
      <c r="AQ786" s="73">
        <v>14022</v>
      </c>
      <c r="AR786" s="270">
        <f t="shared" si="430"/>
        <v>14022</v>
      </c>
      <c r="AS786" s="73">
        <v>14022</v>
      </c>
      <c r="AT786" s="73">
        <v>14022</v>
      </c>
      <c r="AU786" s="73">
        <v>14022</v>
      </c>
      <c r="AV786" s="73">
        <v>14022</v>
      </c>
      <c r="AW786" s="73">
        <v>14022</v>
      </c>
      <c r="AX786" s="73">
        <v>14022</v>
      </c>
      <c r="AY786" s="73">
        <v>14022</v>
      </c>
      <c r="AZ786" s="73">
        <v>14022</v>
      </c>
      <c r="BA786" s="270">
        <f t="shared" si="431"/>
        <v>14022</v>
      </c>
      <c r="BB786" s="73">
        <v>14022</v>
      </c>
      <c r="BC786" s="73">
        <v>14022</v>
      </c>
      <c r="BD786" s="73">
        <v>14022</v>
      </c>
      <c r="BE786" s="73">
        <v>14022</v>
      </c>
      <c r="BF786" s="73">
        <v>14022</v>
      </c>
      <c r="BG786" s="73">
        <v>14022</v>
      </c>
      <c r="BH786" s="73">
        <v>14022</v>
      </c>
      <c r="BI786" s="270">
        <f t="shared" si="432"/>
        <v>14022</v>
      </c>
      <c r="BJ786" s="73">
        <v>14022</v>
      </c>
      <c r="BK786" s="73">
        <v>14022</v>
      </c>
      <c r="BL786" s="270">
        <f t="shared" si="433"/>
        <v>14022</v>
      </c>
      <c r="BM786" s="73">
        <v>14022</v>
      </c>
      <c r="BN786" s="73">
        <v>14022</v>
      </c>
      <c r="BO786" s="73">
        <v>14022</v>
      </c>
      <c r="BP786" s="73">
        <v>14022</v>
      </c>
      <c r="BQ786" s="73">
        <v>14022</v>
      </c>
      <c r="BR786" s="73">
        <v>14022</v>
      </c>
      <c r="BS786" s="73">
        <v>14022</v>
      </c>
      <c r="BT786" s="73">
        <v>14022</v>
      </c>
      <c r="BU786" s="73">
        <v>14022</v>
      </c>
      <c r="BV786" s="73">
        <v>14022</v>
      </c>
      <c r="BW786" s="270">
        <f t="shared" si="434"/>
        <v>14022</v>
      </c>
      <c r="BX786" s="73">
        <v>14022</v>
      </c>
      <c r="BY786" s="73">
        <v>14022</v>
      </c>
      <c r="BZ786" s="73">
        <v>14022</v>
      </c>
      <c r="CA786" s="73">
        <v>14022</v>
      </c>
      <c r="CB786" s="73">
        <v>14022</v>
      </c>
      <c r="CC786" s="73">
        <v>14022</v>
      </c>
      <c r="CD786" s="73">
        <v>14022</v>
      </c>
      <c r="CE786" s="73">
        <v>14022</v>
      </c>
      <c r="CF786" s="270">
        <f t="shared" si="435"/>
        <v>14022</v>
      </c>
      <c r="CG786" s="73">
        <v>14022</v>
      </c>
      <c r="CH786" s="73">
        <v>14022</v>
      </c>
      <c r="CI786" s="73">
        <v>14022</v>
      </c>
      <c r="CJ786" s="73">
        <v>14022</v>
      </c>
      <c r="CK786" s="73">
        <v>14022</v>
      </c>
      <c r="CL786" s="73">
        <v>14022</v>
      </c>
      <c r="CM786" s="73">
        <v>14022</v>
      </c>
      <c r="CN786" s="73">
        <v>14022</v>
      </c>
      <c r="CO786" s="73">
        <v>14022</v>
      </c>
      <c r="CP786" s="270">
        <f t="shared" si="436"/>
        <v>14022</v>
      </c>
      <c r="CQ786" s="73">
        <v>14022</v>
      </c>
      <c r="CR786" s="73">
        <v>14022</v>
      </c>
      <c r="CS786" s="73">
        <v>14022</v>
      </c>
      <c r="CT786" s="73">
        <v>14022</v>
      </c>
      <c r="CU786" s="73">
        <v>14022</v>
      </c>
      <c r="CV786" s="73">
        <v>14022</v>
      </c>
      <c r="CW786" s="73">
        <v>14022</v>
      </c>
      <c r="CX786" s="73">
        <v>14022</v>
      </c>
      <c r="CY786" s="73">
        <v>14022</v>
      </c>
      <c r="CZ786" s="73">
        <v>14022</v>
      </c>
      <c r="DA786" s="270">
        <f t="shared" si="437"/>
        <v>14022</v>
      </c>
      <c r="DB786" s="73">
        <v>14022</v>
      </c>
      <c r="DC786" s="73">
        <v>14022</v>
      </c>
      <c r="DD786" s="270">
        <f t="shared" si="438"/>
        <v>14022</v>
      </c>
      <c r="DE786" s="73">
        <v>14022</v>
      </c>
      <c r="DF786" s="73">
        <v>14022</v>
      </c>
      <c r="DG786" s="73">
        <v>14022</v>
      </c>
      <c r="DH786" s="73">
        <v>14022</v>
      </c>
      <c r="DI786" s="73">
        <v>14022</v>
      </c>
      <c r="DJ786" s="73">
        <v>14022</v>
      </c>
      <c r="DK786" s="73">
        <v>14022</v>
      </c>
      <c r="DL786" s="73">
        <v>14022</v>
      </c>
      <c r="DM786" s="73">
        <v>14022</v>
      </c>
      <c r="DN786" s="73">
        <v>14022</v>
      </c>
      <c r="DO786" s="270">
        <f t="shared" si="439"/>
        <v>14022</v>
      </c>
      <c r="DP786" s="73">
        <v>14022</v>
      </c>
      <c r="DQ786" s="73">
        <v>14022</v>
      </c>
      <c r="DR786" s="73">
        <v>14022</v>
      </c>
      <c r="DS786" s="73">
        <v>14022</v>
      </c>
      <c r="DT786" s="73">
        <v>14022</v>
      </c>
      <c r="DU786" s="73">
        <v>14022</v>
      </c>
      <c r="DV786" s="73">
        <v>14022</v>
      </c>
      <c r="DW786" s="73">
        <v>14022</v>
      </c>
      <c r="DX786" s="73">
        <v>14022</v>
      </c>
      <c r="DY786" s="73">
        <v>14022</v>
      </c>
      <c r="DZ786" s="270">
        <f t="shared" si="440"/>
        <v>14022</v>
      </c>
      <c r="EA786" s="73">
        <v>14022</v>
      </c>
      <c r="EB786" s="73">
        <v>14022</v>
      </c>
      <c r="EC786" s="73">
        <v>14022</v>
      </c>
      <c r="ED786" s="73">
        <v>14022</v>
      </c>
      <c r="EE786" s="73">
        <v>14022</v>
      </c>
      <c r="EF786" s="73">
        <v>14022</v>
      </c>
      <c r="EG786" s="73">
        <v>14022</v>
      </c>
      <c r="EH786" s="73">
        <v>14022</v>
      </c>
      <c r="EI786" s="73">
        <v>14022</v>
      </c>
      <c r="EJ786" s="73">
        <v>14022</v>
      </c>
      <c r="EK786" s="270">
        <f t="shared" si="441"/>
        <v>14022</v>
      </c>
      <c r="EM786" s="306">
        <f t="shared" si="442"/>
        <v>14022</v>
      </c>
      <c r="EN786" s="144" t="str">
        <f t="shared" si="410"/>
        <v>OK</v>
      </c>
      <c r="EO786" s="144" t="str">
        <f t="shared" si="411"/>
        <v>OK</v>
      </c>
      <c r="EP786" s="144" t="str">
        <f t="shared" si="412"/>
        <v>OK</v>
      </c>
      <c r="EQ786" s="144" t="str">
        <f t="shared" si="413"/>
        <v>OK</v>
      </c>
      <c r="ER786" s="144" t="str">
        <f t="shared" si="414"/>
        <v>OK</v>
      </c>
      <c r="ES786" s="144" t="str">
        <f t="shared" si="415"/>
        <v>OK</v>
      </c>
      <c r="ET786" s="144" t="str">
        <f t="shared" si="416"/>
        <v>OK</v>
      </c>
      <c r="EU786" s="144" t="str">
        <f t="shared" si="417"/>
        <v>OK</v>
      </c>
      <c r="EV786" s="144" t="str">
        <f t="shared" si="418"/>
        <v>OK</v>
      </c>
      <c r="EW786" s="144" t="str">
        <f t="shared" si="419"/>
        <v>OK</v>
      </c>
      <c r="EX786" s="144" t="str">
        <f t="shared" si="420"/>
        <v>OK</v>
      </c>
      <c r="EY786" s="144" t="str">
        <f t="shared" si="421"/>
        <v>OK</v>
      </c>
      <c r="EZ786" s="144" t="str">
        <f t="shared" si="422"/>
        <v>OK</v>
      </c>
      <c r="FA786" s="144" t="str">
        <f t="shared" si="423"/>
        <v>OK</v>
      </c>
      <c r="FB786" s="144" t="str">
        <f t="shared" si="424"/>
        <v>OK</v>
      </c>
    </row>
    <row r="787" spans="2:158" ht="14.4" x14ac:dyDescent="0.3">
      <c r="B787" s="144">
        <v>783</v>
      </c>
      <c r="C787" s="68" t="s">
        <v>1818</v>
      </c>
      <c r="D787" s="69" t="s">
        <v>1819</v>
      </c>
      <c r="E787" s="70" t="s">
        <v>10</v>
      </c>
      <c r="F787" s="73">
        <f t="shared" si="443"/>
        <v>8065</v>
      </c>
      <c r="G787" s="73">
        <f t="shared" si="443"/>
        <v>8065</v>
      </c>
      <c r="H787" s="73">
        <f t="shared" si="443"/>
        <v>8065</v>
      </c>
      <c r="I787" s="73">
        <f t="shared" si="443"/>
        <v>8065</v>
      </c>
      <c r="J787" s="37"/>
      <c r="K787" s="73">
        <v>8065</v>
      </c>
      <c r="L787" s="73">
        <v>8065</v>
      </c>
      <c r="M787" s="73">
        <v>8065</v>
      </c>
      <c r="N787" s="73">
        <v>8065</v>
      </c>
      <c r="O787" s="73">
        <v>8065</v>
      </c>
      <c r="P787" s="73">
        <v>8065</v>
      </c>
      <c r="Q787" s="73">
        <v>8065</v>
      </c>
      <c r="R787" s="270">
        <f t="shared" si="427"/>
        <v>8065</v>
      </c>
      <c r="S787" s="73">
        <v>8065</v>
      </c>
      <c r="T787" s="73">
        <v>8065</v>
      </c>
      <c r="U787" s="73">
        <v>8065</v>
      </c>
      <c r="V787" s="73">
        <v>8065</v>
      </c>
      <c r="W787" s="73">
        <v>8065</v>
      </c>
      <c r="X787" s="73">
        <v>8065</v>
      </c>
      <c r="Y787" s="73">
        <v>8065</v>
      </c>
      <c r="Z787" s="73">
        <v>8065</v>
      </c>
      <c r="AA787" s="270">
        <f t="shared" si="428"/>
        <v>8065</v>
      </c>
      <c r="AB787" s="73">
        <v>8065</v>
      </c>
      <c r="AC787" s="73">
        <v>8065</v>
      </c>
      <c r="AD787" s="73">
        <v>8065</v>
      </c>
      <c r="AE787" s="270">
        <f t="shared" si="429"/>
        <v>8065</v>
      </c>
      <c r="AF787" s="73">
        <v>8065</v>
      </c>
      <c r="AG787" s="73">
        <v>8065</v>
      </c>
      <c r="AH787" s="73">
        <v>8065</v>
      </c>
      <c r="AI787" s="73">
        <v>8065</v>
      </c>
      <c r="AJ787" s="73">
        <v>8065</v>
      </c>
      <c r="AK787" s="73">
        <v>8065</v>
      </c>
      <c r="AL787" s="73">
        <v>8065</v>
      </c>
      <c r="AM787" s="73">
        <v>8065</v>
      </c>
      <c r="AN787" s="73">
        <v>8065</v>
      </c>
      <c r="AO787" s="73">
        <v>8065</v>
      </c>
      <c r="AP787" s="73">
        <v>8065</v>
      </c>
      <c r="AQ787" s="73">
        <v>8065</v>
      </c>
      <c r="AR787" s="270">
        <f t="shared" si="430"/>
        <v>8065</v>
      </c>
      <c r="AS787" s="73">
        <v>8065</v>
      </c>
      <c r="AT787" s="73">
        <v>8065</v>
      </c>
      <c r="AU787" s="73">
        <v>8065</v>
      </c>
      <c r="AV787" s="73">
        <v>8065</v>
      </c>
      <c r="AW787" s="73">
        <v>8065</v>
      </c>
      <c r="AX787" s="73">
        <v>8065</v>
      </c>
      <c r="AY787" s="73">
        <v>8065</v>
      </c>
      <c r="AZ787" s="73">
        <v>8065</v>
      </c>
      <c r="BA787" s="270">
        <f t="shared" si="431"/>
        <v>8065</v>
      </c>
      <c r="BB787" s="73">
        <v>8065</v>
      </c>
      <c r="BC787" s="73">
        <v>8065</v>
      </c>
      <c r="BD787" s="73">
        <v>8065</v>
      </c>
      <c r="BE787" s="73">
        <v>8065</v>
      </c>
      <c r="BF787" s="73">
        <v>8065</v>
      </c>
      <c r="BG787" s="73">
        <v>8065</v>
      </c>
      <c r="BH787" s="73">
        <v>8065</v>
      </c>
      <c r="BI787" s="270">
        <f t="shared" si="432"/>
        <v>8065</v>
      </c>
      <c r="BJ787" s="73">
        <v>8065</v>
      </c>
      <c r="BK787" s="73">
        <v>8065</v>
      </c>
      <c r="BL787" s="270">
        <f t="shared" si="433"/>
        <v>8065</v>
      </c>
      <c r="BM787" s="73">
        <v>8065</v>
      </c>
      <c r="BN787" s="73">
        <v>8065</v>
      </c>
      <c r="BO787" s="73">
        <v>8065</v>
      </c>
      <c r="BP787" s="73">
        <v>8065</v>
      </c>
      <c r="BQ787" s="73">
        <v>8065</v>
      </c>
      <c r="BR787" s="73">
        <v>8065</v>
      </c>
      <c r="BS787" s="73">
        <v>8065</v>
      </c>
      <c r="BT787" s="73">
        <v>8065</v>
      </c>
      <c r="BU787" s="73">
        <v>8065</v>
      </c>
      <c r="BV787" s="73">
        <v>8065</v>
      </c>
      <c r="BW787" s="270">
        <f t="shared" si="434"/>
        <v>8065</v>
      </c>
      <c r="BX787" s="73">
        <v>8065</v>
      </c>
      <c r="BY787" s="73">
        <v>8065</v>
      </c>
      <c r="BZ787" s="73">
        <v>8065</v>
      </c>
      <c r="CA787" s="73">
        <v>8065</v>
      </c>
      <c r="CB787" s="73">
        <v>8065</v>
      </c>
      <c r="CC787" s="73">
        <v>8065</v>
      </c>
      <c r="CD787" s="73">
        <v>8065</v>
      </c>
      <c r="CE787" s="73">
        <v>8065</v>
      </c>
      <c r="CF787" s="270">
        <f t="shared" si="435"/>
        <v>8065</v>
      </c>
      <c r="CG787" s="73">
        <v>8065</v>
      </c>
      <c r="CH787" s="73">
        <v>8065</v>
      </c>
      <c r="CI787" s="73">
        <v>8065</v>
      </c>
      <c r="CJ787" s="73">
        <v>8065</v>
      </c>
      <c r="CK787" s="73">
        <v>8065</v>
      </c>
      <c r="CL787" s="73">
        <v>8065</v>
      </c>
      <c r="CM787" s="73">
        <v>8065</v>
      </c>
      <c r="CN787" s="73">
        <v>8065</v>
      </c>
      <c r="CO787" s="73">
        <v>8065</v>
      </c>
      <c r="CP787" s="270">
        <f t="shared" si="436"/>
        <v>8065</v>
      </c>
      <c r="CQ787" s="73">
        <v>8065</v>
      </c>
      <c r="CR787" s="73">
        <v>8065</v>
      </c>
      <c r="CS787" s="73">
        <v>8065</v>
      </c>
      <c r="CT787" s="73">
        <v>8065</v>
      </c>
      <c r="CU787" s="73">
        <v>8065</v>
      </c>
      <c r="CV787" s="73">
        <v>8065</v>
      </c>
      <c r="CW787" s="73">
        <v>8065</v>
      </c>
      <c r="CX787" s="73">
        <v>8065</v>
      </c>
      <c r="CY787" s="73">
        <v>8065</v>
      </c>
      <c r="CZ787" s="73">
        <v>8065</v>
      </c>
      <c r="DA787" s="270">
        <f t="shared" si="437"/>
        <v>8065</v>
      </c>
      <c r="DB787" s="73">
        <v>8065</v>
      </c>
      <c r="DC787" s="73">
        <v>8065</v>
      </c>
      <c r="DD787" s="270">
        <f t="shared" si="438"/>
        <v>8065</v>
      </c>
      <c r="DE787" s="73">
        <v>8065</v>
      </c>
      <c r="DF787" s="73">
        <v>8065</v>
      </c>
      <c r="DG787" s="73">
        <v>8065</v>
      </c>
      <c r="DH787" s="73">
        <v>8065</v>
      </c>
      <c r="DI787" s="73">
        <v>8065</v>
      </c>
      <c r="DJ787" s="73">
        <v>8065</v>
      </c>
      <c r="DK787" s="73">
        <v>8065</v>
      </c>
      <c r="DL787" s="73">
        <v>8065</v>
      </c>
      <c r="DM787" s="73">
        <v>8065</v>
      </c>
      <c r="DN787" s="73">
        <v>8065</v>
      </c>
      <c r="DO787" s="270">
        <f t="shared" si="439"/>
        <v>8065</v>
      </c>
      <c r="DP787" s="73">
        <v>8065</v>
      </c>
      <c r="DQ787" s="73">
        <v>8065</v>
      </c>
      <c r="DR787" s="73">
        <v>8065</v>
      </c>
      <c r="DS787" s="73">
        <v>8065</v>
      </c>
      <c r="DT787" s="73">
        <v>8065</v>
      </c>
      <c r="DU787" s="73">
        <v>8065</v>
      </c>
      <c r="DV787" s="73">
        <v>8065</v>
      </c>
      <c r="DW787" s="73">
        <v>8065</v>
      </c>
      <c r="DX787" s="73">
        <v>8065</v>
      </c>
      <c r="DY787" s="73">
        <v>8065</v>
      </c>
      <c r="DZ787" s="270">
        <f t="shared" si="440"/>
        <v>8065</v>
      </c>
      <c r="EA787" s="73">
        <v>8065</v>
      </c>
      <c r="EB787" s="73">
        <v>8065</v>
      </c>
      <c r="EC787" s="73">
        <v>8065</v>
      </c>
      <c r="ED787" s="73">
        <v>8065</v>
      </c>
      <c r="EE787" s="73">
        <v>8065</v>
      </c>
      <c r="EF787" s="73">
        <v>8065</v>
      </c>
      <c r="EG787" s="73">
        <v>8065</v>
      </c>
      <c r="EH787" s="73">
        <v>8065</v>
      </c>
      <c r="EI787" s="73">
        <v>8065</v>
      </c>
      <c r="EJ787" s="73">
        <v>8065</v>
      </c>
      <c r="EK787" s="270">
        <f t="shared" si="441"/>
        <v>8065</v>
      </c>
      <c r="EM787" s="306">
        <f t="shared" si="442"/>
        <v>8065</v>
      </c>
      <c r="EN787" s="144" t="str">
        <f t="shared" si="410"/>
        <v>OK</v>
      </c>
      <c r="EO787" s="144" t="str">
        <f t="shared" si="411"/>
        <v>OK</v>
      </c>
      <c r="EP787" s="144" t="str">
        <f t="shared" si="412"/>
        <v>OK</v>
      </c>
      <c r="EQ787" s="144" t="str">
        <f t="shared" si="413"/>
        <v>OK</v>
      </c>
      <c r="ER787" s="144" t="str">
        <f t="shared" si="414"/>
        <v>OK</v>
      </c>
      <c r="ES787" s="144" t="str">
        <f t="shared" si="415"/>
        <v>OK</v>
      </c>
      <c r="ET787" s="144" t="str">
        <f t="shared" si="416"/>
        <v>OK</v>
      </c>
      <c r="EU787" s="144" t="str">
        <f t="shared" si="417"/>
        <v>OK</v>
      </c>
      <c r="EV787" s="144" t="str">
        <f t="shared" si="418"/>
        <v>OK</v>
      </c>
      <c r="EW787" s="144" t="str">
        <f t="shared" si="419"/>
        <v>OK</v>
      </c>
      <c r="EX787" s="144" t="str">
        <f t="shared" si="420"/>
        <v>OK</v>
      </c>
      <c r="EY787" s="144" t="str">
        <f t="shared" si="421"/>
        <v>OK</v>
      </c>
      <c r="EZ787" s="144" t="str">
        <f t="shared" si="422"/>
        <v>OK</v>
      </c>
      <c r="FA787" s="144" t="str">
        <f t="shared" si="423"/>
        <v>OK</v>
      </c>
      <c r="FB787" s="144" t="str">
        <f t="shared" si="424"/>
        <v>OK</v>
      </c>
    </row>
    <row r="788" spans="2:158" ht="14.4" x14ac:dyDescent="0.3">
      <c r="B788" s="144">
        <v>784</v>
      </c>
      <c r="C788" s="68" t="s">
        <v>1820</v>
      </c>
      <c r="D788" s="69" t="s">
        <v>1821</v>
      </c>
      <c r="E788" s="70" t="s">
        <v>13</v>
      </c>
      <c r="F788" s="73">
        <f t="shared" si="443"/>
        <v>517</v>
      </c>
      <c r="G788" s="73">
        <f t="shared" si="443"/>
        <v>517</v>
      </c>
      <c r="H788" s="73">
        <f t="shared" si="443"/>
        <v>517</v>
      </c>
      <c r="I788" s="73">
        <f t="shared" si="443"/>
        <v>517</v>
      </c>
      <c r="J788" s="37"/>
      <c r="K788" s="73">
        <v>517</v>
      </c>
      <c r="L788" s="73">
        <v>517</v>
      </c>
      <c r="M788" s="73">
        <v>517</v>
      </c>
      <c r="N788" s="73">
        <v>517</v>
      </c>
      <c r="O788" s="73">
        <v>517</v>
      </c>
      <c r="P788" s="73">
        <v>517</v>
      </c>
      <c r="Q788" s="73">
        <v>517</v>
      </c>
      <c r="R788" s="270">
        <f t="shared" si="427"/>
        <v>517</v>
      </c>
      <c r="S788" s="73">
        <v>517</v>
      </c>
      <c r="T788" s="73">
        <v>517</v>
      </c>
      <c r="U788" s="73">
        <v>517</v>
      </c>
      <c r="V788" s="73">
        <v>517</v>
      </c>
      <c r="W788" s="73">
        <v>517</v>
      </c>
      <c r="X788" s="73">
        <v>517</v>
      </c>
      <c r="Y788" s="73">
        <v>517</v>
      </c>
      <c r="Z788" s="73">
        <v>517</v>
      </c>
      <c r="AA788" s="270">
        <f t="shared" si="428"/>
        <v>517</v>
      </c>
      <c r="AB788" s="73">
        <v>517</v>
      </c>
      <c r="AC788" s="73">
        <v>517</v>
      </c>
      <c r="AD788" s="73">
        <v>517</v>
      </c>
      <c r="AE788" s="270">
        <f t="shared" si="429"/>
        <v>517</v>
      </c>
      <c r="AF788" s="73">
        <v>517</v>
      </c>
      <c r="AG788" s="73">
        <v>517</v>
      </c>
      <c r="AH788" s="73">
        <v>517</v>
      </c>
      <c r="AI788" s="73">
        <v>517</v>
      </c>
      <c r="AJ788" s="73">
        <v>517</v>
      </c>
      <c r="AK788" s="73">
        <v>517</v>
      </c>
      <c r="AL788" s="73">
        <v>517</v>
      </c>
      <c r="AM788" s="73">
        <v>517</v>
      </c>
      <c r="AN788" s="73">
        <v>517</v>
      </c>
      <c r="AO788" s="73">
        <v>517</v>
      </c>
      <c r="AP788" s="73">
        <v>517</v>
      </c>
      <c r="AQ788" s="73">
        <v>517</v>
      </c>
      <c r="AR788" s="270">
        <f t="shared" si="430"/>
        <v>517</v>
      </c>
      <c r="AS788" s="73">
        <v>517</v>
      </c>
      <c r="AT788" s="73">
        <v>517</v>
      </c>
      <c r="AU788" s="73">
        <v>517</v>
      </c>
      <c r="AV788" s="73">
        <v>517</v>
      </c>
      <c r="AW788" s="73">
        <v>517</v>
      </c>
      <c r="AX788" s="73">
        <v>517</v>
      </c>
      <c r="AY788" s="73">
        <v>517</v>
      </c>
      <c r="AZ788" s="73">
        <v>517</v>
      </c>
      <c r="BA788" s="270">
        <f t="shared" si="431"/>
        <v>517</v>
      </c>
      <c r="BB788" s="73">
        <v>517</v>
      </c>
      <c r="BC788" s="73">
        <v>517</v>
      </c>
      <c r="BD788" s="73">
        <v>517</v>
      </c>
      <c r="BE788" s="73">
        <v>517</v>
      </c>
      <c r="BF788" s="73">
        <v>517</v>
      </c>
      <c r="BG788" s="73">
        <v>517</v>
      </c>
      <c r="BH788" s="73">
        <v>517</v>
      </c>
      <c r="BI788" s="270">
        <f t="shared" si="432"/>
        <v>517</v>
      </c>
      <c r="BJ788" s="73">
        <v>517</v>
      </c>
      <c r="BK788" s="73">
        <v>517</v>
      </c>
      <c r="BL788" s="270">
        <f t="shared" si="433"/>
        <v>517</v>
      </c>
      <c r="BM788" s="73">
        <v>517</v>
      </c>
      <c r="BN788" s="73">
        <v>517</v>
      </c>
      <c r="BO788" s="73">
        <v>517</v>
      </c>
      <c r="BP788" s="73">
        <v>517</v>
      </c>
      <c r="BQ788" s="73">
        <v>517</v>
      </c>
      <c r="BR788" s="73">
        <v>517</v>
      </c>
      <c r="BS788" s="73">
        <v>517</v>
      </c>
      <c r="BT788" s="73">
        <v>517</v>
      </c>
      <c r="BU788" s="73">
        <v>517</v>
      </c>
      <c r="BV788" s="73">
        <v>517</v>
      </c>
      <c r="BW788" s="270">
        <f t="shared" si="434"/>
        <v>517</v>
      </c>
      <c r="BX788" s="73">
        <v>517</v>
      </c>
      <c r="BY788" s="73">
        <v>517</v>
      </c>
      <c r="BZ788" s="73">
        <v>517</v>
      </c>
      <c r="CA788" s="73">
        <v>517</v>
      </c>
      <c r="CB788" s="73">
        <v>517</v>
      </c>
      <c r="CC788" s="73">
        <v>517</v>
      </c>
      <c r="CD788" s="73">
        <v>517</v>
      </c>
      <c r="CE788" s="73">
        <v>517</v>
      </c>
      <c r="CF788" s="270">
        <f t="shared" si="435"/>
        <v>517</v>
      </c>
      <c r="CG788" s="73">
        <v>517</v>
      </c>
      <c r="CH788" s="73">
        <v>517</v>
      </c>
      <c r="CI788" s="73">
        <v>517</v>
      </c>
      <c r="CJ788" s="73">
        <v>517</v>
      </c>
      <c r="CK788" s="73">
        <v>517</v>
      </c>
      <c r="CL788" s="73">
        <v>517</v>
      </c>
      <c r="CM788" s="73">
        <v>517</v>
      </c>
      <c r="CN788" s="73">
        <v>517</v>
      </c>
      <c r="CO788" s="73">
        <v>517</v>
      </c>
      <c r="CP788" s="270">
        <f t="shared" si="436"/>
        <v>517</v>
      </c>
      <c r="CQ788" s="73">
        <v>517</v>
      </c>
      <c r="CR788" s="73">
        <v>517</v>
      </c>
      <c r="CS788" s="73">
        <v>517</v>
      </c>
      <c r="CT788" s="73">
        <v>517</v>
      </c>
      <c r="CU788" s="73">
        <v>517</v>
      </c>
      <c r="CV788" s="73">
        <v>517</v>
      </c>
      <c r="CW788" s="73">
        <v>517</v>
      </c>
      <c r="CX788" s="73">
        <v>517</v>
      </c>
      <c r="CY788" s="73">
        <v>517</v>
      </c>
      <c r="CZ788" s="73">
        <v>517</v>
      </c>
      <c r="DA788" s="270">
        <f t="shared" si="437"/>
        <v>517</v>
      </c>
      <c r="DB788" s="73">
        <v>517</v>
      </c>
      <c r="DC788" s="73">
        <v>517</v>
      </c>
      <c r="DD788" s="270">
        <f t="shared" si="438"/>
        <v>517</v>
      </c>
      <c r="DE788" s="73">
        <v>517</v>
      </c>
      <c r="DF788" s="73">
        <v>517</v>
      </c>
      <c r="DG788" s="73">
        <v>517</v>
      </c>
      <c r="DH788" s="73">
        <v>517</v>
      </c>
      <c r="DI788" s="73">
        <v>517</v>
      </c>
      <c r="DJ788" s="73">
        <v>517</v>
      </c>
      <c r="DK788" s="73">
        <v>517</v>
      </c>
      <c r="DL788" s="73">
        <v>517</v>
      </c>
      <c r="DM788" s="73">
        <v>517</v>
      </c>
      <c r="DN788" s="73">
        <v>517</v>
      </c>
      <c r="DO788" s="270">
        <f t="shared" si="439"/>
        <v>517</v>
      </c>
      <c r="DP788" s="73">
        <v>517</v>
      </c>
      <c r="DQ788" s="73">
        <v>517</v>
      </c>
      <c r="DR788" s="73">
        <v>517</v>
      </c>
      <c r="DS788" s="73">
        <v>517</v>
      </c>
      <c r="DT788" s="73">
        <v>517</v>
      </c>
      <c r="DU788" s="73">
        <v>517</v>
      </c>
      <c r="DV788" s="73">
        <v>517</v>
      </c>
      <c r="DW788" s="73">
        <v>517</v>
      </c>
      <c r="DX788" s="73">
        <v>517</v>
      </c>
      <c r="DY788" s="73">
        <v>517</v>
      </c>
      <c r="DZ788" s="270">
        <f t="shared" si="440"/>
        <v>517</v>
      </c>
      <c r="EA788" s="73">
        <v>517</v>
      </c>
      <c r="EB788" s="73">
        <v>517</v>
      </c>
      <c r="EC788" s="73">
        <v>517</v>
      </c>
      <c r="ED788" s="73">
        <v>517</v>
      </c>
      <c r="EE788" s="73">
        <v>517</v>
      </c>
      <c r="EF788" s="73">
        <v>517</v>
      </c>
      <c r="EG788" s="73">
        <v>517</v>
      </c>
      <c r="EH788" s="73">
        <v>517</v>
      </c>
      <c r="EI788" s="73">
        <v>517</v>
      </c>
      <c r="EJ788" s="73">
        <v>517</v>
      </c>
      <c r="EK788" s="270">
        <f t="shared" si="441"/>
        <v>517</v>
      </c>
      <c r="EM788" s="306">
        <f t="shared" si="442"/>
        <v>517</v>
      </c>
      <c r="EN788" s="144" t="str">
        <f t="shared" si="410"/>
        <v>OK</v>
      </c>
      <c r="EO788" s="144" t="str">
        <f t="shared" si="411"/>
        <v>OK</v>
      </c>
      <c r="EP788" s="144" t="str">
        <f t="shared" si="412"/>
        <v>OK</v>
      </c>
      <c r="EQ788" s="144" t="str">
        <f t="shared" si="413"/>
        <v>OK</v>
      </c>
      <c r="ER788" s="144" t="str">
        <f t="shared" si="414"/>
        <v>OK</v>
      </c>
      <c r="ES788" s="144" t="str">
        <f t="shared" si="415"/>
        <v>OK</v>
      </c>
      <c r="ET788" s="144" t="str">
        <f t="shared" si="416"/>
        <v>OK</v>
      </c>
      <c r="EU788" s="144" t="str">
        <f t="shared" si="417"/>
        <v>OK</v>
      </c>
      <c r="EV788" s="144" t="str">
        <f t="shared" si="418"/>
        <v>OK</v>
      </c>
      <c r="EW788" s="144" t="str">
        <f t="shared" si="419"/>
        <v>OK</v>
      </c>
      <c r="EX788" s="144" t="str">
        <f t="shared" si="420"/>
        <v>OK</v>
      </c>
      <c r="EY788" s="144" t="str">
        <f t="shared" si="421"/>
        <v>OK</v>
      </c>
      <c r="EZ788" s="144" t="str">
        <f t="shared" si="422"/>
        <v>OK</v>
      </c>
      <c r="FA788" s="144" t="str">
        <f t="shared" si="423"/>
        <v>OK</v>
      </c>
      <c r="FB788" s="144" t="str">
        <f t="shared" si="424"/>
        <v>OK</v>
      </c>
    </row>
    <row r="789" spans="2:158" ht="14.4" x14ac:dyDescent="0.3">
      <c r="B789" s="144">
        <v>785</v>
      </c>
      <c r="C789" s="68" t="s">
        <v>1822</v>
      </c>
      <c r="D789" s="69" t="s">
        <v>1823</v>
      </c>
      <c r="E789" s="70" t="s">
        <v>10</v>
      </c>
      <c r="F789" s="73">
        <f t="shared" si="443"/>
        <v>13784</v>
      </c>
      <c r="G789" s="73">
        <f t="shared" si="443"/>
        <v>13784</v>
      </c>
      <c r="H789" s="73">
        <f t="shared" si="443"/>
        <v>13784</v>
      </c>
      <c r="I789" s="73">
        <f t="shared" si="443"/>
        <v>13784</v>
      </c>
      <c r="J789" s="37"/>
      <c r="K789" s="73">
        <v>13784</v>
      </c>
      <c r="L789" s="73">
        <v>13784</v>
      </c>
      <c r="M789" s="73">
        <v>13784</v>
      </c>
      <c r="N789" s="73">
        <v>13784</v>
      </c>
      <c r="O789" s="73">
        <v>13784</v>
      </c>
      <c r="P789" s="73">
        <v>13784</v>
      </c>
      <c r="Q789" s="73">
        <v>13784</v>
      </c>
      <c r="R789" s="270">
        <f t="shared" si="427"/>
        <v>13784</v>
      </c>
      <c r="S789" s="73">
        <v>13784</v>
      </c>
      <c r="T789" s="73">
        <v>13784</v>
      </c>
      <c r="U789" s="73">
        <v>13784</v>
      </c>
      <c r="V789" s="73">
        <v>13784</v>
      </c>
      <c r="W789" s="73">
        <v>13784</v>
      </c>
      <c r="X789" s="73">
        <v>13784</v>
      </c>
      <c r="Y789" s="73">
        <v>13784</v>
      </c>
      <c r="Z789" s="73">
        <v>13784</v>
      </c>
      <c r="AA789" s="270">
        <f t="shared" si="428"/>
        <v>13784</v>
      </c>
      <c r="AB789" s="73">
        <v>13784</v>
      </c>
      <c r="AC789" s="73">
        <v>13784</v>
      </c>
      <c r="AD789" s="73">
        <v>13784</v>
      </c>
      <c r="AE789" s="270">
        <f t="shared" si="429"/>
        <v>13784</v>
      </c>
      <c r="AF789" s="73">
        <v>13784</v>
      </c>
      <c r="AG789" s="73">
        <v>13784</v>
      </c>
      <c r="AH789" s="73">
        <v>13784</v>
      </c>
      <c r="AI789" s="73">
        <v>13784</v>
      </c>
      <c r="AJ789" s="73">
        <v>13784</v>
      </c>
      <c r="AK789" s="73">
        <v>13784</v>
      </c>
      <c r="AL789" s="73">
        <v>13784</v>
      </c>
      <c r="AM789" s="73">
        <v>13784</v>
      </c>
      <c r="AN789" s="73">
        <v>13784</v>
      </c>
      <c r="AO789" s="73">
        <v>13784</v>
      </c>
      <c r="AP789" s="73">
        <v>13784</v>
      </c>
      <c r="AQ789" s="73">
        <v>13784</v>
      </c>
      <c r="AR789" s="270">
        <f t="shared" si="430"/>
        <v>13784</v>
      </c>
      <c r="AS789" s="73">
        <v>13784</v>
      </c>
      <c r="AT789" s="73">
        <v>13784</v>
      </c>
      <c r="AU789" s="73">
        <v>13784</v>
      </c>
      <c r="AV789" s="73">
        <v>13784</v>
      </c>
      <c r="AW789" s="73">
        <v>13784</v>
      </c>
      <c r="AX789" s="73">
        <v>13784</v>
      </c>
      <c r="AY789" s="73">
        <v>13784</v>
      </c>
      <c r="AZ789" s="73">
        <v>13784</v>
      </c>
      <c r="BA789" s="270">
        <f t="shared" si="431"/>
        <v>13784</v>
      </c>
      <c r="BB789" s="73">
        <v>13784</v>
      </c>
      <c r="BC789" s="73">
        <v>13784</v>
      </c>
      <c r="BD789" s="73">
        <v>13784</v>
      </c>
      <c r="BE789" s="73">
        <v>13784</v>
      </c>
      <c r="BF789" s="73">
        <v>13784</v>
      </c>
      <c r="BG789" s="73">
        <v>13784</v>
      </c>
      <c r="BH789" s="73">
        <v>13784</v>
      </c>
      <c r="BI789" s="270">
        <f t="shared" si="432"/>
        <v>13784</v>
      </c>
      <c r="BJ789" s="73">
        <v>13784</v>
      </c>
      <c r="BK789" s="73">
        <v>13784</v>
      </c>
      <c r="BL789" s="270">
        <f t="shared" si="433"/>
        <v>13784</v>
      </c>
      <c r="BM789" s="73">
        <v>13784</v>
      </c>
      <c r="BN789" s="73">
        <v>13784</v>
      </c>
      <c r="BO789" s="73">
        <v>13784</v>
      </c>
      <c r="BP789" s="73">
        <v>13784</v>
      </c>
      <c r="BQ789" s="73">
        <v>13784</v>
      </c>
      <c r="BR789" s="73">
        <v>13784</v>
      </c>
      <c r="BS789" s="73">
        <v>13784</v>
      </c>
      <c r="BT789" s="73">
        <v>13784</v>
      </c>
      <c r="BU789" s="73">
        <v>13784</v>
      </c>
      <c r="BV789" s="73">
        <v>13784</v>
      </c>
      <c r="BW789" s="270">
        <f t="shared" si="434"/>
        <v>13784</v>
      </c>
      <c r="BX789" s="73">
        <v>13784</v>
      </c>
      <c r="BY789" s="73">
        <v>13784</v>
      </c>
      <c r="BZ789" s="73">
        <v>13784</v>
      </c>
      <c r="CA789" s="73">
        <v>13784</v>
      </c>
      <c r="CB789" s="73">
        <v>13784</v>
      </c>
      <c r="CC789" s="73">
        <v>13784</v>
      </c>
      <c r="CD789" s="73">
        <v>13784</v>
      </c>
      <c r="CE789" s="73">
        <v>13784</v>
      </c>
      <c r="CF789" s="270">
        <f t="shared" si="435"/>
        <v>13784</v>
      </c>
      <c r="CG789" s="73">
        <v>13784</v>
      </c>
      <c r="CH789" s="73">
        <v>13784</v>
      </c>
      <c r="CI789" s="73">
        <v>13784</v>
      </c>
      <c r="CJ789" s="73">
        <v>13784</v>
      </c>
      <c r="CK789" s="73">
        <v>13784</v>
      </c>
      <c r="CL789" s="73">
        <v>13784</v>
      </c>
      <c r="CM789" s="73">
        <v>13784</v>
      </c>
      <c r="CN789" s="73">
        <v>13784</v>
      </c>
      <c r="CO789" s="73">
        <v>13784</v>
      </c>
      <c r="CP789" s="270">
        <f t="shared" si="436"/>
        <v>13784</v>
      </c>
      <c r="CQ789" s="73">
        <v>13784</v>
      </c>
      <c r="CR789" s="73">
        <v>13784</v>
      </c>
      <c r="CS789" s="73">
        <v>13784</v>
      </c>
      <c r="CT789" s="73">
        <v>13784</v>
      </c>
      <c r="CU789" s="73">
        <v>13784</v>
      </c>
      <c r="CV789" s="73">
        <v>13784</v>
      </c>
      <c r="CW789" s="73">
        <v>13784</v>
      </c>
      <c r="CX789" s="73">
        <v>13784</v>
      </c>
      <c r="CY789" s="73">
        <v>13784</v>
      </c>
      <c r="CZ789" s="73">
        <v>13784</v>
      </c>
      <c r="DA789" s="270">
        <f t="shared" si="437"/>
        <v>13784</v>
      </c>
      <c r="DB789" s="73">
        <v>13784</v>
      </c>
      <c r="DC789" s="73">
        <v>13784</v>
      </c>
      <c r="DD789" s="270">
        <f t="shared" si="438"/>
        <v>13784</v>
      </c>
      <c r="DE789" s="73">
        <v>13784</v>
      </c>
      <c r="DF789" s="73">
        <v>13784</v>
      </c>
      <c r="DG789" s="73">
        <v>13784</v>
      </c>
      <c r="DH789" s="73">
        <v>13784</v>
      </c>
      <c r="DI789" s="73">
        <v>13784</v>
      </c>
      <c r="DJ789" s="73">
        <v>13784</v>
      </c>
      <c r="DK789" s="73">
        <v>13784</v>
      </c>
      <c r="DL789" s="73">
        <v>13784</v>
      </c>
      <c r="DM789" s="73">
        <v>13784</v>
      </c>
      <c r="DN789" s="73">
        <v>13784</v>
      </c>
      <c r="DO789" s="270">
        <f t="shared" si="439"/>
        <v>13784</v>
      </c>
      <c r="DP789" s="73">
        <v>13784</v>
      </c>
      <c r="DQ789" s="73">
        <v>13784</v>
      </c>
      <c r="DR789" s="73">
        <v>13784</v>
      </c>
      <c r="DS789" s="73">
        <v>13784</v>
      </c>
      <c r="DT789" s="73">
        <v>13784</v>
      </c>
      <c r="DU789" s="73">
        <v>13784</v>
      </c>
      <c r="DV789" s="73">
        <v>13784</v>
      </c>
      <c r="DW789" s="73">
        <v>13784</v>
      </c>
      <c r="DX789" s="73">
        <v>13784</v>
      </c>
      <c r="DY789" s="73">
        <v>13784</v>
      </c>
      <c r="DZ789" s="270">
        <f t="shared" si="440"/>
        <v>13784</v>
      </c>
      <c r="EA789" s="73">
        <v>13784</v>
      </c>
      <c r="EB789" s="73">
        <v>13784</v>
      </c>
      <c r="EC789" s="73">
        <v>13784</v>
      </c>
      <c r="ED789" s="73">
        <v>13784</v>
      </c>
      <c r="EE789" s="73">
        <v>13784</v>
      </c>
      <c r="EF789" s="73">
        <v>13784</v>
      </c>
      <c r="EG789" s="73">
        <v>13784</v>
      </c>
      <c r="EH789" s="73">
        <v>13784</v>
      </c>
      <c r="EI789" s="73">
        <v>13784</v>
      </c>
      <c r="EJ789" s="73">
        <v>13784</v>
      </c>
      <c r="EK789" s="270">
        <f t="shared" si="441"/>
        <v>13784</v>
      </c>
      <c r="EM789" s="306">
        <f t="shared" si="442"/>
        <v>13784</v>
      </c>
      <c r="EN789" s="144" t="str">
        <f t="shared" si="410"/>
        <v>OK</v>
      </c>
      <c r="EO789" s="144" t="str">
        <f t="shared" si="411"/>
        <v>OK</v>
      </c>
      <c r="EP789" s="144" t="str">
        <f t="shared" si="412"/>
        <v>OK</v>
      </c>
      <c r="EQ789" s="144" t="str">
        <f t="shared" si="413"/>
        <v>OK</v>
      </c>
      <c r="ER789" s="144" t="str">
        <f t="shared" si="414"/>
        <v>OK</v>
      </c>
      <c r="ES789" s="144" t="str">
        <f t="shared" si="415"/>
        <v>OK</v>
      </c>
      <c r="ET789" s="144" t="str">
        <f t="shared" si="416"/>
        <v>OK</v>
      </c>
      <c r="EU789" s="144" t="str">
        <f t="shared" si="417"/>
        <v>OK</v>
      </c>
      <c r="EV789" s="144" t="str">
        <f t="shared" si="418"/>
        <v>OK</v>
      </c>
      <c r="EW789" s="144" t="str">
        <f t="shared" si="419"/>
        <v>OK</v>
      </c>
      <c r="EX789" s="144" t="str">
        <f t="shared" si="420"/>
        <v>OK</v>
      </c>
      <c r="EY789" s="144" t="str">
        <f t="shared" si="421"/>
        <v>OK</v>
      </c>
      <c r="EZ789" s="144" t="str">
        <f t="shared" si="422"/>
        <v>OK</v>
      </c>
      <c r="FA789" s="144" t="str">
        <f t="shared" si="423"/>
        <v>OK</v>
      </c>
      <c r="FB789" s="144" t="str">
        <f t="shared" si="424"/>
        <v>OK</v>
      </c>
    </row>
    <row r="790" spans="2:158" ht="14.4" x14ac:dyDescent="0.3">
      <c r="B790" s="144">
        <v>786</v>
      </c>
      <c r="C790" s="68" t="s">
        <v>1824</v>
      </c>
      <c r="D790" s="69" t="s">
        <v>1825</v>
      </c>
      <c r="E790" s="70" t="s">
        <v>10</v>
      </c>
      <c r="F790" s="73">
        <f t="shared" si="443"/>
        <v>22385</v>
      </c>
      <c r="G790" s="73">
        <f t="shared" si="443"/>
        <v>22385</v>
      </c>
      <c r="H790" s="73">
        <f t="shared" si="443"/>
        <v>22385</v>
      </c>
      <c r="I790" s="73">
        <f t="shared" si="443"/>
        <v>22385</v>
      </c>
      <c r="J790" s="37"/>
      <c r="K790" s="73">
        <v>22385</v>
      </c>
      <c r="L790" s="73">
        <v>22385</v>
      </c>
      <c r="M790" s="73">
        <v>22385</v>
      </c>
      <c r="N790" s="73">
        <v>22385</v>
      </c>
      <c r="O790" s="73">
        <v>22385</v>
      </c>
      <c r="P790" s="73">
        <v>22385</v>
      </c>
      <c r="Q790" s="73">
        <v>22385</v>
      </c>
      <c r="R790" s="270">
        <f t="shared" si="427"/>
        <v>22385</v>
      </c>
      <c r="S790" s="73">
        <v>22385</v>
      </c>
      <c r="T790" s="73">
        <v>22385</v>
      </c>
      <c r="U790" s="73">
        <v>22385</v>
      </c>
      <c r="V790" s="73">
        <v>22385</v>
      </c>
      <c r="W790" s="73">
        <v>22385</v>
      </c>
      <c r="X790" s="73">
        <v>22385</v>
      </c>
      <c r="Y790" s="73">
        <v>22385</v>
      </c>
      <c r="Z790" s="73">
        <v>22385</v>
      </c>
      <c r="AA790" s="270">
        <f t="shared" si="428"/>
        <v>22385</v>
      </c>
      <c r="AB790" s="73">
        <v>22385</v>
      </c>
      <c r="AC790" s="73">
        <v>22385</v>
      </c>
      <c r="AD790" s="73">
        <v>22385</v>
      </c>
      <c r="AE790" s="270">
        <f t="shared" si="429"/>
        <v>22385</v>
      </c>
      <c r="AF790" s="73">
        <v>22385</v>
      </c>
      <c r="AG790" s="73">
        <v>22385</v>
      </c>
      <c r="AH790" s="73">
        <v>22385</v>
      </c>
      <c r="AI790" s="73">
        <v>22385</v>
      </c>
      <c r="AJ790" s="73">
        <v>22385</v>
      </c>
      <c r="AK790" s="73">
        <v>22385</v>
      </c>
      <c r="AL790" s="73">
        <v>22385</v>
      </c>
      <c r="AM790" s="73">
        <v>22385</v>
      </c>
      <c r="AN790" s="73">
        <v>22385</v>
      </c>
      <c r="AO790" s="73">
        <v>22385</v>
      </c>
      <c r="AP790" s="73">
        <v>22385</v>
      </c>
      <c r="AQ790" s="73">
        <v>22385</v>
      </c>
      <c r="AR790" s="270">
        <f t="shared" si="430"/>
        <v>22385</v>
      </c>
      <c r="AS790" s="73">
        <v>22385</v>
      </c>
      <c r="AT790" s="73">
        <v>22385</v>
      </c>
      <c r="AU790" s="73">
        <v>22385</v>
      </c>
      <c r="AV790" s="73">
        <v>22385</v>
      </c>
      <c r="AW790" s="73">
        <v>22385</v>
      </c>
      <c r="AX790" s="73">
        <v>22385</v>
      </c>
      <c r="AY790" s="73">
        <v>22385</v>
      </c>
      <c r="AZ790" s="73">
        <v>22385</v>
      </c>
      <c r="BA790" s="270">
        <f t="shared" si="431"/>
        <v>22385</v>
      </c>
      <c r="BB790" s="73">
        <v>22385</v>
      </c>
      <c r="BC790" s="73">
        <v>22385</v>
      </c>
      <c r="BD790" s="73">
        <v>22385</v>
      </c>
      <c r="BE790" s="73">
        <v>22385</v>
      </c>
      <c r="BF790" s="73">
        <v>22385</v>
      </c>
      <c r="BG790" s="73">
        <v>22385</v>
      </c>
      <c r="BH790" s="73">
        <v>22385</v>
      </c>
      <c r="BI790" s="270">
        <f t="shared" si="432"/>
        <v>22385</v>
      </c>
      <c r="BJ790" s="73">
        <v>22385</v>
      </c>
      <c r="BK790" s="73">
        <v>22385</v>
      </c>
      <c r="BL790" s="270">
        <f t="shared" si="433"/>
        <v>22385</v>
      </c>
      <c r="BM790" s="73">
        <v>22385</v>
      </c>
      <c r="BN790" s="73">
        <v>22385</v>
      </c>
      <c r="BO790" s="73">
        <v>22385</v>
      </c>
      <c r="BP790" s="73">
        <v>22385</v>
      </c>
      <c r="BQ790" s="73">
        <v>22385</v>
      </c>
      <c r="BR790" s="73">
        <v>22385</v>
      </c>
      <c r="BS790" s="73">
        <v>22385</v>
      </c>
      <c r="BT790" s="73">
        <v>22385</v>
      </c>
      <c r="BU790" s="73">
        <v>22385</v>
      </c>
      <c r="BV790" s="73">
        <v>22385</v>
      </c>
      <c r="BW790" s="270">
        <f t="shared" si="434"/>
        <v>22385</v>
      </c>
      <c r="BX790" s="73">
        <v>22385</v>
      </c>
      <c r="BY790" s="73">
        <v>22385</v>
      </c>
      <c r="BZ790" s="73">
        <v>22385</v>
      </c>
      <c r="CA790" s="73">
        <v>22385</v>
      </c>
      <c r="CB790" s="73">
        <v>22385</v>
      </c>
      <c r="CC790" s="73">
        <v>22385</v>
      </c>
      <c r="CD790" s="73">
        <v>22385</v>
      </c>
      <c r="CE790" s="73">
        <v>22385</v>
      </c>
      <c r="CF790" s="270">
        <f t="shared" si="435"/>
        <v>22385</v>
      </c>
      <c r="CG790" s="73">
        <v>22385</v>
      </c>
      <c r="CH790" s="73">
        <v>22385</v>
      </c>
      <c r="CI790" s="73">
        <v>22385</v>
      </c>
      <c r="CJ790" s="73">
        <v>22385</v>
      </c>
      <c r="CK790" s="73">
        <v>22385</v>
      </c>
      <c r="CL790" s="73">
        <v>22385</v>
      </c>
      <c r="CM790" s="73">
        <v>22385</v>
      </c>
      <c r="CN790" s="73">
        <v>22385</v>
      </c>
      <c r="CO790" s="73">
        <v>22385</v>
      </c>
      <c r="CP790" s="270">
        <f t="shared" si="436"/>
        <v>22385</v>
      </c>
      <c r="CQ790" s="73">
        <v>22385</v>
      </c>
      <c r="CR790" s="73">
        <v>22385</v>
      </c>
      <c r="CS790" s="73">
        <v>22385</v>
      </c>
      <c r="CT790" s="73">
        <v>22385</v>
      </c>
      <c r="CU790" s="73">
        <v>22385</v>
      </c>
      <c r="CV790" s="73">
        <v>22385</v>
      </c>
      <c r="CW790" s="73">
        <v>22385</v>
      </c>
      <c r="CX790" s="73">
        <v>22385</v>
      </c>
      <c r="CY790" s="73">
        <v>22385</v>
      </c>
      <c r="CZ790" s="73">
        <v>22385</v>
      </c>
      <c r="DA790" s="270">
        <f t="shared" si="437"/>
        <v>22385</v>
      </c>
      <c r="DB790" s="73">
        <v>22385</v>
      </c>
      <c r="DC790" s="73">
        <v>22385</v>
      </c>
      <c r="DD790" s="270">
        <f t="shared" si="438"/>
        <v>22385</v>
      </c>
      <c r="DE790" s="73">
        <v>22385</v>
      </c>
      <c r="DF790" s="73">
        <v>22385</v>
      </c>
      <c r="DG790" s="73">
        <v>22385</v>
      </c>
      <c r="DH790" s="73">
        <v>22385</v>
      </c>
      <c r="DI790" s="73">
        <v>22385</v>
      </c>
      <c r="DJ790" s="73">
        <v>22385</v>
      </c>
      <c r="DK790" s="73">
        <v>22385</v>
      </c>
      <c r="DL790" s="73">
        <v>22385</v>
      </c>
      <c r="DM790" s="73">
        <v>22385</v>
      </c>
      <c r="DN790" s="73">
        <v>22385</v>
      </c>
      <c r="DO790" s="270">
        <f t="shared" si="439"/>
        <v>22385</v>
      </c>
      <c r="DP790" s="73">
        <v>22385</v>
      </c>
      <c r="DQ790" s="73">
        <v>22385</v>
      </c>
      <c r="DR790" s="73">
        <v>22385</v>
      </c>
      <c r="DS790" s="73">
        <v>22385</v>
      </c>
      <c r="DT790" s="73">
        <v>22385</v>
      </c>
      <c r="DU790" s="73">
        <v>22385</v>
      </c>
      <c r="DV790" s="73">
        <v>22385</v>
      </c>
      <c r="DW790" s="73">
        <v>22385</v>
      </c>
      <c r="DX790" s="73">
        <v>22385</v>
      </c>
      <c r="DY790" s="73">
        <v>22385</v>
      </c>
      <c r="DZ790" s="270">
        <f t="shared" si="440"/>
        <v>22385</v>
      </c>
      <c r="EA790" s="73">
        <v>22385</v>
      </c>
      <c r="EB790" s="73">
        <v>22385</v>
      </c>
      <c r="EC790" s="73">
        <v>22385</v>
      </c>
      <c r="ED790" s="73">
        <v>22385</v>
      </c>
      <c r="EE790" s="73">
        <v>22385</v>
      </c>
      <c r="EF790" s="73">
        <v>22385</v>
      </c>
      <c r="EG790" s="73">
        <v>22385</v>
      </c>
      <c r="EH790" s="73">
        <v>22385</v>
      </c>
      <c r="EI790" s="73">
        <v>22385</v>
      </c>
      <c r="EJ790" s="73">
        <v>22385</v>
      </c>
      <c r="EK790" s="270">
        <f t="shared" si="441"/>
        <v>22385</v>
      </c>
      <c r="EM790" s="306">
        <f t="shared" si="442"/>
        <v>22385</v>
      </c>
      <c r="EN790" s="144" t="str">
        <f t="shared" si="410"/>
        <v>OK</v>
      </c>
      <c r="EO790" s="144" t="str">
        <f t="shared" si="411"/>
        <v>OK</v>
      </c>
      <c r="EP790" s="144" t="str">
        <f t="shared" si="412"/>
        <v>OK</v>
      </c>
      <c r="EQ790" s="144" t="str">
        <f t="shared" si="413"/>
        <v>OK</v>
      </c>
      <c r="ER790" s="144" t="str">
        <f t="shared" si="414"/>
        <v>OK</v>
      </c>
      <c r="ES790" s="144" t="str">
        <f t="shared" si="415"/>
        <v>OK</v>
      </c>
      <c r="ET790" s="144" t="str">
        <f t="shared" si="416"/>
        <v>OK</v>
      </c>
      <c r="EU790" s="144" t="str">
        <f t="shared" si="417"/>
        <v>OK</v>
      </c>
      <c r="EV790" s="144" t="str">
        <f t="shared" si="418"/>
        <v>OK</v>
      </c>
      <c r="EW790" s="144" t="str">
        <f t="shared" si="419"/>
        <v>OK</v>
      </c>
      <c r="EX790" s="144" t="str">
        <f t="shared" si="420"/>
        <v>OK</v>
      </c>
      <c r="EY790" s="144" t="str">
        <f t="shared" si="421"/>
        <v>OK</v>
      </c>
      <c r="EZ790" s="144" t="str">
        <f t="shared" si="422"/>
        <v>OK</v>
      </c>
      <c r="FA790" s="144" t="str">
        <f t="shared" si="423"/>
        <v>OK</v>
      </c>
      <c r="FB790" s="144" t="str">
        <f t="shared" si="424"/>
        <v>OK</v>
      </c>
    </row>
    <row r="791" spans="2:158" ht="14.4" x14ac:dyDescent="0.3">
      <c r="B791" s="144">
        <v>787</v>
      </c>
      <c r="C791" s="68" t="s">
        <v>1826</v>
      </c>
      <c r="D791" s="69" t="s">
        <v>1827</v>
      </c>
      <c r="E791" s="70" t="s">
        <v>10</v>
      </c>
      <c r="F791" s="73">
        <f t="shared" si="443"/>
        <v>68481</v>
      </c>
      <c r="G791" s="73">
        <f t="shared" si="443"/>
        <v>68481</v>
      </c>
      <c r="H791" s="73">
        <f t="shared" si="443"/>
        <v>68481</v>
      </c>
      <c r="I791" s="73">
        <f t="shared" si="443"/>
        <v>68481</v>
      </c>
      <c r="J791" s="37"/>
      <c r="K791" s="73">
        <v>68481</v>
      </c>
      <c r="L791" s="73">
        <v>68481</v>
      </c>
      <c r="M791" s="73">
        <v>68481</v>
      </c>
      <c r="N791" s="73">
        <v>68481</v>
      </c>
      <c r="O791" s="73">
        <v>68481</v>
      </c>
      <c r="P791" s="73">
        <v>68481</v>
      </c>
      <c r="Q791" s="73">
        <v>68481</v>
      </c>
      <c r="R791" s="270">
        <f t="shared" si="427"/>
        <v>68481</v>
      </c>
      <c r="S791" s="73">
        <v>68737</v>
      </c>
      <c r="T791" s="73">
        <v>68737</v>
      </c>
      <c r="U791" s="73">
        <v>68737</v>
      </c>
      <c r="V791" s="73">
        <v>68737</v>
      </c>
      <c r="W791" s="73">
        <v>68737</v>
      </c>
      <c r="X791" s="73">
        <v>68737</v>
      </c>
      <c r="Y791" s="73">
        <v>68737</v>
      </c>
      <c r="Z791" s="73">
        <v>68737</v>
      </c>
      <c r="AA791" s="270">
        <f t="shared" si="428"/>
        <v>68737</v>
      </c>
      <c r="AB791" s="73">
        <v>69728</v>
      </c>
      <c r="AC791" s="73">
        <v>69728</v>
      </c>
      <c r="AD791" s="73">
        <v>69728</v>
      </c>
      <c r="AE791" s="270">
        <f t="shared" si="429"/>
        <v>69728</v>
      </c>
      <c r="AF791" s="73">
        <v>68998</v>
      </c>
      <c r="AG791" s="73">
        <v>68998</v>
      </c>
      <c r="AH791" s="73">
        <v>68998</v>
      </c>
      <c r="AI791" s="73">
        <v>68998</v>
      </c>
      <c r="AJ791" s="73">
        <v>68998</v>
      </c>
      <c r="AK791" s="73">
        <v>68998</v>
      </c>
      <c r="AL791" s="73">
        <v>68998</v>
      </c>
      <c r="AM791" s="73">
        <v>68998</v>
      </c>
      <c r="AN791" s="73">
        <v>68998</v>
      </c>
      <c r="AO791" s="73">
        <v>68998</v>
      </c>
      <c r="AP791" s="73">
        <v>68998</v>
      </c>
      <c r="AQ791" s="73">
        <v>68998</v>
      </c>
      <c r="AR791" s="270">
        <f t="shared" si="430"/>
        <v>68998</v>
      </c>
      <c r="AS791" s="73">
        <v>69620</v>
      </c>
      <c r="AT791" s="73">
        <v>69620</v>
      </c>
      <c r="AU791" s="73">
        <v>69620</v>
      </c>
      <c r="AV791" s="73">
        <v>69620</v>
      </c>
      <c r="AW791" s="73">
        <v>69620</v>
      </c>
      <c r="AX791" s="73">
        <v>69620</v>
      </c>
      <c r="AY791" s="73">
        <v>69620</v>
      </c>
      <c r="AZ791" s="73">
        <v>69620</v>
      </c>
      <c r="BA791" s="270">
        <f t="shared" si="431"/>
        <v>69620</v>
      </c>
      <c r="BB791" s="73">
        <v>69639</v>
      </c>
      <c r="BC791" s="73">
        <v>69639</v>
      </c>
      <c r="BD791" s="73">
        <v>69639</v>
      </c>
      <c r="BE791" s="73">
        <v>69639</v>
      </c>
      <c r="BF791" s="73">
        <v>69639</v>
      </c>
      <c r="BG791" s="73">
        <v>69639</v>
      </c>
      <c r="BH791" s="73">
        <v>69639</v>
      </c>
      <c r="BI791" s="270">
        <f t="shared" si="432"/>
        <v>69639</v>
      </c>
      <c r="BJ791" s="73">
        <v>68708</v>
      </c>
      <c r="BK791" s="73">
        <v>68708</v>
      </c>
      <c r="BL791" s="270">
        <f t="shared" si="433"/>
        <v>68708</v>
      </c>
      <c r="BM791" s="73">
        <v>68471</v>
      </c>
      <c r="BN791" s="73">
        <v>68471</v>
      </c>
      <c r="BO791" s="73">
        <v>68471</v>
      </c>
      <c r="BP791" s="73">
        <v>68471</v>
      </c>
      <c r="BQ791" s="73">
        <v>68471</v>
      </c>
      <c r="BR791" s="73">
        <v>68471</v>
      </c>
      <c r="BS791" s="73">
        <v>68471</v>
      </c>
      <c r="BT791" s="73">
        <v>68471</v>
      </c>
      <c r="BU791" s="73">
        <v>68471</v>
      </c>
      <c r="BV791" s="73">
        <v>68471</v>
      </c>
      <c r="BW791" s="270">
        <f t="shared" si="434"/>
        <v>68471</v>
      </c>
      <c r="BX791" s="73">
        <v>70385</v>
      </c>
      <c r="BY791" s="73">
        <v>70385</v>
      </c>
      <c r="BZ791" s="73">
        <v>70385</v>
      </c>
      <c r="CA791" s="73">
        <v>70385</v>
      </c>
      <c r="CB791" s="73">
        <v>70385</v>
      </c>
      <c r="CC791" s="73">
        <v>70385</v>
      </c>
      <c r="CD791" s="73">
        <v>70385</v>
      </c>
      <c r="CE791" s="73">
        <v>70385</v>
      </c>
      <c r="CF791" s="270">
        <f t="shared" si="435"/>
        <v>70385</v>
      </c>
      <c r="CG791" s="73">
        <v>68370</v>
      </c>
      <c r="CH791" s="73">
        <v>68370</v>
      </c>
      <c r="CI791" s="73">
        <v>68370</v>
      </c>
      <c r="CJ791" s="73">
        <v>68370</v>
      </c>
      <c r="CK791" s="73">
        <v>68370</v>
      </c>
      <c r="CL791" s="73">
        <v>68370</v>
      </c>
      <c r="CM791" s="73">
        <v>68370</v>
      </c>
      <c r="CN791" s="73">
        <v>68370</v>
      </c>
      <c r="CO791" s="73">
        <v>68370</v>
      </c>
      <c r="CP791" s="270">
        <f t="shared" si="436"/>
        <v>68370</v>
      </c>
      <c r="CQ791" s="73">
        <v>68530</v>
      </c>
      <c r="CR791" s="73">
        <v>68530</v>
      </c>
      <c r="CS791" s="73">
        <v>68530</v>
      </c>
      <c r="CT791" s="73">
        <v>68530</v>
      </c>
      <c r="CU791" s="73">
        <v>68530</v>
      </c>
      <c r="CV791" s="73">
        <v>68530</v>
      </c>
      <c r="CW791" s="73">
        <v>68530</v>
      </c>
      <c r="CX791" s="73">
        <v>68530</v>
      </c>
      <c r="CY791" s="73">
        <v>68530</v>
      </c>
      <c r="CZ791" s="73">
        <v>68530</v>
      </c>
      <c r="DA791" s="270">
        <f t="shared" si="437"/>
        <v>68530</v>
      </c>
      <c r="DB791" s="73">
        <v>67627</v>
      </c>
      <c r="DC791" s="73">
        <v>67627</v>
      </c>
      <c r="DD791" s="270">
        <f t="shared" si="438"/>
        <v>67627</v>
      </c>
      <c r="DE791" s="73">
        <v>68884</v>
      </c>
      <c r="DF791" s="73">
        <v>68884</v>
      </c>
      <c r="DG791" s="73">
        <v>68884</v>
      </c>
      <c r="DH791" s="73">
        <v>68884</v>
      </c>
      <c r="DI791" s="73">
        <v>68884</v>
      </c>
      <c r="DJ791" s="73">
        <v>68884</v>
      </c>
      <c r="DK791" s="73">
        <v>68884</v>
      </c>
      <c r="DL791" s="73">
        <v>68884</v>
      </c>
      <c r="DM791" s="73">
        <v>68884</v>
      </c>
      <c r="DN791" s="73">
        <v>68884</v>
      </c>
      <c r="DO791" s="270">
        <f t="shared" si="439"/>
        <v>68884</v>
      </c>
      <c r="DP791" s="73">
        <v>68647</v>
      </c>
      <c r="DQ791" s="73">
        <v>68647</v>
      </c>
      <c r="DR791" s="73">
        <v>68647</v>
      </c>
      <c r="DS791" s="73">
        <v>68647</v>
      </c>
      <c r="DT791" s="73">
        <v>68647</v>
      </c>
      <c r="DU791" s="73">
        <v>68647</v>
      </c>
      <c r="DV791" s="73">
        <v>68647</v>
      </c>
      <c r="DW791" s="73">
        <v>68647</v>
      </c>
      <c r="DX791" s="73">
        <v>68647</v>
      </c>
      <c r="DY791" s="73">
        <v>68647</v>
      </c>
      <c r="DZ791" s="270">
        <f t="shared" si="440"/>
        <v>68647</v>
      </c>
      <c r="EA791" s="73">
        <v>68973</v>
      </c>
      <c r="EB791" s="73">
        <v>68973</v>
      </c>
      <c r="EC791" s="73">
        <v>68973</v>
      </c>
      <c r="ED791" s="73">
        <v>68973</v>
      </c>
      <c r="EE791" s="73">
        <v>68973</v>
      </c>
      <c r="EF791" s="73">
        <v>68973</v>
      </c>
      <c r="EG791" s="73">
        <v>68973</v>
      </c>
      <c r="EH791" s="73">
        <v>68973</v>
      </c>
      <c r="EI791" s="73">
        <v>68973</v>
      </c>
      <c r="EJ791" s="73">
        <v>68973</v>
      </c>
      <c r="EK791" s="270">
        <f t="shared" si="441"/>
        <v>68973</v>
      </c>
      <c r="EM791" s="306">
        <f t="shared" si="442"/>
        <v>68919.866666666669</v>
      </c>
      <c r="EN791" s="144" t="str">
        <f t="shared" si="410"/>
        <v>OK</v>
      </c>
      <c r="EO791" s="144" t="str">
        <f t="shared" si="411"/>
        <v>OK</v>
      </c>
      <c r="EP791" s="144" t="str">
        <f t="shared" si="412"/>
        <v>OK</v>
      </c>
      <c r="EQ791" s="144" t="str">
        <f t="shared" si="413"/>
        <v>OK</v>
      </c>
      <c r="ER791" s="144" t="str">
        <f t="shared" si="414"/>
        <v>OK</v>
      </c>
      <c r="ES791" s="144" t="str">
        <f t="shared" si="415"/>
        <v>OK</v>
      </c>
      <c r="ET791" s="144" t="str">
        <f t="shared" si="416"/>
        <v>OK</v>
      </c>
      <c r="EU791" s="144" t="str">
        <f t="shared" si="417"/>
        <v>OK</v>
      </c>
      <c r="EV791" s="144" t="str">
        <f t="shared" si="418"/>
        <v>OK</v>
      </c>
      <c r="EW791" s="144" t="str">
        <f t="shared" si="419"/>
        <v>OK</v>
      </c>
      <c r="EX791" s="144" t="str">
        <f t="shared" si="420"/>
        <v>OK</v>
      </c>
      <c r="EY791" s="144" t="str">
        <f t="shared" si="421"/>
        <v>OK</v>
      </c>
      <c r="EZ791" s="144" t="str">
        <f t="shared" si="422"/>
        <v>OK</v>
      </c>
      <c r="FA791" s="144" t="str">
        <f t="shared" si="423"/>
        <v>OK</v>
      </c>
      <c r="FB791" s="144" t="str">
        <f t="shared" si="424"/>
        <v>OK</v>
      </c>
    </row>
    <row r="792" spans="2:158" ht="14.4" x14ac:dyDescent="0.3">
      <c r="B792" s="144">
        <v>788</v>
      </c>
      <c r="C792" s="68" t="s">
        <v>1828</v>
      </c>
      <c r="D792" s="69" t="s">
        <v>1829</v>
      </c>
      <c r="E792" s="70" t="s">
        <v>10</v>
      </c>
      <c r="F792" s="73">
        <f t="shared" si="443"/>
        <v>84566</v>
      </c>
      <c r="G792" s="73">
        <f t="shared" si="443"/>
        <v>84566</v>
      </c>
      <c r="H792" s="73">
        <f t="shared" si="443"/>
        <v>84566</v>
      </c>
      <c r="I792" s="73">
        <f t="shared" si="443"/>
        <v>84566</v>
      </c>
      <c r="J792" s="37"/>
      <c r="K792" s="73">
        <v>84566</v>
      </c>
      <c r="L792" s="73">
        <v>84566</v>
      </c>
      <c r="M792" s="73">
        <v>84566</v>
      </c>
      <c r="N792" s="73">
        <v>84566</v>
      </c>
      <c r="O792" s="73">
        <v>84566</v>
      </c>
      <c r="P792" s="73">
        <v>84566</v>
      </c>
      <c r="Q792" s="73">
        <v>84566</v>
      </c>
      <c r="R792" s="270">
        <f t="shared" si="427"/>
        <v>84566</v>
      </c>
      <c r="S792" s="73">
        <v>84822</v>
      </c>
      <c r="T792" s="73">
        <v>84822</v>
      </c>
      <c r="U792" s="73">
        <v>84822</v>
      </c>
      <c r="V792" s="73">
        <v>84822</v>
      </c>
      <c r="W792" s="73">
        <v>84822</v>
      </c>
      <c r="X792" s="73">
        <v>84822</v>
      </c>
      <c r="Y792" s="73">
        <v>84822</v>
      </c>
      <c r="Z792" s="73">
        <v>84822</v>
      </c>
      <c r="AA792" s="270">
        <f t="shared" si="428"/>
        <v>84822</v>
      </c>
      <c r="AB792" s="73">
        <v>85813</v>
      </c>
      <c r="AC792" s="73">
        <v>85813</v>
      </c>
      <c r="AD792" s="73">
        <v>85813</v>
      </c>
      <c r="AE792" s="270">
        <f t="shared" si="429"/>
        <v>85813</v>
      </c>
      <c r="AF792" s="73">
        <v>85083</v>
      </c>
      <c r="AG792" s="73">
        <v>85083</v>
      </c>
      <c r="AH792" s="73">
        <v>85083</v>
      </c>
      <c r="AI792" s="73">
        <v>85083</v>
      </c>
      <c r="AJ792" s="73">
        <v>85083</v>
      </c>
      <c r="AK792" s="73">
        <v>85083</v>
      </c>
      <c r="AL792" s="73">
        <v>85083</v>
      </c>
      <c r="AM792" s="73">
        <v>85083</v>
      </c>
      <c r="AN792" s="73">
        <v>85083</v>
      </c>
      <c r="AO792" s="73">
        <v>85083</v>
      </c>
      <c r="AP792" s="73">
        <v>85083</v>
      </c>
      <c r="AQ792" s="73">
        <v>85083</v>
      </c>
      <c r="AR792" s="270">
        <f t="shared" si="430"/>
        <v>85083</v>
      </c>
      <c r="AS792" s="73">
        <v>85705</v>
      </c>
      <c r="AT792" s="73">
        <v>85705</v>
      </c>
      <c r="AU792" s="73">
        <v>85705</v>
      </c>
      <c r="AV792" s="73">
        <v>85705</v>
      </c>
      <c r="AW792" s="73">
        <v>85705</v>
      </c>
      <c r="AX792" s="73">
        <v>85705</v>
      </c>
      <c r="AY792" s="73">
        <v>85705</v>
      </c>
      <c r="AZ792" s="73">
        <v>85705</v>
      </c>
      <c r="BA792" s="270">
        <f t="shared" si="431"/>
        <v>85705</v>
      </c>
      <c r="BB792" s="73">
        <v>85724</v>
      </c>
      <c r="BC792" s="73">
        <v>85724</v>
      </c>
      <c r="BD792" s="73">
        <v>85724</v>
      </c>
      <c r="BE792" s="73">
        <v>85724</v>
      </c>
      <c r="BF792" s="73">
        <v>85724</v>
      </c>
      <c r="BG792" s="73">
        <v>85724</v>
      </c>
      <c r="BH792" s="73">
        <v>85724</v>
      </c>
      <c r="BI792" s="270">
        <f t="shared" si="432"/>
        <v>85724</v>
      </c>
      <c r="BJ792" s="73">
        <v>84793</v>
      </c>
      <c r="BK792" s="73">
        <v>84793</v>
      </c>
      <c r="BL792" s="270">
        <f t="shared" si="433"/>
        <v>84793</v>
      </c>
      <c r="BM792" s="73">
        <v>84556</v>
      </c>
      <c r="BN792" s="73">
        <v>84556</v>
      </c>
      <c r="BO792" s="73">
        <v>84556</v>
      </c>
      <c r="BP792" s="73">
        <v>84556</v>
      </c>
      <c r="BQ792" s="73">
        <v>84556</v>
      </c>
      <c r="BR792" s="73">
        <v>84556</v>
      </c>
      <c r="BS792" s="73">
        <v>84556</v>
      </c>
      <c r="BT792" s="73">
        <v>84556</v>
      </c>
      <c r="BU792" s="73">
        <v>84556</v>
      </c>
      <c r="BV792" s="73">
        <v>84556</v>
      </c>
      <c r="BW792" s="270">
        <f t="shared" si="434"/>
        <v>84556</v>
      </c>
      <c r="BX792" s="73">
        <v>86470</v>
      </c>
      <c r="BY792" s="73">
        <v>86470</v>
      </c>
      <c r="BZ792" s="73">
        <v>86470</v>
      </c>
      <c r="CA792" s="73">
        <v>86470</v>
      </c>
      <c r="CB792" s="73">
        <v>86470</v>
      </c>
      <c r="CC792" s="73">
        <v>86470</v>
      </c>
      <c r="CD792" s="73">
        <v>86470</v>
      </c>
      <c r="CE792" s="73">
        <v>86470</v>
      </c>
      <c r="CF792" s="270">
        <f t="shared" si="435"/>
        <v>86470</v>
      </c>
      <c r="CG792" s="73">
        <v>84455</v>
      </c>
      <c r="CH792" s="73">
        <v>84455</v>
      </c>
      <c r="CI792" s="73">
        <v>84455</v>
      </c>
      <c r="CJ792" s="73">
        <v>84455</v>
      </c>
      <c r="CK792" s="73">
        <v>84455</v>
      </c>
      <c r="CL792" s="73">
        <v>84455</v>
      </c>
      <c r="CM792" s="73">
        <v>84455</v>
      </c>
      <c r="CN792" s="73">
        <v>84455</v>
      </c>
      <c r="CO792" s="73">
        <v>84455</v>
      </c>
      <c r="CP792" s="270">
        <f t="shared" si="436"/>
        <v>84455</v>
      </c>
      <c r="CQ792" s="73">
        <v>84615</v>
      </c>
      <c r="CR792" s="73">
        <v>84615</v>
      </c>
      <c r="CS792" s="73">
        <v>84615</v>
      </c>
      <c r="CT792" s="73">
        <v>84615</v>
      </c>
      <c r="CU792" s="73">
        <v>84615</v>
      </c>
      <c r="CV792" s="73">
        <v>84615</v>
      </c>
      <c r="CW792" s="73">
        <v>84615</v>
      </c>
      <c r="CX792" s="73">
        <v>84615</v>
      </c>
      <c r="CY792" s="73">
        <v>84615</v>
      </c>
      <c r="CZ792" s="73">
        <v>84615</v>
      </c>
      <c r="DA792" s="270">
        <f t="shared" si="437"/>
        <v>84615</v>
      </c>
      <c r="DB792" s="73">
        <v>83712</v>
      </c>
      <c r="DC792" s="73">
        <v>83712</v>
      </c>
      <c r="DD792" s="270">
        <f t="shared" si="438"/>
        <v>83712</v>
      </c>
      <c r="DE792" s="73">
        <v>84969</v>
      </c>
      <c r="DF792" s="73">
        <v>84969</v>
      </c>
      <c r="DG792" s="73">
        <v>84969</v>
      </c>
      <c r="DH792" s="73">
        <v>84969</v>
      </c>
      <c r="DI792" s="73">
        <v>84969</v>
      </c>
      <c r="DJ792" s="73">
        <v>84969</v>
      </c>
      <c r="DK792" s="73">
        <v>84969</v>
      </c>
      <c r="DL792" s="73">
        <v>84969</v>
      </c>
      <c r="DM792" s="73">
        <v>84969</v>
      </c>
      <c r="DN792" s="73">
        <v>84969</v>
      </c>
      <c r="DO792" s="270">
        <f t="shared" si="439"/>
        <v>84969</v>
      </c>
      <c r="DP792" s="73">
        <v>84732</v>
      </c>
      <c r="DQ792" s="73">
        <v>84732</v>
      </c>
      <c r="DR792" s="73">
        <v>84732</v>
      </c>
      <c r="DS792" s="73">
        <v>84732</v>
      </c>
      <c r="DT792" s="73">
        <v>84732</v>
      </c>
      <c r="DU792" s="73">
        <v>84732</v>
      </c>
      <c r="DV792" s="73">
        <v>84732</v>
      </c>
      <c r="DW792" s="73">
        <v>84732</v>
      </c>
      <c r="DX792" s="73">
        <v>84732</v>
      </c>
      <c r="DY792" s="73">
        <v>84732</v>
      </c>
      <c r="DZ792" s="270">
        <f t="shared" si="440"/>
        <v>84732</v>
      </c>
      <c r="EA792" s="73">
        <v>85058</v>
      </c>
      <c r="EB792" s="73">
        <v>85058</v>
      </c>
      <c r="EC792" s="73">
        <v>85058</v>
      </c>
      <c r="ED792" s="73">
        <v>85058</v>
      </c>
      <c r="EE792" s="73">
        <v>85058</v>
      </c>
      <c r="EF792" s="73">
        <v>85058</v>
      </c>
      <c r="EG792" s="73">
        <v>85058</v>
      </c>
      <c r="EH792" s="73">
        <v>85058</v>
      </c>
      <c r="EI792" s="73">
        <v>85058</v>
      </c>
      <c r="EJ792" s="73">
        <v>85058</v>
      </c>
      <c r="EK792" s="270">
        <f t="shared" si="441"/>
        <v>85058</v>
      </c>
      <c r="EM792" s="306">
        <f t="shared" si="442"/>
        <v>85004.866666666669</v>
      </c>
      <c r="EN792" s="144" t="str">
        <f t="shared" si="410"/>
        <v>OK</v>
      </c>
      <c r="EO792" s="144" t="str">
        <f t="shared" si="411"/>
        <v>OK</v>
      </c>
      <c r="EP792" s="144" t="str">
        <f t="shared" si="412"/>
        <v>OK</v>
      </c>
      <c r="EQ792" s="144" t="str">
        <f t="shared" si="413"/>
        <v>OK</v>
      </c>
      <c r="ER792" s="144" t="str">
        <f t="shared" si="414"/>
        <v>OK</v>
      </c>
      <c r="ES792" s="144" t="str">
        <f t="shared" si="415"/>
        <v>OK</v>
      </c>
      <c r="ET792" s="144" t="str">
        <f t="shared" si="416"/>
        <v>OK</v>
      </c>
      <c r="EU792" s="144" t="str">
        <f t="shared" si="417"/>
        <v>OK</v>
      </c>
      <c r="EV792" s="144" t="str">
        <f t="shared" si="418"/>
        <v>OK</v>
      </c>
      <c r="EW792" s="144" t="str">
        <f t="shared" si="419"/>
        <v>OK</v>
      </c>
      <c r="EX792" s="144" t="str">
        <f t="shared" si="420"/>
        <v>OK</v>
      </c>
      <c r="EY792" s="144" t="str">
        <f t="shared" si="421"/>
        <v>OK</v>
      </c>
      <c r="EZ792" s="144" t="str">
        <f t="shared" si="422"/>
        <v>OK</v>
      </c>
      <c r="FA792" s="144" t="str">
        <f t="shared" si="423"/>
        <v>OK</v>
      </c>
      <c r="FB792" s="144" t="str">
        <f t="shared" si="424"/>
        <v>OK</v>
      </c>
    </row>
    <row r="793" spans="2:158" ht="14.4" x14ac:dyDescent="0.3">
      <c r="B793" s="144">
        <v>789</v>
      </c>
      <c r="C793" s="68" t="s">
        <v>1830</v>
      </c>
      <c r="D793" s="69" t="s">
        <v>1831</v>
      </c>
      <c r="E793" s="70" t="s">
        <v>10</v>
      </c>
      <c r="F793" s="73">
        <f t="shared" si="443"/>
        <v>20344</v>
      </c>
      <c r="G793" s="73">
        <f t="shared" si="443"/>
        <v>20344</v>
      </c>
      <c r="H793" s="73">
        <f t="shared" si="443"/>
        <v>20344</v>
      </c>
      <c r="I793" s="73">
        <f t="shared" si="443"/>
        <v>20344</v>
      </c>
      <c r="J793" s="37"/>
      <c r="K793" s="73">
        <v>20344</v>
      </c>
      <c r="L793" s="73">
        <v>20344</v>
      </c>
      <c r="M793" s="73">
        <v>20344</v>
      </c>
      <c r="N793" s="73">
        <v>20344</v>
      </c>
      <c r="O793" s="73">
        <v>20344</v>
      </c>
      <c r="P793" s="73">
        <v>20344</v>
      </c>
      <c r="Q793" s="73">
        <v>20344</v>
      </c>
      <c r="R793" s="270">
        <f t="shared" si="427"/>
        <v>20344</v>
      </c>
      <c r="S793" s="73">
        <v>20344</v>
      </c>
      <c r="T793" s="73">
        <v>20344</v>
      </c>
      <c r="U793" s="73">
        <v>20344</v>
      </c>
      <c r="V793" s="73">
        <v>20344</v>
      </c>
      <c r="W793" s="73">
        <v>20344</v>
      </c>
      <c r="X793" s="73">
        <v>20344</v>
      </c>
      <c r="Y793" s="73">
        <v>20344</v>
      </c>
      <c r="Z793" s="73">
        <v>20344</v>
      </c>
      <c r="AA793" s="270">
        <f t="shared" si="428"/>
        <v>20344</v>
      </c>
      <c r="AB793" s="73">
        <v>20344</v>
      </c>
      <c r="AC793" s="73">
        <v>20344</v>
      </c>
      <c r="AD793" s="73">
        <v>20344</v>
      </c>
      <c r="AE793" s="270">
        <f t="shared" si="429"/>
        <v>20344</v>
      </c>
      <c r="AF793" s="73">
        <v>20344</v>
      </c>
      <c r="AG793" s="73">
        <v>20344</v>
      </c>
      <c r="AH793" s="73">
        <v>20344</v>
      </c>
      <c r="AI793" s="73">
        <v>20344</v>
      </c>
      <c r="AJ793" s="73">
        <v>20344</v>
      </c>
      <c r="AK793" s="73">
        <v>20344</v>
      </c>
      <c r="AL793" s="73">
        <v>20344</v>
      </c>
      <c r="AM793" s="73">
        <v>20344</v>
      </c>
      <c r="AN793" s="73">
        <v>20344</v>
      </c>
      <c r="AO793" s="73">
        <v>20344</v>
      </c>
      <c r="AP793" s="73">
        <v>20344</v>
      </c>
      <c r="AQ793" s="73">
        <v>20344</v>
      </c>
      <c r="AR793" s="270">
        <f t="shared" si="430"/>
        <v>20344</v>
      </c>
      <c r="AS793" s="73">
        <v>20344</v>
      </c>
      <c r="AT793" s="73">
        <v>20344</v>
      </c>
      <c r="AU793" s="73">
        <v>20344</v>
      </c>
      <c r="AV793" s="73">
        <v>20344</v>
      </c>
      <c r="AW793" s="73">
        <v>20344</v>
      </c>
      <c r="AX793" s="73">
        <v>20344</v>
      </c>
      <c r="AY793" s="73">
        <v>20344</v>
      </c>
      <c r="AZ793" s="73">
        <v>20344</v>
      </c>
      <c r="BA793" s="270">
        <f t="shared" si="431"/>
        <v>20344</v>
      </c>
      <c r="BB793" s="73">
        <v>20344</v>
      </c>
      <c r="BC793" s="73">
        <v>20344</v>
      </c>
      <c r="BD793" s="73">
        <v>20344</v>
      </c>
      <c r="BE793" s="73">
        <v>20344</v>
      </c>
      <c r="BF793" s="73">
        <v>20344</v>
      </c>
      <c r="BG793" s="73">
        <v>20344</v>
      </c>
      <c r="BH793" s="73">
        <v>20344</v>
      </c>
      <c r="BI793" s="270">
        <f t="shared" si="432"/>
        <v>20344</v>
      </c>
      <c r="BJ793" s="73">
        <v>20344</v>
      </c>
      <c r="BK793" s="73">
        <v>20344</v>
      </c>
      <c r="BL793" s="270">
        <f t="shared" si="433"/>
        <v>20344</v>
      </c>
      <c r="BM793" s="73">
        <v>20344</v>
      </c>
      <c r="BN793" s="73">
        <v>20344</v>
      </c>
      <c r="BO793" s="73">
        <v>20344</v>
      </c>
      <c r="BP793" s="73">
        <v>20344</v>
      </c>
      <c r="BQ793" s="73">
        <v>20344</v>
      </c>
      <c r="BR793" s="73">
        <v>20344</v>
      </c>
      <c r="BS793" s="73">
        <v>20344</v>
      </c>
      <c r="BT793" s="73">
        <v>20344</v>
      </c>
      <c r="BU793" s="73">
        <v>20344</v>
      </c>
      <c r="BV793" s="73">
        <v>20344</v>
      </c>
      <c r="BW793" s="270">
        <f t="shared" si="434"/>
        <v>20344</v>
      </c>
      <c r="BX793" s="73">
        <v>20344</v>
      </c>
      <c r="BY793" s="73">
        <v>20344</v>
      </c>
      <c r="BZ793" s="73">
        <v>20344</v>
      </c>
      <c r="CA793" s="73">
        <v>20344</v>
      </c>
      <c r="CB793" s="73">
        <v>20344</v>
      </c>
      <c r="CC793" s="73">
        <v>20344</v>
      </c>
      <c r="CD793" s="73">
        <v>20344</v>
      </c>
      <c r="CE793" s="73">
        <v>20344</v>
      </c>
      <c r="CF793" s="270">
        <f t="shared" si="435"/>
        <v>20344</v>
      </c>
      <c r="CG793" s="73">
        <v>20344</v>
      </c>
      <c r="CH793" s="73">
        <v>20344</v>
      </c>
      <c r="CI793" s="73">
        <v>20344</v>
      </c>
      <c r="CJ793" s="73">
        <v>20344</v>
      </c>
      <c r="CK793" s="73">
        <v>20344</v>
      </c>
      <c r="CL793" s="73">
        <v>20344</v>
      </c>
      <c r="CM793" s="73">
        <v>20344</v>
      </c>
      <c r="CN793" s="73">
        <v>20344</v>
      </c>
      <c r="CO793" s="73">
        <v>20344</v>
      </c>
      <c r="CP793" s="270">
        <f t="shared" si="436"/>
        <v>20344</v>
      </c>
      <c r="CQ793" s="73">
        <v>20344</v>
      </c>
      <c r="CR793" s="73">
        <v>20344</v>
      </c>
      <c r="CS793" s="73">
        <v>20344</v>
      </c>
      <c r="CT793" s="73">
        <v>20344</v>
      </c>
      <c r="CU793" s="73">
        <v>20344</v>
      </c>
      <c r="CV793" s="73">
        <v>20344</v>
      </c>
      <c r="CW793" s="73">
        <v>20344</v>
      </c>
      <c r="CX793" s="73">
        <v>20344</v>
      </c>
      <c r="CY793" s="73">
        <v>20344</v>
      </c>
      <c r="CZ793" s="73">
        <v>20344</v>
      </c>
      <c r="DA793" s="270">
        <f t="shared" si="437"/>
        <v>20344</v>
      </c>
      <c r="DB793" s="73">
        <v>20344</v>
      </c>
      <c r="DC793" s="73">
        <v>20344</v>
      </c>
      <c r="DD793" s="270">
        <f t="shared" si="438"/>
        <v>20344</v>
      </c>
      <c r="DE793" s="73">
        <v>20344</v>
      </c>
      <c r="DF793" s="73">
        <v>20344</v>
      </c>
      <c r="DG793" s="73">
        <v>20344</v>
      </c>
      <c r="DH793" s="73">
        <v>20344</v>
      </c>
      <c r="DI793" s="73">
        <v>20344</v>
      </c>
      <c r="DJ793" s="73">
        <v>20344</v>
      </c>
      <c r="DK793" s="73">
        <v>20344</v>
      </c>
      <c r="DL793" s="73">
        <v>20344</v>
      </c>
      <c r="DM793" s="73">
        <v>20344</v>
      </c>
      <c r="DN793" s="73">
        <v>20344</v>
      </c>
      <c r="DO793" s="270">
        <f t="shared" si="439"/>
        <v>20344</v>
      </c>
      <c r="DP793" s="73">
        <v>20344</v>
      </c>
      <c r="DQ793" s="73">
        <v>20344</v>
      </c>
      <c r="DR793" s="73">
        <v>20344</v>
      </c>
      <c r="DS793" s="73">
        <v>20344</v>
      </c>
      <c r="DT793" s="73">
        <v>20344</v>
      </c>
      <c r="DU793" s="73">
        <v>20344</v>
      </c>
      <c r="DV793" s="73">
        <v>20344</v>
      </c>
      <c r="DW793" s="73">
        <v>20344</v>
      </c>
      <c r="DX793" s="73">
        <v>20344</v>
      </c>
      <c r="DY793" s="73">
        <v>20344</v>
      </c>
      <c r="DZ793" s="270">
        <f t="shared" si="440"/>
        <v>20344</v>
      </c>
      <c r="EA793" s="73">
        <v>20344</v>
      </c>
      <c r="EB793" s="73">
        <v>20344</v>
      </c>
      <c r="EC793" s="73">
        <v>20344</v>
      </c>
      <c r="ED793" s="73">
        <v>20344</v>
      </c>
      <c r="EE793" s="73">
        <v>20344</v>
      </c>
      <c r="EF793" s="73">
        <v>20344</v>
      </c>
      <c r="EG793" s="73">
        <v>20344</v>
      </c>
      <c r="EH793" s="73">
        <v>20344</v>
      </c>
      <c r="EI793" s="73">
        <v>20344</v>
      </c>
      <c r="EJ793" s="73">
        <v>20344</v>
      </c>
      <c r="EK793" s="270">
        <f t="shared" si="441"/>
        <v>20344</v>
      </c>
      <c r="EM793" s="306">
        <f t="shared" si="442"/>
        <v>20344</v>
      </c>
      <c r="EN793" s="144" t="str">
        <f t="shared" si="410"/>
        <v>OK</v>
      </c>
      <c r="EO793" s="144" t="str">
        <f t="shared" si="411"/>
        <v>OK</v>
      </c>
      <c r="EP793" s="144" t="str">
        <f t="shared" si="412"/>
        <v>OK</v>
      </c>
      <c r="EQ793" s="144" t="str">
        <f t="shared" si="413"/>
        <v>OK</v>
      </c>
      <c r="ER793" s="144" t="str">
        <f t="shared" si="414"/>
        <v>OK</v>
      </c>
      <c r="ES793" s="144" t="str">
        <f t="shared" si="415"/>
        <v>OK</v>
      </c>
      <c r="ET793" s="144" t="str">
        <f t="shared" si="416"/>
        <v>OK</v>
      </c>
      <c r="EU793" s="144" t="str">
        <f t="shared" si="417"/>
        <v>OK</v>
      </c>
      <c r="EV793" s="144" t="str">
        <f t="shared" si="418"/>
        <v>OK</v>
      </c>
      <c r="EW793" s="144" t="str">
        <f t="shared" si="419"/>
        <v>OK</v>
      </c>
      <c r="EX793" s="144" t="str">
        <f t="shared" si="420"/>
        <v>OK</v>
      </c>
      <c r="EY793" s="144" t="str">
        <f t="shared" si="421"/>
        <v>OK</v>
      </c>
      <c r="EZ793" s="144" t="str">
        <f t="shared" si="422"/>
        <v>OK</v>
      </c>
      <c r="FA793" s="144" t="str">
        <f t="shared" si="423"/>
        <v>OK</v>
      </c>
      <c r="FB793" s="144" t="str">
        <f t="shared" si="424"/>
        <v>OK</v>
      </c>
    </row>
    <row r="794" spans="2:158" ht="14.4" x14ac:dyDescent="0.3">
      <c r="B794" s="144">
        <v>790</v>
      </c>
      <c r="C794" s="68" t="s">
        <v>1832</v>
      </c>
      <c r="D794" s="69" t="s">
        <v>1833</v>
      </c>
      <c r="E794" s="70" t="s">
        <v>10</v>
      </c>
      <c r="F794" s="73">
        <f t="shared" si="443"/>
        <v>44785</v>
      </c>
      <c r="G794" s="73">
        <f t="shared" si="443"/>
        <v>44785</v>
      </c>
      <c r="H794" s="73">
        <f t="shared" si="443"/>
        <v>44785</v>
      </c>
      <c r="I794" s="73">
        <f t="shared" si="443"/>
        <v>44785</v>
      </c>
      <c r="J794" s="37"/>
      <c r="K794" s="73">
        <v>44785</v>
      </c>
      <c r="L794" s="73">
        <v>44785</v>
      </c>
      <c r="M794" s="73">
        <v>44785</v>
      </c>
      <c r="N794" s="73">
        <v>44785</v>
      </c>
      <c r="O794" s="73">
        <v>44785</v>
      </c>
      <c r="P794" s="73">
        <v>44785</v>
      </c>
      <c r="Q794" s="73">
        <v>44785</v>
      </c>
      <c r="R794" s="270">
        <f t="shared" si="427"/>
        <v>44785</v>
      </c>
      <c r="S794" s="73">
        <v>44785</v>
      </c>
      <c r="T794" s="73">
        <v>44785</v>
      </c>
      <c r="U794" s="73">
        <v>44785</v>
      </c>
      <c r="V794" s="73">
        <v>44785</v>
      </c>
      <c r="W794" s="73">
        <v>44785</v>
      </c>
      <c r="X794" s="73">
        <v>44785</v>
      </c>
      <c r="Y794" s="73">
        <v>44785</v>
      </c>
      <c r="Z794" s="73">
        <v>44785</v>
      </c>
      <c r="AA794" s="270">
        <f t="shared" si="428"/>
        <v>44785</v>
      </c>
      <c r="AB794" s="73">
        <v>44785</v>
      </c>
      <c r="AC794" s="73">
        <v>44785</v>
      </c>
      <c r="AD794" s="73">
        <v>44785</v>
      </c>
      <c r="AE794" s="270">
        <f t="shared" si="429"/>
        <v>44785</v>
      </c>
      <c r="AF794" s="73">
        <v>44785</v>
      </c>
      <c r="AG794" s="73">
        <v>44785</v>
      </c>
      <c r="AH794" s="73">
        <v>44785</v>
      </c>
      <c r="AI794" s="73">
        <v>44785</v>
      </c>
      <c r="AJ794" s="73">
        <v>44785</v>
      </c>
      <c r="AK794" s="73">
        <v>44785</v>
      </c>
      <c r="AL794" s="73">
        <v>44785</v>
      </c>
      <c r="AM794" s="73">
        <v>44785</v>
      </c>
      <c r="AN794" s="73">
        <v>44785</v>
      </c>
      <c r="AO794" s="73">
        <v>44785</v>
      </c>
      <c r="AP794" s="73">
        <v>44785</v>
      </c>
      <c r="AQ794" s="73">
        <v>44785</v>
      </c>
      <c r="AR794" s="270">
        <f t="shared" si="430"/>
        <v>44785</v>
      </c>
      <c r="AS794" s="73">
        <v>44785</v>
      </c>
      <c r="AT794" s="73">
        <v>44785</v>
      </c>
      <c r="AU794" s="73">
        <v>44785</v>
      </c>
      <c r="AV794" s="73">
        <v>44785</v>
      </c>
      <c r="AW794" s="73">
        <v>44785</v>
      </c>
      <c r="AX794" s="73">
        <v>44785</v>
      </c>
      <c r="AY794" s="73">
        <v>44785</v>
      </c>
      <c r="AZ794" s="73">
        <v>44785</v>
      </c>
      <c r="BA794" s="270">
        <f t="shared" si="431"/>
        <v>44785</v>
      </c>
      <c r="BB794" s="73">
        <v>44785</v>
      </c>
      <c r="BC794" s="73">
        <v>44785</v>
      </c>
      <c r="BD794" s="73">
        <v>44785</v>
      </c>
      <c r="BE794" s="73">
        <v>44785</v>
      </c>
      <c r="BF794" s="73">
        <v>44785</v>
      </c>
      <c r="BG794" s="73">
        <v>44785</v>
      </c>
      <c r="BH794" s="73">
        <v>44785</v>
      </c>
      <c r="BI794" s="270">
        <f t="shared" si="432"/>
        <v>44785</v>
      </c>
      <c r="BJ794" s="73">
        <v>44785</v>
      </c>
      <c r="BK794" s="73">
        <v>44785</v>
      </c>
      <c r="BL794" s="270">
        <f t="shared" si="433"/>
        <v>44785</v>
      </c>
      <c r="BM794" s="73">
        <v>44785</v>
      </c>
      <c r="BN794" s="73">
        <v>44785</v>
      </c>
      <c r="BO794" s="73">
        <v>44785</v>
      </c>
      <c r="BP794" s="73">
        <v>44785</v>
      </c>
      <c r="BQ794" s="73">
        <v>44785</v>
      </c>
      <c r="BR794" s="73">
        <v>44785</v>
      </c>
      <c r="BS794" s="73">
        <v>44785</v>
      </c>
      <c r="BT794" s="73">
        <v>44785</v>
      </c>
      <c r="BU794" s="73">
        <v>44785</v>
      </c>
      <c r="BV794" s="73">
        <v>44785</v>
      </c>
      <c r="BW794" s="270">
        <f t="shared" si="434"/>
        <v>44785</v>
      </c>
      <c r="BX794" s="73">
        <v>44785</v>
      </c>
      <c r="BY794" s="73">
        <v>44785</v>
      </c>
      <c r="BZ794" s="73">
        <v>44785</v>
      </c>
      <c r="CA794" s="73">
        <v>44785</v>
      </c>
      <c r="CB794" s="73">
        <v>44785</v>
      </c>
      <c r="CC794" s="73">
        <v>44785</v>
      </c>
      <c r="CD794" s="73">
        <v>44785</v>
      </c>
      <c r="CE794" s="73">
        <v>44785</v>
      </c>
      <c r="CF794" s="270">
        <f t="shared" si="435"/>
        <v>44785</v>
      </c>
      <c r="CG794" s="73">
        <v>44785</v>
      </c>
      <c r="CH794" s="73">
        <v>44785</v>
      </c>
      <c r="CI794" s="73">
        <v>44785</v>
      </c>
      <c r="CJ794" s="73">
        <v>44785</v>
      </c>
      <c r="CK794" s="73">
        <v>44785</v>
      </c>
      <c r="CL794" s="73">
        <v>44785</v>
      </c>
      <c r="CM794" s="73">
        <v>44785</v>
      </c>
      <c r="CN794" s="73">
        <v>44785</v>
      </c>
      <c r="CO794" s="73">
        <v>44785</v>
      </c>
      <c r="CP794" s="270">
        <f t="shared" si="436"/>
        <v>44785</v>
      </c>
      <c r="CQ794" s="73">
        <v>44785</v>
      </c>
      <c r="CR794" s="73">
        <v>44785</v>
      </c>
      <c r="CS794" s="73">
        <v>44785</v>
      </c>
      <c r="CT794" s="73">
        <v>44785</v>
      </c>
      <c r="CU794" s="73">
        <v>44785</v>
      </c>
      <c r="CV794" s="73">
        <v>44785</v>
      </c>
      <c r="CW794" s="73">
        <v>44785</v>
      </c>
      <c r="CX794" s="73">
        <v>44785</v>
      </c>
      <c r="CY794" s="73">
        <v>44785</v>
      </c>
      <c r="CZ794" s="73">
        <v>44785</v>
      </c>
      <c r="DA794" s="270">
        <f t="shared" si="437"/>
        <v>44785</v>
      </c>
      <c r="DB794" s="73">
        <v>44785</v>
      </c>
      <c r="DC794" s="73">
        <v>44785</v>
      </c>
      <c r="DD794" s="270">
        <f t="shared" si="438"/>
        <v>44785</v>
      </c>
      <c r="DE794" s="73">
        <v>44785</v>
      </c>
      <c r="DF794" s="73">
        <v>44785</v>
      </c>
      <c r="DG794" s="73">
        <v>44785</v>
      </c>
      <c r="DH794" s="73">
        <v>44785</v>
      </c>
      <c r="DI794" s="73">
        <v>44785</v>
      </c>
      <c r="DJ794" s="73">
        <v>44785</v>
      </c>
      <c r="DK794" s="73">
        <v>44785</v>
      </c>
      <c r="DL794" s="73">
        <v>44785</v>
      </c>
      <c r="DM794" s="73">
        <v>44785</v>
      </c>
      <c r="DN794" s="73">
        <v>44785</v>
      </c>
      <c r="DO794" s="270">
        <f t="shared" si="439"/>
        <v>44785</v>
      </c>
      <c r="DP794" s="73">
        <v>44785</v>
      </c>
      <c r="DQ794" s="73">
        <v>44785</v>
      </c>
      <c r="DR794" s="73">
        <v>44785</v>
      </c>
      <c r="DS794" s="73">
        <v>44785</v>
      </c>
      <c r="DT794" s="73">
        <v>44785</v>
      </c>
      <c r="DU794" s="73">
        <v>44785</v>
      </c>
      <c r="DV794" s="73">
        <v>44785</v>
      </c>
      <c r="DW794" s="73">
        <v>44785</v>
      </c>
      <c r="DX794" s="73">
        <v>44785</v>
      </c>
      <c r="DY794" s="73">
        <v>44785</v>
      </c>
      <c r="DZ794" s="270">
        <f t="shared" si="440"/>
        <v>44785</v>
      </c>
      <c r="EA794" s="73">
        <v>44785</v>
      </c>
      <c r="EB794" s="73">
        <v>44785</v>
      </c>
      <c r="EC794" s="73">
        <v>44785</v>
      </c>
      <c r="ED794" s="73">
        <v>44785</v>
      </c>
      <c r="EE794" s="73">
        <v>44785</v>
      </c>
      <c r="EF794" s="73">
        <v>44785</v>
      </c>
      <c r="EG794" s="73">
        <v>44785</v>
      </c>
      <c r="EH794" s="73">
        <v>44785</v>
      </c>
      <c r="EI794" s="73">
        <v>44785</v>
      </c>
      <c r="EJ794" s="73">
        <v>44785</v>
      </c>
      <c r="EK794" s="270">
        <f t="shared" si="441"/>
        <v>44785</v>
      </c>
      <c r="EM794" s="306">
        <f t="shared" si="442"/>
        <v>44785</v>
      </c>
      <c r="EN794" s="144" t="str">
        <f t="shared" si="410"/>
        <v>OK</v>
      </c>
      <c r="EO794" s="144" t="str">
        <f t="shared" si="411"/>
        <v>OK</v>
      </c>
      <c r="EP794" s="144" t="str">
        <f t="shared" si="412"/>
        <v>OK</v>
      </c>
      <c r="EQ794" s="144" t="str">
        <f t="shared" si="413"/>
        <v>OK</v>
      </c>
      <c r="ER794" s="144" t="str">
        <f t="shared" si="414"/>
        <v>OK</v>
      </c>
      <c r="ES794" s="144" t="str">
        <f t="shared" si="415"/>
        <v>OK</v>
      </c>
      <c r="ET794" s="144" t="str">
        <f t="shared" si="416"/>
        <v>OK</v>
      </c>
      <c r="EU794" s="144" t="str">
        <f t="shared" si="417"/>
        <v>OK</v>
      </c>
      <c r="EV794" s="144" t="str">
        <f t="shared" si="418"/>
        <v>OK</v>
      </c>
      <c r="EW794" s="144" t="str">
        <f t="shared" si="419"/>
        <v>OK</v>
      </c>
      <c r="EX794" s="144" t="str">
        <f t="shared" si="420"/>
        <v>OK</v>
      </c>
      <c r="EY794" s="144" t="str">
        <f t="shared" si="421"/>
        <v>OK</v>
      </c>
      <c r="EZ794" s="144" t="str">
        <f t="shared" si="422"/>
        <v>OK</v>
      </c>
      <c r="FA794" s="144" t="str">
        <f t="shared" si="423"/>
        <v>OK</v>
      </c>
      <c r="FB794" s="144" t="str">
        <f t="shared" si="424"/>
        <v>OK</v>
      </c>
    </row>
    <row r="795" spans="2:158" ht="14.4" x14ac:dyDescent="0.3">
      <c r="B795" s="144">
        <v>791</v>
      </c>
      <c r="C795" s="68" t="s">
        <v>1834</v>
      </c>
      <c r="D795" s="69" t="s">
        <v>1835</v>
      </c>
      <c r="E795" s="70" t="s">
        <v>10</v>
      </c>
      <c r="F795" s="73">
        <f t="shared" si="443"/>
        <v>33485</v>
      </c>
      <c r="G795" s="73">
        <f t="shared" si="443"/>
        <v>33485</v>
      </c>
      <c r="H795" s="73">
        <f t="shared" si="443"/>
        <v>33485</v>
      </c>
      <c r="I795" s="73">
        <f t="shared" si="443"/>
        <v>33485</v>
      </c>
      <c r="J795" s="37"/>
      <c r="K795" s="73">
        <v>33485</v>
      </c>
      <c r="L795" s="73">
        <v>33485</v>
      </c>
      <c r="M795" s="73">
        <v>33485</v>
      </c>
      <c r="N795" s="73">
        <v>33485</v>
      </c>
      <c r="O795" s="73">
        <v>33485</v>
      </c>
      <c r="P795" s="73">
        <v>33485</v>
      </c>
      <c r="Q795" s="73">
        <v>33485</v>
      </c>
      <c r="R795" s="270">
        <f t="shared" si="427"/>
        <v>33485</v>
      </c>
      <c r="S795" s="73">
        <v>33485</v>
      </c>
      <c r="T795" s="73">
        <v>33485</v>
      </c>
      <c r="U795" s="73">
        <v>33485</v>
      </c>
      <c r="V795" s="73">
        <v>33485</v>
      </c>
      <c r="W795" s="73">
        <v>33485</v>
      </c>
      <c r="X795" s="73">
        <v>33485</v>
      </c>
      <c r="Y795" s="73">
        <v>33485</v>
      </c>
      <c r="Z795" s="73">
        <v>33485</v>
      </c>
      <c r="AA795" s="270">
        <f t="shared" si="428"/>
        <v>33485</v>
      </c>
      <c r="AB795" s="73">
        <v>33485</v>
      </c>
      <c r="AC795" s="73">
        <v>33485</v>
      </c>
      <c r="AD795" s="73">
        <v>33485</v>
      </c>
      <c r="AE795" s="270">
        <f t="shared" si="429"/>
        <v>33485</v>
      </c>
      <c r="AF795" s="73">
        <v>33485</v>
      </c>
      <c r="AG795" s="73">
        <v>33485</v>
      </c>
      <c r="AH795" s="73">
        <v>33485</v>
      </c>
      <c r="AI795" s="73">
        <v>33485</v>
      </c>
      <c r="AJ795" s="73">
        <v>33485</v>
      </c>
      <c r="AK795" s="73">
        <v>33485</v>
      </c>
      <c r="AL795" s="73">
        <v>33485</v>
      </c>
      <c r="AM795" s="73">
        <v>33485</v>
      </c>
      <c r="AN795" s="73">
        <v>33485</v>
      </c>
      <c r="AO795" s="73">
        <v>33485</v>
      </c>
      <c r="AP795" s="73">
        <v>33485</v>
      </c>
      <c r="AQ795" s="73">
        <v>33485</v>
      </c>
      <c r="AR795" s="270">
        <f t="shared" si="430"/>
        <v>33485</v>
      </c>
      <c r="AS795" s="73">
        <v>33485</v>
      </c>
      <c r="AT795" s="73">
        <v>33485</v>
      </c>
      <c r="AU795" s="73">
        <v>33485</v>
      </c>
      <c r="AV795" s="73">
        <v>33485</v>
      </c>
      <c r="AW795" s="73">
        <v>33485</v>
      </c>
      <c r="AX795" s="73">
        <v>33485</v>
      </c>
      <c r="AY795" s="73">
        <v>33485</v>
      </c>
      <c r="AZ795" s="73">
        <v>33485</v>
      </c>
      <c r="BA795" s="270">
        <f t="shared" si="431"/>
        <v>33485</v>
      </c>
      <c r="BB795" s="73">
        <v>33485</v>
      </c>
      <c r="BC795" s="73">
        <v>33485</v>
      </c>
      <c r="BD795" s="73">
        <v>33485</v>
      </c>
      <c r="BE795" s="73">
        <v>33485</v>
      </c>
      <c r="BF795" s="73">
        <v>33485</v>
      </c>
      <c r="BG795" s="73">
        <v>33485</v>
      </c>
      <c r="BH795" s="73">
        <v>33485</v>
      </c>
      <c r="BI795" s="270">
        <f t="shared" si="432"/>
        <v>33485</v>
      </c>
      <c r="BJ795" s="73">
        <v>33485</v>
      </c>
      <c r="BK795" s="73">
        <v>33485</v>
      </c>
      <c r="BL795" s="270">
        <f t="shared" si="433"/>
        <v>33485</v>
      </c>
      <c r="BM795" s="73">
        <v>33485</v>
      </c>
      <c r="BN795" s="73">
        <v>33485</v>
      </c>
      <c r="BO795" s="73">
        <v>33485</v>
      </c>
      <c r="BP795" s="73">
        <v>33485</v>
      </c>
      <c r="BQ795" s="73">
        <v>33485</v>
      </c>
      <c r="BR795" s="73">
        <v>33485</v>
      </c>
      <c r="BS795" s="73">
        <v>33485</v>
      </c>
      <c r="BT795" s="73">
        <v>33485</v>
      </c>
      <c r="BU795" s="73">
        <v>33485</v>
      </c>
      <c r="BV795" s="73">
        <v>33485</v>
      </c>
      <c r="BW795" s="270">
        <f t="shared" si="434"/>
        <v>33485</v>
      </c>
      <c r="BX795" s="73">
        <v>33485</v>
      </c>
      <c r="BY795" s="73">
        <v>33485</v>
      </c>
      <c r="BZ795" s="73">
        <v>33485</v>
      </c>
      <c r="CA795" s="73">
        <v>33485</v>
      </c>
      <c r="CB795" s="73">
        <v>33485</v>
      </c>
      <c r="CC795" s="73">
        <v>33485</v>
      </c>
      <c r="CD795" s="73">
        <v>33485</v>
      </c>
      <c r="CE795" s="73">
        <v>33485</v>
      </c>
      <c r="CF795" s="270">
        <f t="shared" si="435"/>
        <v>33485</v>
      </c>
      <c r="CG795" s="73">
        <v>33485</v>
      </c>
      <c r="CH795" s="73">
        <v>33485</v>
      </c>
      <c r="CI795" s="73">
        <v>33485</v>
      </c>
      <c r="CJ795" s="73">
        <v>33485</v>
      </c>
      <c r="CK795" s="73">
        <v>33485</v>
      </c>
      <c r="CL795" s="73">
        <v>33485</v>
      </c>
      <c r="CM795" s="73">
        <v>33485</v>
      </c>
      <c r="CN795" s="73">
        <v>33485</v>
      </c>
      <c r="CO795" s="73">
        <v>33485</v>
      </c>
      <c r="CP795" s="270">
        <f t="shared" si="436"/>
        <v>33485</v>
      </c>
      <c r="CQ795" s="73">
        <v>33485</v>
      </c>
      <c r="CR795" s="73">
        <v>33485</v>
      </c>
      <c r="CS795" s="73">
        <v>33485</v>
      </c>
      <c r="CT795" s="73">
        <v>33485</v>
      </c>
      <c r="CU795" s="73">
        <v>33485</v>
      </c>
      <c r="CV795" s="73">
        <v>33485</v>
      </c>
      <c r="CW795" s="73">
        <v>33485</v>
      </c>
      <c r="CX795" s="73">
        <v>33485</v>
      </c>
      <c r="CY795" s="73">
        <v>33485</v>
      </c>
      <c r="CZ795" s="73">
        <v>33485</v>
      </c>
      <c r="DA795" s="270">
        <f t="shared" si="437"/>
        <v>33485</v>
      </c>
      <c r="DB795" s="73">
        <v>33485</v>
      </c>
      <c r="DC795" s="73">
        <v>33485</v>
      </c>
      <c r="DD795" s="270">
        <f t="shared" si="438"/>
        <v>33485</v>
      </c>
      <c r="DE795" s="73">
        <v>33485</v>
      </c>
      <c r="DF795" s="73">
        <v>33485</v>
      </c>
      <c r="DG795" s="73">
        <v>33485</v>
      </c>
      <c r="DH795" s="73">
        <v>33485</v>
      </c>
      <c r="DI795" s="73">
        <v>33485</v>
      </c>
      <c r="DJ795" s="73">
        <v>33485</v>
      </c>
      <c r="DK795" s="73">
        <v>33485</v>
      </c>
      <c r="DL795" s="73">
        <v>33485</v>
      </c>
      <c r="DM795" s="73">
        <v>33485</v>
      </c>
      <c r="DN795" s="73">
        <v>33485</v>
      </c>
      <c r="DO795" s="270">
        <f t="shared" si="439"/>
        <v>33485</v>
      </c>
      <c r="DP795" s="73">
        <v>33485</v>
      </c>
      <c r="DQ795" s="73">
        <v>33485</v>
      </c>
      <c r="DR795" s="73">
        <v>33485</v>
      </c>
      <c r="DS795" s="73">
        <v>33485</v>
      </c>
      <c r="DT795" s="73">
        <v>33485</v>
      </c>
      <c r="DU795" s="73">
        <v>33485</v>
      </c>
      <c r="DV795" s="73">
        <v>33485</v>
      </c>
      <c r="DW795" s="73">
        <v>33485</v>
      </c>
      <c r="DX795" s="73">
        <v>33485</v>
      </c>
      <c r="DY795" s="73">
        <v>33485</v>
      </c>
      <c r="DZ795" s="270">
        <f t="shared" si="440"/>
        <v>33485</v>
      </c>
      <c r="EA795" s="73">
        <v>33485</v>
      </c>
      <c r="EB795" s="73">
        <v>33485</v>
      </c>
      <c r="EC795" s="73">
        <v>33485</v>
      </c>
      <c r="ED795" s="73">
        <v>33485</v>
      </c>
      <c r="EE795" s="73">
        <v>33485</v>
      </c>
      <c r="EF795" s="73">
        <v>33485</v>
      </c>
      <c r="EG795" s="73">
        <v>33485</v>
      </c>
      <c r="EH795" s="73">
        <v>33485</v>
      </c>
      <c r="EI795" s="73">
        <v>33485</v>
      </c>
      <c r="EJ795" s="73">
        <v>33485</v>
      </c>
      <c r="EK795" s="270">
        <f t="shared" si="441"/>
        <v>33485</v>
      </c>
      <c r="EM795" s="306">
        <f t="shared" si="442"/>
        <v>33485</v>
      </c>
      <c r="EN795" s="144" t="str">
        <f t="shared" si="410"/>
        <v>OK</v>
      </c>
      <c r="EO795" s="144" t="str">
        <f t="shared" si="411"/>
        <v>OK</v>
      </c>
      <c r="EP795" s="144" t="str">
        <f t="shared" si="412"/>
        <v>OK</v>
      </c>
      <c r="EQ795" s="144" t="str">
        <f t="shared" si="413"/>
        <v>OK</v>
      </c>
      <c r="ER795" s="144" t="str">
        <f t="shared" si="414"/>
        <v>OK</v>
      </c>
      <c r="ES795" s="144" t="str">
        <f t="shared" si="415"/>
        <v>OK</v>
      </c>
      <c r="ET795" s="144" t="str">
        <f t="shared" si="416"/>
        <v>OK</v>
      </c>
      <c r="EU795" s="144" t="str">
        <f t="shared" si="417"/>
        <v>OK</v>
      </c>
      <c r="EV795" s="144" t="str">
        <f t="shared" si="418"/>
        <v>OK</v>
      </c>
      <c r="EW795" s="144" t="str">
        <f t="shared" si="419"/>
        <v>OK</v>
      </c>
      <c r="EX795" s="144" t="str">
        <f t="shared" si="420"/>
        <v>OK</v>
      </c>
      <c r="EY795" s="144" t="str">
        <f t="shared" si="421"/>
        <v>OK</v>
      </c>
      <c r="EZ795" s="144" t="str">
        <f t="shared" si="422"/>
        <v>OK</v>
      </c>
      <c r="FA795" s="144" t="str">
        <f t="shared" si="423"/>
        <v>OK</v>
      </c>
      <c r="FB795" s="144" t="str">
        <f t="shared" si="424"/>
        <v>OK</v>
      </c>
    </row>
    <row r="796" spans="2:158" ht="14.4" x14ac:dyDescent="0.3">
      <c r="B796" s="144">
        <v>792</v>
      </c>
      <c r="C796" s="68" t="s">
        <v>1836</v>
      </c>
      <c r="D796" s="69" t="s">
        <v>1837</v>
      </c>
      <c r="E796" s="70" t="s">
        <v>10</v>
      </c>
      <c r="F796" s="73">
        <f t="shared" si="443"/>
        <v>60745</v>
      </c>
      <c r="G796" s="73">
        <f t="shared" si="443"/>
        <v>60745</v>
      </c>
      <c r="H796" s="73">
        <f t="shared" si="443"/>
        <v>60745</v>
      </c>
      <c r="I796" s="73">
        <f t="shared" si="443"/>
        <v>60745</v>
      </c>
      <c r="J796" s="37"/>
      <c r="K796" s="73">
        <v>60745</v>
      </c>
      <c r="L796" s="73">
        <v>60745</v>
      </c>
      <c r="M796" s="73">
        <v>60745</v>
      </c>
      <c r="N796" s="73">
        <v>60745</v>
      </c>
      <c r="O796" s="73">
        <v>60745</v>
      </c>
      <c r="P796" s="73">
        <v>60745</v>
      </c>
      <c r="Q796" s="73">
        <v>60745</v>
      </c>
      <c r="R796" s="270">
        <f t="shared" si="427"/>
        <v>60745</v>
      </c>
      <c r="S796" s="73">
        <v>60745</v>
      </c>
      <c r="T796" s="73">
        <v>60745</v>
      </c>
      <c r="U796" s="73">
        <v>60745</v>
      </c>
      <c r="V796" s="73">
        <v>60745</v>
      </c>
      <c r="W796" s="73">
        <v>60745</v>
      </c>
      <c r="X796" s="73">
        <v>60745</v>
      </c>
      <c r="Y796" s="73">
        <v>60745</v>
      </c>
      <c r="Z796" s="73">
        <v>60745</v>
      </c>
      <c r="AA796" s="270">
        <f t="shared" si="428"/>
        <v>60745</v>
      </c>
      <c r="AB796" s="73">
        <v>60745</v>
      </c>
      <c r="AC796" s="73">
        <v>60745</v>
      </c>
      <c r="AD796" s="73">
        <v>60745</v>
      </c>
      <c r="AE796" s="270">
        <f t="shared" si="429"/>
        <v>60745</v>
      </c>
      <c r="AF796" s="73">
        <v>60745</v>
      </c>
      <c r="AG796" s="73">
        <v>60745</v>
      </c>
      <c r="AH796" s="73">
        <v>60745</v>
      </c>
      <c r="AI796" s="73">
        <v>60745</v>
      </c>
      <c r="AJ796" s="73">
        <v>60745</v>
      </c>
      <c r="AK796" s="73">
        <v>60745</v>
      </c>
      <c r="AL796" s="73">
        <v>60745</v>
      </c>
      <c r="AM796" s="73">
        <v>60745</v>
      </c>
      <c r="AN796" s="73">
        <v>60745</v>
      </c>
      <c r="AO796" s="73">
        <v>60745</v>
      </c>
      <c r="AP796" s="73">
        <v>60745</v>
      </c>
      <c r="AQ796" s="73">
        <v>60745</v>
      </c>
      <c r="AR796" s="270">
        <f t="shared" si="430"/>
        <v>60745</v>
      </c>
      <c r="AS796" s="73">
        <v>60745</v>
      </c>
      <c r="AT796" s="73">
        <v>60745</v>
      </c>
      <c r="AU796" s="73">
        <v>60745</v>
      </c>
      <c r="AV796" s="73">
        <v>60745</v>
      </c>
      <c r="AW796" s="73">
        <v>60745</v>
      </c>
      <c r="AX796" s="73">
        <v>60745</v>
      </c>
      <c r="AY796" s="73">
        <v>60745</v>
      </c>
      <c r="AZ796" s="73">
        <v>60745</v>
      </c>
      <c r="BA796" s="270">
        <f t="shared" si="431"/>
        <v>60745</v>
      </c>
      <c r="BB796" s="73">
        <v>60745</v>
      </c>
      <c r="BC796" s="73">
        <v>60745</v>
      </c>
      <c r="BD796" s="73">
        <v>60745</v>
      </c>
      <c r="BE796" s="73">
        <v>60745</v>
      </c>
      <c r="BF796" s="73">
        <v>60745</v>
      </c>
      <c r="BG796" s="73">
        <v>60745</v>
      </c>
      <c r="BH796" s="73">
        <v>60745</v>
      </c>
      <c r="BI796" s="270">
        <f t="shared" si="432"/>
        <v>60745</v>
      </c>
      <c r="BJ796" s="73">
        <v>60745</v>
      </c>
      <c r="BK796" s="73">
        <v>60745</v>
      </c>
      <c r="BL796" s="270">
        <f t="shared" si="433"/>
        <v>60745</v>
      </c>
      <c r="BM796" s="73">
        <v>60745</v>
      </c>
      <c r="BN796" s="73">
        <v>60745</v>
      </c>
      <c r="BO796" s="73">
        <v>60745</v>
      </c>
      <c r="BP796" s="73">
        <v>60745</v>
      </c>
      <c r="BQ796" s="73">
        <v>60745</v>
      </c>
      <c r="BR796" s="73">
        <v>60745</v>
      </c>
      <c r="BS796" s="73">
        <v>60745</v>
      </c>
      <c r="BT796" s="73">
        <v>60745</v>
      </c>
      <c r="BU796" s="73">
        <v>60745</v>
      </c>
      <c r="BV796" s="73">
        <v>60745</v>
      </c>
      <c r="BW796" s="270">
        <f t="shared" si="434"/>
        <v>60745</v>
      </c>
      <c r="BX796" s="73">
        <v>60745</v>
      </c>
      <c r="BY796" s="73">
        <v>60745</v>
      </c>
      <c r="BZ796" s="73">
        <v>60745</v>
      </c>
      <c r="CA796" s="73">
        <v>60745</v>
      </c>
      <c r="CB796" s="73">
        <v>60745</v>
      </c>
      <c r="CC796" s="73">
        <v>60745</v>
      </c>
      <c r="CD796" s="73">
        <v>60745</v>
      </c>
      <c r="CE796" s="73">
        <v>60745</v>
      </c>
      <c r="CF796" s="270">
        <f t="shared" si="435"/>
        <v>60745</v>
      </c>
      <c r="CG796" s="73">
        <v>60745</v>
      </c>
      <c r="CH796" s="73">
        <v>60745</v>
      </c>
      <c r="CI796" s="73">
        <v>60745</v>
      </c>
      <c r="CJ796" s="73">
        <v>60745</v>
      </c>
      <c r="CK796" s="73">
        <v>60745</v>
      </c>
      <c r="CL796" s="73">
        <v>60745</v>
      </c>
      <c r="CM796" s="73">
        <v>60745</v>
      </c>
      <c r="CN796" s="73">
        <v>60745</v>
      </c>
      <c r="CO796" s="73">
        <v>60745</v>
      </c>
      <c r="CP796" s="270">
        <f t="shared" si="436"/>
        <v>60745</v>
      </c>
      <c r="CQ796" s="73">
        <v>60745</v>
      </c>
      <c r="CR796" s="73">
        <v>60745</v>
      </c>
      <c r="CS796" s="73">
        <v>60745</v>
      </c>
      <c r="CT796" s="73">
        <v>60745</v>
      </c>
      <c r="CU796" s="73">
        <v>60745</v>
      </c>
      <c r="CV796" s="73">
        <v>60745</v>
      </c>
      <c r="CW796" s="73">
        <v>60745</v>
      </c>
      <c r="CX796" s="73">
        <v>60745</v>
      </c>
      <c r="CY796" s="73">
        <v>60745</v>
      </c>
      <c r="CZ796" s="73">
        <v>60745</v>
      </c>
      <c r="DA796" s="270">
        <f t="shared" si="437"/>
        <v>60745</v>
      </c>
      <c r="DB796" s="73">
        <v>60745</v>
      </c>
      <c r="DC796" s="73">
        <v>60745</v>
      </c>
      <c r="DD796" s="270">
        <f t="shared" si="438"/>
        <v>60745</v>
      </c>
      <c r="DE796" s="73">
        <v>60745</v>
      </c>
      <c r="DF796" s="73">
        <v>60745</v>
      </c>
      <c r="DG796" s="73">
        <v>60745</v>
      </c>
      <c r="DH796" s="73">
        <v>60745</v>
      </c>
      <c r="DI796" s="73">
        <v>60745</v>
      </c>
      <c r="DJ796" s="73">
        <v>60745</v>
      </c>
      <c r="DK796" s="73">
        <v>60745</v>
      </c>
      <c r="DL796" s="73">
        <v>60745</v>
      </c>
      <c r="DM796" s="73">
        <v>60745</v>
      </c>
      <c r="DN796" s="73">
        <v>60745</v>
      </c>
      <c r="DO796" s="270">
        <f t="shared" si="439"/>
        <v>60745</v>
      </c>
      <c r="DP796" s="73">
        <v>60745</v>
      </c>
      <c r="DQ796" s="73">
        <v>60745</v>
      </c>
      <c r="DR796" s="73">
        <v>60745</v>
      </c>
      <c r="DS796" s="73">
        <v>60745</v>
      </c>
      <c r="DT796" s="73">
        <v>60745</v>
      </c>
      <c r="DU796" s="73">
        <v>60745</v>
      </c>
      <c r="DV796" s="73">
        <v>60745</v>
      </c>
      <c r="DW796" s="73">
        <v>60745</v>
      </c>
      <c r="DX796" s="73">
        <v>60745</v>
      </c>
      <c r="DY796" s="73">
        <v>60745</v>
      </c>
      <c r="DZ796" s="270">
        <f t="shared" si="440"/>
        <v>60745</v>
      </c>
      <c r="EA796" s="73">
        <v>60745</v>
      </c>
      <c r="EB796" s="73">
        <v>60745</v>
      </c>
      <c r="EC796" s="73">
        <v>60745</v>
      </c>
      <c r="ED796" s="73">
        <v>60745</v>
      </c>
      <c r="EE796" s="73">
        <v>60745</v>
      </c>
      <c r="EF796" s="73">
        <v>60745</v>
      </c>
      <c r="EG796" s="73">
        <v>60745</v>
      </c>
      <c r="EH796" s="73">
        <v>60745</v>
      </c>
      <c r="EI796" s="73">
        <v>60745</v>
      </c>
      <c r="EJ796" s="73">
        <v>60745</v>
      </c>
      <c r="EK796" s="270">
        <f t="shared" si="441"/>
        <v>60745</v>
      </c>
      <c r="EM796" s="306">
        <f t="shared" si="442"/>
        <v>60745</v>
      </c>
      <c r="EN796" s="144" t="str">
        <f t="shared" si="410"/>
        <v>OK</v>
      </c>
      <c r="EO796" s="144" t="str">
        <f t="shared" si="411"/>
        <v>OK</v>
      </c>
      <c r="EP796" s="144" t="str">
        <f t="shared" si="412"/>
        <v>OK</v>
      </c>
      <c r="EQ796" s="144" t="str">
        <f t="shared" si="413"/>
        <v>OK</v>
      </c>
      <c r="ER796" s="144" t="str">
        <f t="shared" si="414"/>
        <v>OK</v>
      </c>
      <c r="ES796" s="144" t="str">
        <f t="shared" si="415"/>
        <v>OK</v>
      </c>
      <c r="ET796" s="144" t="str">
        <f t="shared" si="416"/>
        <v>OK</v>
      </c>
      <c r="EU796" s="144" t="str">
        <f t="shared" si="417"/>
        <v>OK</v>
      </c>
      <c r="EV796" s="144" t="str">
        <f t="shared" si="418"/>
        <v>OK</v>
      </c>
      <c r="EW796" s="144" t="str">
        <f t="shared" si="419"/>
        <v>OK</v>
      </c>
      <c r="EX796" s="144" t="str">
        <f t="shared" si="420"/>
        <v>OK</v>
      </c>
      <c r="EY796" s="144" t="str">
        <f t="shared" si="421"/>
        <v>OK</v>
      </c>
      <c r="EZ796" s="144" t="str">
        <f t="shared" si="422"/>
        <v>OK</v>
      </c>
      <c r="FA796" s="144" t="str">
        <f t="shared" si="423"/>
        <v>OK</v>
      </c>
      <c r="FB796" s="144" t="str">
        <f t="shared" si="424"/>
        <v>OK</v>
      </c>
    </row>
    <row r="797" spans="2:158" ht="14.4" x14ac:dyDescent="0.3">
      <c r="B797" s="144">
        <v>793</v>
      </c>
      <c r="C797" s="71" t="s">
        <v>1838</v>
      </c>
      <c r="D797" s="72" t="s">
        <v>1839</v>
      </c>
      <c r="E797" s="70">
        <v>0</v>
      </c>
      <c r="F797" s="73">
        <f t="shared" si="443"/>
        <v>0</v>
      </c>
      <c r="G797" s="73">
        <f t="shared" si="443"/>
        <v>0</v>
      </c>
      <c r="H797" s="73">
        <f t="shared" si="443"/>
        <v>0</v>
      </c>
      <c r="I797" s="73">
        <f t="shared" si="443"/>
        <v>0</v>
      </c>
      <c r="J797" s="37"/>
      <c r="K797" s="73">
        <v>0</v>
      </c>
      <c r="L797" s="73">
        <v>0</v>
      </c>
      <c r="M797" s="73">
        <v>0</v>
      </c>
      <c r="N797" s="73">
        <v>0</v>
      </c>
      <c r="O797" s="73">
        <v>0</v>
      </c>
      <c r="P797" s="73">
        <v>0</v>
      </c>
      <c r="Q797" s="73">
        <v>0</v>
      </c>
      <c r="R797" s="270">
        <f t="shared" si="427"/>
        <v>0</v>
      </c>
      <c r="S797" s="73">
        <v>0</v>
      </c>
      <c r="T797" s="73">
        <v>0</v>
      </c>
      <c r="U797" s="73">
        <v>0</v>
      </c>
      <c r="V797" s="73">
        <v>0</v>
      </c>
      <c r="W797" s="73">
        <v>0</v>
      </c>
      <c r="X797" s="73">
        <v>0</v>
      </c>
      <c r="Y797" s="73">
        <v>0</v>
      </c>
      <c r="Z797" s="73">
        <v>0</v>
      </c>
      <c r="AA797" s="270">
        <f t="shared" si="428"/>
        <v>0</v>
      </c>
      <c r="AB797" s="73">
        <v>0</v>
      </c>
      <c r="AC797" s="73">
        <v>0</v>
      </c>
      <c r="AD797" s="73">
        <v>0</v>
      </c>
      <c r="AE797" s="270">
        <f t="shared" si="429"/>
        <v>0</v>
      </c>
      <c r="AF797" s="73">
        <v>0</v>
      </c>
      <c r="AG797" s="73">
        <v>0</v>
      </c>
      <c r="AH797" s="73">
        <v>0</v>
      </c>
      <c r="AI797" s="73">
        <v>0</v>
      </c>
      <c r="AJ797" s="73">
        <v>0</v>
      </c>
      <c r="AK797" s="73">
        <v>0</v>
      </c>
      <c r="AL797" s="73">
        <v>0</v>
      </c>
      <c r="AM797" s="73">
        <v>0</v>
      </c>
      <c r="AN797" s="73">
        <v>0</v>
      </c>
      <c r="AO797" s="73">
        <v>0</v>
      </c>
      <c r="AP797" s="73">
        <v>0</v>
      </c>
      <c r="AQ797" s="73">
        <v>0</v>
      </c>
      <c r="AR797" s="270">
        <f t="shared" si="430"/>
        <v>0</v>
      </c>
      <c r="AS797" s="73">
        <v>0</v>
      </c>
      <c r="AT797" s="73">
        <v>0</v>
      </c>
      <c r="AU797" s="73">
        <v>0</v>
      </c>
      <c r="AV797" s="73">
        <v>0</v>
      </c>
      <c r="AW797" s="73">
        <v>0</v>
      </c>
      <c r="AX797" s="73">
        <v>0</v>
      </c>
      <c r="AY797" s="73">
        <v>0</v>
      </c>
      <c r="AZ797" s="73">
        <v>0</v>
      </c>
      <c r="BA797" s="270">
        <f t="shared" si="431"/>
        <v>0</v>
      </c>
      <c r="BB797" s="73">
        <v>0</v>
      </c>
      <c r="BC797" s="73">
        <v>0</v>
      </c>
      <c r="BD797" s="73">
        <v>0</v>
      </c>
      <c r="BE797" s="73">
        <v>0</v>
      </c>
      <c r="BF797" s="73">
        <v>0</v>
      </c>
      <c r="BG797" s="73">
        <v>0</v>
      </c>
      <c r="BH797" s="73">
        <v>0</v>
      </c>
      <c r="BI797" s="270">
        <f t="shared" si="432"/>
        <v>0</v>
      </c>
      <c r="BJ797" s="73">
        <v>0</v>
      </c>
      <c r="BK797" s="73">
        <v>0</v>
      </c>
      <c r="BL797" s="270">
        <f t="shared" si="433"/>
        <v>0</v>
      </c>
      <c r="BM797" s="73">
        <v>0</v>
      </c>
      <c r="BN797" s="73">
        <v>0</v>
      </c>
      <c r="BO797" s="73">
        <v>0</v>
      </c>
      <c r="BP797" s="73">
        <v>0</v>
      </c>
      <c r="BQ797" s="73">
        <v>0</v>
      </c>
      <c r="BR797" s="73">
        <v>0</v>
      </c>
      <c r="BS797" s="73">
        <v>0</v>
      </c>
      <c r="BT797" s="73">
        <v>0</v>
      </c>
      <c r="BU797" s="73">
        <v>0</v>
      </c>
      <c r="BV797" s="73">
        <v>0</v>
      </c>
      <c r="BW797" s="270">
        <f t="shared" si="434"/>
        <v>0</v>
      </c>
      <c r="BX797" s="73">
        <v>0</v>
      </c>
      <c r="BY797" s="73">
        <v>0</v>
      </c>
      <c r="BZ797" s="73">
        <v>0</v>
      </c>
      <c r="CA797" s="73">
        <v>0</v>
      </c>
      <c r="CB797" s="73">
        <v>0</v>
      </c>
      <c r="CC797" s="73">
        <v>0</v>
      </c>
      <c r="CD797" s="73">
        <v>0</v>
      </c>
      <c r="CE797" s="73">
        <v>0</v>
      </c>
      <c r="CF797" s="270">
        <f t="shared" si="435"/>
        <v>0</v>
      </c>
      <c r="CG797" s="73">
        <v>0</v>
      </c>
      <c r="CH797" s="73">
        <v>0</v>
      </c>
      <c r="CI797" s="73">
        <v>0</v>
      </c>
      <c r="CJ797" s="73">
        <v>0</v>
      </c>
      <c r="CK797" s="73">
        <v>0</v>
      </c>
      <c r="CL797" s="73">
        <v>0</v>
      </c>
      <c r="CM797" s="73">
        <v>0</v>
      </c>
      <c r="CN797" s="73">
        <v>0</v>
      </c>
      <c r="CO797" s="73">
        <v>0</v>
      </c>
      <c r="CP797" s="270">
        <f t="shared" si="436"/>
        <v>0</v>
      </c>
      <c r="CQ797" s="73">
        <v>0</v>
      </c>
      <c r="CR797" s="73">
        <v>0</v>
      </c>
      <c r="CS797" s="73">
        <v>0</v>
      </c>
      <c r="CT797" s="73">
        <v>0</v>
      </c>
      <c r="CU797" s="73">
        <v>0</v>
      </c>
      <c r="CV797" s="73">
        <v>0</v>
      </c>
      <c r="CW797" s="73">
        <v>0</v>
      </c>
      <c r="CX797" s="73">
        <v>0</v>
      </c>
      <c r="CY797" s="73">
        <v>0</v>
      </c>
      <c r="CZ797" s="73">
        <v>0</v>
      </c>
      <c r="DA797" s="270">
        <f t="shared" si="437"/>
        <v>0</v>
      </c>
      <c r="DB797" s="73">
        <v>0</v>
      </c>
      <c r="DC797" s="73">
        <v>0</v>
      </c>
      <c r="DD797" s="270">
        <f t="shared" si="438"/>
        <v>0</v>
      </c>
      <c r="DE797" s="73">
        <v>0</v>
      </c>
      <c r="DF797" s="73">
        <v>0</v>
      </c>
      <c r="DG797" s="73">
        <v>0</v>
      </c>
      <c r="DH797" s="73">
        <v>0</v>
      </c>
      <c r="DI797" s="73">
        <v>0</v>
      </c>
      <c r="DJ797" s="73">
        <v>0</v>
      </c>
      <c r="DK797" s="73">
        <v>0</v>
      </c>
      <c r="DL797" s="73">
        <v>0</v>
      </c>
      <c r="DM797" s="73">
        <v>0</v>
      </c>
      <c r="DN797" s="73">
        <v>0</v>
      </c>
      <c r="DO797" s="270">
        <f t="shared" si="439"/>
        <v>0</v>
      </c>
      <c r="DP797" s="73">
        <v>0</v>
      </c>
      <c r="DQ797" s="73">
        <v>0</v>
      </c>
      <c r="DR797" s="73">
        <v>0</v>
      </c>
      <c r="DS797" s="73">
        <v>0</v>
      </c>
      <c r="DT797" s="73">
        <v>0</v>
      </c>
      <c r="DU797" s="73">
        <v>0</v>
      </c>
      <c r="DV797" s="73">
        <v>0</v>
      </c>
      <c r="DW797" s="73">
        <v>0</v>
      </c>
      <c r="DX797" s="73">
        <v>0</v>
      </c>
      <c r="DY797" s="73">
        <v>0</v>
      </c>
      <c r="DZ797" s="270">
        <f t="shared" si="440"/>
        <v>0</v>
      </c>
      <c r="EA797" s="73">
        <v>0</v>
      </c>
      <c r="EB797" s="73">
        <v>0</v>
      </c>
      <c r="EC797" s="73">
        <v>0</v>
      </c>
      <c r="ED797" s="73">
        <v>0</v>
      </c>
      <c r="EE797" s="73">
        <v>0</v>
      </c>
      <c r="EF797" s="73">
        <v>0</v>
      </c>
      <c r="EG797" s="73">
        <v>0</v>
      </c>
      <c r="EH797" s="73">
        <v>0</v>
      </c>
      <c r="EI797" s="73">
        <v>0</v>
      </c>
      <c r="EJ797" s="73">
        <v>0</v>
      </c>
      <c r="EK797" s="270">
        <f t="shared" si="441"/>
        <v>0</v>
      </c>
      <c r="EM797" s="306"/>
      <c r="EN797" s="144"/>
      <c r="EO797" s="144"/>
      <c r="EP797" s="144"/>
      <c r="EQ797" s="144"/>
      <c r="ER797" s="144"/>
      <c r="ES797" s="144"/>
      <c r="ET797" s="144"/>
      <c r="EU797" s="144"/>
      <c r="EV797" s="144"/>
      <c r="EW797" s="144"/>
      <c r="EX797" s="144"/>
      <c r="EY797" s="144"/>
      <c r="EZ797" s="144"/>
      <c r="FA797" s="144"/>
      <c r="FB797" s="144"/>
    </row>
    <row r="798" spans="2:158" ht="14.4" x14ac:dyDescent="0.3">
      <c r="B798" s="144">
        <v>794</v>
      </c>
      <c r="C798" s="68" t="s">
        <v>1840</v>
      </c>
      <c r="D798" s="69" t="s">
        <v>1841</v>
      </c>
      <c r="E798" s="70" t="s">
        <v>13</v>
      </c>
      <c r="F798" s="73">
        <f t="shared" si="443"/>
        <v>5858</v>
      </c>
      <c r="G798" s="73">
        <f t="shared" si="443"/>
        <v>5858</v>
      </c>
      <c r="H798" s="73">
        <f t="shared" si="443"/>
        <v>5858</v>
      </c>
      <c r="I798" s="73">
        <f t="shared" si="443"/>
        <v>5858</v>
      </c>
      <c r="J798" s="37"/>
      <c r="K798" s="73">
        <v>5858</v>
      </c>
      <c r="L798" s="73">
        <v>5858</v>
      </c>
      <c r="M798" s="73">
        <v>5858</v>
      </c>
      <c r="N798" s="73">
        <v>5858</v>
      </c>
      <c r="O798" s="73">
        <v>5858</v>
      </c>
      <c r="P798" s="73">
        <v>5858</v>
      </c>
      <c r="Q798" s="73">
        <v>5858</v>
      </c>
      <c r="R798" s="270">
        <f t="shared" si="427"/>
        <v>5858</v>
      </c>
      <c r="S798" s="73">
        <v>5858</v>
      </c>
      <c r="T798" s="73">
        <v>5858</v>
      </c>
      <c r="U798" s="73">
        <v>5858</v>
      </c>
      <c r="V798" s="73">
        <v>5858</v>
      </c>
      <c r="W798" s="73">
        <v>5858</v>
      </c>
      <c r="X798" s="73">
        <v>5858</v>
      </c>
      <c r="Y798" s="73">
        <v>5858</v>
      </c>
      <c r="Z798" s="73">
        <v>5858</v>
      </c>
      <c r="AA798" s="270">
        <f t="shared" si="428"/>
        <v>5858</v>
      </c>
      <c r="AB798" s="73">
        <v>5858</v>
      </c>
      <c r="AC798" s="73">
        <v>5858</v>
      </c>
      <c r="AD798" s="73">
        <v>5858</v>
      </c>
      <c r="AE798" s="270">
        <f t="shared" si="429"/>
        <v>5858</v>
      </c>
      <c r="AF798" s="73">
        <v>5858</v>
      </c>
      <c r="AG798" s="73">
        <v>5858</v>
      </c>
      <c r="AH798" s="73">
        <v>5858</v>
      </c>
      <c r="AI798" s="73">
        <v>5858</v>
      </c>
      <c r="AJ798" s="73">
        <v>5858</v>
      </c>
      <c r="AK798" s="73">
        <v>5858</v>
      </c>
      <c r="AL798" s="73">
        <v>5858</v>
      </c>
      <c r="AM798" s="73">
        <v>5858</v>
      </c>
      <c r="AN798" s="73">
        <v>5858</v>
      </c>
      <c r="AO798" s="73">
        <v>5858</v>
      </c>
      <c r="AP798" s="73">
        <v>5858</v>
      </c>
      <c r="AQ798" s="73">
        <v>5858</v>
      </c>
      <c r="AR798" s="270">
        <f t="shared" si="430"/>
        <v>5858</v>
      </c>
      <c r="AS798" s="73">
        <v>5858</v>
      </c>
      <c r="AT798" s="73">
        <v>5858</v>
      </c>
      <c r="AU798" s="73">
        <v>5858</v>
      </c>
      <c r="AV798" s="73">
        <v>5858</v>
      </c>
      <c r="AW798" s="73">
        <v>5858</v>
      </c>
      <c r="AX798" s="73">
        <v>5858</v>
      </c>
      <c r="AY798" s="73">
        <v>5858</v>
      </c>
      <c r="AZ798" s="73">
        <v>5858</v>
      </c>
      <c r="BA798" s="270">
        <f t="shared" si="431"/>
        <v>5858</v>
      </c>
      <c r="BB798" s="73">
        <v>5858</v>
      </c>
      <c r="BC798" s="73">
        <v>5858</v>
      </c>
      <c r="BD798" s="73">
        <v>5858</v>
      </c>
      <c r="BE798" s="73">
        <v>5858</v>
      </c>
      <c r="BF798" s="73">
        <v>5858</v>
      </c>
      <c r="BG798" s="73">
        <v>5858</v>
      </c>
      <c r="BH798" s="73">
        <v>5858</v>
      </c>
      <c r="BI798" s="270">
        <f t="shared" si="432"/>
        <v>5858</v>
      </c>
      <c r="BJ798" s="73">
        <v>5858</v>
      </c>
      <c r="BK798" s="73">
        <v>5858</v>
      </c>
      <c r="BL798" s="270">
        <f t="shared" si="433"/>
        <v>5858</v>
      </c>
      <c r="BM798" s="73">
        <v>5858</v>
      </c>
      <c r="BN798" s="73">
        <v>5858</v>
      </c>
      <c r="BO798" s="73">
        <v>5858</v>
      </c>
      <c r="BP798" s="73">
        <v>5858</v>
      </c>
      <c r="BQ798" s="73">
        <v>5858</v>
      </c>
      <c r="BR798" s="73">
        <v>5858</v>
      </c>
      <c r="BS798" s="73">
        <v>5858</v>
      </c>
      <c r="BT798" s="73">
        <v>5858</v>
      </c>
      <c r="BU798" s="73">
        <v>5858</v>
      </c>
      <c r="BV798" s="73">
        <v>5858</v>
      </c>
      <c r="BW798" s="270">
        <f t="shared" si="434"/>
        <v>5858</v>
      </c>
      <c r="BX798" s="73">
        <v>5858</v>
      </c>
      <c r="BY798" s="73">
        <v>5858</v>
      </c>
      <c r="BZ798" s="73">
        <v>5858</v>
      </c>
      <c r="CA798" s="73">
        <v>5858</v>
      </c>
      <c r="CB798" s="73">
        <v>5858</v>
      </c>
      <c r="CC798" s="73">
        <v>5858</v>
      </c>
      <c r="CD798" s="73">
        <v>5858</v>
      </c>
      <c r="CE798" s="73">
        <v>5858</v>
      </c>
      <c r="CF798" s="270">
        <f t="shared" si="435"/>
        <v>5858</v>
      </c>
      <c r="CG798" s="73">
        <v>5858</v>
      </c>
      <c r="CH798" s="73">
        <v>5858</v>
      </c>
      <c r="CI798" s="73">
        <v>5858</v>
      </c>
      <c r="CJ798" s="73">
        <v>5858</v>
      </c>
      <c r="CK798" s="73">
        <v>5858</v>
      </c>
      <c r="CL798" s="73">
        <v>5858</v>
      </c>
      <c r="CM798" s="73">
        <v>5858</v>
      </c>
      <c r="CN798" s="73">
        <v>5858</v>
      </c>
      <c r="CO798" s="73">
        <v>5858</v>
      </c>
      <c r="CP798" s="270">
        <f t="shared" si="436"/>
        <v>5858</v>
      </c>
      <c r="CQ798" s="73">
        <v>5858</v>
      </c>
      <c r="CR798" s="73">
        <v>5858</v>
      </c>
      <c r="CS798" s="73">
        <v>5858</v>
      </c>
      <c r="CT798" s="73">
        <v>5858</v>
      </c>
      <c r="CU798" s="73">
        <v>5858</v>
      </c>
      <c r="CV798" s="73">
        <v>5858</v>
      </c>
      <c r="CW798" s="73">
        <v>5858</v>
      </c>
      <c r="CX798" s="73">
        <v>5858</v>
      </c>
      <c r="CY798" s="73">
        <v>5858</v>
      </c>
      <c r="CZ798" s="73">
        <v>5858</v>
      </c>
      <c r="DA798" s="270">
        <f t="shared" si="437"/>
        <v>5858</v>
      </c>
      <c r="DB798" s="73">
        <v>5858</v>
      </c>
      <c r="DC798" s="73">
        <v>5858</v>
      </c>
      <c r="DD798" s="270">
        <f t="shared" si="438"/>
        <v>5858</v>
      </c>
      <c r="DE798" s="73">
        <v>5858</v>
      </c>
      <c r="DF798" s="73">
        <v>5858</v>
      </c>
      <c r="DG798" s="73">
        <v>5858</v>
      </c>
      <c r="DH798" s="73">
        <v>5858</v>
      </c>
      <c r="DI798" s="73">
        <v>5858</v>
      </c>
      <c r="DJ798" s="73">
        <v>5858</v>
      </c>
      <c r="DK798" s="73">
        <v>5858</v>
      </c>
      <c r="DL798" s="73">
        <v>5858</v>
      </c>
      <c r="DM798" s="73">
        <v>5858</v>
      </c>
      <c r="DN798" s="73">
        <v>5858</v>
      </c>
      <c r="DO798" s="270">
        <f t="shared" si="439"/>
        <v>5858</v>
      </c>
      <c r="DP798" s="73">
        <v>5858</v>
      </c>
      <c r="DQ798" s="73">
        <v>5858</v>
      </c>
      <c r="DR798" s="73">
        <v>5858</v>
      </c>
      <c r="DS798" s="73">
        <v>5858</v>
      </c>
      <c r="DT798" s="73">
        <v>5858</v>
      </c>
      <c r="DU798" s="73">
        <v>5858</v>
      </c>
      <c r="DV798" s="73">
        <v>5858</v>
      </c>
      <c r="DW798" s="73">
        <v>5858</v>
      </c>
      <c r="DX798" s="73">
        <v>5858</v>
      </c>
      <c r="DY798" s="73">
        <v>5858</v>
      </c>
      <c r="DZ798" s="270">
        <f t="shared" si="440"/>
        <v>5858</v>
      </c>
      <c r="EA798" s="73">
        <v>5858</v>
      </c>
      <c r="EB798" s="73">
        <v>5858</v>
      </c>
      <c r="EC798" s="73">
        <v>5858</v>
      </c>
      <c r="ED798" s="73">
        <v>5858</v>
      </c>
      <c r="EE798" s="73">
        <v>5858</v>
      </c>
      <c r="EF798" s="73">
        <v>5858</v>
      </c>
      <c r="EG798" s="73">
        <v>5858</v>
      </c>
      <c r="EH798" s="73">
        <v>5858</v>
      </c>
      <c r="EI798" s="73">
        <v>5858</v>
      </c>
      <c r="EJ798" s="73">
        <v>5858</v>
      </c>
      <c r="EK798" s="270">
        <f t="shared" si="441"/>
        <v>5858</v>
      </c>
      <c r="EM798" s="306">
        <f t="shared" si="442"/>
        <v>5858</v>
      </c>
      <c r="EN798" s="144" t="str">
        <f t="shared" si="410"/>
        <v>OK</v>
      </c>
      <c r="EO798" s="144" t="str">
        <f t="shared" si="411"/>
        <v>OK</v>
      </c>
      <c r="EP798" s="144" t="str">
        <f t="shared" si="412"/>
        <v>OK</v>
      </c>
      <c r="EQ798" s="144" t="str">
        <f t="shared" si="413"/>
        <v>OK</v>
      </c>
      <c r="ER798" s="144" t="str">
        <f t="shared" si="414"/>
        <v>OK</v>
      </c>
      <c r="ES798" s="144" t="str">
        <f t="shared" si="415"/>
        <v>OK</v>
      </c>
      <c r="ET798" s="144" t="str">
        <f t="shared" si="416"/>
        <v>OK</v>
      </c>
      <c r="EU798" s="144" t="str">
        <f t="shared" si="417"/>
        <v>OK</v>
      </c>
      <c r="EV798" s="144" t="str">
        <f t="shared" si="418"/>
        <v>OK</v>
      </c>
      <c r="EW798" s="144" t="str">
        <f t="shared" si="419"/>
        <v>OK</v>
      </c>
      <c r="EX798" s="144" t="str">
        <f t="shared" si="420"/>
        <v>OK</v>
      </c>
      <c r="EY798" s="144" t="str">
        <f t="shared" si="421"/>
        <v>OK</v>
      </c>
      <c r="EZ798" s="144" t="str">
        <f t="shared" si="422"/>
        <v>OK</v>
      </c>
      <c r="FA798" s="144" t="str">
        <f t="shared" si="423"/>
        <v>OK</v>
      </c>
      <c r="FB798" s="144" t="str">
        <f t="shared" si="424"/>
        <v>OK</v>
      </c>
    </row>
    <row r="799" spans="2:158" ht="14.4" x14ac:dyDescent="0.3">
      <c r="B799" s="144">
        <v>795</v>
      </c>
      <c r="C799" s="68" t="s">
        <v>1842</v>
      </c>
      <c r="D799" s="69" t="s">
        <v>1843</v>
      </c>
      <c r="E799" s="70" t="s">
        <v>10</v>
      </c>
      <c r="F799" s="73">
        <f t="shared" si="443"/>
        <v>188510.14285714287</v>
      </c>
      <c r="G799" s="73">
        <f t="shared" si="443"/>
        <v>188510.14285714287</v>
      </c>
      <c r="H799" s="73">
        <f t="shared" si="443"/>
        <v>188510.14285714287</v>
      </c>
      <c r="I799" s="73">
        <f t="shared" si="443"/>
        <v>188510.14285714287</v>
      </c>
      <c r="J799" s="37"/>
      <c r="K799" s="73">
        <v>170143</v>
      </c>
      <c r="L799" s="73">
        <v>155655</v>
      </c>
      <c r="M799" s="73">
        <v>244389</v>
      </c>
      <c r="N799" s="73">
        <v>182819</v>
      </c>
      <c r="O799" s="73">
        <v>173764</v>
      </c>
      <c r="P799" s="73">
        <v>228091</v>
      </c>
      <c r="Q799" s="73">
        <v>164710</v>
      </c>
      <c r="R799" s="270">
        <f t="shared" si="427"/>
        <v>188510.14285714287</v>
      </c>
      <c r="S799" s="73">
        <v>115117</v>
      </c>
      <c r="T799" s="73">
        <v>98819</v>
      </c>
      <c r="U799" s="73">
        <v>151335</v>
      </c>
      <c r="V799" s="73">
        <v>158579</v>
      </c>
      <c r="W799" s="73">
        <v>138659</v>
      </c>
      <c r="X799" s="73">
        <v>131416</v>
      </c>
      <c r="Y799" s="73">
        <v>116928</v>
      </c>
      <c r="Z799" s="73">
        <v>129605</v>
      </c>
      <c r="AA799" s="270">
        <f t="shared" si="428"/>
        <v>130057.25</v>
      </c>
      <c r="AB799" s="73">
        <v>230278</v>
      </c>
      <c r="AC799" s="73">
        <v>168707</v>
      </c>
      <c r="AD799" s="73">
        <v>215791</v>
      </c>
      <c r="AE799" s="270">
        <f t="shared" si="429"/>
        <v>204925.33333333334</v>
      </c>
      <c r="AF799" s="73">
        <v>157434</v>
      </c>
      <c r="AG799" s="73">
        <v>164677</v>
      </c>
      <c r="AH799" s="73">
        <v>144757</v>
      </c>
      <c r="AI799" s="73">
        <v>141136</v>
      </c>
      <c r="AJ799" s="73">
        <v>135703</v>
      </c>
      <c r="AK799" s="73">
        <v>117594</v>
      </c>
      <c r="AL799" s="73">
        <v>137514</v>
      </c>
      <c r="AM799" s="73">
        <v>126648</v>
      </c>
      <c r="AN799" s="73">
        <v>157434</v>
      </c>
      <c r="AO799" s="73">
        <v>139325</v>
      </c>
      <c r="AP799" s="73">
        <v>164677</v>
      </c>
      <c r="AQ799" s="73">
        <v>90430</v>
      </c>
      <c r="AR799" s="270">
        <f t="shared" si="430"/>
        <v>139777.41666666666</v>
      </c>
      <c r="AS799" s="73">
        <v>147165</v>
      </c>
      <c r="AT799" s="73">
        <v>114569</v>
      </c>
      <c r="AU799" s="73">
        <v>118191</v>
      </c>
      <c r="AV799" s="73">
        <v>154409</v>
      </c>
      <c r="AW799" s="73">
        <v>159841</v>
      </c>
      <c r="AX799" s="73">
        <v>120002</v>
      </c>
      <c r="AY799" s="73">
        <v>156220</v>
      </c>
      <c r="AZ799" s="73">
        <v>127245</v>
      </c>
      <c r="BA799" s="270">
        <f t="shared" si="431"/>
        <v>137205.25</v>
      </c>
      <c r="BB799" s="73">
        <v>147447</v>
      </c>
      <c r="BC799" s="73">
        <v>147447</v>
      </c>
      <c r="BD799" s="73">
        <v>149258</v>
      </c>
      <c r="BE799" s="73">
        <v>145636</v>
      </c>
      <c r="BF799" s="73">
        <v>185476</v>
      </c>
      <c r="BG799" s="73">
        <v>173841</v>
      </c>
      <c r="BH799" s="73">
        <v>147447</v>
      </c>
      <c r="BI799" s="270">
        <f t="shared" si="432"/>
        <v>156650.28571428571</v>
      </c>
      <c r="BJ799" s="73">
        <v>189913</v>
      </c>
      <c r="BK799" s="73">
        <v>178892</v>
      </c>
      <c r="BL799" s="270">
        <f t="shared" si="433"/>
        <v>184402.5</v>
      </c>
      <c r="BM799" s="73">
        <v>145537</v>
      </c>
      <c r="BN799" s="73">
        <v>145537</v>
      </c>
      <c r="BO799" s="73">
        <v>145537</v>
      </c>
      <c r="BP799" s="73">
        <v>185377</v>
      </c>
      <c r="BQ799" s="73">
        <v>145537</v>
      </c>
      <c r="BR799" s="73">
        <v>145537</v>
      </c>
      <c r="BS799" s="73">
        <v>185377</v>
      </c>
      <c r="BT799" s="73">
        <v>185377</v>
      </c>
      <c r="BU799" s="73">
        <v>185377</v>
      </c>
      <c r="BV799" s="73">
        <v>167268</v>
      </c>
      <c r="BW799" s="270">
        <f t="shared" si="434"/>
        <v>163646.1</v>
      </c>
      <c r="BX799" s="73">
        <v>138237</v>
      </c>
      <c r="BY799" s="73">
        <v>196185</v>
      </c>
      <c r="BZ799" s="73">
        <v>150913</v>
      </c>
      <c r="CA799" s="73">
        <v>170833</v>
      </c>
      <c r="CB799" s="73">
        <v>196185</v>
      </c>
      <c r="CC799" s="73">
        <v>161778</v>
      </c>
      <c r="CD799" s="73">
        <v>141858</v>
      </c>
      <c r="CE799" s="73">
        <v>205240</v>
      </c>
      <c r="CF799" s="270">
        <f t="shared" si="435"/>
        <v>170153.625</v>
      </c>
      <c r="CG799" s="73">
        <v>114027</v>
      </c>
      <c r="CH799" s="73">
        <v>112216</v>
      </c>
      <c r="CI799" s="73">
        <v>143001</v>
      </c>
      <c r="CJ799" s="73">
        <v>137568</v>
      </c>
      <c r="CK799" s="73">
        <v>162921</v>
      </c>
      <c r="CL799" s="73">
        <v>123081</v>
      </c>
      <c r="CM799" s="73">
        <v>115838</v>
      </c>
      <c r="CN799" s="73">
        <v>124892</v>
      </c>
      <c r="CO799" s="73">
        <v>132136</v>
      </c>
      <c r="CP799" s="270">
        <f t="shared" si="436"/>
        <v>129520</v>
      </c>
      <c r="CQ799" s="73">
        <v>166093</v>
      </c>
      <c r="CR799" s="73">
        <v>160660</v>
      </c>
      <c r="CS799" s="73">
        <v>153417</v>
      </c>
      <c r="CT799" s="73">
        <v>153417</v>
      </c>
      <c r="CU799" s="73">
        <v>149795</v>
      </c>
      <c r="CV799" s="73">
        <v>149795</v>
      </c>
      <c r="CW799" s="73">
        <v>149795</v>
      </c>
      <c r="CX799" s="73">
        <v>153417</v>
      </c>
      <c r="CY799" s="73">
        <v>166093</v>
      </c>
      <c r="CZ799" s="73">
        <v>164282</v>
      </c>
      <c r="DA799" s="270">
        <f t="shared" si="437"/>
        <v>156676.4</v>
      </c>
      <c r="DB799" s="73">
        <v>131334</v>
      </c>
      <c r="DC799" s="73">
        <v>141966</v>
      </c>
      <c r="DD799" s="270">
        <f t="shared" si="438"/>
        <v>136650</v>
      </c>
      <c r="DE799" s="73">
        <v>170724</v>
      </c>
      <c r="DF799" s="73">
        <v>249913</v>
      </c>
      <c r="DG799" s="73">
        <v>186532</v>
      </c>
      <c r="DH799" s="73">
        <v>164801</v>
      </c>
      <c r="DI799" s="73">
        <v>248102</v>
      </c>
      <c r="DJ799" s="73">
        <v>204641</v>
      </c>
      <c r="DK799" s="73">
        <v>240859</v>
      </c>
      <c r="DL799" s="73">
        <v>181099</v>
      </c>
      <c r="DM799" s="73">
        <v>213695</v>
      </c>
      <c r="DN799" s="73">
        <v>249913</v>
      </c>
      <c r="DO799" s="270">
        <f t="shared" si="439"/>
        <v>211027.9</v>
      </c>
      <c r="DP799" s="73">
        <v>145955</v>
      </c>
      <c r="DQ799" s="73">
        <v>198471</v>
      </c>
      <c r="DR799" s="73">
        <v>117771</v>
      </c>
      <c r="DS799" s="73">
        <v>185795</v>
      </c>
      <c r="DT799" s="73">
        <v>164064</v>
      </c>
      <c r="DU799" s="73">
        <v>155009</v>
      </c>
      <c r="DV799" s="73">
        <v>202093</v>
      </c>
      <c r="DW799" s="73">
        <v>181152</v>
      </c>
      <c r="DX799" s="73">
        <v>169496</v>
      </c>
      <c r="DY799" s="73">
        <v>136900</v>
      </c>
      <c r="DZ799" s="270">
        <f t="shared" si="440"/>
        <v>165670.6</v>
      </c>
      <c r="EA799" s="73">
        <v>113099</v>
      </c>
      <c r="EB799" s="73">
        <v>127586</v>
      </c>
      <c r="EC799" s="73">
        <v>125775</v>
      </c>
      <c r="ED799" s="73">
        <v>165615</v>
      </c>
      <c r="EE799" s="73">
        <v>147506</v>
      </c>
      <c r="EF799" s="73">
        <v>133018</v>
      </c>
      <c r="EG799" s="73">
        <v>118531</v>
      </c>
      <c r="EH799" s="73">
        <v>127586</v>
      </c>
      <c r="EI799" s="73">
        <v>140262</v>
      </c>
      <c r="EJ799" s="73">
        <v>114909</v>
      </c>
      <c r="EK799" s="270">
        <f t="shared" si="441"/>
        <v>131388.70000000001</v>
      </c>
      <c r="EM799" s="306">
        <f t="shared" si="442"/>
        <v>160417.43357142858</v>
      </c>
      <c r="EN799" s="144" t="str">
        <f t="shared" si="410"/>
        <v>OK</v>
      </c>
      <c r="EO799" s="144" t="str">
        <f t="shared" si="411"/>
        <v>XXX</v>
      </c>
      <c r="EP799" s="144" t="str">
        <f t="shared" si="412"/>
        <v>OK</v>
      </c>
      <c r="EQ799" s="144" t="str">
        <f t="shared" si="413"/>
        <v>XXX</v>
      </c>
      <c r="ER799" s="144" t="str">
        <f t="shared" si="414"/>
        <v>XXX</v>
      </c>
      <c r="ES799" s="144" t="str">
        <f t="shared" si="415"/>
        <v>OK</v>
      </c>
      <c r="ET799" s="144" t="str">
        <f t="shared" si="416"/>
        <v>OK</v>
      </c>
      <c r="EU799" s="144" t="str">
        <f t="shared" si="417"/>
        <v>OK</v>
      </c>
      <c r="EV799" s="144" t="str">
        <f t="shared" si="418"/>
        <v>OK</v>
      </c>
      <c r="EW799" s="144" t="str">
        <f t="shared" si="419"/>
        <v>XXX</v>
      </c>
      <c r="EX799" s="144" t="str">
        <f t="shared" si="420"/>
        <v>XXX</v>
      </c>
      <c r="EY799" s="144" t="str">
        <f t="shared" si="421"/>
        <v>XXX</v>
      </c>
      <c r="EZ799" s="144" t="str">
        <f t="shared" si="422"/>
        <v>OK</v>
      </c>
      <c r="FA799" s="144" t="str">
        <f t="shared" si="423"/>
        <v>OK</v>
      </c>
      <c r="FB799" s="144" t="str">
        <f t="shared" si="424"/>
        <v>XXX</v>
      </c>
    </row>
    <row r="800" spans="2:158" ht="14.4" x14ac:dyDescent="0.3">
      <c r="B800" s="144">
        <v>796</v>
      </c>
      <c r="C800" s="68" t="s">
        <v>1844</v>
      </c>
      <c r="D800" s="69" t="s">
        <v>1845</v>
      </c>
      <c r="E800" s="70" t="s">
        <v>10</v>
      </c>
      <c r="F800" s="73">
        <f t="shared" si="443"/>
        <v>221078.14285714287</v>
      </c>
      <c r="G800" s="73">
        <f t="shared" si="443"/>
        <v>221078.14285714287</v>
      </c>
      <c r="H800" s="73">
        <f t="shared" si="443"/>
        <v>221078.14285714287</v>
      </c>
      <c r="I800" s="73">
        <f t="shared" si="443"/>
        <v>221078.14285714287</v>
      </c>
      <c r="J800" s="37"/>
      <c r="K800" s="73">
        <v>179686</v>
      </c>
      <c r="L800" s="73">
        <v>214093</v>
      </c>
      <c r="M800" s="73">
        <v>253933</v>
      </c>
      <c r="N800" s="73">
        <v>221337</v>
      </c>
      <c r="O800" s="73">
        <v>215904</v>
      </c>
      <c r="P800" s="73">
        <v>252122</v>
      </c>
      <c r="Q800" s="73">
        <v>210472</v>
      </c>
      <c r="R800" s="270">
        <f t="shared" si="427"/>
        <v>221078.14285714287</v>
      </c>
      <c r="S800" s="73">
        <v>126035</v>
      </c>
      <c r="T800" s="73">
        <v>109737</v>
      </c>
      <c r="U800" s="73">
        <v>162253</v>
      </c>
      <c r="V800" s="73">
        <v>169497</v>
      </c>
      <c r="W800" s="73">
        <v>149577</v>
      </c>
      <c r="X800" s="73">
        <v>142333</v>
      </c>
      <c r="Y800" s="73">
        <v>127846</v>
      </c>
      <c r="Z800" s="73">
        <v>140522</v>
      </c>
      <c r="AA800" s="270">
        <f t="shared" si="428"/>
        <v>140975</v>
      </c>
      <c r="AB800" s="73">
        <v>265666</v>
      </c>
      <c r="AC800" s="73">
        <v>204095</v>
      </c>
      <c r="AD800" s="73">
        <v>251178</v>
      </c>
      <c r="AE800" s="270">
        <f t="shared" si="429"/>
        <v>240313</v>
      </c>
      <c r="AF800" s="73">
        <v>194440</v>
      </c>
      <c r="AG800" s="73">
        <v>203494</v>
      </c>
      <c r="AH800" s="73">
        <v>183575</v>
      </c>
      <c r="AI800" s="73">
        <v>178142</v>
      </c>
      <c r="AJ800" s="73">
        <v>172709</v>
      </c>
      <c r="AK800" s="73">
        <v>154600</v>
      </c>
      <c r="AL800" s="73">
        <v>174520</v>
      </c>
      <c r="AM800" s="73">
        <v>163655</v>
      </c>
      <c r="AN800" s="73">
        <v>194440</v>
      </c>
      <c r="AO800" s="73">
        <v>176331</v>
      </c>
      <c r="AP800" s="73">
        <v>201684</v>
      </c>
      <c r="AQ800" s="73">
        <v>127437</v>
      </c>
      <c r="AR800" s="270">
        <f t="shared" si="430"/>
        <v>177085.58333333334</v>
      </c>
      <c r="AS800" s="73">
        <v>182882</v>
      </c>
      <c r="AT800" s="73">
        <v>150285</v>
      </c>
      <c r="AU800" s="73">
        <v>153907</v>
      </c>
      <c r="AV800" s="73">
        <v>190125</v>
      </c>
      <c r="AW800" s="73">
        <v>195558</v>
      </c>
      <c r="AX800" s="73">
        <v>155718</v>
      </c>
      <c r="AY800" s="73">
        <v>191936</v>
      </c>
      <c r="AZ800" s="73">
        <v>162962</v>
      </c>
      <c r="BA800" s="270">
        <f t="shared" si="431"/>
        <v>172921.625</v>
      </c>
      <c r="BB800" s="73">
        <v>159340</v>
      </c>
      <c r="BC800" s="73">
        <v>159340</v>
      </c>
      <c r="BD800" s="73">
        <v>161151</v>
      </c>
      <c r="BE800" s="73">
        <v>157529</v>
      </c>
      <c r="BF800" s="73">
        <v>197369</v>
      </c>
      <c r="BG800" s="73">
        <v>195558</v>
      </c>
      <c r="BH800" s="73">
        <v>159340</v>
      </c>
      <c r="BI800" s="270">
        <f t="shared" si="432"/>
        <v>169946.71428571429</v>
      </c>
      <c r="BJ800" s="73">
        <v>206081</v>
      </c>
      <c r="BK800" s="73">
        <v>187972</v>
      </c>
      <c r="BL800" s="270">
        <f t="shared" si="433"/>
        <v>197026.5</v>
      </c>
      <c r="BM800" s="73">
        <v>154705</v>
      </c>
      <c r="BN800" s="73">
        <v>154705</v>
      </c>
      <c r="BO800" s="73">
        <v>154705</v>
      </c>
      <c r="BP800" s="73">
        <v>194545</v>
      </c>
      <c r="BQ800" s="73">
        <v>154705</v>
      </c>
      <c r="BR800" s="73">
        <v>154705</v>
      </c>
      <c r="BS800" s="73">
        <v>194545</v>
      </c>
      <c r="BT800" s="73">
        <v>194545</v>
      </c>
      <c r="BU800" s="73">
        <v>194545</v>
      </c>
      <c r="BV800" s="73">
        <v>176436</v>
      </c>
      <c r="BW800" s="270">
        <f t="shared" si="434"/>
        <v>172814.1</v>
      </c>
      <c r="BX800" s="73">
        <v>156861</v>
      </c>
      <c r="BY800" s="73">
        <v>214810</v>
      </c>
      <c r="BZ800" s="73">
        <v>169537</v>
      </c>
      <c r="CA800" s="73">
        <v>189457</v>
      </c>
      <c r="CB800" s="73">
        <v>214810</v>
      </c>
      <c r="CC800" s="73">
        <v>180403</v>
      </c>
      <c r="CD800" s="73">
        <v>160483</v>
      </c>
      <c r="CE800" s="73">
        <v>223864</v>
      </c>
      <c r="CF800" s="270">
        <f t="shared" si="435"/>
        <v>188778.125</v>
      </c>
      <c r="CG800" s="73">
        <v>122358</v>
      </c>
      <c r="CH800" s="73">
        <v>120547</v>
      </c>
      <c r="CI800" s="73">
        <v>151332</v>
      </c>
      <c r="CJ800" s="73">
        <v>145899</v>
      </c>
      <c r="CK800" s="73">
        <v>171252</v>
      </c>
      <c r="CL800" s="73">
        <v>131412</v>
      </c>
      <c r="CM800" s="73">
        <v>124168</v>
      </c>
      <c r="CN800" s="73">
        <v>133223</v>
      </c>
      <c r="CO800" s="73">
        <v>174874</v>
      </c>
      <c r="CP800" s="270">
        <f t="shared" si="436"/>
        <v>141673.88888888888</v>
      </c>
      <c r="CQ800" s="73">
        <v>180468</v>
      </c>
      <c r="CR800" s="73">
        <v>175035</v>
      </c>
      <c r="CS800" s="73">
        <v>167791</v>
      </c>
      <c r="CT800" s="73">
        <v>167791</v>
      </c>
      <c r="CU800" s="73">
        <v>164169</v>
      </c>
      <c r="CV800" s="73">
        <v>164169</v>
      </c>
      <c r="CW800" s="73">
        <v>164169</v>
      </c>
      <c r="CX800" s="73">
        <v>167791</v>
      </c>
      <c r="CY800" s="73">
        <v>180468</v>
      </c>
      <c r="CZ800" s="73">
        <v>178657</v>
      </c>
      <c r="DA800" s="270">
        <f t="shared" si="437"/>
        <v>171050.8</v>
      </c>
      <c r="DB800" s="73">
        <v>153580</v>
      </c>
      <c r="DC800" s="73">
        <v>162236</v>
      </c>
      <c r="DD800" s="270">
        <f t="shared" si="438"/>
        <v>157908</v>
      </c>
      <c r="DE800" s="73">
        <v>196113</v>
      </c>
      <c r="DF800" s="73">
        <v>279964</v>
      </c>
      <c r="DG800" s="73">
        <v>216583</v>
      </c>
      <c r="DH800" s="73">
        <v>194852</v>
      </c>
      <c r="DI800" s="73">
        <v>278153</v>
      </c>
      <c r="DJ800" s="73">
        <v>234692</v>
      </c>
      <c r="DK800" s="73">
        <v>270910</v>
      </c>
      <c r="DL800" s="73">
        <v>211150</v>
      </c>
      <c r="DM800" s="73">
        <v>243746</v>
      </c>
      <c r="DN800" s="73">
        <v>279964</v>
      </c>
      <c r="DO800" s="270">
        <f t="shared" si="439"/>
        <v>240612.7</v>
      </c>
      <c r="DP800" s="73">
        <v>146240</v>
      </c>
      <c r="DQ800" s="73">
        <v>225919</v>
      </c>
      <c r="DR800" s="73">
        <v>128131</v>
      </c>
      <c r="DS800" s="73">
        <v>213243</v>
      </c>
      <c r="DT800" s="73">
        <v>182458</v>
      </c>
      <c r="DU800" s="73">
        <v>182458</v>
      </c>
      <c r="DV800" s="73">
        <v>229541</v>
      </c>
      <c r="DW800" s="73">
        <v>215054</v>
      </c>
      <c r="DX800" s="73">
        <v>196945</v>
      </c>
      <c r="DY800" s="73">
        <v>152008</v>
      </c>
      <c r="DZ800" s="270">
        <f t="shared" si="440"/>
        <v>187199.7</v>
      </c>
      <c r="EA800" s="73">
        <v>110629</v>
      </c>
      <c r="EB800" s="73">
        <v>125116</v>
      </c>
      <c r="EC800" s="73">
        <v>123305</v>
      </c>
      <c r="ED800" s="73">
        <v>163145</v>
      </c>
      <c r="EE800" s="73">
        <v>145036</v>
      </c>
      <c r="EF800" s="73">
        <v>130549</v>
      </c>
      <c r="EG800" s="73">
        <v>116062</v>
      </c>
      <c r="EH800" s="73">
        <v>125116</v>
      </c>
      <c r="EI800" s="73">
        <v>137792</v>
      </c>
      <c r="EJ800" s="73">
        <v>120592</v>
      </c>
      <c r="EK800" s="270">
        <f t="shared" si="441"/>
        <v>129734.2</v>
      </c>
      <c r="EM800" s="306">
        <f t="shared" si="442"/>
        <v>180607.871957672</v>
      </c>
      <c r="EN800" s="144" t="str">
        <f t="shared" si="410"/>
        <v>OK</v>
      </c>
      <c r="EO800" s="144" t="str">
        <f t="shared" si="411"/>
        <v>XXX</v>
      </c>
      <c r="EP800" s="144" t="str">
        <f t="shared" si="412"/>
        <v>OK</v>
      </c>
      <c r="EQ800" s="144" t="str">
        <f t="shared" si="413"/>
        <v>OK</v>
      </c>
      <c r="ER800" s="144" t="str">
        <f t="shared" si="414"/>
        <v>OK</v>
      </c>
      <c r="ES800" s="144" t="str">
        <f t="shared" si="415"/>
        <v>XXX</v>
      </c>
      <c r="ET800" s="144" t="str">
        <f t="shared" si="416"/>
        <v>OK</v>
      </c>
      <c r="EU800" s="144" t="str">
        <f t="shared" si="417"/>
        <v>OK</v>
      </c>
      <c r="EV800" s="144" t="str">
        <f t="shared" si="418"/>
        <v>OK</v>
      </c>
      <c r="EW800" s="144" t="str">
        <f t="shared" si="419"/>
        <v>XXX</v>
      </c>
      <c r="EX800" s="144" t="str">
        <f t="shared" si="420"/>
        <v>XXX</v>
      </c>
      <c r="EY800" s="144" t="str">
        <f t="shared" si="421"/>
        <v>XXX</v>
      </c>
      <c r="EZ800" s="144" t="str">
        <f t="shared" si="422"/>
        <v>OK</v>
      </c>
      <c r="FA800" s="144" t="str">
        <f t="shared" si="423"/>
        <v>OK</v>
      </c>
      <c r="FB800" s="144" t="str">
        <f t="shared" si="424"/>
        <v>XXX</v>
      </c>
    </row>
    <row r="801" spans="2:158" ht="14.4" x14ac:dyDescent="0.3">
      <c r="B801" s="144">
        <v>797</v>
      </c>
      <c r="C801" s="68" t="s">
        <v>1846</v>
      </c>
      <c r="D801" s="69" t="s">
        <v>1847</v>
      </c>
      <c r="E801" s="70" t="s">
        <v>10</v>
      </c>
      <c r="F801" s="73">
        <f t="shared" si="443"/>
        <v>149801</v>
      </c>
      <c r="G801" s="73">
        <f t="shared" si="443"/>
        <v>149801</v>
      </c>
      <c r="H801" s="73">
        <f t="shared" si="443"/>
        <v>149801</v>
      </c>
      <c r="I801" s="73">
        <f t="shared" si="443"/>
        <v>149801</v>
      </c>
      <c r="J801" s="37"/>
      <c r="K801" s="73">
        <v>149801</v>
      </c>
      <c r="L801" s="73">
        <v>149801</v>
      </c>
      <c r="M801" s="73">
        <v>149801</v>
      </c>
      <c r="N801" s="73">
        <v>149801</v>
      </c>
      <c r="O801" s="73">
        <v>149801</v>
      </c>
      <c r="P801" s="73">
        <v>149801</v>
      </c>
      <c r="Q801" s="73">
        <v>149801</v>
      </c>
      <c r="R801" s="270">
        <f t="shared" si="427"/>
        <v>149801</v>
      </c>
      <c r="S801" s="73">
        <v>149801</v>
      </c>
      <c r="T801" s="73">
        <v>149801</v>
      </c>
      <c r="U801" s="73">
        <v>149801</v>
      </c>
      <c r="V801" s="73">
        <v>149801</v>
      </c>
      <c r="W801" s="73">
        <v>149801</v>
      </c>
      <c r="X801" s="73">
        <v>149801</v>
      </c>
      <c r="Y801" s="73">
        <v>149801</v>
      </c>
      <c r="Z801" s="73">
        <v>149801</v>
      </c>
      <c r="AA801" s="270">
        <f t="shared" si="428"/>
        <v>149801</v>
      </c>
      <c r="AB801" s="73">
        <v>149801</v>
      </c>
      <c r="AC801" s="73">
        <v>149801</v>
      </c>
      <c r="AD801" s="73">
        <v>149801</v>
      </c>
      <c r="AE801" s="270">
        <f t="shared" si="429"/>
        <v>149801</v>
      </c>
      <c r="AF801" s="73">
        <v>149801</v>
      </c>
      <c r="AG801" s="73">
        <v>149801</v>
      </c>
      <c r="AH801" s="73">
        <v>149801</v>
      </c>
      <c r="AI801" s="73">
        <v>149801</v>
      </c>
      <c r="AJ801" s="73">
        <v>149801</v>
      </c>
      <c r="AK801" s="73">
        <v>149801</v>
      </c>
      <c r="AL801" s="73">
        <v>149801</v>
      </c>
      <c r="AM801" s="73">
        <v>149801</v>
      </c>
      <c r="AN801" s="73">
        <v>149801</v>
      </c>
      <c r="AO801" s="73">
        <v>149801</v>
      </c>
      <c r="AP801" s="73">
        <v>149801</v>
      </c>
      <c r="AQ801" s="73">
        <v>149801</v>
      </c>
      <c r="AR801" s="270">
        <f t="shared" si="430"/>
        <v>149801</v>
      </c>
      <c r="AS801" s="73">
        <v>149801</v>
      </c>
      <c r="AT801" s="73">
        <v>149801</v>
      </c>
      <c r="AU801" s="73">
        <v>149801</v>
      </c>
      <c r="AV801" s="73">
        <v>149801</v>
      </c>
      <c r="AW801" s="73">
        <v>149801</v>
      </c>
      <c r="AX801" s="73">
        <v>149801</v>
      </c>
      <c r="AY801" s="73">
        <v>149801</v>
      </c>
      <c r="AZ801" s="73">
        <v>149801</v>
      </c>
      <c r="BA801" s="270">
        <f t="shared" si="431"/>
        <v>149801</v>
      </c>
      <c r="BB801" s="73">
        <v>149801</v>
      </c>
      <c r="BC801" s="73">
        <v>149801</v>
      </c>
      <c r="BD801" s="73">
        <v>149801</v>
      </c>
      <c r="BE801" s="73">
        <v>149801</v>
      </c>
      <c r="BF801" s="73">
        <v>149801</v>
      </c>
      <c r="BG801" s="73">
        <v>149801</v>
      </c>
      <c r="BH801" s="73">
        <v>149801</v>
      </c>
      <c r="BI801" s="270">
        <f t="shared" si="432"/>
        <v>149801</v>
      </c>
      <c r="BJ801" s="73">
        <v>149801</v>
      </c>
      <c r="BK801" s="73">
        <v>149801</v>
      </c>
      <c r="BL801" s="270">
        <f t="shared" si="433"/>
        <v>149801</v>
      </c>
      <c r="BM801" s="73">
        <v>149801</v>
      </c>
      <c r="BN801" s="73">
        <v>149801</v>
      </c>
      <c r="BO801" s="73">
        <v>149801</v>
      </c>
      <c r="BP801" s="73">
        <v>149801</v>
      </c>
      <c r="BQ801" s="73">
        <v>149801</v>
      </c>
      <c r="BR801" s="73">
        <v>149801</v>
      </c>
      <c r="BS801" s="73">
        <v>149801</v>
      </c>
      <c r="BT801" s="73">
        <v>149801</v>
      </c>
      <c r="BU801" s="73">
        <v>149801</v>
      </c>
      <c r="BV801" s="73">
        <v>149801</v>
      </c>
      <c r="BW801" s="270">
        <f t="shared" si="434"/>
        <v>149801</v>
      </c>
      <c r="BX801" s="73">
        <v>149801</v>
      </c>
      <c r="BY801" s="73">
        <v>149801</v>
      </c>
      <c r="BZ801" s="73">
        <v>149801</v>
      </c>
      <c r="CA801" s="73">
        <v>149801</v>
      </c>
      <c r="CB801" s="73">
        <v>149801</v>
      </c>
      <c r="CC801" s="73">
        <v>149801</v>
      </c>
      <c r="CD801" s="73">
        <v>149801</v>
      </c>
      <c r="CE801" s="73">
        <v>149801</v>
      </c>
      <c r="CF801" s="270">
        <f t="shared" si="435"/>
        <v>149801</v>
      </c>
      <c r="CG801" s="73">
        <v>149801</v>
      </c>
      <c r="CH801" s="73">
        <v>149801</v>
      </c>
      <c r="CI801" s="73">
        <v>149801</v>
      </c>
      <c r="CJ801" s="73">
        <v>149801</v>
      </c>
      <c r="CK801" s="73">
        <v>149801</v>
      </c>
      <c r="CL801" s="73">
        <v>149801</v>
      </c>
      <c r="CM801" s="73">
        <v>149801</v>
      </c>
      <c r="CN801" s="73">
        <v>149801</v>
      </c>
      <c r="CO801" s="73">
        <v>149801</v>
      </c>
      <c r="CP801" s="270">
        <f t="shared" si="436"/>
        <v>149801</v>
      </c>
      <c r="CQ801" s="73">
        <v>149801</v>
      </c>
      <c r="CR801" s="73">
        <v>149801</v>
      </c>
      <c r="CS801" s="73">
        <v>149801</v>
      </c>
      <c r="CT801" s="73">
        <v>149801</v>
      </c>
      <c r="CU801" s="73">
        <v>149801</v>
      </c>
      <c r="CV801" s="73">
        <v>149801</v>
      </c>
      <c r="CW801" s="73">
        <v>149801</v>
      </c>
      <c r="CX801" s="73">
        <v>149801</v>
      </c>
      <c r="CY801" s="73">
        <v>149801</v>
      </c>
      <c r="CZ801" s="73">
        <v>149801</v>
      </c>
      <c r="DA801" s="270">
        <f t="shared" si="437"/>
        <v>149801</v>
      </c>
      <c r="DB801" s="73">
        <v>149801</v>
      </c>
      <c r="DC801" s="73">
        <v>149801</v>
      </c>
      <c r="DD801" s="270">
        <f t="shared" si="438"/>
        <v>149801</v>
      </c>
      <c r="DE801" s="73">
        <v>149801</v>
      </c>
      <c r="DF801" s="73">
        <v>149801</v>
      </c>
      <c r="DG801" s="73">
        <v>149801</v>
      </c>
      <c r="DH801" s="73">
        <v>149801</v>
      </c>
      <c r="DI801" s="73">
        <v>149801</v>
      </c>
      <c r="DJ801" s="73">
        <v>149801</v>
      </c>
      <c r="DK801" s="73">
        <v>149801</v>
      </c>
      <c r="DL801" s="73">
        <v>149801</v>
      </c>
      <c r="DM801" s="73">
        <v>149801</v>
      </c>
      <c r="DN801" s="73">
        <v>149801</v>
      </c>
      <c r="DO801" s="270">
        <f t="shared" si="439"/>
        <v>149801</v>
      </c>
      <c r="DP801" s="73">
        <v>149801</v>
      </c>
      <c r="DQ801" s="73">
        <v>149801</v>
      </c>
      <c r="DR801" s="73">
        <v>149801</v>
      </c>
      <c r="DS801" s="73">
        <v>149801</v>
      </c>
      <c r="DT801" s="73">
        <v>149801</v>
      </c>
      <c r="DU801" s="73">
        <v>149801</v>
      </c>
      <c r="DV801" s="73">
        <v>149801</v>
      </c>
      <c r="DW801" s="73">
        <v>149801</v>
      </c>
      <c r="DX801" s="73">
        <v>149801</v>
      </c>
      <c r="DY801" s="73">
        <v>149801</v>
      </c>
      <c r="DZ801" s="270">
        <f t="shared" si="440"/>
        <v>149801</v>
      </c>
      <c r="EA801" s="73">
        <v>149801</v>
      </c>
      <c r="EB801" s="73">
        <v>149801</v>
      </c>
      <c r="EC801" s="73">
        <v>149801</v>
      </c>
      <c r="ED801" s="73">
        <v>149801</v>
      </c>
      <c r="EE801" s="73">
        <v>149801</v>
      </c>
      <c r="EF801" s="73">
        <v>149801</v>
      </c>
      <c r="EG801" s="73">
        <v>149801</v>
      </c>
      <c r="EH801" s="73">
        <v>149801</v>
      </c>
      <c r="EI801" s="73">
        <v>149801</v>
      </c>
      <c r="EJ801" s="73">
        <v>149801</v>
      </c>
      <c r="EK801" s="270">
        <f t="shared" si="441"/>
        <v>149801</v>
      </c>
      <c r="EM801" s="306">
        <f t="shared" si="442"/>
        <v>149801</v>
      </c>
      <c r="EN801" s="144" t="str">
        <f t="shared" si="410"/>
        <v>OK</v>
      </c>
      <c r="EO801" s="144" t="str">
        <f t="shared" si="411"/>
        <v>OK</v>
      </c>
      <c r="EP801" s="144" t="str">
        <f t="shared" si="412"/>
        <v>OK</v>
      </c>
      <c r="EQ801" s="144" t="str">
        <f t="shared" si="413"/>
        <v>OK</v>
      </c>
      <c r="ER801" s="144" t="str">
        <f t="shared" si="414"/>
        <v>OK</v>
      </c>
      <c r="ES801" s="144" t="str">
        <f t="shared" si="415"/>
        <v>OK</v>
      </c>
      <c r="ET801" s="144" t="str">
        <f t="shared" si="416"/>
        <v>OK</v>
      </c>
      <c r="EU801" s="144" t="str">
        <f t="shared" si="417"/>
        <v>OK</v>
      </c>
      <c r="EV801" s="144" t="str">
        <f t="shared" si="418"/>
        <v>OK</v>
      </c>
      <c r="EW801" s="144" t="str">
        <f t="shared" si="419"/>
        <v>OK</v>
      </c>
      <c r="EX801" s="144" t="str">
        <f t="shared" si="420"/>
        <v>OK</v>
      </c>
      <c r="EY801" s="144" t="str">
        <f t="shared" si="421"/>
        <v>OK</v>
      </c>
      <c r="EZ801" s="144" t="str">
        <f t="shared" si="422"/>
        <v>OK</v>
      </c>
      <c r="FA801" s="144" t="str">
        <f t="shared" si="423"/>
        <v>OK</v>
      </c>
      <c r="FB801" s="144" t="str">
        <f t="shared" si="424"/>
        <v>OK</v>
      </c>
    </row>
    <row r="802" spans="2:158" ht="14.4" x14ac:dyDescent="0.3">
      <c r="B802" s="144">
        <v>798</v>
      </c>
      <c r="C802" s="68" t="s">
        <v>1848</v>
      </c>
      <c r="D802" s="69" t="s">
        <v>1849</v>
      </c>
      <c r="E802" s="70" t="s">
        <v>13</v>
      </c>
      <c r="F802" s="73">
        <f t="shared" si="443"/>
        <v>3409</v>
      </c>
      <c r="G802" s="73">
        <f t="shared" si="443"/>
        <v>3409</v>
      </c>
      <c r="H802" s="73">
        <f t="shared" si="443"/>
        <v>3409</v>
      </c>
      <c r="I802" s="73">
        <f t="shared" si="443"/>
        <v>3409</v>
      </c>
      <c r="J802" s="37"/>
      <c r="K802" s="73">
        <v>3409</v>
      </c>
      <c r="L802" s="73">
        <v>3409</v>
      </c>
      <c r="M802" s="73">
        <v>3409</v>
      </c>
      <c r="N802" s="73">
        <v>3409</v>
      </c>
      <c r="O802" s="73">
        <v>3409</v>
      </c>
      <c r="P802" s="73">
        <v>3409</v>
      </c>
      <c r="Q802" s="73">
        <v>3409</v>
      </c>
      <c r="R802" s="270">
        <f t="shared" si="427"/>
        <v>3409</v>
      </c>
      <c r="S802" s="73">
        <v>3457</v>
      </c>
      <c r="T802" s="73">
        <v>3457</v>
      </c>
      <c r="U802" s="73">
        <v>3457</v>
      </c>
      <c r="V802" s="73">
        <v>3457</v>
      </c>
      <c r="W802" s="73">
        <v>3457</v>
      </c>
      <c r="X802" s="73">
        <v>3457</v>
      </c>
      <c r="Y802" s="73">
        <v>3457</v>
      </c>
      <c r="Z802" s="73">
        <v>3457</v>
      </c>
      <c r="AA802" s="270">
        <f t="shared" si="428"/>
        <v>3457</v>
      </c>
      <c r="AB802" s="73">
        <v>3640</v>
      </c>
      <c r="AC802" s="73">
        <v>3640</v>
      </c>
      <c r="AD802" s="73">
        <v>3640</v>
      </c>
      <c r="AE802" s="270">
        <f t="shared" si="429"/>
        <v>3640</v>
      </c>
      <c r="AF802" s="73">
        <v>3504</v>
      </c>
      <c r="AG802" s="73">
        <v>3504</v>
      </c>
      <c r="AH802" s="73">
        <v>3504</v>
      </c>
      <c r="AI802" s="73">
        <v>3504</v>
      </c>
      <c r="AJ802" s="73">
        <v>3504</v>
      </c>
      <c r="AK802" s="73">
        <v>3504</v>
      </c>
      <c r="AL802" s="73">
        <v>3504</v>
      </c>
      <c r="AM802" s="73">
        <v>3504</v>
      </c>
      <c r="AN802" s="73">
        <v>3504</v>
      </c>
      <c r="AO802" s="73">
        <v>3504</v>
      </c>
      <c r="AP802" s="73">
        <v>3504</v>
      </c>
      <c r="AQ802" s="73">
        <v>3504</v>
      </c>
      <c r="AR802" s="270">
        <f t="shared" si="430"/>
        <v>3504</v>
      </c>
      <c r="AS802" s="73">
        <v>3620</v>
      </c>
      <c r="AT802" s="73">
        <v>3620</v>
      </c>
      <c r="AU802" s="73">
        <v>3620</v>
      </c>
      <c r="AV802" s="73">
        <v>3620</v>
      </c>
      <c r="AW802" s="73">
        <v>3620</v>
      </c>
      <c r="AX802" s="73">
        <v>3620</v>
      </c>
      <c r="AY802" s="73">
        <v>3620</v>
      </c>
      <c r="AZ802" s="73">
        <v>3620</v>
      </c>
      <c r="BA802" s="270">
        <f t="shared" si="431"/>
        <v>3620</v>
      </c>
      <c r="BB802" s="73">
        <v>3624</v>
      </c>
      <c r="BC802" s="73">
        <v>3624</v>
      </c>
      <c r="BD802" s="73">
        <v>3624</v>
      </c>
      <c r="BE802" s="73">
        <v>3624</v>
      </c>
      <c r="BF802" s="73">
        <v>3624</v>
      </c>
      <c r="BG802" s="73">
        <v>3624</v>
      </c>
      <c r="BH802" s="73">
        <v>3624</v>
      </c>
      <c r="BI802" s="270">
        <f t="shared" si="432"/>
        <v>3624</v>
      </c>
      <c r="BJ802" s="73">
        <v>3451</v>
      </c>
      <c r="BK802" s="73">
        <v>3451</v>
      </c>
      <c r="BL802" s="270">
        <f t="shared" si="433"/>
        <v>3451</v>
      </c>
      <c r="BM802" s="73">
        <v>3408</v>
      </c>
      <c r="BN802" s="73">
        <v>3408</v>
      </c>
      <c r="BO802" s="73">
        <v>3408</v>
      </c>
      <c r="BP802" s="73">
        <v>3408</v>
      </c>
      <c r="BQ802" s="73">
        <v>3408</v>
      </c>
      <c r="BR802" s="73">
        <v>3408</v>
      </c>
      <c r="BS802" s="73">
        <v>3408</v>
      </c>
      <c r="BT802" s="73">
        <v>3408</v>
      </c>
      <c r="BU802" s="73">
        <v>3408</v>
      </c>
      <c r="BV802" s="73">
        <v>3408</v>
      </c>
      <c r="BW802" s="270">
        <f t="shared" si="434"/>
        <v>3408</v>
      </c>
      <c r="BX802" s="73">
        <v>3761</v>
      </c>
      <c r="BY802" s="73">
        <v>3761</v>
      </c>
      <c r="BZ802" s="73">
        <v>3761</v>
      </c>
      <c r="CA802" s="73">
        <v>3761</v>
      </c>
      <c r="CB802" s="73">
        <v>3761</v>
      </c>
      <c r="CC802" s="73">
        <v>3761</v>
      </c>
      <c r="CD802" s="73">
        <v>3761</v>
      </c>
      <c r="CE802" s="73">
        <v>3761</v>
      </c>
      <c r="CF802" s="270">
        <f t="shared" si="435"/>
        <v>3761</v>
      </c>
      <c r="CG802" s="73">
        <v>3388</v>
      </c>
      <c r="CH802" s="73">
        <v>3388</v>
      </c>
      <c r="CI802" s="73">
        <v>3388</v>
      </c>
      <c r="CJ802" s="73">
        <v>3388</v>
      </c>
      <c r="CK802" s="73">
        <v>3388</v>
      </c>
      <c r="CL802" s="73">
        <v>3388</v>
      </c>
      <c r="CM802" s="73">
        <v>3388</v>
      </c>
      <c r="CN802" s="73">
        <v>3388</v>
      </c>
      <c r="CO802" s="73">
        <v>3388</v>
      </c>
      <c r="CP802" s="270">
        <f t="shared" si="436"/>
        <v>3388</v>
      </c>
      <c r="CQ802" s="73">
        <v>3418</v>
      </c>
      <c r="CR802" s="73">
        <v>3418</v>
      </c>
      <c r="CS802" s="73">
        <v>3418</v>
      </c>
      <c r="CT802" s="73">
        <v>3418</v>
      </c>
      <c r="CU802" s="73">
        <v>3418</v>
      </c>
      <c r="CV802" s="73">
        <v>3418</v>
      </c>
      <c r="CW802" s="73">
        <v>3418</v>
      </c>
      <c r="CX802" s="73">
        <v>3418</v>
      </c>
      <c r="CY802" s="73">
        <v>3418</v>
      </c>
      <c r="CZ802" s="73">
        <v>3418</v>
      </c>
      <c r="DA802" s="270">
        <f t="shared" si="437"/>
        <v>3418</v>
      </c>
      <c r="DB802" s="73">
        <v>3251</v>
      </c>
      <c r="DC802" s="73">
        <v>3251</v>
      </c>
      <c r="DD802" s="270">
        <f t="shared" si="438"/>
        <v>3251</v>
      </c>
      <c r="DE802" s="73">
        <v>3484</v>
      </c>
      <c r="DF802" s="73">
        <v>3484</v>
      </c>
      <c r="DG802" s="73">
        <v>3484</v>
      </c>
      <c r="DH802" s="73">
        <v>3484</v>
      </c>
      <c r="DI802" s="73">
        <v>3484</v>
      </c>
      <c r="DJ802" s="73">
        <v>3484</v>
      </c>
      <c r="DK802" s="73">
        <v>3484</v>
      </c>
      <c r="DL802" s="73">
        <v>3484</v>
      </c>
      <c r="DM802" s="73">
        <v>3484</v>
      </c>
      <c r="DN802" s="73">
        <v>3484</v>
      </c>
      <c r="DO802" s="270">
        <f t="shared" si="439"/>
        <v>3484</v>
      </c>
      <c r="DP802" s="73">
        <v>3741</v>
      </c>
      <c r="DQ802" s="73">
        <v>3741</v>
      </c>
      <c r="DR802" s="73">
        <v>3741</v>
      </c>
      <c r="DS802" s="73">
        <v>3741</v>
      </c>
      <c r="DT802" s="73">
        <v>3741</v>
      </c>
      <c r="DU802" s="73">
        <v>3741</v>
      </c>
      <c r="DV802" s="73">
        <v>3741</v>
      </c>
      <c r="DW802" s="73">
        <v>3741</v>
      </c>
      <c r="DX802" s="73">
        <v>3741</v>
      </c>
      <c r="DY802" s="73">
        <v>3741</v>
      </c>
      <c r="DZ802" s="270">
        <f t="shared" si="440"/>
        <v>3741</v>
      </c>
      <c r="EA802" s="73">
        <v>3500</v>
      </c>
      <c r="EB802" s="73">
        <v>3500</v>
      </c>
      <c r="EC802" s="73">
        <v>3500</v>
      </c>
      <c r="ED802" s="73">
        <v>3500</v>
      </c>
      <c r="EE802" s="73">
        <v>3500</v>
      </c>
      <c r="EF802" s="73">
        <v>3500</v>
      </c>
      <c r="EG802" s="73">
        <v>3500</v>
      </c>
      <c r="EH802" s="73">
        <v>3500</v>
      </c>
      <c r="EI802" s="73">
        <v>3500</v>
      </c>
      <c r="EJ802" s="73">
        <v>3500</v>
      </c>
      <c r="EK802" s="270">
        <f t="shared" si="441"/>
        <v>3500</v>
      </c>
      <c r="EM802" s="306">
        <f t="shared" si="442"/>
        <v>3510.4</v>
      </c>
      <c r="EN802" s="144" t="str">
        <f t="shared" si="410"/>
        <v>OK</v>
      </c>
      <c r="EO802" s="144" t="str">
        <f t="shared" si="411"/>
        <v>OK</v>
      </c>
      <c r="EP802" s="144" t="str">
        <f t="shared" si="412"/>
        <v>OK</v>
      </c>
      <c r="EQ802" s="144" t="str">
        <f t="shared" si="413"/>
        <v>OK</v>
      </c>
      <c r="ER802" s="144" t="str">
        <f t="shared" si="414"/>
        <v>OK</v>
      </c>
      <c r="ES802" s="144" t="str">
        <f t="shared" si="415"/>
        <v>OK</v>
      </c>
      <c r="ET802" s="144" t="str">
        <f t="shared" si="416"/>
        <v>OK</v>
      </c>
      <c r="EU802" s="144" t="str">
        <f t="shared" si="417"/>
        <v>OK</v>
      </c>
      <c r="EV802" s="144" t="str">
        <f t="shared" si="418"/>
        <v>OK</v>
      </c>
      <c r="EW802" s="144" t="str">
        <f t="shared" si="419"/>
        <v>OK</v>
      </c>
      <c r="EX802" s="144" t="str">
        <f t="shared" si="420"/>
        <v>XXX</v>
      </c>
      <c r="EY802" s="144" t="str">
        <f t="shared" si="421"/>
        <v>XXX</v>
      </c>
      <c r="EZ802" s="144" t="str">
        <f t="shared" si="422"/>
        <v>OK</v>
      </c>
      <c r="FA802" s="144" t="str">
        <f t="shared" si="423"/>
        <v>OK</v>
      </c>
      <c r="FB802" s="144" t="str">
        <f t="shared" si="424"/>
        <v>OK</v>
      </c>
    </row>
    <row r="803" spans="2:158" ht="14.4" x14ac:dyDescent="0.3">
      <c r="B803" s="144">
        <v>799</v>
      </c>
      <c r="C803" s="68" t="s">
        <v>1850</v>
      </c>
      <c r="D803" s="69" t="s">
        <v>1851</v>
      </c>
      <c r="E803" s="70" t="s">
        <v>13</v>
      </c>
      <c r="F803" s="73">
        <f t="shared" si="443"/>
        <v>1195</v>
      </c>
      <c r="G803" s="73">
        <f t="shared" si="443"/>
        <v>1195</v>
      </c>
      <c r="H803" s="73">
        <f t="shared" si="443"/>
        <v>1195</v>
      </c>
      <c r="I803" s="73">
        <f t="shared" si="443"/>
        <v>1195</v>
      </c>
      <c r="J803" s="37"/>
      <c r="K803" s="73">
        <v>1195</v>
      </c>
      <c r="L803" s="73">
        <v>1195</v>
      </c>
      <c r="M803" s="73">
        <v>1195</v>
      </c>
      <c r="N803" s="73">
        <v>1195</v>
      </c>
      <c r="O803" s="73">
        <v>1195</v>
      </c>
      <c r="P803" s="73">
        <v>1195</v>
      </c>
      <c r="Q803" s="73">
        <v>1195</v>
      </c>
      <c r="R803" s="270">
        <f t="shared" si="427"/>
        <v>1195</v>
      </c>
      <c r="S803" s="73">
        <v>1226</v>
      </c>
      <c r="T803" s="73">
        <v>1226</v>
      </c>
      <c r="U803" s="73">
        <v>1226</v>
      </c>
      <c r="V803" s="73">
        <v>1226</v>
      </c>
      <c r="W803" s="73">
        <v>1226</v>
      </c>
      <c r="X803" s="73">
        <v>1226</v>
      </c>
      <c r="Y803" s="73">
        <v>1226</v>
      </c>
      <c r="Z803" s="73">
        <v>1226</v>
      </c>
      <c r="AA803" s="270">
        <f t="shared" si="428"/>
        <v>1226</v>
      </c>
      <c r="AB803" s="73">
        <v>1248</v>
      </c>
      <c r="AC803" s="73">
        <v>1248</v>
      </c>
      <c r="AD803" s="73">
        <v>1248</v>
      </c>
      <c r="AE803" s="270">
        <f t="shared" si="429"/>
        <v>1248</v>
      </c>
      <c r="AF803" s="73">
        <v>1217</v>
      </c>
      <c r="AG803" s="73">
        <v>1217</v>
      </c>
      <c r="AH803" s="73">
        <v>1217</v>
      </c>
      <c r="AI803" s="73">
        <v>1217</v>
      </c>
      <c r="AJ803" s="73">
        <v>1217</v>
      </c>
      <c r="AK803" s="73">
        <v>1217</v>
      </c>
      <c r="AL803" s="73">
        <v>1217</v>
      </c>
      <c r="AM803" s="73">
        <v>1217</v>
      </c>
      <c r="AN803" s="73">
        <v>1217</v>
      </c>
      <c r="AO803" s="73">
        <v>1217</v>
      </c>
      <c r="AP803" s="73">
        <v>1217</v>
      </c>
      <c r="AQ803" s="73">
        <v>1217</v>
      </c>
      <c r="AR803" s="270">
        <f t="shared" si="430"/>
        <v>1217</v>
      </c>
      <c r="AS803" s="73">
        <v>1244</v>
      </c>
      <c r="AT803" s="73">
        <v>1244</v>
      </c>
      <c r="AU803" s="73">
        <v>1244</v>
      </c>
      <c r="AV803" s="73">
        <v>1244</v>
      </c>
      <c r="AW803" s="73">
        <v>1244</v>
      </c>
      <c r="AX803" s="73">
        <v>1244</v>
      </c>
      <c r="AY803" s="73">
        <v>1244</v>
      </c>
      <c r="AZ803" s="73">
        <v>1244</v>
      </c>
      <c r="BA803" s="270">
        <f t="shared" si="431"/>
        <v>1244</v>
      </c>
      <c r="BB803" s="73">
        <v>1245</v>
      </c>
      <c r="BC803" s="73">
        <v>1245</v>
      </c>
      <c r="BD803" s="73">
        <v>1245</v>
      </c>
      <c r="BE803" s="73">
        <v>1245</v>
      </c>
      <c r="BF803" s="73">
        <v>1245</v>
      </c>
      <c r="BG803" s="73">
        <v>1245</v>
      </c>
      <c r="BH803" s="73">
        <v>1245</v>
      </c>
      <c r="BI803" s="270">
        <f t="shared" si="432"/>
        <v>1245</v>
      </c>
      <c r="BJ803" s="73">
        <v>1205</v>
      </c>
      <c r="BK803" s="73">
        <v>1205</v>
      </c>
      <c r="BL803" s="270">
        <f t="shared" si="433"/>
        <v>1205</v>
      </c>
      <c r="BM803" s="73">
        <v>1195</v>
      </c>
      <c r="BN803" s="73">
        <v>1195</v>
      </c>
      <c r="BO803" s="73">
        <v>1195</v>
      </c>
      <c r="BP803" s="73">
        <v>1195</v>
      </c>
      <c r="BQ803" s="73">
        <v>1195</v>
      </c>
      <c r="BR803" s="73">
        <v>1195</v>
      </c>
      <c r="BS803" s="73">
        <v>1195</v>
      </c>
      <c r="BT803" s="73">
        <v>1195</v>
      </c>
      <c r="BU803" s="73">
        <v>1195</v>
      </c>
      <c r="BV803" s="73">
        <v>1195</v>
      </c>
      <c r="BW803" s="270">
        <f t="shared" si="434"/>
        <v>1195</v>
      </c>
      <c r="BX803" s="73">
        <v>1277</v>
      </c>
      <c r="BY803" s="73">
        <v>1277</v>
      </c>
      <c r="BZ803" s="73">
        <v>1277</v>
      </c>
      <c r="CA803" s="73">
        <v>1277</v>
      </c>
      <c r="CB803" s="73">
        <v>1277</v>
      </c>
      <c r="CC803" s="73">
        <v>1277</v>
      </c>
      <c r="CD803" s="73">
        <v>1277</v>
      </c>
      <c r="CE803" s="73">
        <v>1277</v>
      </c>
      <c r="CF803" s="270">
        <f t="shared" si="435"/>
        <v>1277</v>
      </c>
      <c r="CG803" s="73">
        <v>1191</v>
      </c>
      <c r="CH803" s="73">
        <v>1191</v>
      </c>
      <c r="CI803" s="73">
        <v>1191</v>
      </c>
      <c r="CJ803" s="73">
        <v>1191</v>
      </c>
      <c r="CK803" s="73">
        <v>1191</v>
      </c>
      <c r="CL803" s="73">
        <v>1191</v>
      </c>
      <c r="CM803" s="73">
        <v>1191</v>
      </c>
      <c r="CN803" s="73">
        <v>1191</v>
      </c>
      <c r="CO803" s="73">
        <v>1191</v>
      </c>
      <c r="CP803" s="270">
        <f t="shared" si="436"/>
        <v>1191</v>
      </c>
      <c r="CQ803" s="73">
        <v>1197</v>
      </c>
      <c r="CR803" s="73">
        <v>1197</v>
      </c>
      <c r="CS803" s="73">
        <v>1197</v>
      </c>
      <c r="CT803" s="73">
        <v>1197</v>
      </c>
      <c r="CU803" s="73">
        <v>1197</v>
      </c>
      <c r="CV803" s="73">
        <v>1197</v>
      </c>
      <c r="CW803" s="73">
        <v>1197</v>
      </c>
      <c r="CX803" s="73">
        <v>1197</v>
      </c>
      <c r="CY803" s="73">
        <v>1197</v>
      </c>
      <c r="CZ803" s="73">
        <v>1197</v>
      </c>
      <c r="DA803" s="270">
        <f t="shared" si="437"/>
        <v>1197</v>
      </c>
      <c r="DB803" s="73">
        <v>1376</v>
      </c>
      <c r="DC803" s="73">
        <v>1376</v>
      </c>
      <c r="DD803" s="270">
        <f t="shared" si="438"/>
        <v>1376</v>
      </c>
      <c r="DE803" s="73">
        <v>1212</v>
      </c>
      <c r="DF803" s="73">
        <v>1212</v>
      </c>
      <c r="DG803" s="73">
        <v>1212</v>
      </c>
      <c r="DH803" s="73">
        <v>1212</v>
      </c>
      <c r="DI803" s="73">
        <v>1212</v>
      </c>
      <c r="DJ803" s="73">
        <v>1212</v>
      </c>
      <c r="DK803" s="73">
        <v>1212</v>
      </c>
      <c r="DL803" s="73">
        <v>1212</v>
      </c>
      <c r="DM803" s="73">
        <v>1212</v>
      </c>
      <c r="DN803" s="73">
        <v>1212</v>
      </c>
      <c r="DO803" s="270">
        <f t="shared" si="439"/>
        <v>1212</v>
      </c>
      <c r="DP803" s="73">
        <v>1248</v>
      </c>
      <c r="DQ803" s="73">
        <v>1248</v>
      </c>
      <c r="DR803" s="73">
        <v>1248</v>
      </c>
      <c r="DS803" s="73">
        <v>1248</v>
      </c>
      <c r="DT803" s="73">
        <v>1248</v>
      </c>
      <c r="DU803" s="73">
        <v>1248</v>
      </c>
      <c r="DV803" s="73">
        <v>1248</v>
      </c>
      <c r="DW803" s="73">
        <v>1248</v>
      </c>
      <c r="DX803" s="73">
        <v>1248</v>
      </c>
      <c r="DY803" s="73">
        <v>1248</v>
      </c>
      <c r="DZ803" s="270">
        <f t="shared" si="440"/>
        <v>1248</v>
      </c>
      <c r="EA803" s="73">
        <v>1216</v>
      </c>
      <c r="EB803" s="73">
        <v>1216</v>
      </c>
      <c r="EC803" s="73">
        <v>1216</v>
      </c>
      <c r="ED803" s="73">
        <v>1216</v>
      </c>
      <c r="EE803" s="73">
        <v>1216</v>
      </c>
      <c r="EF803" s="73">
        <v>1216</v>
      </c>
      <c r="EG803" s="73">
        <v>1216</v>
      </c>
      <c r="EH803" s="73">
        <v>1216</v>
      </c>
      <c r="EI803" s="73">
        <v>1216</v>
      </c>
      <c r="EJ803" s="73">
        <v>1216</v>
      </c>
      <c r="EK803" s="270">
        <f t="shared" si="441"/>
        <v>1216</v>
      </c>
      <c r="EM803" s="306">
        <f t="shared" si="442"/>
        <v>1232.8</v>
      </c>
      <c r="EN803" s="144" t="str">
        <f t="shared" ref="EN803:EN866" si="444">IF(($EM803-R803)/EM803&lt;$EN$4,"OK","XXX")</f>
        <v>OK</v>
      </c>
      <c r="EO803" s="144" t="str">
        <f t="shared" ref="EO803:EO866" si="445">IF(($EM803-AA803)/$EM803&lt;$EN$4,"OK","XXX")</f>
        <v>OK</v>
      </c>
      <c r="EP803" s="144" t="str">
        <f t="shared" ref="EP803:EP866" si="446">IF(($EM803-AE803)/$EM803&lt;$EN$4,"OK","XXX")</f>
        <v>OK</v>
      </c>
      <c r="EQ803" s="144" t="str">
        <f t="shared" ref="EQ803:EQ866" si="447">IF(($EM803-AR803)/$EM803&lt;$EN$4,"OK","XXX")</f>
        <v>OK</v>
      </c>
      <c r="ER803" s="144" t="str">
        <f t="shared" ref="ER803:ER866" si="448">IF(($EM803-BA803)/$EM803&lt;$EN$4,"OK","XXX")</f>
        <v>OK</v>
      </c>
      <c r="ES803" s="144" t="str">
        <f t="shared" ref="ES803:ES866" si="449">IF(($EM803-BI803)/$EM803&lt;$EN$4,"OK","XXX")</f>
        <v>OK</v>
      </c>
      <c r="ET803" s="144" t="str">
        <f t="shared" ref="ET803:ET866" si="450">IF(($EM803-BL803)/$EM803&lt;$EN$4,"OK","XXX")</f>
        <v>OK</v>
      </c>
      <c r="EU803" s="144" t="str">
        <f t="shared" ref="EU803:EU866" si="451">IF(($EM803-BW803)/$EM803&lt;$EN$4,"OK","XXX")</f>
        <v>OK</v>
      </c>
      <c r="EV803" s="144" t="str">
        <f t="shared" ref="EV803:EV866" si="452">IF(($EM803-CF803)/$EM803&lt;$EN$4,"OK","XXX")</f>
        <v>OK</v>
      </c>
      <c r="EW803" s="144" t="str">
        <f t="shared" ref="EW803:EW866" si="453">IF(($EM803-CP803)/$EM803&lt;$EN$4,"OK","XXX")</f>
        <v>OK</v>
      </c>
      <c r="EX803" s="144" t="str">
        <f t="shared" ref="EX803:EX866" si="454">IF(($EM803-DC803)/$EM803&lt;$EN$4,"OK","XXX")</f>
        <v>OK</v>
      </c>
      <c r="EY803" s="144" t="str">
        <f t="shared" ref="EY803:EY866" si="455">IF(($EM803-DD803)/$EM803&lt;$EN$4,"OK","XXX")</f>
        <v>OK</v>
      </c>
      <c r="EZ803" s="144" t="str">
        <f t="shared" ref="EZ803:EZ866" si="456">IF(($EM803-DO803)/$EM803&lt;$EN$4,"OK","XXX")</f>
        <v>OK</v>
      </c>
      <c r="FA803" s="144" t="str">
        <f t="shared" ref="FA803:FA866" si="457">IF(($EM803-DZ803)/$EM803&lt;$EN$4,"OK","XXX")</f>
        <v>OK</v>
      </c>
      <c r="FB803" s="144" t="str">
        <f t="shared" ref="FB803:FB866" si="458">IF(($EM803-EK803)/$EM803&lt;$EN$4,"OK","XXX")</f>
        <v>OK</v>
      </c>
    </row>
    <row r="804" spans="2:158" ht="14.4" x14ac:dyDescent="0.3">
      <c r="B804" s="144">
        <v>800</v>
      </c>
      <c r="C804" s="68" t="s">
        <v>1852</v>
      </c>
      <c r="D804" s="69" t="s">
        <v>1853</v>
      </c>
      <c r="E804" s="70" t="s">
        <v>10</v>
      </c>
      <c r="F804" s="73">
        <f t="shared" si="443"/>
        <v>236414.28571428571</v>
      </c>
      <c r="G804" s="73">
        <f t="shared" si="443"/>
        <v>236414.28571428571</v>
      </c>
      <c r="H804" s="73">
        <f t="shared" si="443"/>
        <v>236414.28571428571</v>
      </c>
      <c r="I804" s="73">
        <f t="shared" si="443"/>
        <v>236414.28571428571</v>
      </c>
      <c r="J804" s="37"/>
      <c r="K804" s="73">
        <v>233040</v>
      </c>
      <c r="L804" s="73">
        <v>236077</v>
      </c>
      <c r="M804" s="73">
        <v>238945</v>
      </c>
      <c r="N804" s="73">
        <v>236246</v>
      </c>
      <c r="O804" s="73">
        <v>236920</v>
      </c>
      <c r="P804" s="73">
        <v>238439</v>
      </c>
      <c r="Q804" s="73">
        <v>235233</v>
      </c>
      <c r="R804" s="270">
        <f t="shared" si="427"/>
        <v>236414.28571428571</v>
      </c>
      <c r="S804" s="73">
        <v>237735</v>
      </c>
      <c r="T804" s="73">
        <v>234004</v>
      </c>
      <c r="U804" s="73">
        <v>240104</v>
      </c>
      <c r="V804" s="73">
        <v>241825</v>
      </c>
      <c r="W804" s="73">
        <v>237601</v>
      </c>
      <c r="X804" s="73">
        <v>238696</v>
      </c>
      <c r="Y804" s="73">
        <v>234786</v>
      </c>
      <c r="Z804" s="73">
        <v>239322</v>
      </c>
      <c r="AA804" s="270">
        <f t="shared" si="428"/>
        <v>238009.125</v>
      </c>
      <c r="AB804" s="73">
        <v>262778</v>
      </c>
      <c r="AC804" s="73">
        <v>249249</v>
      </c>
      <c r="AD804" s="73">
        <v>263905</v>
      </c>
      <c r="AE804" s="270">
        <f t="shared" si="429"/>
        <v>258644</v>
      </c>
      <c r="AF804" s="73">
        <v>246952</v>
      </c>
      <c r="AG804" s="73">
        <v>247369</v>
      </c>
      <c r="AH804" s="73">
        <v>247578</v>
      </c>
      <c r="AI804" s="73">
        <v>246952</v>
      </c>
      <c r="AJ804" s="73">
        <v>245493</v>
      </c>
      <c r="AK804" s="73">
        <v>244450</v>
      </c>
      <c r="AL804" s="73">
        <v>249662</v>
      </c>
      <c r="AM804" s="73">
        <v>243408</v>
      </c>
      <c r="AN804" s="73">
        <v>251747</v>
      </c>
      <c r="AO804" s="73">
        <v>246952</v>
      </c>
      <c r="AP804" s="73">
        <v>248203</v>
      </c>
      <c r="AQ804" s="73">
        <v>241323</v>
      </c>
      <c r="AR804" s="270">
        <f t="shared" si="430"/>
        <v>246674.08333333334</v>
      </c>
      <c r="AS804" s="73">
        <v>248249</v>
      </c>
      <c r="AT804" s="73">
        <v>242186</v>
      </c>
      <c r="AU804" s="73">
        <v>244644</v>
      </c>
      <c r="AV804" s="73">
        <v>249396</v>
      </c>
      <c r="AW804" s="73">
        <v>251198</v>
      </c>
      <c r="AX804" s="73">
        <v>244644</v>
      </c>
      <c r="AY804" s="73">
        <v>253656</v>
      </c>
      <c r="AZ804" s="73">
        <v>246283</v>
      </c>
      <c r="BA804" s="270">
        <f t="shared" si="431"/>
        <v>247532</v>
      </c>
      <c r="BB804" s="73">
        <v>255671</v>
      </c>
      <c r="BC804" s="73">
        <v>250142</v>
      </c>
      <c r="BD804" s="73">
        <v>250552</v>
      </c>
      <c r="BE804" s="73">
        <v>252190</v>
      </c>
      <c r="BF804" s="73">
        <v>251575</v>
      </c>
      <c r="BG804" s="73">
        <v>246457</v>
      </c>
      <c r="BH804" s="73">
        <v>249528</v>
      </c>
      <c r="BI804" s="270">
        <f t="shared" si="432"/>
        <v>250873.57142857142</v>
      </c>
      <c r="BJ804" s="73">
        <v>230357</v>
      </c>
      <c r="BK804" s="73">
        <v>240690</v>
      </c>
      <c r="BL804" s="270">
        <f t="shared" si="433"/>
        <v>235523.5</v>
      </c>
      <c r="BM804" s="73">
        <v>234959</v>
      </c>
      <c r="BN804" s="73">
        <v>238727</v>
      </c>
      <c r="BO804" s="73">
        <v>239669</v>
      </c>
      <c r="BP804" s="73">
        <v>239292</v>
      </c>
      <c r="BQ804" s="73">
        <v>238915</v>
      </c>
      <c r="BR804" s="73">
        <v>241364</v>
      </c>
      <c r="BS804" s="73">
        <v>242871</v>
      </c>
      <c r="BT804" s="73">
        <v>239104</v>
      </c>
      <c r="BU804" s="73">
        <v>237408</v>
      </c>
      <c r="BV804" s="73">
        <v>240799</v>
      </c>
      <c r="BW804" s="270">
        <f t="shared" si="434"/>
        <v>239310.8</v>
      </c>
      <c r="BX804" s="73">
        <v>267524</v>
      </c>
      <c r="BY804" s="73">
        <v>275030</v>
      </c>
      <c r="BZ804" s="73">
        <v>260018</v>
      </c>
      <c r="CA804" s="73">
        <v>272806</v>
      </c>
      <c r="CB804" s="73">
        <v>268636</v>
      </c>
      <c r="CC804" s="73">
        <v>271972</v>
      </c>
      <c r="CD804" s="73">
        <v>267802</v>
      </c>
      <c r="CE804" s="73">
        <v>281702</v>
      </c>
      <c r="CF804" s="270">
        <f t="shared" si="435"/>
        <v>270686.25</v>
      </c>
      <c r="CG804" s="73">
        <v>232779</v>
      </c>
      <c r="CH804" s="73">
        <v>233878</v>
      </c>
      <c r="CI804" s="73">
        <v>231522</v>
      </c>
      <c r="CJ804" s="73">
        <v>234349</v>
      </c>
      <c r="CK804" s="73">
        <v>232936</v>
      </c>
      <c r="CL804" s="73">
        <v>233250</v>
      </c>
      <c r="CM804" s="73">
        <v>233721</v>
      </c>
      <c r="CN804" s="73">
        <v>233407</v>
      </c>
      <c r="CO804" s="73">
        <v>230894</v>
      </c>
      <c r="CP804" s="270">
        <f t="shared" si="436"/>
        <v>232970.66666666666</v>
      </c>
      <c r="CQ804" s="73">
        <v>243172</v>
      </c>
      <c r="CR804" s="73">
        <v>250315</v>
      </c>
      <c r="CS804" s="73">
        <v>243419</v>
      </c>
      <c r="CT804" s="73">
        <v>241202</v>
      </c>
      <c r="CU804" s="73">
        <v>246374</v>
      </c>
      <c r="CV804" s="73">
        <v>244896</v>
      </c>
      <c r="CW804" s="73">
        <v>245882</v>
      </c>
      <c r="CX804" s="73">
        <v>247852</v>
      </c>
      <c r="CY804" s="73">
        <v>249330</v>
      </c>
      <c r="CZ804" s="73">
        <v>244158</v>
      </c>
      <c r="DA804" s="270">
        <f t="shared" si="437"/>
        <v>245660</v>
      </c>
      <c r="DB804" s="73">
        <v>224583</v>
      </c>
      <c r="DC804" s="73">
        <v>223426</v>
      </c>
      <c r="DD804" s="270">
        <f t="shared" si="438"/>
        <v>224004.5</v>
      </c>
      <c r="DE804" s="73">
        <v>245128</v>
      </c>
      <c r="DF804" s="73">
        <v>258248</v>
      </c>
      <c r="DG804" s="73">
        <v>242596</v>
      </c>
      <c r="DH804" s="73">
        <v>248580</v>
      </c>
      <c r="DI804" s="73">
        <v>250882</v>
      </c>
      <c r="DJ804" s="73">
        <v>243977</v>
      </c>
      <c r="DK804" s="73">
        <v>247430</v>
      </c>
      <c r="DL804" s="73">
        <v>244207</v>
      </c>
      <c r="DM804" s="73">
        <v>245358</v>
      </c>
      <c r="DN804" s="73">
        <v>255256</v>
      </c>
      <c r="DO804" s="270">
        <f t="shared" si="439"/>
        <v>248166.2</v>
      </c>
      <c r="DP804" s="73">
        <v>262956</v>
      </c>
      <c r="DQ804" s="73">
        <v>265841</v>
      </c>
      <c r="DR804" s="73">
        <v>256947</v>
      </c>
      <c r="DS804" s="73">
        <v>265120</v>
      </c>
      <c r="DT804" s="73">
        <v>267764</v>
      </c>
      <c r="DU804" s="73">
        <v>257718</v>
      </c>
      <c r="DV804" s="73">
        <v>265120</v>
      </c>
      <c r="DW804" s="73">
        <v>262235</v>
      </c>
      <c r="DX804" s="73">
        <v>258870</v>
      </c>
      <c r="DY804" s="73">
        <v>266735</v>
      </c>
      <c r="DZ804" s="270">
        <f t="shared" si="440"/>
        <v>262930.59999999998</v>
      </c>
      <c r="EA804" s="73">
        <v>238757</v>
      </c>
      <c r="EB804" s="73">
        <v>238098</v>
      </c>
      <c r="EC804" s="73">
        <v>239910</v>
      </c>
      <c r="ED804" s="73">
        <v>242218</v>
      </c>
      <c r="EE804" s="73">
        <v>239746</v>
      </c>
      <c r="EF804" s="73">
        <v>243207</v>
      </c>
      <c r="EG804" s="73">
        <v>241724</v>
      </c>
      <c r="EH804" s="73">
        <v>237933</v>
      </c>
      <c r="EI804" s="73">
        <v>239910</v>
      </c>
      <c r="EJ804" s="73">
        <v>236779</v>
      </c>
      <c r="EK804" s="270">
        <f t="shared" si="441"/>
        <v>239828.2</v>
      </c>
      <c r="EM804" s="306">
        <f t="shared" si="442"/>
        <v>245148.51880952381</v>
      </c>
      <c r="EN804" s="144" t="str">
        <f t="shared" si="444"/>
        <v>OK</v>
      </c>
      <c r="EO804" s="144" t="str">
        <f t="shared" si="445"/>
        <v>OK</v>
      </c>
      <c r="EP804" s="144" t="str">
        <f t="shared" si="446"/>
        <v>OK</v>
      </c>
      <c r="EQ804" s="144" t="str">
        <f t="shared" si="447"/>
        <v>OK</v>
      </c>
      <c r="ER804" s="144" t="str">
        <f t="shared" si="448"/>
        <v>OK</v>
      </c>
      <c r="ES804" s="144" t="str">
        <f t="shared" si="449"/>
        <v>OK</v>
      </c>
      <c r="ET804" s="144" t="str">
        <f t="shared" si="450"/>
        <v>OK</v>
      </c>
      <c r="EU804" s="144" t="str">
        <f t="shared" si="451"/>
        <v>OK</v>
      </c>
      <c r="EV804" s="144" t="str">
        <f t="shared" si="452"/>
        <v>OK</v>
      </c>
      <c r="EW804" s="144" t="str">
        <f t="shared" si="453"/>
        <v>OK</v>
      </c>
      <c r="EX804" s="144" t="str">
        <f t="shared" si="454"/>
        <v>XXX</v>
      </c>
      <c r="EY804" s="144" t="str">
        <f t="shared" si="455"/>
        <v>XXX</v>
      </c>
      <c r="EZ804" s="144" t="str">
        <f t="shared" si="456"/>
        <v>OK</v>
      </c>
      <c r="FA804" s="144" t="str">
        <f t="shared" si="457"/>
        <v>OK</v>
      </c>
      <c r="FB804" s="144" t="str">
        <f t="shared" si="458"/>
        <v>OK</v>
      </c>
    </row>
    <row r="805" spans="2:158" ht="14.4" x14ac:dyDescent="0.3">
      <c r="B805" s="144">
        <v>801</v>
      </c>
      <c r="C805" s="68" t="s">
        <v>1854</v>
      </c>
      <c r="D805" s="69" t="s">
        <v>1855</v>
      </c>
      <c r="E805" s="70" t="s">
        <v>13</v>
      </c>
      <c r="F805" s="73">
        <f t="shared" ref="F805:I824" si="459">INDEX($K805:$EK805,MATCH(F$4,$K$4:$EK$4,0))</f>
        <v>71876.71428571429</v>
      </c>
      <c r="G805" s="73">
        <f t="shared" si="459"/>
        <v>71876.71428571429</v>
      </c>
      <c r="H805" s="73">
        <f t="shared" si="459"/>
        <v>71876.71428571429</v>
      </c>
      <c r="I805" s="73">
        <f t="shared" si="459"/>
        <v>71876.71428571429</v>
      </c>
      <c r="J805" s="37"/>
      <c r="K805" s="73">
        <v>70748</v>
      </c>
      <c r="L805" s="73">
        <v>71764</v>
      </c>
      <c r="M805" s="73">
        <v>72723</v>
      </c>
      <c r="N805" s="73">
        <v>71820</v>
      </c>
      <c r="O805" s="73">
        <v>72046</v>
      </c>
      <c r="P805" s="73">
        <v>72554</v>
      </c>
      <c r="Q805" s="73">
        <v>71482</v>
      </c>
      <c r="R805" s="270">
        <f t="shared" si="427"/>
        <v>71876.71428571429</v>
      </c>
      <c r="S805" s="73">
        <v>71458</v>
      </c>
      <c r="T805" s="73">
        <v>70375</v>
      </c>
      <c r="U805" s="73">
        <v>72114</v>
      </c>
      <c r="V805" s="73">
        <v>72593</v>
      </c>
      <c r="W805" s="73">
        <v>71401</v>
      </c>
      <c r="X805" s="73">
        <v>71713</v>
      </c>
      <c r="Y805" s="73">
        <v>70598</v>
      </c>
      <c r="Z805" s="73">
        <v>71891</v>
      </c>
      <c r="AA805" s="270">
        <f t="shared" si="428"/>
        <v>71517.875</v>
      </c>
      <c r="AB805" s="73">
        <v>79430</v>
      </c>
      <c r="AC805" s="73">
        <v>75518</v>
      </c>
      <c r="AD805" s="73">
        <v>79756</v>
      </c>
      <c r="AE805" s="270">
        <f t="shared" si="429"/>
        <v>78234.666666666672</v>
      </c>
      <c r="AF805" s="73">
        <v>75834</v>
      </c>
      <c r="AG805" s="73">
        <v>75978</v>
      </c>
      <c r="AH805" s="73">
        <v>76050</v>
      </c>
      <c r="AI805" s="73">
        <v>75834</v>
      </c>
      <c r="AJ805" s="73">
        <v>75329</v>
      </c>
      <c r="AK805" s="73">
        <v>74969</v>
      </c>
      <c r="AL805" s="73">
        <v>76772</v>
      </c>
      <c r="AM805" s="73">
        <v>74608</v>
      </c>
      <c r="AN805" s="73">
        <v>77493</v>
      </c>
      <c r="AO805" s="73">
        <v>75834</v>
      </c>
      <c r="AP805" s="73">
        <v>76267</v>
      </c>
      <c r="AQ805" s="73">
        <v>73887</v>
      </c>
      <c r="AR805" s="270">
        <f t="shared" si="430"/>
        <v>75737.916666666672</v>
      </c>
      <c r="AS805" s="73">
        <v>75719</v>
      </c>
      <c r="AT805" s="73">
        <v>73817</v>
      </c>
      <c r="AU805" s="73">
        <v>74588</v>
      </c>
      <c r="AV805" s="73">
        <v>76079</v>
      </c>
      <c r="AW805" s="73">
        <v>76644</v>
      </c>
      <c r="AX805" s="73">
        <v>74588</v>
      </c>
      <c r="AY805" s="73">
        <v>77416</v>
      </c>
      <c r="AZ805" s="73">
        <v>75102</v>
      </c>
      <c r="BA805" s="270">
        <f t="shared" si="431"/>
        <v>75494.125</v>
      </c>
      <c r="BB805" s="73">
        <v>76135</v>
      </c>
      <c r="BC805" s="73">
        <v>74756</v>
      </c>
      <c r="BD805" s="73">
        <v>74858</v>
      </c>
      <c r="BE805" s="73">
        <v>75267</v>
      </c>
      <c r="BF805" s="73">
        <v>75113</v>
      </c>
      <c r="BG805" s="73">
        <v>73836</v>
      </c>
      <c r="BH805" s="73">
        <v>74602</v>
      </c>
      <c r="BI805" s="270">
        <f t="shared" si="432"/>
        <v>74938.142857142855</v>
      </c>
      <c r="BJ805" s="73">
        <v>69516</v>
      </c>
      <c r="BK805" s="73">
        <v>72631</v>
      </c>
      <c r="BL805" s="270">
        <f t="shared" si="433"/>
        <v>71073.5</v>
      </c>
      <c r="BM805" s="73">
        <v>71177</v>
      </c>
      <c r="BN805" s="73">
        <v>72402</v>
      </c>
      <c r="BO805" s="73">
        <v>72709</v>
      </c>
      <c r="BP805" s="73">
        <v>72586</v>
      </c>
      <c r="BQ805" s="73">
        <v>72464</v>
      </c>
      <c r="BR805" s="73">
        <v>73260</v>
      </c>
      <c r="BS805" s="73">
        <v>73750</v>
      </c>
      <c r="BT805" s="73">
        <v>72525</v>
      </c>
      <c r="BU805" s="73">
        <v>71974</v>
      </c>
      <c r="BV805" s="73">
        <v>73076</v>
      </c>
      <c r="BW805" s="270">
        <f t="shared" si="434"/>
        <v>72592.3</v>
      </c>
      <c r="BX805" s="73">
        <v>83472</v>
      </c>
      <c r="BY805" s="73">
        <v>86113</v>
      </c>
      <c r="BZ805" s="73">
        <v>80832</v>
      </c>
      <c r="CA805" s="73">
        <v>85330</v>
      </c>
      <c r="CB805" s="73">
        <v>83863</v>
      </c>
      <c r="CC805" s="73">
        <v>85037</v>
      </c>
      <c r="CD805" s="73">
        <v>83570</v>
      </c>
      <c r="CE805" s="73">
        <v>88460</v>
      </c>
      <c r="CF805" s="270">
        <f t="shared" si="435"/>
        <v>84584.625</v>
      </c>
      <c r="CG805" s="73">
        <v>67799</v>
      </c>
      <c r="CH805" s="73">
        <v>67991</v>
      </c>
      <c r="CI805" s="73">
        <v>67579</v>
      </c>
      <c r="CJ805" s="73">
        <v>68073</v>
      </c>
      <c r="CK805" s="73">
        <v>67826</v>
      </c>
      <c r="CL805" s="73">
        <v>67881</v>
      </c>
      <c r="CM805" s="73">
        <v>67963</v>
      </c>
      <c r="CN805" s="73">
        <v>67908</v>
      </c>
      <c r="CO805" s="73">
        <v>67469</v>
      </c>
      <c r="CP805" s="270">
        <f t="shared" si="436"/>
        <v>67832.111111111109</v>
      </c>
      <c r="CQ805" s="73">
        <v>72362</v>
      </c>
      <c r="CR805" s="73">
        <v>74267</v>
      </c>
      <c r="CS805" s="73">
        <v>72427</v>
      </c>
      <c r="CT805" s="73">
        <v>71836</v>
      </c>
      <c r="CU805" s="73">
        <v>73216</v>
      </c>
      <c r="CV805" s="73">
        <v>72821</v>
      </c>
      <c r="CW805" s="73">
        <v>73084</v>
      </c>
      <c r="CX805" s="73">
        <v>73610</v>
      </c>
      <c r="CY805" s="73">
        <v>74004</v>
      </c>
      <c r="CZ805" s="73">
        <v>72624</v>
      </c>
      <c r="DA805" s="270">
        <f t="shared" si="437"/>
        <v>73025.100000000006</v>
      </c>
      <c r="DB805" s="73">
        <v>67856</v>
      </c>
      <c r="DC805" s="73">
        <v>67452</v>
      </c>
      <c r="DD805" s="270">
        <f t="shared" si="438"/>
        <v>67654</v>
      </c>
      <c r="DE805" s="73">
        <v>71860</v>
      </c>
      <c r="DF805" s="73">
        <v>74690</v>
      </c>
      <c r="DG805" s="73">
        <v>71314</v>
      </c>
      <c r="DH805" s="73">
        <v>72605</v>
      </c>
      <c r="DI805" s="73">
        <v>73102</v>
      </c>
      <c r="DJ805" s="73">
        <v>71612</v>
      </c>
      <c r="DK805" s="73">
        <v>72357</v>
      </c>
      <c r="DL805" s="73">
        <v>71662</v>
      </c>
      <c r="DM805" s="73">
        <v>71910</v>
      </c>
      <c r="DN805" s="73">
        <v>74045</v>
      </c>
      <c r="DO805" s="270">
        <f t="shared" si="439"/>
        <v>72515.7</v>
      </c>
      <c r="DP805" s="73">
        <v>70810</v>
      </c>
      <c r="DQ805" s="73">
        <v>70909</v>
      </c>
      <c r="DR805" s="73">
        <v>70604</v>
      </c>
      <c r="DS805" s="73">
        <v>70885</v>
      </c>
      <c r="DT805" s="73">
        <v>70976</v>
      </c>
      <c r="DU805" s="73">
        <v>70699</v>
      </c>
      <c r="DV805" s="73">
        <v>70885</v>
      </c>
      <c r="DW805" s="73">
        <v>70785</v>
      </c>
      <c r="DX805" s="73">
        <v>70670</v>
      </c>
      <c r="DY805" s="73">
        <v>71336</v>
      </c>
      <c r="DZ805" s="270">
        <f t="shared" si="440"/>
        <v>70855.899999999994</v>
      </c>
      <c r="EA805" s="73">
        <v>72148</v>
      </c>
      <c r="EB805" s="73">
        <v>71950</v>
      </c>
      <c r="EC805" s="73">
        <v>72493</v>
      </c>
      <c r="ED805" s="73">
        <v>73184</v>
      </c>
      <c r="EE805" s="73">
        <v>72444</v>
      </c>
      <c r="EF805" s="73">
        <v>73480</v>
      </c>
      <c r="EG805" s="73">
        <v>73036</v>
      </c>
      <c r="EH805" s="73">
        <v>71901</v>
      </c>
      <c r="EI805" s="73">
        <v>72493</v>
      </c>
      <c r="EJ805" s="73">
        <v>71556</v>
      </c>
      <c r="EK805" s="270">
        <f t="shared" si="441"/>
        <v>72468.5</v>
      </c>
      <c r="EM805" s="306">
        <f t="shared" si="442"/>
        <v>73360.07843915344</v>
      </c>
      <c r="EN805" s="144" t="str">
        <f t="shared" si="444"/>
        <v>OK</v>
      </c>
      <c r="EO805" s="144" t="str">
        <f t="shared" si="445"/>
        <v>OK</v>
      </c>
      <c r="EP805" s="144" t="str">
        <f t="shared" si="446"/>
        <v>OK</v>
      </c>
      <c r="EQ805" s="144" t="str">
        <f t="shared" si="447"/>
        <v>OK</v>
      </c>
      <c r="ER805" s="144" t="str">
        <f t="shared" si="448"/>
        <v>OK</v>
      </c>
      <c r="ES805" s="144" t="str">
        <f t="shared" si="449"/>
        <v>OK</v>
      </c>
      <c r="ET805" s="144" t="str">
        <f t="shared" si="450"/>
        <v>OK</v>
      </c>
      <c r="EU805" s="144" t="str">
        <f t="shared" si="451"/>
        <v>OK</v>
      </c>
      <c r="EV805" s="144" t="str">
        <f t="shared" si="452"/>
        <v>OK</v>
      </c>
      <c r="EW805" s="144" t="str">
        <f t="shared" si="453"/>
        <v>XXX</v>
      </c>
      <c r="EX805" s="144" t="str">
        <f t="shared" si="454"/>
        <v>XXX</v>
      </c>
      <c r="EY805" s="144" t="str">
        <f t="shared" si="455"/>
        <v>XXX</v>
      </c>
      <c r="EZ805" s="144" t="str">
        <f t="shared" si="456"/>
        <v>OK</v>
      </c>
      <c r="FA805" s="144" t="str">
        <f t="shared" si="457"/>
        <v>OK</v>
      </c>
      <c r="FB805" s="144" t="str">
        <f t="shared" si="458"/>
        <v>OK</v>
      </c>
    </row>
    <row r="806" spans="2:158" ht="14.4" x14ac:dyDescent="0.3">
      <c r="B806" s="144">
        <v>802</v>
      </c>
      <c r="C806" s="68" t="s">
        <v>1856</v>
      </c>
      <c r="D806" s="69" t="s">
        <v>1857</v>
      </c>
      <c r="E806" s="70" t="s">
        <v>10</v>
      </c>
      <c r="F806" s="73">
        <f t="shared" si="459"/>
        <v>812090.71428571432</v>
      </c>
      <c r="G806" s="73">
        <f t="shared" si="459"/>
        <v>812090.71428571432</v>
      </c>
      <c r="H806" s="73">
        <f t="shared" si="459"/>
        <v>812090.71428571432</v>
      </c>
      <c r="I806" s="73">
        <f t="shared" si="459"/>
        <v>812090.71428571432</v>
      </c>
      <c r="J806" s="37"/>
      <c r="K806" s="73">
        <v>772291</v>
      </c>
      <c r="L806" s="73">
        <v>805374</v>
      </c>
      <c r="M806" s="73">
        <v>843682</v>
      </c>
      <c r="N806" s="73">
        <v>812339</v>
      </c>
      <c r="O806" s="73">
        <v>807116</v>
      </c>
      <c r="P806" s="73">
        <v>841941</v>
      </c>
      <c r="Q806" s="73">
        <v>801892</v>
      </c>
      <c r="R806" s="270">
        <f t="shared" si="427"/>
        <v>812090.71428571432</v>
      </c>
      <c r="S806" s="73">
        <v>681746</v>
      </c>
      <c r="T806" s="73">
        <v>655627</v>
      </c>
      <c r="U806" s="73">
        <v>761843</v>
      </c>
      <c r="V806" s="73">
        <v>720053</v>
      </c>
      <c r="W806" s="73">
        <v>737466</v>
      </c>
      <c r="X806" s="73">
        <v>673039</v>
      </c>
      <c r="Y806" s="73">
        <v>681746</v>
      </c>
      <c r="Z806" s="73">
        <v>699158</v>
      </c>
      <c r="AA806" s="270">
        <f t="shared" si="428"/>
        <v>701334.75</v>
      </c>
      <c r="AB806" s="73">
        <v>812339</v>
      </c>
      <c r="AC806" s="73">
        <v>780997</v>
      </c>
      <c r="AD806" s="73">
        <v>857612</v>
      </c>
      <c r="AE806" s="270">
        <f t="shared" si="429"/>
        <v>816982.66666666663</v>
      </c>
      <c r="AF806" s="73">
        <v>704382</v>
      </c>
      <c r="AG806" s="73">
        <v>749654</v>
      </c>
      <c r="AH806" s="73">
        <v>683487</v>
      </c>
      <c r="AI806" s="73">
        <v>716571</v>
      </c>
      <c r="AJ806" s="73">
        <v>718312</v>
      </c>
      <c r="AK806" s="73">
        <v>747913</v>
      </c>
      <c r="AL806" s="73">
        <v>674781</v>
      </c>
      <c r="AM806" s="73">
        <v>725277</v>
      </c>
      <c r="AN806" s="73">
        <v>704382</v>
      </c>
      <c r="AO806" s="73">
        <v>767067</v>
      </c>
      <c r="AP806" s="73">
        <v>723536</v>
      </c>
      <c r="AQ806" s="73">
        <v>789703</v>
      </c>
      <c r="AR806" s="270">
        <f t="shared" si="430"/>
        <v>725422.08333333337</v>
      </c>
      <c r="AS806" s="73">
        <v>671298</v>
      </c>
      <c r="AT806" s="73">
        <v>782738</v>
      </c>
      <c r="AU806" s="73">
        <v>805374</v>
      </c>
      <c r="AV806" s="73">
        <v>706123</v>
      </c>
      <c r="AW806" s="73">
        <v>676522</v>
      </c>
      <c r="AX806" s="73">
        <v>800151</v>
      </c>
      <c r="AY806" s="73">
        <v>720053</v>
      </c>
      <c r="AZ806" s="73">
        <v>822787</v>
      </c>
      <c r="BA806" s="270">
        <f t="shared" si="431"/>
        <v>748130.75</v>
      </c>
      <c r="BB806" s="73">
        <v>774032</v>
      </c>
      <c r="BC806" s="73">
        <v>793186</v>
      </c>
      <c r="BD806" s="73">
        <v>758361</v>
      </c>
      <c r="BE806" s="73">
        <v>845423</v>
      </c>
      <c r="BF806" s="73">
        <v>821046</v>
      </c>
      <c r="BG806" s="73">
        <v>814081</v>
      </c>
      <c r="BH806" s="73">
        <v>793186</v>
      </c>
      <c r="BI806" s="270">
        <f t="shared" si="432"/>
        <v>799902.14285714284</v>
      </c>
      <c r="BJ806" s="73">
        <v>801892</v>
      </c>
      <c r="BK806" s="73">
        <v>784479</v>
      </c>
      <c r="BL806" s="270">
        <f t="shared" si="433"/>
        <v>793185.5</v>
      </c>
      <c r="BM806" s="73">
        <v>695676</v>
      </c>
      <c r="BN806" s="73">
        <v>664333</v>
      </c>
      <c r="BO806" s="73">
        <v>732242</v>
      </c>
      <c r="BP806" s="73">
        <v>735724</v>
      </c>
      <c r="BQ806" s="73">
        <v>725277</v>
      </c>
      <c r="BR806" s="73">
        <v>751396</v>
      </c>
      <c r="BS806" s="73">
        <v>758361</v>
      </c>
      <c r="BT806" s="73">
        <v>728759</v>
      </c>
      <c r="BU806" s="73">
        <v>718312</v>
      </c>
      <c r="BV806" s="73">
        <v>685228</v>
      </c>
      <c r="BW806" s="270">
        <f t="shared" si="434"/>
        <v>719530.8</v>
      </c>
      <c r="BX806" s="73">
        <v>673039</v>
      </c>
      <c r="BY806" s="73">
        <v>812339</v>
      </c>
      <c r="BZ806" s="73">
        <v>751396</v>
      </c>
      <c r="CA806" s="73">
        <v>803633</v>
      </c>
      <c r="CB806" s="73">
        <v>733983</v>
      </c>
      <c r="CC806" s="73">
        <v>786221</v>
      </c>
      <c r="CD806" s="73">
        <v>777514</v>
      </c>
      <c r="CE806" s="73">
        <v>855871</v>
      </c>
      <c r="CF806" s="270">
        <f t="shared" si="435"/>
        <v>774249.5</v>
      </c>
      <c r="CG806" s="73">
        <v>674781</v>
      </c>
      <c r="CH806" s="73">
        <v>688711</v>
      </c>
      <c r="CI806" s="73">
        <v>676522</v>
      </c>
      <c r="CJ806" s="73">
        <v>695676</v>
      </c>
      <c r="CK806" s="73">
        <v>688711</v>
      </c>
      <c r="CL806" s="73">
        <v>678263</v>
      </c>
      <c r="CM806" s="73">
        <v>678263</v>
      </c>
      <c r="CN806" s="73">
        <v>678263</v>
      </c>
      <c r="CO806" s="73">
        <v>678263</v>
      </c>
      <c r="CP806" s="270">
        <f t="shared" si="436"/>
        <v>681939.22222222225</v>
      </c>
      <c r="CQ806" s="73">
        <v>681746</v>
      </c>
      <c r="CR806" s="73">
        <v>680004</v>
      </c>
      <c r="CS806" s="73">
        <v>695676</v>
      </c>
      <c r="CT806" s="73">
        <v>681746</v>
      </c>
      <c r="CU806" s="73">
        <v>667816</v>
      </c>
      <c r="CV806" s="73">
        <v>671298</v>
      </c>
      <c r="CW806" s="73">
        <v>664333</v>
      </c>
      <c r="CX806" s="73">
        <v>709606</v>
      </c>
      <c r="CY806" s="73">
        <v>690452</v>
      </c>
      <c r="CZ806" s="73">
        <v>676522</v>
      </c>
      <c r="DA806" s="270">
        <f t="shared" si="437"/>
        <v>681919.9</v>
      </c>
      <c r="DB806" s="73">
        <v>673039</v>
      </c>
      <c r="DC806" s="73">
        <v>664333</v>
      </c>
      <c r="DD806" s="270">
        <f t="shared" si="438"/>
        <v>668686</v>
      </c>
      <c r="DE806" s="73">
        <v>761843</v>
      </c>
      <c r="DF806" s="73">
        <v>789703</v>
      </c>
      <c r="DG806" s="73">
        <v>763584</v>
      </c>
      <c r="DH806" s="73">
        <v>702641</v>
      </c>
      <c r="DI806" s="73">
        <v>739207</v>
      </c>
      <c r="DJ806" s="73">
        <v>779256</v>
      </c>
      <c r="DK806" s="73">
        <v>754878</v>
      </c>
      <c r="DL806" s="73">
        <v>775773</v>
      </c>
      <c r="DM806" s="73">
        <v>733983</v>
      </c>
      <c r="DN806" s="73">
        <v>765326</v>
      </c>
      <c r="DO806" s="270">
        <f t="shared" si="439"/>
        <v>756619.4</v>
      </c>
      <c r="DP806" s="73">
        <v>716571</v>
      </c>
      <c r="DQ806" s="73">
        <v>714829</v>
      </c>
      <c r="DR806" s="73">
        <v>693934</v>
      </c>
      <c r="DS806" s="73">
        <v>718312</v>
      </c>
      <c r="DT806" s="73">
        <v>760102</v>
      </c>
      <c r="DU806" s="73">
        <v>740948</v>
      </c>
      <c r="DV806" s="73">
        <v>784479</v>
      </c>
      <c r="DW806" s="73">
        <v>690452</v>
      </c>
      <c r="DX806" s="73">
        <v>758361</v>
      </c>
      <c r="DY806" s="73">
        <v>702641</v>
      </c>
      <c r="DZ806" s="270">
        <f t="shared" si="440"/>
        <v>728062.9</v>
      </c>
      <c r="EA806" s="73">
        <v>751396</v>
      </c>
      <c r="EB806" s="73">
        <v>740948</v>
      </c>
      <c r="EC806" s="73">
        <v>747913</v>
      </c>
      <c r="ED806" s="73">
        <v>777514</v>
      </c>
      <c r="EE806" s="73">
        <v>760102</v>
      </c>
      <c r="EF806" s="73">
        <v>796668</v>
      </c>
      <c r="EG806" s="73">
        <v>782738</v>
      </c>
      <c r="EH806" s="73">
        <v>746172</v>
      </c>
      <c r="EI806" s="73">
        <v>758361</v>
      </c>
      <c r="EJ806" s="73">
        <v>728759</v>
      </c>
      <c r="EK806" s="270">
        <f t="shared" si="441"/>
        <v>759057.1</v>
      </c>
      <c r="EM806" s="306">
        <f t="shared" si="442"/>
        <v>744474.22862433863</v>
      </c>
      <c r="EN806" s="144" t="str">
        <f t="shared" si="444"/>
        <v>OK</v>
      </c>
      <c r="EO806" s="144" t="str">
        <f t="shared" si="445"/>
        <v>XXX</v>
      </c>
      <c r="EP806" s="144" t="str">
        <f t="shared" si="446"/>
        <v>OK</v>
      </c>
      <c r="EQ806" s="144" t="str">
        <f t="shared" si="447"/>
        <v>OK</v>
      </c>
      <c r="ER806" s="144" t="str">
        <f t="shared" si="448"/>
        <v>OK</v>
      </c>
      <c r="ES806" s="144" t="str">
        <f t="shared" si="449"/>
        <v>OK</v>
      </c>
      <c r="ET806" s="144" t="str">
        <f t="shared" si="450"/>
        <v>OK</v>
      </c>
      <c r="EU806" s="144" t="str">
        <f t="shared" si="451"/>
        <v>OK</v>
      </c>
      <c r="EV806" s="144" t="str">
        <f t="shared" si="452"/>
        <v>OK</v>
      </c>
      <c r="EW806" s="144" t="str">
        <f t="shared" si="453"/>
        <v>XXX</v>
      </c>
      <c r="EX806" s="144" t="str">
        <f t="shared" si="454"/>
        <v>XXX</v>
      </c>
      <c r="EY806" s="144" t="str">
        <f t="shared" si="455"/>
        <v>XXX</v>
      </c>
      <c r="EZ806" s="144" t="str">
        <f t="shared" si="456"/>
        <v>OK</v>
      </c>
      <c r="FA806" s="144" t="str">
        <f t="shared" si="457"/>
        <v>OK</v>
      </c>
      <c r="FB806" s="144" t="str">
        <f t="shared" si="458"/>
        <v>OK</v>
      </c>
    </row>
    <row r="807" spans="2:158" ht="14.4" x14ac:dyDescent="0.3">
      <c r="B807" s="144">
        <v>803</v>
      </c>
      <c r="C807" s="68" t="s">
        <v>1858</v>
      </c>
      <c r="D807" s="69" t="s">
        <v>1859</v>
      </c>
      <c r="E807" s="70" t="s">
        <v>10</v>
      </c>
      <c r="F807" s="73">
        <f t="shared" si="459"/>
        <v>819650.71428571432</v>
      </c>
      <c r="G807" s="73">
        <f t="shared" si="459"/>
        <v>819650.71428571432</v>
      </c>
      <c r="H807" s="73">
        <f t="shared" si="459"/>
        <v>819650.71428571432</v>
      </c>
      <c r="I807" s="73">
        <f t="shared" si="459"/>
        <v>819650.71428571432</v>
      </c>
      <c r="J807" s="37"/>
      <c r="K807" s="73">
        <v>779851</v>
      </c>
      <c r="L807" s="73">
        <v>812934</v>
      </c>
      <c r="M807" s="73">
        <v>851242</v>
      </c>
      <c r="N807" s="73">
        <v>819899</v>
      </c>
      <c r="O807" s="73">
        <v>814676</v>
      </c>
      <c r="P807" s="73">
        <v>849501</v>
      </c>
      <c r="Q807" s="73">
        <v>809452</v>
      </c>
      <c r="R807" s="270">
        <f t="shared" si="427"/>
        <v>819650.71428571432</v>
      </c>
      <c r="S807" s="73">
        <v>689306</v>
      </c>
      <c r="T807" s="73">
        <v>663187</v>
      </c>
      <c r="U807" s="73">
        <v>769403</v>
      </c>
      <c r="V807" s="73">
        <v>727613</v>
      </c>
      <c r="W807" s="73">
        <v>745026</v>
      </c>
      <c r="X807" s="73">
        <v>680599</v>
      </c>
      <c r="Y807" s="73">
        <v>689306</v>
      </c>
      <c r="Z807" s="73">
        <v>706718</v>
      </c>
      <c r="AA807" s="270">
        <f t="shared" si="428"/>
        <v>708894.75</v>
      </c>
      <c r="AB807" s="73">
        <v>819899</v>
      </c>
      <c r="AC807" s="73">
        <v>788557</v>
      </c>
      <c r="AD807" s="73">
        <v>865172</v>
      </c>
      <c r="AE807" s="270">
        <f t="shared" si="429"/>
        <v>824542.66666666663</v>
      </c>
      <c r="AF807" s="73">
        <v>711942</v>
      </c>
      <c r="AG807" s="73">
        <v>757214</v>
      </c>
      <c r="AH807" s="73">
        <v>691047</v>
      </c>
      <c r="AI807" s="73">
        <v>724131</v>
      </c>
      <c r="AJ807" s="73">
        <v>725872</v>
      </c>
      <c r="AK807" s="73">
        <v>755473</v>
      </c>
      <c r="AL807" s="73">
        <v>682341</v>
      </c>
      <c r="AM807" s="73">
        <v>732837</v>
      </c>
      <c r="AN807" s="73">
        <v>711942</v>
      </c>
      <c r="AO807" s="73">
        <v>774627</v>
      </c>
      <c r="AP807" s="73">
        <v>731096</v>
      </c>
      <c r="AQ807" s="73">
        <v>797263</v>
      </c>
      <c r="AR807" s="270">
        <f t="shared" si="430"/>
        <v>732982.08333333337</v>
      </c>
      <c r="AS807" s="73">
        <v>678858</v>
      </c>
      <c r="AT807" s="73">
        <v>790298</v>
      </c>
      <c r="AU807" s="73">
        <v>812934</v>
      </c>
      <c r="AV807" s="73">
        <v>713683</v>
      </c>
      <c r="AW807" s="73">
        <v>684082</v>
      </c>
      <c r="AX807" s="73">
        <v>807711</v>
      </c>
      <c r="AY807" s="73">
        <v>727613</v>
      </c>
      <c r="AZ807" s="73">
        <v>830347</v>
      </c>
      <c r="BA807" s="270">
        <f t="shared" si="431"/>
        <v>755690.75</v>
      </c>
      <c r="BB807" s="73">
        <v>781592</v>
      </c>
      <c r="BC807" s="73">
        <v>800746</v>
      </c>
      <c r="BD807" s="73">
        <v>765921</v>
      </c>
      <c r="BE807" s="73">
        <v>852983</v>
      </c>
      <c r="BF807" s="73">
        <v>828606</v>
      </c>
      <c r="BG807" s="73">
        <v>821641</v>
      </c>
      <c r="BH807" s="73">
        <v>800746</v>
      </c>
      <c r="BI807" s="270">
        <f t="shared" si="432"/>
        <v>807462.14285714284</v>
      </c>
      <c r="BJ807" s="73">
        <v>809452</v>
      </c>
      <c r="BK807" s="73">
        <v>792039</v>
      </c>
      <c r="BL807" s="270">
        <f t="shared" si="433"/>
        <v>800745.5</v>
      </c>
      <c r="BM807" s="73">
        <v>703236</v>
      </c>
      <c r="BN807" s="73">
        <v>671893</v>
      </c>
      <c r="BO807" s="73">
        <v>739802</v>
      </c>
      <c r="BP807" s="73">
        <v>743284</v>
      </c>
      <c r="BQ807" s="73">
        <v>732837</v>
      </c>
      <c r="BR807" s="73">
        <v>758956</v>
      </c>
      <c r="BS807" s="73">
        <v>765921</v>
      </c>
      <c r="BT807" s="73">
        <v>736319</v>
      </c>
      <c r="BU807" s="73">
        <v>725872</v>
      </c>
      <c r="BV807" s="73">
        <v>692788</v>
      </c>
      <c r="BW807" s="270">
        <f t="shared" si="434"/>
        <v>727090.8</v>
      </c>
      <c r="BX807" s="73">
        <v>680599</v>
      </c>
      <c r="BY807" s="73">
        <v>819899</v>
      </c>
      <c r="BZ807" s="73">
        <v>671893</v>
      </c>
      <c r="CA807" s="73">
        <v>708459</v>
      </c>
      <c r="CB807" s="73">
        <v>741543</v>
      </c>
      <c r="CC807" s="73">
        <v>699753</v>
      </c>
      <c r="CD807" s="73">
        <v>689306</v>
      </c>
      <c r="CE807" s="73">
        <v>753732</v>
      </c>
      <c r="CF807" s="270">
        <f t="shared" si="435"/>
        <v>720648</v>
      </c>
      <c r="CG807" s="73">
        <v>682341</v>
      </c>
      <c r="CH807" s="73">
        <v>696271</v>
      </c>
      <c r="CI807" s="73">
        <v>684082</v>
      </c>
      <c r="CJ807" s="73">
        <v>703236</v>
      </c>
      <c r="CK807" s="73">
        <v>696271</v>
      </c>
      <c r="CL807" s="73">
        <v>685823</v>
      </c>
      <c r="CM807" s="73">
        <v>685823</v>
      </c>
      <c r="CN807" s="73">
        <v>685823</v>
      </c>
      <c r="CO807" s="73">
        <v>685823</v>
      </c>
      <c r="CP807" s="270">
        <f t="shared" si="436"/>
        <v>689499.22222222225</v>
      </c>
      <c r="CQ807" s="73">
        <v>689306</v>
      </c>
      <c r="CR807" s="73">
        <v>687564</v>
      </c>
      <c r="CS807" s="73">
        <v>703236</v>
      </c>
      <c r="CT807" s="73">
        <v>689306</v>
      </c>
      <c r="CU807" s="73">
        <v>675376</v>
      </c>
      <c r="CV807" s="73">
        <v>678858</v>
      </c>
      <c r="CW807" s="73">
        <v>671893</v>
      </c>
      <c r="CX807" s="73">
        <v>717166</v>
      </c>
      <c r="CY807" s="73">
        <v>698012</v>
      </c>
      <c r="CZ807" s="73">
        <v>684082</v>
      </c>
      <c r="DA807" s="270">
        <f t="shared" si="437"/>
        <v>689479.9</v>
      </c>
      <c r="DB807" s="73">
        <v>680599</v>
      </c>
      <c r="DC807" s="73">
        <v>671893</v>
      </c>
      <c r="DD807" s="270">
        <f t="shared" si="438"/>
        <v>676246</v>
      </c>
      <c r="DE807" s="73">
        <v>769403</v>
      </c>
      <c r="DF807" s="73">
        <v>797263</v>
      </c>
      <c r="DG807" s="73">
        <v>771144</v>
      </c>
      <c r="DH807" s="73">
        <v>710201</v>
      </c>
      <c r="DI807" s="73">
        <v>746767</v>
      </c>
      <c r="DJ807" s="73">
        <v>786816</v>
      </c>
      <c r="DK807" s="73">
        <v>762438</v>
      </c>
      <c r="DL807" s="73">
        <v>783333</v>
      </c>
      <c r="DM807" s="73">
        <v>741543</v>
      </c>
      <c r="DN807" s="73">
        <v>772886</v>
      </c>
      <c r="DO807" s="270">
        <f t="shared" si="439"/>
        <v>764179.4</v>
      </c>
      <c r="DP807" s="73">
        <v>724131</v>
      </c>
      <c r="DQ807" s="73">
        <v>722389</v>
      </c>
      <c r="DR807" s="73">
        <v>701494</v>
      </c>
      <c r="DS807" s="73">
        <v>725872</v>
      </c>
      <c r="DT807" s="73">
        <v>767662</v>
      </c>
      <c r="DU807" s="73">
        <v>748508</v>
      </c>
      <c r="DV807" s="73">
        <v>792039</v>
      </c>
      <c r="DW807" s="73">
        <v>698012</v>
      </c>
      <c r="DX807" s="73">
        <v>765921</v>
      </c>
      <c r="DY807" s="73">
        <v>710201</v>
      </c>
      <c r="DZ807" s="270">
        <f t="shared" si="440"/>
        <v>735622.9</v>
      </c>
      <c r="EA807" s="73">
        <v>758956</v>
      </c>
      <c r="EB807" s="73">
        <v>748508</v>
      </c>
      <c r="EC807" s="73">
        <v>755473</v>
      </c>
      <c r="ED807" s="73">
        <v>785074</v>
      </c>
      <c r="EE807" s="73">
        <v>767662</v>
      </c>
      <c r="EF807" s="73">
        <v>804228</v>
      </c>
      <c r="EG807" s="73">
        <v>790298</v>
      </c>
      <c r="EH807" s="73">
        <v>720648</v>
      </c>
      <c r="EI807" s="73">
        <v>710201</v>
      </c>
      <c r="EJ807" s="73">
        <v>736319</v>
      </c>
      <c r="EK807" s="270">
        <f t="shared" si="441"/>
        <v>757736.7</v>
      </c>
      <c r="EM807" s="306">
        <f t="shared" si="442"/>
        <v>747364.76862433867</v>
      </c>
      <c r="EN807" s="144" t="str">
        <f t="shared" si="444"/>
        <v>OK</v>
      </c>
      <c r="EO807" s="144" t="str">
        <f t="shared" si="445"/>
        <v>XXX</v>
      </c>
      <c r="EP807" s="144" t="str">
        <f t="shared" si="446"/>
        <v>OK</v>
      </c>
      <c r="EQ807" s="144" t="str">
        <f t="shared" si="447"/>
        <v>OK</v>
      </c>
      <c r="ER807" s="144" t="str">
        <f t="shared" si="448"/>
        <v>OK</v>
      </c>
      <c r="ES807" s="144" t="str">
        <f t="shared" si="449"/>
        <v>OK</v>
      </c>
      <c r="ET807" s="144" t="str">
        <f t="shared" si="450"/>
        <v>OK</v>
      </c>
      <c r="EU807" s="144" t="str">
        <f t="shared" si="451"/>
        <v>OK</v>
      </c>
      <c r="EV807" s="144" t="str">
        <f t="shared" si="452"/>
        <v>OK</v>
      </c>
      <c r="EW807" s="144" t="str">
        <f t="shared" si="453"/>
        <v>XXX</v>
      </c>
      <c r="EX807" s="144" t="str">
        <f t="shared" si="454"/>
        <v>XXX</v>
      </c>
      <c r="EY807" s="144" t="str">
        <f t="shared" si="455"/>
        <v>XXX</v>
      </c>
      <c r="EZ807" s="144" t="str">
        <f t="shared" si="456"/>
        <v>OK</v>
      </c>
      <c r="FA807" s="144" t="str">
        <f t="shared" si="457"/>
        <v>OK</v>
      </c>
      <c r="FB807" s="144" t="str">
        <f t="shared" si="458"/>
        <v>OK</v>
      </c>
    </row>
    <row r="808" spans="2:158" ht="14.4" x14ac:dyDescent="0.3">
      <c r="B808" s="144">
        <v>804</v>
      </c>
      <c r="C808" s="68" t="s">
        <v>1860</v>
      </c>
      <c r="D808" s="69" t="s">
        <v>1861</v>
      </c>
      <c r="E808" s="70" t="s">
        <v>10</v>
      </c>
      <c r="F808" s="73">
        <f t="shared" si="459"/>
        <v>861786</v>
      </c>
      <c r="G808" s="73">
        <f t="shared" si="459"/>
        <v>861786</v>
      </c>
      <c r="H808" s="73">
        <f t="shared" si="459"/>
        <v>861786</v>
      </c>
      <c r="I808" s="73">
        <f t="shared" si="459"/>
        <v>861786</v>
      </c>
      <c r="J808" s="37"/>
      <c r="K808" s="73">
        <v>821986</v>
      </c>
      <c r="L808" s="73">
        <v>855070</v>
      </c>
      <c r="M808" s="73">
        <v>893377</v>
      </c>
      <c r="N808" s="73">
        <v>862035</v>
      </c>
      <c r="O808" s="73">
        <v>856811</v>
      </c>
      <c r="P808" s="73">
        <v>891636</v>
      </c>
      <c r="Q808" s="73">
        <v>851587</v>
      </c>
      <c r="R808" s="270">
        <f t="shared" si="427"/>
        <v>861786</v>
      </c>
      <c r="S808" s="73">
        <v>731350</v>
      </c>
      <c r="T808" s="73">
        <v>705231</v>
      </c>
      <c r="U808" s="73">
        <v>811448</v>
      </c>
      <c r="V808" s="73">
        <v>769658</v>
      </c>
      <c r="W808" s="73">
        <v>787070</v>
      </c>
      <c r="X808" s="73">
        <v>722644</v>
      </c>
      <c r="Y808" s="73">
        <v>731350</v>
      </c>
      <c r="Z808" s="73">
        <v>748763</v>
      </c>
      <c r="AA808" s="270">
        <f t="shared" si="428"/>
        <v>750939.25</v>
      </c>
      <c r="AB808" s="73">
        <v>863764</v>
      </c>
      <c r="AC808" s="73">
        <v>832421</v>
      </c>
      <c r="AD808" s="73">
        <v>909036</v>
      </c>
      <c r="AE808" s="270">
        <f t="shared" si="429"/>
        <v>868407</v>
      </c>
      <c r="AF808" s="73">
        <v>754792</v>
      </c>
      <c r="AG808" s="73">
        <v>800065</v>
      </c>
      <c r="AH808" s="73">
        <v>733897</v>
      </c>
      <c r="AI808" s="73">
        <v>766981</v>
      </c>
      <c r="AJ808" s="73">
        <v>768722</v>
      </c>
      <c r="AK808" s="73">
        <v>798324</v>
      </c>
      <c r="AL808" s="73">
        <v>725191</v>
      </c>
      <c r="AM808" s="73">
        <v>775687</v>
      </c>
      <c r="AN808" s="73">
        <v>754792</v>
      </c>
      <c r="AO808" s="73">
        <v>817477</v>
      </c>
      <c r="AP808" s="73">
        <v>773946</v>
      </c>
      <c r="AQ808" s="73">
        <v>840114</v>
      </c>
      <c r="AR808" s="270">
        <f t="shared" si="430"/>
        <v>775832.33333333337</v>
      </c>
      <c r="AS808" s="73">
        <v>722567</v>
      </c>
      <c r="AT808" s="73">
        <v>834007</v>
      </c>
      <c r="AU808" s="73">
        <v>856643</v>
      </c>
      <c r="AV808" s="73">
        <v>757392</v>
      </c>
      <c r="AW808" s="73">
        <v>727790</v>
      </c>
      <c r="AX808" s="73">
        <v>851419</v>
      </c>
      <c r="AY808" s="73">
        <v>771322</v>
      </c>
      <c r="AZ808" s="73">
        <v>874055</v>
      </c>
      <c r="BA808" s="270">
        <f t="shared" si="431"/>
        <v>799399.375</v>
      </c>
      <c r="BB808" s="73">
        <v>825326</v>
      </c>
      <c r="BC808" s="73">
        <v>844480</v>
      </c>
      <c r="BD808" s="73">
        <v>809655</v>
      </c>
      <c r="BE808" s="73">
        <v>896718</v>
      </c>
      <c r="BF808" s="73">
        <v>872340</v>
      </c>
      <c r="BG808" s="73">
        <v>865375</v>
      </c>
      <c r="BH808" s="73">
        <v>844480</v>
      </c>
      <c r="BI808" s="270">
        <f t="shared" si="432"/>
        <v>851196.28571428568</v>
      </c>
      <c r="BJ808" s="73">
        <v>851899</v>
      </c>
      <c r="BK808" s="73">
        <v>834487</v>
      </c>
      <c r="BL808" s="270">
        <f t="shared" si="433"/>
        <v>843193</v>
      </c>
      <c r="BM808" s="73">
        <v>745358</v>
      </c>
      <c r="BN808" s="73">
        <v>714016</v>
      </c>
      <c r="BO808" s="73">
        <v>781924</v>
      </c>
      <c r="BP808" s="73">
        <v>785407</v>
      </c>
      <c r="BQ808" s="73">
        <v>774959</v>
      </c>
      <c r="BR808" s="73">
        <v>801078</v>
      </c>
      <c r="BS808" s="73">
        <v>808043</v>
      </c>
      <c r="BT808" s="73">
        <v>778442</v>
      </c>
      <c r="BU808" s="73">
        <v>767994</v>
      </c>
      <c r="BV808" s="73">
        <v>734911</v>
      </c>
      <c r="BW808" s="270">
        <f t="shared" si="434"/>
        <v>769213.2</v>
      </c>
      <c r="BX808" s="73">
        <v>725374</v>
      </c>
      <c r="BY808" s="73">
        <v>864674</v>
      </c>
      <c r="BZ808" s="73">
        <v>716668</v>
      </c>
      <c r="CA808" s="73">
        <v>753234</v>
      </c>
      <c r="CB808" s="73">
        <v>786318</v>
      </c>
      <c r="CC808" s="73">
        <v>744528</v>
      </c>
      <c r="CD808" s="73">
        <v>734080</v>
      </c>
      <c r="CE808" s="73">
        <v>798506</v>
      </c>
      <c r="CF808" s="270">
        <f t="shared" si="435"/>
        <v>765422.75</v>
      </c>
      <c r="CG808" s="73">
        <v>724307</v>
      </c>
      <c r="CH808" s="73">
        <v>738237</v>
      </c>
      <c r="CI808" s="73">
        <v>726048</v>
      </c>
      <c r="CJ808" s="73">
        <v>745202</v>
      </c>
      <c r="CK808" s="73">
        <v>738237</v>
      </c>
      <c r="CL808" s="73">
        <v>727790</v>
      </c>
      <c r="CM808" s="73">
        <v>727790</v>
      </c>
      <c r="CN808" s="73">
        <v>727790</v>
      </c>
      <c r="CO808" s="73">
        <v>727790</v>
      </c>
      <c r="CP808" s="270">
        <f t="shared" si="436"/>
        <v>731465.66666666663</v>
      </c>
      <c r="CQ808" s="73">
        <v>731506</v>
      </c>
      <c r="CR808" s="73">
        <v>729765</v>
      </c>
      <c r="CS808" s="73">
        <v>745436</v>
      </c>
      <c r="CT808" s="73">
        <v>731506</v>
      </c>
      <c r="CU808" s="73">
        <v>717576</v>
      </c>
      <c r="CV808" s="73">
        <v>721059</v>
      </c>
      <c r="CW808" s="73">
        <v>714094</v>
      </c>
      <c r="CX808" s="73">
        <v>759366</v>
      </c>
      <c r="CY808" s="73">
        <v>740212</v>
      </c>
      <c r="CZ808" s="73">
        <v>726282</v>
      </c>
      <c r="DA808" s="270">
        <f t="shared" si="437"/>
        <v>731680.2</v>
      </c>
      <c r="DB808" s="73">
        <v>727285</v>
      </c>
      <c r="DC808" s="73">
        <v>718579</v>
      </c>
      <c r="DD808" s="270">
        <f t="shared" si="438"/>
        <v>722932</v>
      </c>
      <c r="DE808" s="73">
        <v>812098</v>
      </c>
      <c r="DF808" s="73">
        <v>839958</v>
      </c>
      <c r="DG808" s="73">
        <v>813839</v>
      </c>
      <c r="DH808" s="73">
        <v>752895</v>
      </c>
      <c r="DI808" s="73">
        <v>789461</v>
      </c>
      <c r="DJ808" s="73">
        <v>829510</v>
      </c>
      <c r="DK808" s="73">
        <v>805133</v>
      </c>
      <c r="DL808" s="73">
        <v>826028</v>
      </c>
      <c r="DM808" s="73">
        <v>784238</v>
      </c>
      <c r="DN808" s="73">
        <v>815580</v>
      </c>
      <c r="DO808" s="270">
        <f t="shared" si="439"/>
        <v>806874</v>
      </c>
      <c r="DP808" s="73">
        <v>766864</v>
      </c>
      <c r="DQ808" s="73">
        <v>765123</v>
      </c>
      <c r="DR808" s="73">
        <v>744228</v>
      </c>
      <c r="DS808" s="73">
        <v>768605</v>
      </c>
      <c r="DT808" s="73">
        <v>810395</v>
      </c>
      <c r="DU808" s="73">
        <v>791242</v>
      </c>
      <c r="DV808" s="73">
        <v>834773</v>
      </c>
      <c r="DW808" s="73">
        <v>740745</v>
      </c>
      <c r="DX808" s="73">
        <v>808654</v>
      </c>
      <c r="DY808" s="73">
        <v>752934</v>
      </c>
      <c r="DZ808" s="270">
        <f t="shared" si="440"/>
        <v>778356.3</v>
      </c>
      <c r="EA808" s="73">
        <v>801767</v>
      </c>
      <c r="EB808" s="73">
        <v>791320</v>
      </c>
      <c r="EC808" s="73">
        <v>798285</v>
      </c>
      <c r="ED808" s="73">
        <v>827886</v>
      </c>
      <c r="EE808" s="73">
        <v>810473</v>
      </c>
      <c r="EF808" s="73">
        <v>847040</v>
      </c>
      <c r="EG808" s="73">
        <v>833110</v>
      </c>
      <c r="EH808" s="73">
        <v>763460</v>
      </c>
      <c r="EI808" s="73">
        <v>753012</v>
      </c>
      <c r="EJ808" s="73">
        <v>779131</v>
      </c>
      <c r="EK808" s="270">
        <f t="shared" si="441"/>
        <v>800548.4</v>
      </c>
      <c r="EM808" s="306">
        <f t="shared" si="442"/>
        <v>790483.05071428581</v>
      </c>
      <c r="EN808" s="144" t="str">
        <f t="shared" si="444"/>
        <v>OK</v>
      </c>
      <c r="EO808" s="144" t="str">
        <f t="shared" si="445"/>
        <v>XXX</v>
      </c>
      <c r="EP808" s="144" t="str">
        <f t="shared" si="446"/>
        <v>OK</v>
      </c>
      <c r="EQ808" s="144" t="str">
        <f t="shared" si="447"/>
        <v>OK</v>
      </c>
      <c r="ER808" s="144" t="str">
        <f t="shared" si="448"/>
        <v>OK</v>
      </c>
      <c r="ES808" s="144" t="str">
        <f t="shared" si="449"/>
        <v>OK</v>
      </c>
      <c r="ET808" s="144" t="str">
        <f t="shared" si="450"/>
        <v>OK</v>
      </c>
      <c r="EU808" s="144" t="str">
        <f t="shared" si="451"/>
        <v>OK</v>
      </c>
      <c r="EV808" s="144" t="str">
        <f t="shared" si="452"/>
        <v>OK</v>
      </c>
      <c r="EW808" s="144" t="str">
        <f t="shared" si="453"/>
        <v>XXX</v>
      </c>
      <c r="EX808" s="144" t="str">
        <f t="shared" si="454"/>
        <v>XXX</v>
      </c>
      <c r="EY808" s="144" t="str">
        <f t="shared" si="455"/>
        <v>XXX</v>
      </c>
      <c r="EZ808" s="144" t="str">
        <f t="shared" si="456"/>
        <v>OK</v>
      </c>
      <c r="FA808" s="144" t="str">
        <f t="shared" si="457"/>
        <v>OK</v>
      </c>
      <c r="FB808" s="144" t="str">
        <f t="shared" si="458"/>
        <v>OK</v>
      </c>
    </row>
    <row r="809" spans="2:158" ht="14.4" x14ac:dyDescent="0.3">
      <c r="B809" s="144">
        <v>805</v>
      </c>
      <c r="C809" s="68" t="s">
        <v>1862</v>
      </c>
      <c r="D809" s="69" t="s">
        <v>1863</v>
      </c>
      <c r="E809" s="70" t="s">
        <v>10</v>
      </c>
      <c r="F809" s="73">
        <f t="shared" si="459"/>
        <v>849893</v>
      </c>
      <c r="G809" s="73">
        <f t="shared" si="459"/>
        <v>849893</v>
      </c>
      <c r="H809" s="73">
        <f t="shared" si="459"/>
        <v>849893</v>
      </c>
      <c r="I809" s="73">
        <f t="shared" si="459"/>
        <v>849893</v>
      </c>
      <c r="J809" s="37"/>
      <c r="K809" s="73">
        <v>810093</v>
      </c>
      <c r="L809" s="73">
        <v>843177</v>
      </c>
      <c r="M809" s="73">
        <v>881484</v>
      </c>
      <c r="N809" s="73">
        <v>850142</v>
      </c>
      <c r="O809" s="73">
        <v>844918</v>
      </c>
      <c r="P809" s="73">
        <v>879743</v>
      </c>
      <c r="Q809" s="73">
        <v>839694</v>
      </c>
      <c r="R809" s="270">
        <f t="shared" si="427"/>
        <v>849893</v>
      </c>
      <c r="S809" s="73">
        <v>719548</v>
      </c>
      <c r="T809" s="73">
        <v>693429</v>
      </c>
      <c r="U809" s="73">
        <v>799646</v>
      </c>
      <c r="V809" s="73">
        <v>757856</v>
      </c>
      <c r="W809" s="73">
        <v>775268</v>
      </c>
      <c r="X809" s="73">
        <v>710842</v>
      </c>
      <c r="Y809" s="73">
        <v>719548</v>
      </c>
      <c r="Z809" s="73">
        <v>736961</v>
      </c>
      <c r="AA809" s="270">
        <f t="shared" si="428"/>
        <v>739137.25</v>
      </c>
      <c r="AB809" s="73">
        <v>850142</v>
      </c>
      <c r="AC809" s="73">
        <v>818799</v>
      </c>
      <c r="AD809" s="73">
        <v>895414</v>
      </c>
      <c r="AE809" s="270">
        <f t="shared" si="429"/>
        <v>854785</v>
      </c>
      <c r="AF809" s="73">
        <v>742184</v>
      </c>
      <c r="AG809" s="73">
        <v>787457</v>
      </c>
      <c r="AH809" s="73">
        <v>721289</v>
      </c>
      <c r="AI809" s="73">
        <v>754373</v>
      </c>
      <c r="AJ809" s="73">
        <v>756114</v>
      </c>
      <c r="AK809" s="73">
        <v>785716</v>
      </c>
      <c r="AL809" s="73">
        <v>712583</v>
      </c>
      <c r="AM809" s="73">
        <v>763079</v>
      </c>
      <c r="AN809" s="73">
        <v>742184</v>
      </c>
      <c r="AO809" s="73">
        <v>804869</v>
      </c>
      <c r="AP809" s="73">
        <v>761338</v>
      </c>
      <c r="AQ809" s="73">
        <v>827506</v>
      </c>
      <c r="AR809" s="270">
        <f t="shared" si="430"/>
        <v>763224.33333333337</v>
      </c>
      <c r="AS809" s="73">
        <v>709101</v>
      </c>
      <c r="AT809" s="73">
        <v>820541</v>
      </c>
      <c r="AU809" s="73">
        <v>843177</v>
      </c>
      <c r="AV809" s="73">
        <v>743926</v>
      </c>
      <c r="AW809" s="73">
        <v>714324</v>
      </c>
      <c r="AX809" s="73">
        <v>837953</v>
      </c>
      <c r="AY809" s="73">
        <v>757856</v>
      </c>
      <c r="AZ809" s="73">
        <v>860589</v>
      </c>
      <c r="BA809" s="270">
        <f t="shared" si="431"/>
        <v>785933.375</v>
      </c>
      <c r="BB809" s="73">
        <v>811834</v>
      </c>
      <c r="BC809" s="73">
        <v>830988</v>
      </c>
      <c r="BD809" s="73">
        <v>796163</v>
      </c>
      <c r="BE809" s="73">
        <v>883226</v>
      </c>
      <c r="BF809" s="73">
        <v>858848</v>
      </c>
      <c r="BG809" s="73">
        <v>851883</v>
      </c>
      <c r="BH809" s="73">
        <v>830988</v>
      </c>
      <c r="BI809" s="270">
        <f t="shared" si="432"/>
        <v>837704.28571428568</v>
      </c>
      <c r="BJ809" s="73">
        <v>839694</v>
      </c>
      <c r="BK809" s="73">
        <v>710842</v>
      </c>
      <c r="BL809" s="270">
        <f t="shared" si="433"/>
        <v>775268</v>
      </c>
      <c r="BM809" s="73">
        <v>733478</v>
      </c>
      <c r="BN809" s="73">
        <v>702136</v>
      </c>
      <c r="BO809" s="73">
        <v>770044</v>
      </c>
      <c r="BP809" s="73">
        <v>773527</v>
      </c>
      <c r="BQ809" s="73">
        <v>763079</v>
      </c>
      <c r="BR809" s="73">
        <v>789198</v>
      </c>
      <c r="BS809" s="73">
        <v>796163</v>
      </c>
      <c r="BT809" s="73">
        <v>766562</v>
      </c>
      <c r="BU809" s="73">
        <v>756114</v>
      </c>
      <c r="BV809" s="73">
        <v>723031</v>
      </c>
      <c r="BW809" s="270">
        <f t="shared" si="434"/>
        <v>757333.2</v>
      </c>
      <c r="BX809" s="73">
        <v>710842</v>
      </c>
      <c r="BY809" s="73">
        <v>850142</v>
      </c>
      <c r="BZ809" s="73">
        <v>702136</v>
      </c>
      <c r="CA809" s="73">
        <v>738702</v>
      </c>
      <c r="CB809" s="73">
        <v>771786</v>
      </c>
      <c r="CC809" s="73">
        <v>729996</v>
      </c>
      <c r="CD809" s="73">
        <v>719548</v>
      </c>
      <c r="CE809" s="73">
        <v>783974</v>
      </c>
      <c r="CF809" s="270">
        <f t="shared" si="435"/>
        <v>750890.75</v>
      </c>
      <c r="CG809" s="73">
        <v>712583</v>
      </c>
      <c r="CH809" s="73">
        <v>726513</v>
      </c>
      <c r="CI809" s="73">
        <v>714324</v>
      </c>
      <c r="CJ809" s="73">
        <v>733478</v>
      </c>
      <c r="CK809" s="73">
        <v>726513</v>
      </c>
      <c r="CL809" s="73">
        <v>716066</v>
      </c>
      <c r="CM809" s="73">
        <v>716066</v>
      </c>
      <c r="CN809" s="73">
        <v>716066</v>
      </c>
      <c r="CO809" s="73">
        <v>716066</v>
      </c>
      <c r="CP809" s="270">
        <f t="shared" si="436"/>
        <v>719741.66666666663</v>
      </c>
      <c r="CQ809" s="73">
        <v>719548</v>
      </c>
      <c r="CR809" s="73">
        <v>717807</v>
      </c>
      <c r="CS809" s="73">
        <v>733478</v>
      </c>
      <c r="CT809" s="73">
        <v>719548</v>
      </c>
      <c r="CU809" s="73">
        <v>705618</v>
      </c>
      <c r="CV809" s="73">
        <v>709101</v>
      </c>
      <c r="CW809" s="73">
        <v>702136</v>
      </c>
      <c r="CX809" s="73">
        <v>747408</v>
      </c>
      <c r="CY809" s="73">
        <v>728254</v>
      </c>
      <c r="CZ809" s="73">
        <v>714324</v>
      </c>
      <c r="DA809" s="270">
        <f t="shared" si="437"/>
        <v>719722.2</v>
      </c>
      <c r="DB809" s="73">
        <v>710842</v>
      </c>
      <c r="DC809" s="73">
        <v>702136</v>
      </c>
      <c r="DD809" s="270">
        <f t="shared" si="438"/>
        <v>706489</v>
      </c>
      <c r="DE809" s="73">
        <v>799646</v>
      </c>
      <c r="DF809" s="73">
        <v>827506</v>
      </c>
      <c r="DG809" s="73">
        <v>801387</v>
      </c>
      <c r="DH809" s="73">
        <v>740443</v>
      </c>
      <c r="DI809" s="73">
        <v>777009</v>
      </c>
      <c r="DJ809" s="73">
        <v>817058</v>
      </c>
      <c r="DK809" s="73">
        <v>792681</v>
      </c>
      <c r="DL809" s="73">
        <v>813576</v>
      </c>
      <c r="DM809" s="73">
        <v>771786</v>
      </c>
      <c r="DN809" s="73">
        <v>803128</v>
      </c>
      <c r="DO809" s="270">
        <f t="shared" si="439"/>
        <v>794422</v>
      </c>
      <c r="DP809" s="73">
        <v>754373</v>
      </c>
      <c r="DQ809" s="73">
        <v>752632</v>
      </c>
      <c r="DR809" s="73">
        <v>731737</v>
      </c>
      <c r="DS809" s="73">
        <v>756114</v>
      </c>
      <c r="DT809" s="73">
        <v>797904</v>
      </c>
      <c r="DU809" s="73">
        <v>778751</v>
      </c>
      <c r="DV809" s="73">
        <v>822282</v>
      </c>
      <c r="DW809" s="73">
        <v>728254</v>
      </c>
      <c r="DX809" s="73">
        <v>796163</v>
      </c>
      <c r="DY809" s="73">
        <v>740443</v>
      </c>
      <c r="DZ809" s="270">
        <f t="shared" si="440"/>
        <v>765865.3</v>
      </c>
      <c r="EA809" s="73">
        <v>789198</v>
      </c>
      <c r="EB809" s="73">
        <v>778751</v>
      </c>
      <c r="EC809" s="73">
        <v>785716</v>
      </c>
      <c r="ED809" s="73">
        <v>815317</v>
      </c>
      <c r="EE809" s="73">
        <v>797904</v>
      </c>
      <c r="EF809" s="73">
        <v>834471</v>
      </c>
      <c r="EG809" s="73">
        <v>820541</v>
      </c>
      <c r="EH809" s="73">
        <v>750891</v>
      </c>
      <c r="EI809" s="73">
        <v>740443</v>
      </c>
      <c r="EJ809" s="73">
        <v>766562</v>
      </c>
      <c r="EK809" s="270">
        <f t="shared" si="441"/>
        <v>787979.4</v>
      </c>
      <c r="EM809" s="306">
        <f t="shared" si="442"/>
        <v>773892.58404761914</v>
      </c>
      <c r="EN809" s="144" t="str">
        <f t="shared" si="444"/>
        <v>OK</v>
      </c>
      <c r="EO809" s="144" t="str">
        <f t="shared" si="445"/>
        <v>OK</v>
      </c>
      <c r="EP809" s="144" t="str">
        <f t="shared" si="446"/>
        <v>OK</v>
      </c>
      <c r="EQ809" s="144" t="str">
        <f t="shared" si="447"/>
        <v>OK</v>
      </c>
      <c r="ER809" s="144" t="str">
        <f t="shared" si="448"/>
        <v>OK</v>
      </c>
      <c r="ES809" s="144" t="str">
        <f t="shared" si="449"/>
        <v>OK</v>
      </c>
      <c r="ET809" s="144" t="str">
        <f t="shared" si="450"/>
        <v>OK</v>
      </c>
      <c r="EU809" s="144" t="str">
        <f t="shared" si="451"/>
        <v>OK</v>
      </c>
      <c r="EV809" s="144" t="str">
        <f t="shared" si="452"/>
        <v>OK</v>
      </c>
      <c r="EW809" s="144" t="str">
        <f t="shared" si="453"/>
        <v>XXX</v>
      </c>
      <c r="EX809" s="144" t="str">
        <f t="shared" si="454"/>
        <v>XXX</v>
      </c>
      <c r="EY809" s="144" t="str">
        <f t="shared" si="455"/>
        <v>XXX</v>
      </c>
      <c r="EZ809" s="144" t="str">
        <f t="shared" si="456"/>
        <v>OK</v>
      </c>
      <c r="FA809" s="144" t="str">
        <f t="shared" si="457"/>
        <v>OK</v>
      </c>
      <c r="FB809" s="144" t="str">
        <f t="shared" si="458"/>
        <v>OK</v>
      </c>
    </row>
    <row r="810" spans="2:158" ht="14.4" x14ac:dyDescent="0.3">
      <c r="B810" s="144">
        <v>806</v>
      </c>
      <c r="C810" s="68" t="s">
        <v>1864</v>
      </c>
      <c r="D810" s="69" t="s">
        <v>1865</v>
      </c>
      <c r="E810" s="70" t="s">
        <v>10</v>
      </c>
      <c r="F810" s="73">
        <f t="shared" si="459"/>
        <v>376819.85714285716</v>
      </c>
      <c r="G810" s="73">
        <f t="shared" si="459"/>
        <v>376819.85714285716</v>
      </c>
      <c r="H810" s="73">
        <f t="shared" si="459"/>
        <v>376819.85714285716</v>
      </c>
      <c r="I810" s="73">
        <f t="shared" si="459"/>
        <v>376819.85714285716</v>
      </c>
      <c r="J810" s="37"/>
      <c r="K810" s="73">
        <v>335428</v>
      </c>
      <c r="L810" s="73">
        <v>369835</v>
      </c>
      <c r="M810" s="73">
        <v>409675</v>
      </c>
      <c r="N810" s="73">
        <v>377078</v>
      </c>
      <c r="O810" s="73">
        <v>371646</v>
      </c>
      <c r="P810" s="73">
        <v>407864</v>
      </c>
      <c r="Q810" s="73">
        <v>366213</v>
      </c>
      <c r="R810" s="270">
        <f t="shared" si="427"/>
        <v>376819.85714285716</v>
      </c>
      <c r="S810" s="73">
        <v>284503</v>
      </c>
      <c r="T810" s="73">
        <v>268205</v>
      </c>
      <c r="U810" s="73">
        <v>320721</v>
      </c>
      <c r="V810" s="73">
        <v>327965</v>
      </c>
      <c r="W810" s="73">
        <v>308045</v>
      </c>
      <c r="X810" s="73">
        <v>300801</v>
      </c>
      <c r="Y810" s="73">
        <v>286314</v>
      </c>
      <c r="Z810" s="73">
        <v>298990</v>
      </c>
      <c r="AA810" s="270">
        <f t="shared" si="428"/>
        <v>299443</v>
      </c>
      <c r="AB810" s="73">
        <v>434528</v>
      </c>
      <c r="AC810" s="73">
        <v>372957</v>
      </c>
      <c r="AD810" s="73">
        <v>420041</v>
      </c>
      <c r="AE810" s="270">
        <f t="shared" si="429"/>
        <v>409175.33333333331</v>
      </c>
      <c r="AF810" s="73">
        <v>355577</v>
      </c>
      <c r="AG810" s="73">
        <v>364632</v>
      </c>
      <c r="AH810" s="73">
        <v>344712</v>
      </c>
      <c r="AI810" s="73">
        <v>339279</v>
      </c>
      <c r="AJ810" s="73">
        <v>333847</v>
      </c>
      <c r="AK810" s="73">
        <v>315738</v>
      </c>
      <c r="AL810" s="73">
        <v>335658</v>
      </c>
      <c r="AM810" s="73">
        <v>324792</v>
      </c>
      <c r="AN810" s="73">
        <v>355577</v>
      </c>
      <c r="AO810" s="73">
        <v>337468</v>
      </c>
      <c r="AP810" s="73">
        <v>362821</v>
      </c>
      <c r="AQ810" s="73">
        <v>288574</v>
      </c>
      <c r="AR810" s="270">
        <f t="shared" si="430"/>
        <v>338222.91666666669</v>
      </c>
      <c r="AS810" s="73">
        <v>350608</v>
      </c>
      <c r="AT810" s="73">
        <v>318012</v>
      </c>
      <c r="AU810" s="73">
        <v>321634</v>
      </c>
      <c r="AV810" s="73">
        <v>357852</v>
      </c>
      <c r="AW810" s="73">
        <v>363284</v>
      </c>
      <c r="AX810" s="73">
        <v>323444</v>
      </c>
      <c r="AY810" s="73">
        <v>359662</v>
      </c>
      <c r="AZ810" s="73">
        <v>330688</v>
      </c>
      <c r="BA810" s="270">
        <f t="shared" si="431"/>
        <v>340648</v>
      </c>
      <c r="BB810" s="73">
        <v>327293</v>
      </c>
      <c r="BC810" s="73">
        <v>327293</v>
      </c>
      <c r="BD810" s="73">
        <v>329104</v>
      </c>
      <c r="BE810" s="73">
        <v>325483</v>
      </c>
      <c r="BF810" s="73">
        <v>365322</v>
      </c>
      <c r="BG810" s="73">
        <v>363511</v>
      </c>
      <c r="BH810" s="73">
        <v>327293</v>
      </c>
      <c r="BI810" s="270">
        <f t="shared" si="432"/>
        <v>337899.85714285716</v>
      </c>
      <c r="BJ810" s="73">
        <v>364209</v>
      </c>
      <c r="BK810" s="73">
        <v>346100</v>
      </c>
      <c r="BL810" s="270">
        <f t="shared" si="433"/>
        <v>355154.5</v>
      </c>
      <c r="BM810" s="73">
        <v>310390</v>
      </c>
      <c r="BN810" s="73">
        <v>310390</v>
      </c>
      <c r="BO810" s="73">
        <v>310390</v>
      </c>
      <c r="BP810" s="73">
        <v>350230</v>
      </c>
      <c r="BQ810" s="73">
        <v>310390</v>
      </c>
      <c r="BR810" s="73">
        <v>310390</v>
      </c>
      <c r="BS810" s="73">
        <v>350230</v>
      </c>
      <c r="BT810" s="73">
        <v>350230</v>
      </c>
      <c r="BU810" s="73">
        <v>350230</v>
      </c>
      <c r="BV810" s="73">
        <v>332121</v>
      </c>
      <c r="BW810" s="270">
        <f t="shared" si="434"/>
        <v>328499.09999999998</v>
      </c>
      <c r="BX810" s="73">
        <v>332596</v>
      </c>
      <c r="BY810" s="73">
        <v>390545</v>
      </c>
      <c r="BZ810" s="73">
        <v>345272</v>
      </c>
      <c r="CA810" s="73">
        <v>365192</v>
      </c>
      <c r="CB810" s="73">
        <v>390545</v>
      </c>
      <c r="CC810" s="73">
        <v>356138</v>
      </c>
      <c r="CD810" s="73">
        <v>336218</v>
      </c>
      <c r="CE810" s="73">
        <v>399599</v>
      </c>
      <c r="CF810" s="270">
        <f t="shared" si="435"/>
        <v>364513.125</v>
      </c>
      <c r="CG810" s="73">
        <v>276906</v>
      </c>
      <c r="CH810" s="73">
        <v>275095</v>
      </c>
      <c r="CI810" s="73">
        <v>305881</v>
      </c>
      <c r="CJ810" s="73">
        <v>300448</v>
      </c>
      <c r="CK810" s="73">
        <v>325801</v>
      </c>
      <c r="CL810" s="73">
        <v>285961</v>
      </c>
      <c r="CM810" s="73">
        <v>278717</v>
      </c>
      <c r="CN810" s="73">
        <v>287772</v>
      </c>
      <c r="CO810" s="73">
        <v>329422</v>
      </c>
      <c r="CP810" s="270">
        <f t="shared" si="436"/>
        <v>296222.55555555556</v>
      </c>
      <c r="CQ810" s="73">
        <v>336720</v>
      </c>
      <c r="CR810" s="73">
        <v>331288</v>
      </c>
      <c r="CS810" s="73">
        <v>324044</v>
      </c>
      <c r="CT810" s="73">
        <v>324044</v>
      </c>
      <c r="CU810" s="73">
        <v>320422</v>
      </c>
      <c r="CV810" s="73">
        <v>320422</v>
      </c>
      <c r="CW810" s="73">
        <v>320422</v>
      </c>
      <c r="CX810" s="73">
        <v>324044</v>
      </c>
      <c r="CY810" s="73">
        <v>336720</v>
      </c>
      <c r="CZ810" s="73">
        <v>334909</v>
      </c>
      <c r="DA810" s="270">
        <f t="shared" si="437"/>
        <v>327303.5</v>
      </c>
      <c r="DB810" s="73">
        <v>300347</v>
      </c>
      <c r="DC810" s="73">
        <v>309003</v>
      </c>
      <c r="DD810" s="270">
        <f t="shared" si="438"/>
        <v>304675</v>
      </c>
      <c r="DE810" s="73">
        <v>356115</v>
      </c>
      <c r="DF810" s="73">
        <v>439966</v>
      </c>
      <c r="DG810" s="73">
        <v>376584</v>
      </c>
      <c r="DH810" s="73">
        <v>354854</v>
      </c>
      <c r="DI810" s="73">
        <v>438155</v>
      </c>
      <c r="DJ810" s="73">
        <v>394693</v>
      </c>
      <c r="DK810" s="73">
        <v>430911</v>
      </c>
      <c r="DL810" s="73">
        <v>371152</v>
      </c>
      <c r="DM810" s="73">
        <v>403748</v>
      </c>
      <c r="DN810" s="73">
        <v>439966</v>
      </c>
      <c r="DO810" s="270">
        <f t="shared" si="439"/>
        <v>400614.40000000002</v>
      </c>
      <c r="DP810" s="73">
        <v>320839</v>
      </c>
      <c r="DQ810" s="73">
        <v>400519</v>
      </c>
      <c r="DR810" s="73">
        <v>302730</v>
      </c>
      <c r="DS810" s="73">
        <v>387842</v>
      </c>
      <c r="DT810" s="73">
        <v>357057</v>
      </c>
      <c r="DU810" s="73">
        <v>357057</v>
      </c>
      <c r="DV810" s="73">
        <v>404140</v>
      </c>
      <c r="DW810" s="73">
        <v>389653</v>
      </c>
      <c r="DX810" s="73">
        <v>371544</v>
      </c>
      <c r="DY810" s="73">
        <v>326607</v>
      </c>
      <c r="DZ810" s="270">
        <f t="shared" si="440"/>
        <v>361798.8</v>
      </c>
      <c r="EA810" s="73">
        <v>271539</v>
      </c>
      <c r="EB810" s="73">
        <v>286026</v>
      </c>
      <c r="EC810" s="73">
        <v>284216</v>
      </c>
      <c r="ED810" s="73">
        <v>324055</v>
      </c>
      <c r="EE810" s="73">
        <v>305946</v>
      </c>
      <c r="EF810" s="73">
        <v>291459</v>
      </c>
      <c r="EG810" s="73">
        <v>276972</v>
      </c>
      <c r="EH810" s="73">
        <v>286026</v>
      </c>
      <c r="EI810" s="73">
        <v>298703</v>
      </c>
      <c r="EJ810" s="73">
        <v>281502</v>
      </c>
      <c r="EK810" s="270">
        <f t="shared" si="441"/>
        <v>290644.40000000002</v>
      </c>
      <c r="EM810" s="306">
        <f t="shared" si="442"/>
        <v>342108.95632275136</v>
      </c>
      <c r="EN810" s="144" t="str">
        <f t="shared" si="444"/>
        <v>OK</v>
      </c>
      <c r="EO810" s="144" t="str">
        <f t="shared" si="445"/>
        <v>XXX</v>
      </c>
      <c r="EP810" s="144" t="str">
        <f t="shared" si="446"/>
        <v>OK</v>
      </c>
      <c r="EQ810" s="144" t="str">
        <f t="shared" si="447"/>
        <v>OK</v>
      </c>
      <c r="ER810" s="144" t="str">
        <f t="shared" si="448"/>
        <v>OK</v>
      </c>
      <c r="ES810" s="144" t="str">
        <f t="shared" si="449"/>
        <v>OK</v>
      </c>
      <c r="ET810" s="144" t="str">
        <f t="shared" si="450"/>
        <v>OK</v>
      </c>
      <c r="EU810" s="144" t="str">
        <f t="shared" si="451"/>
        <v>OK</v>
      </c>
      <c r="EV810" s="144" t="str">
        <f t="shared" si="452"/>
        <v>OK</v>
      </c>
      <c r="EW810" s="144" t="str">
        <f t="shared" si="453"/>
        <v>XXX</v>
      </c>
      <c r="EX810" s="144" t="str">
        <f t="shared" si="454"/>
        <v>XXX</v>
      </c>
      <c r="EY810" s="144" t="str">
        <f t="shared" si="455"/>
        <v>XXX</v>
      </c>
      <c r="EZ810" s="144" t="str">
        <f t="shared" si="456"/>
        <v>OK</v>
      </c>
      <c r="FA810" s="144" t="str">
        <f t="shared" si="457"/>
        <v>OK</v>
      </c>
      <c r="FB810" s="144" t="str">
        <f t="shared" si="458"/>
        <v>XXX</v>
      </c>
    </row>
    <row r="811" spans="2:158" ht="14.4" x14ac:dyDescent="0.3">
      <c r="B811" s="144">
        <v>807</v>
      </c>
      <c r="C811" s="68" t="s">
        <v>1866</v>
      </c>
      <c r="D811" s="69" t="s">
        <v>1867</v>
      </c>
      <c r="E811" s="70" t="s">
        <v>10</v>
      </c>
      <c r="F811" s="73">
        <f t="shared" si="459"/>
        <v>343157</v>
      </c>
      <c r="G811" s="73">
        <f t="shared" si="459"/>
        <v>343157</v>
      </c>
      <c r="H811" s="73">
        <f t="shared" si="459"/>
        <v>343157</v>
      </c>
      <c r="I811" s="73">
        <f t="shared" si="459"/>
        <v>343157</v>
      </c>
      <c r="J811" s="37"/>
      <c r="K811" s="73">
        <v>324789</v>
      </c>
      <c r="L811" s="73">
        <v>310302</v>
      </c>
      <c r="M811" s="73">
        <v>399036</v>
      </c>
      <c r="N811" s="73">
        <v>337466</v>
      </c>
      <c r="O811" s="73">
        <v>328411</v>
      </c>
      <c r="P811" s="73">
        <v>382738</v>
      </c>
      <c r="Q811" s="73">
        <v>319357</v>
      </c>
      <c r="R811" s="270">
        <f t="shared" si="427"/>
        <v>343157</v>
      </c>
      <c r="S811" s="73">
        <v>272395</v>
      </c>
      <c r="T811" s="73">
        <v>256097</v>
      </c>
      <c r="U811" s="73">
        <v>308613</v>
      </c>
      <c r="V811" s="73">
        <v>315856</v>
      </c>
      <c r="W811" s="73">
        <v>295936</v>
      </c>
      <c r="X811" s="73">
        <v>288693</v>
      </c>
      <c r="Y811" s="73">
        <v>274206</v>
      </c>
      <c r="Z811" s="73">
        <v>286882</v>
      </c>
      <c r="AA811" s="270">
        <f t="shared" si="428"/>
        <v>287334.75</v>
      </c>
      <c r="AB811" s="73">
        <v>397584</v>
      </c>
      <c r="AC811" s="73">
        <v>336013</v>
      </c>
      <c r="AD811" s="73">
        <v>383096</v>
      </c>
      <c r="AE811" s="270">
        <f t="shared" si="429"/>
        <v>372231</v>
      </c>
      <c r="AF811" s="73">
        <v>317287</v>
      </c>
      <c r="AG811" s="73">
        <v>324530</v>
      </c>
      <c r="AH811" s="73">
        <v>304610</v>
      </c>
      <c r="AI811" s="73">
        <v>300989</v>
      </c>
      <c r="AJ811" s="73">
        <v>295556</v>
      </c>
      <c r="AK811" s="73">
        <v>277447</v>
      </c>
      <c r="AL811" s="73">
        <v>297367</v>
      </c>
      <c r="AM811" s="73">
        <v>286501</v>
      </c>
      <c r="AN811" s="73">
        <v>317287</v>
      </c>
      <c r="AO811" s="73">
        <v>299178</v>
      </c>
      <c r="AP811" s="73">
        <v>324530</v>
      </c>
      <c r="AQ811" s="73">
        <v>250283</v>
      </c>
      <c r="AR811" s="270">
        <f t="shared" si="430"/>
        <v>299630.41666666669</v>
      </c>
      <c r="AS811" s="73">
        <v>313375</v>
      </c>
      <c r="AT811" s="73">
        <v>280779</v>
      </c>
      <c r="AU811" s="73">
        <v>284400</v>
      </c>
      <c r="AV811" s="73">
        <v>320618</v>
      </c>
      <c r="AW811" s="73">
        <v>326051</v>
      </c>
      <c r="AX811" s="73">
        <v>286211</v>
      </c>
      <c r="AY811" s="73">
        <v>322429</v>
      </c>
      <c r="AZ811" s="73">
        <v>293455</v>
      </c>
      <c r="BA811" s="270">
        <f t="shared" si="431"/>
        <v>303414.75</v>
      </c>
      <c r="BB811" s="73">
        <v>313876</v>
      </c>
      <c r="BC811" s="73">
        <v>313876</v>
      </c>
      <c r="BD811" s="73">
        <v>315687</v>
      </c>
      <c r="BE811" s="73">
        <v>312065</v>
      </c>
      <c r="BF811" s="73">
        <v>351905</v>
      </c>
      <c r="BG811" s="73">
        <v>340270</v>
      </c>
      <c r="BH811" s="73">
        <v>313876</v>
      </c>
      <c r="BI811" s="270">
        <f t="shared" si="432"/>
        <v>323079.28571428574</v>
      </c>
      <c r="BJ811" s="73">
        <v>346861</v>
      </c>
      <c r="BK811" s="73">
        <v>335840</v>
      </c>
      <c r="BL811" s="270">
        <f t="shared" si="433"/>
        <v>341350.5</v>
      </c>
      <c r="BM811" s="73">
        <v>300130</v>
      </c>
      <c r="BN811" s="73">
        <v>300130</v>
      </c>
      <c r="BO811" s="73">
        <v>300130</v>
      </c>
      <c r="BP811" s="73">
        <v>339969</v>
      </c>
      <c r="BQ811" s="73">
        <v>300130</v>
      </c>
      <c r="BR811" s="73">
        <v>300130</v>
      </c>
      <c r="BS811" s="73">
        <v>339969</v>
      </c>
      <c r="BT811" s="73">
        <v>339969</v>
      </c>
      <c r="BU811" s="73">
        <v>339969</v>
      </c>
      <c r="BV811" s="73">
        <v>321860</v>
      </c>
      <c r="BW811" s="270">
        <f t="shared" si="434"/>
        <v>318238.59999999998</v>
      </c>
      <c r="BX811" s="73">
        <v>312173</v>
      </c>
      <c r="BY811" s="73">
        <v>370122</v>
      </c>
      <c r="BZ811" s="73">
        <v>324849</v>
      </c>
      <c r="CA811" s="73">
        <v>344769</v>
      </c>
      <c r="CB811" s="73">
        <v>370122</v>
      </c>
      <c r="CC811" s="73">
        <v>335715</v>
      </c>
      <c r="CD811" s="73">
        <v>315795</v>
      </c>
      <c r="CE811" s="73">
        <v>379176</v>
      </c>
      <c r="CF811" s="270">
        <f t="shared" si="435"/>
        <v>344090.125</v>
      </c>
      <c r="CG811" s="73">
        <v>267523</v>
      </c>
      <c r="CH811" s="73">
        <v>265712</v>
      </c>
      <c r="CI811" s="73">
        <v>296497</v>
      </c>
      <c r="CJ811" s="73">
        <v>291065</v>
      </c>
      <c r="CK811" s="73">
        <v>316417</v>
      </c>
      <c r="CL811" s="73">
        <v>276577</v>
      </c>
      <c r="CM811" s="73">
        <v>269334</v>
      </c>
      <c r="CN811" s="73">
        <v>278388</v>
      </c>
      <c r="CO811" s="73">
        <v>285632</v>
      </c>
      <c r="CP811" s="270">
        <f t="shared" si="436"/>
        <v>283016.11111111112</v>
      </c>
      <c r="CQ811" s="73">
        <v>321233</v>
      </c>
      <c r="CR811" s="73">
        <v>315800</v>
      </c>
      <c r="CS811" s="73">
        <v>308557</v>
      </c>
      <c r="CT811" s="73">
        <v>308557</v>
      </c>
      <c r="CU811" s="73">
        <v>304935</v>
      </c>
      <c r="CV811" s="73">
        <v>304935</v>
      </c>
      <c r="CW811" s="73">
        <v>304935</v>
      </c>
      <c r="CX811" s="73">
        <v>308557</v>
      </c>
      <c r="CY811" s="73">
        <v>321233</v>
      </c>
      <c r="CZ811" s="73">
        <v>319422</v>
      </c>
      <c r="DA811" s="270">
        <f t="shared" si="437"/>
        <v>311816.40000000002</v>
      </c>
      <c r="DB811" s="73">
        <v>277322</v>
      </c>
      <c r="DC811" s="73">
        <v>287955</v>
      </c>
      <c r="DD811" s="270">
        <f t="shared" si="438"/>
        <v>282638.5</v>
      </c>
      <c r="DE811" s="73">
        <v>329481</v>
      </c>
      <c r="DF811" s="73">
        <v>408670</v>
      </c>
      <c r="DG811" s="73">
        <v>345289</v>
      </c>
      <c r="DH811" s="73">
        <v>323558</v>
      </c>
      <c r="DI811" s="73">
        <v>406859</v>
      </c>
      <c r="DJ811" s="73">
        <v>363398</v>
      </c>
      <c r="DK811" s="73">
        <v>399616</v>
      </c>
      <c r="DL811" s="73">
        <v>339856</v>
      </c>
      <c r="DM811" s="73">
        <v>372452</v>
      </c>
      <c r="DN811" s="73">
        <v>408670</v>
      </c>
      <c r="DO811" s="270">
        <f t="shared" si="439"/>
        <v>369784.9</v>
      </c>
      <c r="DP811" s="73">
        <v>318795</v>
      </c>
      <c r="DQ811" s="73">
        <v>371311</v>
      </c>
      <c r="DR811" s="73">
        <v>290611</v>
      </c>
      <c r="DS811" s="73">
        <v>358635</v>
      </c>
      <c r="DT811" s="73">
        <v>336904</v>
      </c>
      <c r="DU811" s="73">
        <v>327850</v>
      </c>
      <c r="DV811" s="73">
        <v>374933</v>
      </c>
      <c r="DW811" s="73">
        <v>353993</v>
      </c>
      <c r="DX811" s="73">
        <v>342337</v>
      </c>
      <c r="DY811" s="73">
        <v>309741</v>
      </c>
      <c r="DZ811" s="270">
        <f t="shared" si="440"/>
        <v>338511</v>
      </c>
      <c r="EA811" s="73">
        <v>272732</v>
      </c>
      <c r="EB811" s="73">
        <v>287219</v>
      </c>
      <c r="EC811" s="73">
        <v>285409</v>
      </c>
      <c r="ED811" s="73">
        <v>325248</v>
      </c>
      <c r="EE811" s="73">
        <v>307139</v>
      </c>
      <c r="EF811" s="73">
        <v>292652</v>
      </c>
      <c r="EG811" s="73">
        <v>278165</v>
      </c>
      <c r="EH811" s="73">
        <v>287219</v>
      </c>
      <c r="EI811" s="73">
        <v>299896</v>
      </c>
      <c r="EJ811" s="73">
        <v>274543</v>
      </c>
      <c r="EK811" s="270">
        <f t="shared" si="441"/>
        <v>291022.2</v>
      </c>
      <c r="EM811" s="306">
        <f t="shared" si="442"/>
        <v>320621.03589947091</v>
      </c>
      <c r="EN811" s="144" t="str">
        <f t="shared" si="444"/>
        <v>OK</v>
      </c>
      <c r="EO811" s="144" t="str">
        <f t="shared" si="445"/>
        <v>XXX</v>
      </c>
      <c r="EP811" s="144" t="str">
        <f t="shared" si="446"/>
        <v>OK</v>
      </c>
      <c r="EQ811" s="144" t="str">
        <f t="shared" si="447"/>
        <v>XXX</v>
      </c>
      <c r="ER811" s="144" t="str">
        <f t="shared" si="448"/>
        <v>XXX</v>
      </c>
      <c r="ES811" s="144" t="str">
        <f t="shared" si="449"/>
        <v>OK</v>
      </c>
      <c r="ET811" s="144" t="str">
        <f t="shared" si="450"/>
        <v>OK</v>
      </c>
      <c r="EU811" s="144" t="str">
        <f t="shared" si="451"/>
        <v>OK</v>
      </c>
      <c r="EV811" s="144" t="str">
        <f t="shared" si="452"/>
        <v>OK</v>
      </c>
      <c r="EW811" s="144" t="str">
        <f t="shared" si="453"/>
        <v>XXX</v>
      </c>
      <c r="EX811" s="144" t="str">
        <f t="shared" si="454"/>
        <v>XXX</v>
      </c>
      <c r="EY811" s="144" t="str">
        <f t="shared" si="455"/>
        <v>XXX</v>
      </c>
      <c r="EZ811" s="144" t="str">
        <f t="shared" si="456"/>
        <v>OK</v>
      </c>
      <c r="FA811" s="144" t="str">
        <f t="shared" si="457"/>
        <v>OK</v>
      </c>
      <c r="FB811" s="144" t="str">
        <f t="shared" si="458"/>
        <v>XXX</v>
      </c>
    </row>
    <row r="812" spans="2:158" ht="14.4" x14ac:dyDescent="0.3">
      <c r="B812" s="144">
        <v>808</v>
      </c>
      <c r="C812" s="68" t="s">
        <v>1868</v>
      </c>
      <c r="D812" s="69" t="s">
        <v>1869</v>
      </c>
      <c r="E812" s="70" t="s">
        <v>10</v>
      </c>
      <c r="F812" s="73">
        <f t="shared" si="459"/>
        <v>96533.71428571429</v>
      </c>
      <c r="G812" s="73">
        <f t="shared" si="459"/>
        <v>96533.71428571429</v>
      </c>
      <c r="H812" s="73">
        <f t="shared" si="459"/>
        <v>96533.71428571429</v>
      </c>
      <c r="I812" s="73">
        <f t="shared" si="459"/>
        <v>96533.71428571429</v>
      </c>
      <c r="J812" s="37"/>
      <c r="K812" s="73">
        <v>81012</v>
      </c>
      <c r="L812" s="73">
        <v>81012</v>
      </c>
      <c r="M812" s="73">
        <v>122662</v>
      </c>
      <c r="N812" s="73">
        <v>93688</v>
      </c>
      <c r="O812" s="73">
        <v>93688</v>
      </c>
      <c r="P812" s="73">
        <v>122662</v>
      </c>
      <c r="Q812" s="73">
        <v>81012</v>
      </c>
      <c r="R812" s="270">
        <f t="shared" si="427"/>
        <v>96533.71428571429</v>
      </c>
      <c r="S812" s="73">
        <v>78143</v>
      </c>
      <c r="T812" s="73">
        <v>61844</v>
      </c>
      <c r="U812" s="73">
        <v>89008</v>
      </c>
      <c r="V812" s="73">
        <v>110739</v>
      </c>
      <c r="W812" s="73">
        <v>65466</v>
      </c>
      <c r="X812" s="73">
        <v>94441</v>
      </c>
      <c r="Y812" s="73">
        <v>79953</v>
      </c>
      <c r="Z812" s="73">
        <v>92630</v>
      </c>
      <c r="AA812" s="270">
        <f t="shared" si="428"/>
        <v>84028</v>
      </c>
      <c r="AB812" s="73">
        <v>177889</v>
      </c>
      <c r="AC812" s="73">
        <v>128995</v>
      </c>
      <c r="AD812" s="73">
        <v>138049</v>
      </c>
      <c r="AE812" s="270">
        <f t="shared" si="429"/>
        <v>148311</v>
      </c>
      <c r="AF812" s="73">
        <v>100275</v>
      </c>
      <c r="AG812" s="73">
        <v>105708</v>
      </c>
      <c r="AH812" s="73">
        <v>83977</v>
      </c>
      <c r="AI812" s="73">
        <v>82166</v>
      </c>
      <c r="AJ812" s="73">
        <v>76733</v>
      </c>
      <c r="AK812" s="73">
        <v>73112</v>
      </c>
      <c r="AL812" s="73">
        <v>87599</v>
      </c>
      <c r="AM812" s="73">
        <v>65868</v>
      </c>
      <c r="AN812" s="73">
        <v>112951</v>
      </c>
      <c r="AO812" s="73">
        <v>80355</v>
      </c>
      <c r="AP812" s="73">
        <v>78544</v>
      </c>
      <c r="AQ812" s="73">
        <v>45948</v>
      </c>
      <c r="AR812" s="270">
        <f t="shared" si="430"/>
        <v>82769.666666666672</v>
      </c>
      <c r="AS812" s="73">
        <v>101587</v>
      </c>
      <c r="AT812" s="73">
        <v>68991</v>
      </c>
      <c r="AU812" s="73">
        <v>68991</v>
      </c>
      <c r="AV812" s="73">
        <v>74423</v>
      </c>
      <c r="AW812" s="73">
        <v>68991</v>
      </c>
      <c r="AX812" s="73">
        <v>74423</v>
      </c>
      <c r="AY812" s="73">
        <v>68991</v>
      </c>
      <c r="AZ812" s="73">
        <v>81667</v>
      </c>
      <c r="BA812" s="270">
        <f t="shared" si="431"/>
        <v>76008</v>
      </c>
      <c r="BB812" s="73">
        <v>120528</v>
      </c>
      <c r="BC812" s="73">
        <v>80460</v>
      </c>
      <c r="BD812" s="73">
        <v>91326</v>
      </c>
      <c r="BE812" s="73">
        <v>82499</v>
      </c>
      <c r="BF812" s="73">
        <v>120528</v>
      </c>
      <c r="BG812" s="73">
        <v>102419</v>
      </c>
      <c r="BH812" s="73">
        <v>66201</v>
      </c>
      <c r="BI812" s="270">
        <f t="shared" si="432"/>
        <v>94851.571428571435</v>
      </c>
      <c r="BJ812" s="73">
        <v>184451</v>
      </c>
      <c r="BK812" s="73">
        <v>166342</v>
      </c>
      <c r="BL812" s="270">
        <f t="shared" si="433"/>
        <v>175396.5</v>
      </c>
      <c r="BM812" s="73">
        <v>80688</v>
      </c>
      <c r="BN812" s="73">
        <v>77066</v>
      </c>
      <c r="BO812" s="73">
        <v>75255</v>
      </c>
      <c r="BP812" s="73">
        <v>78877</v>
      </c>
      <c r="BQ812" s="73">
        <v>106041</v>
      </c>
      <c r="BR812" s="73">
        <v>111473</v>
      </c>
      <c r="BS812" s="73">
        <v>111473</v>
      </c>
      <c r="BT812" s="73">
        <v>109662</v>
      </c>
      <c r="BU812" s="73">
        <v>80688</v>
      </c>
      <c r="BV812" s="73">
        <v>95175</v>
      </c>
      <c r="BW812" s="270">
        <f t="shared" si="434"/>
        <v>92639.8</v>
      </c>
      <c r="BX812" s="73">
        <v>154430</v>
      </c>
      <c r="BY812" s="73">
        <v>168931</v>
      </c>
      <c r="BZ812" s="73">
        <v>147187</v>
      </c>
      <c r="CA812" s="73">
        <v>143565</v>
      </c>
      <c r="CB812" s="73">
        <v>129078</v>
      </c>
      <c r="CC812" s="73">
        <v>158052</v>
      </c>
      <c r="CD812" s="73">
        <v>138132</v>
      </c>
      <c r="CE812" s="73">
        <v>134511</v>
      </c>
      <c r="CF812" s="270">
        <f t="shared" si="435"/>
        <v>146735.75</v>
      </c>
      <c r="CG812" s="73">
        <v>64218</v>
      </c>
      <c r="CH812" s="73">
        <v>71671</v>
      </c>
      <c r="CI812" s="73">
        <v>68049</v>
      </c>
      <c r="CJ812" s="73">
        <v>68049</v>
      </c>
      <c r="CK812" s="73">
        <v>71671</v>
      </c>
      <c r="CL812" s="73">
        <v>77104</v>
      </c>
      <c r="CM812" s="73">
        <v>58995</v>
      </c>
      <c r="CN812" s="73">
        <v>62617</v>
      </c>
      <c r="CO812" s="73">
        <v>68049</v>
      </c>
      <c r="CP812" s="270">
        <f t="shared" si="436"/>
        <v>67824.777777777781</v>
      </c>
      <c r="CQ812" s="73">
        <v>84633</v>
      </c>
      <c r="CR812" s="73">
        <v>79201</v>
      </c>
      <c r="CS812" s="73">
        <v>68273</v>
      </c>
      <c r="CT812" s="73">
        <v>71957</v>
      </c>
      <c r="CU812" s="73">
        <v>68335</v>
      </c>
      <c r="CV812" s="73">
        <v>68335</v>
      </c>
      <c r="CW812" s="73">
        <v>68335</v>
      </c>
      <c r="CX812" s="73">
        <v>86382</v>
      </c>
      <c r="CY812" s="73">
        <v>80949</v>
      </c>
      <c r="CZ812" s="73">
        <v>79138</v>
      </c>
      <c r="DA812" s="270">
        <f t="shared" si="437"/>
        <v>75553.8</v>
      </c>
      <c r="DB812" s="73">
        <v>62903</v>
      </c>
      <c r="DC812" s="73">
        <v>62903</v>
      </c>
      <c r="DD812" s="270">
        <f t="shared" si="438"/>
        <v>62903</v>
      </c>
      <c r="DE812" s="73">
        <v>69373</v>
      </c>
      <c r="DF812" s="73">
        <v>123700</v>
      </c>
      <c r="DG812" s="73">
        <v>78427</v>
      </c>
      <c r="DH812" s="73">
        <v>114645</v>
      </c>
      <c r="DI812" s="73">
        <v>94725</v>
      </c>
      <c r="DJ812" s="73">
        <v>94725</v>
      </c>
      <c r="DK812" s="73">
        <v>112834</v>
      </c>
      <c r="DL812" s="73">
        <v>89293</v>
      </c>
      <c r="DM812" s="73">
        <v>69373</v>
      </c>
      <c r="DN812" s="73">
        <v>114645</v>
      </c>
      <c r="DO812" s="270">
        <f t="shared" si="439"/>
        <v>96174</v>
      </c>
      <c r="DP812" s="73">
        <v>112587</v>
      </c>
      <c r="DQ812" s="73">
        <v>121642</v>
      </c>
      <c r="DR812" s="73">
        <v>85424</v>
      </c>
      <c r="DS812" s="73">
        <v>108966</v>
      </c>
      <c r="DT812" s="73">
        <v>130696</v>
      </c>
      <c r="DU812" s="73">
        <v>130696</v>
      </c>
      <c r="DV812" s="73">
        <v>139751</v>
      </c>
      <c r="DW812" s="73">
        <v>128885</v>
      </c>
      <c r="DX812" s="73">
        <v>112587</v>
      </c>
      <c r="DY812" s="73">
        <v>107005</v>
      </c>
      <c r="DZ812" s="270">
        <f t="shared" si="440"/>
        <v>117823.9</v>
      </c>
      <c r="EA812" s="73">
        <v>88896</v>
      </c>
      <c r="EB812" s="73">
        <v>74558</v>
      </c>
      <c r="EC812" s="73">
        <v>81802</v>
      </c>
      <c r="ED812" s="73">
        <v>103533</v>
      </c>
      <c r="EE812" s="73">
        <v>94478</v>
      </c>
      <c r="EF812" s="73">
        <v>112587</v>
      </c>
      <c r="EG812" s="73">
        <v>108966</v>
      </c>
      <c r="EH812" s="73">
        <v>67315</v>
      </c>
      <c r="EI812" s="73">
        <v>67315</v>
      </c>
      <c r="EJ812" s="73">
        <v>67315</v>
      </c>
      <c r="EK812" s="270">
        <f t="shared" si="441"/>
        <v>86676.5</v>
      </c>
      <c r="EM812" s="306">
        <f t="shared" si="442"/>
        <v>100281.99867724867</v>
      </c>
      <c r="EN812" s="144" t="str">
        <f t="shared" si="444"/>
        <v>OK</v>
      </c>
      <c r="EO812" s="144" t="str">
        <f t="shared" si="445"/>
        <v>XXX</v>
      </c>
      <c r="EP812" s="144" t="str">
        <f t="shared" si="446"/>
        <v>OK</v>
      </c>
      <c r="EQ812" s="144" t="str">
        <f t="shared" si="447"/>
        <v>XXX</v>
      </c>
      <c r="ER812" s="144" t="str">
        <f t="shared" si="448"/>
        <v>XXX</v>
      </c>
      <c r="ES812" s="144" t="str">
        <f t="shared" si="449"/>
        <v>XXX</v>
      </c>
      <c r="ET812" s="144" t="str">
        <f t="shared" si="450"/>
        <v>OK</v>
      </c>
      <c r="EU812" s="144" t="str">
        <f t="shared" si="451"/>
        <v>XXX</v>
      </c>
      <c r="EV812" s="144" t="str">
        <f t="shared" si="452"/>
        <v>OK</v>
      </c>
      <c r="EW812" s="144" t="str">
        <f t="shared" si="453"/>
        <v>XXX</v>
      </c>
      <c r="EX812" s="144" t="str">
        <f t="shared" si="454"/>
        <v>XXX</v>
      </c>
      <c r="EY812" s="144" t="str">
        <f t="shared" si="455"/>
        <v>XXX</v>
      </c>
      <c r="EZ812" s="144" t="str">
        <f t="shared" si="456"/>
        <v>OK</v>
      </c>
      <c r="FA812" s="144" t="str">
        <f t="shared" si="457"/>
        <v>OK</v>
      </c>
      <c r="FB812" s="144" t="str">
        <f t="shared" si="458"/>
        <v>XXX</v>
      </c>
    </row>
    <row r="813" spans="2:158" ht="14.4" x14ac:dyDescent="0.3">
      <c r="B813" s="144">
        <v>809</v>
      </c>
      <c r="C813" s="68" t="s">
        <v>1870</v>
      </c>
      <c r="D813" s="69" t="s">
        <v>1871</v>
      </c>
      <c r="E813" s="70" t="s">
        <v>13</v>
      </c>
      <c r="F813" s="73">
        <f t="shared" si="459"/>
        <v>12255.857142857143</v>
      </c>
      <c r="G813" s="73">
        <f t="shared" si="459"/>
        <v>12255.857142857143</v>
      </c>
      <c r="H813" s="73">
        <f t="shared" si="459"/>
        <v>12255.857142857143</v>
      </c>
      <c r="I813" s="73">
        <f t="shared" si="459"/>
        <v>12255.857142857143</v>
      </c>
      <c r="J813" s="37"/>
      <c r="K813" s="73">
        <v>12021</v>
      </c>
      <c r="L813" s="73">
        <v>12232</v>
      </c>
      <c r="M813" s="73">
        <v>12432</v>
      </c>
      <c r="N813" s="73">
        <v>12244</v>
      </c>
      <c r="O813" s="73">
        <v>12291</v>
      </c>
      <c r="P813" s="73">
        <v>12397</v>
      </c>
      <c r="Q813" s="73">
        <v>12174</v>
      </c>
      <c r="R813" s="270">
        <f t="shared" si="427"/>
        <v>12255.857142857143</v>
      </c>
      <c r="S813" s="73">
        <v>12233</v>
      </c>
      <c r="T813" s="73">
        <v>11950</v>
      </c>
      <c r="U813" s="73">
        <v>12391</v>
      </c>
      <c r="V813" s="73">
        <v>12515</v>
      </c>
      <c r="W813" s="73">
        <v>12210</v>
      </c>
      <c r="X813" s="73">
        <v>12289</v>
      </c>
      <c r="Y813" s="73">
        <v>12007</v>
      </c>
      <c r="Z813" s="73">
        <v>12334</v>
      </c>
      <c r="AA813" s="270">
        <f t="shared" si="428"/>
        <v>12241.125</v>
      </c>
      <c r="AB813" s="73">
        <v>13904</v>
      </c>
      <c r="AC813" s="73">
        <v>12934</v>
      </c>
      <c r="AD813" s="73">
        <v>13984</v>
      </c>
      <c r="AE813" s="270">
        <f t="shared" si="429"/>
        <v>13607.333333333334</v>
      </c>
      <c r="AF813" s="73">
        <v>12856</v>
      </c>
      <c r="AG813" s="73">
        <v>12884</v>
      </c>
      <c r="AH813" s="73">
        <v>12899</v>
      </c>
      <c r="AI813" s="73">
        <v>12856</v>
      </c>
      <c r="AJ813" s="73">
        <v>12756</v>
      </c>
      <c r="AK813" s="73">
        <v>12684</v>
      </c>
      <c r="AL813" s="73">
        <v>13042</v>
      </c>
      <c r="AM813" s="73">
        <v>12613</v>
      </c>
      <c r="AN813" s="73">
        <v>13185</v>
      </c>
      <c r="AO813" s="73">
        <v>12856</v>
      </c>
      <c r="AP813" s="73">
        <v>12942</v>
      </c>
      <c r="AQ813" s="73">
        <v>12470</v>
      </c>
      <c r="AR813" s="270">
        <f t="shared" si="430"/>
        <v>12836.916666666666</v>
      </c>
      <c r="AS813" s="73">
        <v>12825</v>
      </c>
      <c r="AT813" s="73">
        <v>12407</v>
      </c>
      <c r="AU813" s="73">
        <v>12577</v>
      </c>
      <c r="AV813" s="73">
        <v>12904</v>
      </c>
      <c r="AW813" s="73">
        <v>13029</v>
      </c>
      <c r="AX813" s="73">
        <v>12577</v>
      </c>
      <c r="AY813" s="73">
        <v>13198</v>
      </c>
      <c r="AZ813" s="73">
        <v>12690</v>
      </c>
      <c r="BA813" s="270">
        <f t="shared" si="431"/>
        <v>12775.875</v>
      </c>
      <c r="BB813" s="73">
        <v>13430</v>
      </c>
      <c r="BC813" s="73">
        <v>13031</v>
      </c>
      <c r="BD813" s="73">
        <v>13060</v>
      </c>
      <c r="BE813" s="73">
        <v>13179</v>
      </c>
      <c r="BF813" s="73">
        <v>13134</v>
      </c>
      <c r="BG813" s="73">
        <v>12764</v>
      </c>
      <c r="BH813" s="73">
        <v>12986</v>
      </c>
      <c r="BI813" s="270">
        <f t="shared" si="432"/>
        <v>13083.428571428571</v>
      </c>
      <c r="BJ813" s="73">
        <v>11738</v>
      </c>
      <c r="BK813" s="73">
        <v>12416</v>
      </c>
      <c r="BL813" s="270">
        <f t="shared" si="433"/>
        <v>12077</v>
      </c>
      <c r="BM813" s="73">
        <v>12158</v>
      </c>
      <c r="BN813" s="73">
        <v>12421</v>
      </c>
      <c r="BO813" s="73">
        <v>12487</v>
      </c>
      <c r="BP813" s="73">
        <v>12461</v>
      </c>
      <c r="BQ813" s="73">
        <v>12434</v>
      </c>
      <c r="BR813" s="73">
        <v>12605</v>
      </c>
      <c r="BS813" s="73">
        <v>12711</v>
      </c>
      <c r="BT813" s="73">
        <v>12447</v>
      </c>
      <c r="BU813" s="73">
        <v>12329</v>
      </c>
      <c r="BV813" s="73">
        <v>12566</v>
      </c>
      <c r="BW813" s="270">
        <f t="shared" si="434"/>
        <v>12461.9</v>
      </c>
      <c r="BX813" s="73">
        <v>14007</v>
      </c>
      <c r="BY813" s="73">
        <v>14526</v>
      </c>
      <c r="BZ813" s="73">
        <v>13489</v>
      </c>
      <c r="CA813" s="73">
        <v>14372</v>
      </c>
      <c r="CB813" s="73">
        <v>14084</v>
      </c>
      <c r="CC813" s="73">
        <v>14315</v>
      </c>
      <c r="CD813" s="73">
        <v>14027</v>
      </c>
      <c r="CE813" s="73">
        <v>14987</v>
      </c>
      <c r="CF813" s="270">
        <f t="shared" si="435"/>
        <v>14225.875</v>
      </c>
      <c r="CG813" s="73">
        <v>12032</v>
      </c>
      <c r="CH813" s="73">
        <v>12109</v>
      </c>
      <c r="CI813" s="73">
        <v>11944</v>
      </c>
      <c r="CJ813" s="73">
        <v>12143</v>
      </c>
      <c r="CK813" s="73">
        <v>12043</v>
      </c>
      <c r="CL813" s="73">
        <v>12065</v>
      </c>
      <c r="CM813" s="73">
        <v>12098</v>
      </c>
      <c r="CN813" s="73">
        <v>12076</v>
      </c>
      <c r="CO813" s="73">
        <v>11900</v>
      </c>
      <c r="CP813" s="270">
        <f t="shared" si="436"/>
        <v>12045.555555555555</v>
      </c>
      <c r="CQ813" s="73">
        <v>12752</v>
      </c>
      <c r="CR813" s="73">
        <v>13260</v>
      </c>
      <c r="CS813" s="73">
        <v>12770</v>
      </c>
      <c r="CT813" s="73">
        <v>12612</v>
      </c>
      <c r="CU813" s="73">
        <v>12980</v>
      </c>
      <c r="CV813" s="73">
        <v>12875</v>
      </c>
      <c r="CW813" s="73">
        <v>12945</v>
      </c>
      <c r="CX813" s="73">
        <v>13085</v>
      </c>
      <c r="CY813" s="73">
        <v>13190</v>
      </c>
      <c r="CZ813" s="73">
        <v>12822</v>
      </c>
      <c r="DA813" s="270">
        <f t="shared" si="437"/>
        <v>12929.1</v>
      </c>
      <c r="DB813" s="73">
        <v>13173</v>
      </c>
      <c r="DC813" s="73">
        <v>13093</v>
      </c>
      <c r="DD813" s="270">
        <f t="shared" si="438"/>
        <v>13133</v>
      </c>
      <c r="DE813" s="73">
        <v>12791</v>
      </c>
      <c r="DF813" s="73">
        <v>13712</v>
      </c>
      <c r="DG813" s="73">
        <v>12613</v>
      </c>
      <c r="DH813" s="73">
        <v>13033</v>
      </c>
      <c r="DI813" s="73">
        <v>13195</v>
      </c>
      <c r="DJ813" s="73">
        <v>12710</v>
      </c>
      <c r="DK813" s="73">
        <v>12952</v>
      </c>
      <c r="DL813" s="73">
        <v>12726</v>
      </c>
      <c r="DM813" s="73">
        <v>12807</v>
      </c>
      <c r="DN813" s="73">
        <v>13502</v>
      </c>
      <c r="DO813" s="270">
        <f t="shared" si="439"/>
        <v>13004.1</v>
      </c>
      <c r="DP813" s="73">
        <v>13412</v>
      </c>
      <c r="DQ813" s="73">
        <v>13643</v>
      </c>
      <c r="DR813" s="73">
        <v>12931</v>
      </c>
      <c r="DS813" s="73">
        <v>13585</v>
      </c>
      <c r="DT813" s="73">
        <v>13797</v>
      </c>
      <c r="DU813" s="73">
        <v>12931</v>
      </c>
      <c r="DV813" s="73">
        <v>13585</v>
      </c>
      <c r="DW813" s="73">
        <v>13355</v>
      </c>
      <c r="DX813" s="73">
        <v>13085</v>
      </c>
      <c r="DY813" s="73">
        <v>13701</v>
      </c>
      <c r="DZ813" s="270">
        <f t="shared" si="440"/>
        <v>13402.5</v>
      </c>
      <c r="EA813" s="73">
        <v>12325</v>
      </c>
      <c r="EB813" s="73">
        <v>12279</v>
      </c>
      <c r="EC813" s="73">
        <v>12406</v>
      </c>
      <c r="ED813" s="73">
        <v>12568</v>
      </c>
      <c r="EE813" s="73">
        <v>12395</v>
      </c>
      <c r="EF813" s="73">
        <v>12638</v>
      </c>
      <c r="EG813" s="73">
        <v>12533</v>
      </c>
      <c r="EH813" s="73">
        <v>12267</v>
      </c>
      <c r="EI813" s="73">
        <v>12406</v>
      </c>
      <c r="EJ813" s="73">
        <v>12186</v>
      </c>
      <c r="EK813" s="270">
        <f t="shared" si="441"/>
        <v>12400.3</v>
      </c>
      <c r="EM813" s="306">
        <f t="shared" si="442"/>
        <v>12831.991084656085</v>
      </c>
      <c r="EN813" s="144" t="str">
        <f t="shared" si="444"/>
        <v>OK</v>
      </c>
      <c r="EO813" s="144" t="str">
        <f t="shared" si="445"/>
        <v>OK</v>
      </c>
      <c r="EP813" s="144" t="str">
        <f t="shared" si="446"/>
        <v>OK</v>
      </c>
      <c r="EQ813" s="144" t="str">
        <f t="shared" si="447"/>
        <v>OK</v>
      </c>
      <c r="ER813" s="144" t="str">
        <f t="shared" si="448"/>
        <v>OK</v>
      </c>
      <c r="ES813" s="144" t="str">
        <f t="shared" si="449"/>
        <v>OK</v>
      </c>
      <c r="ET813" s="144" t="str">
        <f t="shared" si="450"/>
        <v>XXX</v>
      </c>
      <c r="EU813" s="144" t="str">
        <f t="shared" si="451"/>
        <v>OK</v>
      </c>
      <c r="EV813" s="144" t="str">
        <f t="shared" si="452"/>
        <v>OK</v>
      </c>
      <c r="EW813" s="144" t="str">
        <f t="shared" si="453"/>
        <v>XXX</v>
      </c>
      <c r="EX813" s="144" t="str">
        <f t="shared" si="454"/>
        <v>OK</v>
      </c>
      <c r="EY813" s="144" t="str">
        <f t="shared" si="455"/>
        <v>OK</v>
      </c>
      <c r="EZ813" s="144" t="str">
        <f t="shared" si="456"/>
        <v>OK</v>
      </c>
      <c r="FA813" s="144" t="str">
        <f t="shared" si="457"/>
        <v>OK</v>
      </c>
      <c r="FB813" s="144" t="str">
        <f t="shared" si="458"/>
        <v>OK</v>
      </c>
    </row>
    <row r="814" spans="2:158" ht="14.4" x14ac:dyDescent="0.3">
      <c r="B814" s="144">
        <v>810</v>
      </c>
      <c r="C814" s="68" t="s">
        <v>1872</v>
      </c>
      <c r="D814" s="69" t="s">
        <v>1873</v>
      </c>
      <c r="E814" s="70" t="s">
        <v>13</v>
      </c>
      <c r="F814" s="73">
        <f t="shared" si="459"/>
        <v>4906.1428571428569</v>
      </c>
      <c r="G814" s="73">
        <f t="shared" si="459"/>
        <v>4906.1428571428569</v>
      </c>
      <c r="H814" s="73">
        <f t="shared" si="459"/>
        <v>4906.1428571428569</v>
      </c>
      <c r="I814" s="73">
        <f t="shared" si="459"/>
        <v>4906.1428571428569</v>
      </c>
      <c r="J814" s="37"/>
      <c r="K814" s="73">
        <v>4789</v>
      </c>
      <c r="L814" s="73">
        <v>4894</v>
      </c>
      <c r="M814" s="73">
        <v>4994</v>
      </c>
      <c r="N814" s="73">
        <v>4900</v>
      </c>
      <c r="O814" s="73">
        <v>4924</v>
      </c>
      <c r="P814" s="73">
        <v>4977</v>
      </c>
      <c r="Q814" s="73">
        <v>4865</v>
      </c>
      <c r="R814" s="270">
        <f t="shared" si="427"/>
        <v>4906.1428571428569</v>
      </c>
      <c r="S814" s="73">
        <v>4896</v>
      </c>
      <c r="T814" s="73">
        <v>4755</v>
      </c>
      <c r="U814" s="73">
        <v>4975</v>
      </c>
      <c r="V814" s="73">
        <v>5038</v>
      </c>
      <c r="W814" s="73">
        <v>4885</v>
      </c>
      <c r="X814" s="73">
        <v>4924</v>
      </c>
      <c r="Y814" s="73">
        <v>4783</v>
      </c>
      <c r="Z814" s="73">
        <v>4947</v>
      </c>
      <c r="AA814" s="270">
        <f t="shared" si="428"/>
        <v>4900.375</v>
      </c>
      <c r="AB814" s="73">
        <v>5697</v>
      </c>
      <c r="AC814" s="73">
        <v>5213</v>
      </c>
      <c r="AD814" s="73">
        <v>5738</v>
      </c>
      <c r="AE814" s="270">
        <f t="shared" si="429"/>
        <v>5549.333333333333</v>
      </c>
      <c r="AF814" s="73">
        <v>5193</v>
      </c>
      <c r="AG814" s="73">
        <v>5207</v>
      </c>
      <c r="AH814" s="73">
        <v>5214</v>
      </c>
      <c r="AI814" s="73">
        <v>5193</v>
      </c>
      <c r="AJ814" s="73">
        <v>5143</v>
      </c>
      <c r="AK814" s="73">
        <v>5107</v>
      </c>
      <c r="AL814" s="73">
        <v>5286</v>
      </c>
      <c r="AM814" s="73">
        <v>5071</v>
      </c>
      <c r="AN814" s="73">
        <v>5357</v>
      </c>
      <c r="AO814" s="73">
        <v>5193</v>
      </c>
      <c r="AP814" s="73">
        <v>5236</v>
      </c>
      <c r="AQ814" s="73">
        <v>5000</v>
      </c>
      <c r="AR814" s="270">
        <f t="shared" si="430"/>
        <v>5183.333333333333</v>
      </c>
      <c r="AS814" s="73">
        <v>5161</v>
      </c>
      <c r="AT814" s="73">
        <v>4952</v>
      </c>
      <c r="AU814" s="73">
        <v>5037</v>
      </c>
      <c r="AV814" s="73">
        <v>5201</v>
      </c>
      <c r="AW814" s="73">
        <v>5263</v>
      </c>
      <c r="AX814" s="73">
        <v>5037</v>
      </c>
      <c r="AY814" s="73">
        <v>5348</v>
      </c>
      <c r="AZ814" s="73">
        <v>5093</v>
      </c>
      <c r="BA814" s="270">
        <f t="shared" si="431"/>
        <v>5136.5</v>
      </c>
      <c r="BB814" s="73">
        <v>5463</v>
      </c>
      <c r="BC814" s="73">
        <v>5263</v>
      </c>
      <c r="BD814" s="73">
        <v>5278</v>
      </c>
      <c r="BE814" s="73">
        <v>5337</v>
      </c>
      <c r="BF814" s="73">
        <v>5315</v>
      </c>
      <c r="BG814" s="73">
        <v>5130</v>
      </c>
      <c r="BH814" s="73">
        <v>5241</v>
      </c>
      <c r="BI814" s="270">
        <f t="shared" si="432"/>
        <v>5289.5714285714284</v>
      </c>
      <c r="BJ814" s="73">
        <v>4641</v>
      </c>
      <c r="BK814" s="73">
        <v>4980</v>
      </c>
      <c r="BL814" s="270">
        <f t="shared" si="433"/>
        <v>4810.5</v>
      </c>
      <c r="BM814" s="73">
        <v>4857</v>
      </c>
      <c r="BN814" s="73">
        <v>4989</v>
      </c>
      <c r="BO814" s="73">
        <v>5022</v>
      </c>
      <c r="BP814" s="73">
        <v>5009</v>
      </c>
      <c r="BQ814" s="73">
        <v>4996</v>
      </c>
      <c r="BR814" s="73">
        <v>5081</v>
      </c>
      <c r="BS814" s="73">
        <v>5134</v>
      </c>
      <c r="BT814" s="73">
        <v>5002</v>
      </c>
      <c r="BU814" s="73">
        <v>4943</v>
      </c>
      <c r="BV814" s="73">
        <v>5061</v>
      </c>
      <c r="BW814" s="270">
        <f t="shared" si="434"/>
        <v>5009.3999999999996</v>
      </c>
      <c r="BX814" s="73">
        <v>5732</v>
      </c>
      <c r="BY814" s="73">
        <v>5991</v>
      </c>
      <c r="BZ814" s="73">
        <v>5473</v>
      </c>
      <c r="CA814" s="73">
        <v>5915</v>
      </c>
      <c r="CB814" s="73">
        <v>5771</v>
      </c>
      <c r="CC814" s="73">
        <v>5886</v>
      </c>
      <c r="CD814" s="73">
        <v>5742</v>
      </c>
      <c r="CE814" s="73">
        <v>6222</v>
      </c>
      <c r="CF814" s="270">
        <f t="shared" si="435"/>
        <v>5841.5</v>
      </c>
      <c r="CG814" s="73">
        <v>4798</v>
      </c>
      <c r="CH814" s="73">
        <v>4836</v>
      </c>
      <c r="CI814" s="73">
        <v>4753</v>
      </c>
      <c r="CJ814" s="73">
        <v>4853</v>
      </c>
      <c r="CK814" s="73">
        <v>4803</v>
      </c>
      <c r="CL814" s="73">
        <v>4814</v>
      </c>
      <c r="CM814" s="73">
        <v>4831</v>
      </c>
      <c r="CN814" s="73">
        <v>4820</v>
      </c>
      <c r="CO814" s="73">
        <v>4731</v>
      </c>
      <c r="CP814" s="270">
        <f t="shared" si="436"/>
        <v>4804.333333333333</v>
      </c>
      <c r="CQ814" s="73">
        <v>5153</v>
      </c>
      <c r="CR814" s="73">
        <v>5407</v>
      </c>
      <c r="CS814" s="73">
        <v>5162</v>
      </c>
      <c r="CT814" s="73">
        <v>5083</v>
      </c>
      <c r="CU814" s="73">
        <v>5267</v>
      </c>
      <c r="CV814" s="73">
        <v>5214</v>
      </c>
      <c r="CW814" s="73">
        <v>5249</v>
      </c>
      <c r="CX814" s="73">
        <v>5319</v>
      </c>
      <c r="CY814" s="73">
        <v>5372</v>
      </c>
      <c r="CZ814" s="73">
        <v>5188</v>
      </c>
      <c r="DA814" s="270">
        <f t="shared" si="437"/>
        <v>5241.3999999999996</v>
      </c>
      <c r="DB814" s="73">
        <v>5279</v>
      </c>
      <c r="DC814" s="73">
        <v>5239</v>
      </c>
      <c r="DD814" s="270">
        <f t="shared" si="438"/>
        <v>5259</v>
      </c>
      <c r="DE814" s="73">
        <v>5163</v>
      </c>
      <c r="DF814" s="73">
        <v>5623</v>
      </c>
      <c r="DG814" s="73">
        <v>5074</v>
      </c>
      <c r="DH814" s="73">
        <v>5284</v>
      </c>
      <c r="DI814" s="73">
        <v>5365</v>
      </c>
      <c r="DJ814" s="73">
        <v>5123</v>
      </c>
      <c r="DK814" s="73">
        <v>5244</v>
      </c>
      <c r="DL814" s="73">
        <v>5131</v>
      </c>
      <c r="DM814" s="73">
        <v>5171</v>
      </c>
      <c r="DN814" s="73">
        <v>5518</v>
      </c>
      <c r="DO814" s="270">
        <f t="shared" si="439"/>
        <v>5269.6</v>
      </c>
      <c r="DP814" s="73">
        <v>5473</v>
      </c>
      <c r="DQ814" s="73">
        <v>5588</v>
      </c>
      <c r="DR814" s="73">
        <v>5233</v>
      </c>
      <c r="DS814" s="73">
        <v>5560</v>
      </c>
      <c r="DT814" s="73">
        <v>5665</v>
      </c>
      <c r="DU814" s="73">
        <v>5233</v>
      </c>
      <c r="DV814" s="73">
        <v>5560</v>
      </c>
      <c r="DW814" s="73">
        <v>5444</v>
      </c>
      <c r="DX814" s="73">
        <v>5310</v>
      </c>
      <c r="DY814" s="73">
        <v>5617</v>
      </c>
      <c r="DZ814" s="270">
        <f t="shared" si="440"/>
        <v>5468.3</v>
      </c>
      <c r="EA814" s="73">
        <v>4928</v>
      </c>
      <c r="EB814" s="73">
        <v>4905</v>
      </c>
      <c r="EC814" s="73">
        <v>4969</v>
      </c>
      <c r="ED814" s="73">
        <v>5050</v>
      </c>
      <c r="EE814" s="73">
        <v>4963</v>
      </c>
      <c r="EF814" s="73">
        <v>5084</v>
      </c>
      <c r="EG814" s="73">
        <v>5032</v>
      </c>
      <c r="EH814" s="73">
        <v>4899</v>
      </c>
      <c r="EI814" s="73">
        <v>4969</v>
      </c>
      <c r="EJ814" s="73">
        <v>4859</v>
      </c>
      <c r="EK814" s="270">
        <f t="shared" si="441"/>
        <v>4965.8</v>
      </c>
      <c r="EM814" s="306">
        <f t="shared" si="442"/>
        <v>5175.6726190476193</v>
      </c>
      <c r="EN814" s="144" t="str">
        <f t="shared" si="444"/>
        <v>XXX</v>
      </c>
      <c r="EO814" s="144" t="str">
        <f t="shared" si="445"/>
        <v>XXX</v>
      </c>
      <c r="EP814" s="144" t="str">
        <f t="shared" si="446"/>
        <v>OK</v>
      </c>
      <c r="EQ814" s="144" t="str">
        <f t="shared" si="447"/>
        <v>OK</v>
      </c>
      <c r="ER814" s="144" t="str">
        <f t="shared" si="448"/>
        <v>OK</v>
      </c>
      <c r="ES814" s="144" t="str">
        <f t="shared" si="449"/>
        <v>OK</v>
      </c>
      <c r="ET814" s="144" t="str">
        <f t="shared" si="450"/>
        <v>XXX</v>
      </c>
      <c r="EU814" s="144" t="str">
        <f t="shared" si="451"/>
        <v>OK</v>
      </c>
      <c r="EV814" s="144" t="str">
        <f t="shared" si="452"/>
        <v>OK</v>
      </c>
      <c r="EW814" s="144" t="str">
        <f t="shared" si="453"/>
        <v>XXX</v>
      </c>
      <c r="EX814" s="144" t="str">
        <f t="shared" si="454"/>
        <v>OK</v>
      </c>
      <c r="EY814" s="144" t="str">
        <f t="shared" si="455"/>
        <v>OK</v>
      </c>
      <c r="EZ814" s="144" t="str">
        <f t="shared" si="456"/>
        <v>OK</v>
      </c>
      <c r="FA814" s="144" t="str">
        <f t="shared" si="457"/>
        <v>OK</v>
      </c>
      <c r="FB814" s="144" t="str">
        <f t="shared" si="458"/>
        <v>OK</v>
      </c>
    </row>
    <row r="815" spans="2:158" ht="14.4" x14ac:dyDescent="0.3">
      <c r="B815" s="144">
        <v>811</v>
      </c>
      <c r="C815" s="68" t="s">
        <v>1874</v>
      </c>
      <c r="D815" s="69" t="s">
        <v>1875</v>
      </c>
      <c r="E815" s="70" t="s">
        <v>10</v>
      </c>
      <c r="F815" s="73">
        <f t="shared" si="459"/>
        <v>702588.28571428568</v>
      </c>
      <c r="G815" s="73">
        <f t="shared" si="459"/>
        <v>702588.28571428568</v>
      </c>
      <c r="H815" s="73">
        <f t="shared" si="459"/>
        <v>702588.28571428568</v>
      </c>
      <c r="I815" s="73">
        <f t="shared" si="459"/>
        <v>702588.28571428568</v>
      </c>
      <c r="J815" s="37"/>
      <c r="K815" s="73">
        <v>684581</v>
      </c>
      <c r="L815" s="73">
        <v>700788</v>
      </c>
      <c r="M815" s="73">
        <v>716094</v>
      </c>
      <c r="N815" s="73">
        <v>701688</v>
      </c>
      <c r="O815" s="73">
        <v>705289</v>
      </c>
      <c r="P815" s="73">
        <v>713392</v>
      </c>
      <c r="Q815" s="73">
        <v>696286</v>
      </c>
      <c r="R815" s="270">
        <f t="shared" si="427"/>
        <v>702588.28571428568</v>
      </c>
      <c r="S815" s="73">
        <v>678193</v>
      </c>
      <c r="T815" s="73">
        <v>665387</v>
      </c>
      <c r="U815" s="73">
        <v>690713</v>
      </c>
      <c r="V815" s="73">
        <v>696967</v>
      </c>
      <c r="W815" s="73">
        <v>680323</v>
      </c>
      <c r="X815" s="73">
        <v>684869</v>
      </c>
      <c r="Y815" s="73">
        <v>668634</v>
      </c>
      <c r="Z815" s="73">
        <v>687466</v>
      </c>
      <c r="AA815" s="270">
        <f t="shared" si="428"/>
        <v>681569</v>
      </c>
      <c r="AB815" s="73">
        <v>829238</v>
      </c>
      <c r="AC815" s="73">
        <v>752017</v>
      </c>
      <c r="AD815" s="73">
        <v>835674</v>
      </c>
      <c r="AE815" s="270">
        <f t="shared" si="429"/>
        <v>805643</v>
      </c>
      <c r="AF815" s="73">
        <v>747124</v>
      </c>
      <c r="AG815" s="73">
        <v>749338</v>
      </c>
      <c r="AH815" s="73">
        <v>750445</v>
      </c>
      <c r="AI815" s="73">
        <v>747124</v>
      </c>
      <c r="AJ815" s="73">
        <v>739378</v>
      </c>
      <c r="AK815" s="73">
        <v>733845</v>
      </c>
      <c r="AL815" s="73">
        <v>761510</v>
      </c>
      <c r="AM815" s="73">
        <v>728313</v>
      </c>
      <c r="AN815" s="73">
        <v>772577</v>
      </c>
      <c r="AO815" s="73">
        <v>747124</v>
      </c>
      <c r="AP815" s="73">
        <v>753765</v>
      </c>
      <c r="AQ815" s="73">
        <v>717247</v>
      </c>
      <c r="AR815" s="270">
        <f t="shared" si="430"/>
        <v>745649.16666666663</v>
      </c>
      <c r="AS815" s="73">
        <v>734392</v>
      </c>
      <c r="AT815" s="73">
        <v>703815</v>
      </c>
      <c r="AU815" s="73">
        <v>716211</v>
      </c>
      <c r="AV815" s="73">
        <v>740177</v>
      </c>
      <c r="AW815" s="73">
        <v>749267</v>
      </c>
      <c r="AX815" s="73">
        <v>716211</v>
      </c>
      <c r="AY815" s="73">
        <v>761664</v>
      </c>
      <c r="AZ815" s="73">
        <v>724475</v>
      </c>
      <c r="BA815" s="270">
        <f t="shared" si="431"/>
        <v>730776.5</v>
      </c>
      <c r="BB815" s="73">
        <v>738591</v>
      </c>
      <c r="BC815" s="73">
        <v>716742</v>
      </c>
      <c r="BD815" s="73">
        <v>718360</v>
      </c>
      <c r="BE815" s="73">
        <v>724834</v>
      </c>
      <c r="BF815" s="73">
        <v>722406</v>
      </c>
      <c r="BG815" s="73">
        <v>702176</v>
      </c>
      <c r="BH815" s="73">
        <v>714314</v>
      </c>
      <c r="BI815" s="270">
        <f t="shared" si="432"/>
        <v>719631.85714285716</v>
      </c>
      <c r="BJ815" s="73">
        <v>668525</v>
      </c>
      <c r="BK815" s="73">
        <v>726322</v>
      </c>
      <c r="BL815" s="270">
        <f t="shared" si="433"/>
        <v>697423.5</v>
      </c>
      <c r="BM815" s="73">
        <v>688331</v>
      </c>
      <c r="BN815" s="73">
        <v>707097</v>
      </c>
      <c r="BO815" s="73">
        <v>711788</v>
      </c>
      <c r="BP815" s="73">
        <v>709912</v>
      </c>
      <c r="BQ815" s="73">
        <v>708035</v>
      </c>
      <c r="BR815" s="73">
        <v>720233</v>
      </c>
      <c r="BS815" s="73">
        <v>727739</v>
      </c>
      <c r="BT815" s="73">
        <v>708973</v>
      </c>
      <c r="BU815" s="73">
        <v>700529</v>
      </c>
      <c r="BV815" s="73">
        <v>717417</v>
      </c>
      <c r="BW815" s="270">
        <f t="shared" si="434"/>
        <v>710005.4</v>
      </c>
      <c r="BX815" s="73">
        <v>827333</v>
      </c>
      <c r="BY815" s="73">
        <v>867441</v>
      </c>
      <c r="BZ815" s="73">
        <v>787224</v>
      </c>
      <c r="CA815" s="73">
        <v>855557</v>
      </c>
      <c r="CB815" s="73">
        <v>833275</v>
      </c>
      <c r="CC815" s="73">
        <v>851101</v>
      </c>
      <c r="CD815" s="73">
        <v>828819</v>
      </c>
      <c r="CE815" s="73">
        <v>903093</v>
      </c>
      <c r="CF815" s="270">
        <f t="shared" si="435"/>
        <v>844230.375</v>
      </c>
      <c r="CG815" s="73">
        <v>671319</v>
      </c>
      <c r="CH815" s="73">
        <v>676291</v>
      </c>
      <c r="CI815" s="73">
        <v>665637</v>
      </c>
      <c r="CJ815" s="73">
        <v>678422</v>
      </c>
      <c r="CK815" s="73">
        <v>672030</v>
      </c>
      <c r="CL815" s="73">
        <v>673450</v>
      </c>
      <c r="CM815" s="73">
        <v>675581</v>
      </c>
      <c r="CN815" s="73">
        <v>674160</v>
      </c>
      <c r="CO815" s="73">
        <v>662795</v>
      </c>
      <c r="CP815" s="270">
        <f t="shared" si="436"/>
        <v>672187.22222222225</v>
      </c>
      <c r="CQ815" s="73">
        <v>713925</v>
      </c>
      <c r="CR815" s="73">
        <v>745700</v>
      </c>
      <c r="CS815" s="73">
        <v>715020</v>
      </c>
      <c r="CT815" s="73">
        <v>705159</v>
      </c>
      <c r="CU815" s="73">
        <v>728168</v>
      </c>
      <c r="CV815" s="73">
        <v>721594</v>
      </c>
      <c r="CW815" s="73">
        <v>725978</v>
      </c>
      <c r="CX815" s="73">
        <v>734743</v>
      </c>
      <c r="CY815" s="73">
        <v>741317</v>
      </c>
      <c r="CZ815" s="73">
        <v>718307</v>
      </c>
      <c r="DA815" s="270">
        <f t="shared" si="437"/>
        <v>724991.1</v>
      </c>
      <c r="DB815" s="73">
        <v>654654</v>
      </c>
      <c r="DC815" s="73">
        <v>648737</v>
      </c>
      <c r="DD815" s="270">
        <f t="shared" si="438"/>
        <v>651695.5</v>
      </c>
      <c r="DE815" s="73">
        <v>718895</v>
      </c>
      <c r="DF815" s="73">
        <v>777883</v>
      </c>
      <c r="DG815" s="73">
        <v>707512</v>
      </c>
      <c r="DH815" s="73">
        <v>734418</v>
      </c>
      <c r="DI815" s="73">
        <v>744767</v>
      </c>
      <c r="DJ815" s="73">
        <v>713721</v>
      </c>
      <c r="DK815" s="73">
        <v>729244</v>
      </c>
      <c r="DL815" s="73">
        <v>714755</v>
      </c>
      <c r="DM815" s="73">
        <v>719930</v>
      </c>
      <c r="DN815" s="73">
        <v>764430</v>
      </c>
      <c r="DO815" s="270">
        <f t="shared" si="439"/>
        <v>732555.5</v>
      </c>
      <c r="DP815" s="73">
        <v>715101</v>
      </c>
      <c r="DQ815" s="73">
        <v>723013</v>
      </c>
      <c r="DR815" s="73">
        <v>698616</v>
      </c>
      <c r="DS815" s="73">
        <v>721035</v>
      </c>
      <c r="DT815" s="73">
        <v>728288</v>
      </c>
      <c r="DU815" s="73">
        <v>713388</v>
      </c>
      <c r="DV815" s="73">
        <v>721035</v>
      </c>
      <c r="DW815" s="73">
        <v>713123</v>
      </c>
      <c r="DX815" s="73">
        <v>703892</v>
      </c>
      <c r="DY815" s="73">
        <v>728303</v>
      </c>
      <c r="DZ815" s="270">
        <f t="shared" si="440"/>
        <v>716579.4</v>
      </c>
      <c r="EA815" s="73">
        <v>692876</v>
      </c>
      <c r="EB815" s="73">
        <v>689776</v>
      </c>
      <c r="EC815" s="73">
        <v>698300</v>
      </c>
      <c r="ED815" s="73">
        <v>709150</v>
      </c>
      <c r="EE815" s="73">
        <v>697526</v>
      </c>
      <c r="EF815" s="73">
        <v>713800</v>
      </c>
      <c r="EG815" s="73">
        <v>706825</v>
      </c>
      <c r="EH815" s="73">
        <v>689000</v>
      </c>
      <c r="EI815" s="73">
        <v>698300</v>
      </c>
      <c r="EJ815" s="73">
        <v>683576</v>
      </c>
      <c r="EK815" s="270">
        <f t="shared" si="441"/>
        <v>697912.9</v>
      </c>
      <c r="EM815" s="306">
        <f t="shared" si="442"/>
        <v>722229.24711640202</v>
      </c>
      <c r="EN815" s="144" t="str">
        <f t="shared" si="444"/>
        <v>OK</v>
      </c>
      <c r="EO815" s="144" t="str">
        <f t="shared" si="445"/>
        <v>XXX</v>
      </c>
      <c r="EP815" s="144" t="str">
        <f t="shared" si="446"/>
        <v>OK</v>
      </c>
      <c r="EQ815" s="144" t="str">
        <f t="shared" si="447"/>
        <v>OK</v>
      </c>
      <c r="ER815" s="144" t="str">
        <f t="shared" si="448"/>
        <v>OK</v>
      </c>
      <c r="ES815" s="144" t="str">
        <f t="shared" si="449"/>
        <v>OK</v>
      </c>
      <c r="ET815" s="144" t="str">
        <f t="shared" si="450"/>
        <v>OK</v>
      </c>
      <c r="EU815" s="144" t="str">
        <f t="shared" si="451"/>
        <v>OK</v>
      </c>
      <c r="EV815" s="144" t="str">
        <f t="shared" si="452"/>
        <v>OK</v>
      </c>
      <c r="EW815" s="144" t="str">
        <f t="shared" si="453"/>
        <v>XXX</v>
      </c>
      <c r="EX815" s="144" t="str">
        <f t="shared" si="454"/>
        <v>XXX</v>
      </c>
      <c r="EY815" s="144" t="str">
        <f t="shared" si="455"/>
        <v>XXX</v>
      </c>
      <c r="EZ815" s="144" t="str">
        <f t="shared" si="456"/>
        <v>OK</v>
      </c>
      <c r="FA815" s="144" t="str">
        <f t="shared" si="457"/>
        <v>OK</v>
      </c>
      <c r="FB815" s="144" t="str">
        <f t="shared" si="458"/>
        <v>OK</v>
      </c>
    </row>
    <row r="816" spans="2:158" ht="14.4" x14ac:dyDescent="0.3">
      <c r="B816" s="144">
        <v>812</v>
      </c>
      <c r="C816" s="68" t="s">
        <v>1876</v>
      </c>
      <c r="D816" s="69" t="s">
        <v>1877</v>
      </c>
      <c r="E816" s="70" t="s">
        <v>10</v>
      </c>
      <c r="F816" s="73">
        <f t="shared" si="459"/>
        <v>736493.85714285716</v>
      </c>
      <c r="G816" s="73">
        <f t="shared" si="459"/>
        <v>736493.85714285716</v>
      </c>
      <c r="H816" s="73">
        <f t="shared" si="459"/>
        <v>736493.85714285716</v>
      </c>
      <c r="I816" s="73">
        <f t="shared" si="459"/>
        <v>736493.85714285716</v>
      </c>
      <c r="J816" s="37"/>
      <c r="K816" s="73">
        <v>717680</v>
      </c>
      <c r="L816" s="73">
        <v>734613</v>
      </c>
      <c r="M816" s="73">
        <v>750604</v>
      </c>
      <c r="N816" s="73">
        <v>735553</v>
      </c>
      <c r="O816" s="73">
        <v>739316</v>
      </c>
      <c r="P816" s="73">
        <v>747782</v>
      </c>
      <c r="Q816" s="73">
        <v>729909</v>
      </c>
      <c r="R816" s="270">
        <f t="shared" si="427"/>
        <v>736493.85714285716</v>
      </c>
      <c r="S816" s="73">
        <v>711214</v>
      </c>
      <c r="T816" s="73">
        <v>697835</v>
      </c>
      <c r="U816" s="73">
        <v>724295</v>
      </c>
      <c r="V816" s="73">
        <v>730829</v>
      </c>
      <c r="W816" s="73">
        <v>713439</v>
      </c>
      <c r="X816" s="73">
        <v>718189</v>
      </c>
      <c r="Y816" s="73">
        <v>701227</v>
      </c>
      <c r="Z816" s="73">
        <v>720902</v>
      </c>
      <c r="AA816" s="270">
        <f t="shared" si="428"/>
        <v>714741.25</v>
      </c>
      <c r="AB816" s="73">
        <v>869839</v>
      </c>
      <c r="AC816" s="73">
        <v>789160</v>
      </c>
      <c r="AD816" s="73">
        <v>876563</v>
      </c>
      <c r="AE816" s="270">
        <f t="shared" si="429"/>
        <v>845187.33333333337</v>
      </c>
      <c r="AF816" s="73">
        <v>783463</v>
      </c>
      <c r="AG816" s="73">
        <v>785776</v>
      </c>
      <c r="AH816" s="73">
        <v>786932</v>
      </c>
      <c r="AI816" s="73">
        <v>783463</v>
      </c>
      <c r="AJ816" s="73">
        <v>775370</v>
      </c>
      <c r="AK816" s="73">
        <v>769589</v>
      </c>
      <c r="AL816" s="73">
        <v>798493</v>
      </c>
      <c r="AM816" s="73">
        <v>763810</v>
      </c>
      <c r="AN816" s="73">
        <v>810055</v>
      </c>
      <c r="AO816" s="73">
        <v>783463</v>
      </c>
      <c r="AP816" s="73">
        <v>790400</v>
      </c>
      <c r="AQ816" s="73">
        <v>752248</v>
      </c>
      <c r="AR816" s="270">
        <f t="shared" si="430"/>
        <v>781921.83333333337</v>
      </c>
      <c r="AS816" s="73">
        <v>770664</v>
      </c>
      <c r="AT816" s="73">
        <v>738718</v>
      </c>
      <c r="AU816" s="73">
        <v>751669</v>
      </c>
      <c r="AV816" s="73">
        <v>776708</v>
      </c>
      <c r="AW816" s="73">
        <v>786206</v>
      </c>
      <c r="AX816" s="73">
        <v>751669</v>
      </c>
      <c r="AY816" s="73">
        <v>799158</v>
      </c>
      <c r="AZ816" s="73">
        <v>760304</v>
      </c>
      <c r="BA816" s="270">
        <f t="shared" si="431"/>
        <v>766887</v>
      </c>
      <c r="BB816" s="73">
        <v>775055</v>
      </c>
      <c r="BC816" s="73">
        <v>752228</v>
      </c>
      <c r="BD816" s="73">
        <v>753918</v>
      </c>
      <c r="BE816" s="73">
        <v>760682</v>
      </c>
      <c r="BF816" s="73">
        <v>758146</v>
      </c>
      <c r="BG816" s="73">
        <v>737009</v>
      </c>
      <c r="BH816" s="73">
        <v>749691</v>
      </c>
      <c r="BI816" s="270">
        <f t="shared" si="432"/>
        <v>755247</v>
      </c>
      <c r="BJ816" s="73">
        <v>701100</v>
      </c>
      <c r="BK816" s="73">
        <v>761486</v>
      </c>
      <c r="BL816" s="270">
        <f t="shared" si="433"/>
        <v>731293</v>
      </c>
      <c r="BM816" s="73">
        <v>721597</v>
      </c>
      <c r="BN816" s="73">
        <v>741202</v>
      </c>
      <c r="BO816" s="73">
        <v>746104</v>
      </c>
      <c r="BP816" s="73">
        <v>744144</v>
      </c>
      <c r="BQ816" s="73">
        <v>742182</v>
      </c>
      <c r="BR816" s="73">
        <v>754926</v>
      </c>
      <c r="BS816" s="73">
        <v>762769</v>
      </c>
      <c r="BT816" s="73">
        <v>743163</v>
      </c>
      <c r="BU816" s="73">
        <v>734340</v>
      </c>
      <c r="BV816" s="73">
        <v>751985</v>
      </c>
      <c r="BW816" s="270">
        <f t="shared" si="434"/>
        <v>744241.2</v>
      </c>
      <c r="BX816" s="73">
        <v>868396</v>
      </c>
      <c r="BY816" s="73">
        <v>910301</v>
      </c>
      <c r="BZ816" s="73">
        <v>826492</v>
      </c>
      <c r="CA816" s="73">
        <v>897884</v>
      </c>
      <c r="CB816" s="73">
        <v>874604</v>
      </c>
      <c r="CC816" s="73">
        <v>893229</v>
      </c>
      <c r="CD816" s="73">
        <v>869949</v>
      </c>
      <c r="CE816" s="73">
        <v>947549</v>
      </c>
      <c r="CF816" s="270">
        <f t="shared" si="435"/>
        <v>886050.5</v>
      </c>
      <c r="CG816" s="73">
        <v>703735</v>
      </c>
      <c r="CH816" s="73">
        <v>708930</v>
      </c>
      <c r="CI816" s="73">
        <v>697798</v>
      </c>
      <c r="CJ816" s="73">
        <v>711156</v>
      </c>
      <c r="CK816" s="73">
        <v>704478</v>
      </c>
      <c r="CL816" s="73">
        <v>705962</v>
      </c>
      <c r="CM816" s="73">
        <v>708188</v>
      </c>
      <c r="CN816" s="73">
        <v>706704</v>
      </c>
      <c r="CO816" s="73">
        <v>694830</v>
      </c>
      <c r="CP816" s="270">
        <f t="shared" si="436"/>
        <v>704642.33333333337</v>
      </c>
      <c r="CQ816" s="73">
        <v>748378</v>
      </c>
      <c r="CR816" s="73">
        <v>781576</v>
      </c>
      <c r="CS816" s="73">
        <v>749523</v>
      </c>
      <c r="CT816" s="73">
        <v>739220</v>
      </c>
      <c r="CU816" s="73">
        <v>763259</v>
      </c>
      <c r="CV816" s="73">
        <v>756391</v>
      </c>
      <c r="CW816" s="73">
        <v>760970</v>
      </c>
      <c r="CX816" s="73">
        <v>770129</v>
      </c>
      <c r="CY816" s="73">
        <v>776997</v>
      </c>
      <c r="CZ816" s="73">
        <v>752957</v>
      </c>
      <c r="DA816" s="270">
        <f t="shared" si="437"/>
        <v>759940</v>
      </c>
      <c r="DB816" s="73">
        <v>685714</v>
      </c>
      <c r="DC816" s="73">
        <v>679532</v>
      </c>
      <c r="DD816" s="270">
        <f t="shared" si="438"/>
        <v>682623</v>
      </c>
      <c r="DE816" s="73">
        <v>753873</v>
      </c>
      <c r="DF816" s="73">
        <v>815502</v>
      </c>
      <c r="DG816" s="73">
        <v>741980</v>
      </c>
      <c r="DH816" s="73">
        <v>770091</v>
      </c>
      <c r="DI816" s="73">
        <v>780903</v>
      </c>
      <c r="DJ816" s="73">
        <v>748467</v>
      </c>
      <c r="DK816" s="73">
        <v>764685</v>
      </c>
      <c r="DL816" s="73">
        <v>749548</v>
      </c>
      <c r="DM816" s="73">
        <v>754954</v>
      </c>
      <c r="DN816" s="73">
        <v>801447</v>
      </c>
      <c r="DO816" s="270">
        <f t="shared" si="439"/>
        <v>768145</v>
      </c>
      <c r="DP816" s="73">
        <v>749704</v>
      </c>
      <c r="DQ816" s="73">
        <v>757971</v>
      </c>
      <c r="DR816" s="73">
        <v>732482</v>
      </c>
      <c r="DS816" s="73">
        <v>755904</v>
      </c>
      <c r="DT816" s="73">
        <v>763483</v>
      </c>
      <c r="DU816" s="73">
        <v>747915</v>
      </c>
      <c r="DV816" s="73">
        <v>755904</v>
      </c>
      <c r="DW816" s="73">
        <v>747638</v>
      </c>
      <c r="DX816" s="73">
        <v>737993</v>
      </c>
      <c r="DY816" s="73">
        <v>763498</v>
      </c>
      <c r="DZ816" s="270">
        <f t="shared" si="440"/>
        <v>751249.2</v>
      </c>
      <c r="EA816" s="73">
        <v>726766</v>
      </c>
      <c r="EB816" s="73">
        <v>723528</v>
      </c>
      <c r="EC816" s="73">
        <v>732433</v>
      </c>
      <c r="ED816" s="73">
        <v>743769</v>
      </c>
      <c r="EE816" s="73">
        <v>731624</v>
      </c>
      <c r="EF816" s="73">
        <v>748627</v>
      </c>
      <c r="EG816" s="73">
        <v>741340</v>
      </c>
      <c r="EH816" s="73">
        <v>722717</v>
      </c>
      <c r="EI816" s="73">
        <v>732433</v>
      </c>
      <c r="EJ816" s="73">
        <v>717050</v>
      </c>
      <c r="EK816" s="270">
        <f t="shared" si="441"/>
        <v>732028.7</v>
      </c>
      <c r="EM816" s="306">
        <f t="shared" si="442"/>
        <v>757379.41380952368</v>
      </c>
      <c r="EN816" s="144" t="str">
        <f t="shared" si="444"/>
        <v>OK</v>
      </c>
      <c r="EO816" s="144" t="str">
        <f t="shared" si="445"/>
        <v>XXX</v>
      </c>
      <c r="EP816" s="144" t="str">
        <f t="shared" si="446"/>
        <v>OK</v>
      </c>
      <c r="EQ816" s="144" t="str">
        <f t="shared" si="447"/>
        <v>OK</v>
      </c>
      <c r="ER816" s="144" t="str">
        <f t="shared" si="448"/>
        <v>OK</v>
      </c>
      <c r="ES816" s="144" t="str">
        <f t="shared" si="449"/>
        <v>OK</v>
      </c>
      <c r="ET816" s="144" t="str">
        <f t="shared" si="450"/>
        <v>OK</v>
      </c>
      <c r="EU816" s="144" t="str">
        <f t="shared" si="451"/>
        <v>OK</v>
      </c>
      <c r="EV816" s="144" t="str">
        <f t="shared" si="452"/>
        <v>OK</v>
      </c>
      <c r="EW816" s="144" t="str">
        <f t="shared" si="453"/>
        <v>XXX</v>
      </c>
      <c r="EX816" s="144" t="str">
        <f t="shared" si="454"/>
        <v>XXX</v>
      </c>
      <c r="EY816" s="144" t="str">
        <f t="shared" si="455"/>
        <v>XXX</v>
      </c>
      <c r="EZ816" s="144" t="str">
        <f t="shared" si="456"/>
        <v>OK</v>
      </c>
      <c r="FA816" s="144" t="str">
        <f t="shared" si="457"/>
        <v>OK</v>
      </c>
      <c r="FB816" s="144" t="str">
        <f t="shared" si="458"/>
        <v>OK</v>
      </c>
    </row>
    <row r="817" spans="2:158" ht="14.4" x14ac:dyDescent="0.3">
      <c r="B817" s="144">
        <v>813</v>
      </c>
      <c r="C817" s="68" t="s">
        <v>1878</v>
      </c>
      <c r="D817" s="69" t="s">
        <v>1879</v>
      </c>
      <c r="E817" s="70" t="s">
        <v>10</v>
      </c>
      <c r="F817" s="73">
        <f t="shared" si="459"/>
        <v>758956.57142857148</v>
      </c>
      <c r="G817" s="73">
        <f t="shared" si="459"/>
        <v>758956.57142857148</v>
      </c>
      <c r="H817" s="73">
        <f t="shared" si="459"/>
        <v>758956.57142857148</v>
      </c>
      <c r="I817" s="73">
        <f t="shared" si="459"/>
        <v>758956.57142857148</v>
      </c>
      <c r="J817" s="37"/>
      <c r="K817" s="73">
        <v>739627</v>
      </c>
      <c r="L817" s="73">
        <v>757024</v>
      </c>
      <c r="M817" s="73">
        <v>773454</v>
      </c>
      <c r="N817" s="73">
        <v>757990</v>
      </c>
      <c r="O817" s="73">
        <v>761856</v>
      </c>
      <c r="P817" s="73">
        <v>770554</v>
      </c>
      <c r="Q817" s="73">
        <v>752191</v>
      </c>
      <c r="R817" s="270">
        <f t="shared" si="427"/>
        <v>758956.57142857148</v>
      </c>
      <c r="S817" s="73">
        <v>733029</v>
      </c>
      <c r="T817" s="73">
        <v>719346</v>
      </c>
      <c r="U817" s="73">
        <v>746520</v>
      </c>
      <c r="V817" s="73">
        <v>753241</v>
      </c>
      <c r="W817" s="73">
        <v>735371</v>
      </c>
      <c r="X817" s="73">
        <v>740249</v>
      </c>
      <c r="Y817" s="73">
        <v>722829</v>
      </c>
      <c r="Z817" s="73">
        <v>743035</v>
      </c>
      <c r="AA817" s="270">
        <f t="shared" si="428"/>
        <v>736702.5</v>
      </c>
      <c r="AB817" s="73">
        <v>895955</v>
      </c>
      <c r="AC817" s="73">
        <v>813315</v>
      </c>
      <c r="AD817" s="73">
        <v>902841</v>
      </c>
      <c r="AE817" s="270">
        <f t="shared" si="429"/>
        <v>870703.66666666663</v>
      </c>
      <c r="AF817" s="73">
        <v>807715</v>
      </c>
      <c r="AG817" s="73">
        <v>810095</v>
      </c>
      <c r="AH817" s="73">
        <v>811285</v>
      </c>
      <c r="AI817" s="73">
        <v>807715</v>
      </c>
      <c r="AJ817" s="73">
        <v>799387</v>
      </c>
      <c r="AK817" s="73">
        <v>793439</v>
      </c>
      <c r="AL817" s="73">
        <v>823181</v>
      </c>
      <c r="AM817" s="73">
        <v>787491</v>
      </c>
      <c r="AN817" s="73">
        <v>835079</v>
      </c>
      <c r="AO817" s="73">
        <v>807715</v>
      </c>
      <c r="AP817" s="73">
        <v>814854</v>
      </c>
      <c r="AQ817" s="73">
        <v>775594</v>
      </c>
      <c r="AR817" s="270">
        <f t="shared" si="430"/>
        <v>806129.16666666663</v>
      </c>
      <c r="AS817" s="73">
        <v>794900</v>
      </c>
      <c r="AT817" s="73">
        <v>762021</v>
      </c>
      <c r="AU817" s="73">
        <v>775350</v>
      </c>
      <c r="AV817" s="73">
        <v>801120</v>
      </c>
      <c r="AW817" s="73">
        <v>810895</v>
      </c>
      <c r="AX817" s="73">
        <v>775350</v>
      </c>
      <c r="AY817" s="73">
        <v>824225</v>
      </c>
      <c r="AZ817" s="73">
        <v>784237</v>
      </c>
      <c r="BA817" s="270">
        <f t="shared" si="431"/>
        <v>791012.25</v>
      </c>
      <c r="BB817" s="73">
        <v>799219</v>
      </c>
      <c r="BC817" s="73">
        <v>775763</v>
      </c>
      <c r="BD817" s="73">
        <v>777500</v>
      </c>
      <c r="BE817" s="73">
        <v>784450</v>
      </c>
      <c r="BF817" s="73">
        <v>781844</v>
      </c>
      <c r="BG817" s="73">
        <v>760124</v>
      </c>
      <c r="BH817" s="73">
        <v>773156</v>
      </c>
      <c r="BI817" s="270">
        <f t="shared" si="432"/>
        <v>778865.14285714284</v>
      </c>
      <c r="BJ817" s="73">
        <v>723011</v>
      </c>
      <c r="BK817" s="73">
        <v>785317</v>
      </c>
      <c r="BL817" s="270">
        <f t="shared" si="433"/>
        <v>754164</v>
      </c>
      <c r="BM817" s="73">
        <v>743719</v>
      </c>
      <c r="BN817" s="73">
        <v>763876</v>
      </c>
      <c r="BO817" s="73">
        <v>768915</v>
      </c>
      <c r="BP817" s="73">
        <v>766900</v>
      </c>
      <c r="BQ817" s="73">
        <v>764883</v>
      </c>
      <c r="BR817" s="73">
        <v>777986</v>
      </c>
      <c r="BS817" s="73">
        <v>786049</v>
      </c>
      <c r="BT817" s="73">
        <v>765892</v>
      </c>
      <c r="BU817" s="73">
        <v>756821</v>
      </c>
      <c r="BV817" s="73">
        <v>774962</v>
      </c>
      <c r="BW817" s="270">
        <f t="shared" si="434"/>
        <v>767000.3</v>
      </c>
      <c r="BX817" s="73">
        <v>895672</v>
      </c>
      <c r="BY817" s="73">
        <v>938762</v>
      </c>
      <c r="BZ817" s="73">
        <v>852583</v>
      </c>
      <c r="CA817" s="73">
        <v>925994</v>
      </c>
      <c r="CB817" s="73">
        <v>902056</v>
      </c>
      <c r="CC817" s="73">
        <v>921207</v>
      </c>
      <c r="CD817" s="73">
        <v>897269</v>
      </c>
      <c r="CE817" s="73">
        <v>977063</v>
      </c>
      <c r="CF817" s="270">
        <f t="shared" si="435"/>
        <v>913825.75</v>
      </c>
      <c r="CG817" s="73">
        <v>725361</v>
      </c>
      <c r="CH817" s="73">
        <v>730707</v>
      </c>
      <c r="CI817" s="73">
        <v>719251</v>
      </c>
      <c r="CJ817" s="73">
        <v>732999</v>
      </c>
      <c r="CK817" s="73">
        <v>726125</v>
      </c>
      <c r="CL817" s="73">
        <v>727652</v>
      </c>
      <c r="CM817" s="73">
        <v>729943</v>
      </c>
      <c r="CN817" s="73">
        <v>728416</v>
      </c>
      <c r="CO817" s="73">
        <v>716196</v>
      </c>
      <c r="CP817" s="270">
        <f t="shared" si="436"/>
        <v>726294.4444444445</v>
      </c>
      <c r="CQ817" s="73">
        <v>771261</v>
      </c>
      <c r="CR817" s="73">
        <v>805389</v>
      </c>
      <c r="CS817" s="73">
        <v>772438</v>
      </c>
      <c r="CT817" s="73">
        <v>761846</v>
      </c>
      <c r="CU817" s="73">
        <v>786560</v>
      </c>
      <c r="CV817" s="73">
        <v>779499</v>
      </c>
      <c r="CW817" s="73">
        <v>784206</v>
      </c>
      <c r="CX817" s="73">
        <v>793621</v>
      </c>
      <c r="CY817" s="73">
        <v>800682</v>
      </c>
      <c r="CZ817" s="73">
        <v>775968</v>
      </c>
      <c r="DA817" s="270">
        <f t="shared" si="437"/>
        <v>783147</v>
      </c>
      <c r="DB817" s="73">
        <v>706439</v>
      </c>
      <c r="DC817" s="73">
        <v>700079</v>
      </c>
      <c r="DD817" s="270">
        <f t="shared" si="438"/>
        <v>703259</v>
      </c>
      <c r="DE817" s="73">
        <v>777242</v>
      </c>
      <c r="DF817" s="73">
        <v>840673</v>
      </c>
      <c r="DG817" s="73">
        <v>765002</v>
      </c>
      <c r="DH817" s="73">
        <v>793935</v>
      </c>
      <c r="DI817" s="73">
        <v>805063</v>
      </c>
      <c r="DJ817" s="73">
        <v>771678</v>
      </c>
      <c r="DK817" s="73">
        <v>788371</v>
      </c>
      <c r="DL817" s="73">
        <v>772791</v>
      </c>
      <c r="DM817" s="73">
        <v>778356</v>
      </c>
      <c r="DN817" s="73">
        <v>826207</v>
      </c>
      <c r="DO817" s="270">
        <f t="shared" si="439"/>
        <v>791931.8</v>
      </c>
      <c r="DP817" s="73">
        <v>772025</v>
      </c>
      <c r="DQ817" s="73">
        <v>780410</v>
      </c>
      <c r="DR817" s="73">
        <v>754556</v>
      </c>
      <c r="DS817" s="73">
        <v>778314</v>
      </c>
      <c r="DT817" s="73">
        <v>786000</v>
      </c>
      <c r="DU817" s="73">
        <v>770651</v>
      </c>
      <c r="DV817" s="73">
        <v>778314</v>
      </c>
      <c r="DW817" s="73">
        <v>769929</v>
      </c>
      <c r="DX817" s="73">
        <v>760147</v>
      </c>
      <c r="DY817" s="73">
        <v>786114</v>
      </c>
      <c r="DZ817" s="270">
        <f t="shared" si="440"/>
        <v>773646</v>
      </c>
      <c r="EA817" s="73">
        <v>749323</v>
      </c>
      <c r="EB817" s="73">
        <v>745992</v>
      </c>
      <c r="EC817" s="73">
        <v>755152</v>
      </c>
      <c r="ED817" s="73">
        <v>766812</v>
      </c>
      <c r="EE817" s="73">
        <v>754320</v>
      </c>
      <c r="EF817" s="73">
        <v>771809</v>
      </c>
      <c r="EG817" s="73">
        <v>764313</v>
      </c>
      <c r="EH817" s="73">
        <v>745159</v>
      </c>
      <c r="EI817" s="73">
        <v>755152</v>
      </c>
      <c r="EJ817" s="73">
        <v>739329</v>
      </c>
      <c r="EK817" s="270">
        <f t="shared" si="441"/>
        <v>754736.1</v>
      </c>
      <c r="EM817" s="306">
        <f t="shared" si="442"/>
        <v>780691.57947089942</v>
      </c>
      <c r="EN817" s="144" t="str">
        <f t="shared" si="444"/>
        <v>OK</v>
      </c>
      <c r="EO817" s="144" t="str">
        <f t="shared" si="445"/>
        <v>XXX</v>
      </c>
      <c r="EP817" s="144" t="str">
        <f t="shared" si="446"/>
        <v>OK</v>
      </c>
      <c r="EQ817" s="144" t="str">
        <f t="shared" si="447"/>
        <v>OK</v>
      </c>
      <c r="ER817" s="144" t="str">
        <f t="shared" si="448"/>
        <v>OK</v>
      </c>
      <c r="ES817" s="144" t="str">
        <f t="shared" si="449"/>
        <v>OK</v>
      </c>
      <c r="ET817" s="144" t="str">
        <f t="shared" si="450"/>
        <v>OK</v>
      </c>
      <c r="EU817" s="144" t="str">
        <f t="shared" si="451"/>
        <v>OK</v>
      </c>
      <c r="EV817" s="144" t="str">
        <f t="shared" si="452"/>
        <v>OK</v>
      </c>
      <c r="EW817" s="144" t="str">
        <f t="shared" si="453"/>
        <v>XXX</v>
      </c>
      <c r="EX817" s="144" t="str">
        <f t="shared" si="454"/>
        <v>XXX</v>
      </c>
      <c r="EY817" s="144" t="str">
        <f t="shared" si="455"/>
        <v>XXX</v>
      </c>
      <c r="EZ817" s="144" t="str">
        <f t="shared" si="456"/>
        <v>OK</v>
      </c>
      <c r="FA817" s="144" t="str">
        <f t="shared" si="457"/>
        <v>OK</v>
      </c>
      <c r="FB817" s="144" t="str">
        <f t="shared" si="458"/>
        <v>OK</v>
      </c>
    </row>
    <row r="818" spans="2:158" ht="14.4" x14ac:dyDescent="0.3">
      <c r="B818" s="144">
        <v>814</v>
      </c>
      <c r="C818" s="68" t="s">
        <v>1880</v>
      </c>
      <c r="D818" s="69" t="s">
        <v>1881</v>
      </c>
      <c r="E818" s="70" t="s">
        <v>263</v>
      </c>
      <c r="F818" s="73">
        <f t="shared" si="459"/>
        <v>7876</v>
      </c>
      <c r="G818" s="73">
        <f t="shared" si="459"/>
        <v>7876</v>
      </c>
      <c r="H818" s="73">
        <f t="shared" si="459"/>
        <v>7876</v>
      </c>
      <c r="I818" s="73">
        <f t="shared" si="459"/>
        <v>7876</v>
      </c>
      <c r="J818" s="37"/>
      <c r="K818" s="73">
        <v>7876</v>
      </c>
      <c r="L818" s="73">
        <v>7876</v>
      </c>
      <c r="M818" s="73">
        <v>7876</v>
      </c>
      <c r="N818" s="73">
        <v>7876</v>
      </c>
      <c r="O818" s="73">
        <v>7876</v>
      </c>
      <c r="P818" s="73">
        <v>7876</v>
      </c>
      <c r="Q818" s="73">
        <v>7876</v>
      </c>
      <c r="R818" s="270">
        <f t="shared" si="427"/>
        <v>7876</v>
      </c>
      <c r="S818" s="73">
        <v>7926</v>
      </c>
      <c r="T818" s="73">
        <v>7926</v>
      </c>
      <c r="U818" s="73">
        <v>7926</v>
      </c>
      <c r="V818" s="73">
        <v>7926</v>
      </c>
      <c r="W818" s="73">
        <v>7926</v>
      </c>
      <c r="X818" s="73">
        <v>7926</v>
      </c>
      <c r="Y818" s="73">
        <v>7926</v>
      </c>
      <c r="Z818" s="73">
        <v>7926</v>
      </c>
      <c r="AA818" s="270">
        <f t="shared" si="428"/>
        <v>7926</v>
      </c>
      <c r="AB818" s="73">
        <v>8123</v>
      </c>
      <c r="AC818" s="73">
        <v>8123</v>
      </c>
      <c r="AD818" s="73">
        <v>8123</v>
      </c>
      <c r="AE818" s="270">
        <f t="shared" si="429"/>
        <v>8123</v>
      </c>
      <c r="AF818" s="73">
        <v>7978</v>
      </c>
      <c r="AG818" s="73">
        <v>7978</v>
      </c>
      <c r="AH818" s="73">
        <v>7978</v>
      </c>
      <c r="AI818" s="73">
        <v>7978</v>
      </c>
      <c r="AJ818" s="73">
        <v>7978</v>
      </c>
      <c r="AK818" s="73">
        <v>7978</v>
      </c>
      <c r="AL818" s="73">
        <v>7978</v>
      </c>
      <c r="AM818" s="73">
        <v>7978</v>
      </c>
      <c r="AN818" s="73">
        <v>7978</v>
      </c>
      <c r="AO818" s="73">
        <v>7978</v>
      </c>
      <c r="AP818" s="73">
        <v>7978</v>
      </c>
      <c r="AQ818" s="73">
        <v>7978</v>
      </c>
      <c r="AR818" s="270">
        <f t="shared" si="430"/>
        <v>7978</v>
      </c>
      <c r="AS818" s="73">
        <v>8101</v>
      </c>
      <c r="AT818" s="73">
        <v>8101</v>
      </c>
      <c r="AU818" s="73">
        <v>8101</v>
      </c>
      <c r="AV818" s="73">
        <v>8101</v>
      </c>
      <c r="AW818" s="73">
        <v>8101</v>
      </c>
      <c r="AX818" s="73">
        <v>8101</v>
      </c>
      <c r="AY818" s="73">
        <v>8101</v>
      </c>
      <c r="AZ818" s="73">
        <v>8101</v>
      </c>
      <c r="BA818" s="270">
        <f t="shared" si="431"/>
        <v>8101</v>
      </c>
      <c r="BB818" s="73">
        <v>8105</v>
      </c>
      <c r="BC818" s="73">
        <v>8105</v>
      </c>
      <c r="BD818" s="73">
        <v>8105</v>
      </c>
      <c r="BE818" s="73">
        <v>8105</v>
      </c>
      <c r="BF818" s="73">
        <v>8105</v>
      </c>
      <c r="BG818" s="73">
        <v>8105</v>
      </c>
      <c r="BH818" s="73">
        <v>8105</v>
      </c>
      <c r="BI818" s="270">
        <f t="shared" si="432"/>
        <v>8105</v>
      </c>
      <c r="BJ818" s="73">
        <v>7921</v>
      </c>
      <c r="BK818" s="73">
        <v>7921</v>
      </c>
      <c r="BL818" s="270">
        <f t="shared" si="433"/>
        <v>7921</v>
      </c>
      <c r="BM818" s="73">
        <v>7874</v>
      </c>
      <c r="BN818" s="73">
        <v>7874</v>
      </c>
      <c r="BO818" s="73">
        <v>7874</v>
      </c>
      <c r="BP818" s="73">
        <v>7874</v>
      </c>
      <c r="BQ818" s="73">
        <v>7874</v>
      </c>
      <c r="BR818" s="73">
        <v>7874</v>
      </c>
      <c r="BS818" s="73">
        <v>7874</v>
      </c>
      <c r="BT818" s="73">
        <v>7874</v>
      </c>
      <c r="BU818" s="73">
        <v>7874</v>
      </c>
      <c r="BV818" s="73">
        <v>7874</v>
      </c>
      <c r="BW818" s="270">
        <f t="shared" si="434"/>
        <v>7874</v>
      </c>
      <c r="BX818" s="73">
        <v>8252</v>
      </c>
      <c r="BY818" s="73">
        <v>8252</v>
      </c>
      <c r="BZ818" s="73">
        <v>8252</v>
      </c>
      <c r="CA818" s="73">
        <v>8252</v>
      </c>
      <c r="CB818" s="73">
        <v>8252</v>
      </c>
      <c r="CC818" s="73">
        <v>8252</v>
      </c>
      <c r="CD818" s="73">
        <v>8252</v>
      </c>
      <c r="CE818" s="73">
        <v>8252</v>
      </c>
      <c r="CF818" s="270">
        <f t="shared" si="435"/>
        <v>8252</v>
      </c>
      <c r="CG818" s="73">
        <v>7853</v>
      </c>
      <c r="CH818" s="73">
        <v>7853</v>
      </c>
      <c r="CI818" s="73">
        <v>7853</v>
      </c>
      <c r="CJ818" s="73">
        <v>7853</v>
      </c>
      <c r="CK818" s="73">
        <v>7853</v>
      </c>
      <c r="CL818" s="73">
        <v>7853</v>
      </c>
      <c r="CM818" s="73">
        <v>7853</v>
      </c>
      <c r="CN818" s="73">
        <v>7853</v>
      </c>
      <c r="CO818" s="73">
        <v>7853</v>
      </c>
      <c r="CP818" s="270">
        <f t="shared" si="436"/>
        <v>7853</v>
      </c>
      <c r="CQ818" s="73">
        <v>7885</v>
      </c>
      <c r="CR818" s="73">
        <v>7885</v>
      </c>
      <c r="CS818" s="73">
        <v>7885</v>
      </c>
      <c r="CT818" s="73">
        <v>7885</v>
      </c>
      <c r="CU818" s="73">
        <v>7885</v>
      </c>
      <c r="CV818" s="73">
        <v>7885</v>
      </c>
      <c r="CW818" s="73">
        <v>7885</v>
      </c>
      <c r="CX818" s="73">
        <v>7885</v>
      </c>
      <c r="CY818" s="73">
        <v>7885</v>
      </c>
      <c r="CZ818" s="73">
        <v>7885</v>
      </c>
      <c r="DA818" s="270">
        <f t="shared" si="437"/>
        <v>7885</v>
      </c>
      <c r="DB818" s="73">
        <v>7707</v>
      </c>
      <c r="DC818" s="73">
        <v>7707</v>
      </c>
      <c r="DD818" s="270">
        <f t="shared" si="438"/>
        <v>7707</v>
      </c>
      <c r="DE818" s="73">
        <v>7956</v>
      </c>
      <c r="DF818" s="73">
        <v>7956</v>
      </c>
      <c r="DG818" s="73">
        <v>7956</v>
      </c>
      <c r="DH818" s="73">
        <v>7956</v>
      </c>
      <c r="DI818" s="73">
        <v>7956</v>
      </c>
      <c r="DJ818" s="73">
        <v>7956</v>
      </c>
      <c r="DK818" s="73">
        <v>7956</v>
      </c>
      <c r="DL818" s="73">
        <v>7956</v>
      </c>
      <c r="DM818" s="73">
        <v>7956</v>
      </c>
      <c r="DN818" s="73">
        <v>7956</v>
      </c>
      <c r="DO818" s="270">
        <f t="shared" si="439"/>
        <v>7956</v>
      </c>
      <c r="DP818" s="73">
        <v>7907</v>
      </c>
      <c r="DQ818" s="73">
        <v>7907</v>
      </c>
      <c r="DR818" s="73">
        <v>7907</v>
      </c>
      <c r="DS818" s="73">
        <v>7907</v>
      </c>
      <c r="DT818" s="73">
        <v>7907</v>
      </c>
      <c r="DU818" s="73">
        <v>7907</v>
      </c>
      <c r="DV818" s="73">
        <v>7907</v>
      </c>
      <c r="DW818" s="73">
        <v>7907</v>
      </c>
      <c r="DX818" s="73">
        <v>7907</v>
      </c>
      <c r="DY818" s="73">
        <v>7907</v>
      </c>
      <c r="DZ818" s="270">
        <f t="shared" si="440"/>
        <v>7907</v>
      </c>
      <c r="EA818" s="73">
        <v>7972</v>
      </c>
      <c r="EB818" s="73">
        <v>7972</v>
      </c>
      <c r="EC818" s="73">
        <v>7972</v>
      </c>
      <c r="ED818" s="73">
        <v>7972</v>
      </c>
      <c r="EE818" s="73">
        <v>7972</v>
      </c>
      <c r="EF818" s="73">
        <v>7972</v>
      </c>
      <c r="EG818" s="73">
        <v>7972</v>
      </c>
      <c r="EH818" s="73">
        <v>7972</v>
      </c>
      <c r="EI818" s="73">
        <v>7972</v>
      </c>
      <c r="EJ818" s="73">
        <v>7972</v>
      </c>
      <c r="EK818" s="270">
        <f t="shared" si="441"/>
        <v>7972</v>
      </c>
      <c r="EM818" s="306">
        <f t="shared" si="442"/>
        <v>7962.4</v>
      </c>
      <c r="EN818" s="144" t="str">
        <f t="shared" si="444"/>
        <v>OK</v>
      </c>
      <c r="EO818" s="144" t="str">
        <f t="shared" si="445"/>
        <v>OK</v>
      </c>
      <c r="EP818" s="144" t="str">
        <f t="shared" si="446"/>
        <v>OK</v>
      </c>
      <c r="EQ818" s="144" t="str">
        <f t="shared" si="447"/>
        <v>OK</v>
      </c>
      <c r="ER818" s="144" t="str">
        <f t="shared" si="448"/>
        <v>OK</v>
      </c>
      <c r="ES818" s="144" t="str">
        <f t="shared" si="449"/>
        <v>OK</v>
      </c>
      <c r="ET818" s="144" t="str">
        <f t="shared" si="450"/>
        <v>OK</v>
      </c>
      <c r="EU818" s="144" t="str">
        <f t="shared" si="451"/>
        <v>OK</v>
      </c>
      <c r="EV818" s="144" t="str">
        <f t="shared" si="452"/>
        <v>OK</v>
      </c>
      <c r="EW818" s="144" t="str">
        <f t="shared" si="453"/>
        <v>OK</v>
      </c>
      <c r="EX818" s="144" t="str">
        <f t="shared" si="454"/>
        <v>OK</v>
      </c>
      <c r="EY818" s="144" t="str">
        <f t="shared" si="455"/>
        <v>OK</v>
      </c>
      <c r="EZ818" s="144" t="str">
        <f t="shared" si="456"/>
        <v>OK</v>
      </c>
      <c r="FA818" s="144" t="str">
        <f t="shared" si="457"/>
        <v>OK</v>
      </c>
      <c r="FB818" s="144" t="str">
        <f t="shared" si="458"/>
        <v>OK</v>
      </c>
    </row>
    <row r="819" spans="2:158" ht="14.4" x14ac:dyDescent="0.3">
      <c r="B819" s="144">
        <v>815</v>
      </c>
      <c r="C819" s="68" t="s">
        <v>1882</v>
      </c>
      <c r="D819" s="69" t="s">
        <v>1883</v>
      </c>
      <c r="E819" s="70" t="s">
        <v>10</v>
      </c>
      <c r="F819" s="73">
        <f t="shared" si="459"/>
        <v>163882.14285714287</v>
      </c>
      <c r="G819" s="73">
        <f t="shared" si="459"/>
        <v>163882.14285714287</v>
      </c>
      <c r="H819" s="73">
        <f t="shared" si="459"/>
        <v>163882.14285714287</v>
      </c>
      <c r="I819" s="73">
        <f t="shared" si="459"/>
        <v>163882.14285714287</v>
      </c>
      <c r="J819" s="37"/>
      <c r="K819" s="73">
        <v>128858</v>
      </c>
      <c r="L819" s="73">
        <v>157972</v>
      </c>
      <c r="M819" s="73">
        <v>191683</v>
      </c>
      <c r="N819" s="73">
        <v>164101</v>
      </c>
      <c r="O819" s="73">
        <v>159504</v>
      </c>
      <c r="P819" s="73">
        <v>190150</v>
      </c>
      <c r="Q819" s="73">
        <v>154907</v>
      </c>
      <c r="R819" s="270">
        <f t="shared" si="427"/>
        <v>163882.14285714287</v>
      </c>
      <c r="S819" s="73">
        <v>136018</v>
      </c>
      <c r="T819" s="73">
        <v>122228</v>
      </c>
      <c r="U819" s="73">
        <v>114566</v>
      </c>
      <c r="V819" s="73">
        <v>125292</v>
      </c>
      <c r="W819" s="73">
        <v>129889</v>
      </c>
      <c r="X819" s="73">
        <v>149809</v>
      </c>
      <c r="Y819" s="73">
        <v>137551</v>
      </c>
      <c r="Z819" s="73">
        <v>142147</v>
      </c>
      <c r="AA819" s="270">
        <f t="shared" si="428"/>
        <v>132187.5</v>
      </c>
      <c r="AB819" s="73">
        <v>132298</v>
      </c>
      <c r="AC819" s="73">
        <v>166009</v>
      </c>
      <c r="AD819" s="73">
        <v>201252</v>
      </c>
      <c r="AE819" s="270">
        <f t="shared" si="429"/>
        <v>166519.66666666666</v>
      </c>
      <c r="AF819" s="73">
        <v>128368</v>
      </c>
      <c r="AG819" s="73">
        <v>137562</v>
      </c>
      <c r="AH819" s="73">
        <v>120706</v>
      </c>
      <c r="AI819" s="73">
        <v>117642</v>
      </c>
      <c r="AJ819" s="73">
        <v>113045</v>
      </c>
      <c r="AK819" s="73">
        <v>106916</v>
      </c>
      <c r="AL819" s="73">
        <v>122239</v>
      </c>
      <c r="AM819" s="73">
        <v>103851</v>
      </c>
      <c r="AN819" s="73">
        <v>143691</v>
      </c>
      <c r="AO819" s="73">
        <v>116109</v>
      </c>
      <c r="AP819" s="73">
        <v>134497</v>
      </c>
      <c r="AQ819" s="73">
        <v>86996</v>
      </c>
      <c r="AR819" s="270">
        <f t="shared" si="430"/>
        <v>119301.83333333333</v>
      </c>
      <c r="AS819" s="73">
        <v>108529</v>
      </c>
      <c r="AT819" s="73">
        <v>118744</v>
      </c>
      <c r="AU819" s="73">
        <v>88609</v>
      </c>
      <c r="AV819" s="73">
        <v>85545</v>
      </c>
      <c r="AW819" s="73">
        <v>88609</v>
      </c>
      <c r="AX819" s="73">
        <v>90142</v>
      </c>
      <c r="AY819" s="73">
        <v>105465</v>
      </c>
      <c r="AZ819" s="73">
        <v>96271</v>
      </c>
      <c r="BA819" s="270">
        <f t="shared" si="431"/>
        <v>97739.25</v>
      </c>
      <c r="BB819" s="73">
        <v>98034</v>
      </c>
      <c r="BC819" s="73">
        <v>98034</v>
      </c>
      <c r="BD819" s="73">
        <v>99566</v>
      </c>
      <c r="BE819" s="73">
        <v>96502</v>
      </c>
      <c r="BF819" s="73">
        <v>130212</v>
      </c>
      <c r="BG819" s="73">
        <v>128680</v>
      </c>
      <c r="BH819" s="73">
        <v>98034</v>
      </c>
      <c r="BI819" s="270">
        <f t="shared" si="432"/>
        <v>107008.85714285714</v>
      </c>
      <c r="BJ819" s="73">
        <v>161867</v>
      </c>
      <c r="BK819" s="73">
        <v>148863</v>
      </c>
      <c r="BL819" s="270">
        <f t="shared" si="433"/>
        <v>155365</v>
      </c>
      <c r="BM819" s="73">
        <v>111277</v>
      </c>
      <c r="BN819" s="73">
        <v>112809</v>
      </c>
      <c r="BO819" s="73">
        <v>115874</v>
      </c>
      <c r="BP819" s="73">
        <v>111277</v>
      </c>
      <c r="BQ819" s="73">
        <v>114342</v>
      </c>
      <c r="BR819" s="73">
        <v>149585</v>
      </c>
      <c r="BS819" s="73">
        <v>103616</v>
      </c>
      <c r="BT819" s="73">
        <v>111277</v>
      </c>
      <c r="BU819" s="73">
        <v>111277</v>
      </c>
      <c r="BV819" s="73">
        <v>132729</v>
      </c>
      <c r="BW819" s="270">
        <f t="shared" si="434"/>
        <v>117406.3</v>
      </c>
      <c r="BX819" s="73">
        <v>137398</v>
      </c>
      <c r="BY819" s="73">
        <v>168044</v>
      </c>
      <c r="BZ819" s="73">
        <v>129736</v>
      </c>
      <c r="CA819" s="73">
        <v>145059</v>
      </c>
      <c r="CB819" s="73">
        <v>137398</v>
      </c>
      <c r="CC819" s="73">
        <v>152721</v>
      </c>
      <c r="CD819" s="73">
        <v>129736</v>
      </c>
      <c r="CE819" s="73">
        <v>183367</v>
      </c>
      <c r="CF819" s="270">
        <f t="shared" si="435"/>
        <v>147932.375</v>
      </c>
      <c r="CG819" s="73">
        <v>96580</v>
      </c>
      <c r="CH819" s="73">
        <v>108838</v>
      </c>
      <c r="CI819" s="73">
        <v>90451</v>
      </c>
      <c r="CJ819" s="73">
        <v>99645</v>
      </c>
      <c r="CK819" s="73">
        <v>104241</v>
      </c>
      <c r="CL819" s="73">
        <v>99645</v>
      </c>
      <c r="CM819" s="73">
        <v>88918</v>
      </c>
      <c r="CN819" s="73">
        <v>98112</v>
      </c>
      <c r="CO819" s="73">
        <v>87386</v>
      </c>
      <c r="CP819" s="270">
        <f t="shared" si="436"/>
        <v>97090.666666666672</v>
      </c>
      <c r="CQ819" s="73">
        <v>137268</v>
      </c>
      <c r="CR819" s="73">
        <v>132671</v>
      </c>
      <c r="CS819" s="73">
        <v>126542</v>
      </c>
      <c r="CT819" s="73">
        <v>126542</v>
      </c>
      <c r="CU819" s="73">
        <v>111219</v>
      </c>
      <c r="CV819" s="73">
        <v>123477</v>
      </c>
      <c r="CW819" s="73">
        <v>108154</v>
      </c>
      <c r="CX819" s="73">
        <v>141865</v>
      </c>
      <c r="CY819" s="73">
        <v>137268</v>
      </c>
      <c r="CZ819" s="73">
        <v>135736</v>
      </c>
      <c r="DA819" s="270">
        <f t="shared" si="437"/>
        <v>128074.2</v>
      </c>
      <c r="DB819" s="73">
        <v>86142</v>
      </c>
      <c r="DC819" s="73">
        <v>86142</v>
      </c>
      <c r="DD819" s="270">
        <f t="shared" si="438"/>
        <v>86142</v>
      </c>
      <c r="DE819" s="73">
        <v>94184</v>
      </c>
      <c r="DF819" s="73">
        <v>121766</v>
      </c>
      <c r="DG819" s="73">
        <v>91120</v>
      </c>
      <c r="DH819" s="73">
        <v>95716</v>
      </c>
      <c r="DI819" s="73">
        <v>121766</v>
      </c>
      <c r="DJ819" s="73">
        <v>91120</v>
      </c>
      <c r="DK819" s="73">
        <v>126362</v>
      </c>
      <c r="DL819" s="73">
        <v>91120</v>
      </c>
      <c r="DM819" s="73">
        <v>97249</v>
      </c>
      <c r="DN819" s="73">
        <v>135556</v>
      </c>
      <c r="DO819" s="270">
        <f t="shared" si="439"/>
        <v>106595.9</v>
      </c>
      <c r="DP819" s="73">
        <v>103954</v>
      </c>
      <c r="DQ819" s="73">
        <v>168311</v>
      </c>
      <c r="DR819" s="73">
        <v>103954</v>
      </c>
      <c r="DS819" s="73">
        <v>168311</v>
      </c>
      <c r="DT819" s="73">
        <v>142262</v>
      </c>
      <c r="DU819" s="73">
        <v>142262</v>
      </c>
      <c r="DV819" s="73">
        <v>149923</v>
      </c>
      <c r="DW819" s="73">
        <v>140730</v>
      </c>
      <c r="DX819" s="73">
        <v>126939</v>
      </c>
      <c r="DY819" s="73">
        <v>123848</v>
      </c>
      <c r="DZ819" s="270">
        <f t="shared" si="440"/>
        <v>137049.4</v>
      </c>
      <c r="EA819" s="73">
        <v>98212</v>
      </c>
      <c r="EB819" s="73">
        <v>110471</v>
      </c>
      <c r="EC819" s="73">
        <v>108938</v>
      </c>
      <c r="ED819" s="73">
        <v>142649</v>
      </c>
      <c r="EE819" s="73">
        <v>127326</v>
      </c>
      <c r="EF819" s="73">
        <v>115068</v>
      </c>
      <c r="EG819" s="73">
        <v>102809</v>
      </c>
      <c r="EH819" s="73">
        <v>110471</v>
      </c>
      <c r="EI819" s="73">
        <v>121197</v>
      </c>
      <c r="EJ819" s="73">
        <v>99745</v>
      </c>
      <c r="EK819" s="270">
        <f t="shared" si="441"/>
        <v>113688.6</v>
      </c>
      <c r="EM819" s="306">
        <f t="shared" si="442"/>
        <v>125065.57944444445</v>
      </c>
      <c r="EN819" s="144" t="str">
        <f t="shared" si="444"/>
        <v>OK</v>
      </c>
      <c r="EO819" s="144" t="str">
        <f t="shared" si="445"/>
        <v>OK</v>
      </c>
      <c r="EP819" s="144" t="str">
        <f t="shared" si="446"/>
        <v>OK</v>
      </c>
      <c r="EQ819" s="144" t="str">
        <f t="shared" si="447"/>
        <v>OK</v>
      </c>
      <c r="ER819" s="144" t="str">
        <f t="shared" si="448"/>
        <v>XXX</v>
      </c>
      <c r="ES819" s="144" t="str">
        <f t="shared" si="449"/>
        <v>XXX</v>
      </c>
      <c r="ET819" s="144" t="str">
        <f t="shared" si="450"/>
        <v>OK</v>
      </c>
      <c r="EU819" s="144" t="str">
        <f t="shared" si="451"/>
        <v>XXX</v>
      </c>
      <c r="EV819" s="144" t="str">
        <f t="shared" si="452"/>
        <v>OK</v>
      </c>
      <c r="EW819" s="144" t="str">
        <f t="shared" si="453"/>
        <v>XXX</v>
      </c>
      <c r="EX819" s="144" t="str">
        <f t="shared" si="454"/>
        <v>XXX</v>
      </c>
      <c r="EY819" s="144" t="str">
        <f t="shared" si="455"/>
        <v>XXX</v>
      </c>
      <c r="EZ819" s="144" t="str">
        <f t="shared" si="456"/>
        <v>XXX</v>
      </c>
      <c r="FA819" s="144" t="str">
        <f t="shared" si="457"/>
        <v>OK</v>
      </c>
      <c r="FB819" s="144" t="str">
        <f t="shared" si="458"/>
        <v>XXX</v>
      </c>
    </row>
    <row r="820" spans="2:158" ht="14.4" x14ac:dyDescent="0.3">
      <c r="B820" s="144">
        <v>816</v>
      </c>
      <c r="C820" s="68" t="s">
        <v>1884</v>
      </c>
      <c r="D820" s="69" t="s">
        <v>1885</v>
      </c>
      <c r="E820" s="70" t="s">
        <v>10</v>
      </c>
      <c r="F820" s="73">
        <f t="shared" si="459"/>
        <v>375533.28571428574</v>
      </c>
      <c r="G820" s="73">
        <f t="shared" si="459"/>
        <v>375533.28571428574</v>
      </c>
      <c r="H820" s="73">
        <f t="shared" si="459"/>
        <v>375533.28571428574</v>
      </c>
      <c r="I820" s="73">
        <f t="shared" si="459"/>
        <v>375533.28571428574</v>
      </c>
      <c r="J820" s="37"/>
      <c r="K820" s="73">
        <v>343518</v>
      </c>
      <c r="L820" s="73">
        <v>381230</v>
      </c>
      <c r="M820" s="73">
        <v>410437</v>
      </c>
      <c r="N820" s="73">
        <v>375606</v>
      </c>
      <c r="O820" s="73">
        <v>381370</v>
      </c>
      <c r="P820" s="73">
        <v>404936</v>
      </c>
      <c r="Q820" s="73">
        <v>331636</v>
      </c>
      <c r="R820" s="270">
        <f t="shared" si="427"/>
        <v>375533.28571428574</v>
      </c>
      <c r="S820" s="73">
        <v>353576</v>
      </c>
      <c r="T820" s="73">
        <v>350144</v>
      </c>
      <c r="U820" s="73">
        <v>306862</v>
      </c>
      <c r="V820" s="73">
        <v>326398</v>
      </c>
      <c r="W820" s="73">
        <v>323864</v>
      </c>
      <c r="X820" s="73">
        <v>373460</v>
      </c>
      <c r="Y820" s="73">
        <v>376991</v>
      </c>
      <c r="Z820" s="73">
        <v>341244</v>
      </c>
      <c r="AA820" s="270">
        <f t="shared" si="428"/>
        <v>344067.375</v>
      </c>
      <c r="AB820" s="73">
        <v>189174</v>
      </c>
      <c r="AC820" s="73">
        <v>244384</v>
      </c>
      <c r="AD820" s="73">
        <v>255713</v>
      </c>
      <c r="AE820" s="270">
        <f t="shared" si="429"/>
        <v>229757</v>
      </c>
      <c r="AF820" s="73">
        <v>324119</v>
      </c>
      <c r="AG820" s="73">
        <v>333027</v>
      </c>
      <c r="AH820" s="73">
        <v>320408</v>
      </c>
      <c r="AI820" s="73">
        <v>322942</v>
      </c>
      <c r="AJ820" s="73">
        <v>330031</v>
      </c>
      <c r="AK820" s="73">
        <v>305995</v>
      </c>
      <c r="AL820" s="73">
        <v>336689</v>
      </c>
      <c r="AM820" s="73">
        <v>297266</v>
      </c>
      <c r="AN820" s="73">
        <v>362390</v>
      </c>
      <c r="AO820" s="73">
        <v>265245</v>
      </c>
      <c r="AP820" s="73">
        <v>349666</v>
      </c>
      <c r="AQ820" s="73">
        <v>282162</v>
      </c>
      <c r="AR820" s="270">
        <f t="shared" si="430"/>
        <v>319161.66666666669</v>
      </c>
      <c r="AS820" s="73">
        <v>507930</v>
      </c>
      <c r="AT820" s="73">
        <v>455139</v>
      </c>
      <c r="AU820" s="73">
        <v>476541</v>
      </c>
      <c r="AV820" s="73">
        <v>409589</v>
      </c>
      <c r="AW820" s="73">
        <v>397024</v>
      </c>
      <c r="AX820" s="73">
        <v>464766</v>
      </c>
      <c r="AY820" s="73">
        <v>418427</v>
      </c>
      <c r="AZ820" s="73">
        <v>489631</v>
      </c>
      <c r="BA820" s="270">
        <f t="shared" si="431"/>
        <v>452380.875</v>
      </c>
      <c r="BB820" s="73">
        <v>272690</v>
      </c>
      <c r="BC820" s="73">
        <v>281589</v>
      </c>
      <c r="BD820" s="73">
        <v>260869</v>
      </c>
      <c r="BE820" s="73">
        <v>300447</v>
      </c>
      <c r="BF820" s="73">
        <v>313865</v>
      </c>
      <c r="BG820" s="73">
        <v>287914</v>
      </c>
      <c r="BH820" s="73">
        <v>304427</v>
      </c>
      <c r="BI820" s="270">
        <f t="shared" si="432"/>
        <v>288828.71428571426</v>
      </c>
      <c r="BJ820" s="73">
        <v>503720</v>
      </c>
      <c r="BK820" s="73">
        <v>487803</v>
      </c>
      <c r="BL820" s="270">
        <f t="shared" si="433"/>
        <v>495761.5</v>
      </c>
      <c r="BM820" s="73">
        <v>443871</v>
      </c>
      <c r="BN820" s="73">
        <v>430590</v>
      </c>
      <c r="BO820" s="73">
        <v>444932</v>
      </c>
      <c r="BP820" s="73">
        <v>463216</v>
      </c>
      <c r="BQ820" s="73">
        <v>468547</v>
      </c>
      <c r="BR820" s="73">
        <v>489823</v>
      </c>
      <c r="BS820" s="73">
        <v>492046</v>
      </c>
      <c r="BT820" s="73">
        <v>471180</v>
      </c>
      <c r="BU820" s="73">
        <v>453371</v>
      </c>
      <c r="BV820" s="73">
        <v>451309</v>
      </c>
      <c r="BW820" s="270">
        <f t="shared" si="434"/>
        <v>460888.5</v>
      </c>
      <c r="BX820" s="73">
        <v>322565</v>
      </c>
      <c r="BY820" s="73">
        <v>293264</v>
      </c>
      <c r="BZ820" s="73">
        <v>336558</v>
      </c>
      <c r="CA820" s="73">
        <v>390999</v>
      </c>
      <c r="CB820" s="73">
        <v>400866</v>
      </c>
      <c r="CC820" s="73">
        <v>353173</v>
      </c>
      <c r="CD820" s="73">
        <v>363040</v>
      </c>
      <c r="CE820" s="73">
        <v>316804</v>
      </c>
      <c r="CF820" s="270">
        <f t="shared" si="435"/>
        <v>347158.625</v>
      </c>
      <c r="CG820" s="73">
        <v>391784</v>
      </c>
      <c r="CH820" s="73">
        <v>383862</v>
      </c>
      <c r="CI820" s="73">
        <v>403023</v>
      </c>
      <c r="CJ820" s="73">
        <v>377440</v>
      </c>
      <c r="CK820" s="73">
        <v>376690</v>
      </c>
      <c r="CL820" s="73">
        <v>394781</v>
      </c>
      <c r="CM820" s="73">
        <v>377761</v>
      </c>
      <c r="CN820" s="73">
        <v>382043</v>
      </c>
      <c r="CO820" s="73">
        <v>398634</v>
      </c>
      <c r="CP820" s="270">
        <f t="shared" si="436"/>
        <v>387335.33333333331</v>
      </c>
      <c r="CQ820" s="73">
        <v>378069</v>
      </c>
      <c r="CR820" s="73">
        <v>390999</v>
      </c>
      <c r="CS820" s="73">
        <v>353666</v>
      </c>
      <c r="CT820" s="73">
        <v>363702</v>
      </c>
      <c r="CU820" s="73">
        <v>385814</v>
      </c>
      <c r="CV820" s="73">
        <v>372095</v>
      </c>
      <c r="CW820" s="73">
        <v>387521</v>
      </c>
      <c r="CX820" s="73">
        <v>375983</v>
      </c>
      <c r="CY820" s="73">
        <v>382638</v>
      </c>
      <c r="CZ820" s="73">
        <v>382898</v>
      </c>
      <c r="DA820" s="270">
        <f t="shared" si="437"/>
        <v>377338.5</v>
      </c>
      <c r="DB820" s="73">
        <v>411805</v>
      </c>
      <c r="DC820" s="73">
        <v>394721</v>
      </c>
      <c r="DD820" s="270">
        <f t="shared" si="438"/>
        <v>403263</v>
      </c>
      <c r="DE820" s="73">
        <v>454292</v>
      </c>
      <c r="DF820" s="73">
        <v>489765</v>
      </c>
      <c r="DG820" s="73">
        <v>443791</v>
      </c>
      <c r="DH820" s="73">
        <v>435430</v>
      </c>
      <c r="DI820" s="73">
        <v>436199</v>
      </c>
      <c r="DJ820" s="73">
        <v>458618</v>
      </c>
      <c r="DK820" s="73">
        <v>450352</v>
      </c>
      <c r="DL820" s="73">
        <v>456575</v>
      </c>
      <c r="DM820" s="73">
        <v>460492</v>
      </c>
      <c r="DN820" s="73">
        <v>465686</v>
      </c>
      <c r="DO820" s="270">
        <f t="shared" si="439"/>
        <v>455120</v>
      </c>
      <c r="DP820" s="73">
        <v>375573</v>
      </c>
      <c r="DQ820" s="73">
        <v>346730</v>
      </c>
      <c r="DR820" s="73">
        <v>357753</v>
      </c>
      <c r="DS820" s="73">
        <v>366305</v>
      </c>
      <c r="DT820" s="73">
        <v>379703</v>
      </c>
      <c r="DU820" s="73">
        <v>395057</v>
      </c>
      <c r="DV820" s="73">
        <v>333335</v>
      </c>
      <c r="DW820" s="73">
        <v>421053</v>
      </c>
      <c r="DX820" s="73">
        <v>403679</v>
      </c>
      <c r="DY820" s="73">
        <v>369604</v>
      </c>
      <c r="DZ820" s="270">
        <f t="shared" si="440"/>
        <v>374879.2</v>
      </c>
      <c r="EA820" s="73">
        <v>401951</v>
      </c>
      <c r="EB820" s="73">
        <v>372767</v>
      </c>
      <c r="EC820" s="73">
        <v>360004</v>
      </c>
      <c r="ED820" s="73">
        <v>356177</v>
      </c>
      <c r="EE820" s="73">
        <v>343288</v>
      </c>
      <c r="EF820" s="73">
        <v>381115</v>
      </c>
      <c r="EG820" s="73">
        <v>384921</v>
      </c>
      <c r="EH820" s="73">
        <v>391375</v>
      </c>
      <c r="EI820" s="73">
        <v>407103</v>
      </c>
      <c r="EJ820" s="73">
        <v>382691</v>
      </c>
      <c r="EK820" s="270">
        <f t="shared" si="441"/>
        <v>378139.2</v>
      </c>
      <c r="EM820" s="306">
        <f t="shared" si="442"/>
        <v>379307.51833333337</v>
      </c>
      <c r="EN820" s="144" t="str">
        <f t="shared" si="444"/>
        <v>OK</v>
      </c>
      <c r="EO820" s="144" t="str">
        <f t="shared" si="445"/>
        <v>XXX</v>
      </c>
      <c r="EP820" s="144" t="str">
        <f t="shared" si="446"/>
        <v>XXX</v>
      </c>
      <c r="EQ820" s="144" t="str">
        <f t="shared" si="447"/>
        <v>XXX</v>
      </c>
      <c r="ER820" s="144" t="str">
        <f t="shared" si="448"/>
        <v>OK</v>
      </c>
      <c r="ES820" s="144" t="str">
        <f t="shared" si="449"/>
        <v>XXX</v>
      </c>
      <c r="ET820" s="144" t="str">
        <f t="shared" si="450"/>
        <v>OK</v>
      </c>
      <c r="EU820" s="144" t="str">
        <f t="shared" si="451"/>
        <v>OK</v>
      </c>
      <c r="EV820" s="144" t="str">
        <f t="shared" si="452"/>
        <v>XXX</v>
      </c>
      <c r="EW820" s="144" t="str">
        <f t="shared" si="453"/>
        <v>OK</v>
      </c>
      <c r="EX820" s="144" t="str">
        <f t="shared" si="454"/>
        <v>OK</v>
      </c>
      <c r="EY820" s="144" t="str">
        <f t="shared" si="455"/>
        <v>OK</v>
      </c>
      <c r="EZ820" s="144" t="str">
        <f t="shared" si="456"/>
        <v>OK</v>
      </c>
      <c r="FA820" s="144" t="str">
        <f t="shared" si="457"/>
        <v>OK</v>
      </c>
      <c r="FB820" s="144" t="str">
        <f t="shared" si="458"/>
        <v>OK</v>
      </c>
    </row>
    <row r="821" spans="2:158" ht="14.4" x14ac:dyDescent="0.3">
      <c r="B821" s="144">
        <v>817</v>
      </c>
      <c r="C821" s="68" t="s">
        <v>1886</v>
      </c>
      <c r="D821" s="69" t="s">
        <v>1887</v>
      </c>
      <c r="E821" s="70" t="s">
        <v>10</v>
      </c>
      <c r="F821" s="73">
        <f t="shared" si="459"/>
        <v>46106</v>
      </c>
      <c r="G821" s="73">
        <f t="shared" si="459"/>
        <v>46106</v>
      </c>
      <c r="H821" s="73">
        <f t="shared" si="459"/>
        <v>46106</v>
      </c>
      <c r="I821" s="73">
        <f t="shared" si="459"/>
        <v>46106</v>
      </c>
      <c r="J821" s="37"/>
      <c r="K821" s="73">
        <v>46106</v>
      </c>
      <c r="L821" s="73">
        <v>46106</v>
      </c>
      <c r="M821" s="73">
        <v>46106</v>
      </c>
      <c r="N821" s="73">
        <v>46106</v>
      </c>
      <c r="O821" s="73">
        <v>46106</v>
      </c>
      <c r="P821" s="73">
        <v>46106</v>
      </c>
      <c r="Q821" s="73">
        <v>46106</v>
      </c>
      <c r="R821" s="270">
        <f t="shared" si="427"/>
        <v>46106</v>
      </c>
      <c r="S821" s="73">
        <v>46715</v>
      </c>
      <c r="T821" s="73">
        <v>46715</v>
      </c>
      <c r="U821" s="73">
        <v>46715</v>
      </c>
      <c r="V821" s="73">
        <v>46715</v>
      </c>
      <c r="W821" s="73">
        <v>46715</v>
      </c>
      <c r="X821" s="73">
        <v>46715</v>
      </c>
      <c r="Y821" s="73">
        <v>46715</v>
      </c>
      <c r="Z821" s="73">
        <v>46715</v>
      </c>
      <c r="AA821" s="270">
        <f t="shared" si="428"/>
        <v>46715</v>
      </c>
      <c r="AB821" s="73">
        <v>49067</v>
      </c>
      <c r="AC821" s="73">
        <v>49067</v>
      </c>
      <c r="AD821" s="73">
        <v>49067</v>
      </c>
      <c r="AE821" s="270">
        <f t="shared" si="429"/>
        <v>49067</v>
      </c>
      <c r="AF821" s="73">
        <v>47323</v>
      </c>
      <c r="AG821" s="73">
        <v>47323</v>
      </c>
      <c r="AH821" s="73">
        <v>47323</v>
      </c>
      <c r="AI821" s="73">
        <v>47323</v>
      </c>
      <c r="AJ821" s="73">
        <v>47323</v>
      </c>
      <c r="AK821" s="73">
        <v>47323</v>
      </c>
      <c r="AL821" s="73">
        <v>47323</v>
      </c>
      <c r="AM821" s="73">
        <v>47323</v>
      </c>
      <c r="AN821" s="73">
        <v>47323</v>
      </c>
      <c r="AO821" s="73">
        <v>47323</v>
      </c>
      <c r="AP821" s="73">
        <v>47323</v>
      </c>
      <c r="AQ821" s="73">
        <v>47323</v>
      </c>
      <c r="AR821" s="270">
        <f t="shared" si="430"/>
        <v>47323</v>
      </c>
      <c r="AS821" s="73">
        <v>48810</v>
      </c>
      <c r="AT821" s="73">
        <v>48810</v>
      </c>
      <c r="AU821" s="73">
        <v>48810</v>
      </c>
      <c r="AV821" s="73">
        <v>48810</v>
      </c>
      <c r="AW821" s="73">
        <v>48810</v>
      </c>
      <c r="AX821" s="73">
        <v>48810</v>
      </c>
      <c r="AY821" s="73">
        <v>48810</v>
      </c>
      <c r="AZ821" s="73">
        <v>48810</v>
      </c>
      <c r="BA821" s="270">
        <f t="shared" si="431"/>
        <v>48810</v>
      </c>
      <c r="BB821" s="73">
        <v>48855</v>
      </c>
      <c r="BC821" s="73">
        <v>48855</v>
      </c>
      <c r="BD821" s="73">
        <v>48855</v>
      </c>
      <c r="BE821" s="73">
        <v>48855</v>
      </c>
      <c r="BF821" s="73">
        <v>48855</v>
      </c>
      <c r="BG821" s="73">
        <v>48855</v>
      </c>
      <c r="BH821" s="73">
        <v>48855</v>
      </c>
      <c r="BI821" s="270">
        <f t="shared" si="432"/>
        <v>48855</v>
      </c>
      <c r="BJ821" s="73">
        <v>46644</v>
      </c>
      <c r="BK821" s="73">
        <v>46644</v>
      </c>
      <c r="BL821" s="270">
        <f t="shared" si="433"/>
        <v>46644</v>
      </c>
      <c r="BM821" s="73">
        <v>46081</v>
      </c>
      <c r="BN821" s="73">
        <v>46081</v>
      </c>
      <c r="BO821" s="73">
        <v>46081</v>
      </c>
      <c r="BP821" s="73">
        <v>46081</v>
      </c>
      <c r="BQ821" s="73">
        <v>46081</v>
      </c>
      <c r="BR821" s="73">
        <v>46081</v>
      </c>
      <c r="BS821" s="73">
        <v>46081</v>
      </c>
      <c r="BT821" s="73">
        <v>46081</v>
      </c>
      <c r="BU821" s="73">
        <v>46081</v>
      </c>
      <c r="BV821" s="73">
        <v>46081</v>
      </c>
      <c r="BW821" s="270">
        <f t="shared" si="434"/>
        <v>46081</v>
      </c>
      <c r="BX821" s="73">
        <v>50623</v>
      </c>
      <c r="BY821" s="73">
        <v>50623</v>
      </c>
      <c r="BZ821" s="73">
        <v>50623</v>
      </c>
      <c r="CA821" s="73">
        <v>50623</v>
      </c>
      <c r="CB821" s="73">
        <v>50623</v>
      </c>
      <c r="CC821" s="73">
        <v>50623</v>
      </c>
      <c r="CD821" s="73">
        <v>50623</v>
      </c>
      <c r="CE821" s="73">
        <v>50623</v>
      </c>
      <c r="CF821" s="270">
        <f t="shared" si="435"/>
        <v>50623</v>
      </c>
      <c r="CG821" s="73">
        <v>45831</v>
      </c>
      <c r="CH821" s="73">
        <v>45831</v>
      </c>
      <c r="CI821" s="73">
        <v>45831</v>
      </c>
      <c r="CJ821" s="73">
        <v>45831</v>
      </c>
      <c r="CK821" s="73">
        <v>45831</v>
      </c>
      <c r="CL821" s="73">
        <v>45831</v>
      </c>
      <c r="CM821" s="73">
        <v>45831</v>
      </c>
      <c r="CN821" s="73">
        <v>45831</v>
      </c>
      <c r="CO821" s="73">
        <v>45831</v>
      </c>
      <c r="CP821" s="270">
        <f t="shared" si="436"/>
        <v>45831</v>
      </c>
      <c r="CQ821" s="73">
        <v>46220</v>
      </c>
      <c r="CR821" s="73">
        <v>46220</v>
      </c>
      <c r="CS821" s="73">
        <v>46220</v>
      </c>
      <c r="CT821" s="73">
        <v>46220</v>
      </c>
      <c r="CU821" s="73">
        <v>46220</v>
      </c>
      <c r="CV821" s="73">
        <v>46220</v>
      </c>
      <c r="CW821" s="73">
        <v>46220</v>
      </c>
      <c r="CX821" s="73">
        <v>46220</v>
      </c>
      <c r="CY821" s="73">
        <v>46220</v>
      </c>
      <c r="CZ821" s="73">
        <v>46220</v>
      </c>
      <c r="DA821" s="270">
        <f t="shared" si="437"/>
        <v>46220</v>
      </c>
      <c r="DB821" s="73">
        <v>44073</v>
      </c>
      <c r="DC821" s="73">
        <v>44073</v>
      </c>
      <c r="DD821" s="270">
        <f t="shared" si="438"/>
        <v>44073</v>
      </c>
      <c r="DE821" s="73">
        <v>47064</v>
      </c>
      <c r="DF821" s="73">
        <v>47064</v>
      </c>
      <c r="DG821" s="73">
        <v>47064</v>
      </c>
      <c r="DH821" s="73">
        <v>47064</v>
      </c>
      <c r="DI821" s="73">
        <v>47064</v>
      </c>
      <c r="DJ821" s="73">
        <v>47064</v>
      </c>
      <c r="DK821" s="73">
        <v>47064</v>
      </c>
      <c r="DL821" s="73">
        <v>47064</v>
      </c>
      <c r="DM821" s="73">
        <v>47064</v>
      </c>
      <c r="DN821" s="73">
        <v>47064</v>
      </c>
      <c r="DO821" s="270">
        <f t="shared" si="439"/>
        <v>47064</v>
      </c>
      <c r="DP821" s="73">
        <v>46494</v>
      </c>
      <c r="DQ821" s="73">
        <v>46494</v>
      </c>
      <c r="DR821" s="73">
        <v>46494</v>
      </c>
      <c r="DS821" s="73">
        <v>46494</v>
      </c>
      <c r="DT821" s="73">
        <v>46494</v>
      </c>
      <c r="DU821" s="73">
        <v>46494</v>
      </c>
      <c r="DV821" s="73">
        <v>46494</v>
      </c>
      <c r="DW821" s="73">
        <v>46494</v>
      </c>
      <c r="DX821" s="73">
        <v>46494</v>
      </c>
      <c r="DY821" s="73">
        <v>46494</v>
      </c>
      <c r="DZ821" s="270">
        <f t="shared" si="440"/>
        <v>46494</v>
      </c>
      <c r="EA821" s="73">
        <v>47275</v>
      </c>
      <c r="EB821" s="73">
        <v>47275</v>
      </c>
      <c r="EC821" s="73">
        <v>47275</v>
      </c>
      <c r="ED821" s="73">
        <v>47275</v>
      </c>
      <c r="EE821" s="73">
        <v>47275</v>
      </c>
      <c r="EF821" s="73">
        <v>47275</v>
      </c>
      <c r="EG821" s="73">
        <v>47275</v>
      </c>
      <c r="EH821" s="73">
        <v>47275</v>
      </c>
      <c r="EI821" s="73">
        <v>47275</v>
      </c>
      <c r="EJ821" s="73">
        <v>47275</v>
      </c>
      <c r="EK821" s="270">
        <f t="shared" si="441"/>
        <v>47275</v>
      </c>
      <c r="EM821" s="306">
        <f t="shared" si="442"/>
        <v>47145.4</v>
      </c>
      <c r="EN821" s="144" t="str">
        <f t="shared" si="444"/>
        <v>OK</v>
      </c>
      <c r="EO821" s="144" t="str">
        <f t="shared" si="445"/>
        <v>OK</v>
      </c>
      <c r="EP821" s="144" t="str">
        <f t="shared" si="446"/>
        <v>OK</v>
      </c>
      <c r="EQ821" s="144" t="str">
        <f t="shared" si="447"/>
        <v>OK</v>
      </c>
      <c r="ER821" s="144" t="str">
        <f t="shared" si="448"/>
        <v>OK</v>
      </c>
      <c r="ES821" s="144" t="str">
        <f t="shared" si="449"/>
        <v>OK</v>
      </c>
      <c r="ET821" s="144" t="str">
        <f t="shared" si="450"/>
        <v>OK</v>
      </c>
      <c r="EU821" s="144" t="str">
        <f t="shared" si="451"/>
        <v>OK</v>
      </c>
      <c r="EV821" s="144" t="str">
        <f t="shared" si="452"/>
        <v>OK</v>
      </c>
      <c r="EW821" s="144" t="str">
        <f t="shared" si="453"/>
        <v>OK</v>
      </c>
      <c r="EX821" s="144" t="str">
        <f t="shared" si="454"/>
        <v>XXX</v>
      </c>
      <c r="EY821" s="144" t="str">
        <f t="shared" si="455"/>
        <v>XXX</v>
      </c>
      <c r="EZ821" s="144" t="str">
        <f t="shared" si="456"/>
        <v>OK</v>
      </c>
      <c r="FA821" s="144" t="str">
        <f t="shared" si="457"/>
        <v>OK</v>
      </c>
      <c r="FB821" s="144" t="str">
        <f t="shared" si="458"/>
        <v>OK</v>
      </c>
    </row>
    <row r="822" spans="2:158" ht="14.4" x14ac:dyDescent="0.3">
      <c r="B822" s="144">
        <v>818</v>
      </c>
      <c r="C822" s="68" t="s">
        <v>1888</v>
      </c>
      <c r="D822" s="69" t="s">
        <v>1889</v>
      </c>
      <c r="E822" s="70" t="s">
        <v>10</v>
      </c>
      <c r="F822" s="73">
        <f t="shared" si="459"/>
        <v>181038</v>
      </c>
      <c r="G822" s="73">
        <f t="shared" si="459"/>
        <v>181038</v>
      </c>
      <c r="H822" s="73">
        <f t="shared" si="459"/>
        <v>181038</v>
      </c>
      <c r="I822" s="73">
        <f t="shared" si="459"/>
        <v>181038</v>
      </c>
      <c r="J822" s="37"/>
      <c r="K822" s="73">
        <v>181038</v>
      </c>
      <c r="L822" s="73">
        <v>181038</v>
      </c>
      <c r="M822" s="73">
        <v>181038</v>
      </c>
      <c r="N822" s="73">
        <v>181038</v>
      </c>
      <c r="O822" s="73">
        <v>181038</v>
      </c>
      <c r="P822" s="73">
        <v>181038</v>
      </c>
      <c r="Q822" s="73">
        <v>181038</v>
      </c>
      <c r="R822" s="270">
        <f t="shared" si="427"/>
        <v>181038</v>
      </c>
      <c r="S822" s="73">
        <v>183742</v>
      </c>
      <c r="T822" s="73">
        <v>183742</v>
      </c>
      <c r="U822" s="73">
        <v>183742</v>
      </c>
      <c r="V822" s="73">
        <v>183742</v>
      </c>
      <c r="W822" s="73">
        <v>183742</v>
      </c>
      <c r="X822" s="73">
        <v>183742</v>
      </c>
      <c r="Y822" s="73">
        <v>183742</v>
      </c>
      <c r="Z822" s="73">
        <v>183742</v>
      </c>
      <c r="AA822" s="270">
        <f t="shared" si="428"/>
        <v>183742</v>
      </c>
      <c r="AB822" s="73">
        <v>194188</v>
      </c>
      <c r="AC822" s="73">
        <v>194188</v>
      </c>
      <c r="AD822" s="73">
        <v>194188</v>
      </c>
      <c r="AE822" s="270">
        <f t="shared" si="429"/>
        <v>194188</v>
      </c>
      <c r="AF822" s="73">
        <v>186446</v>
      </c>
      <c r="AG822" s="73">
        <v>186446</v>
      </c>
      <c r="AH822" s="73">
        <v>186446</v>
      </c>
      <c r="AI822" s="73">
        <v>186446</v>
      </c>
      <c r="AJ822" s="73">
        <v>186446</v>
      </c>
      <c r="AK822" s="73">
        <v>186446</v>
      </c>
      <c r="AL822" s="73">
        <v>186446</v>
      </c>
      <c r="AM822" s="73">
        <v>186446</v>
      </c>
      <c r="AN822" s="73">
        <v>186446</v>
      </c>
      <c r="AO822" s="73">
        <v>186446</v>
      </c>
      <c r="AP822" s="73">
        <v>186446</v>
      </c>
      <c r="AQ822" s="73">
        <v>186446</v>
      </c>
      <c r="AR822" s="270">
        <f t="shared" si="430"/>
        <v>186446</v>
      </c>
      <c r="AS822" s="73">
        <v>193045</v>
      </c>
      <c r="AT822" s="73">
        <v>193045</v>
      </c>
      <c r="AU822" s="73">
        <v>193045</v>
      </c>
      <c r="AV822" s="73">
        <v>193045</v>
      </c>
      <c r="AW822" s="73">
        <v>193045</v>
      </c>
      <c r="AX822" s="73">
        <v>193045</v>
      </c>
      <c r="AY822" s="73">
        <v>193045</v>
      </c>
      <c r="AZ822" s="73">
        <v>193045</v>
      </c>
      <c r="BA822" s="270">
        <f t="shared" si="431"/>
        <v>193045</v>
      </c>
      <c r="BB822" s="73">
        <v>193246</v>
      </c>
      <c r="BC822" s="73">
        <v>193246</v>
      </c>
      <c r="BD822" s="73">
        <v>193246</v>
      </c>
      <c r="BE822" s="73">
        <v>193246</v>
      </c>
      <c r="BF822" s="73">
        <v>193246</v>
      </c>
      <c r="BG822" s="73">
        <v>193246</v>
      </c>
      <c r="BH822" s="73">
        <v>193246</v>
      </c>
      <c r="BI822" s="270">
        <f t="shared" si="432"/>
        <v>193246</v>
      </c>
      <c r="BJ822" s="73">
        <v>183432</v>
      </c>
      <c r="BK822" s="73">
        <v>183432</v>
      </c>
      <c r="BL822" s="270">
        <f t="shared" si="433"/>
        <v>183432</v>
      </c>
      <c r="BM822" s="73">
        <v>180930</v>
      </c>
      <c r="BN822" s="73">
        <v>180930</v>
      </c>
      <c r="BO822" s="73">
        <v>180930</v>
      </c>
      <c r="BP822" s="73">
        <v>180930</v>
      </c>
      <c r="BQ822" s="73">
        <v>180930</v>
      </c>
      <c r="BR822" s="73">
        <v>180930</v>
      </c>
      <c r="BS822" s="73">
        <v>180930</v>
      </c>
      <c r="BT822" s="73">
        <v>180930</v>
      </c>
      <c r="BU822" s="73">
        <v>180930</v>
      </c>
      <c r="BV822" s="73">
        <v>180930</v>
      </c>
      <c r="BW822" s="270">
        <f t="shared" si="434"/>
        <v>180930</v>
      </c>
      <c r="BX822" s="73">
        <v>201095</v>
      </c>
      <c r="BY822" s="73">
        <v>201095</v>
      </c>
      <c r="BZ822" s="73">
        <v>201095</v>
      </c>
      <c r="CA822" s="73">
        <v>201095</v>
      </c>
      <c r="CB822" s="73">
        <v>201095</v>
      </c>
      <c r="CC822" s="73">
        <v>201095</v>
      </c>
      <c r="CD822" s="73">
        <v>201095</v>
      </c>
      <c r="CE822" s="73">
        <v>201095</v>
      </c>
      <c r="CF822" s="270">
        <f t="shared" si="435"/>
        <v>201095</v>
      </c>
      <c r="CG822" s="73">
        <v>179820</v>
      </c>
      <c r="CH822" s="73">
        <v>179820</v>
      </c>
      <c r="CI822" s="73">
        <v>179820</v>
      </c>
      <c r="CJ822" s="73">
        <v>179820</v>
      </c>
      <c r="CK822" s="73">
        <v>179820</v>
      </c>
      <c r="CL822" s="73">
        <v>179820</v>
      </c>
      <c r="CM822" s="73">
        <v>179820</v>
      </c>
      <c r="CN822" s="73">
        <v>179820</v>
      </c>
      <c r="CO822" s="73">
        <v>179820</v>
      </c>
      <c r="CP822" s="270">
        <f t="shared" si="436"/>
        <v>179820</v>
      </c>
      <c r="CQ822" s="73">
        <v>181548</v>
      </c>
      <c r="CR822" s="73">
        <v>181548</v>
      </c>
      <c r="CS822" s="73">
        <v>181548</v>
      </c>
      <c r="CT822" s="73">
        <v>181548</v>
      </c>
      <c r="CU822" s="73">
        <v>181548</v>
      </c>
      <c r="CV822" s="73">
        <v>181548</v>
      </c>
      <c r="CW822" s="73">
        <v>181548</v>
      </c>
      <c r="CX822" s="73">
        <v>181548</v>
      </c>
      <c r="CY822" s="73">
        <v>181548</v>
      </c>
      <c r="CZ822" s="73">
        <v>181548</v>
      </c>
      <c r="DA822" s="270">
        <f t="shared" si="437"/>
        <v>181548</v>
      </c>
      <c r="DB822" s="73">
        <v>172014</v>
      </c>
      <c r="DC822" s="73">
        <v>172014</v>
      </c>
      <c r="DD822" s="270">
        <f t="shared" si="438"/>
        <v>172014</v>
      </c>
      <c r="DE822" s="73">
        <v>185292</v>
      </c>
      <c r="DF822" s="73">
        <v>185292</v>
      </c>
      <c r="DG822" s="73">
        <v>185292</v>
      </c>
      <c r="DH822" s="73">
        <v>185292</v>
      </c>
      <c r="DI822" s="73">
        <v>185292</v>
      </c>
      <c r="DJ822" s="73">
        <v>185292</v>
      </c>
      <c r="DK822" s="73">
        <v>185292</v>
      </c>
      <c r="DL822" s="73">
        <v>185292</v>
      </c>
      <c r="DM822" s="73">
        <v>185292</v>
      </c>
      <c r="DN822" s="73">
        <v>185292</v>
      </c>
      <c r="DO822" s="270">
        <f t="shared" si="439"/>
        <v>185292</v>
      </c>
      <c r="DP822" s="73">
        <v>182766</v>
      </c>
      <c r="DQ822" s="73">
        <v>182766</v>
      </c>
      <c r="DR822" s="73">
        <v>182766</v>
      </c>
      <c r="DS822" s="73">
        <v>182766</v>
      </c>
      <c r="DT822" s="73">
        <v>182766</v>
      </c>
      <c r="DU822" s="73">
        <v>182766</v>
      </c>
      <c r="DV822" s="73">
        <v>182766</v>
      </c>
      <c r="DW822" s="73">
        <v>182766</v>
      </c>
      <c r="DX822" s="73">
        <v>182766</v>
      </c>
      <c r="DY822" s="73">
        <v>182766</v>
      </c>
      <c r="DZ822" s="270">
        <f t="shared" si="440"/>
        <v>182766</v>
      </c>
      <c r="EA822" s="73">
        <v>186229</v>
      </c>
      <c r="EB822" s="73">
        <v>186229</v>
      </c>
      <c r="EC822" s="73">
        <v>186229</v>
      </c>
      <c r="ED822" s="73">
        <v>186229</v>
      </c>
      <c r="EE822" s="73">
        <v>186229</v>
      </c>
      <c r="EF822" s="73">
        <v>186229</v>
      </c>
      <c r="EG822" s="73">
        <v>186229</v>
      </c>
      <c r="EH822" s="73">
        <v>186229</v>
      </c>
      <c r="EI822" s="73">
        <v>186229</v>
      </c>
      <c r="EJ822" s="73">
        <v>186229</v>
      </c>
      <c r="EK822" s="270">
        <f t="shared" si="441"/>
        <v>186229</v>
      </c>
      <c r="EM822" s="306">
        <f t="shared" si="442"/>
        <v>185655.4</v>
      </c>
      <c r="EN822" s="144" t="str">
        <f t="shared" si="444"/>
        <v>OK</v>
      </c>
      <c r="EO822" s="144" t="str">
        <f t="shared" si="445"/>
        <v>OK</v>
      </c>
      <c r="EP822" s="144" t="str">
        <f t="shared" si="446"/>
        <v>OK</v>
      </c>
      <c r="EQ822" s="144" t="str">
        <f t="shared" si="447"/>
        <v>OK</v>
      </c>
      <c r="ER822" s="144" t="str">
        <f t="shared" si="448"/>
        <v>OK</v>
      </c>
      <c r="ES822" s="144" t="str">
        <f t="shared" si="449"/>
        <v>OK</v>
      </c>
      <c r="ET822" s="144" t="str">
        <f t="shared" si="450"/>
        <v>OK</v>
      </c>
      <c r="EU822" s="144" t="str">
        <f t="shared" si="451"/>
        <v>OK</v>
      </c>
      <c r="EV822" s="144" t="str">
        <f t="shared" si="452"/>
        <v>OK</v>
      </c>
      <c r="EW822" s="144" t="str">
        <f t="shared" si="453"/>
        <v>OK</v>
      </c>
      <c r="EX822" s="144" t="str">
        <f t="shared" si="454"/>
        <v>XXX</v>
      </c>
      <c r="EY822" s="144" t="str">
        <f t="shared" si="455"/>
        <v>XXX</v>
      </c>
      <c r="EZ822" s="144" t="str">
        <f t="shared" si="456"/>
        <v>OK</v>
      </c>
      <c r="FA822" s="144" t="str">
        <f t="shared" si="457"/>
        <v>OK</v>
      </c>
      <c r="FB822" s="144" t="str">
        <f t="shared" si="458"/>
        <v>OK</v>
      </c>
    </row>
    <row r="823" spans="2:158" ht="14.4" x14ac:dyDescent="0.3">
      <c r="B823" s="144">
        <v>819</v>
      </c>
      <c r="C823" s="71" t="s">
        <v>1890</v>
      </c>
      <c r="D823" s="72" t="s">
        <v>1891</v>
      </c>
      <c r="E823" s="70">
        <v>0</v>
      </c>
      <c r="F823" s="73">
        <f t="shared" si="459"/>
        <v>0</v>
      </c>
      <c r="G823" s="73">
        <f t="shared" si="459"/>
        <v>0</v>
      </c>
      <c r="H823" s="73">
        <f t="shared" si="459"/>
        <v>0</v>
      </c>
      <c r="I823" s="73">
        <f t="shared" si="459"/>
        <v>0</v>
      </c>
      <c r="J823" s="37"/>
      <c r="K823" s="73">
        <v>0</v>
      </c>
      <c r="L823" s="73">
        <v>0</v>
      </c>
      <c r="M823" s="73">
        <v>0</v>
      </c>
      <c r="N823" s="73">
        <v>0</v>
      </c>
      <c r="O823" s="73">
        <v>0</v>
      </c>
      <c r="P823" s="73">
        <v>0</v>
      </c>
      <c r="Q823" s="73">
        <v>0</v>
      </c>
      <c r="R823" s="270">
        <f t="shared" si="427"/>
        <v>0</v>
      </c>
      <c r="S823" s="73">
        <v>0</v>
      </c>
      <c r="T823" s="73">
        <v>0</v>
      </c>
      <c r="U823" s="73">
        <v>0</v>
      </c>
      <c r="V823" s="73">
        <v>0</v>
      </c>
      <c r="W823" s="73">
        <v>0</v>
      </c>
      <c r="X823" s="73">
        <v>0</v>
      </c>
      <c r="Y823" s="73">
        <v>0</v>
      </c>
      <c r="Z823" s="73">
        <v>0</v>
      </c>
      <c r="AA823" s="270">
        <f t="shared" si="428"/>
        <v>0</v>
      </c>
      <c r="AB823" s="73">
        <v>0</v>
      </c>
      <c r="AC823" s="73">
        <v>0</v>
      </c>
      <c r="AD823" s="73">
        <v>0</v>
      </c>
      <c r="AE823" s="270">
        <f t="shared" si="429"/>
        <v>0</v>
      </c>
      <c r="AF823" s="73">
        <v>0</v>
      </c>
      <c r="AG823" s="73">
        <v>0</v>
      </c>
      <c r="AH823" s="73">
        <v>0</v>
      </c>
      <c r="AI823" s="73">
        <v>0</v>
      </c>
      <c r="AJ823" s="73">
        <v>0</v>
      </c>
      <c r="AK823" s="73">
        <v>0</v>
      </c>
      <c r="AL823" s="73">
        <v>0</v>
      </c>
      <c r="AM823" s="73">
        <v>0</v>
      </c>
      <c r="AN823" s="73">
        <v>0</v>
      </c>
      <c r="AO823" s="73">
        <v>0</v>
      </c>
      <c r="AP823" s="73">
        <v>0</v>
      </c>
      <c r="AQ823" s="73">
        <v>0</v>
      </c>
      <c r="AR823" s="270">
        <f t="shared" si="430"/>
        <v>0</v>
      </c>
      <c r="AS823" s="73">
        <v>0</v>
      </c>
      <c r="AT823" s="73">
        <v>0</v>
      </c>
      <c r="AU823" s="73">
        <v>0</v>
      </c>
      <c r="AV823" s="73">
        <v>0</v>
      </c>
      <c r="AW823" s="73">
        <v>0</v>
      </c>
      <c r="AX823" s="73">
        <v>0</v>
      </c>
      <c r="AY823" s="73">
        <v>0</v>
      </c>
      <c r="AZ823" s="73">
        <v>0</v>
      </c>
      <c r="BA823" s="270">
        <f t="shared" si="431"/>
        <v>0</v>
      </c>
      <c r="BB823" s="73">
        <v>0</v>
      </c>
      <c r="BC823" s="73">
        <v>0</v>
      </c>
      <c r="BD823" s="73">
        <v>0</v>
      </c>
      <c r="BE823" s="73">
        <v>0</v>
      </c>
      <c r="BF823" s="73">
        <v>0</v>
      </c>
      <c r="BG823" s="73">
        <v>0</v>
      </c>
      <c r="BH823" s="73">
        <v>0</v>
      </c>
      <c r="BI823" s="270">
        <f t="shared" si="432"/>
        <v>0</v>
      </c>
      <c r="BJ823" s="73">
        <v>0</v>
      </c>
      <c r="BK823" s="73">
        <v>0</v>
      </c>
      <c r="BL823" s="270">
        <f t="shared" si="433"/>
        <v>0</v>
      </c>
      <c r="BM823" s="73">
        <v>0</v>
      </c>
      <c r="BN823" s="73">
        <v>0</v>
      </c>
      <c r="BO823" s="73">
        <v>0</v>
      </c>
      <c r="BP823" s="73">
        <v>0</v>
      </c>
      <c r="BQ823" s="73">
        <v>0</v>
      </c>
      <c r="BR823" s="73">
        <v>0</v>
      </c>
      <c r="BS823" s="73">
        <v>0</v>
      </c>
      <c r="BT823" s="73">
        <v>0</v>
      </c>
      <c r="BU823" s="73">
        <v>0</v>
      </c>
      <c r="BV823" s="73">
        <v>0</v>
      </c>
      <c r="BW823" s="270">
        <f t="shared" si="434"/>
        <v>0</v>
      </c>
      <c r="BX823" s="73">
        <v>0</v>
      </c>
      <c r="BY823" s="73">
        <v>0</v>
      </c>
      <c r="BZ823" s="73">
        <v>0</v>
      </c>
      <c r="CA823" s="73">
        <v>0</v>
      </c>
      <c r="CB823" s="73">
        <v>0</v>
      </c>
      <c r="CC823" s="73">
        <v>0</v>
      </c>
      <c r="CD823" s="73">
        <v>0</v>
      </c>
      <c r="CE823" s="73">
        <v>0</v>
      </c>
      <c r="CF823" s="270">
        <f t="shared" si="435"/>
        <v>0</v>
      </c>
      <c r="CG823" s="73">
        <v>0</v>
      </c>
      <c r="CH823" s="73">
        <v>0</v>
      </c>
      <c r="CI823" s="73">
        <v>0</v>
      </c>
      <c r="CJ823" s="73">
        <v>0</v>
      </c>
      <c r="CK823" s="73">
        <v>0</v>
      </c>
      <c r="CL823" s="73">
        <v>0</v>
      </c>
      <c r="CM823" s="73">
        <v>0</v>
      </c>
      <c r="CN823" s="73">
        <v>0</v>
      </c>
      <c r="CO823" s="73">
        <v>0</v>
      </c>
      <c r="CP823" s="270">
        <f t="shared" si="436"/>
        <v>0</v>
      </c>
      <c r="CQ823" s="73">
        <v>0</v>
      </c>
      <c r="CR823" s="73">
        <v>0</v>
      </c>
      <c r="CS823" s="73">
        <v>0</v>
      </c>
      <c r="CT823" s="73">
        <v>0</v>
      </c>
      <c r="CU823" s="73">
        <v>0</v>
      </c>
      <c r="CV823" s="73">
        <v>0</v>
      </c>
      <c r="CW823" s="73">
        <v>0</v>
      </c>
      <c r="CX823" s="73">
        <v>0</v>
      </c>
      <c r="CY823" s="73">
        <v>0</v>
      </c>
      <c r="CZ823" s="73">
        <v>0</v>
      </c>
      <c r="DA823" s="270">
        <f t="shared" si="437"/>
        <v>0</v>
      </c>
      <c r="DB823" s="73">
        <v>0</v>
      </c>
      <c r="DC823" s="73">
        <v>0</v>
      </c>
      <c r="DD823" s="270">
        <f t="shared" si="438"/>
        <v>0</v>
      </c>
      <c r="DE823" s="73">
        <v>0</v>
      </c>
      <c r="DF823" s="73">
        <v>0</v>
      </c>
      <c r="DG823" s="73">
        <v>0</v>
      </c>
      <c r="DH823" s="73">
        <v>0</v>
      </c>
      <c r="DI823" s="73">
        <v>0</v>
      </c>
      <c r="DJ823" s="73">
        <v>0</v>
      </c>
      <c r="DK823" s="73">
        <v>0</v>
      </c>
      <c r="DL823" s="73">
        <v>0</v>
      </c>
      <c r="DM823" s="73">
        <v>0</v>
      </c>
      <c r="DN823" s="73">
        <v>0</v>
      </c>
      <c r="DO823" s="270">
        <f t="shared" si="439"/>
        <v>0</v>
      </c>
      <c r="DP823" s="73">
        <v>0</v>
      </c>
      <c r="DQ823" s="73">
        <v>0</v>
      </c>
      <c r="DR823" s="73">
        <v>0</v>
      </c>
      <c r="DS823" s="73">
        <v>0</v>
      </c>
      <c r="DT823" s="73">
        <v>0</v>
      </c>
      <c r="DU823" s="73">
        <v>0</v>
      </c>
      <c r="DV823" s="73">
        <v>0</v>
      </c>
      <c r="DW823" s="73">
        <v>0</v>
      </c>
      <c r="DX823" s="73">
        <v>0</v>
      </c>
      <c r="DY823" s="73">
        <v>0</v>
      </c>
      <c r="DZ823" s="270">
        <f t="shared" si="440"/>
        <v>0</v>
      </c>
      <c r="EA823" s="73">
        <v>0</v>
      </c>
      <c r="EB823" s="73">
        <v>0</v>
      </c>
      <c r="EC823" s="73">
        <v>0</v>
      </c>
      <c r="ED823" s="73">
        <v>0</v>
      </c>
      <c r="EE823" s="73">
        <v>0</v>
      </c>
      <c r="EF823" s="73">
        <v>0</v>
      </c>
      <c r="EG823" s="73">
        <v>0</v>
      </c>
      <c r="EH823" s="73">
        <v>0</v>
      </c>
      <c r="EI823" s="73">
        <v>0</v>
      </c>
      <c r="EJ823" s="73">
        <v>0</v>
      </c>
      <c r="EK823" s="270">
        <f t="shared" si="441"/>
        <v>0</v>
      </c>
      <c r="EM823" s="306"/>
      <c r="EN823" s="144"/>
      <c r="EO823" s="144"/>
      <c r="EP823" s="144"/>
      <c r="EQ823" s="144"/>
      <c r="ER823" s="144"/>
      <c r="ES823" s="144"/>
      <c r="ET823" s="144"/>
      <c r="EU823" s="144"/>
      <c r="EV823" s="144"/>
      <c r="EW823" s="144"/>
      <c r="EX823" s="144"/>
      <c r="EY823" s="144"/>
      <c r="EZ823" s="144"/>
      <c r="FA823" s="144"/>
      <c r="FB823" s="144"/>
    </row>
    <row r="824" spans="2:158" ht="14.4" x14ac:dyDescent="0.3">
      <c r="B824" s="144">
        <v>820</v>
      </c>
      <c r="C824" s="68" t="s">
        <v>1892</v>
      </c>
      <c r="D824" s="69" t="s">
        <v>1893</v>
      </c>
      <c r="E824" s="70" t="s">
        <v>10</v>
      </c>
      <c r="F824" s="73">
        <f t="shared" si="459"/>
        <v>1000304</v>
      </c>
      <c r="G824" s="73">
        <f t="shared" si="459"/>
        <v>1000304</v>
      </c>
      <c r="H824" s="73">
        <f t="shared" si="459"/>
        <v>1000304</v>
      </c>
      <c r="I824" s="73">
        <f t="shared" si="459"/>
        <v>1000304</v>
      </c>
      <c r="J824" s="37"/>
      <c r="K824" s="73">
        <v>979878</v>
      </c>
      <c r="L824" s="73">
        <v>998261</v>
      </c>
      <c r="M824" s="73">
        <v>1015624</v>
      </c>
      <c r="N824" s="73">
        <v>999283</v>
      </c>
      <c r="O824" s="73">
        <v>1003368</v>
      </c>
      <c r="P824" s="73">
        <v>1012559</v>
      </c>
      <c r="Q824" s="73">
        <v>993155</v>
      </c>
      <c r="R824" s="270">
        <f t="shared" si="427"/>
        <v>1000304</v>
      </c>
      <c r="S824" s="73">
        <v>971684</v>
      </c>
      <c r="T824" s="73">
        <v>957158</v>
      </c>
      <c r="U824" s="73">
        <v>985886</v>
      </c>
      <c r="V824" s="73">
        <v>992980</v>
      </c>
      <c r="W824" s="73">
        <v>974100</v>
      </c>
      <c r="X824" s="73">
        <v>979257</v>
      </c>
      <c r="Y824" s="73">
        <v>960841</v>
      </c>
      <c r="Z824" s="73">
        <v>982202</v>
      </c>
      <c r="AA824" s="270">
        <f t="shared" si="428"/>
        <v>975513.5</v>
      </c>
      <c r="AB824" s="73">
        <v>1139333</v>
      </c>
      <c r="AC824" s="73">
        <v>1051738</v>
      </c>
      <c r="AD824" s="73">
        <v>1146632</v>
      </c>
      <c r="AE824" s="270">
        <f t="shared" si="429"/>
        <v>1112567.6666666667</v>
      </c>
      <c r="AF824" s="73">
        <v>1048913</v>
      </c>
      <c r="AG824" s="73">
        <v>1051424</v>
      </c>
      <c r="AH824" s="73">
        <v>1052679</v>
      </c>
      <c r="AI824" s="73">
        <v>1048913</v>
      </c>
      <c r="AJ824" s="73">
        <v>1040126</v>
      </c>
      <c r="AK824" s="73">
        <v>1033850</v>
      </c>
      <c r="AL824" s="73">
        <v>1065231</v>
      </c>
      <c r="AM824" s="73">
        <v>1027575</v>
      </c>
      <c r="AN824" s="73">
        <v>1077784</v>
      </c>
      <c r="AO824" s="73">
        <v>1048913</v>
      </c>
      <c r="AP824" s="73">
        <v>1056445</v>
      </c>
      <c r="AQ824" s="73">
        <v>1015022</v>
      </c>
      <c r="AR824" s="270">
        <f t="shared" si="430"/>
        <v>1047239.5833333334</v>
      </c>
      <c r="AS824" s="73">
        <v>1032176</v>
      </c>
      <c r="AT824" s="73">
        <v>997491</v>
      </c>
      <c r="AU824" s="73">
        <v>1011553</v>
      </c>
      <c r="AV824" s="73">
        <v>1038738</v>
      </c>
      <c r="AW824" s="73">
        <v>1049050</v>
      </c>
      <c r="AX824" s="73">
        <v>1011553</v>
      </c>
      <c r="AY824" s="73">
        <v>1063112</v>
      </c>
      <c r="AZ824" s="73">
        <v>1020927</v>
      </c>
      <c r="BA824" s="270">
        <f t="shared" si="431"/>
        <v>1028075</v>
      </c>
      <c r="BB824" s="73">
        <v>1036846</v>
      </c>
      <c r="BC824" s="73">
        <v>1012063</v>
      </c>
      <c r="BD824" s="73">
        <v>1013898</v>
      </c>
      <c r="BE824" s="73">
        <v>1021241</v>
      </c>
      <c r="BF824" s="73">
        <v>1018488</v>
      </c>
      <c r="BG824" s="73">
        <v>995539</v>
      </c>
      <c r="BH824" s="73">
        <v>1009308</v>
      </c>
      <c r="BI824" s="270">
        <f t="shared" si="432"/>
        <v>1015340.4285714285</v>
      </c>
      <c r="BJ824" s="73">
        <v>960797</v>
      </c>
      <c r="BK824" s="73">
        <v>1026359</v>
      </c>
      <c r="BL824" s="270">
        <f t="shared" si="433"/>
        <v>993578</v>
      </c>
      <c r="BM824" s="73">
        <v>984181</v>
      </c>
      <c r="BN824" s="73">
        <v>1005467</v>
      </c>
      <c r="BO824" s="73">
        <v>1010788</v>
      </c>
      <c r="BP824" s="73">
        <v>1008660</v>
      </c>
      <c r="BQ824" s="73">
        <v>1006531</v>
      </c>
      <c r="BR824" s="73">
        <v>1020367</v>
      </c>
      <c r="BS824" s="73">
        <v>1028882</v>
      </c>
      <c r="BT824" s="73">
        <v>1007596</v>
      </c>
      <c r="BU824" s="73">
        <v>998017</v>
      </c>
      <c r="BV824" s="73">
        <v>1017174</v>
      </c>
      <c r="BW824" s="270">
        <f t="shared" si="434"/>
        <v>1008766.3</v>
      </c>
      <c r="BX824" s="73">
        <v>1134747</v>
      </c>
      <c r="BY824" s="73">
        <v>1180244</v>
      </c>
      <c r="BZ824" s="73">
        <v>1089252</v>
      </c>
      <c r="CA824" s="73">
        <v>1166763</v>
      </c>
      <c r="CB824" s="73">
        <v>1141488</v>
      </c>
      <c r="CC824" s="73">
        <v>1161708</v>
      </c>
      <c r="CD824" s="73">
        <v>1136433</v>
      </c>
      <c r="CE824" s="73">
        <v>1220684</v>
      </c>
      <c r="CF824" s="270">
        <f t="shared" si="435"/>
        <v>1153914.875</v>
      </c>
      <c r="CG824" s="73">
        <v>965239</v>
      </c>
      <c r="CH824" s="73">
        <v>970879</v>
      </c>
      <c r="CI824" s="73">
        <v>958793</v>
      </c>
      <c r="CJ824" s="73">
        <v>973297</v>
      </c>
      <c r="CK824" s="73">
        <v>966045</v>
      </c>
      <c r="CL824" s="73">
        <v>967657</v>
      </c>
      <c r="CM824" s="73">
        <v>970073</v>
      </c>
      <c r="CN824" s="73">
        <v>968462</v>
      </c>
      <c r="CO824" s="73">
        <v>955570</v>
      </c>
      <c r="CP824" s="270">
        <f t="shared" si="436"/>
        <v>966223.88888888888</v>
      </c>
      <c r="CQ824" s="73">
        <v>1012980</v>
      </c>
      <c r="CR824" s="73">
        <v>1049023</v>
      </c>
      <c r="CS824" s="73">
        <v>1014223</v>
      </c>
      <c r="CT824" s="73">
        <v>1003037</v>
      </c>
      <c r="CU824" s="73">
        <v>1029137</v>
      </c>
      <c r="CV824" s="73">
        <v>1021680</v>
      </c>
      <c r="CW824" s="73">
        <v>1026652</v>
      </c>
      <c r="CX824" s="73">
        <v>1036595</v>
      </c>
      <c r="CY824" s="73">
        <v>1044052</v>
      </c>
      <c r="CZ824" s="73">
        <v>1017951</v>
      </c>
      <c r="DA824" s="270">
        <f t="shared" si="437"/>
        <v>1025533</v>
      </c>
      <c r="DB824" s="73">
        <v>949100</v>
      </c>
      <c r="DC824" s="73">
        <v>942388</v>
      </c>
      <c r="DD824" s="270">
        <f t="shared" si="438"/>
        <v>945744</v>
      </c>
      <c r="DE824" s="73">
        <v>1017300</v>
      </c>
      <c r="DF824" s="73">
        <v>1084212</v>
      </c>
      <c r="DG824" s="73">
        <v>1004388</v>
      </c>
      <c r="DH824" s="73">
        <v>1034909</v>
      </c>
      <c r="DI824" s="73">
        <v>1046648</v>
      </c>
      <c r="DJ824" s="73">
        <v>1011431</v>
      </c>
      <c r="DK824" s="73">
        <v>1029039</v>
      </c>
      <c r="DL824" s="73">
        <v>1012604</v>
      </c>
      <c r="DM824" s="73">
        <v>1018474</v>
      </c>
      <c r="DN824" s="73">
        <v>1068952</v>
      </c>
      <c r="DO824" s="270">
        <f t="shared" si="439"/>
        <v>1032795.7</v>
      </c>
      <c r="DP824" s="73">
        <v>1013867</v>
      </c>
      <c r="DQ824" s="73">
        <v>1022843</v>
      </c>
      <c r="DR824" s="73">
        <v>995168</v>
      </c>
      <c r="DS824" s="73">
        <v>1020599</v>
      </c>
      <c r="DT824" s="73">
        <v>1028826</v>
      </c>
      <c r="DU824" s="73">
        <v>1011924</v>
      </c>
      <c r="DV824" s="73">
        <v>1020599</v>
      </c>
      <c r="DW824" s="73">
        <v>1011624</v>
      </c>
      <c r="DX824" s="73">
        <v>1001153</v>
      </c>
      <c r="DY824" s="73">
        <v>1028843</v>
      </c>
      <c r="DZ824" s="270">
        <f t="shared" si="440"/>
        <v>1015544.6</v>
      </c>
      <c r="EA824" s="73">
        <v>987452</v>
      </c>
      <c r="EB824" s="73">
        <v>983936</v>
      </c>
      <c r="EC824" s="73">
        <v>993605</v>
      </c>
      <c r="ED824" s="73">
        <v>1005912</v>
      </c>
      <c r="EE824" s="73">
        <v>992726</v>
      </c>
      <c r="EF824" s="73">
        <v>1011186</v>
      </c>
      <c r="EG824" s="73">
        <v>1003275</v>
      </c>
      <c r="EH824" s="73">
        <v>983056</v>
      </c>
      <c r="EI824" s="73">
        <v>993605</v>
      </c>
      <c r="EJ824" s="73">
        <v>976903</v>
      </c>
      <c r="EK824" s="270">
        <f t="shared" si="441"/>
        <v>993165.6</v>
      </c>
      <c r="EM824" s="306">
        <f t="shared" si="442"/>
        <v>1020953.7428306877</v>
      </c>
      <c r="EN824" s="144" t="str">
        <f t="shared" si="444"/>
        <v>OK</v>
      </c>
      <c r="EO824" s="144" t="str">
        <f t="shared" si="445"/>
        <v>OK</v>
      </c>
      <c r="EP824" s="144" t="str">
        <f t="shared" si="446"/>
        <v>OK</v>
      </c>
      <c r="EQ824" s="144" t="str">
        <f t="shared" si="447"/>
        <v>OK</v>
      </c>
      <c r="ER824" s="144" t="str">
        <f t="shared" si="448"/>
        <v>OK</v>
      </c>
      <c r="ES824" s="144" t="str">
        <f t="shared" si="449"/>
        <v>OK</v>
      </c>
      <c r="ET824" s="144" t="str">
        <f t="shared" si="450"/>
        <v>OK</v>
      </c>
      <c r="EU824" s="144" t="str">
        <f t="shared" si="451"/>
        <v>OK</v>
      </c>
      <c r="EV824" s="144" t="str">
        <f t="shared" si="452"/>
        <v>OK</v>
      </c>
      <c r="EW824" s="144" t="str">
        <f t="shared" si="453"/>
        <v>XXX</v>
      </c>
      <c r="EX824" s="144" t="str">
        <f t="shared" si="454"/>
        <v>XXX</v>
      </c>
      <c r="EY824" s="144" t="str">
        <f t="shared" si="455"/>
        <v>XXX</v>
      </c>
      <c r="EZ824" s="144" t="str">
        <f t="shared" si="456"/>
        <v>OK</v>
      </c>
      <c r="FA824" s="144" t="str">
        <f t="shared" si="457"/>
        <v>OK</v>
      </c>
      <c r="FB824" s="144" t="str">
        <f t="shared" si="458"/>
        <v>OK</v>
      </c>
    </row>
    <row r="825" spans="2:158" ht="14.4" x14ac:dyDescent="0.3">
      <c r="B825" s="144">
        <v>821</v>
      </c>
      <c r="C825" s="68" t="s">
        <v>1894</v>
      </c>
      <c r="D825" s="69" t="s">
        <v>1895</v>
      </c>
      <c r="E825" s="70" t="s">
        <v>10</v>
      </c>
      <c r="F825" s="73">
        <f t="shared" ref="F825:I844" si="460">INDEX($K825:$EK825,MATCH(F$4,$K$4:$EK$4,0))</f>
        <v>856248.57142857148</v>
      </c>
      <c r="G825" s="73">
        <f t="shared" si="460"/>
        <v>856248.57142857148</v>
      </c>
      <c r="H825" s="73">
        <f t="shared" si="460"/>
        <v>856248.57142857148</v>
      </c>
      <c r="I825" s="73">
        <f t="shared" si="460"/>
        <v>856248.57142857148</v>
      </c>
      <c r="J825" s="37"/>
      <c r="K825" s="73">
        <v>836161</v>
      </c>
      <c r="L825" s="73">
        <v>854240</v>
      </c>
      <c r="M825" s="73">
        <v>871314</v>
      </c>
      <c r="N825" s="73">
        <v>855245</v>
      </c>
      <c r="O825" s="73">
        <v>859261</v>
      </c>
      <c r="P825" s="73">
        <v>868301</v>
      </c>
      <c r="Q825" s="73">
        <v>849218</v>
      </c>
      <c r="R825" s="270">
        <f t="shared" si="427"/>
        <v>856248.57142857148</v>
      </c>
      <c r="S825" s="73">
        <v>827822</v>
      </c>
      <c r="T825" s="73">
        <v>813538</v>
      </c>
      <c r="U825" s="73">
        <v>841790</v>
      </c>
      <c r="V825" s="73">
        <v>848766</v>
      </c>
      <c r="W825" s="73">
        <v>830199</v>
      </c>
      <c r="X825" s="73">
        <v>835270</v>
      </c>
      <c r="Y825" s="73">
        <v>817160</v>
      </c>
      <c r="Z825" s="73">
        <v>838167</v>
      </c>
      <c r="AA825" s="270">
        <f t="shared" si="428"/>
        <v>831589</v>
      </c>
      <c r="AB825" s="73">
        <v>991603</v>
      </c>
      <c r="AC825" s="73">
        <v>905461</v>
      </c>
      <c r="AD825" s="73">
        <v>998783</v>
      </c>
      <c r="AE825" s="270">
        <f t="shared" si="429"/>
        <v>965282.33333333337</v>
      </c>
      <c r="AF825" s="73">
        <v>903471</v>
      </c>
      <c r="AG825" s="73">
        <v>905941</v>
      </c>
      <c r="AH825" s="73">
        <v>907175</v>
      </c>
      <c r="AI825" s="73">
        <v>903471</v>
      </c>
      <c r="AJ825" s="73">
        <v>894831</v>
      </c>
      <c r="AK825" s="73">
        <v>888659</v>
      </c>
      <c r="AL825" s="73">
        <v>919519</v>
      </c>
      <c r="AM825" s="73">
        <v>882487</v>
      </c>
      <c r="AN825" s="73">
        <v>931864</v>
      </c>
      <c r="AO825" s="73">
        <v>903471</v>
      </c>
      <c r="AP825" s="73">
        <v>910879</v>
      </c>
      <c r="AQ825" s="73">
        <v>870142</v>
      </c>
      <c r="AR825" s="270">
        <f t="shared" si="430"/>
        <v>901825.83333333337</v>
      </c>
      <c r="AS825" s="73">
        <v>886314</v>
      </c>
      <c r="AT825" s="73">
        <v>852204</v>
      </c>
      <c r="AU825" s="73">
        <v>866033</v>
      </c>
      <c r="AV825" s="73">
        <v>892768</v>
      </c>
      <c r="AW825" s="73">
        <v>902908</v>
      </c>
      <c r="AX825" s="73">
        <v>866033</v>
      </c>
      <c r="AY825" s="73">
        <v>916737</v>
      </c>
      <c r="AZ825" s="73">
        <v>875252</v>
      </c>
      <c r="BA825" s="270">
        <f t="shared" si="431"/>
        <v>882281.125</v>
      </c>
      <c r="BB825" s="73">
        <v>890915</v>
      </c>
      <c r="BC825" s="73">
        <v>866541</v>
      </c>
      <c r="BD825" s="73">
        <v>868346</v>
      </c>
      <c r="BE825" s="73">
        <v>875568</v>
      </c>
      <c r="BF825" s="73">
        <v>872860</v>
      </c>
      <c r="BG825" s="73">
        <v>850293</v>
      </c>
      <c r="BH825" s="73">
        <v>863834</v>
      </c>
      <c r="BI825" s="270">
        <f t="shared" si="432"/>
        <v>869765.28571428568</v>
      </c>
      <c r="BJ825" s="73">
        <v>817151</v>
      </c>
      <c r="BK825" s="73">
        <v>881626</v>
      </c>
      <c r="BL825" s="270">
        <f t="shared" si="433"/>
        <v>849388.5</v>
      </c>
      <c r="BM825" s="73">
        <v>840389</v>
      </c>
      <c r="BN825" s="73">
        <v>861322</v>
      </c>
      <c r="BO825" s="73">
        <v>866556</v>
      </c>
      <c r="BP825" s="73">
        <v>864463</v>
      </c>
      <c r="BQ825" s="73">
        <v>862368</v>
      </c>
      <c r="BR825" s="73">
        <v>875975</v>
      </c>
      <c r="BS825" s="73">
        <v>884349</v>
      </c>
      <c r="BT825" s="73">
        <v>863416</v>
      </c>
      <c r="BU825" s="73">
        <v>853995</v>
      </c>
      <c r="BV825" s="73">
        <v>872835</v>
      </c>
      <c r="BW825" s="270">
        <f t="shared" si="434"/>
        <v>864566.8</v>
      </c>
      <c r="BX825" s="73">
        <v>986355</v>
      </c>
      <c r="BY825" s="73">
        <v>1031097</v>
      </c>
      <c r="BZ825" s="73">
        <v>941613</v>
      </c>
      <c r="CA825" s="73">
        <v>1017840</v>
      </c>
      <c r="CB825" s="73">
        <v>992984</v>
      </c>
      <c r="CC825" s="73">
        <v>1012869</v>
      </c>
      <c r="CD825" s="73">
        <v>988012</v>
      </c>
      <c r="CE825" s="73">
        <v>1070868</v>
      </c>
      <c r="CF825" s="270">
        <f t="shared" si="435"/>
        <v>1005204.75</v>
      </c>
      <c r="CG825" s="73">
        <v>821900</v>
      </c>
      <c r="CH825" s="73">
        <v>827447</v>
      </c>
      <c r="CI825" s="73">
        <v>815561</v>
      </c>
      <c r="CJ825" s="73">
        <v>829824</v>
      </c>
      <c r="CK825" s="73">
        <v>822694</v>
      </c>
      <c r="CL825" s="73">
        <v>824277</v>
      </c>
      <c r="CM825" s="73">
        <v>826655</v>
      </c>
      <c r="CN825" s="73">
        <v>825070</v>
      </c>
      <c r="CO825" s="73">
        <v>812392</v>
      </c>
      <c r="CP825" s="270">
        <f t="shared" si="436"/>
        <v>822868.88888888888</v>
      </c>
      <c r="CQ825" s="73">
        <v>868667</v>
      </c>
      <c r="CR825" s="73">
        <v>904112</v>
      </c>
      <c r="CS825" s="73">
        <v>869889</v>
      </c>
      <c r="CT825" s="73">
        <v>858888</v>
      </c>
      <c r="CU825" s="73">
        <v>884556</v>
      </c>
      <c r="CV825" s="73">
        <v>877223</v>
      </c>
      <c r="CW825" s="73">
        <v>882112</v>
      </c>
      <c r="CX825" s="73">
        <v>891890</v>
      </c>
      <c r="CY825" s="73">
        <v>899224</v>
      </c>
      <c r="CZ825" s="73">
        <v>873555</v>
      </c>
      <c r="DA825" s="270">
        <f t="shared" si="437"/>
        <v>881011.6</v>
      </c>
      <c r="DB825" s="73">
        <v>806835</v>
      </c>
      <c r="DC825" s="73">
        <v>800235</v>
      </c>
      <c r="DD825" s="270">
        <f t="shared" si="438"/>
        <v>803535</v>
      </c>
      <c r="DE825" s="73">
        <v>872506</v>
      </c>
      <c r="DF825" s="73">
        <v>938309</v>
      </c>
      <c r="DG825" s="73">
        <v>859809</v>
      </c>
      <c r="DH825" s="73">
        <v>889823</v>
      </c>
      <c r="DI825" s="73">
        <v>901367</v>
      </c>
      <c r="DJ825" s="73">
        <v>866734</v>
      </c>
      <c r="DK825" s="73">
        <v>884051</v>
      </c>
      <c r="DL825" s="73">
        <v>867889</v>
      </c>
      <c r="DM825" s="73">
        <v>873662</v>
      </c>
      <c r="DN825" s="73">
        <v>923302</v>
      </c>
      <c r="DO825" s="270">
        <f t="shared" si="439"/>
        <v>887745.2</v>
      </c>
      <c r="DP825" s="73">
        <v>869418</v>
      </c>
      <c r="DQ825" s="73">
        <v>878245</v>
      </c>
      <c r="DR825" s="73">
        <v>851029</v>
      </c>
      <c r="DS825" s="73">
        <v>876038</v>
      </c>
      <c r="DT825" s="73">
        <v>884129</v>
      </c>
      <c r="DU825" s="73">
        <v>867506</v>
      </c>
      <c r="DV825" s="73">
        <v>876038</v>
      </c>
      <c r="DW825" s="73">
        <v>867211</v>
      </c>
      <c r="DX825" s="73">
        <v>856913</v>
      </c>
      <c r="DY825" s="73">
        <v>884145</v>
      </c>
      <c r="DZ825" s="270">
        <f t="shared" si="440"/>
        <v>871067.2</v>
      </c>
      <c r="EA825" s="73">
        <v>843054</v>
      </c>
      <c r="EB825" s="73">
        <v>839597</v>
      </c>
      <c r="EC825" s="73">
        <v>849105</v>
      </c>
      <c r="ED825" s="73">
        <v>861208</v>
      </c>
      <c r="EE825" s="73">
        <v>848241</v>
      </c>
      <c r="EF825" s="73">
        <v>866395</v>
      </c>
      <c r="EG825" s="73">
        <v>858615</v>
      </c>
      <c r="EH825" s="73">
        <v>838731</v>
      </c>
      <c r="EI825" s="73">
        <v>849105</v>
      </c>
      <c r="EJ825" s="73">
        <v>832681</v>
      </c>
      <c r="EK825" s="270">
        <f t="shared" si="441"/>
        <v>848673.2</v>
      </c>
      <c r="EM825" s="306">
        <f t="shared" si="442"/>
        <v>876070.21917989408</v>
      </c>
      <c r="EN825" s="144" t="str">
        <f t="shared" si="444"/>
        <v>OK</v>
      </c>
      <c r="EO825" s="144" t="str">
        <f t="shared" si="445"/>
        <v>XXX</v>
      </c>
      <c r="EP825" s="144" t="str">
        <f t="shared" si="446"/>
        <v>OK</v>
      </c>
      <c r="EQ825" s="144" t="str">
        <f t="shared" si="447"/>
        <v>OK</v>
      </c>
      <c r="ER825" s="144" t="str">
        <f t="shared" si="448"/>
        <v>OK</v>
      </c>
      <c r="ES825" s="144" t="str">
        <f t="shared" si="449"/>
        <v>OK</v>
      </c>
      <c r="ET825" s="144" t="str">
        <f t="shared" si="450"/>
        <v>OK</v>
      </c>
      <c r="EU825" s="144" t="str">
        <f t="shared" si="451"/>
        <v>OK</v>
      </c>
      <c r="EV825" s="144" t="str">
        <f t="shared" si="452"/>
        <v>OK</v>
      </c>
      <c r="EW825" s="144" t="str">
        <f t="shared" si="453"/>
        <v>XXX</v>
      </c>
      <c r="EX825" s="144" t="str">
        <f t="shared" si="454"/>
        <v>XXX</v>
      </c>
      <c r="EY825" s="144" t="str">
        <f t="shared" si="455"/>
        <v>XXX</v>
      </c>
      <c r="EZ825" s="144" t="str">
        <f t="shared" si="456"/>
        <v>OK</v>
      </c>
      <c r="FA825" s="144" t="str">
        <f t="shared" si="457"/>
        <v>OK</v>
      </c>
      <c r="FB825" s="144" t="str">
        <f t="shared" si="458"/>
        <v>OK</v>
      </c>
    </row>
    <row r="826" spans="2:158" ht="14.4" x14ac:dyDescent="0.3">
      <c r="B826" s="144">
        <v>822</v>
      </c>
      <c r="C826" s="68" t="s">
        <v>1896</v>
      </c>
      <c r="D826" s="69" t="s">
        <v>1897</v>
      </c>
      <c r="E826" s="70" t="s">
        <v>10</v>
      </c>
      <c r="F826" s="73">
        <f t="shared" si="460"/>
        <v>908808.57142857148</v>
      </c>
      <c r="G826" s="73">
        <f t="shared" si="460"/>
        <v>908808.57142857148</v>
      </c>
      <c r="H826" s="73">
        <f t="shared" si="460"/>
        <v>908808.57142857148</v>
      </c>
      <c r="I826" s="73">
        <f t="shared" si="460"/>
        <v>908808.57142857148</v>
      </c>
      <c r="J826" s="37"/>
      <c r="K826" s="73">
        <v>887925</v>
      </c>
      <c r="L826" s="73">
        <v>906720</v>
      </c>
      <c r="M826" s="73">
        <v>924471</v>
      </c>
      <c r="N826" s="73">
        <v>907765</v>
      </c>
      <c r="O826" s="73">
        <v>911941</v>
      </c>
      <c r="P826" s="73">
        <v>921338</v>
      </c>
      <c r="Q826" s="73">
        <v>901500</v>
      </c>
      <c r="R826" s="270">
        <f t="shared" si="427"/>
        <v>908808.57142857148</v>
      </c>
      <c r="S826" s="73">
        <v>879155</v>
      </c>
      <c r="T826" s="73">
        <v>864304</v>
      </c>
      <c r="U826" s="73">
        <v>893675</v>
      </c>
      <c r="V826" s="73">
        <v>900927</v>
      </c>
      <c r="W826" s="73">
        <v>881625</v>
      </c>
      <c r="X826" s="73">
        <v>886897</v>
      </c>
      <c r="Y826" s="73">
        <v>868070</v>
      </c>
      <c r="Z826" s="73">
        <v>889909</v>
      </c>
      <c r="AA826" s="270">
        <f t="shared" si="428"/>
        <v>883070.25</v>
      </c>
      <c r="AB826" s="73">
        <v>1049029</v>
      </c>
      <c r="AC826" s="73">
        <v>959474</v>
      </c>
      <c r="AD826" s="73">
        <v>1056492</v>
      </c>
      <c r="AE826" s="270">
        <f t="shared" si="429"/>
        <v>1021665</v>
      </c>
      <c r="AF826" s="73">
        <v>957698</v>
      </c>
      <c r="AG826" s="73">
        <v>960265</v>
      </c>
      <c r="AH826" s="73">
        <v>961548</v>
      </c>
      <c r="AI826" s="73">
        <v>957698</v>
      </c>
      <c r="AJ826" s="73">
        <v>948715</v>
      </c>
      <c r="AK826" s="73">
        <v>942298</v>
      </c>
      <c r="AL826" s="73">
        <v>974381</v>
      </c>
      <c r="AM826" s="73">
        <v>935883</v>
      </c>
      <c r="AN826" s="73">
        <v>987215</v>
      </c>
      <c r="AO826" s="73">
        <v>957698</v>
      </c>
      <c r="AP826" s="73">
        <v>965398</v>
      </c>
      <c r="AQ826" s="73">
        <v>923049</v>
      </c>
      <c r="AR826" s="270">
        <f t="shared" si="430"/>
        <v>955987.16666666663</v>
      </c>
      <c r="AS826" s="73">
        <v>939613</v>
      </c>
      <c r="AT826" s="73">
        <v>904152</v>
      </c>
      <c r="AU826" s="73">
        <v>918529</v>
      </c>
      <c r="AV826" s="73">
        <v>946322</v>
      </c>
      <c r="AW826" s="73">
        <v>956864</v>
      </c>
      <c r="AX826" s="73">
        <v>918529</v>
      </c>
      <c r="AY826" s="73">
        <v>971241</v>
      </c>
      <c r="AZ826" s="73">
        <v>928113</v>
      </c>
      <c r="BA826" s="270">
        <f t="shared" si="431"/>
        <v>935420.375</v>
      </c>
      <c r="BB826" s="73">
        <v>944388</v>
      </c>
      <c r="BC826" s="73">
        <v>919049</v>
      </c>
      <c r="BD826" s="73">
        <v>920926</v>
      </c>
      <c r="BE826" s="73">
        <v>928433</v>
      </c>
      <c r="BF826" s="73">
        <v>925618</v>
      </c>
      <c r="BG826" s="73">
        <v>902157</v>
      </c>
      <c r="BH826" s="73">
        <v>916234</v>
      </c>
      <c r="BI826" s="270">
        <f t="shared" si="432"/>
        <v>922400.71428571432</v>
      </c>
      <c r="BJ826" s="73">
        <v>868073</v>
      </c>
      <c r="BK826" s="73">
        <v>935101</v>
      </c>
      <c r="BL826" s="270">
        <f t="shared" si="433"/>
        <v>901587</v>
      </c>
      <c r="BM826" s="73">
        <v>892325</v>
      </c>
      <c r="BN826" s="73">
        <v>914087</v>
      </c>
      <c r="BO826" s="73">
        <v>919528</v>
      </c>
      <c r="BP826" s="73">
        <v>917353</v>
      </c>
      <c r="BQ826" s="73">
        <v>915175</v>
      </c>
      <c r="BR826" s="73">
        <v>929320</v>
      </c>
      <c r="BS826" s="73">
        <v>938026</v>
      </c>
      <c r="BT826" s="73">
        <v>916264</v>
      </c>
      <c r="BU826" s="73">
        <v>906470</v>
      </c>
      <c r="BV826" s="73">
        <v>926056</v>
      </c>
      <c r="BW826" s="270">
        <f t="shared" si="434"/>
        <v>917460.4</v>
      </c>
      <c r="BX826" s="73">
        <v>1043313</v>
      </c>
      <c r="BY826" s="73">
        <v>1089827</v>
      </c>
      <c r="BZ826" s="73">
        <v>996799</v>
      </c>
      <c r="CA826" s="73">
        <v>1076044</v>
      </c>
      <c r="CB826" s="73">
        <v>1050204</v>
      </c>
      <c r="CC826" s="73">
        <v>1070877</v>
      </c>
      <c r="CD826" s="73">
        <v>1045036</v>
      </c>
      <c r="CE826" s="73">
        <v>1131172</v>
      </c>
      <c r="CF826" s="270">
        <f t="shared" si="435"/>
        <v>1062909</v>
      </c>
      <c r="CG826" s="73">
        <v>873145</v>
      </c>
      <c r="CH826" s="73">
        <v>878912</v>
      </c>
      <c r="CI826" s="73">
        <v>866556</v>
      </c>
      <c r="CJ826" s="73">
        <v>881384</v>
      </c>
      <c r="CK826" s="73">
        <v>873971</v>
      </c>
      <c r="CL826" s="73">
        <v>875617</v>
      </c>
      <c r="CM826" s="73">
        <v>878089</v>
      </c>
      <c r="CN826" s="73">
        <v>876441</v>
      </c>
      <c r="CO826" s="73">
        <v>863261</v>
      </c>
      <c r="CP826" s="270">
        <f t="shared" si="436"/>
        <v>874152.88888888888</v>
      </c>
      <c r="CQ826" s="73">
        <v>921700</v>
      </c>
      <c r="CR826" s="73">
        <v>958548</v>
      </c>
      <c r="CS826" s="73">
        <v>922970</v>
      </c>
      <c r="CT826" s="73">
        <v>911533</v>
      </c>
      <c r="CU826" s="73">
        <v>938218</v>
      </c>
      <c r="CV826" s="73">
        <v>930594</v>
      </c>
      <c r="CW826" s="73">
        <v>935677</v>
      </c>
      <c r="CX826" s="73">
        <v>945842</v>
      </c>
      <c r="CY826" s="73">
        <v>953466</v>
      </c>
      <c r="CZ826" s="73">
        <v>926782</v>
      </c>
      <c r="DA826" s="270">
        <f t="shared" si="437"/>
        <v>934533</v>
      </c>
      <c r="DB826" s="73">
        <v>857778</v>
      </c>
      <c r="DC826" s="73">
        <v>850916</v>
      </c>
      <c r="DD826" s="270">
        <f t="shared" si="438"/>
        <v>854347</v>
      </c>
      <c r="DE826" s="73">
        <v>925550</v>
      </c>
      <c r="DF826" s="73">
        <v>993958</v>
      </c>
      <c r="DG826" s="73">
        <v>912349</v>
      </c>
      <c r="DH826" s="73">
        <v>943552</v>
      </c>
      <c r="DI826" s="73">
        <v>955554</v>
      </c>
      <c r="DJ826" s="73">
        <v>919549</v>
      </c>
      <c r="DK826" s="73">
        <v>937551</v>
      </c>
      <c r="DL826" s="73">
        <v>920749</v>
      </c>
      <c r="DM826" s="73">
        <v>926751</v>
      </c>
      <c r="DN826" s="73">
        <v>978358</v>
      </c>
      <c r="DO826" s="270">
        <f t="shared" si="439"/>
        <v>941392.1</v>
      </c>
      <c r="DP826" s="73">
        <v>922435</v>
      </c>
      <c r="DQ826" s="73">
        <v>931611</v>
      </c>
      <c r="DR826" s="73">
        <v>903317</v>
      </c>
      <c r="DS826" s="73">
        <v>929316</v>
      </c>
      <c r="DT826" s="73">
        <v>937728</v>
      </c>
      <c r="DU826" s="73">
        <v>920447</v>
      </c>
      <c r="DV826" s="73">
        <v>929316</v>
      </c>
      <c r="DW826" s="73">
        <v>920140</v>
      </c>
      <c r="DX826" s="73">
        <v>909435</v>
      </c>
      <c r="DY826" s="73">
        <v>937745</v>
      </c>
      <c r="DZ826" s="270">
        <f t="shared" si="440"/>
        <v>924149</v>
      </c>
      <c r="EA826" s="73">
        <v>894896</v>
      </c>
      <c r="EB826" s="73">
        <v>891302</v>
      </c>
      <c r="EC826" s="73">
        <v>901187</v>
      </c>
      <c r="ED826" s="73">
        <v>913769</v>
      </c>
      <c r="EE826" s="73">
        <v>900288</v>
      </c>
      <c r="EF826" s="73">
        <v>919162</v>
      </c>
      <c r="EG826" s="73">
        <v>911074</v>
      </c>
      <c r="EH826" s="73">
        <v>890402</v>
      </c>
      <c r="EI826" s="73">
        <v>901187</v>
      </c>
      <c r="EJ826" s="73">
        <v>884112</v>
      </c>
      <c r="EK826" s="270">
        <f t="shared" si="441"/>
        <v>900737.9</v>
      </c>
      <c r="EM826" s="306">
        <f t="shared" si="442"/>
        <v>929241.35775132279</v>
      </c>
      <c r="EN826" s="144" t="str">
        <f t="shared" si="444"/>
        <v>OK</v>
      </c>
      <c r="EO826" s="144" t="str">
        <f t="shared" si="445"/>
        <v>OK</v>
      </c>
      <c r="EP826" s="144" t="str">
        <f t="shared" si="446"/>
        <v>OK</v>
      </c>
      <c r="EQ826" s="144" t="str">
        <f t="shared" si="447"/>
        <v>OK</v>
      </c>
      <c r="ER826" s="144" t="str">
        <f t="shared" si="448"/>
        <v>OK</v>
      </c>
      <c r="ES826" s="144" t="str">
        <f t="shared" si="449"/>
        <v>OK</v>
      </c>
      <c r="ET826" s="144" t="str">
        <f t="shared" si="450"/>
        <v>OK</v>
      </c>
      <c r="EU826" s="144" t="str">
        <f t="shared" si="451"/>
        <v>OK</v>
      </c>
      <c r="EV826" s="144" t="str">
        <f t="shared" si="452"/>
        <v>OK</v>
      </c>
      <c r="EW826" s="144" t="str">
        <f t="shared" si="453"/>
        <v>XXX</v>
      </c>
      <c r="EX826" s="144" t="str">
        <f t="shared" si="454"/>
        <v>XXX</v>
      </c>
      <c r="EY826" s="144" t="str">
        <f t="shared" si="455"/>
        <v>XXX</v>
      </c>
      <c r="EZ826" s="144" t="str">
        <f t="shared" si="456"/>
        <v>OK</v>
      </c>
      <c r="FA826" s="144" t="str">
        <f t="shared" si="457"/>
        <v>OK</v>
      </c>
      <c r="FB826" s="144" t="str">
        <f t="shared" si="458"/>
        <v>OK</v>
      </c>
    </row>
    <row r="827" spans="2:158" ht="14.4" x14ac:dyDescent="0.3">
      <c r="B827" s="144">
        <v>823</v>
      </c>
      <c r="C827" s="68" t="s">
        <v>1898</v>
      </c>
      <c r="D827" s="69" t="s">
        <v>1899</v>
      </c>
      <c r="E827" s="70" t="s">
        <v>10</v>
      </c>
      <c r="F827" s="73">
        <f t="shared" si="460"/>
        <v>618883</v>
      </c>
      <c r="G827" s="73">
        <f t="shared" si="460"/>
        <v>618883</v>
      </c>
      <c r="H827" s="73">
        <f t="shared" si="460"/>
        <v>618883</v>
      </c>
      <c r="I827" s="73">
        <f t="shared" si="460"/>
        <v>618883</v>
      </c>
      <c r="J827" s="37"/>
      <c r="K827" s="73">
        <v>600253</v>
      </c>
      <c r="L827" s="73">
        <v>617020</v>
      </c>
      <c r="M827" s="73">
        <v>632855</v>
      </c>
      <c r="N827" s="73">
        <v>617952</v>
      </c>
      <c r="O827" s="73">
        <v>621678</v>
      </c>
      <c r="P827" s="73">
        <v>630060</v>
      </c>
      <c r="Q827" s="73">
        <v>612363</v>
      </c>
      <c r="R827" s="270">
        <f t="shared" si="427"/>
        <v>618883</v>
      </c>
      <c r="S827" s="73">
        <v>592835</v>
      </c>
      <c r="T827" s="73">
        <v>579077</v>
      </c>
      <c r="U827" s="73">
        <v>605377</v>
      </c>
      <c r="V827" s="73">
        <v>611777</v>
      </c>
      <c r="W827" s="73">
        <v>594587</v>
      </c>
      <c r="X827" s="73">
        <v>599308</v>
      </c>
      <c r="Y827" s="73">
        <v>582448</v>
      </c>
      <c r="Z827" s="73">
        <v>602005</v>
      </c>
      <c r="AA827" s="270">
        <f t="shared" si="428"/>
        <v>595926.75</v>
      </c>
      <c r="AB827" s="73">
        <v>747677</v>
      </c>
      <c r="AC827" s="73">
        <v>665732</v>
      </c>
      <c r="AD827" s="73">
        <v>754506</v>
      </c>
      <c r="AE827" s="270">
        <f t="shared" si="429"/>
        <v>722638.33333333337</v>
      </c>
      <c r="AF827" s="73">
        <v>659882</v>
      </c>
      <c r="AG827" s="73">
        <v>662142</v>
      </c>
      <c r="AH827" s="73">
        <v>663272</v>
      </c>
      <c r="AI827" s="73">
        <v>659882</v>
      </c>
      <c r="AJ827" s="73">
        <v>651970</v>
      </c>
      <c r="AK827" s="73">
        <v>646319</v>
      </c>
      <c r="AL827" s="73">
        <v>674574</v>
      </c>
      <c r="AM827" s="73">
        <v>640669</v>
      </c>
      <c r="AN827" s="73">
        <v>685877</v>
      </c>
      <c r="AO827" s="73">
        <v>659882</v>
      </c>
      <c r="AP827" s="73">
        <v>666663</v>
      </c>
      <c r="AQ827" s="73">
        <v>629367</v>
      </c>
      <c r="AR827" s="270">
        <f t="shared" si="430"/>
        <v>658374.91666666663</v>
      </c>
      <c r="AS827" s="73">
        <v>643060</v>
      </c>
      <c r="AT827" s="73">
        <v>611873</v>
      </c>
      <c r="AU827" s="73">
        <v>624516</v>
      </c>
      <c r="AV827" s="73">
        <v>648960</v>
      </c>
      <c r="AW827" s="73">
        <v>658232</v>
      </c>
      <c r="AX827" s="73">
        <v>624516</v>
      </c>
      <c r="AY827" s="73">
        <v>670876</v>
      </c>
      <c r="AZ827" s="73">
        <v>632945</v>
      </c>
      <c r="BA827" s="270">
        <f t="shared" si="431"/>
        <v>639372.25</v>
      </c>
      <c r="BB827" s="73">
        <v>648858</v>
      </c>
      <c r="BC827" s="73">
        <v>626278</v>
      </c>
      <c r="BD827" s="73">
        <v>627950</v>
      </c>
      <c r="BE827" s="73">
        <v>634641</v>
      </c>
      <c r="BF827" s="73">
        <v>632132</v>
      </c>
      <c r="BG827" s="73">
        <v>611223</v>
      </c>
      <c r="BH827" s="73">
        <v>623768</v>
      </c>
      <c r="BI827" s="270">
        <f t="shared" si="432"/>
        <v>629264.28571428568</v>
      </c>
      <c r="BJ827" s="73">
        <v>579686</v>
      </c>
      <c r="BK827" s="73">
        <v>637353</v>
      </c>
      <c r="BL827" s="270">
        <f t="shared" si="433"/>
        <v>608519.5</v>
      </c>
      <c r="BM827" s="73">
        <v>603634</v>
      </c>
      <c r="BN827" s="73">
        <v>622940</v>
      </c>
      <c r="BO827" s="73">
        <v>627766</v>
      </c>
      <c r="BP827" s="73">
        <v>625836</v>
      </c>
      <c r="BQ827" s="73">
        <v>623905</v>
      </c>
      <c r="BR827" s="73">
        <v>636454</v>
      </c>
      <c r="BS827" s="73">
        <v>644175</v>
      </c>
      <c r="BT827" s="73">
        <v>624870</v>
      </c>
      <c r="BU827" s="73">
        <v>616183</v>
      </c>
      <c r="BV827" s="73">
        <v>633557</v>
      </c>
      <c r="BW827" s="270">
        <f t="shared" si="434"/>
        <v>625932</v>
      </c>
      <c r="BX827" s="73">
        <v>734816</v>
      </c>
      <c r="BY827" s="73">
        <v>776029</v>
      </c>
      <c r="BZ827" s="73">
        <v>693604</v>
      </c>
      <c r="CA827" s="73">
        <v>763818</v>
      </c>
      <c r="CB827" s="73">
        <v>740921</v>
      </c>
      <c r="CC827" s="73">
        <v>759239</v>
      </c>
      <c r="CD827" s="73">
        <v>736343</v>
      </c>
      <c r="CE827" s="73">
        <v>812663</v>
      </c>
      <c r="CF827" s="270">
        <f t="shared" si="435"/>
        <v>752179.125</v>
      </c>
      <c r="CG827" s="73">
        <v>586103</v>
      </c>
      <c r="CH827" s="73">
        <v>591176</v>
      </c>
      <c r="CI827" s="73">
        <v>580305</v>
      </c>
      <c r="CJ827" s="73">
        <v>593350</v>
      </c>
      <c r="CK827" s="73">
        <v>586828</v>
      </c>
      <c r="CL827" s="73">
        <v>588277</v>
      </c>
      <c r="CM827" s="73">
        <v>590451</v>
      </c>
      <c r="CN827" s="73">
        <v>589002</v>
      </c>
      <c r="CO827" s="73">
        <v>577407</v>
      </c>
      <c r="CP827" s="270">
        <f t="shared" si="436"/>
        <v>586988.77777777775</v>
      </c>
      <c r="CQ827" s="73">
        <v>629729</v>
      </c>
      <c r="CR827" s="73">
        <v>662443</v>
      </c>
      <c r="CS827" s="73">
        <v>630857</v>
      </c>
      <c r="CT827" s="73">
        <v>620704</v>
      </c>
      <c r="CU827" s="73">
        <v>644394</v>
      </c>
      <c r="CV827" s="73">
        <v>637625</v>
      </c>
      <c r="CW827" s="73">
        <v>642138</v>
      </c>
      <c r="CX827" s="73">
        <v>651163</v>
      </c>
      <c r="CY827" s="73">
        <v>657931</v>
      </c>
      <c r="CZ827" s="73">
        <v>634241</v>
      </c>
      <c r="DA827" s="270">
        <f t="shared" si="437"/>
        <v>641122.5</v>
      </c>
      <c r="DB827" s="73">
        <v>573587</v>
      </c>
      <c r="DC827" s="73">
        <v>567539</v>
      </c>
      <c r="DD827" s="270">
        <f t="shared" si="438"/>
        <v>570563</v>
      </c>
      <c r="DE827" s="73">
        <v>631501</v>
      </c>
      <c r="DF827" s="73">
        <v>691643</v>
      </c>
      <c r="DG827" s="73">
        <v>619896</v>
      </c>
      <c r="DH827" s="73">
        <v>647328</v>
      </c>
      <c r="DI827" s="73">
        <v>657880</v>
      </c>
      <c r="DJ827" s="73">
        <v>626226</v>
      </c>
      <c r="DK827" s="73">
        <v>642053</v>
      </c>
      <c r="DL827" s="73">
        <v>627281</v>
      </c>
      <c r="DM827" s="73">
        <v>632557</v>
      </c>
      <c r="DN827" s="73">
        <v>677927</v>
      </c>
      <c r="DO827" s="270">
        <f t="shared" si="439"/>
        <v>645429.19999999995</v>
      </c>
      <c r="DP827" s="73">
        <v>635485</v>
      </c>
      <c r="DQ827" s="73">
        <v>644550</v>
      </c>
      <c r="DR827" s="73">
        <v>616599</v>
      </c>
      <c r="DS827" s="73">
        <v>642284</v>
      </c>
      <c r="DT827" s="73">
        <v>650594</v>
      </c>
      <c r="DU827" s="73">
        <v>629960</v>
      </c>
      <c r="DV827" s="73">
        <v>642284</v>
      </c>
      <c r="DW827" s="73">
        <v>633219</v>
      </c>
      <c r="DX827" s="73">
        <v>622643</v>
      </c>
      <c r="DY827" s="73">
        <v>649812</v>
      </c>
      <c r="DZ827" s="270">
        <f t="shared" si="440"/>
        <v>636743</v>
      </c>
      <c r="EA827" s="73">
        <v>604924</v>
      </c>
      <c r="EB827" s="73">
        <v>601747</v>
      </c>
      <c r="EC827" s="73">
        <v>610485</v>
      </c>
      <c r="ED827" s="73">
        <v>621606</v>
      </c>
      <c r="EE827" s="73">
        <v>609690</v>
      </c>
      <c r="EF827" s="73">
        <v>626373</v>
      </c>
      <c r="EG827" s="73">
        <v>619223</v>
      </c>
      <c r="EH827" s="73">
        <v>600952</v>
      </c>
      <c r="EI827" s="73">
        <v>610485</v>
      </c>
      <c r="EJ827" s="73">
        <v>595391</v>
      </c>
      <c r="EK827" s="270">
        <f t="shared" si="441"/>
        <v>610087.6</v>
      </c>
      <c r="EM827" s="306">
        <f t="shared" si="442"/>
        <v>636134.94923280412</v>
      </c>
      <c r="EN827" s="144" t="str">
        <f t="shared" si="444"/>
        <v>OK</v>
      </c>
      <c r="EO827" s="144" t="str">
        <f t="shared" si="445"/>
        <v>XXX</v>
      </c>
      <c r="EP827" s="144" t="str">
        <f t="shared" si="446"/>
        <v>OK</v>
      </c>
      <c r="EQ827" s="144" t="str">
        <f t="shared" si="447"/>
        <v>OK</v>
      </c>
      <c r="ER827" s="144" t="str">
        <f t="shared" si="448"/>
        <v>OK</v>
      </c>
      <c r="ES827" s="144" t="str">
        <f t="shared" si="449"/>
        <v>OK</v>
      </c>
      <c r="ET827" s="144" t="str">
        <f t="shared" si="450"/>
        <v>OK</v>
      </c>
      <c r="EU827" s="144" t="str">
        <f t="shared" si="451"/>
        <v>OK</v>
      </c>
      <c r="EV827" s="144" t="str">
        <f t="shared" si="452"/>
        <v>OK</v>
      </c>
      <c r="EW827" s="144" t="str">
        <f t="shared" si="453"/>
        <v>XXX</v>
      </c>
      <c r="EX827" s="144" t="str">
        <f t="shared" si="454"/>
        <v>XXX</v>
      </c>
      <c r="EY827" s="144" t="str">
        <f t="shared" si="455"/>
        <v>XXX</v>
      </c>
      <c r="EZ827" s="144" t="str">
        <f t="shared" si="456"/>
        <v>OK</v>
      </c>
      <c r="FA827" s="144" t="str">
        <f t="shared" si="457"/>
        <v>OK</v>
      </c>
      <c r="FB827" s="144" t="str">
        <f t="shared" si="458"/>
        <v>OK</v>
      </c>
    </row>
    <row r="828" spans="2:158" ht="14.4" x14ac:dyDescent="0.3">
      <c r="B828" s="144">
        <v>824</v>
      </c>
      <c r="C828" s="68" t="s">
        <v>1900</v>
      </c>
      <c r="D828" s="69" t="s">
        <v>1901</v>
      </c>
      <c r="E828" s="70" t="s">
        <v>10</v>
      </c>
      <c r="F828" s="73">
        <f t="shared" si="460"/>
        <v>727726.57142857148</v>
      </c>
      <c r="G828" s="73">
        <f t="shared" si="460"/>
        <v>727726.57142857148</v>
      </c>
      <c r="H828" s="73">
        <f t="shared" si="460"/>
        <v>727726.57142857148</v>
      </c>
      <c r="I828" s="73">
        <f t="shared" si="460"/>
        <v>727726.57142857148</v>
      </c>
      <c r="J828" s="37"/>
      <c r="K828" s="73">
        <v>708359</v>
      </c>
      <c r="L828" s="73">
        <v>725790</v>
      </c>
      <c r="M828" s="73">
        <v>742252</v>
      </c>
      <c r="N828" s="73">
        <v>726758</v>
      </c>
      <c r="O828" s="73">
        <v>730632</v>
      </c>
      <c r="P828" s="73">
        <v>739346</v>
      </c>
      <c r="Q828" s="73">
        <v>720949</v>
      </c>
      <c r="R828" s="270">
        <f t="shared" si="427"/>
        <v>727726.57142857148</v>
      </c>
      <c r="S828" s="73">
        <v>700643</v>
      </c>
      <c r="T828" s="73">
        <v>686340</v>
      </c>
      <c r="U828" s="73">
        <v>713682</v>
      </c>
      <c r="V828" s="73">
        <v>720335</v>
      </c>
      <c r="W828" s="73">
        <v>702465</v>
      </c>
      <c r="X828" s="73">
        <v>707373</v>
      </c>
      <c r="Y828" s="73">
        <v>689845</v>
      </c>
      <c r="Z828" s="73">
        <v>710176</v>
      </c>
      <c r="AA828" s="270">
        <f t="shared" si="428"/>
        <v>703857.375</v>
      </c>
      <c r="AB828" s="73">
        <v>861602</v>
      </c>
      <c r="AC828" s="73">
        <v>776412</v>
      </c>
      <c r="AD828" s="73">
        <v>868702</v>
      </c>
      <c r="AE828" s="270">
        <f t="shared" si="429"/>
        <v>835572</v>
      </c>
      <c r="AF828" s="73">
        <v>770341</v>
      </c>
      <c r="AG828" s="73">
        <v>772691</v>
      </c>
      <c r="AH828" s="73">
        <v>773866</v>
      </c>
      <c r="AI828" s="73">
        <v>770341</v>
      </c>
      <c r="AJ828" s="73">
        <v>762117</v>
      </c>
      <c r="AK828" s="73">
        <v>756242</v>
      </c>
      <c r="AL828" s="73">
        <v>785616</v>
      </c>
      <c r="AM828" s="73">
        <v>750367</v>
      </c>
      <c r="AN828" s="73">
        <v>797366</v>
      </c>
      <c r="AO828" s="73">
        <v>770341</v>
      </c>
      <c r="AP828" s="73">
        <v>777391</v>
      </c>
      <c r="AQ828" s="73">
        <v>738618</v>
      </c>
      <c r="AR828" s="270">
        <f t="shared" si="430"/>
        <v>768774.75</v>
      </c>
      <c r="AS828" s="73">
        <v>752843</v>
      </c>
      <c r="AT828" s="73">
        <v>720422</v>
      </c>
      <c r="AU828" s="73">
        <v>733565</v>
      </c>
      <c r="AV828" s="73">
        <v>758978</v>
      </c>
      <c r="AW828" s="73">
        <v>768617</v>
      </c>
      <c r="AX828" s="73">
        <v>733565</v>
      </c>
      <c r="AY828" s="73">
        <v>781761</v>
      </c>
      <c r="AZ828" s="73">
        <v>742329</v>
      </c>
      <c r="BA828" s="270">
        <f t="shared" si="431"/>
        <v>749010</v>
      </c>
      <c r="BB828" s="73">
        <v>758872</v>
      </c>
      <c r="BC828" s="73">
        <v>735397</v>
      </c>
      <c r="BD828" s="73">
        <v>737136</v>
      </c>
      <c r="BE828" s="73">
        <v>744091</v>
      </c>
      <c r="BF828" s="73">
        <v>741483</v>
      </c>
      <c r="BG828" s="73">
        <v>719745</v>
      </c>
      <c r="BH828" s="73">
        <v>732788</v>
      </c>
      <c r="BI828" s="270">
        <f t="shared" si="432"/>
        <v>738501.71428571432</v>
      </c>
      <c r="BJ828" s="73">
        <v>686973</v>
      </c>
      <c r="BK828" s="73">
        <v>746924</v>
      </c>
      <c r="BL828" s="270">
        <f t="shared" si="433"/>
        <v>716948.5</v>
      </c>
      <c r="BM828" s="73">
        <v>711874</v>
      </c>
      <c r="BN828" s="73">
        <v>731945</v>
      </c>
      <c r="BO828" s="73">
        <v>736961</v>
      </c>
      <c r="BP828" s="73">
        <v>734955</v>
      </c>
      <c r="BQ828" s="73">
        <v>732947</v>
      </c>
      <c r="BR828" s="73">
        <v>745994</v>
      </c>
      <c r="BS828" s="73">
        <v>754021</v>
      </c>
      <c r="BT828" s="73">
        <v>733951</v>
      </c>
      <c r="BU828" s="73">
        <v>724920</v>
      </c>
      <c r="BV828" s="73">
        <v>742982</v>
      </c>
      <c r="BW828" s="270">
        <f t="shared" si="434"/>
        <v>735055</v>
      </c>
      <c r="BX828" s="73">
        <v>848222</v>
      </c>
      <c r="BY828" s="73">
        <v>891067</v>
      </c>
      <c r="BZ828" s="73">
        <v>805378</v>
      </c>
      <c r="CA828" s="73">
        <v>878373</v>
      </c>
      <c r="CB828" s="73">
        <v>854569</v>
      </c>
      <c r="CC828" s="73">
        <v>873612</v>
      </c>
      <c r="CD828" s="73">
        <v>849810</v>
      </c>
      <c r="CE828" s="73">
        <v>929152</v>
      </c>
      <c r="CF828" s="270">
        <f t="shared" si="435"/>
        <v>866272.875</v>
      </c>
      <c r="CG828" s="73">
        <v>693650</v>
      </c>
      <c r="CH828" s="73">
        <v>698924</v>
      </c>
      <c r="CI828" s="73">
        <v>687623</v>
      </c>
      <c r="CJ828" s="73">
        <v>701184</v>
      </c>
      <c r="CK828" s="73">
        <v>694404</v>
      </c>
      <c r="CL828" s="73">
        <v>695910</v>
      </c>
      <c r="CM828" s="73">
        <v>698170</v>
      </c>
      <c r="CN828" s="73">
        <v>696664</v>
      </c>
      <c r="CO828" s="73">
        <v>684609</v>
      </c>
      <c r="CP828" s="270">
        <f t="shared" si="436"/>
        <v>694570.88888888888</v>
      </c>
      <c r="CQ828" s="73">
        <v>739001</v>
      </c>
      <c r="CR828" s="73">
        <v>773010</v>
      </c>
      <c r="CS828" s="73">
        <v>740174</v>
      </c>
      <c r="CT828" s="73">
        <v>729619</v>
      </c>
      <c r="CU828" s="73">
        <v>754247</v>
      </c>
      <c r="CV828" s="73">
        <v>747210</v>
      </c>
      <c r="CW828" s="73">
        <v>751901</v>
      </c>
      <c r="CX828" s="73">
        <v>761284</v>
      </c>
      <c r="CY828" s="73">
        <v>768320</v>
      </c>
      <c r="CZ828" s="73">
        <v>743692</v>
      </c>
      <c r="DA828" s="270">
        <f t="shared" si="437"/>
        <v>750845.8</v>
      </c>
      <c r="DB828" s="73">
        <v>680649</v>
      </c>
      <c r="DC828" s="73">
        <v>674362</v>
      </c>
      <c r="DD828" s="270">
        <f t="shared" si="438"/>
        <v>677505.5</v>
      </c>
      <c r="DE828" s="73">
        <v>740839</v>
      </c>
      <c r="DF828" s="73">
        <v>803362</v>
      </c>
      <c r="DG828" s="73">
        <v>728773</v>
      </c>
      <c r="DH828" s="73">
        <v>757292</v>
      </c>
      <c r="DI828" s="73">
        <v>768261</v>
      </c>
      <c r="DJ828" s="73">
        <v>735354</v>
      </c>
      <c r="DK828" s="73">
        <v>751808</v>
      </c>
      <c r="DL828" s="73">
        <v>736451</v>
      </c>
      <c r="DM828" s="73">
        <v>741936</v>
      </c>
      <c r="DN828" s="73">
        <v>789103</v>
      </c>
      <c r="DO828" s="270">
        <f t="shared" si="439"/>
        <v>755317.9</v>
      </c>
      <c r="DP828" s="73">
        <v>744984</v>
      </c>
      <c r="DQ828" s="73">
        <v>754408</v>
      </c>
      <c r="DR828" s="73">
        <v>725350</v>
      </c>
      <c r="DS828" s="73">
        <v>752051</v>
      </c>
      <c r="DT828" s="73">
        <v>760691</v>
      </c>
      <c r="DU828" s="73">
        <v>739239</v>
      </c>
      <c r="DV828" s="73">
        <v>752051</v>
      </c>
      <c r="DW828" s="73">
        <v>742628</v>
      </c>
      <c r="DX828" s="73">
        <v>731633</v>
      </c>
      <c r="DY828" s="73">
        <v>759878</v>
      </c>
      <c r="DZ828" s="270">
        <f t="shared" si="440"/>
        <v>746291.3</v>
      </c>
      <c r="EA828" s="73">
        <v>713207</v>
      </c>
      <c r="EB828" s="73">
        <v>709905</v>
      </c>
      <c r="EC828" s="73">
        <v>718988</v>
      </c>
      <c r="ED828" s="73">
        <v>730550</v>
      </c>
      <c r="EE828" s="73">
        <v>718162</v>
      </c>
      <c r="EF828" s="73">
        <v>735506</v>
      </c>
      <c r="EG828" s="73">
        <v>728073</v>
      </c>
      <c r="EH828" s="73">
        <v>709077</v>
      </c>
      <c r="EI828" s="73">
        <v>718988</v>
      </c>
      <c r="EJ828" s="73">
        <v>703297</v>
      </c>
      <c r="EK828" s="270">
        <f t="shared" si="441"/>
        <v>718575.3</v>
      </c>
      <c r="EM828" s="306">
        <f t="shared" si="442"/>
        <v>745655.0316402117</v>
      </c>
      <c r="EN828" s="144" t="str">
        <f t="shared" si="444"/>
        <v>OK</v>
      </c>
      <c r="EO828" s="144" t="str">
        <f t="shared" si="445"/>
        <v>XXX</v>
      </c>
      <c r="EP828" s="144" t="str">
        <f t="shared" si="446"/>
        <v>OK</v>
      </c>
      <c r="EQ828" s="144" t="str">
        <f t="shared" si="447"/>
        <v>OK</v>
      </c>
      <c r="ER828" s="144" t="str">
        <f t="shared" si="448"/>
        <v>OK</v>
      </c>
      <c r="ES828" s="144" t="str">
        <f t="shared" si="449"/>
        <v>OK</v>
      </c>
      <c r="ET828" s="144" t="str">
        <f t="shared" si="450"/>
        <v>OK</v>
      </c>
      <c r="EU828" s="144" t="str">
        <f t="shared" si="451"/>
        <v>OK</v>
      </c>
      <c r="EV828" s="144" t="str">
        <f t="shared" si="452"/>
        <v>OK</v>
      </c>
      <c r="EW828" s="144" t="str">
        <f t="shared" si="453"/>
        <v>XXX</v>
      </c>
      <c r="EX828" s="144" t="str">
        <f t="shared" si="454"/>
        <v>XXX</v>
      </c>
      <c r="EY828" s="144" t="str">
        <f t="shared" si="455"/>
        <v>XXX</v>
      </c>
      <c r="EZ828" s="144" t="str">
        <f t="shared" si="456"/>
        <v>OK</v>
      </c>
      <c r="FA828" s="144" t="str">
        <f t="shared" si="457"/>
        <v>OK</v>
      </c>
      <c r="FB828" s="144" t="str">
        <f t="shared" si="458"/>
        <v>OK</v>
      </c>
    </row>
    <row r="829" spans="2:158" ht="14.4" x14ac:dyDescent="0.3">
      <c r="B829" s="144">
        <v>825</v>
      </c>
      <c r="C829" s="68" t="s">
        <v>1902</v>
      </c>
      <c r="D829" s="69" t="s">
        <v>1903</v>
      </c>
      <c r="E829" s="70" t="s">
        <v>10</v>
      </c>
      <c r="F829" s="73">
        <f t="shared" si="460"/>
        <v>617829</v>
      </c>
      <c r="G829" s="73">
        <f t="shared" si="460"/>
        <v>617829</v>
      </c>
      <c r="H829" s="73">
        <f t="shared" si="460"/>
        <v>617829</v>
      </c>
      <c r="I829" s="73">
        <f t="shared" si="460"/>
        <v>617829</v>
      </c>
      <c r="J829" s="37"/>
      <c r="K829" s="73">
        <v>598529</v>
      </c>
      <c r="L829" s="73">
        <v>615899</v>
      </c>
      <c r="M829" s="73">
        <v>632304</v>
      </c>
      <c r="N829" s="73">
        <v>616864</v>
      </c>
      <c r="O829" s="73">
        <v>620724</v>
      </c>
      <c r="P829" s="73">
        <v>629408</v>
      </c>
      <c r="Q829" s="73">
        <v>611075</v>
      </c>
      <c r="R829" s="270">
        <f t="shared" si="427"/>
        <v>617829</v>
      </c>
      <c r="S829" s="73">
        <v>590990</v>
      </c>
      <c r="T829" s="73">
        <v>576372</v>
      </c>
      <c r="U829" s="73">
        <v>603691</v>
      </c>
      <c r="V829" s="73">
        <v>610270</v>
      </c>
      <c r="W829" s="73">
        <v>592483</v>
      </c>
      <c r="X829" s="73">
        <v>597387</v>
      </c>
      <c r="Y829" s="73">
        <v>579875</v>
      </c>
      <c r="Z829" s="73">
        <v>600188</v>
      </c>
      <c r="AA829" s="270">
        <f t="shared" si="428"/>
        <v>593907</v>
      </c>
      <c r="AB829" s="73">
        <v>753129</v>
      </c>
      <c r="AC829" s="73">
        <v>666767</v>
      </c>
      <c r="AD829" s="73">
        <v>760326</v>
      </c>
      <c r="AE829" s="270">
        <f t="shared" si="429"/>
        <v>726740.66666666663</v>
      </c>
      <c r="AF829" s="73">
        <v>658047</v>
      </c>
      <c r="AG829" s="73">
        <v>660369</v>
      </c>
      <c r="AH829" s="73">
        <v>661529</v>
      </c>
      <c r="AI829" s="73">
        <v>658047</v>
      </c>
      <c r="AJ829" s="73">
        <v>649923</v>
      </c>
      <c r="AK829" s="73">
        <v>644122</v>
      </c>
      <c r="AL829" s="73">
        <v>673134</v>
      </c>
      <c r="AM829" s="73">
        <v>638320</v>
      </c>
      <c r="AN829" s="73">
        <v>684739</v>
      </c>
      <c r="AO829" s="73">
        <v>658047</v>
      </c>
      <c r="AP829" s="73">
        <v>665011</v>
      </c>
      <c r="AQ829" s="73">
        <v>626714</v>
      </c>
      <c r="AR829" s="270">
        <f t="shared" si="430"/>
        <v>656500.16666666663</v>
      </c>
      <c r="AS829" s="73">
        <v>639829</v>
      </c>
      <c r="AT829" s="73">
        <v>607838</v>
      </c>
      <c r="AU829" s="73">
        <v>620807</v>
      </c>
      <c r="AV829" s="73">
        <v>645882</v>
      </c>
      <c r="AW829" s="73">
        <v>655392</v>
      </c>
      <c r="AX829" s="73">
        <v>620807</v>
      </c>
      <c r="AY829" s="73">
        <v>668362</v>
      </c>
      <c r="AZ829" s="73">
        <v>629454</v>
      </c>
      <c r="BA829" s="270">
        <f t="shared" si="431"/>
        <v>636046.375</v>
      </c>
      <c r="BB829" s="73">
        <v>646930</v>
      </c>
      <c r="BC829" s="73">
        <v>623552</v>
      </c>
      <c r="BD829" s="73">
        <v>625283</v>
      </c>
      <c r="BE829" s="73">
        <v>632210</v>
      </c>
      <c r="BF829" s="73">
        <v>629613</v>
      </c>
      <c r="BG829" s="73">
        <v>607967</v>
      </c>
      <c r="BH829" s="73">
        <v>620954</v>
      </c>
      <c r="BI829" s="270">
        <f t="shared" si="432"/>
        <v>626644.14285714284</v>
      </c>
      <c r="BJ829" s="73">
        <v>574969</v>
      </c>
      <c r="BK829" s="73">
        <v>633193</v>
      </c>
      <c r="BL829" s="270">
        <f t="shared" si="433"/>
        <v>604081</v>
      </c>
      <c r="BM829" s="73">
        <v>601646</v>
      </c>
      <c r="BN829" s="73">
        <v>621570</v>
      </c>
      <c r="BO829" s="73">
        <v>626550</v>
      </c>
      <c r="BP829" s="73">
        <v>624558</v>
      </c>
      <c r="BQ829" s="73">
        <v>622565</v>
      </c>
      <c r="BR829" s="73">
        <v>635516</v>
      </c>
      <c r="BS829" s="73">
        <v>643486</v>
      </c>
      <c r="BT829" s="73">
        <v>623562</v>
      </c>
      <c r="BU829" s="73">
        <v>614597</v>
      </c>
      <c r="BV829" s="73">
        <v>632527</v>
      </c>
      <c r="BW829" s="270">
        <f t="shared" si="434"/>
        <v>624657.69999999995</v>
      </c>
      <c r="BX829" s="73">
        <v>733835</v>
      </c>
      <c r="BY829" s="73">
        <v>776332</v>
      </c>
      <c r="BZ829" s="73">
        <v>691339</v>
      </c>
      <c r="CA829" s="73">
        <v>763740</v>
      </c>
      <c r="CB829" s="73">
        <v>740131</v>
      </c>
      <c r="CC829" s="73">
        <v>759018</v>
      </c>
      <c r="CD829" s="73">
        <v>735410</v>
      </c>
      <c r="CE829" s="73">
        <v>814106</v>
      </c>
      <c r="CF829" s="270">
        <f t="shared" si="435"/>
        <v>751738.875</v>
      </c>
      <c r="CG829" s="73">
        <v>583194</v>
      </c>
      <c r="CH829" s="73">
        <v>588398</v>
      </c>
      <c r="CI829" s="73">
        <v>577245</v>
      </c>
      <c r="CJ829" s="73">
        <v>590629</v>
      </c>
      <c r="CK829" s="73">
        <v>583938</v>
      </c>
      <c r="CL829" s="73">
        <v>585425</v>
      </c>
      <c r="CM829" s="73">
        <v>587655</v>
      </c>
      <c r="CN829" s="73">
        <v>586168</v>
      </c>
      <c r="CO829" s="73">
        <v>574270</v>
      </c>
      <c r="CP829" s="270">
        <f t="shared" si="436"/>
        <v>584102.4444444445</v>
      </c>
      <c r="CQ829" s="73">
        <v>628556</v>
      </c>
      <c r="CR829" s="73">
        <v>662334</v>
      </c>
      <c r="CS829" s="73">
        <v>629721</v>
      </c>
      <c r="CT829" s="73">
        <v>619238</v>
      </c>
      <c r="CU829" s="73">
        <v>643698</v>
      </c>
      <c r="CV829" s="73">
        <v>636710</v>
      </c>
      <c r="CW829" s="73">
        <v>641369</v>
      </c>
      <c r="CX829" s="73">
        <v>650687</v>
      </c>
      <c r="CY829" s="73">
        <v>657676</v>
      </c>
      <c r="CZ829" s="73">
        <v>633215</v>
      </c>
      <c r="DA829" s="270">
        <f t="shared" si="437"/>
        <v>640320.4</v>
      </c>
      <c r="DB829" s="73">
        <v>571574</v>
      </c>
      <c r="DC829" s="73">
        <v>565361</v>
      </c>
      <c r="DD829" s="270">
        <f t="shared" si="438"/>
        <v>568467.5</v>
      </c>
      <c r="DE829" s="73">
        <v>628961</v>
      </c>
      <c r="DF829" s="73">
        <v>690637</v>
      </c>
      <c r="DG829" s="73">
        <v>617059</v>
      </c>
      <c r="DH829" s="73">
        <v>645192</v>
      </c>
      <c r="DI829" s="73">
        <v>656012</v>
      </c>
      <c r="DJ829" s="73">
        <v>623552</v>
      </c>
      <c r="DK829" s="73">
        <v>639782</v>
      </c>
      <c r="DL829" s="73">
        <v>624633</v>
      </c>
      <c r="DM829" s="73">
        <v>630044</v>
      </c>
      <c r="DN829" s="73">
        <v>676572</v>
      </c>
      <c r="DO829" s="270">
        <f t="shared" si="439"/>
        <v>643244.4</v>
      </c>
      <c r="DP829" s="73">
        <v>638056</v>
      </c>
      <c r="DQ829" s="73">
        <v>648075</v>
      </c>
      <c r="DR829" s="73">
        <v>617181</v>
      </c>
      <c r="DS829" s="73">
        <v>645569</v>
      </c>
      <c r="DT829" s="73">
        <v>654754</v>
      </c>
      <c r="DU829" s="73">
        <v>629651</v>
      </c>
      <c r="DV829" s="73">
        <v>645569</v>
      </c>
      <c r="DW829" s="73">
        <v>635551</v>
      </c>
      <c r="DX829" s="73">
        <v>623861</v>
      </c>
      <c r="DY829" s="73">
        <v>653375</v>
      </c>
      <c r="DZ829" s="270">
        <f t="shared" si="440"/>
        <v>639164.19999999995</v>
      </c>
      <c r="EA829" s="73">
        <v>601893</v>
      </c>
      <c r="EB829" s="73">
        <v>598622</v>
      </c>
      <c r="EC829" s="73">
        <v>607617</v>
      </c>
      <c r="ED829" s="73">
        <v>619066</v>
      </c>
      <c r="EE829" s="73">
        <v>606799</v>
      </c>
      <c r="EF829" s="73">
        <v>623972</v>
      </c>
      <c r="EG829" s="73">
        <v>616613</v>
      </c>
      <c r="EH829" s="73">
        <v>597803</v>
      </c>
      <c r="EI829" s="73">
        <v>607617</v>
      </c>
      <c r="EJ829" s="73">
        <v>592080</v>
      </c>
      <c r="EK829" s="270">
        <f t="shared" si="441"/>
        <v>607208.19999999995</v>
      </c>
      <c r="EM829" s="306">
        <f t="shared" si="442"/>
        <v>634710.13804232806</v>
      </c>
      <c r="EN829" s="144" t="str">
        <f t="shared" si="444"/>
        <v>OK</v>
      </c>
      <c r="EO829" s="144" t="str">
        <f t="shared" si="445"/>
        <v>XXX</v>
      </c>
      <c r="EP829" s="144" t="str">
        <f t="shared" si="446"/>
        <v>OK</v>
      </c>
      <c r="EQ829" s="144" t="str">
        <f t="shared" si="447"/>
        <v>OK</v>
      </c>
      <c r="ER829" s="144" t="str">
        <f t="shared" si="448"/>
        <v>OK</v>
      </c>
      <c r="ES829" s="144" t="str">
        <f t="shared" si="449"/>
        <v>OK</v>
      </c>
      <c r="ET829" s="144" t="str">
        <f t="shared" si="450"/>
        <v>OK</v>
      </c>
      <c r="EU829" s="144" t="str">
        <f t="shared" si="451"/>
        <v>OK</v>
      </c>
      <c r="EV829" s="144" t="str">
        <f t="shared" si="452"/>
        <v>OK</v>
      </c>
      <c r="EW829" s="144" t="str">
        <f t="shared" si="453"/>
        <v>XXX</v>
      </c>
      <c r="EX829" s="144" t="str">
        <f t="shared" si="454"/>
        <v>XXX</v>
      </c>
      <c r="EY829" s="144" t="str">
        <f t="shared" si="455"/>
        <v>XXX</v>
      </c>
      <c r="EZ829" s="144" t="str">
        <f t="shared" si="456"/>
        <v>OK</v>
      </c>
      <c r="FA829" s="144" t="str">
        <f t="shared" si="457"/>
        <v>OK</v>
      </c>
      <c r="FB829" s="144" t="str">
        <f t="shared" si="458"/>
        <v>OK</v>
      </c>
    </row>
    <row r="830" spans="2:158" ht="14.4" x14ac:dyDescent="0.3">
      <c r="B830" s="144">
        <v>826</v>
      </c>
      <c r="C830" s="68" t="s">
        <v>1904</v>
      </c>
      <c r="D830" s="69" t="s">
        <v>1905</v>
      </c>
      <c r="E830" s="70" t="s">
        <v>10</v>
      </c>
      <c r="F830" s="73">
        <f t="shared" si="460"/>
        <v>726630.85714285716</v>
      </c>
      <c r="G830" s="73">
        <f t="shared" si="460"/>
        <v>726630.85714285716</v>
      </c>
      <c r="H830" s="73">
        <f t="shared" si="460"/>
        <v>726630.85714285716</v>
      </c>
      <c r="I830" s="73">
        <f t="shared" si="460"/>
        <v>726630.85714285716</v>
      </c>
      <c r="J830" s="37"/>
      <c r="K830" s="73">
        <v>706567</v>
      </c>
      <c r="L830" s="73">
        <v>724625</v>
      </c>
      <c r="M830" s="73">
        <v>741679</v>
      </c>
      <c r="N830" s="73">
        <v>725627</v>
      </c>
      <c r="O830" s="73">
        <v>729641</v>
      </c>
      <c r="P830" s="73">
        <v>738668</v>
      </c>
      <c r="Q830" s="73">
        <v>719609</v>
      </c>
      <c r="R830" s="270">
        <f t="shared" si="427"/>
        <v>726630.85714285716</v>
      </c>
      <c r="S830" s="73">
        <v>698725</v>
      </c>
      <c r="T830" s="73">
        <v>683528</v>
      </c>
      <c r="U830" s="73">
        <v>711929</v>
      </c>
      <c r="V830" s="73">
        <v>718768</v>
      </c>
      <c r="W830" s="73">
        <v>700277</v>
      </c>
      <c r="X830" s="73">
        <v>705375</v>
      </c>
      <c r="Y830" s="73">
        <v>687170</v>
      </c>
      <c r="Z830" s="73">
        <v>708287</v>
      </c>
      <c r="AA830" s="270">
        <f t="shared" si="428"/>
        <v>701757.375</v>
      </c>
      <c r="AB830" s="73">
        <v>867270</v>
      </c>
      <c r="AC830" s="73">
        <v>777488</v>
      </c>
      <c r="AD830" s="73">
        <v>874752</v>
      </c>
      <c r="AE830" s="270">
        <f t="shared" si="429"/>
        <v>839836.66666666663</v>
      </c>
      <c r="AF830" s="73">
        <v>768433</v>
      </c>
      <c r="AG830" s="73">
        <v>770847</v>
      </c>
      <c r="AH830" s="73">
        <v>772054</v>
      </c>
      <c r="AI830" s="73">
        <v>768433</v>
      </c>
      <c r="AJ830" s="73">
        <v>759988</v>
      </c>
      <c r="AK830" s="73">
        <v>753957</v>
      </c>
      <c r="AL830" s="73">
        <v>784118</v>
      </c>
      <c r="AM830" s="73">
        <v>747926</v>
      </c>
      <c r="AN830" s="73">
        <v>796183</v>
      </c>
      <c r="AO830" s="73">
        <v>768433</v>
      </c>
      <c r="AP830" s="73">
        <v>775673</v>
      </c>
      <c r="AQ830" s="73">
        <v>735860</v>
      </c>
      <c r="AR830" s="270">
        <f t="shared" si="430"/>
        <v>766825.41666666663</v>
      </c>
      <c r="AS830" s="73">
        <v>749484</v>
      </c>
      <c r="AT830" s="73">
        <v>716227</v>
      </c>
      <c r="AU830" s="73">
        <v>729710</v>
      </c>
      <c r="AV830" s="73">
        <v>755777</v>
      </c>
      <c r="AW830" s="73">
        <v>765664</v>
      </c>
      <c r="AX830" s="73">
        <v>729710</v>
      </c>
      <c r="AY830" s="73">
        <v>779148</v>
      </c>
      <c r="AZ830" s="73">
        <v>738699</v>
      </c>
      <c r="BA830" s="270">
        <f t="shared" si="431"/>
        <v>745552.375</v>
      </c>
      <c r="BB830" s="73">
        <v>756867</v>
      </c>
      <c r="BC830" s="73">
        <v>732563</v>
      </c>
      <c r="BD830" s="73">
        <v>734363</v>
      </c>
      <c r="BE830" s="73">
        <v>741563</v>
      </c>
      <c r="BF830" s="73">
        <v>738864</v>
      </c>
      <c r="BG830" s="73">
        <v>716360</v>
      </c>
      <c r="BH830" s="73">
        <v>729862</v>
      </c>
      <c r="BI830" s="270">
        <f t="shared" si="432"/>
        <v>735777.42857142852</v>
      </c>
      <c r="BJ830" s="73">
        <v>682070</v>
      </c>
      <c r="BK830" s="73">
        <v>742600</v>
      </c>
      <c r="BL830" s="270">
        <f t="shared" si="433"/>
        <v>712335</v>
      </c>
      <c r="BM830" s="73">
        <v>709807</v>
      </c>
      <c r="BN830" s="73">
        <v>730520</v>
      </c>
      <c r="BO830" s="73">
        <v>735697</v>
      </c>
      <c r="BP830" s="73">
        <v>733627</v>
      </c>
      <c r="BQ830" s="73">
        <v>731555</v>
      </c>
      <c r="BR830" s="73">
        <v>745018</v>
      </c>
      <c r="BS830" s="73">
        <v>753304</v>
      </c>
      <c r="BT830" s="73">
        <v>732591</v>
      </c>
      <c r="BU830" s="73">
        <v>723270</v>
      </c>
      <c r="BV830" s="73">
        <v>741911</v>
      </c>
      <c r="BW830" s="270">
        <f t="shared" si="434"/>
        <v>733730</v>
      </c>
      <c r="BX830" s="73">
        <v>847202</v>
      </c>
      <c r="BY830" s="73">
        <v>891382</v>
      </c>
      <c r="BZ830" s="73">
        <v>803024</v>
      </c>
      <c r="CA830" s="73">
        <v>878292</v>
      </c>
      <c r="CB830" s="73">
        <v>853748</v>
      </c>
      <c r="CC830" s="73">
        <v>873383</v>
      </c>
      <c r="CD830" s="73">
        <v>848839</v>
      </c>
      <c r="CE830" s="73">
        <v>930652</v>
      </c>
      <c r="CF830" s="270">
        <f t="shared" si="435"/>
        <v>865815.25</v>
      </c>
      <c r="CG830" s="73">
        <v>690626</v>
      </c>
      <c r="CH830" s="73">
        <v>696036</v>
      </c>
      <c r="CI830" s="73">
        <v>684441</v>
      </c>
      <c r="CJ830" s="73">
        <v>698356</v>
      </c>
      <c r="CK830" s="73">
        <v>691400</v>
      </c>
      <c r="CL830" s="73">
        <v>692945</v>
      </c>
      <c r="CM830" s="73">
        <v>695264</v>
      </c>
      <c r="CN830" s="73">
        <v>693718</v>
      </c>
      <c r="CO830" s="73">
        <v>681349</v>
      </c>
      <c r="CP830" s="270">
        <f t="shared" si="436"/>
        <v>691570.5555555555</v>
      </c>
      <c r="CQ830" s="73">
        <v>737782</v>
      </c>
      <c r="CR830" s="73">
        <v>772898</v>
      </c>
      <c r="CS830" s="73">
        <v>738993</v>
      </c>
      <c r="CT830" s="73">
        <v>728095</v>
      </c>
      <c r="CU830" s="73">
        <v>753524</v>
      </c>
      <c r="CV830" s="73">
        <v>746259</v>
      </c>
      <c r="CW830" s="73">
        <v>751102</v>
      </c>
      <c r="CX830" s="73">
        <v>760790</v>
      </c>
      <c r="CY830" s="73">
        <v>768056</v>
      </c>
      <c r="CZ830" s="73">
        <v>742626</v>
      </c>
      <c r="DA830" s="270">
        <f t="shared" si="437"/>
        <v>750012.5</v>
      </c>
      <c r="DB830" s="73">
        <v>678557</v>
      </c>
      <c r="DC830" s="73">
        <v>672098</v>
      </c>
      <c r="DD830" s="270">
        <f t="shared" si="438"/>
        <v>675327.5</v>
      </c>
      <c r="DE830" s="73">
        <v>738198</v>
      </c>
      <c r="DF830" s="73">
        <v>802316</v>
      </c>
      <c r="DG830" s="73">
        <v>725825</v>
      </c>
      <c r="DH830" s="73">
        <v>755071</v>
      </c>
      <c r="DI830" s="73">
        <v>766320</v>
      </c>
      <c r="DJ830" s="73">
        <v>732574</v>
      </c>
      <c r="DK830" s="73">
        <v>749448</v>
      </c>
      <c r="DL830" s="73">
        <v>733699</v>
      </c>
      <c r="DM830" s="73">
        <v>739323</v>
      </c>
      <c r="DN830" s="73">
        <v>787694</v>
      </c>
      <c r="DO830" s="270">
        <f t="shared" si="439"/>
        <v>753046.8</v>
      </c>
      <c r="DP830" s="73">
        <v>747656</v>
      </c>
      <c r="DQ830" s="73">
        <v>758072</v>
      </c>
      <c r="DR830" s="73">
        <v>725955</v>
      </c>
      <c r="DS830" s="73">
        <v>755467</v>
      </c>
      <c r="DT830" s="73">
        <v>765016</v>
      </c>
      <c r="DU830" s="73">
        <v>738918</v>
      </c>
      <c r="DV830" s="73">
        <v>755467</v>
      </c>
      <c r="DW830" s="73">
        <v>745052</v>
      </c>
      <c r="DX830" s="73">
        <v>732899</v>
      </c>
      <c r="DY830" s="73">
        <v>763583</v>
      </c>
      <c r="DZ830" s="270">
        <f t="shared" si="440"/>
        <v>748808.5</v>
      </c>
      <c r="EA830" s="73">
        <v>710056</v>
      </c>
      <c r="EB830" s="73">
        <v>706656</v>
      </c>
      <c r="EC830" s="73">
        <v>716006</v>
      </c>
      <c r="ED830" s="73">
        <v>727909</v>
      </c>
      <c r="EE830" s="73">
        <v>715157</v>
      </c>
      <c r="EF830" s="73">
        <v>733010</v>
      </c>
      <c r="EG830" s="73">
        <v>725359</v>
      </c>
      <c r="EH830" s="73">
        <v>705805</v>
      </c>
      <c r="EI830" s="73">
        <v>716006</v>
      </c>
      <c r="EJ830" s="73">
        <v>699854</v>
      </c>
      <c r="EK830" s="270">
        <f t="shared" si="441"/>
        <v>715581.8</v>
      </c>
      <c r="EM830" s="306">
        <f t="shared" si="442"/>
        <v>744173.86830687837</v>
      </c>
      <c r="EN830" s="144" t="str">
        <f t="shared" si="444"/>
        <v>OK</v>
      </c>
      <c r="EO830" s="144" t="str">
        <f t="shared" si="445"/>
        <v>XXX</v>
      </c>
      <c r="EP830" s="144" t="str">
        <f t="shared" si="446"/>
        <v>OK</v>
      </c>
      <c r="EQ830" s="144" t="str">
        <f t="shared" si="447"/>
        <v>OK</v>
      </c>
      <c r="ER830" s="144" t="str">
        <f t="shared" si="448"/>
        <v>OK</v>
      </c>
      <c r="ES830" s="144" t="str">
        <f t="shared" si="449"/>
        <v>OK</v>
      </c>
      <c r="ET830" s="144" t="str">
        <f t="shared" si="450"/>
        <v>OK</v>
      </c>
      <c r="EU830" s="144" t="str">
        <f t="shared" si="451"/>
        <v>OK</v>
      </c>
      <c r="EV830" s="144" t="str">
        <f t="shared" si="452"/>
        <v>OK</v>
      </c>
      <c r="EW830" s="144" t="str">
        <f t="shared" si="453"/>
        <v>XXX</v>
      </c>
      <c r="EX830" s="144" t="str">
        <f t="shared" si="454"/>
        <v>XXX</v>
      </c>
      <c r="EY830" s="144" t="str">
        <f t="shared" si="455"/>
        <v>XXX</v>
      </c>
      <c r="EZ830" s="144" t="str">
        <f t="shared" si="456"/>
        <v>OK</v>
      </c>
      <c r="FA830" s="144" t="str">
        <f t="shared" si="457"/>
        <v>OK</v>
      </c>
      <c r="FB830" s="144" t="str">
        <f t="shared" si="458"/>
        <v>OK</v>
      </c>
    </row>
    <row r="831" spans="2:158" ht="14.4" x14ac:dyDescent="0.3">
      <c r="B831" s="144">
        <v>827</v>
      </c>
      <c r="C831" s="68" t="s">
        <v>1906</v>
      </c>
      <c r="D831" s="69" t="s">
        <v>1907</v>
      </c>
      <c r="E831" s="70" t="s">
        <v>10</v>
      </c>
      <c r="F831" s="73">
        <f t="shared" si="460"/>
        <v>794544.28571428568</v>
      </c>
      <c r="G831" s="73">
        <f t="shared" si="460"/>
        <v>794544.28571428568</v>
      </c>
      <c r="H831" s="73">
        <f t="shared" si="460"/>
        <v>794544.28571428568</v>
      </c>
      <c r="I831" s="73">
        <f t="shared" si="460"/>
        <v>794544.28571428568</v>
      </c>
      <c r="J831" s="37"/>
      <c r="K831" s="73">
        <v>775245</v>
      </c>
      <c r="L831" s="73">
        <v>792615</v>
      </c>
      <c r="M831" s="73">
        <v>809019</v>
      </c>
      <c r="N831" s="73">
        <v>793579</v>
      </c>
      <c r="O831" s="73">
        <v>797439</v>
      </c>
      <c r="P831" s="73">
        <v>806123</v>
      </c>
      <c r="Q831" s="73">
        <v>787790</v>
      </c>
      <c r="R831" s="270">
        <f t="shared" si="427"/>
        <v>794544.28571428568</v>
      </c>
      <c r="S831" s="73">
        <v>767705</v>
      </c>
      <c r="T831" s="73">
        <v>753087</v>
      </c>
      <c r="U831" s="73">
        <v>780406</v>
      </c>
      <c r="V831" s="73">
        <v>786985</v>
      </c>
      <c r="W831" s="73">
        <v>769198</v>
      </c>
      <c r="X831" s="73">
        <v>774102</v>
      </c>
      <c r="Y831" s="73">
        <v>756590</v>
      </c>
      <c r="Z831" s="73">
        <v>776903</v>
      </c>
      <c r="AA831" s="270">
        <f t="shared" si="428"/>
        <v>770622</v>
      </c>
      <c r="AB831" s="73">
        <v>929844</v>
      </c>
      <c r="AC831" s="73">
        <v>843482</v>
      </c>
      <c r="AD831" s="73">
        <v>937041</v>
      </c>
      <c r="AE831" s="270">
        <f t="shared" si="429"/>
        <v>903455.66666666663</v>
      </c>
      <c r="AF831" s="73">
        <v>834762</v>
      </c>
      <c r="AG831" s="73">
        <v>837084</v>
      </c>
      <c r="AH831" s="73">
        <v>838244</v>
      </c>
      <c r="AI831" s="73">
        <v>834762</v>
      </c>
      <c r="AJ831" s="73">
        <v>826638</v>
      </c>
      <c r="AK831" s="73">
        <v>820837</v>
      </c>
      <c r="AL831" s="73">
        <v>849849</v>
      </c>
      <c r="AM831" s="73">
        <v>815036</v>
      </c>
      <c r="AN831" s="73">
        <v>861454</v>
      </c>
      <c r="AO831" s="73">
        <v>834762</v>
      </c>
      <c r="AP831" s="73">
        <v>841726</v>
      </c>
      <c r="AQ831" s="73">
        <v>803430</v>
      </c>
      <c r="AR831" s="270">
        <f t="shared" si="430"/>
        <v>833215.33333333337</v>
      </c>
      <c r="AS831" s="73">
        <v>816544</v>
      </c>
      <c r="AT831" s="73">
        <v>784553</v>
      </c>
      <c r="AU831" s="73">
        <v>797523</v>
      </c>
      <c r="AV831" s="73">
        <v>822597</v>
      </c>
      <c r="AW831" s="73">
        <v>832107</v>
      </c>
      <c r="AX831" s="73">
        <v>797523</v>
      </c>
      <c r="AY831" s="73">
        <v>845077</v>
      </c>
      <c r="AZ831" s="73">
        <v>806169</v>
      </c>
      <c r="BA831" s="270">
        <f t="shared" si="431"/>
        <v>812761.625</v>
      </c>
      <c r="BB831" s="73">
        <v>823646</v>
      </c>
      <c r="BC831" s="73">
        <v>800267</v>
      </c>
      <c r="BD831" s="73">
        <v>801998</v>
      </c>
      <c r="BE831" s="73">
        <v>808925</v>
      </c>
      <c r="BF831" s="73">
        <v>806328</v>
      </c>
      <c r="BG831" s="73">
        <v>784682</v>
      </c>
      <c r="BH831" s="73">
        <v>797669</v>
      </c>
      <c r="BI831" s="270">
        <f t="shared" si="432"/>
        <v>803359.28571428568</v>
      </c>
      <c r="BJ831" s="73">
        <v>751684</v>
      </c>
      <c r="BK831" s="73">
        <v>809909</v>
      </c>
      <c r="BL831" s="270">
        <f t="shared" si="433"/>
        <v>780796.5</v>
      </c>
      <c r="BM831" s="73">
        <v>778362</v>
      </c>
      <c r="BN831" s="73">
        <v>798285</v>
      </c>
      <c r="BO831" s="73">
        <v>803265</v>
      </c>
      <c r="BP831" s="73">
        <v>801273</v>
      </c>
      <c r="BQ831" s="73">
        <v>799281</v>
      </c>
      <c r="BR831" s="73">
        <v>812231</v>
      </c>
      <c r="BS831" s="73">
        <v>820201</v>
      </c>
      <c r="BT831" s="73">
        <v>800278</v>
      </c>
      <c r="BU831" s="73">
        <v>791312</v>
      </c>
      <c r="BV831" s="73">
        <v>809242</v>
      </c>
      <c r="BW831" s="270">
        <f t="shared" si="434"/>
        <v>801373</v>
      </c>
      <c r="BX831" s="73">
        <v>910550</v>
      </c>
      <c r="BY831" s="73">
        <v>953047</v>
      </c>
      <c r="BZ831" s="73">
        <v>868055</v>
      </c>
      <c r="CA831" s="73">
        <v>940456</v>
      </c>
      <c r="CB831" s="73">
        <v>916847</v>
      </c>
      <c r="CC831" s="73">
        <v>935734</v>
      </c>
      <c r="CD831" s="73">
        <v>912125</v>
      </c>
      <c r="CE831" s="73">
        <v>990821</v>
      </c>
      <c r="CF831" s="270">
        <f t="shared" si="435"/>
        <v>928454.375</v>
      </c>
      <c r="CG831" s="73">
        <v>759909</v>
      </c>
      <c r="CH831" s="73">
        <v>765114</v>
      </c>
      <c r="CI831" s="73">
        <v>753960</v>
      </c>
      <c r="CJ831" s="73">
        <v>767345</v>
      </c>
      <c r="CK831" s="73">
        <v>760654</v>
      </c>
      <c r="CL831" s="73">
        <v>762140</v>
      </c>
      <c r="CM831" s="73">
        <v>764370</v>
      </c>
      <c r="CN831" s="73">
        <v>762884</v>
      </c>
      <c r="CO831" s="73">
        <v>750986</v>
      </c>
      <c r="CP831" s="270">
        <f t="shared" si="436"/>
        <v>760818</v>
      </c>
      <c r="CQ831" s="73">
        <v>805271</v>
      </c>
      <c r="CR831" s="73">
        <v>839050</v>
      </c>
      <c r="CS831" s="73">
        <v>806436</v>
      </c>
      <c r="CT831" s="73">
        <v>795953</v>
      </c>
      <c r="CU831" s="73">
        <v>820413</v>
      </c>
      <c r="CV831" s="73">
        <v>813425</v>
      </c>
      <c r="CW831" s="73">
        <v>818084</v>
      </c>
      <c r="CX831" s="73">
        <v>827402</v>
      </c>
      <c r="CY831" s="73">
        <v>834392</v>
      </c>
      <c r="CZ831" s="73">
        <v>809930</v>
      </c>
      <c r="DA831" s="270">
        <f t="shared" si="437"/>
        <v>817035.6</v>
      </c>
      <c r="DB831" s="73">
        <v>748289</v>
      </c>
      <c r="DC831" s="73">
        <v>742077</v>
      </c>
      <c r="DD831" s="270">
        <f t="shared" si="438"/>
        <v>745183</v>
      </c>
      <c r="DE831" s="73">
        <v>805677</v>
      </c>
      <c r="DF831" s="73">
        <v>867352</v>
      </c>
      <c r="DG831" s="73">
        <v>793775</v>
      </c>
      <c r="DH831" s="73">
        <v>821907</v>
      </c>
      <c r="DI831" s="73">
        <v>832727</v>
      </c>
      <c r="DJ831" s="73">
        <v>800267</v>
      </c>
      <c r="DK831" s="73">
        <v>816498</v>
      </c>
      <c r="DL831" s="73">
        <v>801349</v>
      </c>
      <c r="DM831" s="73">
        <v>806759</v>
      </c>
      <c r="DN831" s="73">
        <v>853287</v>
      </c>
      <c r="DO831" s="270">
        <f t="shared" si="439"/>
        <v>819959.8</v>
      </c>
      <c r="DP831" s="73">
        <v>814771</v>
      </c>
      <c r="DQ831" s="73">
        <v>824790</v>
      </c>
      <c r="DR831" s="73">
        <v>793896</v>
      </c>
      <c r="DS831" s="73">
        <v>822284</v>
      </c>
      <c r="DT831" s="73">
        <v>831469</v>
      </c>
      <c r="DU831" s="73">
        <v>806366</v>
      </c>
      <c r="DV831" s="73">
        <v>822284</v>
      </c>
      <c r="DW831" s="73">
        <v>812266</v>
      </c>
      <c r="DX831" s="73">
        <v>800577</v>
      </c>
      <c r="DY831" s="73">
        <v>830091</v>
      </c>
      <c r="DZ831" s="270">
        <f t="shared" si="440"/>
        <v>815879.4</v>
      </c>
      <c r="EA831" s="73">
        <v>778608</v>
      </c>
      <c r="EB831" s="73">
        <v>775338</v>
      </c>
      <c r="EC831" s="73">
        <v>784332</v>
      </c>
      <c r="ED831" s="73">
        <v>795781</v>
      </c>
      <c r="EE831" s="73">
        <v>783515</v>
      </c>
      <c r="EF831" s="73">
        <v>800688</v>
      </c>
      <c r="EG831" s="73">
        <v>793328</v>
      </c>
      <c r="EH831" s="73">
        <v>774519</v>
      </c>
      <c r="EI831" s="73">
        <v>784332</v>
      </c>
      <c r="EJ831" s="73">
        <v>768795</v>
      </c>
      <c r="EK831" s="270">
        <f t="shared" si="441"/>
        <v>783923.6</v>
      </c>
      <c r="EM831" s="306">
        <f t="shared" si="442"/>
        <v>811425.43142857158</v>
      </c>
      <c r="EN831" s="144" t="str">
        <f t="shared" si="444"/>
        <v>OK</v>
      </c>
      <c r="EO831" s="144" t="str">
        <f t="shared" si="445"/>
        <v>XXX</v>
      </c>
      <c r="EP831" s="144" t="str">
        <f t="shared" si="446"/>
        <v>OK</v>
      </c>
      <c r="EQ831" s="144" t="str">
        <f t="shared" si="447"/>
        <v>OK</v>
      </c>
      <c r="ER831" s="144" t="str">
        <f t="shared" si="448"/>
        <v>OK</v>
      </c>
      <c r="ES831" s="144" t="str">
        <f t="shared" si="449"/>
        <v>OK</v>
      </c>
      <c r="ET831" s="144" t="str">
        <f t="shared" si="450"/>
        <v>OK</v>
      </c>
      <c r="EU831" s="144" t="str">
        <f t="shared" si="451"/>
        <v>OK</v>
      </c>
      <c r="EV831" s="144" t="str">
        <f t="shared" si="452"/>
        <v>OK</v>
      </c>
      <c r="EW831" s="144" t="str">
        <f t="shared" si="453"/>
        <v>XXX</v>
      </c>
      <c r="EX831" s="144" t="str">
        <f t="shared" si="454"/>
        <v>XXX</v>
      </c>
      <c r="EY831" s="144" t="str">
        <f t="shared" si="455"/>
        <v>XXX</v>
      </c>
      <c r="EZ831" s="144" t="str">
        <f t="shared" si="456"/>
        <v>OK</v>
      </c>
      <c r="FA831" s="144" t="str">
        <f t="shared" si="457"/>
        <v>OK</v>
      </c>
      <c r="FB831" s="144" t="str">
        <f t="shared" si="458"/>
        <v>OK</v>
      </c>
    </row>
    <row r="832" spans="2:158" ht="14.4" x14ac:dyDescent="0.3">
      <c r="B832" s="144">
        <v>828</v>
      </c>
      <c r="C832" s="68" t="s">
        <v>1908</v>
      </c>
      <c r="D832" s="69" t="s">
        <v>1909</v>
      </c>
      <c r="E832" s="70" t="s">
        <v>10</v>
      </c>
      <c r="F832" s="73">
        <f t="shared" si="460"/>
        <v>638995.14285714284</v>
      </c>
      <c r="G832" s="73">
        <f t="shared" si="460"/>
        <v>638995.14285714284</v>
      </c>
      <c r="H832" s="73">
        <f t="shared" si="460"/>
        <v>638995.14285714284</v>
      </c>
      <c r="I832" s="73">
        <f t="shared" si="460"/>
        <v>638995.14285714284</v>
      </c>
      <c r="J832" s="37"/>
      <c r="K832" s="73">
        <v>618931</v>
      </c>
      <c r="L832" s="73">
        <v>636989</v>
      </c>
      <c r="M832" s="73">
        <v>654043</v>
      </c>
      <c r="N832" s="73">
        <v>637992</v>
      </c>
      <c r="O832" s="73">
        <v>642005</v>
      </c>
      <c r="P832" s="73">
        <v>651033</v>
      </c>
      <c r="Q832" s="73">
        <v>631973</v>
      </c>
      <c r="R832" s="270">
        <f t="shared" si="427"/>
        <v>638995.14285714284</v>
      </c>
      <c r="S832" s="73">
        <v>610991</v>
      </c>
      <c r="T832" s="73">
        <v>595794</v>
      </c>
      <c r="U832" s="73">
        <v>624195</v>
      </c>
      <c r="V832" s="73">
        <v>631034</v>
      </c>
      <c r="W832" s="73">
        <v>612543</v>
      </c>
      <c r="X832" s="73">
        <v>617642</v>
      </c>
      <c r="Y832" s="73">
        <v>599436</v>
      </c>
      <c r="Z832" s="73">
        <v>620553</v>
      </c>
      <c r="AA832" s="270">
        <f t="shared" si="428"/>
        <v>614023.5</v>
      </c>
      <c r="AB832" s="73">
        <v>779158</v>
      </c>
      <c r="AC832" s="73">
        <v>689376</v>
      </c>
      <c r="AD832" s="73">
        <v>786640</v>
      </c>
      <c r="AE832" s="270">
        <f t="shared" si="429"/>
        <v>751724.66666666663</v>
      </c>
      <c r="AF832" s="73">
        <v>680602</v>
      </c>
      <c r="AG832" s="73">
        <v>683016</v>
      </c>
      <c r="AH832" s="73">
        <v>684222</v>
      </c>
      <c r="AI832" s="73">
        <v>680602</v>
      </c>
      <c r="AJ832" s="73">
        <v>672157</v>
      </c>
      <c r="AK832" s="73">
        <v>666125</v>
      </c>
      <c r="AL832" s="73">
        <v>696287</v>
      </c>
      <c r="AM832" s="73">
        <v>660094</v>
      </c>
      <c r="AN832" s="73">
        <v>708351</v>
      </c>
      <c r="AO832" s="73">
        <v>680602</v>
      </c>
      <c r="AP832" s="73">
        <v>687841</v>
      </c>
      <c r="AQ832" s="73">
        <v>648029</v>
      </c>
      <c r="AR832" s="270">
        <f t="shared" si="430"/>
        <v>678994</v>
      </c>
      <c r="AS832" s="73">
        <v>661414</v>
      </c>
      <c r="AT832" s="73">
        <v>628156</v>
      </c>
      <c r="AU832" s="73">
        <v>641639</v>
      </c>
      <c r="AV832" s="73">
        <v>667707</v>
      </c>
      <c r="AW832" s="73">
        <v>677593</v>
      </c>
      <c r="AX832" s="73">
        <v>641639</v>
      </c>
      <c r="AY832" s="73">
        <v>691078</v>
      </c>
      <c r="AZ832" s="73">
        <v>650628</v>
      </c>
      <c r="BA832" s="270">
        <f t="shared" si="431"/>
        <v>657481.75</v>
      </c>
      <c r="BB832" s="73">
        <v>668789</v>
      </c>
      <c r="BC832" s="73">
        <v>644485</v>
      </c>
      <c r="BD832" s="73">
        <v>646285</v>
      </c>
      <c r="BE832" s="73">
        <v>653485</v>
      </c>
      <c r="BF832" s="73">
        <v>650786</v>
      </c>
      <c r="BG832" s="73">
        <v>628282</v>
      </c>
      <c r="BH832" s="73">
        <v>641784</v>
      </c>
      <c r="BI832" s="270">
        <f t="shared" si="432"/>
        <v>647699.42857142852</v>
      </c>
      <c r="BJ832" s="73">
        <v>594347</v>
      </c>
      <c r="BK832" s="73">
        <v>654878</v>
      </c>
      <c r="BL832" s="270">
        <f t="shared" si="433"/>
        <v>624612.5</v>
      </c>
      <c r="BM832" s="73">
        <v>622176</v>
      </c>
      <c r="BN832" s="73">
        <v>642888</v>
      </c>
      <c r="BO832" s="73">
        <v>648065</v>
      </c>
      <c r="BP832" s="73">
        <v>645995</v>
      </c>
      <c r="BQ832" s="73">
        <v>643923</v>
      </c>
      <c r="BR832" s="73">
        <v>657386</v>
      </c>
      <c r="BS832" s="73">
        <v>665672</v>
      </c>
      <c r="BT832" s="73">
        <v>644959</v>
      </c>
      <c r="BU832" s="73">
        <v>635639</v>
      </c>
      <c r="BV832" s="73">
        <v>654279</v>
      </c>
      <c r="BW832" s="270">
        <f t="shared" si="434"/>
        <v>646098.19999999995</v>
      </c>
      <c r="BX832" s="73">
        <v>758840</v>
      </c>
      <c r="BY832" s="73">
        <v>803020</v>
      </c>
      <c r="BZ832" s="73">
        <v>714662</v>
      </c>
      <c r="CA832" s="73">
        <v>789930</v>
      </c>
      <c r="CB832" s="73">
        <v>765386</v>
      </c>
      <c r="CC832" s="73">
        <v>785021</v>
      </c>
      <c r="CD832" s="73">
        <v>760477</v>
      </c>
      <c r="CE832" s="73">
        <v>842290</v>
      </c>
      <c r="CF832" s="270">
        <f t="shared" si="435"/>
        <v>777453.25</v>
      </c>
      <c r="CG832" s="73">
        <v>603034</v>
      </c>
      <c r="CH832" s="73">
        <v>608445</v>
      </c>
      <c r="CI832" s="73">
        <v>596850</v>
      </c>
      <c r="CJ832" s="73">
        <v>610764</v>
      </c>
      <c r="CK832" s="73">
        <v>603808</v>
      </c>
      <c r="CL832" s="73">
        <v>605353</v>
      </c>
      <c r="CM832" s="73">
        <v>607672</v>
      </c>
      <c r="CN832" s="73">
        <v>606126</v>
      </c>
      <c r="CO832" s="73">
        <v>593757</v>
      </c>
      <c r="CP832" s="270">
        <f t="shared" si="436"/>
        <v>603978.77777777775</v>
      </c>
      <c r="CQ832" s="73">
        <v>650128</v>
      </c>
      <c r="CR832" s="73">
        <v>685244</v>
      </c>
      <c r="CS832" s="73">
        <v>651338</v>
      </c>
      <c r="CT832" s="73">
        <v>640440</v>
      </c>
      <c r="CU832" s="73">
        <v>665869</v>
      </c>
      <c r="CV832" s="73">
        <v>658604</v>
      </c>
      <c r="CW832" s="73">
        <v>663448</v>
      </c>
      <c r="CX832" s="73">
        <v>673135</v>
      </c>
      <c r="CY832" s="73">
        <v>680401</v>
      </c>
      <c r="CZ832" s="73">
        <v>654971</v>
      </c>
      <c r="DA832" s="270">
        <f t="shared" si="437"/>
        <v>662357.80000000005</v>
      </c>
      <c r="DB832" s="73">
        <v>591248</v>
      </c>
      <c r="DC832" s="73">
        <v>584789</v>
      </c>
      <c r="DD832" s="270">
        <f t="shared" si="438"/>
        <v>588018.5</v>
      </c>
      <c r="DE832" s="73">
        <v>650408</v>
      </c>
      <c r="DF832" s="73">
        <v>714526</v>
      </c>
      <c r="DG832" s="73">
        <v>638035</v>
      </c>
      <c r="DH832" s="73">
        <v>667281</v>
      </c>
      <c r="DI832" s="73">
        <v>678530</v>
      </c>
      <c r="DJ832" s="73">
        <v>644784</v>
      </c>
      <c r="DK832" s="73">
        <v>661658</v>
      </c>
      <c r="DL832" s="73">
        <v>645909</v>
      </c>
      <c r="DM832" s="73">
        <v>651534</v>
      </c>
      <c r="DN832" s="73">
        <v>699904</v>
      </c>
      <c r="DO832" s="270">
        <f t="shared" si="439"/>
        <v>665256.9</v>
      </c>
      <c r="DP832" s="73">
        <v>659958</v>
      </c>
      <c r="DQ832" s="73">
        <v>670374</v>
      </c>
      <c r="DR832" s="73">
        <v>638256</v>
      </c>
      <c r="DS832" s="73">
        <v>667769</v>
      </c>
      <c r="DT832" s="73">
        <v>677317</v>
      </c>
      <c r="DU832" s="73">
        <v>651220</v>
      </c>
      <c r="DV832" s="73">
        <v>667769</v>
      </c>
      <c r="DW832" s="73">
        <v>657354</v>
      </c>
      <c r="DX832" s="73">
        <v>645201</v>
      </c>
      <c r="DY832" s="73">
        <v>675884</v>
      </c>
      <c r="DZ832" s="270">
        <f t="shared" si="440"/>
        <v>661110.19999999995</v>
      </c>
      <c r="EA832" s="73">
        <v>622232</v>
      </c>
      <c r="EB832" s="73">
        <v>618832</v>
      </c>
      <c r="EC832" s="73">
        <v>628183</v>
      </c>
      <c r="ED832" s="73">
        <v>640085</v>
      </c>
      <c r="EE832" s="73">
        <v>627333</v>
      </c>
      <c r="EF832" s="73">
        <v>645186</v>
      </c>
      <c r="EG832" s="73">
        <v>637535</v>
      </c>
      <c r="EH832" s="73">
        <v>617981</v>
      </c>
      <c r="EI832" s="73">
        <v>628183</v>
      </c>
      <c r="EJ832" s="73">
        <v>612030</v>
      </c>
      <c r="EK832" s="270">
        <f t="shared" si="441"/>
        <v>627758</v>
      </c>
      <c r="EM832" s="306">
        <f t="shared" si="442"/>
        <v>656370.84105820092</v>
      </c>
      <c r="EN832" s="144" t="str">
        <f t="shared" si="444"/>
        <v>OK</v>
      </c>
      <c r="EO832" s="144" t="str">
        <f t="shared" si="445"/>
        <v>XXX</v>
      </c>
      <c r="EP832" s="144" t="str">
        <f t="shared" si="446"/>
        <v>OK</v>
      </c>
      <c r="EQ832" s="144" t="str">
        <f t="shared" si="447"/>
        <v>OK</v>
      </c>
      <c r="ER832" s="144" t="str">
        <f t="shared" si="448"/>
        <v>OK</v>
      </c>
      <c r="ES832" s="144" t="str">
        <f t="shared" si="449"/>
        <v>OK</v>
      </c>
      <c r="ET832" s="144" t="str">
        <f t="shared" si="450"/>
        <v>OK</v>
      </c>
      <c r="EU832" s="144" t="str">
        <f t="shared" si="451"/>
        <v>OK</v>
      </c>
      <c r="EV832" s="144" t="str">
        <f t="shared" si="452"/>
        <v>OK</v>
      </c>
      <c r="EW832" s="144" t="str">
        <f t="shared" si="453"/>
        <v>XXX</v>
      </c>
      <c r="EX832" s="144" t="str">
        <f t="shared" si="454"/>
        <v>XXX</v>
      </c>
      <c r="EY832" s="144" t="str">
        <f t="shared" si="455"/>
        <v>XXX</v>
      </c>
      <c r="EZ832" s="144" t="str">
        <f t="shared" si="456"/>
        <v>OK</v>
      </c>
      <c r="FA832" s="144" t="str">
        <f t="shared" si="457"/>
        <v>OK</v>
      </c>
      <c r="FB832" s="144" t="str">
        <f t="shared" si="458"/>
        <v>OK</v>
      </c>
    </row>
    <row r="833" spans="2:158" ht="14.4" x14ac:dyDescent="0.3">
      <c r="B833" s="144">
        <v>829</v>
      </c>
      <c r="C833" s="68" t="s">
        <v>1910</v>
      </c>
      <c r="D833" s="69" t="s">
        <v>1911</v>
      </c>
      <c r="E833" s="70" t="s">
        <v>10</v>
      </c>
      <c r="F833" s="73">
        <f t="shared" si="460"/>
        <v>844660.71428571432</v>
      </c>
      <c r="G833" s="73">
        <f t="shared" si="460"/>
        <v>844660.71428571432</v>
      </c>
      <c r="H833" s="73">
        <f t="shared" si="460"/>
        <v>844660.71428571432</v>
      </c>
      <c r="I833" s="73">
        <f t="shared" si="460"/>
        <v>844660.71428571432</v>
      </c>
      <c r="J833" s="37"/>
      <c r="K833" s="73">
        <v>824597</v>
      </c>
      <c r="L833" s="73">
        <v>842655</v>
      </c>
      <c r="M833" s="73">
        <v>859709</v>
      </c>
      <c r="N833" s="73">
        <v>843657</v>
      </c>
      <c r="O833" s="73">
        <v>847670</v>
      </c>
      <c r="P833" s="73">
        <v>856698</v>
      </c>
      <c r="Q833" s="73">
        <v>837639</v>
      </c>
      <c r="R833" s="270">
        <f t="shared" si="427"/>
        <v>844660.71428571432</v>
      </c>
      <c r="S833" s="73">
        <v>816657</v>
      </c>
      <c r="T833" s="73">
        <v>801460</v>
      </c>
      <c r="U833" s="73">
        <v>829860</v>
      </c>
      <c r="V833" s="73">
        <v>836700</v>
      </c>
      <c r="W833" s="73">
        <v>818208</v>
      </c>
      <c r="X833" s="73">
        <v>823307</v>
      </c>
      <c r="Y833" s="73">
        <v>805101</v>
      </c>
      <c r="Z833" s="73">
        <v>826219</v>
      </c>
      <c r="AA833" s="270">
        <f t="shared" si="428"/>
        <v>819689</v>
      </c>
      <c r="AB833" s="73">
        <v>984823</v>
      </c>
      <c r="AC833" s="73">
        <v>895041</v>
      </c>
      <c r="AD833" s="73">
        <v>992306</v>
      </c>
      <c r="AE833" s="270">
        <f t="shared" si="429"/>
        <v>957390</v>
      </c>
      <c r="AF833" s="73">
        <v>886267</v>
      </c>
      <c r="AG833" s="73">
        <v>888681</v>
      </c>
      <c r="AH833" s="73">
        <v>889888</v>
      </c>
      <c r="AI833" s="73">
        <v>886267</v>
      </c>
      <c r="AJ833" s="73">
        <v>877822</v>
      </c>
      <c r="AK833" s="73">
        <v>871791</v>
      </c>
      <c r="AL833" s="73">
        <v>901952</v>
      </c>
      <c r="AM833" s="73">
        <v>865760</v>
      </c>
      <c r="AN833" s="73">
        <v>914017</v>
      </c>
      <c r="AO833" s="73">
        <v>886267</v>
      </c>
      <c r="AP833" s="73">
        <v>893507</v>
      </c>
      <c r="AQ833" s="73">
        <v>853694</v>
      </c>
      <c r="AR833" s="270">
        <f t="shared" si="430"/>
        <v>884659.41666666663</v>
      </c>
      <c r="AS833" s="73">
        <v>867080</v>
      </c>
      <c r="AT833" s="73">
        <v>833822</v>
      </c>
      <c r="AU833" s="73">
        <v>847305</v>
      </c>
      <c r="AV833" s="73">
        <v>873372</v>
      </c>
      <c r="AW833" s="73">
        <v>883259</v>
      </c>
      <c r="AX833" s="73">
        <v>847305</v>
      </c>
      <c r="AY833" s="73">
        <v>896743</v>
      </c>
      <c r="AZ833" s="73">
        <v>856294</v>
      </c>
      <c r="BA833" s="270">
        <f t="shared" si="431"/>
        <v>863147.5</v>
      </c>
      <c r="BB833" s="73">
        <v>874455</v>
      </c>
      <c r="BC833" s="73">
        <v>850150</v>
      </c>
      <c r="BD833" s="73">
        <v>851950</v>
      </c>
      <c r="BE833" s="73">
        <v>859151</v>
      </c>
      <c r="BF833" s="73">
        <v>856452</v>
      </c>
      <c r="BG833" s="73">
        <v>833948</v>
      </c>
      <c r="BH833" s="73">
        <v>847450</v>
      </c>
      <c r="BI833" s="270">
        <f t="shared" si="432"/>
        <v>853365.14285714284</v>
      </c>
      <c r="BJ833" s="73">
        <v>800013</v>
      </c>
      <c r="BK833" s="73">
        <v>860543</v>
      </c>
      <c r="BL833" s="270">
        <f t="shared" si="433"/>
        <v>830278</v>
      </c>
      <c r="BM833" s="73">
        <v>827841</v>
      </c>
      <c r="BN833" s="73">
        <v>848553</v>
      </c>
      <c r="BO833" s="73">
        <v>853731</v>
      </c>
      <c r="BP833" s="73">
        <v>851660</v>
      </c>
      <c r="BQ833" s="73">
        <v>849589</v>
      </c>
      <c r="BR833" s="73">
        <v>863052</v>
      </c>
      <c r="BS833" s="73">
        <v>871337</v>
      </c>
      <c r="BT833" s="73">
        <v>850625</v>
      </c>
      <c r="BU833" s="73">
        <v>841304</v>
      </c>
      <c r="BV833" s="73">
        <v>859945</v>
      </c>
      <c r="BW833" s="270">
        <f t="shared" si="434"/>
        <v>851763.7</v>
      </c>
      <c r="BX833" s="73">
        <v>964506</v>
      </c>
      <c r="BY833" s="73">
        <v>1008686</v>
      </c>
      <c r="BZ833" s="73">
        <v>920327</v>
      </c>
      <c r="CA833" s="73">
        <v>995595</v>
      </c>
      <c r="CB833" s="73">
        <v>971052</v>
      </c>
      <c r="CC833" s="73">
        <v>990687</v>
      </c>
      <c r="CD833" s="73">
        <v>966143</v>
      </c>
      <c r="CE833" s="73">
        <v>1047956</v>
      </c>
      <c r="CF833" s="270">
        <f t="shared" si="435"/>
        <v>983119</v>
      </c>
      <c r="CG833" s="73">
        <v>808700</v>
      </c>
      <c r="CH833" s="73">
        <v>814110</v>
      </c>
      <c r="CI833" s="73">
        <v>802515</v>
      </c>
      <c r="CJ833" s="73">
        <v>816430</v>
      </c>
      <c r="CK833" s="73">
        <v>809473</v>
      </c>
      <c r="CL833" s="73">
        <v>811019</v>
      </c>
      <c r="CM833" s="73">
        <v>813337</v>
      </c>
      <c r="CN833" s="73">
        <v>811792</v>
      </c>
      <c r="CO833" s="73">
        <v>799423</v>
      </c>
      <c r="CP833" s="270">
        <f t="shared" si="436"/>
        <v>809644.33333333337</v>
      </c>
      <c r="CQ833" s="73">
        <v>855793</v>
      </c>
      <c r="CR833" s="73">
        <v>890909</v>
      </c>
      <c r="CS833" s="73">
        <v>857004</v>
      </c>
      <c r="CT833" s="73">
        <v>846106</v>
      </c>
      <c r="CU833" s="73">
        <v>871535</v>
      </c>
      <c r="CV833" s="73">
        <v>864270</v>
      </c>
      <c r="CW833" s="73">
        <v>869113</v>
      </c>
      <c r="CX833" s="73">
        <v>878801</v>
      </c>
      <c r="CY833" s="73">
        <v>886067</v>
      </c>
      <c r="CZ833" s="73">
        <v>860637</v>
      </c>
      <c r="DA833" s="270">
        <f t="shared" si="437"/>
        <v>868023.5</v>
      </c>
      <c r="DB833" s="73">
        <v>796913</v>
      </c>
      <c r="DC833" s="73">
        <v>790455</v>
      </c>
      <c r="DD833" s="270">
        <f t="shared" si="438"/>
        <v>793684</v>
      </c>
      <c r="DE833" s="73">
        <v>856074</v>
      </c>
      <c r="DF833" s="73">
        <v>920192</v>
      </c>
      <c r="DG833" s="73">
        <v>843700</v>
      </c>
      <c r="DH833" s="73">
        <v>872947</v>
      </c>
      <c r="DI833" s="73">
        <v>884196</v>
      </c>
      <c r="DJ833" s="73">
        <v>850450</v>
      </c>
      <c r="DK833" s="73">
        <v>867323</v>
      </c>
      <c r="DL833" s="73">
        <v>851574</v>
      </c>
      <c r="DM833" s="73">
        <v>857199</v>
      </c>
      <c r="DN833" s="73">
        <v>905569</v>
      </c>
      <c r="DO833" s="270">
        <f t="shared" si="439"/>
        <v>870922.4</v>
      </c>
      <c r="DP833" s="73">
        <v>865623</v>
      </c>
      <c r="DQ833" s="73">
        <v>876039</v>
      </c>
      <c r="DR833" s="73">
        <v>843922</v>
      </c>
      <c r="DS833" s="73">
        <v>873434</v>
      </c>
      <c r="DT833" s="73">
        <v>882983</v>
      </c>
      <c r="DU833" s="73">
        <v>856885</v>
      </c>
      <c r="DV833" s="73">
        <v>873434</v>
      </c>
      <c r="DW833" s="73">
        <v>863019</v>
      </c>
      <c r="DX833" s="73">
        <v>850867</v>
      </c>
      <c r="DY833" s="73">
        <v>881550</v>
      </c>
      <c r="DZ833" s="270">
        <f t="shared" si="440"/>
        <v>866775.6</v>
      </c>
      <c r="EA833" s="73">
        <v>827898</v>
      </c>
      <c r="EB833" s="73">
        <v>824498</v>
      </c>
      <c r="EC833" s="73">
        <v>833848</v>
      </c>
      <c r="ED833" s="73">
        <v>845751</v>
      </c>
      <c r="EE833" s="73">
        <v>832999</v>
      </c>
      <c r="EF833" s="73">
        <v>850852</v>
      </c>
      <c r="EG833" s="73">
        <v>843201</v>
      </c>
      <c r="EH833" s="73">
        <v>823646</v>
      </c>
      <c r="EI833" s="73">
        <v>833848</v>
      </c>
      <c r="EJ833" s="73">
        <v>817696</v>
      </c>
      <c r="EK833" s="270">
        <f t="shared" si="441"/>
        <v>833423.7</v>
      </c>
      <c r="EM833" s="306">
        <f t="shared" si="442"/>
        <v>862036.40047619049</v>
      </c>
      <c r="EN833" s="144" t="str">
        <f t="shared" si="444"/>
        <v>OK</v>
      </c>
      <c r="EO833" s="144" t="str">
        <f t="shared" si="445"/>
        <v>OK</v>
      </c>
      <c r="EP833" s="144" t="str">
        <f t="shared" si="446"/>
        <v>OK</v>
      </c>
      <c r="EQ833" s="144" t="str">
        <f t="shared" si="447"/>
        <v>OK</v>
      </c>
      <c r="ER833" s="144" t="str">
        <f t="shared" si="448"/>
        <v>OK</v>
      </c>
      <c r="ES833" s="144" t="str">
        <f t="shared" si="449"/>
        <v>OK</v>
      </c>
      <c r="ET833" s="144" t="str">
        <f t="shared" si="450"/>
        <v>OK</v>
      </c>
      <c r="EU833" s="144" t="str">
        <f t="shared" si="451"/>
        <v>OK</v>
      </c>
      <c r="EV833" s="144" t="str">
        <f t="shared" si="452"/>
        <v>OK</v>
      </c>
      <c r="EW833" s="144" t="str">
        <f t="shared" si="453"/>
        <v>XXX</v>
      </c>
      <c r="EX833" s="144" t="str">
        <f t="shared" si="454"/>
        <v>XXX</v>
      </c>
      <c r="EY833" s="144" t="str">
        <f t="shared" si="455"/>
        <v>XXX</v>
      </c>
      <c r="EZ833" s="144" t="str">
        <f t="shared" si="456"/>
        <v>OK</v>
      </c>
      <c r="FA833" s="144" t="str">
        <f t="shared" si="457"/>
        <v>OK</v>
      </c>
      <c r="FB833" s="144" t="str">
        <f t="shared" si="458"/>
        <v>OK</v>
      </c>
    </row>
    <row r="834" spans="2:158" ht="14.4" x14ac:dyDescent="0.3">
      <c r="B834" s="144">
        <v>830</v>
      </c>
      <c r="C834" s="68" t="s">
        <v>1912</v>
      </c>
      <c r="D834" s="69" t="s">
        <v>1913</v>
      </c>
      <c r="E834" s="70" t="s">
        <v>466</v>
      </c>
      <c r="F834" s="73">
        <f t="shared" si="460"/>
        <v>13062</v>
      </c>
      <c r="G834" s="73">
        <f t="shared" si="460"/>
        <v>13062</v>
      </c>
      <c r="H834" s="73">
        <f t="shared" si="460"/>
        <v>13062</v>
      </c>
      <c r="I834" s="73">
        <f t="shared" si="460"/>
        <v>13062</v>
      </c>
      <c r="J834" s="37"/>
      <c r="K834" s="73">
        <v>13062</v>
      </c>
      <c r="L834" s="73">
        <v>13062</v>
      </c>
      <c r="M834" s="73">
        <v>13062</v>
      </c>
      <c r="N834" s="73">
        <v>13062</v>
      </c>
      <c r="O834" s="73">
        <v>13062</v>
      </c>
      <c r="P834" s="73">
        <v>13062</v>
      </c>
      <c r="Q834" s="73">
        <v>13062</v>
      </c>
      <c r="R834" s="270">
        <f t="shared" si="427"/>
        <v>13062</v>
      </c>
      <c r="S834" s="73">
        <v>13146</v>
      </c>
      <c r="T834" s="73">
        <v>13146</v>
      </c>
      <c r="U834" s="73">
        <v>13146</v>
      </c>
      <c r="V834" s="73">
        <v>13146</v>
      </c>
      <c r="W834" s="73">
        <v>13146</v>
      </c>
      <c r="X834" s="73">
        <v>13146</v>
      </c>
      <c r="Y834" s="73">
        <v>13146</v>
      </c>
      <c r="Z834" s="73">
        <v>13146</v>
      </c>
      <c r="AA834" s="270">
        <f t="shared" si="428"/>
        <v>13146</v>
      </c>
      <c r="AB834" s="73">
        <v>13471</v>
      </c>
      <c r="AC834" s="73">
        <v>13471</v>
      </c>
      <c r="AD834" s="73">
        <v>13471</v>
      </c>
      <c r="AE834" s="270">
        <f t="shared" si="429"/>
        <v>13471</v>
      </c>
      <c r="AF834" s="73">
        <v>13230</v>
      </c>
      <c r="AG834" s="73">
        <v>13230</v>
      </c>
      <c r="AH834" s="73">
        <v>13230</v>
      </c>
      <c r="AI834" s="73">
        <v>13230</v>
      </c>
      <c r="AJ834" s="73">
        <v>13230</v>
      </c>
      <c r="AK834" s="73">
        <v>13230</v>
      </c>
      <c r="AL834" s="73">
        <v>13230</v>
      </c>
      <c r="AM834" s="73">
        <v>13230</v>
      </c>
      <c r="AN834" s="73">
        <v>13230</v>
      </c>
      <c r="AO834" s="73">
        <v>13230</v>
      </c>
      <c r="AP834" s="73">
        <v>13230</v>
      </c>
      <c r="AQ834" s="73">
        <v>13230</v>
      </c>
      <c r="AR834" s="270">
        <f t="shared" si="430"/>
        <v>13230</v>
      </c>
      <c r="AS834" s="73">
        <v>13435</v>
      </c>
      <c r="AT834" s="73">
        <v>13435</v>
      </c>
      <c r="AU834" s="73">
        <v>13435</v>
      </c>
      <c r="AV834" s="73">
        <v>13435</v>
      </c>
      <c r="AW834" s="73">
        <v>13435</v>
      </c>
      <c r="AX834" s="73">
        <v>13435</v>
      </c>
      <c r="AY834" s="73">
        <v>13435</v>
      </c>
      <c r="AZ834" s="73">
        <v>13435</v>
      </c>
      <c r="BA834" s="270">
        <f t="shared" si="431"/>
        <v>13435</v>
      </c>
      <c r="BB834" s="73">
        <v>13441</v>
      </c>
      <c r="BC834" s="73">
        <v>13441</v>
      </c>
      <c r="BD834" s="73">
        <v>13441</v>
      </c>
      <c r="BE834" s="73">
        <v>13441</v>
      </c>
      <c r="BF834" s="73">
        <v>13441</v>
      </c>
      <c r="BG834" s="73">
        <v>13441</v>
      </c>
      <c r="BH834" s="73">
        <v>13441</v>
      </c>
      <c r="BI834" s="270">
        <f t="shared" si="432"/>
        <v>13441</v>
      </c>
      <c r="BJ834" s="73">
        <v>13136</v>
      </c>
      <c r="BK834" s="73">
        <v>13136</v>
      </c>
      <c r="BL834" s="270">
        <f t="shared" si="433"/>
        <v>13136</v>
      </c>
      <c r="BM834" s="73">
        <v>13059</v>
      </c>
      <c r="BN834" s="73">
        <v>13059</v>
      </c>
      <c r="BO834" s="73">
        <v>13059</v>
      </c>
      <c r="BP834" s="73">
        <v>13059</v>
      </c>
      <c r="BQ834" s="73">
        <v>13059</v>
      </c>
      <c r="BR834" s="73">
        <v>13059</v>
      </c>
      <c r="BS834" s="73">
        <v>13059</v>
      </c>
      <c r="BT834" s="73">
        <v>13059</v>
      </c>
      <c r="BU834" s="73">
        <v>13059</v>
      </c>
      <c r="BV834" s="73">
        <v>13059</v>
      </c>
      <c r="BW834" s="270">
        <f t="shared" si="434"/>
        <v>13059</v>
      </c>
      <c r="BX834" s="73">
        <v>13686</v>
      </c>
      <c r="BY834" s="73">
        <v>13686</v>
      </c>
      <c r="BZ834" s="73">
        <v>13686</v>
      </c>
      <c r="CA834" s="73">
        <v>13686</v>
      </c>
      <c r="CB834" s="73">
        <v>13686</v>
      </c>
      <c r="CC834" s="73">
        <v>13686</v>
      </c>
      <c r="CD834" s="73">
        <v>13686</v>
      </c>
      <c r="CE834" s="73">
        <v>13686</v>
      </c>
      <c r="CF834" s="270">
        <f t="shared" si="435"/>
        <v>13686</v>
      </c>
      <c r="CG834" s="73">
        <v>13024</v>
      </c>
      <c r="CH834" s="73">
        <v>13024</v>
      </c>
      <c r="CI834" s="73">
        <v>13024</v>
      </c>
      <c r="CJ834" s="73">
        <v>13024</v>
      </c>
      <c r="CK834" s="73">
        <v>13024</v>
      </c>
      <c r="CL834" s="73">
        <v>13024</v>
      </c>
      <c r="CM834" s="73">
        <v>13024</v>
      </c>
      <c r="CN834" s="73">
        <v>13024</v>
      </c>
      <c r="CO834" s="73">
        <v>13024</v>
      </c>
      <c r="CP834" s="270">
        <f t="shared" si="436"/>
        <v>13024</v>
      </c>
      <c r="CQ834" s="73">
        <v>13078</v>
      </c>
      <c r="CR834" s="73">
        <v>13078</v>
      </c>
      <c r="CS834" s="73">
        <v>13078</v>
      </c>
      <c r="CT834" s="73">
        <v>13078</v>
      </c>
      <c r="CU834" s="73">
        <v>13078</v>
      </c>
      <c r="CV834" s="73">
        <v>13078</v>
      </c>
      <c r="CW834" s="73">
        <v>13078</v>
      </c>
      <c r="CX834" s="73">
        <v>13078</v>
      </c>
      <c r="CY834" s="73">
        <v>13078</v>
      </c>
      <c r="CZ834" s="73">
        <v>13078</v>
      </c>
      <c r="DA834" s="270">
        <f t="shared" si="437"/>
        <v>13078</v>
      </c>
      <c r="DB834" s="73">
        <v>12781</v>
      </c>
      <c r="DC834" s="73">
        <v>12781</v>
      </c>
      <c r="DD834" s="270">
        <f t="shared" si="438"/>
        <v>12781</v>
      </c>
      <c r="DE834" s="73">
        <v>13195</v>
      </c>
      <c r="DF834" s="73">
        <v>13195</v>
      </c>
      <c r="DG834" s="73">
        <v>13195</v>
      </c>
      <c r="DH834" s="73">
        <v>13195</v>
      </c>
      <c r="DI834" s="73">
        <v>13195</v>
      </c>
      <c r="DJ834" s="73">
        <v>13195</v>
      </c>
      <c r="DK834" s="73">
        <v>13195</v>
      </c>
      <c r="DL834" s="73">
        <v>13195</v>
      </c>
      <c r="DM834" s="73">
        <v>13195</v>
      </c>
      <c r="DN834" s="73">
        <v>13195</v>
      </c>
      <c r="DO834" s="270">
        <f t="shared" si="439"/>
        <v>13195</v>
      </c>
      <c r="DP834" s="73">
        <v>13115</v>
      </c>
      <c r="DQ834" s="73">
        <v>13115</v>
      </c>
      <c r="DR834" s="73">
        <v>13115</v>
      </c>
      <c r="DS834" s="73">
        <v>13115</v>
      </c>
      <c r="DT834" s="73">
        <v>13115</v>
      </c>
      <c r="DU834" s="73">
        <v>13115</v>
      </c>
      <c r="DV834" s="73">
        <v>13115</v>
      </c>
      <c r="DW834" s="73">
        <v>13115</v>
      </c>
      <c r="DX834" s="73">
        <v>13115</v>
      </c>
      <c r="DY834" s="73">
        <v>13115</v>
      </c>
      <c r="DZ834" s="270">
        <f t="shared" si="440"/>
        <v>13115</v>
      </c>
      <c r="EA834" s="73">
        <v>13223</v>
      </c>
      <c r="EB834" s="73">
        <v>13223</v>
      </c>
      <c r="EC834" s="73">
        <v>13223</v>
      </c>
      <c r="ED834" s="73">
        <v>13223</v>
      </c>
      <c r="EE834" s="73">
        <v>13223</v>
      </c>
      <c r="EF834" s="73">
        <v>13223</v>
      </c>
      <c r="EG834" s="73">
        <v>13223</v>
      </c>
      <c r="EH834" s="73">
        <v>13223</v>
      </c>
      <c r="EI834" s="73">
        <v>13223</v>
      </c>
      <c r="EJ834" s="73">
        <v>13223</v>
      </c>
      <c r="EK834" s="270">
        <f t="shared" si="441"/>
        <v>13223</v>
      </c>
      <c r="EM834" s="306">
        <f t="shared" si="442"/>
        <v>13205.466666666667</v>
      </c>
      <c r="EN834" s="144" t="str">
        <f t="shared" si="444"/>
        <v>OK</v>
      </c>
      <c r="EO834" s="144" t="str">
        <f t="shared" si="445"/>
        <v>OK</v>
      </c>
      <c r="EP834" s="144" t="str">
        <f t="shared" si="446"/>
        <v>OK</v>
      </c>
      <c r="EQ834" s="144" t="str">
        <f t="shared" si="447"/>
        <v>OK</v>
      </c>
      <c r="ER834" s="144" t="str">
        <f t="shared" si="448"/>
        <v>OK</v>
      </c>
      <c r="ES834" s="144" t="str">
        <f t="shared" si="449"/>
        <v>OK</v>
      </c>
      <c r="ET834" s="144" t="str">
        <f t="shared" si="450"/>
        <v>OK</v>
      </c>
      <c r="EU834" s="144" t="str">
        <f t="shared" si="451"/>
        <v>OK</v>
      </c>
      <c r="EV834" s="144" t="str">
        <f t="shared" si="452"/>
        <v>OK</v>
      </c>
      <c r="EW834" s="144" t="str">
        <f t="shared" si="453"/>
        <v>OK</v>
      </c>
      <c r="EX834" s="144" t="str">
        <f t="shared" si="454"/>
        <v>OK</v>
      </c>
      <c r="EY834" s="144" t="str">
        <f t="shared" si="455"/>
        <v>OK</v>
      </c>
      <c r="EZ834" s="144" t="str">
        <f t="shared" si="456"/>
        <v>OK</v>
      </c>
      <c r="FA834" s="144" t="str">
        <f t="shared" si="457"/>
        <v>OK</v>
      </c>
      <c r="FB834" s="144" t="str">
        <f t="shared" si="458"/>
        <v>OK</v>
      </c>
    </row>
    <row r="835" spans="2:158" ht="14.4" x14ac:dyDescent="0.3">
      <c r="B835" s="144">
        <v>831</v>
      </c>
      <c r="C835" s="68" t="s">
        <v>1914</v>
      </c>
      <c r="D835" s="69" t="s">
        <v>1915</v>
      </c>
      <c r="E835" s="70" t="s">
        <v>466</v>
      </c>
      <c r="F835" s="73">
        <f t="shared" si="460"/>
        <v>16608</v>
      </c>
      <c r="G835" s="73">
        <f t="shared" si="460"/>
        <v>16608</v>
      </c>
      <c r="H835" s="73">
        <f t="shared" si="460"/>
        <v>16608</v>
      </c>
      <c r="I835" s="73">
        <f t="shared" si="460"/>
        <v>16608</v>
      </c>
      <c r="J835" s="37"/>
      <c r="K835" s="73">
        <v>16608</v>
      </c>
      <c r="L835" s="73">
        <v>16608</v>
      </c>
      <c r="M835" s="73">
        <v>16608</v>
      </c>
      <c r="N835" s="73">
        <v>16608</v>
      </c>
      <c r="O835" s="73">
        <v>16608</v>
      </c>
      <c r="P835" s="73">
        <v>16608</v>
      </c>
      <c r="Q835" s="73">
        <v>16608</v>
      </c>
      <c r="R835" s="270">
        <f t="shared" si="427"/>
        <v>16608</v>
      </c>
      <c r="S835" s="73">
        <v>16745</v>
      </c>
      <c r="T835" s="73">
        <v>16745</v>
      </c>
      <c r="U835" s="73">
        <v>16745</v>
      </c>
      <c r="V835" s="73">
        <v>16745</v>
      </c>
      <c r="W835" s="73">
        <v>16745</v>
      </c>
      <c r="X835" s="73">
        <v>16745</v>
      </c>
      <c r="Y835" s="73">
        <v>16745</v>
      </c>
      <c r="Z835" s="73">
        <v>16745</v>
      </c>
      <c r="AA835" s="270">
        <f t="shared" si="428"/>
        <v>16745</v>
      </c>
      <c r="AB835" s="73">
        <v>17278</v>
      </c>
      <c r="AC835" s="73">
        <v>17278</v>
      </c>
      <c r="AD835" s="73">
        <v>17278</v>
      </c>
      <c r="AE835" s="270">
        <f t="shared" si="429"/>
        <v>17278</v>
      </c>
      <c r="AF835" s="73">
        <v>16883</v>
      </c>
      <c r="AG835" s="73">
        <v>16883</v>
      </c>
      <c r="AH835" s="73">
        <v>16883</v>
      </c>
      <c r="AI835" s="73">
        <v>16883</v>
      </c>
      <c r="AJ835" s="73">
        <v>16883</v>
      </c>
      <c r="AK835" s="73">
        <v>16883</v>
      </c>
      <c r="AL835" s="73">
        <v>16883</v>
      </c>
      <c r="AM835" s="73">
        <v>16883</v>
      </c>
      <c r="AN835" s="73">
        <v>16883</v>
      </c>
      <c r="AO835" s="73">
        <v>16883</v>
      </c>
      <c r="AP835" s="73">
        <v>16883</v>
      </c>
      <c r="AQ835" s="73">
        <v>16883</v>
      </c>
      <c r="AR835" s="270">
        <f t="shared" si="430"/>
        <v>16883</v>
      </c>
      <c r="AS835" s="73">
        <v>17219</v>
      </c>
      <c r="AT835" s="73">
        <v>17219</v>
      </c>
      <c r="AU835" s="73">
        <v>17219</v>
      </c>
      <c r="AV835" s="73">
        <v>17219</v>
      </c>
      <c r="AW835" s="73">
        <v>17219</v>
      </c>
      <c r="AX835" s="73">
        <v>17219</v>
      </c>
      <c r="AY835" s="73">
        <v>17219</v>
      </c>
      <c r="AZ835" s="73">
        <v>17219</v>
      </c>
      <c r="BA835" s="270">
        <f t="shared" si="431"/>
        <v>17219</v>
      </c>
      <c r="BB835" s="73">
        <v>17229</v>
      </c>
      <c r="BC835" s="73">
        <v>17229</v>
      </c>
      <c r="BD835" s="73">
        <v>17229</v>
      </c>
      <c r="BE835" s="73">
        <v>17229</v>
      </c>
      <c r="BF835" s="73">
        <v>17229</v>
      </c>
      <c r="BG835" s="73">
        <v>17229</v>
      </c>
      <c r="BH835" s="73">
        <v>17229</v>
      </c>
      <c r="BI835" s="270">
        <f t="shared" si="432"/>
        <v>17229</v>
      </c>
      <c r="BJ835" s="73">
        <v>16730</v>
      </c>
      <c r="BK835" s="73">
        <v>16730</v>
      </c>
      <c r="BL835" s="270">
        <f t="shared" si="433"/>
        <v>16730</v>
      </c>
      <c r="BM835" s="73">
        <v>16603</v>
      </c>
      <c r="BN835" s="73">
        <v>16603</v>
      </c>
      <c r="BO835" s="73">
        <v>16603</v>
      </c>
      <c r="BP835" s="73">
        <v>16603</v>
      </c>
      <c r="BQ835" s="73">
        <v>16603</v>
      </c>
      <c r="BR835" s="73">
        <v>16603</v>
      </c>
      <c r="BS835" s="73">
        <v>16603</v>
      </c>
      <c r="BT835" s="73">
        <v>16603</v>
      </c>
      <c r="BU835" s="73">
        <v>16603</v>
      </c>
      <c r="BV835" s="73">
        <v>16603</v>
      </c>
      <c r="BW835" s="270">
        <f t="shared" si="434"/>
        <v>16603</v>
      </c>
      <c r="BX835" s="73">
        <v>17629</v>
      </c>
      <c r="BY835" s="73">
        <v>17629</v>
      </c>
      <c r="BZ835" s="73">
        <v>17629</v>
      </c>
      <c r="CA835" s="73">
        <v>17629</v>
      </c>
      <c r="CB835" s="73">
        <v>17629</v>
      </c>
      <c r="CC835" s="73">
        <v>17629</v>
      </c>
      <c r="CD835" s="73">
        <v>17629</v>
      </c>
      <c r="CE835" s="73">
        <v>17629</v>
      </c>
      <c r="CF835" s="270">
        <f t="shared" si="435"/>
        <v>17629</v>
      </c>
      <c r="CG835" s="73">
        <v>16547</v>
      </c>
      <c r="CH835" s="73">
        <v>16547</v>
      </c>
      <c r="CI835" s="73">
        <v>16547</v>
      </c>
      <c r="CJ835" s="73">
        <v>16547</v>
      </c>
      <c r="CK835" s="73">
        <v>16547</v>
      </c>
      <c r="CL835" s="73">
        <v>16547</v>
      </c>
      <c r="CM835" s="73">
        <v>16547</v>
      </c>
      <c r="CN835" s="73">
        <v>16547</v>
      </c>
      <c r="CO835" s="73">
        <v>16547</v>
      </c>
      <c r="CP835" s="270">
        <f t="shared" si="436"/>
        <v>16547</v>
      </c>
      <c r="CQ835" s="73">
        <v>16635</v>
      </c>
      <c r="CR835" s="73">
        <v>16635</v>
      </c>
      <c r="CS835" s="73">
        <v>16635</v>
      </c>
      <c r="CT835" s="73">
        <v>16635</v>
      </c>
      <c r="CU835" s="73">
        <v>16635</v>
      </c>
      <c r="CV835" s="73">
        <v>16635</v>
      </c>
      <c r="CW835" s="73">
        <v>16635</v>
      </c>
      <c r="CX835" s="73">
        <v>16635</v>
      </c>
      <c r="CY835" s="73">
        <v>16635</v>
      </c>
      <c r="CZ835" s="73">
        <v>16635</v>
      </c>
      <c r="DA835" s="270">
        <f t="shared" si="437"/>
        <v>16635</v>
      </c>
      <c r="DB835" s="73">
        <v>16148</v>
      </c>
      <c r="DC835" s="73">
        <v>16148</v>
      </c>
      <c r="DD835" s="270">
        <f t="shared" si="438"/>
        <v>16148</v>
      </c>
      <c r="DE835" s="73">
        <v>16824</v>
      </c>
      <c r="DF835" s="73">
        <v>16824</v>
      </c>
      <c r="DG835" s="73">
        <v>16824</v>
      </c>
      <c r="DH835" s="73">
        <v>16824</v>
      </c>
      <c r="DI835" s="73">
        <v>16824</v>
      </c>
      <c r="DJ835" s="73">
        <v>16824</v>
      </c>
      <c r="DK835" s="73">
        <v>16824</v>
      </c>
      <c r="DL835" s="73">
        <v>16824</v>
      </c>
      <c r="DM835" s="73">
        <v>16824</v>
      </c>
      <c r="DN835" s="73">
        <v>16824</v>
      </c>
      <c r="DO835" s="270">
        <f t="shared" si="439"/>
        <v>16824</v>
      </c>
      <c r="DP835" s="73">
        <v>16696</v>
      </c>
      <c r="DQ835" s="73">
        <v>16696</v>
      </c>
      <c r="DR835" s="73">
        <v>16696</v>
      </c>
      <c r="DS835" s="73">
        <v>16696</v>
      </c>
      <c r="DT835" s="73">
        <v>16696</v>
      </c>
      <c r="DU835" s="73">
        <v>16696</v>
      </c>
      <c r="DV835" s="73">
        <v>16696</v>
      </c>
      <c r="DW835" s="73">
        <v>16696</v>
      </c>
      <c r="DX835" s="73">
        <v>16696</v>
      </c>
      <c r="DY835" s="73">
        <v>16696</v>
      </c>
      <c r="DZ835" s="270">
        <f t="shared" si="440"/>
        <v>16696</v>
      </c>
      <c r="EA835" s="73">
        <v>16873</v>
      </c>
      <c r="EB835" s="73">
        <v>16873</v>
      </c>
      <c r="EC835" s="73">
        <v>16873</v>
      </c>
      <c r="ED835" s="73">
        <v>16873</v>
      </c>
      <c r="EE835" s="73">
        <v>16873</v>
      </c>
      <c r="EF835" s="73">
        <v>16873</v>
      </c>
      <c r="EG835" s="73">
        <v>16873</v>
      </c>
      <c r="EH835" s="73">
        <v>16873</v>
      </c>
      <c r="EI835" s="73">
        <v>16873</v>
      </c>
      <c r="EJ835" s="73">
        <v>16873</v>
      </c>
      <c r="EK835" s="270">
        <f t="shared" si="441"/>
        <v>16873</v>
      </c>
      <c r="EM835" s="306">
        <f t="shared" si="442"/>
        <v>16843.133333333335</v>
      </c>
      <c r="EN835" s="144" t="str">
        <f t="shared" si="444"/>
        <v>OK</v>
      </c>
      <c r="EO835" s="144" t="str">
        <f t="shared" si="445"/>
        <v>OK</v>
      </c>
      <c r="EP835" s="144" t="str">
        <f t="shared" si="446"/>
        <v>OK</v>
      </c>
      <c r="EQ835" s="144" t="str">
        <f t="shared" si="447"/>
        <v>OK</v>
      </c>
      <c r="ER835" s="144" t="str">
        <f t="shared" si="448"/>
        <v>OK</v>
      </c>
      <c r="ES835" s="144" t="str">
        <f t="shared" si="449"/>
        <v>OK</v>
      </c>
      <c r="ET835" s="144" t="str">
        <f t="shared" si="450"/>
        <v>OK</v>
      </c>
      <c r="EU835" s="144" t="str">
        <f t="shared" si="451"/>
        <v>OK</v>
      </c>
      <c r="EV835" s="144" t="str">
        <f t="shared" si="452"/>
        <v>OK</v>
      </c>
      <c r="EW835" s="144" t="str">
        <f t="shared" si="453"/>
        <v>OK</v>
      </c>
      <c r="EX835" s="144" t="str">
        <f t="shared" si="454"/>
        <v>OK</v>
      </c>
      <c r="EY835" s="144" t="str">
        <f t="shared" si="455"/>
        <v>OK</v>
      </c>
      <c r="EZ835" s="144" t="str">
        <f t="shared" si="456"/>
        <v>OK</v>
      </c>
      <c r="FA835" s="144" t="str">
        <f t="shared" si="457"/>
        <v>OK</v>
      </c>
      <c r="FB835" s="144" t="str">
        <f t="shared" si="458"/>
        <v>OK</v>
      </c>
    </row>
    <row r="836" spans="2:158" ht="14.4" x14ac:dyDescent="0.3">
      <c r="B836" s="144">
        <v>832</v>
      </c>
      <c r="C836" s="68" t="s">
        <v>1916</v>
      </c>
      <c r="D836" s="69" t="s">
        <v>1917</v>
      </c>
      <c r="E836" s="70" t="s">
        <v>1918</v>
      </c>
      <c r="F836" s="73">
        <f t="shared" si="460"/>
        <v>1951</v>
      </c>
      <c r="G836" s="73">
        <f t="shared" si="460"/>
        <v>1951</v>
      </c>
      <c r="H836" s="73">
        <f t="shared" si="460"/>
        <v>1951</v>
      </c>
      <c r="I836" s="73">
        <f t="shared" si="460"/>
        <v>1951</v>
      </c>
      <c r="J836" s="37"/>
      <c r="K836" s="73">
        <v>1951</v>
      </c>
      <c r="L836" s="73">
        <v>1951</v>
      </c>
      <c r="M836" s="73">
        <v>1951</v>
      </c>
      <c r="N836" s="73">
        <v>1951</v>
      </c>
      <c r="O836" s="73">
        <v>1951</v>
      </c>
      <c r="P836" s="73">
        <v>1951</v>
      </c>
      <c r="Q836" s="73">
        <v>1951</v>
      </c>
      <c r="R836" s="270">
        <f t="shared" si="427"/>
        <v>1951</v>
      </c>
      <c r="S836" s="73">
        <v>1966</v>
      </c>
      <c r="T836" s="73">
        <v>1966</v>
      </c>
      <c r="U836" s="73">
        <v>1966</v>
      </c>
      <c r="V836" s="73">
        <v>1966</v>
      </c>
      <c r="W836" s="73">
        <v>1966</v>
      </c>
      <c r="X836" s="73">
        <v>1966</v>
      </c>
      <c r="Y836" s="73">
        <v>1966</v>
      </c>
      <c r="Z836" s="73">
        <v>1966</v>
      </c>
      <c r="AA836" s="270">
        <f t="shared" si="428"/>
        <v>1966</v>
      </c>
      <c r="AB836" s="73">
        <v>2027</v>
      </c>
      <c r="AC836" s="73">
        <v>2027</v>
      </c>
      <c r="AD836" s="73">
        <v>2027</v>
      </c>
      <c r="AE836" s="270">
        <f t="shared" si="429"/>
        <v>2027</v>
      </c>
      <c r="AF836" s="73">
        <v>1982</v>
      </c>
      <c r="AG836" s="73">
        <v>1982</v>
      </c>
      <c r="AH836" s="73">
        <v>1982</v>
      </c>
      <c r="AI836" s="73">
        <v>1982</v>
      </c>
      <c r="AJ836" s="73">
        <v>1982</v>
      </c>
      <c r="AK836" s="73">
        <v>1982</v>
      </c>
      <c r="AL836" s="73">
        <v>1982</v>
      </c>
      <c r="AM836" s="73">
        <v>1982</v>
      </c>
      <c r="AN836" s="73">
        <v>1982</v>
      </c>
      <c r="AO836" s="73">
        <v>1982</v>
      </c>
      <c r="AP836" s="73">
        <v>1982</v>
      </c>
      <c r="AQ836" s="73">
        <v>1982</v>
      </c>
      <c r="AR836" s="270">
        <f t="shared" si="430"/>
        <v>1982</v>
      </c>
      <c r="AS836" s="73">
        <v>2020</v>
      </c>
      <c r="AT836" s="73">
        <v>2020</v>
      </c>
      <c r="AU836" s="73">
        <v>2020</v>
      </c>
      <c r="AV836" s="73">
        <v>2020</v>
      </c>
      <c r="AW836" s="73">
        <v>2020</v>
      </c>
      <c r="AX836" s="73">
        <v>2020</v>
      </c>
      <c r="AY836" s="73">
        <v>2020</v>
      </c>
      <c r="AZ836" s="73">
        <v>2020</v>
      </c>
      <c r="BA836" s="270">
        <f t="shared" si="431"/>
        <v>2020</v>
      </c>
      <c r="BB836" s="73">
        <v>2021</v>
      </c>
      <c r="BC836" s="73">
        <v>2021</v>
      </c>
      <c r="BD836" s="73">
        <v>2021</v>
      </c>
      <c r="BE836" s="73">
        <v>2021</v>
      </c>
      <c r="BF836" s="73">
        <v>2021</v>
      </c>
      <c r="BG836" s="73">
        <v>2021</v>
      </c>
      <c r="BH836" s="73">
        <v>2021</v>
      </c>
      <c r="BI836" s="270">
        <f t="shared" si="432"/>
        <v>2021</v>
      </c>
      <c r="BJ836" s="73">
        <v>1964</v>
      </c>
      <c r="BK836" s="73">
        <v>1964</v>
      </c>
      <c r="BL836" s="270">
        <f t="shared" si="433"/>
        <v>1964</v>
      </c>
      <c r="BM836" s="73">
        <v>1950</v>
      </c>
      <c r="BN836" s="73">
        <v>1950</v>
      </c>
      <c r="BO836" s="73">
        <v>1950</v>
      </c>
      <c r="BP836" s="73">
        <v>1950</v>
      </c>
      <c r="BQ836" s="73">
        <v>1950</v>
      </c>
      <c r="BR836" s="73">
        <v>1950</v>
      </c>
      <c r="BS836" s="73">
        <v>1950</v>
      </c>
      <c r="BT836" s="73">
        <v>1950</v>
      </c>
      <c r="BU836" s="73">
        <v>1950</v>
      </c>
      <c r="BV836" s="73">
        <v>1950</v>
      </c>
      <c r="BW836" s="270">
        <f t="shared" si="434"/>
        <v>1950</v>
      </c>
      <c r="BX836" s="73">
        <v>2067</v>
      </c>
      <c r="BY836" s="73">
        <v>2067</v>
      </c>
      <c r="BZ836" s="73">
        <v>2067</v>
      </c>
      <c r="CA836" s="73">
        <v>2067</v>
      </c>
      <c r="CB836" s="73">
        <v>2067</v>
      </c>
      <c r="CC836" s="73">
        <v>2067</v>
      </c>
      <c r="CD836" s="73">
        <v>2067</v>
      </c>
      <c r="CE836" s="73">
        <v>2067</v>
      </c>
      <c r="CF836" s="270">
        <f t="shared" si="435"/>
        <v>2067</v>
      </c>
      <c r="CG836" s="73">
        <v>1944</v>
      </c>
      <c r="CH836" s="73">
        <v>1944</v>
      </c>
      <c r="CI836" s="73">
        <v>1944</v>
      </c>
      <c r="CJ836" s="73">
        <v>1944</v>
      </c>
      <c r="CK836" s="73">
        <v>1944</v>
      </c>
      <c r="CL836" s="73">
        <v>1944</v>
      </c>
      <c r="CM836" s="73">
        <v>1944</v>
      </c>
      <c r="CN836" s="73">
        <v>1944</v>
      </c>
      <c r="CO836" s="73">
        <v>1944</v>
      </c>
      <c r="CP836" s="270">
        <f t="shared" si="436"/>
        <v>1944</v>
      </c>
      <c r="CQ836" s="73">
        <v>1954</v>
      </c>
      <c r="CR836" s="73">
        <v>1954</v>
      </c>
      <c r="CS836" s="73">
        <v>1954</v>
      </c>
      <c r="CT836" s="73">
        <v>1954</v>
      </c>
      <c r="CU836" s="73">
        <v>1954</v>
      </c>
      <c r="CV836" s="73">
        <v>1954</v>
      </c>
      <c r="CW836" s="73">
        <v>1954</v>
      </c>
      <c r="CX836" s="73">
        <v>1954</v>
      </c>
      <c r="CY836" s="73">
        <v>1954</v>
      </c>
      <c r="CZ836" s="73">
        <v>1954</v>
      </c>
      <c r="DA836" s="270">
        <f t="shared" si="437"/>
        <v>1954</v>
      </c>
      <c r="DB836" s="73">
        <v>1898</v>
      </c>
      <c r="DC836" s="73">
        <v>1898</v>
      </c>
      <c r="DD836" s="270">
        <f t="shared" si="438"/>
        <v>1898</v>
      </c>
      <c r="DE836" s="73">
        <v>1975</v>
      </c>
      <c r="DF836" s="73">
        <v>1975</v>
      </c>
      <c r="DG836" s="73">
        <v>1975</v>
      </c>
      <c r="DH836" s="73">
        <v>1975</v>
      </c>
      <c r="DI836" s="73">
        <v>1975</v>
      </c>
      <c r="DJ836" s="73">
        <v>1975</v>
      </c>
      <c r="DK836" s="73">
        <v>1975</v>
      </c>
      <c r="DL836" s="73">
        <v>1975</v>
      </c>
      <c r="DM836" s="73">
        <v>1975</v>
      </c>
      <c r="DN836" s="73">
        <v>1975</v>
      </c>
      <c r="DO836" s="270">
        <f t="shared" si="439"/>
        <v>1975</v>
      </c>
      <c r="DP836" s="73">
        <v>1961</v>
      </c>
      <c r="DQ836" s="73">
        <v>1961</v>
      </c>
      <c r="DR836" s="73">
        <v>1961</v>
      </c>
      <c r="DS836" s="73">
        <v>1961</v>
      </c>
      <c r="DT836" s="73">
        <v>1961</v>
      </c>
      <c r="DU836" s="73">
        <v>1961</v>
      </c>
      <c r="DV836" s="73">
        <v>1961</v>
      </c>
      <c r="DW836" s="73">
        <v>1961</v>
      </c>
      <c r="DX836" s="73">
        <v>1961</v>
      </c>
      <c r="DY836" s="73">
        <v>1961</v>
      </c>
      <c r="DZ836" s="270">
        <f t="shared" si="440"/>
        <v>1961</v>
      </c>
      <c r="EA836" s="73">
        <v>1981</v>
      </c>
      <c r="EB836" s="73">
        <v>1981</v>
      </c>
      <c r="EC836" s="73">
        <v>1981</v>
      </c>
      <c r="ED836" s="73">
        <v>1981</v>
      </c>
      <c r="EE836" s="73">
        <v>1981</v>
      </c>
      <c r="EF836" s="73">
        <v>1981</v>
      </c>
      <c r="EG836" s="73">
        <v>1981</v>
      </c>
      <c r="EH836" s="73">
        <v>1981</v>
      </c>
      <c r="EI836" s="73">
        <v>1981</v>
      </c>
      <c r="EJ836" s="73">
        <v>1981</v>
      </c>
      <c r="EK836" s="270">
        <f t="shared" si="441"/>
        <v>1981</v>
      </c>
      <c r="EM836" s="306">
        <f t="shared" si="442"/>
        <v>1977.4</v>
      </c>
      <c r="EN836" s="144" t="str">
        <f t="shared" si="444"/>
        <v>OK</v>
      </c>
      <c r="EO836" s="144" t="str">
        <f t="shared" si="445"/>
        <v>OK</v>
      </c>
      <c r="EP836" s="144" t="str">
        <f t="shared" si="446"/>
        <v>OK</v>
      </c>
      <c r="EQ836" s="144" t="str">
        <f t="shared" si="447"/>
        <v>OK</v>
      </c>
      <c r="ER836" s="144" t="str">
        <f t="shared" si="448"/>
        <v>OK</v>
      </c>
      <c r="ES836" s="144" t="str">
        <f t="shared" si="449"/>
        <v>OK</v>
      </c>
      <c r="ET836" s="144" t="str">
        <f t="shared" si="450"/>
        <v>OK</v>
      </c>
      <c r="EU836" s="144" t="str">
        <f t="shared" si="451"/>
        <v>OK</v>
      </c>
      <c r="EV836" s="144" t="str">
        <f t="shared" si="452"/>
        <v>OK</v>
      </c>
      <c r="EW836" s="144" t="str">
        <f t="shared" si="453"/>
        <v>OK</v>
      </c>
      <c r="EX836" s="144" t="str">
        <f t="shared" si="454"/>
        <v>OK</v>
      </c>
      <c r="EY836" s="144" t="str">
        <f t="shared" si="455"/>
        <v>OK</v>
      </c>
      <c r="EZ836" s="144" t="str">
        <f t="shared" si="456"/>
        <v>OK</v>
      </c>
      <c r="FA836" s="144" t="str">
        <f t="shared" si="457"/>
        <v>OK</v>
      </c>
      <c r="FB836" s="144" t="str">
        <f t="shared" si="458"/>
        <v>OK</v>
      </c>
    </row>
    <row r="837" spans="2:158" ht="14.4" x14ac:dyDescent="0.3">
      <c r="B837" s="144">
        <v>833</v>
      </c>
      <c r="C837" s="68" t="s">
        <v>1919</v>
      </c>
      <c r="D837" s="69" t="s">
        <v>1920</v>
      </c>
      <c r="E837" s="70" t="s">
        <v>263</v>
      </c>
      <c r="F837" s="73">
        <f t="shared" si="460"/>
        <v>3174876</v>
      </c>
      <c r="G837" s="73">
        <f t="shared" si="460"/>
        <v>3174876</v>
      </c>
      <c r="H837" s="73">
        <f t="shared" si="460"/>
        <v>3174876</v>
      </c>
      <c r="I837" s="73">
        <f t="shared" si="460"/>
        <v>3174876</v>
      </c>
      <c r="J837" s="37"/>
      <c r="K837" s="73">
        <v>3174876</v>
      </c>
      <c r="L837" s="73">
        <v>3174876</v>
      </c>
      <c r="M837" s="73">
        <v>3174876</v>
      </c>
      <c r="N837" s="73">
        <v>3174876</v>
      </c>
      <c r="O837" s="73">
        <v>3174876</v>
      </c>
      <c r="P837" s="73">
        <v>3174876</v>
      </c>
      <c r="Q837" s="73">
        <v>3174876</v>
      </c>
      <c r="R837" s="270">
        <f t="shared" si="427"/>
        <v>3174876</v>
      </c>
      <c r="S837" s="73">
        <v>3209432</v>
      </c>
      <c r="T837" s="73">
        <v>3209432</v>
      </c>
      <c r="U837" s="73">
        <v>3209432</v>
      </c>
      <c r="V837" s="73">
        <v>3209432</v>
      </c>
      <c r="W837" s="73">
        <v>3209432</v>
      </c>
      <c r="X837" s="73">
        <v>3209432</v>
      </c>
      <c r="Y837" s="73">
        <v>3209432</v>
      </c>
      <c r="Z837" s="73">
        <v>3209432</v>
      </c>
      <c r="AA837" s="270">
        <f t="shared" si="428"/>
        <v>3209432</v>
      </c>
      <c r="AB837" s="73">
        <v>3343219</v>
      </c>
      <c r="AC837" s="73">
        <v>3343219</v>
      </c>
      <c r="AD837" s="73">
        <v>3343219</v>
      </c>
      <c r="AE837" s="270">
        <f t="shared" si="429"/>
        <v>3343219</v>
      </c>
      <c r="AF837" s="73">
        <v>3243989</v>
      </c>
      <c r="AG837" s="73">
        <v>3243989</v>
      </c>
      <c r="AH837" s="73">
        <v>3243989</v>
      </c>
      <c r="AI837" s="73">
        <v>3243989</v>
      </c>
      <c r="AJ837" s="73">
        <v>3243989</v>
      </c>
      <c r="AK837" s="73">
        <v>3243989</v>
      </c>
      <c r="AL837" s="73">
        <v>3243989</v>
      </c>
      <c r="AM837" s="73">
        <v>3243989</v>
      </c>
      <c r="AN837" s="73">
        <v>3243989</v>
      </c>
      <c r="AO837" s="73">
        <v>3243989</v>
      </c>
      <c r="AP837" s="73">
        <v>3243989</v>
      </c>
      <c r="AQ837" s="73">
        <v>3243989</v>
      </c>
      <c r="AR837" s="270">
        <f t="shared" si="430"/>
        <v>3243989</v>
      </c>
      <c r="AS837" s="73">
        <v>3328502</v>
      </c>
      <c r="AT837" s="73">
        <v>3328502</v>
      </c>
      <c r="AU837" s="73">
        <v>3328502</v>
      </c>
      <c r="AV837" s="73">
        <v>3328502</v>
      </c>
      <c r="AW837" s="73">
        <v>3328502</v>
      </c>
      <c r="AX837" s="73">
        <v>3328502</v>
      </c>
      <c r="AY837" s="73">
        <v>3328502</v>
      </c>
      <c r="AZ837" s="73">
        <v>3328502</v>
      </c>
      <c r="BA837" s="270">
        <f t="shared" si="431"/>
        <v>3328502</v>
      </c>
      <c r="BB837" s="73">
        <v>3331117</v>
      </c>
      <c r="BC837" s="73">
        <v>3331117</v>
      </c>
      <c r="BD837" s="73">
        <v>3331117</v>
      </c>
      <c r="BE837" s="73">
        <v>3331117</v>
      </c>
      <c r="BF837" s="73">
        <v>3331117</v>
      </c>
      <c r="BG837" s="73">
        <v>3331117</v>
      </c>
      <c r="BH837" s="73">
        <v>3331117</v>
      </c>
      <c r="BI837" s="270">
        <f t="shared" si="432"/>
        <v>3331117</v>
      </c>
      <c r="BJ837" s="73">
        <v>3205563</v>
      </c>
      <c r="BK837" s="73">
        <v>3205563</v>
      </c>
      <c r="BL837" s="270">
        <f t="shared" si="433"/>
        <v>3205563</v>
      </c>
      <c r="BM837" s="73">
        <v>3173421</v>
      </c>
      <c r="BN837" s="73">
        <v>3173421</v>
      </c>
      <c r="BO837" s="73">
        <v>3173421</v>
      </c>
      <c r="BP837" s="73">
        <v>3173421</v>
      </c>
      <c r="BQ837" s="73">
        <v>3173421</v>
      </c>
      <c r="BR837" s="73">
        <v>3173421</v>
      </c>
      <c r="BS837" s="73">
        <v>3173421</v>
      </c>
      <c r="BT837" s="73">
        <v>3173421</v>
      </c>
      <c r="BU837" s="73">
        <v>3173421</v>
      </c>
      <c r="BV837" s="73">
        <v>3173421</v>
      </c>
      <c r="BW837" s="270">
        <f t="shared" si="434"/>
        <v>3173421</v>
      </c>
      <c r="BX837" s="73">
        <v>3431600</v>
      </c>
      <c r="BY837" s="73">
        <v>3431600</v>
      </c>
      <c r="BZ837" s="73">
        <v>3431600</v>
      </c>
      <c r="CA837" s="73">
        <v>3431600</v>
      </c>
      <c r="CB837" s="73">
        <v>3431600</v>
      </c>
      <c r="CC837" s="73">
        <v>3431600</v>
      </c>
      <c r="CD837" s="73">
        <v>3431600</v>
      </c>
      <c r="CE837" s="73">
        <v>3431600</v>
      </c>
      <c r="CF837" s="270">
        <f t="shared" si="435"/>
        <v>3431600</v>
      </c>
      <c r="CG837" s="73">
        <v>3159312</v>
      </c>
      <c r="CH837" s="73">
        <v>3159312</v>
      </c>
      <c r="CI837" s="73">
        <v>3159312</v>
      </c>
      <c r="CJ837" s="73">
        <v>3159312</v>
      </c>
      <c r="CK837" s="73">
        <v>3159312</v>
      </c>
      <c r="CL837" s="73">
        <v>3159312</v>
      </c>
      <c r="CM837" s="73">
        <v>3159312</v>
      </c>
      <c r="CN837" s="73">
        <v>3159312</v>
      </c>
      <c r="CO837" s="73">
        <v>3159312</v>
      </c>
      <c r="CP837" s="270">
        <f t="shared" si="436"/>
        <v>3159312</v>
      </c>
      <c r="CQ837" s="73">
        <v>3181359</v>
      </c>
      <c r="CR837" s="73">
        <v>3181359</v>
      </c>
      <c r="CS837" s="73">
        <v>3181359</v>
      </c>
      <c r="CT837" s="73">
        <v>3181359</v>
      </c>
      <c r="CU837" s="73">
        <v>3181359</v>
      </c>
      <c r="CV837" s="73">
        <v>3181359</v>
      </c>
      <c r="CW837" s="73">
        <v>3181359</v>
      </c>
      <c r="CX837" s="73">
        <v>3181359</v>
      </c>
      <c r="CY837" s="73">
        <v>3181359</v>
      </c>
      <c r="CZ837" s="73">
        <v>3181359</v>
      </c>
      <c r="DA837" s="270">
        <f t="shared" si="437"/>
        <v>3181359</v>
      </c>
      <c r="DB837" s="73">
        <v>3059488</v>
      </c>
      <c r="DC837" s="73">
        <v>3059488</v>
      </c>
      <c r="DD837" s="270">
        <f t="shared" si="438"/>
        <v>3059488</v>
      </c>
      <c r="DE837" s="73">
        <v>3229412</v>
      </c>
      <c r="DF837" s="73">
        <v>3229412</v>
      </c>
      <c r="DG837" s="73">
        <v>3229412</v>
      </c>
      <c r="DH837" s="73">
        <v>3229412</v>
      </c>
      <c r="DI837" s="73">
        <v>3229412</v>
      </c>
      <c r="DJ837" s="73">
        <v>3229412</v>
      </c>
      <c r="DK837" s="73">
        <v>3229412</v>
      </c>
      <c r="DL837" s="73">
        <v>3229412</v>
      </c>
      <c r="DM837" s="73">
        <v>3229412</v>
      </c>
      <c r="DN837" s="73">
        <v>3229412</v>
      </c>
      <c r="DO837" s="270">
        <f t="shared" si="439"/>
        <v>3229412</v>
      </c>
      <c r="DP837" s="73">
        <v>3196931</v>
      </c>
      <c r="DQ837" s="73">
        <v>3196931</v>
      </c>
      <c r="DR837" s="73">
        <v>3196931</v>
      </c>
      <c r="DS837" s="73">
        <v>3196931</v>
      </c>
      <c r="DT837" s="73">
        <v>3196931</v>
      </c>
      <c r="DU837" s="73">
        <v>3196931</v>
      </c>
      <c r="DV837" s="73">
        <v>3196931</v>
      </c>
      <c r="DW837" s="73">
        <v>3196931</v>
      </c>
      <c r="DX837" s="73">
        <v>3196931</v>
      </c>
      <c r="DY837" s="73">
        <v>3196931</v>
      </c>
      <c r="DZ837" s="270">
        <f t="shared" si="440"/>
        <v>3196931</v>
      </c>
      <c r="EA837" s="73">
        <v>3241281</v>
      </c>
      <c r="EB837" s="73">
        <v>3241281</v>
      </c>
      <c r="EC837" s="73">
        <v>3241281</v>
      </c>
      <c r="ED837" s="73">
        <v>3241281</v>
      </c>
      <c r="EE837" s="73">
        <v>3241281</v>
      </c>
      <c r="EF837" s="73">
        <v>3241281</v>
      </c>
      <c r="EG837" s="73">
        <v>3241281</v>
      </c>
      <c r="EH837" s="73">
        <v>3241281</v>
      </c>
      <c r="EI837" s="73">
        <v>3241281</v>
      </c>
      <c r="EJ837" s="73">
        <v>3241281</v>
      </c>
      <c r="EK837" s="270">
        <f t="shared" si="441"/>
        <v>3241281</v>
      </c>
      <c r="EM837" s="306">
        <f t="shared" si="442"/>
        <v>3233966.8</v>
      </c>
      <c r="EN837" s="144" t="str">
        <f t="shared" si="444"/>
        <v>OK</v>
      </c>
      <c r="EO837" s="144" t="str">
        <f t="shared" si="445"/>
        <v>OK</v>
      </c>
      <c r="EP837" s="144" t="str">
        <f t="shared" si="446"/>
        <v>OK</v>
      </c>
      <c r="EQ837" s="144" t="str">
        <f t="shared" si="447"/>
        <v>OK</v>
      </c>
      <c r="ER837" s="144" t="str">
        <f t="shared" si="448"/>
        <v>OK</v>
      </c>
      <c r="ES837" s="144" t="str">
        <f t="shared" si="449"/>
        <v>OK</v>
      </c>
      <c r="ET837" s="144" t="str">
        <f t="shared" si="450"/>
        <v>OK</v>
      </c>
      <c r="EU837" s="144" t="str">
        <f t="shared" si="451"/>
        <v>OK</v>
      </c>
      <c r="EV837" s="144" t="str">
        <f t="shared" si="452"/>
        <v>OK</v>
      </c>
      <c r="EW837" s="144" t="str">
        <f t="shared" si="453"/>
        <v>OK</v>
      </c>
      <c r="EX837" s="144" t="str">
        <f t="shared" si="454"/>
        <v>XXX</v>
      </c>
      <c r="EY837" s="144" t="str">
        <f t="shared" si="455"/>
        <v>XXX</v>
      </c>
      <c r="EZ837" s="144" t="str">
        <f t="shared" si="456"/>
        <v>OK</v>
      </c>
      <c r="FA837" s="144" t="str">
        <f t="shared" si="457"/>
        <v>OK</v>
      </c>
      <c r="FB837" s="144" t="str">
        <f t="shared" si="458"/>
        <v>OK</v>
      </c>
    </row>
    <row r="838" spans="2:158" ht="14.4" x14ac:dyDescent="0.3">
      <c r="B838" s="144">
        <v>834</v>
      </c>
      <c r="C838" s="68" t="s">
        <v>1921</v>
      </c>
      <c r="D838" s="69" t="s">
        <v>1922</v>
      </c>
      <c r="E838" s="70" t="s">
        <v>263</v>
      </c>
      <c r="F838" s="73">
        <f t="shared" si="460"/>
        <v>4853896.2857142854</v>
      </c>
      <c r="G838" s="73">
        <f t="shared" si="460"/>
        <v>4853896.2857142854</v>
      </c>
      <c r="H838" s="73">
        <f t="shared" si="460"/>
        <v>4853896.2857142854</v>
      </c>
      <c r="I838" s="73">
        <f t="shared" si="460"/>
        <v>4853896.2857142854</v>
      </c>
      <c r="J838" s="37"/>
      <c r="K838" s="73">
        <v>4818957</v>
      </c>
      <c r="L838" s="73">
        <v>4850402</v>
      </c>
      <c r="M838" s="73">
        <v>4880101</v>
      </c>
      <c r="N838" s="73">
        <v>4852150</v>
      </c>
      <c r="O838" s="73">
        <v>4859137</v>
      </c>
      <c r="P838" s="73">
        <v>4874859</v>
      </c>
      <c r="Q838" s="73">
        <v>4841668</v>
      </c>
      <c r="R838" s="270">
        <f t="shared" si="427"/>
        <v>4853896.2857142854</v>
      </c>
      <c r="S838" s="73">
        <v>4824986</v>
      </c>
      <c r="T838" s="73">
        <v>4800139</v>
      </c>
      <c r="U838" s="73">
        <v>4849279</v>
      </c>
      <c r="V838" s="73">
        <v>4861413</v>
      </c>
      <c r="W838" s="73">
        <v>4829119</v>
      </c>
      <c r="X838" s="73">
        <v>4837939</v>
      </c>
      <c r="Y838" s="73">
        <v>4806439</v>
      </c>
      <c r="Z838" s="73">
        <v>4842978</v>
      </c>
      <c r="AA838" s="270">
        <f t="shared" si="428"/>
        <v>4831536.5</v>
      </c>
      <c r="AB838" s="73">
        <v>5189529</v>
      </c>
      <c r="AC838" s="73">
        <v>5039696</v>
      </c>
      <c r="AD838" s="73">
        <v>5202015</v>
      </c>
      <c r="AE838" s="270">
        <f t="shared" si="429"/>
        <v>5143746.666666667</v>
      </c>
      <c r="AF838" s="73">
        <v>4977153</v>
      </c>
      <c r="AG838" s="73">
        <v>4981448</v>
      </c>
      <c r="AH838" s="73">
        <v>4983596</v>
      </c>
      <c r="AI838" s="73">
        <v>4977153</v>
      </c>
      <c r="AJ838" s="73">
        <v>4962124</v>
      </c>
      <c r="AK838" s="73">
        <v>4951389</v>
      </c>
      <c r="AL838" s="73">
        <v>5005067</v>
      </c>
      <c r="AM838" s="73">
        <v>4940654</v>
      </c>
      <c r="AN838" s="73">
        <v>5026539</v>
      </c>
      <c r="AO838" s="73">
        <v>4977153</v>
      </c>
      <c r="AP838" s="73">
        <v>4990038</v>
      </c>
      <c r="AQ838" s="73">
        <v>4919182</v>
      </c>
      <c r="AR838" s="270">
        <f t="shared" si="430"/>
        <v>4974291.333333333</v>
      </c>
      <c r="AS838" s="73">
        <v>4997561</v>
      </c>
      <c r="AT838" s="73">
        <v>4938232</v>
      </c>
      <c r="AU838" s="73">
        <v>4962285</v>
      </c>
      <c r="AV838" s="73">
        <v>5008786</v>
      </c>
      <c r="AW838" s="73">
        <v>5026424</v>
      </c>
      <c r="AX838" s="73">
        <v>4962285</v>
      </c>
      <c r="AY838" s="73">
        <v>5050478</v>
      </c>
      <c r="AZ838" s="73">
        <v>4978320</v>
      </c>
      <c r="BA838" s="270">
        <f t="shared" si="431"/>
        <v>4990546.375</v>
      </c>
      <c r="BB838" s="73">
        <v>5007160</v>
      </c>
      <c r="BC838" s="73">
        <v>4964767</v>
      </c>
      <c r="BD838" s="73">
        <v>4967906</v>
      </c>
      <c r="BE838" s="73">
        <v>4980467</v>
      </c>
      <c r="BF838" s="73">
        <v>4975757</v>
      </c>
      <c r="BG838" s="73">
        <v>4936504</v>
      </c>
      <c r="BH838" s="73">
        <v>4960056</v>
      </c>
      <c r="BI838" s="270">
        <f t="shared" si="432"/>
        <v>4970373.8571428573</v>
      </c>
      <c r="BJ838" s="73">
        <v>4804220</v>
      </c>
      <c r="BK838" s="73">
        <v>4916364</v>
      </c>
      <c r="BL838" s="270">
        <f t="shared" si="433"/>
        <v>4860292</v>
      </c>
      <c r="BM838" s="73">
        <v>4825404</v>
      </c>
      <c r="BN838" s="73">
        <v>4861814</v>
      </c>
      <c r="BO838" s="73">
        <v>4870917</v>
      </c>
      <c r="BP838" s="73">
        <v>4867277</v>
      </c>
      <c r="BQ838" s="73">
        <v>4863634</v>
      </c>
      <c r="BR838" s="73">
        <v>4887302</v>
      </c>
      <c r="BS838" s="73">
        <v>4901866</v>
      </c>
      <c r="BT838" s="73">
        <v>4865456</v>
      </c>
      <c r="BU838" s="73">
        <v>4849071</v>
      </c>
      <c r="BV838" s="73">
        <v>4881840</v>
      </c>
      <c r="BW838" s="270">
        <f t="shared" si="434"/>
        <v>4867458.0999999996</v>
      </c>
      <c r="BX838" s="73">
        <v>5232984</v>
      </c>
      <c r="BY838" s="73">
        <v>5310807</v>
      </c>
      <c r="BZ838" s="73">
        <v>5155162</v>
      </c>
      <c r="CA838" s="73">
        <v>5287747</v>
      </c>
      <c r="CB838" s="73">
        <v>5244513</v>
      </c>
      <c r="CC838" s="73">
        <v>5279101</v>
      </c>
      <c r="CD838" s="73">
        <v>5235867</v>
      </c>
      <c r="CE838" s="73">
        <v>5379981</v>
      </c>
      <c r="CF838" s="270">
        <f t="shared" si="435"/>
        <v>5265770.25</v>
      </c>
      <c r="CG838" s="73">
        <v>4784943</v>
      </c>
      <c r="CH838" s="73">
        <v>4794590</v>
      </c>
      <c r="CI838" s="73">
        <v>4773918</v>
      </c>
      <c r="CJ838" s="73">
        <v>4798726</v>
      </c>
      <c r="CK838" s="73">
        <v>4786322</v>
      </c>
      <c r="CL838" s="73">
        <v>4789078</v>
      </c>
      <c r="CM838" s="73">
        <v>4793212</v>
      </c>
      <c r="CN838" s="73">
        <v>4790456</v>
      </c>
      <c r="CO838" s="73">
        <v>4768405</v>
      </c>
      <c r="CP838" s="270">
        <f t="shared" si="436"/>
        <v>4786627.777777778</v>
      </c>
      <c r="CQ838" s="73">
        <v>4879351</v>
      </c>
      <c r="CR838" s="73">
        <v>4941003</v>
      </c>
      <c r="CS838" s="73">
        <v>4881476</v>
      </c>
      <c r="CT838" s="73">
        <v>4862343</v>
      </c>
      <c r="CU838" s="73">
        <v>4906987</v>
      </c>
      <c r="CV838" s="73">
        <v>4894232</v>
      </c>
      <c r="CW838" s="73">
        <v>4902736</v>
      </c>
      <c r="CX838" s="73">
        <v>4919744</v>
      </c>
      <c r="CY838" s="73">
        <v>4932500</v>
      </c>
      <c r="CZ838" s="73">
        <v>4887854</v>
      </c>
      <c r="DA838" s="270">
        <f t="shared" si="437"/>
        <v>4900822.5999999996</v>
      </c>
      <c r="DB838" s="73">
        <v>4699340</v>
      </c>
      <c r="DC838" s="73">
        <v>4687860</v>
      </c>
      <c r="DD838" s="270">
        <f t="shared" si="438"/>
        <v>4693600</v>
      </c>
      <c r="DE838" s="73">
        <v>4914672</v>
      </c>
      <c r="DF838" s="73">
        <v>5029127</v>
      </c>
      <c r="DG838" s="73">
        <v>4892585</v>
      </c>
      <c r="DH838" s="73">
        <v>4944792</v>
      </c>
      <c r="DI838" s="73">
        <v>4964872</v>
      </c>
      <c r="DJ838" s="73">
        <v>4904632</v>
      </c>
      <c r="DK838" s="73">
        <v>4934752</v>
      </c>
      <c r="DL838" s="73">
        <v>4906639</v>
      </c>
      <c r="DM838" s="73">
        <v>4916681</v>
      </c>
      <c r="DN838" s="73">
        <v>5003024</v>
      </c>
      <c r="DO838" s="270">
        <f t="shared" si="439"/>
        <v>4941177.5999999996</v>
      </c>
      <c r="DP838" s="73">
        <v>4889942</v>
      </c>
      <c r="DQ838" s="73">
        <v>4905295</v>
      </c>
      <c r="DR838" s="73">
        <v>4857957</v>
      </c>
      <c r="DS838" s="73">
        <v>4901456</v>
      </c>
      <c r="DT838" s="73">
        <v>4915530</v>
      </c>
      <c r="DU838" s="73">
        <v>4886618</v>
      </c>
      <c r="DV838" s="73">
        <v>4901456</v>
      </c>
      <c r="DW838" s="73">
        <v>4886105</v>
      </c>
      <c r="DX838" s="73">
        <v>4868193</v>
      </c>
      <c r="DY838" s="73">
        <v>4915559</v>
      </c>
      <c r="DZ838" s="270">
        <f t="shared" si="440"/>
        <v>4892811.0999999996</v>
      </c>
      <c r="EA838" s="73">
        <v>4870475</v>
      </c>
      <c r="EB838" s="73">
        <v>4864461</v>
      </c>
      <c r="EC838" s="73">
        <v>4881000</v>
      </c>
      <c r="ED838" s="73">
        <v>4902052</v>
      </c>
      <c r="EE838" s="73">
        <v>4879497</v>
      </c>
      <c r="EF838" s="73">
        <v>4911074</v>
      </c>
      <c r="EG838" s="73">
        <v>4897541</v>
      </c>
      <c r="EH838" s="73">
        <v>4862956</v>
      </c>
      <c r="EI838" s="73">
        <v>4881000</v>
      </c>
      <c r="EJ838" s="73">
        <v>4852431</v>
      </c>
      <c r="EK838" s="270">
        <f t="shared" si="441"/>
        <v>4880248.7</v>
      </c>
      <c r="EM838" s="306">
        <f t="shared" si="442"/>
        <v>4923546.6097089946</v>
      </c>
      <c r="EN838" s="144" t="str">
        <f t="shared" si="444"/>
        <v>OK</v>
      </c>
      <c r="EO838" s="144" t="str">
        <f t="shared" si="445"/>
        <v>OK</v>
      </c>
      <c r="EP838" s="144" t="str">
        <f t="shared" si="446"/>
        <v>OK</v>
      </c>
      <c r="EQ838" s="144" t="str">
        <f t="shared" si="447"/>
        <v>OK</v>
      </c>
      <c r="ER838" s="144" t="str">
        <f t="shared" si="448"/>
        <v>OK</v>
      </c>
      <c r="ES838" s="144" t="str">
        <f t="shared" si="449"/>
        <v>OK</v>
      </c>
      <c r="ET838" s="144" t="str">
        <f t="shared" si="450"/>
        <v>OK</v>
      </c>
      <c r="EU838" s="144" t="str">
        <f t="shared" si="451"/>
        <v>OK</v>
      </c>
      <c r="EV838" s="144" t="str">
        <f t="shared" si="452"/>
        <v>OK</v>
      </c>
      <c r="EW838" s="144" t="str">
        <f t="shared" si="453"/>
        <v>OK</v>
      </c>
      <c r="EX838" s="144" t="str">
        <f t="shared" si="454"/>
        <v>OK</v>
      </c>
      <c r="EY838" s="144" t="str">
        <f t="shared" si="455"/>
        <v>OK</v>
      </c>
      <c r="EZ838" s="144" t="str">
        <f t="shared" si="456"/>
        <v>OK</v>
      </c>
      <c r="FA838" s="144" t="str">
        <f t="shared" si="457"/>
        <v>OK</v>
      </c>
      <c r="FB838" s="144" t="str">
        <f t="shared" si="458"/>
        <v>OK</v>
      </c>
    </row>
    <row r="839" spans="2:158" ht="14.4" x14ac:dyDescent="0.3">
      <c r="B839" s="144">
        <v>835</v>
      </c>
      <c r="C839" s="68" t="s">
        <v>1923</v>
      </c>
      <c r="D839" s="69" t="s">
        <v>1924</v>
      </c>
      <c r="E839" s="70" t="s">
        <v>10</v>
      </c>
      <c r="F839" s="73">
        <f t="shared" si="460"/>
        <v>1938753.5714285714</v>
      </c>
      <c r="G839" s="73">
        <f t="shared" si="460"/>
        <v>1938753.5714285714</v>
      </c>
      <c r="H839" s="73">
        <f t="shared" si="460"/>
        <v>1938753.5714285714</v>
      </c>
      <c r="I839" s="73">
        <f t="shared" si="460"/>
        <v>1938753.5714285714</v>
      </c>
      <c r="J839" s="37"/>
      <c r="K839" s="73">
        <v>1919645</v>
      </c>
      <c r="L839" s="73">
        <v>1936843</v>
      </c>
      <c r="M839" s="73">
        <v>1953085</v>
      </c>
      <c r="N839" s="73">
        <v>1937798</v>
      </c>
      <c r="O839" s="73">
        <v>1941620</v>
      </c>
      <c r="P839" s="73">
        <v>1950218</v>
      </c>
      <c r="Q839" s="73">
        <v>1932066</v>
      </c>
      <c r="R839" s="270">
        <f t="shared" ref="R839:R902" si="461">AVERAGE(K839:Q839)</f>
        <v>1938753.5714285714</v>
      </c>
      <c r="S839" s="73">
        <v>1915956</v>
      </c>
      <c r="T839" s="73">
        <v>1901483</v>
      </c>
      <c r="U839" s="73">
        <v>1928531</v>
      </c>
      <c r="V839" s="73">
        <v>1935045</v>
      </c>
      <c r="W839" s="73">
        <v>1917434</v>
      </c>
      <c r="X839" s="73">
        <v>1922290</v>
      </c>
      <c r="Y839" s="73">
        <v>1904951</v>
      </c>
      <c r="Z839" s="73">
        <v>1925063</v>
      </c>
      <c r="AA839" s="270">
        <f t="shared" ref="AA839:AA902" si="462">AVERAGE(S839:Z839)</f>
        <v>1918844.125</v>
      </c>
      <c r="AB839" s="73">
        <v>2091135</v>
      </c>
      <c r="AC839" s="73">
        <v>2005628</v>
      </c>
      <c r="AD839" s="73">
        <v>2098261</v>
      </c>
      <c r="AE839" s="270">
        <f t="shared" ref="AE839:AE902" si="463">AVERAGE(AB839:AD839)</f>
        <v>2065008</v>
      </c>
      <c r="AF839" s="73">
        <v>1986124</v>
      </c>
      <c r="AG839" s="73">
        <v>1988423</v>
      </c>
      <c r="AH839" s="73">
        <v>1989572</v>
      </c>
      <c r="AI839" s="73">
        <v>1986124</v>
      </c>
      <c r="AJ839" s="73">
        <v>1978081</v>
      </c>
      <c r="AK839" s="73">
        <v>1972337</v>
      </c>
      <c r="AL839" s="73">
        <v>2001062</v>
      </c>
      <c r="AM839" s="73">
        <v>1966593</v>
      </c>
      <c r="AN839" s="73">
        <v>2012552</v>
      </c>
      <c r="AO839" s="73">
        <v>1986124</v>
      </c>
      <c r="AP839" s="73">
        <v>1993019</v>
      </c>
      <c r="AQ839" s="73">
        <v>1955102</v>
      </c>
      <c r="AR839" s="270">
        <f t="shared" ref="AR839:AR902" si="464">AVERAGE(AF839:AQ839)</f>
        <v>1984592.75</v>
      </c>
      <c r="AS839" s="73">
        <v>1977339</v>
      </c>
      <c r="AT839" s="73">
        <v>1945665</v>
      </c>
      <c r="AU839" s="73">
        <v>1958506</v>
      </c>
      <c r="AV839" s="73">
        <v>1983332</v>
      </c>
      <c r="AW839" s="73">
        <v>1992748</v>
      </c>
      <c r="AX839" s="73">
        <v>1958506</v>
      </c>
      <c r="AY839" s="73">
        <v>2005590</v>
      </c>
      <c r="AZ839" s="73">
        <v>1967067</v>
      </c>
      <c r="BA839" s="270">
        <f t="shared" ref="BA839:BA902" si="465">AVERAGE(AS839:AZ839)</f>
        <v>1973594.125</v>
      </c>
      <c r="BB839" s="73">
        <v>1984660</v>
      </c>
      <c r="BC839" s="73">
        <v>1961513</v>
      </c>
      <c r="BD839" s="73">
        <v>1963227</v>
      </c>
      <c r="BE839" s="73">
        <v>1970085</v>
      </c>
      <c r="BF839" s="73">
        <v>1967514</v>
      </c>
      <c r="BG839" s="73">
        <v>1946082</v>
      </c>
      <c r="BH839" s="73">
        <v>1958941</v>
      </c>
      <c r="BI839" s="270">
        <f t="shared" ref="BI839:BI902" si="466">AVERAGE(BB839:BH839)</f>
        <v>1964574.5714285714</v>
      </c>
      <c r="BJ839" s="73">
        <v>1899679</v>
      </c>
      <c r="BK839" s="73">
        <v>1957327</v>
      </c>
      <c r="BL839" s="270">
        <f t="shared" ref="BL839:BL902" si="467">AVERAGE(BJ839:BK839)</f>
        <v>1928503</v>
      </c>
      <c r="BM839" s="73">
        <v>1922566</v>
      </c>
      <c r="BN839" s="73">
        <v>1942292</v>
      </c>
      <c r="BO839" s="73">
        <v>1947223</v>
      </c>
      <c r="BP839" s="73">
        <v>1945251</v>
      </c>
      <c r="BQ839" s="73">
        <v>1943278</v>
      </c>
      <c r="BR839" s="73">
        <v>1956100</v>
      </c>
      <c r="BS839" s="73">
        <v>1963991</v>
      </c>
      <c r="BT839" s="73">
        <v>1944265</v>
      </c>
      <c r="BU839" s="73">
        <v>1935388</v>
      </c>
      <c r="BV839" s="73">
        <v>1953141</v>
      </c>
      <c r="BW839" s="270">
        <f t="shared" ref="BW839:BW902" si="468">AVERAGE(BM839:BV839)</f>
        <v>1945349.5</v>
      </c>
      <c r="BX839" s="73">
        <v>2081698</v>
      </c>
      <c r="BY839" s="73">
        <v>2123774</v>
      </c>
      <c r="BZ839" s="73">
        <v>2039623</v>
      </c>
      <c r="CA839" s="73">
        <v>2111307</v>
      </c>
      <c r="CB839" s="73">
        <v>2087932</v>
      </c>
      <c r="CC839" s="73">
        <v>2106632</v>
      </c>
      <c r="CD839" s="73">
        <v>2083257</v>
      </c>
      <c r="CE839" s="73">
        <v>2161174</v>
      </c>
      <c r="CF839" s="270">
        <f t="shared" ref="CF839:CF902" si="469">AVERAGE(BX839:CE839)</f>
        <v>2099424.625</v>
      </c>
      <c r="CG839" s="73">
        <v>1902762</v>
      </c>
      <c r="CH839" s="73">
        <v>1907915</v>
      </c>
      <c r="CI839" s="73">
        <v>1896872</v>
      </c>
      <c r="CJ839" s="73">
        <v>1910124</v>
      </c>
      <c r="CK839" s="73">
        <v>1903499</v>
      </c>
      <c r="CL839" s="73">
        <v>1904971</v>
      </c>
      <c r="CM839" s="73">
        <v>1907179</v>
      </c>
      <c r="CN839" s="73">
        <v>1905707</v>
      </c>
      <c r="CO839" s="73">
        <v>1893927</v>
      </c>
      <c r="CP839" s="270">
        <f t="shared" ref="CP839:CP902" si="470">AVERAGE(CG839:CO839)</f>
        <v>1903661.7777777778</v>
      </c>
      <c r="CQ839" s="73">
        <v>1950081</v>
      </c>
      <c r="CR839" s="73">
        <v>1983525</v>
      </c>
      <c r="CS839" s="73">
        <v>1951234</v>
      </c>
      <c r="CT839" s="73">
        <v>1940855</v>
      </c>
      <c r="CU839" s="73">
        <v>1965073</v>
      </c>
      <c r="CV839" s="73">
        <v>1958154</v>
      </c>
      <c r="CW839" s="73">
        <v>1962767</v>
      </c>
      <c r="CX839" s="73">
        <v>1971993</v>
      </c>
      <c r="CY839" s="73">
        <v>1978913</v>
      </c>
      <c r="CZ839" s="73">
        <v>1954694</v>
      </c>
      <c r="DA839" s="270">
        <f t="shared" ref="DA839:DA902" si="471">AVERAGE(CQ839:CZ839)</f>
        <v>1961728.9</v>
      </c>
      <c r="DB839" s="73">
        <v>1880345</v>
      </c>
      <c r="DC839" s="73">
        <v>1874194</v>
      </c>
      <c r="DD839" s="270">
        <f t="shared" ref="DD839:DD902" si="472">AVERAGE(DB839:DC839)</f>
        <v>1877269.5</v>
      </c>
      <c r="DE839" s="73">
        <v>1955750</v>
      </c>
      <c r="DF839" s="73">
        <v>2016815</v>
      </c>
      <c r="DG839" s="73">
        <v>1943966</v>
      </c>
      <c r="DH839" s="73">
        <v>1971820</v>
      </c>
      <c r="DI839" s="73">
        <v>1982533</v>
      </c>
      <c r="DJ839" s="73">
        <v>1950394</v>
      </c>
      <c r="DK839" s="73">
        <v>1966464</v>
      </c>
      <c r="DL839" s="73">
        <v>1951465</v>
      </c>
      <c r="DM839" s="73">
        <v>1956822</v>
      </c>
      <c r="DN839" s="73">
        <v>2002889</v>
      </c>
      <c r="DO839" s="270">
        <f t="shared" ref="DO839:DO902" si="473">AVERAGE(DE839:DN839)</f>
        <v>1969891.8</v>
      </c>
      <c r="DP839" s="73">
        <v>1961186</v>
      </c>
      <c r="DQ839" s="73">
        <v>1971106</v>
      </c>
      <c r="DR839" s="73">
        <v>1940518</v>
      </c>
      <c r="DS839" s="73">
        <v>1968625</v>
      </c>
      <c r="DT839" s="73">
        <v>1977719</v>
      </c>
      <c r="DU839" s="73">
        <v>1952864</v>
      </c>
      <c r="DV839" s="73">
        <v>1968625</v>
      </c>
      <c r="DW839" s="73">
        <v>1958706</v>
      </c>
      <c r="DX839" s="73">
        <v>1947132</v>
      </c>
      <c r="DY839" s="73">
        <v>1976354</v>
      </c>
      <c r="DZ839" s="270">
        <f t="shared" ref="DZ839:DZ902" si="474">AVERAGE(DP839:DY839)</f>
        <v>1962283.5</v>
      </c>
      <c r="EA839" s="73">
        <v>1930236</v>
      </c>
      <c r="EB839" s="73">
        <v>1926998</v>
      </c>
      <c r="EC839" s="73">
        <v>1935903</v>
      </c>
      <c r="ED839" s="73">
        <v>1947239</v>
      </c>
      <c r="EE839" s="73">
        <v>1935094</v>
      </c>
      <c r="EF839" s="73">
        <v>1952097</v>
      </c>
      <c r="EG839" s="73">
        <v>1944810</v>
      </c>
      <c r="EH839" s="73">
        <v>1926187</v>
      </c>
      <c r="EI839" s="73">
        <v>1935903</v>
      </c>
      <c r="EJ839" s="73">
        <v>1920520</v>
      </c>
      <c r="EK839" s="270">
        <f t="shared" ref="EK839:EK902" si="475">AVERAGE(EA839:EJ839)</f>
        <v>1935498.7</v>
      </c>
      <c r="EM839" s="306">
        <f t="shared" si="442"/>
        <v>1961931.896375661</v>
      </c>
      <c r="EN839" s="144" t="str">
        <f t="shared" si="444"/>
        <v>OK</v>
      </c>
      <c r="EO839" s="144" t="str">
        <f t="shared" si="445"/>
        <v>OK</v>
      </c>
      <c r="EP839" s="144" t="str">
        <f t="shared" si="446"/>
        <v>OK</v>
      </c>
      <c r="EQ839" s="144" t="str">
        <f t="shared" si="447"/>
        <v>OK</v>
      </c>
      <c r="ER839" s="144" t="str">
        <f t="shared" si="448"/>
        <v>OK</v>
      </c>
      <c r="ES839" s="144" t="str">
        <f t="shared" si="449"/>
        <v>OK</v>
      </c>
      <c r="ET839" s="144" t="str">
        <f t="shared" si="450"/>
        <v>OK</v>
      </c>
      <c r="EU839" s="144" t="str">
        <f t="shared" si="451"/>
        <v>OK</v>
      </c>
      <c r="EV839" s="144" t="str">
        <f t="shared" si="452"/>
        <v>OK</v>
      </c>
      <c r="EW839" s="144" t="str">
        <f t="shared" si="453"/>
        <v>OK</v>
      </c>
      <c r="EX839" s="144" t="str">
        <f t="shared" si="454"/>
        <v>OK</v>
      </c>
      <c r="EY839" s="144" t="str">
        <f t="shared" si="455"/>
        <v>OK</v>
      </c>
      <c r="EZ839" s="144" t="str">
        <f t="shared" si="456"/>
        <v>OK</v>
      </c>
      <c r="FA839" s="144" t="str">
        <f t="shared" si="457"/>
        <v>OK</v>
      </c>
      <c r="FB839" s="144" t="str">
        <f t="shared" si="458"/>
        <v>OK</v>
      </c>
    </row>
    <row r="840" spans="2:158" ht="14.4" x14ac:dyDescent="0.3">
      <c r="B840" s="144">
        <v>836</v>
      </c>
      <c r="C840" s="68" t="s">
        <v>1925</v>
      </c>
      <c r="D840" s="69" t="s">
        <v>1926</v>
      </c>
      <c r="E840" s="70" t="s">
        <v>1927</v>
      </c>
      <c r="F840" s="73">
        <f t="shared" si="460"/>
        <v>93585</v>
      </c>
      <c r="G840" s="73">
        <f t="shared" si="460"/>
        <v>93585</v>
      </c>
      <c r="H840" s="73">
        <f t="shared" si="460"/>
        <v>93585</v>
      </c>
      <c r="I840" s="73">
        <f t="shared" si="460"/>
        <v>93585</v>
      </c>
      <c r="J840" s="37"/>
      <c r="K840" s="73">
        <v>93585</v>
      </c>
      <c r="L840" s="73">
        <v>93585</v>
      </c>
      <c r="M840" s="73">
        <v>93585</v>
      </c>
      <c r="N840" s="73">
        <v>93585</v>
      </c>
      <c r="O840" s="73">
        <v>93585</v>
      </c>
      <c r="P840" s="73">
        <v>93585</v>
      </c>
      <c r="Q840" s="73">
        <v>93585</v>
      </c>
      <c r="R840" s="270">
        <f t="shared" si="461"/>
        <v>93585</v>
      </c>
      <c r="S840" s="73">
        <v>94820</v>
      </c>
      <c r="T840" s="73">
        <v>94820</v>
      </c>
      <c r="U840" s="73">
        <v>94820</v>
      </c>
      <c r="V840" s="73">
        <v>94820</v>
      </c>
      <c r="W840" s="73">
        <v>94820</v>
      </c>
      <c r="X840" s="73">
        <v>94820</v>
      </c>
      <c r="Y840" s="73">
        <v>94820</v>
      </c>
      <c r="Z840" s="73">
        <v>94820</v>
      </c>
      <c r="AA840" s="270">
        <f t="shared" si="462"/>
        <v>94820</v>
      </c>
      <c r="AB840" s="73">
        <v>99593</v>
      </c>
      <c r="AC840" s="73">
        <v>99593</v>
      </c>
      <c r="AD840" s="73">
        <v>99593</v>
      </c>
      <c r="AE840" s="270">
        <f t="shared" si="463"/>
        <v>99593</v>
      </c>
      <c r="AF840" s="73">
        <v>96056</v>
      </c>
      <c r="AG840" s="73">
        <v>96056</v>
      </c>
      <c r="AH840" s="73">
        <v>96056</v>
      </c>
      <c r="AI840" s="73">
        <v>96056</v>
      </c>
      <c r="AJ840" s="73">
        <v>96056</v>
      </c>
      <c r="AK840" s="73">
        <v>96056</v>
      </c>
      <c r="AL840" s="73">
        <v>96056</v>
      </c>
      <c r="AM840" s="73">
        <v>96056</v>
      </c>
      <c r="AN840" s="73">
        <v>96056</v>
      </c>
      <c r="AO840" s="73">
        <v>96056</v>
      </c>
      <c r="AP840" s="73">
        <v>96056</v>
      </c>
      <c r="AQ840" s="73">
        <v>96056</v>
      </c>
      <c r="AR840" s="270">
        <f t="shared" si="464"/>
        <v>96056</v>
      </c>
      <c r="AS840" s="73">
        <v>99071</v>
      </c>
      <c r="AT840" s="73">
        <v>99071</v>
      </c>
      <c r="AU840" s="73">
        <v>99071</v>
      </c>
      <c r="AV840" s="73">
        <v>99071</v>
      </c>
      <c r="AW840" s="73">
        <v>99071</v>
      </c>
      <c r="AX840" s="73">
        <v>99071</v>
      </c>
      <c r="AY840" s="73">
        <v>99071</v>
      </c>
      <c r="AZ840" s="73">
        <v>99071</v>
      </c>
      <c r="BA840" s="270">
        <f t="shared" si="465"/>
        <v>99071</v>
      </c>
      <c r="BB840" s="73">
        <v>99163</v>
      </c>
      <c r="BC840" s="73">
        <v>99163</v>
      </c>
      <c r="BD840" s="73">
        <v>99163</v>
      </c>
      <c r="BE840" s="73">
        <v>99163</v>
      </c>
      <c r="BF840" s="73">
        <v>99163</v>
      </c>
      <c r="BG840" s="73">
        <v>99163</v>
      </c>
      <c r="BH840" s="73">
        <v>99163</v>
      </c>
      <c r="BI840" s="270">
        <f t="shared" si="466"/>
        <v>99163</v>
      </c>
      <c r="BJ840" s="73">
        <v>94679</v>
      </c>
      <c r="BK840" s="73">
        <v>94679</v>
      </c>
      <c r="BL840" s="270">
        <f t="shared" si="467"/>
        <v>94679</v>
      </c>
      <c r="BM840" s="73">
        <v>93535</v>
      </c>
      <c r="BN840" s="73">
        <v>93535</v>
      </c>
      <c r="BO840" s="73">
        <v>93535</v>
      </c>
      <c r="BP840" s="73">
        <v>93535</v>
      </c>
      <c r="BQ840" s="73">
        <v>93535</v>
      </c>
      <c r="BR840" s="73">
        <v>93535</v>
      </c>
      <c r="BS840" s="73">
        <v>93535</v>
      </c>
      <c r="BT840" s="73">
        <v>93535</v>
      </c>
      <c r="BU840" s="73">
        <v>93535</v>
      </c>
      <c r="BV840" s="73">
        <v>93535</v>
      </c>
      <c r="BW840" s="270">
        <f t="shared" si="468"/>
        <v>93535</v>
      </c>
      <c r="BX840" s="73">
        <v>102749</v>
      </c>
      <c r="BY840" s="73">
        <v>102749</v>
      </c>
      <c r="BZ840" s="73">
        <v>102749</v>
      </c>
      <c r="CA840" s="73">
        <v>102749</v>
      </c>
      <c r="CB840" s="73">
        <v>102749</v>
      </c>
      <c r="CC840" s="73">
        <v>102749</v>
      </c>
      <c r="CD840" s="73">
        <v>102749</v>
      </c>
      <c r="CE840" s="73">
        <v>102749</v>
      </c>
      <c r="CF840" s="270">
        <f t="shared" si="469"/>
        <v>102749</v>
      </c>
      <c r="CG840" s="73">
        <v>93029</v>
      </c>
      <c r="CH840" s="73">
        <v>93029</v>
      </c>
      <c r="CI840" s="73">
        <v>93029</v>
      </c>
      <c r="CJ840" s="73">
        <v>93029</v>
      </c>
      <c r="CK840" s="73">
        <v>93029</v>
      </c>
      <c r="CL840" s="73">
        <v>93029</v>
      </c>
      <c r="CM840" s="73">
        <v>93029</v>
      </c>
      <c r="CN840" s="73">
        <v>93029</v>
      </c>
      <c r="CO840" s="73">
        <v>93029</v>
      </c>
      <c r="CP840" s="270">
        <f t="shared" si="470"/>
        <v>93029</v>
      </c>
      <c r="CQ840" s="73">
        <v>93818</v>
      </c>
      <c r="CR840" s="73">
        <v>93818</v>
      </c>
      <c r="CS840" s="73">
        <v>93818</v>
      </c>
      <c r="CT840" s="73">
        <v>93818</v>
      </c>
      <c r="CU840" s="73">
        <v>93818</v>
      </c>
      <c r="CV840" s="73">
        <v>93818</v>
      </c>
      <c r="CW840" s="73">
        <v>93818</v>
      </c>
      <c r="CX840" s="73">
        <v>93818</v>
      </c>
      <c r="CY840" s="73">
        <v>93818</v>
      </c>
      <c r="CZ840" s="73">
        <v>93818</v>
      </c>
      <c r="DA840" s="270">
        <f t="shared" si="471"/>
        <v>93818</v>
      </c>
      <c r="DB840" s="73">
        <v>89461</v>
      </c>
      <c r="DC840" s="73">
        <v>89461</v>
      </c>
      <c r="DD840" s="270">
        <f t="shared" si="472"/>
        <v>89461</v>
      </c>
      <c r="DE840" s="73">
        <v>95529</v>
      </c>
      <c r="DF840" s="73">
        <v>95529</v>
      </c>
      <c r="DG840" s="73">
        <v>95529</v>
      </c>
      <c r="DH840" s="73">
        <v>95529</v>
      </c>
      <c r="DI840" s="73">
        <v>95529</v>
      </c>
      <c r="DJ840" s="73">
        <v>95529</v>
      </c>
      <c r="DK840" s="73">
        <v>95529</v>
      </c>
      <c r="DL840" s="73">
        <v>95529</v>
      </c>
      <c r="DM840" s="73">
        <v>95529</v>
      </c>
      <c r="DN840" s="73">
        <v>95529</v>
      </c>
      <c r="DO840" s="270">
        <f t="shared" si="473"/>
        <v>95529</v>
      </c>
      <c r="DP840" s="73">
        <v>94375</v>
      </c>
      <c r="DQ840" s="73">
        <v>94375</v>
      </c>
      <c r="DR840" s="73">
        <v>94375</v>
      </c>
      <c r="DS840" s="73">
        <v>94375</v>
      </c>
      <c r="DT840" s="73">
        <v>94375</v>
      </c>
      <c r="DU840" s="73">
        <v>94375</v>
      </c>
      <c r="DV840" s="73">
        <v>94375</v>
      </c>
      <c r="DW840" s="73">
        <v>94375</v>
      </c>
      <c r="DX840" s="73">
        <v>94375</v>
      </c>
      <c r="DY840" s="73">
        <v>94375</v>
      </c>
      <c r="DZ840" s="270">
        <f t="shared" si="474"/>
        <v>94375</v>
      </c>
      <c r="EA840" s="73">
        <v>95957</v>
      </c>
      <c r="EB840" s="73">
        <v>95957</v>
      </c>
      <c r="EC840" s="73">
        <v>95957</v>
      </c>
      <c r="ED840" s="73">
        <v>95957</v>
      </c>
      <c r="EE840" s="73">
        <v>95957</v>
      </c>
      <c r="EF840" s="73">
        <v>95957</v>
      </c>
      <c r="EG840" s="73">
        <v>95957</v>
      </c>
      <c r="EH840" s="73">
        <v>95957</v>
      </c>
      <c r="EI840" s="73">
        <v>95957</v>
      </c>
      <c r="EJ840" s="73">
        <v>95957</v>
      </c>
      <c r="EK840" s="270">
        <f t="shared" si="475"/>
        <v>95957</v>
      </c>
      <c r="EM840" s="306">
        <f t="shared" ref="EM840:EM903" si="476">AVERAGE(R840,AA840,AE840,AR840,BA840,BI840,BL840,BW840,CF840,CP840,DA840,DD840,DO840,DZ840,EK840)</f>
        <v>95694.666666666672</v>
      </c>
      <c r="EN840" s="144" t="str">
        <f t="shared" si="444"/>
        <v>OK</v>
      </c>
      <c r="EO840" s="144" t="str">
        <f t="shared" si="445"/>
        <v>OK</v>
      </c>
      <c r="EP840" s="144" t="str">
        <f t="shared" si="446"/>
        <v>OK</v>
      </c>
      <c r="EQ840" s="144" t="str">
        <f t="shared" si="447"/>
        <v>OK</v>
      </c>
      <c r="ER840" s="144" t="str">
        <f t="shared" si="448"/>
        <v>OK</v>
      </c>
      <c r="ES840" s="144" t="str">
        <f t="shared" si="449"/>
        <v>OK</v>
      </c>
      <c r="ET840" s="144" t="str">
        <f t="shared" si="450"/>
        <v>OK</v>
      </c>
      <c r="EU840" s="144" t="str">
        <f t="shared" si="451"/>
        <v>OK</v>
      </c>
      <c r="EV840" s="144" t="str">
        <f t="shared" si="452"/>
        <v>OK</v>
      </c>
      <c r="EW840" s="144" t="str">
        <f t="shared" si="453"/>
        <v>OK</v>
      </c>
      <c r="EX840" s="144" t="str">
        <f t="shared" si="454"/>
        <v>XXX</v>
      </c>
      <c r="EY840" s="144" t="str">
        <f t="shared" si="455"/>
        <v>XXX</v>
      </c>
      <c r="EZ840" s="144" t="str">
        <f t="shared" si="456"/>
        <v>OK</v>
      </c>
      <c r="FA840" s="144" t="str">
        <f t="shared" si="457"/>
        <v>OK</v>
      </c>
      <c r="FB840" s="144" t="str">
        <f t="shared" si="458"/>
        <v>OK</v>
      </c>
    </row>
    <row r="841" spans="2:158" ht="14.4" x14ac:dyDescent="0.3">
      <c r="B841" s="144">
        <v>837</v>
      </c>
      <c r="C841" s="68" t="s">
        <v>1928</v>
      </c>
      <c r="D841" s="69" t="s">
        <v>1929</v>
      </c>
      <c r="E841" s="70" t="s">
        <v>263</v>
      </c>
      <c r="F841" s="73">
        <f t="shared" si="460"/>
        <v>458793.28571428574</v>
      </c>
      <c r="G841" s="73">
        <f t="shared" si="460"/>
        <v>458793.28571428574</v>
      </c>
      <c r="H841" s="73">
        <f t="shared" si="460"/>
        <v>458793.28571428574</v>
      </c>
      <c r="I841" s="73">
        <f t="shared" si="460"/>
        <v>458793.28571428574</v>
      </c>
      <c r="J841" s="37"/>
      <c r="K841" s="73">
        <v>456500</v>
      </c>
      <c r="L841" s="73">
        <v>458564</v>
      </c>
      <c r="M841" s="73">
        <v>460513</v>
      </c>
      <c r="N841" s="73">
        <v>458679</v>
      </c>
      <c r="O841" s="73">
        <v>459137</v>
      </c>
      <c r="P841" s="73">
        <v>460169</v>
      </c>
      <c r="Q841" s="73">
        <v>457991</v>
      </c>
      <c r="R841" s="270">
        <f t="shared" si="461"/>
        <v>458793.28571428574</v>
      </c>
      <c r="S841" s="73">
        <v>459238</v>
      </c>
      <c r="T841" s="73">
        <v>457501</v>
      </c>
      <c r="U841" s="73">
        <v>460747</v>
      </c>
      <c r="V841" s="73">
        <v>461529</v>
      </c>
      <c r="W841" s="73">
        <v>459415</v>
      </c>
      <c r="X841" s="73">
        <v>459998</v>
      </c>
      <c r="Y841" s="73">
        <v>457917</v>
      </c>
      <c r="Z841" s="73">
        <v>460331</v>
      </c>
      <c r="AA841" s="270">
        <f t="shared" si="462"/>
        <v>459584.5</v>
      </c>
      <c r="AB841" s="73">
        <v>492542</v>
      </c>
      <c r="AC841" s="73">
        <v>482281</v>
      </c>
      <c r="AD841" s="73">
        <v>493397</v>
      </c>
      <c r="AE841" s="270">
        <f t="shared" si="463"/>
        <v>489406.66666666669</v>
      </c>
      <c r="AF841" s="73">
        <v>470839</v>
      </c>
      <c r="AG841" s="73">
        <v>471114</v>
      </c>
      <c r="AH841" s="73">
        <v>471252</v>
      </c>
      <c r="AI841" s="73">
        <v>470839</v>
      </c>
      <c r="AJ841" s="73">
        <v>469873</v>
      </c>
      <c r="AK841" s="73">
        <v>469184</v>
      </c>
      <c r="AL841" s="73">
        <v>472631</v>
      </c>
      <c r="AM841" s="73">
        <v>468495</v>
      </c>
      <c r="AN841" s="73">
        <v>474010</v>
      </c>
      <c r="AO841" s="73">
        <v>470839</v>
      </c>
      <c r="AP841" s="73">
        <v>471666</v>
      </c>
      <c r="AQ841" s="73">
        <v>467116</v>
      </c>
      <c r="AR841" s="270">
        <f t="shared" si="464"/>
        <v>470654.83333333331</v>
      </c>
      <c r="AS841" s="73">
        <v>477556</v>
      </c>
      <c r="AT841" s="73">
        <v>473755</v>
      </c>
      <c r="AU841" s="73">
        <v>475296</v>
      </c>
      <c r="AV841" s="73">
        <v>478275</v>
      </c>
      <c r="AW841" s="73">
        <v>479405</v>
      </c>
      <c r="AX841" s="73">
        <v>475296</v>
      </c>
      <c r="AY841" s="73">
        <v>480946</v>
      </c>
      <c r="AZ841" s="73">
        <v>476323</v>
      </c>
      <c r="BA841" s="270">
        <f t="shared" si="465"/>
        <v>477106.5</v>
      </c>
      <c r="BB841" s="73">
        <v>478669</v>
      </c>
      <c r="BC841" s="73">
        <v>475891</v>
      </c>
      <c r="BD841" s="73">
        <v>476097</v>
      </c>
      <c r="BE841" s="73">
        <v>476920</v>
      </c>
      <c r="BF841" s="73">
        <v>476611</v>
      </c>
      <c r="BG841" s="73">
        <v>474039</v>
      </c>
      <c r="BH841" s="73">
        <v>475582</v>
      </c>
      <c r="BI841" s="270">
        <f t="shared" si="466"/>
        <v>476258.42857142858</v>
      </c>
      <c r="BJ841" s="73">
        <v>456931</v>
      </c>
      <c r="BK841" s="73">
        <v>463849</v>
      </c>
      <c r="BL841" s="270">
        <f t="shared" si="467"/>
        <v>460390</v>
      </c>
      <c r="BM841" s="73">
        <v>456736</v>
      </c>
      <c r="BN841" s="73">
        <v>459103</v>
      </c>
      <c r="BO841" s="73">
        <v>459695</v>
      </c>
      <c r="BP841" s="73">
        <v>459458</v>
      </c>
      <c r="BQ841" s="73">
        <v>459222</v>
      </c>
      <c r="BR841" s="73">
        <v>460760</v>
      </c>
      <c r="BS841" s="73">
        <v>461707</v>
      </c>
      <c r="BT841" s="73">
        <v>459340</v>
      </c>
      <c r="BU841" s="73">
        <v>458275</v>
      </c>
      <c r="BV841" s="73">
        <v>460405</v>
      </c>
      <c r="BW841" s="270">
        <f t="shared" si="468"/>
        <v>459470.1</v>
      </c>
      <c r="BX841" s="73">
        <v>499535</v>
      </c>
      <c r="BY841" s="73">
        <v>504584</v>
      </c>
      <c r="BZ841" s="73">
        <v>494486</v>
      </c>
      <c r="CA841" s="73">
        <v>503088</v>
      </c>
      <c r="CB841" s="73">
        <v>500283</v>
      </c>
      <c r="CC841" s="73">
        <v>502527</v>
      </c>
      <c r="CD841" s="73">
        <v>499722</v>
      </c>
      <c r="CE841" s="73">
        <v>509072</v>
      </c>
      <c r="CF841" s="270">
        <f t="shared" si="469"/>
        <v>501662.125</v>
      </c>
      <c r="CG841" s="73">
        <v>453064</v>
      </c>
      <c r="CH841" s="73">
        <v>453682</v>
      </c>
      <c r="CI841" s="73">
        <v>452357</v>
      </c>
      <c r="CJ841" s="73">
        <v>453947</v>
      </c>
      <c r="CK841" s="73">
        <v>453152</v>
      </c>
      <c r="CL841" s="73">
        <v>453329</v>
      </c>
      <c r="CM841" s="73">
        <v>453594</v>
      </c>
      <c r="CN841" s="73">
        <v>453417</v>
      </c>
      <c r="CO841" s="73">
        <v>452003</v>
      </c>
      <c r="CP841" s="270">
        <f t="shared" si="470"/>
        <v>453171.66666666669</v>
      </c>
      <c r="CQ841" s="73">
        <v>460741</v>
      </c>
      <c r="CR841" s="73">
        <v>464754</v>
      </c>
      <c r="CS841" s="73">
        <v>460879</v>
      </c>
      <c r="CT841" s="73">
        <v>459634</v>
      </c>
      <c r="CU841" s="73">
        <v>462540</v>
      </c>
      <c r="CV841" s="73">
        <v>461710</v>
      </c>
      <c r="CW841" s="73">
        <v>462263</v>
      </c>
      <c r="CX841" s="73">
        <v>463370</v>
      </c>
      <c r="CY841" s="73">
        <v>464201</v>
      </c>
      <c r="CZ841" s="73">
        <v>461294</v>
      </c>
      <c r="DA841" s="270">
        <f t="shared" si="471"/>
        <v>462138.6</v>
      </c>
      <c r="DB841" s="73">
        <v>441187</v>
      </c>
      <c r="DC841" s="73">
        <v>440449</v>
      </c>
      <c r="DD841" s="270">
        <f t="shared" si="472"/>
        <v>440818</v>
      </c>
      <c r="DE841" s="73">
        <v>465858</v>
      </c>
      <c r="DF841" s="73">
        <v>473186</v>
      </c>
      <c r="DG841" s="73">
        <v>464444</v>
      </c>
      <c r="DH841" s="73">
        <v>467786</v>
      </c>
      <c r="DI841" s="73">
        <v>469072</v>
      </c>
      <c r="DJ841" s="73">
        <v>465215</v>
      </c>
      <c r="DK841" s="73">
        <v>467143</v>
      </c>
      <c r="DL841" s="73">
        <v>465344</v>
      </c>
      <c r="DM841" s="73">
        <v>465986</v>
      </c>
      <c r="DN841" s="73">
        <v>471514</v>
      </c>
      <c r="DO841" s="270">
        <f t="shared" si="473"/>
        <v>467554.8</v>
      </c>
      <c r="DP841" s="73">
        <v>463529</v>
      </c>
      <c r="DQ841" s="73">
        <v>464720</v>
      </c>
      <c r="DR841" s="73">
        <v>461049</v>
      </c>
      <c r="DS841" s="73">
        <v>464422</v>
      </c>
      <c r="DT841" s="73">
        <v>465513</v>
      </c>
      <c r="DU841" s="73">
        <v>462531</v>
      </c>
      <c r="DV841" s="73">
        <v>464422</v>
      </c>
      <c r="DW841" s="73">
        <v>463232</v>
      </c>
      <c r="DX841" s="73">
        <v>461843</v>
      </c>
      <c r="DY841" s="73">
        <v>465349</v>
      </c>
      <c r="DZ841" s="270">
        <f t="shared" si="474"/>
        <v>463661</v>
      </c>
      <c r="EA841" s="73">
        <v>463898</v>
      </c>
      <c r="EB841" s="73">
        <v>463509</v>
      </c>
      <c r="EC841" s="73">
        <v>464578</v>
      </c>
      <c r="ED841" s="73">
        <v>465938</v>
      </c>
      <c r="EE841" s="73">
        <v>464481</v>
      </c>
      <c r="EF841" s="73">
        <v>466521</v>
      </c>
      <c r="EG841" s="73">
        <v>465647</v>
      </c>
      <c r="EH841" s="73">
        <v>463412</v>
      </c>
      <c r="EI841" s="73">
        <v>464578</v>
      </c>
      <c r="EJ841" s="73">
        <v>462732</v>
      </c>
      <c r="EK841" s="270">
        <f t="shared" si="475"/>
        <v>464529.4</v>
      </c>
      <c r="EM841" s="306">
        <f t="shared" si="476"/>
        <v>467013.32706349209</v>
      </c>
      <c r="EN841" s="144" t="str">
        <f t="shared" si="444"/>
        <v>OK</v>
      </c>
      <c r="EO841" s="144" t="str">
        <f t="shared" si="445"/>
        <v>OK</v>
      </c>
      <c r="EP841" s="144" t="str">
        <f t="shared" si="446"/>
        <v>OK</v>
      </c>
      <c r="EQ841" s="144" t="str">
        <f t="shared" si="447"/>
        <v>OK</v>
      </c>
      <c r="ER841" s="144" t="str">
        <f t="shared" si="448"/>
        <v>OK</v>
      </c>
      <c r="ES841" s="144" t="str">
        <f t="shared" si="449"/>
        <v>OK</v>
      </c>
      <c r="ET841" s="144" t="str">
        <f t="shared" si="450"/>
        <v>OK</v>
      </c>
      <c r="EU841" s="144" t="str">
        <f t="shared" si="451"/>
        <v>OK</v>
      </c>
      <c r="EV841" s="144" t="str">
        <f t="shared" si="452"/>
        <v>OK</v>
      </c>
      <c r="EW841" s="144" t="str">
        <f t="shared" si="453"/>
        <v>OK</v>
      </c>
      <c r="EX841" s="144" t="str">
        <f t="shared" si="454"/>
        <v>XXX</v>
      </c>
      <c r="EY841" s="144" t="str">
        <f t="shared" si="455"/>
        <v>XXX</v>
      </c>
      <c r="EZ841" s="144" t="str">
        <f t="shared" si="456"/>
        <v>OK</v>
      </c>
      <c r="FA841" s="144" t="str">
        <f t="shared" si="457"/>
        <v>OK</v>
      </c>
      <c r="FB841" s="144" t="str">
        <f t="shared" si="458"/>
        <v>OK</v>
      </c>
    </row>
    <row r="842" spans="2:158" ht="14.4" x14ac:dyDescent="0.3">
      <c r="B842" s="144">
        <v>838</v>
      </c>
      <c r="C842" s="68" t="s">
        <v>1930</v>
      </c>
      <c r="D842" s="69" t="s">
        <v>1931</v>
      </c>
      <c r="E842" s="70" t="s">
        <v>263</v>
      </c>
      <c r="F842" s="73">
        <f t="shared" si="460"/>
        <v>459951</v>
      </c>
      <c r="G842" s="73">
        <f t="shared" si="460"/>
        <v>459951</v>
      </c>
      <c r="H842" s="73">
        <f t="shared" si="460"/>
        <v>459951</v>
      </c>
      <c r="I842" s="73">
        <f t="shared" si="460"/>
        <v>459951</v>
      </c>
      <c r="J842" s="37"/>
      <c r="K842" s="73">
        <v>459951</v>
      </c>
      <c r="L842" s="73">
        <v>459951</v>
      </c>
      <c r="M842" s="73">
        <v>459951</v>
      </c>
      <c r="N842" s="73">
        <v>459951</v>
      </c>
      <c r="O842" s="73">
        <v>459951</v>
      </c>
      <c r="P842" s="73">
        <v>459951</v>
      </c>
      <c r="Q842" s="73">
        <v>459951</v>
      </c>
      <c r="R842" s="270">
        <f t="shared" si="461"/>
        <v>459951</v>
      </c>
      <c r="S842" s="73">
        <v>464226</v>
      </c>
      <c r="T842" s="73">
        <v>464226</v>
      </c>
      <c r="U842" s="73">
        <v>464226</v>
      </c>
      <c r="V842" s="73">
        <v>464226</v>
      </c>
      <c r="W842" s="73">
        <v>464226</v>
      </c>
      <c r="X842" s="73">
        <v>464226</v>
      </c>
      <c r="Y842" s="73">
        <v>464226</v>
      </c>
      <c r="Z842" s="73">
        <v>464226</v>
      </c>
      <c r="AA842" s="270">
        <f t="shared" si="462"/>
        <v>464226</v>
      </c>
      <c r="AB842" s="73">
        <v>480743</v>
      </c>
      <c r="AC842" s="73">
        <v>480743</v>
      </c>
      <c r="AD842" s="73">
        <v>480743</v>
      </c>
      <c r="AE842" s="270">
        <f t="shared" si="463"/>
        <v>480743</v>
      </c>
      <c r="AF842" s="73">
        <v>468500</v>
      </c>
      <c r="AG842" s="73">
        <v>468500</v>
      </c>
      <c r="AH842" s="73">
        <v>468500</v>
      </c>
      <c r="AI842" s="73">
        <v>468500</v>
      </c>
      <c r="AJ842" s="73">
        <v>468500</v>
      </c>
      <c r="AK842" s="73">
        <v>468500</v>
      </c>
      <c r="AL842" s="73">
        <v>468500</v>
      </c>
      <c r="AM842" s="73">
        <v>468500</v>
      </c>
      <c r="AN842" s="73">
        <v>468500</v>
      </c>
      <c r="AO842" s="73">
        <v>468500</v>
      </c>
      <c r="AP842" s="73">
        <v>468500</v>
      </c>
      <c r="AQ842" s="73">
        <v>468500</v>
      </c>
      <c r="AR842" s="270">
        <f t="shared" si="464"/>
        <v>468500</v>
      </c>
      <c r="AS842" s="73">
        <v>478933</v>
      </c>
      <c r="AT842" s="73">
        <v>478933</v>
      </c>
      <c r="AU842" s="73">
        <v>478933</v>
      </c>
      <c r="AV842" s="73">
        <v>478933</v>
      </c>
      <c r="AW842" s="73">
        <v>478933</v>
      </c>
      <c r="AX842" s="73">
        <v>478933</v>
      </c>
      <c r="AY842" s="73">
        <v>478933</v>
      </c>
      <c r="AZ842" s="73">
        <v>478933</v>
      </c>
      <c r="BA842" s="270">
        <f t="shared" si="465"/>
        <v>478933</v>
      </c>
      <c r="BB842" s="73">
        <v>479251</v>
      </c>
      <c r="BC842" s="73">
        <v>479251</v>
      </c>
      <c r="BD842" s="73">
        <v>479251</v>
      </c>
      <c r="BE842" s="73">
        <v>479251</v>
      </c>
      <c r="BF842" s="73">
        <v>479251</v>
      </c>
      <c r="BG842" s="73">
        <v>479251</v>
      </c>
      <c r="BH842" s="73">
        <v>479251</v>
      </c>
      <c r="BI842" s="270">
        <f t="shared" si="466"/>
        <v>479251</v>
      </c>
      <c r="BJ842" s="73">
        <v>463738</v>
      </c>
      <c r="BK842" s="73">
        <v>463738</v>
      </c>
      <c r="BL842" s="270">
        <f t="shared" si="467"/>
        <v>463738</v>
      </c>
      <c r="BM842" s="73">
        <v>459778</v>
      </c>
      <c r="BN842" s="73">
        <v>459778</v>
      </c>
      <c r="BO842" s="73">
        <v>459778</v>
      </c>
      <c r="BP842" s="73">
        <v>459778</v>
      </c>
      <c r="BQ842" s="73">
        <v>459778</v>
      </c>
      <c r="BR842" s="73">
        <v>459778</v>
      </c>
      <c r="BS842" s="73">
        <v>459778</v>
      </c>
      <c r="BT842" s="73">
        <v>459778</v>
      </c>
      <c r="BU842" s="73">
        <v>459778</v>
      </c>
      <c r="BV842" s="73">
        <v>459778</v>
      </c>
      <c r="BW842" s="270">
        <f t="shared" si="468"/>
        <v>459778</v>
      </c>
      <c r="BX842" s="73">
        <v>491663</v>
      </c>
      <c r="BY842" s="73">
        <v>491663</v>
      </c>
      <c r="BZ842" s="73">
        <v>491663</v>
      </c>
      <c r="CA842" s="73">
        <v>491663</v>
      </c>
      <c r="CB842" s="73">
        <v>491663</v>
      </c>
      <c r="CC842" s="73">
        <v>491663</v>
      </c>
      <c r="CD842" s="73">
        <v>491663</v>
      </c>
      <c r="CE842" s="73">
        <v>491663</v>
      </c>
      <c r="CF842" s="270">
        <f t="shared" si="469"/>
        <v>491663</v>
      </c>
      <c r="CG842" s="73">
        <v>458027</v>
      </c>
      <c r="CH842" s="73">
        <v>458027</v>
      </c>
      <c r="CI842" s="73">
        <v>458027</v>
      </c>
      <c r="CJ842" s="73">
        <v>458027</v>
      </c>
      <c r="CK842" s="73">
        <v>458027</v>
      </c>
      <c r="CL842" s="73">
        <v>458027</v>
      </c>
      <c r="CM842" s="73">
        <v>458027</v>
      </c>
      <c r="CN842" s="73">
        <v>458027</v>
      </c>
      <c r="CO842" s="73">
        <v>458027</v>
      </c>
      <c r="CP842" s="270">
        <f t="shared" si="470"/>
        <v>458027</v>
      </c>
      <c r="CQ842" s="73">
        <v>460756</v>
      </c>
      <c r="CR842" s="73">
        <v>460756</v>
      </c>
      <c r="CS842" s="73">
        <v>460756</v>
      </c>
      <c r="CT842" s="73">
        <v>460756</v>
      </c>
      <c r="CU842" s="73">
        <v>460756</v>
      </c>
      <c r="CV842" s="73">
        <v>460756</v>
      </c>
      <c r="CW842" s="73">
        <v>460756</v>
      </c>
      <c r="CX842" s="73">
        <v>460756</v>
      </c>
      <c r="CY842" s="73">
        <v>460756</v>
      </c>
      <c r="CZ842" s="73">
        <v>460756</v>
      </c>
      <c r="DA842" s="270">
        <f t="shared" si="471"/>
        <v>460756</v>
      </c>
      <c r="DB842" s="73">
        <v>445683</v>
      </c>
      <c r="DC842" s="73">
        <v>445683</v>
      </c>
      <c r="DD842" s="270">
        <f t="shared" si="472"/>
        <v>445683</v>
      </c>
      <c r="DE842" s="73">
        <v>466677</v>
      </c>
      <c r="DF842" s="73">
        <v>466677</v>
      </c>
      <c r="DG842" s="73">
        <v>466677</v>
      </c>
      <c r="DH842" s="73">
        <v>466677</v>
      </c>
      <c r="DI842" s="73">
        <v>466677</v>
      </c>
      <c r="DJ842" s="73">
        <v>466677</v>
      </c>
      <c r="DK842" s="73">
        <v>466677</v>
      </c>
      <c r="DL842" s="73">
        <v>466677</v>
      </c>
      <c r="DM842" s="73">
        <v>466677</v>
      </c>
      <c r="DN842" s="73">
        <v>466677</v>
      </c>
      <c r="DO842" s="270">
        <f t="shared" si="473"/>
        <v>466677</v>
      </c>
      <c r="DP842" s="73">
        <v>462683</v>
      </c>
      <c r="DQ842" s="73">
        <v>462683</v>
      </c>
      <c r="DR842" s="73">
        <v>462683</v>
      </c>
      <c r="DS842" s="73">
        <v>462683</v>
      </c>
      <c r="DT842" s="73">
        <v>462683</v>
      </c>
      <c r="DU842" s="73">
        <v>462683</v>
      </c>
      <c r="DV842" s="73">
        <v>462683</v>
      </c>
      <c r="DW842" s="73">
        <v>462683</v>
      </c>
      <c r="DX842" s="73">
        <v>462683</v>
      </c>
      <c r="DY842" s="73">
        <v>462683</v>
      </c>
      <c r="DZ842" s="270">
        <f t="shared" si="474"/>
        <v>462683</v>
      </c>
      <c r="EA842" s="73">
        <v>468160</v>
      </c>
      <c r="EB842" s="73">
        <v>468160</v>
      </c>
      <c r="EC842" s="73">
        <v>468160</v>
      </c>
      <c r="ED842" s="73">
        <v>468160</v>
      </c>
      <c r="EE842" s="73">
        <v>468160</v>
      </c>
      <c r="EF842" s="73">
        <v>468160</v>
      </c>
      <c r="EG842" s="73">
        <v>468160</v>
      </c>
      <c r="EH842" s="73">
        <v>468160</v>
      </c>
      <c r="EI842" s="73">
        <v>468160</v>
      </c>
      <c r="EJ842" s="73">
        <v>468160</v>
      </c>
      <c r="EK842" s="270">
        <f t="shared" si="475"/>
        <v>468160</v>
      </c>
      <c r="EM842" s="306">
        <f t="shared" si="476"/>
        <v>467251.26666666666</v>
      </c>
      <c r="EN842" s="144" t="str">
        <f t="shared" si="444"/>
        <v>OK</v>
      </c>
      <c r="EO842" s="144" t="str">
        <f t="shared" si="445"/>
        <v>OK</v>
      </c>
      <c r="EP842" s="144" t="str">
        <f t="shared" si="446"/>
        <v>OK</v>
      </c>
      <c r="EQ842" s="144" t="str">
        <f t="shared" si="447"/>
        <v>OK</v>
      </c>
      <c r="ER842" s="144" t="str">
        <f t="shared" si="448"/>
        <v>OK</v>
      </c>
      <c r="ES842" s="144" t="str">
        <f t="shared" si="449"/>
        <v>OK</v>
      </c>
      <c r="ET842" s="144" t="str">
        <f t="shared" si="450"/>
        <v>OK</v>
      </c>
      <c r="EU842" s="144" t="str">
        <f t="shared" si="451"/>
        <v>OK</v>
      </c>
      <c r="EV842" s="144" t="str">
        <f t="shared" si="452"/>
        <v>OK</v>
      </c>
      <c r="EW842" s="144" t="str">
        <f t="shared" si="453"/>
        <v>OK</v>
      </c>
      <c r="EX842" s="144" t="str">
        <f t="shared" si="454"/>
        <v>OK</v>
      </c>
      <c r="EY842" s="144" t="str">
        <f t="shared" si="455"/>
        <v>OK</v>
      </c>
      <c r="EZ842" s="144" t="str">
        <f t="shared" si="456"/>
        <v>OK</v>
      </c>
      <c r="FA842" s="144" t="str">
        <f t="shared" si="457"/>
        <v>OK</v>
      </c>
      <c r="FB842" s="144" t="str">
        <f t="shared" si="458"/>
        <v>OK</v>
      </c>
    </row>
    <row r="843" spans="2:158" ht="14.4" x14ac:dyDescent="0.3">
      <c r="B843" s="144">
        <v>839</v>
      </c>
      <c r="C843" s="68" t="s">
        <v>1932</v>
      </c>
      <c r="D843" s="69" t="s">
        <v>1933</v>
      </c>
      <c r="E843" s="70" t="s">
        <v>258</v>
      </c>
      <c r="F843" s="73">
        <f t="shared" si="460"/>
        <v>18272</v>
      </c>
      <c r="G843" s="73">
        <f t="shared" si="460"/>
        <v>18272</v>
      </c>
      <c r="H843" s="73">
        <f t="shared" si="460"/>
        <v>18272</v>
      </c>
      <c r="I843" s="73">
        <f t="shared" si="460"/>
        <v>18272</v>
      </c>
      <c r="J843" s="37"/>
      <c r="K843" s="73">
        <v>18272</v>
      </c>
      <c r="L843" s="73">
        <v>18272</v>
      </c>
      <c r="M843" s="73">
        <v>18272</v>
      </c>
      <c r="N843" s="73">
        <v>18272</v>
      </c>
      <c r="O843" s="73">
        <v>18272</v>
      </c>
      <c r="P843" s="73">
        <v>18272</v>
      </c>
      <c r="Q843" s="73">
        <v>18272</v>
      </c>
      <c r="R843" s="270">
        <f t="shared" si="461"/>
        <v>18272</v>
      </c>
      <c r="S843" s="73">
        <v>18497</v>
      </c>
      <c r="T843" s="73">
        <v>18497</v>
      </c>
      <c r="U843" s="73">
        <v>18497</v>
      </c>
      <c r="V843" s="73">
        <v>18497</v>
      </c>
      <c r="W843" s="73">
        <v>18497</v>
      </c>
      <c r="X843" s="73">
        <v>18497</v>
      </c>
      <c r="Y843" s="73">
        <v>18497</v>
      </c>
      <c r="Z843" s="73">
        <v>18497</v>
      </c>
      <c r="AA843" s="270">
        <f t="shared" si="462"/>
        <v>18497</v>
      </c>
      <c r="AB843" s="73">
        <v>19365</v>
      </c>
      <c r="AC843" s="73">
        <v>19365</v>
      </c>
      <c r="AD843" s="73">
        <v>19365</v>
      </c>
      <c r="AE843" s="270">
        <f t="shared" si="463"/>
        <v>19365</v>
      </c>
      <c r="AF843" s="73">
        <v>18722</v>
      </c>
      <c r="AG843" s="73">
        <v>18722</v>
      </c>
      <c r="AH843" s="73">
        <v>18722</v>
      </c>
      <c r="AI843" s="73">
        <v>18722</v>
      </c>
      <c r="AJ843" s="73">
        <v>18722</v>
      </c>
      <c r="AK843" s="73">
        <v>18722</v>
      </c>
      <c r="AL843" s="73">
        <v>18722</v>
      </c>
      <c r="AM843" s="73">
        <v>18722</v>
      </c>
      <c r="AN843" s="73">
        <v>18722</v>
      </c>
      <c r="AO843" s="73">
        <v>18722</v>
      </c>
      <c r="AP843" s="73">
        <v>18722</v>
      </c>
      <c r="AQ843" s="73">
        <v>18722</v>
      </c>
      <c r="AR843" s="270">
        <f t="shared" si="464"/>
        <v>18722</v>
      </c>
      <c r="AS843" s="73">
        <v>19270</v>
      </c>
      <c r="AT843" s="73">
        <v>19270</v>
      </c>
      <c r="AU843" s="73">
        <v>19270</v>
      </c>
      <c r="AV843" s="73">
        <v>19270</v>
      </c>
      <c r="AW843" s="73">
        <v>19270</v>
      </c>
      <c r="AX843" s="73">
        <v>19270</v>
      </c>
      <c r="AY843" s="73">
        <v>19270</v>
      </c>
      <c r="AZ843" s="73">
        <v>19270</v>
      </c>
      <c r="BA843" s="270">
        <f t="shared" si="465"/>
        <v>19270</v>
      </c>
      <c r="BB843" s="73">
        <v>19286</v>
      </c>
      <c r="BC843" s="73">
        <v>19286</v>
      </c>
      <c r="BD843" s="73">
        <v>19286</v>
      </c>
      <c r="BE843" s="73">
        <v>19286</v>
      </c>
      <c r="BF843" s="73">
        <v>19286</v>
      </c>
      <c r="BG843" s="73">
        <v>19286</v>
      </c>
      <c r="BH843" s="73">
        <v>19286</v>
      </c>
      <c r="BI843" s="270">
        <f t="shared" si="466"/>
        <v>19286</v>
      </c>
      <c r="BJ843" s="73">
        <v>18471</v>
      </c>
      <c r="BK843" s="73">
        <v>18471</v>
      </c>
      <c r="BL843" s="270">
        <f t="shared" si="467"/>
        <v>18471</v>
      </c>
      <c r="BM843" s="73">
        <v>18263</v>
      </c>
      <c r="BN843" s="73">
        <v>18263</v>
      </c>
      <c r="BO843" s="73">
        <v>18263</v>
      </c>
      <c r="BP843" s="73">
        <v>18263</v>
      </c>
      <c r="BQ843" s="73">
        <v>18263</v>
      </c>
      <c r="BR843" s="73">
        <v>18263</v>
      </c>
      <c r="BS843" s="73">
        <v>18263</v>
      </c>
      <c r="BT843" s="73">
        <v>18263</v>
      </c>
      <c r="BU843" s="73">
        <v>18263</v>
      </c>
      <c r="BV843" s="73">
        <v>18263</v>
      </c>
      <c r="BW843" s="270">
        <f t="shared" si="468"/>
        <v>18263</v>
      </c>
      <c r="BX843" s="73">
        <v>19939</v>
      </c>
      <c r="BY843" s="73">
        <v>19939</v>
      </c>
      <c r="BZ843" s="73">
        <v>19939</v>
      </c>
      <c r="CA843" s="73">
        <v>19939</v>
      </c>
      <c r="CB843" s="73">
        <v>19939</v>
      </c>
      <c r="CC843" s="73">
        <v>19939</v>
      </c>
      <c r="CD843" s="73">
        <v>19939</v>
      </c>
      <c r="CE843" s="73">
        <v>19939</v>
      </c>
      <c r="CF843" s="270">
        <f t="shared" si="469"/>
        <v>19939</v>
      </c>
      <c r="CG843" s="73">
        <v>18171</v>
      </c>
      <c r="CH843" s="73">
        <v>18171</v>
      </c>
      <c r="CI843" s="73">
        <v>18171</v>
      </c>
      <c r="CJ843" s="73">
        <v>18171</v>
      </c>
      <c r="CK843" s="73">
        <v>18171</v>
      </c>
      <c r="CL843" s="73">
        <v>18171</v>
      </c>
      <c r="CM843" s="73">
        <v>18171</v>
      </c>
      <c r="CN843" s="73">
        <v>18171</v>
      </c>
      <c r="CO843" s="73">
        <v>18171</v>
      </c>
      <c r="CP843" s="270">
        <f t="shared" si="470"/>
        <v>18171</v>
      </c>
      <c r="CQ843" s="73">
        <v>18315</v>
      </c>
      <c r="CR843" s="73">
        <v>18315</v>
      </c>
      <c r="CS843" s="73">
        <v>18315</v>
      </c>
      <c r="CT843" s="73">
        <v>18315</v>
      </c>
      <c r="CU843" s="73">
        <v>18315</v>
      </c>
      <c r="CV843" s="73">
        <v>18315</v>
      </c>
      <c r="CW843" s="73">
        <v>18315</v>
      </c>
      <c r="CX843" s="73">
        <v>18315</v>
      </c>
      <c r="CY843" s="73">
        <v>18315</v>
      </c>
      <c r="CZ843" s="73">
        <v>18315</v>
      </c>
      <c r="DA843" s="270">
        <f t="shared" si="471"/>
        <v>18315</v>
      </c>
      <c r="DB843" s="73">
        <v>17523</v>
      </c>
      <c r="DC843" s="73">
        <v>17523</v>
      </c>
      <c r="DD843" s="270">
        <f t="shared" si="472"/>
        <v>17523</v>
      </c>
      <c r="DE843" s="73">
        <v>18626</v>
      </c>
      <c r="DF843" s="73">
        <v>18626</v>
      </c>
      <c r="DG843" s="73">
        <v>18626</v>
      </c>
      <c r="DH843" s="73">
        <v>18626</v>
      </c>
      <c r="DI843" s="73">
        <v>18626</v>
      </c>
      <c r="DJ843" s="73">
        <v>18626</v>
      </c>
      <c r="DK843" s="73">
        <v>18626</v>
      </c>
      <c r="DL843" s="73">
        <v>18626</v>
      </c>
      <c r="DM843" s="73">
        <v>18626</v>
      </c>
      <c r="DN843" s="73">
        <v>18626</v>
      </c>
      <c r="DO843" s="270">
        <f t="shared" si="473"/>
        <v>18626</v>
      </c>
      <c r="DP843" s="73">
        <v>18416</v>
      </c>
      <c r="DQ843" s="73">
        <v>18416</v>
      </c>
      <c r="DR843" s="73">
        <v>18416</v>
      </c>
      <c r="DS843" s="73">
        <v>18416</v>
      </c>
      <c r="DT843" s="73">
        <v>18416</v>
      </c>
      <c r="DU843" s="73">
        <v>18416</v>
      </c>
      <c r="DV843" s="73">
        <v>18416</v>
      </c>
      <c r="DW843" s="73">
        <v>18416</v>
      </c>
      <c r="DX843" s="73">
        <v>18416</v>
      </c>
      <c r="DY843" s="73">
        <v>18416</v>
      </c>
      <c r="DZ843" s="270">
        <f t="shared" si="474"/>
        <v>18416</v>
      </c>
      <c r="EA843" s="73">
        <v>18704</v>
      </c>
      <c r="EB843" s="73">
        <v>18704</v>
      </c>
      <c r="EC843" s="73">
        <v>18704</v>
      </c>
      <c r="ED843" s="73">
        <v>18704</v>
      </c>
      <c r="EE843" s="73">
        <v>18704</v>
      </c>
      <c r="EF843" s="73">
        <v>18704</v>
      </c>
      <c r="EG843" s="73">
        <v>18704</v>
      </c>
      <c r="EH843" s="73">
        <v>18704</v>
      </c>
      <c r="EI843" s="73">
        <v>18704</v>
      </c>
      <c r="EJ843" s="73">
        <v>18704</v>
      </c>
      <c r="EK843" s="270">
        <f t="shared" si="475"/>
        <v>18704</v>
      </c>
      <c r="EM843" s="306">
        <f t="shared" si="476"/>
        <v>18656</v>
      </c>
      <c r="EN843" s="144" t="str">
        <f t="shared" si="444"/>
        <v>OK</v>
      </c>
      <c r="EO843" s="144" t="str">
        <f t="shared" si="445"/>
        <v>OK</v>
      </c>
      <c r="EP843" s="144" t="str">
        <f t="shared" si="446"/>
        <v>OK</v>
      </c>
      <c r="EQ843" s="144" t="str">
        <f t="shared" si="447"/>
        <v>OK</v>
      </c>
      <c r="ER843" s="144" t="str">
        <f t="shared" si="448"/>
        <v>OK</v>
      </c>
      <c r="ES843" s="144" t="str">
        <f t="shared" si="449"/>
        <v>OK</v>
      </c>
      <c r="ET843" s="144" t="str">
        <f t="shared" si="450"/>
        <v>OK</v>
      </c>
      <c r="EU843" s="144" t="str">
        <f t="shared" si="451"/>
        <v>OK</v>
      </c>
      <c r="EV843" s="144" t="str">
        <f t="shared" si="452"/>
        <v>OK</v>
      </c>
      <c r="EW843" s="144" t="str">
        <f t="shared" si="453"/>
        <v>OK</v>
      </c>
      <c r="EX843" s="144" t="str">
        <f t="shared" si="454"/>
        <v>XXX</v>
      </c>
      <c r="EY843" s="144" t="str">
        <f t="shared" si="455"/>
        <v>XXX</v>
      </c>
      <c r="EZ843" s="144" t="str">
        <f t="shared" si="456"/>
        <v>OK</v>
      </c>
      <c r="FA843" s="144" t="str">
        <f t="shared" si="457"/>
        <v>OK</v>
      </c>
      <c r="FB843" s="144" t="str">
        <f t="shared" si="458"/>
        <v>OK</v>
      </c>
    </row>
    <row r="844" spans="2:158" ht="14.4" x14ac:dyDescent="0.3">
      <c r="B844" s="144">
        <v>840</v>
      </c>
      <c r="C844" s="68" t="s">
        <v>1934</v>
      </c>
      <c r="D844" s="69" t="s">
        <v>1935</v>
      </c>
      <c r="E844" s="70" t="s">
        <v>10</v>
      </c>
      <c r="F844" s="73">
        <f t="shared" si="460"/>
        <v>530266.85714285716</v>
      </c>
      <c r="G844" s="73">
        <f t="shared" si="460"/>
        <v>530266.85714285716</v>
      </c>
      <c r="H844" s="73">
        <f t="shared" si="460"/>
        <v>530266.85714285716</v>
      </c>
      <c r="I844" s="73">
        <f t="shared" si="460"/>
        <v>530266.85714285716</v>
      </c>
      <c r="J844" s="37"/>
      <c r="K844" s="73">
        <v>500783</v>
      </c>
      <c r="L844" s="73">
        <v>518722</v>
      </c>
      <c r="M844" s="73">
        <v>561295</v>
      </c>
      <c r="N844" s="73">
        <v>527519</v>
      </c>
      <c r="O844" s="73">
        <v>531505</v>
      </c>
      <c r="P844" s="73">
        <v>558305</v>
      </c>
      <c r="Q844" s="73">
        <v>513739</v>
      </c>
      <c r="R844" s="270">
        <f t="shared" si="461"/>
        <v>530266.85714285716</v>
      </c>
      <c r="S844" s="73">
        <v>489020</v>
      </c>
      <c r="T844" s="73">
        <v>464816</v>
      </c>
      <c r="U844" s="73">
        <v>509564</v>
      </c>
      <c r="V844" s="73">
        <v>529859</v>
      </c>
      <c r="W844" s="73">
        <v>483577</v>
      </c>
      <c r="X844" s="73">
        <v>506439</v>
      </c>
      <c r="Y844" s="73">
        <v>479554</v>
      </c>
      <c r="Z844" s="73">
        <v>508199</v>
      </c>
      <c r="AA844" s="270">
        <f t="shared" si="462"/>
        <v>496378.5</v>
      </c>
      <c r="AB844" s="73">
        <v>706199</v>
      </c>
      <c r="AC844" s="73">
        <v>590637</v>
      </c>
      <c r="AD844" s="73">
        <v>688805</v>
      </c>
      <c r="AE844" s="270">
        <f t="shared" si="463"/>
        <v>661880.33333333337</v>
      </c>
      <c r="AF844" s="73">
        <v>575856</v>
      </c>
      <c r="AG844" s="73">
        <v>581649</v>
      </c>
      <c r="AH844" s="73">
        <v>569501</v>
      </c>
      <c r="AI844" s="73">
        <v>564712</v>
      </c>
      <c r="AJ844" s="73">
        <v>552795</v>
      </c>
      <c r="AK844" s="73">
        <v>544442</v>
      </c>
      <c r="AL844" s="73">
        <v>583978</v>
      </c>
      <c r="AM844" s="73">
        <v>533861</v>
      </c>
      <c r="AN844" s="73">
        <v>611829</v>
      </c>
      <c r="AO844" s="73">
        <v>563597</v>
      </c>
      <c r="AP844" s="73">
        <v>569833</v>
      </c>
      <c r="AQ844" s="73">
        <v>509354</v>
      </c>
      <c r="AR844" s="270">
        <f t="shared" si="464"/>
        <v>563450.58333333337</v>
      </c>
      <c r="AS844" s="73">
        <v>555396</v>
      </c>
      <c r="AT844" s="73">
        <v>501491</v>
      </c>
      <c r="AU844" s="73">
        <v>515213</v>
      </c>
      <c r="AV844" s="73">
        <v>545082</v>
      </c>
      <c r="AW844" s="73">
        <v>551801</v>
      </c>
      <c r="AX844" s="73">
        <v>518556</v>
      </c>
      <c r="AY844" s="73">
        <v>565523</v>
      </c>
      <c r="AZ844" s="73">
        <v>532161</v>
      </c>
      <c r="BA844" s="270">
        <f t="shared" si="465"/>
        <v>535652.875</v>
      </c>
      <c r="BB844" s="73">
        <v>571609</v>
      </c>
      <c r="BC844" s="73">
        <v>522769</v>
      </c>
      <c r="BD844" s="73">
        <v>531246</v>
      </c>
      <c r="BE844" s="73">
        <v>532979</v>
      </c>
      <c r="BF844" s="73">
        <v>553695</v>
      </c>
      <c r="BG844" s="73">
        <v>520158</v>
      </c>
      <c r="BH844" s="73">
        <v>511306</v>
      </c>
      <c r="BI844" s="270">
        <f t="shared" si="466"/>
        <v>534823.14285714284</v>
      </c>
      <c r="BJ844" s="73">
        <v>544033</v>
      </c>
      <c r="BK844" s="73">
        <v>596864</v>
      </c>
      <c r="BL844" s="270">
        <f t="shared" si="467"/>
        <v>570448.5</v>
      </c>
      <c r="BM844" s="73">
        <v>504782</v>
      </c>
      <c r="BN844" s="73">
        <v>523325</v>
      </c>
      <c r="BO844" s="73">
        <v>527402</v>
      </c>
      <c r="BP844" s="73">
        <v>527555</v>
      </c>
      <c r="BQ844" s="73">
        <v>542193</v>
      </c>
      <c r="BR844" s="73">
        <v>559038</v>
      </c>
      <c r="BS844" s="73">
        <v>567347</v>
      </c>
      <c r="BT844" s="73">
        <v>545461</v>
      </c>
      <c r="BU844" s="73">
        <v>518284</v>
      </c>
      <c r="BV844" s="73">
        <v>545892</v>
      </c>
      <c r="BW844" s="270">
        <f t="shared" si="468"/>
        <v>536127.9</v>
      </c>
      <c r="BX844" s="73">
        <v>682033</v>
      </c>
      <c r="BY844" s="73">
        <v>735353</v>
      </c>
      <c r="BZ844" s="73">
        <v>633182</v>
      </c>
      <c r="CA844" s="73">
        <v>706588</v>
      </c>
      <c r="CB844" s="73">
        <v>673009</v>
      </c>
      <c r="CC844" s="73">
        <v>710571</v>
      </c>
      <c r="CD844" s="73">
        <v>673649</v>
      </c>
      <c r="CE844" s="73">
        <v>753631</v>
      </c>
      <c r="CF844" s="270">
        <f t="shared" si="469"/>
        <v>696002</v>
      </c>
      <c r="CG844" s="73">
        <v>477096</v>
      </c>
      <c r="CH844" s="73">
        <v>487185</v>
      </c>
      <c r="CI844" s="73">
        <v>473163</v>
      </c>
      <c r="CJ844" s="73">
        <v>487315</v>
      </c>
      <c r="CK844" s="73">
        <v>482469</v>
      </c>
      <c r="CL844" s="73">
        <v>487384</v>
      </c>
      <c r="CM844" s="73">
        <v>478599</v>
      </c>
      <c r="CN844" s="73">
        <v>479255</v>
      </c>
      <c r="CO844" s="73">
        <v>470018</v>
      </c>
      <c r="CP844" s="270">
        <f t="shared" si="470"/>
        <v>480276</v>
      </c>
      <c r="CQ844" s="73">
        <v>534955</v>
      </c>
      <c r="CR844" s="73">
        <v>566782</v>
      </c>
      <c r="CS844" s="73">
        <v>526101</v>
      </c>
      <c r="CT844" s="73">
        <v>517453</v>
      </c>
      <c r="CU844" s="73">
        <v>540692</v>
      </c>
      <c r="CV844" s="73">
        <v>533415</v>
      </c>
      <c r="CW844" s="73">
        <v>538267</v>
      </c>
      <c r="CX844" s="73">
        <v>559074</v>
      </c>
      <c r="CY844" s="73">
        <v>563008</v>
      </c>
      <c r="CZ844" s="73">
        <v>536425</v>
      </c>
      <c r="DA844" s="270">
        <f t="shared" si="471"/>
        <v>541617.19999999995</v>
      </c>
      <c r="DB844" s="73">
        <v>466328</v>
      </c>
      <c r="DC844" s="73">
        <v>459778</v>
      </c>
      <c r="DD844" s="270">
        <f t="shared" si="472"/>
        <v>463053</v>
      </c>
      <c r="DE844" s="73">
        <v>526884</v>
      </c>
      <c r="DF844" s="73">
        <v>625609</v>
      </c>
      <c r="DG844" s="73">
        <v>519857</v>
      </c>
      <c r="DH844" s="73">
        <v>571927</v>
      </c>
      <c r="DI844" s="73">
        <v>571123</v>
      </c>
      <c r="DJ844" s="73">
        <v>536759</v>
      </c>
      <c r="DK844" s="73">
        <v>565084</v>
      </c>
      <c r="DL844" s="73">
        <v>534560</v>
      </c>
      <c r="DM844" s="73">
        <v>528031</v>
      </c>
      <c r="DN844" s="73">
        <v>605146</v>
      </c>
      <c r="DO844" s="270">
        <f t="shared" si="473"/>
        <v>558498</v>
      </c>
      <c r="DP844" s="73">
        <v>552131</v>
      </c>
      <c r="DQ844" s="73">
        <v>566462</v>
      </c>
      <c r="DR844" s="73">
        <v>517169</v>
      </c>
      <c r="DS844" s="73">
        <v>556471</v>
      </c>
      <c r="DT844" s="73">
        <v>577872</v>
      </c>
      <c r="DU844" s="73">
        <v>561379</v>
      </c>
      <c r="DV844" s="73">
        <v>575416</v>
      </c>
      <c r="DW844" s="73">
        <v>559971</v>
      </c>
      <c r="DX844" s="73">
        <v>539724</v>
      </c>
      <c r="DY844" s="73">
        <v>563309</v>
      </c>
      <c r="DZ844" s="270">
        <f t="shared" si="474"/>
        <v>556990.4</v>
      </c>
      <c r="EA844" s="73">
        <v>509059</v>
      </c>
      <c r="EB844" s="73">
        <v>496805</v>
      </c>
      <c r="EC844" s="73">
        <v>510697</v>
      </c>
      <c r="ED844" s="73">
        <v>536080</v>
      </c>
      <c r="EE844" s="73">
        <v>517641</v>
      </c>
      <c r="EF844" s="73">
        <v>546798</v>
      </c>
      <c r="EG844" s="73">
        <v>536849</v>
      </c>
      <c r="EH844" s="73">
        <v>491489</v>
      </c>
      <c r="EI844" s="73">
        <v>501782</v>
      </c>
      <c r="EJ844" s="73">
        <v>485484</v>
      </c>
      <c r="EK844" s="270">
        <f t="shared" si="475"/>
        <v>513268.4</v>
      </c>
      <c r="EM844" s="306">
        <f t="shared" si="476"/>
        <v>549248.91277777788</v>
      </c>
      <c r="EN844" s="144" t="str">
        <f t="shared" si="444"/>
        <v>OK</v>
      </c>
      <c r="EO844" s="144" t="str">
        <f t="shared" si="445"/>
        <v>XXX</v>
      </c>
      <c r="EP844" s="144" t="str">
        <f t="shared" si="446"/>
        <v>OK</v>
      </c>
      <c r="EQ844" s="144" t="str">
        <f t="shared" si="447"/>
        <v>OK</v>
      </c>
      <c r="ER844" s="144" t="str">
        <f t="shared" si="448"/>
        <v>OK</v>
      </c>
      <c r="ES844" s="144" t="str">
        <f t="shared" si="449"/>
        <v>OK</v>
      </c>
      <c r="ET844" s="144" t="str">
        <f t="shared" si="450"/>
        <v>OK</v>
      </c>
      <c r="EU844" s="144" t="str">
        <f t="shared" si="451"/>
        <v>OK</v>
      </c>
      <c r="EV844" s="144" t="str">
        <f t="shared" si="452"/>
        <v>OK</v>
      </c>
      <c r="EW844" s="144" t="str">
        <f t="shared" si="453"/>
        <v>XXX</v>
      </c>
      <c r="EX844" s="144" t="str">
        <f t="shared" si="454"/>
        <v>XXX</v>
      </c>
      <c r="EY844" s="144" t="str">
        <f t="shared" si="455"/>
        <v>XXX</v>
      </c>
      <c r="EZ844" s="144" t="str">
        <f t="shared" si="456"/>
        <v>OK</v>
      </c>
      <c r="FA844" s="144" t="str">
        <f t="shared" si="457"/>
        <v>OK</v>
      </c>
      <c r="FB844" s="144" t="str">
        <f t="shared" si="458"/>
        <v>XXX</v>
      </c>
    </row>
    <row r="845" spans="2:158" ht="14.4" x14ac:dyDescent="0.3">
      <c r="B845" s="144">
        <v>841</v>
      </c>
      <c r="C845" s="68" t="s">
        <v>1936</v>
      </c>
      <c r="D845" s="69" t="s">
        <v>1937</v>
      </c>
      <c r="E845" s="70" t="s">
        <v>10</v>
      </c>
      <c r="F845" s="73">
        <f t="shared" ref="F845:I864" si="477">INDEX($K845:$EK845,MATCH(F$4,$K$4:$EK$4,0))</f>
        <v>146792.42857142858</v>
      </c>
      <c r="G845" s="73">
        <f t="shared" si="477"/>
        <v>146792.42857142858</v>
      </c>
      <c r="H845" s="73">
        <f t="shared" si="477"/>
        <v>146792.42857142858</v>
      </c>
      <c r="I845" s="73">
        <f t="shared" si="477"/>
        <v>146792.42857142858</v>
      </c>
      <c r="J845" s="37"/>
      <c r="K845" s="73">
        <v>135410</v>
      </c>
      <c r="L845" s="73">
        <v>149200</v>
      </c>
      <c r="M845" s="73">
        <v>167588</v>
      </c>
      <c r="N845" s="73">
        <v>143071</v>
      </c>
      <c r="O845" s="73">
        <v>143071</v>
      </c>
      <c r="P845" s="73">
        <v>158394</v>
      </c>
      <c r="Q845" s="73">
        <v>130813</v>
      </c>
      <c r="R845" s="270">
        <f t="shared" si="461"/>
        <v>146792.42857142858</v>
      </c>
      <c r="S845" s="73">
        <v>134083</v>
      </c>
      <c r="T845" s="73">
        <v>118760</v>
      </c>
      <c r="U845" s="73">
        <v>118760</v>
      </c>
      <c r="V845" s="73">
        <v>126421</v>
      </c>
      <c r="W845" s="73">
        <v>129486</v>
      </c>
      <c r="X845" s="73">
        <v>144809</v>
      </c>
      <c r="Y845" s="73">
        <v>121825</v>
      </c>
      <c r="Z845" s="73">
        <v>144809</v>
      </c>
      <c r="AA845" s="270">
        <f t="shared" si="462"/>
        <v>129869.125</v>
      </c>
      <c r="AB845" s="73">
        <v>110686</v>
      </c>
      <c r="AC845" s="73">
        <v>188833</v>
      </c>
      <c r="AD845" s="73">
        <v>188833</v>
      </c>
      <c r="AE845" s="270">
        <f t="shared" si="463"/>
        <v>162784</v>
      </c>
      <c r="AF845" s="73">
        <v>150729</v>
      </c>
      <c r="AG845" s="73">
        <v>159923</v>
      </c>
      <c r="AH845" s="73">
        <v>143068</v>
      </c>
      <c r="AI845" s="73">
        <v>140003</v>
      </c>
      <c r="AJ845" s="73">
        <v>135406</v>
      </c>
      <c r="AK845" s="73">
        <v>124680</v>
      </c>
      <c r="AL845" s="73">
        <v>135406</v>
      </c>
      <c r="AM845" s="73">
        <v>126212</v>
      </c>
      <c r="AN845" s="73">
        <v>161455</v>
      </c>
      <c r="AO845" s="73">
        <v>138471</v>
      </c>
      <c r="AP845" s="73">
        <v>156858</v>
      </c>
      <c r="AQ845" s="73">
        <v>109357</v>
      </c>
      <c r="AR845" s="270">
        <f t="shared" si="464"/>
        <v>140130.66666666666</v>
      </c>
      <c r="AS845" s="73">
        <v>124588</v>
      </c>
      <c r="AT845" s="73">
        <v>101603</v>
      </c>
      <c r="AU845" s="73">
        <v>104668</v>
      </c>
      <c r="AV845" s="73">
        <v>101603</v>
      </c>
      <c r="AW845" s="73">
        <v>104668</v>
      </c>
      <c r="AX845" s="73">
        <v>106200</v>
      </c>
      <c r="AY845" s="73">
        <v>121523</v>
      </c>
      <c r="AZ845" s="73">
        <v>112329</v>
      </c>
      <c r="BA845" s="270">
        <f t="shared" si="465"/>
        <v>109647.75</v>
      </c>
      <c r="BB845" s="73">
        <v>80894</v>
      </c>
      <c r="BC845" s="73">
        <v>80894</v>
      </c>
      <c r="BD845" s="73">
        <v>82426</v>
      </c>
      <c r="BE845" s="73">
        <v>79361</v>
      </c>
      <c r="BF845" s="73">
        <v>113072</v>
      </c>
      <c r="BG845" s="73">
        <v>111540</v>
      </c>
      <c r="BH845" s="73">
        <v>80894</v>
      </c>
      <c r="BI845" s="270">
        <f t="shared" si="466"/>
        <v>89868.71428571429</v>
      </c>
      <c r="BJ845" s="73">
        <v>167035</v>
      </c>
      <c r="BK845" s="73">
        <v>183903</v>
      </c>
      <c r="BL845" s="270">
        <f t="shared" si="467"/>
        <v>175469</v>
      </c>
      <c r="BM845" s="73">
        <v>116037</v>
      </c>
      <c r="BN845" s="73">
        <v>120634</v>
      </c>
      <c r="BO845" s="73">
        <v>120634</v>
      </c>
      <c r="BP845" s="73">
        <v>116037</v>
      </c>
      <c r="BQ845" s="73">
        <v>119102</v>
      </c>
      <c r="BR845" s="73">
        <v>154345</v>
      </c>
      <c r="BS845" s="73">
        <v>116037</v>
      </c>
      <c r="BT845" s="73">
        <v>116037</v>
      </c>
      <c r="BU845" s="73">
        <v>116037</v>
      </c>
      <c r="BV845" s="73">
        <v>131360</v>
      </c>
      <c r="BW845" s="270">
        <f t="shared" si="468"/>
        <v>122626</v>
      </c>
      <c r="BX845" s="73">
        <v>196509</v>
      </c>
      <c r="BY845" s="73">
        <v>250140</v>
      </c>
      <c r="BZ845" s="73">
        <v>188848</v>
      </c>
      <c r="CA845" s="73">
        <v>204171</v>
      </c>
      <c r="CB845" s="73">
        <v>196509</v>
      </c>
      <c r="CC845" s="73">
        <v>211832</v>
      </c>
      <c r="CD845" s="73">
        <v>188848</v>
      </c>
      <c r="CE845" s="73">
        <v>242478</v>
      </c>
      <c r="CF845" s="270">
        <f t="shared" si="469"/>
        <v>209916.875</v>
      </c>
      <c r="CG845" s="73">
        <v>70583</v>
      </c>
      <c r="CH845" s="73">
        <v>83684</v>
      </c>
      <c r="CI845" s="73">
        <v>72116</v>
      </c>
      <c r="CJ845" s="73">
        <v>81309</v>
      </c>
      <c r="CK845" s="73">
        <v>85906</v>
      </c>
      <c r="CL845" s="73">
        <v>81309</v>
      </c>
      <c r="CM845" s="73">
        <v>70583</v>
      </c>
      <c r="CN845" s="73">
        <v>79777</v>
      </c>
      <c r="CO845" s="73">
        <v>98865</v>
      </c>
      <c r="CP845" s="270">
        <f t="shared" si="470"/>
        <v>80459.111111111109</v>
      </c>
      <c r="CQ845" s="73">
        <v>103536</v>
      </c>
      <c r="CR845" s="73">
        <v>98939</v>
      </c>
      <c r="CS845" s="73">
        <v>104934</v>
      </c>
      <c r="CT845" s="73">
        <v>136117</v>
      </c>
      <c r="CU845" s="73">
        <v>89745</v>
      </c>
      <c r="CV845" s="73">
        <v>89745</v>
      </c>
      <c r="CW845" s="73">
        <v>89745</v>
      </c>
      <c r="CX845" s="73">
        <v>110160</v>
      </c>
      <c r="CY845" s="73">
        <v>120886</v>
      </c>
      <c r="CZ845" s="73">
        <v>119354</v>
      </c>
      <c r="DA845" s="270">
        <f t="shared" si="471"/>
        <v>106316.1</v>
      </c>
      <c r="DB845" s="73">
        <v>88475</v>
      </c>
      <c r="DC845" s="73">
        <v>71619</v>
      </c>
      <c r="DD845" s="270">
        <f t="shared" si="472"/>
        <v>80047</v>
      </c>
      <c r="DE845" s="73">
        <v>135962</v>
      </c>
      <c r="DF845" s="73">
        <v>163543</v>
      </c>
      <c r="DG845" s="73">
        <v>132897</v>
      </c>
      <c r="DH845" s="73">
        <v>137494</v>
      </c>
      <c r="DI845" s="73">
        <v>163543</v>
      </c>
      <c r="DJ845" s="73">
        <v>132897</v>
      </c>
      <c r="DK845" s="73">
        <v>168140</v>
      </c>
      <c r="DL845" s="73">
        <v>132897</v>
      </c>
      <c r="DM845" s="73">
        <v>139026</v>
      </c>
      <c r="DN845" s="73">
        <v>177334</v>
      </c>
      <c r="DO845" s="270">
        <f t="shared" si="473"/>
        <v>148373.29999999999</v>
      </c>
      <c r="DP845" s="73">
        <v>144905</v>
      </c>
      <c r="DQ845" s="73">
        <v>189341</v>
      </c>
      <c r="DR845" s="73">
        <v>144905</v>
      </c>
      <c r="DS845" s="73">
        <v>224584</v>
      </c>
      <c r="DT845" s="73">
        <v>178615</v>
      </c>
      <c r="DU845" s="73">
        <v>190874</v>
      </c>
      <c r="DV845" s="73">
        <v>198535</v>
      </c>
      <c r="DW845" s="73">
        <v>167889</v>
      </c>
      <c r="DX845" s="73">
        <v>181680</v>
      </c>
      <c r="DY845" s="73">
        <v>152566</v>
      </c>
      <c r="DZ845" s="270">
        <f t="shared" si="474"/>
        <v>177389.4</v>
      </c>
      <c r="EA845" s="73">
        <v>108820</v>
      </c>
      <c r="EB845" s="73">
        <v>121079</v>
      </c>
      <c r="EC845" s="73">
        <v>119546</v>
      </c>
      <c r="ED845" s="73">
        <v>153257</v>
      </c>
      <c r="EE845" s="73">
        <v>137934</v>
      </c>
      <c r="EF845" s="73">
        <v>125676</v>
      </c>
      <c r="EG845" s="73">
        <v>113417</v>
      </c>
      <c r="EH845" s="73">
        <v>121079</v>
      </c>
      <c r="EI845" s="73">
        <v>131805</v>
      </c>
      <c r="EJ845" s="73">
        <v>110353</v>
      </c>
      <c r="EK845" s="270">
        <f t="shared" si="475"/>
        <v>124296.6</v>
      </c>
      <c r="EM845" s="306">
        <f t="shared" si="476"/>
        <v>133599.07137566138</v>
      </c>
      <c r="EN845" s="144" t="str">
        <f t="shared" si="444"/>
        <v>OK</v>
      </c>
      <c r="EO845" s="144" t="str">
        <f t="shared" si="445"/>
        <v>OK</v>
      </c>
      <c r="EP845" s="144" t="str">
        <f t="shared" si="446"/>
        <v>OK</v>
      </c>
      <c r="EQ845" s="144" t="str">
        <f t="shared" si="447"/>
        <v>OK</v>
      </c>
      <c r="ER845" s="144" t="str">
        <f t="shared" si="448"/>
        <v>XXX</v>
      </c>
      <c r="ES845" s="144" t="str">
        <f t="shared" si="449"/>
        <v>XXX</v>
      </c>
      <c r="ET845" s="144" t="str">
        <f t="shared" si="450"/>
        <v>OK</v>
      </c>
      <c r="EU845" s="144" t="str">
        <f t="shared" si="451"/>
        <v>XXX</v>
      </c>
      <c r="EV845" s="144" t="str">
        <f t="shared" si="452"/>
        <v>OK</v>
      </c>
      <c r="EW845" s="144" t="str">
        <f t="shared" si="453"/>
        <v>XXX</v>
      </c>
      <c r="EX845" s="144" t="str">
        <f t="shared" si="454"/>
        <v>XXX</v>
      </c>
      <c r="EY845" s="144" t="str">
        <f t="shared" si="455"/>
        <v>XXX</v>
      </c>
      <c r="EZ845" s="144" t="str">
        <f t="shared" si="456"/>
        <v>OK</v>
      </c>
      <c r="FA845" s="144" t="str">
        <f t="shared" si="457"/>
        <v>OK</v>
      </c>
      <c r="FB845" s="144" t="str">
        <f t="shared" si="458"/>
        <v>XXX</v>
      </c>
    </row>
    <row r="846" spans="2:158" ht="14.4" x14ac:dyDescent="0.3">
      <c r="B846" s="144">
        <v>842</v>
      </c>
      <c r="C846" s="68" t="s">
        <v>1938</v>
      </c>
      <c r="D846" s="69" t="s">
        <v>1939</v>
      </c>
      <c r="E846" s="70" t="s">
        <v>10</v>
      </c>
      <c r="F846" s="73">
        <f t="shared" si="477"/>
        <v>103605.42857142857</v>
      </c>
      <c r="G846" s="73">
        <f t="shared" si="477"/>
        <v>103605.42857142857</v>
      </c>
      <c r="H846" s="73">
        <f t="shared" si="477"/>
        <v>103605.42857142857</v>
      </c>
      <c r="I846" s="73">
        <f t="shared" si="477"/>
        <v>103605.42857142857</v>
      </c>
      <c r="J846" s="37"/>
      <c r="K846" s="73">
        <v>89755</v>
      </c>
      <c r="L846" s="73">
        <v>89755</v>
      </c>
      <c r="M846" s="73">
        <v>128202</v>
      </c>
      <c r="N846" s="73">
        <v>101456</v>
      </c>
      <c r="O846" s="73">
        <v>94770</v>
      </c>
      <c r="P846" s="73">
        <v>131545</v>
      </c>
      <c r="Q846" s="73">
        <v>89755</v>
      </c>
      <c r="R846" s="270">
        <f t="shared" si="461"/>
        <v>103605.42857142857</v>
      </c>
      <c r="S846" s="73">
        <v>105629</v>
      </c>
      <c r="T846" s="73">
        <v>90585</v>
      </c>
      <c r="U846" s="73">
        <v>115659</v>
      </c>
      <c r="V846" s="73">
        <v>135718</v>
      </c>
      <c r="W846" s="73">
        <v>102286</v>
      </c>
      <c r="X846" s="73">
        <v>124017</v>
      </c>
      <c r="Y846" s="73">
        <v>90585</v>
      </c>
      <c r="Z846" s="73">
        <v>115659</v>
      </c>
      <c r="AA846" s="270">
        <f t="shared" si="462"/>
        <v>110017.25</v>
      </c>
      <c r="AB846" s="73">
        <v>171255</v>
      </c>
      <c r="AC846" s="73">
        <v>146181</v>
      </c>
      <c r="AD846" s="73">
        <v>142838</v>
      </c>
      <c r="AE846" s="270">
        <f t="shared" si="463"/>
        <v>153424.66666666666</v>
      </c>
      <c r="AF846" s="73">
        <v>109536</v>
      </c>
      <c r="AG846" s="73">
        <v>117894</v>
      </c>
      <c r="AH846" s="73">
        <v>96164</v>
      </c>
      <c r="AI846" s="73">
        <v>91149</v>
      </c>
      <c r="AJ846" s="73">
        <v>92820</v>
      </c>
      <c r="AK846" s="73">
        <v>76104</v>
      </c>
      <c r="AL846" s="73">
        <v>67746</v>
      </c>
      <c r="AM846" s="73">
        <v>76104</v>
      </c>
      <c r="AN846" s="73">
        <v>96164</v>
      </c>
      <c r="AO846" s="73">
        <v>89477</v>
      </c>
      <c r="AP846" s="73">
        <v>96164</v>
      </c>
      <c r="AQ846" s="73">
        <v>51030</v>
      </c>
      <c r="AR846" s="270">
        <f t="shared" si="464"/>
        <v>88362.666666666672</v>
      </c>
      <c r="AS846" s="73">
        <v>110617</v>
      </c>
      <c r="AT846" s="73">
        <v>80528</v>
      </c>
      <c r="AU846" s="73">
        <v>80528</v>
      </c>
      <c r="AV846" s="73">
        <v>85543</v>
      </c>
      <c r="AW846" s="73">
        <v>80528</v>
      </c>
      <c r="AX846" s="73">
        <v>85543</v>
      </c>
      <c r="AY846" s="73">
        <v>80528</v>
      </c>
      <c r="AZ846" s="73">
        <v>92229</v>
      </c>
      <c r="BA846" s="270">
        <f t="shared" si="465"/>
        <v>87005.5</v>
      </c>
      <c r="BB846" s="73">
        <v>112626</v>
      </c>
      <c r="BC846" s="73">
        <v>87552</v>
      </c>
      <c r="BD846" s="73">
        <v>97581</v>
      </c>
      <c r="BE846" s="73">
        <v>77522</v>
      </c>
      <c r="BF846" s="73">
        <v>112626</v>
      </c>
      <c r="BG846" s="73">
        <v>95910</v>
      </c>
      <c r="BH846" s="73">
        <v>62478</v>
      </c>
      <c r="BI846" s="270">
        <f t="shared" si="466"/>
        <v>92327.857142857145</v>
      </c>
      <c r="BJ846" s="73">
        <v>187023</v>
      </c>
      <c r="BK846" s="73">
        <v>170307</v>
      </c>
      <c r="BL846" s="270">
        <f t="shared" si="467"/>
        <v>178665</v>
      </c>
      <c r="BM846" s="73">
        <v>81811</v>
      </c>
      <c r="BN846" s="73">
        <v>78468</v>
      </c>
      <c r="BO846" s="73">
        <v>76796</v>
      </c>
      <c r="BP846" s="73">
        <v>80139</v>
      </c>
      <c r="BQ846" s="73">
        <v>105213</v>
      </c>
      <c r="BR846" s="73">
        <v>110228</v>
      </c>
      <c r="BS846" s="73">
        <v>110228</v>
      </c>
      <c r="BT846" s="73">
        <v>108557</v>
      </c>
      <c r="BU846" s="73">
        <v>81811</v>
      </c>
      <c r="BV846" s="73">
        <v>95184</v>
      </c>
      <c r="BW846" s="270">
        <f t="shared" si="468"/>
        <v>92843.5</v>
      </c>
      <c r="BX846" s="73">
        <v>75893</v>
      </c>
      <c r="BY846" s="73">
        <v>65449</v>
      </c>
      <c r="BZ846" s="73">
        <v>91667</v>
      </c>
      <c r="CA846" s="73">
        <v>81536</v>
      </c>
      <c r="CB846" s="73">
        <v>59805</v>
      </c>
      <c r="CC846" s="73">
        <v>97623</v>
      </c>
      <c r="CD846" s="73">
        <v>79236</v>
      </c>
      <c r="CE846" s="73">
        <v>70464</v>
      </c>
      <c r="CF846" s="270">
        <f t="shared" si="469"/>
        <v>77709.125</v>
      </c>
      <c r="CG846" s="73">
        <v>79554</v>
      </c>
      <c r="CH846" s="73">
        <v>82898</v>
      </c>
      <c r="CI846" s="73">
        <v>79554</v>
      </c>
      <c r="CJ846" s="73">
        <v>79554</v>
      </c>
      <c r="CK846" s="73">
        <v>82898</v>
      </c>
      <c r="CL846" s="73">
        <v>87912</v>
      </c>
      <c r="CM846" s="73">
        <v>71196</v>
      </c>
      <c r="CN846" s="73">
        <v>79554</v>
      </c>
      <c r="CO846" s="73">
        <v>79554</v>
      </c>
      <c r="CP846" s="270">
        <f t="shared" si="470"/>
        <v>80297.111111111109</v>
      </c>
      <c r="CQ846" s="73">
        <v>82599</v>
      </c>
      <c r="CR846" s="73">
        <v>77585</v>
      </c>
      <c r="CS846" s="73">
        <v>70898</v>
      </c>
      <c r="CT846" s="73">
        <v>70898</v>
      </c>
      <c r="CU846" s="73">
        <v>67555</v>
      </c>
      <c r="CV846" s="73">
        <v>67555</v>
      </c>
      <c r="CW846" s="73">
        <v>67555</v>
      </c>
      <c r="CX846" s="73">
        <v>87614</v>
      </c>
      <c r="CY846" s="73">
        <v>82599</v>
      </c>
      <c r="CZ846" s="73">
        <v>80928</v>
      </c>
      <c r="DA846" s="270">
        <f t="shared" si="471"/>
        <v>75578.600000000006</v>
      </c>
      <c r="DB846" s="73">
        <v>61187</v>
      </c>
      <c r="DC846" s="73">
        <v>67323</v>
      </c>
      <c r="DD846" s="270">
        <f t="shared" si="472"/>
        <v>64255</v>
      </c>
      <c r="DE846" s="73">
        <v>81293</v>
      </c>
      <c r="DF846" s="73">
        <v>131441</v>
      </c>
      <c r="DG846" s="73">
        <v>89651</v>
      </c>
      <c r="DH846" s="73">
        <v>123083</v>
      </c>
      <c r="DI846" s="73">
        <v>104696</v>
      </c>
      <c r="DJ846" s="73">
        <v>104696</v>
      </c>
      <c r="DK846" s="73">
        <v>121412</v>
      </c>
      <c r="DL846" s="73">
        <v>99681</v>
      </c>
      <c r="DM846" s="73">
        <v>72935</v>
      </c>
      <c r="DN846" s="73">
        <v>123083</v>
      </c>
      <c r="DO846" s="270">
        <f t="shared" si="473"/>
        <v>105197.1</v>
      </c>
      <c r="DP846" s="73">
        <v>120687</v>
      </c>
      <c r="DQ846" s="73">
        <v>129045</v>
      </c>
      <c r="DR846" s="73">
        <v>95613</v>
      </c>
      <c r="DS846" s="73">
        <v>117344</v>
      </c>
      <c r="DT846" s="73">
        <v>137403</v>
      </c>
      <c r="DU846" s="73">
        <v>137403</v>
      </c>
      <c r="DV846" s="73">
        <v>129045</v>
      </c>
      <c r="DW846" s="73">
        <v>135732</v>
      </c>
      <c r="DX846" s="73">
        <v>137403</v>
      </c>
      <c r="DY846" s="73">
        <v>120687</v>
      </c>
      <c r="DZ846" s="270">
        <f t="shared" si="474"/>
        <v>126036.2</v>
      </c>
      <c r="EA846" s="73">
        <v>90204</v>
      </c>
      <c r="EB846" s="73">
        <v>80175</v>
      </c>
      <c r="EC846" s="73">
        <v>86861</v>
      </c>
      <c r="ED846" s="73">
        <v>106920</v>
      </c>
      <c r="EE846" s="73">
        <v>98562</v>
      </c>
      <c r="EF846" s="73">
        <v>115278</v>
      </c>
      <c r="EG846" s="73">
        <v>111935</v>
      </c>
      <c r="EH846" s="73">
        <v>73488</v>
      </c>
      <c r="EI846" s="73">
        <v>73488</v>
      </c>
      <c r="EJ846" s="73">
        <v>73488</v>
      </c>
      <c r="EK846" s="270">
        <f t="shared" si="475"/>
        <v>91039.9</v>
      </c>
      <c r="EM846" s="306">
        <f t="shared" si="476"/>
        <v>101757.66034391536</v>
      </c>
      <c r="EN846" s="144" t="str">
        <f t="shared" si="444"/>
        <v>OK</v>
      </c>
      <c r="EO846" s="144" t="str">
        <f t="shared" si="445"/>
        <v>OK</v>
      </c>
      <c r="EP846" s="144" t="str">
        <f t="shared" si="446"/>
        <v>OK</v>
      </c>
      <c r="EQ846" s="144" t="str">
        <f t="shared" si="447"/>
        <v>XXX</v>
      </c>
      <c r="ER846" s="144" t="str">
        <f t="shared" si="448"/>
        <v>XXX</v>
      </c>
      <c r="ES846" s="144" t="str">
        <f t="shared" si="449"/>
        <v>XXX</v>
      </c>
      <c r="ET846" s="144" t="str">
        <f t="shared" si="450"/>
        <v>OK</v>
      </c>
      <c r="EU846" s="144" t="str">
        <f t="shared" si="451"/>
        <v>XXX</v>
      </c>
      <c r="EV846" s="144" t="str">
        <f t="shared" si="452"/>
        <v>XXX</v>
      </c>
      <c r="EW846" s="144" t="str">
        <f t="shared" si="453"/>
        <v>XXX</v>
      </c>
      <c r="EX846" s="144" t="str">
        <f t="shared" si="454"/>
        <v>XXX</v>
      </c>
      <c r="EY846" s="144" t="str">
        <f t="shared" si="455"/>
        <v>XXX</v>
      </c>
      <c r="EZ846" s="144" t="str">
        <f t="shared" si="456"/>
        <v>OK</v>
      </c>
      <c r="FA846" s="144" t="str">
        <f t="shared" si="457"/>
        <v>OK</v>
      </c>
      <c r="FB846" s="144" t="str">
        <f t="shared" si="458"/>
        <v>XXX</v>
      </c>
    </row>
    <row r="847" spans="2:158" ht="14.4" x14ac:dyDescent="0.3">
      <c r="B847" s="144">
        <v>843</v>
      </c>
      <c r="C847" s="68" t="s">
        <v>1940</v>
      </c>
      <c r="D847" s="69" t="s">
        <v>1941</v>
      </c>
      <c r="E847" s="70" t="s">
        <v>10</v>
      </c>
      <c r="F847" s="73">
        <f t="shared" si="477"/>
        <v>411174.14285714284</v>
      </c>
      <c r="G847" s="73">
        <f t="shared" si="477"/>
        <v>411174.14285714284</v>
      </c>
      <c r="H847" s="73">
        <f t="shared" si="477"/>
        <v>411174.14285714284</v>
      </c>
      <c r="I847" s="73">
        <f t="shared" si="477"/>
        <v>411174.14285714284</v>
      </c>
      <c r="J847" s="37"/>
      <c r="K847" s="73">
        <v>390999</v>
      </c>
      <c r="L847" s="73">
        <v>409157</v>
      </c>
      <c r="M847" s="73">
        <v>426305</v>
      </c>
      <c r="N847" s="73">
        <v>410166</v>
      </c>
      <c r="O847" s="73">
        <v>414201</v>
      </c>
      <c r="P847" s="73">
        <v>423278</v>
      </c>
      <c r="Q847" s="73">
        <v>404113</v>
      </c>
      <c r="R847" s="270">
        <f t="shared" si="461"/>
        <v>411174.14285714284</v>
      </c>
      <c r="S847" s="73">
        <v>381320</v>
      </c>
      <c r="T847" s="73">
        <v>366303</v>
      </c>
      <c r="U847" s="73">
        <v>394810</v>
      </c>
      <c r="V847" s="73">
        <v>401724</v>
      </c>
      <c r="W847" s="73">
        <v>383115</v>
      </c>
      <c r="X847" s="73">
        <v>388231</v>
      </c>
      <c r="Y847" s="73">
        <v>369958</v>
      </c>
      <c r="Z847" s="73">
        <v>391154</v>
      </c>
      <c r="AA847" s="270">
        <f t="shared" si="462"/>
        <v>384576.875</v>
      </c>
      <c r="AB847" s="73">
        <v>543017</v>
      </c>
      <c r="AC847" s="73">
        <v>453799</v>
      </c>
      <c r="AD847" s="73">
        <v>550452</v>
      </c>
      <c r="AE847" s="270">
        <f t="shared" si="463"/>
        <v>515756</v>
      </c>
      <c r="AF847" s="73">
        <v>451388</v>
      </c>
      <c r="AG847" s="73">
        <v>453830</v>
      </c>
      <c r="AH847" s="73">
        <v>455050</v>
      </c>
      <c r="AI847" s="73">
        <v>451388</v>
      </c>
      <c r="AJ847" s="73">
        <v>442843</v>
      </c>
      <c r="AK847" s="73">
        <v>436740</v>
      </c>
      <c r="AL847" s="73">
        <v>467257</v>
      </c>
      <c r="AM847" s="73">
        <v>430637</v>
      </c>
      <c r="AN847" s="73">
        <v>479464</v>
      </c>
      <c r="AO847" s="73">
        <v>451388</v>
      </c>
      <c r="AP847" s="73">
        <v>458712</v>
      </c>
      <c r="AQ847" s="73">
        <v>418430</v>
      </c>
      <c r="AR847" s="270">
        <f t="shared" si="464"/>
        <v>449760.58333333331</v>
      </c>
      <c r="AS847" s="73">
        <v>428736</v>
      </c>
      <c r="AT847" s="73">
        <v>395063</v>
      </c>
      <c r="AU847" s="73">
        <v>408714</v>
      </c>
      <c r="AV847" s="73">
        <v>435107</v>
      </c>
      <c r="AW847" s="73">
        <v>445118</v>
      </c>
      <c r="AX847" s="73">
        <v>408714</v>
      </c>
      <c r="AY847" s="73">
        <v>458770</v>
      </c>
      <c r="AZ847" s="73">
        <v>417815</v>
      </c>
      <c r="BA847" s="270">
        <f t="shared" si="465"/>
        <v>424754.625</v>
      </c>
      <c r="BB847" s="73">
        <v>435360</v>
      </c>
      <c r="BC847" s="73">
        <v>410910</v>
      </c>
      <c r="BD847" s="73">
        <v>412720</v>
      </c>
      <c r="BE847" s="73">
        <v>419965</v>
      </c>
      <c r="BF847" s="73">
        <v>417249</v>
      </c>
      <c r="BG847" s="73">
        <v>394609</v>
      </c>
      <c r="BH847" s="73">
        <v>408192</v>
      </c>
      <c r="BI847" s="270">
        <f t="shared" si="466"/>
        <v>414143.57142857142</v>
      </c>
      <c r="BJ847" s="73">
        <v>366517</v>
      </c>
      <c r="BK847" s="73">
        <v>428483</v>
      </c>
      <c r="BL847" s="270">
        <f t="shared" si="467"/>
        <v>397500</v>
      </c>
      <c r="BM847" s="73">
        <v>394540</v>
      </c>
      <c r="BN847" s="73">
        <v>415423</v>
      </c>
      <c r="BO847" s="73">
        <v>420643</v>
      </c>
      <c r="BP847" s="73">
        <v>418556</v>
      </c>
      <c r="BQ847" s="73">
        <v>416467</v>
      </c>
      <c r="BR847" s="73">
        <v>430041</v>
      </c>
      <c r="BS847" s="73">
        <v>438394</v>
      </c>
      <c r="BT847" s="73">
        <v>417511</v>
      </c>
      <c r="BU847" s="73">
        <v>408114</v>
      </c>
      <c r="BV847" s="73">
        <v>426908</v>
      </c>
      <c r="BW847" s="270">
        <f t="shared" si="468"/>
        <v>418659.7</v>
      </c>
      <c r="BX847" s="73">
        <v>522757</v>
      </c>
      <c r="BY847" s="73">
        <v>567328</v>
      </c>
      <c r="BZ847" s="73">
        <v>478189</v>
      </c>
      <c r="CA847" s="73">
        <v>554121</v>
      </c>
      <c r="CB847" s="73">
        <v>529361</v>
      </c>
      <c r="CC847" s="73">
        <v>549170</v>
      </c>
      <c r="CD847" s="73">
        <v>524410</v>
      </c>
      <c r="CE847" s="73">
        <v>606944</v>
      </c>
      <c r="CF847" s="270">
        <f t="shared" si="469"/>
        <v>541535</v>
      </c>
      <c r="CG847" s="73">
        <v>376256</v>
      </c>
      <c r="CH847" s="73">
        <v>381733</v>
      </c>
      <c r="CI847" s="73">
        <v>369996</v>
      </c>
      <c r="CJ847" s="73">
        <v>384081</v>
      </c>
      <c r="CK847" s="73">
        <v>377039</v>
      </c>
      <c r="CL847" s="73">
        <v>378604</v>
      </c>
      <c r="CM847" s="73">
        <v>380951</v>
      </c>
      <c r="CN847" s="73">
        <v>379386</v>
      </c>
      <c r="CO847" s="73">
        <v>366865</v>
      </c>
      <c r="CP847" s="270">
        <f t="shared" si="470"/>
        <v>377212.33333333331</v>
      </c>
      <c r="CQ847" s="73">
        <v>422459</v>
      </c>
      <c r="CR847" s="73">
        <v>457852</v>
      </c>
      <c r="CS847" s="73">
        <v>423679</v>
      </c>
      <c r="CT847" s="73">
        <v>412696</v>
      </c>
      <c r="CU847" s="73">
        <v>438324</v>
      </c>
      <c r="CV847" s="73">
        <v>431002</v>
      </c>
      <c r="CW847" s="73">
        <v>435884</v>
      </c>
      <c r="CX847" s="73">
        <v>445648</v>
      </c>
      <c r="CY847" s="73">
        <v>452970</v>
      </c>
      <c r="CZ847" s="73">
        <v>427341</v>
      </c>
      <c r="DA847" s="270">
        <f t="shared" si="471"/>
        <v>434785.5</v>
      </c>
      <c r="DB847" s="73">
        <v>367997</v>
      </c>
      <c r="DC847" s="73">
        <v>361463</v>
      </c>
      <c r="DD847" s="270">
        <f t="shared" si="472"/>
        <v>364730</v>
      </c>
      <c r="DE847" s="73">
        <v>421493</v>
      </c>
      <c r="DF847" s="73">
        <v>486424</v>
      </c>
      <c r="DG847" s="73">
        <v>408963</v>
      </c>
      <c r="DH847" s="73">
        <v>438580</v>
      </c>
      <c r="DI847" s="73">
        <v>449972</v>
      </c>
      <c r="DJ847" s="73">
        <v>415797</v>
      </c>
      <c r="DK847" s="73">
        <v>432885</v>
      </c>
      <c r="DL847" s="73">
        <v>416937</v>
      </c>
      <c r="DM847" s="73">
        <v>422633</v>
      </c>
      <c r="DN847" s="73">
        <v>471615</v>
      </c>
      <c r="DO847" s="270">
        <f t="shared" si="473"/>
        <v>436529.9</v>
      </c>
      <c r="DP847" s="73">
        <v>429087</v>
      </c>
      <c r="DQ847" s="73">
        <v>439107</v>
      </c>
      <c r="DR847" s="73">
        <v>408213</v>
      </c>
      <c r="DS847" s="73">
        <v>436601</v>
      </c>
      <c r="DT847" s="73">
        <v>445786</v>
      </c>
      <c r="DU847" s="73">
        <v>422242</v>
      </c>
      <c r="DV847" s="73">
        <v>436601</v>
      </c>
      <c r="DW847" s="73">
        <v>426583</v>
      </c>
      <c r="DX847" s="73">
        <v>414893</v>
      </c>
      <c r="DY847" s="73">
        <v>444757</v>
      </c>
      <c r="DZ847" s="270">
        <f t="shared" si="474"/>
        <v>430387</v>
      </c>
      <c r="EA847" s="73">
        <v>392267</v>
      </c>
      <c r="EB847" s="73">
        <v>388833</v>
      </c>
      <c r="EC847" s="73">
        <v>398278</v>
      </c>
      <c r="ED847" s="73">
        <v>410299</v>
      </c>
      <c r="EE847" s="73">
        <v>397419</v>
      </c>
      <c r="EF847" s="73">
        <v>415451</v>
      </c>
      <c r="EG847" s="73">
        <v>407723</v>
      </c>
      <c r="EH847" s="73">
        <v>387974</v>
      </c>
      <c r="EI847" s="73">
        <v>398278</v>
      </c>
      <c r="EJ847" s="73">
        <v>381963</v>
      </c>
      <c r="EK847" s="270">
        <f t="shared" si="475"/>
        <v>397848.5</v>
      </c>
      <c r="EM847" s="306">
        <f t="shared" si="476"/>
        <v>426623.5820634921</v>
      </c>
      <c r="EN847" s="144" t="str">
        <f t="shared" si="444"/>
        <v>OK</v>
      </c>
      <c r="EO847" s="144" t="str">
        <f t="shared" si="445"/>
        <v>XXX</v>
      </c>
      <c r="EP847" s="144" t="str">
        <f t="shared" si="446"/>
        <v>OK</v>
      </c>
      <c r="EQ847" s="144" t="str">
        <f t="shared" si="447"/>
        <v>OK</v>
      </c>
      <c r="ER847" s="144" t="str">
        <f t="shared" si="448"/>
        <v>OK</v>
      </c>
      <c r="ES847" s="144" t="str">
        <f t="shared" si="449"/>
        <v>OK</v>
      </c>
      <c r="ET847" s="144" t="str">
        <f t="shared" si="450"/>
        <v>XXX</v>
      </c>
      <c r="EU847" s="144" t="str">
        <f t="shared" si="451"/>
        <v>OK</v>
      </c>
      <c r="EV847" s="144" t="str">
        <f t="shared" si="452"/>
        <v>OK</v>
      </c>
      <c r="EW847" s="144" t="str">
        <f t="shared" si="453"/>
        <v>XXX</v>
      </c>
      <c r="EX847" s="144" t="str">
        <f t="shared" si="454"/>
        <v>XXX</v>
      </c>
      <c r="EY847" s="144" t="str">
        <f t="shared" si="455"/>
        <v>XXX</v>
      </c>
      <c r="EZ847" s="144" t="str">
        <f t="shared" si="456"/>
        <v>OK</v>
      </c>
      <c r="FA847" s="144" t="str">
        <f t="shared" si="457"/>
        <v>OK</v>
      </c>
      <c r="FB847" s="144" t="str">
        <f t="shared" si="458"/>
        <v>XXX</v>
      </c>
    </row>
    <row r="848" spans="2:158" ht="14.4" x14ac:dyDescent="0.3">
      <c r="B848" s="144">
        <v>844</v>
      </c>
      <c r="C848" s="68" t="s">
        <v>1942</v>
      </c>
      <c r="D848" s="69" t="s">
        <v>1943</v>
      </c>
      <c r="E848" s="70" t="s">
        <v>10</v>
      </c>
      <c r="F848" s="73">
        <f t="shared" si="477"/>
        <v>423234.14285714284</v>
      </c>
      <c r="G848" s="73">
        <f t="shared" si="477"/>
        <v>423234.14285714284</v>
      </c>
      <c r="H848" s="73">
        <f t="shared" si="477"/>
        <v>423234.14285714284</v>
      </c>
      <c r="I848" s="73">
        <f t="shared" si="477"/>
        <v>423234.14285714284</v>
      </c>
      <c r="J848" s="37"/>
      <c r="K848" s="73">
        <v>398513</v>
      </c>
      <c r="L848" s="73">
        <v>419886</v>
      </c>
      <c r="M848" s="73">
        <v>442332</v>
      </c>
      <c r="N848" s="73">
        <v>422715</v>
      </c>
      <c r="O848" s="73">
        <v>423440</v>
      </c>
      <c r="P848" s="73">
        <v>439977</v>
      </c>
      <c r="Q848" s="73">
        <v>415776</v>
      </c>
      <c r="R848" s="270">
        <f t="shared" si="461"/>
        <v>423234.14285714284</v>
      </c>
      <c r="S848" s="73">
        <v>395367</v>
      </c>
      <c r="T848" s="73">
        <v>381431</v>
      </c>
      <c r="U848" s="73">
        <v>395579</v>
      </c>
      <c r="V848" s="73">
        <v>403587</v>
      </c>
      <c r="W848" s="73">
        <v>394204</v>
      </c>
      <c r="X848" s="73">
        <v>404487</v>
      </c>
      <c r="Y848" s="73">
        <v>389174</v>
      </c>
      <c r="Z848" s="73">
        <v>403438</v>
      </c>
      <c r="AA848" s="270">
        <f t="shared" si="462"/>
        <v>395908.375</v>
      </c>
      <c r="AB848" s="73">
        <v>490071</v>
      </c>
      <c r="AC848" s="73">
        <v>449329</v>
      </c>
      <c r="AD848" s="73">
        <v>519562</v>
      </c>
      <c r="AE848" s="270">
        <f t="shared" si="463"/>
        <v>486320.66666666669</v>
      </c>
      <c r="AF848" s="73">
        <v>434209</v>
      </c>
      <c r="AG848" s="73">
        <v>439003</v>
      </c>
      <c r="AH848" s="73">
        <v>433599</v>
      </c>
      <c r="AI848" s="73">
        <v>430309</v>
      </c>
      <c r="AJ848" s="73">
        <v>423561</v>
      </c>
      <c r="AK848" s="73">
        <v>417706</v>
      </c>
      <c r="AL848" s="73">
        <v>441407</v>
      </c>
      <c r="AM848" s="73">
        <v>412967</v>
      </c>
      <c r="AN848" s="73">
        <v>456460</v>
      </c>
      <c r="AO848" s="73">
        <v>429751</v>
      </c>
      <c r="AP848" s="73">
        <v>440789</v>
      </c>
      <c r="AQ848" s="73">
        <v>399586</v>
      </c>
      <c r="AR848" s="270">
        <f t="shared" si="464"/>
        <v>429945.58333333331</v>
      </c>
      <c r="AS848" s="73">
        <v>413539</v>
      </c>
      <c r="AT848" s="73">
        <v>397249</v>
      </c>
      <c r="AU848" s="73">
        <v>394401</v>
      </c>
      <c r="AV848" s="73">
        <v>408965</v>
      </c>
      <c r="AW848" s="73">
        <v>416027</v>
      </c>
      <c r="AX848" s="73">
        <v>394958</v>
      </c>
      <c r="AY848" s="73">
        <v>430266</v>
      </c>
      <c r="AZ848" s="73">
        <v>402593</v>
      </c>
      <c r="BA848" s="270">
        <f t="shared" si="465"/>
        <v>407249.75</v>
      </c>
      <c r="BB848" s="73">
        <v>413657</v>
      </c>
      <c r="BC848" s="73">
        <v>399132</v>
      </c>
      <c r="BD848" s="73">
        <v>400765</v>
      </c>
      <c r="BE848" s="73">
        <v>403954</v>
      </c>
      <c r="BF848" s="73">
        <v>414599</v>
      </c>
      <c r="BG848" s="73">
        <v>400592</v>
      </c>
      <c r="BH848" s="73">
        <v>397518</v>
      </c>
      <c r="BI848" s="270">
        <f t="shared" si="466"/>
        <v>404316.71428571426</v>
      </c>
      <c r="BJ848" s="73">
        <v>395973</v>
      </c>
      <c r="BK848" s="73">
        <v>428055</v>
      </c>
      <c r="BL848" s="270">
        <f t="shared" si="467"/>
        <v>412014</v>
      </c>
      <c r="BM848" s="73">
        <v>394223</v>
      </c>
      <c r="BN848" s="73">
        <v>407186</v>
      </c>
      <c r="BO848" s="73">
        <v>411402</v>
      </c>
      <c r="BP848" s="73">
        <v>408490</v>
      </c>
      <c r="BQ848" s="73">
        <v>408364</v>
      </c>
      <c r="BR848" s="73">
        <v>429243</v>
      </c>
      <c r="BS848" s="73">
        <v>417489</v>
      </c>
      <c r="BT848" s="73">
        <v>407870</v>
      </c>
      <c r="BU848" s="73">
        <v>402287</v>
      </c>
      <c r="BV848" s="73">
        <v>421253</v>
      </c>
      <c r="BW848" s="270">
        <f t="shared" si="468"/>
        <v>410780.7</v>
      </c>
      <c r="BX848" s="73">
        <v>479890</v>
      </c>
      <c r="BY848" s="73">
        <v>517512</v>
      </c>
      <c r="BZ848" s="73">
        <v>450628</v>
      </c>
      <c r="CA848" s="73">
        <v>501308</v>
      </c>
      <c r="CB848" s="73">
        <v>483813</v>
      </c>
      <c r="CC848" s="73">
        <v>501153</v>
      </c>
      <c r="CD848" s="73">
        <v>478086</v>
      </c>
      <c r="CE848" s="73">
        <v>546618</v>
      </c>
      <c r="CF848" s="270">
        <f t="shared" si="469"/>
        <v>494876</v>
      </c>
      <c r="CG848" s="73">
        <v>378017</v>
      </c>
      <c r="CH848" s="73">
        <v>385728</v>
      </c>
      <c r="CI848" s="73">
        <v>372069</v>
      </c>
      <c r="CJ848" s="73">
        <v>383780</v>
      </c>
      <c r="CK848" s="73">
        <v>381268</v>
      </c>
      <c r="CL848" s="73">
        <v>380526</v>
      </c>
      <c r="CM848" s="73">
        <v>378020</v>
      </c>
      <c r="CN848" s="73">
        <v>380434</v>
      </c>
      <c r="CO848" s="73">
        <v>369095</v>
      </c>
      <c r="CP848" s="270">
        <f t="shared" si="470"/>
        <v>378770.77777777775</v>
      </c>
      <c r="CQ848" s="73">
        <v>420260</v>
      </c>
      <c r="CR848" s="73">
        <v>439614</v>
      </c>
      <c r="CS848" s="73">
        <v>417085</v>
      </c>
      <c r="CT848" s="73">
        <v>410560</v>
      </c>
      <c r="CU848" s="73">
        <v>420213</v>
      </c>
      <c r="CV848" s="73">
        <v>420320</v>
      </c>
      <c r="CW848" s="73">
        <v>417649</v>
      </c>
      <c r="CX848" s="73">
        <v>435707</v>
      </c>
      <c r="CY848" s="73">
        <v>438386</v>
      </c>
      <c r="CZ848" s="73">
        <v>422603</v>
      </c>
      <c r="DA848" s="270">
        <f t="shared" si="471"/>
        <v>424239.7</v>
      </c>
      <c r="DB848" s="73">
        <v>369315</v>
      </c>
      <c r="DC848" s="73">
        <v>365434</v>
      </c>
      <c r="DD848" s="270">
        <f t="shared" si="472"/>
        <v>367374.5</v>
      </c>
      <c r="DE848" s="73">
        <v>404019</v>
      </c>
      <c r="DF848" s="73">
        <v>452622</v>
      </c>
      <c r="DG848" s="73">
        <v>395461</v>
      </c>
      <c r="DH848" s="73">
        <v>414727</v>
      </c>
      <c r="DI848" s="73">
        <v>430967</v>
      </c>
      <c r="DJ848" s="73">
        <v>399521</v>
      </c>
      <c r="DK848" s="73">
        <v>422488</v>
      </c>
      <c r="DL848" s="73">
        <v>400198</v>
      </c>
      <c r="DM848" s="73">
        <v>405811</v>
      </c>
      <c r="DN848" s="73">
        <v>448839</v>
      </c>
      <c r="DO848" s="270">
        <f t="shared" si="473"/>
        <v>417465.3</v>
      </c>
      <c r="DP848" s="73">
        <v>412083</v>
      </c>
      <c r="DQ848" s="73">
        <v>441438</v>
      </c>
      <c r="DR848" s="73">
        <v>399683</v>
      </c>
      <c r="DS848" s="73">
        <v>439950</v>
      </c>
      <c r="DT848" s="73">
        <v>435934</v>
      </c>
      <c r="DU848" s="73">
        <v>421947</v>
      </c>
      <c r="DV848" s="73">
        <v>433263</v>
      </c>
      <c r="DW848" s="73">
        <v>423969</v>
      </c>
      <c r="DX848" s="73">
        <v>412010</v>
      </c>
      <c r="DY848" s="73">
        <v>428626</v>
      </c>
      <c r="DZ848" s="270">
        <f t="shared" si="474"/>
        <v>424890.3</v>
      </c>
      <c r="EA848" s="73">
        <v>388122</v>
      </c>
      <c r="EB848" s="73">
        <v>390540</v>
      </c>
      <c r="EC848" s="73">
        <v>395593</v>
      </c>
      <c r="ED848" s="73">
        <v>414993</v>
      </c>
      <c r="EE848" s="73">
        <v>401770</v>
      </c>
      <c r="EF848" s="73">
        <v>408024</v>
      </c>
      <c r="EG848" s="73">
        <v>398976</v>
      </c>
      <c r="EH848" s="73">
        <v>390029</v>
      </c>
      <c r="EI848" s="73">
        <v>400051</v>
      </c>
      <c r="EJ848" s="73">
        <v>382558</v>
      </c>
      <c r="EK848" s="270">
        <f t="shared" si="475"/>
        <v>397065.6</v>
      </c>
      <c r="EM848" s="306">
        <f t="shared" si="476"/>
        <v>418296.80732804228</v>
      </c>
      <c r="EN848" s="144" t="str">
        <f t="shared" si="444"/>
        <v>OK</v>
      </c>
      <c r="EO848" s="144" t="str">
        <f t="shared" si="445"/>
        <v>XXX</v>
      </c>
      <c r="EP848" s="144" t="str">
        <f t="shared" si="446"/>
        <v>OK</v>
      </c>
      <c r="EQ848" s="144" t="str">
        <f t="shared" si="447"/>
        <v>OK</v>
      </c>
      <c r="ER848" s="144" t="str">
        <f t="shared" si="448"/>
        <v>OK</v>
      </c>
      <c r="ES848" s="144" t="str">
        <f t="shared" si="449"/>
        <v>OK</v>
      </c>
      <c r="ET848" s="144" t="str">
        <f t="shared" si="450"/>
        <v>OK</v>
      </c>
      <c r="EU848" s="144" t="str">
        <f t="shared" si="451"/>
        <v>OK</v>
      </c>
      <c r="EV848" s="144" t="str">
        <f t="shared" si="452"/>
        <v>OK</v>
      </c>
      <c r="EW848" s="144" t="str">
        <f t="shared" si="453"/>
        <v>XXX</v>
      </c>
      <c r="EX848" s="144" t="str">
        <f t="shared" si="454"/>
        <v>XXX</v>
      </c>
      <c r="EY848" s="144" t="str">
        <f t="shared" si="455"/>
        <v>XXX</v>
      </c>
      <c r="EZ848" s="144" t="str">
        <f t="shared" si="456"/>
        <v>OK</v>
      </c>
      <c r="FA848" s="144" t="str">
        <f t="shared" si="457"/>
        <v>OK</v>
      </c>
      <c r="FB848" s="144" t="str">
        <f t="shared" si="458"/>
        <v>XXX</v>
      </c>
    </row>
    <row r="849" spans="2:158" ht="14.4" x14ac:dyDescent="0.3">
      <c r="B849" s="144">
        <v>845</v>
      </c>
      <c r="C849" s="68" t="s">
        <v>1944</v>
      </c>
      <c r="D849" s="69" t="s">
        <v>1945</v>
      </c>
      <c r="E849" s="70" t="s">
        <v>10</v>
      </c>
      <c r="F849" s="73">
        <f t="shared" si="477"/>
        <v>431940.42857142858</v>
      </c>
      <c r="G849" s="73">
        <f t="shared" si="477"/>
        <v>431940.42857142858</v>
      </c>
      <c r="H849" s="73">
        <f t="shared" si="477"/>
        <v>431940.42857142858</v>
      </c>
      <c r="I849" s="73">
        <f t="shared" si="477"/>
        <v>431940.42857142858</v>
      </c>
      <c r="J849" s="37"/>
      <c r="K849" s="73">
        <v>407219</v>
      </c>
      <c r="L849" s="73">
        <v>428593</v>
      </c>
      <c r="M849" s="73">
        <v>451039</v>
      </c>
      <c r="N849" s="73">
        <v>431421</v>
      </c>
      <c r="O849" s="73">
        <v>432146</v>
      </c>
      <c r="P849" s="73">
        <v>448683</v>
      </c>
      <c r="Q849" s="73">
        <v>424482</v>
      </c>
      <c r="R849" s="270">
        <f t="shared" si="461"/>
        <v>431940.42857142858</v>
      </c>
      <c r="S849" s="73">
        <v>404073</v>
      </c>
      <c r="T849" s="73">
        <v>390137</v>
      </c>
      <c r="U849" s="73">
        <v>404286</v>
      </c>
      <c r="V849" s="73">
        <v>412294</v>
      </c>
      <c r="W849" s="73">
        <v>402910</v>
      </c>
      <c r="X849" s="73">
        <v>413194</v>
      </c>
      <c r="Y849" s="73">
        <v>397880</v>
      </c>
      <c r="Z849" s="73">
        <v>412144</v>
      </c>
      <c r="AA849" s="270">
        <f t="shared" si="462"/>
        <v>404614.75</v>
      </c>
      <c r="AB849" s="73">
        <v>498778</v>
      </c>
      <c r="AC849" s="73">
        <v>458035</v>
      </c>
      <c r="AD849" s="73">
        <v>528268</v>
      </c>
      <c r="AE849" s="270">
        <f t="shared" si="463"/>
        <v>495027</v>
      </c>
      <c r="AF849" s="73">
        <v>442915</v>
      </c>
      <c r="AG849" s="73">
        <v>447709</v>
      </c>
      <c r="AH849" s="73">
        <v>442305</v>
      </c>
      <c r="AI849" s="73">
        <v>439015</v>
      </c>
      <c r="AJ849" s="73">
        <v>432267</v>
      </c>
      <c r="AK849" s="73">
        <v>426413</v>
      </c>
      <c r="AL849" s="73">
        <v>450114</v>
      </c>
      <c r="AM849" s="73">
        <v>421673</v>
      </c>
      <c r="AN849" s="73">
        <v>465166</v>
      </c>
      <c r="AO849" s="73">
        <v>438458</v>
      </c>
      <c r="AP849" s="73">
        <v>449495</v>
      </c>
      <c r="AQ849" s="73">
        <v>408292</v>
      </c>
      <c r="AR849" s="270">
        <f t="shared" si="464"/>
        <v>438651.83333333331</v>
      </c>
      <c r="AS849" s="73">
        <v>422245</v>
      </c>
      <c r="AT849" s="73">
        <v>405956</v>
      </c>
      <c r="AU849" s="73">
        <v>403107</v>
      </c>
      <c r="AV849" s="73">
        <v>417671</v>
      </c>
      <c r="AW849" s="73">
        <v>424733</v>
      </c>
      <c r="AX849" s="73">
        <v>403664</v>
      </c>
      <c r="AY849" s="73">
        <v>438972</v>
      </c>
      <c r="AZ849" s="73">
        <v>411300</v>
      </c>
      <c r="BA849" s="270">
        <f t="shared" si="465"/>
        <v>415956</v>
      </c>
      <c r="BB849" s="73">
        <v>422364</v>
      </c>
      <c r="BC849" s="73">
        <v>407839</v>
      </c>
      <c r="BD849" s="73">
        <v>409471</v>
      </c>
      <c r="BE849" s="73">
        <v>412661</v>
      </c>
      <c r="BF849" s="73">
        <v>423306</v>
      </c>
      <c r="BG849" s="73">
        <v>409299</v>
      </c>
      <c r="BH849" s="73">
        <v>406224</v>
      </c>
      <c r="BI849" s="270">
        <f t="shared" si="466"/>
        <v>413023.42857142858</v>
      </c>
      <c r="BJ849" s="73">
        <v>404679</v>
      </c>
      <c r="BK849" s="73">
        <v>436761</v>
      </c>
      <c r="BL849" s="270">
        <f t="shared" si="467"/>
        <v>420720</v>
      </c>
      <c r="BM849" s="73">
        <v>402930</v>
      </c>
      <c r="BN849" s="73">
        <v>415892</v>
      </c>
      <c r="BO849" s="73">
        <v>420108</v>
      </c>
      <c r="BP849" s="73">
        <v>417196</v>
      </c>
      <c r="BQ849" s="73">
        <v>417070</v>
      </c>
      <c r="BR849" s="73">
        <v>437950</v>
      </c>
      <c r="BS849" s="73">
        <v>426196</v>
      </c>
      <c r="BT849" s="73">
        <v>416576</v>
      </c>
      <c r="BU849" s="73">
        <v>410994</v>
      </c>
      <c r="BV849" s="73">
        <v>429959</v>
      </c>
      <c r="BW849" s="270">
        <f t="shared" si="468"/>
        <v>419487.1</v>
      </c>
      <c r="BX849" s="73">
        <v>488597</v>
      </c>
      <c r="BY849" s="73">
        <v>526218</v>
      </c>
      <c r="BZ849" s="73">
        <v>459335</v>
      </c>
      <c r="CA849" s="73">
        <v>510015</v>
      </c>
      <c r="CB849" s="73">
        <v>492520</v>
      </c>
      <c r="CC849" s="73">
        <v>509859</v>
      </c>
      <c r="CD849" s="73">
        <v>486792</v>
      </c>
      <c r="CE849" s="73">
        <v>555325</v>
      </c>
      <c r="CF849" s="270">
        <f t="shared" si="469"/>
        <v>503582.625</v>
      </c>
      <c r="CG849" s="73">
        <v>386723</v>
      </c>
      <c r="CH849" s="73">
        <v>394435</v>
      </c>
      <c r="CI849" s="73">
        <v>380776</v>
      </c>
      <c r="CJ849" s="73">
        <v>392487</v>
      </c>
      <c r="CK849" s="73">
        <v>389974</v>
      </c>
      <c r="CL849" s="73">
        <v>389233</v>
      </c>
      <c r="CM849" s="73">
        <v>386727</v>
      </c>
      <c r="CN849" s="73">
        <v>389140</v>
      </c>
      <c r="CO849" s="73">
        <v>377801</v>
      </c>
      <c r="CP849" s="270">
        <f t="shared" si="470"/>
        <v>387477.33333333331</v>
      </c>
      <c r="CQ849" s="73">
        <v>428967</v>
      </c>
      <c r="CR849" s="73">
        <v>448320</v>
      </c>
      <c r="CS849" s="73">
        <v>425791</v>
      </c>
      <c r="CT849" s="73">
        <v>419266</v>
      </c>
      <c r="CU849" s="73">
        <v>428919</v>
      </c>
      <c r="CV849" s="73">
        <v>429027</v>
      </c>
      <c r="CW849" s="73">
        <v>426355</v>
      </c>
      <c r="CX849" s="73">
        <v>444414</v>
      </c>
      <c r="CY849" s="73">
        <v>447092</v>
      </c>
      <c r="CZ849" s="73">
        <v>431309</v>
      </c>
      <c r="DA849" s="270">
        <f t="shared" si="471"/>
        <v>432946</v>
      </c>
      <c r="DB849" s="73">
        <v>378022</v>
      </c>
      <c r="DC849" s="73">
        <v>374140</v>
      </c>
      <c r="DD849" s="270">
        <f t="shared" si="472"/>
        <v>376081</v>
      </c>
      <c r="DE849" s="73">
        <v>412726</v>
      </c>
      <c r="DF849" s="73">
        <v>461328</v>
      </c>
      <c r="DG849" s="73">
        <v>404168</v>
      </c>
      <c r="DH849" s="73">
        <v>423434</v>
      </c>
      <c r="DI849" s="73">
        <v>439673</v>
      </c>
      <c r="DJ849" s="73">
        <v>408228</v>
      </c>
      <c r="DK849" s="73">
        <v>431194</v>
      </c>
      <c r="DL849" s="73">
        <v>408905</v>
      </c>
      <c r="DM849" s="73">
        <v>414517</v>
      </c>
      <c r="DN849" s="73">
        <v>457546</v>
      </c>
      <c r="DO849" s="270">
        <f t="shared" si="473"/>
        <v>426171.9</v>
      </c>
      <c r="DP849" s="73">
        <v>420790</v>
      </c>
      <c r="DQ849" s="73">
        <v>450145</v>
      </c>
      <c r="DR849" s="73">
        <v>408390</v>
      </c>
      <c r="DS849" s="73">
        <v>448656</v>
      </c>
      <c r="DT849" s="73">
        <v>444640</v>
      </c>
      <c r="DU849" s="73">
        <v>430654</v>
      </c>
      <c r="DV849" s="73">
        <v>441970</v>
      </c>
      <c r="DW849" s="73">
        <v>432675</v>
      </c>
      <c r="DX849" s="73">
        <v>420716</v>
      </c>
      <c r="DY849" s="73">
        <v>437333</v>
      </c>
      <c r="DZ849" s="270">
        <f t="shared" si="474"/>
        <v>433596.9</v>
      </c>
      <c r="EA849" s="73">
        <v>396829</v>
      </c>
      <c r="EB849" s="73">
        <v>399246</v>
      </c>
      <c r="EC849" s="73">
        <v>404300</v>
      </c>
      <c r="ED849" s="73">
        <v>423699</v>
      </c>
      <c r="EE849" s="73">
        <v>410476</v>
      </c>
      <c r="EF849" s="73">
        <v>416730</v>
      </c>
      <c r="EG849" s="73">
        <v>407682</v>
      </c>
      <c r="EH849" s="73">
        <v>398736</v>
      </c>
      <c r="EI849" s="73">
        <v>408757</v>
      </c>
      <c r="EJ849" s="73">
        <v>391265</v>
      </c>
      <c r="EK849" s="270">
        <f t="shared" si="475"/>
        <v>405772</v>
      </c>
      <c r="EM849" s="306">
        <f t="shared" si="476"/>
        <v>427003.21992063499</v>
      </c>
      <c r="EN849" s="144" t="str">
        <f t="shared" si="444"/>
        <v>OK</v>
      </c>
      <c r="EO849" s="144" t="str">
        <f t="shared" si="445"/>
        <v>XXX</v>
      </c>
      <c r="EP849" s="144" t="str">
        <f t="shared" si="446"/>
        <v>OK</v>
      </c>
      <c r="EQ849" s="144" t="str">
        <f t="shared" si="447"/>
        <v>OK</v>
      </c>
      <c r="ER849" s="144" t="str">
        <f t="shared" si="448"/>
        <v>OK</v>
      </c>
      <c r="ES849" s="144" t="str">
        <f t="shared" si="449"/>
        <v>OK</v>
      </c>
      <c r="ET849" s="144" t="str">
        <f t="shared" si="450"/>
        <v>OK</v>
      </c>
      <c r="EU849" s="144" t="str">
        <f t="shared" si="451"/>
        <v>OK</v>
      </c>
      <c r="EV849" s="144" t="str">
        <f t="shared" si="452"/>
        <v>OK</v>
      </c>
      <c r="EW849" s="144" t="str">
        <f t="shared" si="453"/>
        <v>XXX</v>
      </c>
      <c r="EX849" s="144" t="str">
        <f t="shared" si="454"/>
        <v>XXX</v>
      </c>
      <c r="EY849" s="144" t="str">
        <f t="shared" si="455"/>
        <v>XXX</v>
      </c>
      <c r="EZ849" s="144" t="str">
        <f t="shared" si="456"/>
        <v>OK</v>
      </c>
      <c r="FA849" s="144" t="str">
        <f t="shared" si="457"/>
        <v>OK</v>
      </c>
      <c r="FB849" s="144" t="str">
        <f t="shared" si="458"/>
        <v>OK</v>
      </c>
    </row>
    <row r="850" spans="2:158" ht="14.4" x14ac:dyDescent="0.3">
      <c r="B850" s="144">
        <v>846</v>
      </c>
      <c r="C850" s="68" t="s">
        <v>1946</v>
      </c>
      <c r="D850" s="69" t="s">
        <v>1947</v>
      </c>
      <c r="E850" s="70" t="s">
        <v>10</v>
      </c>
      <c r="F850" s="73">
        <f t="shared" si="477"/>
        <v>437350.42857142858</v>
      </c>
      <c r="G850" s="73">
        <f t="shared" si="477"/>
        <v>437350.42857142858</v>
      </c>
      <c r="H850" s="73">
        <f t="shared" si="477"/>
        <v>437350.42857142858</v>
      </c>
      <c r="I850" s="73">
        <f t="shared" si="477"/>
        <v>437350.42857142858</v>
      </c>
      <c r="J850" s="37"/>
      <c r="K850" s="73">
        <v>413004</v>
      </c>
      <c r="L850" s="73">
        <v>434040</v>
      </c>
      <c r="M850" s="73">
        <v>456168</v>
      </c>
      <c r="N850" s="73">
        <v>436849</v>
      </c>
      <c r="O850" s="73">
        <v>437500</v>
      </c>
      <c r="P850" s="73">
        <v>453869</v>
      </c>
      <c r="Q850" s="73">
        <v>430023</v>
      </c>
      <c r="R850" s="270">
        <f t="shared" si="461"/>
        <v>437350.42857142858</v>
      </c>
      <c r="S850" s="73">
        <v>409782</v>
      </c>
      <c r="T850" s="73">
        <v>396510</v>
      </c>
      <c r="U850" s="73">
        <v>410053</v>
      </c>
      <c r="V850" s="73">
        <v>417986</v>
      </c>
      <c r="W850" s="73">
        <v>408926</v>
      </c>
      <c r="X850" s="73">
        <v>419101</v>
      </c>
      <c r="Y850" s="73">
        <v>404176</v>
      </c>
      <c r="Z850" s="73">
        <v>417989</v>
      </c>
      <c r="AA850" s="270">
        <f t="shared" si="462"/>
        <v>410565.375</v>
      </c>
      <c r="AB850" s="73">
        <v>499176</v>
      </c>
      <c r="AC850" s="73">
        <v>461644</v>
      </c>
      <c r="AD850" s="73">
        <v>528399</v>
      </c>
      <c r="AE850" s="270">
        <f t="shared" si="463"/>
        <v>496406.33333333331</v>
      </c>
      <c r="AF850" s="73">
        <v>449648</v>
      </c>
      <c r="AG850" s="73">
        <v>454418</v>
      </c>
      <c r="AH850" s="73">
        <v>449002</v>
      </c>
      <c r="AI850" s="73">
        <v>445747</v>
      </c>
      <c r="AJ850" s="73">
        <v>439081</v>
      </c>
      <c r="AK850" s="73">
        <v>433285</v>
      </c>
      <c r="AL850" s="73">
        <v>456694</v>
      </c>
      <c r="AM850" s="73">
        <v>428603</v>
      </c>
      <c r="AN850" s="73">
        <v>471631</v>
      </c>
      <c r="AO850" s="73">
        <v>445190</v>
      </c>
      <c r="AP850" s="73">
        <v>456158</v>
      </c>
      <c r="AQ850" s="73">
        <v>415339</v>
      </c>
      <c r="AR850" s="270">
        <f t="shared" si="464"/>
        <v>445399.66666666669</v>
      </c>
      <c r="AS850" s="73">
        <v>430040</v>
      </c>
      <c r="AT850" s="73">
        <v>414038</v>
      </c>
      <c r="AU850" s="73">
        <v>411074</v>
      </c>
      <c r="AV850" s="73">
        <v>425412</v>
      </c>
      <c r="AW850" s="73">
        <v>432387</v>
      </c>
      <c r="AX850" s="73">
        <v>411631</v>
      </c>
      <c r="AY850" s="73">
        <v>446510</v>
      </c>
      <c r="AZ850" s="73">
        <v>419188</v>
      </c>
      <c r="BA850" s="270">
        <f t="shared" si="465"/>
        <v>423785</v>
      </c>
      <c r="BB850" s="73">
        <v>428878</v>
      </c>
      <c r="BC850" s="73">
        <v>414791</v>
      </c>
      <c r="BD850" s="73">
        <v>416391</v>
      </c>
      <c r="BE850" s="73">
        <v>419450</v>
      </c>
      <c r="BF850" s="73">
        <v>430144</v>
      </c>
      <c r="BG850" s="73">
        <v>416542</v>
      </c>
      <c r="BH850" s="73">
        <v>413225</v>
      </c>
      <c r="BI850" s="270">
        <f t="shared" si="466"/>
        <v>419917.28571428574</v>
      </c>
      <c r="BJ850" s="73">
        <v>413119</v>
      </c>
      <c r="BK850" s="73">
        <v>445657</v>
      </c>
      <c r="BL850" s="270">
        <f t="shared" si="467"/>
        <v>429388</v>
      </c>
      <c r="BM850" s="73">
        <v>409056</v>
      </c>
      <c r="BN850" s="73">
        <v>421713</v>
      </c>
      <c r="BO850" s="73">
        <v>425852</v>
      </c>
      <c r="BP850" s="73">
        <v>422971</v>
      </c>
      <c r="BQ850" s="73">
        <v>422875</v>
      </c>
      <c r="BR850" s="73">
        <v>443556</v>
      </c>
      <c r="BS850" s="73">
        <v>431680</v>
      </c>
      <c r="BT850" s="73">
        <v>422366</v>
      </c>
      <c r="BU850" s="73">
        <v>416921</v>
      </c>
      <c r="BV850" s="73">
        <v>435611</v>
      </c>
      <c r="BW850" s="270">
        <f t="shared" si="468"/>
        <v>425260.1</v>
      </c>
      <c r="BX850" s="73">
        <v>495358</v>
      </c>
      <c r="BY850" s="73">
        <v>532364</v>
      </c>
      <c r="BZ850" s="73">
        <v>466711</v>
      </c>
      <c r="CA850" s="73">
        <v>516342</v>
      </c>
      <c r="CB850" s="73">
        <v>499189</v>
      </c>
      <c r="CC850" s="73">
        <v>516255</v>
      </c>
      <c r="CD850" s="73">
        <v>493530</v>
      </c>
      <c r="CE850" s="73">
        <v>560922</v>
      </c>
      <c r="CF850" s="270">
        <f t="shared" si="469"/>
        <v>510083.875</v>
      </c>
      <c r="CG850" s="73">
        <v>393489</v>
      </c>
      <c r="CH850" s="73">
        <v>401152</v>
      </c>
      <c r="CI850" s="73">
        <v>387596</v>
      </c>
      <c r="CJ850" s="73">
        <v>399183</v>
      </c>
      <c r="CK850" s="73">
        <v>396733</v>
      </c>
      <c r="CL850" s="73">
        <v>395977</v>
      </c>
      <c r="CM850" s="73">
        <v>393451</v>
      </c>
      <c r="CN850" s="73">
        <v>395878</v>
      </c>
      <c r="CO850" s="73">
        <v>384649</v>
      </c>
      <c r="CP850" s="270">
        <f t="shared" si="470"/>
        <v>394234.22222222225</v>
      </c>
      <c r="CQ850" s="73">
        <v>434669</v>
      </c>
      <c r="CR850" s="73">
        <v>453485</v>
      </c>
      <c r="CS850" s="73">
        <v>431476</v>
      </c>
      <c r="CT850" s="73">
        <v>425117</v>
      </c>
      <c r="CU850" s="73">
        <v>434381</v>
      </c>
      <c r="CV850" s="73">
        <v>434600</v>
      </c>
      <c r="CW850" s="73">
        <v>431854</v>
      </c>
      <c r="CX850" s="73">
        <v>449764</v>
      </c>
      <c r="CY850" s="73">
        <v>452331</v>
      </c>
      <c r="CZ850" s="73">
        <v>436938</v>
      </c>
      <c r="DA850" s="270">
        <f t="shared" si="471"/>
        <v>438461.5</v>
      </c>
      <c r="DB850" s="73">
        <v>383898</v>
      </c>
      <c r="DC850" s="73">
        <v>380083</v>
      </c>
      <c r="DD850" s="270">
        <f t="shared" si="472"/>
        <v>381990.5</v>
      </c>
      <c r="DE850" s="73">
        <v>419769</v>
      </c>
      <c r="DF850" s="73">
        <v>467833</v>
      </c>
      <c r="DG850" s="73">
        <v>411315</v>
      </c>
      <c r="DH850" s="73">
        <v>430335</v>
      </c>
      <c r="DI850" s="73">
        <v>446480</v>
      </c>
      <c r="DJ850" s="73">
        <v>415318</v>
      </c>
      <c r="DK850" s="73">
        <v>438142</v>
      </c>
      <c r="DL850" s="73">
        <v>415985</v>
      </c>
      <c r="DM850" s="73">
        <v>421551</v>
      </c>
      <c r="DN850" s="73">
        <v>464173</v>
      </c>
      <c r="DO850" s="270">
        <f t="shared" si="473"/>
        <v>433090.1</v>
      </c>
      <c r="DP850" s="73">
        <v>422539</v>
      </c>
      <c r="DQ850" s="73">
        <v>451043</v>
      </c>
      <c r="DR850" s="73">
        <v>411910</v>
      </c>
      <c r="DS850" s="73">
        <v>449768</v>
      </c>
      <c r="DT850" s="73">
        <v>444972</v>
      </c>
      <c r="DU850" s="73">
        <v>435364</v>
      </c>
      <c r="DV850" s="73">
        <v>443081</v>
      </c>
      <c r="DW850" s="73">
        <v>434636</v>
      </c>
      <c r="DX850" s="73">
        <v>423669</v>
      </c>
      <c r="DY850" s="73">
        <v>438285</v>
      </c>
      <c r="DZ850" s="270">
        <f t="shared" si="474"/>
        <v>435526.7</v>
      </c>
      <c r="EA850" s="73">
        <v>403850</v>
      </c>
      <c r="EB850" s="73">
        <v>406309</v>
      </c>
      <c r="EC850" s="73">
        <v>411248</v>
      </c>
      <c r="ED850" s="73">
        <v>430502</v>
      </c>
      <c r="EE850" s="73">
        <v>417435</v>
      </c>
      <c r="EF850" s="73">
        <v>423471</v>
      </c>
      <c r="EG850" s="73">
        <v>414516</v>
      </c>
      <c r="EH850" s="73">
        <v>405809</v>
      </c>
      <c r="EI850" s="73">
        <v>415706</v>
      </c>
      <c r="EJ850" s="73">
        <v>398411</v>
      </c>
      <c r="EK850" s="270">
        <f t="shared" si="475"/>
        <v>412725.7</v>
      </c>
      <c r="EM850" s="306">
        <f t="shared" si="476"/>
        <v>432945.6524338625</v>
      </c>
      <c r="EN850" s="144" t="str">
        <f t="shared" si="444"/>
        <v>OK</v>
      </c>
      <c r="EO850" s="144" t="str">
        <f t="shared" si="445"/>
        <v>XXX</v>
      </c>
      <c r="EP850" s="144" t="str">
        <f t="shared" si="446"/>
        <v>OK</v>
      </c>
      <c r="EQ850" s="144" t="str">
        <f t="shared" si="447"/>
        <v>OK</v>
      </c>
      <c r="ER850" s="144" t="str">
        <f t="shared" si="448"/>
        <v>OK</v>
      </c>
      <c r="ES850" s="144" t="str">
        <f t="shared" si="449"/>
        <v>OK</v>
      </c>
      <c r="ET850" s="144" t="str">
        <f t="shared" si="450"/>
        <v>OK</v>
      </c>
      <c r="EU850" s="144" t="str">
        <f t="shared" si="451"/>
        <v>OK</v>
      </c>
      <c r="EV850" s="144" t="str">
        <f t="shared" si="452"/>
        <v>OK</v>
      </c>
      <c r="EW850" s="144" t="str">
        <f t="shared" si="453"/>
        <v>XXX</v>
      </c>
      <c r="EX850" s="144" t="str">
        <f t="shared" si="454"/>
        <v>XXX</v>
      </c>
      <c r="EY850" s="144" t="str">
        <f t="shared" si="455"/>
        <v>XXX</v>
      </c>
      <c r="EZ850" s="144" t="str">
        <f t="shared" si="456"/>
        <v>OK</v>
      </c>
      <c r="FA850" s="144" t="str">
        <f t="shared" si="457"/>
        <v>OK</v>
      </c>
      <c r="FB850" s="144" t="str">
        <f t="shared" si="458"/>
        <v>OK</v>
      </c>
    </row>
    <row r="851" spans="2:158" ht="14.4" x14ac:dyDescent="0.3">
      <c r="B851" s="144">
        <v>847</v>
      </c>
      <c r="C851" s="68" t="s">
        <v>1948</v>
      </c>
      <c r="D851" s="69" t="s">
        <v>1949</v>
      </c>
      <c r="E851" s="70" t="s">
        <v>10</v>
      </c>
      <c r="F851" s="73">
        <f t="shared" si="477"/>
        <v>446056.85714285716</v>
      </c>
      <c r="G851" s="73">
        <f t="shared" si="477"/>
        <v>446056.85714285716</v>
      </c>
      <c r="H851" s="73">
        <f t="shared" si="477"/>
        <v>446056.85714285716</v>
      </c>
      <c r="I851" s="73">
        <f t="shared" si="477"/>
        <v>446056.85714285716</v>
      </c>
      <c r="J851" s="37"/>
      <c r="K851" s="73">
        <v>421710</v>
      </c>
      <c r="L851" s="73">
        <v>442747</v>
      </c>
      <c r="M851" s="73">
        <v>464874</v>
      </c>
      <c r="N851" s="73">
        <v>445556</v>
      </c>
      <c r="O851" s="73">
        <v>446206</v>
      </c>
      <c r="P851" s="73">
        <v>462575</v>
      </c>
      <c r="Q851" s="73">
        <v>438730</v>
      </c>
      <c r="R851" s="270">
        <f t="shared" si="461"/>
        <v>446056.85714285716</v>
      </c>
      <c r="S851" s="73">
        <v>418488</v>
      </c>
      <c r="T851" s="73">
        <v>405216</v>
      </c>
      <c r="U851" s="73">
        <v>418760</v>
      </c>
      <c r="V851" s="73">
        <v>426693</v>
      </c>
      <c r="W851" s="73">
        <v>417633</v>
      </c>
      <c r="X851" s="73">
        <v>427807</v>
      </c>
      <c r="Y851" s="73">
        <v>412882</v>
      </c>
      <c r="Z851" s="73">
        <v>426696</v>
      </c>
      <c r="AA851" s="270">
        <f t="shared" si="462"/>
        <v>419271.875</v>
      </c>
      <c r="AB851" s="73">
        <v>507883</v>
      </c>
      <c r="AC851" s="73">
        <v>470351</v>
      </c>
      <c r="AD851" s="73">
        <v>537106</v>
      </c>
      <c r="AE851" s="270">
        <f t="shared" si="463"/>
        <v>505113.33333333331</v>
      </c>
      <c r="AF851" s="73">
        <v>458354</v>
      </c>
      <c r="AG851" s="73">
        <v>463125</v>
      </c>
      <c r="AH851" s="73">
        <v>457709</v>
      </c>
      <c r="AI851" s="73">
        <v>454454</v>
      </c>
      <c r="AJ851" s="73">
        <v>447788</v>
      </c>
      <c r="AK851" s="73">
        <v>441991</v>
      </c>
      <c r="AL851" s="73">
        <v>465401</v>
      </c>
      <c r="AM851" s="73">
        <v>437310</v>
      </c>
      <c r="AN851" s="73">
        <v>480337</v>
      </c>
      <c r="AO851" s="73">
        <v>453896</v>
      </c>
      <c r="AP851" s="73">
        <v>464864</v>
      </c>
      <c r="AQ851" s="73">
        <v>424045</v>
      </c>
      <c r="AR851" s="270">
        <f t="shared" si="464"/>
        <v>454106.16666666669</v>
      </c>
      <c r="AS851" s="73">
        <v>438746</v>
      </c>
      <c r="AT851" s="73">
        <v>422745</v>
      </c>
      <c r="AU851" s="73">
        <v>419780</v>
      </c>
      <c r="AV851" s="73">
        <v>434118</v>
      </c>
      <c r="AW851" s="73">
        <v>441094</v>
      </c>
      <c r="AX851" s="73">
        <v>420337</v>
      </c>
      <c r="AY851" s="73">
        <v>455216</v>
      </c>
      <c r="AZ851" s="73">
        <v>427895</v>
      </c>
      <c r="BA851" s="270">
        <f t="shared" si="465"/>
        <v>432491.375</v>
      </c>
      <c r="BB851" s="73">
        <v>437584</v>
      </c>
      <c r="BC851" s="73">
        <v>423497</v>
      </c>
      <c r="BD851" s="73">
        <v>425098</v>
      </c>
      <c r="BE851" s="73">
        <v>428157</v>
      </c>
      <c r="BF851" s="73">
        <v>438850</v>
      </c>
      <c r="BG851" s="73">
        <v>425249</v>
      </c>
      <c r="BH851" s="73">
        <v>421932</v>
      </c>
      <c r="BI851" s="270">
        <f t="shared" si="466"/>
        <v>428623.85714285716</v>
      </c>
      <c r="BJ851" s="73">
        <v>421825</v>
      </c>
      <c r="BK851" s="73">
        <v>454363</v>
      </c>
      <c r="BL851" s="270">
        <f t="shared" si="467"/>
        <v>438094</v>
      </c>
      <c r="BM851" s="73">
        <v>417763</v>
      </c>
      <c r="BN851" s="73">
        <v>430420</v>
      </c>
      <c r="BO851" s="73">
        <v>434559</v>
      </c>
      <c r="BP851" s="73">
        <v>431677</v>
      </c>
      <c r="BQ851" s="73">
        <v>431582</v>
      </c>
      <c r="BR851" s="73">
        <v>452262</v>
      </c>
      <c r="BS851" s="73">
        <v>440386</v>
      </c>
      <c r="BT851" s="73">
        <v>431073</v>
      </c>
      <c r="BU851" s="73">
        <v>425628</v>
      </c>
      <c r="BV851" s="73">
        <v>444318</v>
      </c>
      <c r="BW851" s="270">
        <f t="shared" si="468"/>
        <v>433966.8</v>
      </c>
      <c r="BX851" s="73">
        <v>504064</v>
      </c>
      <c r="BY851" s="73">
        <v>541070</v>
      </c>
      <c r="BZ851" s="73">
        <v>475418</v>
      </c>
      <c r="CA851" s="73">
        <v>525049</v>
      </c>
      <c r="CB851" s="73">
        <v>507896</v>
      </c>
      <c r="CC851" s="73">
        <v>524961</v>
      </c>
      <c r="CD851" s="73">
        <v>502236</v>
      </c>
      <c r="CE851" s="73">
        <v>569629</v>
      </c>
      <c r="CF851" s="270">
        <f t="shared" si="469"/>
        <v>518790.375</v>
      </c>
      <c r="CG851" s="73">
        <v>402195</v>
      </c>
      <c r="CH851" s="73">
        <v>409858</v>
      </c>
      <c r="CI851" s="73">
        <v>396302</v>
      </c>
      <c r="CJ851" s="73">
        <v>407889</v>
      </c>
      <c r="CK851" s="73">
        <v>405439</v>
      </c>
      <c r="CL851" s="73">
        <v>404683</v>
      </c>
      <c r="CM851" s="73">
        <v>402157</v>
      </c>
      <c r="CN851" s="73">
        <v>404584</v>
      </c>
      <c r="CO851" s="73">
        <v>393356</v>
      </c>
      <c r="CP851" s="270">
        <f t="shared" si="470"/>
        <v>402940.33333333331</v>
      </c>
      <c r="CQ851" s="73">
        <v>443376</v>
      </c>
      <c r="CR851" s="73">
        <v>462192</v>
      </c>
      <c r="CS851" s="73">
        <v>440182</v>
      </c>
      <c r="CT851" s="73">
        <v>433824</v>
      </c>
      <c r="CU851" s="73">
        <v>443087</v>
      </c>
      <c r="CV851" s="73">
        <v>443306</v>
      </c>
      <c r="CW851" s="73">
        <v>440561</v>
      </c>
      <c r="CX851" s="73">
        <v>458470</v>
      </c>
      <c r="CY851" s="73">
        <v>461038</v>
      </c>
      <c r="CZ851" s="73">
        <v>445644</v>
      </c>
      <c r="DA851" s="270">
        <f t="shared" si="471"/>
        <v>447168</v>
      </c>
      <c r="DB851" s="73">
        <v>392605</v>
      </c>
      <c r="DC851" s="73">
        <v>388789</v>
      </c>
      <c r="DD851" s="270">
        <f t="shared" si="472"/>
        <v>390697</v>
      </c>
      <c r="DE851" s="73">
        <v>428475</v>
      </c>
      <c r="DF851" s="73">
        <v>476539</v>
      </c>
      <c r="DG851" s="73">
        <v>420021</v>
      </c>
      <c r="DH851" s="73">
        <v>439041</v>
      </c>
      <c r="DI851" s="73">
        <v>455186</v>
      </c>
      <c r="DJ851" s="73">
        <v>424025</v>
      </c>
      <c r="DK851" s="73">
        <v>446849</v>
      </c>
      <c r="DL851" s="73">
        <v>424691</v>
      </c>
      <c r="DM851" s="73">
        <v>430257</v>
      </c>
      <c r="DN851" s="73">
        <v>472880</v>
      </c>
      <c r="DO851" s="270">
        <f t="shared" si="473"/>
        <v>441796.4</v>
      </c>
      <c r="DP851" s="73">
        <v>431245</v>
      </c>
      <c r="DQ851" s="73">
        <v>459750</v>
      </c>
      <c r="DR851" s="73">
        <v>420616</v>
      </c>
      <c r="DS851" s="73">
        <v>458474</v>
      </c>
      <c r="DT851" s="73">
        <v>453678</v>
      </c>
      <c r="DU851" s="73">
        <v>444071</v>
      </c>
      <c r="DV851" s="73">
        <v>451788</v>
      </c>
      <c r="DW851" s="73">
        <v>443343</v>
      </c>
      <c r="DX851" s="73">
        <v>432376</v>
      </c>
      <c r="DY851" s="73">
        <v>446992</v>
      </c>
      <c r="DZ851" s="270">
        <f t="shared" si="474"/>
        <v>444233.3</v>
      </c>
      <c r="EA851" s="73">
        <v>412557</v>
      </c>
      <c r="EB851" s="73">
        <v>415016</v>
      </c>
      <c r="EC851" s="73">
        <v>419954</v>
      </c>
      <c r="ED851" s="73">
        <v>439209</v>
      </c>
      <c r="EE851" s="73">
        <v>426142</v>
      </c>
      <c r="EF851" s="73">
        <v>432177</v>
      </c>
      <c r="EG851" s="73">
        <v>423222</v>
      </c>
      <c r="EH851" s="73">
        <v>414516</v>
      </c>
      <c r="EI851" s="73">
        <v>424412</v>
      </c>
      <c r="EJ851" s="73">
        <v>407117</v>
      </c>
      <c r="EK851" s="270">
        <f t="shared" si="475"/>
        <v>421432.2</v>
      </c>
      <c r="EM851" s="306">
        <f t="shared" si="476"/>
        <v>441652.12484126986</v>
      </c>
      <c r="EN851" s="144" t="str">
        <f t="shared" si="444"/>
        <v>OK</v>
      </c>
      <c r="EO851" s="144" t="str">
        <f t="shared" si="445"/>
        <v>XXX</v>
      </c>
      <c r="EP851" s="144" t="str">
        <f t="shared" si="446"/>
        <v>OK</v>
      </c>
      <c r="EQ851" s="144" t="str">
        <f t="shared" si="447"/>
        <v>OK</v>
      </c>
      <c r="ER851" s="144" t="str">
        <f t="shared" si="448"/>
        <v>OK</v>
      </c>
      <c r="ES851" s="144" t="str">
        <f t="shared" si="449"/>
        <v>OK</v>
      </c>
      <c r="ET851" s="144" t="str">
        <f t="shared" si="450"/>
        <v>OK</v>
      </c>
      <c r="EU851" s="144" t="str">
        <f t="shared" si="451"/>
        <v>OK</v>
      </c>
      <c r="EV851" s="144" t="str">
        <f t="shared" si="452"/>
        <v>OK</v>
      </c>
      <c r="EW851" s="144" t="str">
        <f t="shared" si="453"/>
        <v>XXX</v>
      </c>
      <c r="EX851" s="144" t="str">
        <f t="shared" si="454"/>
        <v>XXX</v>
      </c>
      <c r="EY851" s="144" t="str">
        <f t="shared" si="455"/>
        <v>XXX</v>
      </c>
      <c r="EZ851" s="144" t="str">
        <f t="shared" si="456"/>
        <v>OK</v>
      </c>
      <c r="FA851" s="144" t="str">
        <f t="shared" si="457"/>
        <v>OK</v>
      </c>
      <c r="FB851" s="144" t="str">
        <f t="shared" si="458"/>
        <v>OK</v>
      </c>
    </row>
    <row r="852" spans="2:158" ht="14.4" x14ac:dyDescent="0.3">
      <c r="B852" s="144">
        <v>848</v>
      </c>
      <c r="C852" s="68" t="s">
        <v>1950</v>
      </c>
      <c r="D852" s="69" t="s">
        <v>1951</v>
      </c>
      <c r="E852" s="70" t="s">
        <v>10</v>
      </c>
      <c r="F852" s="73">
        <f t="shared" si="477"/>
        <v>562955</v>
      </c>
      <c r="G852" s="73">
        <f t="shared" si="477"/>
        <v>562955</v>
      </c>
      <c r="H852" s="73">
        <f t="shared" si="477"/>
        <v>562955</v>
      </c>
      <c r="I852" s="73">
        <f t="shared" si="477"/>
        <v>562955</v>
      </c>
      <c r="J852" s="37"/>
      <c r="K852" s="73">
        <v>543411</v>
      </c>
      <c r="L852" s="73">
        <v>561001</v>
      </c>
      <c r="M852" s="73">
        <v>577613</v>
      </c>
      <c r="N852" s="73">
        <v>561978</v>
      </c>
      <c r="O852" s="73">
        <v>565886</v>
      </c>
      <c r="P852" s="73">
        <v>574681</v>
      </c>
      <c r="Q852" s="73">
        <v>556115</v>
      </c>
      <c r="R852" s="270">
        <f t="shared" si="461"/>
        <v>562955</v>
      </c>
      <c r="S852" s="73">
        <v>533604</v>
      </c>
      <c r="T852" s="73">
        <v>519704</v>
      </c>
      <c r="U852" s="73">
        <v>547192</v>
      </c>
      <c r="V852" s="73">
        <v>553980</v>
      </c>
      <c r="W852" s="73">
        <v>535916</v>
      </c>
      <c r="X852" s="73">
        <v>540849</v>
      </c>
      <c r="Y852" s="73">
        <v>523229</v>
      </c>
      <c r="Z852" s="73">
        <v>543668</v>
      </c>
      <c r="AA852" s="270">
        <f t="shared" si="462"/>
        <v>537267.75</v>
      </c>
      <c r="AB852" s="73">
        <v>686362</v>
      </c>
      <c r="AC852" s="73">
        <v>602548</v>
      </c>
      <c r="AD852" s="73">
        <v>693346</v>
      </c>
      <c r="AE852" s="270">
        <f t="shared" si="463"/>
        <v>660752</v>
      </c>
      <c r="AF852" s="73">
        <v>605395</v>
      </c>
      <c r="AG852" s="73">
        <v>607797</v>
      </c>
      <c r="AH852" s="73">
        <v>608998</v>
      </c>
      <c r="AI852" s="73">
        <v>605395</v>
      </c>
      <c r="AJ852" s="73">
        <v>596987</v>
      </c>
      <c r="AK852" s="73">
        <v>590982</v>
      </c>
      <c r="AL852" s="73">
        <v>621008</v>
      </c>
      <c r="AM852" s="73">
        <v>584977</v>
      </c>
      <c r="AN852" s="73">
        <v>633020</v>
      </c>
      <c r="AO852" s="73">
        <v>605395</v>
      </c>
      <c r="AP852" s="73">
        <v>612602</v>
      </c>
      <c r="AQ852" s="73">
        <v>572966</v>
      </c>
      <c r="AR852" s="270">
        <f t="shared" si="464"/>
        <v>603793.5</v>
      </c>
      <c r="AS852" s="73">
        <v>584532</v>
      </c>
      <c r="AT852" s="73">
        <v>551343</v>
      </c>
      <c r="AU852" s="73">
        <v>564799</v>
      </c>
      <c r="AV852" s="73">
        <v>590810</v>
      </c>
      <c r="AW852" s="73">
        <v>600677</v>
      </c>
      <c r="AX852" s="73">
        <v>564799</v>
      </c>
      <c r="AY852" s="73">
        <v>614132</v>
      </c>
      <c r="AZ852" s="73">
        <v>573768</v>
      </c>
      <c r="BA852" s="270">
        <f t="shared" si="465"/>
        <v>580607.5</v>
      </c>
      <c r="BB852" s="73">
        <v>589000</v>
      </c>
      <c r="BC852" s="73">
        <v>565286</v>
      </c>
      <c r="BD852" s="73">
        <v>567043</v>
      </c>
      <c r="BE852" s="73">
        <v>574068</v>
      </c>
      <c r="BF852" s="73">
        <v>571434</v>
      </c>
      <c r="BG852" s="73">
        <v>549476</v>
      </c>
      <c r="BH852" s="73">
        <v>562651</v>
      </c>
      <c r="BI852" s="270">
        <f t="shared" si="466"/>
        <v>568422.57142857148</v>
      </c>
      <c r="BJ852" s="73">
        <v>523399</v>
      </c>
      <c r="BK852" s="73">
        <v>586131</v>
      </c>
      <c r="BL852" s="270">
        <f t="shared" si="467"/>
        <v>554765</v>
      </c>
      <c r="BM852" s="73">
        <v>547528</v>
      </c>
      <c r="BN852" s="73">
        <v>567895</v>
      </c>
      <c r="BO852" s="73">
        <v>572987</v>
      </c>
      <c r="BP852" s="73">
        <v>570950</v>
      </c>
      <c r="BQ852" s="73">
        <v>568913</v>
      </c>
      <c r="BR852" s="73">
        <v>582152</v>
      </c>
      <c r="BS852" s="73">
        <v>590300</v>
      </c>
      <c r="BT852" s="73">
        <v>569932</v>
      </c>
      <c r="BU852" s="73">
        <v>560767</v>
      </c>
      <c r="BV852" s="73">
        <v>579097</v>
      </c>
      <c r="BW852" s="270">
        <f t="shared" si="468"/>
        <v>571052.1</v>
      </c>
      <c r="BX852" s="73">
        <v>676813</v>
      </c>
      <c r="BY852" s="73">
        <v>720347</v>
      </c>
      <c r="BZ852" s="73">
        <v>633281</v>
      </c>
      <c r="CA852" s="73">
        <v>707447</v>
      </c>
      <c r="CB852" s="73">
        <v>683262</v>
      </c>
      <c r="CC852" s="73">
        <v>702610</v>
      </c>
      <c r="CD852" s="73">
        <v>678426</v>
      </c>
      <c r="CE852" s="73">
        <v>759041</v>
      </c>
      <c r="CF852" s="270">
        <f t="shared" si="469"/>
        <v>695153.375</v>
      </c>
      <c r="CG852" s="73">
        <v>530318</v>
      </c>
      <c r="CH852" s="73">
        <v>535715</v>
      </c>
      <c r="CI852" s="73">
        <v>524150</v>
      </c>
      <c r="CJ852" s="73">
        <v>538028</v>
      </c>
      <c r="CK852" s="73">
        <v>531090</v>
      </c>
      <c r="CL852" s="73">
        <v>532631</v>
      </c>
      <c r="CM852" s="73">
        <v>534944</v>
      </c>
      <c r="CN852" s="73">
        <v>533402</v>
      </c>
      <c r="CO852" s="73">
        <v>521067</v>
      </c>
      <c r="CP852" s="270">
        <f t="shared" si="470"/>
        <v>531260.5555555555</v>
      </c>
      <c r="CQ852" s="73">
        <v>574733</v>
      </c>
      <c r="CR852" s="73">
        <v>609220</v>
      </c>
      <c r="CS852" s="73">
        <v>575923</v>
      </c>
      <c r="CT852" s="73">
        <v>565220</v>
      </c>
      <c r="CU852" s="73">
        <v>590193</v>
      </c>
      <c r="CV852" s="73">
        <v>583057</v>
      </c>
      <c r="CW852" s="73">
        <v>587815</v>
      </c>
      <c r="CX852" s="73">
        <v>597329</v>
      </c>
      <c r="CY852" s="73">
        <v>604464</v>
      </c>
      <c r="CZ852" s="73">
        <v>579490</v>
      </c>
      <c r="DA852" s="270">
        <f t="shared" si="471"/>
        <v>586744.4</v>
      </c>
      <c r="DB852" s="73">
        <v>520564</v>
      </c>
      <c r="DC852" s="73">
        <v>514141</v>
      </c>
      <c r="DD852" s="270">
        <f t="shared" si="472"/>
        <v>517352.5</v>
      </c>
      <c r="DE852" s="73">
        <v>576023</v>
      </c>
      <c r="DF852" s="73">
        <v>640048</v>
      </c>
      <c r="DG852" s="73">
        <v>563668</v>
      </c>
      <c r="DH852" s="73">
        <v>592872</v>
      </c>
      <c r="DI852" s="73">
        <v>604104</v>
      </c>
      <c r="DJ852" s="73">
        <v>570407</v>
      </c>
      <c r="DK852" s="73">
        <v>587255</v>
      </c>
      <c r="DL852" s="73">
        <v>571529</v>
      </c>
      <c r="DM852" s="73">
        <v>577147</v>
      </c>
      <c r="DN852" s="73">
        <v>625446</v>
      </c>
      <c r="DO852" s="270">
        <f t="shared" si="473"/>
        <v>590849.9</v>
      </c>
      <c r="DP852" s="73">
        <v>574706</v>
      </c>
      <c r="DQ852" s="73">
        <v>583294</v>
      </c>
      <c r="DR852" s="73">
        <v>556814</v>
      </c>
      <c r="DS852" s="73">
        <v>581146</v>
      </c>
      <c r="DT852" s="73">
        <v>589018</v>
      </c>
      <c r="DU852" s="73">
        <v>572846</v>
      </c>
      <c r="DV852" s="73">
        <v>581146</v>
      </c>
      <c r="DW852" s="73">
        <v>572558</v>
      </c>
      <c r="DX852" s="73">
        <v>562539</v>
      </c>
      <c r="DY852" s="73">
        <v>589035</v>
      </c>
      <c r="DZ852" s="270">
        <f t="shared" si="474"/>
        <v>576310.19999999995</v>
      </c>
      <c r="EA852" s="73">
        <v>546761</v>
      </c>
      <c r="EB852" s="73">
        <v>543397</v>
      </c>
      <c r="EC852" s="73">
        <v>552648</v>
      </c>
      <c r="ED852" s="73">
        <v>564425</v>
      </c>
      <c r="EE852" s="73">
        <v>551808</v>
      </c>
      <c r="EF852" s="73">
        <v>569472</v>
      </c>
      <c r="EG852" s="73">
        <v>561901</v>
      </c>
      <c r="EH852" s="73">
        <v>542555</v>
      </c>
      <c r="EI852" s="73">
        <v>552648</v>
      </c>
      <c r="EJ852" s="73">
        <v>536667</v>
      </c>
      <c r="EK852" s="270">
        <f t="shared" si="475"/>
        <v>552228.19999999995</v>
      </c>
      <c r="EM852" s="306">
        <f t="shared" si="476"/>
        <v>579300.97013227514</v>
      </c>
      <c r="EN852" s="144" t="str">
        <f t="shared" si="444"/>
        <v>OK</v>
      </c>
      <c r="EO852" s="144" t="str">
        <f t="shared" si="445"/>
        <v>XXX</v>
      </c>
      <c r="EP852" s="144" t="str">
        <f t="shared" si="446"/>
        <v>OK</v>
      </c>
      <c r="EQ852" s="144" t="str">
        <f t="shared" si="447"/>
        <v>OK</v>
      </c>
      <c r="ER852" s="144" t="str">
        <f t="shared" si="448"/>
        <v>OK</v>
      </c>
      <c r="ES852" s="144" t="str">
        <f t="shared" si="449"/>
        <v>OK</v>
      </c>
      <c r="ET852" s="144" t="str">
        <f t="shared" si="450"/>
        <v>OK</v>
      </c>
      <c r="EU852" s="144" t="str">
        <f t="shared" si="451"/>
        <v>OK</v>
      </c>
      <c r="EV852" s="144" t="str">
        <f t="shared" si="452"/>
        <v>OK</v>
      </c>
      <c r="EW852" s="144" t="str">
        <f t="shared" si="453"/>
        <v>XXX</v>
      </c>
      <c r="EX852" s="144" t="str">
        <f t="shared" si="454"/>
        <v>XXX</v>
      </c>
      <c r="EY852" s="144" t="str">
        <f t="shared" si="455"/>
        <v>XXX</v>
      </c>
      <c r="EZ852" s="144" t="str">
        <f t="shared" si="456"/>
        <v>OK</v>
      </c>
      <c r="FA852" s="144" t="str">
        <f t="shared" si="457"/>
        <v>OK</v>
      </c>
      <c r="FB852" s="144" t="str">
        <f t="shared" si="458"/>
        <v>OK</v>
      </c>
    </row>
    <row r="853" spans="2:158" ht="14.4" x14ac:dyDescent="0.3">
      <c r="B853" s="144">
        <v>849</v>
      </c>
      <c r="C853" s="68" t="s">
        <v>1952</v>
      </c>
      <c r="D853" s="69" t="s">
        <v>1953</v>
      </c>
      <c r="E853" s="70" t="s">
        <v>10</v>
      </c>
      <c r="F853" s="73">
        <f t="shared" si="477"/>
        <v>669820.28571428568</v>
      </c>
      <c r="G853" s="73">
        <f t="shared" si="477"/>
        <v>669820.28571428568</v>
      </c>
      <c r="H853" s="73">
        <f t="shared" si="477"/>
        <v>669820.28571428568</v>
      </c>
      <c r="I853" s="73">
        <f t="shared" si="477"/>
        <v>669820.28571428568</v>
      </c>
      <c r="J853" s="37"/>
      <c r="K853" s="73">
        <v>649502</v>
      </c>
      <c r="L853" s="73">
        <v>667789</v>
      </c>
      <c r="M853" s="73">
        <v>685059</v>
      </c>
      <c r="N853" s="73">
        <v>668804</v>
      </c>
      <c r="O853" s="73">
        <v>672868</v>
      </c>
      <c r="P853" s="73">
        <v>682011</v>
      </c>
      <c r="Q853" s="73">
        <v>662709</v>
      </c>
      <c r="R853" s="270">
        <f t="shared" si="461"/>
        <v>669820.28571428568</v>
      </c>
      <c r="S853" s="73">
        <v>639307</v>
      </c>
      <c r="T853" s="73">
        <v>624857</v>
      </c>
      <c r="U853" s="73">
        <v>653433</v>
      </c>
      <c r="V853" s="73">
        <v>660491</v>
      </c>
      <c r="W853" s="73">
        <v>641710</v>
      </c>
      <c r="X853" s="73">
        <v>646839</v>
      </c>
      <c r="Y853" s="73">
        <v>628521</v>
      </c>
      <c r="Z853" s="73">
        <v>649770</v>
      </c>
      <c r="AA853" s="270">
        <f t="shared" si="462"/>
        <v>643116</v>
      </c>
      <c r="AB853" s="73">
        <v>798115</v>
      </c>
      <c r="AC853" s="73">
        <v>710982</v>
      </c>
      <c r="AD853" s="73">
        <v>805376</v>
      </c>
      <c r="AE853" s="270">
        <f t="shared" si="463"/>
        <v>771491</v>
      </c>
      <c r="AF853" s="73">
        <v>713941</v>
      </c>
      <c r="AG853" s="73">
        <v>716439</v>
      </c>
      <c r="AH853" s="73">
        <v>717687</v>
      </c>
      <c r="AI853" s="73">
        <v>713941</v>
      </c>
      <c r="AJ853" s="73">
        <v>705201</v>
      </c>
      <c r="AK853" s="73">
        <v>698957</v>
      </c>
      <c r="AL853" s="73">
        <v>730173</v>
      </c>
      <c r="AM853" s="73">
        <v>692715</v>
      </c>
      <c r="AN853" s="73">
        <v>742660</v>
      </c>
      <c r="AO853" s="73">
        <v>713941</v>
      </c>
      <c r="AP853" s="73">
        <v>721434</v>
      </c>
      <c r="AQ853" s="73">
        <v>680228</v>
      </c>
      <c r="AR853" s="270">
        <f t="shared" si="464"/>
        <v>712276.41666666663</v>
      </c>
      <c r="AS853" s="73">
        <v>692252</v>
      </c>
      <c r="AT853" s="73">
        <v>657749</v>
      </c>
      <c r="AU853" s="73">
        <v>671737</v>
      </c>
      <c r="AV853" s="73">
        <v>698779</v>
      </c>
      <c r="AW853" s="73">
        <v>709036</v>
      </c>
      <c r="AX853" s="73">
        <v>671737</v>
      </c>
      <c r="AY853" s="73">
        <v>723024</v>
      </c>
      <c r="AZ853" s="73">
        <v>681062</v>
      </c>
      <c r="BA853" s="270">
        <f t="shared" si="465"/>
        <v>688172</v>
      </c>
      <c r="BB853" s="73">
        <v>696897</v>
      </c>
      <c r="BC853" s="73">
        <v>672244</v>
      </c>
      <c r="BD853" s="73">
        <v>674070</v>
      </c>
      <c r="BE853" s="73">
        <v>681374</v>
      </c>
      <c r="BF853" s="73">
        <v>678636</v>
      </c>
      <c r="BG853" s="73">
        <v>655808</v>
      </c>
      <c r="BH853" s="73">
        <v>669505</v>
      </c>
      <c r="BI853" s="270">
        <f t="shared" si="466"/>
        <v>675504.85714285716</v>
      </c>
      <c r="BJ853" s="73">
        <v>628698</v>
      </c>
      <c r="BK853" s="73">
        <v>693914</v>
      </c>
      <c r="BL853" s="270">
        <f t="shared" si="467"/>
        <v>661306</v>
      </c>
      <c r="BM853" s="73">
        <v>653782</v>
      </c>
      <c r="BN853" s="73">
        <v>674956</v>
      </c>
      <c r="BO853" s="73">
        <v>680249</v>
      </c>
      <c r="BP853" s="73">
        <v>678133</v>
      </c>
      <c r="BQ853" s="73">
        <v>676015</v>
      </c>
      <c r="BR853" s="73">
        <v>689778</v>
      </c>
      <c r="BS853" s="73">
        <v>698249</v>
      </c>
      <c r="BT853" s="73">
        <v>677074</v>
      </c>
      <c r="BU853" s="73">
        <v>667545</v>
      </c>
      <c r="BV853" s="73">
        <v>686602</v>
      </c>
      <c r="BW853" s="270">
        <f t="shared" si="468"/>
        <v>678238.3</v>
      </c>
      <c r="BX853" s="73">
        <v>788187</v>
      </c>
      <c r="BY853" s="73">
        <v>833445</v>
      </c>
      <c r="BZ853" s="73">
        <v>742931</v>
      </c>
      <c r="CA853" s="73">
        <v>820035</v>
      </c>
      <c r="CB853" s="73">
        <v>794893</v>
      </c>
      <c r="CC853" s="73">
        <v>815006</v>
      </c>
      <c r="CD853" s="73">
        <v>789864</v>
      </c>
      <c r="CE853" s="73">
        <v>873672</v>
      </c>
      <c r="CF853" s="270">
        <f t="shared" si="469"/>
        <v>807254.125</v>
      </c>
      <c r="CG853" s="73">
        <v>635891</v>
      </c>
      <c r="CH853" s="73">
        <v>641501</v>
      </c>
      <c r="CI853" s="73">
        <v>629479</v>
      </c>
      <c r="CJ853" s="73">
        <v>643906</v>
      </c>
      <c r="CK853" s="73">
        <v>636693</v>
      </c>
      <c r="CL853" s="73">
        <v>638296</v>
      </c>
      <c r="CM853" s="73">
        <v>640700</v>
      </c>
      <c r="CN853" s="73">
        <v>639097</v>
      </c>
      <c r="CO853" s="73">
        <v>626273</v>
      </c>
      <c r="CP853" s="270">
        <f t="shared" si="470"/>
        <v>636870.66666666663</v>
      </c>
      <c r="CQ853" s="73">
        <v>682065</v>
      </c>
      <c r="CR853" s="73">
        <v>717918</v>
      </c>
      <c r="CS853" s="73">
        <v>683302</v>
      </c>
      <c r="CT853" s="73">
        <v>672175</v>
      </c>
      <c r="CU853" s="73">
        <v>698137</v>
      </c>
      <c r="CV853" s="73">
        <v>690719</v>
      </c>
      <c r="CW853" s="73">
        <v>695666</v>
      </c>
      <c r="CX853" s="73">
        <v>705555</v>
      </c>
      <c r="CY853" s="73">
        <v>712974</v>
      </c>
      <c r="CZ853" s="73">
        <v>687010</v>
      </c>
      <c r="DA853" s="270">
        <f t="shared" si="471"/>
        <v>694552.1</v>
      </c>
      <c r="DB853" s="73">
        <v>625750</v>
      </c>
      <c r="DC853" s="73">
        <v>619073</v>
      </c>
      <c r="DD853" s="270">
        <f t="shared" si="472"/>
        <v>622411.5</v>
      </c>
      <c r="DE853" s="73">
        <v>683406</v>
      </c>
      <c r="DF853" s="73">
        <v>749966</v>
      </c>
      <c r="DG853" s="73">
        <v>670562</v>
      </c>
      <c r="DH853" s="73">
        <v>700922</v>
      </c>
      <c r="DI853" s="73">
        <v>712599</v>
      </c>
      <c r="DJ853" s="73">
        <v>677568</v>
      </c>
      <c r="DK853" s="73">
        <v>695083</v>
      </c>
      <c r="DL853" s="73">
        <v>678734</v>
      </c>
      <c r="DM853" s="73">
        <v>684574</v>
      </c>
      <c r="DN853" s="73">
        <v>734786</v>
      </c>
      <c r="DO853" s="270">
        <f t="shared" si="473"/>
        <v>698820</v>
      </c>
      <c r="DP853" s="73">
        <v>682037</v>
      </c>
      <c r="DQ853" s="73">
        <v>690965</v>
      </c>
      <c r="DR853" s="73">
        <v>663436</v>
      </c>
      <c r="DS853" s="73">
        <v>688732</v>
      </c>
      <c r="DT853" s="73">
        <v>696916</v>
      </c>
      <c r="DU853" s="73">
        <v>680103</v>
      </c>
      <c r="DV853" s="73">
        <v>688732</v>
      </c>
      <c r="DW853" s="73">
        <v>679804</v>
      </c>
      <c r="DX853" s="73">
        <v>669388</v>
      </c>
      <c r="DY853" s="73">
        <v>696933</v>
      </c>
      <c r="DZ853" s="270">
        <f t="shared" si="474"/>
        <v>683704.6</v>
      </c>
      <c r="EA853" s="73">
        <v>652985</v>
      </c>
      <c r="EB853" s="73">
        <v>649488</v>
      </c>
      <c r="EC853" s="73">
        <v>659106</v>
      </c>
      <c r="ED853" s="73">
        <v>671349</v>
      </c>
      <c r="EE853" s="73">
        <v>658232</v>
      </c>
      <c r="EF853" s="73">
        <v>676595</v>
      </c>
      <c r="EG853" s="73">
        <v>668725</v>
      </c>
      <c r="EH853" s="73">
        <v>648613</v>
      </c>
      <c r="EI853" s="73">
        <v>659106</v>
      </c>
      <c r="EJ853" s="73">
        <v>642491</v>
      </c>
      <c r="EK853" s="270">
        <f t="shared" si="475"/>
        <v>658669</v>
      </c>
      <c r="EM853" s="306">
        <f t="shared" si="476"/>
        <v>686813.79007936502</v>
      </c>
      <c r="EN853" s="144" t="str">
        <f t="shared" si="444"/>
        <v>OK</v>
      </c>
      <c r="EO853" s="144" t="str">
        <f t="shared" si="445"/>
        <v>XXX</v>
      </c>
      <c r="EP853" s="144" t="str">
        <f t="shared" si="446"/>
        <v>OK</v>
      </c>
      <c r="EQ853" s="144" t="str">
        <f t="shared" si="447"/>
        <v>OK</v>
      </c>
      <c r="ER853" s="144" t="str">
        <f t="shared" si="448"/>
        <v>OK</v>
      </c>
      <c r="ES853" s="144" t="str">
        <f t="shared" si="449"/>
        <v>OK</v>
      </c>
      <c r="ET853" s="144" t="str">
        <f t="shared" si="450"/>
        <v>OK</v>
      </c>
      <c r="EU853" s="144" t="str">
        <f t="shared" si="451"/>
        <v>OK</v>
      </c>
      <c r="EV853" s="144" t="str">
        <f t="shared" si="452"/>
        <v>OK</v>
      </c>
      <c r="EW853" s="144" t="str">
        <f t="shared" si="453"/>
        <v>XXX</v>
      </c>
      <c r="EX853" s="144" t="str">
        <f t="shared" si="454"/>
        <v>XXX</v>
      </c>
      <c r="EY853" s="144" t="str">
        <f t="shared" si="455"/>
        <v>XXX</v>
      </c>
      <c r="EZ853" s="144" t="str">
        <f t="shared" si="456"/>
        <v>OK</v>
      </c>
      <c r="FA853" s="144" t="str">
        <f t="shared" si="457"/>
        <v>OK</v>
      </c>
      <c r="FB853" s="144" t="str">
        <f t="shared" si="458"/>
        <v>OK</v>
      </c>
    </row>
    <row r="854" spans="2:158" ht="14.4" x14ac:dyDescent="0.3">
      <c r="B854" s="144">
        <v>850</v>
      </c>
      <c r="C854" s="68" t="s">
        <v>1954</v>
      </c>
      <c r="D854" s="69" t="s">
        <v>1955</v>
      </c>
      <c r="E854" s="70" t="s">
        <v>10</v>
      </c>
      <c r="F854" s="73">
        <f t="shared" si="477"/>
        <v>258408.28571428571</v>
      </c>
      <c r="G854" s="73">
        <f t="shared" si="477"/>
        <v>258408.28571428571</v>
      </c>
      <c r="H854" s="73">
        <f t="shared" si="477"/>
        <v>258408.28571428571</v>
      </c>
      <c r="I854" s="73">
        <f t="shared" si="477"/>
        <v>258408.28571428571</v>
      </c>
      <c r="J854" s="37"/>
      <c r="K854" s="73">
        <v>224976</v>
      </c>
      <c r="L854" s="73">
        <v>252767</v>
      </c>
      <c r="M854" s="73">
        <v>284945</v>
      </c>
      <c r="N854" s="73">
        <v>258617</v>
      </c>
      <c r="O854" s="73">
        <v>254229</v>
      </c>
      <c r="P854" s="73">
        <v>283482</v>
      </c>
      <c r="Q854" s="73">
        <v>249842</v>
      </c>
      <c r="R854" s="270">
        <f t="shared" si="461"/>
        <v>258408.28571428571</v>
      </c>
      <c r="S854" s="73">
        <v>232737</v>
      </c>
      <c r="T854" s="73">
        <v>219574</v>
      </c>
      <c r="U854" s="73">
        <v>212260</v>
      </c>
      <c r="V854" s="73">
        <v>222499</v>
      </c>
      <c r="W854" s="73">
        <v>226887</v>
      </c>
      <c r="X854" s="73">
        <v>245901</v>
      </c>
      <c r="Y854" s="73">
        <v>234200</v>
      </c>
      <c r="Z854" s="73">
        <v>238588</v>
      </c>
      <c r="AA854" s="270">
        <f t="shared" si="462"/>
        <v>229080.75</v>
      </c>
      <c r="AB854" s="73">
        <v>232767</v>
      </c>
      <c r="AC854" s="73">
        <v>264945</v>
      </c>
      <c r="AD854" s="73">
        <v>298586</v>
      </c>
      <c r="AE854" s="270">
        <f t="shared" si="463"/>
        <v>265432.66666666669</v>
      </c>
      <c r="AF854" s="73">
        <v>226362</v>
      </c>
      <c r="AG854" s="73">
        <v>235138</v>
      </c>
      <c r="AH854" s="73">
        <v>219048</v>
      </c>
      <c r="AI854" s="73">
        <v>216123</v>
      </c>
      <c r="AJ854" s="73">
        <v>211735</v>
      </c>
      <c r="AK854" s="73">
        <v>205885</v>
      </c>
      <c r="AL854" s="73">
        <v>220511</v>
      </c>
      <c r="AM854" s="73">
        <v>202959</v>
      </c>
      <c r="AN854" s="73">
        <v>240988</v>
      </c>
      <c r="AO854" s="73">
        <v>214660</v>
      </c>
      <c r="AP854" s="73">
        <v>232212</v>
      </c>
      <c r="AQ854" s="73">
        <v>186870</v>
      </c>
      <c r="AR854" s="270">
        <f t="shared" si="464"/>
        <v>217707.58333333334</v>
      </c>
      <c r="AS854" s="73">
        <v>209686</v>
      </c>
      <c r="AT854" s="73">
        <v>219437</v>
      </c>
      <c r="AU854" s="73">
        <v>190672</v>
      </c>
      <c r="AV854" s="73">
        <v>187747</v>
      </c>
      <c r="AW854" s="73">
        <v>190672</v>
      </c>
      <c r="AX854" s="73">
        <v>192135</v>
      </c>
      <c r="AY854" s="73">
        <v>206761</v>
      </c>
      <c r="AZ854" s="73">
        <v>197985</v>
      </c>
      <c r="BA854" s="270">
        <f t="shared" si="465"/>
        <v>199386.875</v>
      </c>
      <c r="BB854" s="73">
        <v>199737</v>
      </c>
      <c r="BC854" s="73">
        <v>199737</v>
      </c>
      <c r="BD854" s="73">
        <v>201200</v>
      </c>
      <c r="BE854" s="73">
        <v>198275</v>
      </c>
      <c r="BF854" s="73">
        <v>230453</v>
      </c>
      <c r="BG854" s="73">
        <v>228990</v>
      </c>
      <c r="BH854" s="73">
        <v>199737</v>
      </c>
      <c r="BI854" s="270">
        <f t="shared" si="466"/>
        <v>208304.14285714287</v>
      </c>
      <c r="BJ854" s="73">
        <v>257305</v>
      </c>
      <c r="BK854" s="73">
        <v>244892</v>
      </c>
      <c r="BL854" s="270">
        <f t="shared" si="467"/>
        <v>251098.5</v>
      </c>
      <c r="BM854" s="73">
        <v>208157</v>
      </c>
      <c r="BN854" s="73">
        <v>209619</v>
      </c>
      <c r="BO854" s="73">
        <v>212545</v>
      </c>
      <c r="BP854" s="73">
        <v>208157</v>
      </c>
      <c r="BQ854" s="73">
        <v>211082</v>
      </c>
      <c r="BR854" s="73">
        <v>244723</v>
      </c>
      <c r="BS854" s="73">
        <v>200844</v>
      </c>
      <c r="BT854" s="73">
        <v>208157</v>
      </c>
      <c r="BU854" s="73">
        <v>208157</v>
      </c>
      <c r="BV854" s="73">
        <v>228634</v>
      </c>
      <c r="BW854" s="270">
        <f t="shared" si="468"/>
        <v>214007.5</v>
      </c>
      <c r="BX854" s="73">
        <v>240003</v>
      </c>
      <c r="BY854" s="73">
        <v>269256</v>
      </c>
      <c r="BZ854" s="73">
        <v>232689</v>
      </c>
      <c r="CA854" s="73">
        <v>247316</v>
      </c>
      <c r="CB854" s="73">
        <v>240003</v>
      </c>
      <c r="CC854" s="73">
        <v>254629</v>
      </c>
      <c r="CD854" s="73">
        <v>232689</v>
      </c>
      <c r="CE854" s="73">
        <v>283882</v>
      </c>
      <c r="CF854" s="270">
        <f t="shared" si="469"/>
        <v>250058.375</v>
      </c>
      <c r="CG854" s="73">
        <v>193747</v>
      </c>
      <c r="CH854" s="73">
        <v>205448</v>
      </c>
      <c r="CI854" s="73">
        <v>187897</v>
      </c>
      <c r="CJ854" s="73">
        <v>196673</v>
      </c>
      <c r="CK854" s="73">
        <v>201061</v>
      </c>
      <c r="CL854" s="73">
        <v>196673</v>
      </c>
      <c r="CM854" s="73">
        <v>186434</v>
      </c>
      <c r="CN854" s="73">
        <v>195210</v>
      </c>
      <c r="CO854" s="73">
        <v>184971</v>
      </c>
      <c r="CP854" s="270">
        <f t="shared" si="470"/>
        <v>194234.88888888888</v>
      </c>
      <c r="CQ854" s="73">
        <v>233178</v>
      </c>
      <c r="CR854" s="73">
        <v>228790</v>
      </c>
      <c r="CS854" s="73">
        <v>222940</v>
      </c>
      <c r="CT854" s="73">
        <v>222940</v>
      </c>
      <c r="CU854" s="73">
        <v>208313</v>
      </c>
      <c r="CV854" s="73">
        <v>220014</v>
      </c>
      <c r="CW854" s="73">
        <v>205388</v>
      </c>
      <c r="CX854" s="73">
        <v>237566</v>
      </c>
      <c r="CY854" s="73">
        <v>233178</v>
      </c>
      <c r="CZ854" s="73">
        <v>231716</v>
      </c>
      <c r="DA854" s="270">
        <f t="shared" si="471"/>
        <v>224402.3</v>
      </c>
      <c r="DB854" s="73">
        <v>181108</v>
      </c>
      <c r="DC854" s="73">
        <v>181108</v>
      </c>
      <c r="DD854" s="270">
        <f t="shared" si="472"/>
        <v>181108</v>
      </c>
      <c r="DE854" s="73">
        <v>193336</v>
      </c>
      <c r="DF854" s="73">
        <v>219664</v>
      </c>
      <c r="DG854" s="73">
        <v>190411</v>
      </c>
      <c r="DH854" s="73">
        <v>194799</v>
      </c>
      <c r="DI854" s="73">
        <v>219664</v>
      </c>
      <c r="DJ854" s="73">
        <v>190411</v>
      </c>
      <c r="DK854" s="73">
        <v>224052</v>
      </c>
      <c r="DL854" s="73">
        <v>190411</v>
      </c>
      <c r="DM854" s="73">
        <v>196262</v>
      </c>
      <c r="DN854" s="73">
        <v>232828</v>
      </c>
      <c r="DO854" s="270">
        <f t="shared" si="473"/>
        <v>205183.8</v>
      </c>
      <c r="DP854" s="73">
        <v>201796</v>
      </c>
      <c r="DQ854" s="73">
        <v>263228</v>
      </c>
      <c r="DR854" s="73">
        <v>201796</v>
      </c>
      <c r="DS854" s="73">
        <v>263228</v>
      </c>
      <c r="DT854" s="73">
        <v>238363</v>
      </c>
      <c r="DU854" s="73">
        <v>238363</v>
      </c>
      <c r="DV854" s="73">
        <v>245676</v>
      </c>
      <c r="DW854" s="73">
        <v>236900</v>
      </c>
      <c r="DX854" s="73">
        <v>223736</v>
      </c>
      <c r="DY854" s="73">
        <v>220786</v>
      </c>
      <c r="DZ854" s="270">
        <f t="shared" si="474"/>
        <v>233387.2</v>
      </c>
      <c r="EA854" s="73">
        <v>197502</v>
      </c>
      <c r="EB854" s="73">
        <v>209204</v>
      </c>
      <c r="EC854" s="73">
        <v>207741</v>
      </c>
      <c r="ED854" s="73">
        <v>239919</v>
      </c>
      <c r="EE854" s="73">
        <v>225293</v>
      </c>
      <c r="EF854" s="73">
        <v>213592</v>
      </c>
      <c r="EG854" s="73">
        <v>201890</v>
      </c>
      <c r="EH854" s="73">
        <v>209204</v>
      </c>
      <c r="EI854" s="73">
        <v>219442</v>
      </c>
      <c r="EJ854" s="73">
        <v>198965</v>
      </c>
      <c r="EK854" s="270">
        <f t="shared" si="475"/>
        <v>212275.20000000001</v>
      </c>
      <c r="EM854" s="306">
        <f t="shared" si="476"/>
        <v>222938.4044973545</v>
      </c>
      <c r="EN854" s="144" t="str">
        <f t="shared" si="444"/>
        <v>OK</v>
      </c>
      <c r="EO854" s="144" t="str">
        <f t="shared" si="445"/>
        <v>OK</v>
      </c>
      <c r="EP854" s="144" t="str">
        <f t="shared" si="446"/>
        <v>OK</v>
      </c>
      <c r="EQ854" s="144" t="str">
        <f t="shared" si="447"/>
        <v>OK</v>
      </c>
      <c r="ER854" s="144" t="str">
        <f t="shared" si="448"/>
        <v>XXX</v>
      </c>
      <c r="ES854" s="144" t="str">
        <f t="shared" si="449"/>
        <v>XXX</v>
      </c>
      <c r="ET854" s="144" t="str">
        <f t="shared" si="450"/>
        <v>OK</v>
      </c>
      <c r="EU854" s="144" t="str">
        <f t="shared" si="451"/>
        <v>OK</v>
      </c>
      <c r="EV854" s="144" t="str">
        <f t="shared" si="452"/>
        <v>OK</v>
      </c>
      <c r="EW854" s="144" t="str">
        <f t="shared" si="453"/>
        <v>XXX</v>
      </c>
      <c r="EX854" s="144" t="str">
        <f t="shared" si="454"/>
        <v>XXX</v>
      </c>
      <c r="EY854" s="144" t="str">
        <f t="shared" si="455"/>
        <v>XXX</v>
      </c>
      <c r="EZ854" s="144" t="str">
        <f t="shared" si="456"/>
        <v>XXX</v>
      </c>
      <c r="FA854" s="144" t="str">
        <f t="shared" si="457"/>
        <v>OK</v>
      </c>
      <c r="FB854" s="144" t="str">
        <f t="shared" si="458"/>
        <v>OK</v>
      </c>
    </row>
    <row r="855" spans="2:158" ht="14.4" x14ac:dyDescent="0.3">
      <c r="B855" s="144">
        <v>851</v>
      </c>
      <c r="C855" s="68" t="s">
        <v>1956</v>
      </c>
      <c r="D855" s="69" t="s">
        <v>1957</v>
      </c>
      <c r="E855" s="70" t="s">
        <v>10</v>
      </c>
      <c r="F855" s="73">
        <f t="shared" si="477"/>
        <v>262795.28571428574</v>
      </c>
      <c r="G855" s="73">
        <f t="shared" si="477"/>
        <v>262795.28571428574</v>
      </c>
      <c r="H855" s="73">
        <f t="shared" si="477"/>
        <v>262795.28571428574</v>
      </c>
      <c r="I855" s="73">
        <f t="shared" si="477"/>
        <v>262795.28571428574</v>
      </c>
      <c r="J855" s="37"/>
      <c r="K855" s="73">
        <v>229363</v>
      </c>
      <c r="L855" s="73">
        <v>257154</v>
      </c>
      <c r="M855" s="73">
        <v>289332</v>
      </c>
      <c r="N855" s="73">
        <v>263004</v>
      </c>
      <c r="O855" s="73">
        <v>258616</v>
      </c>
      <c r="P855" s="73">
        <v>287869</v>
      </c>
      <c r="Q855" s="73">
        <v>254229</v>
      </c>
      <c r="R855" s="270">
        <f t="shared" si="461"/>
        <v>262795.28571428574</v>
      </c>
      <c r="S855" s="73">
        <v>237196</v>
      </c>
      <c r="T855" s="73">
        <v>224033</v>
      </c>
      <c r="U855" s="73">
        <v>216719</v>
      </c>
      <c r="V855" s="73">
        <v>226958</v>
      </c>
      <c r="W855" s="73">
        <v>231346</v>
      </c>
      <c r="X855" s="73">
        <v>250360</v>
      </c>
      <c r="Y855" s="73">
        <v>238659</v>
      </c>
      <c r="Z855" s="73">
        <v>243047</v>
      </c>
      <c r="AA855" s="270">
        <f t="shared" si="462"/>
        <v>233539.75</v>
      </c>
      <c r="AB855" s="73">
        <v>237503</v>
      </c>
      <c r="AC855" s="73">
        <v>269682</v>
      </c>
      <c r="AD855" s="73">
        <v>303323</v>
      </c>
      <c r="AE855" s="270">
        <f t="shared" si="463"/>
        <v>270169.33333333331</v>
      </c>
      <c r="AF855" s="73">
        <v>230893</v>
      </c>
      <c r="AG855" s="73">
        <v>239669</v>
      </c>
      <c r="AH855" s="73">
        <v>223579</v>
      </c>
      <c r="AI855" s="73">
        <v>220654</v>
      </c>
      <c r="AJ855" s="73">
        <v>216266</v>
      </c>
      <c r="AK855" s="73">
        <v>210416</v>
      </c>
      <c r="AL855" s="73">
        <v>225042</v>
      </c>
      <c r="AM855" s="73">
        <v>207490</v>
      </c>
      <c r="AN855" s="73">
        <v>245519</v>
      </c>
      <c r="AO855" s="73">
        <v>219191</v>
      </c>
      <c r="AP855" s="73">
        <v>236743</v>
      </c>
      <c r="AQ855" s="73">
        <v>191401</v>
      </c>
      <c r="AR855" s="270">
        <f t="shared" si="464"/>
        <v>222238.58333333334</v>
      </c>
      <c r="AS855" s="73">
        <v>214392</v>
      </c>
      <c r="AT855" s="73">
        <v>224143</v>
      </c>
      <c r="AU855" s="73">
        <v>195378</v>
      </c>
      <c r="AV855" s="73">
        <v>192453</v>
      </c>
      <c r="AW855" s="73">
        <v>195378</v>
      </c>
      <c r="AX855" s="73">
        <v>196841</v>
      </c>
      <c r="AY855" s="73">
        <v>211467</v>
      </c>
      <c r="AZ855" s="73">
        <v>202691</v>
      </c>
      <c r="BA855" s="270">
        <f t="shared" si="465"/>
        <v>204092.875</v>
      </c>
      <c r="BB855" s="73">
        <v>204449</v>
      </c>
      <c r="BC855" s="73">
        <v>204449</v>
      </c>
      <c r="BD855" s="73">
        <v>205912</v>
      </c>
      <c r="BE855" s="73">
        <v>202986</v>
      </c>
      <c r="BF855" s="73">
        <v>235165</v>
      </c>
      <c r="BG855" s="73">
        <v>233702</v>
      </c>
      <c r="BH855" s="73">
        <v>204449</v>
      </c>
      <c r="BI855" s="270">
        <f t="shared" si="466"/>
        <v>213016</v>
      </c>
      <c r="BJ855" s="73">
        <v>261756</v>
      </c>
      <c r="BK855" s="73">
        <v>249343</v>
      </c>
      <c r="BL855" s="270">
        <f t="shared" si="467"/>
        <v>255549.5</v>
      </c>
      <c r="BM855" s="73">
        <v>212541</v>
      </c>
      <c r="BN855" s="73">
        <v>214003</v>
      </c>
      <c r="BO855" s="73">
        <v>216929</v>
      </c>
      <c r="BP855" s="73">
        <v>212541</v>
      </c>
      <c r="BQ855" s="73">
        <v>215466</v>
      </c>
      <c r="BR855" s="73">
        <v>249107</v>
      </c>
      <c r="BS855" s="73">
        <v>205228</v>
      </c>
      <c r="BT855" s="73">
        <v>212541</v>
      </c>
      <c r="BU855" s="73">
        <v>212541</v>
      </c>
      <c r="BV855" s="73">
        <v>233018</v>
      </c>
      <c r="BW855" s="270">
        <f t="shared" si="468"/>
        <v>218391.5</v>
      </c>
      <c r="BX855" s="73">
        <v>244922</v>
      </c>
      <c r="BY855" s="73">
        <v>274175</v>
      </c>
      <c r="BZ855" s="73">
        <v>237609</v>
      </c>
      <c r="CA855" s="73">
        <v>252235</v>
      </c>
      <c r="CB855" s="73">
        <v>244922</v>
      </c>
      <c r="CC855" s="73">
        <v>259549</v>
      </c>
      <c r="CD855" s="73">
        <v>237609</v>
      </c>
      <c r="CE855" s="73">
        <v>288802</v>
      </c>
      <c r="CF855" s="270">
        <f t="shared" si="469"/>
        <v>254977.875</v>
      </c>
      <c r="CG855" s="73">
        <v>198102</v>
      </c>
      <c r="CH855" s="73">
        <v>209803</v>
      </c>
      <c r="CI855" s="73">
        <v>192252</v>
      </c>
      <c r="CJ855" s="73">
        <v>201028</v>
      </c>
      <c r="CK855" s="73">
        <v>205416</v>
      </c>
      <c r="CL855" s="73">
        <v>201028</v>
      </c>
      <c r="CM855" s="73">
        <v>190789</v>
      </c>
      <c r="CN855" s="73">
        <v>199565</v>
      </c>
      <c r="CO855" s="73">
        <v>189326</v>
      </c>
      <c r="CP855" s="270">
        <f t="shared" si="470"/>
        <v>198589.88888888888</v>
      </c>
      <c r="CQ855" s="73">
        <v>237579</v>
      </c>
      <c r="CR855" s="73">
        <v>233191</v>
      </c>
      <c r="CS855" s="73">
        <v>227340</v>
      </c>
      <c r="CT855" s="73">
        <v>227340</v>
      </c>
      <c r="CU855" s="73">
        <v>212714</v>
      </c>
      <c r="CV855" s="73">
        <v>224415</v>
      </c>
      <c r="CW855" s="73">
        <v>209788</v>
      </c>
      <c r="CX855" s="73">
        <v>241967</v>
      </c>
      <c r="CY855" s="73">
        <v>237579</v>
      </c>
      <c r="CZ855" s="73">
        <v>236116</v>
      </c>
      <c r="DA855" s="270">
        <f t="shared" si="471"/>
        <v>228802.9</v>
      </c>
      <c r="DB855" s="73">
        <v>185255</v>
      </c>
      <c r="DC855" s="73">
        <v>185255</v>
      </c>
      <c r="DD855" s="270">
        <f t="shared" si="472"/>
        <v>185255</v>
      </c>
      <c r="DE855" s="73">
        <v>197836</v>
      </c>
      <c r="DF855" s="73">
        <v>224164</v>
      </c>
      <c r="DG855" s="73">
        <v>194911</v>
      </c>
      <c r="DH855" s="73">
        <v>199299</v>
      </c>
      <c r="DI855" s="73">
        <v>224164</v>
      </c>
      <c r="DJ855" s="73">
        <v>194911</v>
      </c>
      <c r="DK855" s="73">
        <v>228552</v>
      </c>
      <c r="DL855" s="73">
        <v>194911</v>
      </c>
      <c r="DM855" s="73">
        <v>200762</v>
      </c>
      <c r="DN855" s="73">
        <v>237328</v>
      </c>
      <c r="DO855" s="270">
        <f t="shared" si="473"/>
        <v>209683.8</v>
      </c>
      <c r="DP855" s="73">
        <v>206229</v>
      </c>
      <c r="DQ855" s="73">
        <v>267661</v>
      </c>
      <c r="DR855" s="73">
        <v>206229</v>
      </c>
      <c r="DS855" s="73">
        <v>267661</v>
      </c>
      <c r="DT855" s="73">
        <v>242796</v>
      </c>
      <c r="DU855" s="73">
        <v>242796</v>
      </c>
      <c r="DV855" s="73">
        <v>250109</v>
      </c>
      <c r="DW855" s="73">
        <v>241333</v>
      </c>
      <c r="DX855" s="73">
        <v>228169</v>
      </c>
      <c r="DY855" s="73">
        <v>225219</v>
      </c>
      <c r="DZ855" s="270">
        <f t="shared" si="474"/>
        <v>237820.2</v>
      </c>
      <c r="EA855" s="73">
        <v>202027</v>
      </c>
      <c r="EB855" s="73">
        <v>213729</v>
      </c>
      <c r="EC855" s="73">
        <v>212266</v>
      </c>
      <c r="ED855" s="73">
        <v>244444</v>
      </c>
      <c r="EE855" s="73">
        <v>229818</v>
      </c>
      <c r="EF855" s="73">
        <v>218117</v>
      </c>
      <c r="EG855" s="73">
        <v>206415</v>
      </c>
      <c r="EH855" s="73">
        <v>213729</v>
      </c>
      <c r="EI855" s="73">
        <v>223967</v>
      </c>
      <c r="EJ855" s="73">
        <v>203490</v>
      </c>
      <c r="EK855" s="270">
        <f t="shared" si="475"/>
        <v>216800.2</v>
      </c>
      <c r="EM855" s="306">
        <f t="shared" si="476"/>
        <v>227448.17941798942</v>
      </c>
      <c r="EN855" s="144" t="str">
        <f t="shared" si="444"/>
        <v>OK</v>
      </c>
      <c r="EO855" s="144" t="str">
        <f t="shared" si="445"/>
        <v>OK</v>
      </c>
      <c r="EP855" s="144" t="str">
        <f t="shared" si="446"/>
        <v>OK</v>
      </c>
      <c r="EQ855" s="144" t="str">
        <f t="shared" si="447"/>
        <v>OK</v>
      </c>
      <c r="ER855" s="144" t="str">
        <f t="shared" si="448"/>
        <v>XXX</v>
      </c>
      <c r="ES855" s="144" t="str">
        <f t="shared" si="449"/>
        <v>XXX</v>
      </c>
      <c r="ET855" s="144" t="str">
        <f t="shared" si="450"/>
        <v>OK</v>
      </c>
      <c r="EU855" s="144" t="str">
        <f t="shared" si="451"/>
        <v>OK</v>
      </c>
      <c r="EV855" s="144" t="str">
        <f t="shared" si="452"/>
        <v>OK</v>
      </c>
      <c r="EW855" s="144" t="str">
        <f t="shared" si="453"/>
        <v>XXX</v>
      </c>
      <c r="EX855" s="144" t="str">
        <f t="shared" si="454"/>
        <v>XXX</v>
      </c>
      <c r="EY855" s="144" t="str">
        <f t="shared" si="455"/>
        <v>XXX</v>
      </c>
      <c r="EZ855" s="144" t="str">
        <f t="shared" si="456"/>
        <v>XXX</v>
      </c>
      <c r="FA855" s="144" t="str">
        <f t="shared" si="457"/>
        <v>OK</v>
      </c>
      <c r="FB855" s="144" t="str">
        <f t="shared" si="458"/>
        <v>OK</v>
      </c>
    </row>
    <row r="856" spans="2:158" ht="14.4" x14ac:dyDescent="0.3">
      <c r="B856" s="144">
        <v>852</v>
      </c>
      <c r="C856" s="68" t="s">
        <v>1958</v>
      </c>
      <c r="D856" s="69" t="s">
        <v>1959</v>
      </c>
      <c r="E856" s="70" t="s">
        <v>263</v>
      </c>
      <c r="F856" s="73">
        <f t="shared" si="477"/>
        <v>46795</v>
      </c>
      <c r="G856" s="73">
        <f t="shared" si="477"/>
        <v>46795</v>
      </c>
      <c r="H856" s="73">
        <f t="shared" si="477"/>
        <v>46795</v>
      </c>
      <c r="I856" s="73">
        <f t="shared" si="477"/>
        <v>46795</v>
      </c>
      <c r="J856" s="37"/>
      <c r="K856" s="73">
        <v>45595</v>
      </c>
      <c r="L856" s="73">
        <v>46675</v>
      </c>
      <c r="M856" s="73">
        <v>47695</v>
      </c>
      <c r="N856" s="73">
        <v>46735</v>
      </c>
      <c r="O856" s="73">
        <v>46975</v>
      </c>
      <c r="P856" s="73">
        <v>47515</v>
      </c>
      <c r="Q856" s="73">
        <v>46375</v>
      </c>
      <c r="R856" s="270">
        <f t="shared" si="461"/>
        <v>46795</v>
      </c>
      <c r="S856" s="73">
        <v>45023</v>
      </c>
      <c r="T856" s="73">
        <v>44170</v>
      </c>
      <c r="U856" s="73">
        <v>45857</v>
      </c>
      <c r="V856" s="73">
        <v>46274</v>
      </c>
      <c r="W856" s="73">
        <v>45165</v>
      </c>
      <c r="X856" s="73">
        <v>45468</v>
      </c>
      <c r="Y856" s="73">
        <v>44386</v>
      </c>
      <c r="Z856" s="73">
        <v>45641</v>
      </c>
      <c r="AA856" s="270">
        <f t="shared" si="462"/>
        <v>45248</v>
      </c>
      <c r="AB856" s="73">
        <v>54501</v>
      </c>
      <c r="AC856" s="73">
        <v>49356</v>
      </c>
      <c r="AD856" s="73">
        <v>54929</v>
      </c>
      <c r="AE856" s="270">
        <f t="shared" si="463"/>
        <v>52928.666666666664</v>
      </c>
      <c r="AF856" s="73">
        <v>49455</v>
      </c>
      <c r="AG856" s="73">
        <v>49603</v>
      </c>
      <c r="AH856" s="73">
        <v>49676</v>
      </c>
      <c r="AI856" s="73">
        <v>49455</v>
      </c>
      <c r="AJ856" s="73">
        <v>48939</v>
      </c>
      <c r="AK856" s="73">
        <v>48571</v>
      </c>
      <c r="AL856" s="73">
        <v>50414</v>
      </c>
      <c r="AM856" s="73">
        <v>48202</v>
      </c>
      <c r="AN856" s="73">
        <v>51151</v>
      </c>
      <c r="AO856" s="73">
        <v>49455</v>
      </c>
      <c r="AP856" s="73">
        <v>49898</v>
      </c>
      <c r="AQ856" s="73">
        <v>47465</v>
      </c>
      <c r="AR856" s="270">
        <f t="shared" si="464"/>
        <v>49357</v>
      </c>
      <c r="AS856" s="73">
        <v>48240</v>
      </c>
      <c r="AT856" s="73">
        <v>46202</v>
      </c>
      <c r="AU856" s="73">
        <v>47028</v>
      </c>
      <c r="AV856" s="73">
        <v>48625</v>
      </c>
      <c r="AW856" s="73">
        <v>49231</v>
      </c>
      <c r="AX856" s="73">
        <v>47028</v>
      </c>
      <c r="AY856" s="73">
        <v>50057</v>
      </c>
      <c r="AZ856" s="73">
        <v>47579</v>
      </c>
      <c r="BA856" s="270">
        <f t="shared" si="465"/>
        <v>47998.75</v>
      </c>
      <c r="BB856" s="73">
        <v>48519</v>
      </c>
      <c r="BC856" s="73">
        <v>47063</v>
      </c>
      <c r="BD856" s="73">
        <v>47171</v>
      </c>
      <c r="BE856" s="73">
        <v>47602</v>
      </c>
      <c r="BF856" s="73">
        <v>47441</v>
      </c>
      <c r="BG856" s="73">
        <v>46093</v>
      </c>
      <c r="BH856" s="73">
        <v>46901</v>
      </c>
      <c r="BI856" s="270">
        <f t="shared" si="466"/>
        <v>47255.714285714283</v>
      </c>
      <c r="BJ856" s="73">
        <v>44392</v>
      </c>
      <c r="BK856" s="73">
        <v>48243</v>
      </c>
      <c r="BL856" s="270">
        <f t="shared" si="467"/>
        <v>46317.5</v>
      </c>
      <c r="BM856" s="73">
        <v>45848</v>
      </c>
      <c r="BN856" s="73">
        <v>47098</v>
      </c>
      <c r="BO856" s="73">
        <v>47411</v>
      </c>
      <c r="BP856" s="73">
        <v>47286</v>
      </c>
      <c r="BQ856" s="73">
        <v>47161</v>
      </c>
      <c r="BR856" s="73">
        <v>47974</v>
      </c>
      <c r="BS856" s="73">
        <v>48474</v>
      </c>
      <c r="BT856" s="73">
        <v>47223</v>
      </c>
      <c r="BU856" s="73">
        <v>46661</v>
      </c>
      <c r="BV856" s="73">
        <v>47786</v>
      </c>
      <c r="BW856" s="270">
        <f t="shared" si="468"/>
        <v>47292.2</v>
      </c>
      <c r="BX856" s="73">
        <v>53984</v>
      </c>
      <c r="BY856" s="73">
        <v>56657</v>
      </c>
      <c r="BZ856" s="73">
        <v>51312</v>
      </c>
      <c r="CA856" s="73">
        <v>55865</v>
      </c>
      <c r="CB856" s="73">
        <v>54380</v>
      </c>
      <c r="CC856" s="73">
        <v>55568</v>
      </c>
      <c r="CD856" s="73">
        <v>54083</v>
      </c>
      <c r="CE856" s="73">
        <v>59032</v>
      </c>
      <c r="CF856" s="270">
        <f t="shared" si="469"/>
        <v>55110.125</v>
      </c>
      <c r="CG856" s="73">
        <v>44782</v>
      </c>
      <c r="CH856" s="73">
        <v>45113</v>
      </c>
      <c r="CI856" s="73">
        <v>44403</v>
      </c>
      <c r="CJ856" s="73">
        <v>45255</v>
      </c>
      <c r="CK856" s="73">
        <v>44829</v>
      </c>
      <c r="CL856" s="73">
        <v>44924</v>
      </c>
      <c r="CM856" s="73">
        <v>45066</v>
      </c>
      <c r="CN856" s="73">
        <v>44971</v>
      </c>
      <c r="CO856" s="73">
        <v>44214</v>
      </c>
      <c r="CP856" s="270">
        <f t="shared" si="470"/>
        <v>44839.666666666664</v>
      </c>
      <c r="CQ856" s="73">
        <v>47523</v>
      </c>
      <c r="CR856" s="73">
        <v>49640</v>
      </c>
      <c r="CS856" s="73">
        <v>47596</v>
      </c>
      <c r="CT856" s="73">
        <v>46939</v>
      </c>
      <c r="CU856" s="73">
        <v>48472</v>
      </c>
      <c r="CV856" s="73">
        <v>48034</v>
      </c>
      <c r="CW856" s="73">
        <v>48326</v>
      </c>
      <c r="CX856" s="73">
        <v>48910</v>
      </c>
      <c r="CY856" s="73">
        <v>49348</v>
      </c>
      <c r="CZ856" s="73">
        <v>47815</v>
      </c>
      <c r="DA856" s="270">
        <f t="shared" si="471"/>
        <v>48260.3</v>
      </c>
      <c r="DB856" s="73">
        <v>44103</v>
      </c>
      <c r="DC856" s="73">
        <v>43709</v>
      </c>
      <c r="DD856" s="270">
        <f t="shared" si="472"/>
        <v>43906</v>
      </c>
      <c r="DE856" s="73">
        <v>47642</v>
      </c>
      <c r="DF856" s="73">
        <v>51572</v>
      </c>
      <c r="DG856" s="73">
        <v>46884</v>
      </c>
      <c r="DH856" s="73">
        <v>48677</v>
      </c>
      <c r="DI856" s="73">
        <v>49366</v>
      </c>
      <c r="DJ856" s="73">
        <v>47298</v>
      </c>
      <c r="DK856" s="73">
        <v>48332</v>
      </c>
      <c r="DL856" s="73">
        <v>47366</v>
      </c>
      <c r="DM856" s="73">
        <v>47711</v>
      </c>
      <c r="DN856" s="73">
        <v>50676</v>
      </c>
      <c r="DO856" s="270">
        <f t="shared" si="473"/>
        <v>48552.4</v>
      </c>
      <c r="DP856" s="73">
        <v>47536</v>
      </c>
      <c r="DQ856" s="73">
        <v>48064</v>
      </c>
      <c r="DR856" s="73">
        <v>46438</v>
      </c>
      <c r="DS856" s="73">
        <v>47932</v>
      </c>
      <c r="DT856" s="73">
        <v>48415</v>
      </c>
      <c r="DU856" s="73">
        <v>47422</v>
      </c>
      <c r="DV856" s="73">
        <v>47932</v>
      </c>
      <c r="DW856" s="73">
        <v>47405</v>
      </c>
      <c r="DX856" s="73">
        <v>46790</v>
      </c>
      <c r="DY856" s="73">
        <v>48416</v>
      </c>
      <c r="DZ856" s="270">
        <f t="shared" si="474"/>
        <v>47635</v>
      </c>
      <c r="EA856" s="73">
        <v>45856</v>
      </c>
      <c r="EB856" s="73">
        <v>45649</v>
      </c>
      <c r="EC856" s="73">
        <v>46217</v>
      </c>
      <c r="ED856" s="73">
        <v>46940</v>
      </c>
      <c r="EE856" s="73">
        <v>46166</v>
      </c>
      <c r="EF856" s="73">
        <v>47250</v>
      </c>
      <c r="EG856" s="73">
        <v>46785</v>
      </c>
      <c r="EH856" s="73">
        <v>45598</v>
      </c>
      <c r="EI856" s="73">
        <v>46217</v>
      </c>
      <c r="EJ856" s="73">
        <v>45236</v>
      </c>
      <c r="EK856" s="270">
        <f t="shared" si="475"/>
        <v>46191.4</v>
      </c>
      <c r="EM856" s="306">
        <f t="shared" si="476"/>
        <v>47845.848174603183</v>
      </c>
      <c r="EN856" s="144" t="str">
        <f t="shared" si="444"/>
        <v>OK</v>
      </c>
      <c r="EO856" s="144" t="str">
        <f t="shared" si="445"/>
        <v>XXX</v>
      </c>
      <c r="EP856" s="144" t="str">
        <f t="shared" si="446"/>
        <v>OK</v>
      </c>
      <c r="EQ856" s="144" t="str">
        <f t="shared" si="447"/>
        <v>OK</v>
      </c>
      <c r="ER856" s="144" t="str">
        <f t="shared" si="448"/>
        <v>OK</v>
      </c>
      <c r="ES856" s="144" t="str">
        <f t="shared" si="449"/>
        <v>OK</v>
      </c>
      <c r="ET856" s="144" t="str">
        <f t="shared" si="450"/>
        <v>OK</v>
      </c>
      <c r="EU856" s="144" t="str">
        <f t="shared" si="451"/>
        <v>OK</v>
      </c>
      <c r="EV856" s="144" t="str">
        <f t="shared" si="452"/>
        <v>OK</v>
      </c>
      <c r="EW856" s="144" t="str">
        <f t="shared" si="453"/>
        <v>XXX</v>
      </c>
      <c r="EX856" s="144" t="str">
        <f t="shared" si="454"/>
        <v>XXX</v>
      </c>
      <c r="EY856" s="144" t="str">
        <f t="shared" si="455"/>
        <v>XXX</v>
      </c>
      <c r="EZ856" s="144" t="str">
        <f t="shared" si="456"/>
        <v>OK</v>
      </c>
      <c r="FA856" s="144" t="str">
        <f t="shared" si="457"/>
        <v>OK</v>
      </c>
      <c r="FB856" s="144" t="str">
        <f t="shared" si="458"/>
        <v>OK</v>
      </c>
    </row>
    <row r="857" spans="2:158" ht="14.4" x14ac:dyDescent="0.3">
      <c r="B857" s="144">
        <v>853</v>
      </c>
      <c r="C857" s="68" t="s">
        <v>1960</v>
      </c>
      <c r="D857" s="69" t="s">
        <v>1961</v>
      </c>
      <c r="E857" s="70" t="s">
        <v>263</v>
      </c>
      <c r="F857" s="73">
        <f t="shared" si="477"/>
        <v>17702</v>
      </c>
      <c r="G857" s="73">
        <f t="shared" si="477"/>
        <v>17702</v>
      </c>
      <c r="H857" s="73">
        <f t="shared" si="477"/>
        <v>17702</v>
      </c>
      <c r="I857" s="73">
        <f t="shared" si="477"/>
        <v>17702</v>
      </c>
      <c r="J857" s="37"/>
      <c r="K857" s="73">
        <v>17102</v>
      </c>
      <c r="L857" s="73">
        <v>17642</v>
      </c>
      <c r="M857" s="73">
        <v>18152</v>
      </c>
      <c r="N857" s="73">
        <v>17672</v>
      </c>
      <c r="O857" s="73">
        <v>17792</v>
      </c>
      <c r="P857" s="73">
        <v>18062</v>
      </c>
      <c r="Q857" s="73">
        <v>17492</v>
      </c>
      <c r="R857" s="270">
        <f t="shared" si="461"/>
        <v>17702</v>
      </c>
      <c r="S857" s="73">
        <v>16831</v>
      </c>
      <c r="T857" s="73">
        <v>16404</v>
      </c>
      <c r="U857" s="73">
        <v>17248</v>
      </c>
      <c r="V857" s="73">
        <v>17456</v>
      </c>
      <c r="W857" s="73">
        <v>16902</v>
      </c>
      <c r="X857" s="73">
        <v>17053</v>
      </c>
      <c r="Y857" s="73">
        <v>16512</v>
      </c>
      <c r="Z857" s="73">
        <v>17140</v>
      </c>
      <c r="AA857" s="270">
        <f t="shared" si="462"/>
        <v>16943.25</v>
      </c>
      <c r="AB857" s="73">
        <v>21619</v>
      </c>
      <c r="AC857" s="73">
        <v>19047</v>
      </c>
      <c r="AD857" s="73">
        <v>21834</v>
      </c>
      <c r="AE857" s="270">
        <f t="shared" si="463"/>
        <v>20833.333333333332</v>
      </c>
      <c r="AF857" s="73">
        <v>19059</v>
      </c>
      <c r="AG857" s="73">
        <v>19133</v>
      </c>
      <c r="AH857" s="73">
        <v>19170</v>
      </c>
      <c r="AI857" s="73">
        <v>19059</v>
      </c>
      <c r="AJ857" s="73">
        <v>18801</v>
      </c>
      <c r="AK857" s="73">
        <v>18617</v>
      </c>
      <c r="AL857" s="73">
        <v>19538</v>
      </c>
      <c r="AM857" s="73">
        <v>18433</v>
      </c>
      <c r="AN857" s="73">
        <v>19907</v>
      </c>
      <c r="AO857" s="73">
        <v>19059</v>
      </c>
      <c r="AP857" s="73">
        <v>19280</v>
      </c>
      <c r="AQ857" s="73">
        <v>18064</v>
      </c>
      <c r="AR857" s="270">
        <f t="shared" si="464"/>
        <v>19010</v>
      </c>
      <c r="AS857" s="73">
        <v>18484</v>
      </c>
      <c r="AT857" s="73">
        <v>17465</v>
      </c>
      <c r="AU857" s="73">
        <v>17878</v>
      </c>
      <c r="AV857" s="73">
        <v>18677</v>
      </c>
      <c r="AW857" s="73">
        <v>18979</v>
      </c>
      <c r="AX857" s="73">
        <v>17878</v>
      </c>
      <c r="AY857" s="73">
        <v>19392</v>
      </c>
      <c r="AZ857" s="73">
        <v>18154</v>
      </c>
      <c r="BA857" s="270">
        <f t="shared" si="465"/>
        <v>18363.375</v>
      </c>
      <c r="BB857" s="73">
        <v>18626</v>
      </c>
      <c r="BC857" s="73">
        <v>17898</v>
      </c>
      <c r="BD857" s="73">
        <v>17952</v>
      </c>
      <c r="BE857" s="73">
        <v>18168</v>
      </c>
      <c r="BF857" s="73">
        <v>18087</v>
      </c>
      <c r="BG857" s="73">
        <v>17413</v>
      </c>
      <c r="BH857" s="73">
        <v>17817</v>
      </c>
      <c r="BI857" s="270">
        <f t="shared" si="466"/>
        <v>17994.428571428572</v>
      </c>
      <c r="BJ857" s="73">
        <v>16513</v>
      </c>
      <c r="BK857" s="73">
        <v>18438</v>
      </c>
      <c r="BL857" s="270">
        <f t="shared" si="467"/>
        <v>17475.5</v>
      </c>
      <c r="BM857" s="73">
        <v>17228</v>
      </c>
      <c r="BN857" s="73">
        <v>17853</v>
      </c>
      <c r="BO857" s="73">
        <v>18010</v>
      </c>
      <c r="BP857" s="73">
        <v>17947</v>
      </c>
      <c r="BQ857" s="73">
        <v>17885</v>
      </c>
      <c r="BR857" s="73">
        <v>18291</v>
      </c>
      <c r="BS857" s="73">
        <v>18541</v>
      </c>
      <c r="BT857" s="73">
        <v>17916</v>
      </c>
      <c r="BU857" s="73">
        <v>17634</v>
      </c>
      <c r="BV857" s="73">
        <v>18197</v>
      </c>
      <c r="BW857" s="270">
        <f t="shared" si="468"/>
        <v>17950.2</v>
      </c>
      <c r="BX857" s="73">
        <v>21396</v>
      </c>
      <c r="BY857" s="73">
        <v>22732</v>
      </c>
      <c r="BZ857" s="73">
        <v>20060</v>
      </c>
      <c r="CA857" s="73">
        <v>22337</v>
      </c>
      <c r="CB857" s="73">
        <v>21594</v>
      </c>
      <c r="CC857" s="73">
        <v>22188</v>
      </c>
      <c r="CD857" s="73">
        <v>21446</v>
      </c>
      <c r="CE857" s="73">
        <v>23920</v>
      </c>
      <c r="CF857" s="270">
        <f t="shared" si="469"/>
        <v>21959.125</v>
      </c>
      <c r="CG857" s="73">
        <v>16690</v>
      </c>
      <c r="CH857" s="73">
        <v>16856</v>
      </c>
      <c r="CI857" s="73">
        <v>16501</v>
      </c>
      <c r="CJ857" s="73">
        <v>16927</v>
      </c>
      <c r="CK857" s="73">
        <v>16714</v>
      </c>
      <c r="CL857" s="73">
        <v>16761</v>
      </c>
      <c r="CM857" s="73">
        <v>16832</v>
      </c>
      <c r="CN857" s="73">
        <v>16785</v>
      </c>
      <c r="CO857" s="73">
        <v>16406</v>
      </c>
      <c r="CP857" s="270">
        <f t="shared" si="470"/>
        <v>16719.111111111109</v>
      </c>
      <c r="CQ857" s="73">
        <v>18068</v>
      </c>
      <c r="CR857" s="73">
        <v>19127</v>
      </c>
      <c r="CS857" s="73">
        <v>18105</v>
      </c>
      <c r="CT857" s="73">
        <v>17776</v>
      </c>
      <c r="CU857" s="73">
        <v>18543</v>
      </c>
      <c r="CV857" s="73">
        <v>18324</v>
      </c>
      <c r="CW857" s="73">
        <v>18470</v>
      </c>
      <c r="CX857" s="73">
        <v>18762</v>
      </c>
      <c r="CY857" s="73">
        <v>18981</v>
      </c>
      <c r="CZ857" s="73">
        <v>18214</v>
      </c>
      <c r="DA857" s="270">
        <f t="shared" si="471"/>
        <v>18437</v>
      </c>
      <c r="DB857" s="73">
        <v>16311</v>
      </c>
      <c r="DC857" s="73">
        <v>16113</v>
      </c>
      <c r="DD857" s="270">
        <f t="shared" si="472"/>
        <v>16212</v>
      </c>
      <c r="DE857" s="73">
        <v>18148</v>
      </c>
      <c r="DF857" s="73">
        <v>20113</v>
      </c>
      <c r="DG857" s="73">
        <v>17769</v>
      </c>
      <c r="DH857" s="73">
        <v>18665</v>
      </c>
      <c r="DI857" s="73">
        <v>19010</v>
      </c>
      <c r="DJ857" s="73">
        <v>17975</v>
      </c>
      <c r="DK857" s="73">
        <v>18492</v>
      </c>
      <c r="DL857" s="73">
        <v>18010</v>
      </c>
      <c r="DM857" s="73">
        <v>18182</v>
      </c>
      <c r="DN857" s="73">
        <v>19665</v>
      </c>
      <c r="DO857" s="270">
        <f t="shared" si="473"/>
        <v>18602.900000000001</v>
      </c>
      <c r="DP857" s="73">
        <v>18082</v>
      </c>
      <c r="DQ857" s="73">
        <v>18346</v>
      </c>
      <c r="DR857" s="73">
        <v>17533</v>
      </c>
      <c r="DS857" s="73">
        <v>18280</v>
      </c>
      <c r="DT857" s="73">
        <v>18522</v>
      </c>
      <c r="DU857" s="73">
        <v>18025</v>
      </c>
      <c r="DV857" s="73">
        <v>18280</v>
      </c>
      <c r="DW857" s="73">
        <v>18016</v>
      </c>
      <c r="DX857" s="73">
        <v>17709</v>
      </c>
      <c r="DY857" s="73">
        <v>18522</v>
      </c>
      <c r="DZ857" s="270">
        <f t="shared" si="474"/>
        <v>18131.5</v>
      </c>
      <c r="EA857" s="73">
        <v>17260</v>
      </c>
      <c r="EB857" s="73">
        <v>17156</v>
      </c>
      <c r="EC857" s="73">
        <v>17440</v>
      </c>
      <c r="ED857" s="73">
        <v>17802</v>
      </c>
      <c r="EE857" s="73">
        <v>17414</v>
      </c>
      <c r="EF857" s="73">
        <v>17957</v>
      </c>
      <c r="EG857" s="73">
        <v>17724</v>
      </c>
      <c r="EH857" s="73">
        <v>17130</v>
      </c>
      <c r="EI857" s="73">
        <v>17440</v>
      </c>
      <c r="EJ857" s="73">
        <v>16950</v>
      </c>
      <c r="EK857" s="270">
        <f t="shared" si="475"/>
        <v>17427.3</v>
      </c>
      <c r="EM857" s="306">
        <f t="shared" si="476"/>
        <v>18250.73486772487</v>
      </c>
      <c r="EN857" s="144" t="str">
        <f t="shared" si="444"/>
        <v>OK</v>
      </c>
      <c r="EO857" s="144" t="str">
        <f t="shared" si="445"/>
        <v>XXX</v>
      </c>
      <c r="EP857" s="144" t="str">
        <f t="shared" si="446"/>
        <v>OK</v>
      </c>
      <c r="EQ857" s="144" t="str">
        <f t="shared" si="447"/>
        <v>OK</v>
      </c>
      <c r="ER857" s="144" t="str">
        <f t="shared" si="448"/>
        <v>OK</v>
      </c>
      <c r="ES857" s="144" t="str">
        <f t="shared" si="449"/>
        <v>OK</v>
      </c>
      <c r="ET857" s="144" t="str">
        <f t="shared" si="450"/>
        <v>OK</v>
      </c>
      <c r="EU857" s="144" t="str">
        <f t="shared" si="451"/>
        <v>OK</v>
      </c>
      <c r="EV857" s="144" t="str">
        <f t="shared" si="452"/>
        <v>OK</v>
      </c>
      <c r="EW857" s="144" t="str">
        <f t="shared" si="453"/>
        <v>XXX</v>
      </c>
      <c r="EX857" s="144" t="str">
        <f t="shared" si="454"/>
        <v>XXX</v>
      </c>
      <c r="EY857" s="144" t="str">
        <f t="shared" si="455"/>
        <v>XXX</v>
      </c>
      <c r="EZ857" s="144" t="str">
        <f t="shared" si="456"/>
        <v>OK</v>
      </c>
      <c r="FA857" s="144" t="str">
        <f t="shared" si="457"/>
        <v>OK</v>
      </c>
      <c r="FB857" s="144" t="str">
        <f t="shared" si="458"/>
        <v>OK</v>
      </c>
    </row>
    <row r="858" spans="2:158" ht="14.4" x14ac:dyDescent="0.3">
      <c r="B858" s="144">
        <v>854</v>
      </c>
      <c r="C858" s="68" t="s">
        <v>1962</v>
      </c>
      <c r="D858" s="69" t="s">
        <v>1963</v>
      </c>
      <c r="E858" s="70" t="s">
        <v>13</v>
      </c>
      <c r="F858" s="73">
        <f t="shared" si="477"/>
        <v>10920</v>
      </c>
      <c r="G858" s="73">
        <f t="shared" si="477"/>
        <v>10920</v>
      </c>
      <c r="H858" s="73">
        <f t="shared" si="477"/>
        <v>10920</v>
      </c>
      <c r="I858" s="73">
        <f t="shared" si="477"/>
        <v>10920</v>
      </c>
      <c r="J858" s="37"/>
      <c r="K858" s="73">
        <v>10920</v>
      </c>
      <c r="L858" s="73">
        <v>10920</v>
      </c>
      <c r="M858" s="73">
        <v>10920</v>
      </c>
      <c r="N858" s="73">
        <v>10920</v>
      </c>
      <c r="O858" s="73">
        <v>10920</v>
      </c>
      <c r="P858" s="73">
        <v>10920</v>
      </c>
      <c r="Q858" s="73">
        <v>10920</v>
      </c>
      <c r="R858" s="270">
        <f t="shared" si="461"/>
        <v>10920</v>
      </c>
      <c r="S858" s="73">
        <v>11055</v>
      </c>
      <c r="T858" s="73">
        <v>11055</v>
      </c>
      <c r="U858" s="73">
        <v>11055</v>
      </c>
      <c r="V858" s="73">
        <v>11055</v>
      </c>
      <c r="W858" s="73">
        <v>11055</v>
      </c>
      <c r="X858" s="73">
        <v>11055</v>
      </c>
      <c r="Y858" s="73">
        <v>11055</v>
      </c>
      <c r="Z858" s="73">
        <v>11055</v>
      </c>
      <c r="AA858" s="270">
        <f t="shared" si="462"/>
        <v>11055</v>
      </c>
      <c r="AB858" s="73">
        <v>11569</v>
      </c>
      <c r="AC858" s="73">
        <v>11569</v>
      </c>
      <c r="AD858" s="73">
        <v>11569</v>
      </c>
      <c r="AE858" s="270">
        <f t="shared" si="463"/>
        <v>11569</v>
      </c>
      <c r="AF858" s="73">
        <v>11188</v>
      </c>
      <c r="AG858" s="73">
        <v>11188</v>
      </c>
      <c r="AH858" s="73">
        <v>11188</v>
      </c>
      <c r="AI858" s="73">
        <v>11188</v>
      </c>
      <c r="AJ858" s="73">
        <v>11188</v>
      </c>
      <c r="AK858" s="73">
        <v>11188</v>
      </c>
      <c r="AL858" s="73">
        <v>11188</v>
      </c>
      <c r="AM858" s="73">
        <v>11188</v>
      </c>
      <c r="AN858" s="73">
        <v>11188</v>
      </c>
      <c r="AO858" s="73">
        <v>11188</v>
      </c>
      <c r="AP858" s="73">
        <v>11188</v>
      </c>
      <c r="AQ858" s="73">
        <v>11188</v>
      </c>
      <c r="AR858" s="270">
        <f t="shared" si="464"/>
        <v>11188</v>
      </c>
      <c r="AS858" s="73">
        <v>11513</v>
      </c>
      <c r="AT858" s="73">
        <v>11513</v>
      </c>
      <c r="AU858" s="73">
        <v>11513</v>
      </c>
      <c r="AV858" s="73">
        <v>11513</v>
      </c>
      <c r="AW858" s="73">
        <v>11513</v>
      </c>
      <c r="AX858" s="73">
        <v>11513</v>
      </c>
      <c r="AY858" s="73">
        <v>11513</v>
      </c>
      <c r="AZ858" s="73">
        <v>11513</v>
      </c>
      <c r="BA858" s="270">
        <f t="shared" si="465"/>
        <v>11513</v>
      </c>
      <c r="BB858" s="73">
        <v>11523</v>
      </c>
      <c r="BC858" s="73">
        <v>11523</v>
      </c>
      <c r="BD858" s="73">
        <v>11523</v>
      </c>
      <c r="BE858" s="73">
        <v>11523</v>
      </c>
      <c r="BF858" s="73">
        <v>11523</v>
      </c>
      <c r="BG858" s="73">
        <v>11523</v>
      </c>
      <c r="BH858" s="73">
        <v>11523</v>
      </c>
      <c r="BI858" s="270">
        <f t="shared" si="466"/>
        <v>11523</v>
      </c>
      <c r="BJ858" s="73">
        <v>11039</v>
      </c>
      <c r="BK858" s="73">
        <v>11039</v>
      </c>
      <c r="BL858" s="270">
        <f t="shared" si="467"/>
        <v>11039</v>
      </c>
      <c r="BM858" s="73">
        <v>10915</v>
      </c>
      <c r="BN858" s="73">
        <v>10915</v>
      </c>
      <c r="BO858" s="73">
        <v>10915</v>
      </c>
      <c r="BP858" s="73">
        <v>10915</v>
      </c>
      <c r="BQ858" s="73">
        <v>10915</v>
      </c>
      <c r="BR858" s="73">
        <v>10915</v>
      </c>
      <c r="BS858" s="73">
        <v>10915</v>
      </c>
      <c r="BT858" s="73">
        <v>10915</v>
      </c>
      <c r="BU858" s="73">
        <v>10915</v>
      </c>
      <c r="BV858" s="73">
        <v>10915</v>
      </c>
      <c r="BW858" s="270">
        <f t="shared" si="468"/>
        <v>10915</v>
      </c>
      <c r="BX858" s="73">
        <v>11910</v>
      </c>
      <c r="BY858" s="73">
        <v>11910</v>
      </c>
      <c r="BZ858" s="73">
        <v>11910</v>
      </c>
      <c r="CA858" s="73">
        <v>11910</v>
      </c>
      <c r="CB858" s="73">
        <v>11910</v>
      </c>
      <c r="CC858" s="73">
        <v>11910</v>
      </c>
      <c r="CD858" s="73">
        <v>11910</v>
      </c>
      <c r="CE858" s="73">
        <v>11910</v>
      </c>
      <c r="CF858" s="270">
        <f t="shared" si="469"/>
        <v>11910</v>
      </c>
      <c r="CG858" s="73">
        <v>10860</v>
      </c>
      <c r="CH858" s="73">
        <v>10860</v>
      </c>
      <c r="CI858" s="73">
        <v>10860</v>
      </c>
      <c r="CJ858" s="73">
        <v>10860</v>
      </c>
      <c r="CK858" s="73">
        <v>10860</v>
      </c>
      <c r="CL858" s="73">
        <v>10860</v>
      </c>
      <c r="CM858" s="73">
        <v>10860</v>
      </c>
      <c r="CN858" s="73">
        <v>10860</v>
      </c>
      <c r="CO858" s="73">
        <v>10860</v>
      </c>
      <c r="CP858" s="270">
        <f t="shared" si="470"/>
        <v>10860</v>
      </c>
      <c r="CQ858" s="73">
        <v>10945</v>
      </c>
      <c r="CR858" s="73">
        <v>10945</v>
      </c>
      <c r="CS858" s="73">
        <v>10945</v>
      </c>
      <c r="CT858" s="73">
        <v>10945</v>
      </c>
      <c r="CU858" s="73">
        <v>10945</v>
      </c>
      <c r="CV858" s="73">
        <v>10945</v>
      </c>
      <c r="CW858" s="73">
        <v>10945</v>
      </c>
      <c r="CX858" s="73">
        <v>10945</v>
      </c>
      <c r="CY858" s="73">
        <v>10945</v>
      </c>
      <c r="CZ858" s="73">
        <v>10945</v>
      </c>
      <c r="DA858" s="270">
        <f t="shared" si="471"/>
        <v>10945</v>
      </c>
      <c r="DB858" s="73">
        <v>10475</v>
      </c>
      <c r="DC858" s="73">
        <v>10475</v>
      </c>
      <c r="DD858" s="270">
        <f t="shared" si="472"/>
        <v>10475</v>
      </c>
      <c r="DE858" s="73">
        <v>11131</v>
      </c>
      <c r="DF858" s="73">
        <v>11131</v>
      </c>
      <c r="DG858" s="73">
        <v>11131</v>
      </c>
      <c r="DH858" s="73">
        <v>11131</v>
      </c>
      <c r="DI858" s="73">
        <v>11131</v>
      </c>
      <c r="DJ858" s="73">
        <v>11131</v>
      </c>
      <c r="DK858" s="73">
        <v>11131</v>
      </c>
      <c r="DL858" s="73">
        <v>11131</v>
      </c>
      <c r="DM858" s="73">
        <v>11131</v>
      </c>
      <c r="DN858" s="73">
        <v>11131</v>
      </c>
      <c r="DO858" s="270">
        <f t="shared" si="473"/>
        <v>11131</v>
      </c>
      <c r="DP858" s="73">
        <v>11004</v>
      </c>
      <c r="DQ858" s="73">
        <v>11004</v>
      </c>
      <c r="DR858" s="73">
        <v>11004</v>
      </c>
      <c r="DS858" s="73">
        <v>11004</v>
      </c>
      <c r="DT858" s="73">
        <v>11004</v>
      </c>
      <c r="DU858" s="73">
        <v>11004</v>
      </c>
      <c r="DV858" s="73">
        <v>11004</v>
      </c>
      <c r="DW858" s="73">
        <v>11004</v>
      </c>
      <c r="DX858" s="73">
        <v>11004</v>
      </c>
      <c r="DY858" s="73">
        <v>11004</v>
      </c>
      <c r="DZ858" s="270">
        <f t="shared" si="474"/>
        <v>11004</v>
      </c>
      <c r="EA858" s="73">
        <v>11177</v>
      </c>
      <c r="EB858" s="73">
        <v>11177</v>
      </c>
      <c r="EC858" s="73">
        <v>11177</v>
      </c>
      <c r="ED858" s="73">
        <v>11177</v>
      </c>
      <c r="EE858" s="73">
        <v>11177</v>
      </c>
      <c r="EF858" s="73">
        <v>11177</v>
      </c>
      <c r="EG858" s="73">
        <v>11177</v>
      </c>
      <c r="EH858" s="73">
        <v>11177</v>
      </c>
      <c r="EI858" s="73">
        <v>11177</v>
      </c>
      <c r="EJ858" s="73">
        <v>11177</v>
      </c>
      <c r="EK858" s="270">
        <f t="shared" si="475"/>
        <v>11177</v>
      </c>
      <c r="EM858" s="306">
        <f t="shared" si="476"/>
        <v>11148.266666666666</v>
      </c>
      <c r="EN858" s="144" t="str">
        <f t="shared" si="444"/>
        <v>OK</v>
      </c>
      <c r="EO858" s="144" t="str">
        <f t="shared" si="445"/>
        <v>OK</v>
      </c>
      <c r="EP858" s="144" t="str">
        <f t="shared" si="446"/>
        <v>OK</v>
      </c>
      <c r="EQ858" s="144" t="str">
        <f t="shared" si="447"/>
        <v>OK</v>
      </c>
      <c r="ER858" s="144" t="str">
        <f t="shared" si="448"/>
        <v>OK</v>
      </c>
      <c r="ES858" s="144" t="str">
        <f t="shared" si="449"/>
        <v>OK</v>
      </c>
      <c r="ET858" s="144" t="str">
        <f t="shared" si="450"/>
        <v>OK</v>
      </c>
      <c r="EU858" s="144" t="str">
        <f t="shared" si="451"/>
        <v>OK</v>
      </c>
      <c r="EV858" s="144" t="str">
        <f t="shared" si="452"/>
        <v>OK</v>
      </c>
      <c r="EW858" s="144" t="str">
        <f t="shared" si="453"/>
        <v>OK</v>
      </c>
      <c r="EX858" s="144" t="str">
        <f t="shared" si="454"/>
        <v>XXX</v>
      </c>
      <c r="EY858" s="144" t="str">
        <f t="shared" si="455"/>
        <v>XXX</v>
      </c>
      <c r="EZ858" s="144" t="str">
        <f t="shared" si="456"/>
        <v>OK</v>
      </c>
      <c r="FA858" s="144" t="str">
        <f t="shared" si="457"/>
        <v>OK</v>
      </c>
      <c r="FB858" s="144" t="str">
        <f t="shared" si="458"/>
        <v>OK</v>
      </c>
    </row>
    <row r="859" spans="2:158" ht="14.4" x14ac:dyDescent="0.3">
      <c r="B859" s="144">
        <v>855</v>
      </c>
      <c r="C859" s="68" t="s">
        <v>1964</v>
      </c>
      <c r="D859" s="69" t="s">
        <v>1965</v>
      </c>
      <c r="E859" s="70" t="s">
        <v>13</v>
      </c>
      <c r="F859" s="73">
        <f t="shared" si="477"/>
        <v>15448</v>
      </c>
      <c r="G859" s="73">
        <f t="shared" si="477"/>
        <v>15448</v>
      </c>
      <c r="H859" s="73">
        <f t="shared" si="477"/>
        <v>15448</v>
      </c>
      <c r="I859" s="73">
        <f t="shared" si="477"/>
        <v>15448</v>
      </c>
      <c r="J859" s="37"/>
      <c r="K859" s="73">
        <v>15448</v>
      </c>
      <c r="L859" s="73">
        <v>15448</v>
      </c>
      <c r="M859" s="73">
        <v>15448</v>
      </c>
      <c r="N859" s="73">
        <v>15448</v>
      </c>
      <c r="O859" s="73">
        <v>15448</v>
      </c>
      <c r="P859" s="73">
        <v>15448</v>
      </c>
      <c r="Q859" s="73">
        <v>15448</v>
      </c>
      <c r="R859" s="270">
        <f t="shared" si="461"/>
        <v>15448</v>
      </c>
      <c r="S859" s="73">
        <v>15657</v>
      </c>
      <c r="T859" s="73">
        <v>15657</v>
      </c>
      <c r="U859" s="73">
        <v>15657</v>
      </c>
      <c r="V859" s="73">
        <v>15657</v>
      </c>
      <c r="W859" s="73">
        <v>15657</v>
      </c>
      <c r="X859" s="73">
        <v>15657</v>
      </c>
      <c r="Y859" s="73">
        <v>15657</v>
      </c>
      <c r="Z859" s="73">
        <v>15657</v>
      </c>
      <c r="AA859" s="270">
        <f t="shared" si="462"/>
        <v>15657</v>
      </c>
      <c r="AB859" s="73">
        <v>16458</v>
      </c>
      <c r="AC859" s="73">
        <v>16458</v>
      </c>
      <c r="AD859" s="73">
        <v>16458</v>
      </c>
      <c r="AE859" s="270">
        <f t="shared" si="463"/>
        <v>16458</v>
      </c>
      <c r="AF859" s="73">
        <v>15864</v>
      </c>
      <c r="AG859" s="73">
        <v>15864</v>
      </c>
      <c r="AH859" s="73">
        <v>15864</v>
      </c>
      <c r="AI859" s="73">
        <v>15864</v>
      </c>
      <c r="AJ859" s="73">
        <v>15864</v>
      </c>
      <c r="AK859" s="73">
        <v>15864</v>
      </c>
      <c r="AL859" s="73">
        <v>15864</v>
      </c>
      <c r="AM859" s="73">
        <v>15864</v>
      </c>
      <c r="AN859" s="73">
        <v>15864</v>
      </c>
      <c r="AO859" s="73">
        <v>15864</v>
      </c>
      <c r="AP859" s="73">
        <v>15864</v>
      </c>
      <c r="AQ859" s="73">
        <v>15864</v>
      </c>
      <c r="AR859" s="270">
        <f t="shared" si="464"/>
        <v>15864</v>
      </c>
      <c r="AS859" s="73">
        <v>16371</v>
      </c>
      <c r="AT859" s="73">
        <v>16371</v>
      </c>
      <c r="AU859" s="73">
        <v>16371</v>
      </c>
      <c r="AV859" s="73">
        <v>16371</v>
      </c>
      <c r="AW859" s="73">
        <v>16371</v>
      </c>
      <c r="AX859" s="73">
        <v>16371</v>
      </c>
      <c r="AY859" s="73">
        <v>16371</v>
      </c>
      <c r="AZ859" s="73">
        <v>16371</v>
      </c>
      <c r="BA859" s="270">
        <f t="shared" si="465"/>
        <v>16371</v>
      </c>
      <c r="BB859" s="73">
        <v>16386</v>
      </c>
      <c r="BC859" s="73">
        <v>16386</v>
      </c>
      <c r="BD859" s="73">
        <v>16386</v>
      </c>
      <c r="BE859" s="73">
        <v>16386</v>
      </c>
      <c r="BF859" s="73">
        <v>16386</v>
      </c>
      <c r="BG859" s="73">
        <v>16386</v>
      </c>
      <c r="BH859" s="73">
        <v>16386</v>
      </c>
      <c r="BI859" s="270">
        <f t="shared" si="466"/>
        <v>16386</v>
      </c>
      <c r="BJ859" s="73">
        <v>15634</v>
      </c>
      <c r="BK859" s="73">
        <v>15634</v>
      </c>
      <c r="BL859" s="270">
        <f t="shared" si="467"/>
        <v>15634</v>
      </c>
      <c r="BM859" s="73">
        <v>15441</v>
      </c>
      <c r="BN859" s="73">
        <v>15441</v>
      </c>
      <c r="BO859" s="73">
        <v>15441</v>
      </c>
      <c r="BP859" s="73">
        <v>15441</v>
      </c>
      <c r="BQ859" s="73">
        <v>15441</v>
      </c>
      <c r="BR859" s="73">
        <v>15441</v>
      </c>
      <c r="BS859" s="73">
        <v>15441</v>
      </c>
      <c r="BT859" s="73">
        <v>15441</v>
      </c>
      <c r="BU859" s="73">
        <v>15441</v>
      </c>
      <c r="BV859" s="73">
        <v>15441</v>
      </c>
      <c r="BW859" s="270">
        <f t="shared" si="468"/>
        <v>15441</v>
      </c>
      <c r="BX859" s="73">
        <v>16988</v>
      </c>
      <c r="BY859" s="73">
        <v>16988</v>
      </c>
      <c r="BZ859" s="73">
        <v>16988</v>
      </c>
      <c r="CA859" s="73">
        <v>16988</v>
      </c>
      <c r="CB859" s="73">
        <v>16988</v>
      </c>
      <c r="CC859" s="73">
        <v>16988</v>
      </c>
      <c r="CD859" s="73">
        <v>16988</v>
      </c>
      <c r="CE859" s="73">
        <v>16988</v>
      </c>
      <c r="CF859" s="270">
        <f t="shared" si="469"/>
        <v>16988</v>
      </c>
      <c r="CG859" s="73">
        <v>15355</v>
      </c>
      <c r="CH859" s="73">
        <v>15355</v>
      </c>
      <c r="CI859" s="73">
        <v>15355</v>
      </c>
      <c r="CJ859" s="73">
        <v>15355</v>
      </c>
      <c r="CK859" s="73">
        <v>15355</v>
      </c>
      <c r="CL859" s="73">
        <v>15355</v>
      </c>
      <c r="CM859" s="73">
        <v>15355</v>
      </c>
      <c r="CN859" s="73">
        <v>15355</v>
      </c>
      <c r="CO859" s="73">
        <v>15355</v>
      </c>
      <c r="CP859" s="270">
        <f t="shared" si="470"/>
        <v>15355</v>
      </c>
      <c r="CQ859" s="73">
        <v>15488</v>
      </c>
      <c r="CR859" s="73">
        <v>15488</v>
      </c>
      <c r="CS859" s="73">
        <v>15488</v>
      </c>
      <c r="CT859" s="73">
        <v>15488</v>
      </c>
      <c r="CU859" s="73">
        <v>15488</v>
      </c>
      <c r="CV859" s="73">
        <v>15488</v>
      </c>
      <c r="CW859" s="73">
        <v>15488</v>
      </c>
      <c r="CX859" s="73">
        <v>15488</v>
      </c>
      <c r="CY859" s="73">
        <v>15488</v>
      </c>
      <c r="CZ859" s="73">
        <v>15488</v>
      </c>
      <c r="DA859" s="270">
        <f t="shared" si="471"/>
        <v>15488</v>
      </c>
      <c r="DB859" s="73">
        <v>14757</v>
      </c>
      <c r="DC859" s="73">
        <v>14757</v>
      </c>
      <c r="DD859" s="270">
        <f t="shared" si="472"/>
        <v>14757</v>
      </c>
      <c r="DE859" s="73">
        <v>15776</v>
      </c>
      <c r="DF859" s="73">
        <v>15776</v>
      </c>
      <c r="DG859" s="73">
        <v>15776</v>
      </c>
      <c r="DH859" s="73">
        <v>15776</v>
      </c>
      <c r="DI859" s="73">
        <v>15776</v>
      </c>
      <c r="DJ859" s="73">
        <v>15776</v>
      </c>
      <c r="DK859" s="73">
        <v>15776</v>
      </c>
      <c r="DL859" s="73">
        <v>15776</v>
      </c>
      <c r="DM859" s="73">
        <v>15776</v>
      </c>
      <c r="DN859" s="73">
        <v>15776</v>
      </c>
      <c r="DO859" s="270">
        <f t="shared" si="473"/>
        <v>15776</v>
      </c>
      <c r="DP859" s="73">
        <v>15580</v>
      </c>
      <c r="DQ859" s="73">
        <v>15580</v>
      </c>
      <c r="DR859" s="73">
        <v>15580</v>
      </c>
      <c r="DS859" s="73">
        <v>15580</v>
      </c>
      <c r="DT859" s="73">
        <v>15580</v>
      </c>
      <c r="DU859" s="73">
        <v>15580</v>
      </c>
      <c r="DV859" s="73">
        <v>15580</v>
      </c>
      <c r="DW859" s="73">
        <v>15580</v>
      </c>
      <c r="DX859" s="73">
        <v>15580</v>
      </c>
      <c r="DY859" s="73">
        <v>15580</v>
      </c>
      <c r="DZ859" s="270">
        <f t="shared" si="474"/>
        <v>15580</v>
      </c>
      <c r="EA859" s="73">
        <v>15847</v>
      </c>
      <c r="EB859" s="73">
        <v>15847</v>
      </c>
      <c r="EC859" s="73">
        <v>15847</v>
      </c>
      <c r="ED859" s="73">
        <v>15847</v>
      </c>
      <c r="EE859" s="73">
        <v>15847</v>
      </c>
      <c r="EF859" s="73">
        <v>15847</v>
      </c>
      <c r="EG859" s="73">
        <v>15847</v>
      </c>
      <c r="EH859" s="73">
        <v>15847</v>
      </c>
      <c r="EI859" s="73">
        <v>15847</v>
      </c>
      <c r="EJ859" s="73">
        <v>15847</v>
      </c>
      <c r="EK859" s="270">
        <f t="shared" si="475"/>
        <v>15847</v>
      </c>
      <c r="EM859" s="306">
        <f t="shared" si="476"/>
        <v>15803.333333333334</v>
      </c>
      <c r="EN859" s="144" t="str">
        <f t="shared" si="444"/>
        <v>OK</v>
      </c>
      <c r="EO859" s="144" t="str">
        <f t="shared" si="445"/>
        <v>OK</v>
      </c>
      <c r="EP859" s="144" t="str">
        <f t="shared" si="446"/>
        <v>OK</v>
      </c>
      <c r="EQ859" s="144" t="str">
        <f t="shared" si="447"/>
        <v>OK</v>
      </c>
      <c r="ER859" s="144" t="str">
        <f t="shared" si="448"/>
        <v>OK</v>
      </c>
      <c r="ES859" s="144" t="str">
        <f t="shared" si="449"/>
        <v>OK</v>
      </c>
      <c r="ET859" s="144" t="str">
        <f t="shared" si="450"/>
        <v>OK</v>
      </c>
      <c r="EU859" s="144" t="str">
        <f t="shared" si="451"/>
        <v>OK</v>
      </c>
      <c r="EV859" s="144" t="str">
        <f t="shared" si="452"/>
        <v>OK</v>
      </c>
      <c r="EW859" s="144" t="str">
        <f t="shared" si="453"/>
        <v>OK</v>
      </c>
      <c r="EX859" s="144" t="str">
        <f t="shared" si="454"/>
        <v>XXX</v>
      </c>
      <c r="EY859" s="144" t="str">
        <f t="shared" si="455"/>
        <v>XXX</v>
      </c>
      <c r="EZ859" s="144" t="str">
        <f t="shared" si="456"/>
        <v>OK</v>
      </c>
      <c r="FA859" s="144" t="str">
        <f t="shared" si="457"/>
        <v>OK</v>
      </c>
      <c r="FB859" s="144" t="str">
        <f t="shared" si="458"/>
        <v>OK</v>
      </c>
    </row>
    <row r="860" spans="2:158" ht="14.4" x14ac:dyDescent="0.3">
      <c r="B860" s="144">
        <v>856</v>
      </c>
      <c r="C860" s="68" t="s">
        <v>1966</v>
      </c>
      <c r="D860" s="69" t="s">
        <v>1967</v>
      </c>
      <c r="E860" s="70" t="s">
        <v>13</v>
      </c>
      <c r="F860" s="73">
        <f t="shared" si="477"/>
        <v>20693</v>
      </c>
      <c r="G860" s="73">
        <f t="shared" si="477"/>
        <v>20693</v>
      </c>
      <c r="H860" s="73">
        <f t="shared" si="477"/>
        <v>20693</v>
      </c>
      <c r="I860" s="73">
        <f t="shared" si="477"/>
        <v>20693</v>
      </c>
      <c r="J860" s="37"/>
      <c r="K860" s="73">
        <v>20693</v>
      </c>
      <c r="L860" s="73">
        <v>20693</v>
      </c>
      <c r="M860" s="73">
        <v>20693</v>
      </c>
      <c r="N860" s="73">
        <v>20693</v>
      </c>
      <c r="O860" s="73">
        <v>20693</v>
      </c>
      <c r="P860" s="73">
        <v>20693</v>
      </c>
      <c r="Q860" s="73">
        <v>20693</v>
      </c>
      <c r="R860" s="270">
        <f t="shared" si="461"/>
        <v>20693</v>
      </c>
      <c r="S860" s="73">
        <v>20988</v>
      </c>
      <c r="T860" s="73">
        <v>20988</v>
      </c>
      <c r="U860" s="73">
        <v>20988</v>
      </c>
      <c r="V860" s="73">
        <v>20988</v>
      </c>
      <c r="W860" s="73">
        <v>20988</v>
      </c>
      <c r="X860" s="73">
        <v>20988</v>
      </c>
      <c r="Y860" s="73">
        <v>20988</v>
      </c>
      <c r="Z860" s="73">
        <v>20988</v>
      </c>
      <c r="AA860" s="270">
        <f t="shared" si="462"/>
        <v>20988</v>
      </c>
      <c r="AB860" s="73">
        <v>22119</v>
      </c>
      <c r="AC860" s="73">
        <v>22119</v>
      </c>
      <c r="AD860" s="73">
        <v>22119</v>
      </c>
      <c r="AE860" s="270">
        <f t="shared" si="463"/>
        <v>22119</v>
      </c>
      <c r="AF860" s="73">
        <v>21280</v>
      </c>
      <c r="AG860" s="73">
        <v>21280</v>
      </c>
      <c r="AH860" s="73">
        <v>21280</v>
      </c>
      <c r="AI860" s="73">
        <v>21280</v>
      </c>
      <c r="AJ860" s="73">
        <v>21280</v>
      </c>
      <c r="AK860" s="73">
        <v>21280</v>
      </c>
      <c r="AL860" s="73">
        <v>21280</v>
      </c>
      <c r="AM860" s="73">
        <v>21280</v>
      </c>
      <c r="AN860" s="73">
        <v>21280</v>
      </c>
      <c r="AO860" s="73">
        <v>21280</v>
      </c>
      <c r="AP860" s="73">
        <v>21280</v>
      </c>
      <c r="AQ860" s="73">
        <v>21280</v>
      </c>
      <c r="AR860" s="270">
        <f t="shared" si="464"/>
        <v>21280</v>
      </c>
      <c r="AS860" s="73">
        <v>21996</v>
      </c>
      <c r="AT860" s="73">
        <v>21996</v>
      </c>
      <c r="AU860" s="73">
        <v>21996</v>
      </c>
      <c r="AV860" s="73">
        <v>21996</v>
      </c>
      <c r="AW860" s="73">
        <v>21996</v>
      </c>
      <c r="AX860" s="73">
        <v>21996</v>
      </c>
      <c r="AY860" s="73">
        <v>21996</v>
      </c>
      <c r="AZ860" s="73">
        <v>21996</v>
      </c>
      <c r="BA860" s="270">
        <f t="shared" si="465"/>
        <v>21996</v>
      </c>
      <c r="BB860" s="73">
        <v>22018</v>
      </c>
      <c r="BC860" s="73">
        <v>22018</v>
      </c>
      <c r="BD860" s="73">
        <v>22018</v>
      </c>
      <c r="BE860" s="73">
        <v>22018</v>
      </c>
      <c r="BF860" s="73">
        <v>22018</v>
      </c>
      <c r="BG860" s="73">
        <v>22018</v>
      </c>
      <c r="BH860" s="73">
        <v>22018</v>
      </c>
      <c r="BI860" s="270">
        <f t="shared" si="466"/>
        <v>22018</v>
      </c>
      <c r="BJ860" s="73">
        <v>20954</v>
      </c>
      <c r="BK860" s="73">
        <v>20954</v>
      </c>
      <c r="BL860" s="270">
        <f t="shared" si="467"/>
        <v>20954</v>
      </c>
      <c r="BM860" s="73">
        <v>20681</v>
      </c>
      <c r="BN860" s="73">
        <v>20681</v>
      </c>
      <c r="BO860" s="73">
        <v>20681</v>
      </c>
      <c r="BP860" s="73">
        <v>20681</v>
      </c>
      <c r="BQ860" s="73">
        <v>20681</v>
      </c>
      <c r="BR860" s="73">
        <v>20681</v>
      </c>
      <c r="BS860" s="73">
        <v>20681</v>
      </c>
      <c r="BT860" s="73">
        <v>20681</v>
      </c>
      <c r="BU860" s="73">
        <v>20681</v>
      </c>
      <c r="BV860" s="73">
        <v>20681</v>
      </c>
      <c r="BW860" s="270">
        <f t="shared" si="468"/>
        <v>20681</v>
      </c>
      <c r="BX860" s="73">
        <v>22869</v>
      </c>
      <c r="BY860" s="73">
        <v>22869</v>
      </c>
      <c r="BZ860" s="73">
        <v>22869</v>
      </c>
      <c r="CA860" s="73">
        <v>22869</v>
      </c>
      <c r="CB860" s="73">
        <v>22869</v>
      </c>
      <c r="CC860" s="73">
        <v>22869</v>
      </c>
      <c r="CD860" s="73">
        <v>22869</v>
      </c>
      <c r="CE860" s="73">
        <v>22869</v>
      </c>
      <c r="CF860" s="270">
        <f t="shared" si="469"/>
        <v>22869</v>
      </c>
      <c r="CG860" s="73">
        <v>20561</v>
      </c>
      <c r="CH860" s="73">
        <v>20561</v>
      </c>
      <c r="CI860" s="73">
        <v>20561</v>
      </c>
      <c r="CJ860" s="73">
        <v>20561</v>
      </c>
      <c r="CK860" s="73">
        <v>20561</v>
      </c>
      <c r="CL860" s="73">
        <v>20561</v>
      </c>
      <c r="CM860" s="73">
        <v>20561</v>
      </c>
      <c r="CN860" s="73">
        <v>20561</v>
      </c>
      <c r="CO860" s="73">
        <v>20561</v>
      </c>
      <c r="CP860" s="270">
        <f t="shared" si="470"/>
        <v>20561</v>
      </c>
      <c r="CQ860" s="73">
        <v>20748</v>
      </c>
      <c r="CR860" s="73">
        <v>20748</v>
      </c>
      <c r="CS860" s="73">
        <v>20748</v>
      </c>
      <c r="CT860" s="73">
        <v>20748</v>
      </c>
      <c r="CU860" s="73">
        <v>20748</v>
      </c>
      <c r="CV860" s="73">
        <v>20748</v>
      </c>
      <c r="CW860" s="73">
        <v>20748</v>
      </c>
      <c r="CX860" s="73">
        <v>20748</v>
      </c>
      <c r="CY860" s="73">
        <v>20748</v>
      </c>
      <c r="CZ860" s="73">
        <v>20748</v>
      </c>
      <c r="DA860" s="270">
        <f t="shared" si="471"/>
        <v>20748</v>
      </c>
      <c r="DB860" s="73">
        <v>19714</v>
      </c>
      <c r="DC860" s="73">
        <v>19714</v>
      </c>
      <c r="DD860" s="270">
        <f t="shared" si="472"/>
        <v>19714</v>
      </c>
      <c r="DE860" s="73">
        <v>21155</v>
      </c>
      <c r="DF860" s="73">
        <v>21155</v>
      </c>
      <c r="DG860" s="73">
        <v>21155</v>
      </c>
      <c r="DH860" s="73">
        <v>21155</v>
      </c>
      <c r="DI860" s="73">
        <v>21155</v>
      </c>
      <c r="DJ860" s="73">
        <v>21155</v>
      </c>
      <c r="DK860" s="73">
        <v>21155</v>
      </c>
      <c r="DL860" s="73">
        <v>21155</v>
      </c>
      <c r="DM860" s="73">
        <v>21155</v>
      </c>
      <c r="DN860" s="73">
        <v>21155</v>
      </c>
      <c r="DO860" s="270">
        <f t="shared" si="473"/>
        <v>21155</v>
      </c>
      <c r="DP860" s="73">
        <v>20880</v>
      </c>
      <c r="DQ860" s="73">
        <v>20880</v>
      </c>
      <c r="DR860" s="73">
        <v>20880</v>
      </c>
      <c r="DS860" s="73">
        <v>20880</v>
      </c>
      <c r="DT860" s="73">
        <v>20880</v>
      </c>
      <c r="DU860" s="73">
        <v>20880</v>
      </c>
      <c r="DV860" s="73">
        <v>20880</v>
      </c>
      <c r="DW860" s="73">
        <v>20880</v>
      </c>
      <c r="DX860" s="73">
        <v>20880</v>
      </c>
      <c r="DY860" s="73">
        <v>20880</v>
      </c>
      <c r="DZ860" s="270">
        <f t="shared" si="474"/>
        <v>20880</v>
      </c>
      <c r="EA860" s="73">
        <v>21257</v>
      </c>
      <c r="EB860" s="73">
        <v>21257</v>
      </c>
      <c r="EC860" s="73">
        <v>21257</v>
      </c>
      <c r="ED860" s="73">
        <v>21257</v>
      </c>
      <c r="EE860" s="73">
        <v>21257</v>
      </c>
      <c r="EF860" s="73">
        <v>21257</v>
      </c>
      <c r="EG860" s="73">
        <v>21257</v>
      </c>
      <c r="EH860" s="73">
        <v>21257</v>
      </c>
      <c r="EI860" s="73">
        <v>21257</v>
      </c>
      <c r="EJ860" s="73">
        <v>21257</v>
      </c>
      <c r="EK860" s="270">
        <f t="shared" si="475"/>
        <v>21257</v>
      </c>
      <c r="EM860" s="306">
        <f t="shared" si="476"/>
        <v>21194.2</v>
      </c>
      <c r="EN860" s="144" t="str">
        <f t="shared" si="444"/>
        <v>OK</v>
      </c>
      <c r="EO860" s="144" t="str">
        <f t="shared" si="445"/>
        <v>OK</v>
      </c>
      <c r="EP860" s="144" t="str">
        <f t="shared" si="446"/>
        <v>OK</v>
      </c>
      <c r="EQ860" s="144" t="str">
        <f t="shared" si="447"/>
        <v>OK</v>
      </c>
      <c r="ER860" s="144" t="str">
        <f t="shared" si="448"/>
        <v>OK</v>
      </c>
      <c r="ES860" s="144" t="str">
        <f t="shared" si="449"/>
        <v>OK</v>
      </c>
      <c r="ET860" s="144" t="str">
        <f t="shared" si="450"/>
        <v>OK</v>
      </c>
      <c r="EU860" s="144" t="str">
        <f t="shared" si="451"/>
        <v>OK</v>
      </c>
      <c r="EV860" s="144" t="str">
        <f t="shared" si="452"/>
        <v>OK</v>
      </c>
      <c r="EW860" s="144" t="str">
        <f t="shared" si="453"/>
        <v>OK</v>
      </c>
      <c r="EX860" s="144" t="str">
        <f t="shared" si="454"/>
        <v>XXX</v>
      </c>
      <c r="EY860" s="144" t="str">
        <f t="shared" si="455"/>
        <v>XXX</v>
      </c>
      <c r="EZ860" s="144" t="str">
        <f t="shared" si="456"/>
        <v>OK</v>
      </c>
      <c r="FA860" s="144" t="str">
        <f t="shared" si="457"/>
        <v>OK</v>
      </c>
      <c r="FB860" s="144" t="str">
        <f t="shared" si="458"/>
        <v>OK</v>
      </c>
    </row>
    <row r="861" spans="2:158" ht="14.4" x14ac:dyDescent="0.3">
      <c r="B861" s="144">
        <v>857</v>
      </c>
      <c r="C861" s="68" t="s">
        <v>1968</v>
      </c>
      <c r="D861" s="69" t="s">
        <v>1969</v>
      </c>
      <c r="E861" s="70" t="s">
        <v>13</v>
      </c>
      <c r="F861" s="73">
        <f t="shared" si="477"/>
        <v>24750</v>
      </c>
      <c r="G861" s="73">
        <f t="shared" si="477"/>
        <v>24750</v>
      </c>
      <c r="H861" s="73">
        <f t="shared" si="477"/>
        <v>24750</v>
      </c>
      <c r="I861" s="73">
        <f t="shared" si="477"/>
        <v>24750</v>
      </c>
      <c r="J861" s="37"/>
      <c r="K861" s="73">
        <v>24750</v>
      </c>
      <c r="L861" s="73">
        <v>24750</v>
      </c>
      <c r="M861" s="73">
        <v>24750</v>
      </c>
      <c r="N861" s="73">
        <v>24750</v>
      </c>
      <c r="O861" s="73">
        <v>24750</v>
      </c>
      <c r="P861" s="73">
        <v>24750</v>
      </c>
      <c r="Q861" s="73">
        <v>24750</v>
      </c>
      <c r="R861" s="270">
        <f t="shared" si="461"/>
        <v>24750</v>
      </c>
      <c r="S861" s="73">
        <v>25111</v>
      </c>
      <c r="T861" s="73">
        <v>25111</v>
      </c>
      <c r="U861" s="73">
        <v>25111</v>
      </c>
      <c r="V861" s="73">
        <v>25111</v>
      </c>
      <c r="W861" s="73">
        <v>25111</v>
      </c>
      <c r="X861" s="73">
        <v>25111</v>
      </c>
      <c r="Y861" s="73">
        <v>25111</v>
      </c>
      <c r="Z861" s="73">
        <v>25111</v>
      </c>
      <c r="AA861" s="270">
        <f t="shared" si="462"/>
        <v>25111</v>
      </c>
      <c r="AB861" s="73">
        <v>26500</v>
      </c>
      <c r="AC861" s="73">
        <v>26500</v>
      </c>
      <c r="AD861" s="73">
        <v>26500</v>
      </c>
      <c r="AE861" s="270">
        <f t="shared" si="463"/>
        <v>26500</v>
      </c>
      <c r="AF861" s="73">
        <v>25469</v>
      </c>
      <c r="AG861" s="73">
        <v>25469</v>
      </c>
      <c r="AH861" s="73">
        <v>25469</v>
      </c>
      <c r="AI861" s="73">
        <v>25469</v>
      </c>
      <c r="AJ861" s="73">
        <v>25469</v>
      </c>
      <c r="AK861" s="73">
        <v>25469</v>
      </c>
      <c r="AL861" s="73">
        <v>25469</v>
      </c>
      <c r="AM861" s="73">
        <v>25469</v>
      </c>
      <c r="AN861" s="73">
        <v>25469</v>
      </c>
      <c r="AO861" s="73">
        <v>25469</v>
      </c>
      <c r="AP861" s="73">
        <v>25469</v>
      </c>
      <c r="AQ861" s="73">
        <v>25469</v>
      </c>
      <c r="AR861" s="270">
        <f t="shared" si="464"/>
        <v>25469</v>
      </c>
      <c r="AS861" s="73">
        <v>26348</v>
      </c>
      <c r="AT861" s="73">
        <v>26348</v>
      </c>
      <c r="AU861" s="73">
        <v>26348</v>
      </c>
      <c r="AV861" s="73">
        <v>26348</v>
      </c>
      <c r="AW861" s="73">
        <v>26348</v>
      </c>
      <c r="AX861" s="73">
        <v>26348</v>
      </c>
      <c r="AY861" s="73">
        <v>26348</v>
      </c>
      <c r="AZ861" s="73">
        <v>26348</v>
      </c>
      <c r="BA861" s="270">
        <f t="shared" si="465"/>
        <v>26348</v>
      </c>
      <c r="BB861" s="73">
        <v>26374</v>
      </c>
      <c r="BC861" s="73">
        <v>26374</v>
      </c>
      <c r="BD861" s="73">
        <v>26374</v>
      </c>
      <c r="BE861" s="73">
        <v>26374</v>
      </c>
      <c r="BF861" s="73">
        <v>26374</v>
      </c>
      <c r="BG861" s="73">
        <v>26374</v>
      </c>
      <c r="BH861" s="73">
        <v>26374</v>
      </c>
      <c r="BI861" s="270">
        <f t="shared" si="466"/>
        <v>26374</v>
      </c>
      <c r="BJ861" s="73">
        <v>25070</v>
      </c>
      <c r="BK861" s="73">
        <v>25070</v>
      </c>
      <c r="BL861" s="270">
        <f t="shared" si="467"/>
        <v>25070</v>
      </c>
      <c r="BM861" s="73">
        <v>24736</v>
      </c>
      <c r="BN861" s="73">
        <v>24736</v>
      </c>
      <c r="BO861" s="73">
        <v>24736</v>
      </c>
      <c r="BP861" s="73">
        <v>24736</v>
      </c>
      <c r="BQ861" s="73">
        <v>24736</v>
      </c>
      <c r="BR861" s="73">
        <v>24736</v>
      </c>
      <c r="BS861" s="73">
        <v>24736</v>
      </c>
      <c r="BT861" s="73">
        <v>24736</v>
      </c>
      <c r="BU861" s="73">
        <v>24736</v>
      </c>
      <c r="BV861" s="73">
        <v>24736</v>
      </c>
      <c r="BW861" s="270">
        <f t="shared" si="468"/>
        <v>24736</v>
      </c>
      <c r="BX861" s="73">
        <v>27419</v>
      </c>
      <c r="BY861" s="73">
        <v>27419</v>
      </c>
      <c r="BZ861" s="73">
        <v>27419</v>
      </c>
      <c r="CA861" s="73">
        <v>27419</v>
      </c>
      <c r="CB861" s="73">
        <v>27419</v>
      </c>
      <c r="CC861" s="73">
        <v>27419</v>
      </c>
      <c r="CD861" s="73">
        <v>27419</v>
      </c>
      <c r="CE861" s="73">
        <v>27419</v>
      </c>
      <c r="CF861" s="270">
        <f t="shared" si="469"/>
        <v>27419</v>
      </c>
      <c r="CG861" s="73">
        <v>24588</v>
      </c>
      <c r="CH861" s="73">
        <v>24588</v>
      </c>
      <c r="CI861" s="73">
        <v>24588</v>
      </c>
      <c r="CJ861" s="73">
        <v>24588</v>
      </c>
      <c r="CK861" s="73">
        <v>24588</v>
      </c>
      <c r="CL861" s="73">
        <v>24588</v>
      </c>
      <c r="CM861" s="73">
        <v>24588</v>
      </c>
      <c r="CN861" s="73">
        <v>24588</v>
      </c>
      <c r="CO861" s="73">
        <v>24588</v>
      </c>
      <c r="CP861" s="270">
        <f t="shared" si="470"/>
        <v>24588</v>
      </c>
      <c r="CQ861" s="73">
        <v>24817</v>
      </c>
      <c r="CR861" s="73">
        <v>24817</v>
      </c>
      <c r="CS861" s="73">
        <v>24817</v>
      </c>
      <c r="CT861" s="73">
        <v>24817</v>
      </c>
      <c r="CU861" s="73">
        <v>24817</v>
      </c>
      <c r="CV861" s="73">
        <v>24817</v>
      </c>
      <c r="CW861" s="73">
        <v>24817</v>
      </c>
      <c r="CX861" s="73">
        <v>24817</v>
      </c>
      <c r="CY861" s="73">
        <v>24817</v>
      </c>
      <c r="CZ861" s="73">
        <v>24817</v>
      </c>
      <c r="DA861" s="270">
        <f t="shared" si="471"/>
        <v>24817</v>
      </c>
      <c r="DB861" s="73">
        <v>23549</v>
      </c>
      <c r="DC861" s="73">
        <v>23549</v>
      </c>
      <c r="DD861" s="270">
        <f t="shared" si="472"/>
        <v>23549</v>
      </c>
      <c r="DE861" s="73">
        <v>25316</v>
      </c>
      <c r="DF861" s="73">
        <v>25316</v>
      </c>
      <c r="DG861" s="73">
        <v>25316</v>
      </c>
      <c r="DH861" s="73">
        <v>25316</v>
      </c>
      <c r="DI861" s="73">
        <v>25316</v>
      </c>
      <c r="DJ861" s="73">
        <v>25316</v>
      </c>
      <c r="DK861" s="73">
        <v>25316</v>
      </c>
      <c r="DL861" s="73">
        <v>25316</v>
      </c>
      <c r="DM861" s="73">
        <v>25316</v>
      </c>
      <c r="DN861" s="73">
        <v>25316</v>
      </c>
      <c r="DO861" s="270">
        <f t="shared" si="473"/>
        <v>25316</v>
      </c>
      <c r="DP861" s="73">
        <v>24979</v>
      </c>
      <c r="DQ861" s="73">
        <v>24979</v>
      </c>
      <c r="DR861" s="73">
        <v>24979</v>
      </c>
      <c r="DS861" s="73">
        <v>24979</v>
      </c>
      <c r="DT861" s="73">
        <v>24979</v>
      </c>
      <c r="DU861" s="73">
        <v>24979</v>
      </c>
      <c r="DV861" s="73">
        <v>24979</v>
      </c>
      <c r="DW861" s="73">
        <v>24979</v>
      </c>
      <c r="DX861" s="73">
        <v>24979</v>
      </c>
      <c r="DY861" s="73">
        <v>24979</v>
      </c>
      <c r="DZ861" s="270">
        <f t="shared" si="474"/>
        <v>24979</v>
      </c>
      <c r="EA861" s="73">
        <v>25441</v>
      </c>
      <c r="EB861" s="73">
        <v>25441</v>
      </c>
      <c r="EC861" s="73">
        <v>25441</v>
      </c>
      <c r="ED861" s="73">
        <v>25441</v>
      </c>
      <c r="EE861" s="73">
        <v>25441</v>
      </c>
      <c r="EF861" s="73">
        <v>25441</v>
      </c>
      <c r="EG861" s="73">
        <v>25441</v>
      </c>
      <c r="EH861" s="73">
        <v>25441</v>
      </c>
      <c r="EI861" s="73">
        <v>25441</v>
      </c>
      <c r="EJ861" s="73">
        <v>25441</v>
      </c>
      <c r="EK861" s="270">
        <f t="shared" si="475"/>
        <v>25441</v>
      </c>
      <c r="EM861" s="306">
        <f t="shared" si="476"/>
        <v>25364.466666666667</v>
      </c>
      <c r="EN861" s="144" t="str">
        <f t="shared" si="444"/>
        <v>OK</v>
      </c>
      <c r="EO861" s="144" t="str">
        <f t="shared" si="445"/>
        <v>OK</v>
      </c>
      <c r="EP861" s="144" t="str">
        <f t="shared" si="446"/>
        <v>OK</v>
      </c>
      <c r="EQ861" s="144" t="str">
        <f t="shared" si="447"/>
        <v>OK</v>
      </c>
      <c r="ER861" s="144" t="str">
        <f t="shared" si="448"/>
        <v>OK</v>
      </c>
      <c r="ES861" s="144" t="str">
        <f t="shared" si="449"/>
        <v>OK</v>
      </c>
      <c r="ET861" s="144" t="str">
        <f t="shared" si="450"/>
        <v>OK</v>
      </c>
      <c r="EU861" s="144" t="str">
        <f t="shared" si="451"/>
        <v>OK</v>
      </c>
      <c r="EV861" s="144" t="str">
        <f t="shared" si="452"/>
        <v>OK</v>
      </c>
      <c r="EW861" s="144" t="str">
        <f t="shared" si="453"/>
        <v>OK</v>
      </c>
      <c r="EX861" s="144" t="str">
        <f t="shared" si="454"/>
        <v>XXX</v>
      </c>
      <c r="EY861" s="144" t="str">
        <f t="shared" si="455"/>
        <v>XXX</v>
      </c>
      <c r="EZ861" s="144" t="str">
        <f t="shared" si="456"/>
        <v>OK</v>
      </c>
      <c r="FA861" s="144" t="str">
        <f t="shared" si="457"/>
        <v>OK</v>
      </c>
      <c r="FB861" s="144" t="str">
        <f t="shared" si="458"/>
        <v>OK</v>
      </c>
    </row>
    <row r="862" spans="2:158" ht="14.4" x14ac:dyDescent="0.3">
      <c r="B862" s="144">
        <v>858</v>
      </c>
      <c r="C862" s="68" t="s">
        <v>1970</v>
      </c>
      <c r="D862" s="69" t="s">
        <v>1971</v>
      </c>
      <c r="E862" s="70" t="s">
        <v>13</v>
      </c>
      <c r="F862" s="73">
        <f t="shared" si="477"/>
        <v>31721</v>
      </c>
      <c r="G862" s="73">
        <f t="shared" si="477"/>
        <v>31721</v>
      </c>
      <c r="H862" s="73">
        <f t="shared" si="477"/>
        <v>31721</v>
      </c>
      <c r="I862" s="73">
        <f t="shared" si="477"/>
        <v>31721</v>
      </c>
      <c r="J862" s="37"/>
      <c r="K862" s="73">
        <v>31721</v>
      </c>
      <c r="L862" s="73">
        <v>31721</v>
      </c>
      <c r="M862" s="73">
        <v>31721</v>
      </c>
      <c r="N862" s="73">
        <v>31721</v>
      </c>
      <c r="O862" s="73">
        <v>31721</v>
      </c>
      <c r="P862" s="73">
        <v>31721</v>
      </c>
      <c r="Q862" s="73">
        <v>31721</v>
      </c>
      <c r="R862" s="270">
        <f t="shared" si="461"/>
        <v>31721</v>
      </c>
      <c r="S862" s="73">
        <v>32198</v>
      </c>
      <c r="T862" s="73">
        <v>32198</v>
      </c>
      <c r="U862" s="73">
        <v>32198</v>
      </c>
      <c r="V862" s="73">
        <v>32198</v>
      </c>
      <c r="W862" s="73">
        <v>32198</v>
      </c>
      <c r="X862" s="73">
        <v>32198</v>
      </c>
      <c r="Y862" s="73">
        <v>32198</v>
      </c>
      <c r="Z862" s="73">
        <v>32198</v>
      </c>
      <c r="AA862" s="270">
        <f t="shared" si="462"/>
        <v>32198</v>
      </c>
      <c r="AB862" s="73">
        <v>34027</v>
      </c>
      <c r="AC862" s="73">
        <v>34027</v>
      </c>
      <c r="AD862" s="73">
        <v>34027</v>
      </c>
      <c r="AE862" s="270">
        <f t="shared" si="463"/>
        <v>34027</v>
      </c>
      <c r="AF862" s="73">
        <v>32671</v>
      </c>
      <c r="AG862" s="73">
        <v>32671</v>
      </c>
      <c r="AH862" s="73">
        <v>32671</v>
      </c>
      <c r="AI862" s="73">
        <v>32671</v>
      </c>
      <c r="AJ862" s="73">
        <v>32671</v>
      </c>
      <c r="AK862" s="73">
        <v>32671</v>
      </c>
      <c r="AL862" s="73">
        <v>32671</v>
      </c>
      <c r="AM862" s="73">
        <v>32671</v>
      </c>
      <c r="AN862" s="73">
        <v>32671</v>
      </c>
      <c r="AO862" s="73">
        <v>32671</v>
      </c>
      <c r="AP862" s="73">
        <v>32671</v>
      </c>
      <c r="AQ862" s="73">
        <v>32671</v>
      </c>
      <c r="AR862" s="270">
        <f t="shared" si="464"/>
        <v>32671</v>
      </c>
      <c r="AS862" s="73">
        <v>33828</v>
      </c>
      <c r="AT862" s="73">
        <v>33828</v>
      </c>
      <c r="AU862" s="73">
        <v>33828</v>
      </c>
      <c r="AV862" s="73">
        <v>33828</v>
      </c>
      <c r="AW862" s="73">
        <v>33828</v>
      </c>
      <c r="AX862" s="73">
        <v>33828</v>
      </c>
      <c r="AY862" s="73">
        <v>33828</v>
      </c>
      <c r="AZ862" s="73">
        <v>33828</v>
      </c>
      <c r="BA862" s="270">
        <f t="shared" si="465"/>
        <v>33828</v>
      </c>
      <c r="BB862" s="73">
        <v>33863</v>
      </c>
      <c r="BC862" s="73">
        <v>33863</v>
      </c>
      <c r="BD862" s="73">
        <v>33863</v>
      </c>
      <c r="BE862" s="73">
        <v>33863</v>
      </c>
      <c r="BF862" s="73">
        <v>33863</v>
      </c>
      <c r="BG862" s="73">
        <v>33863</v>
      </c>
      <c r="BH862" s="73">
        <v>33863</v>
      </c>
      <c r="BI862" s="270">
        <f t="shared" si="466"/>
        <v>33863</v>
      </c>
      <c r="BJ862" s="73">
        <v>32144</v>
      </c>
      <c r="BK862" s="73">
        <v>32144</v>
      </c>
      <c r="BL862" s="270">
        <f t="shared" si="467"/>
        <v>32144</v>
      </c>
      <c r="BM862" s="73">
        <v>31702</v>
      </c>
      <c r="BN862" s="73">
        <v>31702</v>
      </c>
      <c r="BO862" s="73">
        <v>31702</v>
      </c>
      <c r="BP862" s="73">
        <v>31702</v>
      </c>
      <c r="BQ862" s="73">
        <v>31702</v>
      </c>
      <c r="BR862" s="73">
        <v>31702</v>
      </c>
      <c r="BS862" s="73">
        <v>31702</v>
      </c>
      <c r="BT862" s="73">
        <v>31702</v>
      </c>
      <c r="BU862" s="73">
        <v>31702</v>
      </c>
      <c r="BV862" s="73">
        <v>31702</v>
      </c>
      <c r="BW862" s="270">
        <f t="shared" si="468"/>
        <v>31702</v>
      </c>
      <c r="BX862" s="73">
        <v>35238</v>
      </c>
      <c r="BY862" s="73">
        <v>35238</v>
      </c>
      <c r="BZ862" s="73">
        <v>35238</v>
      </c>
      <c r="CA862" s="73">
        <v>35238</v>
      </c>
      <c r="CB862" s="73">
        <v>35238</v>
      </c>
      <c r="CC862" s="73">
        <v>35238</v>
      </c>
      <c r="CD862" s="73">
        <v>35238</v>
      </c>
      <c r="CE862" s="73">
        <v>35238</v>
      </c>
      <c r="CF862" s="270">
        <f t="shared" si="469"/>
        <v>35238</v>
      </c>
      <c r="CG862" s="73">
        <v>31509</v>
      </c>
      <c r="CH862" s="73">
        <v>31509</v>
      </c>
      <c r="CI862" s="73">
        <v>31509</v>
      </c>
      <c r="CJ862" s="73">
        <v>31509</v>
      </c>
      <c r="CK862" s="73">
        <v>31509</v>
      </c>
      <c r="CL862" s="73">
        <v>31509</v>
      </c>
      <c r="CM862" s="73">
        <v>31509</v>
      </c>
      <c r="CN862" s="73">
        <v>31509</v>
      </c>
      <c r="CO862" s="73">
        <v>31509</v>
      </c>
      <c r="CP862" s="270">
        <f t="shared" si="470"/>
        <v>31509</v>
      </c>
      <c r="CQ862" s="73">
        <v>31810</v>
      </c>
      <c r="CR862" s="73">
        <v>31810</v>
      </c>
      <c r="CS862" s="73">
        <v>31810</v>
      </c>
      <c r="CT862" s="73">
        <v>31810</v>
      </c>
      <c r="CU862" s="73">
        <v>31810</v>
      </c>
      <c r="CV862" s="73">
        <v>31810</v>
      </c>
      <c r="CW862" s="73">
        <v>31810</v>
      </c>
      <c r="CX862" s="73">
        <v>31810</v>
      </c>
      <c r="CY862" s="73">
        <v>31810</v>
      </c>
      <c r="CZ862" s="73">
        <v>31810</v>
      </c>
      <c r="DA862" s="270">
        <f t="shared" si="471"/>
        <v>31810</v>
      </c>
      <c r="DB862" s="73">
        <v>30141</v>
      </c>
      <c r="DC862" s="73">
        <v>30141</v>
      </c>
      <c r="DD862" s="270">
        <f t="shared" si="472"/>
        <v>30141</v>
      </c>
      <c r="DE862" s="73">
        <v>32470</v>
      </c>
      <c r="DF862" s="73">
        <v>32470</v>
      </c>
      <c r="DG862" s="73">
        <v>32470</v>
      </c>
      <c r="DH862" s="73">
        <v>32470</v>
      </c>
      <c r="DI862" s="73">
        <v>32470</v>
      </c>
      <c r="DJ862" s="73">
        <v>32470</v>
      </c>
      <c r="DK862" s="73">
        <v>32470</v>
      </c>
      <c r="DL862" s="73">
        <v>32470</v>
      </c>
      <c r="DM862" s="73">
        <v>32470</v>
      </c>
      <c r="DN862" s="73">
        <v>32470</v>
      </c>
      <c r="DO862" s="270">
        <f t="shared" si="473"/>
        <v>32470</v>
      </c>
      <c r="DP862" s="73">
        <v>32023</v>
      </c>
      <c r="DQ862" s="73">
        <v>32023</v>
      </c>
      <c r="DR862" s="73">
        <v>32023</v>
      </c>
      <c r="DS862" s="73">
        <v>32023</v>
      </c>
      <c r="DT862" s="73">
        <v>32023</v>
      </c>
      <c r="DU862" s="73">
        <v>32023</v>
      </c>
      <c r="DV862" s="73">
        <v>32023</v>
      </c>
      <c r="DW862" s="73">
        <v>32023</v>
      </c>
      <c r="DX862" s="73">
        <v>32023</v>
      </c>
      <c r="DY862" s="73">
        <v>32023</v>
      </c>
      <c r="DZ862" s="270">
        <f t="shared" si="474"/>
        <v>32023</v>
      </c>
      <c r="EA862" s="73">
        <v>32632</v>
      </c>
      <c r="EB862" s="73">
        <v>32632</v>
      </c>
      <c r="EC862" s="73">
        <v>32632</v>
      </c>
      <c r="ED862" s="73">
        <v>32632</v>
      </c>
      <c r="EE862" s="73">
        <v>32632</v>
      </c>
      <c r="EF862" s="73">
        <v>32632</v>
      </c>
      <c r="EG862" s="73">
        <v>32632</v>
      </c>
      <c r="EH862" s="73">
        <v>32632</v>
      </c>
      <c r="EI862" s="73">
        <v>32632</v>
      </c>
      <c r="EJ862" s="73">
        <v>32632</v>
      </c>
      <c r="EK862" s="270">
        <f t="shared" si="475"/>
        <v>32632</v>
      </c>
      <c r="EM862" s="306">
        <f t="shared" si="476"/>
        <v>32531.8</v>
      </c>
      <c r="EN862" s="144" t="str">
        <f t="shared" si="444"/>
        <v>OK</v>
      </c>
      <c r="EO862" s="144" t="str">
        <f t="shared" si="445"/>
        <v>OK</v>
      </c>
      <c r="EP862" s="144" t="str">
        <f t="shared" si="446"/>
        <v>OK</v>
      </c>
      <c r="EQ862" s="144" t="str">
        <f t="shared" si="447"/>
        <v>OK</v>
      </c>
      <c r="ER862" s="144" t="str">
        <f t="shared" si="448"/>
        <v>OK</v>
      </c>
      <c r="ES862" s="144" t="str">
        <f t="shared" si="449"/>
        <v>OK</v>
      </c>
      <c r="ET862" s="144" t="str">
        <f t="shared" si="450"/>
        <v>OK</v>
      </c>
      <c r="EU862" s="144" t="str">
        <f t="shared" si="451"/>
        <v>OK</v>
      </c>
      <c r="EV862" s="144" t="str">
        <f t="shared" si="452"/>
        <v>OK</v>
      </c>
      <c r="EW862" s="144" t="str">
        <f t="shared" si="453"/>
        <v>OK</v>
      </c>
      <c r="EX862" s="144" t="str">
        <f t="shared" si="454"/>
        <v>XXX</v>
      </c>
      <c r="EY862" s="144" t="str">
        <f t="shared" si="455"/>
        <v>XXX</v>
      </c>
      <c r="EZ862" s="144" t="str">
        <f t="shared" si="456"/>
        <v>OK</v>
      </c>
      <c r="FA862" s="144" t="str">
        <f t="shared" si="457"/>
        <v>OK</v>
      </c>
      <c r="FB862" s="144" t="str">
        <f t="shared" si="458"/>
        <v>OK</v>
      </c>
    </row>
    <row r="863" spans="2:158" ht="14.4" x14ac:dyDescent="0.3">
      <c r="B863" s="144">
        <v>859</v>
      </c>
      <c r="C863" s="68" t="s">
        <v>1972</v>
      </c>
      <c r="D863" s="69" t="s">
        <v>1973</v>
      </c>
      <c r="E863" s="70" t="s">
        <v>13</v>
      </c>
      <c r="F863" s="73">
        <f t="shared" si="477"/>
        <v>7836</v>
      </c>
      <c r="G863" s="73">
        <f t="shared" si="477"/>
        <v>7836</v>
      </c>
      <c r="H863" s="73">
        <f t="shared" si="477"/>
        <v>7836</v>
      </c>
      <c r="I863" s="73">
        <f t="shared" si="477"/>
        <v>7836</v>
      </c>
      <c r="J863" s="37"/>
      <c r="K863" s="73">
        <v>7836</v>
      </c>
      <c r="L863" s="73">
        <v>7836</v>
      </c>
      <c r="M863" s="73">
        <v>7836</v>
      </c>
      <c r="N863" s="73">
        <v>7836</v>
      </c>
      <c r="O863" s="73">
        <v>7836</v>
      </c>
      <c r="P863" s="73">
        <v>7836</v>
      </c>
      <c r="Q863" s="73">
        <v>7836</v>
      </c>
      <c r="R863" s="270">
        <f t="shared" si="461"/>
        <v>7836</v>
      </c>
      <c r="S863" s="73">
        <v>7933</v>
      </c>
      <c r="T863" s="73">
        <v>7933</v>
      </c>
      <c r="U863" s="73">
        <v>7933</v>
      </c>
      <c r="V863" s="73">
        <v>7933</v>
      </c>
      <c r="W863" s="73">
        <v>7933</v>
      </c>
      <c r="X863" s="73">
        <v>7933</v>
      </c>
      <c r="Y863" s="73">
        <v>7933</v>
      </c>
      <c r="Z863" s="73">
        <v>7933</v>
      </c>
      <c r="AA863" s="270">
        <f t="shared" si="462"/>
        <v>7933</v>
      </c>
      <c r="AB863" s="73">
        <v>8302</v>
      </c>
      <c r="AC863" s="73">
        <v>8302</v>
      </c>
      <c r="AD863" s="73">
        <v>8302</v>
      </c>
      <c r="AE863" s="270">
        <f t="shared" si="463"/>
        <v>8302</v>
      </c>
      <c r="AF863" s="73">
        <v>8029</v>
      </c>
      <c r="AG863" s="73">
        <v>8029</v>
      </c>
      <c r="AH863" s="73">
        <v>8029</v>
      </c>
      <c r="AI863" s="73">
        <v>8029</v>
      </c>
      <c r="AJ863" s="73">
        <v>8029</v>
      </c>
      <c r="AK863" s="73">
        <v>8029</v>
      </c>
      <c r="AL863" s="73">
        <v>8029</v>
      </c>
      <c r="AM863" s="73">
        <v>8029</v>
      </c>
      <c r="AN863" s="73">
        <v>8029</v>
      </c>
      <c r="AO863" s="73">
        <v>8029</v>
      </c>
      <c r="AP863" s="73">
        <v>8029</v>
      </c>
      <c r="AQ863" s="73">
        <v>8029</v>
      </c>
      <c r="AR863" s="270">
        <f t="shared" si="464"/>
        <v>8029</v>
      </c>
      <c r="AS863" s="73">
        <v>8263</v>
      </c>
      <c r="AT863" s="73">
        <v>8263</v>
      </c>
      <c r="AU863" s="73">
        <v>8263</v>
      </c>
      <c r="AV863" s="73">
        <v>8263</v>
      </c>
      <c r="AW863" s="73">
        <v>8263</v>
      </c>
      <c r="AX863" s="73">
        <v>8263</v>
      </c>
      <c r="AY863" s="73">
        <v>8263</v>
      </c>
      <c r="AZ863" s="73">
        <v>8263</v>
      </c>
      <c r="BA863" s="270">
        <f t="shared" si="465"/>
        <v>8263</v>
      </c>
      <c r="BB863" s="73">
        <v>8269</v>
      </c>
      <c r="BC863" s="73">
        <v>8269</v>
      </c>
      <c r="BD863" s="73">
        <v>8269</v>
      </c>
      <c r="BE863" s="73">
        <v>8269</v>
      </c>
      <c r="BF863" s="73">
        <v>8269</v>
      </c>
      <c r="BG863" s="73">
        <v>8269</v>
      </c>
      <c r="BH863" s="73">
        <v>8269</v>
      </c>
      <c r="BI863" s="270">
        <f t="shared" si="466"/>
        <v>8269</v>
      </c>
      <c r="BJ863" s="73">
        <v>7922</v>
      </c>
      <c r="BK863" s="73">
        <v>7922</v>
      </c>
      <c r="BL863" s="270">
        <f t="shared" si="467"/>
        <v>7922</v>
      </c>
      <c r="BM863" s="73">
        <v>7832</v>
      </c>
      <c r="BN863" s="73">
        <v>7832</v>
      </c>
      <c r="BO863" s="73">
        <v>7832</v>
      </c>
      <c r="BP863" s="73">
        <v>7832</v>
      </c>
      <c r="BQ863" s="73">
        <v>7832</v>
      </c>
      <c r="BR863" s="73">
        <v>7832</v>
      </c>
      <c r="BS863" s="73">
        <v>7832</v>
      </c>
      <c r="BT863" s="73">
        <v>7832</v>
      </c>
      <c r="BU863" s="73">
        <v>7832</v>
      </c>
      <c r="BV863" s="73">
        <v>7832</v>
      </c>
      <c r="BW863" s="270">
        <f t="shared" si="468"/>
        <v>7832</v>
      </c>
      <c r="BX863" s="73">
        <v>8548</v>
      </c>
      <c r="BY863" s="73">
        <v>8548</v>
      </c>
      <c r="BZ863" s="73">
        <v>8548</v>
      </c>
      <c r="CA863" s="73">
        <v>8548</v>
      </c>
      <c r="CB863" s="73">
        <v>8548</v>
      </c>
      <c r="CC863" s="73">
        <v>8548</v>
      </c>
      <c r="CD863" s="73">
        <v>8548</v>
      </c>
      <c r="CE863" s="73">
        <v>8548</v>
      </c>
      <c r="CF863" s="270">
        <f t="shared" si="469"/>
        <v>8548</v>
      </c>
      <c r="CG863" s="73">
        <v>7794</v>
      </c>
      <c r="CH863" s="73">
        <v>7794</v>
      </c>
      <c r="CI863" s="73">
        <v>7794</v>
      </c>
      <c r="CJ863" s="73">
        <v>7794</v>
      </c>
      <c r="CK863" s="73">
        <v>7794</v>
      </c>
      <c r="CL863" s="73">
        <v>7794</v>
      </c>
      <c r="CM863" s="73">
        <v>7794</v>
      </c>
      <c r="CN863" s="73">
        <v>7794</v>
      </c>
      <c r="CO863" s="73">
        <v>7794</v>
      </c>
      <c r="CP863" s="270">
        <f t="shared" si="470"/>
        <v>7794</v>
      </c>
      <c r="CQ863" s="73">
        <v>7854</v>
      </c>
      <c r="CR863" s="73">
        <v>7854</v>
      </c>
      <c r="CS863" s="73">
        <v>7854</v>
      </c>
      <c r="CT863" s="73">
        <v>7854</v>
      </c>
      <c r="CU863" s="73">
        <v>7854</v>
      </c>
      <c r="CV863" s="73">
        <v>7854</v>
      </c>
      <c r="CW863" s="73">
        <v>7854</v>
      </c>
      <c r="CX863" s="73">
        <v>7854</v>
      </c>
      <c r="CY863" s="73">
        <v>7854</v>
      </c>
      <c r="CZ863" s="73">
        <v>7854</v>
      </c>
      <c r="DA863" s="270">
        <f t="shared" si="471"/>
        <v>7854</v>
      </c>
      <c r="DB863" s="73">
        <v>7517</v>
      </c>
      <c r="DC863" s="73">
        <v>7517</v>
      </c>
      <c r="DD863" s="270">
        <f t="shared" si="472"/>
        <v>7517</v>
      </c>
      <c r="DE863" s="73">
        <v>7988</v>
      </c>
      <c r="DF863" s="73">
        <v>7988</v>
      </c>
      <c r="DG863" s="73">
        <v>7988</v>
      </c>
      <c r="DH863" s="73">
        <v>7988</v>
      </c>
      <c r="DI863" s="73">
        <v>7988</v>
      </c>
      <c r="DJ863" s="73">
        <v>7988</v>
      </c>
      <c r="DK863" s="73">
        <v>7988</v>
      </c>
      <c r="DL863" s="73">
        <v>7988</v>
      </c>
      <c r="DM863" s="73">
        <v>7988</v>
      </c>
      <c r="DN863" s="73">
        <v>7988</v>
      </c>
      <c r="DO863" s="270">
        <f t="shared" si="473"/>
        <v>7988</v>
      </c>
      <c r="DP863" s="73">
        <v>7897</v>
      </c>
      <c r="DQ863" s="73">
        <v>7897</v>
      </c>
      <c r="DR863" s="73">
        <v>7897</v>
      </c>
      <c r="DS863" s="73">
        <v>7897</v>
      </c>
      <c r="DT863" s="73">
        <v>7897</v>
      </c>
      <c r="DU863" s="73">
        <v>7897</v>
      </c>
      <c r="DV863" s="73">
        <v>7897</v>
      </c>
      <c r="DW863" s="73">
        <v>7897</v>
      </c>
      <c r="DX863" s="73">
        <v>7897</v>
      </c>
      <c r="DY863" s="73">
        <v>7897</v>
      </c>
      <c r="DZ863" s="270">
        <f t="shared" si="474"/>
        <v>7897</v>
      </c>
      <c r="EA863" s="73">
        <v>8021</v>
      </c>
      <c r="EB863" s="73">
        <v>8021</v>
      </c>
      <c r="EC863" s="73">
        <v>8021</v>
      </c>
      <c r="ED863" s="73">
        <v>8021</v>
      </c>
      <c r="EE863" s="73">
        <v>8021</v>
      </c>
      <c r="EF863" s="73">
        <v>8021</v>
      </c>
      <c r="EG863" s="73">
        <v>8021</v>
      </c>
      <c r="EH863" s="73">
        <v>8021</v>
      </c>
      <c r="EI863" s="73">
        <v>8021</v>
      </c>
      <c r="EJ863" s="73">
        <v>8021</v>
      </c>
      <c r="EK863" s="270">
        <f t="shared" si="475"/>
        <v>8021</v>
      </c>
      <c r="EM863" s="306">
        <f t="shared" si="476"/>
        <v>8000.333333333333</v>
      </c>
      <c r="EN863" s="144" t="str">
        <f t="shared" si="444"/>
        <v>OK</v>
      </c>
      <c r="EO863" s="144" t="str">
        <f t="shared" si="445"/>
        <v>OK</v>
      </c>
      <c r="EP863" s="144" t="str">
        <f t="shared" si="446"/>
        <v>OK</v>
      </c>
      <c r="EQ863" s="144" t="str">
        <f t="shared" si="447"/>
        <v>OK</v>
      </c>
      <c r="ER863" s="144" t="str">
        <f t="shared" si="448"/>
        <v>OK</v>
      </c>
      <c r="ES863" s="144" t="str">
        <f t="shared" si="449"/>
        <v>OK</v>
      </c>
      <c r="ET863" s="144" t="str">
        <f t="shared" si="450"/>
        <v>OK</v>
      </c>
      <c r="EU863" s="144" t="str">
        <f t="shared" si="451"/>
        <v>OK</v>
      </c>
      <c r="EV863" s="144" t="str">
        <f t="shared" si="452"/>
        <v>OK</v>
      </c>
      <c r="EW863" s="144" t="str">
        <f t="shared" si="453"/>
        <v>OK</v>
      </c>
      <c r="EX863" s="144" t="str">
        <f t="shared" si="454"/>
        <v>XXX</v>
      </c>
      <c r="EY863" s="144" t="str">
        <f t="shared" si="455"/>
        <v>XXX</v>
      </c>
      <c r="EZ863" s="144" t="str">
        <f t="shared" si="456"/>
        <v>OK</v>
      </c>
      <c r="FA863" s="144" t="str">
        <f t="shared" si="457"/>
        <v>OK</v>
      </c>
      <c r="FB863" s="144" t="str">
        <f t="shared" si="458"/>
        <v>OK</v>
      </c>
    </row>
    <row r="864" spans="2:158" ht="14.4" x14ac:dyDescent="0.3">
      <c r="B864" s="144">
        <v>860</v>
      </c>
      <c r="C864" s="68" t="s">
        <v>1974</v>
      </c>
      <c r="D864" s="69" t="s">
        <v>1975</v>
      </c>
      <c r="E864" s="70" t="s">
        <v>13</v>
      </c>
      <c r="F864" s="73">
        <f t="shared" si="477"/>
        <v>8901</v>
      </c>
      <c r="G864" s="73">
        <f t="shared" si="477"/>
        <v>8901</v>
      </c>
      <c r="H864" s="73">
        <f t="shared" si="477"/>
        <v>8901</v>
      </c>
      <c r="I864" s="73">
        <f t="shared" si="477"/>
        <v>8901</v>
      </c>
      <c r="J864" s="37"/>
      <c r="K864" s="73">
        <v>8901</v>
      </c>
      <c r="L864" s="73">
        <v>8901</v>
      </c>
      <c r="M864" s="73">
        <v>8901</v>
      </c>
      <c r="N864" s="73">
        <v>8901</v>
      </c>
      <c r="O864" s="73">
        <v>8901</v>
      </c>
      <c r="P864" s="73">
        <v>8901</v>
      </c>
      <c r="Q864" s="73">
        <v>8901</v>
      </c>
      <c r="R864" s="270">
        <f t="shared" si="461"/>
        <v>8901</v>
      </c>
      <c r="S864" s="73">
        <v>9015</v>
      </c>
      <c r="T864" s="73">
        <v>9015</v>
      </c>
      <c r="U864" s="73">
        <v>9015</v>
      </c>
      <c r="V864" s="73">
        <v>9015</v>
      </c>
      <c r="W864" s="73">
        <v>9015</v>
      </c>
      <c r="X864" s="73">
        <v>9015</v>
      </c>
      <c r="Y864" s="73">
        <v>9015</v>
      </c>
      <c r="Z864" s="73">
        <v>9015</v>
      </c>
      <c r="AA864" s="270">
        <f t="shared" si="462"/>
        <v>9015</v>
      </c>
      <c r="AB864" s="73">
        <v>9452</v>
      </c>
      <c r="AC864" s="73">
        <v>9452</v>
      </c>
      <c r="AD864" s="73">
        <v>9452</v>
      </c>
      <c r="AE864" s="270">
        <f t="shared" si="463"/>
        <v>9452</v>
      </c>
      <c r="AF864" s="73">
        <v>9128</v>
      </c>
      <c r="AG864" s="73">
        <v>9128</v>
      </c>
      <c r="AH864" s="73">
        <v>9128</v>
      </c>
      <c r="AI864" s="73">
        <v>9128</v>
      </c>
      <c r="AJ864" s="73">
        <v>9128</v>
      </c>
      <c r="AK864" s="73">
        <v>9128</v>
      </c>
      <c r="AL864" s="73">
        <v>9128</v>
      </c>
      <c r="AM864" s="73">
        <v>9128</v>
      </c>
      <c r="AN864" s="73">
        <v>9128</v>
      </c>
      <c r="AO864" s="73">
        <v>9128</v>
      </c>
      <c r="AP864" s="73">
        <v>9128</v>
      </c>
      <c r="AQ864" s="73">
        <v>9128</v>
      </c>
      <c r="AR864" s="270">
        <f t="shared" si="464"/>
        <v>9128</v>
      </c>
      <c r="AS864" s="73">
        <v>9405</v>
      </c>
      <c r="AT864" s="73">
        <v>9405</v>
      </c>
      <c r="AU864" s="73">
        <v>9405</v>
      </c>
      <c r="AV864" s="73">
        <v>9405</v>
      </c>
      <c r="AW864" s="73">
        <v>9405</v>
      </c>
      <c r="AX864" s="73">
        <v>9405</v>
      </c>
      <c r="AY864" s="73">
        <v>9405</v>
      </c>
      <c r="AZ864" s="73">
        <v>9405</v>
      </c>
      <c r="BA864" s="270">
        <f t="shared" si="465"/>
        <v>9405</v>
      </c>
      <c r="BB864" s="73">
        <v>9413</v>
      </c>
      <c r="BC864" s="73">
        <v>9413</v>
      </c>
      <c r="BD864" s="73">
        <v>9413</v>
      </c>
      <c r="BE864" s="73">
        <v>9413</v>
      </c>
      <c r="BF864" s="73">
        <v>9413</v>
      </c>
      <c r="BG864" s="73">
        <v>9413</v>
      </c>
      <c r="BH864" s="73">
        <v>9413</v>
      </c>
      <c r="BI864" s="270">
        <f t="shared" si="466"/>
        <v>9413</v>
      </c>
      <c r="BJ864" s="73">
        <v>9002</v>
      </c>
      <c r="BK864" s="73">
        <v>9002</v>
      </c>
      <c r="BL864" s="270">
        <f t="shared" si="467"/>
        <v>9002</v>
      </c>
      <c r="BM864" s="73">
        <v>8897</v>
      </c>
      <c r="BN864" s="73">
        <v>8897</v>
      </c>
      <c r="BO864" s="73">
        <v>8897</v>
      </c>
      <c r="BP864" s="73">
        <v>8897</v>
      </c>
      <c r="BQ864" s="73">
        <v>8897</v>
      </c>
      <c r="BR864" s="73">
        <v>8897</v>
      </c>
      <c r="BS864" s="73">
        <v>8897</v>
      </c>
      <c r="BT864" s="73">
        <v>8897</v>
      </c>
      <c r="BU864" s="73">
        <v>8897</v>
      </c>
      <c r="BV864" s="73">
        <v>8897</v>
      </c>
      <c r="BW864" s="270">
        <f t="shared" si="468"/>
        <v>8897</v>
      </c>
      <c r="BX864" s="73">
        <v>9742</v>
      </c>
      <c r="BY864" s="73">
        <v>9742</v>
      </c>
      <c r="BZ864" s="73">
        <v>9742</v>
      </c>
      <c r="CA864" s="73">
        <v>9742</v>
      </c>
      <c r="CB864" s="73">
        <v>9742</v>
      </c>
      <c r="CC864" s="73">
        <v>9742</v>
      </c>
      <c r="CD864" s="73">
        <v>9742</v>
      </c>
      <c r="CE864" s="73">
        <v>9742</v>
      </c>
      <c r="CF864" s="270">
        <f t="shared" si="469"/>
        <v>9742</v>
      </c>
      <c r="CG864" s="73">
        <v>8851</v>
      </c>
      <c r="CH864" s="73">
        <v>8851</v>
      </c>
      <c r="CI864" s="73">
        <v>8851</v>
      </c>
      <c r="CJ864" s="73">
        <v>8851</v>
      </c>
      <c r="CK864" s="73">
        <v>8851</v>
      </c>
      <c r="CL864" s="73">
        <v>8851</v>
      </c>
      <c r="CM864" s="73">
        <v>8851</v>
      </c>
      <c r="CN864" s="73">
        <v>8851</v>
      </c>
      <c r="CO864" s="73">
        <v>8851</v>
      </c>
      <c r="CP864" s="270">
        <f t="shared" si="470"/>
        <v>8851</v>
      </c>
      <c r="CQ864" s="73">
        <v>8922</v>
      </c>
      <c r="CR864" s="73">
        <v>8922</v>
      </c>
      <c r="CS864" s="73">
        <v>8922</v>
      </c>
      <c r="CT864" s="73">
        <v>8922</v>
      </c>
      <c r="CU864" s="73">
        <v>8922</v>
      </c>
      <c r="CV864" s="73">
        <v>8922</v>
      </c>
      <c r="CW864" s="73">
        <v>8922</v>
      </c>
      <c r="CX864" s="73">
        <v>8922</v>
      </c>
      <c r="CY864" s="73">
        <v>8922</v>
      </c>
      <c r="CZ864" s="73">
        <v>8922</v>
      </c>
      <c r="DA864" s="270">
        <f t="shared" si="471"/>
        <v>8922</v>
      </c>
      <c r="DB864" s="73">
        <v>8523</v>
      </c>
      <c r="DC864" s="73">
        <v>8523</v>
      </c>
      <c r="DD864" s="270">
        <f t="shared" si="472"/>
        <v>8523</v>
      </c>
      <c r="DE864" s="73">
        <v>9080</v>
      </c>
      <c r="DF864" s="73">
        <v>9080</v>
      </c>
      <c r="DG864" s="73">
        <v>9080</v>
      </c>
      <c r="DH864" s="73">
        <v>9080</v>
      </c>
      <c r="DI864" s="73">
        <v>9080</v>
      </c>
      <c r="DJ864" s="73">
        <v>9080</v>
      </c>
      <c r="DK864" s="73">
        <v>9080</v>
      </c>
      <c r="DL864" s="73">
        <v>9080</v>
      </c>
      <c r="DM864" s="73">
        <v>9080</v>
      </c>
      <c r="DN864" s="73">
        <v>9080</v>
      </c>
      <c r="DO864" s="270">
        <f t="shared" si="473"/>
        <v>9080</v>
      </c>
      <c r="DP864" s="73">
        <v>8973</v>
      </c>
      <c r="DQ864" s="73">
        <v>8973</v>
      </c>
      <c r="DR864" s="73">
        <v>8973</v>
      </c>
      <c r="DS864" s="73">
        <v>8973</v>
      </c>
      <c r="DT864" s="73">
        <v>8973</v>
      </c>
      <c r="DU864" s="73">
        <v>8973</v>
      </c>
      <c r="DV864" s="73">
        <v>8973</v>
      </c>
      <c r="DW864" s="73">
        <v>8973</v>
      </c>
      <c r="DX864" s="73">
        <v>8973</v>
      </c>
      <c r="DY864" s="73">
        <v>8973</v>
      </c>
      <c r="DZ864" s="270">
        <f t="shared" si="474"/>
        <v>8973</v>
      </c>
      <c r="EA864" s="73">
        <v>9119</v>
      </c>
      <c r="EB864" s="73">
        <v>9119</v>
      </c>
      <c r="EC864" s="73">
        <v>9119</v>
      </c>
      <c r="ED864" s="73">
        <v>9119</v>
      </c>
      <c r="EE864" s="73">
        <v>9119</v>
      </c>
      <c r="EF864" s="73">
        <v>9119</v>
      </c>
      <c r="EG864" s="73">
        <v>9119</v>
      </c>
      <c r="EH864" s="73">
        <v>9119</v>
      </c>
      <c r="EI864" s="73">
        <v>9119</v>
      </c>
      <c r="EJ864" s="73">
        <v>9119</v>
      </c>
      <c r="EK864" s="270">
        <f t="shared" si="475"/>
        <v>9119</v>
      </c>
      <c r="EM864" s="306">
        <f t="shared" si="476"/>
        <v>9094.8666666666668</v>
      </c>
      <c r="EN864" s="144" t="str">
        <f t="shared" si="444"/>
        <v>OK</v>
      </c>
      <c r="EO864" s="144" t="str">
        <f t="shared" si="445"/>
        <v>OK</v>
      </c>
      <c r="EP864" s="144" t="str">
        <f t="shared" si="446"/>
        <v>OK</v>
      </c>
      <c r="EQ864" s="144" t="str">
        <f t="shared" si="447"/>
        <v>OK</v>
      </c>
      <c r="ER864" s="144" t="str">
        <f t="shared" si="448"/>
        <v>OK</v>
      </c>
      <c r="ES864" s="144" t="str">
        <f t="shared" si="449"/>
        <v>OK</v>
      </c>
      <c r="ET864" s="144" t="str">
        <f t="shared" si="450"/>
        <v>OK</v>
      </c>
      <c r="EU864" s="144" t="str">
        <f t="shared" si="451"/>
        <v>OK</v>
      </c>
      <c r="EV864" s="144" t="str">
        <f t="shared" si="452"/>
        <v>OK</v>
      </c>
      <c r="EW864" s="144" t="str">
        <f t="shared" si="453"/>
        <v>OK</v>
      </c>
      <c r="EX864" s="144" t="str">
        <f t="shared" si="454"/>
        <v>XXX</v>
      </c>
      <c r="EY864" s="144" t="str">
        <f t="shared" si="455"/>
        <v>XXX</v>
      </c>
      <c r="EZ864" s="144" t="str">
        <f t="shared" si="456"/>
        <v>OK</v>
      </c>
      <c r="FA864" s="144" t="str">
        <f t="shared" si="457"/>
        <v>OK</v>
      </c>
      <c r="FB864" s="144" t="str">
        <f t="shared" si="458"/>
        <v>OK</v>
      </c>
    </row>
    <row r="865" spans="2:158" ht="14.4" x14ac:dyDescent="0.3">
      <c r="B865" s="144">
        <v>861</v>
      </c>
      <c r="C865" s="68" t="s">
        <v>1976</v>
      </c>
      <c r="D865" s="69" t="s">
        <v>1977</v>
      </c>
      <c r="E865" s="70" t="s">
        <v>13</v>
      </c>
      <c r="F865" s="73">
        <f t="shared" ref="F865:I884" si="478">INDEX($K865:$EK865,MATCH(F$4,$K$4:$EK$4,0))</f>
        <v>9243</v>
      </c>
      <c r="G865" s="73">
        <f t="shared" si="478"/>
        <v>9243</v>
      </c>
      <c r="H865" s="73">
        <f t="shared" si="478"/>
        <v>9243</v>
      </c>
      <c r="I865" s="73">
        <f t="shared" si="478"/>
        <v>9243</v>
      </c>
      <c r="J865" s="37"/>
      <c r="K865" s="73">
        <v>9243</v>
      </c>
      <c r="L865" s="73">
        <v>9243</v>
      </c>
      <c r="M865" s="73">
        <v>9243</v>
      </c>
      <c r="N865" s="73">
        <v>9243</v>
      </c>
      <c r="O865" s="73">
        <v>9243</v>
      </c>
      <c r="P865" s="73">
        <v>9243</v>
      </c>
      <c r="Q865" s="73">
        <v>9243</v>
      </c>
      <c r="R865" s="270">
        <f t="shared" si="461"/>
        <v>9243</v>
      </c>
      <c r="S865" s="73">
        <v>9364</v>
      </c>
      <c r="T865" s="73">
        <v>9364</v>
      </c>
      <c r="U865" s="73">
        <v>9364</v>
      </c>
      <c r="V865" s="73">
        <v>9364</v>
      </c>
      <c r="W865" s="73">
        <v>9364</v>
      </c>
      <c r="X865" s="73">
        <v>9364</v>
      </c>
      <c r="Y865" s="73">
        <v>9364</v>
      </c>
      <c r="Z865" s="73">
        <v>9364</v>
      </c>
      <c r="AA865" s="270">
        <f t="shared" si="462"/>
        <v>9364</v>
      </c>
      <c r="AB865" s="73">
        <v>9822</v>
      </c>
      <c r="AC865" s="73">
        <v>9822</v>
      </c>
      <c r="AD865" s="73">
        <v>9822</v>
      </c>
      <c r="AE865" s="270">
        <f t="shared" si="463"/>
        <v>9822</v>
      </c>
      <c r="AF865" s="73">
        <v>9482</v>
      </c>
      <c r="AG865" s="73">
        <v>9482</v>
      </c>
      <c r="AH865" s="73">
        <v>9482</v>
      </c>
      <c r="AI865" s="73">
        <v>9482</v>
      </c>
      <c r="AJ865" s="73">
        <v>9482</v>
      </c>
      <c r="AK865" s="73">
        <v>9482</v>
      </c>
      <c r="AL865" s="73">
        <v>9482</v>
      </c>
      <c r="AM865" s="73">
        <v>9482</v>
      </c>
      <c r="AN865" s="73">
        <v>9482</v>
      </c>
      <c r="AO865" s="73">
        <v>9482</v>
      </c>
      <c r="AP865" s="73">
        <v>9482</v>
      </c>
      <c r="AQ865" s="73">
        <v>9482</v>
      </c>
      <c r="AR865" s="270">
        <f t="shared" si="464"/>
        <v>9482</v>
      </c>
      <c r="AS865" s="73">
        <v>9772</v>
      </c>
      <c r="AT865" s="73">
        <v>9772</v>
      </c>
      <c r="AU865" s="73">
        <v>9772</v>
      </c>
      <c r="AV865" s="73">
        <v>9772</v>
      </c>
      <c r="AW865" s="73">
        <v>9772</v>
      </c>
      <c r="AX865" s="73">
        <v>9772</v>
      </c>
      <c r="AY865" s="73">
        <v>9772</v>
      </c>
      <c r="AZ865" s="73">
        <v>9772</v>
      </c>
      <c r="BA865" s="270">
        <f t="shared" si="465"/>
        <v>9772</v>
      </c>
      <c r="BB865" s="73">
        <v>9781</v>
      </c>
      <c r="BC865" s="73">
        <v>9781</v>
      </c>
      <c r="BD865" s="73">
        <v>9781</v>
      </c>
      <c r="BE865" s="73">
        <v>9781</v>
      </c>
      <c r="BF865" s="73">
        <v>9781</v>
      </c>
      <c r="BG865" s="73">
        <v>9781</v>
      </c>
      <c r="BH865" s="73">
        <v>9781</v>
      </c>
      <c r="BI865" s="270">
        <f t="shared" si="466"/>
        <v>9781</v>
      </c>
      <c r="BJ865" s="73">
        <v>9350</v>
      </c>
      <c r="BK865" s="73">
        <v>9350</v>
      </c>
      <c r="BL865" s="270">
        <f t="shared" si="467"/>
        <v>9350</v>
      </c>
      <c r="BM865" s="73">
        <v>9239</v>
      </c>
      <c r="BN865" s="73">
        <v>9239</v>
      </c>
      <c r="BO865" s="73">
        <v>9239</v>
      </c>
      <c r="BP865" s="73">
        <v>9239</v>
      </c>
      <c r="BQ865" s="73">
        <v>9239</v>
      </c>
      <c r="BR865" s="73">
        <v>9239</v>
      </c>
      <c r="BS865" s="73">
        <v>9239</v>
      </c>
      <c r="BT865" s="73">
        <v>9239</v>
      </c>
      <c r="BU865" s="73">
        <v>9239</v>
      </c>
      <c r="BV865" s="73">
        <v>9239</v>
      </c>
      <c r="BW865" s="270">
        <f t="shared" si="468"/>
        <v>9239</v>
      </c>
      <c r="BX865" s="73">
        <v>10126</v>
      </c>
      <c r="BY865" s="73">
        <v>10126</v>
      </c>
      <c r="BZ865" s="73">
        <v>10126</v>
      </c>
      <c r="CA865" s="73">
        <v>10126</v>
      </c>
      <c r="CB865" s="73">
        <v>10126</v>
      </c>
      <c r="CC865" s="73">
        <v>10126</v>
      </c>
      <c r="CD865" s="73">
        <v>10126</v>
      </c>
      <c r="CE865" s="73">
        <v>10126</v>
      </c>
      <c r="CF865" s="270">
        <f t="shared" si="469"/>
        <v>10126</v>
      </c>
      <c r="CG865" s="73">
        <v>9191</v>
      </c>
      <c r="CH865" s="73">
        <v>9191</v>
      </c>
      <c r="CI865" s="73">
        <v>9191</v>
      </c>
      <c r="CJ865" s="73">
        <v>9191</v>
      </c>
      <c r="CK865" s="73">
        <v>9191</v>
      </c>
      <c r="CL865" s="73">
        <v>9191</v>
      </c>
      <c r="CM865" s="73">
        <v>9191</v>
      </c>
      <c r="CN865" s="73">
        <v>9191</v>
      </c>
      <c r="CO865" s="73">
        <v>9191</v>
      </c>
      <c r="CP865" s="270">
        <f t="shared" si="470"/>
        <v>9191</v>
      </c>
      <c r="CQ865" s="73">
        <v>9265</v>
      </c>
      <c r="CR865" s="73">
        <v>9265</v>
      </c>
      <c r="CS865" s="73">
        <v>9265</v>
      </c>
      <c r="CT865" s="73">
        <v>9265</v>
      </c>
      <c r="CU865" s="73">
        <v>9265</v>
      </c>
      <c r="CV865" s="73">
        <v>9265</v>
      </c>
      <c r="CW865" s="73">
        <v>9265</v>
      </c>
      <c r="CX865" s="73">
        <v>9265</v>
      </c>
      <c r="CY865" s="73">
        <v>9265</v>
      </c>
      <c r="CZ865" s="73">
        <v>9265</v>
      </c>
      <c r="DA865" s="270">
        <f t="shared" si="471"/>
        <v>9265</v>
      </c>
      <c r="DB865" s="73">
        <v>8848</v>
      </c>
      <c r="DC865" s="73">
        <v>8848</v>
      </c>
      <c r="DD865" s="270">
        <f t="shared" si="472"/>
        <v>8848</v>
      </c>
      <c r="DE865" s="73">
        <v>9431</v>
      </c>
      <c r="DF865" s="73">
        <v>9431</v>
      </c>
      <c r="DG865" s="73">
        <v>9431</v>
      </c>
      <c r="DH865" s="73">
        <v>9431</v>
      </c>
      <c r="DI865" s="73">
        <v>9431</v>
      </c>
      <c r="DJ865" s="73">
        <v>9431</v>
      </c>
      <c r="DK865" s="73">
        <v>9431</v>
      </c>
      <c r="DL865" s="73">
        <v>9431</v>
      </c>
      <c r="DM865" s="73">
        <v>9431</v>
      </c>
      <c r="DN865" s="73">
        <v>9431</v>
      </c>
      <c r="DO865" s="270">
        <f t="shared" si="473"/>
        <v>9431</v>
      </c>
      <c r="DP865" s="73">
        <v>9319</v>
      </c>
      <c r="DQ865" s="73">
        <v>9319</v>
      </c>
      <c r="DR865" s="73">
        <v>9319</v>
      </c>
      <c r="DS865" s="73">
        <v>9319</v>
      </c>
      <c r="DT865" s="73">
        <v>9319</v>
      </c>
      <c r="DU865" s="73">
        <v>9319</v>
      </c>
      <c r="DV865" s="73">
        <v>9319</v>
      </c>
      <c r="DW865" s="73">
        <v>9319</v>
      </c>
      <c r="DX865" s="73">
        <v>9319</v>
      </c>
      <c r="DY865" s="73">
        <v>9319</v>
      </c>
      <c r="DZ865" s="270">
        <f t="shared" si="474"/>
        <v>9319</v>
      </c>
      <c r="EA865" s="73">
        <v>9472</v>
      </c>
      <c r="EB865" s="73">
        <v>9472</v>
      </c>
      <c r="EC865" s="73">
        <v>9472</v>
      </c>
      <c r="ED865" s="73">
        <v>9472</v>
      </c>
      <c r="EE865" s="73">
        <v>9472</v>
      </c>
      <c r="EF865" s="73">
        <v>9472</v>
      </c>
      <c r="EG865" s="73">
        <v>9472</v>
      </c>
      <c r="EH865" s="73">
        <v>9472</v>
      </c>
      <c r="EI865" s="73">
        <v>9472</v>
      </c>
      <c r="EJ865" s="73">
        <v>9472</v>
      </c>
      <c r="EK865" s="270">
        <f t="shared" si="475"/>
        <v>9472</v>
      </c>
      <c r="EM865" s="306">
        <f t="shared" si="476"/>
        <v>9447</v>
      </c>
      <c r="EN865" s="144" t="str">
        <f t="shared" si="444"/>
        <v>OK</v>
      </c>
      <c r="EO865" s="144" t="str">
        <f t="shared" si="445"/>
        <v>OK</v>
      </c>
      <c r="EP865" s="144" t="str">
        <f t="shared" si="446"/>
        <v>OK</v>
      </c>
      <c r="EQ865" s="144" t="str">
        <f t="shared" si="447"/>
        <v>OK</v>
      </c>
      <c r="ER865" s="144" t="str">
        <f t="shared" si="448"/>
        <v>OK</v>
      </c>
      <c r="ES865" s="144" t="str">
        <f t="shared" si="449"/>
        <v>OK</v>
      </c>
      <c r="ET865" s="144" t="str">
        <f t="shared" si="450"/>
        <v>OK</v>
      </c>
      <c r="EU865" s="144" t="str">
        <f t="shared" si="451"/>
        <v>OK</v>
      </c>
      <c r="EV865" s="144" t="str">
        <f t="shared" si="452"/>
        <v>OK</v>
      </c>
      <c r="EW865" s="144" t="str">
        <f t="shared" si="453"/>
        <v>OK</v>
      </c>
      <c r="EX865" s="144" t="str">
        <f t="shared" si="454"/>
        <v>XXX</v>
      </c>
      <c r="EY865" s="144" t="str">
        <f t="shared" si="455"/>
        <v>XXX</v>
      </c>
      <c r="EZ865" s="144" t="str">
        <f t="shared" si="456"/>
        <v>OK</v>
      </c>
      <c r="FA865" s="144" t="str">
        <f t="shared" si="457"/>
        <v>OK</v>
      </c>
      <c r="FB865" s="144" t="str">
        <f t="shared" si="458"/>
        <v>OK</v>
      </c>
    </row>
    <row r="866" spans="2:158" ht="14.4" x14ac:dyDescent="0.3">
      <c r="B866" s="144">
        <v>862</v>
      </c>
      <c r="C866" s="68" t="s">
        <v>1978</v>
      </c>
      <c r="D866" s="69" t="s">
        <v>1979</v>
      </c>
      <c r="E866" s="70" t="s">
        <v>13</v>
      </c>
      <c r="F866" s="73">
        <f t="shared" si="478"/>
        <v>6644</v>
      </c>
      <c r="G866" s="73">
        <f t="shared" si="478"/>
        <v>6644</v>
      </c>
      <c r="H866" s="73">
        <f t="shared" si="478"/>
        <v>6644</v>
      </c>
      <c r="I866" s="73">
        <f t="shared" si="478"/>
        <v>6644</v>
      </c>
      <c r="J866" s="37"/>
      <c r="K866" s="73">
        <v>6644</v>
      </c>
      <c r="L866" s="73">
        <v>6644</v>
      </c>
      <c r="M866" s="73">
        <v>6644</v>
      </c>
      <c r="N866" s="73">
        <v>6644</v>
      </c>
      <c r="O866" s="73">
        <v>6644</v>
      </c>
      <c r="P866" s="73">
        <v>6644</v>
      </c>
      <c r="Q866" s="73">
        <v>6644</v>
      </c>
      <c r="R866" s="270">
        <f t="shared" si="461"/>
        <v>6644</v>
      </c>
      <c r="S866" s="73">
        <v>6722</v>
      </c>
      <c r="T866" s="73">
        <v>6722</v>
      </c>
      <c r="U866" s="73">
        <v>6722</v>
      </c>
      <c r="V866" s="73">
        <v>6722</v>
      </c>
      <c r="W866" s="73">
        <v>6722</v>
      </c>
      <c r="X866" s="73">
        <v>6722</v>
      </c>
      <c r="Y866" s="73">
        <v>6722</v>
      </c>
      <c r="Z866" s="73">
        <v>6722</v>
      </c>
      <c r="AA866" s="270">
        <f t="shared" si="462"/>
        <v>6722</v>
      </c>
      <c r="AB866" s="73">
        <v>7015</v>
      </c>
      <c r="AC866" s="73">
        <v>7015</v>
      </c>
      <c r="AD866" s="73">
        <v>7015</v>
      </c>
      <c r="AE866" s="270">
        <f t="shared" si="463"/>
        <v>7015</v>
      </c>
      <c r="AF866" s="73">
        <v>6797</v>
      </c>
      <c r="AG866" s="73">
        <v>6797</v>
      </c>
      <c r="AH866" s="73">
        <v>6797</v>
      </c>
      <c r="AI866" s="73">
        <v>6797</v>
      </c>
      <c r="AJ866" s="73">
        <v>6797</v>
      </c>
      <c r="AK866" s="73">
        <v>6797</v>
      </c>
      <c r="AL866" s="73">
        <v>6797</v>
      </c>
      <c r="AM866" s="73">
        <v>6797</v>
      </c>
      <c r="AN866" s="73">
        <v>6797</v>
      </c>
      <c r="AO866" s="73">
        <v>6797</v>
      </c>
      <c r="AP866" s="73">
        <v>6797</v>
      </c>
      <c r="AQ866" s="73">
        <v>6797</v>
      </c>
      <c r="AR866" s="270">
        <f t="shared" si="464"/>
        <v>6797</v>
      </c>
      <c r="AS866" s="73">
        <v>6984</v>
      </c>
      <c r="AT866" s="73">
        <v>6984</v>
      </c>
      <c r="AU866" s="73">
        <v>6984</v>
      </c>
      <c r="AV866" s="73">
        <v>6984</v>
      </c>
      <c r="AW866" s="73">
        <v>6984</v>
      </c>
      <c r="AX866" s="73">
        <v>6984</v>
      </c>
      <c r="AY866" s="73">
        <v>6984</v>
      </c>
      <c r="AZ866" s="73">
        <v>6984</v>
      </c>
      <c r="BA866" s="270">
        <f t="shared" si="465"/>
        <v>6984</v>
      </c>
      <c r="BB866" s="73">
        <v>6989</v>
      </c>
      <c r="BC866" s="73">
        <v>6989</v>
      </c>
      <c r="BD866" s="73">
        <v>6989</v>
      </c>
      <c r="BE866" s="73">
        <v>6989</v>
      </c>
      <c r="BF866" s="73">
        <v>6989</v>
      </c>
      <c r="BG866" s="73">
        <v>6989</v>
      </c>
      <c r="BH866" s="73">
        <v>6989</v>
      </c>
      <c r="BI866" s="270">
        <f t="shared" si="466"/>
        <v>6989</v>
      </c>
      <c r="BJ866" s="73">
        <v>6713</v>
      </c>
      <c r="BK866" s="73">
        <v>6713</v>
      </c>
      <c r="BL866" s="270">
        <f t="shared" si="467"/>
        <v>6713</v>
      </c>
      <c r="BM866" s="73">
        <v>6641</v>
      </c>
      <c r="BN866" s="73">
        <v>6641</v>
      </c>
      <c r="BO866" s="73">
        <v>6641</v>
      </c>
      <c r="BP866" s="73">
        <v>6641</v>
      </c>
      <c r="BQ866" s="73">
        <v>6641</v>
      </c>
      <c r="BR866" s="73">
        <v>6641</v>
      </c>
      <c r="BS866" s="73">
        <v>6641</v>
      </c>
      <c r="BT866" s="73">
        <v>6641</v>
      </c>
      <c r="BU866" s="73">
        <v>6641</v>
      </c>
      <c r="BV866" s="73">
        <v>6641</v>
      </c>
      <c r="BW866" s="270">
        <f t="shared" si="468"/>
        <v>6641</v>
      </c>
      <c r="BX866" s="73">
        <v>7211</v>
      </c>
      <c r="BY866" s="73">
        <v>7211</v>
      </c>
      <c r="BZ866" s="73">
        <v>7211</v>
      </c>
      <c r="CA866" s="73">
        <v>7211</v>
      </c>
      <c r="CB866" s="73">
        <v>7211</v>
      </c>
      <c r="CC866" s="73">
        <v>7211</v>
      </c>
      <c r="CD866" s="73">
        <v>7211</v>
      </c>
      <c r="CE866" s="73">
        <v>7211</v>
      </c>
      <c r="CF866" s="270">
        <f t="shared" si="469"/>
        <v>7211</v>
      </c>
      <c r="CG866" s="73">
        <v>6610</v>
      </c>
      <c r="CH866" s="73">
        <v>6610</v>
      </c>
      <c r="CI866" s="73">
        <v>6610</v>
      </c>
      <c r="CJ866" s="73">
        <v>6610</v>
      </c>
      <c r="CK866" s="73">
        <v>6610</v>
      </c>
      <c r="CL866" s="73">
        <v>6610</v>
      </c>
      <c r="CM866" s="73">
        <v>6610</v>
      </c>
      <c r="CN866" s="73">
        <v>6610</v>
      </c>
      <c r="CO866" s="73">
        <v>6610</v>
      </c>
      <c r="CP866" s="270">
        <f t="shared" si="470"/>
        <v>6610</v>
      </c>
      <c r="CQ866" s="73">
        <v>6658</v>
      </c>
      <c r="CR866" s="73">
        <v>6658</v>
      </c>
      <c r="CS866" s="73">
        <v>6658</v>
      </c>
      <c r="CT866" s="73">
        <v>6658</v>
      </c>
      <c r="CU866" s="73">
        <v>6658</v>
      </c>
      <c r="CV866" s="73">
        <v>6658</v>
      </c>
      <c r="CW866" s="73">
        <v>6658</v>
      </c>
      <c r="CX866" s="73">
        <v>6658</v>
      </c>
      <c r="CY866" s="73">
        <v>6658</v>
      </c>
      <c r="CZ866" s="73">
        <v>6658</v>
      </c>
      <c r="DA866" s="270">
        <f t="shared" si="471"/>
        <v>6658</v>
      </c>
      <c r="DB866" s="73">
        <v>6389</v>
      </c>
      <c r="DC866" s="73">
        <v>6389</v>
      </c>
      <c r="DD866" s="270">
        <f t="shared" si="472"/>
        <v>6389</v>
      </c>
      <c r="DE866" s="73">
        <v>6765</v>
      </c>
      <c r="DF866" s="73">
        <v>6765</v>
      </c>
      <c r="DG866" s="73">
        <v>6765</v>
      </c>
      <c r="DH866" s="73">
        <v>6765</v>
      </c>
      <c r="DI866" s="73">
        <v>6765</v>
      </c>
      <c r="DJ866" s="73">
        <v>6765</v>
      </c>
      <c r="DK866" s="73">
        <v>6765</v>
      </c>
      <c r="DL866" s="73">
        <v>6765</v>
      </c>
      <c r="DM866" s="73">
        <v>6765</v>
      </c>
      <c r="DN866" s="73">
        <v>6765</v>
      </c>
      <c r="DO866" s="270">
        <f t="shared" si="473"/>
        <v>6765</v>
      </c>
      <c r="DP866" s="73">
        <v>6692</v>
      </c>
      <c r="DQ866" s="73">
        <v>6692</v>
      </c>
      <c r="DR866" s="73">
        <v>6692</v>
      </c>
      <c r="DS866" s="73">
        <v>6692</v>
      </c>
      <c r="DT866" s="73">
        <v>6692</v>
      </c>
      <c r="DU866" s="73">
        <v>6692</v>
      </c>
      <c r="DV866" s="73">
        <v>6692</v>
      </c>
      <c r="DW866" s="73">
        <v>6692</v>
      </c>
      <c r="DX866" s="73">
        <v>6692</v>
      </c>
      <c r="DY866" s="73">
        <v>6692</v>
      </c>
      <c r="DZ866" s="270">
        <f t="shared" si="474"/>
        <v>6692</v>
      </c>
      <c r="EA866" s="73">
        <v>6791</v>
      </c>
      <c r="EB866" s="73">
        <v>6791</v>
      </c>
      <c r="EC866" s="73">
        <v>6791</v>
      </c>
      <c r="ED866" s="73">
        <v>6791</v>
      </c>
      <c r="EE866" s="73">
        <v>6791</v>
      </c>
      <c r="EF866" s="73">
        <v>6791</v>
      </c>
      <c r="EG866" s="73">
        <v>6791</v>
      </c>
      <c r="EH866" s="73">
        <v>6791</v>
      </c>
      <c r="EI866" s="73">
        <v>6791</v>
      </c>
      <c r="EJ866" s="73">
        <v>6791</v>
      </c>
      <c r="EK866" s="270">
        <f t="shared" si="475"/>
        <v>6791</v>
      </c>
      <c r="EM866" s="306">
        <f t="shared" si="476"/>
        <v>6774.7333333333336</v>
      </c>
      <c r="EN866" s="144" t="str">
        <f t="shared" si="444"/>
        <v>OK</v>
      </c>
      <c r="EO866" s="144" t="str">
        <f t="shared" si="445"/>
        <v>OK</v>
      </c>
      <c r="EP866" s="144" t="str">
        <f t="shared" si="446"/>
        <v>OK</v>
      </c>
      <c r="EQ866" s="144" t="str">
        <f t="shared" si="447"/>
        <v>OK</v>
      </c>
      <c r="ER866" s="144" t="str">
        <f t="shared" si="448"/>
        <v>OK</v>
      </c>
      <c r="ES866" s="144" t="str">
        <f t="shared" si="449"/>
        <v>OK</v>
      </c>
      <c r="ET866" s="144" t="str">
        <f t="shared" si="450"/>
        <v>OK</v>
      </c>
      <c r="EU866" s="144" t="str">
        <f t="shared" si="451"/>
        <v>OK</v>
      </c>
      <c r="EV866" s="144" t="str">
        <f t="shared" si="452"/>
        <v>OK</v>
      </c>
      <c r="EW866" s="144" t="str">
        <f t="shared" si="453"/>
        <v>OK</v>
      </c>
      <c r="EX866" s="144" t="str">
        <f t="shared" si="454"/>
        <v>XXX</v>
      </c>
      <c r="EY866" s="144" t="str">
        <f t="shared" si="455"/>
        <v>XXX</v>
      </c>
      <c r="EZ866" s="144" t="str">
        <f t="shared" si="456"/>
        <v>OK</v>
      </c>
      <c r="FA866" s="144" t="str">
        <f t="shared" si="457"/>
        <v>OK</v>
      </c>
      <c r="FB866" s="144" t="str">
        <f t="shared" si="458"/>
        <v>OK</v>
      </c>
    </row>
    <row r="867" spans="2:158" ht="14.4" x14ac:dyDescent="0.3">
      <c r="B867" s="144">
        <v>863</v>
      </c>
      <c r="C867" s="68" t="s">
        <v>1980</v>
      </c>
      <c r="D867" s="69" t="s">
        <v>1981</v>
      </c>
      <c r="E867" s="70" t="s">
        <v>13</v>
      </c>
      <c r="F867" s="73">
        <f t="shared" si="478"/>
        <v>9903</v>
      </c>
      <c r="G867" s="73">
        <f t="shared" si="478"/>
        <v>9903</v>
      </c>
      <c r="H867" s="73">
        <f t="shared" si="478"/>
        <v>9903</v>
      </c>
      <c r="I867" s="73">
        <f t="shared" si="478"/>
        <v>9903</v>
      </c>
      <c r="J867" s="37"/>
      <c r="K867" s="73">
        <v>9903</v>
      </c>
      <c r="L867" s="73">
        <v>9903</v>
      </c>
      <c r="M867" s="73">
        <v>9903</v>
      </c>
      <c r="N867" s="73">
        <v>9903</v>
      </c>
      <c r="O867" s="73">
        <v>9903</v>
      </c>
      <c r="P867" s="73">
        <v>9903</v>
      </c>
      <c r="Q867" s="73">
        <v>9903</v>
      </c>
      <c r="R867" s="270">
        <f t="shared" si="461"/>
        <v>9903</v>
      </c>
      <c r="S867" s="73">
        <v>10034</v>
      </c>
      <c r="T867" s="73">
        <v>10034</v>
      </c>
      <c r="U867" s="73">
        <v>10034</v>
      </c>
      <c r="V867" s="73">
        <v>10034</v>
      </c>
      <c r="W867" s="73">
        <v>10034</v>
      </c>
      <c r="X867" s="73">
        <v>10034</v>
      </c>
      <c r="Y867" s="73">
        <v>10034</v>
      </c>
      <c r="Z867" s="73">
        <v>10034</v>
      </c>
      <c r="AA867" s="270">
        <f t="shared" si="462"/>
        <v>10034</v>
      </c>
      <c r="AB867" s="73">
        <v>10534</v>
      </c>
      <c r="AC867" s="73">
        <v>10534</v>
      </c>
      <c r="AD867" s="73">
        <v>10534</v>
      </c>
      <c r="AE867" s="270">
        <f t="shared" si="463"/>
        <v>10534</v>
      </c>
      <c r="AF867" s="73">
        <v>10164</v>
      </c>
      <c r="AG867" s="73">
        <v>10164</v>
      </c>
      <c r="AH867" s="73">
        <v>10164</v>
      </c>
      <c r="AI867" s="73">
        <v>10164</v>
      </c>
      <c r="AJ867" s="73">
        <v>10164</v>
      </c>
      <c r="AK867" s="73">
        <v>10164</v>
      </c>
      <c r="AL867" s="73">
        <v>10164</v>
      </c>
      <c r="AM867" s="73">
        <v>10164</v>
      </c>
      <c r="AN867" s="73">
        <v>10164</v>
      </c>
      <c r="AO867" s="73">
        <v>10164</v>
      </c>
      <c r="AP867" s="73">
        <v>10164</v>
      </c>
      <c r="AQ867" s="73">
        <v>10164</v>
      </c>
      <c r="AR867" s="270">
        <f t="shared" si="464"/>
        <v>10164</v>
      </c>
      <c r="AS867" s="73">
        <v>10480</v>
      </c>
      <c r="AT867" s="73">
        <v>10480</v>
      </c>
      <c r="AU867" s="73">
        <v>10480</v>
      </c>
      <c r="AV867" s="73">
        <v>10480</v>
      </c>
      <c r="AW867" s="73">
        <v>10480</v>
      </c>
      <c r="AX867" s="73">
        <v>10480</v>
      </c>
      <c r="AY867" s="73">
        <v>10480</v>
      </c>
      <c r="AZ867" s="73">
        <v>10480</v>
      </c>
      <c r="BA867" s="270">
        <f t="shared" si="465"/>
        <v>10480</v>
      </c>
      <c r="BB867" s="73">
        <v>10489</v>
      </c>
      <c r="BC867" s="73">
        <v>10489</v>
      </c>
      <c r="BD867" s="73">
        <v>10489</v>
      </c>
      <c r="BE867" s="73">
        <v>10489</v>
      </c>
      <c r="BF867" s="73">
        <v>10489</v>
      </c>
      <c r="BG867" s="73">
        <v>10489</v>
      </c>
      <c r="BH867" s="73">
        <v>10489</v>
      </c>
      <c r="BI867" s="270">
        <f t="shared" si="466"/>
        <v>10489</v>
      </c>
      <c r="BJ867" s="73">
        <v>10020</v>
      </c>
      <c r="BK867" s="73">
        <v>10020</v>
      </c>
      <c r="BL867" s="270">
        <f t="shared" si="467"/>
        <v>10020</v>
      </c>
      <c r="BM867" s="73">
        <v>9898</v>
      </c>
      <c r="BN867" s="73">
        <v>9898</v>
      </c>
      <c r="BO867" s="73">
        <v>9898</v>
      </c>
      <c r="BP867" s="73">
        <v>9898</v>
      </c>
      <c r="BQ867" s="73">
        <v>9898</v>
      </c>
      <c r="BR867" s="73">
        <v>9898</v>
      </c>
      <c r="BS867" s="73">
        <v>9898</v>
      </c>
      <c r="BT867" s="73">
        <v>9898</v>
      </c>
      <c r="BU867" s="73">
        <v>9898</v>
      </c>
      <c r="BV867" s="73">
        <v>9898</v>
      </c>
      <c r="BW867" s="270">
        <f t="shared" si="468"/>
        <v>9898</v>
      </c>
      <c r="BX867" s="73">
        <v>10866</v>
      </c>
      <c r="BY867" s="73">
        <v>10866</v>
      </c>
      <c r="BZ867" s="73">
        <v>10866</v>
      </c>
      <c r="CA867" s="73">
        <v>10866</v>
      </c>
      <c r="CB867" s="73">
        <v>10866</v>
      </c>
      <c r="CC867" s="73">
        <v>10866</v>
      </c>
      <c r="CD867" s="73">
        <v>10866</v>
      </c>
      <c r="CE867" s="73">
        <v>10866</v>
      </c>
      <c r="CF867" s="270">
        <f t="shared" si="469"/>
        <v>10866</v>
      </c>
      <c r="CG867" s="73">
        <v>9845</v>
      </c>
      <c r="CH867" s="73">
        <v>9845</v>
      </c>
      <c r="CI867" s="73">
        <v>9845</v>
      </c>
      <c r="CJ867" s="73">
        <v>9845</v>
      </c>
      <c r="CK867" s="73">
        <v>9845</v>
      </c>
      <c r="CL867" s="73">
        <v>9845</v>
      </c>
      <c r="CM867" s="73">
        <v>9845</v>
      </c>
      <c r="CN867" s="73">
        <v>9845</v>
      </c>
      <c r="CO867" s="73">
        <v>9845</v>
      </c>
      <c r="CP867" s="270">
        <f t="shared" si="470"/>
        <v>9845</v>
      </c>
      <c r="CQ867" s="73">
        <v>9928</v>
      </c>
      <c r="CR867" s="73">
        <v>9928</v>
      </c>
      <c r="CS867" s="73">
        <v>9928</v>
      </c>
      <c r="CT867" s="73">
        <v>9928</v>
      </c>
      <c r="CU867" s="73">
        <v>9928</v>
      </c>
      <c r="CV867" s="73">
        <v>9928</v>
      </c>
      <c r="CW867" s="73">
        <v>9928</v>
      </c>
      <c r="CX867" s="73">
        <v>9928</v>
      </c>
      <c r="CY867" s="73">
        <v>9928</v>
      </c>
      <c r="CZ867" s="73">
        <v>9928</v>
      </c>
      <c r="DA867" s="270">
        <f t="shared" si="471"/>
        <v>9928</v>
      </c>
      <c r="DB867" s="73">
        <v>9471</v>
      </c>
      <c r="DC867" s="73">
        <v>9471</v>
      </c>
      <c r="DD867" s="270">
        <f t="shared" si="472"/>
        <v>9471</v>
      </c>
      <c r="DE867" s="73">
        <v>10109</v>
      </c>
      <c r="DF867" s="73">
        <v>10109</v>
      </c>
      <c r="DG867" s="73">
        <v>10109</v>
      </c>
      <c r="DH867" s="73">
        <v>10109</v>
      </c>
      <c r="DI867" s="73">
        <v>10109</v>
      </c>
      <c r="DJ867" s="73">
        <v>10109</v>
      </c>
      <c r="DK867" s="73">
        <v>10109</v>
      </c>
      <c r="DL867" s="73">
        <v>10109</v>
      </c>
      <c r="DM867" s="73">
        <v>10109</v>
      </c>
      <c r="DN867" s="73">
        <v>10109</v>
      </c>
      <c r="DO867" s="270">
        <f t="shared" si="473"/>
        <v>10109</v>
      </c>
      <c r="DP867" s="73">
        <v>9986</v>
      </c>
      <c r="DQ867" s="73">
        <v>9986</v>
      </c>
      <c r="DR867" s="73">
        <v>9986</v>
      </c>
      <c r="DS867" s="73">
        <v>9986</v>
      </c>
      <c r="DT867" s="73">
        <v>9986</v>
      </c>
      <c r="DU867" s="73">
        <v>9986</v>
      </c>
      <c r="DV867" s="73">
        <v>9986</v>
      </c>
      <c r="DW867" s="73">
        <v>9986</v>
      </c>
      <c r="DX867" s="73">
        <v>9986</v>
      </c>
      <c r="DY867" s="73">
        <v>9986</v>
      </c>
      <c r="DZ867" s="270">
        <f t="shared" si="474"/>
        <v>9986</v>
      </c>
      <c r="EA867" s="73">
        <v>10153</v>
      </c>
      <c r="EB867" s="73">
        <v>10153</v>
      </c>
      <c r="EC867" s="73">
        <v>10153</v>
      </c>
      <c r="ED867" s="73">
        <v>10153</v>
      </c>
      <c r="EE867" s="73">
        <v>10153</v>
      </c>
      <c r="EF867" s="73">
        <v>10153</v>
      </c>
      <c r="EG867" s="73">
        <v>10153</v>
      </c>
      <c r="EH867" s="73">
        <v>10153</v>
      </c>
      <c r="EI867" s="73">
        <v>10153</v>
      </c>
      <c r="EJ867" s="73">
        <v>10153</v>
      </c>
      <c r="EK867" s="270">
        <f t="shared" si="475"/>
        <v>10153</v>
      </c>
      <c r="EM867" s="306">
        <f t="shared" si="476"/>
        <v>10125.333333333334</v>
      </c>
      <c r="EN867" s="144" t="str">
        <f t="shared" ref="EN867:EN930" si="479">IF(($EM867-R867)/EM867&lt;$EN$4,"OK","XXX")</f>
        <v>OK</v>
      </c>
      <c r="EO867" s="144" t="str">
        <f t="shared" ref="EO867:EO930" si="480">IF(($EM867-AA867)/$EM867&lt;$EN$4,"OK","XXX")</f>
        <v>OK</v>
      </c>
      <c r="EP867" s="144" t="str">
        <f t="shared" ref="EP867:EP930" si="481">IF(($EM867-AE867)/$EM867&lt;$EN$4,"OK","XXX")</f>
        <v>OK</v>
      </c>
      <c r="EQ867" s="144" t="str">
        <f t="shared" ref="EQ867:EQ930" si="482">IF(($EM867-AR867)/$EM867&lt;$EN$4,"OK","XXX")</f>
        <v>OK</v>
      </c>
      <c r="ER867" s="144" t="str">
        <f t="shared" ref="ER867:ER930" si="483">IF(($EM867-BA867)/$EM867&lt;$EN$4,"OK","XXX")</f>
        <v>OK</v>
      </c>
      <c r="ES867" s="144" t="str">
        <f t="shared" ref="ES867:ES930" si="484">IF(($EM867-BI867)/$EM867&lt;$EN$4,"OK","XXX")</f>
        <v>OK</v>
      </c>
      <c r="ET867" s="144" t="str">
        <f t="shared" ref="ET867:ET930" si="485">IF(($EM867-BL867)/$EM867&lt;$EN$4,"OK","XXX")</f>
        <v>OK</v>
      </c>
      <c r="EU867" s="144" t="str">
        <f t="shared" ref="EU867:EU930" si="486">IF(($EM867-BW867)/$EM867&lt;$EN$4,"OK","XXX")</f>
        <v>OK</v>
      </c>
      <c r="EV867" s="144" t="str">
        <f t="shared" ref="EV867:EV930" si="487">IF(($EM867-CF867)/$EM867&lt;$EN$4,"OK","XXX")</f>
        <v>OK</v>
      </c>
      <c r="EW867" s="144" t="str">
        <f t="shared" ref="EW867:EW930" si="488">IF(($EM867-CP867)/$EM867&lt;$EN$4,"OK","XXX")</f>
        <v>OK</v>
      </c>
      <c r="EX867" s="144" t="str">
        <f t="shared" ref="EX867:EX930" si="489">IF(($EM867-DC867)/$EM867&lt;$EN$4,"OK","XXX")</f>
        <v>XXX</v>
      </c>
      <c r="EY867" s="144" t="str">
        <f t="shared" ref="EY867:EY930" si="490">IF(($EM867-DD867)/$EM867&lt;$EN$4,"OK","XXX")</f>
        <v>XXX</v>
      </c>
      <c r="EZ867" s="144" t="str">
        <f t="shared" ref="EZ867:EZ930" si="491">IF(($EM867-DO867)/$EM867&lt;$EN$4,"OK","XXX")</f>
        <v>OK</v>
      </c>
      <c r="FA867" s="144" t="str">
        <f t="shared" ref="FA867:FA930" si="492">IF(($EM867-DZ867)/$EM867&lt;$EN$4,"OK","XXX")</f>
        <v>OK</v>
      </c>
      <c r="FB867" s="144" t="str">
        <f t="shared" ref="FB867:FB930" si="493">IF(($EM867-EK867)/$EM867&lt;$EN$4,"OK","XXX")</f>
        <v>OK</v>
      </c>
    </row>
    <row r="868" spans="2:158" ht="14.4" x14ac:dyDescent="0.3">
      <c r="B868" s="144">
        <v>864</v>
      </c>
      <c r="C868" s="68" t="s">
        <v>1982</v>
      </c>
      <c r="D868" s="69" t="s">
        <v>1983</v>
      </c>
      <c r="E868" s="70" t="s">
        <v>13</v>
      </c>
      <c r="F868" s="73">
        <f t="shared" si="478"/>
        <v>8114</v>
      </c>
      <c r="G868" s="73">
        <f t="shared" si="478"/>
        <v>8114</v>
      </c>
      <c r="H868" s="73">
        <f t="shared" si="478"/>
        <v>8114</v>
      </c>
      <c r="I868" s="73">
        <f t="shared" si="478"/>
        <v>8114</v>
      </c>
      <c r="J868" s="37"/>
      <c r="K868" s="73">
        <v>8114</v>
      </c>
      <c r="L868" s="73">
        <v>8114</v>
      </c>
      <c r="M868" s="73">
        <v>8114</v>
      </c>
      <c r="N868" s="73">
        <v>8114</v>
      </c>
      <c r="O868" s="73">
        <v>8114</v>
      </c>
      <c r="P868" s="73">
        <v>8114</v>
      </c>
      <c r="Q868" s="73">
        <v>8114</v>
      </c>
      <c r="R868" s="270">
        <f t="shared" si="461"/>
        <v>8114</v>
      </c>
      <c r="S868" s="73">
        <v>8215</v>
      </c>
      <c r="T868" s="73">
        <v>8215</v>
      </c>
      <c r="U868" s="73">
        <v>8215</v>
      </c>
      <c r="V868" s="73">
        <v>8215</v>
      </c>
      <c r="W868" s="73">
        <v>8215</v>
      </c>
      <c r="X868" s="73">
        <v>8215</v>
      </c>
      <c r="Y868" s="73">
        <v>8215</v>
      </c>
      <c r="Z868" s="73">
        <v>8215</v>
      </c>
      <c r="AA868" s="270">
        <f t="shared" si="462"/>
        <v>8215</v>
      </c>
      <c r="AB868" s="73">
        <v>8602</v>
      </c>
      <c r="AC868" s="73">
        <v>8602</v>
      </c>
      <c r="AD868" s="73">
        <v>8602</v>
      </c>
      <c r="AE868" s="270">
        <f t="shared" si="463"/>
        <v>8602</v>
      </c>
      <c r="AF868" s="73">
        <v>8315</v>
      </c>
      <c r="AG868" s="73">
        <v>8315</v>
      </c>
      <c r="AH868" s="73">
        <v>8315</v>
      </c>
      <c r="AI868" s="73">
        <v>8315</v>
      </c>
      <c r="AJ868" s="73">
        <v>8315</v>
      </c>
      <c r="AK868" s="73">
        <v>8315</v>
      </c>
      <c r="AL868" s="73">
        <v>8315</v>
      </c>
      <c r="AM868" s="73">
        <v>8315</v>
      </c>
      <c r="AN868" s="73">
        <v>8315</v>
      </c>
      <c r="AO868" s="73">
        <v>8315</v>
      </c>
      <c r="AP868" s="73">
        <v>8315</v>
      </c>
      <c r="AQ868" s="73">
        <v>8315</v>
      </c>
      <c r="AR868" s="270">
        <f t="shared" si="464"/>
        <v>8315</v>
      </c>
      <c r="AS868" s="73">
        <v>8560</v>
      </c>
      <c r="AT868" s="73">
        <v>8560</v>
      </c>
      <c r="AU868" s="73">
        <v>8560</v>
      </c>
      <c r="AV868" s="73">
        <v>8560</v>
      </c>
      <c r="AW868" s="73">
        <v>8560</v>
      </c>
      <c r="AX868" s="73">
        <v>8560</v>
      </c>
      <c r="AY868" s="73">
        <v>8560</v>
      </c>
      <c r="AZ868" s="73">
        <v>8560</v>
      </c>
      <c r="BA868" s="270">
        <f t="shared" si="465"/>
        <v>8560</v>
      </c>
      <c r="BB868" s="73">
        <v>8568</v>
      </c>
      <c r="BC868" s="73">
        <v>8568</v>
      </c>
      <c r="BD868" s="73">
        <v>8568</v>
      </c>
      <c r="BE868" s="73">
        <v>8568</v>
      </c>
      <c r="BF868" s="73">
        <v>8568</v>
      </c>
      <c r="BG868" s="73">
        <v>8568</v>
      </c>
      <c r="BH868" s="73">
        <v>8568</v>
      </c>
      <c r="BI868" s="270">
        <f t="shared" si="466"/>
        <v>8568</v>
      </c>
      <c r="BJ868" s="73">
        <v>8204</v>
      </c>
      <c r="BK868" s="73">
        <v>8204</v>
      </c>
      <c r="BL868" s="270">
        <f t="shared" si="467"/>
        <v>8204</v>
      </c>
      <c r="BM868" s="73">
        <v>8109</v>
      </c>
      <c r="BN868" s="73">
        <v>8109</v>
      </c>
      <c r="BO868" s="73">
        <v>8109</v>
      </c>
      <c r="BP868" s="73">
        <v>8109</v>
      </c>
      <c r="BQ868" s="73">
        <v>8109</v>
      </c>
      <c r="BR868" s="73">
        <v>8109</v>
      </c>
      <c r="BS868" s="73">
        <v>8109</v>
      </c>
      <c r="BT868" s="73">
        <v>8109</v>
      </c>
      <c r="BU868" s="73">
        <v>8109</v>
      </c>
      <c r="BV868" s="73">
        <v>8109</v>
      </c>
      <c r="BW868" s="270">
        <f t="shared" si="468"/>
        <v>8109</v>
      </c>
      <c r="BX868" s="73">
        <v>8859</v>
      </c>
      <c r="BY868" s="73">
        <v>8859</v>
      </c>
      <c r="BZ868" s="73">
        <v>8859</v>
      </c>
      <c r="CA868" s="73">
        <v>8859</v>
      </c>
      <c r="CB868" s="73">
        <v>8859</v>
      </c>
      <c r="CC868" s="73">
        <v>8859</v>
      </c>
      <c r="CD868" s="73">
        <v>8859</v>
      </c>
      <c r="CE868" s="73">
        <v>8859</v>
      </c>
      <c r="CF868" s="270">
        <f t="shared" si="469"/>
        <v>8859</v>
      </c>
      <c r="CG868" s="73">
        <v>8069</v>
      </c>
      <c r="CH868" s="73">
        <v>8069</v>
      </c>
      <c r="CI868" s="73">
        <v>8069</v>
      </c>
      <c r="CJ868" s="73">
        <v>8069</v>
      </c>
      <c r="CK868" s="73">
        <v>8069</v>
      </c>
      <c r="CL868" s="73">
        <v>8069</v>
      </c>
      <c r="CM868" s="73">
        <v>8069</v>
      </c>
      <c r="CN868" s="73">
        <v>8069</v>
      </c>
      <c r="CO868" s="73">
        <v>8069</v>
      </c>
      <c r="CP868" s="270">
        <f t="shared" si="470"/>
        <v>8069</v>
      </c>
      <c r="CQ868" s="73">
        <v>8132</v>
      </c>
      <c r="CR868" s="73">
        <v>8132</v>
      </c>
      <c r="CS868" s="73">
        <v>8132</v>
      </c>
      <c r="CT868" s="73">
        <v>8132</v>
      </c>
      <c r="CU868" s="73">
        <v>8132</v>
      </c>
      <c r="CV868" s="73">
        <v>8132</v>
      </c>
      <c r="CW868" s="73">
        <v>8132</v>
      </c>
      <c r="CX868" s="73">
        <v>8132</v>
      </c>
      <c r="CY868" s="73">
        <v>8132</v>
      </c>
      <c r="CZ868" s="73">
        <v>8132</v>
      </c>
      <c r="DA868" s="270">
        <f t="shared" si="471"/>
        <v>8132</v>
      </c>
      <c r="DB868" s="73">
        <v>7778</v>
      </c>
      <c r="DC868" s="73">
        <v>7778</v>
      </c>
      <c r="DD868" s="270">
        <f t="shared" si="472"/>
        <v>7778</v>
      </c>
      <c r="DE868" s="73">
        <v>8272</v>
      </c>
      <c r="DF868" s="73">
        <v>8272</v>
      </c>
      <c r="DG868" s="73">
        <v>8272</v>
      </c>
      <c r="DH868" s="73">
        <v>8272</v>
      </c>
      <c r="DI868" s="73">
        <v>8272</v>
      </c>
      <c r="DJ868" s="73">
        <v>8272</v>
      </c>
      <c r="DK868" s="73">
        <v>8272</v>
      </c>
      <c r="DL868" s="73">
        <v>8272</v>
      </c>
      <c r="DM868" s="73">
        <v>8272</v>
      </c>
      <c r="DN868" s="73">
        <v>8272</v>
      </c>
      <c r="DO868" s="270">
        <f t="shared" si="473"/>
        <v>8272</v>
      </c>
      <c r="DP868" s="73">
        <v>8177</v>
      </c>
      <c r="DQ868" s="73">
        <v>8177</v>
      </c>
      <c r="DR868" s="73">
        <v>8177</v>
      </c>
      <c r="DS868" s="73">
        <v>8177</v>
      </c>
      <c r="DT868" s="73">
        <v>8177</v>
      </c>
      <c r="DU868" s="73">
        <v>8177</v>
      </c>
      <c r="DV868" s="73">
        <v>8177</v>
      </c>
      <c r="DW868" s="73">
        <v>8177</v>
      </c>
      <c r="DX868" s="73">
        <v>8177</v>
      </c>
      <c r="DY868" s="73">
        <v>8177</v>
      </c>
      <c r="DZ868" s="270">
        <f t="shared" si="474"/>
        <v>8177</v>
      </c>
      <c r="EA868" s="73">
        <v>8307</v>
      </c>
      <c r="EB868" s="73">
        <v>8307</v>
      </c>
      <c r="EC868" s="73">
        <v>8307</v>
      </c>
      <c r="ED868" s="73">
        <v>8307</v>
      </c>
      <c r="EE868" s="73">
        <v>8307</v>
      </c>
      <c r="EF868" s="73">
        <v>8307</v>
      </c>
      <c r="EG868" s="73">
        <v>8307</v>
      </c>
      <c r="EH868" s="73">
        <v>8307</v>
      </c>
      <c r="EI868" s="73">
        <v>8307</v>
      </c>
      <c r="EJ868" s="73">
        <v>8307</v>
      </c>
      <c r="EK868" s="270">
        <f t="shared" si="475"/>
        <v>8307</v>
      </c>
      <c r="EM868" s="306">
        <f t="shared" si="476"/>
        <v>8285.4</v>
      </c>
      <c r="EN868" s="144" t="str">
        <f t="shared" si="479"/>
        <v>OK</v>
      </c>
      <c r="EO868" s="144" t="str">
        <f t="shared" si="480"/>
        <v>OK</v>
      </c>
      <c r="EP868" s="144" t="str">
        <f t="shared" si="481"/>
        <v>OK</v>
      </c>
      <c r="EQ868" s="144" t="str">
        <f t="shared" si="482"/>
        <v>OK</v>
      </c>
      <c r="ER868" s="144" t="str">
        <f t="shared" si="483"/>
        <v>OK</v>
      </c>
      <c r="ES868" s="144" t="str">
        <f t="shared" si="484"/>
        <v>OK</v>
      </c>
      <c r="ET868" s="144" t="str">
        <f t="shared" si="485"/>
        <v>OK</v>
      </c>
      <c r="EU868" s="144" t="str">
        <f t="shared" si="486"/>
        <v>OK</v>
      </c>
      <c r="EV868" s="144" t="str">
        <f t="shared" si="487"/>
        <v>OK</v>
      </c>
      <c r="EW868" s="144" t="str">
        <f t="shared" si="488"/>
        <v>OK</v>
      </c>
      <c r="EX868" s="144" t="str">
        <f t="shared" si="489"/>
        <v>XXX</v>
      </c>
      <c r="EY868" s="144" t="str">
        <f t="shared" si="490"/>
        <v>XXX</v>
      </c>
      <c r="EZ868" s="144" t="str">
        <f t="shared" si="491"/>
        <v>OK</v>
      </c>
      <c r="FA868" s="144" t="str">
        <f t="shared" si="492"/>
        <v>OK</v>
      </c>
      <c r="FB868" s="144" t="str">
        <f t="shared" si="493"/>
        <v>OK</v>
      </c>
    </row>
    <row r="869" spans="2:158" ht="14.4" x14ac:dyDescent="0.3">
      <c r="B869" s="144">
        <v>865</v>
      </c>
      <c r="C869" s="68" t="s">
        <v>1984</v>
      </c>
      <c r="D869" s="69" t="s">
        <v>1985</v>
      </c>
      <c r="E869" s="70" t="s">
        <v>13</v>
      </c>
      <c r="F869" s="73">
        <f t="shared" si="478"/>
        <v>9903</v>
      </c>
      <c r="G869" s="73">
        <f t="shared" si="478"/>
        <v>9903</v>
      </c>
      <c r="H869" s="73">
        <f t="shared" si="478"/>
        <v>9903</v>
      </c>
      <c r="I869" s="73">
        <f t="shared" si="478"/>
        <v>9903</v>
      </c>
      <c r="J869" s="37"/>
      <c r="K869" s="73">
        <v>9903</v>
      </c>
      <c r="L869" s="73">
        <v>9903</v>
      </c>
      <c r="M869" s="73">
        <v>9903</v>
      </c>
      <c r="N869" s="73">
        <v>9903</v>
      </c>
      <c r="O869" s="73">
        <v>9903</v>
      </c>
      <c r="P869" s="73">
        <v>9903</v>
      </c>
      <c r="Q869" s="73">
        <v>9903</v>
      </c>
      <c r="R869" s="270">
        <f t="shared" si="461"/>
        <v>9903</v>
      </c>
      <c r="S869" s="73">
        <v>10034</v>
      </c>
      <c r="T869" s="73">
        <v>10034</v>
      </c>
      <c r="U869" s="73">
        <v>10034</v>
      </c>
      <c r="V869" s="73">
        <v>10034</v>
      </c>
      <c r="W869" s="73">
        <v>10034</v>
      </c>
      <c r="X869" s="73">
        <v>10034</v>
      </c>
      <c r="Y869" s="73">
        <v>10034</v>
      </c>
      <c r="Z869" s="73">
        <v>10034</v>
      </c>
      <c r="AA869" s="270">
        <f t="shared" si="462"/>
        <v>10034</v>
      </c>
      <c r="AB869" s="73">
        <v>10534</v>
      </c>
      <c r="AC869" s="73">
        <v>10534</v>
      </c>
      <c r="AD869" s="73">
        <v>10534</v>
      </c>
      <c r="AE869" s="270">
        <f t="shared" si="463"/>
        <v>10534</v>
      </c>
      <c r="AF869" s="73">
        <v>10164</v>
      </c>
      <c r="AG869" s="73">
        <v>10164</v>
      </c>
      <c r="AH869" s="73">
        <v>10164</v>
      </c>
      <c r="AI869" s="73">
        <v>10164</v>
      </c>
      <c r="AJ869" s="73">
        <v>10164</v>
      </c>
      <c r="AK869" s="73">
        <v>10164</v>
      </c>
      <c r="AL869" s="73">
        <v>10164</v>
      </c>
      <c r="AM869" s="73">
        <v>10164</v>
      </c>
      <c r="AN869" s="73">
        <v>10164</v>
      </c>
      <c r="AO869" s="73">
        <v>10164</v>
      </c>
      <c r="AP869" s="73">
        <v>10164</v>
      </c>
      <c r="AQ869" s="73">
        <v>10164</v>
      </c>
      <c r="AR869" s="270">
        <f t="shared" si="464"/>
        <v>10164</v>
      </c>
      <c r="AS869" s="73">
        <v>10480</v>
      </c>
      <c r="AT869" s="73">
        <v>10480</v>
      </c>
      <c r="AU869" s="73">
        <v>10480</v>
      </c>
      <c r="AV869" s="73">
        <v>10480</v>
      </c>
      <c r="AW869" s="73">
        <v>10480</v>
      </c>
      <c r="AX869" s="73">
        <v>10480</v>
      </c>
      <c r="AY869" s="73">
        <v>10480</v>
      </c>
      <c r="AZ869" s="73">
        <v>10480</v>
      </c>
      <c r="BA869" s="270">
        <f t="shared" si="465"/>
        <v>10480</v>
      </c>
      <c r="BB869" s="73">
        <v>10489</v>
      </c>
      <c r="BC869" s="73">
        <v>10489</v>
      </c>
      <c r="BD869" s="73">
        <v>10489</v>
      </c>
      <c r="BE869" s="73">
        <v>10489</v>
      </c>
      <c r="BF869" s="73">
        <v>10489</v>
      </c>
      <c r="BG869" s="73">
        <v>10489</v>
      </c>
      <c r="BH869" s="73">
        <v>10489</v>
      </c>
      <c r="BI869" s="270">
        <f t="shared" si="466"/>
        <v>10489</v>
      </c>
      <c r="BJ869" s="73">
        <v>10020</v>
      </c>
      <c r="BK869" s="73">
        <v>10020</v>
      </c>
      <c r="BL869" s="270">
        <f t="shared" si="467"/>
        <v>10020</v>
      </c>
      <c r="BM869" s="73">
        <v>9898</v>
      </c>
      <c r="BN869" s="73">
        <v>9898</v>
      </c>
      <c r="BO869" s="73">
        <v>9898</v>
      </c>
      <c r="BP869" s="73">
        <v>9898</v>
      </c>
      <c r="BQ869" s="73">
        <v>9898</v>
      </c>
      <c r="BR869" s="73">
        <v>9898</v>
      </c>
      <c r="BS869" s="73">
        <v>9898</v>
      </c>
      <c r="BT869" s="73">
        <v>9898</v>
      </c>
      <c r="BU869" s="73">
        <v>9898</v>
      </c>
      <c r="BV869" s="73">
        <v>9898</v>
      </c>
      <c r="BW869" s="270">
        <f t="shared" si="468"/>
        <v>9898</v>
      </c>
      <c r="BX869" s="73">
        <v>10866</v>
      </c>
      <c r="BY869" s="73">
        <v>10866</v>
      </c>
      <c r="BZ869" s="73">
        <v>10866</v>
      </c>
      <c r="CA869" s="73">
        <v>10866</v>
      </c>
      <c r="CB869" s="73">
        <v>10866</v>
      </c>
      <c r="CC869" s="73">
        <v>10866</v>
      </c>
      <c r="CD869" s="73">
        <v>10866</v>
      </c>
      <c r="CE869" s="73">
        <v>10866</v>
      </c>
      <c r="CF869" s="270">
        <f t="shared" si="469"/>
        <v>10866</v>
      </c>
      <c r="CG869" s="73">
        <v>9845</v>
      </c>
      <c r="CH869" s="73">
        <v>9845</v>
      </c>
      <c r="CI869" s="73">
        <v>9845</v>
      </c>
      <c r="CJ869" s="73">
        <v>9845</v>
      </c>
      <c r="CK869" s="73">
        <v>9845</v>
      </c>
      <c r="CL869" s="73">
        <v>9845</v>
      </c>
      <c r="CM869" s="73">
        <v>9845</v>
      </c>
      <c r="CN869" s="73">
        <v>9845</v>
      </c>
      <c r="CO869" s="73">
        <v>9845</v>
      </c>
      <c r="CP869" s="270">
        <f t="shared" si="470"/>
        <v>9845</v>
      </c>
      <c r="CQ869" s="73">
        <v>9928</v>
      </c>
      <c r="CR869" s="73">
        <v>9928</v>
      </c>
      <c r="CS869" s="73">
        <v>9928</v>
      </c>
      <c r="CT869" s="73">
        <v>9928</v>
      </c>
      <c r="CU869" s="73">
        <v>9928</v>
      </c>
      <c r="CV869" s="73">
        <v>9928</v>
      </c>
      <c r="CW869" s="73">
        <v>9928</v>
      </c>
      <c r="CX869" s="73">
        <v>9928</v>
      </c>
      <c r="CY869" s="73">
        <v>9928</v>
      </c>
      <c r="CZ869" s="73">
        <v>9928</v>
      </c>
      <c r="DA869" s="270">
        <f t="shared" si="471"/>
        <v>9928</v>
      </c>
      <c r="DB869" s="73">
        <v>9471</v>
      </c>
      <c r="DC869" s="73">
        <v>9471</v>
      </c>
      <c r="DD869" s="270">
        <f t="shared" si="472"/>
        <v>9471</v>
      </c>
      <c r="DE869" s="73">
        <v>10109</v>
      </c>
      <c r="DF869" s="73">
        <v>10109</v>
      </c>
      <c r="DG869" s="73">
        <v>10109</v>
      </c>
      <c r="DH869" s="73">
        <v>10109</v>
      </c>
      <c r="DI869" s="73">
        <v>10109</v>
      </c>
      <c r="DJ869" s="73">
        <v>10109</v>
      </c>
      <c r="DK869" s="73">
        <v>10109</v>
      </c>
      <c r="DL869" s="73">
        <v>10109</v>
      </c>
      <c r="DM869" s="73">
        <v>10109</v>
      </c>
      <c r="DN869" s="73">
        <v>10109</v>
      </c>
      <c r="DO869" s="270">
        <f t="shared" si="473"/>
        <v>10109</v>
      </c>
      <c r="DP869" s="73">
        <v>9986</v>
      </c>
      <c r="DQ869" s="73">
        <v>9986</v>
      </c>
      <c r="DR869" s="73">
        <v>9986</v>
      </c>
      <c r="DS869" s="73">
        <v>9986</v>
      </c>
      <c r="DT869" s="73">
        <v>9986</v>
      </c>
      <c r="DU869" s="73">
        <v>9986</v>
      </c>
      <c r="DV869" s="73">
        <v>9986</v>
      </c>
      <c r="DW869" s="73">
        <v>9986</v>
      </c>
      <c r="DX869" s="73">
        <v>9986</v>
      </c>
      <c r="DY869" s="73">
        <v>9986</v>
      </c>
      <c r="DZ869" s="270">
        <f t="shared" si="474"/>
        <v>9986</v>
      </c>
      <c r="EA869" s="73">
        <v>10153</v>
      </c>
      <c r="EB869" s="73">
        <v>10153</v>
      </c>
      <c r="EC869" s="73">
        <v>10153</v>
      </c>
      <c r="ED869" s="73">
        <v>10153</v>
      </c>
      <c r="EE869" s="73">
        <v>10153</v>
      </c>
      <c r="EF869" s="73">
        <v>10153</v>
      </c>
      <c r="EG869" s="73">
        <v>10153</v>
      </c>
      <c r="EH869" s="73">
        <v>10153</v>
      </c>
      <c r="EI869" s="73">
        <v>10153</v>
      </c>
      <c r="EJ869" s="73">
        <v>10153</v>
      </c>
      <c r="EK869" s="270">
        <f t="shared" si="475"/>
        <v>10153</v>
      </c>
      <c r="EM869" s="306">
        <f t="shared" si="476"/>
        <v>10125.333333333334</v>
      </c>
      <c r="EN869" s="144" t="str">
        <f t="shared" si="479"/>
        <v>OK</v>
      </c>
      <c r="EO869" s="144" t="str">
        <f t="shared" si="480"/>
        <v>OK</v>
      </c>
      <c r="EP869" s="144" t="str">
        <f t="shared" si="481"/>
        <v>OK</v>
      </c>
      <c r="EQ869" s="144" t="str">
        <f t="shared" si="482"/>
        <v>OK</v>
      </c>
      <c r="ER869" s="144" t="str">
        <f t="shared" si="483"/>
        <v>OK</v>
      </c>
      <c r="ES869" s="144" t="str">
        <f t="shared" si="484"/>
        <v>OK</v>
      </c>
      <c r="ET869" s="144" t="str">
        <f t="shared" si="485"/>
        <v>OK</v>
      </c>
      <c r="EU869" s="144" t="str">
        <f t="shared" si="486"/>
        <v>OK</v>
      </c>
      <c r="EV869" s="144" t="str">
        <f t="shared" si="487"/>
        <v>OK</v>
      </c>
      <c r="EW869" s="144" t="str">
        <f t="shared" si="488"/>
        <v>OK</v>
      </c>
      <c r="EX869" s="144" t="str">
        <f t="shared" si="489"/>
        <v>XXX</v>
      </c>
      <c r="EY869" s="144" t="str">
        <f t="shared" si="490"/>
        <v>XXX</v>
      </c>
      <c r="EZ869" s="144" t="str">
        <f t="shared" si="491"/>
        <v>OK</v>
      </c>
      <c r="FA869" s="144" t="str">
        <f t="shared" si="492"/>
        <v>OK</v>
      </c>
      <c r="FB869" s="144" t="str">
        <f t="shared" si="493"/>
        <v>OK</v>
      </c>
    </row>
    <row r="870" spans="2:158" ht="14.4" x14ac:dyDescent="0.3">
      <c r="B870" s="144">
        <v>866</v>
      </c>
      <c r="C870" s="68" t="s">
        <v>1986</v>
      </c>
      <c r="D870" s="69" t="s">
        <v>1987</v>
      </c>
      <c r="E870" s="70" t="s">
        <v>13</v>
      </c>
      <c r="F870" s="73">
        <f t="shared" si="478"/>
        <v>18841</v>
      </c>
      <c r="G870" s="73">
        <f t="shared" si="478"/>
        <v>18841</v>
      </c>
      <c r="H870" s="73">
        <f t="shared" si="478"/>
        <v>18841</v>
      </c>
      <c r="I870" s="73">
        <f t="shared" si="478"/>
        <v>18841</v>
      </c>
      <c r="J870" s="37"/>
      <c r="K870" s="73">
        <v>18841</v>
      </c>
      <c r="L870" s="73">
        <v>18841</v>
      </c>
      <c r="M870" s="73">
        <v>18841</v>
      </c>
      <c r="N870" s="73">
        <v>18841</v>
      </c>
      <c r="O870" s="73">
        <v>18841</v>
      </c>
      <c r="P870" s="73">
        <v>18841</v>
      </c>
      <c r="Q870" s="73">
        <v>18841</v>
      </c>
      <c r="R870" s="270">
        <f t="shared" si="461"/>
        <v>18841</v>
      </c>
      <c r="S870" s="73">
        <v>19118</v>
      </c>
      <c r="T870" s="73">
        <v>19118</v>
      </c>
      <c r="U870" s="73">
        <v>19118</v>
      </c>
      <c r="V870" s="73">
        <v>19118</v>
      </c>
      <c r="W870" s="73">
        <v>19118</v>
      </c>
      <c r="X870" s="73">
        <v>19118</v>
      </c>
      <c r="Y870" s="73">
        <v>19118</v>
      </c>
      <c r="Z870" s="73">
        <v>19118</v>
      </c>
      <c r="AA870" s="270">
        <f t="shared" si="462"/>
        <v>19118</v>
      </c>
      <c r="AB870" s="73">
        <v>20182</v>
      </c>
      <c r="AC870" s="73">
        <v>20182</v>
      </c>
      <c r="AD870" s="73">
        <v>20182</v>
      </c>
      <c r="AE870" s="270">
        <f t="shared" si="463"/>
        <v>20182</v>
      </c>
      <c r="AF870" s="73">
        <v>19393</v>
      </c>
      <c r="AG870" s="73">
        <v>19393</v>
      </c>
      <c r="AH870" s="73">
        <v>19393</v>
      </c>
      <c r="AI870" s="73">
        <v>19393</v>
      </c>
      <c r="AJ870" s="73">
        <v>19393</v>
      </c>
      <c r="AK870" s="73">
        <v>19393</v>
      </c>
      <c r="AL870" s="73">
        <v>19393</v>
      </c>
      <c r="AM870" s="73">
        <v>19393</v>
      </c>
      <c r="AN870" s="73">
        <v>19393</v>
      </c>
      <c r="AO870" s="73">
        <v>19393</v>
      </c>
      <c r="AP870" s="73">
        <v>19393</v>
      </c>
      <c r="AQ870" s="73">
        <v>19393</v>
      </c>
      <c r="AR870" s="270">
        <f t="shared" si="464"/>
        <v>19393</v>
      </c>
      <c r="AS870" s="73">
        <v>20067</v>
      </c>
      <c r="AT870" s="73">
        <v>20067</v>
      </c>
      <c r="AU870" s="73">
        <v>20067</v>
      </c>
      <c r="AV870" s="73">
        <v>20067</v>
      </c>
      <c r="AW870" s="73">
        <v>20067</v>
      </c>
      <c r="AX870" s="73">
        <v>20067</v>
      </c>
      <c r="AY870" s="73">
        <v>20067</v>
      </c>
      <c r="AZ870" s="73">
        <v>20067</v>
      </c>
      <c r="BA870" s="270">
        <f t="shared" si="465"/>
        <v>20067</v>
      </c>
      <c r="BB870" s="73">
        <v>20087</v>
      </c>
      <c r="BC870" s="73">
        <v>20087</v>
      </c>
      <c r="BD870" s="73">
        <v>20087</v>
      </c>
      <c r="BE870" s="73">
        <v>20087</v>
      </c>
      <c r="BF870" s="73">
        <v>20087</v>
      </c>
      <c r="BG870" s="73">
        <v>20087</v>
      </c>
      <c r="BH870" s="73">
        <v>20087</v>
      </c>
      <c r="BI870" s="270">
        <f t="shared" si="466"/>
        <v>20087</v>
      </c>
      <c r="BJ870" s="73">
        <v>19086</v>
      </c>
      <c r="BK870" s="73">
        <v>19086</v>
      </c>
      <c r="BL870" s="270">
        <f t="shared" si="467"/>
        <v>19086</v>
      </c>
      <c r="BM870" s="73">
        <v>18830</v>
      </c>
      <c r="BN870" s="73">
        <v>18830</v>
      </c>
      <c r="BO870" s="73">
        <v>18830</v>
      </c>
      <c r="BP870" s="73">
        <v>18830</v>
      </c>
      <c r="BQ870" s="73">
        <v>18830</v>
      </c>
      <c r="BR870" s="73">
        <v>18830</v>
      </c>
      <c r="BS870" s="73">
        <v>18830</v>
      </c>
      <c r="BT870" s="73">
        <v>18830</v>
      </c>
      <c r="BU870" s="73">
        <v>18830</v>
      </c>
      <c r="BV870" s="73">
        <v>18830</v>
      </c>
      <c r="BW870" s="270">
        <f t="shared" si="468"/>
        <v>18830</v>
      </c>
      <c r="BX870" s="73">
        <v>20888</v>
      </c>
      <c r="BY870" s="73">
        <v>20888</v>
      </c>
      <c r="BZ870" s="73">
        <v>20888</v>
      </c>
      <c r="CA870" s="73">
        <v>20888</v>
      </c>
      <c r="CB870" s="73">
        <v>20888</v>
      </c>
      <c r="CC870" s="73">
        <v>20888</v>
      </c>
      <c r="CD870" s="73">
        <v>20888</v>
      </c>
      <c r="CE870" s="73">
        <v>20888</v>
      </c>
      <c r="CF870" s="270">
        <f t="shared" si="469"/>
        <v>20888</v>
      </c>
      <c r="CG870" s="73">
        <v>18717</v>
      </c>
      <c r="CH870" s="73">
        <v>18717</v>
      </c>
      <c r="CI870" s="73">
        <v>18717</v>
      </c>
      <c r="CJ870" s="73">
        <v>18717</v>
      </c>
      <c r="CK870" s="73">
        <v>18717</v>
      </c>
      <c r="CL870" s="73">
        <v>18717</v>
      </c>
      <c r="CM870" s="73">
        <v>18717</v>
      </c>
      <c r="CN870" s="73">
        <v>18717</v>
      </c>
      <c r="CO870" s="73">
        <v>18717</v>
      </c>
      <c r="CP870" s="270">
        <f t="shared" si="470"/>
        <v>18717</v>
      </c>
      <c r="CQ870" s="73">
        <v>18893</v>
      </c>
      <c r="CR870" s="73">
        <v>18893</v>
      </c>
      <c r="CS870" s="73">
        <v>18893</v>
      </c>
      <c r="CT870" s="73">
        <v>18893</v>
      </c>
      <c r="CU870" s="73">
        <v>18893</v>
      </c>
      <c r="CV870" s="73">
        <v>18893</v>
      </c>
      <c r="CW870" s="73">
        <v>18893</v>
      </c>
      <c r="CX870" s="73">
        <v>18893</v>
      </c>
      <c r="CY870" s="73">
        <v>18893</v>
      </c>
      <c r="CZ870" s="73">
        <v>18893</v>
      </c>
      <c r="DA870" s="270">
        <f t="shared" si="471"/>
        <v>18893</v>
      </c>
      <c r="DB870" s="73">
        <v>17920</v>
      </c>
      <c r="DC870" s="73">
        <v>17920</v>
      </c>
      <c r="DD870" s="270">
        <f t="shared" si="472"/>
        <v>17920</v>
      </c>
      <c r="DE870" s="73">
        <v>19275</v>
      </c>
      <c r="DF870" s="73">
        <v>19275</v>
      </c>
      <c r="DG870" s="73">
        <v>19275</v>
      </c>
      <c r="DH870" s="73">
        <v>19275</v>
      </c>
      <c r="DI870" s="73">
        <v>19275</v>
      </c>
      <c r="DJ870" s="73">
        <v>19275</v>
      </c>
      <c r="DK870" s="73">
        <v>19275</v>
      </c>
      <c r="DL870" s="73">
        <v>19275</v>
      </c>
      <c r="DM870" s="73">
        <v>19275</v>
      </c>
      <c r="DN870" s="73">
        <v>19275</v>
      </c>
      <c r="DO870" s="270">
        <f t="shared" si="473"/>
        <v>19275</v>
      </c>
      <c r="DP870" s="73">
        <v>19017</v>
      </c>
      <c r="DQ870" s="73">
        <v>19017</v>
      </c>
      <c r="DR870" s="73">
        <v>19017</v>
      </c>
      <c r="DS870" s="73">
        <v>19017</v>
      </c>
      <c r="DT870" s="73">
        <v>19017</v>
      </c>
      <c r="DU870" s="73">
        <v>19017</v>
      </c>
      <c r="DV870" s="73">
        <v>19017</v>
      </c>
      <c r="DW870" s="73">
        <v>19017</v>
      </c>
      <c r="DX870" s="73">
        <v>19017</v>
      </c>
      <c r="DY870" s="73">
        <v>19017</v>
      </c>
      <c r="DZ870" s="270">
        <f t="shared" si="474"/>
        <v>19017</v>
      </c>
      <c r="EA870" s="73">
        <v>19371</v>
      </c>
      <c r="EB870" s="73">
        <v>19371</v>
      </c>
      <c r="EC870" s="73">
        <v>19371</v>
      </c>
      <c r="ED870" s="73">
        <v>19371</v>
      </c>
      <c r="EE870" s="73">
        <v>19371</v>
      </c>
      <c r="EF870" s="73">
        <v>19371</v>
      </c>
      <c r="EG870" s="73">
        <v>19371</v>
      </c>
      <c r="EH870" s="73">
        <v>19371</v>
      </c>
      <c r="EI870" s="73">
        <v>19371</v>
      </c>
      <c r="EJ870" s="73">
        <v>19371</v>
      </c>
      <c r="EK870" s="270">
        <f t="shared" si="475"/>
        <v>19371</v>
      </c>
      <c r="EM870" s="306">
        <f t="shared" si="476"/>
        <v>19312.333333333332</v>
      </c>
      <c r="EN870" s="144" t="str">
        <f t="shared" si="479"/>
        <v>OK</v>
      </c>
      <c r="EO870" s="144" t="str">
        <f t="shared" si="480"/>
        <v>OK</v>
      </c>
      <c r="EP870" s="144" t="str">
        <f t="shared" si="481"/>
        <v>OK</v>
      </c>
      <c r="EQ870" s="144" t="str">
        <f t="shared" si="482"/>
        <v>OK</v>
      </c>
      <c r="ER870" s="144" t="str">
        <f t="shared" si="483"/>
        <v>OK</v>
      </c>
      <c r="ES870" s="144" t="str">
        <f t="shared" si="484"/>
        <v>OK</v>
      </c>
      <c r="ET870" s="144" t="str">
        <f t="shared" si="485"/>
        <v>OK</v>
      </c>
      <c r="EU870" s="144" t="str">
        <f t="shared" si="486"/>
        <v>OK</v>
      </c>
      <c r="EV870" s="144" t="str">
        <f t="shared" si="487"/>
        <v>OK</v>
      </c>
      <c r="EW870" s="144" t="str">
        <f t="shared" si="488"/>
        <v>OK</v>
      </c>
      <c r="EX870" s="144" t="str">
        <f t="shared" si="489"/>
        <v>XXX</v>
      </c>
      <c r="EY870" s="144" t="str">
        <f t="shared" si="490"/>
        <v>XXX</v>
      </c>
      <c r="EZ870" s="144" t="str">
        <f t="shared" si="491"/>
        <v>OK</v>
      </c>
      <c r="FA870" s="144" t="str">
        <f t="shared" si="492"/>
        <v>OK</v>
      </c>
      <c r="FB870" s="144" t="str">
        <f t="shared" si="493"/>
        <v>OK</v>
      </c>
    </row>
    <row r="871" spans="2:158" ht="14.4" x14ac:dyDescent="0.3">
      <c r="B871" s="144">
        <v>867</v>
      </c>
      <c r="C871" s="68" t="s">
        <v>1988</v>
      </c>
      <c r="D871" s="69" t="s">
        <v>1989</v>
      </c>
      <c r="E871" s="70" t="s">
        <v>263</v>
      </c>
      <c r="F871" s="73">
        <f t="shared" si="478"/>
        <v>671951.28571428568</v>
      </c>
      <c r="G871" s="73">
        <f t="shared" si="478"/>
        <v>671951.28571428568</v>
      </c>
      <c r="H871" s="73">
        <f t="shared" si="478"/>
        <v>671951.28571428568</v>
      </c>
      <c r="I871" s="73">
        <f t="shared" si="478"/>
        <v>671951.28571428568</v>
      </c>
      <c r="J871" s="37"/>
      <c r="K871" s="73">
        <v>671701</v>
      </c>
      <c r="L871" s="73">
        <v>671926</v>
      </c>
      <c r="M871" s="73">
        <v>672139</v>
      </c>
      <c r="N871" s="73">
        <v>671939</v>
      </c>
      <c r="O871" s="73">
        <v>671989</v>
      </c>
      <c r="P871" s="73">
        <v>672101</v>
      </c>
      <c r="Q871" s="73">
        <v>671864</v>
      </c>
      <c r="R871" s="270">
        <f t="shared" si="461"/>
        <v>671951.28571428568</v>
      </c>
      <c r="S871" s="73">
        <v>681002</v>
      </c>
      <c r="T871" s="73">
        <v>680887</v>
      </c>
      <c r="U871" s="73">
        <v>681227</v>
      </c>
      <c r="V871" s="73">
        <v>681323</v>
      </c>
      <c r="W871" s="73">
        <v>681088</v>
      </c>
      <c r="X871" s="73">
        <v>681148</v>
      </c>
      <c r="Y871" s="73">
        <v>680931</v>
      </c>
      <c r="Z871" s="73">
        <v>681183</v>
      </c>
      <c r="AA871" s="270">
        <f t="shared" si="462"/>
        <v>681098.625</v>
      </c>
      <c r="AB871" s="73">
        <v>719142</v>
      </c>
      <c r="AC871" s="73">
        <v>718326</v>
      </c>
      <c r="AD871" s="73">
        <v>719210</v>
      </c>
      <c r="AE871" s="270">
        <f t="shared" si="463"/>
        <v>718892.66666666663</v>
      </c>
      <c r="AF871" s="73">
        <v>691768</v>
      </c>
      <c r="AG871" s="73">
        <v>691802</v>
      </c>
      <c r="AH871" s="73">
        <v>691819</v>
      </c>
      <c r="AI871" s="73">
        <v>691768</v>
      </c>
      <c r="AJ871" s="73">
        <v>691647</v>
      </c>
      <c r="AK871" s="73">
        <v>691561</v>
      </c>
      <c r="AL871" s="73">
        <v>691991</v>
      </c>
      <c r="AM871" s="73">
        <v>691475</v>
      </c>
      <c r="AN871" s="73">
        <v>692163</v>
      </c>
      <c r="AO871" s="73">
        <v>691768</v>
      </c>
      <c r="AP871" s="73">
        <v>691871</v>
      </c>
      <c r="AQ871" s="73">
        <v>691303</v>
      </c>
      <c r="AR871" s="270">
        <f t="shared" si="464"/>
        <v>691744.66666666663</v>
      </c>
      <c r="AS871" s="73">
        <v>714712</v>
      </c>
      <c r="AT871" s="73">
        <v>714231</v>
      </c>
      <c r="AU871" s="73">
        <v>714426</v>
      </c>
      <c r="AV871" s="73">
        <v>714803</v>
      </c>
      <c r="AW871" s="73">
        <v>714946</v>
      </c>
      <c r="AX871" s="73">
        <v>714426</v>
      </c>
      <c r="AY871" s="73">
        <v>715140</v>
      </c>
      <c r="AZ871" s="73">
        <v>714556</v>
      </c>
      <c r="BA871" s="270">
        <f t="shared" si="465"/>
        <v>714655</v>
      </c>
      <c r="BB871" s="73">
        <v>715280</v>
      </c>
      <c r="BC871" s="73">
        <v>714973</v>
      </c>
      <c r="BD871" s="73">
        <v>714996</v>
      </c>
      <c r="BE871" s="73">
        <v>715087</v>
      </c>
      <c r="BF871" s="73">
        <v>715053</v>
      </c>
      <c r="BG871" s="73">
        <v>714769</v>
      </c>
      <c r="BH871" s="73">
        <v>714939</v>
      </c>
      <c r="BI871" s="270">
        <f t="shared" si="466"/>
        <v>715013.85714285716</v>
      </c>
      <c r="BJ871" s="73">
        <v>680189</v>
      </c>
      <c r="BK871" s="73">
        <v>681258</v>
      </c>
      <c r="BL871" s="270">
        <f t="shared" si="467"/>
        <v>680723.5</v>
      </c>
      <c r="BM871" s="73">
        <v>671444</v>
      </c>
      <c r="BN871" s="73">
        <v>671718</v>
      </c>
      <c r="BO871" s="73">
        <v>671787</v>
      </c>
      <c r="BP871" s="73">
        <v>671759</v>
      </c>
      <c r="BQ871" s="73">
        <v>671732</v>
      </c>
      <c r="BR871" s="73">
        <v>671910</v>
      </c>
      <c r="BS871" s="73">
        <v>672020</v>
      </c>
      <c r="BT871" s="73">
        <v>671746</v>
      </c>
      <c r="BU871" s="73">
        <v>671622</v>
      </c>
      <c r="BV871" s="73">
        <v>671869</v>
      </c>
      <c r="BW871" s="270">
        <f t="shared" si="468"/>
        <v>671760.7</v>
      </c>
      <c r="BX871" s="73">
        <v>744192</v>
      </c>
      <c r="BY871" s="73">
        <v>744784</v>
      </c>
      <c r="BZ871" s="73">
        <v>743600</v>
      </c>
      <c r="CA871" s="73">
        <v>744609</v>
      </c>
      <c r="CB871" s="73">
        <v>744280</v>
      </c>
      <c r="CC871" s="73">
        <v>744543</v>
      </c>
      <c r="CD871" s="73">
        <v>744214</v>
      </c>
      <c r="CE871" s="73">
        <v>745311</v>
      </c>
      <c r="CF871" s="270">
        <f t="shared" si="469"/>
        <v>744441.625</v>
      </c>
      <c r="CG871" s="73">
        <v>667384</v>
      </c>
      <c r="CH871" s="73">
        <v>667462</v>
      </c>
      <c r="CI871" s="73">
        <v>667295</v>
      </c>
      <c r="CJ871" s="73">
        <v>667496</v>
      </c>
      <c r="CK871" s="73">
        <v>667396</v>
      </c>
      <c r="CL871" s="73">
        <v>667418</v>
      </c>
      <c r="CM871" s="73">
        <v>667451</v>
      </c>
      <c r="CN871" s="73">
        <v>667429</v>
      </c>
      <c r="CO871" s="73">
        <v>667251</v>
      </c>
      <c r="CP871" s="270">
        <f t="shared" si="470"/>
        <v>667398</v>
      </c>
      <c r="CQ871" s="73">
        <v>673970</v>
      </c>
      <c r="CR871" s="73">
        <v>674431</v>
      </c>
      <c r="CS871" s="73">
        <v>673986</v>
      </c>
      <c r="CT871" s="73">
        <v>673843</v>
      </c>
      <c r="CU871" s="73">
        <v>674177</v>
      </c>
      <c r="CV871" s="73">
        <v>674081</v>
      </c>
      <c r="CW871" s="73">
        <v>674145</v>
      </c>
      <c r="CX871" s="73">
        <v>674272</v>
      </c>
      <c r="CY871" s="73">
        <v>674368</v>
      </c>
      <c r="CZ871" s="73">
        <v>674034</v>
      </c>
      <c r="DA871" s="270">
        <f t="shared" si="471"/>
        <v>674130.7</v>
      </c>
      <c r="DB871" s="73">
        <v>639761</v>
      </c>
      <c r="DC871" s="73">
        <v>639669</v>
      </c>
      <c r="DD871" s="270">
        <f t="shared" si="472"/>
        <v>639715</v>
      </c>
      <c r="DE871" s="73">
        <v>687315</v>
      </c>
      <c r="DF871" s="73">
        <v>688245</v>
      </c>
      <c r="DG871" s="73">
        <v>687136</v>
      </c>
      <c r="DH871" s="73">
        <v>687560</v>
      </c>
      <c r="DI871" s="73">
        <v>687723</v>
      </c>
      <c r="DJ871" s="73">
        <v>687233</v>
      </c>
      <c r="DK871" s="73">
        <v>687478</v>
      </c>
      <c r="DL871" s="73">
        <v>687250</v>
      </c>
      <c r="DM871" s="73">
        <v>687331</v>
      </c>
      <c r="DN871" s="73">
        <v>688033</v>
      </c>
      <c r="DO871" s="270">
        <f t="shared" si="473"/>
        <v>687530.4</v>
      </c>
      <c r="DP871" s="73">
        <v>677599</v>
      </c>
      <c r="DQ871" s="73">
        <v>677599</v>
      </c>
      <c r="DR871" s="73">
        <v>677599</v>
      </c>
      <c r="DS871" s="73">
        <v>677599</v>
      </c>
      <c r="DT871" s="73">
        <v>677599</v>
      </c>
      <c r="DU871" s="73">
        <v>678044</v>
      </c>
      <c r="DV871" s="73">
        <v>677599</v>
      </c>
      <c r="DW871" s="73">
        <v>677599</v>
      </c>
      <c r="DX871" s="73">
        <v>677599</v>
      </c>
      <c r="DY871" s="73">
        <v>677699</v>
      </c>
      <c r="DZ871" s="270">
        <f t="shared" si="474"/>
        <v>677653.5</v>
      </c>
      <c r="EA871" s="73">
        <v>690126</v>
      </c>
      <c r="EB871" s="73">
        <v>690079</v>
      </c>
      <c r="EC871" s="73">
        <v>690208</v>
      </c>
      <c r="ED871" s="73">
        <v>690371</v>
      </c>
      <c r="EE871" s="73">
        <v>690196</v>
      </c>
      <c r="EF871" s="73">
        <v>690441</v>
      </c>
      <c r="EG871" s="73">
        <v>690336</v>
      </c>
      <c r="EH871" s="73">
        <v>690067</v>
      </c>
      <c r="EI871" s="73">
        <v>690208</v>
      </c>
      <c r="EJ871" s="73">
        <v>689986</v>
      </c>
      <c r="EK871" s="270">
        <f t="shared" si="475"/>
        <v>690201.8</v>
      </c>
      <c r="EM871" s="306">
        <f t="shared" si="476"/>
        <v>688460.7550793651</v>
      </c>
      <c r="EN871" s="144" t="str">
        <f t="shared" si="479"/>
        <v>OK</v>
      </c>
      <c r="EO871" s="144" t="str">
        <f t="shared" si="480"/>
        <v>OK</v>
      </c>
      <c r="EP871" s="144" t="str">
        <f t="shared" si="481"/>
        <v>OK</v>
      </c>
      <c r="EQ871" s="144" t="str">
        <f t="shared" si="482"/>
        <v>OK</v>
      </c>
      <c r="ER871" s="144" t="str">
        <f t="shared" si="483"/>
        <v>OK</v>
      </c>
      <c r="ES871" s="144" t="str">
        <f t="shared" si="484"/>
        <v>OK</v>
      </c>
      <c r="ET871" s="144" t="str">
        <f t="shared" si="485"/>
        <v>OK</v>
      </c>
      <c r="EU871" s="144" t="str">
        <f t="shared" si="486"/>
        <v>OK</v>
      </c>
      <c r="EV871" s="144" t="str">
        <f t="shared" si="487"/>
        <v>OK</v>
      </c>
      <c r="EW871" s="144" t="str">
        <f t="shared" si="488"/>
        <v>OK</v>
      </c>
      <c r="EX871" s="144" t="str">
        <f t="shared" si="489"/>
        <v>XXX</v>
      </c>
      <c r="EY871" s="144" t="str">
        <f t="shared" si="490"/>
        <v>XXX</v>
      </c>
      <c r="EZ871" s="144" t="str">
        <f t="shared" si="491"/>
        <v>OK</v>
      </c>
      <c r="FA871" s="144" t="str">
        <f t="shared" si="492"/>
        <v>OK</v>
      </c>
      <c r="FB871" s="144" t="str">
        <f t="shared" si="493"/>
        <v>OK</v>
      </c>
    </row>
    <row r="872" spans="2:158" ht="14.4" x14ac:dyDescent="0.3">
      <c r="B872" s="144">
        <v>868</v>
      </c>
      <c r="C872" s="68" t="s">
        <v>1990</v>
      </c>
      <c r="D872" s="69" t="s">
        <v>1991</v>
      </c>
      <c r="E872" s="70" t="s">
        <v>263</v>
      </c>
      <c r="F872" s="73">
        <f t="shared" si="478"/>
        <v>383656</v>
      </c>
      <c r="G872" s="73">
        <f t="shared" si="478"/>
        <v>383656</v>
      </c>
      <c r="H872" s="73">
        <f t="shared" si="478"/>
        <v>383656</v>
      </c>
      <c r="I872" s="73">
        <f t="shared" si="478"/>
        <v>383656</v>
      </c>
      <c r="J872" s="37"/>
      <c r="K872" s="73">
        <v>379339</v>
      </c>
      <c r="L872" s="73">
        <v>383224</v>
      </c>
      <c r="M872" s="73">
        <v>386894</v>
      </c>
      <c r="N872" s="73">
        <v>383440</v>
      </c>
      <c r="O872" s="73">
        <v>384304</v>
      </c>
      <c r="P872" s="73">
        <v>386246</v>
      </c>
      <c r="Q872" s="73">
        <v>382145</v>
      </c>
      <c r="R872" s="270">
        <f t="shared" si="461"/>
        <v>383656</v>
      </c>
      <c r="S872" s="73">
        <v>382197</v>
      </c>
      <c r="T872" s="73">
        <v>378900</v>
      </c>
      <c r="U872" s="73">
        <v>385050</v>
      </c>
      <c r="V872" s="73">
        <v>386561</v>
      </c>
      <c r="W872" s="73">
        <v>382527</v>
      </c>
      <c r="X872" s="73">
        <v>383630</v>
      </c>
      <c r="Y872" s="73">
        <v>379688</v>
      </c>
      <c r="Z872" s="73">
        <v>384261</v>
      </c>
      <c r="AA872" s="270">
        <f t="shared" si="462"/>
        <v>382851.75</v>
      </c>
      <c r="AB872" s="73">
        <v>433806</v>
      </c>
      <c r="AC872" s="73">
        <v>415089</v>
      </c>
      <c r="AD872" s="73">
        <v>435366</v>
      </c>
      <c r="AE872" s="270">
        <f t="shared" si="463"/>
        <v>428087</v>
      </c>
      <c r="AF872" s="73">
        <v>401865</v>
      </c>
      <c r="AG872" s="73">
        <v>402390</v>
      </c>
      <c r="AH872" s="73">
        <v>402653</v>
      </c>
      <c r="AI872" s="73">
        <v>401865</v>
      </c>
      <c r="AJ872" s="73">
        <v>400027</v>
      </c>
      <c r="AK872" s="73">
        <v>398715</v>
      </c>
      <c r="AL872" s="73">
        <v>405278</v>
      </c>
      <c r="AM872" s="73">
        <v>397402</v>
      </c>
      <c r="AN872" s="73">
        <v>407903</v>
      </c>
      <c r="AO872" s="73">
        <v>401865</v>
      </c>
      <c r="AP872" s="73">
        <v>403440</v>
      </c>
      <c r="AQ872" s="73">
        <v>394777</v>
      </c>
      <c r="AR872" s="270">
        <f t="shared" si="464"/>
        <v>401515</v>
      </c>
      <c r="AS872" s="73">
        <v>408383</v>
      </c>
      <c r="AT872" s="73">
        <v>401171</v>
      </c>
      <c r="AU872" s="73">
        <v>404095</v>
      </c>
      <c r="AV872" s="73">
        <v>409747</v>
      </c>
      <c r="AW872" s="73">
        <v>411891</v>
      </c>
      <c r="AX872" s="73">
        <v>404095</v>
      </c>
      <c r="AY872" s="73">
        <v>414815</v>
      </c>
      <c r="AZ872" s="73">
        <v>406044</v>
      </c>
      <c r="BA872" s="270">
        <f t="shared" si="465"/>
        <v>407530.125</v>
      </c>
      <c r="BB872" s="73">
        <v>410144</v>
      </c>
      <c r="BC872" s="73">
        <v>404908</v>
      </c>
      <c r="BD872" s="73">
        <v>405296</v>
      </c>
      <c r="BE872" s="73">
        <v>406847</v>
      </c>
      <c r="BF872" s="73">
        <v>406265</v>
      </c>
      <c r="BG872" s="73">
        <v>401417</v>
      </c>
      <c r="BH872" s="73">
        <v>404326</v>
      </c>
      <c r="BI872" s="270">
        <f t="shared" si="466"/>
        <v>405600.42857142858</v>
      </c>
      <c r="BJ872" s="73">
        <v>378133</v>
      </c>
      <c r="BK872" s="73">
        <v>391270</v>
      </c>
      <c r="BL872" s="270">
        <f t="shared" si="467"/>
        <v>384701.5</v>
      </c>
      <c r="BM872" s="73">
        <v>380009</v>
      </c>
      <c r="BN872" s="73">
        <v>384497</v>
      </c>
      <c r="BO872" s="73">
        <v>385619</v>
      </c>
      <c r="BP872" s="73">
        <v>385170</v>
      </c>
      <c r="BQ872" s="73">
        <v>384721</v>
      </c>
      <c r="BR872" s="73">
        <v>387639</v>
      </c>
      <c r="BS872" s="73">
        <v>389434</v>
      </c>
      <c r="BT872" s="73">
        <v>384946</v>
      </c>
      <c r="BU872" s="73">
        <v>382926</v>
      </c>
      <c r="BV872" s="73">
        <v>386966</v>
      </c>
      <c r="BW872" s="270">
        <f t="shared" si="468"/>
        <v>385192.7</v>
      </c>
      <c r="BX872" s="73">
        <v>442757</v>
      </c>
      <c r="BY872" s="73">
        <v>452345</v>
      </c>
      <c r="BZ872" s="73">
        <v>433170</v>
      </c>
      <c r="CA872" s="73">
        <v>449504</v>
      </c>
      <c r="CB872" s="73">
        <v>444178</v>
      </c>
      <c r="CC872" s="73">
        <v>448439</v>
      </c>
      <c r="CD872" s="73">
        <v>443113</v>
      </c>
      <c r="CE872" s="73">
        <v>460868</v>
      </c>
      <c r="CF872" s="270">
        <f t="shared" si="469"/>
        <v>446796.75</v>
      </c>
      <c r="CG872" s="73">
        <v>373425</v>
      </c>
      <c r="CH872" s="73">
        <v>374558</v>
      </c>
      <c r="CI872" s="73">
        <v>372131</v>
      </c>
      <c r="CJ872" s="73">
        <v>375043</v>
      </c>
      <c r="CK872" s="73">
        <v>373587</v>
      </c>
      <c r="CL872" s="73">
        <v>373911</v>
      </c>
      <c r="CM872" s="73">
        <v>374396</v>
      </c>
      <c r="CN872" s="73">
        <v>374073</v>
      </c>
      <c r="CO872" s="73">
        <v>371484</v>
      </c>
      <c r="CP872" s="270">
        <f t="shared" si="470"/>
        <v>373623.11111111112</v>
      </c>
      <c r="CQ872" s="73">
        <v>386863</v>
      </c>
      <c r="CR872" s="73">
        <v>394411</v>
      </c>
      <c r="CS872" s="73">
        <v>387123</v>
      </c>
      <c r="CT872" s="73">
        <v>384781</v>
      </c>
      <c r="CU872" s="73">
        <v>390246</v>
      </c>
      <c r="CV872" s="73">
        <v>388685</v>
      </c>
      <c r="CW872" s="73">
        <v>389726</v>
      </c>
      <c r="CX872" s="73">
        <v>391808</v>
      </c>
      <c r="CY872" s="73">
        <v>393370</v>
      </c>
      <c r="CZ872" s="73">
        <v>387904</v>
      </c>
      <c r="DA872" s="270">
        <f t="shared" si="471"/>
        <v>389491.7</v>
      </c>
      <c r="DB872" s="73">
        <v>358858</v>
      </c>
      <c r="DC872" s="73">
        <v>357446</v>
      </c>
      <c r="DD872" s="270">
        <f t="shared" si="472"/>
        <v>358152</v>
      </c>
      <c r="DE872" s="73">
        <v>392745</v>
      </c>
      <c r="DF872" s="73">
        <v>406361</v>
      </c>
      <c r="DG872" s="73">
        <v>390118</v>
      </c>
      <c r="DH872" s="73">
        <v>396328</v>
      </c>
      <c r="DI872" s="73">
        <v>398717</v>
      </c>
      <c r="DJ872" s="73">
        <v>391551</v>
      </c>
      <c r="DK872" s="73">
        <v>395134</v>
      </c>
      <c r="DL872" s="73">
        <v>391790</v>
      </c>
      <c r="DM872" s="73">
        <v>392984</v>
      </c>
      <c r="DN872" s="73">
        <v>403256</v>
      </c>
      <c r="DO872" s="270">
        <f t="shared" si="473"/>
        <v>395898.4</v>
      </c>
      <c r="DP872" s="73">
        <v>389652</v>
      </c>
      <c r="DQ872" s="73">
        <v>391637</v>
      </c>
      <c r="DR872" s="73">
        <v>385519</v>
      </c>
      <c r="DS872" s="73">
        <v>391140</v>
      </c>
      <c r="DT872" s="73">
        <v>392959</v>
      </c>
      <c r="DU872" s="73">
        <v>388282</v>
      </c>
      <c r="DV872" s="73">
        <v>391140</v>
      </c>
      <c r="DW872" s="73">
        <v>389157</v>
      </c>
      <c r="DX872" s="73">
        <v>386842</v>
      </c>
      <c r="DY872" s="73">
        <v>392884</v>
      </c>
      <c r="DZ872" s="270">
        <f t="shared" si="474"/>
        <v>389921.2</v>
      </c>
      <c r="EA872" s="73">
        <v>388719</v>
      </c>
      <c r="EB872" s="73">
        <v>387982</v>
      </c>
      <c r="EC872" s="73">
        <v>390008</v>
      </c>
      <c r="ED872" s="73">
        <v>392587</v>
      </c>
      <c r="EE872" s="73">
        <v>389824</v>
      </c>
      <c r="EF872" s="73">
        <v>393692</v>
      </c>
      <c r="EG872" s="73">
        <v>392035</v>
      </c>
      <c r="EH872" s="73">
        <v>387798</v>
      </c>
      <c r="EI872" s="73">
        <v>390008</v>
      </c>
      <c r="EJ872" s="73">
        <v>386509</v>
      </c>
      <c r="EK872" s="270">
        <f t="shared" si="475"/>
        <v>389916.2</v>
      </c>
      <c r="EM872" s="306">
        <f t="shared" si="476"/>
        <v>394862.25764550269</v>
      </c>
      <c r="EN872" s="144" t="str">
        <f t="shared" si="479"/>
        <v>OK</v>
      </c>
      <c r="EO872" s="144" t="str">
        <f t="shared" si="480"/>
        <v>OK</v>
      </c>
      <c r="EP872" s="144" t="str">
        <f t="shared" si="481"/>
        <v>OK</v>
      </c>
      <c r="EQ872" s="144" t="str">
        <f t="shared" si="482"/>
        <v>OK</v>
      </c>
      <c r="ER872" s="144" t="str">
        <f t="shared" si="483"/>
        <v>OK</v>
      </c>
      <c r="ES872" s="144" t="str">
        <f t="shared" si="484"/>
        <v>OK</v>
      </c>
      <c r="ET872" s="144" t="str">
        <f t="shared" si="485"/>
        <v>OK</v>
      </c>
      <c r="EU872" s="144" t="str">
        <f t="shared" si="486"/>
        <v>OK</v>
      </c>
      <c r="EV872" s="144" t="str">
        <f t="shared" si="487"/>
        <v>OK</v>
      </c>
      <c r="EW872" s="144" t="str">
        <f t="shared" si="488"/>
        <v>XXX</v>
      </c>
      <c r="EX872" s="144" t="str">
        <f t="shared" si="489"/>
        <v>XXX</v>
      </c>
      <c r="EY872" s="144" t="str">
        <f t="shared" si="490"/>
        <v>XXX</v>
      </c>
      <c r="EZ872" s="144" t="str">
        <f t="shared" si="491"/>
        <v>OK</v>
      </c>
      <c r="FA872" s="144" t="str">
        <f t="shared" si="492"/>
        <v>OK</v>
      </c>
      <c r="FB872" s="144" t="str">
        <f t="shared" si="493"/>
        <v>OK</v>
      </c>
    </row>
    <row r="873" spans="2:158" ht="14.4" x14ac:dyDescent="0.3">
      <c r="B873" s="144">
        <v>869</v>
      </c>
      <c r="C873" s="68" t="s">
        <v>1992</v>
      </c>
      <c r="D873" s="69" t="s">
        <v>1993</v>
      </c>
      <c r="E873" s="70" t="s">
        <v>263</v>
      </c>
      <c r="F873" s="73">
        <f t="shared" si="478"/>
        <v>1222370</v>
      </c>
      <c r="G873" s="73">
        <f t="shared" si="478"/>
        <v>1222370</v>
      </c>
      <c r="H873" s="73">
        <f t="shared" si="478"/>
        <v>1222370</v>
      </c>
      <c r="I873" s="73">
        <f t="shared" si="478"/>
        <v>1222370</v>
      </c>
      <c r="J873" s="37"/>
      <c r="K873" s="73">
        <v>1222370</v>
      </c>
      <c r="L873" s="73">
        <v>1222370</v>
      </c>
      <c r="M873" s="73">
        <v>1222370</v>
      </c>
      <c r="N873" s="73">
        <v>1222370</v>
      </c>
      <c r="O873" s="73">
        <v>1222370</v>
      </c>
      <c r="P873" s="73">
        <v>1222370</v>
      </c>
      <c r="Q873" s="73">
        <v>1222370</v>
      </c>
      <c r="R873" s="270">
        <f t="shared" si="461"/>
        <v>1222370</v>
      </c>
      <c r="S873" s="73">
        <v>1240971</v>
      </c>
      <c r="T873" s="73">
        <v>1240971</v>
      </c>
      <c r="U873" s="73">
        <v>1240971</v>
      </c>
      <c r="V873" s="73">
        <v>1240971</v>
      </c>
      <c r="W873" s="73">
        <v>1240971</v>
      </c>
      <c r="X873" s="73">
        <v>1240971</v>
      </c>
      <c r="Y873" s="73">
        <v>1240971</v>
      </c>
      <c r="Z873" s="73">
        <v>1240971</v>
      </c>
      <c r="AA873" s="270">
        <f t="shared" si="462"/>
        <v>1240971</v>
      </c>
      <c r="AB873" s="73">
        <v>1312825</v>
      </c>
      <c r="AC873" s="73">
        <v>1312825</v>
      </c>
      <c r="AD873" s="73">
        <v>1312825</v>
      </c>
      <c r="AE873" s="270">
        <f t="shared" si="463"/>
        <v>1312825</v>
      </c>
      <c r="AF873" s="73">
        <v>1259572</v>
      </c>
      <c r="AG873" s="73">
        <v>1259572</v>
      </c>
      <c r="AH873" s="73">
        <v>1259572</v>
      </c>
      <c r="AI873" s="73">
        <v>1259572</v>
      </c>
      <c r="AJ873" s="73">
        <v>1259572</v>
      </c>
      <c r="AK873" s="73">
        <v>1259572</v>
      </c>
      <c r="AL873" s="73">
        <v>1259572</v>
      </c>
      <c r="AM873" s="73">
        <v>1259572</v>
      </c>
      <c r="AN873" s="73">
        <v>1259572</v>
      </c>
      <c r="AO873" s="73">
        <v>1259572</v>
      </c>
      <c r="AP873" s="73">
        <v>1259572</v>
      </c>
      <c r="AQ873" s="73">
        <v>1259572</v>
      </c>
      <c r="AR873" s="270">
        <f t="shared" si="464"/>
        <v>1259572</v>
      </c>
      <c r="AS873" s="73">
        <v>1304960</v>
      </c>
      <c r="AT873" s="73">
        <v>1304960</v>
      </c>
      <c r="AU873" s="73">
        <v>1304960</v>
      </c>
      <c r="AV873" s="73">
        <v>1304960</v>
      </c>
      <c r="AW873" s="73">
        <v>1304960</v>
      </c>
      <c r="AX873" s="73">
        <v>1304960</v>
      </c>
      <c r="AY873" s="73">
        <v>1304960</v>
      </c>
      <c r="AZ873" s="73">
        <v>1304960</v>
      </c>
      <c r="BA873" s="270">
        <f t="shared" si="465"/>
        <v>1304960</v>
      </c>
      <c r="BB873" s="73">
        <v>1306341</v>
      </c>
      <c r="BC873" s="73">
        <v>1306341</v>
      </c>
      <c r="BD873" s="73">
        <v>1306341</v>
      </c>
      <c r="BE873" s="73">
        <v>1306341</v>
      </c>
      <c r="BF873" s="73">
        <v>1306341</v>
      </c>
      <c r="BG873" s="73">
        <v>1306341</v>
      </c>
      <c r="BH873" s="73">
        <v>1306341</v>
      </c>
      <c r="BI873" s="270">
        <f t="shared" si="466"/>
        <v>1306341</v>
      </c>
      <c r="BJ873" s="73">
        <v>1238845</v>
      </c>
      <c r="BK873" s="73">
        <v>1238845</v>
      </c>
      <c r="BL873" s="270">
        <f t="shared" si="467"/>
        <v>1238845</v>
      </c>
      <c r="BM873" s="73">
        <v>1221626</v>
      </c>
      <c r="BN873" s="73">
        <v>1221626</v>
      </c>
      <c r="BO873" s="73">
        <v>1221626</v>
      </c>
      <c r="BP873" s="73">
        <v>1221626</v>
      </c>
      <c r="BQ873" s="73">
        <v>1221626</v>
      </c>
      <c r="BR873" s="73">
        <v>1221626</v>
      </c>
      <c r="BS873" s="73">
        <v>1221626</v>
      </c>
      <c r="BT873" s="73">
        <v>1221626</v>
      </c>
      <c r="BU873" s="73">
        <v>1221626</v>
      </c>
      <c r="BV873" s="73">
        <v>1221626</v>
      </c>
      <c r="BW873" s="270">
        <f t="shared" si="468"/>
        <v>1221626</v>
      </c>
      <c r="BX873" s="73">
        <v>1360338</v>
      </c>
      <c r="BY873" s="73">
        <v>1360338</v>
      </c>
      <c r="BZ873" s="73">
        <v>1360338</v>
      </c>
      <c r="CA873" s="73">
        <v>1360338</v>
      </c>
      <c r="CB873" s="73">
        <v>1360338</v>
      </c>
      <c r="CC873" s="73">
        <v>1360338</v>
      </c>
      <c r="CD873" s="73">
        <v>1360338</v>
      </c>
      <c r="CE873" s="73">
        <v>1360338</v>
      </c>
      <c r="CF873" s="270">
        <f t="shared" si="469"/>
        <v>1360338</v>
      </c>
      <c r="CG873" s="73">
        <v>1213996</v>
      </c>
      <c r="CH873" s="73">
        <v>1213996</v>
      </c>
      <c r="CI873" s="73">
        <v>1213996</v>
      </c>
      <c r="CJ873" s="73">
        <v>1213996</v>
      </c>
      <c r="CK873" s="73">
        <v>1213996</v>
      </c>
      <c r="CL873" s="73">
        <v>1213996</v>
      </c>
      <c r="CM873" s="73">
        <v>1213996</v>
      </c>
      <c r="CN873" s="73">
        <v>1213996</v>
      </c>
      <c r="CO873" s="73">
        <v>1213996</v>
      </c>
      <c r="CP873" s="270">
        <f t="shared" si="470"/>
        <v>1213996</v>
      </c>
      <c r="CQ873" s="73">
        <v>1225878</v>
      </c>
      <c r="CR873" s="73">
        <v>1225878</v>
      </c>
      <c r="CS873" s="73">
        <v>1225878</v>
      </c>
      <c r="CT873" s="73">
        <v>1225878</v>
      </c>
      <c r="CU873" s="73">
        <v>1225878</v>
      </c>
      <c r="CV873" s="73">
        <v>1225878</v>
      </c>
      <c r="CW873" s="73">
        <v>1225878</v>
      </c>
      <c r="CX873" s="73">
        <v>1225878</v>
      </c>
      <c r="CY873" s="73">
        <v>1225878</v>
      </c>
      <c r="CZ873" s="73">
        <v>1225878</v>
      </c>
      <c r="DA873" s="270">
        <f t="shared" si="471"/>
        <v>1225878</v>
      </c>
      <c r="DB873" s="73">
        <v>1160295</v>
      </c>
      <c r="DC873" s="73">
        <v>1160295</v>
      </c>
      <c r="DD873" s="270">
        <f t="shared" si="472"/>
        <v>1160295</v>
      </c>
      <c r="DE873" s="73">
        <v>1251637</v>
      </c>
      <c r="DF873" s="73">
        <v>1251637</v>
      </c>
      <c r="DG873" s="73">
        <v>1251637</v>
      </c>
      <c r="DH873" s="73">
        <v>1251637</v>
      </c>
      <c r="DI873" s="73">
        <v>1251637</v>
      </c>
      <c r="DJ873" s="73">
        <v>1251637</v>
      </c>
      <c r="DK873" s="73">
        <v>1251637</v>
      </c>
      <c r="DL873" s="73">
        <v>1251637</v>
      </c>
      <c r="DM873" s="73">
        <v>1251637</v>
      </c>
      <c r="DN873" s="73">
        <v>1251637</v>
      </c>
      <c r="DO873" s="270">
        <f t="shared" si="473"/>
        <v>1251637</v>
      </c>
      <c r="DP873" s="73">
        <v>1234259</v>
      </c>
      <c r="DQ873" s="73">
        <v>1234259</v>
      </c>
      <c r="DR873" s="73">
        <v>1234259</v>
      </c>
      <c r="DS873" s="73">
        <v>1234259</v>
      </c>
      <c r="DT873" s="73">
        <v>1234259</v>
      </c>
      <c r="DU873" s="73">
        <v>1234259</v>
      </c>
      <c r="DV873" s="73">
        <v>1234259</v>
      </c>
      <c r="DW873" s="73">
        <v>1234259</v>
      </c>
      <c r="DX873" s="73">
        <v>1234259</v>
      </c>
      <c r="DY873" s="73">
        <v>1234259</v>
      </c>
      <c r="DZ873" s="270">
        <f t="shared" si="474"/>
        <v>1234259</v>
      </c>
      <c r="EA873" s="73">
        <v>1258084</v>
      </c>
      <c r="EB873" s="73">
        <v>1258084</v>
      </c>
      <c r="EC873" s="73">
        <v>1258084</v>
      </c>
      <c r="ED873" s="73">
        <v>1258084</v>
      </c>
      <c r="EE873" s="73">
        <v>1258084</v>
      </c>
      <c r="EF873" s="73">
        <v>1258084</v>
      </c>
      <c r="EG873" s="73">
        <v>1258084</v>
      </c>
      <c r="EH873" s="73">
        <v>1258084</v>
      </c>
      <c r="EI873" s="73">
        <v>1258084</v>
      </c>
      <c r="EJ873" s="73">
        <v>1258084</v>
      </c>
      <c r="EK873" s="270">
        <f t="shared" si="475"/>
        <v>1258084</v>
      </c>
      <c r="EM873" s="306">
        <f t="shared" si="476"/>
        <v>1254133.1333333333</v>
      </c>
      <c r="EN873" s="144" t="str">
        <f t="shared" si="479"/>
        <v>OK</v>
      </c>
      <c r="EO873" s="144" t="str">
        <f t="shared" si="480"/>
        <v>OK</v>
      </c>
      <c r="EP873" s="144" t="str">
        <f t="shared" si="481"/>
        <v>OK</v>
      </c>
      <c r="EQ873" s="144" t="str">
        <f t="shared" si="482"/>
        <v>OK</v>
      </c>
      <c r="ER873" s="144" t="str">
        <f t="shared" si="483"/>
        <v>OK</v>
      </c>
      <c r="ES873" s="144" t="str">
        <f t="shared" si="484"/>
        <v>OK</v>
      </c>
      <c r="ET873" s="144" t="str">
        <f t="shared" si="485"/>
        <v>OK</v>
      </c>
      <c r="EU873" s="144" t="str">
        <f t="shared" si="486"/>
        <v>OK</v>
      </c>
      <c r="EV873" s="144" t="str">
        <f t="shared" si="487"/>
        <v>OK</v>
      </c>
      <c r="EW873" s="144" t="str">
        <f t="shared" si="488"/>
        <v>OK</v>
      </c>
      <c r="EX873" s="144" t="str">
        <f t="shared" si="489"/>
        <v>XXX</v>
      </c>
      <c r="EY873" s="144" t="str">
        <f t="shared" si="490"/>
        <v>XXX</v>
      </c>
      <c r="EZ873" s="144" t="str">
        <f t="shared" si="491"/>
        <v>OK</v>
      </c>
      <c r="FA873" s="144" t="str">
        <f t="shared" si="492"/>
        <v>OK</v>
      </c>
      <c r="FB873" s="144" t="str">
        <f t="shared" si="493"/>
        <v>OK</v>
      </c>
    </row>
    <row r="874" spans="2:158" ht="14.4" x14ac:dyDescent="0.3">
      <c r="B874" s="144">
        <v>870</v>
      </c>
      <c r="C874" s="68" t="s">
        <v>1994</v>
      </c>
      <c r="D874" s="69" t="s">
        <v>1995</v>
      </c>
      <c r="E874" s="70" t="s">
        <v>10</v>
      </c>
      <c r="F874" s="73">
        <f t="shared" si="478"/>
        <v>170485.57142857142</v>
      </c>
      <c r="G874" s="73">
        <f t="shared" si="478"/>
        <v>170485.57142857142</v>
      </c>
      <c r="H874" s="73">
        <f t="shared" si="478"/>
        <v>170485.57142857142</v>
      </c>
      <c r="I874" s="73">
        <f t="shared" si="478"/>
        <v>170485.57142857142</v>
      </c>
      <c r="J874" s="37"/>
      <c r="K874" s="73">
        <v>155561</v>
      </c>
      <c r="L874" s="73">
        <v>155561</v>
      </c>
      <c r="M874" s="73">
        <v>195609</v>
      </c>
      <c r="N874" s="73">
        <v>167749</v>
      </c>
      <c r="O874" s="73">
        <v>167749</v>
      </c>
      <c r="P874" s="73">
        <v>195609</v>
      </c>
      <c r="Q874" s="73">
        <v>155561</v>
      </c>
      <c r="R874" s="270">
        <f t="shared" si="461"/>
        <v>170485.57142857142</v>
      </c>
      <c r="S874" s="73">
        <v>152832</v>
      </c>
      <c r="T874" s="73">
        <v>137161</v>
      </c>
      <c r="U874" s="73">
        <v>163279</v>
      </c>
      <c r="V874" s="73">
        <v>184174</v>
      </c>
      <c r="W874" s="73">
        <v>140643</v>
      </c>
      <c r="X874" s="73">
        <v>168503</v>
      </c>
      <c r="Y874" s="73">
        <v>154573</v>
      </c>
      <c r="Z874" s="73">
        <v>166762</v>
      </c>
      <c r="AA874" s="270">
        <f t="shared" si="462"/>
        <v>158490.875</v>
      </c>
      <c r="AB874" s="73">
        <v>248832</v>
      </c>
      <c r="AC874" s="73">
        <v>201818</v>
      </c>
      <c r="AD874" s="73">
        <v>210524</v>
      </c>
      <c r="AE874" s="270">
        <f t="shared" si="463"/>
        <v>220391.33333333334</v>
      </c>
      <c r="AF874" s="73">
        <v>174113</v>
      </c>
      <c r="AG874" s="73">
        <v>179337</v>
      </c>
      <c r="AH874" s="73">
        <v>158442</v>
      </c>
      <c r="AI874" s="73">
        <v>156701</v>
      </c>
      <c r="AJ874" s="73">
        <v>151477</v>
      </c>
      <c r="AK874" s="73">
        <v>147994</v>
      </c>
      <c r="AL874" s="73">
        <v>161924</v>
      </c>
      <c r="AM874" s="73">
        <v>141029</v>
      </c>
      <c r="AN874" s="73">
        <v>186302</v>
      </c>
      <c r="AO874" s="73">
        <v>154959</v>
      </c>
      <c r="AP874" s="73">
        <v>153218</v>
      </c>
      <c r="AQ874" s="73">
        <v>121876</v>
      </c>
      <c r="AR874" s="270">
        <f t="shared" si="464"/>
        <v>157281</v>
      </c>
      <c r="AS874" s="73">
        <v>175464</v>
      </c>
      <c r="AT874" s="73">
        <v>144122</v>
      </c>
      <c r="AU874" s="73">
        <v>144122</v>
      </c>
      <c r="AV874" s="73">
        <v>149346</v>
      </c>
      <c r="AW874" s="73">
        <v>144122</v>
      </c>
      <c r="AX874" s="73">
        <v>149346</v>
      </c>
      <c r="AY874" s="73">
        <v>144122</v>
      </c>
      <c r="AZ874" s="73">
        <v>156311</v>
      </c>
      <c r="BA874" s="270">
        <f t="shared" si="465"/>
        <v>150869.375</v>
      </c>
      <c r="BB874" s="73">
        <v>193677</v>
      </c>
      <c r="BC874" s="73">
        <v>155151</v>
      </c>
      <c r="BD874" s="73">
        <v>165598</v>
      </c>
      <c r="BE874" s="73">
        <v>157111</v>
      </c>
      <c r="BF874" s="73">
        <v>193677</v>
      </c>
      <c r="BG874" s="73">
        <v>176264</v>
      </c>
      <c r="BH874" s="73">
        <v>141439</v>
      </c>
      <c r="BI874" s="270">
        <f t="shared" si="466"/>
        <v>168988.14285714287</v>
      </c>
      <c r="BJ874" s="73">
        <v>255022</v>
      </c>
      <c r="BK874" s="73">
        <v>237609</v>
      </c>
      <c r="BL874" s="270">
        <f t="shared" si="467"/>
        <v>246315.5</v>
      </c>
      <c r="BM874" s="73">
        <v>155249</v>
      </c>
      <c r="BN874" s="73">
        <v>151767</v>
      </c>
      <c r="BO874" s="73">
        <v>150026</v>
      </c>
      <c r="BP874" s="73">
        <v>153508</v>
      </c>
      <c r="BQ874" s="73">
        <v>179627</v>
      </c>
      <c r="BR874" s="73">
        <v>184851</v>
      </c>
      <c r="BS874" s="73">
        <v>184851</v>
      </c>
      <c r="BT874" s="73">
        <v>183109</v>
      </c>
      <c r="BU874" s="73">
        <v>155249</v>
      </c>
      <c r="BV874" s="73">
        <v>169179</v>
      </c>
      <c r="BW874" s="270">
        <f t="shared" si="468"/>
        <v>166741.6</v>
      </c>
      <c r="BX874" s="73">
        <v>226336</v>
      </c>
      <c r="BY874" s="73">
        <v>240278</v>
      </c>
      <c r="BZ874" s="73">
        <v>219371</v>
      </c>
      <c r="CA874" s="73">
        <v>215888</v>
      </c>
      <c r="CB874" s="73">
        <v>201958</v>
      </c>
      <c r="CC874" s="73">
        <v>229818</v>
      </c>
      <c r="CD874" s="73">
        <v>210664</v>
      </c>
      <c r="CE874" s="73">
        <v>207182</v>
      </c>
      <c r="CF874" s="270">
        <f t="shared" si="469"/>
        <v>218936.875</v>
      </c>
      <c r="CG874" s="73">
        <v>139383</v>
      </c>
      <c r="CH874" s="73">
        <v>146549</v>
      </c>
      <c r="CI874" s="73">
        <v>143067</v>
      </c>
      <c r="CJ874" s="73">
        <v>143067</v>
      </c>
      <c r="CK874" s="73">
        <v>146549</v>
      </c>
      <c r="CL874" s="73">
        <v>151773</v>
      </c>
      <c r="CM874" s="73">
        <v>134361</v>
      </c>
      <c r="CN874" s="73">
        <v>137843</v>
      </c>
      <c r="CO874" s="73">
        <v>143067</v>
      </c>
      <c r="CP874" s="270">
        <f t="shared" si="470"/>
        <v>142851</v>
      </c>
      <c r="CQ874" s="73">
        <v>159043</v>
      </c>
      <c r="CR874" s="73">
        <v>153819</v>
      </c>
      <c r="CS874" s="73">
        <v>143312</v>
      </c>
      <c r="CT874" s="73">
        <v>146854</v>
      </c>
      <c r="CU874" s="73">
        <v>143372</v>
      </c>
      <c r="CV874" s="73">
        <v>143372</v>
      </c>
      <c r="CW874" s="73">
        <v>143372</v>
      </c>
      <c r="CX874" s="73">
        <v>160724</v>
      </c>
      <c r="CY874" s="73">
        <v>155501</v>
      </c>
      <c r="CZ874" s="73">
        <v>153759</v>
      </c>
      <c r="DA874" s="270">
        <f t="shared" si="471"/>
        <v>150312.79999999999</v>
      </c>
      <c r="DB874" s="73">
        <v>138058</v>
      </c>
      <c r="DC874" s="73">
        <v>138058</v>
      </c>
      <c r="DD874" s="270">
        <f t="shared" si="472"/>
        <v>138058</v>
      </c>
      <c r="DE874" s="73">
        <v>144399</v>
      </c>
      <c r="DF874" s="73">
        <v>196637</v>
      </c>
      <c r="DG874" s="73">
        <v>153106</v>
      </c>
      <c r="DH874" s="73">
        <v>187931</v>
      </c>
      <c r="DI874" s="73">
        <v>168777</v>
      </c>
      <c r="DJ874" s="73">
        <v>168777</v>
      </c>
      <c r="DK874" s="73">
        <v>186189</v>
      </c>
      <c r="DL874" s="73">
        <v>163553</v>
      </c>
      <c r="DM874" s="73">
        <v>144399</v>
      </c>
      <c r="DN874" s="73">
        <v>187931</v>
      </c>
      <c r="DO874" s="270">
        <f t="shared" si="473"/>
        <v>170169.9</v>
      </c>
      <c r="DP874" s="73">
        <v>185922</v>
      </c>
      <c r="DQ874" s="73">
        <v>194628</v>
      </c>
      <c r="DR874" s="73">
        <v>159803</v>
      </c>
      <c r="DS874" s="73">
        <v>182439</v>
      </c>
      <c r="DT874" s="73">
        <v>203334</v>
      </c>
      <c r="DU874" s="73">
        <v>203334</v>
      </c>
      <c r="DV874" s="73">
        <v>212041</v>
      </c>
      <c r="DW874" s="73">
        <v>201593</v>
      </c>
      <c r="DX874" s="73">
        <v>185922</v>
      </c>
      <c r="DY874" s="73">
        <v>180554</v>
      </c>
      <c r="DZ874" s="270">
        <f t="shared" si="474"/>
        <v>190957</v>
      </c>
      <c r="EA874" s="73">
        <v>163172</v>
      </c>
      <c r="EB874" s="73">
        <v>149386</v>
      </c>
      <c r="EC874" s="73">
        <v>156351</v>
      </c>
      <c r="ED874" s="73">
        <v>177246</v>
      </c>
      <c r="EE874" s="73">
        <v>168539</v>
      </c>
      <c r="EF874" s="73">
        <v>185952</v>
      </c>
      <c r="EG874" s="73">
        <v>182469</v>
      </c>
      <c r="EH874" s="73">
        <v>142421</v>
      </c>
      <c r="EI874" s="73">
        <v>142421</v>
      </c>
      <c r="EJ874" s="73">
        <v>142421</v>
      </c>
      <c r="EK874" s="270">
        <f t="shared" si="475"/>
        <v>161037.79999999999</v>
      </c>
      <c r="EM874" s="306">
        <f t="shared" si="476"/>
        <v>174125.78484126984</v>
      </c>
      <c r="EN874" s="144" t="str">
        <f t="shared" si="479"/>
        <v>OK</v>
      </c>
      <c r="EO874" s="144" t="str">
        <f t="shared" si="480"/>
        <v>XXX</v>
      </c>
      <c r="EP874" s="144" t="str">
        <f t="shared" si="481"/>
        <v>OK</v>
      </c>
      <c r="EQ874" s="144" t="str">
        <f t="shared" si="482"/>
        <v>XXX</v>
      </c>
      <c r="ER874" s="144" t="str">
        <f t="shared" si="483"/>
        <v>XXX</v>
      </c>
      <c r="ES874" s="144" t="str">
        <f t="shared" si="484"/>
        <v>OK</v>
      </c>
      <c r="ET874" s="144" t="str">
        <f t="shared" si="485"/>
        <v>OK</v>
      </c>
      <c r="EU874" s="144" t="str">
        <f t="shared" si="486"/>
        <v>OK</v>
      </c>
      <c r="EV874" s="144" t="str">
        <f t="shared" si="487"/>
        <v>OK</v>
      </c>
      <c r="EW874" s="144" t="str">
        <f t="shared" si="488"/>
        <v>XXX</v>
      </c>
      <c r="EX874" s="144" t="str">
        <f t="shared" si="489"/>
        <v>XXX</v>
      </c>
      <c r="EY874" s="144" t="str">
        <f t="shared" si="490"/>
        <v>XXX</v>
      </c>
      <c r="EZ874" s="144" t="str">
        <f t="shared" si="491"/>
        <v>OK</v>
      </c>
      <c r="FA874" s="144" t="str">
        <f t="shared" si="492"/>
        <v>OK</v>
      </c>
      <c r="FB874" s="144" t="str">
        <f t="shared" si="493"/>
        <v>XXX</v>
      </c>
    </row>
    <row r="875" spans="2:158" ht="14.4" x14ac:dyDescent="0.3">
      <c r="B875" s="144">
        <v>871</v>
      </c>
      <c r="C875" s="68" t="s">
        <v>1996</v>
      </c>
      <c r="D875" s="69" t="s">
        <v>1997</v>
      </c>
      <c r="E875" s="70" t="s">
        <v>466</v>
      </c>
      <c r="F875" s="73">
        <f t="shared" si="478"/>
        <v>6291</v>
      </c>
      <c r="G875" s="73">
        <f t="shared" si="478"/>
        <v>6291</v>
      </c>
      <c r="H875" s="73">
        <f t="shared" si="478"/>
        <v>6291</v>
      </c>
      <c r="I875" s="73">
        <f t="shared" si="478"/>
        <v>6291</v>
      </c>
      <c r="J875" s="37"/>
      <c r="K875" s="73">
        <v>6291</v>
      </c>
      <c r="L875" s="73">
        <v>6291</v>
      </c>
      <c r="M875" s="73">
        <v>6291</v>
      </c>
      <c r="N875" s="73">
        <v>6291</v>
      </c>
      <c r="O875" s="73">
        <v>6291</v>
      </c>
      <c r="P875" s="73">
        <v>6291</v>
      </c>
      <c r="Q875" s="73">
        <v>6291</v>
      </c>
      <c r="R875" s="270">
        <f t="shared" si="461"/>
        <v>6291</v>
      </c>
      <c r="S875" s="73">
        <v>6382</v>
      </c>
      <c r="T875" s="73">
        <v>6382</v>
      </c>
      <c r="U875" s="73">
        <v>6382</v>
      </c>
      <c r="V875" s="73">
        <v>6382</v>
      </c>
      <c r="W875" s="73">
        <v>6382</v>
      </c>
      <c r="X875" s="73">
        <v>6382</v>
      </c>
      <c r="Y875" s="73">
        <v>6382</v>
      </c>
      <c r="Z875" s="73">
        <v>6382</v>
      </c>
      <c r="AA875" s="270">
        <f t="shared" si="462"/>
        <v>6382</v>
      </c>
      <c r="AB875" s="73">
        <v>6735</v>
      </c>
      <c r="AC875" s="73">
        <v>6735</v>
      </c>
      <c r="AD875" s="73">
        <v>6735</v>
      </c>
      <c r="AE875" s="270">
        <f t="shared" si="463"/>
        <v>6735</v>
      </c>
      <c r="AF875" s="73">
        <v>6473</v>
      </c>
      <c r="AG875" s="73">
        <v>6473</v>
      </c>
      <c r="AH875" s="73">
        <v>6473</v>
      </c>
      <c r="AI875" s="73">
        <v>6473</v>
      </c>
      <c r="AJ875" s="73">
        <v>6473</v>
      </c>
      <c r="AK875" s="73">
        <v>6473</v>
      </c>
      <c r="AL875" s="73">
        <v>6473</v>
      </c>
      <c r="AM875" s="73">
        <v>6473</v>
      </c>
      <c r="AN875" s="73">
        <v>6473</v>
      </c>
      <c r="AO875" s="73">
        <v>6473</v>
      </c>
      <c r="AP875" s="73">
        <v>6473</v>
      </c>
      <c r="AQ875" s="73">
        <v>6473</v>
      </c>
      <c r="AR875" s="270">
        <f t="shared" si="464"/>
        <v>6473</v>
      </c>
      <c r="AS875" s="73">
        <v>6696</v>
      </c>
      <c r="AT875" s="73">
        <v>6696</v>
      </c>
      <c r="AU875" s="73">
        <v>6696</v>
      </c>
      <c r="AV875" s="73">
        <v>6696</v>
      </c>
      <c r="AW875" s="73">
        <v>6696</v>
      </c>
      <c r="AX875" s="73">
        <v>6696</v>
      </c>
      <c r="AY875" s="73">
        <v>6696</v>
      </c>
      <c r="AZ875" s="73">
        <v>6696</v>
      </c>
      <c r="BA875" s="270">
        <f t="shared" si="465"/>
        <v>6696</v>
      </c>
      <c r="BB875" s="73">
        <v>6703</v>
      </c>
      <c r="BC875" s="73">
        <v>6703</v>
      </c>
      <c r="BD875" s="73">
        <v>6703</v>
      </c>
      <c r="BE875" s="73">
        <v>6703</v>
      </c>
      <c r="BF875" s="73">
        <v>6703</v>
      </c>
      <c r="BG875" s="73">
        <v>6703</v>
      </c>
      <c r="BH875" s="73">
        <v>6703</v>
      </c>
      <c r="BI875" s="270">
        <f t="shared" si="466"/>
        <v>6703</v>
      </c>
      <c r="BJ875" s="73">
        <v>6372</v>
      </c>
      <c r="BK875" s="73">
        <v>6372</v>
      </c>
      <c r="BL875" s="270">
        <f t="shared" si="467"/>
        <v>6372</v>
      </c>
      <c r="BM875" s="73">
        <v>6287</v>
      </c>
      <c r="BN875" s="73">
        <v>6287</v>
      </c>
      <c r="BO875" s="73">
        <v>6287</v>
      </c>
      <c r="BP875" s="73">
        <v>6287</v>
      </c>
      <c r="BQ875" s="73">
        <v>6287</v>
      </c>
      <c r="BR875" s="73">
        <v>6287</v>
      </c>
      <c r="BS875" s="73">
        <v>6287</v>
      </c>
      <c r="BT875" s="73">
        <v>6287</v>
      </c>
      <c r="BU875" s="73">
        <v>6287</v>
      </c>
      <c r="BV875" s="73">
        <v>6287</v>
      </c>
      <c r="BW875" s="270">
        <f t="shared" si="468"/>
        <v>6287</v>
      </c>
      <c r="BX875" s="73">
        <v>6968</v>
      </c>
      <c r="BY875" s="73">
        <v>6968</v>
      </c>
      <c r="BZ875" s="73">
        <v>6968</v>
      </c>
      <c r="CA875" s="73">
        <v>6968</v>
      </c>
      <c r="CB875" s="73">
        <v>6968</v>
      </c>
      <c r="CC875" s="73">
        <v>6968</v>
      </c>
      <c r="CD875" s="73">
        <v>6968</v>
      </c>
      <c r="CE875" s="73">
        <v>6968</v>
      </c>
      <c r="CF875" s="270">
        <f t="shared" si="469"/>
        <v>6968</v>
      </c>
      <c r="CG875" s="73">
        <v>6250</v>
      </c>
      <c r="CH875" s="73">
        <v>6250</v>
      </c>
      <c r="CI875" s="73">
        <v>6250</v>
      </c>
      <c r="CJ875" s="73">
        <v>6250</v>
      </c>
      <c r="CK875" s="73">
        <v>6250</v>
      </c>
      <c r="CL875" s="73">
        <v>6250</v>
      </c>
      <c r="CM875" s="73">
        <v>6250</v>
      </c>
      <c r="CN875" s="73">
        <v>6250</v>
      </c>
      <c r="CO875" s="73">
        <v>6250</v>
      </c>
      <c r="CP875" s="270">
        <f t="shared" si="470"/>
        <v>6250</v>
      </c>
      <c r="CQ875" s="73">
        <v>6308</v>
      </c>
      <c r="CR875" s="73">
        <v>6308</v>
      </c>
      <c r="CS875" s="73">
        <v>6308</v>
      </c>
      <c r="CT875" s="73">
        <v>6308</v>
      </c>
      <c r="CU875" s="73">
        <v>6308</v>
      </c>
      <c r="CV875" s="73">
        <v>6308</v>
      </c>
      <c r="CW875" s="73">
        <v>6308</v>
      </c>
      <c r="CX875" s="73">
        <v>6308</v>
      </c>
      <c r="CY875" s="73">
        <v>6308</v>
      </c>
      <c r="CZ875" s="73">
        <v>6308</v>
      </c>
      <c r="DA875" s="270">
        <f t="shared" si="471"/>
        <v>6308</v>
      </c>
      <c r="DB875" s="73">
        <v>5987</v>
      </c>
      <c r="DC875" s="73">
        <v>5987</v>
      </c>
      <c r="DD875" s="270">
        <f t="shared" si="472"/>
        <v>5987</v>
      </c>
      <c r="DE875" s="73">
        <v>6435</v>
      </c>
      <c r="DF875" s="73">
        <v>6435</v>
      </c>
      <c r="DG875" s="73">
        <v>6435</v>
      </c>
      <c r="DH875" s="73">
        <v>6435</v>
      </c>
      <c r="DI875" s="73">
        <v>6435</v>
      </c>
      <c r="DJ875" s="73">
        <v>6435</v>
      </c>
      <c r="DK875" s="73">
        <v>6435</v>
      </c>
      <c r="DL875" s="73">
        <v>6435</v>
      </c>
      <c r="DM875" s="73">
        <v>6435</v>
      </c>
      <c r="DN875" s="73">
        <v>6435</v>
      </c>
      <c r="DO875" s="270">
        <f t="shared" si="473"/>
        <v>6435</v>
      </c>
      <c r="DP875" s="73">
        <v>6349</v>
      </c>
      <c r="DQ875" s="73">
        <v>6349</v>
      </c>
      <c r="DR875" s="73">
        <v>6349</v>
      </c>
      <c r="DS875" s="73">
        <v>6349</v>
      </c>
      <c r="DT875" s="73">
        <v>6349</v>
      </c>
      <c r="DU875" s="73">
        <v>6349</v>
      </c>
      <c r="DV875" s="73">
        <v>6349</v>
      </c>
      <c r="DW875" s="73">
        <v>6349</v>
      </c>
      <c r="DX875" s="73">
        <v>6349</v>
      </c>
      <c r="DY875" s="73">
        <v>6349</v>
      </c>
      <c r="DZ875" s="270">
        <f t="shared" si="474"/>
        <v>6349</v>
      </c>
      <c r="EA875" s="73">
        <v>6466</v>
      </c>
      <c r="EB875" s="73">
        <v>6466</v>
      </c>
      <c r="EC875" s="73">
        <v>6466</v>
      </c>
      <c r="ED875" s="73">
        <v>6466</v>
      </c>
      <c r="EE875" s="73">
        <v>6466</v>
      </c>
      <c r="EF875" s="73">
        <v>6466</v>
      </c>
      <c r="EG875" s="73">
        <v>6466</v>
      </c>
      <c r="EH875" s="73">
        <v>6466</v>
      </c>
      <c r="EI875" s="73">
        <v>6466</v>
      </c>
      <c r="EJ875" s="73">
        <v>6466</v>
      </c>
      <c r="EK875" s="270">
        <f t="shared" si="475"/>
        <v>6466</v>
      </c>
      <c r="EM875" s="306">
        <f t="shared" si="476"/>
        <v>6446.8</v>
      </c>
      <c r="EN875" s="144" t="str">
        <f t="shared" si="479"/>
        <v>OK</v>
      </c>
      <c r="EO875" s="144" t="str">
        <f t="shared" si="480"/>
        <v>OK</v>
      </c>
      <c r="EP875" s="144" t="str">
        <f t="shared" si="481"/>
        <v>OK</v>
      </c>
      <c r="EQ875" s="144" t="str">
        <f t="shared" si="482"/>
        <v>OK</v>
      </c>
      <c r="ER875" s="144" t="str">
        <f t="shared" si="483"/>
        <v>OK</v>
      </c>
      <c r="ES875" s="144" t="str">
        <f t="shared" si="484"/>
        <v>OK</v>
      </c>
      <c r="ET875" s="144" t="str">
        <f t="shared" si="485"/>
        <v>OK</v>
      </c>
      <c r="EU875" s="144" t="str">
        <f t="shared" si="486"/>
        <v>OK</v>
      </c>
      <c r="EV875" s="144" t="str">
        <f t="shared" si="487"/>
        <v>OK</v>
      </c>
      <c r="EW875" s="144" t="str">
        <f t="shared" si="488"/>
        <v>OK</v>
      </c>
      <c r="EX875" s="144" t="str">
        <f t="shared" si="489"/>
        <v>XXX</v>
      </c>
      <c r="EY875" s="144" t="str">
        <f t="shared" si="490"/>
        <v>XXX</v>
      </c>
      <c r="EZ875" s="144" t="str">
        <f t="shared" si="491"/>
        <v>OK</v>
      </c>
      <c r="FA875" s="144" t="str">
        <f t="shared" si="492"/>
        <v>OK</v>
      </c>
      <c r="FB875" s="144" t="str">
        <f t="shared" si="493"/>
        <v>OK</v>
      </c>
    </row>
    <row r="876" spans="2:158" ht="14.4" x14ac:dyDescent="0.3">
      <c r="B876" s="144">
        <v>872</v>
      </c>
      <c r="C876" s="68" t="s">
        <v>1998</v>
      </c>
      <c r="D876" s="69" t="s">
        <v>1999</v>
      </c>
      <c r="E876" s="70" t="s">
        <v>263</v>
      </c>
      <c r="F876" s="73">
        <f t="shared" si="478"/>
        <v>91032</v>
      </c>
      <c r="G876" s="73">
        <f t="shared" si="478"/>
        <v>91032</v>
      </c>
      <c r="H876" s="73">
        <f t="shared" si="478"/>
        <v>91032</v>
      </c>
      <c r="I876" s="73">
        <f t="shared" si="478"/>
        <v>91032</v>
      </c>
      <c r="J876" s="37"/>
      <c r="K876" s="73">
        <v>91032</v>
      </c>
      <c r="L876" s="73">
        <v>91032</v>
      </c>
      <c r="M876" s="73">
        <v>91032</v>
      </c>
      <c r="N876" s="73">
        <v>91032</v>
      </c>
      <c r="O876" s="73">
        <v>91032</v>
      </c>
      <c r="P876" s="73">
        <v>91032</v>
      </c>
      <c r="Q876" s="73">
        <v>91032</v>
      </c>
      <c r="R876" s="270">
        <f t="shared" si="461"/>
        <v>91032</v>
      </c>
      <c r="S876" s="73">
        <v>92420</v>
      </c>
      <c r="T876" s="73">
        <v>92420</v>
      </c>
      <c r="U876" s="73">
        <v>92420</v>
      </c>
      <c r="V876" s="73">
        <v>92420</v>
      </c>
      <c r="W876" s="73">
        <v>92420</v>
      </c>
      <c r="X876" s="73">
        <v>92420</v>
      </c>
      <c r="Y876" s="73">
        <v>92420</v>
      </c>
      <c r="Z876" s="73">
        <v>92420</v>
      </c>
      <c r="AA876" s="270">
        <f t="shared" si="462"/>
        <v>92420</v>
      </c>
      <c r="AB876" s="73">
        <v>97780</v>
      </c>
      <c r="AC876" s="73">
        <v>97780</v>
      </c>
      <c r="AD876" s="73">
        <v>97780</v>
      </c>
      <c r="AE876" s="270">
        <f t="shared" si="463"/>
        <v>97780</v>
      </c>
      <c r="AF876" s="73">
        <v>93807</v>
      </c>
      <c r="AG876" s="73">
        <v>93807</v>
      </c>
      <c r="AH876" s="73">
        <v>93807</v>
      </c>
      <c r="AI876" s="73">
        <v>93807</v>
      </c>
      <c r="AJ876" s="73">
        <v>93807</v>
      </c>
      <c r="AK876" s="73">
        <v>93807</v>
      </c>
      <c r="AL876" s="73">
        <v>93807</v>
      </c>
      <c r="AM876" s="73">
        <v>93807</v>
      </c>
      <c r="AN876" s="73">
        <v>93807</v>
      </c>
      <c r="AO876" s="73">
        <v>93807</v>
      </c>
      <c r="AP876" s="73">
        <v>93807</v>
      </c>
      <c r="AQ876" s="73">
        <v>93807</v>
      </c>
      <c r="AR876" s="270">
        <f t="shared" si="464"/>
        <v>93807</v>
      </c>
      <c r="AS876" s="73">
        <v>97194</v>
      </c>
      <c r="AT876" s="73">
        <v>97194</v>
      </c>
      <c r="AU876" s="73">
        <v>97194</v>
      </c>
      <c r="AV876" s="73">
        <v>97194</v>
      </c>
      <c r="AW876" s="73">
        <v>97194</v>
      </c>
      <c r="AX876" s="73">
        <v>97194</v>
      </c>
      <c r="AY876" s="73">
        <v>97194</v>
      </c>
      <c r="AZ876" s="73">
        <v>97194</v>
      </c>
      <c r="BA876" s="270">
        <f t="shared" si="465"/>
        <v>97194</v>
      </c>
      <c r="BB876" s="73">
        <v>97296</v>
      </c>
      <c r="BC876" s="73">
        <v>97296</v>
      </c>
      <c r="BD876" s="73">
        <v>97296</v>
      </c>
      <c r="BE876" s="73">
        <v>97296</v>
      </c>
      <c r="BF876" s="73">
        <v>97296</v>
      </c>
      <c r="BG876" s="73">
        <v>97296</v>
      </c>
      <c r="BH876" s="73">
        <v>97296</v>
      </c>
      <c r="BI876" s="270">
        <f t="shared" si="466"/>
        <v>97296</v>
      </c>
      <c r="BJ876" s="73">
        <v>92260</v>
      </c>
      <c r="BK876" s="73">
        <v>92260</v>
      </c>
      <c r="BL876" s="270">
        <f t="shared" si="467"/>
        <v>92260</v>
      </c>
      <c r="BM876" s="73">
        <v>90977</v>
      </c>
      <c r="BN876" s="73">
        <v>90977</v>
      </c>
      <c r="BO876" s="73">
        <v>90977</v>
      </c>
      <c r="BP876" s="73">
        <v>90977</v>
      </c>
      <c r="BQ876" s="73">
        <v>90977</v>
      </c>
      <c r="BR876" s="73">
        <v>90977</v>
      </c>
      <c r="BS876" s="73">
        <v>90977</v>
      </c>
      <c r="BT876" s="73">
        <v>90977</v>
      </c>
      <c r="BU876" s="73">
        <v>90977</v>
      </c>
      <c r="BV876" s="73">
        <v>90977</v>
      </c>
      <c r="BW876" s="270">
        <f t="shared" si="468"/>
        <v>90977</v>
      </c>
      <c r="BX876" s="73">
        <v>101325</v>
      </c>
      <c r="BY876" s="73">
        <v>101325</v>
      </c>
      <c r="BZ876" s="73">
        <v>101325</v>
      </c>
      <c r="CA876" s="73">
        <v>101325</v>
      </c>
      <c r="CB876" s="73">
        <v>101325</v>
      </c>
      <c r="CC876" s="73">
        <v>101325</v>
      </c>
      <c r="CD876" s="73">
        <v>101325</v>
      </c>
      <c r="CE876" s="73">
        <v>101325</v>
      </c>
      <c r="CF876" s="270">
        <f t="shared" si="469"/>
        <v>101325</v>
      </c>
      <c r="CG876" s="73">
        <v>90407</v>
      </c>
      <c r="CH876" s="73">
        <v>90407</v>
      </c>
      <c r="CI876" s="73">
        <v>90407</v>
      </c>
      <c r="CJ876" s="73">
        <v>90407</v>
      </c>
      <c r="CK876" s="73">
        <v>90407</v>
      </c>
      <c r="CL876" s="73">
        <v>90407</v>
      </c>
      <c r="CM876" s="73">
        <v>90407</v>
      </c>
      <c r="CN876" s="73">
        <v>90407</v>
      </c>
      <c r="CO876" s="73">
        <v>90407</v>
      </c>
      <c r="CP876" s="270">
        <f t="shared" si="470"/>
        <v>90407</v>
      </c>
      <c r="CQ876" s="73">
        <v>91293</v>
      </c>
      <c r="CR876" s="73">
        <v>91293</v>
      </c>
      <c r="CS876" s="73">
        <v>91293</v>
      </c>
      <c r="CT876" s="73">
        <v>91293</v>
      </c>
      <c r="CU876" s="73">
        <v>91293</v>
      </c>
      <c r="CV876" s="73">
        <v>91293</v>
      </c>
      <c r="CW876" s="73">
        <v>91293</v>
      </c>
      <c r="CX876" s="73">
        <v>91293</v>
      </c>
      <c r="CY876" s="73">
        <v>91293</v>
      </c>
      <c r="CZ876" s="73">
        <v>91293</v>
      </c>
      <c r="DA876" s="270">
        <f t="shared" si="471"/>
        <v>91293</v>
      </c>
      <c r="DB876" s="73">
        <v>86401</v>
      </c>
      <c r="DC876" s="73">
        <v>86401</v>
      </c>
      <c r="DD876" s="270">
        <f t="shared" si="472"/>
        <v>86401</v>
      </c>
      <c r="DE876" s="73">
        <v>93215</v>
      </c>
      <c r="DF876" s="73">
        <v>93215</v>
      </c>
      <c r="DG876" s="73">
        <v>93215</v>
      </c>
      <c r="DH876" s="73">
        <v>93215</v>
      </c>
      <c r="DI876" s="73">
        <v>93215</v>
      </c>
      <c r="DJ876" s="73">
        <v>93215</v>
      </c>
      <c r="DK876" s="73">
        <v>93215</v>
      </c>
      <c r="DL876" s="73">
        <v>93215</v>
      </c>
      <c r="DM876" s="73">
        <v>93215</v>
      </c>
      <c r="DN876" s="73">
        <v>93215</v>
      </c>
      <c r="DO876" s="270">
        <f t="shared" si="473"/>
        <v>93215</v>
      </c>
      <c r="DP876" s="73">
        <v>91918</v>
      </c>
      <c r="DQ876" s="73">
        <v>91918</v>
      </c>
      <c r="DR876" s="73">
        <v>91918</v>
      </c>
      <c r="DS876" s="73">
        <v>91918</v>
      </c>
      <c r="DT876" s="73">
        <v>91918</v>
      </c>
      <c r="DU876" s="73">
        <v>91918</v>
      </c>
      <c r="DV876" s="73">
        <v>91918</v>
      </c>
      <c r="DW876" s="73">
        <v>91918</v>
      </c>
      <c r="DX876" s="73">
        <v>91918</v>
      </c>
      <c r="DY876" s="73">
        <v>91918</v>
      </c>
      <c r="DZ876" s="270">
        <f t="shared" si="474"/>
        <v>91918</v>
      </c>
      <c r="EA876" s="73">
        <v>93696</v>
      </c>
      <c r="EB876" s="73">
        <v>93696</v>
      </c>
      <c r="EC876" s="73">
        <v>93696</v>
      </c>
      <c r="ED876" s="73">
        <v>93696</v>
      </c>
      <c r="EE876" s="73">
        <v>93696</v>
      </c>
      <c r="EF876" s="73">
        <v>93696</v>
      </c>
      <c r="EG876" s="73">
        <v>93696</v>
      </c>
      <c r="EH876" s="73">
        <v>93696</v>
      </c>
      <c r="EI876" s="73">
        <v>93696</v>
      </c>
      <c r="EJ876" s="73">
        <v>93696</v>
      </c>
      <c r="EK876" s="270">
        <f t="shared" si="475"/>
        <v>93696</v>
      </c>
      <c r="EM876" s="306">
        <f t="shared" si="476"/>
        <v>93401.4</v>
      </c>
      <c r="EN876" s="144" t="str">
        <f t="shared" si="479"/>
        <v>OK</v>
      </c>
      <c r="EO876" s="144" t="str">
        <f t="shared" si="480"/>
        <v>OK</v>
      </c>
      <c r="EP876" s="144" t="str">
        <f t="shared" si="481"/>
        <v>OK</v>
      </c>
      <c r="EQ876" s="144" t="str">
        <f t="shared" si="482"/>
        <v>OK</v>
      </c>
      <c r="ER876" s="144" t="str">
        <f t="shared" si="483"/>
        <v>OK</v>
      </c>
      <c r="ES876" s="144" t="str">
        <f t="shared" si="484"/>
        <v>OK</v>
      </c>
      <c r="ET876" s="144" t="str">
        <f t="shared" si="485"/>
        <v>OK</v>
      </c>
      <c r="EU876" s="144" t="str">
        <f t="shared" si="486"/>
        <v>OK</v>
      </c>
      <c r="EV876" s="144" t="str">
        <f t="shared" si="487"/>
        <v>OK</v>
      </c>
      <c r="EW876" s="144" t="str">
        <f t="shared" si="488"/>
        <v>OK</v>
      </c>
      <c r="EX876" s="144" t="str">
        <f t="shared" si="489"/>
        <v>XXX</v>
      </c>
      <c r="EY876" s="144" t="str">
        <f t="shared" si="490"/>
        <v>XXX</v>
      </c>
      <c r="EZ876" s="144" t="str">
        <f t="shared" si="491"/>
        <v>OK</v>
      </c>
      <c r="FA876" s="144" t="str">
        <f t="shared" si="492"/>
        <v>OK</v>
      </c>
      <c r="FB876" s="144" t="str">
        <f t="shared" si="493"/>
        <v>OK</v>
      </c>
    </row>
    <row r="877" spans="2:158" ht="14.4" x14ac:dyDescent="0.3">
      <c r="B877" s="144">
        <v>873</v>
      </c>
      <c r="C877" s="68" t="s">
        <v>2000</v>
      </c>
      <c r="D877" s="69" t="s">
        <v>2001</v>
      </c>
      <c r="E877" s="70" t="s">
        <v>263</v>
      </c>
      <c r="F877" s="73">
        <f t="shared" si="478"/>
        <v>138618</v>
      </c>
      <c r="G877" s="73">
        <f t="shared" si="478"/>
        <v>138618</v>
      </c>
      <c r="H877" s="73">
        <f t="shared" si="478"/>
        <v>138618</v>
      </c>
      <c r="I877" s="73">
        <f t="shared" si="478"/>
        <v>138618</v>
      </c>
      <c r="J877" s="37"/>
      <c r="K877" s="73">
        <v>138618</v>
      </c>
      <c r="L877" s="73">
        <v>138618</v>
      </c>
      <c r="M877" s="73">
        <v>138618</v>
      </c>
      <c r="N877" s="73">
        <v>138618</v>
      </c>
      <c r="O877" s="73">
        <v>138618</v>
      </c>
      <c r="P877" s="73">
        <v>138618</v>
      </c>
      <c r="Q877" s="73">
        <v>138618</v>
      </c>
      <c r="R877" s="270">
        <f t="shared" si="461"/>
        <v>138618</v>
      </c>
      <c r="S877" s="73">
        <v>140750</v>
      </c>
      <c r="T877" s="73">
        <v>140750</v>
      </c>
      <c r="U877" s="73">
        <v>140750</v>
      </c>
      <c r="V877" s="73">
        <v>140750</v>
      </c>
      <c r="W877" s="73">
        <v>140750</v>
      </c>
      <c r="X877" s="73">
        <v>140750</v>
      </c>
      <c r="Y877" s="73">
        <v>140750</v>
      </c>
      <c r="Z877" s="73">
        <v>140750</v>
      </c>
      <c r="AA877" s="270">
        <f t="shared" si="462"/>
        <v>140750</v>
      </c>
      <c r="AB877" s="73">
        <v>148987</v>
      </c>
      <c r="AC877" s="73">
        <v>148987</v>
      </c>
      <c r="AD877" s="73">
        <v>148987</v>
      </c>
      <c r="AE877" s="270">
        <f t="shared" si="463"/>
        <v>148987</v>
      </c>
      <c r="AF877" s="73">
        <v>142883</v>
      </c>
      <c r="AG877" s="73">
        <v>142883</v>
      </c>
      <c r="AH877" s="73">
        <v>142883</v>
      </c>
      <c r="AI877" s="73">
        <v>142883</v>
      </c>
      <c r="AJ877" s="73">
        <v>142883</v>
      </c>
      <c r="AK877" s="73">
        <v>142883</v>
      </c>
      <c r="AL877" s="73">
        <v>142883</v>
      </c>
      <c r="AM877" s="73">
        <v>142883</v>
      </c>
      <c r="AN877" s="73">
        <v>142883</v>
      </c>
      <c r="AO877" s="73">
        <v>142883</v>
      </c>
      <c r="AP877" s="73">
        <v>142883</v>
      </c>
      <c r="AQ877" s="73">
        <v>142883</v>
      </c>
      <c r="AR877" s="270">
        <f t="shared" si="464"/>
        <v>142883</v>
      </c>
      <c r="AS877" s="73">
        <v>148085</v>
      </c>
      <c r="AT877" s="73">
        <v>148085</v>
      </c>
      <c r="AU877" s="73">
        <v>148085</v>
      </c>
      <c r="AV877" s="73">
        <v>148085</v>
      </c>
      <c r="AW877" s="73">
        <v>148085</v>
      </c>
      <c r="AX877" s="73">
        <v>148085</v>
      </c>
      <c r="AY877" s="73">
        <v>148085</v>
      </c>
      <c r="AZ877" s="73">
        <v>148085</v>
      </c>
      <c r="BA877" s="270">
        <f t="shared" si="465"/>
        <v>148085</v>
      </c>
      <c r="BB877" s="73">
        <v>148243</v>
      </c>
      <c r="BC877" s="73">
        <v>148243</v>
      </c>
      <c r="BD877" s="73">
        <v>148243</v>
      </c>
      <c r="BE877" s="73">
        <v>148243</v>
      </c>
      <c r="BF877" s="73">
        <v>148243</v>
      </c>
      <c r="BG877" s="73">
        <v>148243</v>
      </c>
      <c r="BH877" s="73">
        <v>148243</v>
      </c>
      <c r="BI877" s="270">
        <f t="shared" si="466"/>
        <v>148243</v>
      </c>
      <c r="BJ877" s="73">
        <v>140507</v>
      </c>
      <c r="BK877" s="73">
        <v>140507</v>
      </c>
      <c r="BL877" s="270">
        <f t="shared" si="467"/>
        <v>140507</v>
      </c>
      <c r="BM877" s="73">
        <v>138532</v>
      </c>
      <c r="BN877" s="73">
        <v>138532</v>
      </c>
      <c r="BO877" s="73">
        <v>138532</v>
      </c>
      <c r="BP877" s="73">
        <v>138532</v>
      </c>
      <c r="BQ877" s="73">
        <v>138532</v>
      </c>
      <c r="BR877" s="73">
        <v>138532</v>
      </c>
      <c r="BS877" s="73">
        <v>138532</v>
      </c>
      <c r="BT877" s="73">
        <v>138532</v>
      </c>
      <c r="BU877" s="73">
        <v>138532</v>
      </c>
      <c r="BV877" s="73">
        <v>138532</v>
      </c>
      <c r="BW877" s="270">
        <f t="shared" si="468"/>
        <v>138532</v>
      </c>
      <c r="BX877" s="73">
        <v>154433</v>
      </c>
      <c r="BY877" s="73">
        <v>154433</v>
      </c>
      <c r="BZ877" s="73">
        <v>154433</v>
      </c>
      <c r="CA877" s="73">
        <v>154433</v>
      </c>
      <c r="CB877" s="73">
        <v>154433</v>
      </c>
      <c r="CC877" s="73">
        <v>154433</v>
      </c>
      <c r="CD877" s="73">
        <v>154433</v>
      </c>
      <c r="CE877" s="73">
        <v>154433</v>
      </c>
      <c r="CF877" s="270">
        <f t="shared" si="469"/>
        <v>154433</v>
      </c>
      <c r="CG877" s="73">
        <v>137658</v>
      </c>
      <c r="CH877" s="73">
        <v>137658</v>
      </c>
      <c r="CI877" s="73">
        <v>137658</v>
      </c>
      <c r="CJ877" s="73">
        <v>137658</v>
      </c>
      <c r="CK877" s="73">
        <v>137658</v>
      </c>
      <c r="CL877" s="73">
        <v>137658</v>
      </c>
      <c r="CM877" s="73">
        <v>137658</v>
      </c>
      <c r="CN877" s="73">
        <v>137658</v>
      </c>
      <c r="CO877" s="73">
        <v>137658</v>
      </c>
      <c r="CP877" s="270">
        <f t="shared" si="470"/>
        <v>137658</v>
      </c>
      <c r="CQ877" s="73">
        <v>139019</v>
      </c>
      <c r="CR877" s="73">
        <v>139019</v>
      </c>
      <c r="CS877" s="73">
        <v>139019</v>
      </c>
      <c r="CT877" s="73">
        <v>139019</v>
      </c>
      <c r="CU877" s="73">
        <v>139019</v>
      </c>
      <c r="CV877" s="73">
        <v>139019</v>
      </c>
      <c r="CW877" s="73">
        <v>139019</v>
      </c>
      <c r="CX877" s="73">
        <v>139019</v>
      </c>
      <c r="CY877" s="73">
        <v>139019</v>
      </c>
      <c r="CZ877" s="73">
        <v>139019</v>
      </c>
      <c r="DA877" s="270">
        <f t="shared" si="471"/>
        <v>139019</v>
      </c>
      <c r="DB877" s="73">
        <v>131502</v>
      </c>
      <c r="DC877" s="73">
        <v>131502</v>
      </c>
      <c r="DD877" s="270">
        <f t="shared" si="472"/>
        <v>131502</v>
      </c>
      <c r="DE877" s="73">
        <v>141973</v>
      </c>
      <c r="DF877" s="73">
        <v>141973</v>
      </c>
      <c r="DG877" s="73">
        <v>141973</v>
      </c>
      <c r="DH877" s="73">
        <v>141973</v>
      </c>
      <c r="DI877" s="73">
        <v>141973</v>
      </c>
      <c r="DJ877" s="73">
        <v>141973</v>
      </c>
      <c r="DK877" s="73">
        <v>141973</v>
      </c>
      <c r="DL877" s="73">
        <v>141973</v>
      </c>
      <c r="DM877" s="73">
        <v>141973</v>
      </c>
      <c r="DN877" s="73">
        <v>141973</v>
      </c>
      <c r="DO877" s="270">
        <f t="shared" si="473"/>
        <v>141973</v>
      </c>
      <c r="DP877" s="73">
        <v>139981</v>
      </c>
      <c r="DQ877" s="73">
        <v>139981</v>
      </c>
      <c r="DR877" s="73">
        <v>139981</v>
      </c>
      <c r="DS877" s="73">
        <v>139981</v>
      </c>
      <c r="DT877" s="73">
        <v>139981</v>
      </c>
      <c r="DU877" s="73">
        <v>139981</v>
      </c>
      <c r="DV877" s="73">
        <v>139981</v>
      </c>
      <c r="DW877" s="73">
        <v>139981</v>
      </c>
      <c r="DX877" s="73">
        <v>139981</v>
      </c>
      <c r="DY877" s="73">
        <v>139981</v>
      </c>
      <c r="DZ877" s="270">
        <f t="shared" si="474"/>
        <v>139981</v>
      </c>
      <c r="EA877" s="73">
        <v>142712</v>
      </c>
      <c r="EB877" s="73">
        <v>142712</v>
      </c>
      <c r="EC877" s="73">
        <v>142712</v>
      </c>
      <c r="ED877" s="73">
        <v>142712</v>
      </c>
      <c r="EE877" s="73">
        <v>142712</v>
      </c>
      <c r="EF877" s="73">
        <v>142712</v>
      </c>
      <c r="EG877" s="73">
        <v>142712</v>
      </c>
      <c r="EH877" s="73">
        <v>142712</v>
      </c>
      <c r="EI877" s="73">
        <v>142712</v>
      </c>
      <c r="EJ877" s="73">
        <v>142712</v>
      </c>
      <c r="EK877" s="270">
        <f t="shared" si="475"/>
        <v>142712</v>
      </c>
      <c r="EM877" s="306">
        <f t="shared" si="476"/>
        <v>142258.86666666667</v>
      </c>
      <c r="EN877" s="144" t="str">
        <f t="shared" si="479"/>
        <v>OK</v>
      </c>
      <c r="EO877" s="144" t="str">
        <f t="shared" si="480"/>
        <v>OK</v>
      </c>
      <c r="EP877" s="144" t="str">
        <f t="shared" si="481"/>
        <v>OK</v>
      </c>
      <c r="EQ877" s="144" t="str">
        <f t="shared" si="482"/>
        <v>OK</v>
      </c>
      <c r="ER877" s="144" t="str">
        <f t="shared" si="483"/>
        <v>OK</v>
      </c>
      <c r="ES877" s="144" t="str">
        <f t="shared" si="484"/>
        <v>OK</v>
      </c>
      <c r="ET877" s="144" t="str">
        <f t="shared" si="485"/>
        <v>OK</v>
      </c>
      <c r="EU877" s="144" t="str">
        <f t="shared" si="486"/>
        <v>OK</v>
      </c>
      <c r="EV877" s="144" t="str">
        <f t="shared" si="487"/>
        <v>OK</v>
      </c>
      <c r="EW877" s="144" t="str">
        <f t="shared" si="488"/>
        <v>OK</v>
      </c>
      <c r="EX877" s="144" t="str">
        <f t="shared" si="489"/>
        <v>XXX</v>
      </c>
      <c r="EY877" s="144" t="str">
        <f t="shared" si="490"/>
        <v>XXX</v>
      </c>
      <c r="EZ877" s="144" t="str">
        <f t="shared" si="491"/>
        <v>OK</v>
      </c>
      <c r="FA877" s="144" t="str">
        <f t="shared" si="492"/>
        <v>OK</v>
      </c>
      <c r="FB877" s="144" t="str">
        <f t="shared" si="493"/>
        <v>OK</v>
      </c>
    </row>
    <row r="878" spans="2:158" ht="14.4" x14ac:dyDescent="0.3">
      <c r="B878" s="144">
        <v>874</v>
      </c>
      <c r="C878" s="68" t="s">
        <v>2002</v>
      </c>
      <c r="D878" s="69" t="s">
        <v>2003</v>
      </c>
      <c r="E878" s="70" t="s">
        <v>10</v>
      </c>
      <c r="F878" s="73">
        <f t="shared" si="478"/>
        <v>564283.42857142852</v>
      </c>
      <c r="G878" s="73">
        <f t="shared" si="478"/>
        <v>564283.42857142852</v>
      </c>
      <c r="H878" s="73">
        <f t="shared" si="478"/>
        <v>564283.42857142852</v>
      </c>
      <c r="I878" s="73">
        <f t="shared" si="478"/>
        <v>564283.42857142852</v>
      </c>
      <c r="J878" s="37"/>
      <c r="K878" s="73">
        <v>543965</v>
      </c>
      <c r="L878" s="73">
        <v>562252</v>
      </c>
      <c r="M878" s="73">
        <v>579523</v>
      </c>
      <c r="N878" s="73">
        <v>563267</v>
      </c>
      <c r="O878" s="73">
        <v>567331</v>
      </c>
      <c r="P878" s="73">
        <v>576474</v>
      </c>
      <c r="Q878" s="73">
        <v>557172</v>
      </c>
      <c r="R878" s="270">
        <f t="shared" si="461"/>
        <v>564283.42857142852</v>
      </c>
      <c r="S878" s="73">
        <v>534344</v>
      </c>
      <c r="T878" s="73">
        <v>519894</v>
      </c>
      <c r="U878" s="73">
        <v>548471</v>
      </c>
      <c r="V878" s="73">
        <v>555528</v>
      </c>
      <c r="W878" s="73">
        <v>536747</v>
      </c>
      <c r="X878" s="73">
        <v>541877</v>
      </c>
      <c r="Y878" s="73">
        <v>523558</v>
      </c>
      <c r="Z878" s="73">
        <v>544807</v>
      </c>
      <c r="AA878" s="270">
        <f t="shared" si="462"/>
        <v>538153.25</v>
      </c>
      <c r="AB878" s="73">
        <v>695372</v>
      </c>
      <c r="AC878" s="73">
        <v>608239</v>
      </c>
      <c r="AD878" s="73">
        <v>702633</v>
      </c>
      <c r="AE878" s="270">
        <f t="shared" si="463"/>
        <v>668748</v>
      </c>
      <c r="AF878" s="73">
        <v>609553</v>
      </c>
      <c r="AG878" s="73">
        <v>612051</v>
      </c>
      <c r="AH878" s="73">
        <v>613299</v>
      </c>
      <c r="AI878" s="73">
        <v>609553</v>
      </c>
      <c r="AJ878" s="73">
        <v>600813</v>
      </c>
      <c r="AK878" s="73">
        <v>594569</v>
      </c>
      <c r="AL878" s="73">
        <v>625785</v>
      </c>
      <c r="AM878" s="73">
        <v>588327</v>
      </c>
      <c r="AN878" s="73">
        <v>638272</v>
      </c>
      <c r="AO878" s="73">
        <v>609553</v>
      </c>
      <c r="AP878" s="73">
        <v>617046</v>
      </c>
      <c r="AQ878" s="73">
        <v>575840</v>
      </c>
      <c r="AR878" s="270">
        <f t="shared" si="464"/>
        <v>607888.41666666663</v>
      </c>
      <c r="AS878" s="73">
        <v>589266</v>
      </c>
      <c r="AT878" s="73">
        <v>554763</v>
      </c>
      <c r="AU878" s="73">
        <v>568751</v>
      </c>
      <c r="AV878" s="73">
        <v>595793</v>
      </c>
      <c r="AW878" s="73">
        <v>606050</v>
      </c>
      <c r="AX878" s="73">
        <v>568751</v>
      </c>
      <c r="AY878" s="73">
        <v>620038</v>
      </c>
      <c r="AZ878" s="73">
        <v>578076</v>
      </c>
      <c r="BA878" s="270">
        <f t="shared" si="465"/>
        <v>585186</v>
      </c>
      <c r="BB878" s="73">
        <v>593954</v>
      </c>
      <c r="BC878" s="73">
        <v>569301</v>
      </c>
      <c r="BD878" s="73">
        <v>571127</v>
      </c>
      <c r="BE878" s="73">
        <v>578431</v>
      </c>
      <c r="BF878" s="73">
        <v>575693</v>
      </c>
      <c r="BG878" s="73">
        <v>552865</v>
      </c>
      <c r="BH878" s="73">
        <v>566562</v>
      </c>
      <c r="BI878" s="270">
        <f t="shared" si="466"/>
        <v>572561.85714285716</v>
      </c>
      <c r="BJ878" s="73">
        <v>523670</v>
      </c>
      <c r="BK878" s="73">
        <v>588886</v>
      </c>
      <c r="BL878" s="270">
        <f t="shared" si="467"/>
        <v>556278</v>
      </c>
      <c r="BM878" s="73">
        <v>548222</v>
      </c>
      <c r="BN878" s="73">
        <v>569396</v>
      </c>
      <c r="BO878" s="73">
        <v>574689</v>
      </c>
      <c r="BP878" s="73">
        <v>572573</v>
      </c>
      <c r="BQ878" s="73">
        <v>570455</v>
      </c>
      <c r="BR878" s="73">
        <v>584218</v>
      </c>
      <c r="BS878" s="73">
        <v>592689</v>
      </c>
      <c r="BT878" s="73">
        <v>571514</v>
      </c>
      <c r="BU878" s="73">
        <v>561986</v>
      </c>
      <c r="BV878" s="73">
        <v>581042</v>
      </c>
      <c r="BW878" s="270">
        <f t="shared" si="468"/>
        <v>572678.40000000002</v>
      </c>
      <c r="BX878" s="73">
        <v>686912</v>
      </c>
      <c r="BY878" s="73">
        <v>732171</v>
      </c>
      <c r="BZ878" s="73">
        <v>641656</v>
      </c>
      <c r="CA878" s="73">
        <v>718760</v>
      </c>
      <c r="CB878" s="73">
        <v>693618</v>
      </c>
      <c r="CC878" s="73">
        <v>713731</v>
      </c>
      <c r="CD878" s="73">
        <v>688589</v>
      </c>
      <c r="CE878" s="73">
        <v>772397</v>
      </c>
      <c r="CF878" s="270">
        <f t="shared" si="469"/>
        <v>705979.25</v>
      </c>
      <c r="CG878" s="73">
        <v>530095</v>
      </c>
      <c r="CH878" s="73">
        <v>535705</v>
      </c>
      <c r="CI878" s="73">
        <v>523683</v>
      </c>
      <c r="CJ878" s="73">
        <v>538110</v>
      </c>
      <c r="CK878" s="73">
        <v>530897</v>
      </c>
      <c r="CL878" s="73">
        <v>532500</v>
      </c>
      <c r="CM878" s="73">
        <v>534904</v>
      </c>
      <c r="CN878" s="73">
        <v>533301</v>
      </c>
      <c r="CO878" s="73">
        <v>520477</v>
      </c>
      <c r="CP878" s="270">
        <f t="shared" si="470"/>
        <v>531074.66666666663</v>
      </c>
      <c r="CQ878" s="73">
        <v>576636</v>
      </c>
      <c r="CR878" s="73">
        <v>612489</v>
      </c>
      <c r="CS878" s="73">
        <v>577873</v>
      </c>
      <c r="CT878" s="73">
        <v>566746</v>
      </c>
      <c r="CU878" s="73">
        <v>592708</v>
      </c>
      <c r="CV878" s="73">
        <v>585290</v>
      </c>
      <c r="CW878" s="73">
        <v>590237</v>
      </c>
      <c r="CX878" s="73">
        <v>600127</v>
      </c>
      <c r="CY878" s="73">
        <v>607545</v>
      </c>
      <c r="CZ878" s="73">
        <v>581581</v>
      </c>
      <c r="DA878" s="270">
        <f t="shared" si="471"/>
        <v>589123.19999999995</v>
      </c>
      <c r="DB878" s="73">
        <v>518295</v>
      </c>
      <c r="DC878" s="73">
        <v>511618</v>
      </c>
      <c r="DD878" s="270">
        <f t="shared" si="472"/>
        <v>514956.5</v>
      </c>
      <c r="DE878" s="73">
        <v>578773</v>
      </c>
      <c r="DF878" s="73">
        <v>645333</v>
      </c>
      <c r="DG878" s="73">
        <v>565929</v>
      </c>
      <c r="DH878" s="73">
        <v>596289</v>
      </c>
      <c r="DI878" s="73">
        <v>607966</v>
      </c>
      <c r="DJ878" s="73">
        <v>572935</v>
      </c>
      <c r="DK878" s="73">
        <v>590450</v>
      </c>
      <c r="DL878" s="73">
        <v>574101</v>
      </c>
      <c r="DM878" s="73">
        <v>579941</v>
      </c>
      <c r="DN878" s="73">
        <v>630153</v>
      </c>
      <c r="DO878" s="270">
        <f t="shared" si="473"/>
        <v>594187</v>
      </c>
      <c r="DP878" s="73">
        <v>576867</v>
      </c>
      <c r="DQ878" s="73">
        <v>585795</v>
      </c>
      <c r="DR878" s="73">
        <v>558266</v>
      </c>
      <c r="DS878" s="73">
        <v>583562</v>
      </c>
      <c r="DT878" s="73">
        <v>591746</v>
      </c>
      <c r="DU878" s="73">
        <v>574934</v>
      </c>
      <c r="DV878" s="73">
        <v>583562</v>
      </c>
      <c r="DW878" s="73">
        <v>574634</v>
      </c>
      <c r="DX878" s="73">
        <v>564218</v>
      </c>
      <c r="DY878" s="73">
        <v>591763</v>
      </c>
      <c r="DZ878" s="270">
        <f t="shared" si="474"/>
        <v>578534.69999999995</v>
      </c>
      <c r="EA878" s="73">
        <v>548551</v>
      </c>
      <c r="EB878" s="73">
        <v>545054</v>
      </c>
      <c r="EC878" s="73">
        <v>554672</v>
      </c>
      <c r="ED878" s="73">
        <v>566915</v>
      </c>
      <c r="EE878" s="73">
        <v>553798</v>
      </c>
      <c r="EF878" s="73">
        <v>572161</v>
      </c>
      <c r="EG878" s="73">
        <v>564291</v>
      </c>
      <c r="EH878" s="73">
        <v>544179</v>
      </c>
      <c r="EI878" s="73">
        <v>554672</v>
      </c>
      <c r="EJ878" s="73">
        <v>538057</v>
      </c>
      <c r="EK878" s="270">
        <f t="shared" si="475"/>
        <v>554235</v>
      </c>
      <c r="EM878" s="306">
        <f t="shared" si="476"/>
        <v>582257.84460317472</v>
      </c>
      <c r="EN878" s="144" t="str">
        <f t="shared" si="479"/>
        <v>OK</v>
      </c>
      <c r="EO878" s="144" t="str">
        <f t="shared" si="480"/>
        <v>XXX</v>
      </c>
      <c r="EP878" s="144" t="str">
        <f t="shared" si="481"/>
        <v>OK</v>
      </c>
      <c r="EQ878" s="144" t="str">
        <f t="shared" si="482"/>
        <v>OK</v>
      </c>
      <c r="ER878" s="144" t="str">
        <f t="shared" si="483"/>
        <v>OK</v>
      </c>
      <c r="ES878" s="144" t="str">
        <f t="shared" si="484"/>
        <v>OK</v>
      </c>
      <c r="ET878" s="144" t="str">
        <f t="shared" si="485"/>
        <v>OK</v>
      </c>
      <c r="EU878" s="144" t="str">
        <f t="shared" si="486"/>
        <v>OK</v>
      </c>
      <c r="EV878" s="144" t="str">
        <f t="shared" si="487"/>
        <v>OK</v>
      </c>
      <c r="EW878" s="144" t="str">
        <f t="shared" si="488"/>
        <v>XXX</v>
      </c>
      <c r="EX878" s="144" t="str">
        <f t="shared" si="489"/>
        <v>XXX</v>
      </c>
      <c r="EY878" s="144" t="str">
        <f t="shared" si="490"/>
        <v>XXX</v>
      </c>
      <c r="EZ878" s="144" t="str">
        <f t="shared" si="491"/>
        <v>OK</v>
      </c>
      <c r="FA878" s="144" t="str">
        <f t="shared" si="492"/>
        <v>OK</v>
      </c>
      <c r="FB878" s="144" t="str">
        <f t="shared" si="493"/>
        <v>OK</v>
      </c>
    </row>
    <row r="879" spans="2:158" ht="14.4" x14ac:dyDescent="0.3">
      <c r="B879" s="144">
        <v>875</v>
      </c>
      <c r="C879" s="68" t="s">
        <v>2004</v>
      </c>
      <c r="D879" s="69" t="s">
        <v>2005</v>
      </c>
      <c r="E879" s="70" t="s">
        <v>10</v>
      </c>
      <c r="F879" s="73">
        <f t="shared" si="478"/>
        <v>276460.14285714284</v>
      </c>
      <c r="G879" s="73">
        <f t="shared" si="478"/>
        <v>276460.14285714284</v>
      </c>
      <c r="H879" s="73">
        <f t="shared" si="478"/>
        <v>276460.14285714284</v>
      </c>
      <c r="I879" s="73">
        <f t="shared" si="478"/>
        <v>276460.14285714284</v>
      </c>
      <c r="J879" s="37"/>
      <c r="K879" s="73">
        <v>243028</v>
      </c>
      <c r="L879" s="73">
        <v>270819</v>
      </c>
      <c r="M879" s="73">
        <v>302997</v>
      </c>
      <c r="N879" s="73">
        <v>276669</v>
      </c>
      <c r="O879" s="73">
        <v>272281</v>
      </c>
      <c r="P879" s="73">
        <v>301534</v>
      </c>
      <c r="Q879" s="73">
        <v>267893</v>
      </c>
      <c r="R879" s="270">
        <f t="shared" si="461"/>
        <v>276460.14285714284</v>
      </c>
      <c r="S879" s="73">
        <v>250861</v>
      </c>
      <c r="T879" s="73">
        <v>237697</v>
      </c>
      <c r="U879" s="73">
        <v>230384</v>
      </c>
      <c r="V879" s="73">
        <v>240623</v>
      </c>
      <c r="W879" s="73">
        <v>245011</v>
      </c>
      <c r="X879" s="73">
        <v>264025</v>
      </c>
      <c r="Y879" s="73">
        <v>252324</v>
      </c>
      <c r="Z879" s="73">
        <v>256712</v>
      </c>
      <c r="AA879" s="270">
        <f t="shared" si="462"/>
        <v>247204.625</v>
      </c>
      <c r="AB879" s="73">
        <v>251168</v>
      </c>
      <c r="AC879" s="73">
        <v>283346</v>
      </c>
      <c r="AD879" s="73">
        <v>316987</v>
      </c>
      <c r="AE879" s="270">
        <f t="shared" si="463"/>
        <v>283833.66666666669</v>
      </c>
      <c r="AF879" s="73">
        <v>244557</v>
      </c>
      <c r="AG879" s="73">
        <v>253333</v>
      </c>
      <c r="AH879" s="73">
        <v>237244</v>
      </c>
      <c r="AI879" s="73">
        <v>234319</v>
      </c>
      <c r="AJ879" s="73">
        <v>229931</v>
      </c>
      <c r="AK879" s="73">
        <v>224080</v>
      </c>
      <c r="AL879" s="73">
        <v>238707</v>
      </c>
      <c r="AM879" s="73">
        <v>221155</v>
      </c>
      <c r="AN879" s="73">
        <v>259184</v>
      </c>
      <c r="AO879" s="73">
        <v>232856</v>
      </c>
      <c r="AP879" s="73">
        <v>250408</v>
      </c>
      <c r="AQ879" s="73">
        <v>205066</v>
      </c>
      <c r="AR879" s="270">
        <f t="shared" si="464"/>
        <v>235903.33333333334</v>
      </c>
      <c r="AS879" s="73">
        <v>228057</v>
      </c>
      <c r="AT879" s="73">
        <v>237808</v>
      </c>
      <c r="AU879" s="73">
        <v>209043</v>
      </c>
      <c r="AV879" s="73">
        <v>206117</v>
      </c>
      <c r="AW879" s="73">
        <v>209043</v>
      </c>
      <c r="AX879" s="73">
        <v>210505</v>
      </c>
      <c r="AY879" s="73">
        <v>225132</v>
      </c>
      <c r="AZ879" s="73">
        <v>216356</v>
      </c>
      <c r="BA879" s="270">
        <f t="shared" si="465"/>
        <v>217757.625</v>
      </c>
      <c r="BB879" s="73">
        <v>218114</v>
      </c>
      <c r="BC879" s="73">
        <v>218114</v>
      </c>
      <c r="BD879" s="73">
        <v>219576</v>
      </c>
      <c r="BE879" s="73">
        <v>216651</v>
      </c>
      <c r="BF879" s="73">
        <v>248829</v>
      </c>
      <c r="BG879" s="73">
        <v>247367</v>
      </c>
      <c r="BH879" s="73">
        <v>218114</v>
      </c>
      <c r="BI879" s="270">
        <f t="shared" si="466"/>
        <v>226680.71428571429</v>
      </c>
      <c r="BJ879" s="73">
        <v>275421</v>
      </c>
      <c r="BK879" s="73">
        <v>263008</v>
      </c>
      <c r="BL879" s="270">
        <f t="shared" si="467"/>
        <v>269214.5</v>
      </c>
      <c r="BM879" s="73">
        <v>226206</v>
      </c>
      <c r="BN879" s="73">
        <v>227668</v>
      </c>
      <c r="BO879" s="73">
        <v>230594</v>
      </c>
      <c r="BP879" s="73">
        <v>226206</v>
      </c>
      <c r="BQ879" s="73">
        <v>229131</v>
      </c>
      <c r="BR879" s="73">
        <v>262772</v>
      </c>
      <c r="BS879" s="73">
        <v>218892</v>
      </c>
      <c r="BT879" s="73">
        <v>226206</v>
      </c>
      <c r="BU879" s="73">
        <v>226206</v>
      </c>
      <c r="BV879" s="73">
        <v>246683</v>
      </c>
      <c r="BW879" s="270">
        <f t="shared" si="468"/>
        <v>232056.4</v>
      </c>
      <c r="BX879" s="73">
        <v>258587</v>
      </c>
      <c r="BY879" s="73">
        <v>287840</v>
      </c>
      <c r="BZ879" s="73">
        <v>251274</v>
      </c>
      <c r="CA879" s="73">
        <v>265900</v>
      </c>
      <c r="CB879" s="73">
        <v>258587</v>
      </c>
      <c r="CC879" s="73">
        <v>273213</v>
      </c>
      <c r="CD879" s="73">
        <v>251274</v>
      </c>
      <c r="CE879" s="73">
        <v>302466</v>
      </c>
      <c r="CF879" s="270">
        <f t="shared" si="469"/>
        <v>268642.625</v>
      </c>
      <c r="CG879" s="73">
        <v>211767</v>
      </c>
      <c r="CH879" s="73">
        <v>223468</v>
      </c>
      <c r="CI879" s="73">
        <v>205916</v>
      </c>
      <c r="CJ879" s="73">
        <v>214692</v>
      </c>
      <c r="CK879" s="73">
        <v>219080</v>
      </c>
      <c r="CL879" s="73">
        <v>214692</v>
      </c>
      <c r="CM879" s="73">
        <v>204454</v>
      </c>
      <c r="CN879" s="73">
        <v>213230</v>
      </c>
      <c r="CO879" s="73">
        <v>202991</v>
      </c>
      <c r="CP879" s="270">
        <f t="shared" si="470"/>
        <v>212254.44444444444</v>
      </c>
      <c r="CQ879" s="73">
        <v>251244</v>
      </c>
      <c r="CR879" s="73">
        <v>246856</v>
      </c>
      <c r="CS879" s="73">
        <v>241005</v>
      </c>
      <c r="CT879" s="73">
        <v>241005</v>
      </c>
      <c r="CU879" s="73">
        <v>226378</v>
      </c>
      <c r="CV879" s="73">
        <v>238080</v>
      </c>
      <c r="CW879" s="73">
        <v>223453</v>
      </c>
      <c r="CX879" s="73">
        <v>255631</v>
      </c>
      <c r="CY879" s="73">
        <v>251244</v>
      </c>
      <c r="CZ879" s="73">
        <v>249781</v>
      </c>
      <c r="DA879" s="270">
        <f t="shared" si="471"/>
        <v>242467.7</v>
      </c>
      <c r="DB879" s="73">
        <v>198920</v>
      </c>
      <c r="DC879" s="73">
        <v>198920</v>
      </c>
      <c r="DD879" s="270">
        <f t="shared" si="472"/>
        <v>198920</v>
      </c>
      <c r="DE879" s="73">
        <v>211501</v>
      </c>
      <c r="DF879" s="73">
        <v>237829</v>
      </c>
      <c r="DG879" s="73">
        <v>208576</v>
      </c>
      <c r="DH879" s="73">
        <v>212964</v>
      </c>
      <c r="DI879" s="73">
        <v>237829</v>
      </c>
      <c r="DJ879" s="73">
        <v>208576</v>
      </c>
      <c r="DK879" s="73">
        <v>242217</v>
      </c>
      <c r="DL879" s="73">
        <v>208576</v>
      </c>
      <c r="DM879" s="73">
        <v>214426</v>
      </c>
      <c r="DN879" s="73">
        <v>250993</v>
      </c>
      <c r="DO879" s="270">
        <f t="shared" si="473"/>
        <v>223348.7</v>
      </c>
      <c r="DP879" s="73">
        <v>219894</v>
      </c>
      <c r="DQ879" s="73">
        <v>281326</v>
      </c>
      <c r="DR879" s="73">
        <v>219894</v>
      </c>
      <c r="DS879" s="73">
        <v>281326</v>
      </c>
      <c r="DT879" s="73">
        <v>256461</v>
      </c>
      <c r="DU879" s="73">
        <v>256461</v>
      </c>
      <c r="DV879" s="73">
        <v>263774</v>
      </c>
      <c r="DW879" s="73">
        <v>254998</v>
      </c>
      <c r="DX879" s="73">
        <v>241834</v>
      </c>
      <c r="DY879" s="73">
        <v>238884</v>
      </c>
      <c r="DZ879" s="270">
        <f t="shared" si="474"/>
        <v>251485.2</v>
      </c>
      <c r="EA879" s="73">
        <v>215692</v>
      </c>
      <c r="EB879" s="73">
        <v>227393</v>
      </c>
      <c r="EC879" s="73">
        <v>225931</v>
      </c>
      <c r="ED879" s="73">
        <v>258109</v>
      </c>
      <c r="EE879" s="73">
        <v>243483</v>
      </c>
      <c r="EF879" s="73">
        <v>231781</v>
      </c>
      <c r="EG879" s="73">
        <v>220080</v>
      </c>
      <c r="EH879" s="73">
        <v>227393</v>
      </c>
      <c r="EI879" s="73">
        <v>237632</v>
      </c>
      <c r="EJ879" s="73">
        <v>217155</v>
      </c>
      <c r="EK879" s="270">
        <f t="shared" si="475"/>
        <v>230464.9</v>
      </c>
      <c r="EM879" s="306">
        <f t="shared" si="476"/>
        <v>241112.97177248678</v>
      </c>
      <c r="EN879" s="144" t="str">
        <f t="shared" si="479"/>
        <v>OK</v>
      </c>
      <c r="EO879" s="144" t="str">
        <f t="shared" si="480"/>
        <v>OK</v>
      </c>
      <c r="EP879" s="144" t="str">
        <f t="shared" si="481"/>
        <v>OK</v>
      </c>
      <c r="EQ879" s="144" t="str">
        <f t="shared" si="482"/>
        <v>OK</v>
      </c>
      <c r="ER879" s="144" t="str">
        <f t="shared" si="483"/>
        <v>XXX</v>
      </c>
      <c r="ES879" s="144" t="str">
        <f t="shared" si="484"/>
        <v>XXX</v>
      </c>
      <c r="ET879" s="144" t="str">
        <f t="shared" si="485"/>
        <v>OK</v>
      </c>
      <c r="EU879" s="144" t="str">
        <f t="shared" si="486"/>
        <v>OK</v>
      </c>
      <c r="EV879" s="144" t="str">
        <f t="shared" si="487"/>
        <v>OK</v>
      </c>
      <c r="EW879" s="144" t="str">
        <f t="shared" si="488"/>
        <v>XXX</v>
      </c>
      <c r="EX879" s="144" t="str">
        <f t="shared" si="489"/>
        <v>XXX</v>
      </c>
      <c r="EY879" s="144" t="str">
        <f t="shared" si="490"/>
        <v>XXX</v>
      </c>
      <c r="EZ879" s="144" t="str">
        <f t="shared" si="491"/>
        <v>XXX</v>
      </c>
      <c r="FA879" s="144" t="str">
        <f t="shared" si="492"/>
        <v>OK</v>
      </c>
      <c r="FB879" s="144" t="str">
        <f t="shared" si="493"/>
        <v>OK</v>
      </c>
    </row>
    <row r="880" spans="2:158" ht="14.4" x14ac:dyDescent="0.3">
      <c r="B880" s="144">
        <v>876</v>
      </c>
      <c r="C880" s="68" t="s">
        <v>2006</v>
      </c>
      <c r="D880" s="69" t="s">
        <v>2007</v>
      </c>
      <c r="E880" s="70" t="s">
        <v>13</v>
      </c>
      <c r="F880" s="73">
        <f t="shared" si="478"/>
        <v>72227</v>
      </c>
      <c r="G880" s="73">
        <f t="shared" si="478"/>
        <v>72227</v>
      </c>
      <c r="H880" s="73">
        <f t="shared" si="478"/>
        <v>72227</v>
      </c>
      <c r="I880" s="73">
        <f t="shared" si="478"/>
        <v>72227</v>
      </c>
      <c r="J880" s="37"/>
      <c r="K880" s="73">
        <v>72227</v>
      </c>
      <c r="L880" s="73">
        <v>72227</v>
      </c>
      <c r="M880" s="73">
        <v>72227</v>
      </c>
      <c r="N880" s="73">
        <v>72227</v>
      </c>
      <c r="O880" s="73">
        <v>72227</v>
      </c>
      <c r="P880" s="73">
        <v>72227</v>
      </c>
      <c r="Q880" s="73">
        <v>72227</v>
      </c>
      <c r="R880" s="270">
        <f t="shared" si="461"/>
        <v>72227</v>
      </c>
      <c r="S880" s="73">
        <v>73298</v>
      </c>
      <c r="T880" s="73">
        <v>73298</v>
      </c>
      <c r="U880" s="73">
        <v>73298</v>
      </c>
      <c r="V880" s="73">
        <v>73298</v>
      </c>
      <c r="W880" s="73">
        <v>73298</v>
      </c>
      <c r="X880" s="73">
        <v>73298</v>
      </c>
      <c r="Y880" s="73">
        <v>73298</v>
      </c>
      <c r="Z880" s="73">
        <v>73298</v>
      </c>
      <c r="AA880" s="270">
        <f t="shared" si="462"/>
        <v>73298</v>
      </c>
      <c r="AB880" s="73">
        <v>77436</v>
      </c>
      <c r="AC880" s="73">
        <v>77436</v>
      </c>
      <c r="AD880" s="73">
        <v>77436</v>
      </c>
      <c r="AE880" s="270">
        <f t="shared" si="463"/>
        <v>77436</v>
      </c>
      <c r="AF880" s="73">
        <v>74369</v>
      </c>
      <c r="AG880" s="73">
        <v>74369</v>
      </c>
      <c r="AH880" s="73">
        <v>74369</v>
      </c>
      <c r="AI880" s="73">
        <v>74369</v>
      </c>
      <c r="AJ880" s="73">
        <v>74369</v>
      </c>
      <c r="AK880" s="73">
        <v>74369</v>
      </c>
      <c r="AL880" s="73">
        <v>74369</v>
      </c>
      <c r="AM880" s="73">
        <v>74369</v>
      </c>
      <c r="AN880" s="73">
        <v>74369</v>
      </c>
      <c r="AO880" s="73">
        <v>74369</v>
      </c>
      <c r="AP880" s="73">
        <v>74369</v>
      </c>
      <c r="AQ880" s="73">
        <v>74369</v>
      </c>
      <c r="AR880" s="270">
        <f t="shared" si="464"/>
        <v>74369</v>
      </c>
      <c r="AS880" s="73">
        <v>76983</v>
      </c>
      <c r="AT880" s="73">
        <v>76983</v>
      </c>
      <c r="AU880" s="73">
        <v>76983</v>
      </c>
      <c r="AV880" s="73">
        <v>76983</v>
      </c>
      <c r="AW880" s="73">
        <v>76983</v>
      </c>
      <c r="AX880" s="73">
        <v>76983</v>
      </c>
      <c r="AY880" s="73">
        <v>76983</v>
      </c>
      <c r="AZ880" s="73">
        <v>76983</v>
      </c>
      <c r="BA880" s="270">
        <f t="shared" si="465"/>
        <v>76983</v>
      </c>
      <c r="BB880" s="73">
        <v>77063</v>
      </c>
      <c r="BC880" s="73">
        <v>77063</v>
      </c>
      <c r="BD880" s="73">
        <v>77063</v>
      </c>
      <c r="BE880" s="73">
        <v>77063</v>
      </c>
      <c r="BF880" s="73">
        <v>77063</v>
      </c>
      <c r="BG880" s="73">
        <v>77063</v>
      </c>
      <c r="BH880" s="73">
        <v>77063</v>
      </c>
      <c r="BI880" s="270">
        <f t="shared" si="466"/>
        <v>77063</v>
      </c>
      <c r="BJ880" s="73">
        <v>73175</v>
      </c>
      <c r="BK880" s="73">
        <v>73175</v>
      </c>
      <c r="BL880" s="270">
        <f t="shared" si="467"/>
        <v>73175</v>
      </c>
      <c r="BM880" s="73">
        <v>72184</v>
      </c>
      <c r="BN880" s="73">
        <v>72184</v>
      </c>
      <c r="BO880" s="73">
        <v>72184</v>
      </c>
      <c r="BP880" s="73">
        <v>72184</v>
      </c>
      <c r="BQ880" s="73">
        <v>72184</v>
      </c>
      <c r="BR880" s="73">
        <v>72184</v>
      </c>
      <c r="BS880" s="73">
        <v>72184</v>
      </c>
      <c r="BT880" s="73">
        <v>72184</v>
      </c>
      <c r="BU880" s="73">
        <v>72184</v>
      </c>
      <c r="BV880" s="73">
        <v>72184</v>
      </c>
      <c r="BW880" s="270">
        <f t="shared" si="468"/>
        <v>72184</v>
      </c>
      <c r="BX880" s="73">
        <v>80173</v>
      </c>
      <c r="BY880" s="73">
        <v>80173</v>
      </c>
      <c r="BZ880" s="73">
        <v>80173</v>
      </c>
      <c r="CA880" s="73">
        <v>80173</v>
      </c>
      <c r="CB880" s="73">
        <v>80173</v>
      </c>
      <c r="CC880" s="73">
        <v>80173</v>
      </c>
      <c r="CD880" s="73">
        <v>80173</v>
      </c>
      <c r="CE880" s="73">
        <v>80173</v>
      </c>
      <c r="CF880" s="270">
        <f t="shared" si="469"/>
        <v>80173</v>
      </c>
      <c r="CG880" s="73">
        <v>71745</v>
      </c>
      <c r="CH880" s="73">
        <v>71745</v>
      </c>
      <c r="CI880" s="73">
        <v>71745</v>
      </c>
      <c r="CJ880" s="73">
        <v>71745</v>
      </c>
      <c r="CK880" s="73">
        <v>71745</v>
      </c>
      <c r="CL880" s="73">
        <v>71745</v>
      </c>
      <c r="CM880" s="73">
        <v>71745</v>
      </c>
      <c r="CN880" s="73">
        <v>71745</v>
      </c>
      <c r="CO880" s="73">
        <v>71745</v>
      </c>
      <c r="CP880" s="270">
        <f t="shared" si="470"/>
        <v>71745</v>
      </c>
      <c r="CQ880" s="73">
        <v>72429</v>
      </c>
      <c r="CR880" s="73">
        <v>72429</v>
      </c>
      <c r="CS880" s="73">
        <v>72429</v>
      </c>
      <c r="CT880" s="73">
        <v>72429</v>
      </c>
      <c r="CU880" s="73">
        <v>72429</v>
      </c>
      <c r="CV880" s="73">
        <v>72429</v>
      </c>
      <c r="CW880" s="73">
        <v>72429</v>
      </c>
      <c r="CX880" s="73">
        <v>72429</v>
      </c>
      <c r="CY880" s="73">
        <v>72429</v>
      </c>
      <c r="CZ880" s="73">
        <v>72429</v>
      </c>
      <c r="DA880" s="270">
        <f t="shared" si="471"/>
        <v>72429</v>
      </c>
      <c r="DB880" s="73">
        <v>68652</v>
      </c>
      <c r="DC880" s="73">
        <v>68652</v>
      </c>
      <c r="DD880" s="270">
        <f t="shared" si="472"/>
        <v>68652</v>
      </c>
      <c r="DE880" s="73">
        <v>73913</v>
      </c>
      <c r="DF880" s="73">
        <v>73913</v>
      </c>
      <c r="DG880" s="73">
        <v>73913</v>
      </c>
      <c r="DH880" s="73">
        <v>73913</v>
      </c>
      <c r="DI880" s="73">
        <v>73913</v>
      </c>
      <c r="DJ880" s="73">
        <v>73913</v>
      </c>
      <c r="DK880" s="73">
        <v>73913</v>
      </c>
      <c r="DL880" s="73">
        <v>73913</v>
      </c>
      <c r="DM880" s="73">
        <v>73913</v>
      </c>
      <c r="DN880" s="73">
        <v>73913</v>
      </c>
      <c r="DO880" s="270">
        <f t="shared" si="473"/>
        <v>73913</v>
      </c>
      <c r="DP880" s="73">
        <v>72911</v>
      </c>
      <c r="DQ880" s="73">
        <v>72911</v>
      </c>
      <c r="DR880" s="73">
        <v>72911</v>
      </c>
      <c r="DS880" s="73">
        <v>72911</v>
      </c>
      <c r="DT880" s="73">
        <v>72911</v>
      </c>
      <c r="DU880" s="73">
        <v>72911</v>
      </c>
      <c r="DV880" s="73">
        <v>72911</v>
      </c>
      <c r="DW880" s="73">
        <v>72911</v>
      </c>
      <c r="DX880" s="73">
        <v>72911</v>
      </c>
      <c r="DY880" s="73">
        <v>72911</v>
      </c>
      <c r="DZ880" s="270">
        <f t="shared" si="474"/>
        <v>72911</v>
      </c>
      <c r="EA880" s="73">
        <v>74283</v>
      </c>
      <c r="EB880" s="73">
        <v>74283</v>
      </c>
      <c r="EC880" s="73">
        <v>74283</v>
      </c>
      <c r="ED880" s="73">
        <v>74283</v>
      </c>
      <c r="EE880" s="73">
        <v>74283</v>
      </c>
      <c r="EF880" s="73">
        <v>74283</v>
      </c>
      <c r="EG880" s="73">
        <v>74283</v>
      </c>
      <c r="EH880" s="73">
        <v>74283</v>
      </c>
      <c r="EI880" s="73">
        <v>74283</v>
      </c>
      <c r="EJ880" s="73">
        <v>74283</v>
      </c>
      <c r="EK880" s="270">
        <f t="shared" si="475"/>
        <v>74283</v>
      </c>
      <c r="EM880" s="306">
        <f t="shared" si="476"/>
        <v>74056.066666666666</v>
      </c>
      <c r="EN880" s="144" t="str">
        <f t="shared" si="479"/>
        <v>OK</v>
      </c>
      <c r="EO880" s="144" t="str">
        <f t="shared" si="480"/>
        <v>OK</v>
      </c>
      <c r="EP880" s="144" t="str">
        <f t="shared" si="481"/>
        <v>OK</v>
      </c>
      <c r="EQ880" s="144" t="str">
        <f t="shared" si="482"/>
        <v>OK</v>
      </c>
      <c r="ER880" s="144" t="str">
        <f t="shared" si="483"/>
        <v>OK</v>
      </c>
      <c r="ES880" s="144" t="str">
        <f t="shared" si="484"/>
        <v>OK</v>
      </c>
      <c r="ET880" s="144" t="str">
        <f t="shared" si="485"/>
        <v>OK</v>
      </c>
      <c r="EU880" s="144" t="str">
        <f t="shared" si="486"/>
        <v>OK</v>
      </c>
      <c r="EV880" s="144" t="str">
        <f t="shared" si="487"/>
        <v>OK</v>
      </c>
      <c r="EW880" s="144" t="str">
        <f t="shared" si="488"/>
        <v>OK</v>
      </c>
      <c r="EX880" s="144" t="str">
        <f t="shared" si="489"/>
        <v>XXX</v>
      </c>
      <c r="EY880" s="144" t="str">
        <f t="shared" si="490"/>
        <v>XXX</v>
      </c>
      <c r="EZ880" s="144" t="str">
        <f t="shared" si="491"/>
        <v>OK</v>
      </c>
      <c r="FA880" s="144" t="str">
        <f t="shared" si="492"/>
        <v>OK</v>
      </c>
      <c r="FB880" s="144" t="str">
        <f t="shared" si="493"/>
        <v>OK</v>
      </c>
    </row>
    <row r="881" spans="2:158" ht="14.4" x14ac:dyDescent="0.3">
      <c r="B881" s="144">
        <v>877</v>
      </c>
      <c r="C881" s="68" t="s">
        <v>2008</v>
      </c>
      <c r="D881" s="69" t="s">
        <v>2009</v>
      </c>
      <c r="E881" s="70" t="s">
        <v>263</v>
      </c>
      <c r="F881" s="73">
        <f t="shared" si="478"/>
        <v>51631</v>
      </c>
      <c r="G881" s="73">
        <f t="shared" si="478"/>
        <v>51631</v>
      </c>
      <c r="H881" s="73">
        <f t="shared" si="478"/>
        <v>51631</v>
      </c>
      <c r="I881" s="73">
        <f t="shared" si="478"/>
        <v>51631</v>
      </c>
      <c r="J881" s="37"/>
      <c r="K881" s="73">
        <v>51631</v>
      </c>
      <c r="L881" s="73">
        <v>51631</v>
      </c>
      <c r="M881" s="73">
        <v>51631</v>
      </c>
      <c r="N881" s="73">
        <v>51631</v>
      </c>
      <c r="O881" s="73">
        <v>51631</v>
      </c>
      <c r="P881" s="73">
        <v>51631</v>
      </c>
      <c r="Q881" s="73">
        <v>51631</v>
      </c>
      <c r="R881" s="270">
        <f t="shared" si="461"/>
        <v>51631</v>
      </c>
      <c r="S881" s="73">
        <v>52440</v>
      </c>
      <c r="T881" s="73">
        <v>52440</v>
      </c>
      <c r="U881" s="73">
        <v>52440</v>
      </c>
      <c r="V881" s="73">
        <v>52440</v>
      </c>
      <c r="W881" s="73">
        <v>52440</v>
      </c>
      <c r="X881" s="73">
        <v>52440</v>
      </c>
      <c r="Y881" s="73">
        <v>52440</v>
      </c>
      <c r="Z881" s="73">
        <v>52440</v>
      </c>
      <c r="AA881" s="270">
        <f t="shared" si="462"/>
        <v>52440</v>
      </c>
      <c r="AB881" s="73">
        <v>55567</v>
      </c>
      <c r="AC881" s="73">
        <v>55567</v>
      </c>
      <c r="AD881" s="73">
        <v>55567</v>
      </c>
      <c r="AE881" s="270">
        <f t="shared" si="463"/>
        <v>55567</v>
      </c>
      <c r="AF881" s="73">
        <v>53250</v>
      </c>
      <c r="AG881" s="73">
        <v>53250</v>
      </c>
      <c r="AH881" s="73">
        <v>53250</v>
      </c>
      <c r="AI881" s="73">
        <v>53250</v>
      </c>
      <c r="AJ881" s="73">
        <v>53250</v>
      </c>
      <c r="AK881" s="73">
        <v>53250</v>
      </c>
      <c r="AL881" s="73">
        <v>53250</v>
      </c>
      <c r="AM881" s="73">
        <v>53250</v>
      </c>
      <c r="AN881" s="73">
        <v>53250</v>
      </c>
      <c r="AO881" s="73">
        <v>53250</v>
      </c>
      <c r="AP881" s="73">
        <v>53250</v>
      </c>
      <c r="AQ881" s="73">
        <v>53250</v>
      </c>
      <c r="AR881" s="270">
        <f t="shared" si="464"/>
        <v>53250</v>
      </c>
      <c r="AS881" s="73">
        <v>55224</v>
      </c>
      <c r="AT881" s="73">
        <v>55224</v>
      </c>
      <c r="AU881" s="73">
        <v>55224</v>
      </c>
      <c r="AV881" s="73">
        <v>55224</v>
      </c>
      <c r="AW881" s="73">
        <v>55224</v>
      </c>
      <c r="AX881" s="73">
        <v>55224</v>
      </c>
      <c r="AY881" s="73">
        <v>55224</v>
      </c>
      <c r="AZ881" s="73">
        <v>55224</v>
      </c>
      <c r="BA881" s="270">
        <f t="shared" si="465"/>
        <v>55224</v>
      </c>
      <c r="BB881" s="73">
        <v>55285</v>
      </c>
      <c r="BC881" s="73">
        <v>55285</v>
      </c>
      <c r="BD881" s="73">
        <v>55285</v>
      </c>
      <c r="BE881" s="73">
        <v>55285</v>
      </c>
      <c r="BF881" s="73">
        <v>55285</v>
      </c>
      <c r="BG881" s="73">
        <v>55285</v>
      </c>
      <c r="BH881" s="73">
        <v>55285</v>
      </c>
      <c r="BI881" s="270">
        <f t="shared" si="466"/>
        <v>55285</v>
      </c>
      <c r="BJ881" s="73">
        <v>52348</v>
      </c>
      <c r="BK881" s="73">
        <v>52348</v>
      </c>
      <c r="BL881" s="270">
        <f t="shared" si="467"/>
        <v>52348</v>
      </c>
      <c r="BM881" s="73">
        <v>51598</v>
      </c>
      <c r="BN881" s="73">
        <v>51598</v>
      </c>
      <c r="BO881" s="73">
        <v>51598</v>
      </c>
      <c r="BP881" s="73">
        <v>51598</v>
      </c>
      <c r="BQ881" s="73">
        <v>51598</v>
      </c>
      <c r="BR881" s="73">
        <v>51598</v>
      </c>
      <c r="BS881" s="73">
        <v>51598</v>
      </c>
      <c r="BT881" s="73">
        <v>51598</v>
      </c>
      <c r="BU881" s="73">
        <v>51598</v>
      </c>
      <c r="BV881" s="73">
        <v>51598</v>
      </c>
      <c r="BW881" s="270">
        <f t="shared" si="468"/>
        <v>51598</v>
      </c>
      <c r="BX881" s="73">
        <v>57634</v>
      </c>
      <c r="BY881" s="73">
        <v>57634</v>
      </c>
      <c r="BZ881" s="73">
        <v>57634</v>
      </c>
      <c r="CA881" s="73">
        <v>57634</v>
      </c>
      <c r="CB881" s="73">
        <v>57634</v>
      </c>
      <c r="CC881" s="73">
        <v>57634</v>
      </c>
      <c r="CD881" s="73">
        <v>57634</v>
      </c>
      <c r="CE881" s="73">
        <v>57634</v>
      </c>
      <c r="CF881" s="270">
        <f t="shared" si="469"/>
        <v>57634</v>
      </c>
      <c r="CG881" s="73">
        <v>51266</v>
      </c>
      <c r="CH881" s="73">
        <v>51266</v>
      </c>
      <c r="CI881" s="73">
        <v>51266</v>
      </c>
      <c r="CJ881" s="73">
        <v>51266</v>
      </c>
      <c r="CK881" s="73">
        <v>51266</v>
      </c>
      <c r="CL881" s="73">
        <v>51266</v>
      </c>
      <c r="CM881" s="73">
        <v>51266</v>
      </c>
      <c r="CN881" s="73">
        <v>51266</v>
      </c>
      <c r="CO881" s="73">
        <v>51266</v>
      </c>
      <c r="CP881" s="270">
        <f t="shared" si="470"/>
        <v>51266</v>
      </c>
      <c r="CQ881" s="73">
        <v>51783</v>
      </c>
      <c r="CR881" s="73">
        <v>51783</v>
      </c>
      <c r="CS881" s="73">
        <v>51783</v>
      </c>
      <c r="CT881" s="73">
        <v>51783</v>
      </c>
      <c r="CU881" s="73">
        <v>51783</v>
      </c>
      <c r="CV881" s="73">
        <v>51783</v>
      </c>
      <c r="CW881" s="73">
        <v>51783</v>
      </c>
      <c r="CX881" s="73">
        <v>51783</v>
      </c>
      <c r="CY881" s="73">
        <v>51783</v>
      </c>
      <c r="CZ881" s="73">
        <v>51783</v>
      </c>
      <c r="DA881" s="270">
        <f t="shared" si="471"/>
        <v>51783</v>
      </c>
      <c r="DB881" s="73">
        <v>48930</v>
      </c>
      <c r="DC881" s="73">
        <v>48930</v>
      </c>
      <c r="DD881" s="270">
        <f t="shared" si="472"/>
        <v>48930</v>
      </c>
      <c r="DE881" s="73">
        <v>52904</v>
      </c>
      <c r="DF881" s="73">
        <v>52904</v>
      </c>
      <c r="DG881" s="73">
        <v>52904</v>
      </c>
      <c r="DH881" s="73">
        <v>52904</v>
      </c>
      <c r="DI881" s="73">
        <v>52904</v>
      </c>
      <c r="DJ881" s="73">
        <v>52904</v>
      </c>
      <c r="DK881" s="73">
        <v>52904</v>
      </c>
      <c r="DL881" s="73">
        <v>52904</v>
      </c>
      <c r="DM881" s="73">
        <v>52904</v>
      </c>
      <c r="DN881" s="73">
        <v>52904</v>
      </c>
      <c r="DO881" s="270">
        <f t="shared" si="473"/>
        <v>52904</v>
      </c>
      <c r="DP881" s="73">
        <v>52148</v>
      </c>
      <c r="DQ881" s="73">
        <v>52148</v>
      </c>
      <c r="DR881" s="73">
        <v>52148</v>
      </c>
      <c r="DS881" s="73">
        <v>52148</v>
      </c>
      <c r="DT881" s="73">
        <v>52148</v>
      </c>
      <c r="DU881" s="73">
        <v>52148</v>
      </c>
      <c r="DV881" s="73">
        <v>52148</v>
      </c>
      <c r="DW881" s="73">
        <v>52148</v>
      </c>
      <c r="DX881" s="73">
        <v>52148</v>
      </c>
      <c r="DY881" s="73">
        <v>52148</v>
      </c>
      <c r="DZ881" s="270">
        <f t="shared" si="474"/>
        <v>52148</v>
      </c>
      <c r="EA881" s="73">
        <v>53185</v>
      </c>
      <c r="EB881" s="73">
        <v>53185</v>
      </c>
      <c r="EC881" s="73">
        <v>53185</v>
      </c>
      <c r="ED881" s="73">
        <v>53185</v>
      </c>
      <c r="EE881" s="73">
        <v>53185</v>
      </c>
      <c r="EF881" s="73">
        <v>53185</v>
      </c>
      <c r="EG881" s="73">
        <v>53185</v>
      </c>
      <c r="EH881" s="73">
        <v>53185</v>
      </c>
      <c r="EI881" s="73">
        <v>53185</v>
      </c>
      <c r="EJ881" s="73">
        <v>53185</v>
      </c>
      <c r="EK881" s="270">
        <f t="shared" si="475"/>
        <v>53185</v>
      </c>
      <c r="EM881" s="306">
        <f t="shared" si="476"/>
        <v>53012.866666666669</v>
      </c>
      <c r="EN881" s="144" t="str">
        <f t="shared" si="479"/>
        <v>OK</v>
      </c>
      <c r="EO881" s="144" t="str">
        <f t="shared" si="480"/>
        <v>OK</v>
      </c>
      <c r="EP881" s="144" t="str">
        <f t="shared" si="481"/>
        <v>OK</v>
      </c>
      <c r="EQ881" s="144" t="str">
        <f t="shared" si="482"/>
        <v>OK</v>
      </c>
      <c r="ER881" s="144" t="str">
        <f t="shared" si="483"/>
        <v>OK</v>
      </c>
      <c r="ES881" s="144" t="str">
        <f t="shared" si="484"/>
        <v>OK</v>
      </c>
      <c r="ET881" s="144" t="str">
        <f t="shared" si="485"/>
        <v>OK</v>
      </c>
      <c r="EU881" s="144" t="str">
        <f t="shared" si="486"/>
        <v>OK</v>
      </c>
      <c r="EV881" s="144" t="str">
        <f t="shared" si="487"/>
        <v>OK</v>
      </c>
      <c r="EW881" s="144" t="str">
        <f t="shared" si="488"/>
        <v>OK</v>
      </c>
      <c r="EX881" s="144" t="str">
        <f t="shared" si="489"/>
        <v>XXX</v>
      </c>
      <c r="EY881" s="144" t="str">
        <f t="shared" si="490"/>
        <v>XXX</v>
      </c>
      <c r="EZ881" s="144" t="str">
        <f t="shared" si="491"/>
        <v>OK</v>
      </c>
      <c r="FA881" s="144" t="str">
        <f t="shared" si="492"/>
        <v>OK</v>
      </c>
      <c r="FB881" s="144" t="str">
        <f t="shared" si="493"/>
        <v>OK</v>
      </c>
    </row>
    <row r="882" spans="2:158" ht="14.4" x14ac:dyDescent="0.3">
      <c r="B882" s="144">
        <v>878</v>
      </c>
      <c r="C882" s="68" t="s">
        <v>2010</v>
      </c>
      <c r="D882" s="69" t="s">
        <v>2011</v>
      </c>
      <c r="E882" s="70" t="s">
        <v>263</v>
      </c>
      <c r="F882" s="73">
        <f t="shared" si="478"/>
        <v>92013</v>
      </c>
      <c r="G882" s="73">
        <f t="shared" si="478"/>
        <v>92013</v>
      </c>
      <c r="H882" s="73">
        <f t="shared" si="478"/>
        <v>92013</v>
      </c>
      <c r="I882" s="73">
        <f t="shared" si="478"/>
        <v>92013</v>
      </c>
      <c r="J882" s="37"/>
      <c r="K882" s="73">
        <v>92013</v>
      </c>
      <c r="L882" s="73">
        <v>92013</v>
      </c>
      <c r="M882" s="73">
        <v>92013</v>
      </c>
      <c r="N882" s="73">
        <v>92013</v>
      </c>
      <c r="O882" s="73">
        <v>92013</v>
      </c>
      <c r="P882" s="73">
        <v>92013</v>
      </c>
      <c r="Q882" s="73">
        <v>92013</v>
      </c>
      <c r="R882" s="270">
        <f t="shared" si="461"/>
        <v>92013</v>
      </c>
      <c r="S882" s="73">
        <v>93468</v>
      </c>
      <c r="T882" s="73">
        <v>93468</v>
      </c>
      <c r="U882" s="73">
        <v>93468</v>
      </c>
      <c r="V882" s="73">
        <v>93468</v>
      </c>
      <c r="W882" s="73">
        <v>93468</v>
      </c>
      <c r="X882" s="73">
        <v>93468</v>
      </c>
      <c r="Y882" s="73">
        <v>93468</v>
      </c>
      <c r="Z882" s="73">
        <v>93468</v>
      </c>
      <c r="AA882" s="270">
        <f t="shared" si="462"/>
        <v>93468</v>
      </c>
      <c r="AB882" s="73">
        <v>99089</v>
      </c>
      <c r="AC882" s="73">
        <v>99089</v>
      </c>
      <c r="AD882" s="73">
        <v>99089</v>
      </c>
      <c r="AE882" s="270">
        <f t="shared" si="463"/>
        <v>99089</v>
      </c>
      <c r="AF882" s="73">
        <v>94923</v>
      </c>
      <c r="AG882" s="73">
        <v>94923</v>
      </c>
      <c r="AH882" s="73">
        <v>94923</v>
      </c>
      <c r="AI882" s="73">
        <v>94923</v>
      </c>
      <c r="AJ882" s="73">
        <v>94923</v>
      </c>
      <c r="AK882" s="73">
        <v>94923</v>
      </c>
      <c r="AL882" s="73">
        <v>94923</v>
      </c>
      <c r="AM882" s="73">
        <v>94923</v>
      </c>
      <c r="AN882" s="73">
        <v>94923</v>
      </c>
      <c r="AO882" s="73">
        <v>94923</v>
      </c>
      <c r="AP882" s="73">
        <v>94923</v>
      </c>
      <c r="AQ882" s="73">
        <v>94923</v>
      </c>
      <c r="AR882" s="270">
        <f t="shared" si="464"/>
        <v>94923</v>
      </c>
      <c r="AS882" s="73">
        <v>98474</v>
      </c>
      <c r="AT882" s="73">
        <v>98474</v>
      </c>
      <c r="AU882" s="73">
        <v>98474</v>
      </c>
      <c r="AV882" s="73">
        <v>98474</v>
      </c>
      <c r="AW882" s="73">
        <v>98474</v>
      </c>
      <c r="AX882" s="73">
        <v>98474</v>
      </c>
      <c r="AY882" s="73">
        <v>98474</v>
      </c>
      <c r="AZ882" s="73">
        <v>98474</v>
      </c>
      <c r="BA882" s="270">
        <f t="shared" si="465"/>
        <v>98474</v>
      </c>
      <c r="BB882" s="73">
        <v>98582</v>
      </c>
      <c r="BC882" s="73">
        <v>98582</v>
      </c>
      <c r="BD882" s="73">
        <v>98582</v>
      </c>
      <c r="BE882" s="73">
        <v>98582</v>
      </c>
      <c r="BF882" s="73">
        <v>98582</v>
      </c>
      <c r="BG882" s="73">
        <v>98582</v>
      </c>
      <c r="BH882" s="73">
        <v>98582</v>
      </c>
      <c r="BI882" s="270">
        <f t="shared" si="466"/>
        <v>98582</v>
      </c>
      <c r="BJ882" s="73">
        <v>93301</v>
      </c>
      <c r="BK882" s="73">
        <v>93301</v>
      </c>
      <c r="BL882" s="270">
        <f t="shared" si="467"/>
        <v>93301</v>
      </c>
      <c r="BM882" s="73">
        <v>91954</v>
      </c>
      <c r="BN882" s="73">
        <v>91954</v>
      </c>
      <c r="BO882" s="73">
        <v>91954</v>
      </c>
      <c r="BP882" s="73">
        <v>91954</v>
      </c>
      <c r="BQ882" s="73">
        <v>91954</v>
      </c>
      <c r="BR882" s="73">
        <v>91954</v>
      </c>
      <c r="BS882" s="73">
        <v>91954</v>
      </c>
      <c r="BT882" s="73">
        <v>91954</v>
      </c>
      <c r="BU882" s="73">
        <v>91954</v>
      </c>
      <c r="BV882" s="73">
        <v>91954</v>
      </c>
      <c r="BW882" s="270">
        <f t="shared" si="468"/>
        <v>91954</v>
      </c>
      <c r="BX882" s="73">
        <v>102806</v>
      </c>
      <c r="BY882" s="73">
        <v>102806</v>
      </c>
      <c r="BZ882" s="73">
        <v>102806</v>
      </c>
      <c r="CA882" s="73">
        <v>102806</v>
      </c>
      <c r="CB882" s="73">
        <v>102806</v>
      </c>
      <c r="CC882" s="73">
        <v>102806</v>
      </c>
      <c r="CD882" s="73">
        <v>102806</v>
      </c>
      <c r="CE882" s="73">
        <v>102806</v>
      </c>
      <c r="CF882" s="270">
        <f t="shared" si="469"/>
        <v>102806</v>
      </c>
      <c r="CG882" s="73">
        <v>91357</v>
      </c>
      <c r="CH882" s="73">
        <v>91357</v>
      </c>
      <c r="CI882" s="73">
        <v>91357</v>
      </c>
      <c r="CJ882" s="73">
        <v>91357</v>
      </c>
      <c r="CK882" s="73">
        <v>91357</v>
      </c>
      <c r="CL882" s="73">
        <v>91357</v>
      </c>
      <c r="CM882" s="73">
        <v>91357</v>
      </c>
      <c r="CN882" s="73">
        <v>91357</v>
      </c>
      <c r="CO882" s="73">
        <v>91357</v>
      </c>
      <c r="CP882" s="270">
        <f t="shared" si="470"/>
        <v>91357</v>
      </c>
      <c r="CQ882" s="73">
        <v>92287</v>
      </c>
      <c r="CR882" s="73">
        <v>92287</v>
      </c>
      <c r="CS882" s="73">
        <v>92287</v>
      </c>
      <c r="CT882" s="73">
        <v>92287</v>
      </c>
      <c r="CU882" s="73">
        <v>92287</v>
      </c>
      <c r="CV882" s="73">
        <v>92287</v>
      </c>
      <c r="CW882" s="73">
        <v>92287</v>
      </c>
      <c r="CX882" s="73">
        <v>92287</v>
      </c>
      <c r="CY882" s="73">
        <v>92287</v>
      </c>
      <c r="CZ882" s="73">
        <v>92287</v>
      </c>
      <c r="DA882" s="270">
        <f t="shared" si="471"/>
        <v>92287</v>
      </c>
      <c r="DB882" s="73">
        <v>87156</v>
      </c>
      <c r="DC882" s="73">
        <v>87156</v>
      </c>
      <c r="DD882" s="270">
        <f t="shared" si="472"/>
        <v>87156</v>
      </c>
      <c r="DE882" s="73">
        <v>94302</v>
      </c>
      <c r="DF882" s="73">
        <v>94302</v>
      </c>
      <c r="DG882" s="73">
        <v>94302</v>
      </c>
      <c r="DH882" s="73">
        <v>94302</v>
      </c>
      <c r="DI882" s="73">
        <v>94302</v>
      </c>
      <c r="DJ882" s="73">
        <v>94302</v>
      </c>
      <c r="DK882" s="73">
        <v>94302</v>
      </c>
      <c r="DL882" s="73">
        <v>94302</v>
      </c>
      <c r="DM882" s="73">
        <v>94302</v>
      </c>
      <c r="DN882" s="73">
        <v>94302</v>
      </c>
      <c r="DO882" s="270">
        <f t="shared" si="473"/>
        <v>94302</v>
      </c>
      <c r="DP882" s="73">
        <v>92943</v>
      </c>
      <c r="DQ882" s="73">
        <v>92943</v>
      </c>
      <c r="DR882" s="73">
        <v>92943</v>
      </c>
      <c r="DS882" s="73">
        <v>92943</v>
      </c>
      <c r="DT882" s="73">
        <v>92943</v>
      </c>
      <c r="DU882" s="73">
        <v>92943</v>
      </c>
      <c r="DV882" s="73">
        <v>92943</v>
      </c>
      <c r="DW882" s="73">
        <v>92943</v>
      </c>
      <c r="DX882" s="73">
        <v>92943</v>
      </c>
      <c r="DY882" s="73">
        <v>92943</v>
      </c>
      <c r="DZ882" s="270">
        <f t="shared" si="474"/>
        <v>92943</v>
      </c>
      <c r="EA882" s="73">
        <v>94807</v>
      </c>
      <c r="EB882" s="73">
        <v>94807</v>
      </c>
      <c r="EC882" s="73">
        <v>94807</v>
      </c>
      <c r="ED882" s="73">
        <v>94807</v>
      </c>
      <c r="EE882" s="73">
        <v>94807</v>
      </c>
      <c r="EF882" s="73">
        <v>94807</v>
      </c>
      <c r="EG882" s="73">
        <v>94807</v>
      </c>
      <c r="EH882" s="73">
        <v>94807</v>
      </c>
      <c r="EI882" s="73">
        <v>94807</v>
      </c>
      <c r="EJ882" s="73">
        <v>94807</v>
      </c>
      <c r="EK882" s="270">
        <f t="shared" si="475"/>
        <v>94807</v>
      </c>
      <c r="EM882" s="306">
        <f t="shared" si="476"/>
        <v>94497.46666666666</v>
      </c>
      <c r="EN882" s="144" t="str">
        <f t="shared" si="479"/>
        <v>OK</v>
      </c>
      <c r="EO882" s="144" t="str">
        <f t="shared" si="480"/>
        <v>OK</v>
      </c>
      <c r="EP882" s="144" t="str">
        <f t="shared" si="481"/>
        <v>OK</v>
      </c>
      <c r="EQ882" s="144" t="str">
        <f t="shared" si="482"/>
        <v>OK</v>
      </c>
      <c r="ER882" s="144" t="str">
        <f t="shared" si="483"/>
        <v>OK</v>
      </c>
      <c r="ES882" s="144" t="str">
        <f t="shared" si="484"/>
        <v>OK</v>
      </c>
      <c r="ET882" s="144" t="str">
        <f t="shared" si="485"/>
        <v>OK</v>
      </c>
      <c r="EU882" s="144" t="str">
        <f t="shared" si="486"/>
        <v>OK</v>
      </c>
      <c r="EV882" s="144" t="str">
        <f t="shared" si="487"/>
        <v>OK</v>
      </c>
      <c r="EW882" s="144" t="str">
        <f t="shared" si="488"/>
        <v>OK</v>
      </c>
      <c r="EX882" s="144" t="str">
        <f t="shared" si="489"/>
        <v>XXX</v>
      </c>
      <c r="EY882" s="144" t="str">
        <f t="shared" si="490"/>
        <v>XXX</v>
      </c>
      <c r="EZ882" s="144" t="str">
        <f t="shared" si="491"/>
        <v>OK</v>
      </c>
      <c r="FA882" s="144" t="str">
        <f t="shared" si="492"/>
        <v>OK</v>
      </c>
      <c r="FB882" s="144" t="str">
        <f t="shared" si="493"/>
        <v>OK</v>
      </c>
    </row>
    <row r="883" spans="2:158" ht="14.4" x14ac:dyDescent="0.3">
      <c r="B883" s="144">
        <v>879</v>
      </c>
      <c r="C883" s="71" t="s">
        <v>2012</v>
      </c>
      <c r="D883" s="72" t="s">
        <v>1769</v>
      </c>
      <c r="E883" s="70">
        <v>0</v>
      </c>
      <c r="F883" s="73">
        <f t="shared" si="478"/>
        <v>0</v>
      </c>
      <c r="G883" s="73">
        <f t="shared" si="478"/>
        <v>0</v>
      </c>
      <c r="H883" s="73">
        <f t="shared" si="478"/>
        <v>0</v>
      </c>
      <c r="I883" s="73">
        <f t="shared" si="478"/>
        <v>0</v>
      </c>
      <c r="J883" s="37"/>
      <c r="K883" s="73">
        <v>0</v>
      </c>
      <c r="L883" s="73">
        <v>0</v>
      </c>
      <c r="M883" s="73">
        <v>0</v>
      </c>
      <c r="N883" s="73">
        <v>0</v>
      </c>
      <c r="O883" s="73">
        <v>0</v>
      </c>
      <c r="P883" s="73">
        <v>0</v>
      </c>
      <c r="Q883" s="73">
        <v>0</v>
      </c>
      <c r="R883" s="270">
        <f t="shared" si="461"/>
        <v>0</v>
      </c>
      <c r="S883" s="73">
        <v>0</v>
      </c>
      <c r="T883" s="73">
        <v>0</v>
      </c>
      <c r="U883" s="73">
        <v>0</v>
      </c>
      <c r="V883" s="73">
        <v>0</v>
      </c>
      <c r="W883" s="73">
        <v>0</v>
      </c>
      <c r="X883" s="73">
        <v>0</v>
      </c>
      <c r="Y883" s="73">
        <v>0</v>
      </c>
      <c r="Z883" s="73">
        <v>0</v>
      </c>
      <c r="AA883" s="270">
        <f t="shared" si="462"/>
        <v>0</v>
      </c>
      <c r="AB883" s="73">
        <v>0</v>
      </c>
      <c r="AC883" s="73">
        <v>0</v>
      </c>
      <c r="AD883" s="73">
        <v>0</v>
      </c>
      <c r="AE883" s="270">
        <f t="shared" si="463"/>
        <v>0</v>
      </c>
      <c r="AF883" s="73">
        <v>0</v>
      </c>
      <c r="AG883" s="73">
        <v>0</v>
      </c>
      <c r="AH883" s="73">
        <v>0</v>
      </c>
      <c r="AI883" s="73">
        <v>0</v>
      </c>
      <c r="AJ883" s="73">
        <v>0</v>
      </c>
      <c r="AK883" s="73">
        <v>0</v>
      </c>
      <c r="AL883" s="73">
        <v>0</v>
      </c>
      <c r="AM883" s="73">
        <v>0</v>
      </c>
      <c r="AN883" s="73">
        <v>0</v>
      </c>
      <c r="AO883" s="73">
        <v>0</v>
      </c>
      <c r="AP883" s="73">
        <v>0</v>
      </c>
      <c r="AQ883" s="73">
        <v>0</v>
      </c>
      <c r="AR883" s="270">
        <f t="shared" si="464"/>
        <v>0</v>
      </c>
      <c r="AS883" s="73">
        <v>0</v>
      </c>
      <c r="AT883" s="73">
        <v>0</v>
      </c>
      <c r="AU883" s="73">
        <v>0</v>
      </c>
      <c r="AV883" s="73">
        <v>0</v>
      </c>
      <c r="AW883" s="73">
        <v>0</v>
      </c>
      <c r="AX883" s="73">
        <v>0</v>
      </c>
      <c r="AY883" s="73">
        <v>0</v>
      </c>
      <c r="AZ883" s="73">
        <v>0</v>
      </c>
      <c r="BA883" s="270">
        <f t="shared" si="465"/>
        <v>0</v>
      </c>
      <c r="BB883" s="73">
        <v>0</v>
      </c>
      <c r="BC883" s="73">
        <v>0</v>
      </c>
      <c r="BD883" s="73">
        <v>0</v>
      </c>
      <c r="BE883" s="73">
        <v>0</v>
      </c>
      <c r="BF883" s="73">
        <v>0</v>
      </c>
      <c r="BG883" s="73">
        <v>0</v>
      </c>
      <c r="BH883" s="73">
        <v>0</v>
      </c>
      <c r="BI883" s="270">
        <f t="shared" si="466"/>
        <v>0</v>
      </c>
      <c r="BJ883" s="73">
        <v>0</v>
      </c>
      <c r="BK883" s="73">
        <v>0</v>
      </c>
      <c r="BL883" s="270">
        <f t="shared" si="467"/>
        <v>0</v>
      </c>
      <c r="BM883" s="73">
        <v>0</v>
      </c>
      <c r="BN883" s="73">
        <v>0</v>
      </c>
      <c r="BO883" s="73">
        <v>0</v>
      </c>
      <c r="BP883" s="73">
        <v>0</v>
      </c>
      <c r="BQ883" s="73">
        <v>0</v>
      </c>
      <c r="BR883" s="73">
        <v>0</v>
      </c>
      <c r="BS883" s="73">
        <v>0</v>
      </c>
      <c r="BT883" s="73">
        <v>0</v>
      </c>
      <c r="BU883" s="73">
        <v>0</v>
      </c>
      <c r="BV883" s="73">
        <v>0</v>
      </c>
      <c r="BW883" s="270">
        <f t="shared" si="468"/>
        <v>0</v>
      </c>
      <c r="BX883" s="73">
        <v>0</v>
      </c>
      <c r="BY883" s="73">
        <v>0</v>
      </c>
      <c r="BZ883" s="73">
        <v>0</v>
      </c>
      <c r="CA883" s="73">
        <v>0</v>
      </c>
      <c r="CB883" s="73">
        <v>0</v>
      </c>
      <c r="CC883" s="73">
        <v>0</v>
      </c>
      <c r="CD883" s="73">
        <v>0</v>
      </c>
      <c r="CE883" s="73">
        <v>0</v>
      </c>
      <c r="CF883" s="270">
        <f t="shared" si="469"/>
        <v>0</v>
      </c>
      <c r="CG883" s="73">
        <v>0</v>
      </c>
      <c r="CH883" s="73">
        <v>0</v>
      </c>
      <c r="CI883" s="73">
        <v>0</v>
      </c>
      <c r="CJ883" s="73">
        <v>0</v>
      </c>
      <c r="CK883" s="73">
        <v>0</v>
      </c>
      <c r="CL883" s="73">
        <v>0</v>
      </c>
      <c r="CM883" s="73">
        <v>0</v>
      </c>
      <c r="CN883" s="73">
        <v>0</v>
      </c>
      <c r="CO883" s="73">
        <v>0</v>
      </c>
      <c r="CP883" s="270">
        <f t="shared" si="470"/>
        <v>0</v>
      </c>
      <c r="CQ883" s="73">
        <v>0</v>
      </c>
      <c r="CR883" s="73">
        <v>0</v>
      </c>
      <c r="CS883" s="73">
        <v>0</v>
      </c>
      <c r="CT883" s="73">
        <v>0</v>
      </c>
      <c r="CU883" s="73">
        <v>0</v>
      </c>
      <c r="CV883" s="73">
        <v>0</v>
      </c>
      <c r="CW883" s="73">
        <v>0</v>
      </c>
      <c r="CX883" s="73">
        <v>0</v>
      </c>
      <c r="CY883" s="73">
        <v>0</v>
      </c>
      <c r="CZ883" s="73">
        <v>0</v>
      </c>
      <c r="DA883" s="270">
        <f t="shared" si="471"/>
        <v>0</v>
      </c>
      <c r="DB883" s="73">
        <v>0</v>
      </c>
      <c r="DC883" s="73">
        <v>0</v>
      </c>
      <c r="DD883" s="270">
        <f t="shared" si="472"/>
        <v>0</v>
      </c>
      <c r="DE883" s="73">
        <v>0</v>
      </c>
      <c r="DF883" s="73">
        <v>0</v>
      </c>
      <c r="DG883" s="73">
        <v>0</v>
      </c>
      <c r="DH883" s="73">
        <v>0</v>
      </c>
      <c r="DI883" s="73">
        <v>0</v>
      </c>
      <c r="DJ883" s="73">
        <v>0</v>
      </c>
      <c r="DK883" s="73">
        <v>0</v>
      </c>
      <c r="DL883" s="73">
        <v>0</v>
      </c>
      <c r="DM883" s="73">
        <v>0</v>
      </c>
      <c r="DN883" s="73">
        <v>0</v>
      </c>
      <c r="DO883" s="270">
        <f t="shared" si="473"/>
        <v>0</v>
      </c>
      <c r="DP883" s="73">
        <v>0</v>
      </c>
      <c r="DQ883" s="73">
        <v>0</v>
      </c>
      <c r="DR883" s="73">
        <v>0</v>
      </c>
      <c r="DS883" s="73">
        <v>0</v>
      </c>
      <c r="DT883" s="73">
        <v>0</v>
      </c>
      <c r="DU883" s="73">
        <v>0</v>
      </c>
      <c r="DV883" s="73">
        <v>0</v>
      </c>
      <c r="DW883" s="73">
        <v>0</v>
      </c>
      <c r="DX883" s="73">
        <v>0</v>
      </c>
      <c r="DY883" s="73">
        <v>0</v>
      </c>
      <c r="DZ883" s="270">
        <f t="shared" si="474"/>
        <v>0</v>
      </c>
      <c r="EA883" s="73">
        <v>0</v>
      </c>
      <c r="EB883" s="73">
        <v>0</v>
      </c>
      <c r="EC883" s="73">
        <v>0</v>
      </c>
      <c r="ED883" s="73">
        <v>0</v>
      </c>
      <c r="EE883" s="73">
        <v>0</v>
      </c>
      <c r="EF883" s="73">
        <v>0</v>
      </c>
      <c r="EG883" s="73">
        <v>0</v>
      </c>
      <c r="EH883" s="73">
        <v>0</v>
      </c>
      <c r="EI883" s="73">
        <v>0</v>
      </c>
      <c r="EJ883" s="73">
        <v>0</v>
      </c>
      <c r="EK883" s="270">
        <f t="shared" si="475"/>
        <v>0</v>
      </c>
      <c r="EM883" s="306"/>
      <c r="EN883" s="144"/>
      <c r="EO883" s="144"/>
      <c r="EP883" s="144"/>
      <c r="EQ883" s="144"/>
      <c r="ER883" s="144"/>
      <c r="ES883" s="144"/>
      <c r="ET883" s="144"/>
      <c r="EU883" s="144"/>
      <c r="EV883" s="144"/>
      <c r="EW883" s="144"/>
      <c r="EX883" s="144"/>
      <c r="EY883" s="144"/>
      <c r="EZ883" s="144"/>
      <c r="FA883" s="144"/>
      <c r="FB883" s="144"/>
    </row>
    <row r="884" spans="2:158" ht="14.4" x14ac:dyDescent="0.3">
      <c r="B884" s="144">
        <v>880</v>
      </c>
      <c r="C884" s="68" t="s">
        <v>2013</v>
      </c>
      <c r="D884" s="69" t="s">
        <v>1771</v>
      </c>
      <c r="E884" s="70" t="s">
        <v>263</v>
      </c>
      <c r="F884" s="73">
        <f t="shared" si="478"/>
        <v>4268</v>
      </c>
      <c r="G884" s="73">
        <f t="shared" si="478"/>
        <v>4268</v>
      </c>
      <c r="H884" s="73">
        <f t="shared" si="478"/>
        <v>4268</v>
      </c>
      <c r="I884" s="73">
        <f t="shared" si="478"/>
        <v>4268</v>
      </c>
      <c r="J884" s="37"/>
      <c r="K884" s="73">
        <v>4268</v>
      </c>
      <c r="L884" s="73">
        <v>4268</v>
      </c>
      <c r="M884" s="73">
        <v>4268</v>
      </c>
      <c r="N884" s="73">
        <v>4268</v>
      </c>
      <c r="O884" s="73">
        <v>4268</v>
      </c>
      <c r="P884" s="73">
        <v>4268</v>
      </c>
      <c r="Q884" s="73">
        <v>4268</v>
      </c>
      <c r="R884" s="270">
        <f t="shared" si="461"/>
        <v>4268</v>
      </c>
      <c r="S884" s="73">
        <v>4336</v>
      </c>
      <c r="T884" s="73">
        <v>4336</v>
      </c>
      <c r="U884" s="73">
        <v>4336</v>
      </c>
      <c r="V884" s="73">
        <v>4336</v>
      </c>
      <c r="W884" s="73">
        <v>4336</v>
      </c>
      <c r="X884" s="73">
        <v>4336</v>
      </c>
      <c r="Y884" s="73">
        <v>4336</v>
      </c>
      <c r="Z884" s="73">
        <v>4336</v>
      </c>
      <c r="AA884" s="270">
        <f t="shared" si="462"/>
        <v>4336</v>
      </c>
      <c r="AB884" s="73">
        <v>4597</v>
      </c>
      <c r="AC884" s="73">
        <v>4597</v>
      </c>
      <c r="AD884" s="73">
        <v>4597</v>
      </c>
      <c r="AE884" s="270">
        <f t="shared" si="463"/>
        <v>4597</v>
      </c>
      <c r="AF884" s="73">
        <v>4403</v>
      </c>
      <c r="AG884" s="73">
        <v>4403</v>
      </c>
      <c r="AH884" s="73">
        <v>4403</v>
      </c>
      <c r="AI884" s="73">
        <v>4403</v>
      </c>
      <c r="AJ884" s="73">
        <v>4403</v>
      </c>
      <c r="AK884" s="73">
        <v>4403</v>
      </c>
      <c r="AL884" s="73">
        <v>4403</v>
      </c>
      <c r="AM884" s="73">
        <v>4403</v>
      </c>
      <c r="AN884" s="73">
        <v>4403</v>
      </c>
      <c r="AO884" s="73">
        <v>4403</v>
      </c>
      <c r="AP884" s="73">
        <v>4403</v>
      </c>
      <c r="AQ884" s="73">
        <v>4403</v>
      </c>
      <c r="AR884" s="270">
        <f t="shared" si="464"/>
        <v>4403</v>
      </c>
      <c r="AS884" s="73">
        <v>4569</v>
      </c>
      <c r="AT884" s="73">
        <v>4569</v>
      </c>
      <c r="AU884" s="73">
        <v>4569</v>
      </c>
      <c r="AV884" s="73">
        <v>4569</v>
      </c>
      <c r="AW884" s="73">
        <v>4569</v>
      </c>
      <c r="AX884" s="73">
        <v>4569</v>
      </c>
      <c r="AY884" s="73">
        <v>4569</v>
      </c>
      <c r="AZ884" s="73">
        <v>4569</v>
      </c>
      <c r="BA884" s="270">
        <f t="shared" si="465"/>
        <v>4569</v>
      </c>
      <c r="BB884" s="73">
        <v>4574</v>
      </c>
      <c r="BC884" s="73">
        <v>4574</v>
      </c>
      <c r="BD884" s="73">
        <v>4574</v>
      </c>
      <c r="BE884" s="73">
        <v>4574</v>
      </c>
      <c r="BF884" s="73">
        <v>4574</v>
      </c>
      <c r="BG884" s="73">
        <v>4574</v>
      </c>
      <c r="BH884" s="73">
        <v>4574</v>
      </c>
      <c r="BI884" s="270">
        <f t="shared" si="466"/>
        <v>4574</v>
      </c>
      <c r="BJ884" s="73">
        <v>4328</v>
      </c>
      <c r="BK884" s="73">
        <v>4328</v>
      </c>
      <c r="BL884" s="270">
        <f t="shared" si="467"/>
        <v>4328</v>
      </c>
      <c r="BM884" s="73">
        <v>4265</v>
      </c>
      <c r="BN884" s="73">
        <v>4265</v>
      </c>
      <c r="BO884" s="73">
        <v>4265</v>
      </c>
      <c r="BP884" s="73">
        <v>4265</v>
      </c>
      <c r="BQ884" s="73">
        <v>4265</v>
      </c>
      <c r="BR884" s="73">
        <v>4265</v>
      </c>
      <c r="BS884" s="73">
        <v>4265</v>
      </c>
      <c r="BT884" s="73">
        <v>4265</v>
      </c>
      <c r="BU884" s="73">
        <v>4265</v>
      </c>
      <c r="BV884" s="73">
        <v>4265</v>
      </c>
      <c r="BW884" s="270">
        <f t="shared" si="468"/>
        <v>4265</v>
      </c>
      <c r="BX884" s="73">
        <v>4770</v>
      </c>
      <c r="BY884" s="73">
        <v>4770</v>
      </c>
      <c r="BZ884" s="73">
        <v>4770</v>
      </c>
      <c r="CA884" s="73">
        <v>4770</v>
      </c>
      <c r="CB884" s="73">
        <v>4770</v>
      </c>
      <c r="CC884" s="73">
        <v>4770</v>
      </c>
      <c r="CD884" s="73">
        <v>4770</v>
      </c>
      <c r="CE884" s="73">
        <v>4770</v>
      </c>
      <c r="CF884" s="270">
        <f t="shared" si="469"/>
        <v>4770</v>
      </c>
      <c r="CG884" s="73">
        <v>4238</v>
      </c>
      <c r="CH884" s="73">
        <v>4238</v>
      </c>
      <c r="CI884" s="73">
        <v>4238</v>
      </c>
      <c r="CJ884" s="73">
        <v>4238</v>
      </c>
      <c r="CK884" s="73">
        <v>4238</v>
      </c>
      <c r="CL884" s="73">
        <v>4238</v>
      </c>
      <c r="CM884" s="73">
        <v>4238</v>
      </c>
      <c r="CN884" s="73">
        <v>4238</v>
      </c>
      <c r="CO884" s="73">
        <v>4238</v>
      </c>
      <c r="CP884" s="270">
        <f t="shared" si="470"/>
        <v>4238</v>
      </c>
      <c r="CQ884" s="73">
        <v>4281</v>
      </c>
      <c r="CR884" s="73">
        <v>4281</v>
      </c>
      <c r="CS884" s="73">
        <v>4281</v>
      </c>
      <c r="CT884" s="73">
        <v>4281</v>
      </c>
      <c r="CU884" s="73">
        <v>4281</v>
      </c>
      <c r="CV884" s="73">
        <v>4281</v>
      </c>
      <c r="CW884" s="73">
        <v>4281</v>
      </c>
      <c r="CX884" s="73">
        <v>4281</v>
      </c>
      <c r="CY884" s="73">
        <v>4281</v>
      </c>
      <c r="CZ884" s="73">
        <v>4281</v>
      </c>
      <c r="DA884" s="270">
        <f t="shared" si="471"/>
        <v>4281</v>
      </c>
      <c r="DB884" s="73">
        <v>4042</v>
      </c>
      <c r="DC884" s="73">
        <v>4042</v>
      </c>
      <c r="DD884" s="270">
        <f t="shared" si="472"/>
        <v>4042</v>
      </c>
      <c r="DE884" s="73">
        <v>4375</v>
      </c>
      <c r="DF884" s="73">
        <v>4375</v>
      </c>
      <c r="DG884" s="73">
        <v>4375</v>
      </c>
      <c r="DH884" s="73">
        <v>4375</v>
      </c>
      <c r="DI884" s="73">
        <v>4375</v>
      </c>
      <c r="DJ884" s="73">
        <v>4375</v>
      </c>
      <c r="DK884" s="73">
        <v>4375</v>
      </c>
      <c r="DL884" s="73">
        <v>4375</v>
      </c>
      <c r="DM884" s="73">
        <v>4375</v>
      </c>
      <c r="DN884" s="73">
        <v>4375</v>
      </c>
      <c r="DO884" s="270">
        <f t="shared" si="473"/>
        <v>4375</v>
      </c>
      <c r="DP884" s="73">
        <v>4311</v>
      </c>
      <c r="DQ884" s="73">
        <v>4311</v>
      </c>
      <c r="DR884" s="73">
        <v>4311</v>
      </c>
      <c r="DS884" s="73">
        <v>4311</v>
      </c>
      <c r="DT884" s="73">
        <v>4311</v>
      </c>
      <c r="DU884" s="73">
        <v>4311</v>
      </c>
      <c r="DV884" s="73">
        <v>4311</v>
      </c>
      <c r="DW884" s="73">
        <v>4311</v>
      </c>
      <c r="DX884" s="73">
        <v>4311</v>
      </c>
      <c r="DY884" s="73">
        <v>4311</v>
      </c>
      <c r="DZ884" s="270">
        <f t="shared" si="474"/>
        <v>4311</v>
      </c>
      <c r="EA884" s="73">
        <v>4398</v>
      </c>
      <c r="EB884" s="73">
        <v>4398</v>
      </c>
      <c r="EC884" s="73">
        <v>4398</v>
      </c>
      <c r="ED884" s="73">
        <v>4398</v>
      </c>
      <c r="EE884" s="73">
        <v>4398</v>
      </c>
      <c r="EF884" s="73">
        <v>4398</v>
      </c>
      <c r="EG884" s="73">
        <v>4398</v>
      </c>
      <c r="EH884" s="73">
        <v>4398</v>
      </c>
      <c r="EI884" s="73">
        <v>4398</v>
      </c>
      <c r="EJ884" s="73">
        <v>4398</v>
      </c>
      <c r="EK884" s="270">
        <f t="shared" si="475"/>
        <v>4398</v>
      </c>
      <c r="EM884" s="306">
        <f t="shared" si="476"/>
        <v>4383.666666666667</v>
      </c>
      <c r="EN884" s="144" t="str">
        <f t="shared" si="479"/>
        <v>OK</v>
      </c>
      <c r="EO884" s="144" t="str">
        <f t="shared" si="480"/>
        <v>OK</v>
      </c>
      <c r="EP884" s="144" t="str">
        <f t="shared" si="481"/>
        <v>OK</v>
      </c>
      <c r="EQ884" s="144" t="str">
        <f t="shared" si="482"/>
        <v>OK</v>
      </c>
      <c r="ER884" s="144" t="str">
        <f t="shared" si="483"/>
        <v>OK</v>
      </c>
      <c r="ES884" s="144" t="str">
        <f t="shared" si="484"/>
        <v>OK</v>
      </c>
      <c r="ET884" s="144" t="str">
        <f t="shared" si="485"/>
        <v>OK</v>
      </c>
      <c r="EU884" s="144" t="str">
        <f t="shared" si="486"/>
        <v>OK</v>
      </c>
      <c r="EV884" s="144" t="str">
        <f t="shared" si="487"/>
        <v>OK</v>
      </c>
      <c r="EW884" s="144" t="str">
        <f t="shared" si="488"/>
        <v>OK</v>
      </c>
      <c r="EX884" s="144" t="str">
        <f t="shared" si="489"/>
        <v>XXX</v>
      </c>
      <c r="EY884" s="144" t="str">
        <f t="shared" si="490"/>
        <v>XXX</v>
      </c>
      <c r="EZ884" s="144" t="str">
        <f t="shared" si="491"/>
        <v>OK</v>
      </c>
      <c r="FA884" s="144" t="str">
        <f t="shared" si="492"/>
        <v>OK</v>
      </c>
      <c r="FB884" s="144" t="str">
        <f t="shared" si="493"/>
        <v>OK</v>
      </c>
    </row>
    <row r="885" spans="2:158" ht="14.4" x14ac:dyDescent="0.3">
      <c r="B885" s="144">
        <v>881</v>
      </c>
      <c r="C885" s="68" t="s">
        <v>2014</v>
      </c>
      <c r="D885" s="69" t="s">
        <v>1773</v>
      </c>
      <c r="E885" s="70" t="s">
        <v>13</v>
      </c>
      <c r="F885" s="73">
        <f t="shared" ref="F885:I899" si="494">INDEX($K885:$EK885,MATCH(F$4,$K$4:$EK$4,0))</f>
        <v>46420</v>
      </c>
      <c r="G885" s="73">
        <f t="shared" si="494"/>
        <v>46420</v>
      </c>
      <c r="H885" s="73">
        <f t="shared" si="494"/>
        <v>46420</v>
      </c>
      <c r="I885" s="73">
        <f t="shared" si="494"/>
        <v>46420</v>
      </c>
      <c r="J885" s="37"/>
      <c r="K885" s="73">
        <v>46420</v>
      </c>
      <c r="L885" s="73">
        <v>46420</v>
      </c>
      <c r="M885" s="73">
        <v>46420</v>
      </c>
      <c r="N885" s="73">
        <v>46420</v>
      </c>
      <c r="O885" s="73">
        <v>46420</v>
      </c>
      <c r="P885" s="73">
        <v>46420</v>
      </c>
      <c r="Q885" s="73">
        <v>46420</v>
      </c>
      <c r="R885" s="270">
        <f t="shared" si="461"/>
        <v>46420</v>
      </c>
      <c r="S885" s="73">
        <v>47001</v>
      </c>
      <c r="T885" s="73">
        <v>47001</v>
      </c>
      <c r="U885" s="73">
        <v>47001</v>
      </c>
      <c r="V885" s="73">
        <v>47001</v>
      </c>
      <c r="W885" s="73">
        <v>47001</v>
      </c>
      <c r="X885" s="73">
        <v>47001</v>
      </c>
      <c r="Y885" s="73">
        <v>47001</v>
      </c>
      <c r="Z885" s="73">
        <v>47001</v>
      </c>
      <c r="AA885" s="270">
        <f t="shared" si="462"/>
        <v>47001</v>
      </c>
      <c r="AB885" s="73">
        <v>49245</v>
      </c>
      <c r="AC885" s="73">
        <v>49245</v>
      </c>
      <c r="AD885" s="73">
        <v>49245</v>
      </c>
      <c r="AE885" s="270">
        <f t="shared" si="463"/>
        <v>49245</v>
      </c>
      <c r="AF885" s="73">
        <v>47582</v>
      </c>
      <c r="AG885" s="73">
        <v>47582</v>
      </c>
      <c r="AH885" s="73">
        <v>47582</v>
      </c>
      <c r="AI885" s="73">
        <v>47582</v>
      </c>
      <c r="AJ885" s="73">
        <v>47582</v>
      </c>
      <c r="AK885" s="73">
        <v>47582</v>
      </c>
      <c r="AL885" s="73">
        <v>47582</v>
      </c>
      <c r="AM885" s="73">
        <v>47582</v>
      </c>
      <c r="AN885" s="73">
        <v>47582</v>
      </c>
      <c r="AO885" s="73">
        <v>47582</v>
      </c>
      <c r="AP885" s="73">
        <v>47582</v>
      </c>
      <c r="AQ885" s="73">
        <v>47582</v>
      </c>
      <c r="AR885" s="270">
        <f t="shared" si="464"/>
        <v>47582</v>
      </c>
      <c r="AS885" s="73">
        <v>48999</v>
      </c>
      <c r="AT885" s="73">
        <v>48999</v>
      </c>
      <c r="AU885" s="73">
        <v>48999</v>
      </c>
      <c r="AV885" s="73">
        <v>48999</v>
      </c>
      <c r="AW885" s="73">
        <v>48999</v>
      </c>
      <c r="AX885" s="73">
        <v>48999</v>
      </c>
      <c r="AY885" s="73">
        <v>48999</v>
      </c>
      <c r="AZ885" s="73">
        <v>48999</v>
      </c>
      <c r="BA885" s="270">
        <f t="shared" si="465"/>
        <v>48999</v>
      </c>
      <c r="BB885" s="73">
        <v>49042</v>
      </c>
      <c r="BC885" s="73">
        <v>49042</v>
      </c>
      <c r="BD885" s="73">
        <v>49042</v>
      </c>
      <c r="BE885" s="73">
        <v>49042</v>
      </c>
      <c r="BF885" s="73">
        <v>49042</v>
      </c>
      <c r="BG885" s="73">
        <v>49042</v>
      </c>
      <c r="BH885" s="73">
        <v>49042</v>
      </c>
      <c r="BI885" s="270">
        <f t="shared" si="466"/>
        <v>49042</v>
      </c>
      <c r="BJ885" s="73">
        <v>46935</v>
      </c>
      <c r="BK885" s="73">
        <v>46935</v>
      </c>
      <c r="BL885" s="270">
        <f t="shared" si="467"/>
        <v>46935</v>
      </c>
      <c r="BM885" s="73">
        <v>46397</v>
      </c>
      <c r="BN885" s="73">
        <v>46397</v>
      </c>
      <c r="BO885" s="73">
        <v>46397</v>
      </c>
      <c r="BP885" s="73">
        <v>46397</v>
      </c>
      <c r="BQ885" s="73">
        <v>46397</v>
      </c>
      <c r="BR885" s="73">
        <v>46397</v>
      </c>
      <c r="BS885" s="73">
        <v>46397</v>
      </c>
      <c r="BT885" s="73">
        <v>46397</v>
      </c>
      <c r="BU885" s="73">
        <v>46397</v>
      </c>
      <c r="BV885" s="73">
        <v>46397</v>
      </c>
      <c r="BW885" s="270">
        <f t="shared" si="468"/>
        <v>46397</v>
      </c>
      <c r="BX885" s="73">
        <v>50728</v>
      </c>
      <c r="BY885" s="73">
        <v>50728</v>
      </c>
      <c r="BZ885" s="73">
        <v>50728</v>
      </c>
      <c r="CA885" s="73">
        <v>50728</v>
      </c>
      <c r="CB885" s="73">
        <v>50728</v>
      </c>
      <c r="CC885" s="73">
        <v>50728</v>
      </c>
      <c r="CD885" s="73">
        <v>50728</v>
      </c>
      <c r="CE885" s="73">
        <v>50728</v>
      </c>
      <c r="CF885" s="270">
        <f t="shared" si="469"/>
        <v>50728</v>
      </c>
      <c r="CG885" s="73">
        <v>46159</v>
      </c>
      <c r="CH885" s="73">
        <v>46159</v>
      </c>
      <c r="CI885" s="73">
        <v>46159</v>
      </c>
      <c r="CJ885" s="73">
        <v>46159</v>
      </c>
      <c r="CK885" s="73">
        <v>46159</v>
      </c>
      <c r="CL885" s="73">
        <v>46159</v>
      </c>
      <c r="CM885" s="73">
        <v>46159</v>
      </c>
      <c r="CN885" s="73">
        <v>46159</v>
      </c>
      <c r="CO885" s="73">
        <v>46159</v>
      </c>
      <c r="CP885" s="270">
        <f t="shared" si="470"/>
        <v>46159</v>
      </c>
      <c r="CQ885" s="73">
        <v>46529</v>
      </c>
      <c r="CR885" s="73">
        <v>46529</v>
      </c>
      <c r="CS885" s="73">
        <v>46529</v>
      </c>
      <c r="CT885" s="73">
        <v>46529</v>
      </c>
      <c r="CU885" s="73">
        <v>46529</v>
      </c>
      <c r="CV885" s="73">
        <v>46529</v>
      </c>
      <c r="CW885" s="73">
        <v>46529</v>
      </c>
      <c r="CX885" s="73">
        <v>46529</v>
      </c>
      <c r="CY885" s="73">
        <v>46529</v>
      </c>
      <c r="CZ885" s="73">
        <v>46529</v>
      </c>
      <c r="DA885" s="270">
        <f t="shared" si="471"/>
        <v>46529</v>
      </c>
      <c r="DB885" s="73">
        <v>44482</v>
      </c>
      <c r="DC885" s="73">
        <v>44482</v>
      </c>
      <c r="DD885" s="270">
        <f t="shared" si="472"/>
        <v>44482</v>
      </c>
      <c r="DE885" s="73">
        <v>47334</v>
      </c>
      <c r="DF885" s="73">
        <v>47334</v>
      </c>
      <c r="DG885" s="73">
        <v>47334</v>
      </c>
      <c r="DH885" s="73">
        <v>47334</v>
      </c>
      <c r="DI885" s="73">
        <v>47334</v>
      </c>
      <c r="DJ885" s="73">
        <v>47334</v>
      </c>
      <c r="DK885" s="73">
        <v>47334</v>
      </c>
      <c r="DL885" s="73">
        <v>47334</v>
      </c>
      <c r="DM885" s="73">
        <v>47334</v>
      </c>
      <c r="DN885" s="73">
        <v>47334</v>
      </c>
      <c r="DO885" s="270">
        <f t="shared" si="473"/>
        <v>47334</v>
      </c>
      <c r="DP885" s="73">
        <v>46791</v>
      </c>
      <c r="DQ885" s="73">
        <v>46791</v>
      </c>
      <c r="DR885" s="73">
        <v>46791</v>
      </c>
      <c r="DS885" s="73">
        <v>46791</v>
      </c>
      <c r="DT885" s="73">
        <v>46791</v>
      </c>
      <c r="DU885" s="73">
        <v>46791</v>
      </c>
      <c r="DV885" s="73">
        <v>46791</v>
      </c>
      <c r="DW885" s="73">
        <v>46791</v>
      </c>
      <c r="DX885" s="73">
        <v>46791</v>
      </c>
      <c r="DY885" s="73">
        <v>46791</v>
      </c>
      <c r="DZ885" s="270">
        <f t="shared" si="474"/>
        <v>46791</v>
      </c>
      <c r="EA885" s="73">
        <v>47535</v>
      </c>
      <c r="EB885" s="73">
        <v>47535</v>
      </c>
      <c r="EC885" s="73">
        <v>47535</v>
      </c>
      <c r="ED885" s="73">
        <v>47535</v>
      </c>
      <c r="EE885" s="73">
        <v>47535</v>
      </c>
      <c r="EF885" s="73">
        <v>47535</v>
      </c>
      <c r="EG885" s="73">
        <v>47535</v>
      </c>
      <c r="EH885" s="73">
        <v>47535</v>
      </c>
      <c r="EI885" s="73">
        <v>47535</v>
      </c>
      <c r="EJ885" s="73">
        <v>47535</v>
      </c>
      <c r="EK885" s="270">
        <f t="shared" si="475"/>
        <v>47535</v>
      </c>
      <c r="EM885" s="306">
        <f t="shared" si="476"/>
        <v>47411.933333333334</v>
      </c>
      <c r="EN885" s="144" t="str">
        <f t="shared" si="479"/>
        <v>OK</v>
      </c>
      <c r="EO885" s="144" t="str">
        <f t="shared" si="480"/>
        <v>OK</v>
      </c>
      <c r="EP885" s="144" t="str">
        <f t="shared" si="481"/>
        <v>OK</v>
      </c>
      <c r="EQ885" s="144" t="str">
        <f t="shared" si="482"/>
        <v>OK</v>
      </c>
      <c r="ER885" s="144" t="str">
        <f t="shared" si="483"/>
        <v>OK</v>
      </c>
      <c r="ES885" s="144" t="str">
        <f t="shared" si="484"/>
        <v>OK</v>
      </c>
      <c r="ET885" s="144" t="str">
        <f t="shared" si="485"/>
        <v>OK</v>
      </c>
      <c r="EU885" s="144" t="str">
        <f t="shared" si="486"/>
        <v>OK</v>
      </c>
      <c r="EV885" s="144" t="str">
        <f t="shared" si="487"/>
        <v>OK</v>
      </c>
      <c r="EW885" s="144" t="str">
        <f t="shared" si="488"/>
        <v>OK</v>
      </c>
      <c r="EX885" s="144" t="str">
        <f t="shared" si="489"/>
        <v>XXX</v>
      </c>
      <c r="EY885" s="144" t="str">
        <f t="shared" si="490"/>
        <v>XXX</v>
      </c>
      <c r="EZ885" s="144" t="str">
        <f t="shared" si="491"/>
        <v>OK</v>
      </c>
      <c r="FA885" s="144" t="str">
        <f t="shared" si="492"/>
        <v>OK</v>
      </c>
      <c r="FB885" s="144" t="str">
        <f t="shared" si="493"/>
        <v>OK</v>
      </c>
    </row>
    <row r="886" spans="2:158" ht="14.4" x14ac:dyDescent="0.3">
      <c r="B886" s="144">
        <v>882</v>
      </c>
      <c r="C886" s="68" t="s">
        <v>2015</v>
      </c>
      <c r="D886" s="69" t="s">
        <v>2016</v>
      </c>
      <c r="E886" s="70" t="s">
        <v>258</v>
      </c>
      <c r="F886" s="73">
        <f t="shared" si="494"/>
        <v>88859</v>
      </c>
      <c r="G886" s="73">
        <f t="shared" si="494"/>
        <v>88859</v>
      </c>
      <c r="H886" s="73">
        <f t="shared" si="494"/>
        <v>88859</v>
      </c>
      <c r="I886" s="73">
        <f t="shared" si="494"/>
        <v>88859</v>
      </c>
      <c r="J886" s="37"/>
      <c r="K886" s="73">
        <v>88859</v>
      </c>
      <c r="L886" s="73">
        <v>88859</v>
      </c>
      <c r="M886" s="73">
        <v>88859</v>
      </c>
      <c r="N886" s="73">
        <v>88859</v>
      </c>
      <c r="O886" s="73">
        <v>88859</v>
      </c>
      <c r="P886" s="73">
        <v>88859</v>
      </c>
      <c r="Q886" s="73">
        <v>88859</v>
      </c>
      <c r="R886" s="270">
        <f t="shared" si="461"/>
        <v>88859</v>
      </c>
      <c r="S886" s="73">
        <v>90207</v>
      </c>
      <c r="T886" s="73">
        <v>90207</v>
      </c>
      <c r="U886" s="73">
        <v>90207</v>
      </c>
      <c r="V886" s="73">
        <v>90207</v>
      </c>
      <c r="W886" s="73">
        <v>90207</v>
      </c>
      <c r="X886" s="73">
        <v>90207</v>
      </c>
      <c r="Y886" s="73">
        <v>90207</v>
      </c>
      <c r="Z886" s="73">
        <v>90207</v>
      </c>
      <c r="AA886" s="270">
        <f t="shared" si="462"/>
        <v>90207</v>
      </c>
      <c r="AB886" s="73">
        <v>95415</v>
      </c>
      <c r="AC886" s="73">
        <v>95415</v>
      </c>
      <c r="AD886" s="73">
        <v>95415</v>
      </c>
      <c r="AE886" s="270">
        <f t="shared" si="463"/>
        <v>95415</v>
      </c>
      <c r="AF886" s="73">
        <v>91555</v>
      </c>
      <c r="AG886" s="73">
        <v>91555</v>
      </c>
      <c r="AH886" s="73">
        <v>91555</v>
      </c>
      <c r="AI886" s="73">
        <v>91555</v>
      </c>
      <c r="AJ886" s="73">
        <v>91555</v>
      </c>
      <c r="AK886" s="73">
        <v>91555</v>
      </c>
      <c r="AL886" s="73">
        <v>91555</v>
      </c>
      <c r="AM886" s="73">
        <v>91555</v>
      </c>
      <c r="AN886" s="73">
        <v>91555</v>
      </c>
      <c r="AO886" s="73">
        <v>91555</v>
      </c>
      <c r="AP886" s="73">
        <v>91555</v>
      </c>
      <c r="AQ886" s="73">
        <v>91555</v>
      </c>
      <c r="AR886" s="270">
        <f t="shared" si="464"/>
        <v>91555</v>
      </c>
      <c r="AS886" s="73">
        <v>94845</v>
      </c>
      <c r="AT886" s="73">
        <v>94845</v>
      </c>
      <c r="AU886" s="73">
        <v>94845</v>
      </c>
      <c r="AV886" s="73">
        <v>94845</v>
      </c>
      <c r="AW886" s="73">
        <v>94845</v>
      </c>
      <c r="AX886" s="73">
        <v>94845</v>
      </c>
      <c r="AY886" s="73">
        <v>94845</v>
      </c>
      <c r="AZ886" s="73">
        <v>94845</v>
      </c>
      <c r="BA886" s="270">
        <f t="shared" si="465"/>
        <v>94845</v>
      </c>
      <c r="BB886" s="73">
        <v>94945</v>
      </c>
      <c r="BC886" s="73">
        <v>94945</v>
      </c>
      <c r="BD886" s="73">
        <v>94945</v>
      </c>
      <c r="BE886" s="73">
        <v>94945</v>
      </c>
      <c r="BF886" s="73">
        <v>94945</v>
      </c>
      <c r="BG886" s="73">
        <v>94945</v>
      </c>
      <c r="BH886" s="73">
        <v>94945</v>
      </c>
      <c r="BI886" s="270">
        <f t="shared" si="466"/>
        <v>94945</v>
      </c>
      <c r="BJ886" s="73">
        <v>90053</v>
      </c>
      <c r="BK886" s="73">
        <v>90053</v>
      </c>
      <c r="BL886" s="270">
        <f t="shared" si="467"/>
        <v>90053</v>
      </c>
      <c r="BM886" s="73">
        <v>88805</v>
      </c>
      <c r="BN886" s="73">
        <v>88805</v>
      </c>
      <c r="BO886" s="73">
        <v>88805</v>
      </c>
      <c r="BP886" s="73">
        <v>88805</v>
      </c>
      <c r="BQ886" s="73">
        <v>88805</v>
      </c>
      <c r="BR886" s="73">
        <v>88805</v>
      </c>
      <c r="BS886" s="73">
        <v>88805</v>
      </c>
      <c r="BT886" s="73">
        <v>88805</v>
      </c>
      <c r="BU886" s="73">
        <v>88805</v>
      </c>
      <c r="BV886" s="73">
        <v>88805</v>
      </c>
      <c r="BW886" s="270">
        <f t="shared" si="468"/>
        <v>88805</v>
      </c>
      <c r="BX886" s="73">
        <v>98858</v>
      </c>
      <c r="BY886" s="73">
        <v>98858</v>
      </c>
      <c r="BZ886" s="73">
        <v>98858</v>
      </c>
      <c r="CA886" s="73">
        <v>98858</v>
      </c>
      <c r="CB886" s="73">
        <v>98858</v>
      </c>
      <c r="CC886" s="73">
        <v>98858</v>
      </c>
      <c r="CD886" s="73">
        <v>98858</v>
      </c>
      <c r="CE886" s="73">
        <v>98858</v>
      </c>
      <c r="CF886" s="270">
        <f t="shared" si="469"/>
        <v>98858</v>
      </c>
      <c r="CG886" s="73">
        <v>88252</v>
      </c>
      <c r="CH886" s="73">
        <v>88252</v>
      </c>
      <c r="CI886" s="73">
        <v>88252</v>
      </c>
      <c r="CJ886" s="73">
        <v>88252</v>
      </c>
      <c r="CK886" s="73">
        <v>88252</v>
      </c>
      <c r="CL886" s="73">
        <v>88252</v>
      </c>
      <c r="CM886" s="73">
        <v>88252</v>
      </c>
      <c r="CN886" s="73">
        <v>88252</v>
      </c>
      <c r="CO886" s="73">
        <v>88252</v>
      </c>
      <c r="CP886" s="270">
        <f t="shared" si="470"/>
        <v>88252</v>
      </c>
      <c r="CQ886" s="73">
        <v>89113</v>
      </c>
      <c r="CR886" s="73">
        <v>89113</v>
      </c>
      <c r="CS886" s="73">
        <v>89113</v>
      </c>
      <c r="CT886" s="73">
        <v>89113</v>
      </c>
      <c r="CU886" s="73">
        <v>89113</v>
      </c>
      <c r="CV886" s="73">
        <v>89113</v>
      </c>
      <c r="CW886" s="73">
        <v>89113</v>
      </c>
      <c r="CX886" s="73">
        <v>89113</v>
      </c>
      <c r="CY886" s="73">
        <v>89113</v>
      </c>
      <c r="CZ886" s="73">
        <v>89113</v>
      </c>
      <c r="DA886" s="270">
        <f t="shared" si="471"/>
        <v>89113</v>
      </c>
      <c r="DB886" s="73">
        <v>84360</v>
      </c>
      <c r="DC886" s="73">
        <v>84360</v>
      </c>
      <c r="DD886" s="270">
        <f t="shared" si="472"/>
        <v>84360</v>
      </c>
      <c r="DE886" s="73">
        <v>90980</v>
      </c>
      <c r="DF886" s="73">
        <v>90980</v>
      </c>
      <c r="DG886" s="73">
        <v>90980</v>
      </c>
      <c r="DH886" s="73">
        <v>90980</v>
      </c>
      <c r="DI886" s="73">
        <v>90980</v>
      </c>
      <c r="DJ886" s="73">
        <v>90980</v>
      </c>
      <c r="DK886" s="73">
        <v>90980</v>
      </c>
      <c r="DL886" s="73">
        <v>90980</v>
      </c>
      <c r="DM886" s="73">
        <v>90980</v>
      </c>
      <c r="DN886" s="73">
        <v>90980</v>
      </c>
      <c r="DO886" s="270">
        <f t="shared" si="473"/>
        <v>90980</v>
      </c>
      <c r="DP886" s="73">
        <v>89720</v>
      </c>
      <c r="DQ886" s="73">
        <v>89720</v>
      </c>
      <c r="DR886" s="73">
        <v>89720</v>
      </c>
      <c r="DS886" s="73">
        <v>89720</v>
      </c>
      <c r="DT886" s="73">
        <v>89720</v>
      </c>
      <c r="DU886" s="73">
        <v>89720</v>
      </c>
      <c r="DV886" s="73">
        <v>89720</v>
      </c>
      <c r="DW886" s="73">
        <v>89720</v>
      </c>
      <c r="DX886" s="73">
        <v>89720</v>
      </c>
      <c r="DY886" s="73">
        <v>89720</v>
      </c>
      <c r="DZ886" s="270">
        <f t="shared" si="474"/>
        <v>89720</v>
      </c>
      <c r="EA886" s="73">
        <v>91447</v>
      </c>
      <c r="EB886" s="73">
        <v>91447</v>
      </c>
      <c r="EC886" s="73">
        <v>91447</v>
      </c>
      <c r="ED886" s="73">
        <v>91447</v>
      </c>
      <c r="EE886" s="73">
        <v>91447</v>
      </c>
      <c r="EF886" s="73">
        <v>91447</v>
      </c>
      <c r="EG886" s="73">
        <v>91447</v>
      </c>
      <c r="EH886" s="73">
        <v>91447</v>
      </c>
      <c r="EI886" s="73">
        <v>91447</v>
      </c>
      <c r="EJ886" s="73">
        <v>91447</v>
      </c>
      <c r="EK886" s="270">
        <f t="shared" si="475"/>
        <v>91447</v>
      </c>
      <c r="EM886" s="306">
        <f t="shared" si="476"/>
        <v>91160.933333333334</v>
      </c>
      <c r="EN886" s="144" t="str">
        <f t="shared" si="479"/>
        <v>OK</v>
      </c>
      <c r="EO886" s="144" t="str">
        <f t="shared" si="480"/>
        <v>OK</v>
      </c>
      <c r="EP886" s="144" t="str">
        <f t="shared" si="481"/>
        <v>OK</v>
      </c>
      <c r="EQ886" s="144" t="str">
        <f t="shared" si="482"/>
        <v>OK</v>
      </c>
      <c r="ER886" s="144" t="str">
        <f t="shared" si="483"/>
        <v>OK</v>
      </c>
      <c r="ES886" s="144" t="str">
        <f t="shared" si="484"/>
        <v>OK</v>
      </c>
      <c r="ET886" s="144" t="str">
        <f t="shared" si="485"/>
        <v>OK</v>
      </c>
      <c r="EU886" s="144" t="str">
        <f t="shared" si="486"/>
        <v>OK</v>
      </c>
      <c r="EV886" s="144" t="str">
        <f t="shared" si="487"/>
        <v>OK</v>
      </c>
      <c r="EW886" s="144" t="str">
        <f t="shared" si="488"/>
        <v>OK</v>
      </c>
      <c r="EX886" s="144" t="str">
        <f t="shared" si="489"/>
        <v>XXX</v>
      </c>
      <c r="EY886" s="144" t="str">
        <f t="shared" si="490"/>
        <v>XXX</v>
      </c>
      <c r="EZ886" s="144" t="str">
        <f t="shared" si="491"/>
        <v>OK</v>
      </c>
      <c r="FA886" s="144" t="str">
        <f t="shared" si="492"/>
        <v>OK</v>
      </c>
      <c r="FB886" s="144" t="str">
        <f t="shared" si="493"/>
        <v>OK</v>
      </c>
    </row>
    <row r="887" spans="2:158" ht="14.4" x14ac:dyDescent="0.3">
      <c r="B887" s="144">
        <v>883</v>
      </c>
      <c r="C887" s="68" t="s">
        <v>2017</v>
      </c>
      <c r="D887" s="69" t="s">
        <v>2018</v>
      </c>
      <c r="E887" s="70" t="s">
        <v>258</v>
      </c>
      <c r="F887" s="73">
        <f t="shared" si="494"/>
        <v>74028</v>
      </c>
      <c r="G887" s="73">
        <f t="shared" si="494"/>
        <v>74028</v>
      </c>
      <c r="H887" s="73">
        <f t="shared" si="494"/>
        <v>74028</v>
      </c>
      <c r="I887" s="73">
        <f t="shared" si="494"/>
        <v>74028</v>
      </c>
      <c r="J887" s="37"/>
      <c r="K887" s="73">
        <v>74028</v>
      </c>
      <c r="L887" s="73">
        <v>74028</v>
      </c>
      <c r="M887" s="73">
        <v>74028</v>
      </c>
      <c r="N887" s="73">
        <v>74028</v>
      </c>
      <c r="O887" s="73">
        <v>74028</v>
      </c>
      <c r="P887" s="73">
        <v>74028</v>
      </c>
      <c r="Q887" s="73">
        <v>74028</v>
      </c>
      <c r="R887" s="270">
        <f t="shared" si="461"/>
        <v>74028</v>
      </c>
      <c r="S887" s="73">
        <v>75133</v>
      </c>
      <c r="T887" s="73">
        <v>75133</v>
      </c>
      <c r="U887" s="73">
        <v>75133</v>
      </c>
      <c r="V887" s="73">
        <v>75133</v>
      </c>
      <c r="W887" s="73">
        <v>75133</v>
      </c>
      <c r="X887" s="73">
        <v>75133</v>
      </c>
      <c r="Y887" s="73">
        <v>75133</v>
      </c>
      <c r="Z887" s="73">
        <v>75133</v>
      </c>
      <c r="AA887" s="270">
        <f t="shared" si="462"/>
        <v>75133</v>
      </c>
      <c r="AB887" s="73">
        <v>79403</v>
      </c>
      <c r="AC887" s="73">
        <v>79403</v>
      </c>
      <c r="AD887" s="73">
        <v>79403</v>
      </c>
      <c r="AE887" s="270">
        <f t="shared" si="463"/>
        <v>79403</v>
      </c>
      <c r="AF887" s="73">
        <v>76239</v>
      </c>
      <c r="AG887" s="73">
        <v>76239</v>
      </c>
      <c r="AH887" s="73">
        <v>76239</v>
      </c>
      <c r="AI887" s="73">
        <v>76239</v>
      </c>
      <c r="AJ887" s="73">
        <v>76239</v>
      </c>
      <c r="AK887" s="73">
        <v>76239</v>
      </c>
      <c r="AL887" s="73">
        <v>76239</v>
      </c>
      <c r="AM887" s="73">
        <v>76239</v>
      </c>
      <c r="AN887" s="73">
        <v>76239</v>
      </c>
      <c r="AO887" s="73">
        <v>76239</v>
      </c>
      <c r="AP887" s="73">
        <v>76239</v>
      </c>
      <c r="AQ887" s="73">
        <v>76239</v>
      </c>
      <c r="AR887" s="270">
        <f t="shared" si="464"/>
        <v>76239</v>
      </c>
      <c r="AS887" s="73">
        <v>78936</v>
      </c>
      <c r="AT887" s="73">
        <v>78936</v>
      </c>
      <c r="AU887" s="73">
        <v>78936</v>
      </c>
      <c r="AV887" s="73">
        <v>78936</v>
      </c>
      <c r="AW887" s="73">
        <v>78936</v>
      </c>
      <c r="AX887" s="73">
        <v>78936</v>
      </c>
      <c r="AY887" s="73">
        <v>78936</v>
      </c>
      <c r="AZ887" s="73">
        <v>78936</v>
      </c>
      <c r="BA887" s="270">
        <f t="shared" si="465"/>
        <v>78936</v>
      </c>
      <c r="BB887" s="73">
        <v>79018</v>
      </c>
      <c r="BC887" s="73">
        <v>79018</v>
      </c>
      <c r="BD887" s="73">
        <v>79018</v>
      </c>
      <c r="BE887" s="73">
        <v>79018</v>
      </c>
      <c r="BF887" s="73">
        <v>79018</v>
      </c>
      <c r="BG887" s="73">
        <v>79018</v>
      </c>
      <c r="BH887" s="73">
        <v>79018</v>
      </c>
      <c r="BI887" s="270">
        <f t="shared" si="466"/>
        <v>79018</v>
      </c>
      <c r="BJ887" s="73">
        <v>75007</v>
      </c>
      <c r="BK887" s="73">
        <v>75007</v>
      </c>
      <c r="BL887" s="270">
        <f t="shared" si="467"/>
        <v>75007</v>
      </c>
      <c r="BM887" s="73">
        <v>73984</v>
      </c>
      <c r="BN887" s="73">
        <v>73984</v>
      </c>
      <c r="BO887" s="73">
        <v>73984</v>
      </c>
      <c r="BP887" s="73">
        <v>73984</v>
      </c>
      <c r="BQ887" s="73">
        <v>73984</v>
      </c>
      <c r="BR887" s="73">
        <v>73984</v>
      </c>
      <c r="BS887" s="73">
        <v>73984</v>
      </c>
      <c r="BT887" s="73">
        <v>73984</v>
      </c>
      <c r="BU887" s="73">
        <v>73984</v>
      </c>
      <c r="BV887" s="73">
        <v>73984</v>
      </c>
      <c r="BW887" s="270">
        <f t="shared" si="468"/>
        <v>73984</v>
      </c>
      <c r="BX887" s="73">
        <v>82227</v>
      </c>
      <c r="BY887" s="73">
        <v>82227</v>
      </c>
      <c r="BZ887" s="73">
        <v>82227</v>
      </c>
      <c r="CA887" s="73">
        <v>82227</v>
      </c>
      <c r="CB887" s="73">
        <v>82227</v>
      </c>
      <c r="CC887" s="73">
        <v>82227</v>
      </c>
      <c r="CD887" s="73">
        <v>82227</v>
      </c>
      <c r="CE887" s="73">
        <v>82227</v>
      </c>
      <c r="CF887" s="270">
        <f t="shared" si="469"/>
        <v>82227</v>
      </c>
      <c r="CG887" s="73">
        <v>73530</v>
      </c>
      <c r="CH887" s="73">
        <v>73530</v>
      </c>
      <c r="CI887" s="73">
        <v>73530</v>
      </c>
      <c r="CJ887" s="73">
        <v>73530</v>
      </c>
      <c r="CK887" s="73">
        <v>73530</v>
      </c>
      <c r="CL887" s="73">
        <v>73530</v>
      </c>
      <c r="CM887" s="73">
        <v>73530</v>
      </c>
      <c r="CN887" s="73">
        <v>73530</v>
      </c>
      <c r="CO887" s="73">
        <v>73530</v>
      </c>
      <c r="CP887" s="270">
        <f t="shared" si="470"/>
        <v>73530</v>
      </c>
      <c r="CQ887" s="73">
        <v>74236</v>
      </c>
      <c r="CR887" s="73">
        <v>74236</v>
      </c>
      <c r="CS887" s="73">
        <v>74236</v>
      </c>
      <c r="CT887" s="73">
        <v>74236</v>
      </c>
      <c r="CU887" s="73">
        <v>74236</v>
      </c>
      <c r="CV887" s="73">
        <v>74236</v>
      </c>
      <c r="CW887" s="73">
        <v>74236</v>
      </c>
      <c r="CX887" s="73">
        <v>74236</v>
      </c>
      <c r="CY887" s="73">
        <v>74236</v>
      </c>
      <c r="CZ887" s="73">
        <v>74236</v>
      </c>
      <c r="DA887" s="270">
        <f t="shared" si="471"/>
        <v>74236</v>
      </c>
      <c r="DB887" s="73">
        <v>70339</v>
      </c>
      <c r="DC887" s="73">
        <v>70339</v>
      </c>
      <c r="DD887" s="270">
        <f t="shared" si="472"/>
        <v>70339</v>
      </c>
      <c r="DE887" s="73">
        <v>75767</v>
      </c>
      <c r="DF887" s="73">
        <v>75767</v>
      </c>
      <c r="DG887" s="73">
        <v>75767</v>
      </c>
      <c r="DH887" s="73">
        <v>75767</v>
      </c>
      <c r="DI887" s="73">
        <v>75767</v>
      </c>
      <c r="DJ887" s="73">
        <v>75767</v>
      </c>
      <c r="DK887" s="73">
        <v>75767</v>
      </c>
      <c r="DL887" s="73">
        <v>75767</v>
      </c>
      <c r="DM887" s="73">
        <v>75767</v>
      </c>
      <c r="DN887" s="73">
        <v>75767</v>
      </c>
      <c r="DO887" s="270">
        <f t="shared" si="473"/>
        <v>75767</v>
      </c>
      <c r="DP887" s="73">
        <v>74734</v>
      </c>
      <c r="DQ887" s="73">
        <v>74734</v>
      </c>
      <c r="DR887" s="73">
        <v>74734</v>
      </c>
      <c r="DS887" s="73">
        <v>74734</v>
      </c>
      <c r="DT887" s="73">
        <v>74734</v>
      </c>
      <c r="DU887" s="73">
        <v>74734</v>
      </c>
      <c r="DV887" s="73">
        <v>74734</v>
      </c>
      <c r="DW887" s="73">
        <v>74734</v>
      </c>
      <c r="DX887" s="73">
        <v>74734</v>
      </c>
      <c r="DY887" s="73">
        <v>74734</v>
      </c>
      <c r="DZ887" s="270">
        <f t="shared" si="474"/>
        <v>74734</v>
      </c>
      <c r="EA887" s="73">
        <v>76150</v>
      </c>
      <c r="EB887" s="73">
        <v>76150</v>
      </c>
      <c r="EC887" s="73">
        <v>76150</v>
      </c>
      <c r="ED887" s="73">
        <v>76150</v>
      </c>
      <c r="EE887" s="73">
        <v>76150</v>
      </c>
      <c r="EF887" s="73">
        <v>76150</v>
      </c>
      <c r="EG887" s="73">
        <v>76150</v>
      </c>
      <c r="EH887" s="73">
        <v>76150</v>
      </c>
      <c r="EI887" s="73">
        <v>76150</v>
      </c>
      <c r="EJ887" s="73">
        <v>7615</v>
      </c>
      <c r="EK887" s="270">
        <f t="shared" si="475"/>
        <v>69296.5</v>
      </c>
      <c r="EM887" s="306">
        <f t="shared" si="476"/>
        <v>75458.5</v>
      </c>
      <c r="EN887" s="144" t="str">
        <f t="shared" si="479"/>
        <v>OK</v>
      </c>
      <c r="EO887" s="144" t="str">
        <f t="shared" si="480"/>
        <v>OK</v>
      </c>
      <c r="EP887" s="144" t="str">
        <f t="shared" si="481"/>
        <v>OK</v>
      </c>
      <c r="EQ887" s="144" t="str">
        <f t="shared" si="482"/>
        <v>OK</v>
      </c>
      <c r="ER887" s="144" t="str">
        <f t="shared" si="483"/>
        <v>OK</v>
      </c>
      <c r="ES887" s="144" t="str">
        <f t="shared" si="484"/>
        <v>OK</v>
      </c>
      <c r="ET887" s="144" t="str">
        <f t="shared" si="485"/>
        <v>OK</v>
      </c>
      <c r="EU887" s="144" t="str">
        <f t="shared" si="486"/>
        <v>OK</v>
      </c>
      <c r="EV887" s="144" t="str">
        <f t="shared" si="487"/>
        <v>OK</v>
      </c>
      <c r="EW887" s="144" t="str">
        <f t="shared" si="488"/>
        <v>OK</v>
      </c>
      <c r="EX887" s="144" t="str">
        <f t="shared" si="489"/>
        <v>XXX</v>
      </c>
      <c r="EY887" s="144" t="str">
        <f t="shared" si="490"/>
        <v>XXX</v>
      </c>
      <c r="EZ887" s="144" t="str">
        <f t="shared" si="491"/>
        <v>OK</v>
      </c>
      <c r="FA887" s="144" t="str">
        <f t="shared" si="492"/>
        <v>OK</v>
      </c>
      <c r="FB887" s="144" t="str">
        <f t="shared" si="493"/>
        <v>XXX</v>
      </c>
    </row>
    <row r="888" spans="2:158" ht="14.4" x14ac:dyDescent="0.3">
      <c r="B888" s="144">
        <v>884</v>
      </c>
      <c r="C888" s="68" t="s">
        <v>2019</v>
      </c>
      <c r="D888" s="69" t="s">
        <v>2020</v>
      </c>
      <c r="E888" s="70" t="s">
        <v>263</v>
      </c>
      <c r="F888" s="73">
        <f t="shared" si="494"/>
        <v>156935.42857142858</v>
      </c>
      <c r="G888" s="73">
        <f t="shared" si="494"/>
        <v>156935.42857142858</v>
      </c>
      <c r="H888" s="73">
        <f t="shared" si="494"/>
        <v>156935.42857142858</v>
      </c>
      <c r="I888" s="73">
        <f t="shared" si="494"/>
        <v>156935.42857142858</v>
      </c>
      <c r="J888" s="37"/>
      <c r="K888" s="73">
        <v>156093</v>
      </c>
      <c r="L888" s="73">
        <v>156851</v>
      </c>
      <c r="M888" s="73">
        <v>157567</v>
      </c>
      <c r="N888" s="73">
        <v>156893</v>
      </c>
      <c r="O888" s="73">
        <v>157062</v>
      </c>
      <c r="P888" s="73">
        <v>157441</v>
      </c>
      <c r="Q888" s="73">
        <v>156641</v>
      </c>
      <c r="R888" s="270">
        <f t="shared" si="461"/>
        <v>156935.42857142858</v>
      </c>
      <c r="S888" s="73">
        <v>158227</v>
      </c>
      <c r="T888" s="73">
        <v>157492</v>
      </c>
      <c r="U888" s="73">
        <v>158878</v>
      </c>
      <c r="V888" s="73">
        <v>159269</v>
      </c>
      <c r="W888" s="73">
        <v>158310</v>
      </c>
      <c r="X888" s="73">
        <v>158558</v>
      </c>
      <c r="Y888" s="73">
        <v>157670</v>
      </c>
      <c r="Z888" s="73">
        <v>158701</v>
      </c>
      <c r="AA888" s="270">
        <f t="shared" si="462"/>
        <v>158388.125</v>
      </c>
      <c r="AB888" s="73">
        <v>170279</v>
      </c>
      <c r="AC888" s="73">
        <v>167129</v>
      </c>
      <c r="AD888" s="73">
        <v>170542</v>
      </c>
      <c r="AE888" s="270">
        <f t="shared" si="463"/>
        <v>169316.66666666666</v>
      </c>
      <c r="AF888" s="73">
        <v>162873</v>
      </c>
      <c r="AG888" s="73">
        <v>162981</v>
      </c>
      <c r="AH888" s="73">
        <v>163035</v>
      </c>
      <c r="AI888" s="73">
        <v>162873</v>
      </c>
      <c r="AJ888" s="73">
        <v>162494</v>
      </c>
      <c r="AK888" s="73">
        <v>162223</v>
      </c>
      <c r="AL888" s="73">
        <v>163576</v>
      </c>
      <c r="AM888" s="73">
        <v>161953</v>
      </c>
      <c r="AN888" s="73">
        <v>164118</v>
      </c>
      <c r="AO888" s="73">
        <v>162873</v>
      </c>
      <c r="AP888" s="73">
        <v>163197</v>
      </c>
      <c r="AQ888" s="73">
        <v>161411</v>
      </c>
      <c r="AR888" s="270">
        <f t="shared" si="464"/>
        <v>162800.58333333334</v>
      </c>
      <c r="AS888" s="73">
        <v>166763</v>
      </c>
      <c r="AT888" s="73">
        <v>165213</v>
      </c>
      <c r="AU888" s="73">
        <v>165841</v>
      </c>
      <c r="AV888" s="73">
        <v>167057</v>
      </c>
      <c r="AW888" s="73">
        <v>167518</v>
      </c>
      <c r="AX888" s="73">
        <v>165841</v>
      </c>
      <c r="AY888" s="73">
        <v>168146</v>
      </c>
      <c r="AZ888" s="73">
        <v>166260</v>
      </c>
      <c r="BA888" s="270">
        <f t="shared" si="465"/>
        <v>166579.875</v>
      </c>
      <c r="BB888" s="73">
        <v>167901</v>
      </c>
      <c r="BC888" s="73">
        <v>166646</v>
      </c>
      <c r="BD888" s="73">
        <v>166739</v>
      </c>
      <c r="BE888" s="73">
        <v>167111</v>
      </c>
      <c r="BF888" s="73">
        <v>166972</v>
      </c>
      <c r="BG888" s="73">
        <v>165810</v>
      </c>
      <c r="BH888" s="73">
        <v>166507</v>
      </c>
      <c r="BI888" s="270">
        <f t="shared" si="466"/>
        <v>166812.28571428571</v>
      </c>
      <c r="BJ888" s="73">
        <v>157204</v>
      </c>
      <c r="BK888" s="73">
        <v>160148</v>
      </c>
      <c r="BL888" s="270">
        <f t="shared" si="467"/>
        <v>158676</v>
      </c>
      <c r="BM888" s="73">
        <v>156477</v>
      </c>
      <c r="BN888" s="73">
        <v>157411</v>
      </c>
      <c r="BO888" s="73">
        <v>157644</v>
      </c>
      <c r="BP888" s="73">
        <v>157551</v>
      </c>
      <c r="BQ888" s="73">
        <v>157457</v>
      </c>
      <c r="BR888" s="73">
        <v>158064</v>
      </c>
      <c r="BS888" s="73">
        <v>158438</v>
      </c>
      <c r="BT888" s="73">
        <v>157504</v>
      </c>
      <c r="BU888" s="73">
        <v>157084</v>
      </c>
      <c r="BV888" s="73">
        <v>157924</v>
      </c>
      <c r="BW888" s="270">
        <f t="shared" si="468"/>
        <v>157555.4</v>
      </c>
      <c r="BX888" s="73">
        <v>176152</v>
      </c>
      <c r="BY888" s="73">
        <v>178068</v>
      </c>
      <c r="BZ888" s="73">
        <v>174235</v>
      </c>
      <c r="CA888" s="73">
        <v>177500</v>
      </c>
      <c r="CB888" s="73">
        <v>176436</v>
      </c>
      <c r="CC888" s="73">
        <v>177288</v>
      </c>
      <c r="CD888" s="73">
        <v>176223</v>
      </c>
      <c r="CE888" s="73">
        <v>179772</v>
      </c>
      <c r="CF888" s="270">
        <f t="shared" si="469"/>
        <v>176959.25</v>
      </c>
      <c r="CG888" s="73">
        <v>155272</v>
      </c>
      <c r="CH888" s="73">
        <v>155542</v>
      </c>
      <c r="CI888" s="73">
        <v>154963</v>
      </c>
      <c r="CJ888" s="73">
        <v>155658</v>
      </c>
      <c r="CK888" s="73">
        <v>155311</v>
      </c>
      <c r="CL888" s="73">
        <v>155388</v>
      </c>
      <c r="CM888" s="73">
        <v>155503</v>
      </c>
      <c r="CN888" s="73">
        <v>155426</v>
      </c>
      <c r="CO888" s="73">
        <v>154809</v>
      </c>
      <c r="CP888" s="270">
        <f t="shared" si="470"/>
        <v>155319.11111111112</v>
      </c>
      <c r="CQ888" s="73">
        <v>158598</v>
      </c>
      <c r="CR888" s="73">
        <v>160298</v>
      </c>
      <c r="CS888" s="73">
        <v>158657</v>
      </c>
      <c r="CT888" s="73">
        <v>158129</v>
      </c>
      <c r="CU888" s="73">
        <v>159360</v>
      </c>
      <c r="CV888" s="73">
        <v>159009</v>
      </c>
      <c r="CW888" s="73">
        <v>159243</v>
      </c>
      <c r="CX888" s="73">
        <v>159712</v>
      </c>
      <c r="CY888" s="73">
        <v>160064</v>
      </c>
      <c r="CZ888" s="73">
        <v>158833</v>
      </c>
      <c r="DA888" s="270">
        <f t="shared" si="471"/>
        <v>159190.29999999999</v>
      </c>
      <c r="DB888" s="73">
        <v>149011</v>
      </c>
      <c r="DC888" s="73">
        <v>148716</v>
      </c>
      <c r="DD888" s="270">
        <f t="shared" si="472"/>
        <v>148863.5</v>
      </c>
      <c r="DE888" s="73">
        <v>161397</v>
      </c>
      <c r="DF888" s="73">
        <v>164619</v>
      </c>
      <c r="DG888" s="73">
        <v>160775</v>
      </c>
      <c r="DH888" s="73">
        <v>162245</v>
      </c>
      <c r="DI888" s="73">
        <v>162810</v>
      </c>
      <c r="DJ888" s="73">
        <v>161114</v>
      </c>
      <c r="DK888" s="73">
        <v>161962</v>
      </c>
      <c r="DL888" s="73">
        <v>161171</v>
      </c>
      <c r="DM888" s="73">
        <v>161453</v>
      </c>
      <c r="DN888" s="73">
        <v>163884</v>
      </c>
      <c r="DO888" s="270">
        <f t="shared" si="473"/>
        <v>162143</v>
      </c>
      <c r="DP888" s="73">
        <v>159543</v>
      </c>
      <c r="DQ888" s="73">
        <v>160004</v>
      </c>
      <c r="DR888" s="73">
        <v>158581</v>
      </c>
      <c r="DS888" s="73">
        <v>159889</v>
      </c>
      <c r="DT888" s="73">
        <v>160312</v>
      </c>
      <c r="DU888" s="73">
        <v>159243</v>
      </c>
      <c r="DV888" s="73">
        <v>159889</v>
      </c>
      <c r="DW888" s="73">
        <v>159427</v>
      </c>
      <c r="DX888" s="73">
        <v>158889</v>
      </c>
      <c r="DY888" s="73">
        <v>160268</v>
      </c>
      <c r="DZ888" s="270">
        <f t="shared" si="474"/>
        <v>159604.5</v>
      </c>
      <c r="EA888" s="73">
        <v>160205</v>
      </c>
      <c r="EB888" s="73">
        <v>160651</v>
      </c>
      <c r="EC888" s="73">
        <v>161217</v>
      </c>
      <c r="ED888" s="73">
        <v>160610</v>
      </c>
      <c r="EE888" s="73">
        <v>161460</v>
      </c>
      <c r="EF888" s="73">
        <v>161096</v>
      </c>
      <c r="EG888" s="73">
        <v>160165</v>
      </c>
      <c r="EH888" s="73">
        <v>160651</v>
      </c>
      <c r="EI888" s="73">
        <v>159881</v>
      </c>
      <c r="EJ888" s="73">
        <v>159881</v>
      </c>
      <c r="EK888" s="270">
        <f t="shared" si="475"/>
        <v>160581.70000000001</v>
      </c>
      <c r="EM888" s="306">
        <f t="shared" si="476"/>
        <v>161315.0483597884</v>
      </c>
      <c r="EN888" s="144" t="str">
        <f t="shared" si="479"/>
        <v>OK</v>
      </c>
      <c r="EO888" s="144" t="str">
        <f t="shared" si="480"/>
        <v>OK</v>
      </c>
      <c r="EP888" s="144" t="str">
        <f t="shared" si="481"/>
        <v>OK</v>
      </c>
      <c r="EQ888" s="144" t="str">
        <f t="shared" si="482"/>
        <v>OK</v>
      </c>
      <c r="ER888" s="144" t="str">
        <f t="shared" si="483"/>
        <v>OK</v>
      </c>
      <c r="ES888" s="144" t="str">
        <f t="shared" si="484"/>
        <v>OK</v>
      </c>
      <c r="ET888" s="144" t="str">
        <f t="shared" si="485"/>
        <v>OK</v>
      </c>
      <c r="EU888" s="144" t="str">
        <f t="shared" si="486"/>
        <v>OK</v>
      </c>
      <c r="EV888" s="144" t="str">
        <f t="shared" si="487"/>
        <v>OK</v>
      </c>
      <c r="EW888" s="144" t="str">
        <f t="shared" si="488"/>
        <v>OK</v>
      </c>
      <c r="EX888" s="144" t="str">
        <f t="shared" si="489"/>
        <v>XXX</v>
      </c>
      <c r="EY888" s="144" t="str">
        <f t="shared" si="490"/>
        <v>XXX</v>
      </c>
      <c r="EZ888" s="144" t="str">
        <f t="shared" si="491"/>
        <v>OK</v>
      </c>
      <c r="FA888" s="144" t="str">
        <f t="shared" si="492"/>
        <v>OK</v>
      </c>
      <c r="FB888" s="144" t="str">
        <f t="shared" si="493"/>
        <v>OK</v>
      </c>
    </row>
    <row r="889" spans="2:158" ht="14.4" x14ac:dyDescent="0.3">
      <c r="B889" s="144">
        <v>885</v>
      </c>
      <c r="C889" s="68" t="s">
        <v>2021</v>
      </c>
      <c r="D889" s="69" t="s">
        <v>2022</v>
      </c>
      <c r="E889" s="70" t="s">
        <v>258</v>
      </c>
      <c r="F889" s="73">
        <f t="shared" si="494"/>
        <v>14425</v>
      </c>
      <c r="G889" s="73">
        <f t="shared" si="494"/>
        <v>14425</v>
      </c>
      <c r="H889" s="73">
        <f t="shared" si="494"/>
        <v>14425</v>
      </c>
      <c r="I889" s="73">
        <f t="shared" si="494"/>
        <v>14425</v>
      </c>
      <c r="J889" s="37"/>
      <c r="K889" s="73">
        <v>14425</v>
      </c>
      <c r="L889" s="73">
        <v>14425</v>
      </c>
      <c r="M889" s="73">
        <v>14425</v>
      </c>
      <c r="N889" s="73">
        <v>14425</v>
      </c>
      <c r="O889" s="73">
        <v>14425</v>
      </c>
      <c r="P889" s="73">
        <v>14425</v>
      </c>
      <c r="Q889" s="73">
        <v>14425</v>
      </c>
      <c r="R889" s="270">
        <f t="shared" si="461"/>
        <v>14425</v>
      </c>
      <c r="S889" s="73">
        <v>14622</v>
      </c>
      <c r="T889" s="73">
        <v>14622</v>
      </c>
      <c r="U889" s="73">
        <v>14622</v>
      </c>
      <c r="V889" s="73">
        <v>14622</v>
      </c>
      <c r="W889" s="73">
        <v>14622</v>
      </c>
      <c r="X889" s="73">
        <v>14622</v>
      </c>
      <c r="Y889" s="73">
        <v>14622</v>
      </c>
      <c r="Z889" s="73">
        <v>14622</v>
      </c>
      <c r="AA889" s="270">
        <f t="shared" si="462"/>
        <v>14622</v>
      </c>
      <c r="AB889" s="73">
        <v>15384</v>
      </c>
      <c r="AC889" s="73">
        <v>15384</v>
      </c>
      <c r="AD889" s="73">
        <v>15384</v>
      </c>
      <c r="AE889" s="270">
        <f t="shared" si="463"/>
        <v>15384</v>
      </c>
      <c r="AF889" s="73">
        <v>14819</v>
      </c>
      <c r="AG889" s="73">
        <v>14819</v>
      </c>
      <c r="AH889" s="73">
        <v>14819</v>
      </c>
      <c r="AI889" s="73">
        <v>14819</v>
      </c>
      <c r="AJ889" s="73">
        <v>14819</v>
      </c>
      <c r="AK889" s="73">
        <v>14819</v>
      </c>
      <c r="AL889" s="73">
        <v>14819</v>
      </c>
      <c r="AM889" s="73">
        <v>14819</v>
      </c>
      <c r="AN889" s="73">
        <v>14819</v>
      </c>
      <c r="AO889" s="73">
        <v>14819</v>
      </c>
      <c r="AP889" s="73">
        <v>14819</v>
      </c>
      <c r="AQ889" s="73">
        <v>14819</v>
      </c>
      <c r="AR889" s="270">
        <f t="shared" si="464"/>
        <v>14819</v>
      </c>
      <c r="AS889" s="73">
        <v>15301</v>
      </c>
      <c r="AT889" s="73">
        <v>15301</v>
      </c>
      <c r="AU889" s="73">
        <v>15301</v>
      </c>
      <c r="AV889" s="73">
        <v>15301</v>
      </c>
      <c r="AW889" s="73">
        <v>15301</v>
      </c>
      <c r="AX889" s="73">
        <v>15301</v>
      </c>
      <c r="AY889" s="73">
        <v>15301</v>
      </c>
      <c r="AZ889" s="73">
        <v>15301</v>
      </c>
      <c r="BA889" s="270">
        <f t="shared" si="465"/>
        <v>15301</v>
      </c>
      <c r="BB889" s="73">
        <v>15315</v>
      </c>
      <c r="BC889" s="73">
        <v>15315</v>
      </c>
      <c r="BD889" s="73">
        <v>15315</v>
      </c>
      <c r="BE889" s="73">
        <v>15315</v>
      </c>
      <c r="BF889" s="73">
        <v>15315</v>
      </c>
      <c r="BG889" s="73">
        <v>15315</v>
      </c>
      <c r="BH889" s="73">
        <v>15315</v>
      </c>
      <c r="BI889" s="270">
        <f t="shared" si="466"/>
        <v>15315</v>
      </c>
      <c r="BJ889" s="73">
        <v>14599</v>
      </c>
      <c r="BK889" s="73">
        <v>14599</v>
      </c>
      <c r="BL889" s="270">
        <f t="shared" si="467"/>
        <v>14599</v>
      </c>
      <c r="BM889" s="73">
        <v>14417</v>
      </c>
      <c r="BN889" s="73">
        <v>14417</v>
      </c>
      <c r="BO889" s="73">
        <v>14417</v>
      </c>
      <c r="BP889" s="73">
        <v>14417</v>
      </c>
      <c r="BQ889" s="73">
        <v>14417</v>
      </c>
      <c r="BR889" s="73">
        <v>14417</v>
      </c>
      <c r="BS889" s="73">
        <v>14417</v>
      </c>
      <c r="BT889" s="73">
        <v>14417</v>
      </c>
      <c r="BU889" s="73">
        <v>14417</v>
      </c>
      <c r="BV889" s="73">
        <v>14417</v>
      </c>
      <c r="BW889" s="270">
        <f t="shared" si="468"/>
        <v>14417</v>
      </c>
      <c r="BX889" s="73">
        <v>15888</v>
      </c>
      <c r="BY889" s="73">
        <v>15888</v>
      </c>
      <c r="BZ889" s="73">
        <v>15888</v>
      </c>
      <c r="CA889" s="73">
        <v>15888</v>
      </c>
      <c r="CB889" s="73">
        <v>15888</v>
      </c>
      <c r="CC889" s="73">
        <v>15888</v>
      </c>
      <c r="CD889" s="73">
        <v>15888</v>
      </c>
      <c r="CE889" s="73">
        <v>15888</v>
      </c>
      <c r="CF889" s="270">
        <f t="shared" si="469"/>
        <v>15888</v>
      </c>
      <c r="CG889" s="73">
        <v>14335</v>
      </c>
      <c r="CH889" s="73">
        <v>14335</v>
      </c>
      <c r="CI889" s="73">
        <v>14335</v>
      </c>
      <c r="CJ889" s="73">
        <v>14335</v>
      </c>
      <c r="CK889" s="73">
        <v>14335</v>
      </c>
      <c r="CL889" s="73">
        <v>14335</v>
      </c>
      <c r="CM889" s="73">
        <v>14335</v>
      </c>
      <c r="CN889" s="73">
        <v>14335</v>
      </c>
      <c r="CO889" s="73">
        <v>14335</v>
      </c>
      <c r="CP889" s="270">
        <f t="shared" si="470"/>
        <v>14335</v>
      </c>
      <c r="CQ889" s="73">
        <v>14462</v>
      </c>
      <c r="CR889" s="73">
        <v>14462</v>
      </c>
      <c r="CS889" s="73">
        <v>14462</v>
      </c>
      <c r="CT889" s="73">
        <v>14462</v>
      </c>
      <c r="CU889" s="73">
        <v>14462</v>
      </c>
      <c r="CV889" s="73">
        <v>14462</v>
      </c>
      <c r="CW889" s="73">
        <v>14462</v>
      </c>
      <c r="CX889" s="73">
        <v>14462</v>
      </c>
      <c r="CY889" s="73">
        <v>14462</v>
      </c>
      <c r="CZ889" s="73">
        <v>14462</v>
      </c>
      <c r="DA889" s="270">
        <f t="shared" si="471"/>
        <v>14462</v>
      </c>
      <c r="DB889" s="73">
        <v>13766</v>
      </c>
      <c r="DC889" s="73">
        <v>13766</v>
      </c>
      <c r="DD889" s="270">
        <f t="shared" si="472"/>
        <v>13766</v>
      </c>
      <c r="DE889" s="73">
        <v>14735</v>
      </c>
      <c r="DF889" s="73">
        <v>14735</v>
      </c>
      <c r="DG889" s="73">
        <v>14735</v>
      </c>
      <c r="DH889" s="73">
        <v>14735</v>
      </c>
      <c r="DI889" s="73">
        <v>14735</v>
      </c>
      <c r="DJ889" s="73">
        <v>14735</v>
      </c>
      <c r="DK889" s="73">
        <v>14735</v>
      </c>
      <c r="DL889" s="73">
        <v>14735</v>
      </c>
      <c r="DM889" s="73">
        <v>14735</v>
      </c>
      <c r="DN889" s="73">
        <v>14735</v>
      </c>
      <c r="DO889" s="270">
        <f t="shared" si="473"/>
        <v>14735</v>
      </c>
      <c r="DP889" s="73">
        <v>14551</v>
      </c>
      <c r="DQ889" s="73">
        <v>14551</v>
      </c>
      <c r="DR889" s="73">
        <v>14551</v>
      </c>
      <c r="DS889" s="73">
        <v>14551</v>
      </c>
      <c r="DT889" s="73">
        <v>14551</v>
      </c>
      <c r="DU889" s="73">
        <v>14551</v>
      </c>
      <c r="DV889" s="73">
        <v>14551</v>
      </c>
      <c r="DW889" s="73">
        <v>14551</v>
      </c>
      <c r="DX889" s="73">
        <v>14551</v>
      </c>
      <c r="DY889" s="73">
        <v>14551</v>
      </c>
      <c r="DZ889" s="270">
        <f t="shared" si="474"/>
        <v>14551</v>
      </c>
      <c r="EA889" s="73">
        <v>14803</v>
      </c>
      <c r="EB889" s="73">
        <v>14803</v>
      </c>
      <c r="EC889" s="73">
        <v>14803</v>
      </c>
      <c r="ED889" s="73">
        <v>14803</v>
      </c>
      <c r="EE889" s="73">
        <v>14803</v>
      </c>
      <c r="EF889" s="73">
        <v>14803</v>
      </c>
      <c r="EG889" s="73">
        <v>14803</v>
      </c>
      <c r="EH889" s="73">
        <v>14803</v>
      </c>
      <c r="EI889" s="73">
        <v>14803</v>
      </c>
      <c r="EJ889" s="73">
        <v>14803</v>
      </c>
      <c r="EK889" s="270">
        <f t="shared" si="475"/>
        <v>14803</v>
      </c>
      <c r="EM889" s="306">
        <f t="shared" si="476"/>
        <v>14761.466666666667</v>
      </c>
      <c r="EN889" s="144" t="str">
        <f t="shared" si="479"/>
        <v>OK</v>
      </c>
      <c r="EO889" s="144" t="str">
        <f t="shared" si="480"/>
        <v>OK</v>
      </c>
      <c r="EP889" s="144" t="str">
        <f t="shared" si="481"/>
        <v>OK</v>
      </c>
      <c r="EQ889" s="144" t="str">
        <f t="shared" si="482"/>
        <v>OK</v>
      </c>
      <c r="ER889" s="144" t="str">
        <f t="shared" si="483"/>
        <v>OK</v>
      </c>
      <c r="ES889" s="144" t="str">
        <f t="shared" si="484"/>
        <v>OK</v>
      </c>
      <c r="ET889" s="144" t="str">
        <f t="shared" si="485"/>
        <v>OK</v>
      </c>
      <c r="EU889" s="144" t="str">
        <f t="shared" si="486"/>
        <v>OK</v>
      </c>
      <c r="EV889" s="144" t="str">
        <f t="shared" si="487"/>
        <v>OK</v>
      </c>
      <c r="EW889" s="144" t="str">
        <f t="shared" si="488"/>
        <v>OK</v>
      </c>
      <c r="EX889" s="144" t="str">
        <f t="shared" si="489"/>
        <v>XXX</v>
      </c>
      <c r="EY889" s="144" t="str">
        <f t="shared" si="490"/>
        <v>XXX</v>
      </c>
      <c r="EZ889" s="144" t="str">
        <f t="shared" si="491"/>
        <v>OK</v>
      </c>
      <c r="FA889" s="144" t="str">
        <f t="shared" si="492"/>
        <v>OK</v>
      </c>
      <c r="FB889" s="144" t="str">
        <f t="shared" si="493"/>
        <v>OK</v>
      </c>
    </row>
    <row r="890" spans="2:158" ht="14.4" x14ac:dyDescent="0.3">
      <c r="B890" s="144">
        <v>886</v>
      </c>
      <c r="C890" s="71" t="s">
        <v>2023</v>
      </c>
      <c r="D890" s="72" t="s">
        <v>2024</v>
      </c>
      <c r="E890" s="70">
        <v>0</v>
      </c>
      <c r="F890" s="73">
        <f t="shared" si="494"/>
        <v>0</v>
      </c>
      <c r="G890" s="73">
        <f t="shared" si="494"/>
        <v>0</v>
      </c>
      <c r="H890" s="73">
        <f t="shared" si="494"/>
        <v>0</v>
      </c>
      <c r="I890" s="73">
        <f t="shared" si="494"/>
        <v>0</v>
      </c>
      <c r="J890" s="37"/>
      <c r="K890" s="73">
        <v>0</v>
      </c>
      <c r="L890" s="73">
        <v>0</v>
      </c>
      <c r="M890" s="73">
        <v>0</v>
      </c>
      <c r="N890" s="73">
        <v>0</v>
      </c>
      <c r="O890" s="73">
        <v>0</v>
      </c>
      <c r="P890" s="73">
        <v>0</v>
      </c>
      <c r="Q890" s="73">
        <v>0</v>
      </c>
      <c r="R890" s="270">
        <f t="shared" si="461"/>
        <v>0</v>
      </c>
      <c r="S890" s="73">
        <v>0</v>
      </c>
      <c r="T890" s="73">
        <v>0</v>
      </c>
      <c r="U890" s="73">
        <v>0</v>
      </c>
      <c r="V890" s="73">
        <v>0</v>
      </c>
      <c r="W890" s="73">
        <v>0</v>
      </c>
      <c r="X890" s="73">
        <v>0</v>
      </c>
      <c r="Y890" s="73">
        <v>0</v>
      </c>
      <c r="Z890" s="73">
        <v>0</v>
      </c>
      <c r="AA890" s="270">
        <f t="shared" si="462"/>
        <v>0</v>
      </c>
      <c r="AB890" s="73">
        <v>0</v>
      </c>
      <c r="AC890" s="73">
        <v>0</v>
      </c>
      <c r="AD890" s="73">
        <v>0</v>
      </c>
      <c r="AE890" s="270">
        <f t="shared" si="463"/>
        <v>0</v>
      </c>
      <c r="AF890" s="73">
        <v>0</v>
      </c>
      <c r="AG890" s="73">
        <v>0</v>
      </c>
      <c r="AH890" s="73">
        <v>0</v>
      </c>
      <c r="AI890" s="73">
        <v>0</v>
      </c>
      <c r="AJ890" s="73">
        <v>0</v>
      </c>
      <c r="AK890" s="73">
        <v>0</v>
      </c>
      <c r="AL890" s="73">
        <v>0</v>
      </c>
      <c r="AM890" s="73">
        <v>0</v>
      </c>
      <c r="AN890" s="73">
        <v>0</v>
      </c>
      <c r="AO890" s="73">
        <v>0</v>
      </c>
      <c r="AP890" s="73">
        <v>0</v>
      </c>
      <c r="AQ890" s="73">
        <v>0</v>
      </c>
      <c r="AR890" s="270">
        <f t="shared" si="464"/>
        <v>0</v>
      </c>
      <c r="AS890" s="73">
        <v>0</v>
      </c>
      <c r="AT890" s="73">
        <v>0</v>
      </c>
      <c r="AU890" s="73">
        <v>0</v>
      </c>
      <c r="AV890" s="73">
        <v>0</v>
      </c>
      <c r="AW890" s="73">
        <v>0</v>
      </c>
      <c r="AX890" s="73">
        <v>0</v>
      </c>
      <c r="AY890" s="73">
        <v>0</v>
      </c>
      <c r="AZ890" s="73">
        <v>0</v>
      </c>
      <c r="BA890" s="270">
        <f t="shared" si="465"/>
        <v>0</v>
      </c>
      <c r="BB890" s="73">
        <v>0</v>
      </c>
      <c r="BC890" s="73">
        <v>0</v>
      </c>
      <c r="BD890" s="73">
        <v>0</v>
      </c>
      <c r="BE890" s="73">
        <v>0</v>
      </c>
      <c r="BF890" s="73">
        <v>0</v>
      </c>
      <c r="BG890" s="73">
        <v>0</v>
      </c>
      <c r="BH890" s="73">
        <v>0</v>
      </c>
      <c r="BI890" s="270">
        <f t="shared" si="466"/>
        <v>0</v>
      </c>
      <c r="BJ890" s="73">
        <v>0</v>
      </c>
      <c r="BK890" s="73">
        <v>0</v>
      </c>
      <c r="BL890" s="270">
        <f t="shared" si="467"/>
        <v>0</v>
      </c>
      <c r="BM890" s="73">
        <v>0</v>
      </c>
      <c r="BN890" s="73">
        <v>0</v>
      </c>
      <c r="BO890" s="73">
        <v>0</v>
      </c>
      <c r="BP890" s="73">
        <v>0</v>
      </c>
      <c r="BQ890" s="73">
        <v>0</v>
      </c>
      <c r="BR890" s="73">
        <v>0</v>
      </c>
      <c r="BS890" s="73">
        <v>0</v>
      </c>
      <c r="BT890" s="73">
        <v>0</v>
      </c>
      <c r="BU890" s="73">
        <v>0</v>
      </c>
      <c r="BV890" s="73">
        <v>0</v>
      </c>
      <c r="BW890" s="270">
        <f t="shared" si="468"/>
        <v>0</v>
      </c>
      <c r="BX890" s="73">
        <v>0</v>
      </c>
      <c r="BY890" s="73">
        <v>0</v>
      </c>
      <c r="BZ890" s="73">
        <v>0</v>
      </c>
      <c r="CA890" s="73">
        <v>0</v>
      </c>
      <c r="CB890" s="73">
        <v>0</v>
      </c>
      <c r="CC890" s="73">
        <v>0</v>
      </c>
      <c r="CD890" s="73">
        <v>0</v>
      </c>
      <c r="CE890" s="73">
        <v>0</v>
      </c>
      <c r="CF890" s="270">
        <f t="shared" si="469"/>
        <v>0</v>
      </c>
      <c r="CG890" s="73">
        <v>0</v>
      </c>
      <c r="CH890" s="73">
        <v>0</v>
      </c>
      <c r="CI890" s="73">
        <v>0</v>
      </c>
      <c r="CJ890" s="73">
        <v>0</v>
      </c>
      <c r="CK890" s="73">
        <v>0</v>
      </c>
      <c r="CL890" s="73">
        <v>0</v>
      </c>
      <c r="CM890" s="73">
        <v>0</v>
      </c>
      <c r="CN890" s="73">
        <v>0</v>
      </c>
      <c r="CO890" s="73">
        <v>0</v>
      </c>
      <c r="CP890" s="270">
        <f t="shared" si="470"/>
        <v>0</v>
      </c>
      <c r="CQ890" s="73">
        <v>0</v>
      </c>
      <c r="CR890" s="73">
        <v>0</v>
      </c>
      <c r="CS890" s="73">
        <v>0</v>
      </c>
      <c r="CT890" s="73">
        <v>0</v>
      </c>
      <c r="CU890" s="73">
        <v>0</v>
      </c>
      <c r="CV890" s="73">
        <v>0</v>
      </c>
      <c r="CW890" s="73">
        <v>0</v>
      </c>
      <c r="CX890" s="73"/>
      <c r="CY890" s="73">
        <v>0</v>
      </c>
      <c r="CZ890" s="73">
        <v>0</v>
      </c>
      <c r="DA890" s="270">
        <f t="shared" si="471"/>
        <v>0</v>
      </c>
      <c r="DB890" s="73">
        <v>0</v>
      </c>
      <c r="DC890" s="73">
        <v>0</v>
      </c>
      <c r="DD890" s="270">
        <f t="shared" si="472"/>
        <v>0</v>
      </c>
      <c r="DE890" s="73">
        <v>0</v>
      </c>
      <c r="DF890" s="73">
        <v>0</v>
      </c>
      <c r="DG890" s="73">
        <v>0</v>
      </c>
      <c r="DH890" s="73">
        <v>0</v>
      </c>
      <c r="DI890" s="73">
        <v>0</v>
      </c>
      <c r="DJ890" s="73">
        <v>0</v>
      </c>
      <c r="DK890" s="73">
        <v>0</v>
      </c>
      <c r="DL890" s="73">
        <v>0</v>
      </c>
      <c r="DM890" s="73">
        <v>0</v>
      </c>
      <c r="DN890" s="73">
        <v>0</v>
      </c>
      <c r="DO890" s="270">
        <f t="shared" si="473"/>
        <v>0</v>
      </c>
      <c r="DP890" s="73">
        <v>0</v>
      </c>
      <c r="DQ890" s="73">
        <v>0</v>
      </c>
      <c r="DR890" s="73">
        <v>0</v>
      </c>
      <c r="DS890" s="73">
        <v>0</v>
      </c>
      <c r="DT890" s="73">
        <v>0</v>
      </c>
      <c r="DU890" s="73">
        <v>0</v>
      </c>
      <c r="DV890" s="73">
        <v>0</v>
      </c>
      <c r="DW890" s="73">
        <v>0</v>
      </c>
      <c r="DX890" s="73">
        <v>0</v>
      </c>
      <c r="DY890" s="73">
        <v>0</v>
      </c>
      <c r="DZ890" s="270">
        <f t="shared" si="474"/>
        <v>0</v>
      </c>
      <c r="EA890" s="73">
        <v>0</v>
      </c>
      <c r="EB890" s="73">
        <v>0</v>
      </c>
      <c r="EC890" s="73">
        <v>0</v>
      </c>
      <c r="ED890" s="73">
        <v>0</v>
      </c>
      <c r="EE890" s="73">
        <v>0</v>
      </c>
      <c r="EF890" s="73">
        <v>0</v>
      </c>
      <c r="EG890" s="73">
        <v>0</v>
      </c>
      <c r="EH890" s="73">
        <v>0</v>
      </c>
      <c r="EI890" s="73">
        <v>0</v>
      </c>
      <c r="EJ890" s="73">
        <v>0</v>
      </c>
      <c r="EK890" s="270">
        <f t="shared" si="475"/>
        <v>0</v>
      </c>
      <c r="EM890" s="306"/>
      <c r="EN890" s="144"/>
      <c r="EO890" s="144"/>
      <c r="EP890" s="144"/>
      <c r="EQ890" s="144"/>
      <c r="ER890" s="144"/>
      <c r="ES890" s="144"/>
      <c r="ET890" s="144"/>
      <c r="EU890" s="144"/>
      <c r="EV890" s="144"/>
      <c r="EW890" s="144"/>
      <c r="EX890" s="144"/>
      <c r="EY890" s="144"/>
      <c r="EZ890" s="144"/>
      <c r="FA890" s="144"/>
      <c r="FB890" s="144"/>
    </row>
    <row r="891" spans="2:158" ht="14.4" x14ac:dyDescent="0.3">
      <c r="B891" s="144">
        <v>887</v>
      </c>
      <c r="C891" s="68" t="s">
        <v>2025</v>
      </c>
      <c r="D891" s="69" t="s">
        <v>2026</v>
      </c>
      <c r="E891" s="70" t="s">
        <v>13</v>
      </c>
      <c r="F891" s="73">
        <f t="shared" si="494"/>
        <v>902</v>
      </c>
      <c r="G891" s="73">
        <f t="shared" si="494"/>
        <v>902</v>
      </c>
      <c r="H891" s="73">
        <f t="shared" si="494"/>
        <v>902</v>
      </c>
      <c r="I891" s="73">
        <f t="shared" si="494"/>
        <v>902</v>
      </c>
      <c r="J891" s="37"/>
      <c r="K891" s="73">
        <v>902</v>
      </c>
      <c r="L891" s="73">
        <v>902</v>
      </c>
      <c r="M891" s="73">
        <v>902</v>
      </c>
      <c r="N891" s="73">
        <v>902</v>
      </c>
      <c r="O891" s="73">
        <v>902</v>
      </c>
      <c r="P891" s="73">
        <v>902</v>
      </c>
      <c r="Q891" s="73">
        <v>902</v>
      </c>
      <c r="R891" s="270">
        <f t="shared" si="461"/>
        <v>902</v>
      </c>
      <c r="S891" s="73">
        <v>906</v>
      </c>
      <c r="T891" s="73">
        <v>906</v>
      </c>
      <c r="U891" s="73">
        <v>906</v>
      </c>
      <c r="V891" s="73">
        <v>906</v>
      </c>
      <c r="W891" s="73">
        <v>906</v>
      </c>
      <c r="X891" s="73">
        <v>906</v>
      </c>
      <c r="Y891" s="73">
        <v>906</v>
      </c>
      <c r="Z891" s="73">
        <v>906</v>
      </c>
      <c r="AA891" s="270">
        <f t="shared" si="462"/>
        <v>906</v>
      </c>
      <c r="AB891" s="73">
        <v>918</v>
      </c>
      <c r="AC891" s="73">
        <v>918</v>
      </c>
      <c r="AD891" s="73">
        <v>918</v>
      </c>
      <c r="AE891" s="270">
        <f t="shared" si="463"/>
        <v>918</v>
      </c>
      <c r="AF891" s="73">
        <v>906</v>
      </c>
      <c r="AG891" s="73">
        <v>906</v>
      </c>
      <c r="AH891" s="73">
        <v>906</v>
      </c>
      <c r="AI891" s="73">
        <v>906</v>
      </c>
      <c r="AJ891" s="73">
        <v>906</v>
      </c>
      <c r="AK891" s="73">
        <v>906</v>
      </c>
      <c r="AL891" s="73">
        <v>906</v>
      </c>
      <c r="AM891" s="73">
        <v>906</v>
      </c>
      <c r="AN891" s="73">
        <v>906</v>
      </c>
      <c r="AO891" s="73">
        <v>906</v>
      </c>
      <c r="AP891" s="73">
        <v>906</v>
      </c>
      <c r="AQ891" s="73">
        <v>906</v>
      </c>
      <c r="AR891" s="270">
        <f t="shared" si="464"/>
        <v>906</v>
      </c>
      <c r="AS891" s="73">
        <v>918</v>
      </c>
      <c r="AT891" s="73">
        <v>918</v>
      </c>
      <c r="AU891" s="73">
        <v>918</v>
      </c>
      <c r="AV891" s="73">
        <v>918</v>
      </c>
      <c r="AW891" s="73">
        <v>918</v>
      </c>
      <c r="AX891" s="73">
        <v>918</v>
      </c>
      <c r="AY891" s="73">
        <v>918</v>
      </c>
      <c r="AZ891" s="73">
        <v>918</v>
      </c>
      <c r="BA891" s="270">
        <f t="shared" si="465"/>
        <v>918</v>
      </c>
      <c r="BB891" s="73">
        <v>918</v>
      </c>
      <c r="BC891" s="73">
        <v>918</v>
      </c>
      <c r="BD891" s="73">
        <v>918</v>
      </c>
      <c r="BE891" s="73">
        <v>918</v>
      </c>
      <c r="BF891" s="73">
        <v>918</v>
      </c>
      <c r="BG891" s="73">
        <v>918</v>
      </c>
      <c r="BH891" s="73">
        <v>918</v>
      </c>
      <c r="BI891" s="270">
        <f t="shared" si="466"/>
        <v>918</v>
      </c>
      <c r="BJ891" s="73">
        <v>902</v>
      </c>
      <c r="BK891" s="73">
        <v>902</v>
      </c>
      <c r="BL891" s="270">
        <f t="shared" si="467"/>
        <v>902</v>
      </c>
      <c r="BM891" s="73">
        <v>902</v>
      </c>
      <c r="BN891" s="73">
        <v>902</v>
      </c>
      <c r="BO891" s="73">
        <v>902</v>
      </c>
      <c r="BP891" s="73">
        <v>902</v>
      </c>
      <c r="BQ891" s="73">
        <v>902</v>
      </c>
      <c r="BR891" s="73">
        <v>902</v>
      </c>
      <c r="BS891" s="73">
        <v>902</v>
      </c>
      <c r="BT891" s="73">
        <v>902</v>
      </c>
      <c r="BU891" s="73">
        <v>902</v>
      </c>
      <c r="BV891" s="73">
        <v>902</v>
      </c>
      <c r="BW891" s="270">
        <f t="shared" si="468"/>
        <v>902</v>
      </c>
      <c r="BX891" s="73">
        <v>926</v>
      </c>
      <c r="BY891" s="73">
        <v>926</v>
      </c>
      <c r="BZ891" s="73">
        <v>926</v>
      </c>
      <c r="CA891" s="73">
        <v>926</v>
      </c>
      <c r="CB891" s="73">
        <v>926</v>
      </c>
      <c r="CC891" s="73">
        <v>926</v>
      </c>
      <c r="CD891" s="73">
        <v>926</v>
      </c>
      <c r="CE891" s="73">
        <v>926</v>
      </c>
      <c r="CF891" s="270">
        <f t="shared" si="469"/>
        <v>926</v>
      </c>
      <c r="CG891" s="73">
        <v>898</v>
      </c>
      <c r="CH891" s="73">
        <v>898</v>
      </c>
      <c r="CI891" s="73">
        <v>898</v>
      </c>
      <c r="CJ891" s="73">
        <v>898</v>
      </c>
      <c r="CK891" s="73">
        <v>898</v>
      </c>
      <c r="CL891" s="73">
        <v>898</v>
      </c>
      <c r="CM891" s="73">
        <v>898</v>
      </c>
      <c r="CN891" s="73">
        <v>898</v>
      </c>
      <c r="CO891" s="73">
        <v>898</v>
      </c>
      <c r="CP891" s="270">
        <f t="shared" si="470"/>
        <v>898</v>
      </c>
      <c r="CQ891" s="73">
        <v>902</v>
      </c>
      <c r="CR891" s="73">
        <v>902</v>
      </c>
      <c r="CS891" s="73">
        <v>902</v>
      </c>
      <c r="CT891" s="73">
        <v>902</v>
      </c>
      <c r="CU891" s="73">
        <v>902</v>
      </c>
      <c r="CV891" s="73">
        <v>902</v>
      </c>
      <c r="CW891" s="73">
        <v>902</v>
      </c>
      <c r="CX891" s="73">
        <v>902</v>
      </c>
      <c r="CY891" s="73">
        <v>902</v>
      </c>
      <c r="CZ891" s="73">
        <v>902</v>
      </c>
      <c r="DA891" s="270">
        <f t="shared" si="471"/>
        <v>902</v>
      </c>
      <c r="DB891" s="73">
        <v>890</v>
      </c>
      <c r="DC891" s="73">
        <v>890</v>
      </c>
      <c r="DD891" s="270">
        <f t="shared" si="472"/>
        <v>890</v>
      </c>
      <c r="DE891" s="73">
        <v>906</v>
      </c>
      <c r="DF891" s="73">
        <v>906</v>
      </c>
      <c r="DG891" s="73">
        <v>906</v>
      </c>
      <c r="DH891" s="73">
        <v>906</v>
      </c>
      <c r="DI891" s="73">
        <v>906</v>
      </c>
      <c r="DJ891" s="73">
        <v>906</v>
      </c>
      <c r="DK891" s="73">
        <v>906</v>
      </c>
      <c r="DL891" s="73">
        <v>906</v>
      </c>
      <c r="DM891" s="73">
        <v>906</v>
      </c>
      <c r="DN891" s="73">
        <v>906</v>
      </c>
      <c r="DO891" s="270">
        <f t="shared" si="473"/>
        <v>906</v>
      </c>
      <c r="DP891" s="73">
        <v>902</v>
      </c>
      <c r="DQ891" s="73">
        <v>902</v>
      </c>
      <c r="DR891" s="73">
        <v>902</v>
      </c>
      <c r="DS891" s="73">
        <v>902</v>
      </c>
      <c r="DT891" s="73">
        <v>902</v>
      </c>
      <c r="DU891" s="73">
        <v>902</v>
      </c>
      <c r="DV891" s="73">
        <v>902</v>
      </c>
      <c r="DW891" s="73">
        <v>902</v>
      </c>
      <c r="DX891" s="73">
        <v>902</v>
      </c>
      <c r="DY891" s="73">
        <v>902</v>
      </c>
      <c r="DZ891" s="270">
        <f t="shared" si="474"/>
        <v>902</v>
      </c>
      <c r="EA891" s="73">
        <v>906</v>
      </c>
      <c r="EB891" s="73">
        <v>906</v>
      </c>
      <c r="EC891" s="73">
        <v>906</v>
      </c>
      <c r="ED891" s="73">
        <v>906</v>
      </c>
      <c r="EE891" s="73">
        <v>906</v>
      </c>
      <c r="EF891" s="73">
        <v>906</v>
      </c>
      <c r="EG891" s="73">
        <v>906</v>
      </c>
      <c r="EH891" s="73">
        <v>906</v>
      </c>
      <c r="EI891" s="73">
        <v>906</v>
      </c>
      <c r="EJ891" s="73">
        <v>906</v>
      </c>
      <c r="EK891" s="270">
        <f t="shared" si="475"/>
        <v>906</v>
      </c>
      <c r="EM891" s="306">
        <f t="shared" si="476"/>
        <v>906.8</v>
      </c>
      <c r="EN891" s="144" t="str">
        <f t="shared" si="479"/>
        <v>OK</v>
      </c>
      <c r="EO891" s="144" t="str">
        <f t="shared" si="480"/>
        <v>OK</v>
      </c>
      <c r="EP891" s="144" t="str">
        <f t="shared" si="481"/>
        <v>OK</v>
      </c>
      <c r="EQ891" s="144" t="str">
        <f t="shared" si="482"/>
        <v>OK</v>
      </c>
      <c r="ER891" s="144" t="str">
        <f t="shared" si="483"/>
        <v>OK</v>
      </c>
      <c r="ES891" s="144" t="str">
        <f t="shared" si="484"/>
        <v>OK</v>
      </c>
      <c r="ET891" s="144" t="str">
        <f t="shared" si="485"/>
        <v>OK</v>
      </c>
      <c r="EU891" s="144" t="str">
        <f t="shared" si="486"/>
        <v>OK</v>
      </c>
      <c r="EV891" s="144" t="str">
        <f t="shared" si="487"/>
        <v>OK</v>
      </c>
      <c r="EW891" s="144" t="str">
        <f t="shared" si="488"/>
        <v>OK</v>
      </c>
      <c r="EX891" s="144" t="str">
        <f t="shared" si="489"/>
        <v>OK</v>
      </c>
      <c r="EY891" s="144" t="str">
        <f t="shared" si="490"/>
        <v>OK</v>
      </c>
      <c r="EZ891" s="144" t="str">
        <f t="shared" si="491"/>
        <v>OK</v>
      </c>
      <c r="FA891" s="144" t="str">
        <f t="shared" si="492"/>
        <v>OK</v>
      </c>
      <c r="FB891" s="144" t="str">
        <f t="shared" si="493"/>
        <v>OK</v>
      </c>
    </row>
    <row r="892" spans="2:158" ht="14.4" x14ac:dyDescent="0.3">
      <c r="B892" s="144">
        <v>888</v>
      </c>
      <c r="C892" s="68" t="s">
        <v>2027</v>
      </c>
      <c r="D892" s="69" t="s">
        <v>2028</v>
      </c>
      <c r="E892" s="70" t="s">
        <v>258</v>
      </c>
      <c r="F892" s="73">
        <f t="shared" si="494"/>
        <v>153313</v>
      </c>
      <c r="G892" s="73">
        <f t="shared" si="494"/>
        <v>153313</v>
      </c>
      <c r="H892" s="73">
        <f t="shared" si="494"/>
        <v>153313</v>
      </c>
      <c r="I892" s="73">
        <f t="shared" si="494"/>
        <v>153313</v>
      </c>
      <c r="J892" s="37"/>
      <c r="K892" s="73">
        <v>153313</v>
      </c>
      <c r="L892" s="73">
        <v>153313</v>
      </c>
      <c r="M892" s="73">
        <v>153313</v>
      </c>
      <c r="N892" s="73">
        <v>153313</v>
      </c>
      <c r="O892" s="73">
        <v>153313</v>
      </c>
      <c r="P892" s="73">
        <v>153313</v>
      </c>
      <c r="Q892" s="73">
        <v>153313</v>
      </c>
      <c r="R892" s="270">
        <f t="shared" si="461"/>
        <v>153313</v>
      </c>
      <c r="S892" s="73">
        <v>153313</v>
      </c>
      <c r="T892" s="73">
        <v>153313</v>
      </c>
      <c r="U892" s="73">
        <v>153313</v>
      </c>
      <c r="V892" s="73">
        <v>153313</v>
      </c>
      <c r="W892" s="73">
        <v>153313</v>
      </c>
      <c r="X892" s="73">
        <v>153313</v>
      </c>
      <c r="Y892" s="73">
        <v>153313</v>
      </c>
      <c r="Z892" s="73">
        <v>153313</v>
      </c>
      <c r="AA892" s="270">
        <f t="shared" si="462"/>
        <v>153313</v>
      </c>
      <c r="AB892" s="73">
        <v>153313</v>
      </c>
      <c r="AC892" s="73">
        <v>153313</v>
      </c>
      <c r="AD892" s="73">
        <v>153313</v>
      </c>
      <c r="AE892" s="270">
        <f t="shared" si="463"/>
        <v>153313</v>
      </c>
      <c r="AF892" s="73">
        <v>153313</v>
      </c>
      <c r="AG892" s="73">
        <v>153313</v>
      </c>
      <c r="AH892" s="73">
        <v>153313</v>
      </c>
      <c r="AI892" s="73">
        <v>153313</v>
      </c>
      <c r="AJ892" s="73">
        <v>153313</v>
      </c>
      <c r="AK892" s="73">
        <v>153313</v>
      </c>
      <c r="AL892" s="73">
        <v>153313</v>
      </c>
      <c r="AM892" s="73">
        <v>153313</v>
      </c>
      <c r="AN892" s="73">
        <v>153313</v>
      </c>
      <c r="AO892" s="73">
        <v>153313</v>
      </c>
      <c r="AP892" s="73">
        <v>153313</v>
      </c>
      <c r="AQ892" s="73">
        <v>153313</v>
      </c>
      <c r="AR892" s="270">
        <f t="shared" si="464"/>
        <v>153313</v>
      </c>
      <c r="AS892" s="73">
        <v>153313</v>
      </c>
      <c r="AT892" s="73">
        <v>153313</v>
      </c>
      <c r="AU892" s="73">
        <v>153313</v>
      </c>
      <c r="AV892" s="73">
        <v>153313</v>
      </c>
      <c r="AW892" s="73">
        <v>153313</v>
      </c>
      <c r="AX892" s="73">
        <v>153313</v>
      </c>
      <c r="AY892" s="73">
        <v>153313</v>
      </c>
      <c r="AZ892" s="73">
        <v>153313</v>
      </c>
      <c r="BA892" s="270">
        <f t="shared" si="465"/>
        <v>153313</v>
      </c>
      <c r="BB892" s="73">
        <v>153313</v>
      </c>
      <c r="BC892" s="73">
        <v>153313</v>
      </c>
      <c r="BD892" s="73">
        <v>153313</v>
      </c>
      <c r="BE892" s="73">
        <v>153313</v>
      </c>
      <c r="BF892" s="73">
        <v>153313</v>
      </c>
      <c r="BG892" s="73">
        <v>153313</v>
      </c>
      <c r="BH892" s="73">
        <v>153313</v>
      </c>
      <c r="BI892" s="270">
        <f t="shared" si="466"/>
        <v>153313</v>
      </c>
      <c r="BJ892" s="73">
        <v>153313</v>
      </c>
      <c r="BK892" s="73">
        <v>153313</v>
      </c>
      <c r="BL892" s="270">
        <f t="shared" si="467"/>
        <v>153313</v>
      </c>
      <c r="BM892" s="73">
        <v>153313</v>
      </c>
      <c r="BN892" s="73">
        <v>153313</v>
      </c>
      <c r="BO892" s="73">
        <v>153313</v>
      </c>
      <c r="BP892" s="73">
        <v>153313</v>
      </c>
      <c r="BQ892" s="73">
        <v>153313</v>
      </c>
      <c r="BR892" s="73">
        <v>153313</v>
      </c>
      <c r="BS892" s="73">
        <v>153313</v>
      </c>
      <c r="BT892" s="73">
        <v>153313</v>
      </c>
      <c r="BU892" s="73">
        <v>153313</v>
      </c>
      <c r="BV892" s="73">
        <v>153313</v>
      </c>
      <c r="BW892" s="270">
        <f t="shared" si="468"/>
        <v>153313</v>
      </c>
      <c r="BX892" s="73">
        <v>153313</v>
      </c>
      <c r="BY892" s="73">
        <v>153313</v>
      </c>
      <c r="BZ892" s="73">
        <v>153313</v>
      </c>
      <c r="CA892" s="73">
        <v>153313</v>
      </c>
      <c r="CB892" s="73">
        <v>153313</v>
      </c>
      <c r="CC892" s="73">
        <v>153313</v>
      </c>
      <c r="CD892" s="73">
        <v>153313</v>
      </c>
      <c r="CE892" s="73">
        <v>153313</v>
      </c>
      <c r="CF892" s="270">
        <f t="shared" si="469"/>
        <v>153313</v>
      </c>
      <c r="CG892" s="73">
        <v>153313</v>
      </c>
      <c r="CH892" s="73">
        <v>153313</v>
      </c>
      <c r="CI892" s="73">
        <v>153313</v>
      </c>
      <c r="CJ892" s="73">
        <v>153313</v>
      </c>
      <c r="CK892" s="73">
        <v>153313</v>
      </c>
      <c r="CL892" s="73">
        <v>153313</v>
      </c>
      <c r="CM892" s="73">
        <v>153313</v>
      </c>
      <c r="CN892" s="73">
        <v>153313</v>
      </c>
      <c r="CO892" s="73">
        <v>153313</v>
      </c>
      <c r="CP892" s="270">
        <f t="shared" si="470"/>
        <v>153313</v>
      </c>
      <c r="CQ892" s="73">
        <v>153313</v>
      </c>
      <c r="CR892" s="73">
        <v>153313</v>
      </c>
      <c r="CS892" s="73">
        <v>153313</v>
      </c>
      <c r="CT892" s="73">
        <v>153313</v>
      </c>
      <c r="CU892" s="73">
        <v>153313</v>
      </c>
      <c r="CV892" s="73">
        <v>153313</v>
      </c>
      <c r="CW892" s="73">
        <v>153313</v>
      </c>
      <c r="CX892" s="73">
        <v>153313</v>
      </c>
      <c r="CY892" s="73">
        <v>153313</v>
      </c>
      <c r="CZ892" s="73">
        <v>153313</v>
      </c>
      <c r="DA892" s="270">
        <f t="shared" si="471"/>
        <v>153313</v>
      </c>
      <c r="DB892" s="73">
        <v>153313</v>
      </c>
      <c r="DC892" s="73">
        <v>153313</v>
      </c>
      <c r="DD892" s="270">
        <f t="shared" si="472"/>
        <v>153313</v>
      </c>
      <c r="DE892" s="73">
        <v>153313</v>
      </c>
      <c r="DF892" s="73">
        <v>153313</v>
      </c>
      <c r="DG892" s="73">
        <v>153313</v>
      </c>
      <c r="DH892" s="73">
        <v>153313</v>
      </c>
      <c r="DI892" s="73">
        <v>153313</v>
      </c>
      <c r="DJ892" s="73">
        <v>153313</v>
      </c>
      <c r="DK892" s="73">
        <v>153313</v>
      </c>
      <c r="DL892" s="73">
        <v>153313</v>
      </c>
      <c r="DM892" s="73">
        <v>153313</v>
      </c>
      <c r="DN892" s="73">
        <v>153313</v>
      </c>
      <c r="DO892" s="270">
        <f t="shared" si="473"/>
        <v>153313</v>
      </c>
      <c r="DP892" s="73">
        <v>153313</v>
      </c>
      <c r="DQ892" s="73">
        <v>153313</v>
      </c>
      <c r="DR892" s="73">
        <v>153313</v>
      </c>
      <c r="DS892" s="73">
        <v>153313</v>
      </c>
      <c r="DT892" s="73">
        <v>153313</v>
      </c>
      <c r="DU892" s="73">
        <v>153313</v>
      </c>
      <c r="DV892" s="73">
        <v>153313</v>
      </c>
      <c r="DW892" s="73">
        <v>153313</v>
      </c>
      <c r="DX892" s="73">
        <v>153313</v>
      </c>
      <c r="DY892" s="73">
        <v>153313</v>
      </c>
      <c r="DZ892" s="270">
        <f t="shared" si="474"/>
        <v>153313</v>
      </c>
      <c r="EA892" s="73">
        <v>153313</v>
      </c>
      <c r="EB892" s="73">
        <v>153313</v>
      </c>
      <c r="EC892" s="73">
        <v>153313</v>
      </c>
      <c r="ED892" s="73">
        <v>153313</v>
      </c>
      <c r="EE892" s="73">
        <v>153313</v>
      </c>
      <c r="EF892" s="73">
        <v>153313</v>
      </c>
      <c r="EG892" s="73">
        <v>153313</v>
      </c>
      <c r="EH892" s="73">
        <v>153313</v>
      </c>
      <c r="EI892" s="73">
        <v>153313</v>
      </c>
      <c r="EJ892" s="73">
        <v>153313</v>
      </c>
      <c r="EK892" s="270">
        <f t="shared" si="475"/>
        <v>153313</v>
      </c>
      <c r="EM892" s="306">
        <f t="shared" si="476"/>
        <v>153313</v>
      </c>
      <c r="EN892" s="144" t="str">
        <f t="shared" si="479"/>
        <v>OK</v>
      </c>
      <c r="EO892" s="144" t="str">
        <f t="shared" si="480"/>
        <v>OK</v>
      </c>
      <c r="EP892" s="144" t="str">
        <f t="shared" si="481"/>
        <v>OK</v>
      </c>
      <c r="EQ892" s="144" t="str">
        <f t="shared" si="482"/>
        <v>OK</v>
      </c>
      <c r="ER892" s="144" t="str">
        <f t="shared" si="483"/>
        <v>OK</v>
      </c>
      <c r="ES892" s="144" t="str">
        <f t="shared" si="484"/>
        <v>OK</v>
      </c>
      <c r="ET892" s="144" t="str">
        <f t="shared" si="485"/>
        <v>OK</v>
      </c>
      <c r="EU892" s="144" t="str">
        <f t="shared" si="486"/>
        <v>OK</v>
      </c>
      <c r="EV892" s="144" t="str">
        <f t="shared" si="487"/>
        <v>OK</v>
      </c>
      <c r="EW892" s="144" t="str">
        <f t="shared" si="488"/>
        <v>OK</v>
      </c>
      <c r="EX892" s="144" t="str">
        <f t="shared" si="489"/>
        <v>OK</v>
      </c>
      <c r="EY892" s="144" t="str">
        <f t="shared" si="490"/>
        <v>OK</v>
      </c>
      <c r="EZ892" s="144" t="str">
        <f t="shared" si="491"/>
        <v>OK</v>
      </c>
      <c r="FA892" s="144" t="str">
        <f t="shared" si="492"/>
        <v>OK</v>
      </c>
      <c r="FB892" s="144" t="str">
        <f t="shared" si="493"/>
        <v>OK</v>
      </c>
    </row>
    <row r="893" spans="2:158" ht="14.4" x14ac:dyDescent="0.3">
      <c r="B893" s="144">
        <v>889</v>
      </c>
      <c r="C893" s="68" t="s">
        <v>2029</v>
      </c>
      <c r="D893" s="69" t="s">
        <v>2030</v>
      </c>
      <c r="E893" s="70" t="s">
        <v>263</v>
      </c>
      <c r="F893" s="73">
        <f t="shared" si="494"/>
        <v>29627</v>
      </c>
      <c r="G893" s="73">
        <f t="shared" si="494"/>
        <v>29627</v>
      </c>
      <c r="H893" s="73">
        <f t="shared" si="494"/>
        <v>29627</v>
      </c>
      <c r="I893" s="73">
        <f t="shared" si="494"/>
        <v>29627</v>
      </c>
      <c r="J893" s="37"/>
      <c r="K893" s="73">
        <v>29627</v>
      </c>
      <c r="L893" s="73">
        <v>29627</v>
      </c>
      <c r="M893" s="73">
        <v>29627</v>
      </c>
      <c r="N893" s="73">
        <v>29627</v>
      </c>
      <c r="O893" s="73">
        <v>29627</v>
      </c>
      <c r="P893" s="73">
        <v>29627</v>
      </c>
      <c r="Q893" s="73">
        <v>29627</v>
      </c>
      <c r="R893" s="270">
        <f t="shared" si="461"/>
        <v>29627</v>
      </c>
      <c r="S893" s="73">
        <v>29627</v>
      </c>
      <c r="T893" s="73">
        <v>29627</v>
      </c>
      <c r="U893" s="73">
        <v>29627</v>
      </c>
      <c r="V893" s="73">
        <v>29627</v>
      </c>
      <c r="W893" s="73">
        <v>29627</v>
      </c>
      <c r="X893" s="73">
        <v>29627</v>
      </c>
      <c r="Y893" s="73">
        <v>29627</v>
      </c>
      <c r="Z893" s="73">
        <v>29627</v>
      </c>
      <c r="AA893" s="270">
        <f t="shared" si="462"/>
        <v>29627</v>
      </c>
      <c r="AB893" s="73">
        <v>29627</v>
      </c>
      <c r="AC893" s="73">
        <v>29627</v>
      </c>
      <c r="AD893" s="73">
        <v>29627</v>
      </c>
      <c r="AE893" s="270">
        <f t="shared" si="463"/>
        <v>29627</v>
      </c>
      <c r="AF893" s="73">
        <v>29627</v>
      </c>
      <c r="AG893" s="73">
        <v>29627</v>
      </c>
      <c r="AH893" s="73">
        <v>29627</v>
      </c>
      <c r="AI893" s="73">
        <v>29627</v>
      </c>
      <c r="AJ893" s="73">
        <v>29627</v>
      </c>
      <c r="AK893" s="73">
        <v>29627</v>
      </c>
      <c r="AL893" s="73">
        <v>29627</v>
      </c>
      <c r="AM893" s="73">
        <v>29627</v>
      </c>
      <c r="AN893" s="73">
        <v>29627</v>
      </c>
      <c r="AO893" s="73">
        <v>29627</v>
      </c>
      <c r="AP893" s="73">
        <v>29627</v>
      </c>
      <c r="AQ893" s="73">
        <v>29627</v>
      </c>
      <c r="AR893" s="270">
        <f t="shared" si="464"/>
        <v>29627</v>
      </c>
      <c r="AS893" s="73">
        <v>29627</v>
      </c>
      <c r="AT893" s="73">
        <v>29627</v>
      </c>
      <c r="AU893" s="73">
        <v>29627</v>
      </c>
      <c r="AV893" s="73">
        <v>29627</v>
      </c>
      <c r="AW893" s="73">
        <v>29627</v>
      </c>
      <c r="AX893" s="73">
        <v>29627</v>
      </c>
      <c r="AY893" s="73">
        <v>29627</v>
      </c>
      <c r="AZ893" s="73">
        <v>29627</v>
      </c>
      <c r="BA893" s="270">
        <f t="shared" si="465"/>
        <v>29627</v>
      </c>
      <c r="BB893" s="73">
        <v>29627</v>
      </c>
      <c r="BC893" s="73">
        <v>29627</v>
      </c>
      <c r="BD893" s="73">
        <v>29627</v>
      </c>
      <c r="BE893" s="73">
        <v>29627</v>
      </c>
      <c r="BF893" s="73">
        <v>29627</v>
      </c>
      <c r="BG893" s="73">
        <v>29627</v>
      </c>
      <c r="BH893" s="73">
        <v>29627</v>
      </c>
      <c r="BI893" s="270">
        <f t="shared" si="466"/>
        <v>29627</v>
      </c>
      <c r="BJ893" s="73">
        <v>29627</v>
      </c>
      <c r="BK893" s="73">
        <v>29627</v>
      </c>
      <c r="BL893" s="270">
        <f t="shared" si="467"/>
        <v>29627</v>
      </c>
      <c r="BM893" s="73">
        <v>29627</v>
      </c>
      <c r="BN893" s="73">
        <v>29627</v>
      </c>
      <c r="BO893" s="73">
        <v>29627</v>
      </c>
      <c r="BP893" s="73">
        <v>29627</v>
      </c>
      <c r="BQ893" s="73">
        <v>29627</v>
      </c>
      <c r="BR893" s="73">
        <v>29627</v>
      </c>
      <c r="BS893" s="73">
        <v>29627</v>
      </c>
      <c r="BT893" s="73">
        <v>29627</v>
      </c>
      <c r="BU893" s="73">
        <v>29627</v>
      </c>
      <c r="BV893" s="73">
        <v>29627</v>
      </c>
      <c r="BW893" s="270">
        <f t="shared" si="468"/>
        <v>29627</v>
      </c>
      <c r="BX893" s="73">
        <v>29627</v>
      </c>
      <c r="BY893" s="73">
        <v>29627</v>
      </c>
      <c r="BZ893" s="73">
        <v>29627</v>
      </c>
      <c r="CA893" s="73">
        <v>29627</v>
      </c>
      <c r="CB893" s="73">
        <v>29627</v>
      </c>
      <c r="CC893" s="73">
        <v>29627</v>
      </c>
      <c r="CD893" s="73">
        <v>29627</v>
      </c>
      <c r="CE893" s="73">
        <v>29627</v>
      </c>
      <c r="CF893" s="270">
        <f t="shared" si="469"/>
        <v>29627</v>
      </c>
      <c r="CG893" s="73">
        <v>29627</v>
      </c>
      <c r="CH893" s="73">
        <v>29627</v>
      </c>
      <c r="CI893" s="73">
        <v>29627</v>
      </c>
      <c r="CJ893" s="73">
        <v>29627</v>
      </c>
      <c r="CK893" s="73">
        <v>29627</v>
      </c>
      <c r="CL893" s="73">
        <v>29627</v>
      </c>
      <c r="CM893" s="73">
        <v>29627</v>
      </c>
      <c r="CN893" s="73">
        <v>29627</v>
      </c>
      <c r="CO893" s="73">
        <v>29627</v>
      </c>
      <c r="CP893" s="270">
        <f t="shared" si="470"/>
        <v>29627</v>
      </c>
      <c r="CQ893" s="73">
        <v>29627</v>
      </c>
      <c r="CR893" s="73">
        <v>29627</v>
      </c>
      <c r="CS893" s="73">
        <v>29627</v>
      </c>
      <c r="CT893" s="73">
        <v>29627</v>
      </c>
      <c r="CU893" s="73">
        <v>29627</v>
      </c>
      <c r="CV893" s="73">
        <v>29627</v>
      </c>
      <c r="CW893" s="73">
        <v>29627</v>
      </c>
      <c r="CX893" s="73">
        <v>29627</v>
      </c>
      <c r="CY893" s="73">
        <v>29627</v>
      </c>
      <c r="CZ893" s="73">
        <v>29627</v>
      </c>
      <c r="DA893" s="270">
        <f t="shared" si="471"/>
        <v>29627</v>
      </c>
      <c r="DB893" s="73">
        <v>29627</v>
      </c>
      <c r="DC893" s="73">
        <v>29627</v>
      </c>
      <c r="DD893" s="270">
        <f t="shared" si="472"/>
        <v>29627</v>
      </c>
      <c r="DE893" s="73">
        <v>29627</v>
      </c>
      <c r="DF893" s="73">
        <v>29627</v>
      </c>
      <c r="DG893" s="73">
        <v>29627</v>
      </c>
      <c r="DH893" s="73">
        <v>29627</v>
      </c>
      <c r="DI893" s="73">
        <v>29627</v>
      </c>
      <c r="DJ893" s="73">
        <v>29627</v>
      </c>
      <c r="DK893" s="73">
        <v>29627</v>
      </c>
      <c r="DL893" s="73">
        <v>29627</v>
      </c>
      <c r="DM893" s="73">
        <v>29627</v>
      </c>
      <c r="DN893" s="73">
        <v>29627</v>
      </c>
      <c r="DO893" s="270">
        <f t="shared" si="473"/>
        <v>29627</v>
      </c>
      <c r="DP893" s="73">
        <v>29627</v>
      </c>
      <c r="DQ893" s="73">
        <v>29627</v>
      </c>
      <c r="DR893" s="73">
        <v>29627</v>
      </c>
      <c r="DS893" s="73">
        <v>29627</v>
      </c>
      <c r="DT893" s="73">
        <v>29627</v>
      </c>
      <c r="DU893" s="73">
        <v>29627</v>
      </c>
      <c r="DV893" s="73">
        <v>29627</v>
      </c>
      <c r="DW893" s="73">
        <v>29627</v>
      </c>
      <c r="DX893" s="73">
        <v>29627</v>
      </c>
      <c r="DY893" s="73">
        <v>29627</v>
      </c>
      <c r="DZ893" s="270">
        <f t="shared" si="474"/>
        <v>29627</v>
      </c>
      <c r="EA893" s="73">
        <v>29627</v>
      </c>
      <c r="EB893" s="73">
        <v>29627</v>
      </c>
      <c r="EC893" s="73">
        <v>29627</v>
      </c>
      <c r="ED893" s="73">
        <v>29627</v>
      </c>
      <c r="EE893" s="73">
        <v>29627</v>
      </c>
      <c r="EF893" s="73">
        <v>29627</v>
      </c>
      <c r="EG893" s="73">
        <v>29627</v>
      </c>
      <c r="EH893" s="73">
        <v>29627</v>
      </c>
      <c r="EI893" s="73">
        <v>29627</v>
      </c>
      <c r="EJ893" s="73">
        <v>29627</v>
      </c>
      <c r="EK893" s="270">
        <f t="shared" si="475"/>
        <v>29627</v>
      </c>
      <c r="EM893" s="306">
        <f t="shared" si="476"/>
        <v>29627</v>
      </c>
      <c r="EN893" s="144" t="str">
        <f t="shared" si="479"/>
        <v>OK</v>
      </c>
      <c r="EO893" s="144" t="str">
        <f t="shared" si="480"/>
        <v>OK</v>
      </c>
      <c r="EP893" s="144" t="str">
        <f t="shared" si="481"/>
        <v>OK</v>
      </c>
      <c r="EQ893" s="144" t="str">
        <f t="shared" si="482"/>
        <v>OK</v>
      </c>
      <c r="ER893" s="144" t="str">
        <f t="shared" si="483"/>
        <v>OK</v>
      </c>
      <c r="ES893" s="144" t="str">
        <f t="shared" si="484"/>
        <v>OK</v>
      </c>
      <c r="ET893" s="144" t="str">
        <f t="shared" si="485"/>
        <v>OK</v>
      </c>
      <c r="EU893" s="144" t="str">
        <f t="shared" si="486"/>
        <v>OK</v>
      </c>
      <c r="EV893" s="144" t="str">
        <f t="shared" si="487"/>
        <v>OK</v>
      </c>
      <c r="EW893" s="144" t="str">
        <f t="shared" si="488"/>
        <v>OK</v>
      </c>
      <c r="EX893" s="144" t="str">
        <f t="shared" si="489"/>
        <v>OK</v>
      </c>
      <c r="EY893" s="144" t="str">
        <f t="shared" si="490"/>
        <v>OK</v>
      </c>
      <c r="EZ893" s="144" t="str">
        <f t="shared" si="491"/>
        <v>OK</v>
      </c>
      <c r="FA893" s="144" t="str">
        <f t="shared" si="492"/>
        <v>OK</v>
      </c>
      <c r="FB893" s="144" t="str">
        <f t="shared" si="493"/>
        <v>OK</v>
      </c>
    </row>
    <row r="894" spans="2:158" ht="14.4" x14ac:dyDescent="0.3">
      <c r="B894" s="144">
        <v>890</v>
      </c>
      <c r="C894" s="68" t="s">
        <v>2031</v>
      </c>
      <c r="D894" s="69" t="s">
        <v>2032</v>
      </c>
      <c r="E894" s="70" t="s">
        <v>10</v>
      </c>
      <c r="F894" s="73">
        <f t="shared" si="494"/>
        <v>8962</v>
      </c>
      <c r="G894" s="73">
        <f t="shared" si="494"/>
        <v>8962</v>
      </c>
      <c r="H894" s="73">
        <f t="shared" si="494"/>
        <v>8962</v>
      </c>
      <c r="I894" s="73">
        <f t="shared" si="494"/>
        <v>8962</v>
      </c>
      <c r="J894" s="37"/>
      <c r="K894" s="73">
        <v>8962</v>
      </c>
      <c r="L894" s="73">
        <v>8962</v>
      </c>
      <c r="M894" s="73">
        <v>8962</v>
      </c>
      <c r="N894" s="73">
        <v>8962</v>
      </c>
      <c r="O894" s="73">
        <v>8962</v>
      </c>
      <c r="P894" s="73">
        <v>8962</v>
      </c>
      <c r="Q894" s="73">
        <v>8962</v>
      </c>
      <c r="R894" s="270">
        <f t="shared" si="461"/>
        <v>8962</v>
      </c>
      <c r="S894" s="73">
        <v>8962</v>
      </c>
      <c r="T894" s="73">
        <v>8962</v>
      </c>
      <c r="U894" s="73">
        <v>8962</v>
      </c>
      <c r="V894" s="73">
        <v>8962</v>
      </c>
      <c r="W894" s="73">
        <v>8962</v>
      </c>
      <c r="X894" s="73">
        <v>8962</v>
      </c>
      <c r="Y894" s="73">
        <v>8962</v>
      </c>
      <c r="Z894" s="73">
        <v>8962</v>
      </c>
      <c r="AA894" s="270">
        <f t="shared" si="462"/>
        <v>8962</v>
      </c>
      <c r="AB894" s="73">
        <v>8962</v>
      </c>
      <c r="AC894" s="73">
        <v>8962</v>
      </c>
      <c r="AD894" s="73">
        <v>8962</v>
      </c>
      <c r="AE894" s="270">
        <f t="shared" si="463"/>
        <v>8962</v>
      </c>
      <c r="AF894" s="73">
        <v>8962</v>
      </c>
      <c r="AG894" s="73">
        <v>8962</v>
      </c>
      <c r="AH894" s="73">
        <v>8962</v>
      </c>
      <c r="AI894" s="73">
        <v>8962</v>
      </c>
      <c r="AJ894" s="73">
        <v>8962</v>
      </c>
      <c r="AK894" s="73">
        <v>8962</v>
      </c>
      <c r="AL894" s="73">
        <v>8962</v>
      </c>
      <c r="AM894" s="73">
        <v>8962</v>
      </c>
      <c r="AN894" s="73">
        <v>8962</v>
      </c>
      <c r="AO894" s="73">
        <v>8962</v>
      </c>
      <c r="AP894" s="73">
        <v>8962</v>
      </c>
      <c r="AQ894" s="73">
        <v>8962</v>
      </c>
      <c r="AR894" s="270">
        <f t="shared" si="464"/>
        <v>8962</v>
      </c>
      <c r="AS894" s="73">
        <v>8962</v>
      </c>
      <c r="AT894" s="73">
        <v>8962</v>
      </c>
      <c r="AU894" s="73">
        <v>8962</v>
      </c>
      <c r="AV894" s="73">
        <v>8962</v>
      </c>
      <c r="AW894" s="73">
        <v>8962</v>
      </c>
      <c r="AX894" s="73">
        <v>8962</v>
      </c>
      <c r="AY894" s="73">
        <v>8962</v>
      </c>
      <c r="AZ894" s="73">
        <v>8962</v>
      </c>
      <c r="BA894" s="270">
        <f t="shared" si="465"/>
        <v>8962</v>
      </c>
      <c r="BB894" s="73">
        <v>8962</v>
      </c>
      <c r="BC894" s="73">
        <v>8962</v>
      </c>
      <c r="BD894" s="73">
        <v>8962</v>
      </c>
      <c r="BE894" s="73">
        <v>8962</v>
      </c>
      <c r="BF894" s="73">
        <v>8962</v>
      </c>
      <c r="BG894" s="73">
        <v>8962</v>
      </c>
      <c r="BH894" s="73">
        <v>8962</v>
      </c>
      <c r="BI894" s="270">
        <f t="shared" si="466"/>
        <v>8962</v>
      </c>
      <c r="BJ894" s="73">
        <v>8962</v>
      </c>
      <c r="BK894" s="73">
        <v>8962</v>
      </c>
      <c r="BL894" s="270">
        <f t="shared" si="467"/>
        <v>8962</v>
      </c>
      <c r="BM894" s="73">
        <v>8962</v>
      </c>
      <c r="BN894" s="73">
        <v>8962</v>
      </c>
      <c r="BO894" s="73">
        <v>8962</v>
      </c>
      <c r="BP894" s="73">
        <v>8962</v>
      </c>
      <c r="BQ894" s="73">
        <v>8962</v>
      </c>
      <c r="BR894" s="73">
        <v>8962</v>
      </c>
      <c r="BS894" s="73">
        <v>8962</v>
      </c>
      <c r="BT894" s="73">
        <v>8962</v>
      </c>
      <c r="BU894" s="73">
        <v>8962</v>
      </c>
      <c r="BV894" s="73">
        <v>8962</v>
      </c>
      <c r="BW894" s="270">
        <f t="shared" si="468"/>
        <v>8962</v>
      </c>
      <c r="BX894" s="73">
        <v>8962</v>
      </c>
      <c r="BY894" s="73">
        <v>8962</v>
      </c>
      <c r="BZ894" s="73">
        <v>8962</v>
      </c>
      <c r="CA894" s="73">
        <v>8962</v>
      </c>
      <c r="CB894" s="73">
        <v>8962</v>
      </c>
      <c r="CC894" s="73">
        <v>8962</v>
      </c>
      <c r="CD894" s="73">
        <v>8962</v>
      </c>
      <c r="CE894" s="73">
        <v>8962</v>
      </c>
      <c r="CF894" s="270">
        <f t="shared" si="469"/>
        <v>8962</v>
      </c>
      <c r="CG894" s="73">
        <v>8962</v>
      </c>
      <c r="CH894" s="73">
        <v>8962</v>
      </c>
      <c r="CI894" s="73">
        <v>8962</v>
      </c>
      <c r="CJ894" s="73">
        <v>8962</v>
      </c>
      <c r="CK894" s="73">
        <v>8962</v>
      </c>
      <c r="CL894" s="73">
        <v>8962</v>
      </c>
      <c r="CM894" s="73">
        <v>8962</v>
      </c>
      <c r="CN894" s="73">
        <v>8962</v>
      </c>
      <c r="CO894" s="73">
        <v>8962</v>
      </c>
      <c r="CP894" s="270">
        <f t="shared" si="470"/>
        <v>8962</v>
      </c>
      <c r="CQ894" s="73">
        <v>8962</v>
      </c>
      <c r="CR894" s="73">
        <v>8962</v>
      </c>
      <c r="CS894" s="73">
        <v>8962</v>
      </c>
      <c r="CT894" s="73">
        <v>8962</v>
      </c>
      <c r="CU894" s="73">
        <v>8962</v>
      </c>
      <c r="CV894" s="73">
        <v>8962</v>
      </c>
      <c r="CW894" s="73">
        <v>8962</v>
      </c>
      <c r="CX894" s="73">
        <v>8962</v>
      </c>
      <c r="CY894" s="73">
        <v>8962</v>
      </c>
      <c r="CZ894" s="73">
        <v>8962</v>
      </c>
      <c r="DA894" s="270">
        <f t="shared" si="471"/>
        <v>8962</v>
      </c>
      <c r="DB894" s="73">
        <v>8962</v>
      </c>
      <c r="DC894" s="73">
        <v>8962</v>
      </c>
      <c r="DD894" s="270">
        <f t="shared" si="472"/>
        <v>8962</v>
      </c>
      <c r="DE894" s="73">
        <v>8962</v>
      </c>
      <c r="DF894" s="73">
        <v>8962</v>
      </c>
      <c r="DG894" s="73">
        <v>8962</v>
      </c>
      <c r="DH894" s="73">
        <v>8962</v>
      </c>
      <c r="DI894" s="73">
        <v>8962</v>
      </c>
      <c r="DJ894" s="73">
        <v>8962</v>
      </c>
      <c r="DK894" s="73">
        <v>8962</v>
      </c>
      <c r="DL894" s="73">
        <v>8962</v>
      </c>
      <c r="DM894" s="73">
        <v>8962</v>
      </c>
      <c r="DN894" s="73">
        <v>8962</v>
      </c>
      <c r="DO894" s="270">
        <f t="shared" si="473"/>
        <v>8962</v>
      </c>
      <c r="DP894" s="73">
        <v>8962</v>
      </c>
      <c r="DQ894" s="73">
        <v>8962</v>
      </c>
      <c r="DR894" s="73">
        <v>8962</v>
      </c>
      <c r="DS894" s="73">
        <v>8962</v>
      </c>
      <c r="DT894" s="73">
        <v>8962</v>
      </c>
      <c r="DU894" s="73">
        <v>8962</v>
      </c>
      <c r="DV894" s="73">
        <v>8962</v>
      </c>
      <c r="DW894" s="73">
        <v>8962</v>
      </c>
      <c r="DX894" s="73">
        <v>8962</v>
      </c>
      <c r="DY894" s="73">
        <v>8962</v>
      </c>
      <c r="DZ894" s="270">
        <f t="shared" si="474"/>
        <v>8962</v>
      </c>
      <c r="EA894" s="73">
        <v>8962</v>
      </c>
      <c r="EB894" s="73">
        <v>8962</v>
      </c>
      <c r="EC894" s="73">
        <v>8962</v>
      </c>
      <c r="ED894" s="73">
        <v>8962</v>
      </c>
      <c r="EE894" s="73">
        <v>8962</v>
      </c>
      <c r="EF894" s="73">
        <v>8962</v>
      </c>
      <c r="EG894" s="73">
        <v>8962</v>
      </c>
      <c r="EH894" s="73">
        <v>8962</v>
      </c>
      <c r="EI894" s="73">
        <v>8962</v>
      </c>
      <c r="EJ894" s="73">
        <v>8962</v>
      </c>
      <c r="EK894" s="270">
        <f t="shared" si="475"/>
        <v>8962</v>
      </c>
      <c r="EM894" s="306">
        <f t="shared" si="476"/>
        <v>8962</v>
      </c>
      <c r="EN894" s="144" t="str">
        <f t="shared" si="479"/>
        <v>OK</v>
      </c>
      <c r="EO894" s="144" t="str">
        <f t="shared" si="480"/>
        <v>OK</v>
      </c>
      <c r="EP894" s="144" t="str">
        <f t="shared" si="481"/>
        <v>OK</v>
      </c>
      <c r="EQ894" s="144" t="str">
        <f t="shared" si="482"/>
        <v>OK</v>
      </c>
      <c r="ER894" s="144" t="str">
        <f t="shared" si="483"/>
        <v>OK</v>
      </c>
      <c r="ES894" s="144" t="str">
        <f t="shared" si="484"/>
        <v>OK</v>
      </c>
      <c r="ET894" s="144" t="str">
        <f t="shared" si="485"/>
        <v>OK</v>
      </c>
      <c r="EU894" s="144" t="str">
        <f t="shared" si="486"/>
        <v>OK</v>
      </c>
      <c r="EV894" s="144" t="str">
        <f t="shared" si="487"/>
        <v>OK</v>
      </c>
      <c r="EW894" s="144" t="str">
        <f t="shared" si="488"/>
        <v>OK</v>
      </c>
      <c r="EX894" s="144" t="str">
        <f t="shared" si="489"/>
        <v>OK</v>
      </c>
      <c r="EY894" s="144" t="str">
        <f t="shared" si="490"/>
        <v>OK</v>
      </c>
      <c r="EZ894" s="144" t="str">
        <f t="shared" si="491"/>
        <v>OK</v>
      </c>
      <c r="FA894" s="144" t="str">
        <f t="shared" si="492"/>
        <v>OK</v>
      </c>
      <c r="FB894" s="144" t="str">
        <f t="shared" si="493"/>
        <v>OK</v>
      </c>
    </row>
    <row r="895" spans="2:158" ht="14.4" x14ac:dyDescent="0.3">
      <c r="B895" s="144">
        <v>891</v>
      </c>
      <c r="C895" s="68" t="s">
        <v>2033</v>
      </c>
      <c r="D895" s="69" t="s">
        <v>2034</v>
      </c>
      <c r="E895" s="70" t="s">
        <v>1798</v>
      </c>
      <c r="F895" s="73">
        <f t="shared" si="494"/>
        <v>515425</v>
      </c>
      <c r="G895" s="73">
        <f t="shared" si="494"/>
        <v>515425</v>
      </c>
      <c r="H895" s="73">
        <f t="shared" si="494"/>
        <v>515425</v>
      </c>
      <c r="I895" s="73">
        <f t="shared" si="494"/>
        <v>515425</v>
      </c>
      <c r="J895" s="37"/>
      <c r="K895" s="73">
        <v>515425</v>
      </c>
      <c r="L895" s="73">
        <v>515425</v>
      </c>
      <c r="M895" s="73">
        <v>515425</v>
      </c>
      <c r="N895" s="73">
        <v>515425</v>
      </c>
      <c r="O895" s="73">
        <v>515425</v>
      </c>
      <c r="P895" s="73">
        <v>515425</v>
      </c>
      <c r="Q895" s="73">
        <v>515425</v>
      </c>
      <c r="R895" s="270">
        <f t="shared" si="461"/>
        <v>515425</v>
      </c>
      <c r="S895" s="73">
        <v>515425</v>
      </c>
      <c r="T895" s="73">
        <v>515425</v>
      </c>
      <c r="U895" s="73">
        <v>515425</v>
      </c>
      <c r="V895" s="73">
        <v>515425</v>
      </c>
      <c r="W895" s="73">
        <v>515425</v>
      </c>
      <c r="X895" s="73">
        <v>515425</v>
      </c>
      <c r="Y895" s="73">
        <v>515425</v>
      </c>
      <c r="Z895" s="73">
        <v>515425</v>
      </c>
      <c r="AA895" s="270">
        <f t="shared" si="462"/>
        <v>515425</v>
      </c>
      <c r="AB895" s="73">
        <v>515425</v>
      </c>
      <c r="AC895" s="73">
        <v>515425</v>
      </c>
      <c r="AD895" s="73">
        <v>515425</v>
      </c>
      <c r="AE895" s="270">
        <f t="shared" si="463"/>
        <v>515425</v>
      </c>
      <c r="AF895" s="73">
        <v>515425</v>
      </c>
      <c r="AG895" s="73">
        <v>515425</v>
      </c>
      <c r="AH895" s="73">
        <v>515425</v>
      </c>
      <c r="AI895" s="73">
        <v>515425</v>
      </c>
      <c r="AJ895" s="73">
        <v>515425</v>
      </c>
      <c r="AK895" s="73">
        <v>515425</v>
      </c>
      <c r="AL895" s="73">
        <v>515425</v>
      </c>
      <c r="AM895" s="73">
        <v>515425</v>
      </c>
      <c r="AN895" s="73">
        <v>515425</v>
      </c>
      <c r="AO895" s="73">
        <v>515425</v>
      </c>
      <c r="AP895" s="73">
        <v>515425</v>
      </c>
      <c r="AQ895" s="73">
        <v>515425</v>
      </c>
      <c r="AR895" s="270">
        <f t="shared" si="464"/>
        <v>515425</v>
      </c>
      <c r="AS895" s="73">
        <v>515425</v>
      </c>
      <c r="AT895" s="73">
        <v>515425</v>
      </c>
      <c r="AU895" s="73">
        <v>515425</v>
      </c>
      <c r="AV895" s="73">
        <v>515425</v>
      </c>
      <c r="AW895" s="73">
        <v>515425</v>
      </c>
      <c r="AX895" s="73">
        <v>515425</v>
      </c>
      <c r="AY895" s="73">
        <v>515425</v>
      </c>
      <c r="AZ895" s="73">
        <v>515425</v>
      </c>
      <c r="BA895" s="270">
        <f t="shared" si="465"/>
        <v>515425</v>
      </c>
      <c r="BB895" s="73">
        <v>515425</v>
      </c>
      <c r="BC895" s="73">
        <v>515425</v>
      </c>
      <c r="BD895" s="73">
        <v>515425</v>
      </c>
      <c r="BE895" s="73">
        <v>515425</v>
      </c>
      <c r="BF895" s="73">
        <v>515425</v>
      </c>
      <c r="BG895" s="73">
        <v>515425</v>
      </c>
      <c r="BH895" s="73">
        <v>515425</v>
      </c>
      <c r="BI895" s="270">
        <f t="shared" si="466"/>
        <v>515425</v>
      </c>
      <c r="BJ895" s="73">
        <v>515425</v>
      </c>
      <c r="BK895" s="73">
        <v>515425</v>
      </c>
      <c r="BL895" s="270">
        <f t="shared" si="467"/>
        <v>515425</v>
      </c>
      <c r="BM895" s="73">
        <v>515425</v>
      </c>
      <c r="BN895" s="73">
        <v>515425</v>
      </c>
      <c r="BO895" s="73">
        <v>515425</v>
      </c>
      <c r="BP895" s="73">
        <v>515425</v>
      </c>
      <c r="BQ895" s="73">
        <v>515425</v>
      </c>
      <c r="BR895" s="73">
        <v>515425</v>
      </c>
      <c r="BS895" s="73">
        <v>515425</v>
      </c>
      <c r="BT895" s="73">
        <v>515425</v>
      </c>
      <c r="BU895" s="73">
        <v>515425</v>
      </c>
      <c r="BV895" s="73">
        <v>515425</v>
      </c>
      <c r="BW895" s="270">
        <f t="shared" si="468"/>
        <v>515425</v>
      </c>
      <c r="BX895" s="73">
        <v>515425</v>
      </c>
      <c r="BY895" s="73">
        <v>515425</v>
      </c>
      <c r="BZ895" s="73">
        <v>515425</v>
      </c>
      <c r="CA895" s="73">
        <v>515425</v>
      </c>
      <c r="CB895" s="73">
        <v>515425</v>
      </c>
      <c r="CC895" s="73">
        <v>515425</v>
      </c>
      <c r="CD895" s="73">
        <v>515425</v>
      </c>
      <c r="CE895" s="73">
        <v>515425</v>
      </c>
      <c r="CF895" s="270">
        <f t="shared" si="469"/>
        <v>515425</v>
      </c>
      <c r="CG895" s="73">
        <v>515425</v>
      </c>
      <c r="CH895" s="73">
        <v>515425</v>
      </c>
      <c r="CI895" s="73">
        <v>515425</v>
      </c>
      <c r="CJ895" s="73">
        <v>515425</v>
      </c>
      <c r="CK895" s="73">
        <v>515425</v>
      </c>
      <c r="CL895" s="73">
        <v>515425</v>
      </c>
      <c r="CM895" s="73">
        <v>515425</v>
      </c>
      <c r="CN895" s="73">
        <v>515425</v>
      </c>
      <c r="CO895" s="73">
        <v>515425</v>
      </c>
      <c r="CP895" s="270">
        <f t="shared" si="470"/>
        <v>515425</v>
      </c>
      <c r="CQ895" s="73">
        <v>515425</v>
      </c>
      <c r="CR895" s="73">
        <v>515425</v>
      </c>
      <c r="CS895" s="73">
        <v>515425</v>
      </c>
      <c r="CT895" s="73">
        <v>515425</v>
      </c>
      <c r="CU895" s="73">
        <v>515425</v>
      </c>
      <c r="CV895" s="73">
        <v>515425</v>
      </c>
      <c r="CW895" s="73">
        <v>515425</v>
      </c>
      <c r="CX895" s="73">
        <v>515425</v>
      </c>
      <c r="CY895" s="73">
        <v>515425</v>
      </c>
      <c r="CZ895" s="73">
        <v>515425</v>
      </c>
      <c r="DA895" s="270">
        <f t="shared" si="471"/>
        <v>515425</v>
      </c>
      <c r="DB895" s="73">
        <v>515425</v>
      </c>
      <c r="DC895" s="73">
        <v>515425</v>
      </c>
      <c r="DD895" s="270">
        <f t="shared" si="472"/>
        <v>515425</v>
      </c>
      <c r="DE895" s="73">
        <v>515425</v>
      </c>
      <c r="DF895" s="73">
        <v>515425</v>
      </c>
      <c r="DG895" s="73">
        <v>515425</v>
      </c>
      <c r="DH895" s="73">
        <v>515425</v>
      </c>
      <c r="DI895" s="73">
        <v>515425</v>
      </c>
      <c r="DJ895" s="73">
        <v>515425</v>
      </c>
      <c r="DK895" s="73">
        <v>515425</v>
      </c>
      <c r="DL895" s="73">
        <v>515425</v>
      </c>
      <c r="DM895" s="73">
        <v>515425</v>
      </c>
      <c r="DN895" s="73">
        <v>515425</v>
      </c>
      <c r="DO895" s="270">
        <f t="shared" si="473"/>
        <v>515425</v>
      </c>
      <c r="DP895" s="73">
        <v>515425</v>
      </c>
      <c r="DQ895" s="73">
        <v>515425</v>
      </c>
      <c r="DR895" s="73">
        <v>515425</v>
      </c>
      <c r="DS895" s="73">
        <v>515425</v>
      </c>
      <c r="DT895" s="73">
        <v>515425</v>
      </c>
      <c r="DU895" s="73">
        <v>515425</v>
      </c>
      <c r="DV895" s="73">
        <v>515425</v>
      </c>
      <c r="DW895" s="73">
        <v>515425</v>
      </c>
      <c r="DX895" s="73">
        <v>515425</v>
      </c>
      <c r="DY895" s="73">
        <v>515425</v>
      </c>
      <c r="DZ895" s="270">
        <f t="shared" si="474"/>
        <v>515425</v>
      </c>
      <c r="EA895" s="73">
        <v>515425</v>
      </c>
      <c r="EB895" s="73">
        <v>515425</v>
      </c>
      <c r="EC895" s="73">
        <v>515425</v>
      </c>
      <c r="ED895" s="73">
        <v>515425</v>
      </c>
      <c r="EE895" s="73">
        <v>515425</v>
      </c>
      <c r="EF895" s="73">
        <v>515425</v>
      </c>
      <c r="EG895" s="73">
        <v>515425</v>
      </c>
      <c r="EH895" s="73">
        <v>515425</v>
      </c>
      <c r="EI895" s="73">
        <v>515425</v>
      </c>
      <c r="EJ895" s="73">
        <v>515425</v>
      </c>
      <c r="EK895" s="270">
        <f t="shared" si="475"/>
        <v>515425</v>
      </c>
      <c r="EM895" s="306">
        <f t="shared" si="476"/>
        <v>515425</v>
      </c>
      <c r="EN895" s="144" t="str">
        <f t="shared" si="479"/>
        <v>OK</v>
      </c>
      <c r="EO895" s="144" t="str">
        <f t="shared" si="480"/>
        <v>OK</v>
      </c>
      <c r="EP895" s="144" t="str">
        <f t="shared" si="481"/>
        <v>OK</v>
      </c>
      <c r="EQ895" s="144" t="str">
        <f t="shared" si="482"/>
        <v>OK</v>
      </c>
      <c r="ER895" s="144" t="str">
        <f t="shared" si="483"/>
        <v>OK</v>
      </c>
      <c r="ES895" s="144" t="str">
        <f t="shared" si="484"/>
        <v>OK</v>
      </c>
      <c r="ET895" s="144" t="str">
        <f t="shared" si="485"/>
        <v>OK</v>
      </c>
      <c r="EU895" s="144" t="str">
        <f t="shared" si="486"/>
        <v>OK</v>
      </c>
      <c r="EV895" s="144" t="str">
        <f t="shared" si="487"/>
        <v>OK</v>
      </c>
      <c r="EW895" s="144" t="str">
        <f t="shared" si="488"/>
        <v>OK</v>
      </c>
      <c r="EX895" s="144" t="str">
        <f t="shared" si="489"/>
        <v>OK</v>
      </c>
      <c r="EY895" s="144" t="str">
        <f t="shared" si="490"/>
        <v>OK</v>
      </c>
      <c r="EZ895" s="144" t="str">
        <f t="shared" si="491"/>
        <v>OK</v>
      </c>
      <c r="FA895" s="144" t="str">
        <f t="shared" si="492"/>
        <v>OK</v>
      </c>
      <c r="FB895" s="144" t="str">
        <f t="shared" si="493"/>
        <v>OK</v>
      </c>
    </row>
    <row r="896" spans="2:158" ht="14.4" x14ac:dyDescent="0.3">
      <c r="B896" s="144">
        <v>892</v>
      </c>
      <c r="C896" s="68" t="s">
        <v>2035</v>
      </c>
      <c r="D896" s="69" t="s">
        <v>2036</v>
      </c>
      <c r="E896" s="70" t="s">
        <v>13</v>
      </c>
      <c r="F896" s="73">
        <f t="shared" si="494"/>
        <v>1923</v>
      </c>
      <c r="G896" s="73">
        <f t="shared" si="494"/>
        <v>1923</v>
      </c>
      <c r="H896" s="73">
        <f t="shared" si="494"/>
        <v>1923</v>
      </c>
      <c r="I896" s="73">
        <f t="shared" si="494"/>
        <v>1923</v>
      </c>
      <c r="J896" s="37"/>
      <c r="K896" s="73">
        <v>1923</v>
      </c>
      <c r="L896" s="73">
        <v>1923</v>
      </c>
      <c r="M896" s="73">
        <v>1923</v>
      </c>
      <c r="N896" s="73">
        <v>1923</v>
      </c>
      <c r="O896" s="73">
        <v>1923</v>
      </c>
      <c r="P896" s="73">
        <v>1923</v>
      </c>
      <c r="Q896" s="73">
        <v>1923</v>
      </c>
      <c r="R896" s="270">
        <f t="shared" si="461"/>
        <v>1923</v>
      </c>
      <c r="S896" s="73">
        <v>1923</v>
      </c>
      <c r="T896" s="73">
        <v>1923</v>
      </c>
      <c r="U896" s="73">
        <v>1923</v>
      </c>
      <c r="V896" s="73">
        <v>1923</v>
      </c>
      <c r="W896" s="73">
        <v>1923</v>
      </c>
      <c r="X896" s="73">
        <v>1923</v>
      </c>
      <c r="Y896" s="73">
        <v>1923</v>
      </c>
      <c r="Z896" s="73">
        <v>1923</v>
      </c>
      <c r="AA896" s="270">
        <f t="shared" si="462"/>
        <v>1923</v>
      </c>
      <c r="AB896" s="73">
        <v>1923</v>
      </c>
      <c r="AC896" s="73">
        <v>1923</v>
      </c>
      <c r="AD896" s="73">
        <v>1923</v>
      </c>
      <c r="AE896" s="270">
        <f t="shared" si="463"/>
        <v>1923</v>
      </c>
      <c r="AF896" s="73">
        <v>1923</v>
      </c>
      <c r="AG896" s="73">
        <v>1923</v>
      </c>
      <c r="AH896" s="73">
        <v>1923</v>
      </c>
      <c r="AI896" s="73">
        <v>1923</v>
      </c>
      <c r="AJ896" s="73">
        <v>1923</v>
      </c>
      <c r="AK896" s="73">
        <v>1923</v>
      </c>
      <c r="AL896" s="73">
        <v>1923</v>
      </c>
      <c r="AM896" s="73">
        <v>1923</v>
      </c>
      <c r="AN896" s="73">
        <v>1923</v>
      </c>
      <c r="AO896" s="73">
        <v>1923</v>
      </c>
      <c r="AP896" s="73">
        <v>1923</v>
      </c>
      <c r="AQ896" s="73">
        <v>1923</v>
      </c>
      <c r="AR896" s="270">
        <f t="shared" si="464"/>
        <v>1923</v>
      </c>
      <c r="AS896" s="73">
        <v>1923</v>
      </c>
      <c r="AT896" s="73">
        <v>1923</v>
      </c>
      <c r="AU896" s="73">
        <v>1923</v>
      </c>
      <c r="AV896" s="73">
        <v>1923</v>
      </c>
      <c r="AW896" s="73">
        <v>1923</v>
      </c>
      <c r="AX896" s="73">
        <v>1923</v>
      </c>
      <c r="AY896" s="73">
        <v>1923</v>
      </c>
      <c r="AZ896" s="73">
        <v>1923</v>
      </c>
      <c r="BA896" s="270">
        <f t="shared" si="465"/>
        <v>1923</v>
      </c>
      <c r="BB896" s="73">
        <v>1923</v>
      </c>
      <c r="BC896" s="73">
        <v>1923</v>
      </c>
      <c r="BD896" s="73">
        <v>1923</v>
      </c>
      <c r="BE896" s="73">
        <v>1923</v>
      </c>
      <c r="BF896" s="73">
        <v>1923</v>
      </c>
      <c r="BG896" s="73">
        <v>1923</v>
      </c>
      <c r="BH896" s="73">
        <v>1923</v>
      </c>
      <c r="BI896" s="270">
        <f t="shared" si="466"/>
        <v>1923</v>
      </c>
      <c r="BJ896" s="73">
        <v>1923</v>
      </c>
      <c r="BK896" s="73">
        <v>1923</v>
      </c>
      <c r="BL896" s="270">
        <f t="shared" si="467"/>
        <v>1923</v>
      </c>
      <c r="BM896" s="73">
        <v>1923</v>
      </c>
      <c r="BN896" s="73">
        <v>1923</v>
      </c>
      <c r="BO896" s="73">
        <v>1923</v>
      </c>
      <c r="BP896" s="73">
        <v>1923</v>
      </c>
      <c r="BQ896" s="73">
        <v>1923</v>
      </c>
      <c r="BR896" s="73">
        <v>1923</v>
      </c>
      <c r="BS896" s="73">
        <v>1923</v>
      </c>
      <c r="BT896" s="73">
        <v>1923</v>
      </c>
      <c r="BU896" s="73">
        <v>1923</v>
      </c>
      <c r="BV896" s="73">
        <v>1923</v>
      </c>
      <c r="BW896" s="270">
        <f t="shared" si="468"/>
        <v>1923</v>
      </c>
      <c r="BX896" s="73">
        <v>1923</v>
      </c>
      <c r="BY896" s="73">
        <v>1923</v>
      </c>
      <c r="BZ896" s="73">
        <v>1923</v>
      </c>
      <c r="CA896" s="73">
        <v>1923</v>
      </c>
      <c r="CB896" s="73">
        <v>1923</v>
      </c>
      <c r="CC896" s="73">
        <v>1923</v>
      </c>
      <c r="CD896" s="73">
        <v>1923</v>
      </c>
      <c r="CE896" s="73">
        <v>1923</v>
      </c>
      <c r="CF896" s="270">
        <f t="shared" si="469"/>
        <v>1923</v>
      </c>
      <c r="CG896" s="73">
        <v>1923</v>
      </c>
      <c r="CH896" s="73">
        <v>1923</v>
      </c>
      <c r="CI896" s="73">
        <v>1923</v>
      </c>
      <c r="CJ896" s="73">
        <v>1923</v>
      </c>
      <c r="CK896" s="73">
        <v>1923</v>
      </c>
      <c r="CL896" s="73">
        <v>1923</v>
      </c>
      <c r="CM896" s="73">
        <v>1923</v>
      </c>
      <c r="CN896" s="73">
        <v>1923</v>
      </c>
      <c r="CO896" s="73">
        <v>1923</v>
      </c>
      <c r="CP896" s="270">
        <f t="shared" si="470"/>
        <v>1923</v>
      </c>
      <c r="CQ896" s="73">
        <v>1923</v>
      </c>
      <c r="CR896" s="73">
        <v>1923</v>
      </c>
      <c r="CS896" s="73">
        <v>1923</v>
      </c>
      <c r="CT896" s="73">
        <v>1923</v>
      </c>
      <c r="CU896" s="73">
        <v>1923</v>
      </c>
      <c r="CV896" s="73">
        <v>1923</v>
      </c>
      <c r="CW896" s="73">
        <v>1923</v>
      </c>
      <c r="CX896" s="73">
        <v>1923</v>
      </c>
      <c r="CY896" s="73">
        <v>1923</v>
      </c>
      <c r="CZ896" s="73">
        <v>1923</v>
      </c>
      <c r="DA896" s="270">
        <f t="shared" si="471"/>
        <v>1923</v>
      </c>
      <c r="DB896" s="73">
        <v>1923</v>
      </c>
      <c r="DC896" s="73">
        <v>1923</v>
      </c>
      <c r="DD896" s="270">
        <f t="shared" si="472"/>
        <v>1923</v>
      </c>
      <c r="DE896" s="73">
        <v>1923</v>
      </c>
      <c r="DF896" s="73">
        <v>1923</v>
      </c>
      <c r="DG896" s="73">
        <v>1923</v>
      </c>
      <c r="DH896" s="73">
        <v>1923</v>
      </c>
      <c r="DI896" s="73">
        <v>1923</v>
      </c>
      <c r="DJ896" s="73">
        <v>1923</v>
      </c>
      <c r="DK896" s="73">
        <v>1923</v>
      </c>
      <c r="DL896" s="73">
        <v>1923</v>
      </c>
      <c r="DM896" s="73">
        <v>1923</v>
      </c>
      <c r="DN896" s="73">
        <v>1923</v>
      </c>
      <c r="DO896" s="270">
        <f t="shared" si="473"/>
        <v>1923</v>
      </c>
      <c r="DP896" s="73">
        <v>1923</v>
      </c>
      <c r="DQ896" s="73">
        <v>1923</v>
      </c>
      <c r="DR896" s="73">
        <v>1923</v>
      </c>
      <c r="DS896" s="73">
        <v>1923</v>
      </c>
      <c r="DT896" s="73">
        <v>1923</v>
      </c>
      <c r="DU896" s="73">
        <v>1923</v>
      </c>
      <c r="DV896" s="73">
        <v>1923</v>
      </c>
      <c r="DW896" s="73">
        <v>1923</v>
      </c>
      <c r="DX896" s="73">
        <v>1923</v>
      </c>
      <c r="DY896" s="73">
        <v>1923</v>
      </c>
      <c r="DZ896" s="270">
        <f t="shared" si="474"/>
        <v>1923</v>
      </c>
      <c r="EA896" s="73">
        <v>1923</v>
      </c>
      <c r="EB896" s="73">
        <v>1923</v>
      </c>
      <c r="EC896" s="73">
        <v>1923</v>
      </c>
      <c r="ED896" s="73">
        <v>1923</v>
      </c>
      <c r="EE896" s="73">
        <v>1923</v>
      </c>
      <c r="EF896" s="73">
        <v>1923</v>
      </c>
      <c r="EG896" s="73">
        <v>1923</v>
      </c>
      <c r="EH896" s="73">
        <v>1923</v>
      </c>
      <c r="EI896" s="73">
        <v>1923</v>
      </c>
      <c r="EJ896" s="73">
        <v>1923</v>
      </c>
      <c r="EK896" s="270">
        <f t="shared" si="475"/>
        <v>1923</v>
      </c>
      <c r="EM896" s="306">
        <f t="shared" si="476"/>
        <v>1923</v>
      </c>
      <c r="EN896" s="144" t="str">
        <f t="shared" si="479"/>
        <v>OK</v>
      </c>
      <c r="EO896" s="144" t="str">
        <f t="shared" si="480"/>
        <v>OK</v>
      </c>
      <c r="EP896" s="144" t="str">
        <f t="shared" si="481"/>
        <v>OK</v>
      </c>
      <c r="EQ896" s="144" t="str">
        <f t="shared" si="482"/>
        <v>OK</v>
      </c>
      <c r="ER896" s="144" t="str">
        <f t="shared" si="483"/>
        <v>OK</v>
      </c>
      <c r="ES896" s="144" t="str">
        <f t="shared" si="484"/>
        <v>OK</v>
      </c>
      <c r="ET896" s="144" t="str">
        <f t="shared" si="485"/>
        <v>OK</v>
      </c>
      <c r="EU896" s="144" t="str">
        <f t="shared" si="486"/>
        <v>OK</v>
      </c>
      <c r="EV896" s="144" t="str">
        <f t="shared" si="487"/>
        <v>OK</v>
      </c>
      <c r="EW896" s="144" t="str">
        <f t="shared" si="488"/>
        <v>OK</v>
      </c>
      <c r="EX896" s="144" t="str">
        <f t="shared" si="489"/>
        <v>OK</v>
      </c>
      <c r="EY896" s="144" t="str">
        <f t="shared" si="490"/>
        <v>OK</v>
      </c>
      <c r="EZ896" s="144" t="str">
        <f t="shared" si="491"/>
        <v>OK</v>
      </c>
      <c r="FA896" s="144" t="str">
        <f t="shared" si="492"/>
        <v>OK</v>
      </c>
      <c r="FB896" s="144" t="str">
        <f t="shared" si="493"/>
        <v>OK</v>
      </c>
    </row>
    <row r="897" spans="2:158" ht="14.4" x14ac:dyDescent="0.3">
      <c r="B897" s="144">
        <v>893</v>
      </c>
      <c r="C897" s="68" t="s">
        <v>2037</v>
      </c>
      <c r="D897" s="69" t="s">
        <v>2038</v>
      </c>
      <c r="E897" s="70" t="s">
        <v>13</v>
      </c>
      <c r="F897" s="73">
        <f t="shared" si="494"/>
        <v>16674</v>
      </c>
      <c r="G897" s="73">
        <f t="shared" si="494"/>
        <v>16674</v>
      </c>
      <c r="H897" s="73">
        <f t="shared" si="494"/>
        <v>16674</v>
      </c>
      <c r="I897" s="73">
        <f t="shared" si="494"/>
        <v>16674</v>
      </c>
      <c r="J897" s="37"/>
      <c r="K897" s="73">
        <v>16674</v>
      </c>
      <c r="L897" s="73">
        <v>16674</v>
      </c>
      <c r="M897" s="73">
        <v>16674</v>
      </c>
      <c r="N897" s="73">
        <v>16674</v>
      </c>
      <c r="O897" s="73">
        <v>16674</v>
      </c>
      <c r="P897" s="73">
        <v>16674</v>
      </c>
      <c r="Q897" s="73">
        <v>16674</v>
      </c>
      <c r="R897" s="270">
        <f t="shared" si="461"/>
        <v>16674</v>
      </c>
      <c r="S897" s="73">
        <v>16877</v>
      </c>
      <c r="T897" s="73">
        <v>16877</v>
      </c>
      <c r="U897" s="73">
        <v>16877</v>
      </c>
      <c r="V897" s="73">
        <v>16877</v>
      </c>
      <c r="W897" s="73">
        <v>16877</v>
      </c>
      <c r="X897" s="73">
        <v>16877</v>
      </c>
      <c r="Y897" s="73">
        <v>16877</v>
      </c>
      <c r="Z897" s="73">
        <v>16877</v>
      </c>
      <c r="AA897" s="270">
        <f t="shared" si="462"/>
        <v>16877</v>
      </c>
      <c r="AB897" s="73">
        <v>17677</v>
      </c>
      <c r="AC897" s="73">
        <v>17677</v>
      </c>
      <c r="AD897" s="73">
        <v>17677</v>
      </c>
      <c r="AE897" s="270">
        <f t="shared" si="463"/>
        <v>17677</v>
      </c>
      <c r="AF897" s="73">
        <v>17084</v>
      </c>
      <c r="AG897" s="73">
        <v>17084</v>
      </c>
      <c r="AH897" s="73">
        <v>17084</v>
      </c>
      <c r="AI897" s="73">
        <v>17084</v>
      </c>
      <c r="AJ897" s="73">
        <v>17084</v>
      </c>
      <c r="AK897" s="73">
        <v>17084</v>
      </c>
      <c r="AL897" s="73">
        <v>17084</v>
      </c>
      <c r="AM897" s="73">
        <v>17084</v>
      </c>
      <c r="AN897" s="73">
        <v>17084</v>
      </c>
      <c r="AO897" s="73">
        <v>17084</v>
      </c>
      <c r="AP897" s="73">
        <v>17084</v>
      </c>
      <c r="AQ897" s="73">
        <v>17084</v>
      </c>
      <c r="AR897" s="270">
        <f t="shared" si="464"/>
        <v>17084</v>
      </c>
      <c r="AS897" s="73">
        <v>17588</v>
      </c>
      <c r="AT897" s="73">
        <v>17588</v>
      </c>
      <c r="AU897" s="73">
        <v>17588</v>
      </c>
      <c r="AV897" s="73">
        <v>17588</v>
      </c>
      <c r="AW897" s="73">
        <v>17588</v>
      </c>
      <c r="AX897" s="73">
        <v>17588</v>
      </c>
      <c r="AY897" s="73">
        <v>17588</v>
      </c>
      <c r="AZ897" s="73">
        <v>17588</v>
      </c>
      <c r="BA897" s="270">
        <f t="shared" si="465"/>
        <v>17588</v>
      </c>
      <c r="BB897" s="73">
        <v>17606</v>
      </c>
      <c r="BC897" s="73">
        <v>17606</v>
      </c>
      <c r="BD897" s="73">
        <v>17606</v>
      </c>
      <c r="BE897" s="73">
        <v>17606</v>
      </c>
      <c r="BF897" s="73">
        <v>17606</v>
      </c>
      <c r="BG897" s="73">
        <v>17606</v>
      </c>
      <c r="BH897" s="73">
        <v>17606</v>
      </c>
      <c r="BI897" s="270">
        <f t="shared" si="466"/>
        <v>17606</v>
      </c>
      <c r="BJ897" s="73">
        <v>16857</v>
      </c>
      <c r="BK897" s="73">
        <v>16857</v>
      </c>
      <c r="BL897" s="270">
        <f t="shared" si="467"/>
        <v>16857</v>
      </c>
      <c r="BM897" s="73">
        <v>16663</v>
      </c>
      <c r="BN897" s="73">
        <v>16663</v>
      </c>
      <c r="BO897" s="73">
        <v>16663</v>
      </c>
      <c r="BP897" s="73">
        <v>16663</v>
      </c>
      <c r="BQ897" s="73">
        <v>16663</v>
      </c>
      <c r="BR897" s="73">
        <v>16663</v>
      </c>
      <c r="BS897" s="73">
        <v>16663</v>
      </c>
      <c r="BT897" s="73">
        <v>16663</v>
      </c>
      <c r="BU897" s="73">
        <v>16663</v>
      </c>
      <c r="BV897" s="73">
        <v>16663</v>
      </c>
      <c r="BW897" s="270">
        <f t="shared" si="468"/>
        <v>16663</v>
      </c>
      <c r="BX897" s="73">
        <v>18206</v>
      </c>
      <c r="BY897" s="73">
        <v>18206</v>
      </c>
      <c r="BZ897" s="73">
        <v>18206</v>
      </c>
      <c r="CA897" s="73">
        <v>18206</v>
      </c>
      <c r="CB897" s="73">
        <v>18206</v>
      </c>
      <c r="CC897" s="73">
        <v>18206</v>
      </c>
      <c r="CD897" s="73">
        <v>18206</v>
      </c>
      <c r="CE897" s="73">
        <v>18206</v>
      </c>
      <c r="CF897" s="270">
        <f t="shared" si="469"/>
        <v>18206</v>
      </c>
      <c r="CG897" s="73">
        <v>16578</v>
      </c>
      <c r="CH897" s="73">
        <v>16578</v>
      </c>
      <c r="CI897" s="73">
        <v>16578</v>
      </c>
      <c r="CJ897" s="73">
        <v>16578</v>
      </c>
      <c r="CK897" s="73">
        <v>16578</v>
      </c>
      <c r="CL897" s="73">
        <v>16578</v>
      </c>
      <c r="CM897" s="73">
        <v>16578</v>
      </c>
      <c r="CN897" s="73">
        <v>16578</v>
      </c>
      <c r="CO897" s="73">
        <v>16578</v>
      </c>
      <c r="CP897" s="270">
        <f t="shared" si="470"/>
        <v>16578</v>
      </c>
      <c r="CQ897" s="73">
        <v>16712</v>
      </c>
      <c r="CR897" s="73">
        <v>16712</v>
      </c>
      <c r="CS897" s="73">
        <v>16712</v>
      </c>
      <c r="CT897" s="73">
        <v>16712</v>
      </c>
      <c r="CU897" s="73">
        <v>16712</v>
      </c>
      <c r="CV897" s="73">
        <v>16712</v>
      </c>
      <c r="CW897" s="73">
        <v>16712</v>
      </c>
      <c r="CX897" s="73">
        <v>16712</v>
      </c>
      <c r="CY897" s="73">
        <v>16712</v>
      </c>
      <c r="CZ897" s="73">
        <v>16712</v>
      </c>
      <c r="DA897" s="270">
        <f t="shared" si="471"/>
        <v>16712</v>
      </c>
      <c r="DB897" s="73">
        <v>15981</v>
      </c>
      <c r="DC897" s="73">
        <v>15981</v>
      </c>
      <c r="DD897" s="270">
        <f t="shared" si="472"/>
        <v>15981</v>
      </c>
      <c r="DE897" s="73">
        <v>16996</v>
      </c>
      <c r="DF897" s="73">
        <v>16996</v>
      </c>
      <c r="DG897" s="73">
        <v>16996</v>
      </c>
      <c r="DH897" s="73">
        <v>16996</v>
      </c>
      <c r="DI897" s="73">
        <v>16996</v>
      </c>
      <c r="DJ897" s="73">
        <v>16996</v>
      </c>
      <c r="DK897" s="73">
        <v>16996</v>
      </c>
      <c r="DL897" s="73">
        <v>16996</v>
      </c>
      <c r="DM897" s="73">
        <v>16996</v>
      </c>
      <c r="DN897" s="73">
        <v>16996</v>
      </c>
      <c r="DO897" s="270">
        <f t="shared" si="473"/>
        <v>16996</v>
      </c>
      <c r="DP897" s="73">
        <v>16805</v>
      </c>
      <c r="DQ897" s="73">
        <v>16805</v>
      </c>
      <c r="DR897" s="73">
        <v>16805</v>
      </c>
      <c r="DS897" s="73">
        <v>16805</v>
      </c>
      <c r="DT897" s="73">
        <v>16805</v>
      </c>
      <c r="DU897" s="73">
        <v>16805</v>
      </c>
      <c r="DV897" s="73">
        <v>16805</v>
      </c>
      <c r="DW897" s="73">
        <v>16805</v>
      </c>
      <c r="DX897" s="73">
        <v>16805</v>
      </c>
      <c r="DY897" s="73">
        <v>16805</v>
      </c>
      <c r="DZ897" s="270">
        <f t="shared" si="474"/>
        <v>16805</v>
      </c>
      <c r="EA897" s="73">
        <v>17070</v>
      </c>
      <c r="EB897" s="73">
        <v>17070</v>
      </c>
      <c r="EC897" s="73">
        <v>17070</v>
      </c>
      <c r="ED897" s="73">
        <v>17070</v>
      </c>
      <c r="EE897" s="73">
        <v>17070</v>
      </c>
      <c r="EF897" s="73">
        <v>17070</v>
      </c>
      <c r="EG897" s="73">
        <v>17070</v>
      </c>
      <c r="EH897" s="73">
        <v>17070</v>
      </c>
      <c r="EI897" s="73">
        <v>17070</v>
      </c>
      <c r="EJ897" s="73">
        <v>1707</v>
      </c>
      <c r="EK897" s="270">
        <f t="shared" si="475"/>
        <v>15533.7</v>
      </c>
      <c r="EM897" s="306">
        <f t="shared" si="476"/>
        <v>16922.513333333332</v>
      </c>
      <c r="EN897" s="144" t="str">
        <f t="shared" si="479"/>
        <v>OK</v>
      </c>
      <c r="EO897" s="144" t="str">
        <f t="shared" si="480"/>
        <v>OK</v>
      </c>
      <c r="EP897" s="144" t="str">
        <f t="shared" si="481"/>
        <v>OK</v>
      </c>
      <c r="EQ897" s="144" t="str">
        <f t="shared" si="482"/>
        <v>OK</v>
      </c>
      <c r="ER897" s="144" t="str">
        <f t="shared" si="483"/>
        <v>OK</v>
      </c>
      <c r="ES897" s="144" t="str">
        <f t="shared" si="484"/>
        <v>OK</v>
      </c>
      <c r="ET897" s="144" t="str">
        <f t="shared" si="485"/>
        <v>OK</v>
      </c>
      <c r="EU897" s="144" t="str">
        <f t="shared" si="486"/>
        <v>OK</v>
      </c>
      <c r="EV897" s="144" t="str">
        <f t="shared" si="487"/>
        <v>OK</v>
      </c>
      <c r="EW897" s="144" t="str">
        <f t="shared" si="488"/>
        <v>OK</v>
      </c>
      <c r="EX897" s="144" t="str">
        <f t="shared" si="489"/>
        <v>XXX</v>
      </c>
      <c r="EY897" s="144" t="str">
        <f t="shared" si="490"/>
        <v>XXX</v>
      </c>
      <c r="EZ897" s="144" t="str">
        <f t="shared" si="491"/>
        <v>OK</v>
      </c>
      <c r="FA897" s="144" t="str">
        <f t="shared" si="492"/>
        <v>OK</v>
      </c>
      <c r="FB897" s="144" t="str">
        <f t="shared" si="493"/>
        <v>XXX</v>
      </c>
    </row>
    <row r="898" spans="2:158" ht="14.4" x14ac:dyDescent="0.3">
      <c r="B898" s="144">
        <v>894</v>
      </c>
      <c r="C898" s="68" t="s">
        <v>2039</v>
      </c>
      <c r="D898" s="69" t="s">
        <v>2040</v>
      </c>
      <c r="E898" s="70" t="s">
        <v>13</v>
      </c>
      <c r="F898" s="73">
        <f t="shared" si="494"/>
        <v>26739</v>
      </c>
      <c r="G898" s="73">
        <f t="shared" si="494"/>
        <v>26739</v>
      </c>
      <c r="H898" s="73">
        <f t="shared" si="494"/>
        <v>26739</v>
      </c>
      <c r="I898" s="73">
        <f t="shared" si="494"/>
        <v>26739</v>
      </c>
      <c r="J898" s="37"/>
      <c r="K898" s="73">
        <v>26739</v>
      </c>
      <c r="L898" s="73">
        <v>26739</v>
      </c>
      <c r="M898" s="73">
        <v>26739</v>
      </c>
      <c r="N898" s="73">
        <v>26739</v>
      </c>
      <c r="O898" s="73">
        <v>26739</v>
      </c>
      <c r="P898" s="73">
        <v>26739</v>
      </c>
      <c r="Q898" s="73">
        <v>26739</v>
      </c>
      <c r="R898" s="270">
        <f t="shared" si="461"/>
        <v>26739</v>
      </c>
      <c r="S898" s="73">
        <v>27110</v>
      </c>
      <c r="T898" s="73">
        <v>27110</v>
      </c>
      <c r="U898" s="73">
        <v>27110</v>
      </c>
      <c r="V898" s="73">
        <v>27110</v>
      </c>
      <c r="W898" s="73">
        <v>27110</v>
      </c>
      <c r="X898" s="73">
        <v>27110</v>
      </c>
      <c r="Y898" s="73">
        <v>27110</v>
      </c>
      <c r="Z898" s="73">
        <v>27110</v>
      </c>
      <c r="AA898" s="270">
        <f t="shared" si="462"/>
        <v>27110</v>
      </c>
      <c r="AB898" s="73">
        <v>28541</v>
      </c>
      <c r="AC898" s="73">
        <v>28541</v>
      </c>
      <c r="AD898" s="73">
        <v>28541</v>
      </c>
      <c r="AE898" s="270">
        <f t="shared" si="463"/>
        <v>28541</v>
      </c>
      <c r="AF898" s="73">
        <v>27480</v>
      </c>
      <c r="AG898" s="73">
        <v>27480</v>
      </c>
      <c r="AH898" s="73">
        <v>27480</v>
      </c>
      <c r="AI898" s="73">
        <v>27480</v>
      </c>
      <c r="AJ898" s="73">
        <v>27480</v>
      </c>
      <c r="AK898" s="73">
        <v>27480</v>
      </c>
      <c r="AL898" s="73">
        <v>27480</v>
      </c>
      <c r="AM898" s="73">
        <v>27480</v>
      </c>
      <c r="AN898" s="73">
        <v>27480</v>
      </c>
      <c r="AO898" s="73">
        <v>27480</v>
      </c>
      <c r="AP898" s="73">
        <v>27480</v>
      </c>
      <c r="AQ898" s="73">
        <v>27480</v>
      </c>
      <c r="AR898" s="270">
        <f t="shared" si="464"/>
        <v>27480</v>
      </c>
      <c r="AS898" s="73">
        <v>28385</v>
      </c>
      <c r="AT898" s="73">
        <v>28385</v>
      </c>
      <c r="AU898" s="73">
        <v>28385</v>
      </c>
      <c r="AV898" s="73">
        <v>28385</v>
      </c>
      <c r="AW898" s="73">
        <v>28385</v>
      </c>
      <c r="AX898" s="73">
        <v>28385</v>
      </c>
      <c r="AY898" s="73">
        <v>28385</v>
      </c>
      <c r="AZ898" s="73">
        <v>28385</v>
      </c>
      <c r="BA898" s="270">
        <f t="shared" si="465"/>
        <v>28385</v>
      </c>
      <c r="BB898" s="73">
        <v>28412</v>
      </c>
      <c r="BC898" s="73">
        <v>28412</v>
      </c>
      <c r="BD898" s="73">
        <v>28412</v>
      </c>
      <c r="BE898" s="73">
        <v>28412</v>
      </c>
      <c r="BF898" s="73">
        <v>28412</v>
      </c>
      <c r="BG898" s="73">
        <v>28412</v>
      </c>
      <c r="BH898" s="73">
        <v>28412</v>
      </c>
      <c r="BI898" s="270">
        <f t="shared" si="466"/>
        <v>28412</v>
      </c>
      <c r="BJ898" s="73">
        <v>27068</v>
      </c>
      <c r="BK898" s="73">
        <v>27068</v>
      </c>
      <c r="BL898" s="270">
        <f t="shared" si="467"/>
        <v>27068</v>
      </c>
      <c r="BM898" s="73">
        <v>26724</v>
      </c>
      <c r="BN898" s="73">
        <v>26724</v>
      </c>
      <c r="BO898" s="73">
        <v>26724</v>
      </c>
      <c r="BP898" s="73">
        <v>26724</v>
      </c>
      <c r="BQ898" s="73">
        <v>26724</v>
      </c>
      <c r="BR898" s="73">
        <v>26724</v>
      </c>
      <c r="BS898" s="73">
        <v>26724</v>
      </c>
      <c r="BT898" s="73">
        <v>26724</v>
      </c>
      <c r="BU898" s="73">
        <v>26724</v>
      </c>
      <c r="BV898" s="73">
        <v>26724</v>
      </c>
      <c r="BW898" s="270">
        <f t="shared" si="468"/>
        <v>26724</v>
      </c>
      <c r="BX898" s="73">
        <v>29486</v>
      </c>
      <c r="BY898" s="73">
        <v>29486</v>
      </c>
      <c r="BZ898" s="73">
        <v>29486</v>
      </c>
      <c r="CA898" s="73">
        <v>29486</v>
      </c>
      <c r="CB898" s="73">
        <v>29486</v>
      </c>
      <c r="CC898" s="73">
        <v>29486</v>
      </c>
      <c r="CD898" s="73">
        <v>29486</v>
      </c>
      <c r="CE898" s="73">
        <v>29486</v>
      </c>
      <c r="CF898" s="270">
        <f t="shared" si="469"/>
        <v>29486</v>
      </c>
      <c r="CG898" s="73">
        <v>26573</v>
      </c>
      <c r="CH898" s="73">
        <v>26573</v>
      </c>
      <c r="CI898" s="73">
        <v>26573</v>
      </c>
      <c r="CJ898" s="73">
        <v>26573</v>
      </c>
      <c r="CK898" s="73">
        <v>26573</v>
      </c>
      <c r="CL898" s="73">
        <v>26573</v>
      </c>
      <c r="CM898" s="73">
        <v>26573</v>
      </c>
      <c r="CN898" s="73">
        <v>26573</v>
      </c>
      <c r="CO898" s="73">
        <v>26573</v>
      </c>
      <c r="CP898" s="270">
        <f t="shared" si="470"/>
        <v>26573</v>
      </c>
      <c r="CQ898" s="73">
        <v>26809</v>
      </c>
      <c r="CR898" s="73">
        <v>26809</v>
      </c>
      <c r="CS898" s="73">
        <v>26809</v>
      </c>
      <c r="CT898" s="73">
        <v>26809</v>
      </c>
      <c r="CU898" s="73">
        <v>26809</v>
      </c>
      <c r="CV898" s="73">
        <v>26809</v>
      </c>
      <c r="CW898" s="73">
        <v>26809</v>
      </c>
      <c r="CX898" s="73">
        <v>26809</v>
      </c>
      <c r="CY898" s="73">
        <v>26809</v>
      </c>
      <c r="CZ898" s="73">
        <v>26809</v>
      </c>
      <c r="DA898" s="270">
        <f t="shared" si="471"/>
        <v>26809</v>
      </c>
      <c r="DB898" s="73">
        <v>25503</v>
      </c>
      <c r="DC898" s="73">
        <v>25503</v>
      </c>
      <c r="DD898" s="270">
        <f t="shared" si="472"/>
        <v>25503</v>
      </c>
      <c r="DE898" s="73">
        <v>27323</v>
      </c>
      <c r="DF898" s="73">
        <v>27323</v>
      </c>
      <c r="DG898" s="73">
        <v>27323</v>
      </c>
      <c r="DH898" s="73">
        <v>27323</v>
      </c>
      <c r="DI898" s="73">
        <v>27323</v>
      </c>
      <c r="DJ898" s="73">
        <v>27323</v>
      </c>
      <c r="DK898" s="73">
        <v>27323</v>
      </c>
      <c r="DL898" s="73">
        <v>27323</v>
      </c>
      <c r="DM898" s="73">
        <v>27323</v>
      </c>
      <c r="DN898" s="73">
        <v>27323</v>
      </c>
      <c r="DO898" s="270">
        <f t="shared" si="473"/>
        <v>27323</v>
      </c>
      <c r="DP898" s="73">
        <v>26976</v>
      </c>
      <c r="DQ898" s="73">
        <v>26976</v>
      </c>
      <c r="DR898" s="73">
        <v>26976</v>
      </c>
      <c r="DS898" s="73">
        <v>26976</v>
      </c>
      <c r="DT898" s="73">
        <v>26976</v>
      </c>
      <c r="DU898" s="73">
        <v>26976</v>
      </c>
      <c r="DV898" s="73">
        <v>26976</v>
      </c>
      <c r="DW898" s="73">
        <v>26976</v>
      </c>
      <c r="DX898" s="73">
        <v>26976</v>
      </c>
      <c r="DY898" s="73">
        <v>26976</v>
      </c>
      <c r="DZ898" s="270">
        <f t="shared" si="474"/>
        <v>26976</v>
      </c>
      <c r="EA898" s="73">
        <v>27451</v>
      </c>
      <c r="EB898" s="73">
        <v>27451</v>
      </c>
      <c r="EC898" s="73">
        <v>27451</v>
      </c>
      <c r="ED898" s="73">
        <v>27451</v>
      </c>
      <c r="EE898" s="73">
        <v>27451</v>
      </c>
      <c r="EF898" s="73">
        <v>27451</v>
      </c>
      <c r="EG898" s="73">
        <v>27451</v>
      </c>
      <c r="EH898" s="73">
        <v>27451</v>
      </c>
      <c r="EI898" s="73">
        <v>27451</v>
      </c>
      <c r="EJ898" s="73">
        <v>27451</v>
      </c>
      <c r="EK898" s="270">
        <f t="shared" si="475"/>
        <v>27451</v>
      </c>
      <c r="EM898" s="306">
        <f t="shared" si="476"/>
        <v>27372</v>
      </c>
      <c r="EN898" s="144" t="str">
        <f t="shared" si="479"/>
        <v>OK</v>
      </c>
      <c r="EO898" s="144" t="str">
        <f t="shared" si="480"/>
        <v>OK</v>
      </c>
      <c r="EP898" s="144" t="str">
        <f t="shared" si="481"/>
        <v>OK</v>
      </c>
      <c r="EQ898" s="144" t="str">
        <f t="shared" si="482"/>
        <v>OK</v>
      </c>
      <c r="ER898" s="144" t="str">
        <f t="shared" si="483"/>
        <v>OK</v>
      </c>
      <c r="ES898" s="144" t="str">
        <f t="shared" si="484"/>
        <v>OK</v>
      </c>
      <c r="ET898" s="144" t="str">
        <f t="shared" si="485"/>
        <v>OK</v>
      </c>
      <c r="EU898" s="144" t="str">
        <f t="shared" si="486"/>
        <v>OK</v>
      </c>
      <c r="EV898" s="144" t="str">
        <f t="shared" si="487"/>
        <v>OK</v>
      </c>
      <c r="EW898" s="144" t="str">
        <f t="shared" si="488"/>
        <v>OK</v>
      </c>
      <c r="EX898" s="144" t="str">
        <f t="shared" si="489"/>
        <v>XXX</v>
      </c>
      <c r="EY898" s="144" t="str">
        <f t="shared" si="490"/>
        <v>XXX</v>
      </c>
      <c r="EZ898" s="144" t="str">
        <f t="shared" si="491"/>
        <v>OK</v>
      </c>
      <c r="FA898" s="144" t="str">
        <f t="shared" si="492"/>
        <v>OK</v>
      </c>
      <c r="FB898" s="144" t="str">
        <f t="shared" si="493"/>
        <v>OK</v>
      </c>
    </row>
    <row r="899" spans="2:158" ht="14.4" x14ac:dyDescent="0.3">
      <c r="B899" s="144">
        <v>895</v>
      </c>
      <c r="C899" s="68" t="s">
        <v>2041</v>
      </c>
      <c r="D899" s="69" t="s">
        <v>2042</v>
      </c>
      <c r="E899" s="70" t="s">
        <v>13</v>
      </c>
      <c r="F899" s="73">
        <f t="shared" si="494"/>
        <v>10983</v>
      </c>
      <c r="G899" s="73">
        <f t="shared" si="494"/>
        <v>10983</v>
      </c>
      <c r="H899" s="73">
        <f t="shared" si="494"/>
        <v>10983</v>
      </c>
      <c r="I899" s="73">
        <f t="shared" si="494"/>
        <v>10983</v>
      </c>
      <c r="J899" s="37"/>
      <c r="K899" s="73">
        <v>10983</v>
      </c>
      <c r="L899" s="73">
        <v>10983</v>
      </c>
      <c r="M899" s="73">
        <v>10983</v>
      </c>
      <c r="N899" s="73">
        <v>10983</v>
      </c>
      <c r="O899" s="73">
        <v>10983</v>
      </c>
      <c r="P899" s="73">
        <v>10983</v>
      </c>
      <c r="Q899" s="73">
        <v>10983</v>
      </c>
      <c r="R899" s="270">
        <f t="shared" si="461"/>
        <v>10983</v>
      </c>
      <c r="S899" s="73">
        <v>11075</v>
      </c>
      <c r="T899" s="73">
        <v>11075</v>
      </c>
      <c r="U899" s="73">
        <v>11075</v>
      </c>
      <c r="V899" s="73">
        <v>11075</v>
      </c>
      <c r="W899" s="73">
        <v>11075</v>
      </c>
      <c r="X899" s="73">
        <v>11075</v>
      </c>
      <c r="Y899" s="73">
        <v>11075</v>
      </c>
      <c r="Z899" s="73">
        <v>11075</v>
      </c>
      <c r="AA899" s="270">
        <f t="shared" si="462"/>
        <v>11075</v>
      </c>
      <c r="AB899" s="73">
        <v>11435</v>
      </c>
      <c r="AC899" s="73">
        <v>11435</v>
      </c>
      <c r="AD899" s="73">
        <v>11435</v>
      </c>
      <c r="AE899" s="270">
        <f t="shared" si="463"/>
        <v>11435</v>
      </c>
      <c r="AF899" s="73">
        <v>11167</v>
      </c>
      <c r="AG899" s="73">
        <v>11167</v>
      </c>
      <c r="AH899" s="73">
        <v>11167</v>
      </c>
      <c r="AI899" s="73">
        <v>11167</v>
      </c>
      <c r="AJ899" s="73">
        <v>11167</v>
      </c>
      <c r="AK899" s="73">
        <v>11167</v>
      </c>
      <c r="AL899" s="73">
        <v>11167</v>
      </c>
      <c r="AM899" s="73">
        <v>11167</v>
      </c>
      <c r="AN899" s="73">
        <v>11167</v>
      </c>
      <c r="AO899" s="73">
        <v>11167</v>
      </c>
      <c r="AP899" s="73">
        <v>11167</v>
      </c>
      <c r="AQ899" s="73">
        <v>11167</v>
      </c>
      <c r="AR899" s="270">
        <f t="shared" si="464"/>
        <v>11167</v>
      </c>
      <c r="AS899" s="73">
        <v>11394</v>
      </c>
      <c r="AT899" s="73">
        <v>11394</v>
      </c>
      <c r="AU899" s="73">
        <v>11394</v>
      </c>
      <c r="AV899" s="73">
        <v>11394</v>
      </c>
      <c r="AW899" s="73">
        <v>11394</v>
      </c>
      <c r="AX899" s="73">
        <v>11394</v>
      </c>
      <c r="AY899" s="73">
        <v>11394</v>
      </c>
      <c r="AZ899" s="73">
        <v>11394</v>
      </c>
      <c r="BA899" s="270">
        <f t="shared" si="465"/>
        <v>11394</v>
      </c>
      <c r="BB899" s="73">
        <v>11401</v>
      </c>
      <c r="BC899" s="73">
        <v>11401</v>
      </c>
      <c r="BD899" s="73">
        <v>11401</v>
      </c>
      <c r="BE899" s="73">
        <v>11401</v>
      </c>
      <c r="BF899" s="73">
        <v>11401</v>
      </c>
      <c r="BG899" s="73">
        <v>11401</v>
      </c>
      <c r="BH899" s="73">
        <v>11401</v>
      </c>
      <c r="BI899" s="270">
        <f t="shared" si="466"/>
        <v>11401</v>
      </c>
      <c r="BJ899" s="73">
        <v>11066</v>
      </c>
      <c r="BK899" s="73">
        <v>11066</v>
      </c>
      <c r="BL899" s="270">
        <f t="shared" si="467"/>
        <v>11066</v>
      </c>
      <c r="BM899" s="73">
        <v>10981</v>
      </c>
      <c r="BN899" s="73">
        <v>10981</v>
      </c>
      <c r="BO899" s="73">
        <v>10981</v>
      </c>
      <c r="BP899" s="73">
        <v>10981</v>
      </c>
      <c r="BQ899" s="73">
        <v>10981</v>
      </c>
      <c r="BR899" s="73">
        <v>10981</v>
      </c>
      <c r="BS899" s="73">
        <v>10981</v>
      </c>
      <c r="BT899" s="73">
        <v>10981</v>
      </c>
      <c r="BU899" s="73">
        <v>10981</v>
      </c>
      <c r="BV899" s="73">
        <v>10981</v>
      </c>
      <c r="BW899" s="270">
        <f t="shared" si="468"/>
        <v>10981</v>
      </c>
      <c r="BX899" s="73">
        <v>11669</v>
      </c>
      <c r="BY899" s="73">
        <v>11669</v>
      </c>
      <c r="BZ899" s="73">
        <v>11669</v>
      </c>
      <c r="CA899" s="73">
        <v>11669</v>
      </c>
      <c r="CB899" s="73">
        <v>11669</v>
      </c>
      <c r="CC899" s="73">
        <v>11669</v>
      </c>
      <c r="CD899" s="73">
        <v>11669</v>
      </c>
      <c r="CE899" s="73">
        <v>11669</v>
      </c>
      <c r="CF899" s="270">
        <f t="shared" si="469"/>
        <v>11669</v>
      </c>
      <c r="CG899" s="73">
        <v>10941</v>
      </c>
      <c r="CH899" s="73">
        <v>10941</v>
      </c>
      <c r="CI899" s="73">
        <v>10941</v>
      </c>
      <c r="CJ899" s="73">
        <v>10941</v>
      </c>
      <c r="CK899" s="73">
        <v>10941</v>
      </c>
      <c r="CL899" s="73">
        <v>10941</v>
      </c>
      <c r="CM899" s="73">
        <v>10941</v>
      </c>
      <c r="CN899" s="73">
        <v>10941</v>
      </c>
      <c r="CO899" s="73">
        <v>10941</v>
      </c>
      <c r="CP899" s="270">
        <f t="shared" si="470"/>
        <v>10941</v>
      </c>
      <c r="CQ899" s="73">
        <v>11001</v>
      </c>
      <c r="CR899" s="73">
        <v>11001</v>
      </c>
      <c r="CS899" s="73">
        <v>11001</v>
      </c>
      <c r="CT899" s="73">
        <v>11001</v>
      </c>
      <c r="CU899" s="73">
        <v>11001</v>
      </c>
      <c r="CV899" s="73">
        <v>11001</v>
      </c>
      <c r="CW899" s="73">
        <v>11001</v>
      </c>
      <c r="CX899" s="73">
        <v>11001</v>
      </c>
      <c r="CY899" s="73">
        <v>11001</v>
      </c>
      <c r="CZ899" s="73">
        <v>11001</v>
      </c>
      <c r="DA899" s="270">
        <f t="shared" si="471"/>
        <v>11001</v>
      </c>
      <c r="DB899" s="73">
        <v>10674</v>
      </c>
      <c r="DC899" s="73">
        <v>10674</v>
      </c>
      <c r="DD899" s="270">
        <f t="shared" si="472"/>
        <v>10674</v>
      </c>
      <c r="DE899" s="73">
        <v>11130</v>
      </c>
      <c r="DF899" s="73">
        <v>11130</v>
      </c>
      <c r="DG899" s="73">
        <v>11130</v>
      </c>
      <c r="DH899" s="73">
        <v>11130</v>
      </c>
      <c r="DI899" s="73">
        <v>11130</v>
      </c>
      <c r="DJ899" s="73">
        <v>11130</v>
      </c>
      <c r="DK899" s="73">
        <v>11130</v>
      </c>
      <c r="DL899" s="73">
        <v>11130</v>
      </c>
      <c r="DM899" s="73">
        <v>11130</v>
      </c>
      <c r="DN899" s="73">
        <v>11130</v>
      </c>
      <c r="DO899" s="270">
        <f t="shared" si="473"/>
        <v>11130</v>
      </c>
      <c r="DP899" s="73">
        <v>11044</v>
      </c>
      <c r="DQ899" s="73">
        <v>11044</v>
      </c>
      <c r="DR899" s="73">
        <v>11044</v>
      </c>
      <c r="DS899" s="73">
        <v>11044</v>
      </c>
      <c r="DT899" s="73">
        <v>11044</v>
      </c>
      <c r="DU899" s="73">
        <v>11044</v>
      </c>
      <c r="DV899" s="73">
        <v>11044</v>
      </c>
      <c r="DW899" s="73">
        <v>11044</v>
      </c>
      <c r="DX899" s="73">
        <v>11044</v>
      </c>
      <c r="DY899" s="73">
        <v>11044</v>
      </c>
      <c r="DZ899" s="270">
        <f t="shared" si="474"/>
        <v>11044</v>
      </c>
      <c r="EA899" s="73">
        <v>11160</v>
      </c>
      <c r="EB899" s="73">
        <v>11160</v>
      </c>
      <c r="EC899" s="73">
        <v>11160</v>
      </c>
      <c r="ED899" s="73">
        <v>11160</v>
      </c>
      <c r="EE899" s="73">
        <v>11160</v>
      </c>
      <c r="EF899" s="73">
        <v>11160</v>
      </c>
      <c r="EG899" s="73">
        <v>11160</v>
      </c>
      <c r="EH899" s="73">
        <v>11160</v>
      </c>
      <c r="EI899" s="73">
        <v>11160</v>
      </c>
      <c r="EJ899" s="73">
        <v>1116</v>
      </c>
      <c r="EK899" s="270">
        <f t="shared" si="475"/>
        <v>10155.6</v>
      </c>
      <c r="EM899" s="306">
        <f t="shared" si="476"/>
        <v>11074.44</v>
      </c>
      <c r="EN899" s="144" t="str">
        <f t="shared" si="479"/>
        <v>OK</v>
      </c>
      <c r="EO899" s="144" t="str">
        <f t="shared" si="480"/>
        <v>OK</v>
      </c>
      <c r="EP899" s="144" t="str">
        <f t="shared" si="481"/>
        <v>OK</v>
      </c>
      <c r="EQ899" s="144" t="str">
        <f t="shared" si="482"/>
        <v>OK</v>
      </c>
      <c r="ER899" s="144" t="str">
        <f t="shared" si="483"/>
        <v>OK</v>
      </c>
      <c r="ES899" s="144" t="str">
        <f t="shared" si="484"/>
        <v>OK</v>
      </c>
      <c r="ET899" s="144" t="str">
        <f t="shared" si="485"/>
        <v>OK</v>
      </c>
      <c r="EU899" s="144" t="str">
        <f t="shared" si="486"/>
        <v>OK</v>
      </c>
      <c r="EV899" s="144" t="str">
        <f t="shared" si="487"/>
        <v>OK</v>
      </c>
      <c r="EW899" s="144" t="str">
        <f t="shared" si="488"/>
        <v>OK</v>
      </c>
      <c r="EX899" s="144" t="str">
        <f t="shared" si="489"/>
        <v>OK</v>
      </c>
      <c r="EY899" s="144" t="str">
        <f t="shared" si="490"/>
        <v>OK</v>
      </c>
      <c r="EZ899" s="144" t="str">
        <f t="shared" si="491"/>
        <v>OK</v>
      </c>
      <c r="FA899" s="144" t="str">
        <f t="shared" si="492"/>
        <v>OK</v>
      </c>
      <c r="FB899" s="144" t="str">
        <f t="shared" si="493"/>
        <v>XXX</v>
      </c>
    </row>
    <row r="900" spans="2:158" ht="14.4" x14ac:dyDescent="0.3">
      <c r="B900" s="144">
        <v>896</v>
      </c>
      <c r="C900" s="71" t="s">
        <v>2084</v>
      </c>
      <c r="D900" s="72" t="s">
        <v>2124</v>
      </c>
      <c r="E900" s="70">
        <v>0</v>
      </c>
      <c r="F900" s="73">
        <f t="shared" ref="F900" si="495">K900</f>
        <v>0</v>
      </c>
      <c r="G900" s="73">
        <f t="shared" ref="G900:H900" si="496">L900</f>
        <v>0</v>
      </c>
      <c r="H900" s="73">
        <f t="shared" si="496"/>
        <v>0</v>
      </c>
      <c r="I900" s="73">
        <f t="shared" ref="I900" si="497">M900</f>
        <v>0</v>
      </c>
      <c r="J900" s="37"/>
      <c r="K900" s="37">
        <v>0</v>
      </c>
      <c r="L900" s="37">
        <v>0</v>
      </c>
      <c r="M900" s="37">
        <v>0</v>
      </c>
      <c r="N900" s="37">
        <v>0</v>
      </c>
      <c r="O900" s="37">
        <v>0</v>
      </c>
      <c r="P900" s="37">
        <v>0</v>
      </c>
      <c r="Q900" s="73">
        <v>0</v>
      </c>
      <c r="R900" s="270">
        <f t="shared" si="461"/>
        <v>0</v>
      </c>
      <c r="S900" s="73">
        <v>0</v>
      </c>
      <c r="T900" s="73">
        <v>0</v>
      </c>
      <c r="U900" s="73">
        <v>0</v>
      </c>
      <c r="V900" s="73">
        <v>0</v>
      </c>
      <c r="W900" s="73">
        <v>0</v>
      </c>
      <c r="X900" s="73">
        <v>0</v>
      </c>
      <c r="Y900" s="73">
        <v>0</v>
      </c>
      <c r="Z900" s="73">
        <v>0</v>
      </c>
      <c r="AA900" s="270">
        <f t="shared" si="462"/>
        <v>0</v>
      </c>
      <c r="AB900" s="73">
        <v>0</v>
      </c>
      <c r="AC900" s="73">
        <v>0</v>
      </c>
      <c r="AD900" s="73">
        <v>0</v>
      </c>
      <c r="AE900" s="270">
        <f t="shared" si="463"/>
        <v>0</v>
      </c>
      <c r="AF900" s="73">
        <v>0</v>
      </c>
      <c r="AG900" s="73">
        <v>0</v>
      </c>
      <c r="AH900" s="73">
        <v>0</v>
      </c>
      <c r="AI900" s="73">
        <v>0</v>
      </c>
      <c r="AJ900" s="73">
        <v>0</v>
      </c>
      <c r="AK900" s="73">
        <v>0</v>
      </c>
      <c r="AL900" s="73">
        <v>0</v>
      </c>
      <c r="AM900" s="73">
        <v>0</v>
      </c>
      <c r="AN900" s="73">
        <v>0</v>
      </c>
      <c r="AO900" s="73">
        <v>0</v>
      </c>
      <c r="AP900" s="73">
        <v>0</v>
      </c>
      <c r="AQ900" s="73">
        <v>0</v>
      </c>
      <c r="AR900" s="270">
        <f t="shared" si="464"/>
        <v>0</v>
      </c>
      <c r="AS900" s="73">
        <v>0</v>
      </c>
      <c r="AT900" s="73">
        <v>0</v>
      </c>
      <c r="AU900" s="73">
        <v>0</v>
      </c>
      <c r="AV900" s="73">
        <v>0</v>
      </c>
      <c r="AW900" s="73">
        <v>0</v>
      </c>
      <c r="AX900" s="73">
        <v>0</v>
      </c>
      <c r="AY900" s="73">
        <v>0</v>
      </c>
      <c r="AZ900" s="73">
        <v>0</v>
      </c>
      <c r="BA900" s="270">
        <f t="shared" si="465"/>
        <v>0</v>
      </c>
      <c r="BB900" s="73">
        <v>0</v>
      </c>
      <c r="BC900" s="73">
        <v>0</v>
      </c>
      <c r="BD900" s="73">
        <v>0</v>
      </c>
      <c r="BE900" s="73">
        <v>0</v>
      </c>
      <c r="BF900" s="73">
        <v>0</v>
      </c>
      <c r="BG900" s="73">
        <v>0</v>
      </c>
      <c r="BH900" s="73">
        <v>0</v>
      </c>
      <c r="BI900" s="270">
        <f t="shared" si="466"/>
        <v>0</v>
      </c>
      <c r="BJ900" s="73">
        <v>0</v>
      </c>
      <c r="BK900" s="73">
        <v>0</v>
      </c>
      <c r="BL900" s="270">
        <f t="shared" si="467"/>
        <v>0</v>
      </c>
      <c r="BM900" s="73">
        <v>0</v>
      </c>
      <c r="BN900" s="73">
        <v>0</v>
      </c>
      <c r="BO900" s="73">
        <v>0</v>
      </c>
      <c r="BP900" s="73">
        <v>0</v>
      </c>
      <c r="BQ900" s="73">
        <v>0</v>
      </c>
      <c r="BR900" s="73">
        <v>0</v>
      </c>
      <c r="BS900" s="73">
        <v>0</v>
      </c>
      <c r="BT900" s="73">
        <v>0</v>
      </c>
      <c r="BU900" s="73">
        <v>0</v>
      </c>
      <c r="BV900" s="73">
        <v>0</v>
      </c>
      <c r="BW900" s="270">
        <f t="shared" si="468"/>
        <v>0</v>
      </c>
      <c r="BX900" s="73">
        <v>0</v>
      </c>
      <c r="BY900" s="73">
        <v>0</v>
      </c>
      <c r="BZ900" s="73">
        <v>0</v>
      </c>
      <c r="CA900" s="73">
        <v>0</v>
      </c>
      <c r="CB900" s="73">
        <v>0</v>
      </c>
      <c r="CC900" s="73">
        <v>0</v>
      </c>
      <c r="CD900" s="73">
        <v>0</v>
      </c>
      <c r="CE900" s="73">
        <v>0</v>
      </c>
      <c r="CF900" s="270">
        <f t="shared" si="469"/>
        <v>0</v>
      </c>
      <c r="CG900" s="73">
        <v>0</v>
      </c>
      <c r="CH900" s="73">
        <v>0</v>
      </c>
      <c r="CI900" s="73">
        <v>0</v>
      </c>
      <c r="CJ900" s="73">
        <v>0</v>
      </c>
      <c r="CK900" s="73">
        <v>0</v>
      </c>
      <c r="CL900" s="73">
        <v>0</v>
      </c>
      <c r="CM900" s="73">
        <v>0</v>
      </c>
      <c r="CN900" s="73">
        <v>0</v>
      </c>
      <c r="CO900" s="73">
        <v>0</v>
      </c>
      <c r="CP900" s="270">
        <f t="shared" si="470"/>
        <v>0</v>
      </c>
      <c r="CQ900" s="73">
        <v>0</v>
      </c>
      <c r="CR900" s="73">
        <v>0</v>
      </c>
      <c r="CS900" s="73">
        <v>0</v>
      </c>
      <c r="CT900" s="73">
        <v>0</v>
      </c>
      <c r="CU900" s="73">
        <v>0</v>
      </c>
      <c r="CV900" s="73">
        <v>0</v>
      </c>
      <c r="CW900" s="73">
        <v>0</v>
      </c>
      <c r="CX900" s="73">
        <v>0</v>
      </c>
      <c r="CY900" s="73">
        <v>0</v>
      </c>
      <c r="CZ900" s="73">
        <v>0</v>
      </c>
      <c r="DA900" s="270">
        <f t="shared" si="471"/>
        <v>0</v>
      </c>
      <c r="DB900" s="73">
        <v>0</v>
      </c>
      <c r="DC900" s="73">
        <v>0</v>
      </c>
      <c r="DD900" s="270">
        <f t="shared" si="472"/>
        <v>0</v>
      </c>
      <c r="DE900" s="73">
        <v>0</v>
      </c>
      <c r="DF900" s="73">
        <v>0</v>
      </c>
      <c r="DG900" s="73">
        <v>0</v>
      </c>
      <c r="DH900" s="73">
        <v>0</v>
      </c>
      <c r="DI900" s="73">
        <v>0</v>
      </c>
      <c r="DJ900" s="73">
        <v>0</v>
      </c>
      <c r="DK900" s="73">
        <v>0</v>
      </c>
      <c r="DL900" s="73">
        <v>0</v>
      </c>
      <c r="DM900" s="73">
        <v>0</v>
      </c>
      <c r="DN900" s="73">
        <v>0</v>
      </c>
      <c r="DO900" s="270">
        <f t="shared" si="473"/>
        <v>0</v>
      </c>
      <c r="DP900" s="73">
        <v>0</v>
      </c>
      <c r="DQ900" s="73">
        <v>0</v>
      </c>
      <c r="DR900" s="73">
        <v>0</v>
      </c>
      <c r="DS900" s="73">
        <v>0</v>
      </c>
      <c r="DT900" s="73">
        <v>0</v>
      </c>
      <c r="DU900" s="73">
        <v>0</v>
      </c>
      <c r="DV900" s="73">
        <v>0</v>
      </c>
      <c r="DW900" s="73">
        <v>0</v>
      </c>
      <c r="DX900" s="73">
        <v>0</v>
      </c>
      <c r="DY900" s="73">
        <v>0</v>
      </c>
      <c r="DZ900" s="270">
        <f t="shared" si="474"/>
        <v>0</v>
      </c>
      <c r="EA900" s="73">
        <v>0</v>
      </c>
      <c r="EB900" s="73">
        <v>0</v>
      </c>
      <c r="EC900" s="73">
        <v>0</v>
      </c>
      <c r="ED900" s="73">
        <v>0</v>
      </c>
      <c r="EE900" s="73">
        <v>0</v>
      </c>
      <c r="EF900" s="73">
        <v>0</v>
      </c>
      <c r="EG900" s="73">
        <v>0</v>
      </c>
      <c r="EH900" s="73">
        <v>0</v>
      </c>
      <c r="EI900" s="73">
        <v>0</v>
      </c>
      <c r="EJ900" s="73">
        <v>0</v>
      </c>
      <c r="EK900" s="270">
        <f t="shared" si="475"/>
        <v>0</v>
      </c>
      <c r="EM900" s="306"/>
      <c r="EN900" s="144"/>
      <c r="EO900" s="144"/>
      <c r="EP900" s="144"/>
      <c r="EQ900" s="144"/>
      <c r="ER900" s="144"/>
      <c r="ES900" s="144"/>
      <c r="ET900" s="144"/>
      <c r="EU900" s="144"/>
      <c r="EV900" s="144"/>
      <c r="EW900" s="144"/>
      <c r="EX900" s="144"/>
      <c r="EY900" s="144"/>
      <c r="EZ900" s="144"/>
      <c r="FA900" s="144"/>
      <c r="FB900" s="144"/>
    </row>
    <row r="901" spans="2:158" ht="14.4" x14ac:dyDescent="0.3">
      <c r="B901" s="144">
        <v>897</v>
      </c>
      <c r="C901" s="82" t="s">
        <v>2087</v>
      </c>
      <c r="D901" s="69" t="s">
        <v>2088</v>
      </c>
      <c r="E901" s="70" t="s">
        <v>258</v>
      </c>
      <c r="F901" s="73">
        <f t="shared" ref="F901:I920" si="498">INDEX($K901:$EK901,MATCH(F$4,$K$4:$EK$4,0))</f>
        <v>11590675.099999998</v>
      </c>
      <c r="G901" s="73">
        <f t="shared" si="498"/>
        <v>11590675.099999998</v>
      </c>
      <c r="H901" s="73">
        <f t="shared" si="498"/>
        <v>11590675.099999998</v>
      </c>
      <c r="I901" s="73">
        <f t="shared" si="498"/>
        <v>11590675.099999998</v>
      </c>
      <c r="J901" s="37"/>
      <c r="K901" s="73">
        <v>11590675.1</v>
      </c>
      <c r="L901" s="73">
        <v>11590675.1</v>
      </c>
      <c r="M901" s="73">
        <v>11590675.1</v>
      </c>
      <c r="N901" s="73">
        <v>11590675.1</v>
      </c>
      <c r="O901" s="73">
        <v>11590675.1</v>
      </c>
      <c r="P901" s="73">
        <v>11590675.1</v>
      </c>
      <c r="Q901" s="73">
        <v>11590675.1</v>
      </c>
      <c r="R901" s="270">
        <f t="shared" si="461"/>
        <v>11590675.099999998</v>
      </c>
      <c r="S901" s="73">
        <v>11590675.1</v>
      </c>
      <c r="T901" s="73">
        <v>11590675.1</v>
      </c>
      <c r="U901" s="73">
        <v>11590675.1</v>
      </c>
      <c r="V901" s="73">
        <v>11590675.1</v>
      </c>
      <c r="W901" s="73">
        <v>11590675.1</v>
      </c>
      <c r="X901" s="73">
        <v>11590675.1</v>
      </c>
      <c r="Y901" s="73">
        <v>11590675.1</v>
      </c>
      <c r="Z901" s="73">
        <v>11590675.1</v>
      </c>
      <c r="AA901" s="270">
        <f t="shared" si="462"/>
        <v>11590675.099999998</v>
      </c>
      <c r="AB901" s="73">
        <v>11590675.1</v>
      </c>
      <c r="AC901" s="73">
        <v>11590675.1</v>
      </c>
      <c r="AD901" s="73">
        <v>11590675.1</v>
      </c>
      <c r="AE901" s="270">
        <f t="shared" si="463"/>
        <v>11590675.1</v>
      </c>
      <c r="AF901" s="73">
        <v>11590675.1</v>
      </c>
      <c r="AG901" s="73">
        <v>11590675.1</v>
      </c>
      <c r="AH901" s="73">
        <v>11590675.1</v>
      </c>
      <c r="AI901" s="73">
        <v>11590675.1</v>
      </c>
      <c r="AJ901" s="73">
        <v>11590675.1</v>
      </c>
      <c r="AK901" s="73">
        <v>11590675.1</v>
      </c>
      <c r="AL901" s="73">
        <v>11590675.1</v>
      </c>
      <c r="AM901" s="73">
        <v>11590675.1</v>
      </c>
      <c r="AN901" s="73">
        <v>11590675.1</v>
      </c>
      <c r="AO901" s="73">
        <v>11590675.1</v>
      </c>
      <c r="AP901" s="73">
        <v>11590675.1</v>
      </c>
      <c r="AQ901" s="73">
        <v>11590675.1</v>
      </c>
      <c r="AR901" s="270">
        <f t="shared" si="464"/>
        <v>11590675.099999996</v>
      </c>
      <c r="AS901" s="73">
        <v>11590675.1</v>
      </c>
      <c r="AT901" s="73">
        <v>11590675.1</v>
      </c>
      <c r="AU901" s="73">
        <v>11590675.1</v>
      </c>
      <c r="AV901" s="73">
        <v>11590675.1</v>
      </c>
      <c r="AW901" s="73">
        <v>11590675.1</v>
      </c>
      <c r="AX901" s="73">
        <v>11590675.1</v>
      </c>
      <c r="AY901" s="73">
        <v>11590675.1</v>
      </c>
      <c r="AZ901" s="73">
        <v>11590675.1</v>
      </c>
      <c r="BA901" s="270">
        <f t="shared" si="465"/>
        <v>11590675.099999998</v>
      </c>
      <c r="BB901" s="73">
        <v>11590675.1</v>
      </c>
      <c r="BC901" s="73">
        <v>11590675.1</v>
      </c>
      <c r="BD901" s="73">
        <v>11590675.1</v>
      </c>
      <c r="BE901" s="73">
        <v>11590675.1</v>
      </c>
      <c r="BF901" s="73">
        <v>11590675.1</v>
      </c>
      <c r="BG901" s="73">
        <v>11590675.1</v>
      </c>
      <c r="BH901" s="73">
        <v>11590675.1</v>
      </c>
      <c r="BI901" s="270">
        <f t="shared" si="466"/>
        <v>11590675.099999998</v>
      </c>
      <c r="BJ901" s="73">
        <v>11590675.1</v>
      </c>
      <c r="BK901" s="73">
        <v>11590675.1</v>
      </c>
      <c r="BL901" s="270">
        <f t="shared" si="467"/>
        <v>11590675.1</v>
      </c>
      <c r="BM901" s="73">
        <v>11590675.1</v>
      </c>
      <c r="BN901" s="73">
        <v>11590675.1</v>
      </c>
      <c r="BO901" s="73">
        <v>11590675.1</v>
      </c>
      <c r="BP901" s="73">
        <v>11590675.1</v>
      </c>
      <c r="BQ901" s="73">
        <v>11590675.1</v>
      </c>
      <c r="BR901" s="73">
        <v>11590675.1</v>
      </c>
      <c r="BS901" s="73">
        <v>11590675.1</v>
      </c>
      <c r="BT901" s="73">
        <v>11590675.1</v>
      </c>
      <c r="BU901" s="73">
        <v>11590675.1</v>
      </c>
      <c r="BV901" s="73">
        <v>11590675.1</v>
      </c>
      <c r="BW901" s="270">
        <f t="shared" si="468"/>
        <v>11590675.099999998</v>
      </c>
      <c r="BX901" s="73">
        <v>11590675.1</v>
      </c>
      <c r="BY901" s="73">
        <v>11590675.1</v>
      </c>
      <c r="BZ901" s="73">
        <v>11590675.1</v>
      </c>
      <c r="CA901" s="73">
        <v>11590675.1</v>
      </c>
      <c r="CB901" s="73">
        <v>11590675.1</v>
      </c>
      <c r="CC901" s="73">
        <v>11590675.1</v>
      </c>
      <c r="CD901" s="73">
        <v>11590675.1</v>
      </c>
      <c r="CE901" s="73">
        <v>11590675.1</v>
      </c>
      <c r="CF901" s="270">
        <f t="shared" si="469"/>
        <v>11590675.099999998</v>
      </c>
      <c r="CG901" s="73">
        <v>11590675.1</v>
      </c>
      <c r="CH901" s="73">
        <v>11590675.1</v>
      </c>
      <c r="CI901" s="73">
        <v>11590675.1</v>
      </c>
      <c r="CJ901" s="73">
        <v>11590675.1</v>
      </c>
      <c r="CK901" s="73">
        <v>11590675.1</v>
      </c>
      <c r="CL901" s="73">
        <v>11590675.1</v>
      </c>
      <c r="CM901" s="73">
        <v>11590675.1</v>
      </c>
      <c r="CN901" s="73">
        <v>11590675.1</v>
      </c>
      <c r="CO901" s="73">
        <v>11590675.1</v>
      </c>
      <c r="CP901" s="270">
        <f t="shared" si="470"/>
        <v>11590675.099999998</v>
      </c>
      <c r="CQ901" s="73">
        <v>11590675.1</v>
      </c>
      <c r="CR901" s="73">
        <v>11590675.1</v>
      </c>
      <c r="CS901" s="73">
        <v>11590675.1</v>
      </c>
      <c r="CT901" s="73">
        <v>11590675.1</v>
      </c>
      <c r="CU901" s="73">
        <v>11590675.1</v>
      </c>
      <c r="CV901" s="73">
        <v>11590675.1</v>
      </c>
      <c r="CW901" s="73">
        <v>11590675.1</v>
      </c>
      <c r="CX901" s="73">
        <v>11590675.1</v>
      </c>
      <c r="CY901" s="73">
        <v>11590675.1</v>
      </c>
      <c r="CZ901" s="73">
        <v>11590675.1</v>
      </c>
      <c r="DA901" s="270">
        <f t="shared" si="471"/>
        <v>11590675.099999998</v>
      </c>
      <c r="DB901" s="73">
        <v>11590675.1</v>
      </c>
      <c r="DC901" s="73">
        <v>11590675.1</v>
      </c>
      <c r="DD901" s="270">
        <f t="shared" si="472"/>
        <v>11590675.1</v>
      </c>
      <c r="DE901" s="73">
        <v>11590675.1</v>
      </c>
      <c r="DF901" s="73">
        <v>11590675.1</v>
      </c>
      <c r="DG901" s="73">
        <v>11590675.1</v>
      </c>
      <c r="DH901" s="73">
        <v>11590675.1</v>
      </c>
      <c r="DI901" s="73">
        <v>11590675.1</v>
      </c>
      <c r="DJ901" s="73">
        <v>11590675.1</v>
      </c>
      <c r="DK901" s="73">
        <v>11590675.1</v>
      </c>
      <c r="DL901" s="73">
        <v>11590675.1</v>
      </c>
      <c r="DM901" s="73">
        <v>11590675.1</v>
      </c>
      <c r="DN901" s="73">
        <v>11590675.1</v>
      </c>
      <c r="DO901" s="270">
        <f t="shared" si="473"/>
        <v>11590675.099999998</v>
      </c>
      <c r="DP901" s="73">
        <v>11590675.1</v>
      </c>
      <c r="DQ901" s="73">
        <v>11590675.1</v>
      </c>
      <c r="DR901" s="73">
        <v>11590675.1</v>
      </c>
      <c r="DS901" s="73">
        <v>11590675.1</v>
      </c>
      <c r="DT901" s="73">
        <v>11590675.1</v>
      </c>
      <c r="DU901" s="73">
        <v>11590675.1</v>
      </c>
      <c r="DV901" s="73">
        <v>11590675.1</v>
      </c>
      <c r="DW901" s="73">
        <v>11590675.1</v>
      </c>
      <c r="DX901" s="73">
        <v>11590675.1</v>
      </c>
      <c r="DY901" s="73">
        <v>11590675.1</v>
      </c>
      <c r="DZ901" s="270">
        <f t="shared" si="474"/>
        <v>11590675.099999998</v>
      </c>
      <c r="EA901" s="73">
        <v>11590675.1</v>
      </c>
      <c r="EB901" s="73">
        <v>11590675.1</v>
      </c>
      <c r="EC901" s="73">
        <v>11590675.1</v>
      </c>
      <c r="ED901" s="73">
        <v>11590675.1</v>
      </c>
      <c r="EE901" s="73">
        <v>11590675.1</v>
      </c>
      <c r="EF901" s="73">
        <v>11590675.1</v>
      </c>
      <c r="EG901" s="73">
        <v>11590675.1</v>
      </c>
      <c r="EH901" s="73">
        <v>11590675.1</v>
      </c>
      <c r="EI901" s="73">
        <v>11590675.1</v>
      </c>
      <c r="EJ901" s="73">
        <v>11590675.1</v>
      </c>
      <c r="EK901" s="270">
        <f t="shared" si="475"/>
        <v>11590675.099999998</v>
      </c>
      <c r="EM901" s="306">
        <f t="shared" si="476"/>
        <v>11590675.099999996</v>
      </c>
      <c r="EN901" s="144" t="str">
        <f t="shared" si="479"/>
        <v>OK</v>
      </c>
      <c r="EO901" s="144" t="str">
        <f t="shared" si="480"/>
        <v>OK</v>
      </c>
      <c r="EP901" s="144" t="str">
        <f t="shared" si="481"/>
        <v>OK</v>
      </c>
      <c r="EQ901" s="144" t="str">
        <f t="shared" si="482"/>
        <v>OK</v>
      </c>
      <c r="ER901" s="144" t="str">
        <f t="shared" si="483"/>
        <v>OK</v>
      </c>
      <c r="ES901" s="144" t="str">
        <f t="shared" si="484"/>
        <v>OK</v>
      </c>
      <c r="ET901" s="144" t="str">
        <f t="shared" si="485"/>
        <v>OK</v>
      </c>
      <c r="EU901" s="144" t="str">
        <f t="shared" si="486"/>
        <v>OK</v>
      </c>
      <c r="EV901" s="144" t="str">
        <f t="shared" si="487"/>
        <v>OK</v>
      </c>
      <c r="EW901" s="144" t="str">
        <f t="shared" si="488"/>
        <v>OK</v>
      </c>
      <c r="EX901" s="144" t="str">
        <f t="shared" si="489"/>
        <v>OK</v>
      </c>
      <c r="EY901" s="144" t="str">
        <f t="shared" si="490"/>
        <v>OK</v>
      </c>
      <c r="EZ901" s="144" t="str">
        <f t="shared" si="491"/>
        <v>OK</v>
      </c>
      <c r="FA901" s="144" t="str">
        <f t="shared" si="492"/>
        <v>OK</v>
      </c>
      <c r="FB901" s="144" t="str">
        <f t="shared" si="493"/>
        <v>OK</v>
      </c>
    </row>
    <row r="902" spans="2:158" ht="14.4" x14ac:dyDescent="0.3">
      <c r="B902" s="144">
        <v>898</v>
      </c>
      <c r="C902" s="82" t="s">
        <v>2187</v>
      </c>
      <c r="D902" s="69" t="s">
        <v>2188</v>
      </c>
      <c r="E902" s="70" t="s">
        <v>258</v>
      </c>
      <c r="F902" s="73">
        <f t="shared" si="498"/>
        <v>275735.2</v>
      </c>
      <c r="G902" s="73">
        <f t="shared" si="498"/>
        <v>275735.2</v>
      </c>
      <c r="H902" s="73">
        <f t="shared" si="498"/>
        <v>275735.2</v>
      </c>
      <c r="I902" s="73">
        <f t="shared" si="498"/>
        <v>275735.2</v>
      </c>
      <c r="J902" s="37"/>
      <c r="K902" s="73">
        <v>275735.2</v>
      </c>
      <c r="L902" s="73">
        <v>275735.2</v>
      </c>
      <c r="M902" s="73">
        <v>275735.2</v>
      </c>
      <c r="N902" s="73">
        <v>275735.2</v>
      </c>
      <c r="O902" s="73">
        <v>275735.2</v>
      </c>
      <c r="P902" s="73">
        <v>275735.2</v>
      </c>
      <c r="Q902" s="73">
        <v>275735.2</v>
      </c>
      <c r="R902" s="270">
        <f t="shared" si="461"/>
        <v>275735.2</v>
      </c>
      <c r="S902" s="73">
        <v>275735.2</v>
      </c>
      <c r="T902" s="73">
        <v>275735.2</v>
      </c>
      <c r="U902" s="73">
        <v>275735.2</v>
      </c>
      <c r="V902" s="73">
        <v>275735.2</v>
      </c>
      <c r="W902" s="73">
        <v>275735.2</v>
      </c>
      <c r="X902" s="73">
        <v>275735.2</v>
      </c>
      <c r="Y902" s="73">
        <v>275735.2</v>
      </c>
      <c r="Z902" s="73">
        <v>275735.2</v>
      </c>
      <c r="AA902" s="270">
        <f t="shared" si="462"/>
        <v>275735.2</v>
      </c>
      <c r="AB902" s="73">
        <v>275735.2</v>
      </c>
      <c r="AC902" s="73">
        <v>275735.2</v>
      </c>
      <c r="AD902" s="73">
        <v>275735.2</v>
      </c>
      <c r="AE902" s="270">
        <f t="shared" si="463"/>
        <v>275735.2</v>
      </c>
      <c r="AF902" s="73">
        <v>275735.2</v>
      </c>
      <c r="AG902" s="73">
        <v>275735.2</v>
      </c>
      <c r="AH902" s="73">
        <v>275735.2</v>
      </c>
      <c r="AI902" s="73">
        <v>275735.2</v>
      </c>
      <c r="AJ902" s="73">
        <v>275735.2</v>
      </c>
      <c r="AK902" s="73">
        <v>275735.2</v>
      </c>
      <c r="AL902" s="73">
        <v>275735.2</v>
      </c>
      <c r="AM902" s="73">
        <v>275735.2</v>
      </c>
      <c r="AN902" s="73">
        <v>275735.2</v>
      </c>
      <c r="AO902" s="73">
        <v>275735.2</v>
      </c>
      <c r="AP902" s="73">
        <v>275735.2</v>
      </c>
      <c r="AQ902" s="73">
        <v>275735.2</v>
      </c>
      <c r="AR902" s="270">
        <f t="shared" si="464"/>
        <v>275735.20000000007</v>
      </c>
      <c r="AS902" s="73">
        <v>275735.2</v>
      </c>
      <c r="AT902" s="73">
        <v>275735.2</v>
      </c>
      <c r="AU902" s="73">
        <v>275735.2</v>
      </c>
      <c r="AV902" s="73">
        <v>275735.2</v>
      </c>
      <c r="AW902" s="73">
        <v>275735.2</v>
      </c>
      <c r="AX902" s="73">
        <v>275735.2</v>
      </c>
      <c r="AY902" s="73">
        <v>275735.2</v>
      </c>
      <c r="AZ902" s="73">
        <v>275735.2</v>
      </c>
      <c r="BA902" s="270">
        <f t="shared" si="465"/>
        <v>275735.2</v>
      </c>
      <c r="BB902" s="73">
        <v>275735.2</v>
      </c>
      <c r="BC902" s="73">
        <v>275735.2</v>
      </c>
      <c r="BD902" s="73">
        <v>275735.2</v>
      </c>
      <c r="BE902" s="73">
        <v>275735.2</v>
      </c>
      <c r="BF902" s="73">
        <v>275735.2</v>
      </c>
      <c r="BG902" s="73">
        <v>275735.2</v>
      </c>
      <c r="BH902" s="73">
        <v>275735.2</v>
      </c>
      <c r="BI902" s="270">
        <f t="shared" si="466"/>
        <v>275735.2</v>
      </c>
      <c r="BJ902" s="73">
        <v>275735.2</v>
      </c>
      <c r="BK902" s="73">
        <v>275735.2</v>
      </c>
      <c r="BL902" s="270">
        <f t="shared" si="467"/>
        <v>275735.2</v>
      </c>
      <c r="BM902" s="73">
        <v>275735.2</v>
      </c>
      <c r="BN902" s="73">
        <v>275735.2</v>
      </c>
      <c r="BO902" s="73">
        <v>275735.2</v>
      </c>
      <c r="BP902" s="73">
        <v>275735.2</v>
      </c>
      <c r="BQ902" s="73">
        <v>275735.2</v>
      </c>
      <c r="BR902" s="73">
        <v>275735.2</v>
      </c>
      <c r="BS902" s="73">
        <v>275735.2</v>
      </c>
      <c r="BT902" s="73">
        <v>275735.2</v>
      </c>
      <c r="BU902" s="73">
        <v>275735.2</v>
      </c>
      <c r="BV902" s="73">
        <v>275735.2</v>
      </c>
      <c r="BW902" s="270">
        <f t="shared" si="468"/>
        <v>275735.20000000007</v>
      </c>
      <c r="BX902" s="73">
        <v>275735.2</v>
      </c>
      <c r="BY902" s="73">
        <v>275735.2</v>
      </c>
      <c r="BZ902" s="73">
        <v>275735.2</v>
      </c>
      <c r="CA902" s="73">
        <v>275735.2</v>
      </c>
      <c r="CB902" s="73">
        <v>275735.2</v>
      </c>
      <c r="CC902" s="73">
        <v>275735.2</v>
      </c>
      <c r="CD902" s="73">
        <v>275735.2</v>
      </c>
      <c r="CE902" s="73">
        <v>275735.2</v>
      </c>
      <c r="CF902" s="270">
        <f t="shared" si="469"/>
        <v>275735.2</v>
      </c>
      <c r="CG902" s="73">
        <v>275735.2</v>
      </c>
      <c r="CH902" s="73">
        <v>275735.2</v>
      </c>
      <c r="CI902" s="73">
        <v>275735.2</v>
      </c>
      <c r="CJ902" s="73">
        <v>275735.2</v>
      </c>
      <c r="CK902" s="73">
        <v>275735.2</v>
      </c>
      <c r="CL902" s="73">
        <v>275735.2</v>
      </c>
      <c r="CM902" s="73">
        <v>275735.2</v>
      </c>
      <c r="CN902" s="73">
        <v>275735.2</v>
      </c>
      <c r="CO902" s="73">
        <v>275735.2</v>
      </c>
      <c r="CP902" s="270">
        <f t="shared" si="470"/>
        <v>275735.2</v>
      </c>
      <c r="CQ902" s="73">
        <v>275735.2</v>
      </c>
      <c r="CR902" s="73">
        <v>275735.2</v>
      </c>
      <c r="CS902" s="73">
        <v>275735.2</v>
      </c>
      <c r="CT902" s="73">
        <v>275735.2</v>
      </c>
      <c r="CU902" s="73">
        <v>275735.2</v>
      </c>
      <c r="CV902" s="73">
        <v>275735.2</v>
      </c>
      <c r="CW902" s="73">
        <v>275735.2</v>
      </c>
      <c r="CX902" s="73">
        <v>275735.2</v>
      </c>
      <c r="CY902" s="73">
        <v>275735.2</v>
      </c>
      <c r="CZ902" s="73">
        <v>275735.2</v>
      </c>
      <c r="DA902" s="270">
        <f t="shared" si="471"/>
        <v>275735.20000000007</v>
      </c>
      <c r="DB902" s="73">
        <v>275735.2</v>
      </c>
      <c r="DC902" s="73">
        <v>275735.2</v>
      </c>
      <c r="DD902" s="270">
        <f t="shared" si="472"/>
        <v>275735.2</v>
      </c>
      <c r="DE902" s="73">
        <v>275735.2</v>
      </c>
      <c r="DF902" s="73">
        <v>275735.2</v>
      </c>
      <c r="DG902" s="73">
        <v>275735.2</v>
      </c>
      <c r="DH902" s="73">
        <v>275735.2</v>
      </c>
      <c r="DI902" s="73">
        <v>275735.2</v>
      </c>
      <c r="DJ902" s="73">
        <v>275735.2</v>
      </c>
      <c r="DK902" s="73">
        <v>275735.2</v>
      </c>
      <c r="DL902" s="73">
        <v>275735.2</v>
      </c>
      <c r="DM902" s="73">
        <v>275735.2</v>
      </c>
      <c r="DN902" s="73">
        <v>275735.2</v>
      </c>
      <c r="DO902" s="270">
        <f t="shared" si="473"/>
        <v>275735.20000000007</v>
      </c>
      <c r="DP902" s="73">
        <v>275735.2</v>
      </c>
      <c r="DQ902" s="73">
        <v>275735.2</v>
      </c>
      <c r="DR902" s="73">
        <v>275735.2</v>
      </c>
      <c r="DS902" s="73">
        <v>275735.2</v>
      </c>
      <c r="DT902" s="73">
        <v>275735.2</v>
      </c>
      <c r="DU902" s="73">
        <v>275735.2</v>
      </c>
      <c r="DV902" s="73">
        <v>275735.2</v>
      </c>
      <c r="DW902" s="73">
        <v>275735.2</v>
      </c>
      <c r="DX902" s="73">
        <v>275735.2</v>
      </c>
      <c r="DY902" s="73">
        <v>275735.2</v>
      </c>
      <c r="DZ902" s="270">
        <f t="shared" si="474"/>
        <v>275735.20000000007</v>
      </c>
      <c r="EA902" s="73">
        <v>275735.2</v>
      </c>
      <c r="EB902" s="73">
        <v>275735.2</v>
      </c>
      <c r="EC902" s="73">
        <v>275735.2</v>
      </c>
      <c r="ED902" s="73">
        <v>275735.2</v>
      </c>
      <c r="EE902" s="73">
        <v>275735.2</v>
      </c>
      <c r="EF902" s="73">
        <v>275735.2</v>
      </c>
      <c r="EG902" s="73">
        <v>275735.2</v>
      </c>
      <c r="EH902" s="73">
        <v>275735.2</v>
      </c>
      <c r="EI902" s="73">
        <v>275735.2</v>
      </c>
      <c r="EJ902" s="73">
        <v>275735.2</v>
      </c>
      <c r="EK902" s="270">
        <f t="shared" si="475"/>
        <v>275735.20000000007</v>
      </c>
      <c r="EM902" s="306">
        <f t="shared" si="476"/>
        <v>275735.20000000007</v>
      </c>
      <c r="EN902" s="144" t="str">
        <f t="shared" si="479"/>
        <v>OK</v>
      </c>
      <c r="EO902" s="144" t="str">
        <f t="shared" si="480"/>
        <v>OK</v>
      </c>
      <c r="EP902" s="144" t="str">
        <f t="shared" si="481"/>
        <v>OK</v>
      </c>
      <c r="EQ902" s="144" t="str">
        <f t="shared" si="482"/>
        <v>OK</v>
      </c>
      <c r="ER902" s="144" t="str">
        <f t="shared" si="483"/>
        <v>OK</v>
      </c>
      <c r="ES902" s="144" t="str">
        <f t="shared" si="484"/>
        <v>OK</v>
      </c>
      <c r="ET902" s="144" t="str">
        <f t="shared" si="485"/>
        <v>OK</v>
      </c>
      <c r="EU902" s="144" t="str">
        <f t="shared" si="486"/>
        <v>OK</v>
      </c>
      <c r="EV902" s="144" t="str">
        <f t="shared" si="487"/>
        <v>OK</v>
      </c>
      <c r="EW902" s="144" t="str">
        <f t="shared" si="488"/>
        <v>OK</v>
      </c>
      <c r="EX902" s="144" t="str">
        <f t="shared" si="489"/>
        <v>OK</v>
      </c>
      <c r="EY902" s="144" t="str">
        <f t="shared" si="490"/>
        <v>OK</v>
      </c>
      <c r="EZ902" s="144" t="str">
        <f t="shared" si="491"/>
        <v>OK</v>
      </c>
      <c r="FA902" s="144" t="str">
        <f t="shared" si="492"/>
        <v>OK</v>
      </c>
      <c r="FB902" s="144" t="str">
        <f t="shared" si="493"/>
        <v>OK</v>
      </c>
    </row>
    <row r="903" spans="2:158" ht="66" x14ac:dyDescent="0.3">
      <c r="B903" s="144">
        <v>899</v>
      </c>
      <c r="C903" s="83" t="s">
        <v>2085</v>
      </c>
      <c r="D903" s="81" t="s">
        <v>2086</v>
      </c>
      <c r="E903" s="70" t="s">
        <v>466</v>
      </c>
      <c r="F903" s="73">
        <f t="shared" si="498"/>
        <v>29887.989999999998</v>
      </c>
      <c r="G903" s="73">
        <f t="shared" si="498"/>
        <v>29887.989999999998</v>
      </c>
      <c r="H903" s="73">
        <f t="shared" si="498"/>
        <v>29887.989999999998</v>
      </c>
      <c r="I903" s="73">
        <f t="shared" si="498"/>
        <v>29887.989999999998</v>
      </c>
      <c r="J903" s="37"/>
      <c r="K903" s="73">
        <v>29887.99</v>
      </c>
      <c r="L903" s="73">
        <v>29887.99</v>
      </c>
      <c r="M903" s="73">
        <v>29887.99</v>
      </c>
      <c r="N903" s="73">
        <v>29887.99</v>
      </c>
      <c r="O903" s="73">
        <v>29887.99</v>
      </c>
      <c r="P903" s="73">
        <v>29887.99</v>
      </c>
      <c r="Q903" s="73">
        <v>29887.99</v>
      </c>
      <c r="R903" s="270">
        <f t="shared" ref="R903:R966" si="499">AVERAGE(K903:Q903)</f>
        <v>29887.989999999998</v>
      </c>
      <c r="S903" s="73">
        <v>29887.99</v>
      </c>
      <c r="T903" s="73">
        <v>29887.99</v>
      </c>
      <c r="U903" s="73">
        <v>29887.99</v>
      </c>
      <c r="V903" s="73">
        <v>29887.99</v>
      </c>
      <c r="W903" s="73">
        <v>29887.99</v>
      </c>
      <c r="X903" s="73">
        <v>29887.99</v>
      </c>
      <c r="Y903" s="73">
        <v>29887.99</v>
      </c>
      <c r="Z903" s="73">
        <v>29887.99</v>
      </c>
      <c r="AA903" s="270">
        <f t="shared" ref="AA903:AA966" si="500">AVERAGE(S903:Z903)</f>
        <v>29887.989999999998</v>
      </c>
      <c r="AB903" s="73">
        <v>29887.99</v>
      </c>
      <c r="AC903" s="73">
        <v>29887.99</v>
      </c>
      <c r="AD903" s="73">
        <v>29887.99</v>
      </c>
      <c r="AE903" s="270">
        <f t="shared" ref="AE903:AE966" si="501">AVERAGE(AB903:AD903)</f>
        <v>29887.99</v>
      </c>
      <c r="AF903" s="73">
        <v>29887.99</v>
      </c>
      <c r="AG903" s="73">
        <v>29887.99</v>
      </c>
      <c r="AH903" s="73">
        <v>29887.99</v>
      </c>
      <c r="AI903" s="73">
        <v>29887.99</v>
      </c>
      <c r="AJ903" s="73">
        <v>29887.99</v>
      </c>
      <c r="AK903" s="73">
        <v>29887.99</v>
      </c>
      <c r="AL903" s="73">
        <v>29887.99</v>
      </c>
      <c r="AM903" s="73">
        <v>29887.99</v>
      </c>
      <c r="AN903" s="73">
        <v>29887.99</v>
      </c>
      <c r="AO903" s="73">
        <v>29887.99</v>
      </c>
      <c r="AP903" s="73">
        <v>29887.99</v>
      </c>
      <c r="AQ903" s="73">
        <v>29887.99</v>
      </c>
      <c r="AR903" s="270">
        <f t="shared" ref="AR903:AR966" si="502">AVERAGE(AF903:AQ903)</f>
        <v>29887.989999999994</v>
      </c>
      <c r="AS903" s="73">
        <v>29887.99</v>
      </c>
      <c r="AT903" s="73">
        <v>29887.99</v>
      </c>
      <c r="AU903" s="73">
        <v>29887.99</v>
      </c>
      <c r="AV903" s="73">
        <v>29887.99</v>
      </c>
      <c r="AW903" s="73">
        <v>29887.99</v>
      </c>
      <c r="AX903" s="73">
        <v>29887.99</v>
      </c>
      <c r="AY903" s="73">
        <v>29887.99</v>
      </c>
      <c r="AZ903" s="73">
        <v>29887.99</v>
      </c>
      <c r="BA903" s="270">
        <f t="shared" ref="BA903:BA966" si="503">AVERAGE(AS903:AZ903)</f>
        <v>29887.989999999998</v>
      </c>
      <c r="BB903" s="73">
        <v>29887.99</v>
      </c>
      <c r="BC903" s="73">
        <v>29887.99</v>
      </c>
      <c r="BD903" s="73">
        <v>29887.99</v>
      </c>
      <c r="BE903" s="73">
        <v>29887.99</v>
      </c>
      <c r="BF903" s="73">
        <v>29887.99</v>
      </c>
      <c r="BG903" s="73">
        <v>29887.99</v>
      </c>
      <c r="BH903" s="73">
        <v>29887.99</v>
      </c>
      <c r="BI903" s="270">
        <f t="shared" ref="BI903:BI966" si="504">AVERAGE(BB903:BH903)</f>
        <v>29887.989999999998</v>
      </c>
      <c r="BJ903" s="73">
        <v>29887.99</v>
      </c>
      <c r="BK903" s="73">
        <v>29887.99</v>
      </c>
      <c r="BL903" s="270">
        <f t="shared" ref="BL903:BL966" si="505">AVERAGE(BJ903:BK903)</f>
        <v>29887.99</v>
      </c>
      <c r="BM903" s="73">
        <v>29887.99</v>
      </c>
      <c r="BN903" s="73">
        <v>29887.99</v>
      </c>
      <c r="BO903" s="73">
        <v>29887.99</v>
      </c>
      <c r="BP903" s="73">
        <v>29887.99</v>
      </c>
      <c r="BQ903" s="73">
        <v>29887.99</v>
      </c>
      <c r="BR903" s="73">
        <v>29887.99</v>
      </c>
      <c r="BS903" s="73">
        <v>29887.99</v>
      </c>
      <c r="BT903" s="73">
        <v>29887.99</v>
      </c>
      <c r="BU903" s="73">
        <v>29887.99</v>
      </c>
      <c r="BV903" s="73">
        <v>29887.99</v>
      </c>
      <c r="BW903" s="270">
        <f t="shared" ref="BW903:BW966" si="506">AVERAGE(BM903:BV903)</f>
        <v>29887.989999999998</v>
      </c>
      <c r="BX903" s="73">
        <v>29887.99</v>
      </c>
      <c r="BY903" s="73">
        <v>29887.99</v>
      </c>
      <c r="BZ903" s="73">
        <v>29887.99</v>
      </c>
      <c r="CA903" s="73">
        <v>29887.99</v>
      </c>
      <c r="CB903" s="73">
        <v>29887.99</v>
      </c>
      <c r="CC903" s="73">
        <v>29887.99</v>
      </c>
      <c r="CD903" s="73">
        <v>29887.99</v>
      </c>
      <c r="CE903" s="73">
        <v>29887.99</v>
      </c>
      <c r="CF903" s="270">
        <f t="shared" ref="CF903:CF966" si="507">AVERAGE(BX903:CE903)</f>
        <v>29887.989999999998</v>
      </c>
      <c r="CG903" s="73">
        <v>29887.99</v>
      </c>
      <c r="CH903" s="73">
        <v>29887.99</v>
      </c>
      <c r="CI903" s="73">
        <v>29887.99</v>
      </c>
      <c r="CJ903" s="73">
        <v>29887.99</v>
      </c>
      <c r="CK903" s="73">
        <v>29887.99</v>
      </c>
      <c r="CL903" s="73">
        <v>29887.99</v>
      </c>
      <c r="CM903" s="73">
        <v>29887.99</v>
      </c>
      <c r="CN903" s="73">
        <v>29887.99</v>
      </c>
      <c r="CO903" s="73">
        <v>29887.99</v>
      </c>
      <c r="CP903" s="270">
        <f t="shared" ref="CP903:CP966" si="508">AVERAGE(CG903:CO903)</f>
        <v>29887.989999999998</v>
      </c>
      <c r="CQ903" s="73">
        <v>29887.99</v>
      </c>
      <c r="CR903" s="73">
        <v>29887.99</v>
      </c>
      <c r="CS903" s="73">
        <v>29887.99</v>
      </c>
      <c r="CT903" s="73">
        <v>29887.99</v>
      </c>
      <c r="CU903" s="73">
        <v>29887.99</v>
      </c>
      <c r="CV903" s="73">
        <v>29887.99</v>
      </c>
      <c r="CW903" s="73">
        <v>29887.99</v>
      </c>
      <c r="CX903" s="73">
        <v>29887.99</v>
      </c>
      <c r="CY903" s="73">
        <v>29887.99</v>
      </c>
      <c r="CZ903" s="73">
        <v>29887.99</v>
      </c>
      <c r="DA903" s="270">
        <f t="shared" ref="DA903:DA966" si="509">AVERAGE(CQ903:CZ903)</f>
        <v>29887.989999999998</v>
      </c>
      <c r="DB903" s="73">
        <v>29887.99</v>
      </c>
      <c r="DC903" s="73">
        <v>29887.99</v>
      </c>
      <c r="DD903" s="270">
        <f t="shared" ref="DD903:DD966" si="510">AVERAGE(DB903:DC903)</f>
        <v>29887.99</v>
      </c>
      <c r="DE903" s="73">
        <v>29887.99</v>
      </c>
      <c r="DF903" s="73">
        <v>29887.99</v>
      </c>
      <c r="DG903" s="73">
        <v>29887.99</v>
      </c>
      <c r="DH903" s="73">
        <v>29887.99</v>
      </c>
      <c r="DI903" s="73">
        <v>29887.99</v>
      </c>
      <c r="DJ903" s="73">
        <v>29887.99</v>
      </c>
      <c r="DK903" s="73">
        <v>29887.99</v>
      </c>
      <c r="DL903" s="73">
        <v>29887.99</v>
      </c>
      <c r="DM903" s="73">
        <v>29887.99</v>
      </c>
      <c r="DN903" s="73">
        <v>29887.99</v>
      </c>
      <c r="DO903" s="270">
        <f t="shared" ref="DO903:DO966" si="511">AVERAGE(DE903:DN903)</f>
        <v>29887.989999999998</v>
      </c>
      <c r="DP903" s="73">
        <v>29887.99</v>
      </c>
      <c r="DQ903" s="73">
        <v>29887.99</v>
      </c>
      <c r="DR903" s="73">
        <v>29887.99</v>
      </c>
      <c r="DS903" s="73">
        <v>29887.99</v>
      </c>
      <c r="DT903" s="73">
        <v>29887.99</v>
      </c>
      <c r="DU903" s="73">
        <v>29887.99</v>
      </c>
      <c r="DV903" s="73">
        <v>29887.99</v>
      </c>
      <c r="DW903" s="73">
        <v>29887.99</v>
      </c>
      <c r="DX903" s="73">
        <v>29887.99</v>
      </c>
      <c r="DY903" s="73">
        <v>29887.99</v>
      </c>
      <c r="DZ903" s="270">
        <f t="shared" ref="DZ903:DZ966" si="512">AVERAGE(DP903:DY903)</f>
        <v>29887.989999999998</v>
      </c>
      <c r="EA903" s="73">
        <v>29887.99</v>
      </c>
      <c r="EB903" s="73">
        <v>29887.99</v>
      </c>
      <c r="EC903" s="73">
        <v>29887.99</v>
      </c>
      <c r="ED903" s="73">
        <v>29887.99</v>
      </c>
      <c r="EE903" s="73">
        <v>29887.99</v>
      </c>
      <c r="EF903" s="73">
        <v>29887.99</v>
      </c>
      <c r="EG903" s="73">
        <v>29887.99</v>
      </c>
      <c r="EH903" s="73">
        <v>29887.99</v>
      </c>
      <c r="EI903" s="73">
        <v>29887.99</v>
      </c>
      <c r="EJ903" s="73">
        <v>29887.99</v>
      </c>
      <c r="EK903" s="270">
        <f t="shared" ref="EK903:EK966" si="513">AVERAGE(EA903:EJ903)</f>
        <v>29887.989999999998</v>
      </c>
      <c r="EM903" s="306">
        <f t="shared" si="476"/>
        <v>29887.989999999994</v>
      </c>
      <c r="EN903" s="144" t="str">
        <f t="shared" si="479"/>
        <v>OK</v>
      </c>
      <c r="EO903" s="144" t="str">
        <f t="shared" si="480"/>
        <v>OK</v>
      </c>
      <c r="EP903" s="144" t="str">
        <f t="shared" si="481"/>
        <v>OK</v>
      </c>
      <c r="EQ903" s="144" t="str">
        <f t="shared" si="482"/>
        <v>OK</v>
      </c>
      <c r="ER903" s="144" t="str">
        <f t="shared" si="483"/>
        <v>OK</v>
      </c>
      <c r="ES903" s="144" t="str">
        <f t="shared" si="484"/>
        <v>OK</v>
      </c>
      <c r="ET903" s="144" t="str">
        <f t="shared" si="485"/>
        <v>OK</v>
      </c>
      <c r="EU903" s="144" t="str">
        <f t="shared" si="486"/>
        <v>OK</v>
      </c>
      <c r="EV903" s="144" t="str">
        <f t="shared" si="487"/>
        <v>OK</v>
      </c>
      <c r="EW903" s="144" t="str">
        <f t="shared" si="488"/>
        <v>OK</v>
      </c>
      <c r="EX903" s="144" t="str">
        <f t="shared" si="489"/>
        <v>OK</v>
      </c>
      <c r="EY903" s="144" t="str">
        <f t="shared" si="490"/>
        <v>OK</v>
      </c>
      <c r="EZ903" s="144" t="str">
        <f t="shared" si="491"/>
        <v>OK</v>
      </c>
      <c r="FA903" s="144" t="str">
        <f t="shared" si="492"/>
        <v>OK</v>
      </c>
      <c r="FB903" s="144" t="str">
        <f t="shared" si="493"/>
        <v>OK</v>
      </c>
    </row>
    <row r="904" spans="2:158" ht="26.4" x14ac:dyDescent="0.3">
      <c r="B904" s="144">
        <v>900</v>
      </c>
      <c r="C904" s="83" t="s">
        <v>2190</v>
      </c>
      <c r="D904" s="81" t="s">
        <v>2191</v>
      </c>
      <c r="E904" s="70" t="s">
        <v>13</v>
      </c>
      <c r="F904" s="73">
        <f t="shared" si="498"/>
        <v>149960.13000000003</v>
      </c>
      <c r="G904" s="73">
        <f t="shared" si="498"/>
        <v>149960.13000000003</v>
      </c>
      <c r="H904" s="73">
        <f t="shared" si="498"/>
        <v>149960.13000000003</v>
      </c>
      <c r="I904" s="73">
        <f t="shared" si="498"/>
        <v>149960.13000000003</v>
      </c>
      <c r="J904" s="37"/>
      <c r="K904" s="73">
        <v>149960.13</v>
      </c>
      <c r="L904" s="73">
        <v>149960.13</v>
      </c>
      <c r="M904" s="73">
        <v>149960.13</v>
      </c>
      <c r="N904" s="73">
        <v>149960.13</v>
      </c>
      <c r="O904" s="73">
        <v>149960.13</v>
      </c>
      <c r="P904" s="73">
        <v>149960.13</v>
      </c>
      <c r="Q904" s="73">
        <v>149960.13</v>
      </c>
      <c r="R904" s="270">
        <f t="shared" si="499"/>
        <v>149960.13000000003</v>
      </c>
      <c r="S904" s="73">
        <v>149960.13</v>
      </c>
      <c r="T904" s="73">
        <v>149960.13</v>
      </c>
      <c r="U904" s="73">
        <v>149960.13</v>
      </c>
      <c r="V904" s="73">
        <v>149960.13</v>
      </c>
      <c r="W904" s="73">
        <v>149960.13</v>
      </c>
      <c r="X904" s="73">
        <v>149960.13</v>
      </c>
      <c r="Y904" s="73">
        <v>149960.13</v>
      </c>
      <c r="Z904" s="73">
        <v>149960.13</v>
      </c>
      <c r="AA904" s="270">
        <f t="shared" si="500"/>
        <v>149960.13</v>
      </c>
      <c r="AB904" s="73">
        <v>149960.13</v>
      </c>
      <c r="AC904" s="73">
        <v>149960.13</v>
      </c>
      <c r="AD904" s="73">
        <v>149960.13</v>
      </c>
      <c r="AE904" s="270">
        <f t="shared" si="501"/>
        <v>149960.13</v>
      </c>
      <c r="AF904" s="73">
        <v>149960.13</v>
      </c>
      <c r="AG904" s="73">
        <v>149960.13</v>
      </c>
      <c r="AH904" s="73">
        <v>149960.13</v>
      </c>
      <c r="AI904" s="73">
        <v>149960.13</v>
      </c>
      <c r="AJ904" s="73">
        <v>149960.13</v>
      </c>
      <c r="AK904" s="73">
        <v>149960.13</v>
      </c>
      <c r="AL904" s="73">
        <v>149960.13</v>
      </c>
      <c r="AM904" s="73">
        <v>149960.13</v>
      </c>
      <c r="AN904" s="73">
        <v>149960.13</v>
      </c>
      <c r="AO904" s="73">
        <v>149960.13</v>
      </c>
      <c r="AP904" s="73">
        <v>149960.13</v>
      </c>
      <c r="AQ904" s="73">
        <v>149960.13</v>
      </c>
      <c r="AR904" s="270">
        <f t="shared" si="502"/>
        <v>149960.12999999998</v>
      </c>
      <c r="AS904" s="73">
        <v>149960.13</v>
      </c>
      <c r="AT904" s="73">
        <v>149960.13</v>
      </c>
      <c r="AU904" s="73">
        <v>149960.13</v>
      </c>
      <c r="AV904" s="73">
        <v>149960.13</v>
      </c>
      <c r="AW904" s="73">
        <v>149960.13</v>
      </c>
      <c r="AX904" s="73">
        <v>149960.13</v>
      </c>
      <c r="AY904" s="73">
        <v>149960.13</v>
      </c>
      <c r="AZ904" s="73">
        <v>149960.13</v>
      </c>
      <c r="BA904" s="270">
        <f t="shared" si="503"/>
        <v>149960.13</v>
      </c>
      <c r="BB904" s="73">
        <v>149960.13</v>
      </c>
      <c r="BC904" s="73">
        <v>149960.13</v>
      </c>
      <c r="BD904" s="73">
        <v>149960.13</v>
      </c>
      <c r="BE904" s="73">
        <v>149960.13</v>
      </c>
      <c r="BF904" s="73">
        <v>149960.13</v>
      </c>
      <c r="BG904" s="73">
        <v>149960.13</v>
      </c>
      <c r="BH904" s="73">
        <v>149960.13</v>
      </c>
      <c r="BI904" s="270">
        <f t="shared" si="504"/>
        <v>149960.13000000003</v>
      </c>
      <c r="BJ904" s="73">
        <v>149960.13</v>
      </c>
      <c r="BK904" s="73">
        <v>149960.13</v>
      </c>
      <c r="BL904" s="270">
        <f t="shared" si="505"/>
        <v>149960.13</v>
      </c>
      <c r="BM904" s="73">
        <v>149960.13</v>
      </c>
      <c r="BN904" s="73">
        <v>149960.13</v>
      </c>
      <c r="BO904" s="73">
        <v>149960.13</v>
      </c>
      <c r="BP904" s="73">
        <v>149960.13</v>
      </c>
      <c r="BQ904" s="73">
        <v>149960.13</v>
      </c>
      <c r="BR904" s="73">
        <v>149960.13</v>
      </c>
      <c r="BS904" s="73">
        <v>149960.13</v>
      </c>
      <c r="BT904" s="73">
        <v>149960.13</v>
      </c>
      <c r="BU904" s="73">
        <v>149960.13</v>
      </c>
      <c r="BV904" s="73">
        <v>149960.13</v>
      </c>
      <c r="BW904" s="270">
        <f t="shared" si="506"/>
        <v>149960.12999999998</v>
      </c>
      <c r="BX904" s="73">
        <v>149960.13</v>
      </c>
      <c r="BY904" s="73">
        <v>149960.13</v>
      </c>
      <c r="BZ904" s="73">
        <v>149960.13</v>
      </c>
      <c r="CA904" s="73">
        <v>149960.13</v>
      </c>
      <c r="CB904" s="73">
        <v>149960.13</v>
      </c>
      <c r="CC904" s="73">
        <v>149960.13</v>
      </c>
      <c r="CD904" s="73">
        <v>149960.13</v>
      </c>
      <c r="CE904" s="73">
        <v>149960.13</v>
      </c>
      <c r="CF904" s="270">
        <f t="shared" si="507"/>
        <v>149960.13</v>
      </c>
      <c r="CG904" s="73">
        <v>149960.13</v>
      </c>
      <c r="CH904" s="73">
        <v>149960.13</v>
      </c>
      <c r="CI904" s="73">
        <v>149960.13</v>
      </c>
      <c r="CJ904" s="73">
        <v>149960.13</v>
      </c>
      <c r="CK904" s="73">
        <v>149960.13</v>
      </c>
      <c r="CL904" s="73">
        <v>149960.13</v>
      </c>
      <c r="CM904" s="73">
        <v>149960.13</v>
      </c>
      <c r="CN904" s="73">
        <v>149960.13</v>
      </c>
      <c r="CO904" s="73">
        <v>149960.13</v>
      </c>
      <c r="CP904" s="270">
        <f t="shared" si="508"/>
        <v>149960.13</v>
      </c>
      <c r="CQ904" s="73">
        <v>149960.13</v>
      </c>
      <c r="CR904" s="73">
        <v>149960.13</v>
      </c>
      <c r="CS904" s="73">
        <v>149960.13</v>
      </c>
      <c r="CT904" s="73">
        <v>149960.13</v>
      </c>
      <c r="CU904" s="73">
        <v>149960.13</v>
      </c>
      <c r="CV904" s="73">
        <v>149960.13</v>
      </c>
      <c r="CW904" s="73">
        <v>149960.13</v>
      </c>
      <c r="CX904" s="73">
        <v>149960.13</v>
      </c>
      <c r="CY904" s="73">
        <v>149960.13</v>
      </c>
      <c r="CZ904" s="73">
        <v>149960.13</v>
      </c>
      <c r="DA904" s="270">
        <f t="shared" si="509"/>
        <v>149960.12999999998</v>
      </c>
      <c r="DB904" s="73">
        <v>149960.13</v>
      </c>
      <c r="DC904" s="73">
        <v>149960.13</v>
      </c>
      <c r="DD904" s="270">
        <f t="shared" si="510"/>
        <v>149960.13</v>
      </c>
      <c r="DE904" s="73">
        <v>149960.13</v>
      </c>
      <c r="DF904" s="73">
        <v>149960.13</v>
      </c>
      <c r="DG904" s="73">
        <v>149960.13</v>
      </c>
      <c r="DH904" s="73">
        <v>149960.13</v>
      </c>
      <c r="DI904" s="73">
        <v>149960.13</v>
      </c>
      <c r="DJ904" s="73">
        <v>149960.13</v>
      </c>
      <c r="DK904" s="73">
        <v>149960.13</v>
      </c>
      <c r="DL904" s="73">
        <v>149960.13</v>
      </c>
      <c r="DM904" s="73">
        <v>149960.13</v>
      </c>
      <c r="DN904" s="73">
        <v>149960.13</v>
      </c>
      <c r="DO904" s="270">
        <f t="shared" si="511"/>
        <v>149960.12999999998</v>
      </c>
      <c r="DP904" s="73">
        <v>149960.13</v>
      </c>
      <c r="DQ904" s="73">
        <v>149960.13</v>
      </c>
      <c r="DR904" s="73">
        <v>149960.13</v>
      </c>
      <c r="DS904" s="73">
        <v>149960.13</v>
      </c>
      <c r="DT904" s="73">
        <v>149960.13</v>
      </c>
      <c r="DU904" s="73">
        <v>149960.13</v>
      </c>
      <c r="DV904" s="73">
        <v>149960.13</v>
      </c>
      <c r="DW904" s="73">
        <v>149960.13</v>
      </c>
      <c r="DX904" s="73">
        <v>149960.13</v>
      </c>
      <c r="DY904" s="73">
        <v>149960.13</v>
      </c>
      <c r="DZ904" s="270">
        <f t="shared" si="512"/>
        <v>149960.12999999998</v>
      </c>
      <c r="EA904" s="73">
        <v>149960.13</v>
      </c>
      <c r="EB904" s="73">
        <v>149960.13</v>
      </c>
      <c r="EC904" s="73">
        <v>149960.13</v>
      </c>
      <c r="ED904" s="73">
        <v>149960.13</v>
      </c>
      <c r="EE904" s="73">
        <v>149960.13</v>
      </c>
      <c r="EF904" s="73">
        <v>149960.13</v>
      </c>
      <c r="EG904" s="73">
        <v>149960.13</v>
      </c>
      <c r="EH904" s="73">
        <v>149960.13</v>
      </c>
      <c r="EI904" s="73">
        <v>149960.13</v>
      </c>
      <c r="EJ904" s="73">
        <v>149960.13</v>
      </c>
      <c r="EK904" s="270">
        <f t="shared" si="513"/>
        <v>149960.12999999998</v>
      </c>
      <c r="EM904" s="306">
        <f t="shared" ref="EM904:EM967" si="514">AVERAGE(R904,AA904,AE904,AR904,BA904,BI904,BL904,BW904,CF904,CP904,DA904,DD904,DO904,DZ904,EK904)</f>
        <v>149960.12999999995</v>
      </c>
      <c r="EN904" s="144" t="str">
        <f t="shared" si="479"/>
        <v>OK</v>
      </c>
      <c r="EO904" s="144" t="str">
        <f t="shared" si="480"/>
        <v>OK</v>
      </c>
      <c r="EP904" s="144" t="str">
        <f t="shared" si="481"/>
        <v>OK</v>
      </c>
      <c r="EQ904" s="144" t="str">
        <f t="shared" si="482"/>
        <v>OK</v>
      </c>
      <c r="ER904" s="144" t="str">
        <f t="shared" si="483"/>
        <v>OK</v>
      </c>
      <c r="ES904" s="144" t="str">
        <f t="shared" si="484"/>
        <v>OK</v>
      </c>
      <c r="ET904" s="144" t="str">
        <f t="shared" si="485"/>
        <v>OK</v>
      </c>
      <c r="EU904" s="144" t="str">
        <f t="shared" si="486"/>
        <v>OK</v>
      </c>
      <c r="EV904" s="144" t="str">
        <f t="shared" si="487"/>
        <v>OK</v>
      </c>
      <c r="EW904" s="144" t="str">
        <f t="shared" si="488"/>
        <v>OK</v>
      </c>
      <c r="EX904" s="144" t="str">
        <f t="shared" si="489"/>
        <v>OK</v>
      </c>
      <c r="EY904" s="144" t="str">
        <f t="shared" si="490"/>
        <v>OK</v>
      </c>
      <c r="EZ904" s="144" t="str">
        <f t="shared" si="491"/>
        <v>OK</v>
      </c>
      <c r="FA904" s="144" t="str">
        <f t="shared" si="492"/>
        <v>OK</v>
      </c>
      <c r="FB904" s="144" t="str">
        <f t="shared" si="493"/>
        <v>OK</v>
      </c>
    </row>
    <row r="905" spans="2:158" ht="26.4" x14ac:dyDescent="0.3">
      <c r="B905" s="144">
        <v>901</v>
      </c>
      <c r="C905" s="82" t="s">
        <v>2091</v>
      </c>
      <c r="D905" s="81" t="s">
        <v>2090</v>
      </c>
      <c r="E905" s="70" t="s">
        <v>258</v>
      </c>
      <c r="F905" s="73">
        <f t="shared" si="498"/>
        <v>234991.89999999997</v>
      </c>
      <c r="G905" s="73">
        <f t="shared" si="498"/>
        <v>234991.89999999997</v>
      </c>
      <c r="H905" s="73">
        <f t="shared" si="498"/>
        <v>234991.89999999997</v>
      </c>
      <c r="I905" s="73">
        <f t="shared" si="498"/>
        <v>234991.89999999997</v>
      </c>
      <c r="J905" s="37"/>
      <c r="K905" s="73">
        <v>234991.9</v>
      </c>
      <c r="L905" s="73">
        <v>234991.9</v>
      </c>
      <c r="M905" s="73">
        <v>234991.9</v>
      </c>
      <c r="N905" s="73">
        <v>234991.9</v>
      </c>
      <c r="O905" s="73">
        <v>234991.9</v>
      </c>
      <c r="P905" s="73">
        <v>234991.9</v>
      </c>
      <c r="Q905" s="73">
        <v>234991.9</v>
      </c>
      <c r="R905" s="270">
        <f t="shared" si="499"/>
        <v>234991.89999999997</v>
      </c>
      <c r="S905" s="73">
        <v>234991.9</v>
      </c>
      <c r="T905" s="73">
        <v>234991.9</v>
      </c>
      <c r="U905" s="73">
        <v>234991.9</v>
      </c>
      <c r="V905" s="73">
        <v>234991.9</v>
      </c>
      <c r="W905" s="73">
        <v>234991.9</v>
      </c>
      <c r="X905" s="73">
        <v>234991.9</v>
      </c>
      <c r="Y905" s="73">
        <v>234991.9</v>
      </c>
      <c r="Z905" s="73">
        <v>234991.9</v>
      </c>
      <c r="AA905" s="270">
        <f t="shared" si="500"/>
        <v>234991.89999999997</v>
      </c>
      <c r="AB905" s="73">
        <v>234991.9</v>
      </c>
      <c r="AC905" s="73">
        <v>234991.9</v>
      </c>
      <c r="AD905" s="73">
        <v>234991.9</v>
      </c>
      <c r="AE905" s="270">
        <f t="shared" si="501"/>
        <v>234991.9</v>
      </c>
      <c r="AF905" s="73">
        <v>234991.9</v>
      </c>
      <c r="AG905" s="73">
        <v>234991.9</v>
      </c>
      <c r="AH905" s="73">
        <v>234991.9</v>
      </c>
      <c r="AI905" s="73">
        <v>234991.9</v>
      </c>
      <c r="AJ905" s="73">
        <v>234991.9</v>
      </c>
      <c r="AK905" s="73">
        <v>234991.9</v>
      </c>
      <c r="AL905" s="73">
        <v>234991.9</v>
      </c>
      <c r="AM905" s="73">
        <v>234991.9</v>
      </c>
      <c r="AN905" s="73">
        <v>234991.9</v>
      </c>
      <c r="AO905" s="73">
        <v>234991.9</v>
      </c>
      <c r="AP905" s="73">
        <v>234991.9</v>
      </c>
      <c r="AQ905" s="73">
        <v>234991.9</v>
      </c>
      <c r="AR905" s="270">
        <f t="shared" si="502"/>
        <v>234991.89999999994</v>
      </c>
      <c r="AS905" s="73">
        <v>234991.9</v>
      </c>
      <c r="AT905" s="73">
        <v>234991.9</v>
      </c>
      <c r="AU905" s="73">
        <v>234991.9</v>
      </c>
      <c r="AV905" s="73">
        <v>234991.9</v>
      </c>
      <c r="AW905" s="73">
        <v>234991.9</v>
      </c>
      <c r="AX905" s="73">
        <v>234991.9</v>
      </c>
      <c r="AY905" s="73">
        <v>234991.9</v>
      </c>
      <c r="AZ905" s="73">
        <v>234991.9</v>
      </c>
      <c r="BA905" s="270">
        <f t="shared" si="503"/>
        <v>234991.89999999997</v>
      </c>
      <c r="BB905" s="73">
        <v>234991.9</v>
      </c>
      <c r="BC905" s="73">
        <v>234991.9</v>
      </c>
      <c r="BD905" s="73">
        <v>234991.9</v>
      </c>
      <c r="BE905" s="73">
        <v>234991.9</v>
      </c>
      <c r="BF905" s="73">
        <v>234991.9</v>
      </c>
      <c r="BG905" s="73">
        <v>234991.9</v>
      </c>
      <c r="BH905" s="73">
        <v>234991.9</v>
      </c>
      <c r="BI905" s="270">
        <f t="shared" si="504"/>
        <v>234991.89999999997</v>
      </c>
      <c r="BJ905" s="73">
        <v>234991.9</v>
      </c>
      <c r="BK905" s="73">
        <v>234991.9</v>
      </c>
      <c r="BL905" s="270">
        <f t="shared" si="505"/>
        <v>234991.9</v>
      </c>
      <c r="BM905" s="73">
        <v>234991.9</v>
      </c>
      <c r="BN905" s="73">
        <v>234991.9</v>
      </c>
      <c r="BO905" s="73">
        <v>234991.9</v>
      </c>
      <c r="BP905" s="73">
        <v>234991.9</v>
      </c>
      <c r="BQ905" s="73">
        <v>234991.9</v>
      </c>
      <c r="BR905" s="73">
        <v>234991.9</v>
      </c>
      <c r="BS905" s="73">
        <v>234991.9</v>
      </c>
      <c r="BT905" s="73">
        <v>234991.9</v>
      </c>
      <c r="BU905" s="73">
        <v>234991.9</v>
      </c>
      <c r="BV905" s="73">
        <v>234991.9</v>
      </c>
      <c r="BW905" s="270">
        <f t="shared" si="506"/>
        <v>234991.89999999997</v>
      </c>
      <c r="BX905" s="73">
        <v>234991.9</v>
      </c>
      <c r="BY905" s="73">
        <v>234991.9</v>
      </c>
      <c r="BZ905" s="73">
        <v>234991.9</v>
      </c>
      <c r="CA905" s="73">
        <v>234991.9</v>
      </c>
      <c r="CB905" s="73">
        <v>234991.9</v>
      </c>
      <c r="CC905" s="73">
        <v>234991.9</v>
      </c>
      <c r="CD905" s="73">
        <v>234991.9</v>
      </c>
      <c r="CE905" s="73">
        <v>234991.9</v>
      </c>
      <c r="CF905" s="270">
        <f t="shared" si="507"/>
        <v>234991.89999999997</v>
      </c>
      <c r="CG905" s="73">
        <v>234991.9</v>
      </c>
      <c r="CH905" s="73">
        <v>234991.9</v>
      </c>
      <c r="CI905" s="73">
        <v>234991.9</v>
      </c>
      <c r="CJ905" s="73">
        <v>234991.9</v>
      </c>
      <c r="CK905" s="73">
        <v>234991.9</v>
      </c>
      <c r="CL905" s="73">
        <v>234991.9</v>
      </c>
      <c r="CM905" s="73">
        <v>234991.9</v>
      </c>
      <c r="CN905" s="73">
        <v>234991.9</v>
      </c>
      <c r="CO905" s="73">
        <v>234991.9</v>
      </c>
      <c r="CP905" s="270">
        <f t="shared" si="508"/>
        <v>234991.89999999997</v>
      </c>
      <c r="CQ905" s="73">
        <v>234991.9</v>
      </c>
      <c r="CR905" s="73">
        <v>234991.9</v>
      </c>
      <c r="CS905" s="73">
        <v>234991.9</v>
      </c>
      <c r="CT905" s="73">
        <v>234991.9</v>
      </c>
      <c r="CU905" s="73">
        <v>234991.9</v>
      </c>
      <c r="CV905" s="73">
        <v>234991.9</v>
      </c>
      <c r="CW905" s="73">
        <v>234991.9</v>
      </c>
      <c r="CX905" s="73">
        <v>234991.9</v>
      </c>
      <c r="CY905" s="73">
        <v>234991.9</v>
      </c>
      <c r="CZ905" s="73">
        <v>234991.9</v>
      </c>
      <c r="DA905" s="270">
        <f t="shared" si="509"/>
        <v>234991.89999999997</v>
      </c>
      <c r="DB905" s="73">
        <v>234991.9</v>
      </c>
      <c r="DC905" s="73">
        <v>234991.9</v>
      </c>
      <c r="DD905" s="270">
        <f t="shared" si="510"/>
        <v>234991.9</v>
      </c>
      <c r="DE905" s="73">
        <v>234991.9</v>
      </c>
      <c r="DF905" s="73">
        <v>234991.9</v>
      </c>
      <c r="DG905" s="73">
        <v>234991.9</v>
      </c>
      <c r="DH905" s="73">
        <v>234991.9</v>
      </c>
      <c r="DI905" s="73">
        <v>234991.9</v>
      </c>
      <c r="DJ905" s="73">
        <v>234991.9</v>
      </c>
      <c r="DK905" s="73">
        <v>234991.9</v>
      </c>
      <c r="DL905" s="73">
        <v>234991.9</v>
      </c>
      <c r="DM905" s="73">
        <v>234991.9</v>
      </c>
      <c r="DN905" s="73">
        <v>234991.9</v>
      </c>
      <c r="DO905" s="270">
        <f t="shared" si="511"/>
        <v>234991.89999999997</v>
      </c>
      <c r="DP905" s="73">
        <v>234991.9</v>
      </c>
      <c r="DQ905" s="73">
        <v>234991.9</v>
      </c>
      <c r="DR905" s="73">
        <v>234991.9</v>
      </c>
      <c r="DS905" s="73">
        <v>234991.9</v>
      </c>
      <c r="DT905" s="73">
        <v>234991.9</v>
      </c>
      <c r="DU905" s="73">
        <v>234991.9</v>
      </c>
      <c r="DV905" s="73">
        <v>234991.9</v>
      </c>
      <c r="DW905" s="73">
        <v>234991.9</v>
      </c>
      <c r="DX905" s="73">
        <v>234991.9</v>
      </c>
      <c r="DY905" s="73">
        <v>234991.9</v>
      </c>
      <c r="DZ905" s="270">
        <f t="shared" si="512"/>
        <v>234991.89999999997</v>
      </c>
      <c r="EA905" s="73">
        <v>234991.9</v>
      </c>
      <c r="EB905" s="73">
        <v>234991.9</v>
      </c>
      <c r="EC905" s="73">
        <v>234991.9</v>
      </c>
      <c r="ED905" s="73">
        <v>234991.9</v>
      </c>
      <c r="EE905" s="73">
        <v>234991.9</v>
      </c>
      <c r="EF905" s="73">
        <v>234991.9</v>
      </c>
      <c r="EG905" s="73">
        <v>234991.9</v>
      </c>
      <c r="EH905" s="73">
        <v>234991.9</v>
      </c>
      <c r="EI905" s="73">
        <v>234991.9</v>
      </c>
      <c r="EJ905" s="73">
        <v>234991.9</v>
      </c>
      <c r="EK905" s="270">
        <f t="shared" si="513"/>
        <v>234991.89999999997</v>
      </c>
      <c r="EM905" s="306">
        <f t="shared" si="514"/>
        <v>234991.89999999994</v>
      </c>
      <c r="EN905" s="144" t="str">
        <f t="shared" si="479"/>
        <v>OK</v>
      </c>
      <c r="EO905" s="144" t="str">
        <f t="shared" si="480"/>
        <v>OK</v>
      </c>
      <c r="EP905" s="144" t="str">
        <f t="shared" si="481"/>
        <v>OK</v>
      </c>
      <c r="EQ905" s="144" t="str">
        <f t="shared" si="482"/>
        <v>OK</v>
      </c>
      <c r="ER905" s="144" t="str">
        <f t="shared" si="483"/>
        <v>OK</v>
      </c>
      <c r="ES905" s="144" t="str">
        <f t="shared" si="484"/>
        <v>OK</v>
      </c>
      <c r="ET905" s="144" t="str">
        <f t="shared" si="485"/>
        <v>OK</v>
      </c>
      <c r="EU905" s="144" t="str">
        <f t="shared" si="486"/>
        <v>OK</v>
      </c>
      <c r="EV905" s="144" t="str">
        <f t="shared" si="487"/>
        <v>OK</v>
      </c>
      <c r="EW905" s="144" t="str">
        <f t="shared" si="488"/>
        <v>OK</v>
      </c>
      <c r="EX905" s="144" t="str">
        <f t="shared" si="489"/>
        <v>OK</v>
      </c>
      <c r="EY905" s="144" t="str">
        <f t="shared" si="490"/>
        <v>OK</v>
      </c>
      <c r="EZ905" s="144" t="str">
        <f t="shared" si="491"/>
        <v>OK</v>
      </c>
      <c r="FA905" s="144" t="str">
        <f t="shared" si="492"/>
        <v>OK</v>
      </c>
      <c r="FB905" s="144" t="str">
        <f t="shared" si="493"/>
        <v>OK</v>
      </c>
    </row>
    <row r="906" spans="2:158" ht="14.4" x14ac:dyDescent="0.3">
      <c r="B906" s="144">
        <v>902</v>
      </c>
      <c r="C906" s="82" t="s">
        <v>2204</v>
      </c>
      <c r="D906" s="81" t="s">
        <v>2202</v>
      </c>
      <c r="E906" s="70" t="s">
        <v>263</v>
      </c>
      <c r="F906" s="73">
        <f t="shared" si="498"/>
        <v>126293.69999999998</v>
      </c>
      <c r="G906" s="73">
        <f t="shared" si="498"/>
        <v>126293.69999999998</v>
      </c>
      <c r="H906" s="73">
        <f t="shared" si="498"/>
        <v>126293.69999999998</v>
      </c>
      <c r="I906" s="73">
        <f t="shared" si="498"/>
        <v>126293.69999999998</v>
      </c>
      <c r="J906" s="37"/>
      <c r="K906" s="73">
        <v>126293.7</v>
      </c>
      <c r="L906" s="73">
        <v>126293.7</v>
      </c>
      <c r="M906" s="73">
        <v>126293.7</v>
      </c>
      <c r="N906" s="73">
        <v>126293.7</v>
      </c>
      <c r="O906" s="73">
        <v>126293.7</v>
      </c>
      <c r="P906" s="73">
        <v>126293.7</v>
      </c>
      <c r="Q906" s="73">
        <v>126293.7</v>
      </c>
      <c r="R906" s="270">
        <f t="shared" si="499"/>
        <v>126293.69999999998</v>
      </c>
      <c r="S906" s="73">
        <v>126293.7</v>
      </c>
      <c r="T906" s="73">
        <v>126293.7</v>
      </c>
      <c r="U906" s="73">
        <v>126293.7</v>
      </c>
      <c r="V906" s="73">
        <v>126293.7</v>
      </c>
      <c r="W906" s="73">
        <v>126293.7</v>
      </c>
      <c r="X906" s="73">
        <v>126293.7</v>
      </c>
      <c r="Y906" s="73">
        <v>126293.7</v>
      </c>
      <c r="Z906" s="73">
        <v>126293.7</v>
      </c>
      <c r="AA906" s="270">
        <f t="shared" si="500"/>
        <v>126293.69999999998</v>
      </c>
      <c r="AB906" s="73">
        <v>126293.7</v>
      </c>
      <c r="AC906" s="73">
        <v>126293.7</v>
      </c>
      <c r="AD906" s="73">
        <v>126293.7</v>
      </c>
      <c r="AE906" s="270">
        <f t="shared" si="501"/>
        <v>126293.7</v>
      </c>
      <c r="AF906" s="73">
        <v>126293.7</v>
      </c>
      <c r="AG906" s="73">
        <v>126293.7</v>
      </c>
      <c r="AH906" s="73">
        <v>126293.7</v>
      </c>
      <c r="AI906" s="73">
        <v>126293.7</v>
      </c>
      <c r="AJ906" s="73">
        <v>126293.7</v>
      </c>
      <c r="AK906" s="73">
        <v>126293.7</v>
      </c>
      <c r="AL906" s="73">
        <v>126293.7</v>
      </c>
      <c r="AM906" s="73">
        <v>126293.7</v>
      </c>
      <c r="AN906" s="73">
        <v>126293.7</v>
      </c>
      <c r="AO906" s="73">
        <v>126293.7</v>
      </c>
      <c r="AP906" s="73">
        <v>126293.7</v>
      </c>
      <c r="AQ906" s="73">
        <v>126293.7</v>
      </c>
      <c r="AR906" s="270">
        <f t="shared" si="502"/>
        <v>126293.69999999997</v>
      </c>
      <c r="AS906" s="73">
        <v>126293.7</v>
      </c>
      <c r="AT906" s="73">
        <v>126293.7</v>
      </c>
      <c r="AU906" s="73">
        <v>126293.7</v>
      </c>
      <c r="AV906" s="73">
        <v>126293.7</v>
      </c>
      <c r="AW906" s="73">
        <v>126293.7</v>
      </c>
      <c r="AX906" s="73">
        <v>126293.7</v>
      </c>
      <c r="AY906" s="73">
        <v>126293.7</v>
      </c>
      <c r="AZ906" s="73">
        <v>126293.7</v>
      </c>
      <c r="BA906" s="270">
        <f t="shared" si="503"/>
        <v>126293.69999999998</v>
      </c>
      <c r="BB906" s="73">
        <v>126293.7</v>
      </c>
      <c r="BC906" s="73">
        <v>126293.7</v>
      </c>
      <c r="BD906" s="73">
        <v>126293.7</v>
      </c>
      <c r="BE906" s="73">
        <v>126293.7</v>
      </c>
      <c r="BF906" s="73">
        <v>126293.7</v>
      </c>
      <c r="BG906" s="73">
        <v>126293.7</v>
      </c>
      <c r="BH906" s="73">
        <v>126293.7</v>
      </c>
      <c r="BI906" s="270">
        <f t="shared" si="504"/>
        <v>126293.69999999998</v>
      </c>
      <c r="BJ906" s="73">
        <v>126293.7</v>
      </c>
      <c r="BK906" s="73">
        <v>126293.7</v>
      </c>
      <c r="BL906" s="270">
        <f t="shared" si="505"/>
        <v>126293.7</v>
      </c>
      <c r="BM906" s="73">
        <v>126293.7</v>
      </c>
      <c r="BN906" s="73">
        <v>126293.7</v>
      </c>
      <c r="BO906" s="73">
        <v>126293.7</v>
      </c>
      <c r="BP906" s="73">
        <v>126293.7</v>
      </c>
      <c r="BQ906" s="73">
        <v>126293.7</v>
      </c>
      <c r="BR906" s="73">
        <v>126293.7</v>
      </c>
      <c r="BS906" s="73">
        <v>126293.7</v>
      </c>
      <c r="BT906" s="73">
        <v>126293.7</v>
      </c>
      <c r="BU906" s="73">
        <v>126293.7</v>
      </c>
      <c r="BV906" s="73">
        <v>126293.7</v>
      </c>
      <c r="BW906" s="270">
        <f t="shared" si="506"/>
        <v>126293.69999999998</v>
      </c>
      <c r="BX906" s="73">
        <v>126293.7</v>
      </c>
      <c r="BY906" s="73">
        <v>126293.7</v>
      </c>
      <c r="BZ906" s="73">
        <v>126293.7</v>
      </c>
      <c r="CA906" s="73">
        <v>126293.7</v>
      </c>
      <c r="CB906" s="73">
        <v>126293.7</v>
      </c>
      <c r="CC906" s="73">
        <v>126293.7</v>
      </c>
      <c r="CD906" s="73">
        <v>126293.7</v>
      </c>
      <c r="CE906" s="73">
        <v>126293.7</v>
      </c>
      <c r="CF906" s="270">
        <f t="shared" si="507"/>
        <v>126293.69999999998</v>
      </c>
      <c r="CG906" s="73">
        <v>126293.7</v>
      </c>
      <c r="CH906" s="73">
        <v>126293.7</v>
      </c>
      <c r="CI906" s="73">
        <v>126293.7</v>
      </c>
      <c r="CJ906" s="73">
        <v>126293.7</v>
      </c>
      <c r="CK906" s="73">
        <v>126293.7</v>
      </c>
      <c r="CL906" s="73">
        <v>126293.7</v>
      </c>
      <c r="CM906" s="73">
        <v>126293.7</v>
      </c>
      <c r="CN906" s="73">
        <v>126293.7</v>
      </c>
      <c r="CO906" s="73">
        <v>126293.7</v>
      </c>
      <c r="CP906" s="270">
        <f t="shared" si="508"/>
        <v>126293.69999999998</v>
      </c>
      <c r="CQ906" s="73">
        <v>126293.7</v>
      </c>
      <c r="CR906" s="73">
        <v>126293.7</v>
      </c>
      <c r="CS906" s="73">
        <v>126293.7</v>
      </c>
      <c r="CT906" s="73">
        <v>126293.7</v>
      </c>
      <c r="CU906" s="73">
        <v>126293.7</v>
      </c>
      <c r="CV906" s="73">
        <v>126293.7</v>
      </c>
      <c r="CW906" s="73">
        <v>126293.7</v>
      </c>
      <c r="CX906" s="73">
        <v>126293.7</v>
      </c>
      <c r="CY906" s="73">
        <v>126293.7</v>
      </c>
      <c r="CZ906" s="73">
        <v>126293.7</v>
      </c>
      <c r="DA906" s="270">
        <f t="shared" si="509"/>
        <v>126293.69999999998</v>
      </c>
      <c r="DB906" s="73">
        <v>126293.7</v>
      </c>
      <c r="DC906" s="73">
        <v>126293.7</v>
      </c>
      <c r="DD906" s="270">
        <f t="shared" si="510"/>
        <v>126293.7</v>
      </c>
      <c r="DE906" s="73">
        <v>126293.7</v>
      </c>
      <c r="DF906" s="73">
        <v>126293.7</v>
      </c>
      <c r="DG906" s="73">
        <v>126293.7</v>
      </c>
      <c r="DH906" s="73">
        <v>126293.7</v>
      </c>
      <c r="DI906" s="73">
        <v>126293.7</v>
      </c>
      <c r="DJ906" s="73">
        <v>126293.7</v>
      </c>
      <c r="DK906" s="73">
        <v>126293.7</v>
      </c>
      <c r="DL906" s="73">
        <v>126293.7</v>
      </c>
      <c r="DM906" s="73">
        <v>126293.7</v>
      </c>
      <c r="DN906" s="73">
        <v>126293.7</v>
      </c>
      <c r="DO906" s="270">
        <f t="shared" si="511"/>
        <v>126293.69999999998</v>
      </c>
      <c r="DP906" s="73">
        <v>126293.7</v>
      </c>
      <c r="DQ906" s="73">
        <v>126293.7</v>
      </c>
      <c r="DR906" s="73">
        <v>126293.7</v>
      </c>
      <c r="DS906" s="73">
        <v>126293.7</v>
      </c>
      <c r="DT906" s="73">
        <v>126293.7</v>
      </c>
      <c r="DU906" s="73">
        <v>126293.7</v>
      </c>
      <c r="DV906" s="73">
        <v>126293.7</v>
      </c>
      <c r="DW906" s="73">
        <v>126293.7</v>
      </c>
      <c r="DX906" s="73">
        <v>126293.7</v>
      </c>
      <c r="DY906" s="73">
        <v>126293.7</v>
      </c>
      <c r="DZ906" s="270">
        <f t="shared" si="512"/>
        <v>126293.69999999998</v>
      </c>
      <c r="EA906" s="73">
        <v>126293.7</v>
      </c>
      <c r="EB906" s="73">
        <v>126293.7</v>
      </c>
      <c r="EC906" s="73">
        <v>126293.7</v>
      </c>
      <c r="ED906" s="73">
        <v>126293.7</v>
      </c>
      <c r="EE906" s="73">
        <v>126293.7</v>
      </c>
      <c r="EF906" s="73">
        <v>126293.7</v>
      </c>
      <c r="EG906" s="73">
        <v>126293.7</v>
      </c>
      <c r="EH906" s="73">
        <v>126293.7</v>
      </c>
      <c r="EI906" s="73">
        <v>126293.7</v>
      </c>
      <c r="EJ906" s="73">
        <v>126293.7</v>
      </c>
      <c r="EK906" s="270">
        <f t="shared" si="513"/>
        <v>126293.69999999998</v>
      </c>
      <c r="EM906" s="306">
        <f t="shared" si="514"/>
        <v>126293.69999999997</v>
      </c>
      <c r="EN906" s="144" t="str">
        <f t="shared" si="479"/>
        <v>OK</v>
      </c>
      <c r="EO906" s="144" t="str">
        <f t="shared" si="480"/>
        <v>OK</v>
      </c>
      <c r="EP906" s="144" t="str">
        <f t="shared" si="481"/>
        <v>OK</v>
      </c>
      <c r="EQ906" s="144" t="str">
        <f t="shared" si="482"/>
        <v>OK</v>
      </c>
      <c r="ER906" s="144" t="str">
        <f t="shared" si="483"/>
        <v>OK</v>
      </c>
      <c r="ES906" s="144" t="str">
        <f t="shared" si="484"/>
        <v>OK</v>
      </c>
      <c r="ET906" s="144" t="str">
        <f t="shared" si="485"/>
        <v>OK</v>
      </c>
      <c r="EU906" s="144" t="str">
        <f t="shared" si="486"/>
        <v>OK</v>
      </c>
      <c r="EV906" s="144" t="str">
        <f t="shared" si="487"/>
        <v>OK</v>
      </c>
      <c r="EW906" s="144" t="str">
        <f t="shared" si="488"/>
        <v>OK</v>
      </c>
      <c r="EX906" s="144" t="str">
        <f t="shared" si="489"/>
        <v>OK</v>
      </c>
      <c r="EY906" s="144" t="str">
        <f t="shared" si="490"/>
        <v>OK</v>
      </c>
      <c r="EZ906" s="144" t="str">
        <f t="shared" si="491"/>
        <v>OK</v>
      </c>
      <c r="FA906" s="144" t="str">
        <f t="shared" si="492"/>
        <v>OK</v>
      </c>
      <c r="FB906" s="144" t="str">
        <f t="shared" si="493"/>
        <v>OK</v>
      </c>
    </row>
    <row r="907" spans="2:158" ht="14.4" x14ac:dyDescent="0.3">
      <c r="B907" s="144">
        <v>903</v>
      </c>
      <c r="C907" s="82" t="s">
        <v>2205</v>
      </c>
      <c r="D907" s="81" t="s">
        <v>2203</v>
      </c>
      <c r="E907" s="70" t="s">
        <v>263</v>
      </c>
      <c r="F907" s="73">
        <f t="shared" si="498"/>
        <v>98993.699999999983</v>
      </c>
      <c r="G907" s="73">
        <f t="shared" si="498"/>
        <v>98993.699999999983</v>
      </c>
      <c r="H907" s="73">
        <f t="shared" si="498"/>
        <v>98993.699999999983</v>
      </c>
      <c r="I907" s="73">
        <f t="shared" si="498"/>
        <v>98993.699999999983</v>
      </c>
      <c r="J907" s="37"/>
      <c r="K907" s="73">
        <v>98993.7</v>
      </c>
      <c r="L907" s="73">
        <v>98993.7</v>
      </c>
      <c r="M907" s="73">
        <v>98993.7</v>
      </c>
      <c r="N907" s="73">
        <v>98993.7</v>
      </c>
      <c r="O907" s="73">
        <v>98993.7</v>
      </c>
      <c r="P907" s="73">
        <v>98993.7</v>
      </c>
      <c r="Q907" s="73">
        <v>98993.7</v>
      </c>
      <c r="R907" s="270">
        <f t="shared" si="499"/>
        <v>98993.699999999983</v>
      </c>
      <c r="S907" s="73">
        <v>98993.7</v>
      </c>
      <c r="T907" s="73">
        <v>98993.7</v>
      </c>
      <c r="U907" s="73">
        <v>98993.7</v>
      </c>
      <c r="V907" s="73">
        <v>98993.7</v>
      </c>
      <c r="W907" s="73">
        <v>98993.7</v>
      </c>
      <c r="X907" s="73">
        <v>98993.7</v>
      </c>
      <c r="Y907" s="73">
        <v>98993.7</v>
      </c>
      <c r="Z907" s="73">
        <v>98993.7</v>
      </c>
      <c r="AA907" s="270">
        <f t="shared" si="500"/>
        <v>98993.699999999983</v>
      </c>
      <c r="AB907" s="73">
        <v>98993.7</v>
      </c>
      <c r="AC907" s="73">
        <v>98993.7</v>
      </c>
      <c r="AD907" s="73">
        <v>98993.7</v>
      </c>
      <c r="AE907" s="270">
        <f t="shared" si="501"/>
        <v>98993.7</v>
      </c>
      <c r="AF907" s="73">
        <v>98993.7</v>
      </c>
      <c r="AG907" s="73">
        <v>98993.7</v>
      </c>
      <c r="AH907" s="73">
        <v>98993.7</v>
      </c>
      <c r="AI907" s="73">
        <v>98993.7</v>
      </c>
      <c r="AJ907" s="73">
        <v>98993.7</v>
      </c>
      <c r="AK907" s="73">
        <v>98993.7</v>
      </c>
      <c r="AL907" s="73">
        <v>98993.7</v>
      </c>
      <c r="AM907" s="73">
        <v>98993.7</v>
      </c>
      <c r="AN907" s="73">
        <v>98993.7</v>
      </c>
      <c r="AO907" s="73">
        <v>98993.7</v>
      </c>
      <c r="AP907" s="73">
        <v>98993.7</v>
      </c>
      <c r="AQ907" s="73">
        <v>98993.7</v>
      </c>
      <c r="AR907" s="270">
        <f t="shared" si="502"/>
        <v>98993.699999999968</v>
      </c>
      <c r="AS907" s="73">
        <v>98993.7</v>
      </c>
      <c r="AT907" s="73">
        <v>98993.7</v>
      </c>
      <c r="AU907" s="73">
        <v>98993.7</v>
      </c>
      <c r="AV907" s="73">
        <v>98993.7</v>
      </c>
      <c r="AW907" s="73">
        <v>98993.7</v>
      </c>
      <c r="AX907" s="73">
        <v>98993.7</v>
      </c>
      <c r="AY907" s="73">
        <v>98993.7</v>
      </c>
      <c r="AZ907" s="73">
        <v>98993.7</v>
      </c>
      <c r="BA907" s="270">
        <f t="shared" si="503"/>
        <v>98993.699999999983</v>
      </c>
      <c r="BB907" s="73">
        <v>98993.7</v>
      </c>
      <c r="BC907" s="73">
        <v>98993.7</v>
      </c>
      <c r="BD907" s="73">
        <v>98993.7</v>
      </c>
      <c r="BE907" s="73">
        <v>98993.7</v>
      </c>
      <c r="BF907" s="73">
        <v>98993.7</v>
      </c>
      <c r="BG907" s="73">
        <v>98993.7</v>
      </c>
      <c r="BH907" s="73">
        <v>98993.7</v>
      </c>
      <c r="BI907" s="270">
        <f t="shared" si="504"/>
        <v>98993.699999999983</v>
      </c>
      <c r="BJ907" s="73">
        <v>98993.7</v>
      </c>
      <c r="BK907" s="73">
        <v>98993.7</v>
      </c>
      <c r="BL907" s="270">
        <f t="shared" si="505"/>
        <v>98993.7</v>
      </c>
      <c r="BM907" s="73">
        <v>98993.7</v>
      </c>
      <c r="BN907" s="73">
        <v>98993.7</v>
      </c>
      <c r="BO907" s="73">
        <v>98993.7</v>
      </c>
      <c r="BP907" s="73">
        <v>98993.7</v>
      </c>
      <c r="BQ907" s="73">
        <v>98993.7</v>
      </c>
      <c r="BR907" s="73">
        <v>98993.7</v>
      </c>
      <c r="BS907" s="73">
        <v>98993.7</v>
      </c>
      <c r="BT907" s="73">
        <v>98993.7</v>
      </c>
      <c r="BU907" s="73">
        <v>98993.7</v>
      </c>
      <c r="BV907" s="73">
        <v>98993.7</v>
      </c>
      <c r="BW907" s="270">
        <f t="shared" si="506"/>
        <v>98993.699999999983</v>
      </c>
      <c r="BX907" s="73">
        <v>98993.7</v>
      </c>
      <c r="BY907" s="73">
        <v>98993.7</v>
      </c>
      <c r="BZ907" s="73">
        <v>98993.7</v>
      </c>
      <c r="CA907" s="73">
        <v>98993.7</v>
      </c>
      <c r="CB907" s="73">
        <v>98993.7</v>
      </c>
      <c r="CC907" s="73">
        <v>98993.7</v>
      </c>
      <c r="CD907" s="73">
        <v>98993.7</v>
      </c>
      <c r="CE907" s="73">
        <v>98993.7</v>
      </c>
      <c r="CF907" s="270">
        <f t="shared" si="507"/>
        <v>98993.699999999983</v>
      </c>
      <c r="CG907" s="73">
        <v>98993.7</v>
      </c>
      <c r="CH907" s="73">
        <v>98993.7</v>
      </c>
      <c r="CI907" s="73">
        <v>98993.7</v>
      </c>
      <c r="CJ907" s="73">
        <v>98993.7</v>
      </c>
      <c r="CK907" s="73">
        <v>98993.7</v>
      </c>
      <c r="CL907" s="73">
        <v>98993.7</v>
      </c>
      <c r="CM907" s="73">
        <v>98993.7</v>
      </c>
      <c r="CN907" s="73">
        <v>98993.7</v>
      </c>
      <c r="CO907" s="73">
        <v>98993.7</v>
      </c>
      <c r="CP907" s="270">
        <f t="shared" si="508"/>
        <v>98993.699999999983</v>
      </c>
      <c r="CQ907" s="73">
        <v>98993.7</v>
      </c>
      <c r="CR907" s="73">
        <v>98993.7</v>
      </c>
      <c r="CS907" s="73">
        <v>98993.7</v>
      </c>
      <c r="CT907" s="73">
        <v>98993.7</v>
      </c>
      <c r="CU907" s="73">
        <v>98993.7</v>
      </c>
      <c r="CV907" s="73">
        <v>98993.7</v>
      </c>
      <c r="CW907" s="73">
        <v>98993.7</v>
      </c>
      <c r="CX907" s="73">
        <v>98993.7</v>
      </c>
      <c r="CY907" s="73">
        <v>98993.7</v>
      </c>
      <c r="CZ907" s="73">
        <v>98993.7</v>
      </c>
      <c r="DA907" s="270">
        <f t="shared" si="509"/>
        <v>98993.699999999983</v>
      </c>
      <c r="DB907" s="73">
        <v>98993.7</v>
      </c>
      <c r="DC907" s="73">
        <v>98993.7</v>
      </c>
      <c r="DD907" s="270">
        <f t="shared" si="510"/>
        <v>98993.7</v>
      </c>
      <c r="DE907" s="73">
        <v>98993.7</v>
      </c>
      <c r="DF907" s="73">
        <v>98993.7</v>
      </c>
      <c r="DG907" s="73">
        <v>98993.7</v>
      </c>
      <c r="DH907" s="73">
        <v>98993.7</v>
      </c>
      <c r="DI907" s="73">
        <v>98993.7</v>
      </c>
      <c r="DJ907" s="73">
        <v>98993.7</v>
      </c>
      <c r="DK907" s="73">
        <v>98993.7</v>
      </c>
      <c r="DL907" s="73">
        <v>98993.7</v>
      </c>
      <c r="DM907" s="73">
        <v>98993.7</v>
      </c>
      <c r="DN907" s="73">
        <v>98993.7</v>
      </c>
      <c r="DO907" s="270">
        <f t="shared" si="511"/>
        <v>98993.699999999983</v>
      </c>
      <c r="DP907" s="73">
        <v>98993.7</v>
      </c>
      <c r="DQ907" s="73">
        <v>98993.7</v>
      </c>
      <c r="DR907" s="73">
        <v>98993.7</v>
      </c>
      <c r="DS907" s="73">
        <v>98993.7</v>
      </c>
      <c r="DT907" s="73">
        <v>98993.7</v>
      </c>
      <c r="DU907" s="73">
        <v>98993.7</v>
      </c>
      <c r="DV907" s="73">
        <v>98993.7</v>
      </c>
      <c r="DW907" s="73">
        <v>98993.7</v>
      </c>
      <c r="DX907" s="73">
        <v>98993.7</v>
      </c>
      <c r="DY907" s="73">
        <v>98993.7</v>
      </c>
      <c r="DZ907" s="270">
        <f t="shared" si="512"/>
        <v>98993.699999999983</v>
      </c>
      <c r="EA907" s="73">
        <v>98993.7</v>
      </c>
      <c r="EB907" s="73">
        <v>98993.7</v>
      </c>
      <c r="EC907" s="73">
        <v>98993.7</v>
      </c>
      <c r="ED907" s="73">
        <v>98993.7</v>
      </c>
      <c r="EE907" s="73">
        <v>98993.7</v>
      </c>
      <c r="EF907" s="73">
        <v>98993.7</v>
      </c>
      <c r="EG907" s="73">
        <v>98993.7</v>
      </c>
      <c r="EH907" s="73">
        <v>98993.7</v>
      </c>
      <c r="EI907" s="73">
        <v>98993.7</v>
      </c>
      <c r="EJ907" s="73">
        <v>98993.7</v>
      </c>
      <c r="EK907" s="270">
        <f t="shared" si="513"/>
        <v>98993.699999999983</v>
      </c>
      <c r="EM907" s="306">
        <f t="shared" si="514"/>
        <v>98993.699999999968</v>
      </c>
      <c r="EN907" s="144" t="str">
        <f t="shared" si="479"/>
        <v>OK</v>
      </c>
      <c r="EO907" s="144" t="str">
        <f t="shared" si="480"/>
        <v>OK</v>
      </c>
      <c r="EP907" s="144" t="str">
        <f t="shared" si="481"/>
        <v>OK</v>
      </c>
      <c r="EQ907" s="144" t="str">
        <f t="shared" si="482"/>
        <v>OK</v>
      </c>
      <c r="ER907" s="144" t="str">
        <f t="shared" si="483"/>
        <v>OK</v>
      </c>
      <c r="ES907" s="144" t="str">
        <f t="shared" si="484"/>
        <v>OK</v>
      </c>
      <c r="ET907" s="144" t="str">
        <f t="shared" si="485"/>
        <v>OK</v>
      </c>
      <c r="EU907" s="144" t="str">
        <f t="shared" si="486"/>
        <v>OK</v>
      </c>
      <c r="EV907" s="144" t="str">
        <f t="shared" si="487"/>
        <v>OK</v>
      </c>
      <c r="EW907" s="144" t="str">
        <f t="shared" si="488"/>
        <v>OK</v>
      </c>
      <c r="EX907" s="144" t="str">
        <f t="shared" si="489"/>
        <v>OK</v>
      </c>
      <c r="EY907" s="144" t="str">
        <f t="shared" si="490"/>
        <v>OK</v>
      </c>
      <c r="EZ907" s="144" t="str">
        <f t="shared" si="491"/>
        <v>OK</v>
      </c>
      <c r="FA907" s="144" t="str">
        <f t="shared" si="492"/>
        <v>OK</v>
      </c>
      <c r="FB907" s="144" t="str">
        <f t="shared" si="493"/>
        <v>OK</v>
      </c>
    </row>
    <row r="908" spans="2:158" ht="52.8" x14ac:dyDescent="0.3">
      <c r="B908" s="144">
        <v>904</v>
      </c>
      <c r="C908" s="82" t="s">
        <v>2229</v>
      </c>
      <c r="D908" s="81" t="s">
        <v>2245</v>
      </c>
      <c r="E908" s="70" t="s">
        <v>258</v>
      </c>
      <c r="F908" s="73">
        <f t="shared" si="498"/>
        <v>1762014.8000000003</v>
      </c>
      <c r="G908" s="73">
        <f t="shared" si="498"/>
        <v>1762014.8000000003</v>
      </c>
      <c r="H908" s="73">
        <f t="shared" si="498"/>
        <v>1762014.8000000003</v>
      </c>
      <c r="I908" s="73">
        <f t="shared" si="498"/>
        <v>1762014.8000000003</v>
      </c>
      <c r="J908" s="37"/>
      <c r="K908" s="73">
        <v>1762014.8</v>
      </c>
      <c r="L908" s="73">
        <v>1762014.8</v>
      </c>
      <c r="M908" s="73">
        <v>1762014.8</v>
      </c>
      <c r="N908" s="73">
        <v>1762014.8</v>
      </c>
      <c r="O908" s="73">
        <v>1762014.8</v>
      </c>
      <c r="P908" s="73">
        <v>1762014.8</v>
      </c>
      <c r="Q908" s="73">
        <v>1762014.8</v>
      </c>
      <c r="R908" s="270">
        <f t="shared" si="499"/>
        <v>1762014.8000000003</v>
      </c>
      <c r="S908" s="73">
        <v>1762014.8</v>
      </c>
      <c r="T908" s="73">
        <v>1762014.8</v>
      </c>
      <c r="U908" s="73">
        <v>1762014.8</v>
      </c>
      <c r="V908" s="73">
        <v>1762014.8</v>
      </c>
      <c r="W908" s="73">
        <v>1762014.8</v>
      </c>
      <c r="X908" s="73">
        <v>1762014.8</v>
      </c>
      <c r="Y908" s="73">
        <v>1762014.8</v>
      </c>
      <c r="Z908" s="73">
        <v>1762014.8</v>
      </c>
      <c r="AA908" s="270">
        <f t="shared" si="500"/>
        <v>1762014.8000000003</v>
      </c>
      <c r="AB908" s="73">
        <v>1762014.8</v>
      </c>
      <c r="AC908" s="73">
        <v>1762014.8</v>
      </c>
      <c r="AD908" s="73">
        <v>1762014.8</v>
      </c>
      <c r="AE908" s="270">
        <f t="shared" si="501"/>
        <v>1762014.8</v>
      </c>
      <c r="AF908" s="73">
        <v>1762014.8</v>
      </c>
      <c r="AG908" s="73">
        <v>1762014.8</v>
      </c>
      <c r="AH908" s="73">
        <v>1762014.8</v>
      </c>
      <c r="AI908" s="73">
        <v>1762014.8</v>
      </c>
      <c r="AJ908" s="73">
        <v>1762014.8</v>
      </c>
      <c r="AK908" s="73">
        <v>1762014.8</v>
      </c>
      <c r="AL908" s="73">
        <v>1762014.8</v>
      </c>
      <c r="AM908" s="73">
        <v>1762014.8</v>
      </c>
      <c r="AN908" s="73">
        <v>1762014.8</v>
      </c>
      <c r="AO908" s="73">
        <v>1762014.8</v>
      </c>
      <c r="AP908" s="73">
        <v>1762014.8</v>
      </c>
      <c r="AQ908" s="73">
        <v>1762014.8</v>
      </c>
      <c r="AR908" s="270">
        <f t="shared" si="502"/>
        <v>1762014.8000000005</v>
      </c>
      <c r="AS908" s="73">
        <v>1762014.8</v>
      </c>
      <c r="AT908" s="73">
        <v>1762014.8</v>
      </c>
      <c r="AU908" s="73">
        <v>1762014.8</v>
      </c>
      <c r="AV908" s="73">
        <v>1762014.8</v>
      </c>
      <c r="AW908" s="73">
        <v>1762014.8</v>
      </c>
      <c r="AX908" s="73">
        <v>1762014.8</v>
      </c>
      <c r="AY908" s="73">
        <v>1762014.8</v>
      </c>
      <c r="AZ908" s="73">
        <v>1762014.8</v>
      </c>
      <c r="BA908" s="270">
        <f t="shared" si="503"/>
        <v>1762014.8000000003</v>
      </c>
      <c r="BB908" s="73">
        <v>1762014.8</v>
      </c>
      <c r="BC908" s="73">
        <v>1762014.8</v>
      </c>
      <c r="BD908" s="73">
        <v>1762014.8</v>
      </c>
      <c r="BE908" s="73">
        <v>1762014.8</v>
      </c>
      <c r="BF908" s="73">
        <v>1762014.8</v>
      </c>
      <c r="BG908" s="73">
        <v>1762014.8</v>
      </c>
      <c r="BH908" s="73">
        <v>1762014.8</v>
      </c>
      <c r="BI908" s="270">
        <f t="shared" si="504"/>
        <v>1762014.8000000003</v>
      </c>
      <c r="BJ908" s="73">
        <v>1762014.8</v>
      </c>
      <c r="BK908" s="73">
        <v>1762014.8</v>
      </c>
      <c r="BL908" s="270">
        <f t="shared" si="505"/>
        <v>1762014.8</v>
      </c>
      <c r="BM908" s="73">
        <v>1762014.8</v>
      </c>
      <c r="BN908" s="73">
        <v>1762014.8</v>
      </c>
      <c r="BO908" s="73">
        <v>1762014.8</v>
      </c>
      <c r="BP908" s="73">
        <v>1762014.8</v>
      </c>
      <c r="BQ908" s="73">
        <v>1762014.8</v>
      </c>
      <c r="BR908" s="73">
        <v>1762014.8</v>
      </c>
      <c r="BS908" s="73">
        <v>1762014.8</v>
      </c>
      <c r="BT908" s="73">
        <v>1762014.8</v>
      </c>
      <c r="BU908" s="73">
        <v>1762014.8</v>
      </c>
      <c r="BV908" s="73">
        <v>1762014.8</v>
      </c>
      <c r="BW908" s="270">
        <f t="shared" si="506"/>
        <v>1762014.8000000003</v>
      </c>
      <c r="BX908" s="73">
        <v>1762014.8</v>
      </c>
      <c r="BY908" s="73">
        <v>1762014.8</v>
      </c>
      <c r="BZ908" s="73">
        <v>1762014.8</v>
      </c>
      <c r="CA908" s="73">
        <v>1762014.8</v>
      </c>
      <c r="CB908" s="73">
        <v>1762014.8</v>
      </c>
      <c r="CC908" s="73">
        <v>1762014.8</v>
      </c>
      <c r="CD908" s="73">
        <v>1762014.8</v>
      </c>
      <c r="CE908" s="73">
        <v>1762014.8</v>
      </c>
      <c r="CF908" s="270">
        <f t="shared" si="507"/>
        <v>1762014.8000000003</v>
      </c>
      <c r="CG908" s="73">
        <v>1762014.8</v>
      </c>
      <c r="CH908" s="73">
        <v>1762014.8</v>
      </c>
      <c r="CI908" s="73">
        <v>1762014.8</v>
      </c>
      <c r="CJ908" s="73">
        <v>1762014.8</v>
      </c>
      <c r="CK908" s="73">
        <v>1762014.8</v>
      </c>
      <c r="CL908" s="73">
        <v>1762014.8</v>
      </c>
      <c r="CM908" s="73">
        <v>1762014.8</v>
      </c>
      <c r="CN908" s="73">
        <v>1762014.8</v>
      </c>
      <c r="CO908" s="73">
        <v>1762014.8</v>
      </c>
      <c r="CP908" s="270">
        <f t="shared" si="508"/>
        <v>1762014.8000000003</v>
      </c>
      <c r="CQ908" s="73">
        <v>1762014.8</v>
      </c>
      <c r="CR908" s="73">
        <v>1762014.8</v>
      </c>
      <c r="CS908" s="73">
        <v>1762014.8</v>
      </c>
      <c r="CT908" s="73">
        <v>1762014.8</v>
      </c>
      <c r="CU908" s="73">
        <v>1762014.8</v>
      </c>
      <c r="CV908" s="73">
        <v>1762014.8</v>
      </c>
      <c r="CW908" s="73">
        <v>1762014.8</v>
      </c>
      <c r="CX908" s="73">
        <v>1762014.8</v>
      </c>
      <c r="CY908" s="73">
        <v>1762014.8</v>
      </c>
      <c r="CZ908" s="73">
        <v>1762014.8</v>
      </c>
      <c r="DA908" s="270">
        <f t="shared" si="509"/>
        <v>1762014.8000000003</v>
      </c>
      <c r="DB908" s="73">
        <v>1762014.8</v>
      </c>
      <c r="DC908" s="73">
        <v>1762014.8</v>
      </c>
      <c r="DD908" s="270">
        <f t="shared" si="510"/>
        <v>1762014.8</v>
      </c>
      <c r="DE908" s="73">
        <v>1762014.8</v>
      </c>
      <c r="DF908" s="73">
        <v>1762014.8</v>
      </c>
      <c r="DG908" s="73">
        <v>1762014.8</v>
      </c>
      <c r="DH908" s="73">
        <v>1762014.8</v>
      </c>
      <c r="DI908" s="73">
        <v>1762014.8</v>
      </c>
      <c r="DJ908" s="73">
        <v>1762014.8</v>
      </c>
      <c r="DK908" s="73">
        <v>1762014.8</v>
      </c>
      <c r="DL908" s="73">
        <v>1762014.8</v>
      </c>
      <c r="DM908" s="73">
        <v>1762014.8</v>
      </c>
      <c r="DN908" s="73">
        <v>1762014.8</v>
      </c>
      <c r="DO908" s="270">
        <f t="shared" si="511"/>
        <v>1762014.8000000003</v>
      </c>
      <c r="DP908" s="73">
        <v>1762014.8</v>
      </c>
      <c r="DQ908" s="73">
        <v>1762014.8</v>
      </c>
      <c r="DR908" s="73">
        <v>1762014.8</v>
      </c>
      <c r="DS908" s="73">
        <v>1762014.8</v>
      </c>
      <c r="DT908" s="73">
        <v>1762014.8</v>
      </c>
      <c r="DU908" s="73">
        <v>1762014.8</v>
      </c>
      <c r="DV908" s="73">
        <v>1762014.8</v>
      </c>
      <c r="DW908" s="73">
        <v>1762014.8</v>
      </c>
      <c r="DX908" s="73">
        <v>1762014.8</v>
      </c>
      <c r="DY908" s="73">
        <v>1762014.8</v>
      </c>
      <c r="DZ908" s="270">
        <f t="shared" si="512"/>
        <v>1762014.8000000003</v>
      </c>
      <c r="EA908" s="73">
        <v>1762014.8</v>
      </c>
      <c r="EB908" s="73">
        <v>1762014.8</v>
      </c>
      <c r="EC908" s="73">
        <v>1762014.8</v>
      </c>
      <c r="ED908" s="73">
        <v>1762014.8</v>
      </c>
      <c r="EE908" s="73">
        <v>1762014.8</v>
      </c>
      <c r="EF908" s="73">
        <v>1762014.8</v>
      </c>
      <c r="EG908" s="73">
        <v>1762014.8</v>
      </c>
      <c r="EH908" s="73">
        <v>1762014.8</v>
      </c>
      <c r="EI908" s="73">
        <v>1762014.8</v>
      </c>
      <c r="EJ908" s="73">
        <v>1762014.8</v>
      </c>
      <c r="EK908" s="270">
        <f t="shared" si="513"/>
        <v>1762014.8000000003</v>
      </c>
      <c r="EM908" s="306">
        <f t="shared" si="514"/>
        <v>1762014.8000000005</v>
      </c>
      <c r="EN908" s="144" t="str">
        <f t="shared" si="479"/>
        <v>OK</v>
      </c>
      <c r="EO908" s="144" t="str">
        <f t="shared" si="480"/>
        <v>OK</v>
      </c>
      <c r="EP908" s="144" t="str">
        <f t="shared" si="481"/>
        <v>OK</v>
      </c>
      <c r="EQ908" s="144" t="str">
        <f t="shared" si="482"/>
        <v>OK</v>
      </c>
      <c r="ER908" s="144" t="str">
        <f t="shared" si="483"/>
        <v>OK</v>
      </c>
      <c r="ES908" s="144" t="str">
        <f t="shared" si="484"/>
        <v>OK</v>
      </c>
      <c r="ET908" s="144" t="str">
        <f t="shared" si="485"/>
        <v>OK</v>
      </c>
      <c r="EU908" s="144" t="str">
        <f t="shared" si="486"/>
        <v>OK</v>
      </c>
      <c r="EV908" s="144" t="str">
        <f t="shared" si="487"/>
        <v>OK</v>
      </c>
      <c r="EW908" s="144" t="str">
        <f t="shared" si="488"/>
        <v>OK</v>
      </c>
      <c r="EX908" s="144" t="str">
        <f t="shared" si="489"/>
        <v>OK</v>
      </c>
      <c r="EY908" s="144" t="str">
        <f t="shared" si="490"/>
        <v>OK</v>
      </c>
      <c r="EZ908" s="144" t="str">
        <f t="shared" si="491"/>
        <v>OK</v>
      </c>
      <c r="FA908" s="144" t="str">
        <f t="shared" si="492"/>
        <v>OK</v>
      </c>
      <c r="FB908" s="144" t="str">
        <f t="shared" si="493"/>
        <v>OK</v>
      </c>
    </row>
    <row r="909" spans="2:158" ht="14.4" x14ac:dyDescent="0.3">
      <c r="B909" s="144">
        <v>905</v>
      </c>
      <c r="C909" s="82" t="s">
        <v>2233</v>
      </c>
      <c r="D909" s="81" t="s">
        <v>2247</v>
      </c>
      <c r="E909" s="70" t="s">
        <v>258</v>
      </c>
      <c r="F909" s="73">
        <f t="shared" si="498"/>
        <v>1013968.7999999999</v>
      </c>
      <c r="G909" s="73">
        <f t="shared" si="498"/>
        <v>1013968.7999999999</v>
      </c>
      <c r="H909" s="73">
        <f t="shared" si="498"/>
        <v>1013968.7999999999</v>
      </c>
      <c r="I909" s="73">
        <f t="shared" si="498"/>
        <v>1013968.7999999999</v>
      </c>
      <c r="J909" s="37"/>
      <c r="K909" s="73">
        <v>1013968.8</v>
      </c>
      <c r="L909" s="73">
        <v>1013968.8</v>
      </c>
      <c r="M909" s="73">
        <v>1013968.8</v>
      </c>
      <c r="N909" s="73">
        <v>1013968.8</v>
      </c>
      <c r="O909" s="73">
        <v>1013968.8</v>
      </c>
      <c r="P909" s="73">
        <v>1013968.8</v>
      </c>
      <c r="Q909" s="73">
        <v>1013968.8</v>
      </c>
      <c r="R909" s="270">
        <f t="shared" si="499"/>
        <v>1013968.7999999999</v>
      </c>
      <c r="S909" s="73">
        <v>1013968.8</v>
      </c>
      <c r="T909" s="73">
        <v>1013968.8</v>
      </c>
      <c r="U909" s="73">
        <v>1013968.8</v>
      </c>
      <c r="V909" s="73">
        <v>1013968.8</v>
      </c>
      <c r="W909" s="73">
        <v>1013968.8</v>
      </c>
      <c r="X909" s="73">
        <v>1013968.8</v>
      </c>
      <c r="Y909" s="73">
        <v>1013968.8</v>
      </c>
      <c r="Z909" s="73">
        <v>1013968.8</v>
      </c>
      <c r="AA909" s="270">
        <f t="shared" si="500"/>
        <v>1013968.7999999999</v>
      </c>
      <c r="AB909" s="73">
        <v>1013968.8</v>
      </c>
      <c r="AC909" s="73">
        <v>1013968.8</v>
      </c>
      <c r="AD909" s="73">
        <v>1013968.8</v>
      </c>
      <c r="AE909" s="270">
        <f t="shared" si="501"/>
        <v>1013968.8000000002</v>
      </c>
      <c r="AF909" s="73">
        <v>1013968.8</v>
      </c>
      <c r="AG909" s="73">
        <v>1013968.8</v>
      </c>
      <c r="AH909" s="73">
        <v>1013968.8</v>
      </c>
      <c r="AI909" s="73">
        <v>1013968.8</v>
      </c>
      <c r="AJ909" s="73">
        <v>1013968.8</v>
      </c>
      <c r="AK909" s="73">
        <v>1013968.8</v>
      </c>
      <c r="AL909" s="73">
        <v>1013968.8</v>
      </c>
      <c r="AM909" s="73">
        <v>1013968.8</v>
      </c>
      <c r="AN909" s="73">
        <v>1013968.8</v>
      </c>
      <c r="AO909" s="73">
        <v>1013968.8</v>
      </c>
      <c r="AP909" s="73">
        <v>1013968.8</v>
      </c>
      <c r="AQ909" s="73">
        <v>1013968.8</v>
      </c>
      <c r="AR909" s="270">
        <f t="shared" si="502"/>
        <v>1013968.8000000002</v>
      </c>
      <c r="AS909" s="73">
        <v>1013968.8</v>
      </c>
      <c r="AT909" s="73">
        <v>1013968.8</v>
      </c>
      <c r="AU909" s="73">
        <v>1013968.8</v>
      </c>
      <c r="AV909" s="73">
        <v>1013968.8</v>
      </c>
      <c r="AW909" s="73">
        <v>1013968.8</v>
      </c>
      <c r="AX909" s="73">
        <v>1013968.8</v>
      </c>
      <c r="AY909" s="73">
        <v>1013968.8</v>
      </c>
      <c r="AZ909" s="73">
        <v>1013968.8</v>
      </c>
      <c r="BA909" s="270">
        <f t="shared" si="503"/>
        <v>1013968.7999999999</v>
      </c>
      <c r="BB909" s="73">
        <v>1013968.8</v>
      </c>
      <c r="BC909" s="73">
        <v>1013968.8</v>
      </c>
      <c r="BD909" s="73">
        <v>1013968.8</v>
      </c>
      <c r="BE909" s="73">
        <v>1013968.8</v>
      </c>
      <c r="BF909" s="73">
        <v>1013968.8</v>
      </c>
      <c r="BG909" s="73">
        <v>1013968.8</v>
      </c>
      <c r="BH909" s="73">
        <v>1013968.8</v>
      </c>
      <c r="BI909" s="270">
        <f t="shared" si="504"/>
        <v>1013968.7999999999</v>
      </c>
      <c r="BJ909" s="73">
        <v>1013968.8</v>
      </c>
      <c r="BK909" s="73">
        <v>1013968.8</v>
      </c>
      <c r="BL909" s="270">
        <f t="shared" si="505"/>
        <v>1013968.8</v>
      </c>
      <c r="BM909" s="73">
        <v>1013968.8</v>
      </c>
      <c r="BN909" s="73">
        <v>1013968.8</v>
      </c>
      <c r="BO909" s="73">
        <v>1013968.8</v>
      </c>
      <c r="BP909" s="73">
        <v>1013968.8</v>
      </c>
      <c r="BQ909" s="73">
        <v>1013968.8</v>
      </c>
      <c r="BR909" s="73">
        <v>1013968.8</v>
      </c>
      <c r="BS909" s="73">
        <v>1013968.8</v>
      </c>
      <c r="BT909" s="73">
        <v>1013968.8</v>
      </c>
      <c r="BU909" s="73">
        <v>1013968.8</v>
      </c>
      <c r="BV909" s="73">
        <v>1013968.8</v>
      </c>
      <c r="BW909" s="270">
        <f t="shared" si="506"/>
        <v>1013968.8</v>
      </c>
      <c r="BX909" s="73">
        <v>1013968.8</v>
      </c>
      <c r="BY909" s="73">
        <v>1013968.8</v>
      </c>
      <c r="BZ909" s="73">
        <v>1013968.8</v>
      </c>
      <c r="CA909" s="73">
        <v>1013968.8</v>
      </c>
      <c r="CB909" s="73">
        <v>1013968.8</v>
      </c>
      <c r="CC909" s="73">
        <v>1013968.8</v>
      </c>
      <c r="CD909" s="73">
        <v>1013968.8</v>
      </c>
      <c r="CE909" s="73">
        <v>1013968.8</v>
      </c>
      <c r="CF909" s="270">
        <f t="shared" si="507"/>
        <v>1013968.7999999999</v>
      </c>
      <c r="CG909" s="73">
        <v>1013968.8</v>
      </c>
      <c r="CH909" s="73">
        <v>1013968.8</v>
      </c>
      <c r="CI909" s="73">
        <v>1013968.8</v>
      </c>
      <c r="CJ909" s="73">
        <v>1013968.8</v>
      </c>
      <c r="CK909" s="73">
        <v>1013968.8</v>
      </c>
      <c r="CL909" s="73">
        <v>1013968.8</v>
      </c>
      <c r="CM909" s="73">
        <v>1013968.8</v>
      </c>
      <c r="CN909" s="73">
        <v>1013968.8</v>
      </c>
      <c r="CO909" s="73">
        <v>1013968.8</v>
      </c>
      <c r="CP909" s="270">
        <f t="shared" si="508"/>
        <v>1013968.7999999999</v>
      </c>
      <c r="CQ909" s="73">
        <v>1013968.8</v>
      </c>
      <c r="CR909" s="73">
        <v>1013968.8</v>
      </c>
      <c r="CS909" s="73">
        <v>1013968.8</v>
      </c>
      <c r="CT909" s="73">
        <v>1013968.8</v>
      </c>
      <c r="CU909" s="73">
        <v>1013968.8</v>
      </c>
      <c r="CV909" s="73">
        <v>1013968.8</v>
      </c>
      <c r="CW909" s="73">
        <v>1013968.8</v>
      </c>
      <c r="CX909" s="73">
        <v>1013968.8</v>
      </c>
      <c r="CY909" s="73">
        <v>1013968.8</v>
      </c>
      <c r="CZ909" s="73">
        <v>1013968.8</v>
      </c>
      <c r="DA909" s="270">
        <f t="shared" si="509"/>
        <v>1013968.8</v>
      </c>
      <c r="DB909" s="73">
        <v>1013968.8</v>
      </c>
      <c r="DC909" s="73">
        <v>1013968.8</v>
      </c>
      <c r="DD909" s="270">
        <f t="shared" si="510"/>
        <v>1013968.8</v>
      </c>
      <c r="DE909" s="73">
        <v>1013968.8</v>
      </c>
      <c r="DF909" s="73">
        <v>1013968.8</v>
      </c>
      <c r="DG909" s="73">
        <v>1013968.8</v>
      </c>
      <c r="DH909" s="73">
        <v>1013968.8</v>
      </c>
      <c r="DI909" s="73">
        <v>1013968.8</v>
      </c>
      <c r="DJ909" s="73">
        <v>1013968.8</v>
      </c>
      <c r="DK909" s="73">
        <v>1013968.8</v>
      </c>
      <c r="DL909" s="73">
        <v>1013968.8</v>
      </c>
      <c r="DM909" s="73">
        <v>1013968.8</v>
      </c>
      <c r="DN909" s="73">
        <v>1013968.8</v>
      </c>
      <c r="DO909" s="270">
        <f t="shared" si="511"/>
        <v>1013968.8</v>
      </c>
      <c r="DP909" s="73">
        <v>1013968.8</v>
      </c>
      <c r="DQ909" s="73">
        <v>1013968.8</v>
      </c>
      <c r="DR909" s="73">
        <v>1013968.8</v>
      </c>
      <c r="DS909" s="73">
        <v>1013968.8</v>
      </c>
      <c r="DT909" s="73">
        <v>1013968.8</v>
      </c>
      <c r="DU909" s="73">
        <v>1013968.8</v>
      </c>
      <c r="DV909" s="73">
        <v>1013968.8</v>
      </c>
      <c r="DW909" s="73">
        <v>1013968.8</v>
      </c>
      <c r="DX909" s="73">
        <v>1013968.8</v>
      </c>
      <c r="DY909" s="73">
        <v>1013968.8</v>
      </c>
      <c r="DZ909" s="270">
        <f t="shared" si="512"/>
        <v>1013968.8</v>
      </c>
      <c r="EA909" s="73">
        <v>1013968.8</v>
      </c>
      <c r="EB909" s="73">
        <v>1013968.8</v>
      </c>
      <c r="EC909" s="73">
        <v>1013968.8</v>
      </c>
      <c r="ED909" s="73">
        <v>1013968.8</v>
      </c>
      <c r="EE909" s="73">
        <v>1013968.8</v>
      </c>
      <c r="EF909" s="73">
        <v>1013968.8</v>
      </c>
      <c r="EG909" s="73">
        <v>1013968.8</v>
      </c>
      <c r="EH909" s="73">
        <v>1013968.8</v>
      </c>
      <c r="EI909" s="73">
        <v>1013968.8</v>
      </c>
      <c r="EJ909" s="73">
        <v>1013968.8</v>
      </c>
      <c r="EK909" s="270">
        <f t="shared" si="513"/>
        <v>1013968.8</v>
      </c>
      <c r="EM909" s="306">
        <f t="shared" si="514"/>
        <v>1013968.8000000003</v>
      </c>
      <c r="EN909" s="144" t="str">
        <f t="shared" si="479"/>
        <v>OK</v>
      </c>
      <c r="EO909" s="144" t="str">
        <f t="shared" si="480"/>
        <v>OK</v>
      </c>
      <c r="EP909" s="144" t="str">
        <f t="shared" si="481"/>
        <v>OK</v>
      </c>
      <c r="EQ909" s="144" t="str">
        <f t="shared" si="482"/>
        <v>OK</v>
      </c>
      <c r="ER909" s="144" t="str">
        <f t="shared" si="483"/>
        <v>OK</v>
      </c>
      <c r="ES909" s="144" t="str">
        <f t="shared" si="484"/>
        <v>OK</v>
      </c>
      <c r="ET909" s="144" t="str">
        <f t="shared" si="485"/>
        <v>OK</v>
      </c>
      <c r="EU909" s="144" t="str">
        <f t="shared" si="486"/>
        <v>OK</v>
      </c>
      <c r="EV909" s="144" t="str">
        <f t="shared" si="487"/>
        <v>OK</v>
      </c>
      <c r="EW909" s="144" t="str">
        <f t="shared" si="488"/>
        <v>OK</v>
      </c>
      <c r="EX909" s="144" t="str">
        <f t="shared" si="489"/>
        <v>OK</v>
      </c>
      <c r="EY909" s="144" t="str">
        <f t="shared" si="490"/>
        <v>OK</v>
      </c>
      <c r="EZ909" s="144" t="str">
        <f t="shared" si="491"/>
        <v>OK</v>
      </c>
      <c r="FA909" s="144" t="str">
        <f t="shared" si="492"/>
        <v>OK</v>
      </c>
      <c r="FB909" s="144" t="str">
        <f t="shared" si="493"/>
        <v>OK</v>
      </c>
    </row>
    <row r="910" spans="2:158" ht="14.4" x14ac:dyDescent="0.3">
      <c r="B910" s="144">
        <v>906</v>
      </c>
      <c r="C910" s="82" t="s">
        <v>2234</v>
      </c>
      <c r="D910" s="81" t="s">
        <v>2249</v>
      </c>
      <c r="E910" s="70" t="s">
        <v>258</v>
      </c>
      <c r="F910" s="73">
        <f t="shared" si="498"/>
        <v>925568.79999999993</v>
      </c>
      <c r="G910" s="73">
        <f t="shared" si="498"/>
        <v>925568.79999999993</v>
      </c>
      <c r="H910" s="73">
        <f t="shared" si="498"/>
        <v>925568.79999999993</v>
      </c>
      <c r="I910" s="73">
        <f t="shared" si="498"/>
        <v>925568.79999999993</v>
      </c>
      <c r="J910" s="37"/>
      <c r="K910" s="73">
        <v>925568.8</v>
      </c>
      <c r="L910" s="73">
        <v>925568.8</v>
      </c>
      <c r="M910" s="73">
        <v>925568.8</v>
      </c>
      <c r="N910" s="73">
        <v>925568.8</v>
      </c>
      <c r="O910" s="73">
        <v>925568.8</v>
      </c>
      <c r="P910" s="73">
        <v>925568.8</v>
      </c>
      <c r="Q910" s="73">
        <v>925568.8</v>
      </c>
      <c r="R910" s="270">
        <f t="shared" si="499"/>
        <v>925568.79999999993</v>
      </c>
      <c r="S910" s="73">
        <v>925568.8</v>
      </c>
      <c r="T910" s="73">
        <v>925568.8</v>
      </c>
      <c r="U910" s="73">
        <v>925568.8</v>
      </c>
      <c r="V910" s="73">
        <v>925568.8</v>
      </c>
      <c r="W910" s="73">
        <v>925568.8</v>
      </c>
      <c r="X910" s="73">
        <v>925568.8</v>
      </c>
      <c r="Y910" s="73">
        <v>925568.8</v>
      </c>
      <c r="Z910" s="73">
        <v>925568.8</v>
      </c>
      <c r="AA910" s="270">
        <f t="shared" si="500"/>
        <v>925568.79999999993</v>
      </c>
      <c r="AB910" s="73">
        <v>925568.8</v>
      </c>
      <c r="AC910" s="73">
        <v>925568.8</v>
      </c>
      <c r="AD910" s="73">
        <v>925568.8</v>
      </c>
      <c r="AE910" s="270">
        <f t="shared" si="501"/>
        <v>925568.80000000016</v>
      </c>
      <c r="AF910" s="73">
        <v>925568.8</v>
      </c>
      <c r="AG910" s="73">
        <v>925568.8</v>
      </c>
      <c r="AH910" s="73">
        <v>925568.8</v>
      </c>
      <c r="AI910" s="73">
        <v>925568.8</v>
      </c>
      <c r="AJ910" s="73">
        <v>925568.8</v>
      </c>
      <c r="AK910" s="73">
        <v>925568.8</v>
      </c>
      <c r="AL910" s="73">
        <v>925568.8</v>
      </c>
      <c r="AM910" s="73">
        <v>925568.8</v>
      </c>
      <c r="AN910" s="73">
        <v>925568.8</v>
      </c>
      <c r="AO910" s="73">
        <v>925568.8</v>
      </c>
      <c r="AP910" s="73">
        <v>925568.8</v>
      </c>
      <c r="AQ910" s="73">
        <v>925568.8</v>
      </c>
      <c r="AR910" s="270">
        <f t="shared" si="502"/>
        <v>925568.80000000016</v>
      </c>
      <c r="AS910" s="73">
        <v>925568.8</v>
      </c>
      <c r="AT910" s="73">
        <v>925568.8</v>
      </c>
      <c r="AU910" s="73">
        <v>925568.8</v>
      </c>
      <c r="AV910" s="73">
        <v>925568.8</v>
      </c>
      <c r="AW910" s="73">
        <v>925568.8</v>
      </c>
      <c r="AX910" s="73">
        <v>925568.8</v>
      </c>
      <c r="AY910" s="73">
        <v>925568.8</v>
      </c>
      <c r="AZ910" s="73">
        <v>925568.8</v>
      </c>
      <c r="BA910" s="270">
        <f t="shared" si="503"/>
        <v>925568.79999999993</v>
      </c>
      <c r="BB910" s="73">
        <v>925568.8</v>
      </c>
      <c r="BC910" s="73">
        <v>925568.8</v>
      </c>
      <c r="BD910" s="73">
        <v>925568.8</v>
      </c>
      <c r="BE910" s="73">
        <v>925568.8</v>
      </c>
      <c r="BF910" s="73">
        <v>925568.8</v>
      </c>
      <c r="BG910" s="73">
        <v>925568.8</v>
      </c>
      <c r="BH910" s="73">
        <v>925568.8</v>
      </c>
      <c r="BI910" s="270">
        <f t="shared" si="504"/>
        <v>925568.79999999993</v>
      </c>
      <c r="BJ910" s="73">
        <v>925568.8</v>
      </c>
      <c r="BK910" s="73">
        <v>925568.8</v>
      </c>
      <c r="BL910" s="270">
        <f t="shared" si="505"/>
        <v>925568.8</v>
      </c>
      <c r="BM910" s="73">
        <v>925568.8</v>
      </c>
      <c r="BN910" s="73">
        <v>925568.8</v>
      </c>
      <c r="BO910" s="73">
        <v>925568.8</v>
      </c>
      <c r="BP910" s="73">
        <v>925568.8</v>
      </c>
      <c r="BQ910" s="73">
        <v>925568.8</v>
      </c>
      <c r="BR910" s="73">
        <v>925568.8</v>
      </c>
      <c r="BS910" s="73">
        <v>925568.8</v>
      </c>
      <c r="BT910" s="73">
        <v>925568.8</v>
      </c>
      <c r="BU910" s="73">
        <v>925568.8</v>
      </c>
      <c r="BV910" s="73">
        <v>925568.8</v>
      </c>
      <c r="BW910" s="270">
        <f t="shared" si="506"/>
        <v>925568.8</v>
      </c>
      <c r="BX910" s="73">
        <v>925568.8</v>
      </c>
      <c r="BY910" s="73">
        <v>925568.8</v>
      </c>
      <c r="BZ910" s="73">
        <v>925568.8</v>
      </c>
      <c r="CA910" s="73">
        <v>925568.8</v>
      </c>
      <c r="CB910" s="73">
        <v>925568.8</v>
      </c>
      <c r="CC910" s="73">
        <v>925568.8</v>
      </c>
      <c r="CD910" s="73">
        <v>925568.8</v>
      </c>
      <c r="CE910" s="73">
        <v>925568.8</v>
      </c>
      <c r="CF910" s="270">
        <f t="shared" si="507"/>
        <v>925568.79999999993</v>
      </c>
      <c r="CG910" s="73">
        <v>925568.8</v>
      </c>
      <c r="CH910" s="73">
        <v>925568.8</v>
      </c>
      <c r="CI910" s="73">
        <v>925568.8</v>
      </c>
      <c r="CJ910" s="73">
        <v>925568.8</v>
      </c>
      <c r="CK910" s="73">
        <v>925568.8</v>
      </c>
      <c r="CL910" s="73">
        <v>925568.8</v>
      </c>
      <c r="CM910" s="73">
        <v>925568.8</v>
      </c>
      <c r="CN910" s="73">
        <v>925568.8</v>
      </c>
      <c r="CO910" s="73">
        <v>925568.8</v>
      </c>
      <c r="CP910" s="270">
        <f t="shared" si="508"/>
        <v>925568.79999999993</v>
      </c>
      <c r="CQ910" s="73">
        <v>925568.8</v>
      </c>
      <c r="CR910" s="73">
        <v>925568.8</v>
      </c>
      <c r="CS910" s="73">
        <v>925568.8</v>
      </c>
      <c r="CT910" s="73">
        <v>925568.8</v>
      </c>
      <c r="CU910" s="73">
        <v>925568.8</v>
      </c>
      <c r="CV910" s="73">
        <v>925568.8</v>
      </c>
      <c r="CW910" s="73">
        <v>925568.8</v>
      </c>
      <c r="CX910" s="73">
        <v>925568.8</v>
      </c>
      <c r="CY910" s="73">
        <v>925568.8</v>
      </c>
      <c r="CZ910" s="73">
        <v>925568.8</v>
      </c>
      <c r="DA910" s="270">
        <f t="shared" si="509"/>
        <v>925568.8</v>
      </c>
      <c r="DB910" s="73">
        <v>925568.8</v>
      </c>
      <c r="DC910" s="73">
        <v>925568.8</v>
      </c>
      <c r="DD910" s="270">
        <f t="shared" si="510"/>
        <v>925568.8</v>
      </c>
      <c r="DE910" s="73">
        <v>925568.8</v>
      </c>
      <c r="DF910" s="73">
        <v>925568.8</v>
      </c>
      <c r="DG910" s="73">
        <v>925568.8</v>
      </c>
      <c r="DH910" s="73">
        <v>925568.8</v>
      </c>
      <c r="DI910" s="73">
        <v>925568.8</v>
      </c>
      <c r="DJ910" s="73">
        <v>925568.8</v>
      </c>
      <c r="DK910" s="73">
        <v>925568.8</v>
      </c>
      <c r="DL910" s="73">
        <v>925568.8</v>
      </c>
      <c r="DM910" s="73">
        <v>925568.8</v>
      </c>
      <c r="DN910" s="73">
        <v>925568.8</v>
      </c>
      <c r="DO910" s="270">
        <f t="shared" si="511"/>
        <v>925568.8</v>
      </c>
      <c r="DP910" s="73">
        <v>925568.8</v>
      </c>
      <c r="DQ910" s="73">
        <v>925568.8</v>
      </c>
      <c r="DR910" s="73">
        <v>925568.8</v>
      </c>
      <c r="DS910" s="73">
        <v>925568.8</v>
      </c>
      <c r="DT910" s="73">
        <v>925568.8</v>
      </c>
      <c r="DU910" s="73">
        <v>925568.8</v>
      </c>
      <c r="DV910" s="73">
        <v>925568.8</v>
      </c>
      <c r="DW910" s="73">
        <v>925568.8</v>
      </c>
      <c r="DX910" s="73">
        <v>925568.8</v>
      </c>
      <c r="DY910" s="73">
        <v>925568.8</v>
      </c>
      <c r="DZ910" s="270">
        <f t="shared" si="512"/>
        <v>925568.8</v>
      </c>
      <c r="EA910" s="73">
        <v>925568.8</v>
      </c>
      <c r="EB910" s="73">
        <v>925568.8</v>
      </c>
      <c r="EC910" s="73">
        <v>925568.8</v>
      </c>
      <c r="ED910" s="73">
        <v>925568.8</v>
      </c>
      <c r="EE910" s="73">
        <v>925568.8</v>
      </c>
      <c r="EF910" s="73">
        <v>925568.8</v>
      </c>
      <c r="EG910" s="73">
        <v>925568.8</v>
      </c>
      <c r="EH910" s="73">
        <v>925568.8</v>
      </c>
      <c r="EI910" s="73">
        <v>925568.8</v>
      </c>
      <c r="EJ910" s="73">
        <v>925568.8</v>
      </c>
      <c r="EK910" s="270">
        <f t="shared" si="513"/>
        <v>925568.8</v>
      </c>
      <c r="EM910" s="306">
        <f t="shared" si="514"/>
        <v>925568.80000000028</v>
      </c>
      <c r="EN910" s="144" t="str">
        <f t="shared" si="479"/>
        <v>OK</v>
      </c>
      <c r="EO910" s="144" t="str">
        <f t="shared" si="480"/>
        <v>OK</v>
      </c>
      <c r="EP910" s="144" t="str">
        <f t="shared" si="481"/>
        <v>OK</v>
      </c>
      <c r="EQ910" s="144" t="str">
        <f t="shared" si="482"/>
        <v>OK</v>
      </c>
      <c r="ER910" s="144" t="str">
        <f t="shared" si="483"/>
        <v>OK</v>
      </c>
      <c r="ES910" s="144" t="str">
        <f t="shared" si="484"/>
        <v>OK</v>
      </c>
      <c r="ET910" s="144" t="str">
        <f t="shared" si="485"/>
        <v>OK</v>
      </c>
      <c r="EU910" s="144" t="str">
        <f t="shared" si="486"/>
        <v>OK</v>
      </c>
      <c r="EV910" s="144" t="str">
        <f t="shared" si="487"/>
        <v>OK</v>
      </c>
      <c r="EW910" s="144" t="str">
        <f t="shared" si="488"/>
        <v>OK</v>
      </c>
      <c r="EX910" s="144" t="str">
        <f t="shared" si="489"/>
        <v>OK</v>
      </c>
      <c r="EY910" s="144" t="str">
        <f t="shared" si="490"/>
        <v>OK</v>
      </c>
      <c r="EZ910" s="144" t="str">
        <f t="shared" si="491"/>
        <v>OK</v>
      </c>
      <c r="FA910" s="144" t="str">
        <f t="shared" si="492"/>
        <v>OK</v>
      </c>
      <c r="FB910" s="144" t="str">
        <f t="shared" si="493"/>
        <v>OK</v>
      </c>
    </row>
    <row r="911" spans="2:158" ht="14.4" x14ac:dyDescent="0.3">
      <c r="B911" s="144">
        <v>907</v>
      </c>
      <c r="C911" s="82" t="s">
        <v>2235</v>
      </c>
      <c r="D911" s="81" t="s">
        <v>2251</v>
      </c>
      <c r="E911" s="70" t="s">
        <v>258</v>
      </c>
      <c r="F911" s="73">
        <f t="shared" si="498"/>
        <v>781918.79999999993</v>
      </c>
      <c r="G911" s="73">
        <f t="shared" si="498"/>
        <v>781918.79999999993</v>
      </c>
      <c r="H911" s="73">
        <f t="shared" si="498"/>
        <v>781918.79999999993</v>
      </c>
      <c r="I911" s="73">
        <f t="shared" si="498"/>
        <v>781918.79999999993</v>
      </c>
      <c r="J911" s="37"/>
      <c r="K911" s="73">
        <v>781918.8</v>
      </c>
      <c r="L911" s="73">
        <v>781918.8</v>
      </c>
      <c r="M911" s="73">
        <v>781918.8</v>
      </c>
      <c r="N911" s="73">
        <v>781918.8</v>
      </c>
      <c r="O911" s="73">
        <v>781918.8</v>
      </c>
      <c r="P911" s="73">
        <v>781918.8</v>
      </c>
      <c r="Q911" s="73">
        <v>781918.8</v>
      </c>
      <c r="R911" s="270">
        <f t="shared" si="499"/>
        <v>781918.79999999993</v>
      </c>
      <c r="S911" s="73">
        <v>781918.8</v>
      </c>
      <c r="T911" s="73">
        <v>781918.8</v>
      </c>
      <c r="U911" s="73">
        <v>781918.8</v>
      </c>
      <c r="V911" s="73">
        <v>781918.8</v>
      </c>
      <c r="W911" s="73">
        <v>781918.8</v>
      </c>
      <c r="X911" s="73">
        <v>781918.8</v>
      </c>
      <c r="Y911" s="73">
        <v>781918.8</v>
      </c>
      <c r="Z911" s="73">
        <v>781918.8</v>
      </c>
      <c r="AA911" s="270">
        <f t="shared" si="500"/>
        <v>781918.79999999993</v>
      </c>
      <c r="AB911" s="73">
        <v>781918.8</v>
      </c>
      <c r="AC911" s="73">
        <v>781918.8</v>
      </c>
      <c r="AD911" s="73">
        <v>781918.8</v>
      </c>
      <c r="AE911" s="270">
        <f t="shared" si="501"/>
        <v>781918.80000000016</v>
      </c>
      <c r="AF911" s="73">
        <v>781918.8</v>
      </c>
      <c r="AG911" s="73">
        <v>781918.8</v>
      </c>
      <c r="AH911" s="73">
        <v>781918.8</v>
      </c>
      <c r="AI911" s="73">
        <v>781918.8</v>
      </c>
      <c r="AJ911" s="73">
        <v>781918.8</v>
      </c>
      <c r="AK911" s="73">
        <v>781918.8</v>
      </c>
      <c r="AL911" s="73">
        <v>781918.8</v>
      </c>
      <c r="AM911" s="73">
        <v>781918.8</v>
      </c>
      <c r="AN911" s="73">
        <v>781918.8</v>
      </c>
      <c r="AO911" s="73">
        <v>781918.8</v>
      </c>
      <c r="AP911" s="73">
        <v>781918.8</v>
      </c>
      <c r="AQ911" s="73">
        <v>781918.8</v>
      </c>
      <c r="AR911" s="270">
        <f t="shared" si="502"/>
        <v>781918.79999999993</v>
      </c>
      <c r="AS911" s="73">
        <v>781918.8</v>
      </c>
      <c r="AT911" s="73">
        <v>781918.8</v>
      </c>
      <c r="AU911" s="73">
        <v>781918.8</v>
      </c>
      <c r="AV911" s="73">
        <v>781918.8</v>
      </c>
      <c r="AW911" s="73">
        <v>781918.8</v>
      </c>
      <c r="AX911" s="73">
        <v>781918.8</v>
      </c>
      <c r="AY911" s="73">
        <v>781918.8</v>
      </c>
      <c r="AZ911" s="73">
        <v>781918.8</v>
      </c>
      <c r="BA911" s="270">
        <f t="shared" si="503"/>
        <v>781918.79999999993</v>
      </c>
      <c r="BB911" s="73">
        <v>781918.8</v>
      </c>
      <c r="BC911" s="73">
        <v>781918.8</v>
      </c>
      <c r="BD911" s="73">
        <v>781918.8</v>
      </c>
      <c r="BE911" s="73">
        <v>781918.8</v>
      </c>
      <c r="BF911" s="73">
        <v>781918.8</v>
      </c>
      <c r="BG911" s="73">
        <v>781918.8</v>
      </c>
      <c r="BH911" s="73">
        <v>781918.8</v>
      </c>
      <c r="BI911" s="270">
        <f t="shared" si="504"/>
        <v>781918.79999999993</v>
      </c>
      <c r="BJ911" s="73">
        <v>781918.8</v>
      </c>
      <c r="BK911" s="73">
        <v>781918.8</v>
      </c>
      <c r="BL911" s="270">
        <f t="shared" si="505"/>
        <v>781918.8</v>
      </c>
      <c r="BM911" s="73">
        <v>781918.8</v>
      </c>
      <c r="BN911" s="73">
        <v>781918.8</v>
      </c>
      <c r="BO911" s="73">
        <v>781918.8</v>
      </c>
      <c r="BP911" s="73">
        <v>781918.8</v>
      </c>
      <c r="BQ911" s="73">
        <v>781918.8</v>
      </c>
      <c r="BR911" s="73">
        <v>781918.8</v>
      </c>
      <c r="BS911" s="73">
        <v>781918.8</v>
      </c>
      <c r="BT911" s="73">
        <v>781918.8</v>
      </c>
      <c r="BU911" s="73">
        <v>781918.8</v>
      </c>
      <c r="BV911" s="73">
        <v>781918.8</v>
      </c>
      <c r="BW911" s="270">
        <f t="shared" si="506"/>
        <v>781918.79999999993</v>
      </c>
      <c r="BX911" s="73">
        <v>781918.8</v>
      </c>
      <c r="BY911" s="73">
        <v>781918.8</v>
      </c>
      <c r="BZ911" s="73">
        <v>781918.8</v>
      </c>
      <c r="CA911" s="73">
        <v>781918.8</v>
      </c>
      <c r="CB911" s="73">
        <v>781918.8</v>
      </c>
      <c r="CC911" s="73">
        <v>781918.8</v>
      </c>
      <c r="CD911" s="73">
        <v>781918.8</v>
      </c>
      <c r="CE911" s="73">
        <v>781918.8</v>
      </c>
      <c r="CF911" s="270">
        <f t="shared" si="507"/>
        <v>781918.79999999993</v>
      </c>
      <c r="CG911" s="73">
        <v>781918.8</v>
      </c>
      <c r="CH911" s="73">
        <v>781918.8</v>
      </c>
      <c r="CI911" s="73">
        <v>781918.8</v>
      </c>
      <c r="CJ911" s="73">
        <v>781918.8</v>
      </c>
      <c r="CK911" s="73">
        <v>781918.8</v>
      </c>
      <c r="CL911" s="73">
        <v>781918.8</v>
      </c>
      <c r="CM911" s="73">
        <v>781918.8</v>
      </c>
      <c r="CN911" s="73">
        <v>781918.8</v>
      </c>
      <c r="CO911" s="73">
        <v>781918.8</v>
      </c>
      <c r="CP911" s="270">
        <f t="shared" si="508"/>
        <v>781918.79999999993</v>
      </c>
      <c r="CQ911" s="73">
        <v>781918.8</v>
      </c>
      <c r="CR911" s="73">
        <v>781918.8</v>
      </c>
      <c r="CS911" s="73">
        <v>781918.8</v>
      </c>
      <c r="CT911" s="73">
        <v>781918.8</v>
      </c>
      <c r="CU911" s="73">
        <v>781918.8</v>
      </c>
      <c r="CV911" s="73">
        <v>781918.8</v>
      </c>
      <c r="CW911" s="73">
        <v>781918.8</v>
      </c>
      <c r="CX911" s="73">
        <v>781918.8</v>
      </c>
      <c r="CY911" s="73">
        <v>781918.8</v>
      </c>
      <c r="CZ911" s="73">
        <v>781918.8</v>
      </c>
      <c r="DA911" s="270">
        <f t="shared" si="509"/>
        <v>781918.79999999993</v>
      </c>
      <c r="DB911" s="73">
        <v>781918.8</v>
      </c>
      <c r="DC911" s="73">
        <v>781918.8</v>
      </c>
      <c r="DD911" s="270">
        <f t="shared" si="510"/>
        <v>781918.8</v>
      </c>
      <c r="DE911" s="73">
        <v>781918.8</v>
      </c>
      <c r="DF911" s="73">
        <v>781918.8</v>
      </c>
      <c r="DG911" s="73">
        <v>781918.8</v>
      </c>
      <c r="DH911" s="73">
        <v>781918.8</v>
      </c>
      <c r="DI911" s="73">
        <v>781918.8</v>
      </c>
      <c r="DJ911" s="73">
        <v>781918.8</v>
      </c>
      <c r="DK911" s="73">
        <v>781918.8</v>
      </c>
      <c r="DL911" s="73">
        <v>781918.8</v>
      </c>
      <c r="DM911" s="73">
        <v>781918.8</v>
      </c>
      <c r="DN911" s="73">
        <v>781918.8</v>
      </c>
      <c r="DO911" s="270">
        <f t="shared" si="511"/>
        <v>781918.79999999993</v>
      </c>
      <c r="DP911" s="73">
        <v>781918.8</v>
      </c>
      <c r="DQ911" s="73">
        <v>781918.8</v>
      </c>
      <c r="DR911" s="73">
        <v>781918.8</v>
      </c>
      <c r="DS911" s="73">
        <v>781918.8</v>
      </c>
      <c r="DT911" s="73">
        <v>781918.8</v>
      </c>
      <c r="DU911" s="73">
        <v>781918.8</v>
      </c>
      <c r="DV911" s="73">
        <v>781918.8</v>
      </c>
      <c r="DW911" s="73">
        <v>781918.8</v>
      </c>
      <c r="DX911" s="73">
        <v>781918.8</v>
      </c>
      <c r="DY911" s="73">
        <v>781918.8</v>
      </c>
      <c r="DZ911" s="270">
        <f t="shared" si="512"/>
        <v>781918.79999999993</v>
      </c>
      <c r="EA911" s="73">
        <v>781918.8</v>
      </c>
      <c r="EB911" s="73">
        <v>781918.8</v>
      </c>
      <c r="EC911" s="73">
        <v>781918.8</v>
      </c>
      <c r="ED911" s="73">
        <v>781918.8</v>
      </c>
      <c r="EE911" s="73">
        <v>781918.8</v>
      </c>
      <c r="EF911" s="73">
        <v>781918.8</v>
      </c>
      <c r="EG911" s="73">
        <v>781918.8</v>
      </c>
      <c r="EH911" s="73">
        <v>781918.8</v>
      </c>
      <c r="EI911" s="73">
        <v>781918.8</v>
      </c>
      <c r="EJ911" s="73">
        <v>781918.8</v>
      </c>
      <c r="EK911" s="270">
        <f t="shared" si="513"/>
        <v>781918.79999999993</v>
      </c>
      <c r="EM911" s="306">
        <f t="shared" si="514"/>
        <v>781918.80000000016</v>
      </c>
      <c r="EN911" s="144" t="str">
        <f t="shared" si="479"/>
        <v>OK</v>
      </c>
      <c r="EO911" s="144" t="str">
        <f t="shared" si="480"/>
        <v>OK</v>
      </c>
      <c r="EP911" s="144" t="str">
        <f t="shared" si="481"/>
        <v>OK</v>
      </c>
      <c r="EQ911" s="144" t="str">
        <f t="shared" si="482"/>
        <v>OK</v>
      </c>
      <c r="ER911" s="144" t="str">
        <f t="shared" si="483"/>
        <v>OK</v>
      </c>
      <c r="ES911" s="144" t="str">
        <f t="shared" si="484"/>
        <v>OK</v>
      </c>
      <c r="ET911" s="144" t="str">
        <f t="shared" si="485"/>
        <v>OK</v>
      </c>
      <c r="EU911" s="144" t="str">
        <f t="shared" si="486"/>
        <v>OK</v>
      </c>
      <c r="EV911" s="144" t="str">
        <f t="shared" si="487"/>
        <v>OK</v>
      </c>
      <c r="EW911" s="144" t="str">
        <f t="shared" si="488"/>
        <v>OK</v>
      </c>
      <c r="EX911" s="144" t="str">
        <f t="shared" si="489"/>
        <v>OK</v>
      </c>
      <c r="EY911" s="144" t="str">
        <f t="shared" si="490"/>
        <v>OK</v>
      </c>
      <c r="EZ911" s="144" t="str">
        <f t="shared" si="491"/>
        <v>OK</v>
      </c>
      <c r="FA911" s="144" t="str">
        <f t="shared" si="492"/>
        <v>OK</v>
      </c>
      <c r="FB911" s="144" t="str">
        <f t="shared" si="493"/>
        <v>OK</v>
      </c>
    </row>
    <row r="912" spans="2:158" ht="52.8" x14ac:dyDescent="0.3">
      <c r="B912" s="144">
        <v>908</v>
      </c>
      <c r="C912" s="82" t="s">
        <v>2236</v>
      </c>
      <c r="D912" s="81" t="s">
        <v>2243</v>
      </c>
      <c r="E912" s="70" t="s">
        <v>258</v>
      </c>
      <c r="F912" s="73">
        <f t="shared" si="498"/>
        <v>2215064.8000000003</v>
      </c>
      <c r="G912" s="73">
        <f t="shared" si="498"/>
        <v>2215064.8000000003</v>
      </c>
      <c r="H912" s="73">
        <f t="shared" si="498"/>
        <v>2215064.8000000003</v>
      </c>
      <c r="I912" s="73">
        <f t="shared" si="498"/>
        <v>2215064.8000000003</v>
      </c>
      <c r="J912" s="37"/>
      <c r="K912" s="73">
        <v>2215064.7999999998</v>
      </c>
      <c r="L912" s="73">
        <v>2215064.7999999998</v>
      </c>
      <c r="M912" s="73">
        <v>2215064.7999999998</v>
      </c>
      <c r="N912" s="73">
        <v>2215064.7999999998</v>
      </c>
      <c r="O912" s="73">
        <v>2215064.7999999998</v>
      </c>
      <c r="P912" s="73">
        <v>2215064.7999999998</v>
      </c>
      <c r="Q912" s="73">
        <v>2215064.7999999998</v>
      </c>
      <c r="R912" s="270">
        <f t="shared" si="499"/>
        <v>2215064.8000000003</v>
      </c>
      <c r="S912" s="73">
        <v>2215064.7999999998</v>
      </c>
      <c r="T912" s="73">
        <v>2215064.7999999998</v>
      </c>
      <c r="U912" s="73">
        <v>2215064.7999999998</v>
      </c>
      <c r="V912" s="73">
        <v>2215064.7999999998</v>
      </c>
      <c r="W912" s="73">
        <v>2215064.7999999998</v>
      </c>
      <c r="X912" s="73">
        <v>2215064.7999999998</v>
      </c>
      <c r="Y912" s="73">
        <v>2215064.7999999998</v>
      </c>
      <c r="Z912" s="73">
        <v>2215064.7999999998</v>
      </c>
      <c r="AA912" s="270">
        <f t="shared" si="500"/>
        <v>2215064.8000000003</v>
      </c>
      <c r="AB912" s="73">
        <v>2215064.7999999998</v>
      </c>
      <c r="AC912" s="73">
        <v>2215064.7999999998</v>
      </c>
      <c r="AD912" s="73">
        <v>2215064.7999999998</v>
      </c>
      <c r="AE912" s="270">
        <f t="shared" si="501"/>
        <v>2215064.7999999998</v>
      </c>
      <c r="AF912" s="73">
        <v>2215064.7999999998</v>
      </c>
      <c r="AG912" s="73">
        <v>2215064.7999999998</v>
      </c>
      <c r="AH912" s="73">
        <v>2215064.7999999998</v>
      </c>
      <c r="AI912" s="73">
        <v>2215064.7999999998</v>
      </c>
      <c r="AJ912" s="73">
        <v>2215064.7999999998</v>
      </c>
      <c r="AK912" s="73">
        <v>2215064.7999999998</v>
      </c>
      <c r="AL912" s="73">
        <v>2215064.7999999998</v>
      </c>
      <c r="AM912" s="73">
        <v>2215064.7999999998</v>
      </c>
      <c r="AN912" s="73">
        <v>2215064.7999999998</v>
      </c>
      <c r="AO912" s="73">
        <v>2215064.7999999998</v>
      </c>
      <c r="AP912" s="73">
        <v>2215064.7999999998</v>
      </c>
      <c r="AQ912" s="73">
        <v>2215064.7999999998</v>
      </c>
      <c r="AR912" s="270">
        <f t="shared" si="502"/>
        <v>2215064.8000000003</v>
      </c>
      <c r="AS912" s="73">
        <v>2215064.7999999998</v>
      </c>
      <c r="AT912" s="73">
        <v>2215064.7999999998</v>
      </c>
      <c r="AU912" s="73">
        <v>2215064.7999999998</v>
      </c>
      <c r="AV912" s="73">
        <v>2215064.7999999998</v>
      </c>
      <c r="AW912" s="73">
        <v>2215064.7999999998</v>
      </c>
      <c r="AX912" s="73">
        <v>2215064.7999999998</v>
      </c>
      <c r="AY912" s="73">
        <v>2215064.7999999998</v>
      </c>
      <c r="AZ912" s="73">
        <v>2215064.7999999998</v>
      </c>
      <c r="BA912" s="270">
        <f t="shared" si="503"/>
        <v>2215064.8000000003</v>
      </c>
      <c r="BB912" s="73">
        <v>2215064.7999999998</v>
      </c>
      <c r="BC912" s="73">
        <v>2215064.7999999998</v>
      </c>
      <c r="BD912" s="73">
        <v>2215064.7999999998</v>
      </c>
      <c r="BE912" s="73">
        <v>2215064.7999999998</v>
      </c>
      <c r="BF912" s="73">
        <v>2215064.7999999998</v>
      </c>
      <c r="BG912" s="73">
        <v>2215064.7999999998</v>
      </c>
      <c r="BH912" s="73">
        <v>2215064.7999999998</v>
      </c>
      <c r="BI912" s="270">
        <f t="shared" si="504"/>
        <v>2215064.8000000003</v>
      </c>
      <c r="BJ912" s="73">
        <v>2215064.7999999998</v>
      </c>
      <c r="BK912" s="73">
        <v>2215064.7999999998</v>
      </c>
      <c r="BL912" s="270">
        <f t="shared" si="505"/>
        <v>2215064.7999999998</v>
      </c>
      <c r="BM912" s="73">
        <v>2215064.7999999998</v>
      </c>
      <c r="BN912" s="73">
        <v>2215064.7999999998</v>
      </c>
      <c r="BO912" s="73">
        <v>2215064.7999999998</v>
      </c>
      <c r="BP912" s="73">
        <v>2215064.7999999998</v>
      </c>
      <c r="BQ912" s="73">
        <v>2215064.7999999998</v>
      </c>
      <c r="BR912" s="73">
        <v>2215064.7999999998</v>
      </c>
      <c r="BS912" s="73">
        <v>2215064.7999999998</v>
      </c>
      <c r="BT912" s="73">
        <v>2215064.7999999998</v>
      </c>
      <c r="BU912" s="73">
        <v>2215064.7999999998</v>
      </c>
      <c r="BV912" s="73">
        <v>2215064.7999999998</v>
      </c>
      <c r="BW912" s="270">
        <f t="shared" si="506"/>
        <v>2215064.8000000003</v>
      </c>
      <c r="BX912" s="73">
        <v>2215064.7999999998</v>
      </c>
      <c r="BY912" s="73">
        <v>2215064.7999999998</v>
      </c>
      <c r="BZ912" s="73">
        <v>2215064.7999999998</v>
      </c>
      <c r="CA912" s="73">
        <v>2215064.7999999998</v>
      </c>
      <c r="CB912" s="73">
        <v>2215064.7999999998</v>
      </c>
      <c r="CC912" s="73">
        <v>2215064.7999999998</v>
      </c>
      <c r="CD912" s="73">
        <v>2215064.7999999998</v>
      </c>
      <c r="CE912" s="73">
        <v>2215064.7999999998</v>
      </c>
      <c r="CF912" s="270">
        <f t="shared" si="507"/>
        <v>2215064.8000000003</v>
      </c>
      <c r="CG912" s="73">
        <v>2215064.7999999998</v>
      </c>
      <c r="CH912" s="73">
        <v>2215064.7999999998</v>
      </c>
      <c r="CI912" s="73">
        <v>2215064.7999999998</v>
      </c>
      <c r="CJ912" s="73">
        <v>2215064.7999999998</v>
      </c>
      <c r="CK912" s="73">
        <v>2215064.7999999998</v>
      </c>
      <c r="CL912" s="73">
        <v>2215064.7999999998</v>
      </c>
      <c r="CM912" s="73">
        <v>2215064.7999999998</v>
      </c>
      <c r="CN912" s="73">
        <v>2215064.7999999998</v>
      </c>
      <c r="CO912" s="73">
        <v>2215064.7999999998</v>
      </c>
      <c r="CP912" s="270">
        <f t="shared" si="508"/>
        <v>2215064.8000000003</v>
      </c>
      <c r="CQ912" s="73">
        <v>2215064.7999999998</v>
      </c>
      <c r="CR912" s="73">
        <v>2215064.7999999998</v>
      </c>
      <c r="CS912" s="73">
        <v>2215064.7999999998</v>
      </c>
      <c r="CT912" s="73">
        <v>2215064.7999999998</v>
      </c>
      <c r="CU912" s="73">
        <v>2215064.7999999998</v>
      </c>
      <c r="CV912" s="73">
        <v>2215064.7999999998</v>
      </c>
      <c r="CW912" s="73">
        <v>2215064.7999999998</v>
      </c>
      <c r="CX912" s="73">
        <v>2215064.7999999998</v>
      </c>
      <c r="CY912" s="73">
        <v>2215064.7999999998</v>
      </c>
      <c r="CZ912" s="73">
        <v>2215064.7999999998</v>
      </c>
      <c r="DA912" s="270">
        <f t="shared" si="509"/>
        <v>2215064.8000000003</v>
      </c>
      <c r="DB912" s="73">
        <v>2215064.7999999998</v>
      </c>
      <c r="DC912" s="73">
        <v>2215064.7999999998</v>
      </c>
      <c r="DD912" s="270">
        <f t="shared" si="510"/>
        <v>2215064.7999999998</v>
      </c>
      <c r="DE912" s="73">
        <v>2215064.7999999998</v>
      </c>
      <c r="DF912" s="73">
        <v>2215064.7999999998</v>
      </c>
      <c r="DG912" s="73">
        <v>2215064.7999999998</v>
      </c>
      <c r="DH912" s="73">
        <v>2215064.7999999998</v>
      </c>
      <c r="DI912" s="73">
        <v>2215064.7999999998</v>
      </c>
      <c r="DJ912" s="73">
        <v>2215064.7999999998</v>
      </c>
      <c r="DK912" s="73">
        <v>2215064.7999999998</v>
      </c>
      <c r="DL912" s="73">
        <v>2215064.7999999998</v>
      </c>
      <c r="DM912" s="73">
        <v>2215064.7999999998</v>
      </c>
      <c r="DN912" s="73">
        <v>2215064.7999999998</v>
      </c>
      <c r="DO912" s="270">
        <f t="shared" si="511"/>
        <v>2215064.8000000003</v>
      </c>
      <c r="DP912" s="73">
        <v>2215064.7999999998</v>
      </c>
      <c r="DQ912" s="73">
        <v>2215064.7999999998</v>
      </c>
      <c r="DR912" s="73">
        <v>2215064.7999999998</v>
      </c>
      <c r="DS912" s="73">
        <v>2215064.7999999998</v>
      </c>
      <c r="DT912" s="73">
        <v>2215064.7999999998</v>
      </c>
      <c r="DU912" s="73">
        <v>2215064.7999999998</v>
      </c>
      <c r="DV912" s="73">
        <v>2215064.7999999998</v>
      </c>
      <c r="DW912" s="73">
        <v>2215064.7999999998</v>
      </c>
      <c r="DX912" s="73">
        <v>2215064.7999999998</v>
      </c>
      <c r="DY912" s="73">
        <v>2215064.7999999998</v>
      </c>
      <c r="DZ912" s="270">
        <f t="shared" si="512"/>
        <v>2215064.8000000003</v>
      </c>
      <c r="EA912" s="73">
        <v>2215064.7999999998</v>
      </c>
      <c r="EB912" s="73">
        <v>2215064.7999999998</v>
      </c>
      <c r="EC912" s="73">
        <v>2215064.7999999998</v>
      </c>
      <c r="ED912" s="73">
        <v>2215064.7999999998</v>
      </c>
      <c r="EE912" s="73">
        <v>2215064.7999999998</v>
      </c>
      <c r="EF912" s="73">
        <v>2215064.7999999998</v>
      </c>
      <c r="EG912" s="73">
        <v>2215064.7999999998</v>
      </c>
      <c r="EH912" s="73">
        <v>2215064.7999999998</v>
      </c>
      <c r="EI912" s="73">
        <v>2215064.7999999998</v>
      </c>
      <c r="EJ912" s="73">
        <v>2215064.7999999998</v>
      </c>
      <c r="EK912" s="270">
        <f t="shared" si="513"/>
        <v>2215064.8000000003</v>
      </c>
      <c r="EM912" s="306">
        <f t="shared" si="514"/>
        <v>2215064.8000000003</v>
      </c>
      <c r="EN912" s="144" t="str">
        <f t="shared" si="479"/>
        <v>OK</v>
      </c>
      <c r="EO912" s="144" t="str">
        <f t="shared" si="480"/>
        <v>OK</v>
      </c>
      <c r="EP912" s="144" t="str">
        <f t="shared" si="481"/>
        <v>OK</v>
      </c>
      <c r="EQ912" s="144" t="str">
        <f t="shared" si="482"/>
        <v>OK</v>
      </c>
      <c r="ER912" s="144" t="str">
        <f t="shared" si="483"/>
        <v>OK</v>
      </c>
      <c r="ES912" s="144" t="str">
        <f t="shared" si="484"/>
        <v>OK</v>
      </c>
      <c r="ET912" s="144" t="str">
        <f t="shared" si="485"/>
        <v>OK</v>
      </c>
      <c r="EU912" s="144" t="str">
        <f t="shared" si="486"/>
        <v>OK</v>
      </c>
      <c r="EV912" s="144" t="str">
        <f t="shared" si="487"/>
        <v>OK</v>
      </c>
      <c r="EW912" s="144" t="str">
        <f t="shared" si="488"/>
        <v>OK</v>
      </c>
      <c r="EX912" s="144" t="str">
        <f t="shared" si="489"/>
        <v>OK</v>
      </c>
      <c r="EY912" s="144" t="str">
        <f t="shared" si="490"/>
        <v>OK</v>
      </c>
      <c r="EZ912" s="144" t="str">
        <f t="shared" si="491"/>
        <v>OK</v>
      </c>
      <c r="FA912" s="144" t="str">
        <f t="shared" si="492"/>
        <v>OK</v>
      </c>
      <c r="FB912" s="144" t="str">
        <f t="shared" si="493"/>
        <v>OK</v>
      </c>
    </row>
    <row r="913" spans="2:158" ht="26.4" x14ac:dyDescent="0.3">
      <c r="B913" s="144">
        <v>909</v>
      </c>
      <c r="C913" s="82" t="s">
        <v>2237</v>
      </c>
      <c r="D913" s="81" t="s">
        <v>2231</v>
      </c>
      <c r="E913" s="70" t="s">
        <v>258</v>
      </c>
      <c r="F913" s="73">
        <f t="shared" si="498"/>
        <v>7552201.7999999989</v>
      </c>
      <c r="G913" s="73">
        <f t="shared" si="498"/>
        <v>7552201.7999999989</v>
      </c>
      <c r="H913" s="73">
        <f t="shared" si="498"/>
        <v>7552201.7999999989</v>
      </c>
      <c r="I913" s="73">
        <f t="shared" si="498"/>
        <v>7552201.7999999989</v>
      </c>
      <c r="J913" s="37"/>
      <c r="K913" s="73">
        <v>7552201.7999999998</v>
      </c>
      <c r="L913" s="73">
        <v>7552201.7999999998</v>
      </c>
      <c r="M913" s="73">
        <v>7552201.7999999998</v>
      </c>
      <c r="N913" s="73">
        <v>7552201.7999999998</v>
      </c>
      <c r="O913" s="73">
        <v>7552201.7999999998</v>
      </c>
      <c r="P913" s="73">
        <v>7552201.7999999998</v>
      </c>
      <c r="Q913" s="73">
        <v>7552201.7999999998</v>
      </c>
      <c r="R913" s="270">
        <f t="shared" si="499"/>
        <v>7552201.7999999989</v>
      </c>
      <c r="S913" s="73">
        <v>7552201.7999999998</v>
      </c>
      <c r="T913" s="73">
        <v>7552201.7999999998</v>
      </c>
      <c r="U913" s="73">
        <v>7552201.7999999998</v>
      </c>
      <c r="V913" s="73">
        <v>7552201.7999999998</v>
      </c>
      <c r="W913" s="73">
        <v>7552201.7999999998</v>
      </c>
      <c r="X913" s="73">
        <v>7552201.7999999998</v>
      </c>
      <c r="Y913" s="73">
        <v>7552201.7999999998</v>
      </c>
      <c r="Z913" s="73">
        <v>7552201.7999999998</v>
      </c>
      <c r="AA913" s="270">
        <f t="shared" si="500"/>
        <v>7552201.7999999989</v>
      </c>
      <c r="AB913" s="73">
        <v>7552201.7999999998</v>
      </c>
      <c r="AC913" s="73">
        <v>7552201.7999999998</v>
      </c>
      <c r="AD913" s="73">
        <v>7552201.7999999998</v>
      </c>
      <c r="AE913" s="270">
        <f t="shared" si="501"/>
        <v>7552201.7999999998</v>
      </c>
      <c r="AF913" s="73">
        <v>7552201.7999999998</v>
      </c>
      <c r="AG913" s="73">
        <v>7552201.7999999998</v>
      </c>
      <c r="AH913" s="73">
        <v>7552201.7999999998</v>
      </c>
      <c r="AI913" s="73">
        <v>7552201.7999999998</v>
      </c>
      <c r="AJ913" s="73">
        <v>7552201.7999999998</v>
      </c>
      <c r="AK913" s="73">
        <v>7552201.7999999998</v>
      </c>
      <c r="AL913" s="73">
        <v>7552201.7999999998</v>
      </c>
      <c r="AM913" s="73">
        <v>7552201.7999999998</v>
      </c>
      <c r="AN913" s="73">
        <v>7552201.7999999998</v>
      </c>
      <c r="AO913" s="73">
        <v>7552201.7999999998</v>
      </c>
      <c r="AP913" s="73">
        <v>7552201.7999999998</v>
      </c>
      <c r="AQ913" s="73">
        <v>7552201.7999999998</v>
      </c>
      <c r="AR913" s="270">
        <f t="shared" si="502"/>
        <v>7552201.799999998</v>
      </c>
      <c r="AS913" s="73">
        <v>7552201.7999999998</v>
      </c>
      <c r="AT913" s="73">
        <v>7552201.7999999998</v>
      </c>
      <c r="AU913" s="73">
        <v>7552201.7999999998</v>
      </c>
      <c r="AV913" s="73">
        <v>7552201.7999999998</v>
      </c>
      <c r="AW913" s="73">
        <v>7552201.7999999998</v>
      </c>
      <c r="AX913" s="73">
        <v>7552201.7999999998</v>
      </c>
      <c r="AY913" s="73">
        <v>7552201.7999999998</v>
      </c>
      <c r="AZ913" s="73">
        <v>7552201.7999999998</v>
      </c>
      <c r="BA913" s="270">
        <f t="shared" si="503"/>
        <v>7552201.7999999989</v>
      </c>
      <c r="BB913" s="73">
        <v>7552201.7999999998</v>
      </c>
      <c r="BC913" s="73">
        <v>7552201.7999999998</v>
      </c>
      <c r="BD913" s="73">
        <v>7552201.7999999998</v>
      </c>
      <c r="BE913" s="73">
        <v>7552201.7999999998</v>
      </c>
      <c r="BF913" s="73">
        <v>7552201.7999999998</v>
      </c>
      <c r="BG913" s="73">
        <v>7552201.7999999998</v>
      </c>
      <c r="BH913" s="73">
        <v>7552201.7999999998</v>
      </c>
      <c r="BI913" s="270">
        <f t="shared" si="504"/>
        <v>7552201.7999999989</v>
      </c>
      <c r="BJ913" s="73">
        <v>7552201.7999999998</v>
      </c>
      <c r="BK913" s="73">
        <v>7552201.7999999998</v>
      </c>
      <c r="BL913" s="270">
        <f t="shared" si="505"/>
        <v>7552201.7999999998</v>
      </c>
      <c r="BM913" s="73">
        <v>7552201.7999999998</v>
      </c>
      <c r="BN913" s="73">
        <v>7552201.7999999998</v>
      </c>
      <c r="BO913" s="73">
        <v>7552201.7999999998</v>
      </c>
      <c r="BP913" s="73">
        <v>7552201.7999999998</v>
      </c>
      <c r="BQ913" s="73">
        <v>7552201.7999999998</v>
      </c>
      <c r="BR913" s="73">
        <v>7552201.7999999998</v>
      </c>
      <c r="BS913" s="73">
        <v>7552201.7999999998</v>
      </c>
      <c r="BT913" s="73">
        <v>7552201.7999999998</v>
      </c>
      <c r="BU913" s="73">
        <v>7552201.7999999998</v>
      </c>
      <c r="BV913" s="73">
        <v>7552201.7999999998</v>
      </c>
      <c r="BW913" s="270">
        <f t="shared" si="506"/>
        <v>7552201.7999999989</v>
      </c>
      <c r="BX913" s="73">
        <v>7552201.7999999998</v>
      </c>
      <c r="BY913" s="73">
        <v>7552201.7999999998</v>
      </c>
      <c r="BZ913" s="73">
        <v>7552201.7999999998</v>
      </c>
      <c r="CA913" s="73">
        <v>7552201.7999999998</v>
      </c>
      <c r="CB913" s="73">
        <v>7552201.7999999998</v>
      </c>
      <c r="CC913" s="73">
        <v>7552201.7999999998</v>
      </c>
      <c r="CD913" s="73">
        <v>7552201.7999999998</v>
      </c>
      <c r="CE913" s="73">
        <v>7552201.7999999998</v>
      </c>
      <c r="CF913" s="270">
        <f t="shared" si="507"/>
        <v>7552201.7999999989</v>
      </c>
      <c r="CG913" s="73">
        <v>7552201.7999999998</v>
      </c>
      <c r="CH913" s="73">
        <v>7552201.7999999998</v>
      </c>
      <c r="CI913" s="73">
        <v>7552201.7999999998</v>
      </c>
      <c r="CJ913" s="73">
        <v>7552201.7999999998</v>
      </c>
      <c r="CK913" s="73">
        <v>7552201.7999999998</v>
      </c>
      <c r="CL913" s="73">
        <v>7552201.7999999998</v>
      </c>
      <c r="CM913" s="73">
        <v>7552201.7999999998</v>
      </c>
      <c r="CN913" s="73">
        <v>7552201.7999999998</v>
      </c>
      <c r="CO913" s="73">
        <v>7552201.7999999998</v>
      </c>
      <c r="CP913" s="270">
        <f t="shared" si="508"/>
        <v>7552201.7999999989</v>
      </c>
      <c r="CQ913" s="73">
        <v>7552201.7999999998</v>
      </c>
      <c r="CR913" s="73">
        <v>7552201.7999999998</v>
      </c>
      <c r="CS913" s="73">
        <v>7552201.7999999998</v>
      </c>
      <c r="CT913" s="73">
        <v>7552201.7999999998</v>
      </c>
      <c r="CU913" s="73">
        <v>7552201.7999999998</v>
      </c>
      <c r="CV913" s="73">
        <v>7552201.7999999998</v>
      </c>
      <c r="CW913" s="73">
        <v>7552201.7999999998</v>
      </c>
      <c r="CX913" s="73">
        <v>7552201.7999999998</v>
      </c>
      <c r="CY913" s="73">
        <v>7552201.7999999998</v>
      </c>
      <c r="CZ913" s="73">
        <v>7552201.7999999998</v>
      </c>
      <c r="DA913" s="270">
        <f t="shared" si="509"/>
        <v>7552201.7999999989</v>
      </c>
      <c r="DB913" s="73">
        <v>7552201.7999999998</v>
      </c>
      <c r="DC913" s="73">
        <v>7552201.7999999998</v>
      </c>
      <c r="DD913" s="270">
        <f t="shared" si="510"/>
        <v>7552201.7999999998</v>
      </c>
      <c r="DE913" s="73">
        <v>7552201.7999999998</v>
      </c>
      <c r="DF913" s="73">
        <v>7552201.7999999998</v>
      </c>
      <c r="DG913" s="73">
        <v>7552201.7999999998</v>
      </c>
      <c r="DH913" s="73">
        <v>7552201.7999999998</v>
      </c>
      <c r="DI913" s="73">
        <v>7552201.7999999998</v>
      </c>
      <c r="DJ913" s="73">
        <v>7552201.7999999998</v>
      </c>
      <c r="DK913" s="73">
        <v>7552201.7999999998</v>
      </c>
      <c r="DL913" s="73">
        <v>7552201.7999999998</v>
      </c>
      <c r="DM913" s="73">
        <v>7552201.7999999998</v>
      </c>
      <c r="DN913" s="73">
        <v>7552201.7999999998</v>
      </c>
      <c r="DO913" s="270">
        <f t="shared" si="511"/>
        <v>7552201.7999999989</v>
      </c>
      <c r="DP913" s="73">
        <v>7552201.7999999998</v>
      </c>
      <c r="DQ913" s="73">
        <v>7552201.7999999998</v>
      </c>
      <c r="DR913" s="73">
        <v>7552201.7999999998</v>
      </c>
      <c r="DS913" s="73">
        <v>7552201.7999999998</v>
      </c>
      <c r="DT913" s="73">
        <v>7552201.7999999998</v>
      </c>
      <c r="DU913" s="73">
        <v>7552201.7999999998</v>
      </c>
      <c r="DV913" s="73">
        <v>7552201.7999999998</v>
      </c>
      <c r="DW913" s="73">
        <v>7552201.7999999998</v>
      </c>
      <c r="DX913" s="73">
        <v>7552201.7999999998</v>
      </c>
      <c r="DY913" s="73">
        <v>7552201.7999999998</v>
      </c>
      <c r="DZ913" s="270">
        <f t="shared" si="512"/>
        <v>7552201.7999999989</v>
      </c>
      <c r="EA913" s="73">
        <v>7552201.7999999998</v>
      </c>
      <c r="EB913" s="73">
        <v>7552201.7999999998</v>
      </c>
      <c r="EC913" s="73">
        <v>7552201.7999999998</v>
      </c>
      <c r="ED913" s="73">
        <v>7552201.7999999998</v>
      </c>
      <c r="EE913" s="73">
        <v>7552201.7999999998</v>
      </c>
      <c r="EF913" s="73">
        <v>7552201.7999999998</v>
      </c>
      <c r="EG913" s="73">
        <v>7552201.7999999998</v>
      </c>
      <c r="EH913" s="73">
        <v>7552201.7999999998</v>
      </c>
      <c r="EI913" s="73">
        <v>7552201.7999999998</v>
      </c>
      <c r="EJ913" s="73">
        <v>7552201.7999999998</v>
      </c>
      <c r="EK913" s="270">
        <f t="shared" si="513"/>
        <v>7552201.7999999989</v>
      </c>
      <c r="EM913" s="306">
        <f t="shared" si="514"/>
        <v>7552201.799999998</v>
      </c>
      <c r="EN913" s="144" t="str">
        <f t="shared" si="479"/>
        <v>OK</v>
      </c>
      <c r="EO913" s="144" t="str">
        <f t="shared" si="480"/>
        <v>OK</v>
      </c>
      <c r="EP913" s="144" t="str">
        <f t="shared" si="481"/>
        <v>OK</v>
      </c>
      <c r="EQ913" s="144" t="str">
        <f t="shared" si="482"/>
        <v>OK</v>
      </c>
      <c r="ER913" s="144" t="str">
        <f t="shared" si="483"/>
        <v>OK</v>
      </c>
      <c r="ES913" s="144" t="str">
        <f t="shared" si="484"/>
        <v>OK</v>
      </c>
      <c r="ET913" s="144" t="str">
        <f t="shared" si="485"/>
        <v>OK</v>
      </c>
      <c r="EU913" s="144" t="str">
        <f t="shared" si="486"/>
        <v>OK</v>
      </c>
      <c r="EV913" s="144" t="str">
        <f t="shared" si="487"/>
        <v>OK</v>
      </c>
      <c r="EW913" s="144" t="str">
        <f t="shared" si="488"/>
        <v>OK</v>
      </c>
      <c r="EX913" s="144" t="str">
        <f t="shared" si="489"/>
        <v>OK</v>
      </c>
      <c r="EY913" s="144" t="str">
        <f t="shared" si="490"/>
        <v>OK</v>
      </c>
      <c r="EZ913" s="144" t="str">
        <f t="shared" si="491"/>
        <v>OK</v>
      </c>
      <c r="FA913" s="144" t="str">
        <f t="shared" si="492"/>
        <v>OK</v>
      </c>
      <c r="FB913" s="144" t="str">
        <f t="shared" si="493"/>
        <v>OK</v>
      </c>
    </row>
    <row r="914" spans="2:158" ht="79.2" x14ac:dyDescent="0.3">
      <c r="B914" s="144">
        <v>910</v>
      </c>
      <c r="C914" s="82" t="s">
        <v>2238</v>
      </c>
      <c r="D914" s="81" t="s">
        <v>2232</v>
      </c>
      <c r="E914" s="70" t="s">
        <v>258</v>
      </c>
      <c r="F914" s="73">
        <f t="shared" si="498"/>
        <v>15254272.799999999</v>
      </c>
      <c r="G914" s="73">
        <f t="shared" si="498"/>
        <v>15254272.799999999</v>
      </c>
      <c r="H914" s="73">
        <f t="shared" si="498"/>
        <v>15254272.799999999</v>
      </c>
      <c r="I914" s="73">
        <f t="shared" si="498"/>
        <v>15254272.799999999</v>
      </c>
      <c r="J914" s="37"/>
      <c r="K914" s="73">
        <v>15254272.800000001</v>
      </c>
      <c r="L914" s="73">
        <v>15254272.800000001</v>
      </c>
      <c r="M914" s="73">
        <v>15254272.800000001</v>
      </c>
      <c r="N914" s="73">
        <v>15254272.800000001</v>
      </c>
      <c r="O914" s="73">
        <v>15254272.800000001</v>
      </c>
      <c r="P914" s="73">
        <v>15254272.800000001</v>
      </c>
      <c r="Q914" s="73">
        <v>15254272.800000001</v>
      </c>
      <c r="R914" s="270">
        <f t="shared" si="499"/>
        <v>15254272.799999999</v>
      </c>
      <c r="S914" s="73">
        <v>15254272.800000001</v>
      </c>
      <c r="T914" s="73">
        <v>15254272.800000001</v>
      </c>
      <c r="U914" s="73">
        <v>15254272.800000001</v>
      </c>
      <c r="V914" s="73">
        <v>15254272.800000001</v>
      </c>
      <c r="W914" s="73">
        <v>15254272.800000001</v>
      </c>
      <c r="X914" s="73">
        <v>15254272.800000001</v>
      </c>
      <c r="Y914" s="73">
        <v>15254272.800000001</v>
      </c>
      <c r="Z914" s="73">
        <v>15254272.800000001</v>
      </c>
      <c r="AA914" s="270">
        <f t="shared" si="500"/>
        <v>15254272.799999999</v>
      </c>
      <c r="AB914" s="73">
        <v>15254272.800000001</v>
      </c>
      <c r="AC914" s="73">
        <v>15254272.800000001</v>
      </c>
      <c r="AD914" s="73">
        <v>15254272.800000001</v>
      </c>
      <c r="AE914" s="270">
        <f t="shared" si="501"/>
        <v>15254272.800000003</v>
      </c>
      <c r="AF914" s="73">
        <v>15254272.800000001</v>
      </c>
      <c r="AG914" s="73">
        <v>15254272.800000001</v>
      </c>
      <c r="AH914" s="73">
        <v>15254272.800000001</v>
      </c>
      <c r="AI914" s="73">
        <v>15254272.800000001</v>
      </c>
      <c r="AJ914" s="73">
        <v>15254272.800000001</v>
      </c>
      <c r="AK914" s="73">
        <v>15254272.800000001</v>
      </c>
      <c r="AL914" s="73">
        <v>15254272.800000001</v>
      </c>
      <c r="AM914" s="73">
        <v>15254272.800000001</v>
      </c>
      <c r="AN914" s="73">
        <v>15254272.800000001</v>
      </c>
      <c r="AO914" s="73">
        <v>15254272.800000001</v>
      </c>
      <c r="AP914" s="73">
        <v>15254272.800000001</v>
      </c>
      <c r="AQ914" s="73">
        <v>15254272.800000001</v>
      </c>
      <c r="AR914" s="270">
        <f t="shared" si="502"/>
        <v>15254272.800000003</v>
      </c>
      <c r="AS914" s="73">
        <v>15254272.800000001</v>
      </c>
      <c r="AT914" s="73">
        <v>15254272.800000001</v>
      </c>
      <c r="AU914" s="73">
        <v>15254272.800000001</v>
      </c>
      <c r="AV914" s="73">
        <v>15254272.800000001</v>
      </c>
      <c r="AW914" s="73">
        <v>15254272.800000001</v>
      </c>
      <c r="AX914" s="73">
        <v>15254272.800000001</v>
      </c>
      <c r="AY914" s="73">
        <v>15254272.800000001</v>
      </c>
      <c r="AZ914" s="73">
        <v>15254272.800000001</v>
      </c>
      <c r="BA914" s="270">
        <f t="shared" si="503"/>
        <v>15254272.799999999</v>
      </c>
      <c r="BB914" s="73">
        <v>15254272.800000001</v>
      </c>
      <c r="BC914" s="73">
        <v>15254272.800000001</v>
      </c>
      <c r="BD914" s="73">
        <v>15254272.800000001</v>
      </c>
      <c r="BE914" s="73">
        <v>15254272.800000001</v>
      </c>
      <c r="BF914" s="73">
        <v>15254272.800000001</v>
      </c>
      <c r="BG914" s="73">
        <v>15254272.800000001</v>
      </c>
      <c r="BH914" s="73">
        <v>15254272.800000001</v>
      </c>
      <c r="BI914" s="270">
        <f t="shared" si="504"/>
        <v>15254272.799999999</v>
      </c>
      <c r="BJ914" s="73">
        <v>15254272.800000001</v>
      </c>
      <c r="BK914" s="73">
        <v>15254272.800000001</v>
      </c>
      <c r="BL914" s="270">
        <f t="shared" si="505"/>
        <v>15254272.800000001</v>
      </c>
      <c r="BM914" s="73">
        <v>15254272.800000001</v>
      </c>
      <c r="BN914" s="73">
        <v>15254272.800000001</v>
      </c>
      <c r="BO914" s="73">
        <v>15254272.800000001</v>
      </c>
      <c r="BP914" s="73">
        <v>15254272.800000001</v>
      </c>
      <c r="BQ914" s="73">
        <v>15254272.800000001</v>
      </c>
      <c r="BR914" s="73">
        <v>15254272.800000001</v>
      </c>
      <c r="BS914" s="73">
        <v>15254272.800000001</v>
      </c>
      <c r="BT914" s="73">
        <v>15254272.800000001</v>
      </c>
      <c r="BU914" s="73">
        <v>15254272.800000001</v>
      </c>
      <c r="BV914" s="73">
        <v>15254272.800000001</v>
      </c>
      <c r="BW914" s="270">
        <f t="shared" si="506"/>
        <v>15254272.800000001</v>
      </c>
      <c r="BX914" s="73">
        <v>15254272.800000001</v>
      </c>
      <c r="BY914" s="73">
        <v>15254272.800000001</v>
      </c>
      <c r="BZ914" s="73">
        <v>15254272.800000001</v>
      </c>
      <c r="CA914" s="73">
        <v>15254272.800000001</v>
      </c>
      <c r="CB914" s="73">
        <v>15254272.800000001</v>
      </c>
      <c r="CC914" s="73">
        <v>15254272.800000001</v>
      </c>
      <c r="CD914" s="73">
        <v>15254272.800000001</v>
      </c>
      <c r="CE914" s="73">
        <v>15254272.800000001</v>
      </c>
      <c r="CF914" s="270">
        <f t="shared" si="507"/>
        <v>15254272.799999999</v>
      </c>
      <c r="CG914" s="73">
        <v>15254272.800000001</v>
      </c>
      <c r="CH914" s="73">
        <v>15254272.800000001</v>
      </c>
      <c r="CI914" s="73">
        <v>15254272.800000001</v>
      </c>
      <c r="CJ914" s="73">
        <v>15254272.800000001</v>
      </c>
      <c r="CK914" s="73">
        <v>15254272.800000001</v>
      </c>
      <c r="CL914" s="73">
        <v>15254272.800000001</v>
      </c>
      <c r="CM914" s="73">
        <v>15254272.800000001</v>
      </c>
      <c r="CN914" s="73">
        <v>15254272.800000001</v>
      </c>
      <c r="CO914" s="73">
        <v>15254272.800000001</v>
      </c>
      <c r="CP914" s="270">
        <f t="shared" si="508"/>
        <v>15254272.799999999</v>
      </c>
      <c r="CQ914" s="73">
        <v>15254272.800000001</v>
      </c>
      <c r="CR914" s="73">
        <v>15254272.800000001</v>
      </c>
      <c r="CS914" s="73">
        <v>15254272.800000001</v>
      </c>
      <c r="CT914" s="73">
        <v>15254272.800000001</v>
      </c>
      <c r="CU914" s="73">
        <v>15254272.800000001</v>
      </c>
      <c r="CV914" s="73">
        <v>15254272.800000001</v>
      </c>
      <c r="CW914" s="73">
        <v>15254272.800000001</v>
      </c>
      <c r="CX914" s="73">
        <v>15254272.800000001</v>
      </c>
      <c r="CY914" s="73">
        <v>15254272.800000001</v>
      </c>
      <c r="CZ914" s="73">
        <v>15254272.800000001</v>
      </c>
      <c r="DA914" s="270">
        <f t="shared" si="509"/>
        <v>15254272.800000001</v>
      </c>
      <c r="DB914" s="73">
        <v>15254272.800000001</v>
      </c>
      <c r="DC914" s="73">
        <v>15254272.800000001</v>
      </c>
      <c r="DD914" s="270">
        <f t="shared" si="510"/>
        <v>15254272.800000001</v>
      </c>
      <c r="DE914" s="73">
        <v>15254272.800000001</v>
      </c>
      <c r="DF914" s="73">
        <v>15254272.800000001</v>
      </c>
      <c r="DG914" s="73">
        <v>15254272.800000001</v>
      </c>
      <c r="DH914" s="73">
        <v>15254272.800000001</v>
      </c>
      <c r="DI914" s="73">
        <v>15254272.800000001</v>
      </c>
      <c r="DJ914" s="73">
        <v>15254272.800000001</v>
      </c>
      <c r="DK914" s="73">
        <v>15254272.800000001</v>
      </c>
      <c r="DL914" s="73">
        <v>15254272.800000001</v>
      </c>
      <c r="DM914" s="73">
        <v>15254272.800000001</v>
      </c>
      <c r="DN914" s="73">
        <v>15254272.800000001</v>
      </c>
      <c r="DO914" s="270">
        <f t="shared" si="511"/>
        <v>15254272.800000001</v>
      </c>
      <c r="DP914" s="73">
        <v>15254272.800000001</v>
      </c>
      <c r="DQ914" s="73">
        <v>15254272.800000001</v>
      </c>
      <c r="DR914" s="73">
        <v>15254272.800000001</v>
      </c>
      <c r="DS914" s="73">
        <v>15254272.800000001</v>
      </c>
      <c r="DT914" s="73">
        <v>15254272.800000001</v>
      </c>
      <c r="DU914" s="73">
        <v>15254272.800000001</v>
      </c>
      <c r="DV914" s="73">
        <v>15254272.800000001</v>
      </c>
      <c r="DW914" s="73">
        <v>15254272.800000001</v>
      </c>
      <c r="DX914" s="73">
        <v>15254272.800000001</v>
      </c>
      <c r="DY914" s="73">
        <v>15254272.800000001</v>
      </c>
      <c r="DZ914" s="270">
        <f t="shared" si="512"/>
        <v>15254272.800000001</v>
      </c>
      <c r="EA914" s="73">
        <v>15254272.800000001</v>
      </c>
      <c r="EB914" s="73">
        <v>15254272.800000001</v>
      </c>
      <c r="EC914" s="73">
        <v>15254272.800000001</v>
      </c>
      <c r="ED914" s="73">
        <v>15254272.800000001</v>
      </c>
      <c r="EE914" s="73">
        <v>15254272.800000001</v>
      </c>
      <c r="EF914" s="73">
        <v>15254272.800000001</v>
      </c>
      <c r="EG914" s="73">
        <v>15254272.800000001</v>
      </c>
      <c r="EH914" s="73">
        <v>15254272.800000001</v>
      </c>
      <c r="EI914" s="73">
        <v>15254272.800000001</v>
      </c>
      <c r="EJ914" s="73">
        <v>15254272.800000001</v>
      </c>
      <c r="EK914" s="270">
        <f t="shared" si="513"/>
        <v>15254272.800000001</v>
      </c>
      <c r="EM914" s="306">
        <f t="shared" si="514"/>
        <v>15254272.800000004</v>
      </c>
      <c r="EN914" s="144" t="str">
        <f t="shared" si="479"/>
        <v>OK</v>
      </c>
      <c r="EO914" s="144" t="str">
        <f t="shared" si="480"/>
        <v>OK</v>
      </c>
      <c r="EP914" s="144" t="str">
        <f t="shared" si="481"/>
        <v>OK</v>
      </c>
      <c r="EQ914" s="144" t="str">
        <f t="shared" si="482"/>
        <v>OK</v>
      </c>
      <c r="ER914" s="144" t="str">
        <f t="shared" si="483"/>
        <v>OK</v>
      </c>
      <c r="ES914" s="144" t="str">
        <f t="shared" si="484"/>
        <v>OK</v>
      </c>
      <c r="ET914" s="144" t="str">
        <f t="shared" si="485"/>
        <v>OK</v>
      </c>
      <c r="EU914" s="144" t="str">
        <f t="shared" si="486"/>
        <v>OK</v>
      </c>
      <c r="EV914" s="144" t="str">
        <f t="shared" si="487"/>
        <v>OK</v>
      </c>
      <c r="EW914" s="144" t="str">
        <f t="shared" si="488"/>
        <v>OK</v>
      </c>
      <c r="EX914" s="144" t="str">
        <f t="shared" si="489"/>
        <v>OK</v>
      </c>
      <c r="EY914" s="144" t="str">
        <f t="shared" si="490"/>
        <v>OK</v>
      </c>
      <c r="EZ914" s="144" t="str">
        <f t="shared" si="491"/>
        <v>OK</v>
      </c>
      <c r="FA914" s="144" t="str">
        <f t="shared" si="492"/>
        <v>OK</v>
      </c>
      <c r="FB914" s="144" t="str">
        <f t="shared" si="493"/>
        <v>OK</v>
      </c>
    </row>
    <row r="915" spans="2:158" ht="14.4" x14ac:dyDescent="0.3">
      <c r="B915" s="144">
        <v>911</v>
      </c>
      <c r="C915" s="82" t="s">
        <v>2242</v>
      </c>
      <c r="D915" s="81" t="s">
        <v>2253</v>
      </c>
      <c r="E915" s="70" t="s">
        <v>258</v>
      </c>
      <c r="F915" s="73">
        <f t="shared" si="498"/>
        <v>891989.45000000007</v>
      </c>
      <c r="G915" s="73">
        <f t="shared" si="498"/>
        <v>891989.45000000007</v>
      </c>
      <c r="H915" s="73">
        <f t="shared" si="498"/>
        <v>891989.45000000007</v>
      </c>
      <c r="I915" s="73">
        <f t="shared" si="498"/>
        <v>891989.45000000007</v>
      </c>
      <c r="J915" s="37"/>
      <c r="K915" s="73">
        <v>891989.45</v>
      </c>
      <c r="L915" s="73">
        <v>891989.45</v>
      </c>
      <c r="M915" s="73">
        <v>891989.45</v>
      </c>
      <c r="N915" s="73">
        <v>891989.45</v>
      </c>
      <c r="O915" s="73">
        <v>891989.45</v>
      </c>
      <c r="P915" s="73">
        <v>891989.45</v>
      </c>
      <c r="Q915" s="73">
        <v>891989.45</v>
      </c>
      <c r="R915" s="270">
        <f t="shared" si="499"/>
        <v>891989.45000000007</v>
      </c>
      <c r="S915" s="73">
        <v>891989.45</v>
      </c>
      <c r="T915" s="73">
        <v>891989.45</v>
      </c>
      <c r="U915" s="73">
        <v>891989.45</v>
      </c>
      <c r="V915" s="73">
        <v>891989.45</v>
      </c>
      <c r="W915" s="73">
        <v>891989.45</v>
      </c>
      <c r="X915" s="73">
        <v>891989.45</v>
      </c>
      <c r="Y915" s="73">
        <v>891989.45</v>
      </c>
      <c r="Z915" s="73">
        <v>891989.45</v>
      </c>
      <c r="AA915" s="270">
        <f t="shared" si="500"/>
        <v>891989.45000000007</v>
      </c>
      <c r="AB915" s="73">
        <v>891989.45</v>
      </c>
      <c r="AC915" s="73">
        <v>891989.45</v>
      </c>
      <c r="AD915" s="73">
        <v>891989.45</v>
      </c>
      <c r="AE915" s="270">
        <f t="shared" si="501"/>
        <v>891989.44999999984</v>
      </c>
      <c r="AF915" s="73">
        <v>891989.45</v>
      </c>
      <c r="AG915" s="73">
        <v>891989.45</v>
      </c>
      <c r="AH915" s="73">
        <v>891989.45</v>
      </c>
      <c r="AI915" s="73">
        <v>891989.45</v>
      </c>
      <c r="AJ915" s="73">
        <v>891989.45</v>
      </c>
      <c r="AK915" s="73">
        <v>891989.45</v>
      </c>
      <c r="AL915" s="73">
        <v>891989.45</v>
      </c>
      <c r="AM915" s="73">
        <v>891989.45</v>
      </c>
      <c r="AN915" s="73">
        <v>891989.45</v>
      </c>
      <c r="AO915" s="73">
        <v>891989.45</v>
      </c>
      <c r="AP915" s="73">
        <v>891989.45</v>
      </c>
      <c r="AQ915" s="73">
        <v>891989.45</v>
      </c>
      <c r="AR915" s="270">
        <f t="shared" si="502"/>
        <v>891989.44999999984</v>
      </c>
      <c r="AS915" s="73">
        <v>891989.45</v>
      </c>
      <c r="AT915" s="73">
        <v>891989.45</v>
      </c>
      <c r="AU915" s="73">
        <v>891989.45</v>
      </c>
      <c r="AV915" s="73">
        <v>891989.45</v>
      </c>
      <c r="AW915" s="73">
        <v>891989.45</v>
      </c>
      <c r="AX915" s="73">
        <v>891989.45</v>
      </c>
      <c r="AY915" s="73">
        <v>891989.45</v>
      </c>
      <c r="AZ915" s="73">
        <v>891989.45</v>
      </c>
      <c r="BA915" s="270">
        <f t="shared" si="503"/>
        <v>891989.45000000007</v>
      </c>
      <c r="BB915" s="73">
        <v>891989.45</v>
      </c>
      <c r="BC915" s="73">
        <v>891989.45</v>
      </c>
      <c r="BD915" s="73">
        <v>891989.45</v>
      </c>
      <c r="BE915" s="73">
        <v>891989.45</v>
      </c>
      <c r="BF915" s="73">
        <v>891989.45</v>
      </c>
      <c r="BG915" s="73">
        <v>891989.45</v>
      </c>
      <c r="BH915" s="73">
        <v>891989.45</v>
      </c>
      <c r="BI915" s="270">
        <f t="shared" si="504"/>
        <v>891989.45000000007</v>
      </c>
      <c r="BJ915" s="73">
        <v>891989.45</v>
      </c>
      <c r="BK915" s="73">
        <v>891989.45</v>
      </c>
      <c r="BL915" s="270">
        <f t="shared" si="505"/>
        <v>891989.45</v>
      </c>
      <c r="BM915" s="73">
        <v>891989.45</v>
      </c>
      <c r="BN915" s="73">
        <v>891989.45</v>
      </c>
      <c r="BO915" s="73">
        <v>891989.45</v>
      </c>
      <c r="BP915" s="73">
        <v>891989.45</v>
      </c>
      <c r="BQ915" s="73">
        <v>891989.45</v>
      </c>
      <c r="BR915" s="73">
        <v>891989.45</v>
      </c>
      <c r="BS915" s="73">
        <v>891989.45</v>
      </c>
      <c r="BT915" s="73">
        <v>891989.45</v>
      </c>
      <c r="BU915" s="73">
        <v>891989.45</v>
      </c>
      <c r="BV915" s="73">
        <v>891989.45</v>
      </c>
      <c r="BW915" s="270">
        <f t="shared" si="506"/>
        <v>891989.45</v>
      </c>
      <c r="BX915" s="73">
        <v>891989.45</v>
      </c>
      <c r="BY915" s="73">
        <v>891989.45</v>
      </c>
      <c r="BZ915" s="73">
        <v>891989.45</v>
      </c>
      <c r="CA915" s="73">
        <v>891989.45</v>
      </c>
      <c r="CB915" s="73">
        <v>891989.45</v>
      </c>
      <c r="CC915" s="73">
        <v>891989.45</v>
      </c>
      <c r="CD915" s="73">
        <v>891989.45</v>
      </c>
      <c r="CE915" s="73">
        <v>891989.45</v>
      </c>
      <c r="CF915" s="270">
        <f t="shared" si="507"/>
        <v>891989.45000000007</v>
      </c>
      <c r="CG915" s="73">
        <v>891989.45</v>
      </c>
      <c r="CH915" s="73">
        <v>891989.45</v>
      </c>
      <c r="CI915" s="73">
        <v>891989.45</v>
      </c>
      <c r="CJ915" s="73">
        <v>891989.45</v>
      </c>
      <c r="CK915" s="73">
        <v>891989.45</v>
      </c>
      <c r="CL915" s="73">
        <v>891989.45</v>
      </c>
      <c r="CM915" s="73">
        <v>891989.45</v>
      </c>
      <c r="CN915" s="73">
        <v>891989.45</v>
      </c>
      <c r="CO915" s="73">
        <v>891989.45</v>
      </c>
      <c r="CP915" s="270">
        <f t="shared" si="508"/>
        <v>891989.45000000007</v>
      </c>
      <c r="CQ915" s="73">
        <v>891989.45</v>
      </c>
      <c r="CR915" s="73">
        <v>891989.45</v>
      </c>
      <c r="CS915" s="73">
        <v>891989.45</v>
      </c>
      <c r="CT915" s="73">
        <v>891989.45</v>
      </c>
      <c r="CU915" s="73">
        <v>891989.45</v>
      </c>
      <c r="CV915" s="73">
        <v>891989.45</v>
      </c>
      <c r="CW915" s="73">
        <v>891989.45</v>
      </c>
      <c r="CX915" s="73">
        <v>891989.45</v>
      </c>
      <c r="CY915" s="73">
        <v>891989.45</v>
      </c>
      <c r="CZ915" s="73">
        <v>891989.45</v>
      </c>
      <c r="DA915" s="270">
        <f t="shared" si="509"/>
        <v>891989.45</v>
      </c>
      <c r="DB915" s="73">
        <v>891989.45</v>
      </c>
      <c r="DC915" s="73">
        <v>891989.45</v>
      </c>
      <c r="DD915" s="270">
        <f t="shared" si="510"/>
        <v>891989.45</v>
      </c>
      <c r="DE915" s="73">
        <v>891989.45</v>
      </c>
      <c r="DF915" s="73">
        <v>891989.45</v>
      </c>
      <c r="DG915" s="73">
        <v>891989.45</v>
      </c>
      <c r="DH915" s="73">
        <v>891989.45</v>
      </c>
      <c r="DI915" s="73">
        <v>891989.45</v>
      </c>
      <c r="DJ915" s="73">
        <v>891989.45</v>
      </c>
      <c r="DK915" s="73">
        <v>891989.45</v>
      </c>
      <c r="DL915" s="73">
        <v>891989.45</v>
      </c>
      <c r="DM915" s="73">
        <v>891989.45</v>
      </c>
      <c r="DN915" s="73">
        <v>891989.45</v>
      </c>
      <c r="DO915" s="270">
        <f t="shared" si="511"/>
        <v>891989.45</v>
      </c>
      <c r="DP915" s="73">
        <v>891989.45</v>
      </c>
      <c r="DQ915" s="73">
        <v>891989.45</v>
      </c>
      <c r="DR915" s="73">
        <v>891989.45</v>
      </c>
      <c r="DS915" s="73">
        <v>891989.45</v>
      </c>
      <c r="DT915" s="73">
        <v>891989.45</v>
      </c>
      <c r="DU915" s="73">
        <v>891989.45</v>
      </c>
      <c r="DV915" s="73">
        <v>891989.45</v>
      </c>
      <c r="DW915" s="73">
        <v>891989.45</v>
      </c>
      <c r="DX915" s="73">
        <v>891989.45</v>
      </c>
      <c r="DY915" s="73">
        <v>891989.45</v>
      </c>
      <c r="DZ915" s="270">
        <f t="shared" si="512"/>
        <v>891989.45</v>
      </c>
      <c r="EA915" s="73">
        <v>891989.45</v>
      </c>
      <c r="EB915" s="73">
        <v>891989.45</v>
      </c>
      <c r="EC915" s="73">
        <v>891989.45</v>
      </c>
      <c r="ED915" s="73">
        <v>891989.45</v>
      </c>
      <c r="EE915" s="73">
        <v>891989.45</v>
      </c>
      <c r="EF915" s="73">
        <v>891989.45</v>
      </c>
      <c r="EG915" s="73">
        <v>891989.45</v>
      </c>
      <c r="EH915" s="73">
        <v>891989.45</v>
      </c>
      <c r="EI915" s="73">
        <v>891989.45</v>
      </c>
      <c r="EJ915" s="73">
        <v>891989.45</v>
      </c>
      <c r="EK915" s="270">
        <f t="shared" si="513"/>
        <v>891989.45</v>
      </c>
      <c r="EM915" s="306">
        <f t="shared" si="514"/>
        <v>891989.44999999972</v>
      </c>
      <c r="EN915" s="144" t="str">
        <f t="shared" si="479"/>
        <v>OK</v>
      </c>
      <c r="EO915" s="144" t="str">
        <f t="shared" si="480"/>
        <v>OK</v>
      </c>
      <c r="EP915" s="144" t="str">
        <f t="shared" si="481"/>
        <v>OK</v>
      </c>
      <c r="EQ915" s="144" t="str">
        <f t="shared" si="482"/>
        <v>OK</v>
      </c>
      <c r="ER915" s="144" t="str">
        <f t="shared" si="483"/>
        <v>OK</v>
      </c>
      <c r="ES915" s="144" t="str">
        <f t="shared" si="484"/>
        <v>OK</v>
      </c>
      <c r="ET915" s="144" t="str">
        <f t="shared" si="485"/>
        <v>OK</v>
      </c>
      <c r="EU915" s="144" t="str">
        <f t="shared" si="486"/>
        <v>OK</v>
      </c>
      <c r="EV915" s="144" t="str">
        <f t="shared" si="487"/>
        <v>OK</v>
      </c>
      <c r="EW915" s="144" t="str">
        <f t="shared" si="488"/>
        <v>OK</v>
      </c>
      <c r="EX915" s="144" t="str">
        <f t="shared" si="489"/>
        <v>OK</v>
      </c>
      <c r="EY915" s="144" t="str">
        <f t="shared" si="490"/>
        <v>OK</v>
      </c>
      <c r="EZ915" s="144" t="str">
        <f t="shared" si="491"/>
        <v>OK</v>
      </c>
      <c r="FA915" s="144" t="str">
        <f t="shared" si="492"/>
        <v>OK</v>
      </c>
      <c r="FB915" s="144" t="str">
        <f t="shared" si="493"/>
        <v>OK</v>
      </c>
    </row>
    <row r="916" spans="2:158" ht="79.2" x14ac:dyDescent="0.3">
      <c r="B916" s="144">
        <v>912</v>
      </c>
      <c r="C916" s="82" t="s">
        <v>2264</v>
      </c>
      <c r="D916" s="81" t="s">
        <v>2259</v>
      </c>
      <c r="E916" s="70" t="s">
        <v>258</v>
      </c>
      <c r="F916" s="73">
        <f t="shared" si="498"/>
        <v>729809.59999999986</v>
      </c>
      <c r="G916" s="73">
        <f t="shared" si="498"/>
        <v>729809.59999999986</v>
      </c>
      <c r="H916" s="73">
        <f t="shared" si="498"/>
        <v>729809.59999999986</v>
      </c>
      <c r="I916" s="73">
        <f t="shared" si="498"/>
        <v>729809.59999999986</v>
      </c>
      <c r="J916" s="37"/>
      <c r="K916" s="73">
        <v>729809.6</v>
      </c>
      <c r="L916" s="73">
        <v>729809.6</v>
      </c>
      <c r="M916" s="73">
        <v>729809.6</v>
      </c>
      <c r="N916" s="73">
        <v>729809.6</v>
      </c>
      <c r="O916" s="73">
        <v>729809.6</v>
      </c>
      <c r="P916" s="73">
        <v>729809.6</v>
      </c>
      <c r="Q916" s="73">
        <v>729809.6</v>
      </c>
      <c r="R916" s="270">
        <f t="shared" si="499"/>
        <v>729809.59999999986</v>
      </c>
      <c r="S916" s="73">
        <v>729809.6</v>
      </c>
      <c r="T916" s="73">
        <v>729809.6</v>
      </c>
      <c r="U916" s="73">
        <v>729809.6</v>
      </c>
      <c r="V916" s="73">
        <v>729809.6</v>
      </c>
      <c r="W916" s="73">
        <v>729809.6</v>
      </c>
      <c r="X916" s="73">
        <v>729809.6</v>
      </c>
      <c r="Y916" s="73">
        <v>729809.6</v>
      </c>
      <c r="Z916" s="73">
        <v>729809.6</v>
      </c>
      <c r="AA916" s="270">
        <f t="shared" si="500"/>
        <v>729809.59999999986</v>
      </c>
      <c r="AB916" s="73">
        <v>729809.6</v>
      </c>
      <c r="AC916" s="73">
        <v>729809.6</v>
      </c>
      <c r="AD916" s="73">
        <v>729809.6</v>
      </c>
      <c r="AE916" s="270">
        <f t="shared" si="501"/>
        <v>729809.6</v>
      </c>
      <c r="AF916" s="73">
        <v>729809.6</v>
      </c>
      <c r="AG916" s="73">
        <v>729809.6</v>
      </c>
      <c r="AH916" s="73">
        <v>729809.6</v>
      </c>
      <c r="AI916" s="73">
        <v>729809.6</v>
      </c>
      <c r="AJ916" s="73">
        <v>729809.6</v>
      </c>
      <c r="AK916" s="73">
        <v>729809.6</v>
      </c>
      <c r="AL916" s="73">
        <v>729809.6</v>
      </c>
      <c r="AM916" s="73">
        <v>729809.6</v>
      </c>
      <c r="AN916" s="73">
        <v>729809.6</v>
      </c>
      <c r="AO916" s="73">
        <v>729809.6</v>
      </c>
      <c r="AP916" s="73">
        <v>729809.6</v>
      </c>
      <c r="AQ916" s="73">
        <v>729809.6</v>
      </c>
      <c r="AR916" s="270">
        <f t="shared" si="502"/>
        <v>729809.59999999974</v>
      </c>
      <c r="AS916" s="73">
        <v>729809.6</v>
      </c>
      <c r="AT916" s="73">
        <v>729809.6</v>
      </c>
      <c r="AU916" s="73">
        <v>729809.6</v>
      </c>
      <c r="AV916" s="73">
        <v>729809.6</v>
      </c>
      <c r="AW916" s="73">
        <v>729809.6</v>
      </c>
      <c r="AX916" s="73">
        <v>729809.6</v>
      </c>
      <c r="AY916" s="73">
        <v>729809.6</v>
      </c>
      <c r="AZ916" s="73">
        <v>729809.6</v>
      </c>
      <c r="BA916" s="270">
        <f t="shared" si="503"/>
        <v>729809.59999999986</v>
      </c>
      <c r="BB916" s="73">
        <v>729809.6</v>
      </c>
      <c r="BC916" s="73">
        <v>729809.6</v>
      </c>
      <c r="BD916" s="73">
        <v>729809.6</v>
      </c>
      <c r="BE916" s="73">
        <v>729809.6</v>
      </c>
      <c r="BF916" s="73">
        <v>729809.6</v>
      </c>
      <c r="BG916" s="73">
        <v>729809.6</v>
      </c>
      <c r="BH916" s="73">
        <v>729809.6</v>
      </c>
      <c r="BI916" s="270">
        <f t="shared" si="504"/>
        <v>729809.59999999986</v>
      </c>
      <c r="BJ916" s="73">
        <v>729809.6</v>
      </c>
      <c r="BK916" s="73">
        <v>729809.6</v>
      </c>
      <c r="BL916" s="270">
        <f t="shared" si="505"/>
        <v>729809.6</v>
      </c>
      <c r="BM916" s="73">
        <v>729809.6</v>
      </c>
      <c r="BN916" s="73">
        <v>729809.6</v>
      </c>
      <c r="BO916" s="73">
        <v>729809.6</v>
      </c>
      <c r="BP916" s="73">
        <v>729809.6</v>
      </c>
      <c r="BQ916" s="73">
        <v>729809.6</v>
      </c>
      <c r="BR916" s="73">
        <v>729809.6</v>
      </c>
      <c r="BS916" s="73">
        <v>729809.6</v>
      </c>
      <c r="BT916" s="73">
        <v>729809.6</v>
      </c>
      <c r="BU916" s="73">
        <v>729809.6</v>
      </c>
      <c r="BV916" s="73">
        <v>729809.6</v>
      </c>
      <c r="BW916" s="270">
        <f t="shared" si="506"/>
        <v>729809.59999999986</v>
      </c>
      <c r="BX916" s="73">
        <v>729809.6</v>
      </c>
      <c r="BY916" s="73">
        <v>729809.6</v>
      </c>
      <c r="BZ916" s="73">
        <v>729809.6</v>
      </c>
      <c r="CA916" s="73">
        <v>729809.6</v>
      </c>
      <c r="CB916" s="73">
        <v>729809.6</v>
      </c>
      <c r="CC916" s="73">
        <v>729809.6</v>
      </c>
      <c r="CD916" s="73">
        <v>729809.6</v>
      </c>
      <c r="CE916" s="73">
        <v>729809.6</v>
      </c>
      <c r="CF916" s="270">
        <f t="shared" si="507"/>
        <v>729809.59999999986</v>
      </c>
      <c r="CG916" s="73">
        <v>729809.6</v>
      </c>
      <c r="CH916" s="73">
        <v>729809.6</v>
      </c>
      <c r="CI916" s="73">
        <v>729809.6</v>
      </c>
      <c r="CJ916" s="73">
        <v>729809.6</v>
      </c>
      <c r="CK916" s="73">
        <v>729809.6</v>
      </c>
      <c r="CL916" s="73">
        <v>729809.6</v>
      </c>
      <c r="CM916" s="73">
        <v>729809.6</v>
      </c>
      <c r="CN916" s="73">
        <v>729809.6</v>
      </c>
      <c r="CO916" s="73">
        <v>729809.6</v>
      </c>
      <c r="CP916" s="270">
        <f t="shared" si="508"/>
        <v>729809.59999999986</v>
      </c>
      <c r="CQ916" s="73">
        <v>729809.6</v>
      </c>
      <c r="CR916" s="73">
        <v>729809.6</v>
      </c>
      <c r="CS916" s="73">
        <v>729809.6</v>
      </c>
      <c r="CT916" s="73">
        <v>729809.6</v>
      </c>
      <c r="CU916" s="73">
        <v>729809.6</v>
      </c>
      <c r="CV916" s="73">
        <v>729809.6</v>
      </c>
      <c r="CW916" s="73">
        <v>729809.6</v>
      </c>
      <c r="CX916" s="73">
        <v>729809.6</v>
      </c>
      <c r="CY916" s="73">
        <v>729809.6</v>
      </c>
      <c r="CZ916" s="73">
        <v>729809.6</v>
      </c>
      <c r="DA916" s="270">
        <f t="shared" si="509"/>
        <v>729809.59999999986</v>
      </c>
      <c r="DB916" s="73">
        <v>729809.6</v>
      </c>
      <c r="DC916" s="73">
        <v>729809.6</v>
      </c>
      <c r="DD916" s="270">
        <f t="shared" si="510"/>
        <v>729809.6</v>
      </c>
      <c r="DE916" s="73">
        <v>729809.6</v>
      </c>
      <c r="DF916" s="73">
        <v>729809.6</v>
      </c>
      <c r="DG916" s="73">
        <v>729809.6</v>
      </c>
      <c r="DH916" s="73">
        <v>729809.6</v>
      </c>
      <c r="DI916" s="73">
        <v>729809.6</v>
      </c>
      <c r="DJ916" s="73">
        <v>729809.6</v>
      </c>
      <c r="DK916" s="73">
        <v>729809.6</v>
      </c>
      <c r="DL916" s="73">
        <v>729809.6</v>
      </c>
      <c r="DM916" s="73">
        <v>729809.6</v>
      </c>
      <c r="DN916" s="73">
        <v>729809.6</v>
      </c>
      <c r="DO916" s="270">
        <f t="shared" si="511"/>
        <v>729809.59999999986</v>
      </c>
      <c r="DP916" s="73">
        <v>729809.6</v>
      </c>
      <c r="DQ916" s="73">
        <v>729809.6</v>
      </c>
      <c r="DR916" s="73">
        <v>729809.6</v>
      </c>
      <c r="DS916" s="73">
        <v>729809.6</v>
      </c>
      <c r="DT916" s="73">
        <v>729809.6</v>
      </c>
      <c r="DU916" s="73">
        <v>729809.6</v>
      </c>
      <c r="DV916" s="73">
        <v>729809.6</v>
      </c>
      <c r="DW916" s="73">
        <v>729809.6</v>
      </c>
      <c r="DX916" s="73">
        <v>729809.6</v>
      </c>
      <c r="DY916" s="73">
        <v>729809.6</v>
      </c>
      <c r="DZ916" s="270">
        <f t="shared" si="512"/>
        <v>729809.59999999986</v>
      </c>
      <c r="EA916" s="73">
        <v>729809.6</v>
      </c>
      <c r="EB916" s="73">
        <v>729809.6</v>
      </c>
      <c r="EC916" s="73">
        <v>729809.6</v>
      </c>
      <c r="ED916" s="73">
        <v>729809.6</v>
      </c>
      <c r="EE916" s="73">
        <v>729809.6</v>
      </c>
      <c r="EF916" s="73">
        <v>729809.6</v>
      </c>
      <c r="EG916" s="73">
        <v>729809.6</v>
      </c>
      <c r="EH916" s="73">
        <v>729809.6</v>
      </c>
      <c r="EI916" s="73">
        <v>729809.6</v>
      </c>
      <c r="EJ916" s="73">
        <v>729809.6</v>
      </c>
      <c r="EK916" s="270">
        <f t="shared" si="513"/>
        <v>729809.59999999986</v>
      </c>
      <c r="EM916" s="306">
        <f t="shared" si="514"/>
        <v>729809.59999999974</v>
      </c>
      <c r="EN916" s="144" t="str">
        <f t="shared" si="479"/>
        <v>OK</v>
      </c>
      <c r="EO916" s="144" t="str">
        <f t="shared" si="480"/>
        <v>OK</v>
      </c>
      <c r="EP916" s="144" t="str">
        <f t="shared" si="481"/>
        <v>OK</v>
      </c>
      <c r="EQ916" s="144" t="str">
        <f t="shared" si="482"/>
        <v>OK</v>
      </c>
      <c r="ER916" s="144" t="str">
        <f t="shared" si="483"/>
        <v>OK</v>
      </c>
      <c r="ES916" s="144" t="str">
        <f t="shared" si="484"/>
        <v>OK</v>
      </c>
      <c r="ET916" s="144" t="str">
        <f t="shared" si="485"/>
        <v>OK</v>
      </c>
      <c r="EU916" s="144" t="str">
        <f t="shared" si="486"/>
        <v>OK</v>
      </c>
      <c r="EV916" s="144" t="str">
        <f t="shared" si="487"/>
        <v>OK</v>
      </c>
      <c r="EW916" s="144" t="str">
        <f t="shared" si="488"/>
        <v>OK</v>
      </c>
      <c r="EX916" s="144" t="str">
        <f t="shared" si="489"/>
        <v>OK</v>
      </c>
      <c r="EY916" s="144" t="str">
        <f t="shared" si="490"/>
        <v>OK</v>
      </c>
      <c r="EZ916" s="144" t="str">
        <f t="shared" si="491"/>
        <v>OK</v>
      </c>
      <c r="FA916" s="144" t="str">
        <f t="shared" si="492"/>
        <v>OK</v>
      </c>
      <c r="FB916" s="144" t="str">
        <f t="shared" si="493"/>
        <v>OK</v>
      </c>
    </row>
    <row r="917" spans="2:158" ht="79.2" x14ac:dyDescent="0.3">
      <c r="B917" s="144">
        <v>913</v>
      </c>
      <c r="C917" s="82" t="s">
        <v>2265</v>
      </c>
      <c r="D917" s="81" t="s">
        <v>2260</v>
      </c>
      <c r="E917" s="70" t="s">
        <v>258</v>
      </c>
      <c r="F917" s="73">
        <f t="shared" si="498"/>
        <v>685609.6</v>
      </c>
      <c r="G917" s="73">
        <f t="shared" si="498"/>
        <v>685609.6</v>
      </c>
      <c r="H917" s="73">
        <f t="shared" si="498"/>
        <v>685609.6</v>
      </c>
      <c r="I917" s="73">
        <f t="shared" si="498"/>
        <v>685609.6</v>
      </c>
      <c r="J917" s="37"/>
      <c r="K917" s="73">
        <v>685609.6</v>
      </c>
      <c r="L917" s="73">
        <v>685609.6</v>
      </c>
      <c r="M917" s="73">
        <v>685609.6</v>
      </c>
      <c r="N917" s="73">
        <v>685609.6</v>
      </c>
      <c r="O917" s="73">
        <v>685609.6</v>
      </c>
      <c r="P917" s="73">
        <v>685609.6</v>
      </c>
      <c r="Q917" s="73">
        <v>685609.6</v>
      </c>
      <c r="R917" s="270">
        <f t="shared" si="499"/>
        <v>685609.6</v>
      </c>
      <c r="S917" s="73">
        <v>685609.6</v>
      </c>
      <c r="T917" s="73">
        <v>685609.6</v>
      </c>
      <c r="U917" s="73">
        <v>685609.6</v>
      </c>
      <c r="V917" s="73">
        <v>685609.6</v>
      </c>
      <c r="W917" s="73">
        <v>685609.6</v>
      </c>
      <c r="X917" s="73">
        <v>685609.6</v>
      </c>
      <c r="Y917" s="73">
        <v>685609.6</v>
      </c>
      <c r="Z917" s="73">
        <v>685609.6</v>
      </c>
      <c r="AA917" s="270">
        <f t="shared" si="500"/>
        <v>685609.6</v>
      </c>
      <c r="AB917" s="73">
        <v>685609.6</v>
      </c>
      <c r="AC917" s="73">
        <v>685609.6</v>
      </c>
      <c r="AD917" s="73">
        <v>685609.6</v>
      </c>
      <c r="AE917" s="270">
        <f t="shared" si="501"/>
        <v>685609.6</v>
      </c>
      <c r="AF917" s="73">
        <v>685609.6</v>
      </c>
      <c r="AG917" s="73">
        <v>685609.6</v>
      </c>
      <c r="AH917" s="73">
        <v>685609.6</v>
      </c>
      <c r="AI917" s="73">
        <v>685609.6</v>
      </c>
      <c r="AJ917" s="73">
        <v>685609.6</v>
      </c>
      <c r="AK917" s="73">
        <v>685609.6</v>
      </c>
      <c r="AL917" s="73">
        <v>685609.6</v>
      </c>
      <c r="AM917" s="73">
        <v>685609.6</v>
      </c>
      <c r="AN917" s="73">
        <v>685609.6</v>
      </c>
      <c r="AO917" s="73">
        <v>685609.6</v>
      </c>
      <c r="AP917" s="73">
        <v>685609.6</v>
      </c>
      <c r="AQ917" s="73">
        <v>685609.6</v>
      </c>
      <c r="AR917" s="270">
        <f t="shared" si="502"/>
        <v>685609.59999999986</v>
      </c>
      <c r="AS917" s="73">
        <v>685609.6</v>
      </c>
      <c r="AT917" s="73">
        <v>685609.6</v>
      </c>
      <c r="AU917" s="73">
        <v>685609.6</v>
      </c>
      <c r="AV917" s="73">
        <v>685609.6</v>
      </c>
      <c r="AW917" s="73">
        <v>685609.6</v>
      </c>
      <c r="AX917" s="73">
        <v>685609.6</v>
      </c>
      <c r="AY917" s="73">
        <v>685609.6</v>
      </c>
      <c r="AZ917" s="73">
        <v>685609.6</v>
      </c>
      <c r="BA917" s="270">
        <f t="shared" si="503"/>
        <v>685609.6</v>
      </c>
      <c r="BB917" s="73">
        <v>685609.6</v>
      </c>
      <c r="BC917" s="73">
        <v>685609.6</v>
      </c>
      <c r="BD917" s="73">
        <v>685609.6</v>
      </c>
      <c r="BE917" s="73">
        <v>685609.6</v>
      </c>
      <c r="BF917" s="73">
        <v>685609.6</v>
      </c>
      <c r="BG917" s="73">
        <v>685609.6</v>
      </c>
      <c r="BH917" s="73">
        <v>685609.6</v>
      </c>
      <c r="BI917" s="270">
        <f t="shared" si="504"/>
        <v>685609.6</v>
      </c>
      <c r="BJ917" s="73">
        <v>685609.6</v>
      </c>
      <c r="BK917" s="73">
        <v>685609.6</v>
      </c>
      <c r="BL917" s="270">
        <f t="shared" si="505"/>
        <v>685609.6</v>
      </c>
      <c r="BM917" s="73">
        <v>685609.6</v>
      </c>
      <c r="BN917" s="73">
        <v>685609.6</v>
      </c>
      <c r="BO917" s="73">
        <v>685609.6</v>
      </c>
      <c r="BP917" s="73">
        <v>685609.6</v>
      </c>
      <c r="BQ917" s="73">
        <v>685609.6</v>
      </c>
      <c r="BR917" s="73">
        <v>685609.6</v>
      </c>
      <c r="BS917" s="73">
        <v>685609.6</v>
      </c>
      <c r="BT917" s="73">
        <v>685609.6</v>
      </c>
      <c r="BU917" s="73">
        <v>685609.6</v>
      </c>
      <c r="BV917" s="73">
        <v>685609.6</v>
      </c>
      <c r="BW917" s="270">
        <f t="shared" si="506"/>
        <v>685609.59999999986</v>
      </c>
      <c r="BX917" s="73">
        <v>685609.6</v>
      </c>
      <c r="BY917" s="73">
        <v>685609.6</v>
      </c>
      <c r="BZ917" s="73">
        <v>685609.6</v>
      </c>
      <c r="CA917" s="73">
        <v>685609.6</v>
      </c>
      <c r="CB917" s="73">
        <v>685609.6</v>
      </c>
      <c r="CC917" s="73">
        <v>685609.6</v>
      </c>
      <c r="CD917" s="73">
        <v>685609.6</v>
      </c>
      <c r="CE917" s="73">
        <v>685609.6</v>
      </c>
      <c r="CF917" s="270">
        <f t="shared" si="507"/>
        <v>685609.6</v>
      </c>
      <c r="CG917" s="73">
        <v>685609.6</v>
      </c>
      <c r="CH917" s="73">
        <v>685609.6</v>
      </c>
      <c r="CI917" s="73">
        <v>685609.6</v>
      </c>
      <c r="CJ917" s="73">
        <v>685609.6</v>
      </c>
      <c r="CK917" s="73">
        <v>685609.6</v>
      </c>
      <c r="CL917" s="73">
        <v>685609.6</v>
      </c>
      <c r="CM917" s="73">
        <v>685609.6</v>
      </c>
      <c r="CN917" s="73">
        <v>685609.6</v>
      </c>
      <c r="CO917" s="73">
        <v>685609.6</v>
      </c>
      <c r="CP917" s="270">
        <f t="shared" si="508"/>
        <v>685609.6</v>
      </c>
      <c r="CQ917" s="73">
        <v>685609.6</v>
      </c>
      <c r="CR917" s="73">
        <v>685609.6</v>
      </c>
      <c r="CS917" s="73">
        <v>685609.6</v>
      </c>
      <c r="CT917" s="73">
        <v>685609.6</v>
      </c>
      <c r="CU917" s="73">
        <v>685609.6</v>
      </c>
      <c r="CV917" s="73">
        <v>685609.6</v>
      </c>
      <c r="CW917" s="73">
        <v>685609.6</v>
      </c>
      <c r="CX917" s="73">
        <v>685609.6</v>
      </c>
      <c r="CY917" s="73">
        <v>685609.6</v>
      </c>
      <c r="CZ917" s="73">
        <v>685609.6</v>
      </c>
      <c r="DA917" s="270">
        <f t="shared" si="509"/>
        <v>685609.59999999986</v>
      </c>
      <c r="DB917" s="73">
        <v>685609.6</v>
      </c>
      <c r="DC917" s="73">
        <v>685609.6</v>
      </c>
      <c r="DD917" s="270">
        <f t="shared" si="510"/>
        <v>685609.6</v>
      </c>
      <c r="DE917" s="73">
        <v>685609.6</v>
      </c>
      <c r="DF917" s="73">
        <v>685609.6</v>
      </c>
      <c r="DG917" s="73">
        <v>685609.6</v>
      </c>
      <c r="DH917" s="73">
        <v>685609.6</v>
      </c>
      <c r="DI917" s="73">
        <v>685609.6</v>
      </c>
      <c r="DJ917" s="73">
        <v>685609.6</v>
      </c>
      <c r="DK917" s="73">
        <v>685609.6</v>
      </c>
      <c r="DL917" s="73">
        <v>685609.6</v>
      </c>
      <c r="DM917" s="73">
        <v>685609.6</v>
      </c>
      <c r="DN917" s="73">
        <v>685609.6</v>
      </c>
      <c r="DO917" s="270">
        <f t="shared" si="511"/>
        <v>685609.59999999986</v>
      </c>
      <c r="DP917" s="73">
        <v>685609.6</v>
      </c>
      <c r="DQ917" s="73">
        <v>685609.6</v>
      </c>
      <c r="DR917" s="73">
        <v>685609.6</v>
      </c>
      <c r="DS917" s="73">
        <v>685609.6</v>
      </c>
      <c r="DT917" s="73">
        <v>685609.6</v>
      </c>
      <c r="DU917" s="73">
        <v>685609.6</v>
      </c>
      <c r="DV917" s="73">
        <v>685609.6</v>
      </c>
      <c r="DW917" s="73">
        <v>685609.6</v>
      </c>
      <c r="DX917" s="73">
        <v>685609.6</v>
      </c>
      <c r="DY917" s="73">
        <v>685609.6</v>
      </c>
      <c r="DZ917" s="270">
        <f t="shared" si="512"/>
        <v>685609.59999999986</v>
      </c>
      <c r="EA917" s="73">
        <v>685609.6</v>
      </c>
      <c r="EB917" s="73">
        <v>685609.6</v>
      </c>
      <c r="EC917" s="73">
        <v>685609.6</v>
      </c>
      <c r="ED917" s="73">
        <v>685609.6</v>
      </c>
      <c r="EE917" s="73">
        <v>685609.6</v>
      </c>
      <c r="EF917" s="73">
        <v>685609.6</v>
      </c>
      <c r="EG917" s="73">
        <v>685609.6</v>
      </c>
      <c r="EH917" s="73">
        <v>685609.6</v>
      </c>
      <c r="EI917" s="73">
        <v>685609.6</v>
      </c>
      <c r="EJ917" s="73">
        <v>685609.6</v>
      </c>
      <c r="EK917" s="270">
        <f t="shared" si="513"/>
        <v>685609.59999999986</v>
      </c>
      <c r="EM917" s="306">
        <f t="shared" si="514"/>
        <v>685609.59999999974</v>
      </c>
      <c r="EN917" s="144" t="str">
        <f t="shared" si="479"/>
        <v>OK</v>
      </c>
      <c r="EO917" s="144" t="str">
        <f t="shared" si="480"/>
        <v>OK</v>
      </c>
      <c r="EP917" s="144" t="str">
        <f t="shared" si="481"/>
        <v>OK</v>
      </c>
      <c r="EQ917" s="144" t="str">
        <f t="shared" si="482"/>
        <v>OK</v>
      </c>
      <c r="ER917" s="144" t="str">
        <f t="shared" si="483"/>
        <v>OK</v>
      </c>
      <c r="ES917" s="144" t="str">
        <f t="shared" si="484"/>
        <v>OK</v>
      </c>
      <c r="ET917" s="144" t="str">
        <f t="shared" si="485"/>
        <v>OK</v>
      </c>
      <c r="EU917" s="144" t="str">
        <f t="shared" si="486"/>
        <v>OK</v>
      </c>
      <c r="EV917" s="144" t="str">
        <f t="shared" si="487"/>
        <v>OK</v>
      </c>
      <c r="EW917" s="144" t="str">
        <f t="shared" si="488"/>
        <v>OK</v>
      </c>
      <c r="EX917" s="144" t="str">
        <f t="shared" si="489"/>
        <v>OK</v>
      </c>
      <c r="EY917" s="144" t="str">
        <f t="shared" si="490"/>
        <v>OK</v>
      </c>
      <c r="EZ917" s="144" t="str">
        <f t="shared" si="491"/>
        <v>OK</v>
      </c>
      <c r="FA917" s="144" t="str">
        <f t="shared" si="492"/>
        <v>OK</v>
      </c>
      <c r="FB917" s="144" t="str">
        <f t="shared" si="493"/>
        <v>OK</v>
      </c>
    </row>
    <row r="918" spans="2:158" ht="79.2" x14ac:dyDescent="0.3">
      <c r="B918" s="144">
        <v>914</v>
      </c>
      <c r="C918" s="82" t="s">
        <v>2266</v>
      </c>
      <c r="D918" s="81" t="s">
        <v>2261</v>
      </c>
      <c r="E918" s="70" t="s">
        <v>258</v>
      </c>
      <c r="F918" s="73">
        <f t="shared" si="498"/>
        <v>729809.59999999986</v>
      </c>
      <c r="G918" s="73">
        <f t="shared" si="498"/>
        <v>729809.59999999986</v>
      </c>
      <c r="H918" s="73">
        <f t="shared" si="498"/>
        <v>729809.59999999986</v>
      </c>
      <c r="I918" s="73">
        <f t="shared" si="498"/>
        <v>729809.59999999986</v>
      </c>
      <c r="J918" s="37"/>
      <c r="K918" s="73">
        <v>729809.6</v>
      </c>
      <c r="L918" s="73">
        <v>729809.6</v>
      </c>
      <c r="M918" s="73">
        <v>729809.6</v>
      </c>
      <c r="N918" s="73">
        <v>729809.6</v>
      </c>
      <c r="O918" s="73">
        <v>729809.6</v>
      </c>
      <c r="P918" s="73">
        <v>729809.6</v>
      </c>
      <c r="Q918" s="73">
        <v>729809.6</v>
      </c>
      <c r="R918" s="270">
        <f t="shared" si="499"/>
        <v>729809.59999999986</v>
      </c>
      <c r="S918" s="73">
        <v>729809.6</v>
      </c>
      <c r="T918" s="73">
        <v>729809.6</v>
      </c>
      <c r="U918" s="73">
        <v>729809.6</v>
      </c>
      <c r="V918" s="73">
        <v>729809.6</v>
      </c>
      <c r="W918" s="73">
        <v>729809.6</v>
      </c>
      <c r="X918" s="73">
        <v>729809.6</v>
      </c>
      <c r="Y918" s="73">
        <v>729809.6</v>
      </c>
      <c r="Z918" s="73">
        <v>729809.6</v>
      </c>
      <c r="AA918" s="270">
        <f t="shared" si="500"/>
        <v>729809.59999999986</v>
      </c>
      <c r="AB918" s="73">
        <v>729809.6</v>
      </c>
      <c r="AC918" s="73">
        <v>729809.6</v>
      </c>
      <c r="AD918" s="73">
        <v>729809.6</v>
      </c>
      <c r="AE918" s="270">
        <f t="shared" si="501"/>
        <v>729809.6</v>
      </c>
      <c r="AF918" s="73">
        <v>729809.6</v>
      </c>
      <c r="AG918" s="73">
        <v>729809.6</v>
      </c>
      <c r="AH918" s="73">
        <v>729809.6</v>
      </c>
      <c r="AI918" s="73">
        <v>729809.6</v>
      </c>
      <c r="AJ918" s="73">
        <v>729809.6</v>
      </c>
      <c r="AK918" s="73">
        <v>729809.6</v>
      </c>
      <c r="AL918" s="73">
        <v>729809.6</v>
      </c>
      <c r="AM918" s="73">
        <v>729809.6</v>
      </c>
      <c r="AN918" s="73">
        <v>729809.6</v>
      </c>
      <c r="AO918" s="73">
        <v>729809.6</v>
      </c>
      <c r="AP918" s="73">
        <v>729809.6</v>
      </c>
      <c r="AQ918" s="73">
        <v>729809.6</v>
      </c>
      <c r="AR918" s="270">
        <f t="shared" si="502"/>
        <v>729809.59999999974</v>
      </c>
      <c r="AS918" s="73">
        <v>729809.6</v>
      </c>
      <c r="AT918" s="73">
        <v>729809.6</v>
      </c>
      <c r="AU918" s="73">
        <v>729809.6</v>
      </c>
      <c r="AV918" s="73">
        <v>729809.6</v>
      </c>
      <c r="AW918" s="73">
        <v>729809.6</v>
      </c>
      <c r="AX918" s="73">
        <v>729809.6</v>
      </c>
      <c r="AY918" s="73">
        <v>729809.6</v>
      </c>
      <c r="AZ918" s="73">
        <v>729809.6</v>
      </c>
      <c r="BA918" s="270">
        <f t="shared" si="503"/>
        <v>729809.59999999986</v>
      </c>
      <c r="BB918" s="73">
        <v>729809.6</v>
      </c>
      <c r="BC918" s="73">
        <v>729809.6</v>
      </c>
      <c r="BD918" s="73">
        <v>729809.6</v>
      </c>
      <c r="BE918" s="73">
        <v>729809.6</v>
      </c>
      <c r="BF918" s="73">
        <v>729809.6</v>
      </c>
      <c r="BG918" s="73">
        <v>729809.6</v>
      </c>
      <c r="BH918" s="73">
        <v>729809.6</v>
      </c>
      <c r="BI918" s="270">
        <f t="shared" si="504"/>
        <v>729809.59999999986</v>
      </c>
      <c r="BJ918" s="73">
        <v>729809.6</v>
      </c>
      <c r="BK918" s="73">
        <v>729809.6</v>
      </c>
      <c r="BL918" s="270">
        <f t="shared" si="505"/>
        <v>729809.6</v>
      </c>
      <c r="BM918" s="73">
        <v>729809.6</v>
      </c>
      <c r="BN918" s="73">
        <v>729809.6</v>
      </c>
      <c r="BO918" s="73">
        <v>729809.6</v>
      </c>
      <c r="BP918" s="73">
        <v>729809.6</v>
      </c>
      <c r="BQ918" s="73">
        <v>729809.6</v>
      </c>
      <c r="BR918" s="73">
        <v>729809.6</v>
      </c>
      <c r="BS918" s="73">
        <v>729809.6</v>
      </c>
      <c r="BT918" s="73">
        <v>729809.6</v>
      </c>
      <c r="BU918" s="73">
        <v>729809.6</v>
      </c>
      <c r="BV918" s="73">
        <v>729809.6</v>
      </c>
      <c r="BW918" s="270">
        <f t="shared" si="506"/>
        <v>729809.59999999986</v>
      </c>
      <c r="BX918" s="73">
        <v>729809.6</v>
      </c>
      <c r="BY918" s="73">
        <v>729809.6</v>
      </c>
      <c r="BZ918" s="73">
        <v>729809.6</v>
      </c>
      <c r="CA918" s="73">
        <v>729809.6</v>
      </c>
      <c r="CB918" s="73">
        <v>729809.6</v>
      </c>
      <c r="CC918" s="73">
        <v>729809.6</v>
      </c>
      <c r="CD918" s="73">
        <v>729809.6</v>
      </c>
      <c r="CE918" s="73">
        <v>729809.6</v>
      </c>
      <c r="CF918" s="270">
        <f t="shared" si="507"/>
        <v>729809.59999999986</v>
      </c>
      <c r="CG918" s="73">
        <v>729809.6</v>
      </c>
      <c r="CH918" s="73">
        <v>729809.6</v>
      </c>
      <c r="CI918" s="73">
        <v>729809.6</v>
      </c>
      <c r="CJ918" s="73">
        <v>729809.6</v>
      </c>
      <c r="CK918" s="73">
        <v>729809.6</v>
      </c>
      <c r="CL918" s="73">
        <v>729809.6</v>
      </c>
      <c r="CM918" s="73">
        <v>729809.6</v>
      </c>
      <c r="CN918" s="73">
        <v>729809.6</v>
      </c>
      <c r="CO918" s="73">
        <v>729809.6</v>
      </c>
      <c r="CP918" s="270">
        <f t="shared" si="508"/>
        <v>729809.59999999986</v>
      </c>
      <c r="CQ918" s="73">
        <v>729809.6</v>
      </c>
      <c r="CR918" s="73">
        <v>729809.6</v>
      </c>
      <c r="CS918" s="73">
        <v>729809.6</v>
      </c>
      <c r="CT918" s="73">
        <v>729809.6</v>
      </c>
      <c r="CU918" s="73">
        <v>729809.6</v>
      </c>
      <c r="CV918" s="73">
        <v>729809.6</v>
      </c>
      <c r="CW918" s="73">
        <v>729809.6</v>
      </c>
      <c r="CX918" s="73">
        <v>729809.6</v>
      </c>
      <c r="CY918" s="73">
        <v>729809.6</v>
      </c>
      <c r="CZ918" s="73">
        <v>729809.6</v>
      </c>
      <c r="DA918" s="270">
        <f t="shared" si="509"/>
        <v>729809.59999999986</v>
      </c>
      <c r="DB918" s="73">
        <v>729809.6</v>
      </c>
      <c r="DC918" s="73">
        <v>729809.6</v>
      </c>
      <c r="DD918" s="270">
        <f t="shared" si="510"/>
        <v>729809.6</v>
      </c>
      <c r="DE918" s="73">
        <v>729809.6</v>
      </c>
      <c r="DF918" s="73">
        <v>729809.6</v>
      </c>
      <c r="DG918" s="73">
        <v>729809.6</v>
      </c>
      <c r="DH918" s="73">
        <v>729809.6</v>
      </c>
      <c r="DI918" s="73">
        <v>729809.6</v>
      </c>
      <c r="DJ918" s="73">
        <v>729809.6</v>
      </c>
      <c r="DK918" s="73">
        <v>729809.6</v>
      </c>
      <c r="DL918" s="73">
        <v>729809.6</v>
      </c>
      <c r="DM918" s="73">
        <v>729809.6</v>
      </c>
      <c r="DN918" s="73">
        <v>729809.6</v>
      </c>
      <c r="DO918" s="270">
        <f t="shared" si="511"/>
        <v>729809.59999999986</v>
      </c>
      <c r="DP918" s="73">
        <v>729809.6</v>
      </c>
      <c r="DQ918" s="73">
        <v>729809.6</v>
      </c>
      <c r="DR918" s="73">
        <v>729809.6</v>
      </c>
      <c r="DS918" s="73">
        <v>729809.6</v>
      </c>
      <c r="DT918" s="73">
        <v>729809.6</v>
      </c>
      <c r="DU918" s="73">
        <v>729809.6</v>
      </c>
      <c r="DV918" s="73">
        <v>729809.6</v>
      </c>
      <c r="DW918" s="73">
        <v>729809.6</v>
      </c>
      <c r="DX918" s="73">
        <v>729809.6</v>
      </c>
      <c r="DY918" s="73">
        <v>729809.6</v>
      </c>
      <c r="DZ918" s="270">
        <f t="shared" si="512"/>
        <v>729809.59999999986</v>
      </c>
      <c r="EA918" s="73">
        <v>729809.6</v>
      </c>
      <c r="EB918" s="73">
        <v>729809.6</v>
      </c>
      <c r="EC918" s="73">
        <v>729809.6</v>
      </c>
      <c r="ED918" s="73">
        <v>729809.6</v>
      </c>
      <c r="EE918" s="73">
        <v>729809.6</v>
      </c>
      <c r="EF918" s="73">
        <v>729809.6</v>
      </c>
      <c r="EG918" s="73">
        <v>729809.6</v>
      </c>
      <c r="EH918" s="73">
        <v>729809.6</v>
      </c>
      <c r="EI918" s="73">
        <v>729809.6</v>
      </c>
      <c r="EJ918" s="73">
        <v>729809.6</v>
      </c>
      <c r="EK918" s="270">
        <f t="shared" si="513"/>
        <v>729809.59999999986</v>
      </c>
      <c r="EM918" s="306">
        <f t="shared" si="514"/>
        <v>729809.59999999974</v>
      </c>
      <c r="EN918" s="144" t="str">
        <f t="shared" si="479"/>
        <v>OK</v>
      </c>
      <c r="EO918" s="144" t="str">
        <f t="shared" si="480"/>
        <v>OK</v>
      </c>
      <c r="EP918" s="144" t="str">
        <f t="shared" si="481"/>
        <v>OK</v>
      </c>
      <c r="EQ918" s="144" t="str">
        <f t="shared" si="482"/>
        <v>OK</v>
      </c>
      <c r="ER918" s="144" t="str">
        <f t="shared" si="483"/>
        <v>OK</v>
      </c>
      <c r="ES918" s="144" t="str">
        <f t="shared" si="484"/>
        <v>OK</v>
      </c>
      <c r="ET918" s="144" t="str">
        <f t="shared" si="485"/>
        <v>OK</v>
      </c>
      <c r="EU918" s="144" t="str">
        <f t="shared" si="486"/>
        <v>OK</v>
      </c>
      <c r="EV918" s="144" t="str">
        <f t="shared" si="487"/>
        <v>OK</v>
      </c>
      <c r="EW918" s="144" t="str">
        <f t="shared" si="488"/>
        <v>OK</v>
      </c>
      <c r="EX918" s="144" t="str">
        <f t="shared" si="489"/>
        <v>OK</v>
      </c>
      <c r="EY918" s="144" t="str">
        <f t="shared" si="490"/>
        <v>OK</v>
      </c>
      <c r="EZ918" s="144" t="str">
        <f t="shared" si="491"/>
        <v>OK</v>
      </c>
      <c r="FA918" s="144" t="str">
        <f t="shared" si="492"/>
        <v>OK</v>
      </c>
      <c r="FB918" s="144" t="str">
        <f t="shared" si="493"/>
        <v>OK</v>
      </c>
    </row>
    <row r="919" spans="2:158" ht="79.2" x14ac:dyDescent="0.3">
      <c r="B919" s="144">
        <v>915</v>
      </c>
      <c r="C919" s="82" t="s">
        <v>2267</v>
      </c>
      <c r="D919" s="81" t="s">
        <v>2262</v>
      </c>
      <c r="E919" s="70" t="s">
        <v>258</v>
      </c>
      <c r="F919" s="73">
        <f t="shared" si="498"/>
        <v>751909.59999999986</v>
      </c>
      <c r="G919" s="73">
        <f t="shared" si="498"/>
        <v>751909.59999999986</v>
      </c>
      <c r="H919" s="73">
        <f t="shared" si="498"/>
        <v>751909.59999999986</v>
      </c>
      <c r="I919" s="73">
        <f t="shared" si="498"/>
        <v>751909.59999999986</v>
      </c>
      <c r="J919" s="37"/>
      <c r="K919" s="73">
        <v>751909.6</v>
      </c>
      <c r="L919" s="73">
        <v>751909.6</v>
      </c>
      <c r="M919" s="73">
        <v>751909.6</v>
      </c>
      <c r="N919" s="73">
        <v>751909.6</v>
      </c>
      <c r="O919" s="73">
        <v>751909.6</v>
      </c>
      <c r="P919" s="73">
        <v>751909.6</v>
      </c>
      <c r="Q919" s="73">
        <v>751909.6</v>
      </c>
      <c r="R919" s="270">
        <f t="shared" si="499"/>
        <v>751909.59999999986</v>
      </c>
      <c r="S919" s="73">
        <v>751909.6</v>
      </c>
      <c r="T919" s="73">
        <v>751909.6</v>
      </c>
      <c r="U919" s="73">
        <v>751909.6</v>
      </c>
      <c r="V919" s="73">
        <v>751909.6</v>
      </c>
      <c r="W919" s="73">
        <v>751909.6</v>
      </c>
      <c r="X919" s="73">
        <v>751909.6</v>
      </c>
      <c r="Y919" s="73">
        <v>751909.6</v>
      </c>
      <c r="Z919" s="73">
        <v>751909.6</v>
      </c>
      <c r="AA919" s="270">
        <f t="shared" si="500"/>
        <v>751909.59999999986</v>
      </c>
      <c r="AB919" s="73">
        <v>751909.6</v>
      </c>
      <c r="AC919" s="73">
        <v>751909.6</v>
      </c>
      <c r="AD919" s="73">
        <v>751909.6</v>
      </c>
      <c r="AE919" s="270">
        <f t="shared" si="501"/>
        <v>751909.6</v>
      </c>
      <c r="AF919" s="73">
        <v>751909.6</v>
      </c>
      <c r="AG919" s="73">
        <v>751909.6</v>
      </c>
      <c r="AH919" s="73">
        <v>751909.6</v>
      </c>
      <c r="AI919" s="73">
        <v>751909.6</v>
      </c>
      <c r="AJ919" s="73">
        <v>751909.6</v>
      </c>
      <c r="AK919" s="73">
        <v>751909.6</v>
      </c>
      <c r="AL919" s="73">
        <v>751909.6</v>
      </c>
      <c r="AM919" s="73">
        <v>751909.6</v>
      </c>
      <c r="AN919" s="73">
        <v>751909.6</v>
      </c>
      <c r="AO919" s="73">
        <v>751909.6</v>
      </c>
      <c r="AP919" s="73">
        <v>751909.6</v>
      </c>
      <c r="AQ919" s="73">
        <v>751909.6</v>
      </c>
      <c r="AR919" s="270">
        <f t="shared" si="502"/>
        <v>751909.59999999974</v>
      </c>
      <c r="AS919" s="73">
        <v>751909.6</v>
      </c>
      <c r="AT919" s="73">
        <v>751909.6</v>
      </c>
      <c r="AU919" s="73">
        <v>751909.6</v>
      </c>
      <c r="AV919" s="73">
        <v>751909.6</v>
      </c>
      <c r="AW919" s="73">
        <v>751909.6</v>
      </c>
      <c r="AX919" s="73">
        <v>751909.6</v>
      </c>
      <c r="AY919" s="73">
        <v>751909.6</v>
      </c>
      <c r="AZ919" s="73">
        <v>751909.6</v>
      </c>
      <c r="BA919" s="270">
        <f t="shared" si="503"/>
        <v>751909.59999999986</v>
      </c>
      <c r="BB919" s="73">
        <v>751909.6</v>
      </c>
      <c r="BC919" s="73">
        <v>751909.6</v>
      </c>
      <c r="BD919" s="73">
        <v>751909.6</v>
      </c>
      <c r="BE919" s="73">
        <v>751909.6</v>
      </c>
      <c r="BF919" s="73">
        <v>751909.6</v>
      </c>
      <c r="BG919" s="73">
        <v>751909.6</v>
      </c>
      <c r="BH919" s="73">
        <v>751909.6</v>
      </c>
      <c r="BI919" s="270">
        <f t="shared" si="504"/>
        <v>751909.59999999986</v>
      </c>
      <c r="BJ919" s="73">
        <v>751909.6</v>
      </c>
      <c r="BK919" s="73">
        <v>751909.6</v>
      </c>
      <c r="BL919" s="270">
        <f t="shared" si="505"/>
        <v>751909.6</v>
      </c>
      <c r="BM919" s="73">
        <v>751909.6</v>
      </c>
      <c r="BN919" s="73">
        <v>751909.6</v>
      </c>
      <c r="BO919" s="73">
        <v>751909.6</v>
      </c>
      <c r="BP919" s="73">
        <v>751909.6</v>
      </c>
      <c r="BQ919" s="73">
        <v>751909.6</v>
      </c>
      <c r="BR919" s="73">
        <v>751909.6</v>
      </c>
      <c r="BS919" s="73">
        <v>751909.6</v>
      </c>
      <c r="BT919" s="73">
        <v>751909.6</v>
      </c>
      <c r="BU919" s="73">
        <v>751909.6</v>
      </c>
      <c r="BV919" s="73">
        <v>751909.6</v>
      </c>
      <c r="BW919" s="270">
        <f t="shared" si="506"/>
        <v>751909.59999999986</v>
      </c>
      <c r="BX919" s="73">
        <v>751909.6</v>
      </c>
      <c r="BY919" s="73">
        <v>751909.6</v>
      </c>
      <c r="BZ919" s="73">
        <v>751909.6</v>
      </c>
      <c r="CA919" s="73">
        <v>751909.6</v>
      </c>
      <c r="CB919" s="73">
        <v>751909.6</v>
      </c>
      <c r="CC919" s="73">
        <v>751909.6</v>
      </c>
      <c r="CD919" s="73">
        <v>751909.6</v>
      </c>
      <c r="CE919" s="73">
        <v>751909.6</v>
      </c>
      <c r="CF919" s="270">
        <f t="shared" si="507"/>
        <v>751909.59999999986</v>
      </c>
      <c r="CG919" s="73">
        <v>751909.6</v>
      </c>
      <c r="CH919" s="73">
        <v>751909.6</v>
      </c>
      <c r="CI919" s="73">
        <v>751909.6</v>
      </c>
      <c r="CJ919" s="73">
        <v>751909.6</v>
      </c>
      <c r="CK919" s="73">
        <v>751909.6</v>
      </c>
      <c r="CL919" s="73">
        <v>751909.6</v>
      </c>
      <c r="CM919" s="73">
        <v>751909.6</v>
      </c>
      <c r="CN919" s="73">
        <v>751909.6</v>
      </c>
      <c r="CO919" s="73">
        <v>751909.6</v>
      </c>
      <c r="CP919" s="270">
        <f t="shared" si="508"/>
        <v>751909.59999999986</v>
      </c>
      <c r="CQ919" s="73">
        <v>751909.6</v>
      </c>
      <c r="CR919" s="73">
        <v>751909.6</v>
      </c>
      <c r="CS919" s="73">
        <v>751909.6</v>
      </c>
      <c r="CT919" s="73">
        <v>751909.6</v>
      </c>
      <c r="CU919" s="73">
        <v>751909.6</v>
      </c>
      <c r="CV919" s="73">
        <v>751909.6</v>
      </c>
      <c r="CW919" s="73">
        <v>751909.6</v>
      </c>
      <c r="CX919" s="73">
        <v>751909.6</v>
      </c>
      <c r="CY919" s="73">
        <v>751909.6</v>
      </c>
      <c r="CZ919" s="73">
        <v>751909.6</v>
      </c>
      <c r="DA919" s="270">
        <f t="shared" si="509"/>
        <v>751909.59999999986</v>
      </c>
      <c r="DB919" s="73">
        <v>751909.6</v>
      </c>
      <c r="DC919" s="73">
        <v>751909.6</v>
      </c>
      <c r="DD919" s="270">
        <f t="shared" si="510"/>
        <v>751909.6</v>
      </c>
      <c r="DE919" s="73">
        <v>751909.6</v>
      </c>
      <c r="DF919" s="73">
        <v>751909.6</v>
      </c>
      <c r="DG919" s="73">
        <v>751909.6</v>
      </c>
      <c r="DH919" s="73">
        <v>751909.6</v>
      </c>
      <c r="DI919" s="73">
        <v>751909.6</v>
      </c>
      <c r="DJ919" s="73">
        <v>751909.6</v>
      </c>
      <c r="DK919" s="73">
        <v>751909.6</v>
      </c>
      <c r="DL919" s="73">
        <v>751909.6</v>
      </c>
      <c r="DM919" s="73">
        <v>751909.6</v>
      </c>
      <c r="DN919" s="73">
        <v>751909.6</v>
      </c>
      <c r="DO919" s="270">
        <f t="shared" si="511"/>
        <v>751909.59999999986</v>
      </c>
      <c r="DP919" s="73">
        <v>751909.6</v>
      </c>
      <c r="DQ919" s="73">
        <v>751909.6</v>
      </c>
      <c r="DR919" s="73">
        <v>751909.6</v>
      </c>
      <c r="DS919" s="73">
        <v>751909.6</v>
      </c>
      <c r="DT919" s="73">
        <v>751909.6</v>
      </c>
      <c r="DU919" s="73">
        <v>751909.6</v>
      </c>
      <c r="DV919" s="73">
        <v>751909.6</v>
      </c>
      <c r="DW919" s="73">
        <v>751909.6</v>
      </c>
      <c r="DX919" s="73">
        <v>751909.6</v>
      </c>
      <c r="DY919" s="73">
        <v>751909.6</v>
      </c>
      <c r="DZ919" s="270">
        <f t="shared" si="512"/>
        <v>751909.59999999986</v>
      </c>
      <c r="EA919" s="73">
        <v>751909.6</v>
      </c>
      <c r="EB919" s="73">
        <v>751909.6</v>
      </c>
      <c r="EC919" s="73">
        <v>751909.6</v>
      </c>
      <c r="ED919" s="73">
        <v>751909.6</v>
      </c>
      <c r="EE919" s="73">
        <v>751909.6</v>
      </c>
      <c r="EF919" s="73">
        <v>751909.6</v>
      </c>
      <c r="EG919" s="73">
        <v>751909.6</v>
      </c>
      <c r="EH919" s="73">
        <v>751909.6</v>
      </c>
      <c r="EI919" s="73">
        <v>751909.6</v>
      </c>
      <c r="EJ919" s="73">
        <v>751909.6</v>
      </c>
      <c r="EK919" s="270">
        <f t="shared" si="513"/>
        <v>751909.59999999986</v>
      </c>
      <c r="EM919" s="306">
        <f t="shared" si="514"/>
        <v>751909.59999999974</v>
      </c>
      <c r="EN919" s="144" t="str">
        <f t="shared" si="479"/>
        <v>OK</v>
      </c>
      <c r="EO919" s="144" t="str">
        <f t="shared" si="480"/>
        <v>OK</v>
      </c>
      <c r="EP919" s="144" t="str">
        <f t="shared" si="481"/>
        <v>OK</v>
      </c>
      <c r="EQ919" s="144" t="str">
        <f t="shared" si="482"/>
        <v>OK</v>
      </c>
      <c r="ER919" s="144" t="str">
        <f t="shared" si="483"/>
        <v>OK</v>
      </c>
      <c r="ES919" s="144" t="str">
        <f t="shared" si="484"/>
        <v>OK</v>
      </c>
      <c r="ET919" s="144" t="str">
        <f t="shared" si="485"/>
        <v>OK</v>
      </c>
      <c r="EU919" s="144" t="str">
        <f t="shared" si="486"/>
        <v>OK</v>
      </c>
      <c r="EV919" s="144" t="str">
        <f t="shared" si="487"/>
        <v>OK</v>
      </c>
      <c r="EW919" s="144" t="str">
        <f t="shared" si="488"/>
        <v>OK</v>
      </c>
      <c r="EX919" s="144" t="str">
        <f t="shared" si="489"/>
        <v>OK</v>
      </c>
      <c r="EY919" s="144" t="str">
        <f t="shared" si="490"/>
        <v>OK</v>
      </c>
      <c r="EZ919" s="144" t="str">
        <f t="shared" si="491"/>
        <v>OK</v>
      </c>
      <c r="FA919" s="144" t="str">
        <f t="shared" si="492"/>
        <v>OK</v>
      </c>
      <c r="FB919" s="144" t="str">
        <f t="shared" si="493"/>
        <v>OK</v>
      </c>
    </row>
    <row r="920" spans="2:158" ht="79.2" x14ac:dyDescent="0.3">
      <c r="B920" s="144">
        <v>916</v>
      </c>
      <c r="C920" s="82" t="s">
        <v>2268</v>
      </c>
      <c r="D920" s="81" t="s">
        <v>2263</v>
      </c>
      <c r="E920" s="70" t="s">
        <v>258</v>
      </c>
      <c r="F920" s="73">
        <f t="shared" si="498"/>
        <v>808459.59999999986</v>
      </c>
      <c r="G920" s="73">
        <f t="shared" si="498"/>
        <v>808459.59999999986</v>
      </c>
      <c r="H920" s="73">
        <f t="shared" si="498"/>
        <v>808459.59999999986</v>
      </c>
      <c r="I920" s="73">
        <f t="shared" si="498"/>
        <v>808459.59999999986</v>
      </c>
      <c r="J920" s="37"/>
      <c r="K920" s="73">
        <v>808459.6</v>
      </c>
      <c r="L920" s="73">
        <v>808459.6</v>
      </c>
      <c r="M920" s="73">
        <v>808459.6</v>
      </c>
      <c r="N920" s="73">
        <v>808459.6</v>
      </c>
      <c r="O920" s="73">
        <v>808459.6</v>
      </c>
      <c r="P920" s="73">
        <v>808459.6</v>
      </c>
      <c r="Q920" s="73">
        <v>808459.6</v>
      </c>
      <c r="R920" s="270">
        <f t="shared" si="499"/>
        <v>808459.59999999986</v>
      </c>
      <c r="S920" s="73">
        <v>808459.6</v>
      </c>
      <c r="T920" s="73">
        <v>808459.6</v>
      </c>
      <c r="U920" s="73">
        <v>808459.6</v>
      </c>
      <c r="V920" s="73">
        <v>808459.6</v>
      </c>
      <c r="W920" s="73">
        <v>808459.6</v>
      </c>
      <c r="X920" s="73">
        <v>808459.6</v>
      </c>
      <c r="Y920" s="73">
        <v>808459.6</v>
      </c>
      <c r="Z920" s="73">
        <v>808459.6</v>
      </c>
      <c r="AA920" s="270">
        <f t="shared" si="500"/>
        <v>808459.59999999986</v>
      </c>
      <c r="AB920" s="73">
        <v>808459.6</v>
      </c>
      <c r="AC920" s="73">
        <v>808459.6</v>
      </c>
      <c r="AD920" s="73">
        <v>808459.6</v>
      </c>
      <c r="AE920" s="270">
        <f t="shared" si="501"/>
        <v>808459.6</v>
      </c>
      <c r="AF920" s="73">
        <v>808459.6</v>
      </c>
      <c r="AG920" s="73">
        <v>808459.6</v>
      </c>
      <c r="AH920" s="73">
        <v>808459.6</v>
      </c>
      <c r="AI920" s="73">
        <v>808459.6</v>
      </c>
      <c r="AJ920" s="73">
        <v>808459.6</v>
      </c>
      <c r="AK920" s="73">
        <v>808459.6</v>
      </c>
      <c r="AL920" s="73">
        <v>808459.6</v>
      </c>
      <c r="AM920" s="73">
        <v>808459.6</v>
      </c>
      <c r="AN920" s="73">
        <v>808459.6</v>
      </c>
      <c r="AO920" s="73">
        <v>808459.6</v>
      </c>
      <c r="AP920" s="73">
        <v>808459.6</v>
      </c>
      <c r="AQ920" s="73">
        <v>808459.6</v>
      </c>
      <c r="AR920" s="270">
        <f t="shared" si="502"/>
        <v>808459.59999999974</v>
      </c>
      <c r="AS920" s="73">
        <v>808459.6</v>
      </c>
      <c r="AT920" s="73">
        <v>808459.6</v>
      </c>
      <c r="AU920" s="73">
        <v>808459.6</v>
      </c>
      <c r="AV920" s="73">
        <v>808459.6</v>
      </c>
      <c r="AW920" s="73">
        <v>808459.6</v>
      </c>
      <c r="AX920" s="73">
        <v>808459.6</v>
      </c>
      <c r="AY920" s="73">
        <v>808459.6</v>
      </c>
      <c r="AZ920" s="73">
        <v>808459.6</v>
      </c>
      <c r="BA920" s="270">
        <f t="shared" si="503"/>
        <v>808459.59999999986</v>
      </c>
      <c r="BB920" s="73">
        <v>808459.6</v>
      </c>
      <c r="BC920" s="73">
        <v>808459.6</v>
      </c>
      <c r="BD920" s="73">
        <v>808459.6</v>
      </c>
      <c r="BE920" s="73">
        <v>808459.6</v>
      </c>
      <c r="BF920" s="73">
        <v>808459.6</v>
      </c>
      <c r="BG920" s="73">
        <v>808459.6</v>
      </c>
      <c r="BH920" s="73">
        <v>808459.6</v>
      </c>
      <c r="BI920" s="270">
        <f t="shared" si="504"/>
        <v>808459.59999999986</v>
      </c>
      <c r="BJ920" s="73">
        <v>808459.6</v>
      </c>
      <c r="BK920" s="73">
        <v>808459.6</v>
      </c>
      <c r="BL920" s="270">
        <f t="shared" si="505"/>
        <v>808459.6</v>
      </c>
      <c r="BM920" s="73">
        <v>808459.6</v>
      </c>
      <c r="BN920" s="73">
        <v>808459.6</v>
      </c>
      <c r="BO920" s="73">
        <v>808459.6</v>
      </c>
      <c r="BP920" s="73">
        <v>808459.6</v>
      </c>
      <c r="BQ920" s="73">
        <v>808459.6</v>
      </c>
      <c r="BR920" s="73">
        <v>808459.6</v>
      </c>
      <c r="BS920" s="73">
        <v>808459.6</v>
      </c>
      <c r="BT920" s="73">
        <v>808459.6</v>
      </c>
      <c r="BU920" s="73">
        <v>808459.6</v>
      </c>
      <c r="BV920" s="73">
        <v>808459.6</v>
      </c>
      <c r="BW920" s="270">
        <f t="shared" si="506"/>
        <v>808459.59999999986</v>
      </c>
      <c r="BX920" s="73">
        <v>808459.6</v>
      </c>
      <c r="BY920" s="73">
        <v>808459.6</v>
      </c>
      <c r="BZ920" s="73">
        <v>808459.6</v>
      </c>
      <c r="CA920" s="73">
        <v>808459.6</v>
      </c>
      <c r="CB920" s="73">
        <v>808459.6</v>
      </c>
      <c r="CC920" s="73">
        <v>808459.6</v>
      </c>
      <c r="CD920" s="73">
        <v>808459.6</v>
      </c>
      <c r="CE920" s="73">
        <v>808459.6</v>
      </c>
      <c r="CF920" s="270">
        <f t="shared" si="507"/>
        <v>808459.59999999986</v>
      </c>
      <c r="CG920" s="73">
        <v>808459.6</v>
      </c>
      <c r="CH920" s="73">
        <v>808459.6</v>
      </c>
      <c r="CI920" s="73">
        <v>808459.6</v>
      </c>
      <c r="CJ920" s="73">
        <v>808459.6</v>
      </c>
      <c r="CK920" s="73">
        <v>808459.6</v>
      </c>
      <c r="CL920" s="73">
        <v>808459.6</v>
      </c>
      <c r="CM920" s="73">
        <v>808459.6</v>
      </c>
      <c r="CN920" s="73">
        <v>808459.6</v>
      </c>
      <c r="CO920" s="73">
        <v>808459.6</v>
      </c>
      <c r="CP920" s="270">
        <f t="shared" si="508"/>
        <v>808459.59999999986</v>
      </c>
      <c r="CQ920" s="73">
        <v>808459.6</v>
      </c>
      <c r="CR920" s="73">
        <v>808459.6</v>
      </c>
      <c r="CS920" s="73">
        <v>808459.6</v>
      </c>
      <c r="CT920" s="73">
        <v>808459.6</v>
      </c>
      <c r="CU920" s="73">
        <v>808459.6</v>
      </c>
      <c r="CV920" s="73">
        <v>808459.6</v>
      </c>
      <c r="CW920" s="73">
        <v>808459.6</v>
      </c>
      <c r="CX920" s="73">
        <v>808459.6</v>
      </c>
      <c r="CY920" s="73">
        <v>808459.6</v>
      </c>
      <c r="CZ920" s="73">
        <v>808459.6</v>
      </c>
      <c r="DA920" s="270">
        <f t="shared" si="509"/>
        <v>808459.59999999986</v>
      </c>
      <c r="DB920" s="73">
        <v>808459.6</v>
      </c>
      <c r="DC920" s="73">
        <v>808459.6</v>
      </c>
      <c r="DD920" s="270">
        <f t="shared" si="510"/>
        <v>808459.6</v>
      </c>
      <c r="DE920" s="73">
        <v>808459.6</v>
      </c>
      <c r="DF920" s="73">
        <v>808459.6</v>
      </c>
      <c r="DG920" s="73">
        <v>808459.6</v>
      </c>
      <c r="DH920" s="73">
        <v>808459.6</v>
      </c>
      <c r="DI920" s="73">
        <v>808459.6</v>
      </c>
      <c r="DJ920" s="73">
        <v>808459.6</v>
      </c>
      <c r="DK920" s="73">
        <v>808459.6</v>
      </c>
      <c r="DL920" s="73">
        <v>808459.6</v>
      </c>
      <c r="DM920" s="73">
        <v>808459.6</v>
      </c>
      <c r="DN920" s="73">
        <v>808459.6</v>
      </c>
      <c r="DO920" s="270">
        <f t="shared" si="511"/>
        <v>808459.59999999986</v>
      </c>
      <c r="DP920" s="73">
        <v>808459.6</v>
      </c>
      <c r="DQ920" s="73">
        <v>808459.6</v>
      </c>
      <c r="DR920" s="73">
        <v>808459.6</v>
      </c>
      <c r="DS920" s="73">
        <v>808459.6</v>
      </c>
      <c r="DT920" s="73">
        <v>808459.6</v>
      </c>
      <c r="DU920" s="73">
        <v>808459.6</v>
      </c>
      <c r="DV920" s="73">
        <v>808459.6</v>
      </c>
      <c r="DW920" s="73">
        <v>808459.6</v>
      </c>
      <c r="DX920" s="73">
        <v>808459.6</v>
      </c>
      <c r="DY920" s="73">
        <v>808459.6</v>
      </c>
      <c r="DZ920" s="270">
        <f t="shared" si="512"/>
        <v>808459.59999999986</v>
      </c>
      <c r="EA920" s="73">
        <v>808459.6</v>
      </c>
      <c r="EB920" s="73">
        <v>808459.6</v>
      </c>
      <c r="EC920" s="73">
        <v>808459.6</v>
      </c>
      <c r="ED920" s="73">
        <v>808459.6</v>
      </c>
      <c r="EE920" s="73">
        <v>808459.6</v>
      </c>
      <c r="EF920" s="73">
        <v>808459.6</v>
      </c>
      <c r="EG920" s="73">
        <v>808459.6</v>
      </c>
      <c r="EH920" s="73">
        <v>808459.6</v>
      </c>
      <c r="EI920" s="73">
        <v>808459.6</v>
      </c>
      <c r="EJ920" s="73">
        <v>808459.6</v>
      </c>
      <c r="EK920" s="270">
        <f t="shared" si="513"/>
        <v>808459.59999999986</v>
      </c>
      <c r="EM920" s="306">
        <f t="shared" si="514"/>
        <v>808459.59999999974</v>
      </c>
      <c r="EN920" s="144" t="str">
        <f t="shared" si="479"/>
        <v>OK</v>
      </c>
      <c r="EO920" s="144" t="str">
        <f t="shared" si="480"/>
        <v>OK</v>
      </c>
      <c r="EP920" s="144" t="str">
        <f t="shared" si="481"/>
        <v>OK</v>
      </c>
      <c r="EQ920" s="144" t="str">
        <f t="shared" si="482"/>
        <v>OK</v>
      </c>
      <c r="ER920" s="144" t="str">
        <f t="shared" si="483"/>
        <v>OK</v>
      </c>
      <c r="ES920" s="144" t="str">
        <f t="shared" si="484"/>
        <v>OK</v>
      </c>
      <c r="ET920" s="144" t="str">
        <f t="shared" si="485"/>
        <v>OK</v>
      </c>
      <c r="EU920" s="144" t="str">
        <f t="shared" si="486"/>
        <v>OK</v>
      </c>
      <c r="EV920" s="144" t="str">
        <f t="shared" si="487"/>
        <v>OK</v>
      </c>
      <c r="EW920" s="144" t="str">
        <f t="shared" si="488"/>
        <v>OK</v>
      </c>
      <c r="EX920" s="144" t="str">
        <f t="shared" si="489"/>
        <v>OK</v>
      </c>
      <c r="EY920" s="144" t="str">
        <f t="shared" si="490"/>
        <v>OK</v>
      </c>
      <c r="EZ920" s="144" t="str">
        <f t="shared" si="491"/>
        <v>OK</v>
      </c>
      <c r="FA920" s="144" t="str">
        <f t="shared" si="492"/>
        <v>OK</v>
      </c>
      <c r="FB920" s="144" t="str">
        <f t="shared" si="493"/>
        <v>OK</v>
      </c>
    </row>
    <row r="921" spans="2:158" ht="79.2" x14ac:dyDescent="0.3">
      <c r="B921" s="144">
        <v>917</v>
      </c>
      <c r="C921" s="82" t="s">
        <v>2277</v>
      </c>
      <c r="D921" s="81" t="s">
        <v>2275</v>
      </c>
      <c r="E921" s="70" t="s">
        <v>258</v>
      </c>
      <c r="F921" s="73">
        <f t="shared" ref="F921:I940" si="515">INDEX($K921:$EK921,MATCH(F$4,$K$4:$EK$4,0))</f>
        <v>1020500</v>
      </c>
      <c r="G921" s="73">
        <f t="shared" si="515"/>
        <v>1020500</v>
      </c>
      <c r="H921" s="73">
        <f t="shared" si="515"/>
        <v>1020500</v>
      </c>
      <c r="I921" s="73">
        <f t="shared" si="515"/>
        <v>1020500</v>
      </c>
      <c r="J921" s="37"/>
      <c r="K921" s="73">
        <v>1020500</v>
      </c>
      <c r="L921" s="73">
        <v>1020500</v>
      </c>
      <c r="M921" s="73">
        <v>1020500</v>
      </c>
      <c r="N921" s="73">
        <v>1020500</v>
      </c>
      <c r="O921" s="73">
        <v>1020500</v>
      </c>
      <c r="P921" s="73">
        <v>1020500</v>
      </c>
      <c r="Q921" s="73">
        <v>1020500</v>
      </c>
      <c r="R921" s="270">
        <f t="shared" si="499"/>
        <v>1020500</v>
      </c>
      <c r="S921" s="73">
        <v>1020500</v>
      </c>
      <c r="T921" s="73">
        <v>1020500</v>
      </c>
      <c r="U921" s="73">
        <v>1020500</v>
      </c>
      <c r="V921" s="73">
        <v>1020500</v>
      </c>
      <c r="W921" s="73">
        <v>1020500</v>
      </c>
      <c r="X921" s="73">
        <v>1020500</v>
      </c>
      <c r="Y921" s="73">
        <v>1020500</v>
      </c>
      <c r="Z921" s="73">
        <v>1020500</v>
      </c>
      <c r="AA921" s="270">
        <f t="shared" si="500"/>
        <v>1020500</v>
      </c>
      <c r="AB921" s="73">
        <v>1020500</v>
      </c>
      <c r="AC921" s="73">
        <v>1020500</v>
      </c>
      <c r="AD921" s="73">
        <v>1020500</v>
      </c>
      <c r="AE921" s="270">
        <f t="shared" si="501"/>
        <v>1020500</v>
      </c>
      <c r="AF921" s="73">
        <v>1020500</v>
      </c>
      <c r="AG921" s="73">
        <v>1020500</v>
      </c>
      <c r="AH921" s="73">
        <v>1020500</v>
      </c>
      <c r="AI921" s="73">
        <v>1020500</v>
      </c>
      <c r="AJ921" s="73">
        <v>1020500</v>
      </c>
      <c r="AK921" s="73">
        <v>1020500</v>
      </c>
      <c r="AL921" s="73">
        <v>1020500</v>
      </c>
      <c r="AM921" s="73">
        <v>1020500</v>
      </c>
      <c r="AN921" s="73">
        <v>1020500</v>
      </c>
      <c r="AO921" s="73">
        <v>1020500</v>
      </c>
      <c r="AP921" s="73">
        <v>1020500</v>
      </c>
      <c r="AQ921" s="73">
        <v>1020500</v>
      </c>
      <c r="AR921" s="270">
        <f t="shared" si="502"/>
        <v>1020500</v>
      </c>
      <c r="AS921" s="73">
        <v>1020500</v>
      </c>
      <c r="AT921" s="73">
        <v>1020500</v>
      </c>
      <c r="AU921" s="73">
        <v>1020500</v>
      </c>
      <c r="AV921" s="73">
        <v>1020500</v>
      </c>
      <c r="AW921" s="73">
        <v>1020500</v>
      </c>
      <c r="AX921" s="73">
        <v>1020500</v>
      </c>
      <c r="AY921" s="73">
        <v>1020500</v>
      </c>
      <c r="AZ921" s="73">
        <v>1020500</v>
      </c>
      <c r="BA921" s="270">
        <f t="shared" si="503"/>
        <v>1020500</v>
      </c>
      <c r="BB921" s="73">
        <v>1020500</v>
      </c>
      <c r="BC921" s="73">
        <v>1020500</v>
      </c>
      <c r="BD921" s="73">
        <v>1020500</v>
      </c>
      <c r="BE921" s="73">
        <v>1020500</v>
      </c>
      <c r="BF921" s="73">
        <v>1020500</v>
      </c>
      <c r="BG921" s="73">
        <v>1020500</v>
      </c>
      <c r="BH921" s="73">
        <v>1020500</v>
      </c>
      <c r="BI921" s="270">
        <f t="shared" si="504"/>
        <v>1020500</v>
      </c>
      <c r="BJ921" s="73">
        <v>1020500</v>
      </c>
      <c r="BK921" s="73">
        <v>1020500</v>
      </c>
      <c r="BL921" s="270">
        <f t="shared" si="505"/>
        <v>1020500</v>
      </c>
      <c r="BM921" s="73">
        <v>1020500</v>
      </c>
      <c r="BN921" s="73">
        <v>1020500</v>
      </c>
      <c r="BO921" s="73">
        <v>1020500</v>
      </c>
      <c r="BP921" s="73">
        <v>1020500</v>
      </c>
      <c r="BQ921" s="73">
        <v>1020500</v>
      </c>
      <c r="BR921" s="73">
        <v>1020500</v>
      </c>
      <c r="BS921" s="73">
        <v>1020500</v>
      </c>
      <c r="BT921" s="73">
        <v>1020500</v>
      </c>
      <c r="BU921" s="73">
        <v>1020500</v>
      </c>
      <c r="BV921" s="73">
        <v>1020500</v>
      </c>
      <c r="BW921" s="270">
        <f t="shared" si="506"/>
        <v>1020500</v>
      </c>
      <c r="BX921" s="73">
        <v>1020500</v>
      </c>
      <c r="BY921" s="73">
        <v>1020500</v>
      </c>
      <c r="BZ921" s="73">
        <v>1020500</v>
      </c>
      <c r="CA921" s="73">
        <v>1020500</v>
      </c>
      <c r="CB921" s="73">
        <v>1020500</v>
      </c>
      <c r="CC921" s="73">
        <v>1020500</v>
      </c>
      <c r="CD921" s="73">
        <v>1020500</v>
      </c>
      <c r="CE921" s="73">
        <v>1020500</v>
      </c>
      <c r="CF921" s="270">
        <f t="shared" si="507"/>
        <v>1020500</v>
      </c>
      <c r="CG921" s="73">
        <v>1020500</v>
      </c>
      <c r="CH921" s="73">
        <v>1020500</v>
      </c>
      <c r="CI921" s="73">
        <v>1020500</v>
      </c>
      <c r="CJ921" s="73">
        <v>1020500</v>
      </c>
      <c r="CK921" s="73">
        <v>1020500</v>
      </c>
      <c r="CL921" s="73">
        <v>1020500</v>
      </c>
      <c r="CM921" s="73">
        <v>1020500</v>
      </c>
      <c r="CN921" s="73">
        <v>1020500</v>
      </c>
      <c r="CO921" s="73">
        <v>1020500</v>
      </c>
      <c r="CP921" s="270">
        <f t="shared" si="508"/>
        <v>1020500</v>
      </c>
      <c r="CQ921" s="73">
        <v>1020500</v>
      </c>
      <c r="CR921" s="73">
        <v>1020500</v>
      </c>
      <c r="CS921" s="73">
        <v>1020500</v>
      </c>
      <c r="CT921" s="73">
        <v>1020500</v>
      </c>
      <c r="CU921" s="73">
        <v>1020500</v>
      </c>
      <c r="CV921" s="73">
        <v>1020500</v>
      </c>
      <c r="CW921" s="73">
        <v>1020500</v>
      </c>
      <c r="CX921" s="73">
        <v>1020500</v>
      </c>
      <c r="CY921" s="73">
        <v>1020500</v>
      </c>
      <c r="CZ921" s="73">
        <v>1020500</v>
      </c>
      <c r="DA921" s="270">
        <f t="shared" si="509"/>
        <v>1020500</v>
      </c>
      <c r="DB921" s="73">
        <v>1020500</v>
      </c>
      <c r="DC921" s="73">
        <v>1020500</v>
      </c>
      <c r="DD921" s="270">
        <f t="shared" si="510"/>
        <v>1020500</v>
      </c>
      <c r="DE921" s="73">
        <v>1020500</v>
      </c>
      <c r="DF921" s="73">
        <v>1020500</v>
      </c>
      <c r="DG921" s="73">
        <v>1020500</v>
      </c>
      <c r="DH921" s="73">
        <v>1020500</v>
      </c>
      <c r="DI921" s="73">
        <v>1020500</v>
      </c>
      <c r="DJ921" s="73">
        <v>1020500</v>
      </c>
      <c r="DK921" s="73">
        <v>1020500</v>
      </c>
      <c r="DL921" s="73">
        <v>1020500</v>
      </c>
      <c r="DM921" s="73">
        <v>1020500</v>
      </c>
      <c r="DN921" s="73">
        <v>1020500</v>
      </c>
      <c r="DO921" s="270">
        <f t="shared" si="511"/>
        <v>1020500</v>
      </c>
      <c r="DP921" s="73">
        <v>1020500</v>
      </c>
      <c r="DQ921" s="73">
        <v>1020500</v>
      </c>
      <c r="DR921" s="73">
        <v>1020500</v>
      </c>
      <c r="DS921" s="73">
        <v>1020500</v>
      </c>
      <c r="DT921" s="73">
        <v>1020500</v>
      </c>
      <c r="DU921" s="73">
        <v>1020500</v>
      </c>
      <c r="DV921" s="73">
        <v>1020500</v>
      </c>
      <c r="DW921" s="73">
        <v>1020500</v>
      </c>
      <c r="DX921" s="73">
        <v>1020500</v>
      </c>
      <c r="DY921" s="73">
        <v>1020500</v>
      </c>
      <c r="DZ921" s="270">
        <f t="shared" si="512"/>
        <v>1020500</v>
      </c>
      <c r="EA921" s="73">
        <v>1020500</v>
      </c>
      <c r="EB921" s="73">
        <v>1020500</v>
      </c>
      <c r="EC921" s="73">
        <v>1020500</v>
      </c>
      <c r="ED921" s="73">
        <v>1020500</v>
      </c>
      <c r="EE921" s="73">
        <v>1020500</v>
      </c>
      <c r="EF921" s="73">
        <v>1020500</v>
      </c>
      <c r="EG921" s="73">
        <v>1020500</v>
      </c>
      <c r="EH921" s="73">
        <v>1020500</v>
      </c>
      <c r="EI921" s="73">
        <v>1020500</v>
      </c>
      <c r="EJ921" s="73">
        <v>1020500</v>
      </c>
      <c r="EK921" s="270">
        <f t="shared" si="513"/>
        <v>1020500</v>
      </c>
      <c r="EM921" s="306">
        <f t="shared" si="514"/>
        <v>1020500</v>
      </c>
      <c r="EN921" s="144" t="str">
        <f t="shared" si="479"/>
        <v>OK</v>
      </c>
      <c r="EO921" s="144" t="str">
        <f t="shared" si="480"/>
        <v>OK</v>
      </c>
      <c r="EP921" s="144" t="str">
        <f t="shared" si="481"/>
        <v>OK</v>
      </c>
      <c r="EQ921" s="144" t="str">
        <f t="shared" si="482"/>
        <v>OK</v>
      </c>
      <c r="ER921" s="144" t="str">
        <f t="shared" si="483"/>
        <v>OK</v>
      </c>
      <c r="ES921" s="144" t="str">
        <f t="shared" si="484"/>
        <v>OK</v>
      </c>
      <c r="ET921" s="144" t="str">
        <f t="shared" si="485"/>
        <v>OK</v>
      </c>
      <c r="EU921" s="144" t="str">
        <f t="shared" si="486"/>
        <v>OK</v>
      </c>
      <c r="EV921" s="144" t="str">
        <f t="shared" si="487"/>
        <v>OK</v>
      </c>
      <c r="EW921" s="144" t="str">
        <f t="shared" si="488"/>
        <v>OK</v>
      </c>
      <c r="EX921" s="144" t="str">
        <f t="shared" si="489"/>
        <v>OK</v>
      </c>
      <c r="EY921" s="144" t="str">
        <f t="shared" si="490"/>
        <v>OK</v>
      </c>
      <c r="EZ921" s="144" t="str">
        <f t="shared" si="491"/>
        <v>OK</v>
      </c>
      <c r="FA921" s="144" t="str">
        <f t="shared" si="492"/>
        <v>OK</v>
      </c>
      <c r="FB921" s="144" t="str">
        <f t="shared" si="493"/>
        <v>OK</v>
      </c>
    </row>
    <row r="922" spans="2:158" ht="79.2" x14ac:dyDescent="0.3">
      <c r="B922" s="144">
        <v>918</v>
      </c>
      <c r="C922" s="82" t="s">
        <v>2278</v>
      </c>
      <c r="D922" s="81" t="s">
        <v>2276</v>
      </c>
      <c r="E922" s="70" t="s">
        <v>258</v>
      </c>
      <c r="F922" s="73">
        <f t="shared" si="515"/>
        <v>494000</v>
      </c>
      <c r="G922" s="73">
        <f t="shared" si="515"/>
        <v>494000</v>
      </c>
      <c r="H922" s="73">
        <f t="shared" si="515"/>
        <v>494000</v>
      </c>
      <c r="I922" s="73">
        <f t="shared" si="515"/>
        <v>494000</v>
      </c>
      <c r="J922" s="37"/>
      <c r="K922" s="73">
        <v>494000</v>
      </c>
      <c r="L922" s="73">
        <v>494000</v>
      </c>
      <c r="M922" s="73">
        <v>494000</v>
      </c>
      <c r="N922" s="73">
        <v>494000</v>
      </c>
      <c r="O922" s="73">
        <v>494000</v>
      </c>
      <c r="P922" s="73">
        <v>494000</v>
      </c>
      <c r="Q922" s="73">
        <v>494000</v>
      </c>
      <c r="R922" s="270">
        <f t="shared" si="499"/>
        <v>494000</v>
      </c>
      <c r="S922" s="73">
        <v>494000</v>
      </c>
      <c r="T922" s="73">
        <v>494000</v>
      </c>
      <c r="U922" s="73">
        <v>494000</v>
      </c>
      <c r="V922" s="73">
        <v>494000</v>
      </c>
      <c r="W922" s="73">
        <v>494000</v>
      </c>
      <c r="X922" s="73">
        <v>494000</v>
      </c>
      <c r="Y922" s="73">
        <v>494000</v>
      </c>
      <c r="Z922" s="73">
        <v>494000</v>
      </c>
      <c r="AA922" s="270">
        <f t="shared" si="500"/>
        <v>494000</v>
      </c>
      <c r="AB922" s="73">
        <v>494000</v>
      </c>
      <c r="AC922" s="73">
        <v>494000</v>
      </c>
      <c r="AD922" s="73">
        <v>494000</v>
      </c>
      <c r="AE922" s="270">
        <f t="shared" si="501"/>
        <v>494000</v>
      </c>
      <c r="AF922" s="73">
        <v>494000</v>
      </c>
      <c r="AG922" s="73">
        <v>494000</v>
      </c>
      <c r="AH922" s="73">
        <v>494000</v>
      </c>
      <c r="AI922" s="73">
        <v>494000</v>
      </c>
      <c r="AJ922" s="73">
        <v>494000</v>
      </c>
      <c r="AK922" s="73">
        <v>494000</v>
      </c>
      <c r="AL922" s="73">
        <v>494000</v>
      </c>
      <c r="AM922" s="73">
        <v>494000</v>
      </c>
      <c r="AN922" s="73">
        <v>494000</v>
      </c>
      <c r="AO922" s="73">
        <v>494000</v>
      </c>
      <c r="AP922" s="73">
        <v>494000</v>
      </c>
      <c r="AQ922" s="73">
        <v>494000</v>
      </c>
      <c r="AR922" s="270">
        <f t="shared" si="502"/>
        <v>494000</v>
      </c>
      <c r="AS922" s="73">
        <v>494000</v>
      </c>
      <c r="AT922" s="73">
        <v>494000</v>
      </c>
      <c r="AU922" s="73">
        <v>494000</v>
      </c>
      <c r="AV922" s="73">
        <v>494000</v>
      </c>
      <c r="AW922" s="73">
        <v>494000</v>
      </c>
      <c r="AX922" s="73">
        <v>494000</v>
      </c>
      <c r="AY922" s="73">
        <v>494000</v>
      </c>
      <c r="AZ922" s="73">
        <v>494000</v>
      </c>
      <c r="BA922" s="270">
        <f t="shared" si="503"/>
        <v>494000</v>
      </c>
      <c r="BB922" s="73">
        <v>494000</v>
      </c>
      <c r="BC922" s="73">
        <v>494000</v>
      </c>
      <c r="BD922" s="73">
        <v>494000</v>
      </c>
      <c r="BE922" s="73">
        <v>494000</v>
      </c>
      <c r="BF922" s="73">
        <v>494000</v>
      </c>
      <c r="BG922" s="73">
        <v>494000</v>
      </c>
      <c r="BH922" s="73">
        <v>494000</v>
      </c>
      <c r="BI922" s="270">
        <f t="shared" si="504"/>
        <v>494000</v>
      </c>
      <c r="BJ922" s="73">
        <v>494000</v>
      </c>
      <c r="BK922" s="73">
        <v>494000</v>
      </c>
      <c r="BL922" s="270">
        <f t="shared" si="505"/>
        <v>494000</v>
      </c>
      <c r="BM922" s="73">
        <v>494000</v>
      </c>
      <c r="BN922" s="73">
        <v>494000</v>
      </c>
      <c r="BO922" s="73">
        <v>494000</v>
      </c>
      <c r="BP922" s="73">
        <v>494000</v>
      </c>
      <c r="BQ922" s="73">
        <v>494000</v>
      </c>
      <c r="BR922" s="73">
        <v>494000</v>
      </c>
      <c r="BS922" s="73">
        <v>494000</v>
      </c>
      <c r="BT922" s="73">
        <v>494000</v>
      </c>
      <c r="BU922" s="73">
        <v>494000</v>
      </c>
      <c r="BV922" s="73">
        <v>494000</v>
      </c>
      <c r="BW922" s="270">
        <f t="shared" si="506"/>
        <v>494000</v>
      </c>
      <c r="BX922" s="73">
        <v>494000</v>
      </c>
      <c r="BY922" s="73">
        <v>494000</v>
      </c>
      <c r="BZ922" s="73">
        <v>494000</v>
      </c>
      <c r="CA922" s="73">
        <v>494000</v>
      </c>
      <c r="CB922" s="73">
        <v>494000</v>
      </c>
      <c r="CC922" s="73">
        <v>494000</v>
      </c>
      <c r="CD922" s="73">
        <v>494000</v>
      </c>
      <c r="CE922" s="73">
        <v>494000</v>
      </c>
      <c r="CF922" s="270">
        <f t="shared" si="507"/>
        <v>494000</v>
      </c>
      <c r="CG922" s="73">
        <v>494000</v>
      </c>
      <c r="CH922" s="73">
        <v>494000</v>
      </c>
      <c r="CI922" s="73">
        <v>494000</v>
      </c>
      <c r="CJ922" s="73">
        <v>494000</v>
      </c>
      <c r="CK922" s="73">
        <v>494000</v>
      </c>
      <c r="CL922" s="73">
        <v>494000</v>
      </c>
      <c r="CM922" s="73">
        <v>494000</v>
      </c>
      <c r="CN922" s="73">
        <v>494000</v>
      </c>
      <c r="CO922" s="73">
        <v>494000</v>
      </c>
      <c r="CP922" s="270">
        <f t="shared" si="508"/>
        <v>494000</v>
      </c>
      <c r="CQ922" s="73">
        <v>494000</v>
      </c>
      <c r="CR922" s="73">
        <v>494000</v>
      </c>
      <c r="CS922" s="73">
        <v>494000</v>
      </c>
      <c r="CT922" s="73">
        <v>494000</v>
      </c>
      <c r="CU922" s="73">
        <v>494000</v>
      </c>
      <c r="CV922" s="73">
        <v>494000</v>
      </c>
      <c r="CW922" s="73">
        <v>494000</v>
      </c>
      <c r="CX922" s="73">
        <v>494000</v>
      </c>
      <c r="CY922" s="73">
        <v>494000</v>
      </c>
      <c r="CZ922" s="73">
        <v>494000</v>
      </c>
      <c r="DA922" s="270">
        <f t="shared" si="509"/>
        <v>494000</v>
      </c>
      <c r="DB922" s="73">
        <v>494000</v>
      </c>
      <c r="DC922" s="73">
        <v>494000</v>
      </c>
      <c r="DD922" s="270">
        <f t="shared" si="510"/>
        <v>494000</v>
      </c>
      <c r="DE922" s="73">
        <v>494000</v>
      </c>
      <c r="DF922" s="73">
        <v>494000</v>
      </c>
      <c r="DG922" s="73">
        <v>494000</v>
      </c>
      <c r="DH922" s="73">
        <v>494000</v>
      </c>
      <c r="DI922" s="73">
        <v>494000</v>
      </c>
      <c r="DJ922" s="73">
        <v>494000</v>
      </c>
      <c r="DK922" s="73">
        <v>494000</v>
      </c>
      <c r="DL922" s="73">
        <v>494000</v>
      </c>
      <c r="DM922" s="73">
        <v>494000</v>
      </c>
      <c r="DN922" s="73">
        <v>494000</v>
      </c>
      <c r="DO922" s="270">
        <f t="shared" si="511"/>
        <v>494000</v>
      </c>
      <c r="DP922" s="73">
        <v>494000</v>
      </c>
      <c r="DQ922" s="73">
        <v>494000</v>
      </c>
      <c r="DR922" s="73">
        <v>494000</v>
      </c>
      <c r="DS922" s="73">
        <v>494000</v>
      </c>
      <c r="DT922" s="73">
        <v>494000</v>
      </c>
      <c r="DU922" s="73">
        <v>494000</v>
      </c>
      <c r="DV922" s="73">
        <v>494000</v>
      </c>
      <c r="DW922" s="73">
        <v>494000</v>
      </c>
      <c r="DX922" s="73">
        <v>494000</v>
      </c>
      <c r="DY922" s="73">
        <v>494000</v>
      </c>
      <c r="DZ922" s="270">
        <f t="shared" si="512"/>
        <v>494000</v>
      </c>
      <c r="EA922" s="73">
        <v>494000</v>
      </c>
      <c r="EB922" s="73">
        <v>494000</v>
      </c>
      <c r="EC922" s="73">
        <v>494000</v>
      </c>
      <c r="ED922" s="73">
        <v>494000</v>
      </c>
      <c r="EE922" s="73">
        <v>494000</v>
      </c>
      <c r="EF922" s="73">
        <v>494000</v>
      </c>
      <c r="EG922" s="73">
        <v>494000</v>
      </c>
      <c r="EH922" s="73">
        <v>494000</v>
      </c>
      <c r="EI922" s="73">
        <v>494000</v>
      </c>
      <c r="EJ922" s="73">
        <v>494000</v>
      </c>
      <c r="EK922" s="270">
        <f t="shared" si="513"/>
        <v>494000</v>
      </c>
      <c r="EM922" s="306">
        <f t="shared" si="514"/>
        <v>494000</v>
      </c>
      <c r="EN922" s="144" t="str">
        <f t="shared" si="479"/>
        <v>OK</v>
      </c>
      <c r="EO922" s="144" t="str">
        <f t="shared" si="480"/>
        <v>OK</v>
      </c>
      <c r="EP922" s="144" t="str">
        <f t="shared" si="481"/>
        <v>OK</v>
      </c>
      <c r="EQ922" s="144" t="str">
        <f t="shared" si="482"/>
        <v>OK</v>
      </c>
      <c r="ER922" s="144" t="str">
        <f t="shared" si="483"/>
        <v>OK</v>
      </c>
      <c r="ES922" s="144" t="str">
        <f t="shared" si="484"/>
        <v>OK</v>
      </c>
      <c r="ET922" s="144" t="str">
        <f t="shared" si="485"/>
        <v>OK</v>
      </c>
      <c r="EU922" s="144" t="str">
        <f t="shared" si="486"/>
        <v>OK</v>
      </c>
      <c r="EV922" s="144" t="str">
        <f t="shared" si="487"/>
        <v>OK</v>
      </c>
      <c r="EW922" s="144" t="str">
        <f t="shared" si="488"/>
        <v>OK</v>
      </c>
      <c r="EX922" s="144" t="str">
        <f t="shared" si="489"/>
        <v>OK</v>
      </c>
      <c r="EY922" s="144" t="str">
        <f t="shared" si="490"/>
        <v>OK</v>
      </c>
      <c r="EZ922" s="144" t="str">
        <f t="shared" si="491"/>
        <v>OK</v>
      </c>
      <c r="FA922" s="144" t="str">
        <f t="shared" si="492"/>
        <v>OK</v>
      </c>
      <c r="FB922" s="144" t="str">
        <f t="shared" si="493"/>
        <v>OK</v>
      </c>
    </row>
    <row r="923" spans="2:158" ht="39.6" x14ac:dyDescent="0.3">
      <c r="B923" s="144">
        <v>919</v>
      </c>
      <c r="C923" s="82" t="s">
        <v>2340</v>
      </c>
      <c r="D923" s="81" t="s">
        <v>2338</v>
      </c>
      <c r="E923" s="70" t="s">
        <v>13</v>
      </c>
      <c r="F923" s="73">
        <f t="shared" si="515"/>
        <v>526529.25</v>
      </c>
      <c r="G923" s="73">
        <f t="shared" si="515"/>
        <v>526529.25</v>
      </c>
      <c r="H923" s="73">
        <f t="shared" si="515"/>
        <v>526529.25</v>
      </c>
      <c r="I923" s="73">
        <f t="shared" si="515"/>
        <v>526529.25</v>
      </c>
      <c r="J923" s="37"/>
      <c r="K923" s="73">
        <v>526529.25</v>
      </c>
      <c r="L923" s="73">
        <v>526529.25</v>
      </c>
      <c r="M923" s="73">
        <v>526529.25</v>
      </c>
      <c r="N923" s="73">
        <v>526529.25</v>
      </c>
      <c r="O923" s="73">
        <v>526529.25</v>
      </c>
      <c r="P923" s="73">
        <v>526529.25</v>
      </c>
      <c r="Q923" s="73">
        <v>526529.25</v>
      </c>
      <c r="R923" s="270">
        <f t="shared" si="499"/>
        <v>526529.25</v>
      </c>
      <c r="S923" s="73">
        <v>526529.25</v>
      </c>
      <c r="T923" s="73">
        <v>526529.25</v>
      </c>
      <c r="U923" s="73">
        <v>526529.25</v>
      </c>
      <c r="V923" s="73">
        <v>526529.25</v>
      </c>
      <c r="W923" s="73">
        <v>526529.25</v>
      </c>
      <c r="X923" s="73">
        <v>526529.25</v>
      </c>
      <c r="Y923" s="73">
        <v>526529.25</v>
      </c>
      <c r="Z923" s="73">
        <v>526529.25</v>
      </c>
      <c r="AA923" s="270">
        <f t="shared" si="500"/>
        <v>526529.25</v>
      </c>
      <c r="AB923" s="73">
        <v>526529.25</v>
      </c>
      <c r="AC923" s="73">
        <v>526529.25</v>
      </c>
      <c r="AD923" s="73">
        <v>526529.25</v>
      </c>
      <c r="AE923" s="270">
        <f t="shared" si="501"/>
        <v>526529.25</v>
      </c>
      <c r="AF923" s="73">
        <v>526529.25</v>
      </c>
      <c r="AG923" s="73">
        <v>526529.25</v>
      </c>
      <c r="AH923" s="73">
        <v>526529.25</v>
      </c>
      <c r="AI923" s="73">
        <v>526529.25</v>
      </c>
      <c r="AJ923" s="73">
        <v>526529.25</v>
      </c>
      <c r="AK923" s="73">
        <v>526529.25</v>
      </c>
      <c r="AL923" s="73">
        <v>526529.25</v>
      </c>
      <c r="AM923" s="73">
        <v>526529.25</v>
      </c>
      <c r="AN923" s="73">
        <v>526529.25</v>
      </c>
      <c r="AO923" s="73">
        <v>526529.25</v>
      </c>
      <c r="AP923" s="73">
        <v>526529.25</v>
      </c>
      <c r="AQ923" s="73">
        <v>526529.25</v>
      </c>
      <c r="AR923" s="270">
        <f t="shared" si="502"/>
        <v>526529.25</v>
      </c>
      <c r="AS923" s="73">
        <v>526529.25</v>
      </c>
      <c r="AT923" s="73">
        <v>526529.25</v>
      </c>
      <c r="AU923" s="73">
        <v>526529.25</v>
      </c>
      <c r="AV923" s="73">
        <v>526529.25</v>
      </c>
      <c r="AW923" s="73">
        <v>526529.25</v>
      </c>
      <c r="AX923" s="73">
        <v>526529.25</v>
      </c>
      <c r="AY923" s="73">
        <v>526529.25</v>
      </c>
      <c r="AZ923" s="73">
        <v>526529.25</v>
      </c>
      <c r="BA923" s="270">
        <f t="shared" si="503"/>
        <v>526529.25</v>
      </c>
      <c r="BB923" s="73">
        <v>526529.25</v>
      </c>
      <c r="BC923" s="73">
        <v>526529.25</v>
      </c>
      <c r="BD923" s="73">
        <v>526529.25</v>
      </c>
      <c r="BE923" s="73">
        <v>526529.25</v>
      </c>
      <c r="BF923" s="73">
        <v>526529.25</v>
      </c>
      <c r="BG923" s="73">
        <v>526529.25</v>
      </c>
      <c r="BH923" s="73">
        <v>526529.25</v>
      </c>
      <c r="BI923" s="270">
        <f t="shared" si="504"/>
        <v>526529.25</v>
      </c>
      <c r="BJ923" s="73">
        <v>526529.25</v>
      </c>
      <c r="BK923" s="73">
        <v>526529.25</v>
      </c>
      <c r="BL923" s="270">
        <f t="shared" si="505"/>
        <v>526529.25</v>
      </c>
      <c r="BM923" s="73">
        <v>526529.25</v>
      </c>
      <c r="BN923" s="73">
        <v>526529.25</v>
      </c>
      <c r="BO923" s="73">
        <v>526529.25</v>
      </c>
      <c r="BP923" s="73">
        <v>526529.25</v>
      </c>
      <c r="BQ923" s="73">
        <v>526529.25</v>
      </c>
      <c r="BR923" s="73">
        <v>526529.25</v>
      </c>
      <c r="BS923" s="73">
        <v>526529.25</v>
      </c>
      <c r="BT923" s="73">
        <v>526529.25</v>
      </c>
      <c r="BU923" s="73">
        <v>526529.25</v>
      </c>
      <c r="BV923" s="73">
        <v>526529.25</v>
      </c>
      <c r="BW923" s="270">
        <f t="shared" si="506"/>
        <v>526529.25</v>
      </c>
      <c r="BX923" s="73">
        <v>526529.25</v>
      </c>
      <c r="BY923" s="73">
        <v>526529.25</v>
      </c>
      <c r="BZ923" s="73">
        <v>526529.25</v>
      </c>
      <c r="CA923" s="73">
        <v>526529.25</v>
      </c>
      <c r="CB923" s="73">
        <v>526529.25</v>
      </c>
      <c r="CC923" s="73">
        <v>526529.25</v>
      </c>
      <c r="CD923" s="73">
        <v>526529.25</v>
      </c>
      <c r="CE923" s="73">
        <v>526529.25</v>
      </c>
      <c r="CF923" s="270">
        <f t="shared" si="507"/>
        <v>526529.25</v>
      </c>
      <c r="CG923" s="73">
        <v>526529.25</v>
      </c>
      <c r="CH923" s="73">
        <v>526529.25</v>
      </c>
      <c r="CI923" s="73">
        <v>526529.25</v>
      </c>
      <c r="CJ923" s="73">
        <v>526529.25</v>
      </c>
      <c r="CK923" s="73">
        <v>526529.25</v>
      </c>
      <c r="CL923" s="73">
        <v>526529.25</v>
      </c>
      <c r="CM923" s="73">
        <v>526529.25</v>
      </c>
      <c r="CN923" s="73">
        <v>526529.25</v>
      </c>
      <c r="CO923" s="73">
        <v>526529.25</v>
      </c>
      <c r="CP923" s="270">
        <f t="shared" si="508"/>
        <v>526529.25</v>
      </c>
      <c r="CQ923" s="73">
        <v>526529.25</v>
      </c>
      <c r="CR923" s="73">
        <v>526529.25</v>
      </c>
      <c r="CS923" s="73">
        <v>526529.25</v>
      </c>
      <c r="CT923" s="73">
        <v>526529.25</v>
      </c>
      <c r="CU923" s="73">
        <v>526529.25</v>
      </c>
      <c r="CV923" s="73">
        <v>526529.25</v>
      </c>
      <c r="CW923" s="73">
        <v>526529.25</v>
      </c>
      <c r="CX923" s="73">
        <v>526529.25</v>
      </c>
      <c r="CY923" s="73">
        <v>526529.25</v>
      </c>
      <c r="CZ923" s="73">
        <v>526529.25</v>
      </c>
      <c r="DA923" s="270">
        <f t="shared" si="509"/>
        <v>526529.25</v>
      </c>
      <c r="DB923" s="73">
        <v>526529.25</v>
      </c>
      <c r="DC923" s="73">
        <v>526529.25</v>
      </c>
      <c r="DD923" s="270">
        <f t="shared" si="510"/>
        <v>526529.25</v>
      </c>
      <c r="DE923" s="73">
        <v>526529.25</v>
      </c>
      <c r="DF923" s="73">
        <v>526529.25</v>
      </c>
      <c r="DG923" s="73">
        <v>526529.25</v>
      </c>
      <c r="DH923" s="73">
        <v>526529.25</v>
      </c>
      <c r="DI923" s="73">
        <v>526529.25</v>
      </c>
      <c r="DJ923" s="73">
        <v>526529.25</v>
      </c>
      <c r="DK923" s="73">
        <v>526529.25</v>
      </c>
      <c r="DL923" s="73">
        <v>526529.25</v>
      </c>
      <c r="DM923" s="73">
        <v>526529.25</v>
      </c>
      <c r="DN923" s="73">
        <v>526529.25</v>
      </c>
      <c r="DO923" s="270">
        <f t="shared" si="511"/>
        <v>526529.25</v>
      </c>
      <c r="DP923" s="73">
        <v>526529.25</v>
      </c>
      <c r="DQ923" s="73">
        <v>526529.25</v>
      </c>
      <c r="DR923" s="73">
        <v>526529.25</v>
      </c>
      <c r="DS923" s="73">
        <v>526529.25</v>
      </c>
      <c r="DT923" s="73">
        <v>526529.25</v>
      </c>
      <c r="DU923" s="73">
        <v>526529.25</v>
      </c>
      <c r="DV923" s="73">
        <v>526529.25</v>
      </c>
      <c r="DW923" s="73">
        <v>526529.25</v>
      </c>
      <c r="DX923" s="73">
        <v>526529.25</v>
      </c>
      <c r="DY923" s="73">
        <v>526529.25</v>
      </c>
      <c r="DZ923" s="270">
        <f t="shared" si="512"/>
        <v>526529.25</v>
      </c>
      <c r="EA923" s="73">
        <v>526529.25</v>
      </c>
      <c r="EB923" s="73">
        <v>526529.25</v>
      </c>
      <c r="EC923" s="73">
        <v>526529.25</v>
      </c>
      <c r="ED923" s="73">
        <v>526529.25</v>
      </c>
      <c r="EE923" s="73">
        <v>526529.25</v>
      </c>
      <c r="EF923" s="73">
        <v>526529.25</v>
      </c>
      <c r="EG923" s="73">
        <v>526529.25</v>
      </c>
      <c r="EH923" s="73">
        <v>526529.25</v>
      </c>
      <c r="EI923" s="73">
        <v>526529.25</v>
      </c>
      <c r="EJ923" s="73">
        <v>526529.25</v>
      </c>
      <c r="EK923" s="270">
        <f t="shared" si="513"/>
        <v>526529.25</v>
      </c>
      <c r="EM923" s="306">
        <f t="shared" si="514"/>
        <v>526529.25</v>
      </c>
      <c r="EN923" s="144" t="str">
        <f t="shared" si="479"/>
        <v>OK</v>
      </c>
      <c r="EO923" s="144" t="str">
        <f t="shared" si="480"/>
        <v>OK</v>
      </c>
      <c r="EP923" s="144" t="str">
        <f t="shared" si="481"/>
        <v>OK</v>
      </c>
      <c r="EQ923" s="144" t="str">
        <f t="shared" si="482"/>
        <v>OK</v>
      </c>
      <c r="ER923" s="144" t="str">
        <f t="shared" si="483"/>
        <v>OK</v>
      </c>
      <c r="ES923" s="144" t="str">
        <f t="shared" si="484"/>
        <v>OK</v>
      </c>
      <c r="ET923" s="144" t="str">
        <f t="shared" si="485"/>
        <v>OK</v>
      </c>
      <c r="EU923" s="144" t="str">
        <f t="shared" si="486"/>
        <v>OK</v>
      </c>
      <c r="EV923" s="144" t="str">
        <f t="shared" si="487"/>
        <v>OK</v>
      </c>
      <c r="EW923" s="144" t="str">
        <f t="shared" si="488"/>
        <v>OK</v>
      </c>
      <c r="EX923" s="144" t="str">
        <f t="shared" si="489"/>
        <v>OK</v>
      </c>
      <c r="EY923" s="144" t="str">
        <f t="shared" si="490"/>
        <v>OK</v>
      </c>
      <c r="EZ923" s="144" t="str">
        <f t="shared" si="491"/>
        <v>OK</v>
      </c>
      <c r="FA923" s="144" t="str">
        <f t="shared" si="492"/>
        <v>OK</v>
      </c>
      <c r="FB923" s="144" t="str">
        <f t="shared" si="493"/>
        <v>OK</v>
      </c>
    </row>
    <row r="924" spans="2:158" ht="52.8" x14ac:dyDescent="0.3">
      <c r="B924" s="144">
        <v>920</v>
      </c>
      <c r="C924" s="82" t="s">
        <v>2341</v>
      </c>
      <c r="D924" s="81" t="s">
        <v>2339</v>
      </c>
      <c r="E924" s="70" t="s">
        <v>13</v>
      </c>
      <c r="F924" s="73">
        <f t="shared" si="515"/>
        <v>53689.74</v>
      </c>
      <c r="G924" s="73">
        <f t="shared" si="515"/>
        <v>53689.74</v>
      </c>
      <c r="H924" s="73">
        <f t="shared" si="515"/>
        <v>53689.74</v>
      </c>
      <c r="I924" s="73">
        <f t="shared" si="515"/>
        <v>53689.74</v>
      </c>
      <c r="J924" s="37"/>
      <c r="K924" s="73">
        <v>53689.74</v>
      </c>
      <c r="L924" s="73">
        <v>53689.74</v>
      </c>
      <c r="M924" s="73">
        <v>53689.74</v>
      </c>
      <c r="N924" s="73">
        <v>53689.74</v>
      </c>
      <c r="O924" s="73">
        <v>53689.74</v>
      </c>
      <c r="P924" s="73">
        <v>53689.74</v>
      </c>
      <c r="Q924" s="73">
        <v>53689.74</v>
      </c>
      <c r="R924" s="270">
        <f t="shared" si="499"/>
        <v>53689.74</v>
      </c>
      <c r="S924" s="73">
        <v>53689.74</v>
      </c>
      <c r="T924" s="73">
        <v>53689.74</v>
      </c>
      <c r="U924" s="73">
        <v>53689.74</v>
      </c>
      <c r="V924" s="73">
        <v>53689.74</v>
      </c>
      <c r="W924" s="73">
        <v>53689.74</v>
      </c>
      <c r="X924" s="73">
        <v>53689.74</v>
      </c>
      <c r="Y924" s="73">
        <v>53689.74</v>
      </c>
      <c r="Z924" s="73">
        <v>53689.74</v>
      </c>
      <c r="AA924" s="270">
        <f t="shared" si="500"/>
        <v>53689.74</v>
      </c>
      <c r="AB924" s="73">
        <v>53689.74</v>
      </c>
      <c r="AC924" s="73">
        <v>53689.74</v>
      </c>
      <c r="AD924" s="73">
        <v>53689.74</v>
      </c>
      <c r="AE924" s="270">
        <f t="shared" si="501"/>
        <v>53689.74</v>
      </c>
      <c r="AF924" s="73">
        <v>53689.74</v>
      </c>
      <c r="AG924" s="73">
        <v>53689.74</v>
      </c>
      <c r="AH924" s="73">
        <v>53689.74</v>
      </c>
      <c r="AI924" s="73">
        <v>53689.74</v>
      </c>
      <c r="AJ924" s="73">
        <v>53689.74</v>
      </c>
      <c r="AK924" s="73">
        <v>53689.74</v>
      </c>
      <c r="AL924" s="73">
        <v>53689.74</v>
      </c>
      <c r="AM924" s="73">
        <v>53689.74</v>
      </c>
      <c r="AN924" s="73">
        <v>53689.74</v>
      </c>
      <c r="AO924" s="73">
        <v>53689.74</v>
      </c>
      <c r="AP924" s="73">
        <v>53689.74</v>
      </c>
      <c r="AQ924" s="73">
        <v>53689.74</v>
      </c>
      <c r="AR924" s="270">
        <f t="shared" si="502"/>
        <v>53689.74</v>
      </c>
      <c r="AS924" s="73">
        <v>53689.74</v>
      </c>
      <c r="AT924" s="73">
        <v>53689.74</v>
      </c>
      <c r="AU924" s="73">
        <v>53689.74</v>
      </c>
      <c r="AV924" s="73">
        <v>53689.74</v>
      </c>
      <c r="AW924" s="73">
        <v>53689.74</v>
      </c>
      <c r="AX924" s="73">
        <v>53689.74</v>
      </c>
      <c r="AY924" s="73">
        <v>53689.74</v>
      </c>
      <c r="AZ924" s="73">
        <v>53689.74</v>
      </c>
      <c r="BA924" s="270">
        <f t="shared" si="503"/>
        <v>53689.74</v>
      </c>
      <c r="BB924" s="73">
        <v>53689.74</v>
      </c>
      <c r="BC924" s="73">
        <v>53689.74</v>
      </c>
      <c r="BD924" s="73">
        <v>53689.74</v>
      </c>
      <c r="BE924" s="73">
        <v>53689.74</v>
      </c>
      <c r="BF924" s="73">
        <v>53689.74</v>
      </c>
      <c r="BG924" s="73">
        <v>53689.74</v>
      </c>
      <c r="BH924" s="73">
        <v>53689.74</v>
      </c>
      <c r="BI924" s="270">
        <f t="shared" si="504"/>
        <v>53689.74</v>
      </c>
      <c r="BJ924" s="73">
        <v>53689.74</v>
      </c>
      <c r="BK924" s="73">
        <v>53689.74</v>
      </c>
      <c r="BL924" s="270">
        <f t="shared" si="505"/>
        <v>53689.74</v>
      </c>
      <c r="BM924" s="73">
        <v>53689.74</v>
      </c>
      <c r="BN924" s="73">
        <v>53689.74</v>
      </c>
      <c r="BO924" s="73">
        <v>53689.74</v>
      </c>
      <c r="BP924" s="73">
        <v>53689.74</v>
      </c>
      <c r="BQ924" s="73">
        <v>53689.74</v>
      </c>
      <c r="BR924" s="73">
        <v>53689.74</v>
      </c>
      <c r="BS924" s="73">
        <v>53689.74</v>
      </c>
      <c r="BT924" s="73">
        <v>53689.74</v>
      </c>
      <c r="BU924" s="73">
        <v>53689.74</v>
      </c>
      <c r="BV924" s="73">
        <v>53689.74</v>
      </c>
      <c r="BW924" s="270">
        <f t="shared" si="506"/>
        <v>53689.740000000005</v>
      </c>
      <c r="BX924" s="73">
        <v>53689.74</v>
      </c>
      <c r="BY924" s="73">
        <v>53689.74</v>
      </c>
      <c r="BZ924" s="73">
        <v>53689.74</v>
      </c>
      <c r="CA924" s="73">
        <v>53689.74</v>
      </c>
      <c r="CB924" s="73">
        <v>53689.74</v>
      </c>
      <c r="CC924" s="73">
        <v>53689.74</v>
      </c>
      <c r="CD924" s="73">
        <v>53689.74</v>
      </c>
      <c r="CE924" s="73">
        <v>53689.74</v>
      </c>
      <c r="CF924" s="270">
        <f t="shared" si="507"/>
        <v>53689.74</v>
      </c>
      <c r="CG924" s="73">
        <v>53689.74</v>
      </c>
      <c r="CH924" s="73">
        <v>53689.74</v>
      </c>
      <c r="CI924" s="73">
        <v>53689.74</v>
      </c>
      <c r="CJ924" s="73">
        <v>53689.74</v>
      </c>
      <c r="CK924" s="73">
        <v>53689.74</v>
      </c>
      <c r="CL924" s="73">
        <v>53689.74</v>
      </c>
      <c r="CM924" s="73">
        <v>53689.74</v>
      </c>
      <c r="CN924" s="73">
        <v>53689.74</v>
      </c>
      <c r="CO924" s="73">
        <v>53689.74</v>
      </c>
      <c r="CP924" s="270">
        <f t="shared" si="508"/>
        <v>53689.74</v>
      </c>
      <c r="CQ924" s="73">
        <v>53689.74</v>
      </c>
      <c r="CR924" s="73">
        <v>53689.74</v>
      </c>
      <c r="CS924" s="73">
        <v>53689.74</v>
      </c>
      <c r="CT924" s="73">
        <v>53689.74</v>
      </c>
      <c r="CU924" s="73">
        <v>53689.74</v>
      </c>
      <c r="CV924" s="73">
        <v>53689.74</v>
      </c>
      <c r="CW924" s="73">
        <v>53689.74</v>
      </c>
      <c r="CX924" s="73">
        <v>53689.74</v>
      </c>
      <c r="CY924" s="73">
        <v>53689.74</v>
      </c>
      <c r="CZ924" s="73">
        <v>53689.74</v>
      </c>
      <c r="DA924" s="270">
        <f t="shared" si="509"/>
        <v>53689.740000000005</v>
      </c>
      <c r="DB924" s="73">
        <v>53689.74</v>
      </c>
      <c r="DC924" s="73">
        <v>53689.74</v>
      </c>
      <c r="DD924" s="270">
        <f t="shared" si="510"/>
        <v>53689.74</v>
      </c>
      <c r="DE924" s="73">
        <v>53689.74</v>
      </c>
      <c r="DF924" s="73">
        <v>53689.74</v>
      </c>
      <c r="DG924" s="73">
        <v>53689.74</v>
      </c>
      <c r="DH924" s="73">
        <v>53689.74</v>
      </c>
      <c r="DI924" s="73">
        <v>53689.74</v>
      </c>
      <c r="DJ924" s="73">
        <v>53689.74</v>
      </c>
      <c r="DK924" s="73">
        <v>53689.74</v>
      </c>
      <c r="DL924" s="73">
        <v>53689.74</v>
      </c>
      <c r="DM924" s="73">
        <v>53689.74</v>
      </c>
      <c r="DN924" s="73">
        <v>53689.74</v>
      </c>
      <c r="DO924" s="270">
        <f t="shared" si="511"/>
        <v>53689.740000000005</v>
      </c>
      <c r="DP924" s="73">
        <v>53689.74</v>
      </c>
      <c r="DQ924" s="73">
        <v>53689.74</v>
      </c>
      <c r="DR924" s="73">
        <v>53689.74</v>
      </c>
      <c r="DS924" s="73">
        <v>53689.74</v>
      </c>
      <c r="DT924" s="73">
        <v>53689.74</v>
      </c>
      <c r="DU924" s="73">
        <v>53689.74</v>
      </c>
      <c r="DV924" s="73">
        <v>53689.74</v>
      </c>
      <c r="DW924" s="73">
        <v>53689.74</v>
      </c>
      <c r="DX924" s="73">
        <v>53689.74</v>
      </c>
      <c r="DY924" s="73">
        <v>53689.74</v>
      </c>
      <c r="DZ924" s="270">
        <f t="shared" si="512"/>
        <v>53689.740000000005</v>
      </c>
      <c r="EA924" s="73">
        <v>53689.74</v>
      </c>
      <c r="EB924" s="73">
        <v>53689.74</v>
      </c>
      <c r="EC924" s="73">
        <v>53689.74</v>
      </c>
      <c r="ED924" s="73">
        <v>53689.74</v>
      </c>
      <c r="EE924" s="73">
        <v>53689.74</v>
      </c>
      <c r="EF924" s="73">
        <v>53689.74</v>
      </c>
      <c r="EG924" s="73">
        <v>53689.74</v>
      </c>
      <c r="EH924" s="73">
        <v>53689.74</v>
      </c>
      <c r="EI924" s="73">
        <v>53689.74</v>
      </c>
      <c r="EJ924" s="73">
        <v>53689.74</v>
      </c>
      <c r="EK924" s="270">
        <f t="shared" si="513"/>
        <v>53689.740000000005</v>
      </c>
      <c r="EM924" s="306">
        <f t="shared" si="514"/>
        <v>53689.74</v>
      </c>
      <c r="EN924" s="144" t="str">
        <f t="shared" si="479"/>
        <v>OK</v>
      </c>
      <c r="EO924" s="144" t="str">
        <f t="shared" si="480"/>
        <v>OK</v>
      </c>
      <c r="EP924" s="144" t="str">
        <f t="shared" si="481"/>
        <v>OK</v>
      </c>
      <c r="EQ924" s="144" t="str">
        <f t="shared" si="482"/>
        <v>OK</v>
      </c>
      <c r="ER924" s="144" t="str">
        <f t="shared" si="483"/>
        <v>OK</v>
      </c>
      <c r="ES924" s="144" t="str">
        <f t="shared" si="484"/>
        <v>OK</v>
      </c>
      <c r="ET924" s="144" t="str">
        <f t="shared" si="485"/>
        <v>OK</v>
      </c>
      <c r="EU924" s="144" t="str">
        <f t="shared" si="486"/>
        <v>OK</v>
      </c>
      <c r="EV924" s="144" t="str">
        <f t="shared" si="487"/>
        <v>OK</v>
      </c>
      <c r="EW924" s="144" t="str">
        <f t="shared" si="488"/>
        <v>OK</v>
      </c>
      <c r="EX924" s="144" t="str">
        <f t="shared" si="489"/>
        <v>OK</v>
      </c>
      <c r="EY924" s="144" t="str">
        <f t="shared" si="490"/>
        <v>OK</v>
      </c>
      <c r="EZ924" s="144" t="str">
        <f t="shared" si="491"/>
        <v>OK</v>
      </c>
      <c r="FA924" s="144" t="str">
        <f t="shared" si="492"/>
        <v>OK</v>
      </c>
      <c r="FB924" s="144" t="str">
        <f t="shared" si="493"/>
        <v>OK</v>
      </c>
    </row>
    <row r="925" spans="2:158" ht="14.4" x14ac:dyDescent="0.3">
      <c r="B925" s="144">
        <v>921</v>
      </c>
      <c r="C925" s="68" t="s">
        <v>2113</v>
      </c>
      <c r="D925" s="69" t="s">
        <v>2101</v>
      </c>
      <c r="E925" s="70" t="s">
        <v>258</v>
      </c>
      <c r="F925" s="73">
        <f t="shared" si="515"/>
        <v>94016</v>
      </c>
      <c r="G925" s="73">
        <f t="shared" si="515"/>
        <v>94016</v>
      </c>
      <c r="H925" s="73">
        <f t="shared" si="515"/>
        <v>94016</v>
      </c>
      <c r="I925" s="73">
        <f t="shared" si="515"/>
        <v>94016</v>
      </c>
      <c r="J925" s="37"/>
      <c r="K925" s="73">
        <v>94016</v>
      </c>
      <c r="L925" s="73">
        <v>94016</v>
      </c>
      <c r="M925" s="73">
        <v>94016</v>
      </c>
      <c r="N925" s="73">
        <v>94016</v>
      </c>
      <c r="O925" s="73">
        <v>94016</v>
      </c>
      <c r="P925" s="73">
        <v>94016</v>
      </c>
      <c r="Q925" s="73">
        <v>94016</v>
      </c>
      <c r="R925" s="270">
        <f t="shared" si="499"/>
        <v>94016</v>
      </c>
      <c r="S925" s="73">
        <v>94016</v>
      </c>
      <c r="T925" s="73">
        <v>94016</v>
      </c>
      <c r="U925" s="73">
        <v>94016</v>
      </c>
      <c r="V925" s="73">
        <v>94016</v>
      </c>
      <c r="W925" s="73">
        <v>94016</v>
      </c>
      <c r="X925" s="73">
        <v>94016</v>
      </c>
      <c r="Y925" s="73">
        <v>94016</v>
      </c>
      <c r="Z925" s="73">
        <v>94016</v>
      </c>
      <c r="AA925" s="270">
        <f t="shared" si="500"/>
        <v>94016</v>
      </c>
      <c r="AB925" s="73">
        <v>94016</v>
      </c>
      <c r="AC925" s="73">
        <v>94016</v>
      </c>
      <c r="AD925" s="73">
        <v>94016</v>
      </c>
      <c r="AE925" s="270">
        <f t="shared" si="501"/>
        <v>94016</v>
      </c>
      <c r="AF925" s="73">
        <v>94016</v>
      </c>
      <c r="AG925" s="73">
        <v>94016</v>
      </c>
      <c r="AH925" s="73">
        <v>94016</v>
      </c>
      <c r="AI925" s="73">
        <v>94016</v>
      </c>
      <c r="AJ925" s="73">
        <v>94016</v>
      </c>
      <c r="AK925" s="73">
        <v>94016</v>
      </c>
      <c r="AL925" s="73">
        <v>94016</v>
      </c>
      <c r="AM925" s="73">
        <v>94016</v>
      </c>
      <c r="AN925" s="73">
        <v>94016</v>
      </c>
      <c r="AO925" s="73">
        <v>94016</v>
      </c>
      <c r="AP925" s="73">
        <v>94016</v>
      </c>
      <c r="AQ925" s="73">
        <v>94016</v>
      </c>
      <c r="AR925" s="270">
        <f t="shared" si="502"/>
        <v>94016</v>
      </c>
      <c r="AS925" s="73">
        <v>94016</v>
      </c>
      <c r="AT925" s="73">
        <v>94016</v>
      </c>
      <c r="AU925" s="73">
        <v>94016</v>
      </c>
      <c r="AV925" s="73">
        <v>94016</v>
      </c>
      <c r="AW925" s="73">
        <v>94016</v>
      </c>
      <c r="AX925" s="73">
        <v>94016</v>
      </c>
      <c r="AY925" s="73">
        <v>94016</v>
      </c>
      <c r="AZ925" s="73">
        <v>94016</v>
      </c>
      <c r="BA925" s="270">
        <f t="shared" si="503"/>
        <v>94016</v>
      </c>
      <c r="BB925" s="73">
        <v>94016</v>
      </c>
      <c r="BC925" s="73">
        <v>94016</v>
      </c>
      <c r="BD925" s="73">
        <v>94016</v>
      </c>
      <c r="BE925" s="73">
        <v>94016</v>
      </c>
      <c r="BF925" s="73">
        <v>94016</v>
      </c>
      <c r="BG925" s="73">
        <v>94016</v>
      </c>
      <c r="BH925" s="73">
        <v>94016</v>
      </c>
      <c r="BI925" s="270">
        <f t="shared" si="504"/>
        <v>94016</v>
      </c>
      <c r="BJ925" s="73">
        <v>94016</v>
      </c>
      <c r="BK925" s="73">
        <v>94016</v>
      </c>
      <c r="BL925" s="270">
        <f t="shared" si="505"/>
        <v>94016</v>
      </c>
      <c r="BM925" s="73">
        <v>94016</v>
      </c>
      <c r="BN925" s="73">
        <v>94016</v>
      </c>
      <c r="BO925" s="73">
        <v>94016</v>
      </c>
      <c r="BP925" s="73">
        <v>94016</v>
      </c>
      <c r="BQ925" s="73">
        <v>94016</v>
      </c>
      <c r="BR925" s="73">
        <v>94016</v>
      </c>
      <c r="BS925" s="73">
        <v>94016</v>
      </c>
      <c r="BT925" s="73">
        <v>94016</v>
      </c>
      <c r="BU925" s="73">
        <v>94016</v>
      </c>
      <c r="BV925" s="73">
        <v>94016</v>
      </c>
      <c r="BW925" s="270">
        <f t="shared" si="506"/>
        <v>94016</v>
      </c>
      <c r="BX925" s="73">
        <v>94016</v>
      </c>
      <c r="BY925" s="73">
        <v>94016</v>
      </c>
      <c r="BZ925" s="73">
        <v>94016</v>
      </c>
      <c r="CA925" s="73">
        <v>94016</v>
      </c>
      <c r="CB925" s="73">
        <v>94016</v>
      </c>
      <c r="CC925" s="73">
        <v>94016</v>
      </c>
      <c r="CD925" s="73">
        <v>94016</v>
      </c>
      <c r="CE925" s="73">
        <v>94016</v>
      </c>
      <c r="CF925" s="270">
        <f t="shared" si="507"/>
        <v>94016</v>
      </c>
      <c r="CG925" s="73">
        <v>94016</v>
      </c>
      <c r="CH925" s="73">
        <v>94016</v>
      </c>
      <c r="CI925" s="73">
        <v>94016</v>
      </c>
      <c r="CJ925" s="73">
        <v>94016</v>
      </c>
      <c r="CK925" s="73">
        <v>94016</v>
      </c>
      <c r="CL925" s="73">
        <v>94016</v>
      </c>
      <c r="CM925" s="73">
        <v>94016</v>
      </c>
      <c r="CN925" s="73">
        <v>94016</v>
      </c>
      <c r="CO925" s="73">
        <v>94016</v>
      </c>
      <c r="CP925" s="270">
        <f t="shared" si="508"/>
        <v>94016</v>
      </c>
      <c r="CQ925" s="73">
        <v>94016</v>
      </c>
      <c r="CR925" s="73">
        <v>94016</v>
      </c>
      <c r="CS925" s="73">
        <v>94016</v>
      </c>
      <c r="CT925" s="73">
        <v>94016</v>
      </c>
      <c r="CU925" s="73">
        <v>94016</v>
      </c>
      <c r="CV925" s="73">
        <v>94016</v>
      </c>
      <c r="CW925" s="73">
        <v>94016</v>
      </c>
      <c r="CX925" s="73">
        <v>94016</v>
      </c>
      <c r="CY925" s="73">
        <v>94016</v>
      </c>
      <c r="CZ925" s="73">
        <v>94016</v>
      </c>
      <c r="DA925" s="270">
        <f t="shared" si="509"/>
        <v>94016</v>
      </c>
      <c r="DB925" s="73">
        <v>94016</v>
      </c>
      <c r="DC925" s="73">
        <v>94016</v>
      </c>
      <c r="DD925" s="270">
        <f t="shared" si="510"/>
        <v>94016</v>
      </c>
      <c r="DE925" s="73">
        <v>94016</v>
      </c>
      <c r="DF925" s="73">
        <v>94016</v>
      </c>
      <c r="DG925" s="73">
        <v>94016</v>
      </c>
      <c r="DH925" s="73">
        <v>94016</v>
      </c>
      <c r="DI925" s="73">
        <v>94016</v>
      </c>
      <c r="DJ925" s="73">
        <v>94016</v>
      </c>
      <c r="DK925" s="73">
        <v>94016</v>
      </c>
      <c r="DL925" s="73">
        <v>94016</v>
      </c>
      <c r="DM925" s="73">
        <v>94016</v>
      </c>
      <c r="DN925" s="73">
        <v>94016</v>
      </c>
      <c r="DO925" s="270">
        <f t="shared" si="511"/>
        <v>94016</v>
      </c>
      <c r="DP925" s="73">
        <v>94016</v>
      </c>
      <c r="DQ925" s="73">
        <v>94016</v>
      </c>
      <c r="DR925" s="73">
        <v>94016</v>
      </c>
      <c r="DS925" s="73">
        <v>94016</v>
      </c>
      <c r="DT925" s="73">
        <v>94016</v>
      </c>
      <c r="DU925" s="73">
        <v>94016</v>
      </c>
      <c r="DV925" s="73">
        <v>94016</v>
      </c>
      <c r="DW925" s="73">
        <v>94016</v>
      </c>
      <c r="DX925" s="73">
        <v>94016</v>
      </c>
      <c r="DY925" s="73">
        <v>94016</v>
      </c>
      <c r="DZ925" s="270">
        <f t="shared" si="512"/>
        <v>94016</v>
      </c>
      <c r="EA925" s="73">
        <v>94016</v>
      </c>
      <c r="EB925" s="73">
        <v>94016</v>
      </c>
      <c r="EC925" s="73">
        <v>94016</v>
      </c>
      <c r="ED925" s="73">
        <v>94016</v>
      </c>
      <c r="EE925" s="73">
        <v>94016</v>
      </c>
      <c r="EF925" s="73">
        <v>94016</v>
      </c>
      <c r="EG925" s="73">
        <v>94016</v>
      </c>
      <c r="EH925" s="73">
        <v>94016</v>
      </c>
      <c r="EI925" s="73">
        <v>94016</v>
      </c>
      <c r="EJ925" s="73">
        <v>94016</v>
      </c>
      <c r="EK925" s="270">
        <f t="shared" si="513"/>
        <v>94016</v>
      </c>
      <c r="EM925" s="306">
        <f t="shared" si="514"/>
        <v>94016</v>
      </c>
      <c r="EN925" s="144" t="str">
        <f t="shared" si="479"/>
        <v>OK</v>
      </c>
      <c r="EO925" s="144" t="str">
        <f t="shared" si="480"/>
        <v>OK</v>
      </c>
      <c r="EP925" s="144" t="str">
        <f t="shared" si="481"/>
        <v>OK</v>
      </c>
      <c r="EQ925" s="144" t="str">
        <f t="shared" si="482"/>
        <v>OK</v>
      </c>
      <c r="ER925" s="144" t="str">
        <f t="shared" si="483"/>
        <v>OK</v>
      </c>
      <c r="ES925" s="144" t="str">
        <f t="shared" si="484"/>
        <v>OK</v>
      </c>
      <c r="ET925" s="144" t="str">
        <f t="shared" si="485"/>
        <v>OK</v>
      </c>
      <c r="EU925" s="144" t="str">
        <f t="shared" si="486"/>
        <v>OK</v>
      </c>
      <c r="EV925" s="144" t="str">
        <f t="shared" si="487"/>
        <v>OK</v>
      </c>
      <c r="EW925" s="144" t="str">
        <f t="shared" si="488"/>
        <v>OK</v>
      </c>
      <c r="EX925" s="144" t="str">
        <f t="shared" si="489"/>
        <v>OK</v>
      </c>
      <c r="EY925" s="144" t="str">
        <f t="shared" si="490"/>
        <v>OK</v>
      </c>
      <c r="EZ925" s="144" t="str">
        <f t="shared" si="491"/>
        <v>OK</v>
      </c>
      <c r="FA925" s="144" t="str">
        <f t="shared" si="492"/>
        <v>OK</v>
      </c>
      <c r="FB925" s="144" t="str">
        <f t="shared" si="493"/>
        <v>OK</v>
      </c>
    </row>
    <row r="926" spans="2:158" ht="14.4" x14ac:dyDescent="0.3">
      <c r="B926" s="144">
        <v>922</v>
      </c>
      <c r="C926" s="68" t="s">
        <v>2114</v>
      </c>
      <c r="D926" s="69" t="s">
        <v>2103</v>
      </c>
      <c r="E926" s="70" t="s">
        <v>258</v>
      </c>
      <c r="F926" s="73">
        <f t="shared" si="515"/>
        <v>58500</v>
      </c>
      <c r="G926" s="73">
        <f t="shared" si="515"/>
        <v>58500</v>
      </c>
      <c r="H926" s="73">
        <f t="shared" si="515"/>
        <v>58500</v>
      </c>
      <c r="I926" s="73">
        <f t="shared" si="515"/>
        <v>58500</v>
      </c>
      <c r="J926" s="37"/>
      <c r="K926" s="73">
        <v>58500</v>
      </c>
      <c r="L926" s="73">
        <v>58500</v>
      </c>
      <c r="M926" s="73">
        <v>58500</v>
      </c>
      <c r="N926" s="73">
        <v>58500</v>
      </c>
      <c r="O926" s="73">
        <v>58500</v>
      </c>
      <c r="P926" s="73">
        <v>58500</v>
      </c>
      <c r="Q926" s="73">
        <v>58500</v>
      </c>
      <c r="R926" s="270">
        <f t="shared" si="499"/>
        <v>58500</v>
      </c>
      <c r="S926" s="73">
        <v>58500</v>
      </c>
      <c r="T926" s="73">
        <v>58500</v>
      </c>
      <c r="U926" s="73">
        <v>58500</v>
      </c>
      <c r="V926" s="73">
        <v>58500</v>
      </c>
      <c r="W926" s="73">
        <v>58500</v>
      </c>
      <c r="X926" s="73">
        <v>58500</v>
      </c>
      <c r="Y926" s="73">
        <v>58500</v>
      </c>
      <c r="Z926" s="73">
        <v>58500</v>
      </c>
      <c r="AA926" s="270">
        <f t="shared" si="500"/>
        <v>58500</v>
      </c>
      <c r="AB926" s="73">
        <v>58500</v>
      </c>
      <c r="AC926" s="73">
        <v>58500</v>
      </c>
      <c r="AD926" s="73">
        <v>58500</v>
      </c>
      <c r="AE926" s="270">
        <f t="shared" si="501"/>
        <v>58500</v>
      </c>
      <c r="AF926" s="73">
        <v>58500</v>
      </c>
      <c r="AG926" s="73">
        <v>58500</v>
      </c>
      <c r="AH926" s="73">
        <v>58500</v>
      </c>
      <c r="AI926" s="73">
        <v>58500</v>
      </c>
      <c r="AJ926" s="73">
        <v>58500</v>
      </c>
      <c r="AK926" s="73">
        <v>58500</v>
      </c>
      <c r="AL926" s="73">
        <v>58500</v>
      </c>
      <c r="AM926" s="73">
        <v>58500</v>
      </c>
      <c r="AN926" s="73">
        <v>58500</v>
      </c>
      <c r="AO926" s="73">
        <v>58500</v>
      </c>
      <c r="AP926" s="73">
        <v>58500</v>
      </c>
      <c r="AQ926" s="73">
        <v>58500</v>
      </c>
      <c r="AR926" s="270">
        <f t="shared" si="502"/>
        <v>58500</v>
      </c>
      <c r="AS926" s="73">
        <v>58500</v>
      </c>
      <c r="AT926" s="73">
        <v>58500</v>
      </c>
      <c r="AU926" s="73">
        <v>58500</v>
      </c>
      <c r="AV926" s="73">
        <v>58500</v>
      </c>
      <c r="AW926" s="73">
        <v>58500</v>
      </c>
      <c r="AX926" s="73">
        <v>58500</v>
      </c>
      <c r="AY926" s="73">
        <v>58500</v>
      </c>
      <c r="AZ926" s="73">
        <v>58500</v>
      </c>
      <c r="BA926" s="270">
        <f t="shared" si="503"/>
        <v>58500</v>
      </c>
      <c r="BB926" s="73">
        <v>58500</v>
      </c>
      <c r="BC926" s="73">
        <v>58500</v>
      </c>
      <c r="BD926" s="73">
        <v>58500</v>
      </c>
      <c r="BE926" s="73">
        <v>58500</v>
      </c>
      <c r="BF926" s="73">
        <v>58500</v>
      </c>
      <c r="BG926" s="73">
        <v>58500</v>
      </c>
      <c r="BH926" s="73">
        <v>58500</v>
      </c>
      <c r="BI926" s="270">
        <f t="shared" si="504"/>
        <v>58500</v>
      </c>
      <c r="BJ926" s="73">
        <v>58500</v>
      </c>
      <c r="BK926" s="73">
        <v>58500</v>
      </c>
      <c r="BL926" s="270">
        <f t="shared" si="505"/>
        <v>58500</v>
      </c>
      <c r="BM926" s="73">
        <v>58500</v>
      </c>
      <c r="BN926" s="73">
        <v>58500</v>
      </c>
      <c r="BO926" s="73">
        <v>58500</v>
      </c>
      <c r="BP926" s="73">
        <v>58500</v>
      </c>
      <c r="BQ926" s="73">
        <v>58500</v>
      </c>
      <c r="BR926" s="73">
        <v>58500</v>
      </c>
      <c r="BS926" s="73">
        <v>58500</v>
      </c>
      <c r="BT926" s="73">
        <v>58500</v>
      </c>
      <c r="BU926" s="73">
        <v>58500</v>
      </c>
      <c r="BV926" s="73">
        <v>58500</v>
      </c>
      <c r="BW926" s="270">
        <f t="shared" si="506"/>
        <v>58500</v>
      </c>
      <c r="BX926" s="73">
        <v>58500</v>
      </c>
      <c r="BY926" s="73">
        <v>58500</v>
      </c>
      <c r="BZ926" s="73">
        <v>58500</v>
      </c>
      <c r="CA926" s="73">
        <v>58500</v>
      </c>
      <c r="CB926" s="73">
        <v>58500</v>
      </c>
      <c r="CC926" s="73">
        <v>58500</v>
      </c>
      <c r="CD926" s="73">
        <v>58500</v>
      </c>
      <c r="CE926" s="73">
        <v>58500</v>
      </c>
      <c r="CF926" s="270">
        <f t="shared" si="507"/>
        <v>58500</v>
      </c>
      <c r="CG926" s="73">
        <v>58500</v>
      </c>
      <c r="CH926" s="73">
        <v>58500</v>
      </c>
      <c r="CI926" s="73">
        <v>58500</v>
      </c>
      <c r="CJ926" s="73">
        <v>58500</v>
      </c>
      <c r="CK926" s="73">
        <v>58500</v>
      </c>
      <c r="CL926" s="73">
        <v>58500</v>
      </c>
      <c r="CM926" s="73">
        <v>58500</v>
      </c>
      <c r="CN926" s="73">
        <v>58500</v>
      </c>
      <c r="CO926" s="73">
        <v>58500</v>
      </c>
      <c r="CP926" s="270">
        <f t="shared" si="508"/>
        <v>58500</v>
      </c>
      <c r="CQ926" s="73">
        <v>58500</v>
      </c>
      <c r="CR926" s="73">
        <v>58500</v>
      </c>
      <c r="CS926" s="73">
        <v>58500</v>
      </c>
      <c r="CT926" s="73">
        <v>58500</v>
      </c>
      <c r="CU926" s="73">
        <v>58500</v>
      </c>
      <c r="CV926" s="73">
        <v>58500</v>
      </c>
      <c r="CW926" s="73">
        <v>58500</v>
      </c>
      <c r="CX926" s="73">
        <v>58500</v>
      </c>
      <c r="CY926" s="73">
        <v>58500</v>
      </c>
      <c r="CZ926" s="73">
        <v>58500</v>
      </c>
      <c r="DA926" s="270">
        <f t="shared" si="509"/>
        <v>58500</v>
      </c>
      <c r="DB926" s="73">
        <v>58500</v>
      </c>
      <c r="DC926" s="73">
        <v>58500</v>
      </c>
      <c r="DD926" s="270">
        <f t="shared" si="510"/>
        <v>58500</v>
      </c>
      <c r="DE926" s="73">
        <v>58500</v>
      </c>
      <c r="DF926" s="73">
        <v>58500</v>
      </c>
      <c r="DG926" s="73">
        <v>58500</v>
      </c>
      <c r="DH926" s="73">
        <v>58500</v>
      </c>
      <c r="DI926" s="73">
        <v>58500</v>
      </c>
      <c r="DJ926" s="73">
        <v>58500</v>
      </c>
      <c r="DK926" s="73">
        <v>58500</v>
      </c>
      <c r="DL926" s="73">
        <v>58500</v>
      </c>
      <c r="DM926" s="73">
        <v>58500</v>
      </c>
      <c r="DN926" s="73">
        <v>58500</v>
      </c>
      <c r="DO926" s="270">
        <f t="shared" si="511"/>
        <v>58500</v>
      </c>
      <c r="DP926" s="73">
        <v>58500</v>
      </c>
      <c r="DQ926" s="73">
        <v>58500</v>
      </c>
      <c r="DR926" s="73">
        <v>58500</v>
      </c>
      <c r="DS926" s="73">
        <v>58500</v>
      </c>
      <c r="DT926" s="73">
        <v>58500</v>
      </c>
      <c r="DU926" s="73">
        <v>58500</v>
      </c>
      <c r="DV926" s="73">
        <v>58500</v>
      </c>
      <c r="DW926" s="73">
        <v>58500</v>
      </c>
      <c r="DX926" s="73">
        <v>58500</v>
      </c>
      <c r="DY926" s="73">
        <v>58500</v>
      </c>
      <c r="DZ926" s="270">
        <f t="shared" si="512"/>
        <v>58500</v>
      </c>
      <c r="EA926" s="73">
        <v>58500</v>
      </c>
      <c r="EB926" s="73">
        <v>58500</v>
      </c>
      <c r="EC926" s="73">
        <v>58500</v>
      </c>
      <c r="ED926" s="73">
        <v>58500</v>
      </c>
      <c r="EE926" s="73">
        <v>58500</v>
      </c>
      <c r="EF926" s="73">
        <v>58500</v>
      </c>
      <c r="EG926" s="73">
        <v>58500</v>
      </c>
      <c r="EH926" s="73">
        <v>58500</v>
      </c>
      <c r="EI926" s="73">
        <v>58500</v>
      </c>
      <c r="EJ926" s="73">
        <v>58500</v>
      </c>
      <c r="EK926" s="270">
        <f t="shared" si="513"/>
        <v>58500</v>
      </c>
      <c r="EM926" s="306">
        <f t="shared" si="514"/>
        <v>58500</v>
      </c>
      <c r="EN926" s="144" t="str">
        <f t="shared" si="479"/>
        <v>OK</v>
      </c>
      <c r="EO926" s="144" t="str">
        <f t="shared" si="480"/>
        <v>OK</v>
      </c>
      <c r="EP926" s="144" t="str">
        <f t="shared" si="481"/>
        <v>OK</v>
      </c>
      <c r="EQ926" s="144" t="str">
        <f t="shared" si="482"/>
        <v>OK</v>
      </c>
      <c r="ER926" s="144" t="str">
        <f t="shared" si="483"/>
        <v>OK</v>
      </c>
      <c r="ES926" s="144" t="str">
        <f t="shared" si="484"/>
        <v>OK</v>
      </c>
      <c r="ET926" s="144" t="str">
        <f t="shared" si="485"/>
        <v>OK</v>
      </c>
      <c r="EU926" s="144" t="str">
        <f t="shared" si="486"/>
        <v>OK</v>
      </c>
      <c r="EV926" s="144" t="str">
        <f t="shared" si="487"/>
        <v>OK</v>
      </c>
      <c r="EW926" s="144" t="str">
        <f t="shared" si="488"/>
        <v>OK</v>
      </c>
      <c r="EX926" s="144" t="str">
        <f t="shared" si="489"/>
        <v>OK</v>
      </c>
      <c r="EY926" s="144" t="str">
        <f t="shared" si="490"/>
        <v>OK</v>
      </c>
      <c r="EZ926" s="144" t="str">
        <f t="shared" si="491"/>
        <v>OK</v>
      </c>
      <c r="FA926" s="144" t="str">
        <f t="shared" si="492"/>
        <v>OK</v>
      </c>
      <c r="FB926" s="144" t="str">
        <f t="shared" si="493"/>
        <v>OK</v>
      </c>
    </row>
    <row r="927" spans="2:158" ht="14.4" x14ac:dyDescent="0.3">
      <c r="B927" s="144">
        <v>923</v>
      </c>
      <c r="C927" s="68" t="s">
        <v>2115</v>
      </c>
      <c r="D927" s="69" t="s">
        <v>2104</v>
      </c>
      <c r="E927" s="70" t="s">
        <v>258</v>
      </c>
      <c r="F927" s="73">
        <f t="shared" si="515"/>
        <v>53563.900000000009</v>
      </c>
      <c r="G927" s="73">
        <f t="shared" si="515"/>
        <v>53563.900000000009</v>
      </c>
      <c r="H927" s="73">
        <f t="shared" si="515"/>
        <v>53563.900000000009</v>
      </c>
      <c r="I927" s="73">
        <f t="shared" si="515"/>
        <v>53563.900000000009</v>
      </c>
      <c r="J927" s="37"/>
      <c r="K927" s="73">
        <v>53563.9</v>
      </c>
      <c r="L927" s="73">
        <v>53563.9</v>
      </c>
      <c r="M927" s="73">
        <v>53563.9</v>
      </c>
      <c r="N927" s="73">
        <v>53563.9</v>
      </c>
      <c r="O927" s="73">
        <v>53563.9</v>
      </c>
      <c r="P927" s="73">
        <v>53563.9</v>
      </c>
      <c r="Q927" s="73">
        <v>53563.9</v>
      </c>
      <c r="R927" s="270">
        <f t="shared" si="499"/>
        <v>53563.900000000009</v>
      </c>
      <c r="S927" s="73">
        <v>53563.9</v>
      </c>
      <c r="T927" s="73">
        <v>53563.9</v>
      </c>
      <c r="U927" s="73">
        <v>53563.9</v>
      </c>
      <c r="V927" s="73">
        <v>53563.9</v>
      </c>
      <c r="W927" s="73">
        <v>53563.9</v>
      </c>
      <c r="X927" s="73">
        <v>53563.9</v>
      </c>
      <c r="Y927" s="73">
        <v>53563.9</v>
      </c>
      <c r="Z927" s="73">
        <v>53563.9</v>
      </c>
      <c r="AA927" s="270">
        <f t="shared" si="500"/>
        <v>53563.900000000009</v>
      </c>
      <c r="AB927" s="73">
        <v>53563.9</v>
      </c>
      <c r="AC927" s="73">
        <v>53563.9</v>
      </c>
      <c r="AD927" s="73">
        <v>53563.9</v>
      </c>
      <c r="AE927" s="270">
        <f t="shared" si="501"/>
        <v>53563.9</v>
      </c>
      <c r="AF927" s="73">
        <v>53563.9</v>
      </c>
      <c r="AG927" s="73">
        <v>53563.9</v>
      </c>
      <c r="AH927" s="73">
        <v>53563.9</v>
      </c>
      <c r="AI927" s="73">
        <v>53563.9</v>
      </c>
      <c r="AJ927" s="73">
        <v>53563.9</v>
      </c>
      <c r="AK927" s="73">
        <v>53563.9</v>
      </c>
      <c r="AL927" s="73">
        <v>53563.9</v>
      </c>
      <c r="AM927" s="73">
        <v>53563.9</v>
      </c>
      <c r="AN927" s="73">
        <v>53563.9</v>
      </c>
      <c r="AO927" s="73">
        <v>53563.9</v>
      </c>
      <c r="AP927" s="73">
        <v>53563.9</v>
      </c>
      <c r="AQ927" s="73">
        <v>53563.9</v>
      </c>
      <c r="AR927" s="270">
        <f t="shared" si="502"/>
        <v>53563.900000000016</v>
      </c>
      <c r="AS927" s="73">
        <v>53563.9</v>
      </c>
      <c r="AT927" s="73">
        <v>53563.9</v>
      </c>
      <c r="AU927" s="73">
        <v>53563.9</v>
      </c>
      <c r="AV927" s="73">
        <v>53563.9</v>
      </c>
      <c r="AW927" s="73">
        <v>53563.9</v>
      </c>
      <c r="AX927" s="73">
        <v>53563.9</v>
      </c>
      <c r="AY927" s="73">
        <v>53563.9</v>
      </c>
      <c r="AZ927" s="73">
        <v>53563.9</v>
      </c>
      <c r="BA927" s="270">
        <f t="shared" si="503"/>
        <v>53563.900000000009</v>
      </c>
      <c r="BB927" s="73">
        <v>53563.9</v>
      </c>
      <c r="BC927" s="73">
        <v>53563.9</v>
      </c>
      <c r="BD927" s="73">
        <v>53563.9</v>
      </c>
      <c r="BE927" s="73">
        <v>53563.9</v>
      </c>
      <c r="BF927" s="73">
        <v>53563.9</v>
      </c>
      <c r="BG927" s="73">
        <v>53563.9</v>
      </c>
      <c r="BH927" s="73">
        <v>53563.9</v>
      </c>
      <c r="BI927" s="270">
        <f t="shared" si="504"/>
        <v>53563.900000000009</v>
      </c>
      <c r="BJ927" s="73">
        <v>53563.9</v>
      </c>
      <c r="BK927" s="73">
        <v>53563.9</v>
      </c>
      <c r="BL927" s="270">
        <f t="shared" si="505"/>
        <v>53563.9</v>
      </c>
      <c r="BM927" s="73">
        <v>53563.9</v>
      </c>
      <c r="BN927" s="73">
        <v>53563.9</v>
      </c>
      <c r="BO927" s="73">
        <v>53563.9</v>
      </c>
      <c r="BP927" s="73">
        <v>53563.9</v>
      </c>
      <c r="BQ927" s="73">
        <v>53563.9</v>
      </c>
      <c r="BR927" s="73">
        <v>53563.9</v>
      </c>
      <c r="BS927" s="73">
        <v>53563.9</v>
      </c>
      <c r="BT927" s="73">
        <v>53563.9</v>
      </c>
      <c r="BU927" s="73">
        <v>53563.9</v>
      </c>
      <c r="BV927" s="73">
        <v>53563.9</v>
      </c>
      <c r="BW927" s="270">
        <f t="shared" si="506"/>
        <v>53563.900000000009</v>
      </c>
      <c r="BX927" s="73">
        <v>53563.9</v>
      </c>
      <c r="BY927" s="73">
        <v>53563.9</v>
      </c>
      <c r="BZ927" s="73">
        <v>53563.9</v>
      </c>
      <c r="CA927" s="73">
        <v>53563.9</v>
      </c>
      <c r="CB927" s="73">
        <v>53563.9</v>
      </c>
      <c r="CC927" s="73">
        <v>53563.9</v>
      </c>
      <c r="CD927" s="73">
        <v>53563.9</v>
      </c>
      <c r="CE927" s="73">
        <v>53563.9</v>
      </c>
      <c r="CF927" s="270">
        <f t="shared" si="507"/>
        <v>53563.900000000009</v>
      </c>
      <c r="CG927" s="73">
        <v>53563.9</v>
      </c>
      <c r="CH927" s="73">
        <v>53563.9</v>
      </c>
      <c r="CI927" s="73">
        <v>53563.9</v>
      </c>
      <c r="CJ927" s="73">
        <v>53563.9</v>
      </c>
      <c r="CK927" s="73">
        <v>53563.9</v>
      </c>
      <c r="CL927" s="73">
        <v>53563.9</v>
      </c>
      <c r="CM927" s="73">
        <v>53563.9</v>
      </c>
      <c r="CN927" s="73">
        <v>53563.9</v>
      </c>
      <c r="CO927" s="73">
        <v>53563.9</v>
      </c>
      <c r="CP927" s="270">
        <f t="shared" si="508"/>
        <v>53563.900000000009</v>
      </c>
      <c r="CQ927" s="73">
        <v>53563.9</v>
      </c>
      <c r="CR927" s="73">
        <v>53563.9</v>
      </c>
      <c r="CS927" s="73">
        <v>53563.9</v>
      </c>
      <c r="CT927" s="73">
        <v>53563.9</v>
      </c>
      <c r="CU927" s="73">
        <v>53563.9</v>
      </c>
      <c r="CV927" s="73">
        <v>53563.9</v>
      </c>
      <c r="CW927" s="73">
        <v>53563.9</v>
      </c>
      <c r="CX927" s="73">
        <v>53563.9</v>
      </c>
      <c r="CY927" s="73">
        <v>53563.9</v>
      </c>
      <c r="CZ927" s="73">
        <v>53563.9</v>
      </c>
      <c r="DA927" s="270">
        <f t="shared" si="509"/>
        <v>53563.900000000009</v>
      </c>
      <c r="DB927" s="73">
        <v>53563.9</v>
      </c>
      <c r="DC927" s="73">
        <v>53563.9</v>
      </c>
      <c r="DD927" s="270">
        <f t="shared" si="510"/>
        <v>53563.9</v>
      </c>
      <c r="DE927" s="73">
        <v>53563.9</v>
      </c>
      <c r="DF927" s="73">
        <v>53563.9</v>
      </c>
      <c r="DG927" s="73">
        <v>53563.9</v>
      </c>
      <c r="DH927" s="73">
        <v>53563.9</v>
      </c>
      <c r="DI927" s="73">
        <v>53563.9</v>
      </c>
      <c r="DJ927" s="73">
        <v>53563.9</v>
      </c>
      <c r="DK927" s="73">
        <v>53563.9</v>
      </c>
      <c r="DL927" s="73">
        <v>53563.9</v>
      </c>
      <c r="DM927" s="73">
        <v>53563.9</v>
      </c>
      <c r="DN927" s="73">
        <v>53563.9</v>
      </c>
      <c r="DO927" s="270">
        <f t="shared" si="511"/>
        <v>53563.900000000009</v>
      </c>
      <c r="DP927" s="73">
        <v>53563.9</v>
      </c>
      <c r="DQ927" s="73">
        <v>53563.9</v>
      </c>
      <c r="DR927" s="73">
        <v>53563.9</v>
      </c>
      <c r="DS927" s="73">
        <v>53563.9</v>
      </c>
      <c r="DT927" s="73">
        <v>53563.9</v>
      </c>
      <c r="DU927" s="73">
        <v>53563.9</v>
      </c>
      <c r="DV927" s="73">
        <v>53563.9</v>
      </c>
      <c r="DW927" s="73">
        <v>53563.9</v>
      </c>
      <c r="DX927" s="73">
        <v>53563.9</v>
      </c>
      <c r="DY927" s="73">
        <v>53563.9</v>
      </c>
      <c r="DZ927" s="270">
        <f t="shared" si="512"/>
        <v>53563.900000000009</v>
      </c>
      <c r="EA927" s="73">
        <v>53563.9</v>
      </c>
      <c r="EB927" s="73">
        <v>53563.9</v>
      </c>
      <c r="EC927" s="73">
        <v>53563.9</v>
      </c>
      <c r="ED927" s="73">
        <v>53563.9</v>
      </c>
      <c r="EE927" s="73">
        <v>53563.9</v>
      </c>
      <c r="EF927" s="73">
        <v>53563.9</v>
      </c>
      <c r="EG927" s="73">
        <v>53563.9</v>
      </c>
      <c r="EH927" s="73">
        <v>53563.9</v>
      </c>
      <c r="EI927" s="73">
        <v>53563.9</v>
      </c>
      <c r="EJ927" s="73">
        <v>53563.9</v>
      </c>
      <c r="EK927" s="270">
        <f t="shared" si="513"/>
        <v>53563.900000000009</v>
      </c>
      <c r="EM927" s="306">
        <f t="shared" si="514"/>
        <v>53563.900000000016</v>
      </c>
      <c r="EN927" s="144" t="str">
        <f t="shared" si="479"/>
        <v>OK</v>
      </c>
      <c r="EO927" s="144" t="str">
        <f t="shared" si="480"/>
        <v>OK</v>
      </c>
      <c r="EP927" s="144" t="str">
        <f t="shared" si="481"/>
        <v>OK</v>
      </c>
      <c r="EQ927" s="144" t="str">
        <f t="shared" si="482"/>
        <v>OK</v>
      </c>
      <c r="ER927" s="144" t="str">
        <f t="shared" si="483"/>
        <v>OK</v>
      </c>
      <c r="ES927" s="144" t="str">
        <f t="shared" si="484"/>
        <v>OK</v>
      </c>
      <c r="ET927" s="144" t="str">
        <f t="shared" si="485"/>
        <v>OK</v>
      </c>
      <c r="EU927" s="144" t="str">
        <f t="shared" si="486"/>
        <v>OK</v>
      </c>
      <c r="EV927" s="144" t="str">
        <f t="shared" si="487"/>
        <v>OK</v>
      </c>
      <c r="EW927" s="144" t="str">
        <f t="shared" si="488"/>
        <v>OK</v>
      </c>
      <c r="EX927" s="144" t="str">
        <f t="shared" si="489"/>
        <v>OK</v>
      </c>
      <c r="EY927" s="144" t="str">
        <f t="shared" si="490"/>
        <v>OK</v>
      </c>
      <c r="EZ927" s="144" t="str">
        <f t="shared" si="491"/>
        <v>OK</v>
      </c>
      <c r="FA927" s="144" t="str">
        <f t="shared" si="492"/>
        <v>OK</v>
      </c>
      <c r="FB927" s="144" t="str">
        <f t="shared" si="493"/>
        <v>OK</v>
      </c>
    </row>
    <row r="928" spans="2:158" ht="14.4" x14ac:dyDescent="0.3">
      <c r="B928" s="144">
        <v>924</v>
      </c>
      <c r="C928" s="68" t="s">
        <v>2116</v>
      </c>
      <c r="D928" s="69" t="s">
        <v>2105</v>
      </c>
      <c r="E928" s="70" t="s">
        <v>258</v>
      </c>
      <c r="F928" s="73">
        <f t="shared" si="515"/>
        <v>33153.9</v>
      </c>
      <c r="G928" s="73">
        <f t="shared" si="515"/>
        <v>33153.9</v>
      </c>
      <c r="H928" s="73">
        <f t="shared" si="515"/>
        <v>33153.9</v>
      </c>
      <c r="I928" s="73">
        <f t="shared" si="515"/>
        <v>33153.9</v>
      </c>
      <c r="J928" s="37"/>
      <c r="K928" s="73">
        <v>33153.9</v>
      </c>
      <c r="L928" s="73">
        <v>33153.9</v>
      </c>
      <c r="M928" s="73">
        <v>33153.9</v>
      </c>
      <c r="N928" s="73">
        <v>33153.9</v>
      </c>
      <c r="O928" s="73">
        <v>33153.9</v>
      </c>
      <c r="P928" s="73">
        <v>33153.9</v>
      </c>
      <c r="Q928" s="73">
        <v>33153.9</v>
      </c>
      <c r="R928" s="270">
        <f t="shared" si="499"/>
        <v>33153.9</v>
      </c>
      <c r="S928" s="73">
        <v>33153.9</v>
      </c>
      <c r="T928" s="73">
        <v>33153.9</v>
      </c>
      <c r="U928" s="73">
        <v>33153.9</v>
      </c>
      <c r="V928" s="73">
        <v>33153.9</v>
      </c>
      <c r="W928" s="73">
        <v>33153.9</v>
      </c>
      <c r="X928" s="73">
        <v>33153.9</v>
      </c>
      <c r="Y928" s="73">
        <v>33153.9</v>
      </c>
      <c r="Z928" s="73">
        <v>33153.9</v>
      </c>
      <c r="AA928" s="270">
        <f t="shared" si="500"/>
        <v>33153.9</v>
      </c>
      <c r="AB928" s="73">
        <v>33153.9</v>
      </c>
      <c r="AC928" s="73">
        <v>33153.9</v>
      </c>
      <c r="AD928" s="73">
        <v>33153.9</v>
      </c>
      <c r="AE928" s="270">
        <f t="shared" si="501"/>
        <v>33153.9</v>
      </c>
      <c r="AF928" s="73">
        <v>33153.9</v>
      </c>
      <c r="AG928" s="73">
        <v>33153.9</v>
      </c>
      <c r="AH928" s="73">
        <v>33153.9</v>
      </c>
      <c r="AI928" s="73">
        <v>33153.9</v>
      </c>
      <c r="AJ928" s="73">
        <v>33153.9</v>
      </c>
      <c r="AK928" s="73">
        <v>33153.9</v>
      </c>
      <c r="AL928" s="73">
        <v>33153.9</v>
      </c>
      <c r="AM928" s="73">
        <v>33153.9</v>
      </c>
      <c r="AN928" s="73">
        <v>33153.9</v>
      </c>
      <c r="AO928" s="73">
        <v>33153.9</v>
      </c>
      <c r="AP928" s="73">
        <v>33153.9</v>
      </c>
      <c r="AQ928" s="73">
        <v>33153.9</v>
      </c>
      <c r="AR928" s="270">
        <f t="shared" si="502"/>
        <v>33153.900000000009</v>
      </c>
      <c r="AS928" s="73">
        <v>33153.9</v>
      </c>
      <c r="AT928" s="73">
        <v>33153.9</v>
      </c>
      <c r="AU928" s="73">
        <v>33153.9</v>
      </c>
      <c r="AV928" s="73">
        <v>33153.9</v>
      </c>
      <c r="AW928" s="73">
        <v>33153.9</v>
      </c>
      <c r="AX928" s="73">
        <v>33153.9</v>
      </c>
      <c r="AY928" s="73">
        <v>33153.9</v>
      </c>
      <c r="AZ928" s="73">
        <v>33153.9</v>
      </c>
      <c r="BA928" s="270">
        <f t="shared" si="503"/>
        <v>33153.9</v>
      </c>
      <c r="BB928" s="73">
        <v>33153.9</v>
      </c>
      <c r="BC928" s="73">
        <v>33153.9</v>
      </c>
      <c r="BD928" s="73">
        <v>33153.9</v>
      </c>
      <c r="BE928" s="73">
        <v>33153.9</v>
      </c>
      <c r="BF928" s="73">
        <v>33153.9</v>
      </c>
      <c r="BG928" s="73">
        <v>33153.9</v>
      </c>
      <c r="BH928" s="73">
        <v>33153.9</v>
      </c>
      <c r="BI928" s="270">
        <f t="shared" si="504"/>
        <v>33153.9</v>
      </c>
      <c r="BJ928" s="73">
        <v>33153.9</v>
      </c>
      <c r="BK928" s="73">
        <v>33153.9</v>
      </c>
      <c r="BL928" s="270">
        <f t="shared" si="505"/>
        <v>33153.9</v>
      </c>
      <c r="BM928" s="73">
        <v>33153.9</v>
      </c>
      <c r="BN928" s="73">
        <v>33153.9</v>
      </c>
      <c r="BO928" s="73">
        <v>33153.9</v>
      </c>
      <c r="BP928" s="73">
        <v>33153.9</v>
      </c>
      <c r="BQ928" s="73">
        <v>33153.9</v>
      </c>
      <c r="BR928" s="73">
        <v>33153.9</v>
      </c>
      <c r="BS928" s="73">
        <v>33153.9</v>
      </c>
      <c r="BT928" s="73">
        <v>33153.9</v>
      </c>
      <c r="BU928" s="73">
        <v>33153.9</v>
      </c>
      <c r="BV928" s="73">
        <v>33153.9</v>
      </c>
      <c r="BW928" s="270">
        <f t="shared" si="506"/>
        <v>33153.900000000009</v>
      </c>
      <c r="BX928" s="73">
        <v>33153.9</v>
      </c>
      <c r="BY928" s="73">
        <v>33153.9</v>
      </c>
      <c r="BZ928" s="73">
        <v>33153.9</v>
      </c>
      <c r="CA928" s="73">
        <v>33153.9</v>
      </c>
      <c r="CB928" s="73">
        <v>33153.9</v>
      </c>
      <c r="CC928" s="73">
        <v>33153.9</v>
      </c>
      <c r="CD928" s="73">
        <v>33153.9</v>
      </c>
      <c r="CE928" s="73">
        <v>33153.9</v>
      </c>
      <c r="CF928" s="270">
        <f t="shared" si="507"/>
        <v>33153.9</v>
      </c>
      <c r="CG928" s="73">
        <v>33153.9</v>
      </c>
      <c r="CH928" s="73">
        <v>33153.9</v>
      </c>
      <c r="CI928" s="73">
        <v>33153.9</v>
      </c>
      <c r="CJ928" s="73">
        <v>33153.9</v>
      </c>
      <c r="CK928" s="73">
        <v>33153.9</v>
      </c>
      <c r="CL928" s="73">
        <v>33153.9</v>
      </c>
      <c r="CM928" s="73">
        <v>33153.9</v>
      </c>
      <c r="CN928" s="73">
        <v>33153.9</v>
      </c>
      <c r="CO928" s="73">
        <v>33153.9</v>
      </c>
      <c r="CP928" s="270">
        <f t="shared" si="508"/>
        <v>33153.9</v>
      </c>
      <c r="CQ928" s="73">
        <v>33153.9</v>
      </c>
      <c r="CR928" s="73">
        <v>33153.9</v>
      </c>
      <c r="CS928" s="73">
        <v>33153.9</v>
      </c>
      <c r="CT928" s="73">
        <v>33153.9</v>
      </c>
      <c r="CU928" s="73">
        <v>33153.9</v>
      </c>
      <c r="CV928" s="73">
        <v>33153.9</v>
      </c>
      <c r="CW928" s="73">
        <v>33153.9</v>
      </c>
      <c r="CX928" s="73">
        <v>33153.9</v>
      </c>
      <c r="CY928" s="73">
        <v>33153.9</v>
      </c>
      <c r="CZ928" s="73">
        <v>33153.9</v>
      </c>
      <c r="DA928" s="270">
        <f t="shared" si="509"/>
        <v>33153.900000000009</v>
      </c>
      <c r="DB928" s="73">
        <v>33153.9</v>
      </c>
      <c r="DC928" s="73">
        <v>33153.9</v>
      </c>
      <c r="DD928" s="270">
        <f t="shared" si="510"/>
        <v>33153.9</v>
      </c>
      <c r="DE928" s="73">
        <v>33153.9</v>
      </c>
      <c r="DF928" s="73">
        <v>33153.9</v>
      </c>
      <c r="DG928" s="73">
        <v>33153.9</v>
      </c>
      <c r="DH928" s="73">
        <v>33153.9</v>
      </c>
      <c r="DI928" s="73">
        <v>33153.9</v>
      </c>
      <c r="DJ928" s="73">
        <v>33153.9</v>
      </c>
      <c r="DK928" s="73">
        <v>33153.9</v>
      </c>
      <c r="DL928" s="73">
        <v>33153.9</v>
      </c>
      <c r="DM928" s="73">
        <v>33153.9</v>
      </c>
      <c r="DN928" s="73">
        <v>33153.9</v>
      </c>
      <c r="DO928" s="270">
        <f t="shared" si="511"/>
        <v>33153.900000000009</v>
      </c>
      <c r="DP928" s="73">
        <v>33153.9</v>
      </c>
      <c r="DQ928" s="73">
        <v>33153.9</v>
      </c>
      <c r="DR928" s="73">
        <v>33153.9</v>
      </c>
      <c r="DS928" s="73">
        <v>33153.9</v>
      </c>
      <c r="DT928" s="73">
        <v>33153.9</v>
      </c>
      <c r="DU928" s="73">
        <v>33153.9</v>
      </c>
      <c r="DV928" s="73">
        <v>33153.9</v>
      </c>
      <c r="DW928" s="73">
        <v>33153.9</v>
      </c>
      <c r="DX928" s="73">
        <v>33153.9</v>
      </c>
      <c r="DY928" s="73">
        <v>33153.9</v>
      </c>
      <c r="DZ928" s="270">
        <f t="shared" si="512"/>
        <v>33153.900000000009</v>
      </c>
      <c r="EA928" s="73">
        <v>33153.9</v>
      </c>
      <c r="EB928" s="73">
        <v>33153.9</v>
      </c>
      <c r="EC928" s="73">
        <v>33153.9</v>
      </c>
      <c r="ED928" s="73">
        <v>33153.9</v>
      </c>
      <c r="EE928" s="73">
        <v>33153.9</v>
      </c>
      <c r="EF928" s="73">
        <v>33153.9</v>
      </c>
      <c r="EG928" s="73">
        <v>33153.9</v>
      </c>
      <c r="EH928" s="73">
        <v>33153.9</v>
      </c>
      <c r="EI928" s="73">
        <v>33153.9</v>
      </c>
      <c r="EJ928" s="73">
        <v>33153.9</v>
      </c>
      <c r="EK928" s="270">
        <f t="shared" si="513"/>
        <v>33153.900000000009</v>
      </c>
      <c r="EM928" s="306">
        <f t="shared" si="514"/>
        <v>33153.900000000009</v>
      </c>
      <c r="EN928" s="144" t="str">
        <f t="shared" si="479"/>
        <v>OK</v>
      </c>
      <c r="EO928" s="144" t="str">
        <f t="shared" si="480"/>
        <v>OK</v>
      </c>
      <c r="EP928" s="144" t="str">
        <f t="shared" si="481"/>
        <v>OK</v>
      </c>
      <c r="EQ928" s="144" t="str">
        <f t="shared" si="482"/>
        <v>OK</v>
      </c>
      <c r="ER928" s="144" t="str">
        <f t="shared" si="483"/>
        <v>OK</v>
      </c>
      <c r="ES928" s="144" t="str">
        <f t="shared" si="484"/>
        <v>OK</v>
      </c>
      <c r="ET928" s="144" t="str">
        <f t="shared" si="485"/>
        <v>OK</v>
      </c>
      <c r="EU928" s="144" t="str">
        <f t="shared" si="486"/>
        <v>OK</v>
      </c>
      <c r="EV928" s="144" t="str">
        <f t="shared" si="487"/>
        <v>OK</v>
      </c>
      <c r="EW928" s="144" t="str">
        <f t="shared" si="488"/>
        <v>OK</v>
      </c>
      <c r="EX928" s="144" t="str">
        <f t="shared" si="489"/>
        <v>OK</v>
      </c>
      <c r="EY928" s="144" t="str">
        <f t="shared" si="490"/>
        <v>OK</v>
      </c>
      <c r="EZ928" s="144" t="str">
        <f t="shared" si="491"/>
        <v>OK</v>
      </c>
      <c r="FA928" s="144" t="str">
        <f t="shared" si="492"/>
        <v>OK</v>
      </c>
      <c r="FB928" s="144" t="str">
        <f t="shared" si="493"/>
        <v>OK</v>
      </c>
    </row>
    <row r="929" spans="2:158" ht="14.4" x14ac:dyDescent="0.3">
      <c r="B929" s="144">
        <v>925</v>
      </c>
      <c r="C929" s="68" t="s">
        <v>2117</v>
      </c>
      <c r="D929" s="69" t="s">
        <v>2106</v>
      </c>
      <c r="E929" s="70" t="s">
        <v>258</v>
      </c>
      <c r="F929" s="73">
        <f t="shared" si="515"/>
        <v>33153.9</v>
      </c>
      <c r="G929" s="73">
        <f t="shared" si="515"/>
        <v>33153.9</v>
      </c>
      <c r="H929" s="73">
        <f t="shared" si="515"/>
        <v>33153.9</v>
      </c>
      <c r="I929" s="73">
        <f t="shared" si="515"/>
        <v>33153.9</v>
      </c>
      <c r="J929" s="37"/>
      <c r="K929" s="73">
        <v>33153.9</v>
      </c>
      <c r="L929" s="73">
        <v>33153.9</v>
      </c>
      <c r="M929" s="73">
        <v>33153.9</v>
      </c>
      <c r="N929" s="73">
        <v>33153.9</v>
      </c>
      <c r="O929" s="73">
        <v>33153.9</v>
      </c>
      <c r="P929" s="73">
        <v>33153.9</v>
      </c>
      <c r="Q929" s="73">
        <v>33153.9</v>
      </c>
      <c r="R929" s="270">
        <f t="shared" si="499"/>
        <v>33153.9</v>
      </c>
      <c r="S929" s="73">
        <v>33153.9</v>
      </c>
      <c r="T929" s="73">
        <v>33153.9</v>
      </c>
      <c r="U929" s="73">
        <v>33153.9</v>
      </c>
      <c r="V929" s="73">
        <v>33153.9</v>
      </c>
      <c r="W929" s="73">
        <v>33153.9</v>
      </c>
      <c r="X929" s="73">
        <v>33153.9</v>
      </c>
      <c r="Y929" s="73">
        <v>33153.9</v>
      </c>
      <c r="Z929" s="73">
        <v>33153.9</v>
      </c>
      <c r="AA929" s="270">
        <f t="shared" si="500"/>
        <v>33153.9</v>
      </c>
      <c r="AB929" s="73">
        <v>33153.9</v>
      </c>
      <c r="AC929" s="73">
        <v>33153.9</v>
      </c>
      <c r="AD929" s="73">
        <v>33153.9</v>
      </c>
      <c r="AE929" s="270">
        <f t="shared" si="501"/>
        <v>33153.9</v>
      </c>
      <c r="AF929" s="73">
        <v>33153.9</v>
      </c>
      <c r="AG929" s="73">
        <v>33153.9</v>
      </c>
      <c r="AH929" s="73">
        <v>33153.9</v>
      </c>
      <c r="AI929" s="73">
        <v>33153.9</v>
      </c>
      <c r="AJ929" s="73">
        <v>33153.9</v>
      </c>
      <c r="AK929" s="73">
        <v>33153.9</v>
      </c>
      <c r="AL929" s="73">
        <v>33153.9</v>
      </c>
      <c r="AM929" s="73">
        <v>33153.9</v>
      </c>
      <c r="AN929" s="73">
        <v>33153.9</v>
      </c>
      <c r="AO929" s="73">
        <v>33153.9</v>
      </c>
      <c r="AP929" s="73">
        <v>33153.9</v>
      </c>
      <c r="AQ929" s="73">
        <v>33153.9</v>
      </c>
      <c r="AR929" s="270">
        <f t="shared" si="502"/>
        <v>33153.900000000009</v>
      </c>
      <c r="AS929" s="73">
        <v>33153.9</v>
      </c>
      <c r="AT929" s="73">
        <v>33153.9</v>
      </c>
      <c r="AU929" s="73">
        <v>33153.9</v>
      </c>
      <c r="AV929" s="73">
        <v>33153.9</v>
      </c>
      <c r="AW929" s="73">
        <v>33153.9</v>
      </c>
      <c r="AX929" s="73">
        <v>33153.9</v>
      </c>
      <c r="AY929" s="73">
        <v>33153.9</v>
      </c>
      <c r="AZ929" s="73">
        <v>33153.9</v>
      </c>
      <c r="BA929" s="270">
        <f t="shared" si="503"/>
        <v>33153.9</v>
      </c>
      <c r="BB929" s="73">
        <v>33153.9</v>
      </c>
      <c r="BC929" s="73">
        <v>33153.9</v>
      </c>
      <c r="BD929" s="73">
        <v>33153.9</v>
      </c>
      <c r="BE929" s="73">
        <v>33153.9</v>
      </c>
      <c r="BF929" s="73">
        <v>33153.9</v>
      </c>
      <c r="BG929" s="73">
        <v>33153.9</v>
      </c>
      <c r="BH929" s="73">
        <v>33153.9</v>
      </c>
      <c r="BI929" s="270">
        <f t="shared" si="504"/>
        <v>33153.9</v>
      </c>
      <c r="BJ929" s="73">
        <v>33153.9</v>
      </c>
      <c r="BK929" s="73">
        <v>33153.9</v>
      </c>
      <c r="BL929" s="270">
        <f t="shared" si="505"/>
        <v>33153.9</v>
      </c>
      <c r="BM929" s="73">
        <v>33153.9</v>
      </c>
      <c r="BN929" s="73">
        <v>33153.9</v>
      </c>
      <c r="BO929" s="73">
        <v>33153.9</v>
      </c>
      <c r="BP929" s="73">
        <v>33153.9</v>
      </c>
      <c r="BQ929" s="73">
        <v>33153.9</v>
      </c>
      <c r="BR929" s="73">
        <v>33153.9</v>
      </c>
      <c r="BS929" s="73">
        <v>33153.9</v>
      </c>
      <c r="BT929" s="73">
        <v>33153.9</v>
      </c>
      <c r="BU929" s="73">
        <v>33153.9</v>
      </c>
      <c r="BV929" s="73">
        <v>33153.9</v>
      </c>
      <c r="BW929" s="270">
        <f t="shared" si="506"/>
        <v>33153.900000000009</v>
      </c>
      <c r="BX929" s="73">
        <v>33153.9</v>
      </c>
      <c r="BY929" s="73">
        <v>33153.9</v>
      </c>
      <c r="BZ929" s="73">
        <v>33153.9</v>
      </c>
      <c r="CA929" s="73">
        <v>33153.9</v>
      </c>
      <c r="CB929" s="73">
        <v>33153.9</v>
      </c>
      <c r="CC929" s="73">
        <v>33153.9</v>
      </c>
      <c r="CD929" s="73">
        <v>33153.9</v>
      </c>
      <c r="CE929" s="73">
        <v>33153.9</v>
      </c>
      <c r="CF929" s="270">
        <f t="shared" si="507"/>
        <v>33153.9</v>
      </c>
      <c r="CG929" s="73">
        <v>33153.9</v>
      </c>
      <c r="CH929" s="73">
        <v>33153.9</v>
      </c>
      <c r="CI929" s="73">
        <v>33153.9</v>
      </c>
      <c r="CJ929" s="73">
        <v>33153.9</v>
      </c>
      <c r="CK929" s="73">
        <v>33153.9</v>
      </c>
      <c r="CL929" s="73">
        <v>33153.9</v>
      </c>
      <c r="CM929" s="73">
        <v>33153.9</v>
      </c>
      <c r="CN929" s="73">
        <v>33153.9</v>
      </c>
      <c r="CO929" s="73">
        <v>33153.9</v>
      </c>
      <c r="CP929" s="270">
        <f t="shared" si="508"/>
        <v>33153.9</v>
      </c>
      <c r="CQ929" s="73">
        <v>33153.9</v>
      </c>
      <c r="CR929" s="73">
        <v>33153.9</v>
      </c>
      <c r="CS929" s="73">
        <v>33153.9</v>
      </c>
      <c r="CT929" s="73">
        <v>33153.9</v>
      </c>
      <c r="CU929" s="73">
        <v>33153.9</v>
      </c>
      <c r="CV929" s="73">
        <v>33153.9</v>
      </c>
      <c r="CW929" s="73">
        <v>33153.9</v>
      </c>
      <c r="CX929" s="73">
        <v>33153.9</v>
      </c>
      <c r="CY929" s="73">
        <v>33153.9</v>
      </c>
      <c r="CZ929" s="73">
        <v>33153.9</v>
      </c>
      <c r="DA929" s="270">
        <f t="shared" si="509"/>
        <v>33153.900000000009</v>
      </c>
      <c r="DB929" s="73">
        <v>33153.9</v>
      </c>
      <c r="DC929" s="73">
        <v>33153.9</v>
      </c>
      <c r="DD929" s="270">
        <f t="shared" si="510"/>
        <v>33153.9</v>
      </c>
      <c r="DE929" s="73">
        <v>33153.9</v>
      </c>
      <c r="DF929" s="73">
        <v>33153.9</v>
      </c>
      <c r="DG929" s="73">
        <v>33153.9</v>
      </c>
      <c r="DH929" s="73">
        <v>33153.9</v>
      </c>
      <c r="DI929" s="73">
        <v>33153.9</v>
      </c>
      <c r="DJ929" s="73">
        <v>33153.9</v>
      </c>
      <c r="DK929" s="73">
        <v>33153.9</v>
      </c>
      <c r="DL929" s="73">
        <v>33153.9</v>
      </c>
      <c r="DM929" s="73">
        <v>33153.9</v>
      </c>
      <c r="DN929" s="73">
        <v>33153.9</v>
      </c>
      <c r="DO929" s="270">
        <f t="shared" si="511"/>
        <v>33153.900000000009</v>
      </c>
      <c r="DP929" s="73">
        <v>33153.9</v>
      </c>
      <c r="DQ929" s="73">
        <v>33153.9</v>
      </c>
      <c r="DR929" s="73">
        <v>33153.9</v>
      </c>
      <c r="DS929" s="73">
        <v>33153.9</v>
      </c>
      <c r="DT929" s="73">
        <v>33153.9</v>
      </c>
      <c r="DU929" s="73">
        <v>33153.9</v>
      </c>
      <c r="DV929" s="73">
        <v>33153.9</v>
      </c>
      <c r="DW929" s="73">
        <v>33153.9</v>
      </c>
      <c r="DX929" s="73">
        <v>33153.9</v>
      </c>
      <c r="DY929" s="73">
        <v>33153.9</v>
      </c>
      <c r="DZ929" s="270">
        <f t="shared" si="512"/>
        <v>33153.900000000009</v>
      </c>
      <c r="EA929" s="73">
        <v>33153.9</v>
      </c>
      <c r="EB929" s="73">
        <v>33153.9</v>
      </c>
      <c r="EC929" s="73">
        <v>33153.9</v>
      </c>
      <c r="ED929" s="73">
        <v>33153.9</v>
      </c>
      <c r="EE929" s="73">
        <v>33153.9</v>
      </c>
      <c r="EF929" s="73">
        <v>33153.9</v>
      </c>
      <c r="EG929" s="73">
        <v>33153.9</v>
      </c>
      <c r="EH929" s="73">
        <v>33153.9</v>
      </c>
      <c r="EI929" s="73">
        <v>33153.9</v>
      </c>
      <c r="EJ929" s="73">
        <v>33153.9</v>
      </c>
      <c r="EK929" s="270">
        <f t="shared" si="513"/>
        <v>33153.900000000009</v>
      </c>
      <c r="EM929" s="306">
        <f t="shared" si="514"/>
        <v>33153.900000000009</v>
      </c>
      <c r="EN929" s="144" t="str">
        <f t="shared" si="479"/>
        <v>OK</v>
      </c>
      <c r="EO929" s="144" t="str">
        <f t="shared" si="480"/>
        <v>OK</v>
      </c>
      <c r="EP929" s="144" t="str">
        <f t="shared" si="481"/>
        <v>OK</v>
      </c>
      <c r="EQ929" s="144" t="str">
        <f t="shared" si="482"/>
        <v>OK</v>
      </c>
      <c r="ER929" s="144" t="str">
        <f t="shared" si="483"/>
        <v>OK</v>
      </c>
      <c r="ES929" s="144" t="str">
        <f t="shared" si="484"/>
        <v>OK</v>
      </c>
      <c r="ET929" s="144" t="str">
        <f t="shared" si="485"/>
        <v>OK</v>
      </c>
      <c r="EU929" s="144" t="str">
        <f t="shared" si="486"/>
        <v>OK</v>
      </c>
      <c r="EV929" s="144" t="str">
        <f t="shared" si="487"/>
        <v>OK</v>
      </c>
      <c r="EW929" s="144" t="str">
        <f t="shared" si="488"/>
        <v>OK</v>
      </c>
      <c r="EX929" s="144" t="str">
        <f t="shared" si="489"/>
        <v>OK</v>
      </c>
      <c r="EY929" s="144" t="str">
        <f t="shared" si="490"/>
        <v>OK</v>
      </c>
      <c r="EZ929" s="144" t="str">
        <f t="shared" si="491"/>
        <v>OK</v>
      </c>
      <c r="FA929" s="144" t="str">
        <f t="shared" si="492"/>
        <v>OK</v>
      </c>
      <c r="FB929" s="144" t="str">
        <f t="shared" si="493"/>
        <v>OK</v>
      </c>
    </row>
    <row r="930" spans="2:158" ht="14.4" x14ac:dyDescent="0.3">
      <c r="B930" s="144">
        <v>926</v>
      </c>
      <c r="C930" s="68" t="s">
        <v>2118</v>
      </c>
      <c r="D930" s="69" t="s">
        <v>2107</v>
      </c>
      <c r="E930" s="70" t="s">
        <v>258</v>
      </c>
      <c r="F930" s="73">
        <f t="shared" si="515"/>
        <v>58500</v>
      </c>
      <c r="G930" s="73">
        <f t="shared" si="515"/>
        <v>58500</v>
      </c>
      <c r="H930" s="73">
        <f t="shared" si="515"/>
        <v>58500</v>
      </c>
      <c r="I930" s="73">
        <f t="shared" si="515"/>
        <v>58500</v>
      </c>
      <c r="J930" s="37"/>
      <c r="K930" s="73">
        <v>58500</v>
      </c>
      <c r="L930" s="73">
        <v>58500</v>
      </c>
      <c r="M930" s="73">
        <v>58500</v>
      </c>
      <c r="N930" s="73">
        <v>58500</v>
      </c>
      <c r="O930" s="73">
        <v>58500</v>
      </c>
      <c r="P930" s="73">
        <v>58500</v>
      </c>
      <c r="Q930" s="73">
        <v>58500</v>
      </c>
      <c r="R930" s="270">
        <f t="shared" si="499"/>
        <v>58500</v>
      </c>
      <c r="S930" s="73">
        <v>58500</v>
      </c>
      <c r="T930" s="73">
        <v>58500</v>
      </c>
      <c r="U930" s="73">
        <v>58500</v>
      </c>
      <c r="V930" s="73">
        <v>58500</v>
      </c>
      <c r="W930" s="73">
        <v>58500</v>
      </c>
      <c r="X930" s="73">
        <v>58500</v>
      </c>
      <c r="Y930" s="73">
        <v>58500</v>
      </c>
      <c r="Z930" s="73">
        <v>58500</v>
      </c>
      <c r="AA930" s="270">
        <f t="shared" si="500"/>
        <v>58500</v>
      </c>
      <c r="AB930" s="73">
        <v>58500</v>
      </c>
      <c r="AC930" s="73">
        <v>58500</v>
      </c>
      <c r="AD930" s="73">
        <v>58500</v>
      </c>
      <c r="AE930" s="270">
        <f t="shared" si="501"/>
        <v>58500</v>
      </c>
      <c r="AF930" s="73">
        <v>58500</v>
      </c>
      <c r="AG930" s="73">
        <v>58500</v>
      </c>
      <c r="AH930" s="73">
        <v>58500</v>
      </c>
      <c r="AI930" s="73">
        <v>58500</v>
      </c>
      <c r="AJ930" s="73">
        <v>58500</v>
      </c>
      <c r="AK930" s="73">
        <v>58500</v>
      </c>
      <c r="AL930" s="73">
        <v>58500</v>
      </c>
      <c r="AM930" s="73">
        <v>58500</v>
      </c>
      <c r="AN930" s="73">
        <v>58500</v>
      </c>
      <c r="AO930" s="73">
        <v>58500</v>
      </c>
      <c r="AP930" s="73">
        <v>58500</v>
      </c>
      <c r="AQ930" s="73">
        <v>58500</v>
      </c>
      <c r="AR930" s="270">
        <f t="shared" si="502"/>
        <v>58500</v>
      </c>
      <c r="AS930" s="73">
        <v>58500</v>
      </c>
      <c r="AT930" s="73">
        <v>58500</v>
      </c>
      <c r="AU930" s="73">
        <v>58500</v>
      </c>
      <c r="AV930" s="73">
        <v>58500</v>
      </c>
      <c r="AW930" s="73">
        <v>58500</v>
      </c>
      <c r="AX930" s="73">
        <v>58500</v>
      </c>
      <c r="AY930" s="73">
        <v>58500</v>
      </c>
      <c r="AZ930" s="73">
        <v>58500</v>
      </c>
      <c r="BA930" s="270">
        <f t="shared" si="503"/>
        <v>58500</v>
      </c>
      <c r="BB930" s="73">
        <v>58500</v>
      </c>
      <c r="BC930" s="73">
        <v>58500</v>
      </c>
      <c r="BD930" s="73">
        <v>58500</v>
      </c>
      <c r="BE930" s="73">
        <v>58500</v>
      </c>
      <c r="BF930" s="73">
        <v>58500</v>
      </c>
      <c r="BG930" s="73">
        <v>58500</v>
      </c>
      <c r="BH930" s="73">
        <v>58500</v>
      </c>
      <c r="BI930" s="270">
        <f t="shared" si="504"/>
        <v>58500</v>
      </c>
      <c r="BJ930" s="73">
        <v>58500</v>
      </c>
      <c r="BK930" s="73">
        <v>58500</v>
      </c>
      <c r="BL930" s="270">
        <f t="shared" si="505"/>
        <v>58500</v>
      </c>
      <c r="BM930" s="73">
        <v>58500</v>
      </c>
      <c r="BN930" s="73">
        <v>58500</v>
      </c>
      <c r="BO930" s="73">
        <v>58500</v>
      </c>
      <c r="BP930" s="73">
        <v>58500</v>
      </c>
      <c r="BQ930" s="73">
        <v>58500</v>
      </c>
      <c r="BR930" s="73">
        <v>58500</v>
      </c>
      <c r="BS930" s="73">
        <v>58500</v>
      </c>
      <c r="BT930" s="73">
        <v>58500</v>
      </c>
      <c r="BU930" s="73">
        <v>58500</v>
      </c>
      <c r="BV930" s="73">
        <v>58500</v>
      </c>
      <c r="BW930" s="270">
        <f t="shared" si="506"/>
        <v>58500</v>
      </c>
      <c r="BX930" s="73">
        <v>58500</v>
      </c>
      <c r="BY930" s="73">
        <v>58500</v>
      </c>
      <c r="BZ930" s="73">
        <v>58500</v>
      </c>
      <c r="CA930" s="73">
        <v>58500</v>
      </c>
      <c r="CB930" s="73">
        <v>58500</v>
      </c>
      <c r="CC930" s="73">
        <v>58500</v>
      </c>
      <c r="CD930" s="73">
        <v>58500</v>
      </c>
      <c r="CE930" s="73">
        <v>58500</v>
      </c>
      <c r="CF930" s="270">
        <f t="shared" si="507"/>
        <v>58500</v>
      </c>
      <c r="CG930" s="73">
        <v>58500</v>
      </c>
      <c r="CH930" s="73">
        <v>58500</v>
      </c>
      <c r="CI930" s="73">
        <v>58500</v>
      </c>
      <c r="CJ930" s="73">
        <v>58500</v>
      </c>
      <c r="CK930" s="73">
        <v>58500</v>
      </c>
      <c r="CL930" s="73">
        <v>58500</v>
      </c>
      <c r="CM930" s="73">
        <v>58500</v>
      </c>
      <c r="CN930" s="73">
        <v>58500</v>
      </c>
      <c r="CO930" s="73">
        <v>58500</v>
      </c>
      <c r="CP930" s="270">
        <f t="shared" si="508"/>
        <v>58500</v>
      </c>
      <c r="CQ930" s="73">
        <v>58500</v>
      </c>
      <c r="CR930" s="73">
        <v>58500</v>
      </c>
      <c r="CS930" s="73">
        <v>58500</v>
      </c>
      <c r="CT930" s="73">
        <v>58500</v>
      </c>
      <c r="CU930" s="73">
        <v>58500</v>
      </c>
      <c r="CV930" s="73">
        <v>58500</v>
      </c>
      <c r="CW930" s="73">
        <v>58500</v>
      </c>
      <c r="CX930" s="73">
        <v>58500</v>
      </c>
      <c r="CY930" s="73">
        <v>58500</v>
      </c>
      <c r="CZ930" s="73">
        <v>58500</v>
      </c>
      <c r="DA930" s="270">
        <f t="shared" si="509"/>
        <v>58500</v>
      </c>
      <c r="DB930" s="73">
        <v>58500</v>
      </c>
      <c r="DC930" s="73">
        <v>58500</v>
      </c>
      <c r="DD930" s="270">
        <f t="shared" si="510"/>
        <v>58500</v>
      </c>
      <c r="DE930" s="73">
        <v>58500</v>
      </c>
      <c r="DF930" s="73">
        <v>58500</v>
      </c>
      <c r="DG930" s="73">
        <v>58500</v>
      </c>
      <c r="DH930" s="73">
        <v>58500</v>
      </c>
      <c r="DI930" s="73">
        <v>58500</v>
      </c>
      <c r="DJ930" s="73">
        <v>58500</v>
      </c>
      <c r="DK930" s="73">
        <v>58500</v>
      </c>
      <c r="DL930" s="73">
        <v>58500</v>
      </c>
      <c r="DM930" s="73">
        <v>58500</v>
      </c>
      <c r="DN930" s="73">
        <v>58500</v>
      </c>
      <c r="DO930" s="270">
        <f t="shared" si="511"/>
        <v>58500</v>
      </c>
      <c r="DP930" s="73">
        <v>58500</v>
      </c>
      <c r="DQ930" s="73">
        <v>58500</v>
      </c>
      <c r="DR930" s="73">
        <v>58500</v>
      </c>
      <c r="DS930" s="73">
        <v>58500</v>
      </c>
      <c r="DT930" s="73">
        <v>58500</v>
      </c>
      <c r="DU930" s="73">
        <v>58500</v>
      </c>
      <c r="DV930" s="73">
        <v>58500</v>
      </c>
      <c r="DW930" s="73">
        <v>58500</v>
      </c>
      <c r="DX930" s="73">
        <v>58500</v>
      </c>
      <c r="DY930" s="73">
        <v>58500</v>
      </c>
      <c r="DZ930" s="270">
        <f t="shared" si="512"/>
        <v>58500</v>
      </c>
      <c r="EA930" s="73">
        <v>58500</v>
      </c>
      <c r="EB930" s="73">
        <v>58500</v>
      </c>
      <c r="EC930" s="73">
        <v>58500</v>
      </c>
      <c r="ED930" s="73">
        <v>58500</v>
      </c>
      <c r="EE930" s="73">
        <v>58500</v>
      </c>
      <c r="EF930" s="73">
        <v>58500</v>
      </c>
      <c r="EG930" s="73">
        <v>58500</v>
      </c>
      <c r="EH930" s="73">
        <v>58500</v>
      </c>
      <c r="EI930" s="73">
        <v>58500</v>
      </c>
      <c r="EJ930" s="73">
        <v>58500</v>
      </c>
      <c r="EK930" s="270">
        <f t="shared" si="513"/>
        <v>58500</v>
      </c>
      <c r="EM930" s="306">
        <f t="shared" si="514"/>
        <v>58500</v>
      </c>
      <c r="EN930" s="144" t="str">
        <f t="shared" si="479"/>
        <v>OK</v>
      </c>
      <c r="EO930" s="144" t="str">
        <f t="shared" si="480"/>
        <v>OK</v>
      </c>
      <c r="EP930" s="144" t="str">
        <f t="shared" si="481"/>
        <v>OK</v>
      </c>
      <c r="EQ930" s="144" t="str">
        <f t="shared" si="482"/>
        <v>OK</v>
      </c>
      <c r="ER930" s="144" t="str">
        <f t="shared" si="483"/>
        <v>OK</v>
      </c>
      <c r="ES930" s="144" t="str">
        <f t="shared" si="484"/>
        <v>OK</v>
      </c>
      <c r="ET930" s="144" t="str">
        <f t="shared" si="485"/>
        <v>OK</v>
      </c>
      <c r="EU930" s="144" t="str">
        <f t="shared" si="486"/>
        <v>OK</v>
      </c>
      <c r="EV930" s="144" t="str">
        <f t="shared" si="487"/>
        <v>OK</v>
      </c>
      <c r="EW930" s="144" t="str">
        <f t="shared" si="488"/>
        <v>OK</v>
      </c>
      <c r="EX930" s="144" t="str">
        <f t="shared" si="489"/>
        <v>OK</v>
      </c>
      <c r="EY930" s="144" t="str">
        <f t="shared" si="490"/>
        <v>OK</v>
      </c>
      <c r="EZ930" s="144" t="str">
        <f t="shared" si="491"/>
        <v>OK</v>
      </c>
      <c r="FA930" s="144" t="str">
        <f t="shared" si="492"/>
        <v>OK</v>
      </c>
      <c r="FB930" s="144" t="str">
        <f t="shared" si="493"/>
        <v>OK</v>
      </c>
    </row>
    <row r="931" spans="2:158" ht="14.4" x14ac:dyDescent="0.3">
      <c r="B931" s="144">
        <v>927</v>
      </c>
      <c r="C931" s="68" t="s">
        <v>2119</v>
      </c>
      <c r="D931" s="69" t="s">
        <v>2108</v>
      </c>
      <c r="E931" s="70" t="s">
        <v>258</v>
      </c>
      <c r="F931" s="73">
        <f t="shared" si="515"/>
        <v>32503.899999999998</v>
      </c>
      <c r="G931" s="73">
        <f t="shared" si="515"/>
        <v>32503.899999999998</v>
      </c>
      <c r="H931" s="73">
        <f t="shared" si="515"/>
        <v>32503.899999999998</v>
      </c>
      <c r="I931" s="73">
        <f t="shared" si="515"/>
        <v>32503.899999999998</v>
      </c>
      <c r="J931" s="37"/>
      <c r="K931" s="73">
        <v>32503.9</v>
      </c>
      <c r="L931" s="73">
        <v>32503.9</v>
      </c>
      <c r="M931" s="73">
        <v>32503.9</v>
      </c>
      <c r="N931" s="73">
        <v>32503.9</v>
      </c>
      <c r="O931" s="73">
        <v>32503.9</v>
      </c>
      <c r="P931" s="73">
        <v>32503.9</v>
      </c>
      <c r="Q931" s="73">
        <v>32503.9</v>
      </c>
      <c r="R931" s="270">
        <f t="shared" si="499"/>
        <v>32503.899999999998</v>
      </c>
      <c r="S931" s="73">
        <v>32503.9</v>
      </c>
      <c r="T931" s="73">
        <v>32503.9</v>
      </c>
      <c r="U931" s="73">
        <v>32503.9</v>
      </c>
      <c r="V931" s="73">
        <v>32503.9</v>
      </c>
      <c r="W931" s="73">
        <v>32503.9</v>
      </c>
      <c r="X931" s="73">
        <v>32503.9</v>
      </c>
      <c r="Y931" s="73">
        <v>32503.9</v>
      </c>
      <c r="Z931" s="73">
        <v>32503.9</v>
      </c>
      <c r="AA931" s="270">
        <f t="shared" si="500"/>
        <v>32503.899999999998</v>
      </c>
      <c r="AB931" s="73">
        <v>32503.9</v>
      </c>
      <c r="AC931" s="73">
        <v>32503.9</v>
      </c>
      <c r="AD931" s="73">
        <v>32503.9</v>
      </c>
      <c r="AE931" s="270">
        <f t="shared" si="501"/>
        <v>32503.900000000005</v>
      </c>
      <c r="AF931" s="73">
        <v>32503.9</v>
      </c>
      <c r="AG931" s="73">
        <v>32503.9</v>
      </c>
      <c r="AH931" s="73">
        <v>32503.9</v>
      </c>
      <c r="AI931" s="73">
        <v>32503.9</v>
      </c>
      <c r="AJ931" s="73">
        <v>32503.9</v>
      </c>
      <c r="AK931" s="73">
        <v>32503.9</v>
      </c>
      <c r="AL931" s="73">
        <v>32503.9</v>
      </c>
      <c r="AM931" s="73">
        <v>32503.9</v>
      </c>
      <c r="AN931" s="73">
        <v>32503.9</v>
      </c>
      <c r="AO931" s="73">
        <v>32503.9</v>
      </c>
      <c r="AP931" s="73">
        <v>32503.9</v>
      </c>
      <c r="AQ931" s="73">
        <v>32503.9</v>
      </c>
      <c r="AR931" s="270">
        <f t="shared" si="502"/>
        <v>32503.900000000005</v>
      </c>
      <c r="AS931" s="73">
        <v>32503.9</v>
      </c>
      <c r="AT931" s="73">
        <v>32503.9</v>
      </c>
      <c r="AU931" s="73">
        <v>32503.9</v>
      </c>
      <c r="AV931" s="73">
        <v>32503.9</v>
      </c>
      <c r="AW931" s="73">
        <v>32503.9</v>
      </c>
      <c r="AX931" s="73">
        <v>32503.9</v>
      </c>
      <c r="AY931" s="73">
        <v>32503.9</v>
      </c>
      <c r="AZ931" s="73">
        <v>32503.9</v>
      </c>
      <c r="BA931" s="270">
        <f t="shared" si="503"/>
        <v>32503.899999999998</v>
      </c>
      <c r="BB931" s="73">
        <v>32503.9</v>
      </c>
      <c r="BC931" s="73">
        <v>32503.9</v>
      </c>
      <c r="BD931" s="73">
        <v>32503.9</v>
      </c>
      <c r="BE931" s="73">
        <v>32503.9</v>
      </c>
      <c r="BF931" s="73">
        <v>32503.9</v>
      </c>
      <c r="BG931" s="73">
        <v>32503.9</v>
      </c>
      <c r="BH931" s="73">
        <v>32503.9</v>
      </c>
      <c r="BI931" s="270">
        <f t="shared" si="504"/>
        <v>32503.899999999998</v>
      </c>
      <c r="BJ931" s="73">
        <v>32503.9</v>
      </c>
      <c r="BK931" s="73">
        <v>32503.9</v>
      </c>
      <c r="BL931" s="270">
        <f t="shared" si="505"/>
        <v>32503.9</v>
      </c>
      <c r="BM931" s="73">
        <v>32503.9</v>
      </c>
      <c r="BN931" s="73">
        <v>32503.9</v>
      </c>
      <c r="BO931" s="73">
        <v>32503.9</v>
      </c>
      <c r="BP931" s="73">
        <v>32503.9</v>
      </c>
      <c r="BQ931" s="73">
        <v>32503.9</v>
      </c>
      <c r="BR931" s="73">
        <v>32503.9</v>
      </c>
      <c r="BS931" s="73">
        <v>32503.9</v>
      </c>
      <c r="BT931" s="73">
        <v>32503.9</v>
      </c>
      <c r="BU931" s="73">
        <v>32503.9</v>
      </c>
      <c r="BV931" s="73">
        <v>32503.9</v>
      </c>
      <c r="BW931" s="270">
        <f t="shared" si="506"/>
        <v>32503.9</v>
      </c>
      <c r="BX931" s="73">
        <v>32503.9</v>
      </c>
      <c r="BY931" s="73">
        <v>32503.9</v>
      </c>
      <c r="BZ931" s="73">
        <v>32503.9</v>
      </c>
      <c r="CA931" s="73">
        <v>32503.9</v>
      </c>
      <c r="CB931" s="73">
        <v>32503.9</v>
      </c>
      <c r="CC931" s="73">
        <v>32503.9</v>
      </c>
      <c r="CD931" s="73">
        <v>32503.9</v>
      </c>
      <c r="CE931" s="73">
        <v>32503.9</v>
      </c>
      <c r="CF931" s="270">
        <f t="shared" si="507"/>
        <v>32503.899999999998</v>
      </c>
      <c r="CG931" s="73">
        <v>32503.9</v>
      </c>
      <c r="CH931" s="73">
        <v>32503.9</v>
      </c>
      <c r="CI931" s="73">
        <v>32503.9</v>
      </c>
      <c r="CJ931" s="73">
        <v>32503.9</v>
      </c>
      <c r="CK931" s="73">
        <v>32503.9</v>
      </c>
      <c r="CL931" s="73">
        <v>32503.9</v>
      </c>
      <c r="CM931" s="73">
        <v>32503.9</v>
      </c>
      <c r="CN931" s="73">
        <v>32503.9</v>
      </c>
      <c r="CO931" s="73">
        <v>32503.9</v>
      </c>
      <c r="CP931" s="270">
        <f t="shared" si="508"/>
        <v>32503.899999999998</v>
      </c>
      <c r="CQ931" s="73">
        <v>32503.9</v>
      </c>
      <c r="CR931" s="73">
        <v>32503.9</v>
      </c>
      <c r="CS931" s="73">
        <v>32503.9</v>
      </c>
      <c r="CT931" s="73">
        <v>32503.9</v>
      </c>
      <c r="CU931" s="73">
        <v>32503.9</v>
      </c>
      <c r="CV931" s="73">
        <v>32503.9</v>
      </c>
      <c r="CW931" s="73">
        <v>32503.9</v>
      </c>
      <c r="CX931" s="73">
        <v>32503.9</v>
      </c>
      <c r="CY931" s="73">
        <v>32503.9</v>
      </c>
      <c r="CZ931" s="73">
        <v>32503.9</v>
      </c>
      <c r="DA931" s="270">
        <f t="shared" si="509"/>
        <v>32503.9</v>
      </c>
      <c r="DB931" s="73">
        <v>32503.9</v>
      </c>
      <c r="DC931" s="73">
        <v>32503.9</v>
      </c>
      <c r="DD931" s="270">
        <f t="shared" si="510"/>
        <v>32503.9</v>
      </c>
      <c r="DE931" s="73">
        <v>32503.9</v>
      </c>
      <c r="DF931" s="73">
        <v>32503.9</v>
      </c>
      <c r="DG931" s="73">
        <v>32503.9</v>
      </c>
      <c r="DH931" s="73">
        <v>32503.9</v>
      </c>
      <c r="DI931" s="73">
        <v>32503.9</v>
      </c>
      <c r="DJ931" s="73">
        <v>32503.9</v>
      </c>
      <c r="DK931" s="73">
        <v>32503.9</v>
      </c>
      <c r="DL931" s="73">
        <v>32503.9</v>
      </c>
      <c r="DM931" s="73">
        <v>32503.9</v>
      </c>
      <c r="DN931" s="73">
        <v>32503.9</v>
      </c>
      <c r="DO931" s="270">
        <f t="shared" si="511"/>
        <v>32503.9</v>
      </c>
      <c r="DP931" s="73">
        <v>32503.9</v>
      </c>
      <c r="DQ931" s="73">
        <v>32503.9</v>
      </c>
      <c r="DR931" s="73">
        <v>32503.9</v>
      </c>
      <c r="DS931" s="73">
        <v>32503.9</v>
      </c>
      <c r="DT931" s="73">
        <v>32503.9</v>
      </c>
      <c r="DU931" s="73">
        <v>32503.9</v>
      </c>
      <c r="DV931" s="73">
        <v>32503.9</v>
      </c>
      <c r="DW931" s="73">
        <v>32503.9</v>
      </c>
      <c r="DX931" s="73">
        <v>32503.9</v>
      </c>
      <c r="DY931" s="73">
        <v>32503.9</v>
      </c>
      <c r="DZ931" s="270">
        <f t="shared" si="512"/>
        <v>32503.9</v>
      </c>
      <c r="EA931" s="73">
        <v>32503.9</v>
      </c>
      <c r="EB931" s="73">
        <v>32503.9</v>
      </c>
      <c r="EC931" s="73">
        <v>32503.9</v>
      </c>
      <c r="ED931" s="73">
        <v>32503.9</v>
      </c>
      <c r="EE931" s="73">
        <v>32503.9</v>
      </c>
      <c r="EF931" s="73">
        <v>32503.9</v>
      </c>
      <c r="EG931" s="73">
        <v>32503.9</v>
      </c>
      <c r="EH931" s="73">
        <v>32503.9</v>
      </c>
      <c r="EI931" s="73">
        <v>32503.9</v>
      </c>
      <c r="EJ931" s="73">
        <v>32503.9</v>
      </c>
      <c r="EK931" s="270">
        <f t="shared" si="513"/>
        <v>32503.9</v>
      </c>
      <c r="EM931" s="306">
        <f t="shared" si="514"/>
        <v>32503.900000000009</v>
      </c>
      <c r="EN931" s="144" t="str">
        <f t="shared" ref="EN931:EN994" si="516">IF(($EM931-R931)/EM931&lt;$EN$4,"OK","XXX")</f>
        <v>OK</v>
      </c>
      <c r="EO931" s="144" t="str">
        <f t="shared" ref="EO931:EO994" si="517">IF(($EM931-AA931)/$EM931&lt;$EN$4,"OK","XXX")</f>
        <v>OK</v>
      </c>
      <c r="EP931" s="144" t="str">
        <f t="shared" ref="EP931:EP994" si="518">IF(($EM931-AE931)/$EM931&lt;$EN$4,"OK","XXX")</f>
        <v>OK</v>
      </c>
      <c r="EQ931" s="144" t="str">
        <f t="shared" ref="EQ931:EQ994" si="519">IF(($EM931-AR931)/$EM931&lt;$EN$4,"OK","XXX")</f>
        <v>OK</v>
      </c>
      <c r="ER931" s="144" t="str">
        <f t="shared" ref="ER931:ER994" si="520">IF(($EM931-BA931)/$EM931&lt;$EN$4,"OK","XXX")</f>
        <v>OK</v>
      </c>
      <c r="ES931" s="144" t="str">
        <f t="shared" ref="ES931:ES994" si="521">IF(($EM931-BI931)/$EM931&lt;$EN$4,"OK","XXX")</f>
        <v>OK</v>
      </c>
      <c r="ET931" s="144" t="str">
        <f t="shared" ref="ET931:ET994" si="522">IF(($EM931-BL931)/$EM931&lt;$EN$4,"OK","XXX")</f>
        <v>OK</v>
      </c>
      <c r="EU931" s="144" t="str">
        <f t="shared" ref="EU931:EU994" si="523">IF(($EM931-BW931)/$EM931&lt;$EN$4,"OK","XXX")</f>
        <v>OK</v>
      </c>
      <c r="EV931" s="144" t="str">
        <f t="shared" ref="EV931:EV994" si="524">IF(($EM931-CF931)/$EM931&lt;$EN$4,"OK","XXX")</f>
        <v>OK</v>
      </c>
      <c r="EW931" s="144" t="str">
        <f t="shared" ref="EW931:EW994" si="525">IF(($EM931-CP931)/$EM931&lt;$EN$4,"OK","XXX")</f>
        <v>OK</v>
      </c>
      <c r="EX931" s="144" t="str">
        <f t="shared" ref="EX931:EX994" si="526">IF(($EM931-DC931)/$EM931&lt;$EN$4,"OK","XXX")</f>
        <v>OK</v>
      </c>
      <c r="EY931" s="144" t="str">
        <f t="shared" ref="EY931:EY994" si="527">IF(($EM931-DD931)/$EM931&lt;$EN$4,"OK","XXX")</f>
        <v>OK</v>
      </c>
      <c r="EZ931" s="144" t="str">
        <f t="shared" ref="EZ931:EZ994" si="528">IF(($EM931-DO931)/$EM931&lt;$EN$4,"OK","XXX")</f>
        <v>OK</v>
      </c>
      <c r="FA931" s="144" t="str">
        <f t="shared" ref="FA931:FA994" si="529">IF(($EM931-DZ931)/$EM931&lt;$EN$4,"OK","XXX")</f>
        <v>OK</v>
      </c>
      <c r="FB931" s="144" t="str">
        <f t="shared" ref="FB931:FB994" si="530">IF(($EM931-EK931)/$EM931&lt;$EN$4,"OK","XXX")</f>
        <v>OK</v>
      </c>
    </row>
    <row r="932" spans="2:158" ht="14.4" x14ac:dyDescent="0.3">
      <c r="B932" s="144">
        <v>928</v>
      </c>
      <c r="C932" s="68" t="s">
        <v>2120</v>
      </c>
      <c r="D932" s="69" t="s">
        <v>2109</v>
      </c>
      <c r="E932" s="70" t="s">
        <v>258</v>
      </c>
      <c r="F932" s="73">
        <f t="shared" si="515"/>
        <v>43849</v>
      </c>
      <c r="G932" s="73">
        <f t="shared" si="515"/>
        <v>43849</v>
      </c>
      <c r="H932" s="73">
        <f t="shared" si="515"/>
        <v>43849</v>
      </c>
      <c r="I932" s="73">
        <f t="shared" si="515"/>
        <v>43849</v>
      </c>
      <c r="J932" s="37"/>
      <c r="K932" s="73">
        <v>43849</v>
      </c>
      <c r="L932" s="73">
        <v>43849</v>
      </c>
      <c r="M932" s="73">
        <v>43849</v>
      </c>
      <c r="N932" s="73">
        <v>43849</v>
      </c>
      <c r="O932" s="73">
        <v>43849</v>
      </c>
      <c r="P932" s="73">
        <v>43849</v>
      </c>
      <c r="Q932" s="73">
        <v>43849</v>
      </c>
      <c r="R932" s="270">
        <f t="shared" si="499"/>
        <v>43849</v>
      </c>
      <c r="S932" s="73">
        <v>43849</v>
      </c>
      <c r="T932" s="73">
        <v>43849</v>
      </c>
      <c r="U932" s="73">
        <v>43849</v>
      </c>
      <c r="V932" s="73">
        <v>43849</v>
      </c>
      <c r="W932" s="73">
        <v>43849</v>
      </c>
      <c r="X932" s="73">
        <v>43849</v>
      </c>
      <c r="Y932" s="73">
        <v>43849</v>
      </c>
      <c r="Z932" s="73">
        <v>43849</v>
      </c>
      <c r="AA932" s="270">
        <f t="shared" si="500"/>
        <v>43849</v>
      </c>
      <c r="AB932" s="73">
        <v>43849</v>
      </c>
      <c r="AC932" s="73">
        <v>43849</v>
      </c>
      <c r="AD932" s="73">
        <v>43849</v>
      </c>
      <c r="AE932" s="270">
        <f t="shared" si="501"/>
        <v>43849</v>
      </c>
      <c r="AF932" s="73">
        <v>43849</v>
      </c>
      <c r="AG932" s="73">
        <v>43849</v>
      </c>
      <c r="AH932" s="73">
        <v>43849</v>
      </c>
      <c r="AI932" s="73">
        <v>43849</v>
      </c>
      <c r="AJ932" s="73">
        <v>43849</v>
      </c>
      <c r="AK932" s="73">
        <v>43849</v>
      </c>
      <c r="AL932" s="73">
        <v>43849</v>
      </c>
      <c r="AM932" s="73">
        <v>43849</v>
      </c>
      <c r="AN932" s="73">
        <v>43849</v>
      </c>
      <c r="AO932" s="73">
        <v>43849</v>
      </c>
      <c r="AP932" s="73">
        <v>43849</v>
      </c>
      <c r="AQ932" s="73">
        <v>43849</v>
      </c>
      <c r="AR932" s="270">
        <f t="shared" si="502"/>
        <v>43849</v>
      </c>
      <c r="AS932" s="73">
        <v>43849</v>
      </c>
      <c r="AT932" s="73">
        <v>43849</v>
      </c>
      <c r="AU932" s="73">
        <v>43849</v>
      </c>
      <c r="AV932" s="73">
        <v>43849</v>
      </c>
      <c r="AW932" s="73">
        <v>43849</v>
      </c>
      <c r="AX932" s="73">
        <v>43849</v>
      </c>
      <c r="AY932" s="73">
        <v>43849</v>
      </c>
      <c r="AZ932" s="73">
        <v>43849</v>
      </c>
      <c r="BA932" s="270">
        <f t="shared" si="503"/>
        <v>43849</v>
      </c>
      <c r="BB932" s="73">
        <v>43849</v>
      </c>
      <c r="BC932" s="73">
        <v>43849</v>
      </c>
      <c r="BD932" s="73">
        <v>43849</v>
      </c>
      <c r="BE932" s="73">
        <v>43849</v>
      </c>
      <c r="BF932" s="73">
        <v>43849</v>
      </c>
      <c r="BG932" s="73">
        <v>43849</v>
      </c>
      <c r="BH932" s="73">
        <v>43849</v>
      </c>
      <c r="BI932" s="270">
        <f t="shared" si="504"/>
        <v>43849</v>
      </c>
      <c r="BJ932" s="73">
        <v>43849</v>
      </c>
      <c r="BK932" s="73">
        <v>43849</v>
      </c>
      <c r="BL932" s="270">
        <f t="shared" si="505"/>
        <v>43849</v>
      </c>
      <c r="BM932" s="73">
        <v>43849</v>
      </c>
      <c r="BN932" s="73">
        <v>43849</v>
      </c>
      <c r="BO932" s="73">
        <v>43849</v>
      </c>
      <c r="BP932" s="73">
        <v>43849</v>
      </c>
      <c r="BQ932" s="73">
        <v>43849</v>
      </c>
      <c r="BR932" s="73">
        <v>43849</v>
      </c>
      <c r="BS932" s="73">
        <v>43849</v>
      </c>
      <c r="BT932" s="73">
        <v>43849</v>
      </c>
      <c r="BU932" s="73">
        <v>43849</v>
      </c>
      <c r="BV932" s="73">
        <v>43849</v>
      </c>
      <c r="BW932" s="270">
        <f t="shared" si="506"/>
        <v>43849</v>
      </c>
      <c r="BX932" s="73">
        <v>43849</v>
      </c>
      <c r="BY932" s="73">
        <v>43849</v>
      </c>
      <c r="BZ932" s="73">
        <v>43849</v>
      </c>
      <c r="CA932" s="73">
        <v>43849</v>
      </c>
      <c r="CB932" s="73">
        <v>43849</v>
      </c>
      <c r="CC932" s="73">
        <v>43849</v>
      </c>
      <c r="CD932" s="73">
        <v>43849</v>
      </c>
      <c r="CE932" s="73">
        <v>43849</v>
      </c>
      <c r="CF932" s="270">
        <f t="shared" si="507"/>
        <v>43849</v>
      </c>
      <c r="CG932" s="73">
        <v>43849</v>
      </c>
      <c r="CH932" s="73">
        <v>43849</v>
      </c>
      <c r="CI932" s="73">
        <v>43849</v>
      </c>
      <c r="CJ932" s="73">
        <v>43849</v>
      </c>
      <c r="CK932" s="73">
        <v>43849</v>
      </c>
      <c r="CL932" s="73">
        <v>43849</v>
      </c>
      <c r="CM932" s="73">
        <v>43849</v>
      </c>
      <c r="CN932" s="73">
        <v>43849</v>
      </c>
      <c r="CO932" s="73">
        <v>43849</v>
      </c>
      <c r="CP932" s="270">
        <f t="shared" si="508"/>
        <v>43849</v>
      </c>
      <c r="CQ932" s="73">
        <v>43849</v>
      </c>
      <c r="CR932" s="73">
        <v>43849</v>
      </c>
      <c r="CS932" s="73">
        <v>43849</v>
      </c>
      <c r="CT932" s="73">
        <v>43849</v>
      </c>
      <c r="CU932" s="73">
        <v>43849</v>
      </c>
      <c r="CV932" s="73">
        <v>43849</v>
      </c>
      <c r="CW932" s="73">
        <v>43849</v>
      </c>
      <c r="CX932" s="73">
        <v>43849</v>
      </c>
      <c r="CY932" s="73">
        <v>43849</v>
      </c>
      <c r="CZ932" s="73">
        <v>43849</v>
      </c>
      <c r="DA932" s="270">
        <f t="shared" si="509"/>
        <v>43849</v>
      </c>
      <c r="DB932" s="73">
        <v>43849</v>
      </c>
      <c r="DC932" s="73">
        <v>43849</v>
      </c>
      <c r="DD932" s="270">
        <f t="shared" si="510"/>
        <v>43849</v>
      </c>
      <c r="DE932" s="73">
        <v>43849</v>
      </c>
      <c r="DF932" s="73">
        <v>43849</v>
      </c>
      <c r="DG932" s="73">
        <v>43849</v>
      </c>
      <c r="DH932" s="73">
        <v>43849</v>
      </c>
      <c r="DI932" s="73">
        <v>43849</v>
      </c>
      <c r="DJ932" s="73">
        <v>43849</v>
      </c>
      <c r="DK932" s="73">
        <v>43849</v>
      </c>
      <c r="DL932" s="73">
        <v>43849</v>
      </c>
      <c r="DM932" s="73">
        <v>43849</v>
      </c>
      <c r="DN932" s="73">
        <v>43849</v>
      </c>
      <c r="DO932" s="270">
        <f t="shared" si="511"/>
        <v>43849</v>
      </c>
      <c r="DP932" s="73">
        <v>43849</v>
      </c>
      <c r="DQ932" s="73">
        <v>43849</v>
      </c>
      <c r="DR932" s="73">
        <v>43849</v>
      </c>
      <c r="DS932" s="73">
        <v>43849</v>
      </c>
      <c r="DT932" s="73">
        <v>43849</v>
      </c>
      <c r="DU932" s="73">
        <v>43849</v>
      </c>
      <c r="DV932" s="73">
        <v>43849</v>
      </c>
      <c r="DW932" s="73">
        <v>43849</v>
      </c>
      <c r="DX932" s="73">
        <v>43849</v>
      </c>
      <c r="DY932" s="73">
        <v>43849</v>
      </c>
      <c r="DZ932" s="270">
        <f t="shared" si="512"/>
        <v>43849</v>
      </c>
      <c r="EA932" s="73">
        <v>43849</v>
      </c>
      <c r="EB932" s="73">
        <v>43849</v>
      </c>
      <c r="EC932" s="73">
        <v>43849</v>
      </c>
      <c r="ED932" s="73">
        <v>43849</v>
      </c>
      <c r="EE932" s="73">
        <v>43849</v>
      </c>
      <c r="EF932" s="73">
        <v>43849</v>
      </c>
      <c r="EG932" s="73">
        <v>43849</v>
      </c>
      <c r="EH932" s="73">
        <v>43849</v>
      </c>
      <c r="EI932" s="73">
        <v>43849</v>
      </c>
      <c r="EJ932" s="73">
        <v>43849</v>
      </c>
      <c r="EK932" s="270">
        <f t="shared" si="513"/>
        <v>43849</v>
      </c>
      <c r="EM932" s="306">
        <f t="shared" si="514"/>
        <v>43849</v>
      </c>
      <c r="EN932" s="144" t="str">
        <f t="shared" si="516"/>
        <v>OK</v>
      </c>
      <c r="EO932" s="144" t="str">
        <f t="shared" si="517"/>
        <v>OK</v>
      </c>
      <c r="EP932" s="144" t="str">
        <f t="shared" si="518"/>
        <v>OK</v>
      </c>
      <c r="EQ932" s="144" t="str">
        <f t="shared" si="519"/>
        <v>OK</v>
      </c>
      <c r="ER932" s="144" t="str">
        <f t="shared" si="520"/>
        <v>OK</v>
      </c>
      <c r="ES932" s="144" t="str">
        <f t="shared" si="521"/>
        <v>OK</v>
      </c>
      <c r="ET932" s="144" t="str">
        <f t="shared" si="522"/>
        <v>OK</v>
      </c>
      <c r="EU932" s="144" t="str">
        <f t="shared" si="523"/>
        <v>OK</v>
      </c>
      <c r="EV932" s="144" t="str">
        <f t="shared" si="524"/>
        <v>OK</v>
      </c>
      <c r="EW932" s="144" t="str">
        <f t="shared" si="525"/>
        <v>OK</v>
      </c>
      <c r="EX932" s="144" t="str">
        <f t="shared" si="526"/>
        <v>OK</v>
      </c>
      <c r="EY932" s="144" t="str">
        <f t="shared" si="527"/>
        <v>OK</v>
      </c>
      <c r="EZ932" s="144" t="str">
        <f t="shared" si="528"/>
        <v>OK</v>
      </c>
      <c r="FA932" s="144" t="str">
        <f t="shared" si="529"/>
        <v>OK</v>
      </c>
      <c r="FB932" s="144" t="str">
        <f t="shared" si="530"/>
        <v>OK</v>
      </c>
    </row>
    <row r="933" spans="2:158" ht="14.4" x14ac:dyDescent="0.3">
      <c r="B933" s="144">
        <v>929</v>
      </c>
      <c r="C933" s="68" t="s">
        <v>2121</v>
      </c>
      <c r="D933" s="69" t="s">
        <v>2110</v>
      </c>
      <c r="E933" s="70" t="s">
        <v>258</v>
      </c>
      <c r="F933" s="73">
        <f t="shared" si="515"/>
        <v>47876.400000000009</v>
      </c>
      <c r="G933" s="73">
        <f t="shared" si="515"/>
        <v>47876.400000000009</v>
      </c>
      <c r="H933" s="73">
        <f t="shared" si="515"/>
        <v>47876.400000000009</v>
      </c>
      <c r="I933" s="73">
        <f t="shared" si="515"/>
        <v>47876.400000000009</v>
      </c>
      <c r="J933" s="37"/>
      <c r="K933" s="73">
        <v>47876.4</v>
      </c>
      <c r="L933" s="73">
        <v>47876.4</v>
      </c>
      <c r="M933" s="73">
        <v>47876.4</v>
      </c>
      <c r="N933" s="73">
        <v>47876.4</v>
      </c>
      <c r="O933" s="73">
        <v>47876.4</v>
      </c>
      <c r="P933" s="73">
        <v>47876.4</v>
      </c>
      <c r="Q933" s="73">
        <v>47876.4</v>
      </c>
      <c r="R933" s="270">
        <f t="shared" si="499"/>
        <v>47876.400000000009</v>
      </c>
      <c r="S933" s="73">
        <v>47876.4</v>
      </c>
      <c r="T933" s="73">
        <v>47876.4</v>
      </c>
      <c r="U933" s="73">
        <v>47876.4</v>
      </c>
      <c r="V933" s="73">
        <v>47876.4</v>
      </c>
      <c r="W933" s="73">
        <v>47876.4</v>
      </c>
      <c r="X933" s="73">
        <v>47876.4</v>
      </c>
      <c r="Y933" s="73">
        <v>47876.4</v>
      </c>
      <c r="Z933" s="73">
        <v>47876.4</v>
      </c>
      <c r="AA933" s="270">
        <f t="shared" si="500"/>
        <v>47876.400000000009</v>
      </c>
      <c r="AB933" s="73">
        <v>47876.4</v>
      </c>
      <c r="AC933" s="73">
        <v>47876.4</v>
      </c>
      <c r="AD933" s="73">
        <v>47876.4</v>
      </c>
      <c r="AE933" s="270">
        <f t="shared" si="501"/>
        <v>47876.4</v>
      </c>
      <c r="AF933" s="73">
        <v>47876.4</v>
      </c>
      <c r="AG933" s="73">
        <v>47876.4</v>
      </c>
      <c r="AH933" s="73">
        <v>47876.4</v>
      </c>
      <c r="AI933" s="73">
        <v>47876.4</v>
      </c>
      <c r="AJ933" s="73">
        <v>47876.4</v>
      </c>
      <c r="AK933" s="73">
        <v>47876.4</v>
      </c>
      <c r="AL933" s="73">
        <v>47876.4</v>
      </c>
      <c r="AM933" s="73">
        <v>47876.4</v>
      </c>
      <c r="AN933" s="73">
        <v>47876.4</v>
      </c>
      <c r="AO933" s="73">
        <v>47876.4</v>
      </c>
      <c r="AP933" s="73">
        <v>47876.4</v>
      </c>
      <c r="AQ933" s="73">
        <v>47876.4</v>
      </c>
      <c r="AR933" s="270">
        <f t="shared" si="502"/>
        <v>47876.400000000016</v>
      </c>
      <c r="AS933" s="73">
        <v>47876.4</v>
      </c>
      <c r="AT933" s="73">
        <v>47876.4</v>
      </c>
      <c r="AU933" s="73">
        <v>47876.4</v>
      </c>
      <c r="AV933" s="73">
        <v>47876.4</v>
      </c>
      <c r="AW933" s="73">
        <v>47876.4</v>
      </c>
      <c r="AX933" s="73">
        <v>47876.4</v>
      </c>
      <c r="AY933" s="73">
        <v>47876.4</v>
      </c>
      <c r="AZ933" s="73">
        <v>47876.4</v>
      </c>
      <c r="BA933" s="270">
        <f t="shared" si="503"/>
        <v>47876.400000000009</v>
      </c>
      <c r="BB933" s="73">
        <v>47876.4</v>
      </c>
      <c r="BC933" s="73">
        <v>47876.4</v>
      </c>
      <c r="BD933" s="73">
        <v>47876.4</v>
      </c>
      <c r="BE933" s="73">
        <v>47876.4</v>
      </c>
      <c r="BF933" s="73">
        <v>47876.4</v>
      </c>
      <c r="BG933" s="73">
        <v>47876.4</v>
      </c>
      <c r="BH933" s="73">
        <v>47876.4</v>
      </c>
      <c r="BI933" s="270">
        <f t="shared" si="504"/>
        <v>47876.400000000009</v>
      </c>
      <c r="BJ933" s="73">
        <v>47876.4</v>
      </c>
      <c r="BK933" s="73">
        <v>47876.4</v>
      </c>
      <c r="BL933" s="270">
        <f t="shared" si="505"/>
        <v>47876.4</v>
      </c>
      <c r="BM933" s="73">
        <v>47876.4</v>
      </c>
      <c r="BN933" s="73">
        <v>47876.4</v>
      </c>
      <c r="BO933" s="73">
        <v>47876.4</v>
      </c>
      <c r="BP933" s="73">
        <v>47876.4</v>
      </c>
      <c r="BQ933" s="73">
        <v>47876.4</v>
      </c>
      <c r="BR933" s="73">
        <v>47876.4</v>
      </c>
      <c r="BS933" s="73">
        <v>47876.4</v>
      </c>
      <c r="BT933" s="73">
        <v>47876.4</v>
      </c>
      <c r="BU933" s="73">
        <v>47876.4</v>
      </c>
      <c r="BV933" s="73">
        <v>47876.4</v>
      </c>
      <c r="BW933" s="270">
        <f t="shared" si="506"/>
        <v>47876.400000000009</v>
      </c>
      <c r="BX933" s="73">
        <v>47876.4</v>
      </c>
      <c r="BY933" s="73">
        <v>47876.4</v>
      </c>
      <c r="BZ933" s="73">
        <v>47876.4</v>
      </c>
      <c r="CA933" s="73">
        <v>47876.4</v>
      </c>
      <c r="CB933" s="73">
        <v>47876.4</v>
      </c>
      <c r="CC933" s="73">
        <v>47876.4</v>
      </c>
      <c r="CD933" s="73">
        <v>47876.4</v>
      </c>
      <c r="CE933" s="73">
        <v>47876.4</v>
      </c>
      <c r="CF933" s="270">
        <f t="shared" si="507"/>
        <v>47876.400000000009</v>
      </c>
      <c r="CG933" s="73">
        <v>47876.4</v>
      </c>
      <c r="CH933" s="73">
        <v>47876.4</v>
      </c>
      <c r="CI933" s="73">
        <v>47876.4</v>
      </c>
      <c r="CJ933" s="73">
        <v>47876.4</v>
      </c>
      <c r="CK933" s="73">
        <v>47876.4</v>
      </c>
      <c r="CL933" s="73">
        <v>47876.4</v>
      </c>
      <c r="CM933" s="73">
        <v>47876.4</v>
      </c>
      <c r="CN933" s="73">
        <v>47876.4</v>
      </c>
      <c r="CO933" s="73">
        <v>47876.4</v>
      </c>
      <c r="CP933" s="270">
        <f t="shared" si="508"/>
        <v>47876.400000000009</v>
      </c>
      <c r="CQ933" s="73">
        <v>47876.4</v>
      </c>
      <c r="CR933" s="73">
        <v>47876.4</v>
      </c>
      <c r="CS933" s="73">
        <v>47876.4</v>
      </c>
      <c r="CT933" s="73">
        <v>47876.4</v>
      </c>
      <c r="CU933" s="73">
        <v>47876.4</v>
      </c>
      <c r="CV933" s="73">
        <v>47876.4</v>
      </c>
      <c r="CW933" s="73">
        <v>47876.4</v>
      </c>
      <c r="CX933" s="73">
        <v>47876.4</v>
      </c>
      <c r="CY933" s="73">
        <v>47876.4</v>
      </c>
      <c r="CZ933" s="73">
        <v>47876.4</v>
      </c>
      <c r="DA933" s="270">
        <f t="shared" si="509"/>
        <v>47876.400000000009</v>
      </c>
      <c r="DB933" s="73">
        <v>47876.4</v>
      </c>
      <c r="DC933" s="73">
        <v>47876.4</v>
      </c>
      <c r="DD933" s="270">
        <f t="shared" si="510"/>
        <v>47876.4</v>
      </c>
      <c r="DE933" s="73">
        <v>47876.4</v>
      </c>
      <c r="DF933" s="73">
        <v>47876.4</v>
      </c>
      <c r="DG933" s="73">
        <v>47876.4</v>
      </c>
      <c r="DH933" s="73">
        <v>47876.4</v>
      </c>
      <c r="DI933" s="73">
        <v>47876.4</v>
      </c>
      <c r="DJ933" s="73">
        <v>47876.4</v>
      </c>
      <c r="DK933" s="73">
        <v>47876.4</v>
      </c>
      <c r="DL933" s="73">
        <v>47876.4</v>
      </c>
      <c r="DM933" s="73">
        <v>47876.4</v>
      </c>
      <c r="DN933" s="73">
        <v>47876.4</v>
      </c>
      <c r="DO933" s="270">
        <f t="shared" si="511"/>
        <v>47876.400000000009</v>
      </c>
      <c r="DP933" s="73">
        <v>47876.4</v>
      </c>
      <c r="DQ933" s="73">
        <v>47876.4</v>
      </c>
      <c r="DR933" s="73">
        <v>47876.4</v>
      </c>
      <c r="DS933" s="73">
        <v>47876.4</v>
      </c>
      <c r="DT933" s="73">
        <v>47876.4</v>
      </c>
      <c r="DU933" s="73">
        <v>47876.4</v>
      </c>
      <c r="DV933" s="73">
        <v>47876.4</v>
      </c>
      <c r="DW933" s="73">
        <v>47876.4</v>
      </c>
      <c r="DX933" s="73">
        <v>47876.4</v>
      </c>
      <c r="DY933" s="73">
        <v>47876.4</v>
      </c>
      <c r="DZ933" s="270">
        <f t="shared" si="512"/>
        <v>47876.400000000009</v>
      </c>
      <c r="EA933" s="73">
        <v>47876.4</v>
      </c>
      <c r="EB933" s="73">
        <v>47876.4</v>
      </c>
      <c r="EC933" s="73">
        <v>47876.4</v>
      </c>
      <c r="ED933" s="73">
        <v>47876.4</v>
      </c>
      <c r="EE933" s="73">
        <v>47876.4</v>
      </c>
      <c r="EF933" s="73">
        <v>47876.4</v>
      </c>
      <c r="EG933" s="73">
        <v>47876.4</v>
      </c>
      <c r="EH933" s="73">
        <v>47876.4</v>
      </c>
      <c r="EI933" s="73">
        <v>47876.4</v>
      </c>
      <c r="EJ933" s="73">
        <v>47876.4</v>
      </c>
      <c r="EK933" s="270">
        <f t="shared" si="513"/>
        <v>47876.400000000009</v>
      </c>
      <c r="EM933" s="306">
        <f t="shared" si="514"/>
        <v>47876.400000000016</v>
      </c>
      <c r="EN933" s="144" t="str">
        <f t="shared" si="516"/>
        <v>OK</v>
      </c>
      <c r="EO933" s="144" t="str">
        <f t="shared" si="517"/>
        <v>OK</v>
      </c>
      <c r="EP933" s="144" t="str">
        <f t="shared" si="518"/>
        <v>OK</v>
      </c>
      <c r="EQ933" s="144" t="str">
        <f t="shared" si="519"/>
        <v>OK</v>
      </c>
      <c r="ER933" s="144" t="str">
        <f t="shared" si="520"/>
        <v>OK</v>
      </c>
      <c r="ES933" s="144" t="str">
        <f t="shared" si="521"/>
        <v>OK</v>
      </c>
      <c r="ET933" s="144" t="str">
        <f t="shared" si="522"/>
        <v>OK</v>
      </c>
      <c r="EU933" s="144" t="str">
        <f t="shared" si="523"/>
        <v>OK</v>
      </c>
      <c r="EV933" s="144" t="str">
        <f t="shared" si="524"/>
        <v>OK</v>
      </c>
      <c r="EW933" s="144" t="str">
        <f t="shared" si="525"/>
        <v>OK</v>
      </c>
      <c r="EX933" s="144" t="str">
        <f t="shared" si="526"/>
        <v>OK</v>
      </c>
      <c r="EY933" s="144" t="str">
        <f t="shared" si="527"/>
        <v>OK</v>
      </c>
      <c r="EZ933" s="144" t="str">
        <f t="shared" si="528"/>
        <v>OK</v>
      </c>
      <c r="FA933" s="144" t="str">
        <f t="shared" si="529"/>
        <v>OK</v>
      </c>
      <c r="FB933" s="144" t="str">
        <f t="shared" si="530"/>
        <v>OK</v>
      </c>
    </row>
    <row r="934" spans="2:158" ht="14.4" x14ac:dyDescent="0.3">
      <c r="B934" s="144">
        <v>930</v>
      </c>
      <c r="C934" s="68" t="s">
        <v>2122</v>
      </c>
      <c r="D934" s="69" t="s">
        <v>2111</v>
      </c>
      <c r="E934" s="70" t="s">
        <v>258</v>
      </c>
      <c r="F934" s="73">
        <f t="shared" si="515"/>
        <v>40937</v>
      </c>
      <c r="G934" s="73">
        <f t="shared" si="515"/>
        <v>40937</v>
      </c>
      <c r="H934" s="73">
        <f t="shared" si="515"/>
        <v>40937</v>
      </c>
      <c r="I934" s="73">
        <f t="shared" si="515"/>
        <v>40937</v>
      </c>
      <c r="J934" s="37"/>
      <c r="K934" s="73">
        <v>40937</v>
      </c>
      <c r="L934" s="73">
        <v>40937</v>
      </c>
      <c r="M934" s="73">
        <v>40937</v>
      </c>
      <c r="N934" s="73">
        <v>40937</v>
      </c>
      <c r="O934" s="73">
        <v>40937</v>
      </c>
      <c r="P934" s="73">
        <v>40937</v>
      </c>
      <c r="Q934" s="73">
        <v>40937</v>
      </c>
      <c r="R934" s="270">
        <f t="shared" si="499"/>
        <v>40937</v>
      </c>
      <c r="S934" s="73">
        <v>40937</v>
      </c>
      <c r="T934" s="73">
        <v>40937</v>
      </c>
      <c r="U934" s="73">
        <v>40937</v>
      </c>
      <c r="V934" s="73">
        <v>40937</v>
      </c>
      <c r="W934" s="73">
        <v>40937</v>
      </c>
      <c r="X934" s="73">
        <v>40937</v>
      </c>
      <c r="Y934" s="73">
        <v>40937</v>
      </c>
      <c r="Z934" s="73">
        <v>40937</v>
      </c>
      <c r="AA934" s="270">
        <f t="shared" si="500"/>
        <v>40937</v>
      </c>
      <c r="AB934" s="73">
        <v>40937</v>
      </c>
      <c r="AC934" s="73">
        <v>40937</v>
      </c>
      <c r="AD934" s="73">
        <v>40937</v>
      </c>
      <c r="AE934" s="270">
        <f t="shared" si="501"/>
        <v>40937</v>
      </c>
      <c r="AF934" s="73">
        <v>40937</v>
      </c>
      <c r="AG934" s="73">
        <v>40937</v>
      </c>
      <c r="AH934" s="73">
        <v>40937</v>
      </c>
      <c r="AI934" s="73">
        <v>40937</v>
      </c>
      <c r="AJ934" s="73">
        <v>40937</v>
      </c>
      <c r="AK934" s="73">
        <v>40937</v>
      </c>
      <c r="AL934" s="73">
        <v>40937</v>
      </c>
      <c r="AM934" s="73">
        <v>40937</v>
      </c>
      <c r="AN934" s="73">
        <v>40937</v>
      </c>
      <c r="AO934" s="73">
        <v>40937</v>
      </c>
      <c r="AP934" s="73">
        <v>40937</v>
      </c>
      <c r="AQ934" s="73">
        <v>40937</v>
      </c>
      <c r="AR934" s="270">
        <f t="shared" si="502"/>
        <v>40937</v>
      </c>
      <c r="AS934" s="73">
        <v>40937</v>
      </c>
      <c r="AT934" s="73">
        <v>40937</v>
      </c>
      <c r="AU934" s="73">
        <v>40937</v>
      </c>
      <c r="AV934" s="73">
        <v>40937</v>
      </c>
      <c r="AW934" s="73">
        <v>40937</v>
      </c>
      <c r="AX934" s="73">
        <v>40937</v>
      </c>
      <c r="AY934" s="73">
        <v>40937</v>
      </c>
      <c r="AZ934" s="73">
        <v>40937</v>
      </c>
      <c r="BA934" s="270">
        <f t="shared" si="503"/>
        <v>40937</v>
      </c>
      <c r="BB934" s="73">
        <v>40937</v>
      </c>
      <c r="BC934" s="73">
        <v>40937</v>
      </c>
      <c r="BD934" s="73">
        <v>40937</v>
      </c>
      <c r="BE934" s="73">
        <v>40937</v>
      </c>
      <c r="BF934" s="73">
        <v>40937</v>
      </c>
      <c r="BG934" s="73">
        <v>40937</v>
      </c>
      <c r="BH934" s="73">
        <v>40937</v>
      </c>
      <c r="BI934" s="270">
        <f t="shared" si="504"/>
        <v>40937</v>
      </c>
      <c r="BJ934" s="73">
        <v>40937</v>
      </c>
      <c r="BK934" s="73">
        <v>40937</v>
      </c>
      <c r="BL934" s="270">
        <f t="shared" si="505"/>
        <v>40937</v>
      </c>
      <c r="BM934" s="73">
        <v>40937</v>
      </c>
      <c r="BN934" s="73">
        <v>40937</v>
      </c>
      <c r="BO934" s="73">
        <v>40937</v>
      </c>
      <c r="BP934" s="73">
        <v>40937</v>
      </c>
      <c r="BQ934" s="73">
        <v>40937</v>
      </c>
      <c r="BR934" s="73">
        <v>40937</v>
      </c>
      <c r="BS934" s="73">
        <v>40937</v>
      </c>
      <c r="BT934" s="73">
        <v>40937</v>
      </c>
      <c r="BU934" s="73">
        <v>40937</v>
      </c>
      <c r="BV934" s="73">
        <v>40937</v>
      </c>
      <c r="BW934" s="270">
        <f t="shared" si="506"/>
        <v>40937</v>
      </c>
      <c r="BX934" s="73">
        <v>40937</v>
      </c>
      <c r="BY934" s="73">
        <v>40937</v>
      </c>
      <c r="BZ934" s="73">
        <v>40937</v>
      </c>
      <c r="CA934" s="73">
        <v>40937</v>
      </c>
      <c r="CB934" s="73">
        <v>40937</v>
      </c>
      <c r="CC934" s="73">
        <v>40937</v>
      </c>
      <c r="CD934" s="73">
        <v>40937</v>
      </c>
      <c r="CE934" s="73">
        <v>40937</v>
      </c>
      <c r="CF934" s="270">
        <f t="shared" si="507"/>
        <v>40937</v>
      </c>
      <c r="CG934" s="73">
        <v>40937</v>
      </c>
      <c r="CH934" s="73">
        <v>40937</v>
      </c>
      <c r="CI934" s="73">
        <v>40937</v>
      </c>
      <c r="CJ934" s="73">
        <v>40937</v>
      </c>
      <c r="CK934" s="73">
        <v>40937</v>
      </c>
      <c r="CL934" s="73">
        <v>40937</v>
      </c>
      <c r="CM934" s="73">
        <v>40937</v>
      </c>
      <c r="CN934" s="73">
        <v>40937</v>
      </c>
      <c r="CO934" s="73">
        <v>40937</v>
      </c>
      <c r="CP934" s="270">
        <f t="shared" si="508"/>
        <v>40937</v>
      </c>
      <c r="CQ934" s="73">
        <v>40937</v>
      </c>
      <c r="CR934" s="73">
        <v>40937</v>
      </c>
      <c r="CS934" s="73">
        <v>40937</v>
      </c>
      <c r="CT934" s="73">
        <v>40937</v>
      </c>
      <c r="CU934" s="73">
        <v>40937</v>
      </c>
      <c r="CV934" s="73">
        <v>40937</v>
      </c>
      <c r="CW934" s="73">
        <v>40937</v>
      </c>
      <c r="CX934" s="73">
        <v>40937</v>
      </c>
      <c r="CY934" s="73">
        <v>40937</v>
      </c>
      <c r="CZ934" s="73">
        <v>40937</v>
      </c>
      <c r="DA934" s="270">
        <f t="shared" si="509"/>
        <v>40937</v>
      </c>
      <c r="DB934" s="73">
        <v>40937</v>
      </c>
      <c r="DC934" s="73">
        <v>40937</v>
      </c>
      <c r="DD934" s="270">
        <f t="shared" si="510"/>
        <v>40937</v>
      </c>
      <c r="DE934" s="73">
        <v>40937</v>
      </c>
      <c r="DF934" s="73">
        <v>40937</v>
      </c>
      <c r="DG934" s="73">
        <v>40937</v>
      </c>
      <c r="DH934" s="73">
        <v>40937</v>
      </c>
      <c r="DI934" s="73">
        <v>40937</v>
      </c>
      <c r="DJ934" s="73">
        <v>40937</v>
      </c>
      <c r="DK934" s="73">
        <v>40937</v>
      </c>
      <c r="DL934" s="73">
        <v>40937</v>
      </c>
      <c r="DM934" s="73">
        <v>40937</v>
      </c>
      <c r="DN934" s="73">
        <v>40937</v>
      </c>
      <c r="DO934" s="270">
        <f t="shared" si="511"/>
        <v>40937</v>
      </c>
      <c r="DP934" s="73">
        <v>40937</v>
      </c>
      <c r="DQ934" s="73">
        <v>40937</v>
      </c>
      <c r="DR934" s="73">
        <v>40937</v>
      </c>
      <c r="DS934" s="73">
        <v>40937</v>
      </c>
      <c r="DT934" s="73">
        <v>40937</v>
      </c>
      <c r="DU934" s="73">
        <v>40937</v>
      </c>
      <c r="DV934" s="73">
        <v>40937</v>
      </c>
      <c r="DW934" s="73">
        <v>40937</v>
      </c>
      <c r="DX934" s="73">
        <v>40937</v>
      </c>
      <c r="DY934" s="73">
        <v>40937</v>
      </c>
      <c r="DZ934" s="270">
        <f t="shared" si="512"/>
        <v>40937</v>
      </c>
      <c r="EA934" s="73">
        <v>40937</v>
      </c>
      <c r="EB934" s="73">
        <v>40937</v>
      </c>
      <c r="EC934" s="73">
        <v>40937</v>
      </c>
      <c r="ED934" s="73">
        <v>40937</v>
      </c>
      <c r="EE934" s="73">
        <v>40937</v>
      </c>
      <c r="EF934" s="73">
        <v>40937</v>
      </c>
      <c r="EG934" s="73">
        <v>40937</v>
      </c>
      <c r="EH934" s="73">
        <v>40937</v>
      </c>
      <c r="EI934" s="73">
        <v>40937</v>
      </c>
      <c r="EJ934" s="73">
        <v>40937</v>
      </c>
      <c r="EK934" s="270">
        <f t="shared" si="513"/>
        <v>40937</v>
      </c>
      <c r="EM934" s="306">
        <f t="shared" si="514"/>
        <v>40937</v>
      </c>
      <c r="EN934" s="144" t="str">
        <f t="shared" si="516"/>
        <v>OK</v>
      </c>
      <c r="EO934" s="144" t="str">
        <f t="shared" si="517"/>
        <v>OK</v>
      </c>
      <c r="EP934" s="144" t="str">
        <f t="shared" si="518"/>
        <v>OK</v>
      </c>
      <c r="EQ934" s="144" t="str">
        <f t="shared" si="519"/>
        <v>OK</v>
      </c>
      <c r="ER934" s="144" t="str">
        <f t="shared" si="520"/>
        <v>OK</v>
      </c>
      <c r="ES934" s="144" t="str">
        <f t="shared" si="521"/>
        <v>OK</v>
      </c>
      <c r="ET934" s="144" t="str">
        <f t="shared" si="522"/>
        <v>OK</v>
      </c>
      <c r="EU934" s="144" t="str">
        <f t="shared" si="523"/>
        <v>OK</v>
      </c>
      <c r="EV934" s="144" t="str">
        <f t="shared" si="524"/>
        <v>OK</v>
      </c>
      <c r="EW934" s="144" t="str">
        <f t="shared" si="525"/>
        <v>OK</v>
      </c>
      <c r="EX934" s="144" t="str">
        <f t="shared" si="526"/>
        <v>OK</v>
      </c>
      <c r="EY934" s="144" t="str">
        <f t="shared" si="527"/>
        <v>OK</v>
      </c>
      <c r="EZ934" s="144" t="str">
        <f t="shared" si="528"/>
        <v>OK</v>
      </c>
      <c r="FA934" s="144" t="str">
        <f t="shared" si="529"/>
        <v>OK</v>
      </c>
      <c r="FB934" s="144" t="str">
        <f t="shared" si="530"/>
        <v>OK</v>
      </c>
    </row>
    <row r="935" spans="2:158" ht="14.4" x14ac:dyDescent="0.3">
      <c r="B935" s="144">
        <v>931</v>
      </c>
      <c r="C935" s="68" t="s">
        <v>2123</v>
      </c>
      <c r="D935" s="69" t="s">
        <v>2112</v>
      </c>
      <c r="E935" s="70" t="s">
        <v>258</v>
      </c>
      <c r="F935" s="73">
        <f t="shared" si="515"/>
        <v>56680</v>
      </c>
      <c r="G935" s="73">
        <f t="shared" si="515"/>
        <v>56680</v>
      </c>
      <c r="H935" s="73">
        <f t="shared" si="515"/>
        <v>56680</v>
      </c>
      <c r="I935" s="73">
        <f t="shared" si="515"/>
        <v>56680</v>
      </c>
      <c r="J935" s="37"/>
      <c r="K935" s="73">
        <v>56680</v>
      </c>
      <c r="L935" s="73">
        <v>56680</v>
      </c>
      <c r="M935" s="73">
        <v>56680</v>
      </c>
      <c r="N935" s="73">
        <v>56680</v>
      </c>
      <c r="O935" s="73">
        <v>56680</v>
      </c>
      <c r="P935" s="73">
        <v>56680</v>
      </c>
      <c r="Q935" s="73">
        <v>56680</v>
      </c>
      <c r="R935" s="270">
        <f t="shared" si="499"/>
        <v>56680</v>
      </c>
      <c r="S935" s="73">
        <v>56680</v>
      </c>
      <c r="T935" s="73">
        <v>56680</v>
      </c>
      <c r="U935" s="73">
        <v>56680</v>
      </c>
      <c r="V935" s="73">
        <v>56680</v>
      </c>
      <c r="W935" s="73">
        <v>56680</v>
      </c>
      <c r="X935" s="73">
        <v>56680</v>
      </c>
      <c r="Y935" s="73">
        <v>56680</v>
      </c>
      <c r="Z935" s="73">
        <v>56680</v>
      </c>
      <c r="AA935" s="270">
        <f t="shared" si="500"/>
        <v>56680</v>
      </c>
      <c r="AB935" s="73">
        <v>56680</v>
      </c>
      <c r="AC935" s="73">
        <v>56680</v>
      </c>
      <c r="AD935" s="73">
        <v>56680</v>
      </c>
      <c r="AE935" s="270">
        <f t="shared" si="501"/>
        <v>56680</v>
      </c>
      <c r="AF935" s="73">
        <v>56680</v>
      </c>
      <c r="AG935" s="73">
        <v>56680</v>
      </c>
      <c r="AH935" s="73">
        <v>56680</v>
      </c>
      <c r="AI935" s="73">
        <v>56680</v>
      </c>
      <c r="AJ935" s="73">
        <v>56680</v>
      </c>
      <c r="AK935" s="73">
        <v>56680</v>
      </c>
      <c r="AL935" s="73">
        <v>56680</v>
      </c>
      <c r="AM935" s="73">
        <v>56680</v>
      </c>
      <c r="AN935" s="73">
        <v>56680</v>
      </c>
      <c r="AO935" s="73">
        <v>56680</v>
      </c>
      <c r="AP935" s="73">
        <v>56680</v>
      </c>
      <c r="AQ935" s="73">
        <v>56680</v>
      </c>
      <c r="AR935" s="270">
        <f t="shared" si="502"/>
        <v>56680</v>
      </c>
      <c r="AS935" s="73">
        <v>56680</v>
      </c>
      <c r="AT935" s="73">
        <v>56680</v>
      </c>
      <c r="AU935" s="73">
        <v>56680</v>
      </c>
      <c r="AV935" s="73">
        <v>56680</v>
      </c>
      <c r="AW935" s="73">
        <v>56680</v>
      </c>
      <c r="AX935" s="73">
        <v>56680</v>
      </c>
      <c r="AY935" s="73">
        <v>56680</v>
      </c>
      <c r="AZ935" s="73">
        <v>56680</v>
      </c>
      <c r="BA935" s="270">
        <f t="shared" si="503"/>
        <v>56680</v>
      </c>
      <c r="BB935" s="73">
        <v>56680</v>
      </c>
      <c r="BC935" s="73">
        <v>56680</v>
      </c>
      <c r="BD935" s="73">
        <v>56680</v>
      </c>
      <c r="BE935" s="73">
        <v>56680</v>
      </c>
      <c r="BF935" s="73">
        <v>56680</v>
      </c>
      <c r="BG935" s="73">
        <v>56680</v>
      </c>
      <c r="BH935" s="73">
        <v>56680</v>
      </c>
      <c r="BI935" s="270">
        <f t="shared" si="504"/>
        <v>56680</v>
      </c>
      <c r="BJ935" s="73">
        <v>56680</v>
      </c>
      <c r="BK935" s="73">
        <v>56680</v>
      </c>
      <c r="BL935" s="270">
        <f t="shared" si="505"/>
        <v>56680</v>
      </c>
      <c r="BM935" s="73">
        <v>56680</v>
      </c>
      <c r="BN935" s="73">
        <v>56680</v>
      </c>
      <c r="BO935" s="73">
        <v>56680</v>
      </c>
      <c r="BP935" s="73">
        <v>56680</v>
      </c>
      <c r="BQ935" s="73">
        <v>56680</v>
      </c>
      <c r="BR935" s="73">
        <v>56680</v>
      </c>
      <c r="BS935" s="73">
        <v>56680</v>
      </c>
      <c r="BT935" s="73">
        <v>56680</v>
      </c>
      <c r="BU935" s="73">
        <v>56680</v>
      </c>
      <c r="BV935" s="73">
        <v>56680</v>
      </c>
      <c r="BW935" s="270">
        <f t="shared" si="506"/>
        <v>56680</v>
      </c>
      <c r="BX935" s="73">
        <v>56680</v>
      </c>
      <c r="BY935" s="73">
        <v>56680</v>
      </c>
      <c r="BZ935" s="73">
        <v>56680</v>
      </c>
      <c r="CA935" s="73">
        <v>56680</v>
      </c>
      <c r="CB935" s="73">
        <v>56680</v>
      </c>
      <c r="CC935" s="73">
        <v>56680</v>
      </c>
      <c r="CD935" s="73">
        <v>56680</v>
      </c>
      <c r="CE935" s="73">
        <v>56680</v>
      </c>
      <c r="CF935" s="270">
        <f t="shared" si="507"/>
        <v>56680</v>
      </c>
      <c r="CG935" s="73">
        <v>56680</v>
      </c>
      <c r="CH935" s="73">
        <v>56680</v>
      </c>
      <c r="CI935" s="73">
        <v>56680</v>
      </c>
      <c r="CJ935" s="73">
        <v>56680</v>
      </c>
      <c r="CK935" s="73">
        <v>56680</v>
      </c>
      <c r="CL935" s="73">
        <v>56680</v>
      </c>
      <c r="CM935" s="73">
        <v>56680</v>
      </c>
      <c r="CN935" s="73">
        <v>56680</v>
      </c>
      <c r="CO935" s="73">
        <v>56680</v>
      </c>
      <c r="CP935" s="270">
        <f t="shared" si="508"/>
        <v>56680</v>
      </c>
      <c r="CQ935" s="73">
        <v>56680</v>
      </c>
      <c r="CR935" s="73">
        <v>56680</v>
      </c>
      <c r="CS935" s="73">
        <v>56680</v>
      </c>
      <c r="CT935" s="73">
        <v>56680</v>
      </c>
      <c r="CU935" s="73">
        <v>56680</v>
      </c>
      <c r="CV935" s="73">
        <v>56680</v>
      </c>
      <c r="CW935" s="73">
        <v>56680</v>
      </c>
      <c r="CX935" s="73">
        <v>56680</v>
      </c>
      <c r="CY935" s="73">
        <v>56680</v>
      </c>
      <c r="CZ935" s="73">
        <v>56680</v>
      </c>
      <c r="DA935" s="270">
        <f t="shared" si="509"/>
        <v>56680</v>
      </c>
      <c r="DB935" s="73">
        <v>56680</v>
      </c>
      <c r="DC935" s="73">
        <v>56680</v>
      </c>
      <c r="DD935" s="270">
        <f t="shared" si="510"/>
        <v>56680</v>
      </c>
      <c r="DE935" s="73">
        <v>56680</v>
      </c>
      <c r="DF935" s="73">
        <v>56680</v>
      </c>
      <c r="DG935" s="73">
        <v>56680</v>
      </c>
      <c r="DH935" s="73">
        <v>56680</v>
      </c>
      <c r="DI935" s="73">
        <v>56680</v>
      </c>
      <c r="DJ935" s="73">
        <v>56680</v>
      </c>
      <c r="DK935" s="73">
        <v>56680</v>
      </c>
      <c r="DL935" s="73">
        <v>56680</v>
      </c>
      <c r="DM935" s="73">
        <v>56680</v>
      </c>
      <c r="DN935" s="73">
        <v>56680</v>
      </c>
      <c r="DO935" s="270">
        <f t="shared" si="511"/>
        <v>56680</v>
      </c>
      <c r="DP935" s="73">
        <v>56680</v>
      </c>
      <c r="DQ935" s="73">
        <v>56680</v>
      </c>
      <c r="DR935" s="73">
        <v>56680</v>
      </c>
      <c r="DS935" s="73">
        <v>56680</v>
      </c>
      <c r="DT935" s="73">
        <v>56680</v>
      </c>
      <c r="DU935" s="73">
        <v>56680</v>
      </c>
      <c r="DV935" s="73">
        <v>56680</v>
      </c>
      <c r="DW935" s="73">
        <v>56680</v>
      </c>
      <c r="DX935" s="73">
        <v>56680</v>
      </c>
      <c r="DY935" s="73">
        <v>56680</v>
      </c>
      <c r="DZ935" s="270">
        <f t="shared" si="512"/>
        <v>56680</v>
      </c>
      <c r="EA935" s="73">
        <v>56680</v>
      </c>
      <c r="EB935" s="73">
        <v>56680</v>
      </c>
      <c r="EC935" s="73">
        <v>56680</v>
      </c>
      <c r="ED935" s="73">
        <v>56680</v>
      </c>
      <c r="EE935" s="73">
        <v>56680</v>
      </c>
      <c r="EF935" s="73">
        <v>56680</v>
      </c>
      <c r="EG935" s="73">
        <v>56680</v>
      </c>
      <c r="EH935" s="73">
        <v>56680</v>
      </c>
      <c r="EI935" s="73">
        <v>56680</v>
      </c>
      <c r="EJ935" s="73">
        <v>56680</v>
      </c>
      <c r="EK935" s="270">
        <f t="shared" si="513"/>
        <v>56680</v>
      </c>
      <c r="EM935" s="306">
        <f t="shared" si="514"/>
        <v>56680</v>
      </c>
      <c r="EN935" s="144" t="str">
        <f t="shared" si="516"/>
        <v>OK</v>
      </c>
      <c r="EO935" s="144" t="str">
        <f t="shared" si="517"/>
        <v>OK</v>
      </c>
      <c r="EP935" s="144" t="str">
        <f t="shared" si="518"/>
        <v>OK</v>
      </c>
      <c r="EQ935" s="144" t="str">
        <f t="shared" si="519"/>
        <v>OK</v>
      </c>
      <c r="ER935" s="144" t="str">
        <f t="shared" si="520"/>
        <v>OK</v>
      </c>
      <c r="ES935" s="144" t="str">
        <f t="shared" si="521"/>
        <v>OK</v>
      </c>
      <c r="ET935" s="144" t="str">
        <f t="shared" si="522"/>
        <v>OK</v>
      </c>
      <c r="EU935" s="144" t="str">
        <f t="shared" si="523"/>
        <v>OK</v>
      </c>
      <c r="EV935" s="144" t="str">
        <f t="shared" si="524"/>
        <v>OK</v>
      </c>
      <c r="EW935" s="144" t="str">
        <f t="shared" si="525"/>
        <v>OK</v>
      </c>
      <c r="EX935" s="144" t="str">
        <f t="shared" si="526"/>
        <v>OK</v>
      </c>
      <c r="EY935" s="144" t="str">
        <f t="shared" si="527"/>
        <v>OK</v>
      </c>
      <c r="EZ935" s="144" t="str">
        <f t="shared" si="528"/>
        <v>OK</v>
      </c>
      <c r="FA935" s="144" t="str">
        <f t="shared" si="529"/>
        <v>OK</v>
      </c>
      <c r="FB935" s="144" t="str">
        <f t="shared" si="530"/>
        <v>OK</v>
      </c>
    </row>
    <row r="936" spans="2:158" ht="14.4" x14ac:dyDescent="0.3">
      <c r="B936" s="144">
        <v>932</v>
      </c>
      <c r="C936" s="68" t="s">
        <v>2127</v>
      </c>
      <c r="D936" s="69" t="s">
        <v>2129</v>
      </c>
      <c r="E936" s="70" t="s">
        <v>263</v>
      </c>
      <c r="F936" s="73">
        <f t="shared" si="515"/>
        <v>46787</v>
      </c>
      <c r="G936" s="73">
        <f t="shared" si="515"/>
        <v>46787</v>
      </c>
      <c r="H936" s="73">
        <f t="shared" si="515"/>
        <v>46787</v>
      </c>
      <c r="I936" s="73">
        <f t="shared" si="515"/>
        <v>46787</v>
      </c>
      <c r="J936" s="37"/>
      <c r="K936" s="73">
        <v>46787</v>
      </c>
      <c r="L936" s="73">
        <v>46787</v>
      </c>
      <c r="M936" s="73">
        <v>46787</v>
      </c>
      <c r="N936" s="73">
        <v>46787</v>
      </c>
      <c r="O936" s="73">
        <v>46787</v>
      </c>
      <c r="P936" s="73">
        <v>46787</v>
      </c>
      <c r="Q936" s="73">
        <v>46787</v>
      </c>
      <c r="R936" s="270">
        <f t="shared" si="499"/>
        <v>46787</v>
      </c>
      <c r="S936" s="73">
        <v>46787</v>
      </c>
      <c r="T936" s="73">
        <v>46787</v>
      </c>
      <c r="U936" s="73">
        <v>46787</v>
      </c>
      <c r="V936" s="73">
        <v>46787</v>
      </c>
      <c r="W936" s="73">
        <v>46787</v>
      </c>
      <c r="X936" s="73">
        <v>46787</v>
      </c>
      <c r="Y936" s="73">
        <v>46787</v>
      </c>
      <c r="Z936" s="73">
        <v>46787</v>
      </c>
      <c r="AA936" s="270">
        <f t="shared" si="500"/>
        <v>46787</v>
      </c>
      <c r="AB936" s="73">
        <v>46787</v>
      </c>
      <c r="AC936" s="73">
        <v>46787</v>
      </c>
      <c r="AD936" s="73">
        <v>46787</v>
      </c>
      <c r="AE936" s="270">
        <f t="shared" si="501"/>
        <v>46787</v>
      </c>
      <c r="AF936" s="73">
        <v>46787</v>
      </c>
      <c r="AG936" s="73">
        <v>46787</v>
      </c>
      <c r="AH936" s="73">
        <v>46787</v>
      </c>
      <c r="AI936" s="73">
        <v>46787</v>
      </c>
      <c r="AJ936" s="73">
        <v>46787</v>
      </c>
      <c r="AK936" s="73">
        <v>46787</v>
      </c>
      <c r="AL936" s="73">
        <v>46787</v>
      </c>
      <c r="AM936" s="73">
        <v>46787</v>
      </c>
      <c r="AN936" s="73">
        <v>46787</v>
      </c>
      <c r="AO936" s="73">
        <v>46787</v>
      </c>
      <c r="AP936" s="73">
        <v>46787</v>
      </c>
      <c r="AQ936" s="73">
        <v>46787</v>
      </c>
      <c r="AR936" s="270">
        <f t="shared" si="502"/>
        <v>46787</v>
      </c>
      <c r="AS936" s="73">
        <v>46787</v>
      </c>
      <c r="AT936" s="73">
        <v>46787</v>
      </c>
      <c r="AU936" s="73">
        <v>46787</v>
      </c>
      <c r="AV936" s="73">
        <v>46787</v>
      </c>
      <c r="AW936" s="73">
        <v>46787</v>
      </c>
      <c r="AX936" s="73">
        <v>46787</v>
      </c>
      <c r="AY936" s="73">
        <v>46787</v>
      </c>
      <c r="AZ936" s="73">
        <v>46787</v>
      </c>
      <c r="BA936" s="270">
        <f t="shared" si="503"/>
        <v>46787</v>
      </c>
      <c r="BB936" s="73">
        <v>46787</v>
      </c>
      <c r="BC936" s="73">
        <v>46787</v>
      </c>
      <c r="BD936" s="73">
        <v>46787</v>
      </c>
      <c r="BE936" s="73">
        <v>46787</v>
      </c>
      <c r="BF936" s="73">
        <v>46787</v>
      </c>
      <c r="BG936" s="73">
        <v>46787</v>
      </c>
      <c r="BH936" s="73">
        <v>46787</v>
      </c>
      <c r="BI936" s="270">
        <f t="shared" si="504"/>
        <v>46787</v>
      </c>
      <c r="BJ936" s="73">
        <v>46787</v>
      </c>
      <c r="BK936" s="73">
        <v>46787</v>
      </c>
      <c r="BL936" s="270">
        <f t="shared" si="505"/>
        <v>46787</v>
      </c>
      <c r="BM936" s="73">
        <v>46787</v>
      </c>
      <c r="BN936" s="73">
        <v>46787</v>
      </c>
      <c r="BO936" s="73">
        <v>46787</v>
      </c>
      <c r="BP936" s="73">
        <v>46787</v>
      </c>
      <c r="BQ936" s="73">
        <v>46787</v>
      </c>
      <c r="BR936" s="73">
        <v>46787</v>
      </c>
      <c r="BS936" s="73">
        <v>46787</v>
      </c>
      <c r="BT936" s="73">
        <v>46787</v>
      </c>
      <c r="BU936" s="73">
        <v>46787</v>
      </c>
      <c r="BV936" s="73">
        <v>46787</v>
      </c>
      <c r="BW936" s="270">
        <f t="shared" si="506"/>
        <v>46787</v>
      </c>
      <c r="BX936" s="73">
        <v>46787</v>
      </c>
      <c r="BY936" s="73">
        <v>46787</v>
      </c>
      <c r="BZ936" s="73">
        <v>46787</v>
      </c>
      <c r="CA936" s="73">
        <v>46787</v>
      </c>
      <c r="CB936" s="73">
        <v>46787</v>
      </c>
      <c r="CC936" s="73">
        <v>46787</v>
      </c>
      <c r="CD936" s="73">
        <v>46787</v>
      </c>
      <c r="CE936" s="73">
        <v>46787</v>
      </c>
      <c r="CF936" s="270">
        <f t="shared" si="507"/>
        <v>46787</v>
      </c>
      <c r="CG936" s="73">
        <v>46787</v>
      </c>
      <c r="CH936" s="73">
        <v>46787</v>
      </c>
      <c r="CI936" s="73">
        <v>46787</v>
      </c>
      <c r="CJ936" s="73">
        <v>46787</v>
      </c>
      <c r="CK936" s="73">
        <v>46787</v>
      </c>
      <c r="CL936" s="73">
        <v>46787</v>
      </c>
      <c r="CM936" s="73">
        <v>46787</v>
      </c>
      <c r="CN936" s="73">
        <v>46787</v>
      </c>
      <c r="CO936" s="73">
        <v>46787</v>
      </c>
      <c r="CP936" s="270">
        <f t="shared" si="508"/>
        <v>46787</v>
      </c>
      <c r="CQ936" s="73">
        <v>46787</v>
      </c>
      <c r="CR936" s="73">
        <v>46787</v>
      </c>
      <c r="CS936" s="73">
        <v>46787</v>
      </c>
      <c r="CT936" s="73">
        <v>46787</v>
      </c>
      <c r="CU936" s="73">
        <v>46787</v>
      </c>
      <c r="CV936" s="73">
        <v>46787</v>
      </c>
      <c r="CW936" s="73">
        <v>46787</v>
      </c>
      <c r="CX936" s="73">
        <v>46787</v>
      </c>
      <c r="CY936" s="73">
        <v>46787</v>
      </c>
      <c r="CZ936" s="73">
        <v>46787</v>
      </c>
      <c r="DA936" s="270">
        <f t="shared" si="509"/>
        <v>46787</v>
      </c>
      <c r="DB936" s="73">
        <v>46787</v>
      </c>
      <c r="DC936" s="73">
        <v>46787</v>
      </c>
      <c r="DD936" s="270">
        <f t="shared" si="510"/>
        <v>46787</v>
      </c>
      <c r="DE936" s="73">
        <v>46787</v>
      </c>
      <c r="DF936" s="73">
        <v>46787</v>
      </c>
      <c r="DG936" s="73">
        <v>46787</v>
      </c>
      <c r="DH936" s="73">
        <v>46787</v>
      </c>
      <c r="DI936" s="73">
        <v>46787</v>
      </c>
      <c r="DJ936" s="73">
        <v>46787</v>
      </c>
      <c r="DK936" s="73">
        <v>46787</v>
      </c>
      <c r="DL936" s="73">
        <v>46787</v>
      </c>
      <c r="DM936" s="73">
        <v>46787</v>
      </c>
      <c r="DN936" s="73">
        <v>46787</v>
      </c>
      <c r="DO936" s="270">
        <f t="shared" si="511"/>
        <v>46787</v>
      </c>
      <c r="DP936" s="73">
        <v>46787</v>
      </c>
      <c r="DQ936" s="73">
        <v>46787</v>
      </c>
      <c r="DR936" s="73">
        <v>46787</v>
      </c>
      <c r="DS936" s="73">
        <v>46787</v>
      </c>
      <c r="DT936" s="73">
        <v>46787</v>
      </c>
      <c r="DU936" s="73">
        <v>46787</v>
      </c>
      <c r="DV936" s="73">
        <v>46787</v>
      </c>
      <c r="DW936" s="73">
        <v>46787</v>
      </c>
      <c r="DX936" s="73">
        <v>46787</v>
      </c>
      <c r="DY936" s="73">
        <v>46787</v>
      </c>
      <c r="DZ936" s="270">
        <f t="shared" si="512"/>
        <v>46787</v>
      </c>
      <c r="EA936" s="73">
        <v>46787</v>
      </c>
      <c r="EB936" s="73">
        <v>46787</v>
      </c>
      <c r="EC936" s="73">
        <v>46787</v>
      </c>
      <c r="ED936" s="73">
        <v>46787</v>
      </c>
      <c r="EE936" s="73">
        <v>46787</v>
      </c>
      <c r="EF936" s="73">
        <v>46787</v>
      </c>
      <c r="EG936" s="73">
        <v>46787</v>
      </c>
      <c r="EH936" s="73">
        <v>46787</v>
      </c>
      <c r="EI936" s="73">
        <v>46787</v>
      </c>
      <c r="EJ936" s="73">
        <v>46787</v>
      </c>
      <c r="EK936" s="270">
        <f t="shared" si="513"/>
        <v>46787</v>
      </c>
      <c r="EM936" s="306">
        <f t="shared" si="514"/>
        <v>46787</v>
      </c>
      <c r="EN936" s="144" t="str">
        <f t="shared" si="516"/>
        <v>OK</v>
      </c>
      <c r="EO936" s="144" t="str">
        <f t="shared" si="517"/>
        <v>OK</v>
      </c>
      <c r="EP936" s="144" t="str">
        <f t="shared" si="518"/>
        <v>OK</v>
      </c>
      <c r="EQ936" s="144" t="str">
        <f t="shared" si="519"/>
        <v>OK</v>
      </c>
      <c r="ER936" s="144" t="str">
        <f t="shared" si="520"/>
        <v>OK</v>
      </c>
      <c r="ES936" s="144" t="str">
        <f t="shared" si="521"/>
        <v>OK</v>
      </c>
      <c r="ET936" s="144" t="str">
        <f t="shared" si="522"/>
        <v>OK</v>
      </c>
      <c r="EU936" s="144" t="str">
        <f t="shared" si="523"/>
        <v>OK</v>
      </c>
      <c r="EV936" s="144" t="str">
        <f t="shared" si="524"/>
        <v>OK</v>
      </c>
      <c r="EW936" s="144" t="str">
        <f t="shared" si="525"/>
        <v>OK</v>
      </c>
      <c r="EX936" s="144" t="str">
        <f t="shared" si="526"/>
        <v>OK</v>
      </c>
      <c r="EY936" s="144" t="str">
        <f t="shared" si="527"/>
        <v>OK</v>
      </c>
      <c r="EZ936" s="144" t="str">
        <f t="shared" si="528"/>
        <v>OK</v>
      </c>
      <c r="FA936" s="144" t="str">
        <f t="shared" si="529"/>
        <v>OK</v>
      </c>
      <c r="FB936" s="144" t="str">
        <f t="shared" si="530"/>
        <v>OK</v>
      </c>
    </row>
    <row r="937" spans="2:158" ht="14.4" x14ac:dyDescent="0.3">
      <c r="B937" s="144">
        <v>933</v>
      </c>
      <c r="C937" s="68" t="s">
        <v>2128</v>
      </c>
      <c r="D937" s="69" t="s">
        <v>2130</v>
      </c>
      <c r="E937" s="70" t="s">
        <v>263</v>
      </c>
      <c r="F937" s="73">
        <f t="shared" si="515"/>
        <v>25932.399999999998</v>
      </c>
      <c r="G937" s="73">
        <f t="shared" si="515"/>
        <v>25932.399999999998</v>
      </c>
      <c r="H937" s="73">
        <f t="shared" si="515"/>
        <v>25932.399999999998</v>
      </c>
      <c r="I937" s="73">
        <f t="shared" si="515"/>
        <v>25932.399999999998</v>
      </c>
      <c r="J937" s="37"/>
      <c r="K937" s="73">
        <v>25932.400000000001</v>
      </c>
      <c r="L937" s="73">
        <v>25932.400000000001</v>
      </c>
      <c r="M937" s="73">
        <v>25932.400000000001</v>
      </c>
      <c r="N937" s="73">
        <v>25932.400000000001</v>
      </c>
      <c r="O937" s="73">
        <v>25932.400000000001</v>
      </c>
      <c r="P937" s="73">
        <v>25932.400000000001</v>
      </c>
      <c r="Q937" s="73">
        <v>25932.400000000001</v>
      </c>
      <c r="R937" s="270">
        <f t="shared" si="499"/>
        <v>25932.399999999998</v>
      </c>
      <c r="S937" s="73">
        <v>25932.400000000001</v>
      </c>
      <c r="T937" s="73">
        <v>25932.400000000001</v>
      </c>
      <c r="U937" s="73">
        <v>25932.400000000001</v>
      </c>
      <c r="V937" s="73">
        <v>25932.400000000001</v>
      </c>
      <c r="W937" s="73">
        <v>25932.400000000001</v>
      </c>
      <c r="X937" s="73">
        <v>25932.400000000001</v>
      </c>
      <c r="Y937" s="73">
        <v>25932.400000000001</v>
      </c>
      <c r="Z937" s="73">
        <v>25932.400000000001</v>
      </c>
      <c r="AA937" s="270">
        <f t="shared" si="500"/>
        <v>25932.399999999998</v>
      </c>
      <c r="AB937" s="73">
        <v>25932.400000000001</v>
      </c>
      <c r="AC937" s="73">
        <v>25932.400000000001</v>
      </c>
      <c r="AD937" s="73">
        <v>25932.400000000001</v>
      </c>
      <c r="AE937" s="270">
        <f t="shared" si="501"/>
        <v>25932.400000000005</v>
      </c>
      <c r="AF937" s="73">
        <v>25932.400000000001</v>
      </c>
      <c r="AG937" s="73">
        <v>25932.400000000001</v>
      </c>
      <c r="AH937" s="73">
        <v>25932.400000000001</v>
      </c>
      <c r="AI937" s="73">
        <v>25932.400000000001</v>
      </c>
      <c r="AJ937" s="73">
        <v>25932.400000000001</v>
      </c>
      <c r="AK937" s="73">
        <v>25932.400000000001</v>
      </c>
      <c r="AL937" s="73">
        <v>25932.400000000001</v>
      </c>
      <c r="AM937" s="73">
        <v>25932.400000000001</v>
      </c>
      <c r="AN937" s="73">
        <v>25932.400000000001</v>
      </c>
      <c r="AO937" s="73">
        <v>25932.400000000001</v>
      </c>
      <c r="AP937" s="73">
        <v>25932.400000000001</v>
      </c>
      <c r="AQ937" s="73">
        <v>25932.400000000001</v>
      </c>
      <c r="AR937" s="270">
        <f t="shared" si="502"/>
        <v>25932.399999999998</v>
      </c>
      <c r="AS937" s="73">
        <v>25932.400000000001</v>
      </c>
      <c r="AT937" s="73">
        <v>25932.400000000001</v>
      </c>
      <c r="AU937" s="73">
        <v>25932.400000000001</v>
      </c>
      <c r="AV937" s="73">
        <v>25932.400000000001</v>
      </c>
      <c r="AW937" s="73">
        <v>25932.400000000001</v>
      </c>
      <c r="AX937" s="73">
        <v>25932.400000000001</v>
      </c>
      <c r="AY937" s="73">
        <v>25932.400000000001</v>
      </c>
      <c r="AZ937" s="73">
        <v>25932.400000000001</v>
      </c>
      <c r="BA937" s="270">
        <f t="shared" si="503"/>
        <v>25932.399999999998</v>
      </c>
      <c r="BB937" s="73">
        <v>25932.400000000001</v>
      </c>
      <c r="BC937" s="73">
        <v>25932.400000000001</v>
      </c>
      <c r="BD937" s="73">
        <v>25932.400000000001</v>
      </c>
      <c r="BE937" s="73">
        <v>25932.400000000001</v>
      </c>
      <c r="BF937" s="73">
        <v>25932.400000000001</v>
      </c>
      <c r="BG937" s="73">
        <v>25932.400000000001</v>
      </c>
      <c r="BH937" s="73">
        <v>25932.400000000001</v>
      </c>
      <c r="BI937" s="270">
        <f t="shared" si="504"/>
        <v>25932.399999999998</v>
      </c>
      <c r="BJ937" s="73">
        <v>25932.400000000001</v>
      </c>
      <c r="BK937" s="73">
        <v>25932.400000000001</v>
      </c>
      <c r="BL937" s="270">
        <f t="shared" si="505"/>
        <v>25932.400000000001</v>
      </c>
      <c r="BM937" s="73">
        <v>25932.400000000001</v>
      </c>
      <c r="BN937" s="73">
        <v>25932.400000000001</v>
      </c>
      <c r="BO937" s="73">
        <v>25932.400000000001</v>
      </c>
      <c r="BP937" s="73">
        <v>25932.400000000001</v>
      </c>
      <c r="BQ937" s="73">
        <v>25932.400000000001</v>
      </c>
      <c r="BR937" s="73">
        <v>25932.400000000001</v>
      </c>
      <c r="BS937" s="73">
        <v>25932.400000000001</v>
      </c>
      <c r="BT937" s="73">
        <v>25932.400000000001</v>
      </c>
      <c r="BU937" s="73">
        <v>25932.400000000001</v>
      </c>
      <c r="BV937" s="73">
        <v>25932.400000000001</v>
      </c>
      <c r="BW937" s="270">
        <f t="shared" si="506"/>
        <v>25932.399999999998</v>
      </c>
      <c r="BX937" s="73">
        <v>25932.400000000001</v>
      </c>
      <c r="BY937" s="73">
        <v>25932.400000000001</v>
      </c>
      <c r="BZ937" s="73">
        <v>25932.400000000001</v>
      </c>
      <c r="CA937" s="73">
        <v>25932.400000000001</v>
      </c>
      <c r="CB937" s="73">
        <v>25932.400000000001</v>
      </c>
      <c r="CC937" s="73">
        <v>25932.400000000001</v>
      </c>
      <c r="CD937" s="73">
        <v>25932.400000000001</v>
      </c>
      <c r="CE937" s="73">
        <v>25932.400000000001</v>
      </c>
      <c r="CF937" s="270">
        <f t="shared" si="507"/>
        <v>25932.399999999998</v>
      </c>
      <c r="CG937" s="73">
        <v>25932.400000000001</v>
      </c>
      <c r="CH937" s="73">
        <v>25932.400000000001</v>
      </c>
      <c r="CI937" s="73">
        <v>25932.400000000001</v>
      </c>
      <c r="CJ937" s="73">
        <v>25932.400000000001</v>
      </c>
      <c r="CK937" s="73">
        <v>25932.400000000001</v>
      </c>
      <c r="CL937" s="73">
        <v>25932.400000000001</v>
      </c>
      <c r="CM937" s="73">
        <v>25932.400000000001</v>
      </c>
      <c r="CN937" s="73">
        <v>25932.400000000001</v>
      </c>
      <c r="CO937" s="73">
        <v>25932.400000000001</v>
      </c>
      <c r="CP937" s="270">
        <f t="shared" si="508"/>
        <v>25932.399999999998</v>
      </c>
      <c r="CQ937" s="73">
        <v>25932.400000000001</v>
      </c>
      <c r="CR937" s="73">
        <v>25932.400000000001</v>
      </c>
      <c r="CS937" s="73">
        <v>25932.400000000001</v>
      </c>
      <c r="CT937" s="73">
        <v>25932.400000000001</v>
      </c>
      <c r="CU937" s="73">
        <v>25932.400000000001</v>
      </c>
      <c r="CV937" s="73">
        <v>25932.400000000001</v>
      </c>
      <c r="CW937" s="73">
        <v>25932.400000000001</v>
      </c>
      <c r="CX937" s="73">
        <v>25932.400000000001</v>
      </c>
      <c r="CY937" s="73">
        <v>25932.400000000001</v>
      </c>
      <c r="CZ937" s="73">
        <v>25932.400000000001</v>
      </c>
      <c r="DA937" s="270">
        <f t="shared" si="509"/>
        <v>25932.399999999998</v>
      </c>
      <c r="DB937" s="73">
        <v>25932.400000000001</v>
      </c>
      <c r="DC937" s="73">
        <v>25932.400000000001</v>
      </c>
      <c r="DD937" s="270">
        <f t="shared" si="510"/>
        <v>25932.400000000001</v>
      </c>
      <c r="DE937" s="73">
        <v>25932.400000000001</v>
      </c>
      <c r="DF937" s="73">
        <v>25932.400000000001</v>
      </c>
      <c r="DG937" s="73">
        <v>25932.400000000001</v>
      </c>
      <c r="DH937" s="73">
        <v>25932.400000000001</v>
      </c>
      <c r="DI937" s="73">
        <v>25932.400000000001</v>
      </c>
      <c r="DJ937" s="73">
        <v>25932.400000000001</v>
      </c>
      <c r="DK937" s="73">
        <v>25932.400000000001</v>
      </c>
      <c r="DL937" s="73">
        <v>25932.400000000001</v>
      </c>
      <c r="DM937" s="73">
        <v>25932.400000000001</v>
      </c>
      <c r="DN937" s="73">
        <v>25932.400000000001</v>
      </c>
      <c r="DO937" s="270">
        <f t="shared" si="511"/>
        <v>25932.399999999998</v>
      </c>
      <c r="DP937" s="73">
        <v>25932.400000000001</v>
      </c>
      <c r="DQ937" s="73">
        <v>25932.400000000001</v>
      </c>
      <c r="DR937" s="73">
        <v>25932.400000000001</v>
      </c>
      <c r="DS937" s="73">
        <v>25932.400000000001</v>
      </c>
      <c r="DT937" s="73">
        <v>25932.400000000001</v>
      </c>
      <c r="DU937" s="73">
        <v>25932.400000000001</v>
      </c>
      <c r="DV937" s="73">
        <v>25932.400000000001</v>
      </c>
      <c r="DW937" s="73">
        <v>25932.400000000001</v>
      </c>
      <c r="DX937" s="73">
        <v>25932.400000000001</v>
      </c>
      <c r="DY937" s="73">
        <v>25932.400000000001</v>
      </c>
      <c r="DZ937" s="270">
        <f t="shared" si="512"/>
        <v>25932.399999999998</v>
      </c>
      <c r="EA937" s="73">
        <v>25932.400000000001</v>
      </c>
      <c r="EB937" s="73">
        <v>25932.400000000001</v>
      </c>
      <c r="EC937" s="73">
        <v>25932.400000000001</v>
      </c>
      <c r="ED937" s="73">
        <v>25932.400000000001</v>
      </c>
      <c r="EE937" s="73">
        <v>25932.400000000001</v>
      </c>
      <c r="EF937" s="73">
        <v>25932.400000000001</v>
      </c>
      <c r="EG937" s="73">
        <v>25932.400000000001</v>
      </c>
      <c r="EH937" s="73">
        <v>25932.400000000001</v>
      </c>
      <c r="EI937" s="73">
        <v>25932.400000000001</v>
      </c>
      <c r="EJ937" s="73">
        <v>25932.400000000001</v>
      </c>
      <c r="EK937" s="270">
        <f t="shared" si="513"/>
        <v>25932.399999999998</v>
      </c>
      <c r="EM937" s="306">
        <f t="shared" si="514"/>
        <v>25932.400000000005</v>
      </c>
      <c r="EN937" s="144" t="str">
        <f t="shared" si="516"/>
        <v>OK</v>
      </c>
      <c r="EO937" s="144" t="str">
        <f t="shared" si="517"/>
        <v>OK</v>
      </c>
      <c r="EP937" s="144" t="str">
        <f t="shared" si="518"/>
        <v>OK</v>
      </c>
      <c r="EQ937" s="144" t="str">
        <f t="shared" si="519"/>
        <v>OK</v>
      </c>
      <c r="ER937" s="144" t="str">
        <f t="shared" si="520"/>
        <v>OK</v>
      </c>
      <c r="ES937" s="144" t="str">
        <f t="shared" si="521"/>
        <v>OK</v>
      </c>
      <c r="ET937" s="144" t="str">
        <f t="shared" si="522"/>
        <v>OK</v>
      </c>
      <c r="EU937" s="144" t="str">
        <f t="shared" si="523"/>
        <v>OK</v>
      </c>
      <c r="EV937" s="144" t="str">
        <f t="shared" si="524"/>
        <v>OK</v>
      </c>
      <c r="EW937" s="144" t="str">
        <f t="shared" si="525"/>
        <v>OK</v>
      </c>
      <c r="EX937" s="144" t="str">
        <f t="shared" si="526"/>
        <v>OK</v>
      </c>
      <c r="EY937" s="144" t="str">
        <f t="shared" si="527"/>
        <v>OK</v>
      </c>
      <c r="EZ937" s="144" t="str">
        <f t="shared" si="528"/>
        <v>OK</v>
      </c>
      <c r="FA937" s="144" t="str">
        <f t="shared" si="529"/>
        <v>OK</v>
      </c>
      <c r="FB937" s="144" t="str">
        <f t="shared" si="530"/>
        <v>OK</v>
      </c>
    </row>
    <row r="938" spans="2:158" ht="14.4" x14ac:dyDescent="0.3">
      <c r="B938" s="144">
        <v>934</v>
      </c>
      <c r="C938" s="68" t="s">
        <v>2137</v>
      </c>
      <c r="D938" s="69" t="s">
        <v>2131</v>
      </c>
      <c r="E938" s="70" t="s">
        <v>263</v>
      </c>
      <c r="F938" s="73">
        <f t="shared" si="515"/>
        <v>18309.2</v>
      </c>
      <c r="G938" s="73">
        <f t="shared" si="515"/>
        <v>18309.2</v>
      </c>
      <c r="H938" s="73">
        <f t="shared" si="515"/>
        <v>18309.2</v>
      </c>
      <c r="I938" s="73">
        <f t="shared" si="515"/>
        <v>18309.2</v>
      </c>
      <c r="J938" s="37"/>
      <c r="K938" s="73">
        <v>18309.2</v>
      </c>
      <c r="L938" s="73">
        <v>18309.2</v>
      </c>
      <c r="M938" s="73">
        <v>18309.2</v>
      </c>
      <c r="N938" s="73">
        <v>18309.2</v>
      </c>
      <c r="O938" s="73">
        <v>18309.2</v>
      </c>
      <c r="P938" s="73">
        <v>18309.2</v>
      </c>
      <c r="Q938" s="73">
        <v>18309.2</v>
      </c>
      <c r="R938" s="270">
        <f t="shared" si="499"/>
        <v>18309.2</v>
      </c>
      <c r="S938" s="73">
        <v>18309.2</v>
      </c>
      <c r="T938" s="73">
        <v>18309.2</v>
      </c>
      <c r="U938" s="73">
        <v>18309.2</v>
      </c>
      <c r="V938" s="73">
        <v>18309.2</v>
      </c>
      <c r="W938" s="73">
        <v>18309.2</v>
      </c>
      <c r="X938" s="73">
        <v>18309.2</v>
      </c>
      <c r="Y938" s="73">
        <v>18309.2</v>
      </c>
      <c r="Z938" s="73">
        <v>18309.2</v>
      </c>
      <c r="AA938" s="270">
        <f t="shared" si="500"/>
        <v>18309.2</v>
      </c>
      <c r="AB938" s="73">
        <v>18309.2</v>
      </c>
      <c r="AC938" s="73">
        <v>18309.2</v>
      </c>
      <c r="AD938" s="73">
        <v>18309.2</v>
      </c>
      <c r="AE938" s="270">
        <f t="shared" si="501"/>
        <v>18309.2</v>
      </c>
      <c r="AF938" s="73">
        <v>18309.2</v>
      </c>
      <c r="AG938" s="73">
        <v>18309.2</v>
      </c>
      <c r="AH938" s="73">
        <v>18309.2</v>
      </c>
      <c r="AI938" s="73">
        <v>18309.2</v>
      </c>
      <c r="AJ938" s="73">
        <v>18309.2</v>
      </c>
      <c r="AK938" s="73">
        <v>18309.2</v>
      </c>
      <c r="AL938" s="73">
        <v>18309.2</v>
      </c>
      <c r="AM938" s="73">
        <v>18309.2</v>
      </c>
      <c r="AN938" s="73">
        <v>18309.2</v>
      </c>
      <c r="AO938" s="73">
        <v>18309.2</v>
      </c>
      <c r="AP938" s="73">
        <v>18309.2</v>
      </c>
      <c r="AQ938" s="73">
        <v>18309.2</v>
      </c>
      <c r="AR938" s="270">
        <f t="shared" si="502"/>
        <v>18309.200000000004</v>
      </c>
      <c r="AS938" s="73">
        <v>18309.2</v>
      </c>
      <c r="AT938" s="73">
        <v>18309.2</v>
      </c>
      <c r="AU938" s="73">
        <v>18309.2</v>
      </c>
      <c r="AV938" s="73">
        <v>18309.2</v>
      </c>
      <c r="AW938" s="73">
        <v>18309.2</v>
      </c>
      <c r="AX938" s="73">
        <v>18309.2</v>
      </c>
      <c r="AY938" s="73">
        <v>18309.2</v>
      </c>
      <c r="AZ938" s="73">
        <v>18309.2</v>
      </c>
      <c r="BA938" s="270">
        <f t="shared" si="503"/>
        <v>18309.2</v>
      </c>
      <c r="BB938" s="73">
        <v>18309.2</v>
      </c>
      <c r="BC938" s="73">
        <v>18309.2</v>
      </c>
      <c r="BD938" s="73">
        <v>18309.2</v>
      </c>
      <c r="BE938" s="73">
        <v>18309.2</v>
      </c>
      <c r="BF938" s="73">
        <v>18309.2</v>
      </c>
      <c r="BG938" s="73">
        <v>18309.2</v>
      </c>
      <c r="BH938" s="73">
        <v>18309.2</v>
      </c>
      <c r="BI938" s="270">
        <f t="shared" si="504"/>
        <v>18309.2</v>
      </c>
      <c r="BJ938" s="73">
        <v>18309.2</v>
      </c>
      <c r="BK938" s="73">
        <v>18309.2</v>
      </c>
      <c r="BL938" s="270">
        <f t="shared" si="505"/>
        <v>18309.2</v>
      </c>
      <c r="BM938" s="73">
        <v>18309.2</v>
      </c>
      <c r="BN938" s="73">
        <v>18309.2</v>
      </c>
      <c r="BO938" s="73">
        <v>18309.2</v>
      </c>
      <c r="BP938" s="73">
        <v>18309.2</v>
      </c>
      <c r="BQ938" s="73">
        <v>18309.2</v>
      </c>
      <c r="BR938" s="73">
        <v>18309.2</v>
      </c>
      <c r="BS938" s="73">
        <v>18309.2</v>
      </c>
      <c r="BT938" s="73">
        <v>18309.2</v>
      </c>
      <c r="BU938" s="73">
        <v>18309.2</v>
      </c>
      <c r="BV938" s="73">
        <v>18309.2</v>
      </c>
      <c r="BW938" s="270">
        <f t="shared" si="506"/>
        <v>18309.200000000004</v>
      </c>
      <c r="BX938" s="73">
        <v>18309.2</v>
      </c>
      <c r="BY938" s="73">
        <v>18309.2</v>
      </c>
      <c r="BZ938" s="73">
        <v>18309.2</v>
      </c>
      <c r="CA938" s="73">
        <v>18309.2</v>
      </c>
      <c r="CB938" s="73">
        <v>18309.2</v>
      </c>
      <c r="CC938" s="73">
        <v>18309.2</v>
      </c>
      <c r="CD938" s="73">
        <v>18309.2</v>
      </c>
      <c r="CE938" s="73">
        <v>18309.2</v>
      </c>
      <c r="CF938" s="270">
        <f t="shared" si="507"/>
        <v>18309.2</v>
      </c>
      <c r="CG938" s="73">
        <v>18309.2</v>
      </c>
      <c r="CH938" s="73">
        <v>18309.2</v>
      </c>
      <c r="CI938" s="73">
        <v>18309.2</v>
      </c>
      <c r="CJ938" s="73">
        <v>18309.2</v>
      </c>
      <c r="CK938" s="73">
        <v>18309.2</v>
      </c>
      <c r="CL938" s="73">
        <v>18309.2</v>
      </c>
      <c r="CM938" s="73">
        <v>18309.2</v>
      </c>
      <c r="CN938" s="73">
        <v>18309.2</v>
      </c>
      <c r="CO938" s="73">
        <v>18309.2</v>
      </c>
      <c r="CP938" s="270">
        <f t="shared" si="508"/>
        <v>18309.2</v>
      </c>
      <c r="CQ938" s="73">
        <v>18309.2</v>
      </c>
      <c r="CR938" s="73">
        <v>18309.2</v>
      </c>
      <c r="CS938" s="73">
        <v>18309.2</v>
      </c>
      <c r="CT938" s="73">
        <v>18309.2</v>
      </c>
      <c r="CU938" s="73">
        <v>18309.2</v>
      </c>
      <c r="CV938" s="73">
        <v>18309.2</v>
      </c>
      <c r="CW938" s="73">
        <v>18309.2</v>
      </c>
      <c r="CX938" s="73">
        <v>18309.2</v>
      </c>
      <c r="CY938" s="73">
        <v>18309.2</v>
      </c>
      <c r="CZ938" s="73">
        <v>18309.2</v>
      </c>
      <c r="DA938" s="270">
        <f t="shared" si="509"/>
        <v>18309.200000000004</v>
      </c>
      <c r="DB938" s="73">
        <v>18309.2</v>
      </c>
      <c r="DC938" s="73">
        <v>18309.2</v>
      </c>
      <c r="DD938" s="270">
        <f t="shared" si="510"/>
        <v>18309.2</v>
      </c>
      <c r="DE938" s="73">
        <v>18309.2</v>
      </c>
      <c r="DF938" s="73">
        <v>18309.2</v>
      </c>
      <c r="DG938" s="73">
        <v>18309.2</v>
      </c>
      <c r="DH938" s="73">
        <v>18309.2</v>
      </c>
      <c r="DI938" s="73">
        <v>18309.2</v>
      </c>
      <c r="DJ938" s="73">
        <v>18309.2</v>
      </c>
      <c r="DK938" s="73">
        <v>18309.2</v>
      </c>
      <c r="DL938" s="73">
        <v>18309.2</v>
      </c>
      <c r="DM938" s="73">
        <v>18309.2</v>
      </c>
      <c r="DN938" s="73">
        <v>18309.2</v>
      </c>
      <c r="DO938" s="270">
        <f t="shared" si="511"/>
        <v>18309.200000000004</v>
      </c>
      <c r="DP938" s="73">
        <v>18309.2</v>
      </c>
      <c r="DQ938" s="73">
        <v>18309.2</v>
      </c>
      <c r="DR938" s="73">
        <v>18309.2</v>
      </c>
      <c r="DS938" s="73">
        <v>18309.2</v>
      </c>
      <c r="DT938" s="73">
        <v>18309.2</v>
      </c>
      <c r="DU938" s="73">
        <v>18309.2</v>
      </c>
      <c r="DV938" s="73">
        <v>18309.2</v>
      </c>
      <c r="DW938" s="73">
        <v>18309.2</v>
      </c>
      <c r="DX938" s="73">
        <v>18309.2</v>
      </c>
      <c r="DY938" s="73">
        <v>18309.2</v>
      </c>
      <c r="DZ938" s="270">
        <f t="shared" si="512"/>
        <v>18309.200000000004</v>
      </c>
      <c r="EA938" s="73">
        <v>18309.2</v>
      </c>
      <c r="EB938" s="73">
        <v>18309.2</v>
      </c>
      <c r="EC938" s="73">
        <v>18309.2</v>
      </c>
      <c r="ED938" s="73">
        <v>18309.2</v>
      </c>
      <c r="EE938" s="73">
        <v>18309.2</v>
      </c>
      <c r="EF938" s="73">
        <v>18309.2</v>
      </c>
      <c r="EG938" s="73">
        <v>18309.2</v>
      </c>
      <c r="EH938" s="73">
        <v>18309.2</v>
      </c>
      <c r="EI938" s="73">
        <v>18309.2</v>
      </c>
      <c r="EJ938" s="73">
        <v>18309.2</v>
      </c>
      <c r="EK938" s="270">
        <f t="shared" si="513"/>
        <v>18309.200000000004</v>
      </c>
      <c r="EM938" s="306">
        <f t="shared" si="514"/>
        <v>18309.200000000004</v>
      </c>
      <c r="EN938" s="144" t="str">
        <f t="shared" si="516"/>
        <v>OK</v>
      </c>
      <c r="EO938" s="144" t="str">
        <f t="shared" si="517"/>
        <v>OK</v>
      </c>
      <c r="EP938" s="144" t="str">
        <f t="shared" si="518"/>
        <v>OK</v>
      </c>
      <c r="EQ938" s="144" t="str">
        <f t="shared" si="519"/>
        <v>OK</v>
      </c>
      <c r="ER938" s="144" t="str">
        <f t="shared" si="520"/>
        <v>OK</v>
      </c>
      <c r="ES938" s="144" t="str">
        <f t="shared" si="521"/>
        <v>OK</v>
      </c>
      <c r="ET938" s="144" t="str">
        <f t="shared" si="522"/>
        <v>OK</v>
      </c>
      <c r="EU938" s="144" t="str">
        <f t="shared" si="523"/>
        <v>OK</v>
      </c>
      <c r="EV938" s="144" t="str">
        <f t="shared" si="524"/>
        <v>OK</v>
      </c>
      <c r="EW938" s="144" t="str">
        <f t="shared" si="525"/>
        <v>OK</v>
      </c>
      <c r="EX938" s="144" t="str">
        <f t="shared" si="526"/>
        <v>OK</v>
      </c>
      <c r="EY938" s="144" t="str">
        <f t="shared" si="527"/>
        <v>OK</v>
      </c>
      <c r="EZ938" s="144" t="str">
        <f t="shared" si="528"/>
        <v>OK</v>
      </c>
      <c r="FA938" s="144" t="str">
        <f t="shared" si="529"/>
        <v>OK</v>
      </c>
      <c r="FB938" s="144" t="str">
        <f t="shared" si="530"/>
        <v>OK</v>
      </c>
    </row>
    <row r="939" spans="2:158" ht="14.4" x14ac:dyDescent="0.3">
      <c r="B939" s="144">
        <v>935</v>
      </c>
      <c r="C939" s="68" t="s">
        <v>2138</v>
      </c>
      <c r="D939" s="69" t="s">
        <v>2132</v>
      </c>
      <c r="E939" s="70" t="s">
        <v>263</v>
      </c>
      <c r="F939" s="73">
        <f t="shared" si="515"/>
        <v>16861</v>
      </c>
      <c r="G939" s="73">
        <f t="shared" si="515"/>
        <v>16861</v>
      </c>
      <c r="H939" s="73">
        <f t="shared" si="515"/>
        <v>16861</v>
      </c>
      <c r="I939" s="73">
        <f t="shared" si="515"/>
        <v>16861</v>
      </c>
      <c r="J939" s="37"/>
      <c r="K939" s="73">
        <v>16861</v>
      </c>
      <c r="L939" s="73">
        <v>16861</v>
      </c>
      <c r="M939" s="73">
        <v>16861</v>
      </c>
      <c r="N939" s="73">
        <v>16861</v>
      </c>
      <c r="O939" s="73">
        <v>16861</v>
      </c>
      <c r="P939" s="73">
        <v>16861</v>
      </c>
      <c r="Q939" s="73">
        <v>16861</v>
      </c>
      <c r="R939" s="270">
        <f t="shared" si="499"/>
        <v>16861</v>
      </c>
      <c r="S939" s="73">
        <v>16861</v>
      </c>
      <c r="T939" s="73">
        <v>16861</v>
      </c>
      <c r="U939" s="73">
        <v>16861</v>
      </c>
      <c r="V939" s="73">
        <v>16861</v>
      </c>
      <c r="W939" s="73">
        <v>16861</v>
      </c>
      <c r="X939" s="73">
        <v>16861</v>
      </c>
      <c r="Y939" s="73">
        <v>16861</v>
      </c>
      <c r="Z939" s="73">
        <v>16861</v>
      </c>
      <c r="AA939" s="270">
        <f t="shared" si="500"/>
        <v>16861</v>
      </c>
      <c r="AB939" s="73">
        <v>16861</v>
      </c>
      <c r="AC939" s="73">
        <v>16861</v>
      </c>
      <c r="AD939" s="73">
        <v>16861</v>
      </c>
      <c r="AE939" s="270">
        <f t="shared" si="501"/>
        <v>16861</v>
      </c>
      <c r="AF939" s="73">
        <v>16861</v>
      </c>
      <c r="AG939" s="73">
        <v>16861</v>
      </c>
      <c r="AH939" s="73">
        <v>16861</v>
      </c>
      <c r="AI939" s="73">
        <v>16861</v>
      </c>
      <c r="AJ939" s="73">
        <v>16861</v>
      </c>
      <c r="AK939" s="73">
        <v>16861</v>
      </c>
      <c r="AL939" s="73">
        <v>16861</v>
      </c>
      <c r="AM939" s="73">
        <v>16861</v>
      </c>
      <c r="AN939" s="73">
        <v>16861</v>
      </c>
      <c r="AO939" s="73">
        <v>16861</v>
      </c>
      <c r="AP939" s="73">
        <v>16861</v>
      </c>
      <c r="AQ939" s="73">
        <v>16861</v>
      </c>
      <c r="AR939" s="270">
        <f t="shared" si="502"/>
        <v>16861</v>
      </c>
      <c r="AS939" s="73">
        <v>16861</v>
      </c>
      <c r="AT939" s="73">
        <v>16861</v>
      </c>
      <c r="AU939" s="73">
        <v>16861</v>
      </c>
      <c r="AV939" s="73">
        <v>16861</v>
      </c>
      <c r="AW939" s="73">
        <v>16861</v>
      </c>
      <c r="AX939" s="73">
        <v>16861</v>
      </c>
      <c r="AY939" s="73">
        <v>16861</v>
      </c>
      <c r="AZ939" s="73">
        <v>16861</v>
      </c>
      <c r="BA939" s="270">
        <f t="shared" si="503"/>
        <v>16861</v>
      </c>
      <c r="BB939" s="73">
        <v>16861</v>
      </c>
      <c r="BC939" s="73">
        <v>16861</v>
      </c>
      <c r="BD939" s="73">
        <v>16861</v>
      </c>
      <c r="BE939" s="73">
        <v>16861</v>
      </c>
      <c r="BF939" s="73">
        <v>16861</v>
      </c>
      <c r="BG939" s="73">
        <v>16861</v>
      </c>
      <c r="BH939" s="73">
        <v>16861</v>
      </c>
      <c r="BI939" s="270">
        <f t="shared" si="504"/>
        <v>16861</v>
      </c>
      <c r="BJ939" s="73">
        <v>16861</v>
      </c>
      <c r="BK939" s="73">
        <v>16861</v>
      </c>
      <c r="BL939" s="270">
        <f t="shared" si="505"/>
        <v>16861</v>
      </c>
      <c r="BM939" s="73">
        <v>16861</v>
      </c>
      <c r="BN939" s="73">
        <v>16861</v>
      </c>
      <c r="BO939" s="73">
        <v>16861</v>
      </c>
      <c r="BP939" s="73">
        <v>16861</v>
      </c>
      <c r="BQ939" s="73">
        <v>16861</v>
      </c>
      <c r="BR939" s="73">
        <v>16861</v>
      </c>
      <c r="BS939" s="73">
        <v>16861</v>
      </c>
      <c r="BT939" s="73">
        <v>16861</v>
      </c>
      <c r="BU939" s="73">
        <v>16861</v>
      </c>
      <c r="BV939" s="73">
        <v>16861</v>
      </c>
      <c r="BW939" s="270">
        <f t="shared" si="506"/>
        <v>16861</v>
      </c>
      <c r="BX939" s="73">
        <v>16861</v>
      </c>
      <c r="BY939" s="73">
        <v>16861</v>
      </c>
      <c r="BZ939" s="73">
        <v>16861</v>
      </c>
      <c r="CA939" s="73">
        <v>16861</v>
      </c>
      <c r="CB939" s="73">
        <v>16861</v>
      </c>
      <c r="CC939" s="73">
        <v>16861</v>
      </c>
      <c r="CD939" s="73">
        <v>16861</v>
      </c>
      <c r="CE939" s="73">
        <v>16861</v>
      </c>
      <c r="CF939" s="270">
        <f t="shared" si="507"/>
        <v>16861</v>
      </c>
      <c r="CG939" s="73">
        <v>16861</v>
      </c>
      <c r="CH939" s="73">
        <v>16861</v>
      </c>
      <c r="CI939" s="73">
        <v>16861</v>
      </c>
      <c r="CJ939" s="73">
        <v>16861</v>
      </c>
      <c r="CK939" s="73">
        <v>16861</v>
      </c>
      <c r="CL939" s="73">
        <v>16861</v>
      </c>
      <c r="CM939" s="73">
        <v>16861</v>
      </c>
      <c r="CN939" s="73">
        <v>16861</v>
      </c>
      <c r="CO939" s="73">
        <v>16861</v>
      </c>
      <c r="CP939" s="270">
        <f t="shared" si="508"/>
        <v>16861</v>
      </c>
      <c r="CQ939" s="73">
        <v>16861</v>
      </c>
      <c r="CR939" s="73">
        <v>16861</v>
      </c>
      <c r="CS939" s="73">
        <v>16861</v>
      </c>
      <c r="CT939" s="73">
        <v>16861</v>
      </c>
      <c r="CU939" s="73">
        <v>16861</v>
      </c>
      <c r="CV939" s="73">
        <v>16861</v>
      </c>
      <c r="CW939" s="73">
        <v>16861</v>
      </c>
      <c r="CX939" s="73">
        <v>16861</v>
      </c>
      <c r="CY939" s="73">
        <v>16861</v>
      </c>
      <c r="CZ939" s="73">
        <v>16861</v>
      </c>
      <c r="DA939" s="270">
        <f t="shared" si="509"/>
        <v>16861</v>
      </c>
      <c r="DB939" s="73">
        <v>16861</v>
      </c>
      <c r="DC939" s="73">
        <v>16861</v>
      </c>
      <c r="DD939" s="270">
        <f t="shared" si="510"/>
        <v>16861</v>
      </c>
      <c r="DE939" s="73">
        <v>16861</v>
      </c>
      <c r="DF939" s="73">
        <v>16861</v>
      </c>
      <c r="DG939" s="73">
        <v>16861</v>
      </c>
      <c r="DH939" s="73">
        <v>16861</v>
      </c>
      <c r="DI939" s="73">
        <v>16861</v>
      </c>
      <c r="DJ939" s="73">
        <v>16861</v>
      </c>
      <c r="DK939" s="73">
        <v>16861</v>
      </c>
      <c r="DL939" s="73">
        <v>16861</v>
      </c>
      <c r="DM939" s="73">
        <v>16861</v>
      </c>
      <c r="DN939" s="73">
        <v>16861</v>
      </c>
      <c r="DO939" s="270">
        <f t="shared" si="511"/>
        <v>16861</v>
      </c>
      <c r="DP939" s="73">
        <v>16861</v>
      </c>
      <c r="DQ939" s="73">
        <v>16861</v>
      </c>
      <c r="DR939" s="73">
        <v>16861</v>
      </c>
      <c r="DS939" s="73">
        <v>16861</v>
      </c>
      <c r="DT939" s="73">
        <v>16861</v>
      </c>
      <c r="DU939" s="73">
        <v>16861</v>
      </c>
      <c r="DV939" s="73">
        <v>16861</v>
      </c>
      <c r="DW939" s="73">
        <v>16861</v>
      </c>
      <c r="DX939" s="73">
        <v>16861</v>
      </c>
      <c r="DY939" s="73">
        <v>16861</v>
      </c>
      <c r="DZ939" s="270">
        <f t="shared" si="512"/>
        <v>16861</v>
      </c>
      <c r="EA939" s="73">
        <v>16861</v>
      </c>
      <c r="EB939" s="73">
        <v>16861</v>
      </c>
      <c r="EC939" s="73">
        <v>16861</v>
      </c>
      <c r="ED939" s="73">
        <v>16861</v>
      </c>
      <c r="EE939" s="73">
        <v>16861</v>
      </c>
      <c r="EF939" s="73">
        <v>16861</v>
      </c>
      <c r="EG939" s="73">
        <v>16861</v>
      </c>
      <c r="EH939" s="73">
        <v>16861</v>
      </c>
      <c r="EI939" s="73">
        <v>16861</v>
      </c>
      <c r="EJ939" s="73">
        <v>16861</v>
      </c>
      <c r="EK939" s="270">
        <f t="shared" si="513"/>
        <v>16861</v>
      </c>
      <c r="EM939" s="306">
        <f t="shared" si="514"/>
        <v>16861</v>
      </c>
      <c r="EN939" s="144" t="str">
        <f t="shared" si="516"/>
        <v>OK</v>
      </c>
      <c r="EO939" s="144" t="str">
        <f t="shared" si="517"/>
        <v>OK</v>
      </c>
      <c r="EP939" s="144" t="str">
        <f t="shared" si="518"/>
        <v>OK</v>
      </c>
      <c r="EQ939" s="144" t="str">
        <f t="shared" si="519"/>
        <v>OK</v>
      </c>
      <c r="ER939" s="144" t="str">
        <f t="shared" si="520"/>
        <v>OK</v>
      </c>
      <c r="ES939" s="144" t="str">
        <f t="shared" si="521"/>
        <v>OK</v>
      </c>
      <c r="ET939" s="144" t="str">
        <f t="shared" si="522"/>
        <v>OK</v>
      </c>
      <c r="EU939" s="144" t="str">
        <f t="shared" si="523"/>
        <v>OK</v>
      </c>
      <c r="EV939" s="144" t="str">
        <f t="shared" si="524"/>
        <v>OK</v>
      </c>
      <c r="EW939" s="144" t="str">
        <f t="shared" si="525"/>
        <v>OK</v>
      </c>
      <c r="EX939" s="144" t="str">
        <f t="shared" si="526"/>
        <v>OK</v>
      </c>
      <c r="EY939" s="144" t="str">
        <f t="shared" si="527"/>
        <v>OK</v>
      </c>
      <c r="EZ939" s="144" t="str">
        <f t="shared" si="528"/>
        <v>OK</v>
      </c>
      <c r="FA939" s="144" t="str">
        <f t="shared" si="529"/>
        <v>OK</v>
      </c>
      <c r="FB939" s="144" t="str">
        <f t="shared" si="530"/>
        <v>OK</v>
      </c>
    </row>
    <row r="940" spans="2:158" ht="14.4" x14ac:dyDescent="0.3">
      <c r="B940" s="144">
        <v>936</v>
      </c>
      <c r="C940" s="68" t="s">
        <v>2139</v>
      </c>
      <c r="D940" s="69" t="s">
        <v>2133</v>
      </c>
      <c r="E940" s="70" t="s">
        <v>263</v>
      </c>
      <c r="F940" s="73">
        <f t="shared" si="515"/>
        <v>14987.699999999999</v>
      </c>
      <c r="G940" s="73">
        <f t="shared" si="515"/>
        <v>14987.699999999999</v>
      </c>
      <c r="H940" s="73">
        <f t="shared" si="515"/>
        <v>14987.699999999999</v>
      </c>
      <c r="I940" s="73">
        <f t="shared" si="515"/>
        <v>14987.699999999999</v>
      </c>
      <c r="J940" s="37"/>
      <c r="K940" s="73">
        <v>14987.7</v>
      </c>
      <c r="L940" s="73">
        <v>14987.7</v>
      </c>
      <c r="M940" s="73">
        <v>14987.7</v>
      </c>
      <c r="N940" s="73">
        <v>14987.7</v>
      </c>
      <c r="O940" s="73">
        <v>14987.7</v>
      </c>
      <c r="P940" s="73">
        <v>14987.7</v>
      </c>
      <c r="Q940" s="73">
        <v>14987.7</v>
      </c>
      <c r="R940" s="270">
        <f t="shared" si="499"/>
        <v>14987.699999999999</v>
      </c>
      <c r="S940" s="73">
        <v>14987.7</v>
      </c>
      <c r="T940" s="73">
        <v>14987.7</v>
      </c>
      <c r="U940" s="73">
        <v>14987.7</v>
      </c>
      <c r="V940" s="73">
        <v>14987.7</v>
      </c>
      <c r="W940" s="73">
        <v>14987.7</v>
      </c>
      <c r="X940" s="73">
        <v>14987.7</v>
      </c>
      <c r="Y940" s="73">
        <v>14987.7</v>
      </c>
      <c r="Z940" s="73">
        <v>14987.7</v>
      </c>
      <c r="AA940" s="270">
        <f t="shared" si="500"/>
        <v>14987.699999999999</v>
      </c>
      <c r="AB940" s="73">
        <v>14987.7</v>
      </c>
      <c r="AC940" s="73">
        <v>14987.7</v>
      </c>
      <c r="AD940" s="73">
        <v>14987.7</v>
      </c>
      <c r="AE940" s="270">
        <f t="shared" si="501"/>
        <v>14987.700000000003</v>
      </c>
      <c r="AF940" s="73">
        <v>14987.7</v>
      </c>
      <c r="AG940" s="73">
        <v>14987.7</v>
      </c>
      <c r="AH940" s="73">
        <v>14987.7</v>
      </c>
      <c r="AI940" s="73">
        <v>14987.7</v>
      </c>
      <c r="AJ940" s="73">
        <v>14987.7</v>
      </c>
      <c r="AK940" s="73">
        <v>14987.7</v>
      </c>
      <c r="AL940" s="73">
        <v>14987.7</v>
      </c>
      <c r="AM940" s="73">
        <v>14987.7</v>
      </c>
      <c r="AN940" s="73">
        <v>14987.7</v>
      </c>
      <c r="AO940" s="73">
        <v>14987.7</v>
      </c>
      <c r="AP940" s="73">
        <v>14987.7</v>
      </c>
      <c r="AQ940" s="73">
        <v>14987.7</v>
      </c>
      <c r="AR940" s="270">
        <f t="shared" si="502"/>
        <v>14987.700000000003</v>
      </c>
      <c r="AS940" s="73">
        <v>14987.7</v>
      </c>
      <c r="AT940" s="73">
        <v>14987.7</v>
      </c>
      <c r="AU940" s="73">
        <v>14987.7</v>
      </c>
      <c r="AV940" s="73">
        <v>14987.7</v>
      </c>
      <c r="AW940" s="73">
        <v>14987.7</v>
      </c>
      <c r="AX940" s="73">
        <v>14987.7</v>
      </c>
      <c r="AY940" s="73">
        <v>14987.7</v>
      </c>
      <c r="AZ940" s="73">
        <v>14987.7</v>
      </c>
      <c r="BA940" s="270">
        <f t="shared" si="503"/>
        <v>14987.699999999999</v>
      </c>
      <c r="BB940" s="73">
        <v>14987.7</v>
      </c>
      <c r="BC940" s="73">
        <v>14987.7</v>
      </c>
      <c r="BD940" s="73">
        <v>14987.7</v>
      </c>
      <c r="BE940" s="73">
        <v>14987.7</v>
      </c>
      <c r="BF940" s="73">
        <v>14987.7</v>
      </c>
      <c r="BG940" s="73">
        <v>14987.7</v>
      </c>
      <c r="BH940" s="73">
        <v>14987.7</v>
      </c>
      <c r="BI940" s="270">
        <f t="shared" si="504"/>
        <v>14987.699999999999</v>
      </c>
      <c r="BJ940" s="73">
        <v>14987.7</v>
      </c>
      <c r="BK940" s="73">
        <v>14987.7</v>
      </c>
      <c r="BL940" s="270">
        <f t="shared" si="505"/>
        <v>14987.7</v>
      </c>
      <c r="BM940" s="73">
        <v>14987.7</v>
      </c>
      <c r="BN940" s="73">
        <v>14987.7</v>
      </c>
      <c r="BO940" s="73">
        <v>14987.7</v>
      </c>
      <c r="BP940" s="73">
        <v>14987.7</v>
      </c>
      <c r="BQ940" s="73">
        <v>14987.7</v>
      </c>
      <c r="BR940" s="73">
        <v>14987.7</v>
      </c>
      <c r="BS940" s="73">
        <v>14987.7</v>
      </c>
      <c r="BT940" s="73">
        <v>14987.7</v>
      </c>
      <c r="BU940" s="73">
        <v>14987.7</v>
      </c>
      <c r="BV940" s="73">
        <v>14987.7</v>
      </c>
      <c r="BW940" s="270">
        <f t="shared" si="506"/>
        <v>14987.7</v>
      </c>
      <c r="BX940" s="73">
        <v>14987.7</v>
      </c>
      <c r="BY940" s="73">
        <v>14987.7</v>
      </c>
      <c r="BZ940" s="73">
        <v>14987.7</v>
      </c>
      <c r="CA940" s="73">
        <v>14987.7</v>
      </c>
      <c r="CB940" s="73">
        <v>14987.7</v>
      </c>
      <c r="CC940" s="73">
        <v>14987.7</v>
      </c>
      <c r="CD940" s="73">
        <v>14987.7</v>
      </c>
      <c r="CE940" s="73">
        <v>14987.7</v>
      </c>
      <c r="CF940" s="270">
        <f t="shared" si="507"/>
        <v>14987.699999999999</v>
      </c>
      <c r="CG940" s="73">
        <v>14987.7</v>
      </c>
      <c r="CH940" s="73">
        <v>14987.7</v>
      </c>
      <c r="CI940" s="73">
        <v>14987.7</v>
      </c>
      <c r="CJ940" s="73">
        <v>14987.7</v>
      </c>
      <c r="CK940" s="73">
        <v>14987.7</v>
      </c>
      <c r="CL940" s="73">
        <v>14987.7</v>
      </c>
      <c r="CM940" s="73">
        <v>14987.7</v>
      </c>
      <c r="CN940" s="73">
        <v>14987.7</v>
      </c>
      <c r="CO940" s="73">
        <v>14987.7</v>
      </c>
      <c r="CP940" s="270">
        <f t="shared" si="508"/>
        <v>14987.699999999999</v>
      </c>
      <c r="CQ940" s="73">
        <v>14987.7</v>
      </c>
      <c r="CR940" s="73">
        <v>14987.7</v>
      </c>
      <c r="CS940" s="73">
        <v>14987.7</v>
      </c>
      <c r="CT940" s="73">
        <v>14987.7</v>
      </c>
      <c r="CU940" s="73">
        <v>14987.7</v>
      </c>
      <c r="CV940" s="73">
        <v>14987.7</v>
      </c>
      <c r="CW940" s="73">
        <v>14987.7</v>
      </c>
      <c r="CX940" s="73">
        <v>14987.7</v>
      </c>
      <c r="CY940" s="73">
        <v>14987.7</v>
      </c>
      <c r="CZ940" s="73">
        <v>14987.7</v>
      </c>
      <c r="DA940" s="270">
        <f t="shared" si="509"/>
        <v>14987.7</v>
      </c>
      <c r="DB940" s="73">
        <v>14987.7</v>
      </c>
      <c r="DC940" s="73">
        <v>14987.7</v>
      </c>
      <c r="DD940" s="270">
        <f t="shared" si="510"/>
        <v>14987.7</v>
      </c>
      <c r="DE940" s="73">
        <v>14987.7</v>
      </c>
      <c r="DF940" s="73">
        <v>14987.7</v>
      </c>
      <c r="DG940" s="73">
        <v>14987.7</v>
      </c>
      <c r="DH940" s="73">
        <v>14987.7</v>
      </c>
      <c r="DI940" s="73">
        <v>14987.7</v>
      </c>
      <c r="DJ940" s="73">
        <v>14987.7</v>
      </c>
      <c r="DK940" s="73">
        <v>14987.7</v>
      </c>
      <c r="DL940" s="73">
        <v>14987.7</v>
      </c>
      <c r="DM940" s="73">
        <v>14987.7</v>
      </c>
      <c r="DN940" s="73">
        <v>14987.7</v>
      </c>
      <c r="DO940" s="270">
        <f t="shared" si="511"/>
        <v>14987.7</v>
      </c>
      <c r="DP940" s="73">
        <v>14987.7</v>
      </c>
      <c r="DQ940" s="73">
        <v>14987.7</v>
      </c>
      <c r="DR940" s="73">
        <v>14987.7</v>
      </c>
      <c r="DS940" s="73">
        <v>14987.7</v>
      </c>
      <c r="DT940" s="73">
        <v>14987.7</v>
      </c>
      <c r="DU940" s="73">
        <v>14987.7</v>
      </c>
      <c r="DV940" s="73">
        <v>14987.7</v>
      </c>
      <c r="DW940" s="73">
        <v>14987.7</v>
      </c>
      <c r="DX940" s="73">
        <v>14987.7</v>
      </c>
      <c r="DY940" s="73">
        <v>14987.7</v>
      </c>
      <c r="DZ940" s="270">
        <f t="shared" si="512"/>
        <v>14987.7</v>
      </c>
      <c r="EA940" s="73">
        <v>14987.7</v>
      </c>
      <c r="EB940" s="73">
        <v>14987.7</v>
      </c>
      <c r="EC940" s="73">
        <v>14987.7</v>
      </c>
      <c r="ED940" s="73">
        <v>14987.7</v>
      </c>
      <c r="EE940" s="73">
        <v>14987.7</v>
      </c>
      <c r="EF940" s="73">
        <v>14987.7</v>
      </c>
      <c r="EG940" s="73">
        <v>14987.7</v>
      </c>
      <c r="EH940" s="73">
        <v>14987.7</v>
      </c>
      <c r="EI940" s="73">
        <v>14987.7</v>
      </c>
      <c r="EJ940" s="73">
        <v>14987.7</v>
      </c>
      <c r="EK940" s="270">
        <f t="shared" si="513"/>
        <v>14987.7</v>
      </c>
      <c r="EM940" s="306">
        <f t="shared" si="514"/>
        <v>14987.700000000004</v>
      </c>
      <c r="EN940" s="144" t="str">
        <f t="shared" si="516"/>
        <v>OK</v>
      </c>
      <c r="EO940" s="144" t="str">
        <f t="shared" si="517"/>
        <v>OK</v>
      </c>
      <c r="EP940" s="144" t="str">
        <f t="shared" si="518"/>
        <v>OK</v>
      </c>
      <c r="EQ940" s="144" t="str">
        <f t="shared" si="519"/>
        <v>OK</v>
      </c>
      <c r="ER940" s="144" t="str">
        <f t="shared" si="520"/>
        <v>OK</v>
      </c>
      <c r="ES940" s="144" t="str">
        <f t="shared" si="521"/>
        <v>OK</v>
      </c>
      <c r="ET940" s="144" t="str">
        <f t="shared" si="522"/>
        <v>OK</v>
      </c>
      <c r="EU940" s="144" t="str">
        <f t="shared" si="523"/>
        <v>OK</v>
      </c>
      <c r="EV940" s="144" t="str">
        <f t="shared" si="524"/>
        <v>OK</v>
      </c>
      <c r="EW940" s="144" t="str">
        <f t="shared" si="525"/>
        <v>OK</v>
      </c>
      <c r="EX940" s="144" t="str">
        <f t="shared" si="526"/>
        <v>OK</v>
      </c>
      <c r="EY940" s="144" t="str">
        <f t="shared" si="527"/>
        <v>OK</v>
      </c>
      <c r="EZ940" s="144" t="str">
        <f t="shared" si="528"/>
        <v>OK</v>
      </c>
      <c r="FA940" s="144" t="str">
        <f t="shared" si="529"/>
        <v>OK</v>
      </c>
      <c r="FB940" s="144" t="str">
        <f t="shared" si="530"/>
        <v>OK</v>
      </c>
    </row>
    <row r="941" spans="2:158" ht="14.4" x14ac:dyDescent="0.3">
      <c r="B941" s="144">
        <v>937</v>
      </c>
      <c r="C941" s="68" t="s">
        <v>2140</v>
      </c>
      <c r="D941" s="69" t="s">
        <v>2134</v>
      </c>
      <c r="E941" s="70" t="s">
        <v>258</v>
      </c>
      <c r="F941" s="73">
        <f t="shared" ref="F941:I960" si="531">INDEX($K941:$EK941,MATCH(F$4,$K$4:$EK$4,0))</f>
        <v>84792.5</v>
      </c>
      <c r="G941" s="73">
        <f t="shared" si="531"/>
        <v>84792.5</v>
      </c>
      <c r="H941" s="73">
        <f t="shared" si="531"/>
        <v>84792.5</v>
      </c>
      <c r="I941" s="73">
        <f t="shared" si="531"/>
        <v>84792.5</v>
      </c>
      <c r="J941" s="37"/>
      <c r="K941" s="73">
        <v>84792.5</v>
      </c>
      <c r="L941" s="73">
        <v>84792.5</v>
      </c>
      <c r="M941" s="73">
        <v>84792.5</v>
      </c>
      <c r="N941" s="73">
        <v>84792.5</v>
      </c>
      <c r="O941" s="73">
        <v>84792.5</v>
      </c>
      <c r="P941" s="73">
        <v>84792.5</v>
      </c>
      <c r="Q941" s="73">
        <v>84792.5</v>
      </c>
      <c r="R941" s="270">
        <f t="shared" si="499"/>
        <v>84792.5</v>
      </c>
      <c r="S941" s="73">
        <v>84792.5</v>
      </c>
      <c r="T941" s="73">
        <v>84792.5</v>
      </c>
      <c r="U941" s="73">
        <v>84792.5</v>
      </c>
      <c r="V941" s="73">
        <v>84792.5</v>
      </c>
      <c r="W941" s="73">
        <v>84792.5</v>
      </c>
      <c r="X941" s="73">
        <v>84792.5</v>
      </c>
      <c r="Y941" s="73">
        <v>84792.5</v>
      </c>
      <c r="Z941" s="73">
        <v>84792.5</v>
      </c>
      <c r="AA941" s="270">
        <f t="shared" si="500"/>
        <v>84792.5</v>
      </c>
      <c r="AB941" s="73">
        <v>84792.5</v>
      </c>
      <c r="AC941" s="73">
        <v>84792.5</v>
      </c>
      <c r="AD941" s="73">
        <v>84792.5</v>
      </c>
      <c r="AE941" s="270">
        <f t="shared" si="501"/>
        <v>84792.5</v>
      </c>
      <c r="AF941" s="73">
        <v>84792.5</v>
      </c>
      <c r="AG941" s="73">
        <v>84792.5</v>
      </c>
      <c r="AH941" s="73">
        <v>84792.5</v>
      </c>
      <c r="AI941" s="73">
        <v>84792.5</v>
      </c>
      <c r="AJ941" s="73">
        <v>84792.5</v>
      </c>
      <c r="AK941" s="73">
        <v>84792.5</v>
      </c>
      <c r="AL941" s="73">
        <v>84792.5</v>
      </c>
      <c r="AM941" s="73">
        <v>84792.5</v>
      </c>
      <c r="AN941" s="73">
        <v>84792.5</v>
      </c>
      <c r="AO941" s="73">
        <v>84792.5</v>
      </c>
      <c r="AP941" s="73">
        <v>84792.5</v>
      </c>
      <c r="AQ941" s="73">
        <v>84792.5</v>
      </c>
      <c r="AR941" s="270">
        <f t="shared" si="502"/>
        <v>84792.5</v>
      </c>
      <c r="AS941" s="73">
        <v>84792.5</v>
      </c>
      <c r="AT941" s="73">
        <v>84792.5</v>
      </c>
      <c r="AU941" s="73">
        <v>84792.5</v>
      </c>
      <c r="AV941" s="73">
        <v>84792.5</v>
      </c>
      <c r="AW941" s="73">
        <v>84792.5</v>
      </c>
      <c r="AX941" s="73">
        <v>84792.5</v>
      </c>
      <c r="AY941" s="73">
        <v>84792.5</v>
      </c>
      <c r="AZ941" s="73">
        <v>84792.5</v>
      </c>
      <c r="BA941" s="270">
        <f t="shared" si="503"/>
        <v>84792.5</v>
      </c>
      <c r="BB941" s="73">
        <v>84792.5</v>
      </c>
      <c r="BC941" s="73">
        <v>84792.5</v>
      </c>
      <c r="BD941" s="73">
        <v>84792.5</v>
      </c>
      <c r="BE941" s="73">
        <v>84792.5</v>
      </c>
      <c r="BF941" s="73">
        <v>84792.5</v>
      </c>
      <c r="BG941" s="73">
        <v>84792.5</v>
      </c>
      <c r="BH941" s="73">
        <v>84792.5</v>
      </c>
      <c r="BI941" s="270">
        <f t="shared" si="504"/>
        <v>84792.5</v>
      </c>
      <c r="BJ941" s="73">
        <v>84792.5</v>
      </c>
      <c r="BK941" s="73">
        <v>84792.5</v>
      </c>
      <c r="BL941" s="270">
        <f t="shared" si="505"/>
        <v>84792.5</v>
      </c>
      <c r="BM941" s="73">
        <v>84792.5</v>
      </c>
      <c r="BN941" s="73">
        <v>84792.5</v>
      </c>
      <c r="BO941" s="73">
        <v>84792.5</v>
      </c>
      <c r="BP941" s="73">
        <v>84792.5</v>
      </c>
      <c r="BQ941" s="73">
        <v>84792.5</v>
      </c>
      <c r="BR941" s="73">
        <v>84792.5</v>
      </c>
      <c r="BS941" s="73">
        <v>84792.5</v>
      </c>
      <c r="BT941" s="73">
        <v>84792.5</v>
      </c>
      <c r="BU941" s="73">
        <v>84792.5</v>
      </c>
      <c r="BV941" s="73">
        <v>84792.5</v>
      </c>
      <c r="BW941" s="270">
        <f t="shared" si="506"/>
        <v>84792.5</v>
      </c>
      <c r="BX941" s="73">
        <v>84792.5</v>
      </c>
      <c r="BY941" s="73">
        <v>84792.5</v>
      </c>
      <c r="BZ941" s="73">
        <v>84792.5</v>
      </c>
      <c r="CA941" s="73">
        <v>84792.5</v>
      </c>
      <c r="CB941" s="73">
        <v>84792.5</v>
      </c>
      <c r="CC941" s="73">
        <v>84792.5</v>
      </c>
      <c r="CD941" s="73">
        <v>84792.5</v>
      </c>
      <c r="CE941" s="73">
        <v>84792.5</v>
      </c>
      <c r="CF941" s="270">
        <f t="shared" si="507"/>
        <v>84792.5</v>
      </c>
      <c r="CG941" s="73">
        <v>84792.5</v>
      </c>
      <c r="CH941" s="73">
        <v>84792.5</v>
      </c>
      <c r="CI941" s="73">
        <v>84792.5</v>
      </c>
      <c r="CJ941" s="73">
        <v>84792.5</v>
      </c>
      <c r="CK941" s="73">
        <v>84792.5</v>
      </c>
      <c r="CL941" s="73">
        <v>84792.5</v>
      </c>
      <c r="CM941" s="73">
        <v>84792.5</v>
      </c>
      <c r="CN941" s="73">
        <v>84792.5</v>
      </c>
      <c r="CO941" s="73">
        <v>84792.5</v>
      </c>
      <c r="CP941" s="270">
        <f t="shared" si="508"/>
        <v>84792.5</v>
      </c>
      <c r="CQ941" s="73">
        <v>84792.5</v>
      </c>
      <c r="CR941" s="73">
        <v>84792.5</v>
      </c>
      <c r="CS941" s="73">
        <v>84792.5</v>
      </c>
      <c r="CT941" s="73">
        <v>84792.5</v>
      </c>
      <c r="CU941" s="73">
        <v>84792.5</v>
      </c>
      <c r="CV941" s="73">
        <v>84792.5</v>
      </c>
      <c r="CW941" s="73">
        <v>84792.5</v>
      </c>
      <c r="CX941" s="73">
        <v>84792.5</v>
      </c>
      <c r="CY941" s="73">
        <v>84792.5</v>
      </c>
      <c r="CZ941" s="73">
        <v>84792.5</v>
      </c>
      <c r="DA941" s="270">
        <f t="shared" si="509"/>
        <v>84792.5</v>
      </c>
      <c r="DB941" s="73">
        <v>84792.5</v>
      </c>
      <c r="DC941" s="73">
        <v>84792.5</v>
      </c>
      <c r="DD941" s="270">
        <f t="shared" si="510"/>
        <v>84792.5</v>
      </c>
      <c r="DE941" s="73">
        <v>84792.5</v>
      </c>
      <c r="DF941" s="73">
        <v>84792.5</v>
      </c>
      <c r="DG941" s="73">
        <v>84792.5</v>
      </c>
      <c r="DH941" s="73">
        <v>84792.5</v>
      </c>
      <c r="DI941" s="73">
        <v>84792.5</v>
      </c>
      <c r="DJ941" s="73">
        <v>84792.5</v>
      </c>
      <c r="DK941" s="73">
        <v>84792.5</v>
      </c>
      <c r="DL941" s="73">
        <v>84792.5</v>
      </c>
      <c r="DM941" s="73">
        <v>84792.5</v>
      </c>
      <c r="DN941" s="73">
        <v>84792.5</v>
      </c>
      <c r="DO941" s="270">
        <f t="shared" si="511"/>
        <v>84792.5</v>
      </c>
      <c r="DP941" s="73">
        <v>84792.5</v>
      </c>
      <c r="DQ941" s="73">
        <v>84792.5</v>
      </c>
      <c r="DR941" s="73">
        <v>84792.5</v>
      </c>
      <c r="DS941" s="73">
        <v>84792.5</v>
      </c>
      <c r="DT941" s="73">
        <v>84792.5</v>
      </c>
      <c r="DU941" s="73">
        <v>84792.5</v>
      </c>
      <c r="DV941" s="73">
        <v>84792.5</v>
      </c>
      <c r="DW941" s="73">
        <v>84792.5</v>
      </c>
      <c r="DX941" s="73">
        <v>84792.5</v>
      </c>
      <c r="DY941" s="73">
        <v>84792.5</v>
      </c>
      <c r="DZ941" s="270">
        <f t="shared" si="512"/>
        <v>84792.5</v>
      </c>
      <c r="EA941" s="73">
        <v>84792.5</v>
      </c>
      <c r="EB941" s="73">
        <v>84792.5</v>
      </c>
      <c r="EC941" s="73">
        <v>84792.5</v>
      </c>
      <c r="ED941" s="73">
        <v>84792.5</v>
      </c>
      <c r="EE941" s="73">
        <v>84792.5</v>
      </c>
      <c r="EF941" s="73">
        <v>84792.5</v>
      </c>
      <c r="EG941" s="73">
        <v>84792.5</v>
      </c>
      <c r="EH941" s="73">
        <v>84792.5</v>
      </c>
      <c r="EI941" s="73">
        <v>84792.5</v>
      </c>
      <c r="EJ941" s="73">
        <v>84792.5</v>
      </c>
      <c r="EK941" s="270">
        <f t="shared" si="513"/>
        <v>84792.5</v>
      </c>
      <c r="EM941" s="306">
        <f t="shared" si="514"/>
        <v>84792.5</v>
      </c>
      <c r="EN941" s="144" t="str">
        <f t="shared" si="516"/>
        <v>OK</v>
      </c>
      <c r="EO941" s="144" t="str">
        <f t="shared" si="517"/>
        <v>OK</v>
      </c>
      <c r="EP941" s="144" t="str">
        <f t="shared" si="518"/>
        <v>OK</v>
      </c>
      <c r="EQ941" s="144" t="str">
        <f t="shared" si="519"/>
        <v>OK</v>
      </c>
      <c r="ER941" s="144" t="str">
        <f t="shared" si="520"/>
        <v>OK</v>
      </c>
      <c r="ES941" s="144" t="str">
        <f t="shared" si="521"/>
        <v>OK</v>
      </c>
      <c r="ET941" s="144" t="str">
        <f t="shared" si="522"/>
        <v>OK</v>
      </c>
      <c r="EU941" s="144" t="str">
        <f t="shared" si="523"/>
        <v>OK</v>
      </c>
      <c r="EV941" s="144" t="str">
        <f t="shared" si="524"/>
        <v>OK</v>
      </c>
      <c r="EW941" s="144" t="str">
        <f t="shared" si="525"/>
        <v>OK</v>
      </c>
      <c r="EX941" s="144" t="str">
        <f t="shared" si="526"/>
        <v>OK</v>
      </c>
      <c r="EY941" s="144" t="str">
        <f t="shared" si="527"/>
        <v>OK</v>
      </c>
      <c r="EZ941" s="144" t="str">
        <f t="shared" si="528"/>
        <v>OK</v>
      </c>
      <c r="FA941" s="144" t="str">
        <f t="shared" si="529"/>
        <v>OK</v>
      </c>
      <c r="FB941" s="144" t="str">
        <f t="shared" si="530"/>
        <v>OK</v>
      </c>
    </row>
    <row r="942" spans="2:158" ht="14.4" x14ac:dyDescent="0.3">
      <c r="B942" s="144">
        <v>938</v>
      </c>
      <c r="C942" s="68" t="s">
        <v>2141</v>
      </c>
      <c r="D942" s="69" t="s">
        <v>2135</v>
      </c>
      <c r="E942" s="70" t="s">
        <v>258</v>
      </c>
      <c r="F942" s="73">
        <f t="shared" si="531"/>
        <v>62835.5</v>
      </c>
      <c r="G942" s="73">
        <f t="shared" si="531"/>
        <v>62835.5</v>
      </c>
      <c r="H942" s="73">
        <f t="shared" si="531"/>
        <v>62835.5</v>
      </c>
      <c r="I942" s="73">
        <f t="shared" si="531"/>
        <v>62835.5</v>
      </c>
      <c r="J942" s="37"/>
      <c r="K942" s="73">
        <v>62835.5</v>
      </c>
      <c r="L942" s="73">
        <v>62835.5</v>
      </c>
      <c r="M942" s="73">
        <v>62835.5</v>
      </c>
      <c r="N942" s="73">
        <v>62835.5</v>
      </c>
      <c r="O942" s="73">
        <v>62835.5</v>
      </c>
      <c r="P942" s="73">
        <v>62835.5</v>
      </c>
      <c r="Q942" s="73">
        <v>62835.5</v>
      </c>
      <c r="R942" s="270">
        <f t="shared" si="499"/>
        <v>62835.5</v>
      </c>
      <c r="S942" s="73">
        <v>62835.5</v>
      </c>
      <c r="T942" s="73">
        <v>62835.5</v>
      </c>
      <c r="U942" s="73">
        <v>62835.5</v>
      </c>
      <c r="V942" s="73">
        <v>62835.5</v>
      </c>
      <c r="W942" s="73">
        <v>62835.5</v>
      </c>
      <c r="X942" s="73">
        <v>62835.5</v>
      </c>
      <c r="Y942" s="73">
        <v>62835.5</v>
      </c>
      <c r="Z942" s="73">
        <v>62835.5</v>
      </c>
      <c r="AA942" s="270">
        <f t="shared" si="500"/>
        <v>62835.5</v>
      </c>
      <c r="AB942" s="73">
        <v>62835.5</v>
      </c>
      <c r="AC942" s="73">
        <v>62835.5</v>
      </c>
      <c r="AD942" s="73">
        <v>62835.5</v>
      </c>
      <c r="AE942" s="270">
        <f t="shared" si="501"/>
        <v>62835.5</v>
      </c>
      <c r="AF942" s="73">
        <v>62835.5</v>
      </c>
      <c r="AG942" s="73">
        <v>62835.5</v>
      </c>
      <c r="AH942" s="73">
        <v>62835.5</v>
      </c>
      <c r="AI942" s="73">
        <v>62835.5</v>
      </c>
      <c r="AJ942" s="73">
        <v>62835.5</v>
      </c>
      <c r="AK942" s="73">
        <v>62835.5</v>
      </c>
      <c r="AL942" s="73">
        <v>62835.5</v>
      </c>
      <c r="AM942" s="73">
        <v>62835.5</v>
      </c>
      <c r="AN942" s="73">
        <v>62835.5</v>
      </c>
      <c r="AO942" s="73">
        <v>62835.5</v>
      </c>
      <c r="AP942" s="73">
        <v>62835.5</v>
      </c>
      <c r="AQ942" s="73">
        <v>62835.5</v>
      </c>
      <c r="AR942" s="270">
        <f t="shared" si="502"/>
        <v>62835.5</v>
      </c>
      <c r="AS942" s="73">
        <v>62835.5</v>
      </c>
      <c r="AT942" s="73">
        <v>62835.5</v>
      </c>
      <c r="AU942" s="73">
        <v>62835.5</v>
      </c>
      <c r="AV942" s="73">
        <v>62835.5</v>
      </c>
      <c r="AW942" s="73">
        <v>62835.5</v>
      </c>
      <c r="AX942" s="73">
        <v>62835.5</v>
      </c>
      <c r="AY942" s="73">
        <v>62835.5</v>
      </c>
      <c r="AZ942" s="73">
        <v>62835.5</v>
      </c>
      <c r="BA942" s="270">
        <f t="shared" si="503"/>
        <v>62835.5</v>
      </c>
      <c r="BB942" s="73">
        <v>62835.5</v>
      </c>
      <c r="BC942" s="73">
        <v>62835.5</v>
      </c>
      <c r="BD942" s="73">
        <v>62835.5</v>
      </c>
      <c r="BE942" s="73">
        <v>62835.5</v>
      </c>
      <c r="BF942" s="73">
        <v>62835.5</v>
      </c>
      <c r="BG942" s="73">
        <v>62835.5</v>
      </c>
      <c r="BH942" s="73">
        <v>62835.5</v>
      </c>
      <c r="BI942" s="270">
        <f t="shared" si="504"/>
        <v>62835.5</v>
      </c>
      <c r="BJ942" s="73">
        <v>62835.5</v>
      </c>
      <c r="BK942" s="73">
        <v>62835.5</v>
      </c>
      <c r="BL942" s="270">
        <f t="shared" si="505"/>
        <v>62835.5</v>
      </c>
      <c r="BM942" s="73">
        <v>62835.5</v>
      </c>
      <c r="BN942" s="73">
        <v>62835.5</v>
      </c>
      <c r="BO942" s="73">
        <v>62835.5</v>
      </c>
      <c r="BP942" s="73">
        <v>62835.5</v>
      </c>
      <c r="BQ942" s="73">
        <v>62835.5</v>
      </c>
      <c r="BR942" s="73">
        <v>62835.5</v>
      </c>
      <c r="BS942" s="73">
        <v>62835.5</v>
      </c>
      <c r="BT942" s="73">
        <v>62835.5</v>
      </c>
      <c r="BU942" s="73">
        <v>62835.5</v>
      </c>
      <c r="BV942" s="73">
        <v>62835.5</v>
      </c>
      <c r="BW942" s="270">
        <f t="shared" si="506"/>
        <v>62835.5</v>
      </c>
      <c r="BX942" s="73">
        <v>62835.5</v>
      </c>
      <c r="BY942" s="73">
        <v>62835.5</v>
      </c>
      <c r="BZ942" s="73">
        <v>62835.5</v>
      </c>
      <c r="CA942" s="73">
        <v>62835.5</v>
      </c>
      <c r="CB942" s="73">
        <v>62835.5</v>
      </c>
      <c r="CC942" s="73">
        <v>62835.5</v>
      </c>
      <c r="CD942" s="73">
        <v>62835.5</v>
      </c>
      <c r="CE942" s="73">
        <v>62835.5</v>
      </c>
      <c r="CF942" s="270">
        <f t="shared" si="507"/>
        <v>62835.5</v>
      </c>
      <c r="CG942" s="73">
        <v>62835.5</v>
      </c>
      <c r="CH942" s="73">
        <v>62835.5</v>
      </c>
      <c r="CI942" s="73">
        <v>62835.5</v>
      </c>
      <c r="CJ942" s="73">
        <v>62835.5</v>
      </c>
      <c r="CK942" s="73">
        <v>62835.5</v>
      </c>
      <c r="CL942" s="73">
        <v>62835.5</v>
      </c>
      <c r="CM942" s="73">
        <v>62835.5</v>
      </c>
      <c r="CN942" s="73">
        <v>62835.5</v>
      </c>
      <c r="CO942" s="73">
        <v>62835.5</v>
      </c>
      <c r="CP942" s="270">
        <f t="shared" si="508"/>
        <v>62835.5</v>
      </c>
      <c r="CQ942" s="73">
        <v>62835.5</v>
      </c>
      <c r="CR942" s="73">
        <v>62835.5</v>
      </c>
      <c r="CS942" s="73">
        <v>62835.5</v>
      </c>
      <c r="CT942" s="73">
        <v>62835.5</v>
      </c>
      <c r="CU942" s="73">
        <v>62835.5</v>
      </c>
      <c r="CV942" s="73">
        <v>62835.5</v>
      </c>
      <c r="CW942" s="73">
        <v>62835.5</v>
      </c>
      <c r="CX942" s="73">
        <v>62835.5</v>
      </c>
      <c r="CY942" s="73">
        <v>62835.5</v>
      </c>
      <c r="CZ942" s="73">
        <v>62835.5</v>
      </c>
      <c r="DA942" s="270">
        <f t="shared" si="509"/>
        <v>62835.5</v>
      </c>
      <c r="DB942" s="73">
        <v>62835.5</v>
      </c>
      <c r="DC942" s="73">
        <v>62835.5</v>
      </c>
      <c r="DD942" s="270">
        <f t="shared" si="510"/>
        <v>62835.5</v>
      </c>
      <c r="DE942" s="73">
        <v>62835.5</v>
      </c>
      <c r="DF942" s="73">
        <v>62835.5</v>
      </c>
      <c r="DG942" s="73">
        <v>62835.5</v>
      </c>
      <c r="DH942" s="73">
        <v>62835.5</v>
      </c>
      <c r="DI942" s="73">
        <v>62835.5</v>
      </c>
      <c r="DJ942" s="73">
        <v>62835.5</v>
      </c>
      <c r="DK942" s="73">
        <v>62835.5</v>
      </c>
      <c r="DL942" s="73">
        <v>62835.5</v>
      </c>
      <c r="DM942" s="73">
        <v>62835.5</v>
      </c>
      <c r="DN942" s="73">
        <v>62835.5</v>
      </c>
      <c r="DO942" s="270">
        <f t="shared" si="511"/>
        <v>62835.5</v>
      </c>
      <c r="DP942" s="73">
        <v>62835.5</v>
      </c>
      <c r="DQ942" s="73">
        <v>62835.5</v>
      </c>
      <c r="DR942" s="73">
        <v>62835.5</v>
      </c>
      <c r="DS942" s="73">
        <v>62835.5</v>
      </c>
      <c r="DT942" s="73">
        <v>62835.5</v>
      </c>
      <c r="DU942" s="73">
        <v>62835.5</v>
      </c>
      <c r="DV942" s="73">
        <v>62835.5</v>
      </c>
      <c r="DW942" s="73">
        <v>62835.5</v>
      </c>
      <c r="DX942" s="73">
        <v>62835.5</v>
      </c>
      <c r="DY942" s="73">
        <v>62835.5</v>
      </c>
      <c r="DZ942" s="270">
        <f t="shared" si="512"/>
        <v>62835.5</v>
      </c>
      <c r="EA942" s="73">
        <v>62835.5</v>
      </c>
      <c r="EB942" s="73">
        <v>62835.5</v>
      </c>
      <c r="EC942" s="73">
        <v>62835.5</v>
      </c>
      <c r="ED942" s="73">
        <v>62835.5</v>
      </c>
      <c r="EE942" s="73">
        <v>62835.5</v>
      </c>
      <c r="EF942" s="73">
        <v>62835.5</v>
      </c>
      <c r="EG942" s="73">
        <v>62835.5</v>
      </c>
      <c r="EH942" s="73">
        <v>62835.5</v>
      </c>
      <c r="EI942" s="73">
        <v>62835.5</v>
      </c>
      <c r="EJ942" s="73">
        <v>62835.5</v>
      </c>
      <c r="EK942" s="270">
        <f t="shared" si="513"/>
        <v>62835.5</v>
      </c>
      <c r="EM942" s="306">
        <f t="shared" si="514"/>
        <v>62835.5</v>
      </c>
      <c r="EN942" s="144" t="str">
        <f t="shared" si="516"/>
        <v>OK</v>
      </c>
      <c r="EO942" s="144" t="str">
        <f t="shared" si="517"/>
        <v>OK</v>
      </c>
      <c r="EP942" s="144" t="str">
        <f t="shared" si="518"/>
        <v>OK</v>
      </c>
      <c r="EQ942" s="144" t="str">
        <f t="shared" si="519"/>
        <v>OK</v>
      </c>
      <c r="ER942" s="144" t="str">
        <f t="shared" si="520"/>
        <v>OK</v>
      </c>
      <c r="ES942" s="144" t="str">
        <f t="shared" si="521"/>
        <v>OK</v>
      </c>
      <c r="ET942" s="144" t="str">
        <f t="shared" si="522"/>
        <v>OK</v>
      </c>
      <c r="EU942" s="144" t="str">
        <f t="shared" si="523"/>
        <v>OK</v>
      </c>
      <c r="EV942" s="144" t="str">
        <f t="shared" si="524"/>
        <v>OK</v>
      </c>
      <c r="EW942" s="144" t="str">
        <f t="shared" si="525"/>
        <v>OK</v>
      </c>
      <c r="EX942" s="144" t="str">
        <f t="shared" si="526"/>
        <v>OK</v>
      </c>
      <c r="EY942" s="144" t="str">
        <f t="shared" si="527"/>
        <v>OK</v>
      </c>
      <c r="EZ942" s="144" t="str">
        <f t="shared" si="528"/>
        <v>OK</v>
      </c>
      <c r="FA942" s="144" t="str">
        <f t="shared" si="529"/>
        <v>OK</v>
      </c>
      <c r="FB942" s="144" t="str">
        <f t="shared" si="530"/>
        <v>OK</v>
      </c>
    </row>
    <row r="943" spans="2:158" ht="14.4" x14ac:dyDescent="0.3">
      <c r="B943" s="144">
        <v>939</v>
      </c>
      <c r="C943" s="68" t="s">
        <v>2142</v>
      </c>
      <c r="D943" s="69" t="s">
        <v>2136</v>
      </c>
      <c r="E943" s="70" t="s">
        <v>258</v>
      </c>
      <c r="F943" s="73">
        <f t="shared" si="531"/>
        <v>55053.700000000004</v>
      </c>
      <c r="G943" s="73">
        <f t="shared" si="531"/>
        <v>55053.700000000004</v>
      </c>
      <c r="H943" s="73">
        <f t="shared" si="531"/>
        <v>55053.700000000004</v>
      </c>
      <c r="I943" s="73">
        <f t="shared" si="531"/>
        <v>55053.700000000004</v>
      </c>
      <c r="J943" s="37"/>
      <c r="K943" s="73">
        <v>55053.7</v>
      </c>
      <c r="L943" s="73">
        <v>55053.7</v>
      </c>
      <c r="M943" s="73">
        <v>55053.7</v>
      </c>
      <c r="N943" s="73">
        <v>55053.7</v>
      </c>
      <c r="O943" s="73">
        <v>55053.7</v>
      </c>
      <c r="P943" s="73">
        <v>55053.7</v>
      </c>
      <c r="Q943" s="73">
        <v>55053.7</v>
      </c>
      <c r="R943" s="270">
        <f t="shared" si="499"/>
        <v>55053.700000000004</v>
      </c>
      <c r="S943" s="73">
        <v>55053.7</v>
      </c>
      <c r="T943" s="73">
        <v>55053.7</v>
      </c>
      <c r="U943" s="73">
        <v>55053.7</v>
      </c>
      <c r="V943" s="73">
        <v>55053.7</v>
      </c>
      <c r="W943" s="73">
        <v>55053.7</v>
      </c>
      <c r="X943" s="73">
        <v>55053.7</v>
      </c>
      <c r="Y943" s="73">
        <v>55053.7</v>
      </c>
      <c r="Z943" s="73">
        <v>55053.7</v>
      </c>
      <c r="AA943" s="270">
        <f t="shared" si="500"/>
        <v>55053.700000000004</v>
      </c>
      <c r="AB943" s="73">
        <v>55053.7</v>
      </c>
      <c r="AC943" s="73">
        <v>55053.7</v>
      </c>
      <c r="AD943" s="73">
        <v>55053.7</v>
      </c>
      <c r="AE943" s="270">
        <f t="shared" si="501"/>
        <v>55053.69999999999</v>
      </c>
      <c r="AF943" s="73">
        <v>55053.7</v>
      </c>
      <c r="AG943" s="73">
        <v>55053.7</v>
      </c>
      <c r="AH943" s="73">
        <v>55053.7</v>
      </c>
      <c r="AI943" s="73">
        <v>55053.7</v>
      </c>
      <c r="AJ943" s="73">
        <v>55053.7</v>
      </c>
      <c r="AK943" s="73">
        <v>55053.7</v>
      </c>
      <c r="AL943" s="73">
        <v>55053.7</v>
      </c>
      <c r="AM943" s="73">
        <v>55053.7</v>
      </c>
      <c r="AN943" s="73">
        <v>55053.7</v>
      </c>
      <c r="AO943" s="73">
        <v>55053.7</v>
      </c>
      <c r="AP943" s="73">
        <v>55053.7</v>
      </c>
      <c r="AQ943" s="73">
        <v>55053.7</v>
      </c>
      <c r="AR943" s="270">
        <f t="shared" si="502"/>
        <v>55053.69999999999</v>
      </c>
      <c r="AS943" s="73">
        <v>55053.7</v>
      </c>
      <c r="AT943" s="73">
        <v>55053.7</v>
      </c>
      <c r="AU943" s="73">
        <v>55053.7</v>
      </c>
      <c r="AV943" s="73">
        <v>55053.7</v>
      </c>
      <c r="AW943" s="73">
        <v>55053.7</v>
      </c>
      <c r="AX943" s="73">
        <v>55053.7</v>
      </c>
      <c r="AY943" s="73">
        <v>55053.7</v>
      </c>
      <c r="AZ943" s="73">
        <v>55053.7</v>
      </c>
      <c r="BA943" s="270">
        <f t="shared" si="503"/>
        <v>55053.700000000004</v>
      </c>
      <c r="BB943" s="73">
        <v>55053.7</v>
      </c>
      <c r="BC943" s="73">
        <v>55053.7</v>
      </c>
      <c r="BD943" s="73">
        <v>55053.7</v>
      </c>
      <c r="BE943" s="73">
        <v>55053.7</v>
      </c>
      <c r="BF943" s="73">
        <v>55053.7</v>
      </c>
      <c r="BG943" s="73">
        <v>55053.7</v>
      </c>
      <c r="BH943" s="73">
        <v>55053.7</v>
      </c>
      <c r="BI943" s="270">
        <f t="shared" si="504"/>
        <v>55053.700000000004</v>
      </c>
      <c r="BJ943" s="73">
        <v>55053.7</v>
      </c>
      <c r="BK943" s="73">
        <v>55053.7</v>
      </c>
      <c r="BL943" s="270">
        <f t="shared" si="505"/>
        <v>55053.7</v>
      </c>
      <c r="BM943" s="73">
        <v>55053.7</v>
      </c>
      <c r="BN943" s="73">
        <v>55053.7</v>
      </c>
      <c r="BO943" s="73">
        <v>55053.7</v>
      </c>
      <c r="BP943" s="73">
        <v>55053.7</v>
      </c>
      <c r="BQ943" s="73">
        <v>55053.7</v>
      </c>
      <c r="BR943" s="73">
        <v>55053.7</v>
      </c>
      <c r="BS943" s="73">
        <v>55053.7</v>
      </c>
      <c r="BT943" s="73">
        <v>55053.7</v>
      </c>
      <c r="BU943" s="73">
        <v>55053.7</v>
      </c>
      <c r="BV943" s="73">
        <v>55053.7</v>
      </c>
      <c r="BW943" s="270">
        <f t="shared" si="506"/>
        <v>55053.7</v>
      </c>
      <c r="BX943" s="73">
        <v>55053.7</v>
      </c>
      <c r="BY943" s="73">
        <v>55053.7</v>
      </c>
      <c r="BZ943" s="73">
        <v>55053.7</v>
      </c>
      <c r="CA943" s="73">
        <v>55053.7</v>
      </c>
      <c r="CB943" s="73">
        <v>55053.7</v>
      </c>
      <c r="CC943" s="73">
        <v>55053.7</v>
      </c>
      <c r="CD943" s="73">
        <v>55053.7</v>
      </c>
      <c r="CE943" s="73">
        <v>55053.7</v>
      </c>
      <c r="CF943" s="270">
        <f t="shared" si="507"/>
        <v>55053.700000000004</v>
      </c>
      <c r="CG943" s="73">
        <v>55053.7</v>
      </c>
      <c r="CH943" s="73">
        <v>55053.7</v>
      </c>
      <c r="CI943" s="73">
        <v>55053.7</v>
      </c>
      <c r="CJ943" s="73">
        <v>55053.7</v>
      </c>
      <c r="CK943" s="73">
        <v>55053.7</v>
      </c>
      <c r="CL943" s="73">
        <v>55053.7</v>
      </c>
      <c r="CM943" s="73">
        <v>55053.7</v>
      </c>
      <c r="CN943" s="73">
        <v>55053.7</v>
      </c>
      <c r="CO943" s="73">
        <v>55053.7</v>
      </c>
      <c r="CP943" s="270">
        <f t="shared" si="508"/>
        <v>55053.700000000004</v>
      </c>
      <c r="CQ943" s="73">
        <v>55053.7</v>
      </c>
      <c r="CR943" s="73">
        <v>55053.7</v>
      </c>
      <c r="CS943" s="73">
        <v>55053.7</v>
      </c>
      <c r="CT943" s="73">
        <v>55053.7</v>
      </c>
      <c r="CU943" s="73">
        <v>55053.7</v>
      </c>
      <c r="CV943" s="73">
        <v>55053.7</v>
      </c>
      <c r="CW943" s="73">
        <v>55053.7</v>
      </c>
      <c r="CX943" s="73">
        <v>55053.7</v>
      </c>
      <c r="CY943" s="73">
        <v>55053.7</v>
      </c>
      <c r="CZ943" s="73">
        <v>55053.7</v>
      </c>
      <c r="DA943" s="270">
        <f t="shared" si="509"/>
        <v>55053.7</v>
      </c>
      <c r="DB943" s="73">
        <v>55053.7</v>
      </c>
      <c r="DC943" s="73">
        <v>55053.7</v>
      </c>
      <c r="DD943" s="270">
        <f t="shared" si="510"/>
        <v>55053.7</v>
      </c>
      <c r="DE943" s="73">
        <v>55053.7</v>
      </c>
      <c r="DF943" s="73">
        <v>55053.7</v>
      </c>
      <c r="DG943" s="73">
        <v>55053.7</v>
      </c>
      <c r="DH943" s="73">
        <v>55053.7</v>
      </c>
      <c r="DI943" s="73">
        <v>55053.7</v>
      </c>
      <c r="DJ943" s="73">
        <v>55053.7</v>
      </c>
      <c r="DK943" s="73">
        <v>55053.7</v>
      </c>
      <c r="DL943" s="73">
        <v>55053.7</v>
      </c>
      <c r="DM943" s="73">
        <v>55053.7</v>
      </c>
      <c r="DN943" s="73">
        <v>55053.7</v>
      </c>
      <c r="DO943" s="270">
        <f t="shared" si="511"/>
        <v>55053.7</v>
      </c>
      <c r="DP943" s="73">
        <v>55053.7</v>
      </c>
      <c r="DQ943" s="73">
        <v>55053.7</v>
      </c>
      <c r="DR943" s="73">
        <v>55053.7</v>
      </c>
      <c r="DS943" s="73">
        <v>55053.7</v>
      </c>
      <c r="DT943" s="73">
        <v>55053.7</v>
      </c>
      <c r="DU943" s="73">
        <v>55053.7</v>
      </c>
      <c r="DV943" s="73">
        <v>55053.7</v>
      </c>
      <c r="DW943" s="73">
        <v>55053.7</v>
      </c>
      <c r="DX943" s="73">
        <v>55053.7</v>
      </c>
      <c r="DY943" s="73">
        <v>55053.7</v>
      </c>
      <c r="DZ943" s="270">
        <f t="shared" si="512"/>
        <v>55053.7</v>
      </c>
      <c r="EA943" s="73">
        <v>55053.7</v>
      </c>
      <c r="EB943" s="73">
        <v>55053.7</v>
      </c>
      <c r="EC943" s="73">
        <v>55053.7</v>
      </c>
      <c r="ED943" s="73">
        <v>55053.7</v>
      </c>
      <c r="EE943" s="73">
        <v>55053.7</v>
      </c>
      <c r="EF943" s="73">
        <v>55053.7</v>
      </c>
      <c r="EG943" s="73">
        <v>55053.7</v>
      </c>
      <c r="EH943" s="73">
        <v>55053.7</v>
      </c>
      <c r="EI943" s="73">
        <v>55053.7</v>
      </c>
      <c r="EJ943" s="73">
        <v>55053.7</v>
      </c>
      <c r="EK943" s="270">
        <f t="shared" si="513"/>
        <v>55053.7</v>
      </c>
      <c r="EM943" s="306">
        <f t="shared" si="514"/>
        <v>55053.699999999983</v>
      </c>
      <c r="EN943" s="144" t="str">
        <f t="shared" si="516"/>
        <v>OK</v>
      </c>
      <c r="EO943" s="144" t="str">
        <f t="shared" si="517"/>
        <v>OK</v>
      </c>
      <c r="EP943" s="144" t="str">
        <f t="shared" si="518"/>
        <v>OK</v>
      </c>
      <c r="EQ943" s="144" t="str">
        <f t="shared" si="519"/>
        <v>OK</v>
      </c>
      <c r="ER943" s="144" t="str">
        <f t="shared" si="520"/>
        <v>OK</v>
      </c>
      <c r="ES943" s="144" t="str">
        <f t="shared" si="521"/>
        <v>OK</v>
      </c>
      <c r="ET943" s="144" t="str">
        <f t="shared" si="522"/>
        <v>OK</v>
      </c>
      <c r="EU943" s="144" t="str">
        <f t="shared" si="523"/>
        <v>OK</v>
      </c>
      <c r="EV943" s="144" t="str">
        <f t="shared" si="524"/>
        <v>OK</v>
      </c>
      <c r="EW943" s="144" t="str">
        <f t="shared" si="525"/>
        <v>OK</v>
      </c>
      <c r="EX943" s="144" t="str">
        <f t="shared" si="526"/>
        <v>OK</v>
      </c>
      <c r="EY943" s="144" t="str">
        <f t="shared" si="527"/>
        <v>OK</v>
      </c>
      <c r="EZ943" s="144" t="str">
        <f t="shared" si="528"/>
        <v>OK</v>
      </c>
      <c r="FA943" s="144" t="str">
        <f t="shared" si="529"/>
        <v>OK</v>
      </c>
      <c r="FB943" s="144" t="str">
        <f t="shared" si="530"/>
        <v>OK</v>
      </c>
    </row>
    <row r="944" spans="2:158" ht="14.4" x14ac:dyDescent="0.3">
      <c r="B944" s="144">
        <v>940</v>
      </c>
      <c r="C944" s="68" t="s">
        <v>2159</v>
      </c>
      <c r="D944" s="69" t="s">
        <v>2157</v>
      </c>
      <c r="E944" s="70" t="s">
        <v>258</v>
      </c>
      <c r="F944" s="73">
        <f t="shared" si="531"/>
        <v>157526.19999999998</v>
      </c>
      <c r="G944" s="73">
        <f t="shared" si="531"/>
        <v>157526.19999999998</v>
      </c>
      <c r="H944" s="73">
        <f t="shared" si="531"/>
        <v>157526.19999999998</v>
      </c>
      <c r="I944" s="73">
        <f t="shared" si="531"/>
        <v>157526.19999999998</v>
      </c>
      <c r="J944" s="37"/>
      <c r="K944" s="73">
        <v>157526.20000000001</v>
      </c>
      <c r="L944" s="73">
        <v>157526.20000000001</v>
      </c>
      <c r="M944" s="73">
        <v>157526.20000000001</v>
      </c>
      <c r="N944" s="73">
        <v>157526.20000000001</v>
      </c>
      <c r="O944" s="73">
        <v>157526.20000000001</v>
      </c>
      <c r="P944" s="73">
        <v>157526.20000000001</v>
      </c>
      <c r="Q944" s="73">
        <v>157526.20000000001</v>
      </c>
      <c r="R944" s="270">
        <f t="shared" si="499"/>
        <v>157526.19999999998</v>
      </c>
      <c r="S944" s="73">
        <v>157526.20000000001</v>
      </c>
      <c r="T944" s="73">
        <v>157526.20000000001</v>
      </c>
      <c r="U944" s="73">
        <v>157526.20000000001</v>
      </c>
      <c r="V944" s="73">
        <v>157526.20000000001</v>
      </c>
      <c r="W944" s="73">
        <v>157526.20000000001</v>
      </c>
      <c r="X944" s="73">
        <v>157526.20000000001</v>
      </c>
      <c r="Y944" s="73">
        <v>157526.20000000001</v>
      </c>
      <c r="Z944" s="73">
        <v>157526.20000000001</v>
      </c>
      <c r="AA944" s="270">
        <f t="shared" si="500"/>
        <v>157526.19999999998</v>
      </c>
      <c r="AB944" s="73">
        <v>157526.20000000001</v>
      </c>
      <c r="AC944" s="73">
        <v>157526.20000000001</v>
      </c>
      <c r="AD944" s="73">
        <v>157526.20000000001</v>
      </c>
      <c r="AE944" s="270">
        <f t="shared" si="501"/>
        <v>157526.20000000001</v>
      </c>
      <c r="AF944" s="73">
        <v>157526.20000000001</v>
      </c>
      <c r="AG944" s="73">
        <v>157526.20000000001</v>
      </c>
      <c r="AH944" s="73">
        <v>157526.20000000001</v>
      </c>
      <c r="AI944" s="73">
        <v>157526.20000000001</v>
      </c>
      <c r="AJ944" s="73">
        <v>157526.20000000001</v>
      </c>
      <c r="AK944" s="73">
        <v>157526.20000000001</v>
      </c>
      <c r="AL944" s="73">
        <v>157526.20000000001</v>
      </c>
      <c r="AM944" s="73">
        <v>157526.20000000001</v>
      </c>
      <c r="AN944" s="73">
        <v>157526.20000000001</v>
      </c>
      <c r="AO944" s="73">
        <v>157526.20000000001</v>
      </c>
      <c r="AP944" s="73">
        <v>157526.20000000001</v>
      </c>
      <c r="AQ944" s="73">
        <v>157526.20000000001</v>
      </c>
      <c r="AR944" s="270">
        <f t="shared" si="502"/>
        <v>157526.19999999998</v>
      </c>
      <c r="AS944" s="73">
        <v>157526.20000000001</v>
      </c>
      <c r="AT944" s="73">
        <v>157526.20000000001</v>
      </c>
      <c r="AU944" s="73">
        <v>157526.20000000001</v>
      </c>
      <c r="AV944" s="73">
        <v>157526.20000000001</v>
      </c>
      <c r="AW944" s="73">
        <v>157526.20000000001</v>
      </c>
      <c r="AX944" s="73">
        <v>157526.20000000001</v>
      </c>
      <c r="AY944" s="73">
        <v>157526.20000000001</v>
      </c>
      <c r="AZ944" s="73">
        <v>157526.20000000001</v>
      </c>
      <c r="BA944" s="270">
        <f t="shared" si="503"/>
        <v>157526.19999999998</v>
      </c>
      <c r="BB944" s="73">
        <v>157526.20000000001</v>
      </c>
      <c r="BC944" s="73">
        <v>157526.20000000001</v>
      </c>
      <c r="BD944" s="73">
        <v>157526.20000000001</v>
      </c>
      <c r="BE944" s="73">
        <v>157526.20000000001</v>
      </c>
      <c r="BF944" s="73">
        <v>157526.20000000001</v>
      </c>
      <c r="BG944" s="73">
        <v>157526.20000000001</v>
      </c>
      <c r="BH944" s="73">
        <v>157526.20000000001</v>
      </c>
      <c r="BI944" s="270">
        <f t="shared" si="504"/>
        <v>157526.19999999998</v>
      </c>
      <c r="BJ944" s="73">
        <v>157526.20000000001</v>
      </c>
      <c r="BK944" s="73">
        <v>157526.20000000001</v>
      </c>
      <c r="BL944" s="270">
        <f t="shared" si="505"/>
        <v>157526.20000000001</v>
      </c>
      <c r="BM944" s="73">
        <v>157526.20000000001</v>
      </c>
      <c r="BN944" s="73">
        <v>157526.20000000001</v>
      </c>
      <c r="BO944" s="73">
        <v>157526.20000000001</v>
      </c>
      <c r="BP944" s="73">
        <v>157526.20000000001</v>
      </c>
      <c r="BQ944" s="73">
        <v>157526.20000000001</v>
      </c>
      <c r="BR944" s="73">
        <v>157526.20000000001</v>
      </c>
      <c r="BS944" s="73">
        <v>157526.20000000001</v>
      </c>
      <c r="BT944" s="73">
        <v>157526.20000000001</v>
      </c>
      <c r="BU944" s="73">
        <v>157526.20000000001</v>
      </c>
      <c r="BV944" s="73">
        <v>157526.20000000001</v>
      </c>
      <c r="BW944" s="270">
        <f t="shared" si="506"/>
        <v>157526.19999999998</v>
      </c>
      <c r="BX944" s="73">
        <v>157526.20000000001</v>
      </c>
      <c r="BY944" s="73">
        <v>157526.20000000001</v>
      </c>
      <c r="BZ944" s="73">
        <v>157526.20000000001</v>
      </c>
      <c r="CA944" s="73">
        <v>157526.20000000001</v>
      </c>
      <c r="CB944" s="73">
        <v>157526.20000000001</v>
      </c>
      <c r="CC944" s="73">
        <v>157526.20000000001</v>
      </c>
      <c r="CD944" s="73">
        <v>157526.20000000001</v>
      </c>
      <c r="CE944" s="73">
        <v>157526.20000000001</v>
      </c>
      <c r="CF944" s="270">
        <f t="shared" si="507"/>
        <v>157526.19999999998</v>
      </c>
      <c r="CG944" s="73">
        <v>157526.20000000001</v>
      </c>
      <c r="CH944" s="73">
        <v>157526.20000000001</v>
      </c>
      <c r="CI944" s="73">
        <v>157526.20000000001</v>
      </c>
      <c r="CJ944" s="73">
        <v>157526.20000000001</v>
      </c>
      <c r="CK944" s="73">
        <v>157526.20000000001</v>
      </c>
      <c r="CL944" s="73">
        <v>157526.20000000001</v>
      </c>
      <c r="CM944" s="73">
        <v>157526.20000000001</v>
      </c>
      <c r="CN944" s="73">
        <v>157526.20000000001</v>
      </c>
      <c r="CO944" s="73">
        <v>157526.20000000001</v>
      </c>
      <c r="CP944" s="270">
        <f t="shared" si="508"/>
        <v>157526.19999999998</v>
      </c>
      <c r="CQ944" s="73">
        <v>157526.20000000001</v>
      </c>
      <c r="CR944" s="73">
        <v>157526.20000000001</v>
      </c>
      <c r="CS944" s="73">
        <v>157526.20000000001</v>
      </c>
      <c r="CT944" s="73">
        <v>157526.20000000001</v>
      </c>
      <c r="CU944" s="73">
        <v>157526.20000000001</v>
      </c>
      <c r="CV944" s="73">
        <v>157526.20000000001</v>
      </c>
      <c r="CW944" s="73">
        <v>157526.20000000001</v>
      </c>
      <c r="CX944" s="73">
        <v>157526.20000000001</v>
      </c>
      <c r="CY944" s="73">
        <v>157526.20000000001</v>
      </c>
      <c r="CZ944" s="73">
        <v>157526.20000000001</v>
      </c>
      <c r="DA944" s="270">
        <f t="shared" si="509"/>
        <v>157526.19999999998</v>
      </c>
      <c r="DB944" s="73">
        <v>157526.20000000001</v>
      </c>
      <c r="DC944" s="73">
        <v>157526.20000000001</v>
      </c>
      <c r="DD944" s="270">
        <f t="shared" si="510"/>
        <v>157526.20000000001</v>
      </c>
      <c r="DE944" s="73">
        <v>157526.20000000001</v>
      </c>
      <c r="DF944" s="73">
        <v>157526.20000000001</v>
      </c>
      <c r="DG944" s="73">
        <v>157526.20000000001</v>
      </c>
      <c r="DH944" s="73">
        <v>157526.20000000001</v>
      </c>
      <c r="DI944" s="73">
        <v>157526.20000000001</v>
      </c>
      <c r="DJ944" s="73">
        <v>157526.20000000001</v>
      </c>
      <c r="DK944" s="73">
        <v>157526.20000000001</v>
      </c>
      <c r="DL944" s="73">
        <v>157526.20000000001</v>
      </c>
      <c r="DM944" s="73">
        <v>157526.20000000001</v>
      </c>
      <c r="DN944" s="73">
        <v>157526.20000000001</v>
      </c>
      <c r="DO944" s="270">
        <f t="shared" si="511"/>
        <v>157526.19999999998</v>
      </c>
      <c r="DP944" s="73">
        <v>157526.20000000001</v>
      </c>
      <c r="DQ944" s="73">
        <v>157526.20000000001</v>
      </c>
      <c r="DR944" s="73">
        <v>157526.20000000001</v>
      </c>
      <c r="DS944" s="73">
        <v>157526.20000000001</v>
      </c>
      <c r="DT944" s="73">
        <v>157526.20000000001</v>
      </c>
      <c r="DU944" s="73">
        <v>157526.20000000001</v>
      </c>
      <c r="DV944" s="73">
        <v>157526.20000000001</v>
      </c>
      <c r="DW944" s="73">
        <v>157526.20000000001</v>
      </c>
      <c r="DX944" s="73">
        <v>157526.20000000001</v>
      </c>
      <c r="DY944" s="73">
        <v>157526.20000000001</v>
      </c>
      <c r="DZ944" s="270">
        <f t="shared" si="512"/>
        <v>157526.19999999998</v>
      </c>
      <c r="EA944" s="73">
        <v>157526.20000000001</v>
      </c>
      <c r="EB944" s="73">
        <v>157526.20000000001</v>
      </c>
      <c r="EC944" s="73">
        <v>157526.20000000001</v>
      </c>
      <c r="ED944" s="73">
        <v>157526.20000000001</v>
      </c>
      <c r="EE944" s="73">
        <v>157526.20000000001</v>
      </c>
      <c r="EF944" s="73">
        <v>157526.20000000001</v>
      </c>
      <c r="EG944" s="73">
        <v>157526.20000000001</v>
      </c>
      <c r="EH944" s="73">
        <v>157526.20000000001</v>
      </c>
      <c r="EI944" s="73">
        <v>157526.20000000001</v>
      </c>
      <c r="EJ944" s="73">
        <v>157526.20000000001</v>
      </c>
      <c r="EK944" s="270">
        <f t="shared" si="513"/>
        <v>157526.19999999998</v>
      </c>
      <c r="EM944" s="306">
        <f t="shared" si="514"/>
        <v>157526.20000000001</v>
      </c>
      <c r="EN944" s="144" t="str">
        <f t="shared" si="516"/>
        <v>OK</v>
      </c>
      <c r="EO944" s="144" t="str">
        <f t="shared" si="517"/>
        <v>OK</v>
      </c>
      <c r="EP944" s="144" t="str">
        <f t="shared" si="518"/>
        <v>OK</v>
      </c>
      <c r="EQ944" s="144" t="str">
        <f t="shared" si="519"/>
        <v>OK</v>
      </c>
      <c r="ER944" s="144" t="str">
        <f t="shared" si="520"/>
        <v>OK</v>
      </c>
      <c r="ES944" s="144" t="str">
        <f t="shared" si="521"/>
        <v>OK</v>
      </c>
      <c r="ET944" s="144" t="str">
        <f t="shared" si="522"/>
        <v>OK</v>
      </c>
      <c r="EU944" s="144" t="str">
        <f t="shared" si="523"/>
        <v>OK</v>
      </c>
      <c r="EV944" s="144" t="str">
        <f t="shared" si="524"/>
        <v>OK</v>
      </c>
      <c r="EW944" s="144" t="str">
        <f t="shared" si="525"/>
        <v>OK</v>
      </c>
      <c r="EX944" s="144" t="str">
        <f t="shared" si="526"/>
        <v>OK</v>
      </c>
      <c r="EY944" s="144" t="str">
        <f t="shared" si="527"/>
        <v>OK</v>
      </c>
      <c r="EZ944" s="144" t="str">
        <f t="shared" si="528"/>
        <v>OK</v>
      </c>
      <c r="FA944" s="144" t="str">
        <f t="shared" si="529"/>
        <v>OK</v>
      </c>
      <c r="FB944" s="144" t="str">
        <f t="shared" si="530"/>
        <v>OK</v>
      </c>
    </row>
    <row r="945" spans="2:158" ht="14.4" x14ac:dyDescent="0.3">
      <c r="B945" s="144">
        <v>941</v>
      </c>
      <c r="C945" s="68" t="s">
        <v>2160</v>
      </c>
      <c r="D945" s="69" t="s">
        <v>2158</v>
      </c>
      <c r="E945" s="70" t="s">
        <v>258</v>
      </c>
      <c r="F945" s="73">
        <f t="shared" si="531"/>
        <v>116212.19999999998</v>
      </c>
      <c r="G945" s="73">
        <f t="shared" si="531"/>
        <v>116212.19999999998</v>
      </c>
      <c r="H945" s="73">
        <f t="shared" si="531"/>
        <v>116212.19999999998</v>
      </c>
      <c r="I945" s="73">
        <f t="shared" si="531"/>
        <v>116212.19999999998</v>
      </c>
      <c r="J945" s="37"/>
      <c r="K945" s="73">
        <v>116212.2</v>
      </c>
      <c r="L945" s="73">
        <v>116212.2</v>
      </c>
      <c r="M945" s="73">
        <v>116212.2</v>
      </c>
      <c r="N945" s="73">
        <v>116212.2</v>
      </c>
      <c r="O945" s="73">
        <v>116212.2</v>
      </c>
      <c r="P945" s="73">
        <v>116212.2</v>
      </c>
      <c r="Q945" s="73">
        <v>116212.2</v>
      </c>
      <c r="R945" s="270">
        <f t="shared" si="499"/>
        <v>116212.19999999998</v>
      </c>
      <c r="S945" s="73">
        <v>116212.2</v>
      </c>
      <c r="T945" s="73">
        <v>116212.2</v>
      </c>
      <c r="U945" s="73">
        <v>116212.2</v>
      </c>
      <c r="V945" s="73">
        <v>116212.2</v>
      </c>
      <c r="W945" s="73">
        <v>116212.2</v>
      </c>
      <c r="X945" s="73">
        <v>116212.2</v>
      </c>
      <c r="Y945" s="73">
        <v>116212.2</v>
      </c>
      <c r="Z945" s="73">
        <v>116212.2</v>
      </c>
      <c r="AA945" s="270">
        <f t="shared" si="500"/>
        <v>116212.19999999998</v>
      </c>
      <c r="AB945" s="73">
        <v>116212.2</v>
      </c>
      <c r="AC945" s="73">
        <v>116212.2</v>
      </c>
      <c r="AD945" s="73">
        <v>116212.2</v>
      </c>
      <c r="AE945" s="270">
        <f t="shared" si="501"/>
        <v>116212.2</v>
      </c>
      <c r="AF945" s="73">
        <v>116212.2</v>
      </c>
      <c r="AG945" s="73">
        <v>116212.2</v>
      </c>
      <c r="AH945" s="73">
        <v>116212.2</v>
      </c>
      <c r="AI945" s="73">
        <v>116212.2</v>
      </c>
      <c r="AJ945" s="73">
        <v>116212.2</v>
      </c>
      <c r="AK945" s="73">
        <v>116212.2</v>
      </c>
      <c r="AL945" s="73">
        <v>116212.2</v>
      </c>
      <c r="AM945" s="73">
        <v>116212.2</v>
      </c>
      <c r="AN945" s="73">
        <v>116212.2</v>
      </c>
      <c r="AO945" s="73">
        <v>116212.2</v>
      </c>
      <c r="AP945" s="73">
        <v>116212.2</v>
      </c>
      <c r="AQ945" s="73">
        <v>116212.2</v>
      </c>
      <c r="AR945" s="270">
        <f t="shared" si="502"/>
        <v>116212.19999999997</v>
      </c>
      <c r="AS945" s="73">
        <v>116212.2</v>
      </c>
      <c r="AT945" s="73">
        <v>116212.2</v>
      </c>
      <c r="AU945" s="73">
        <v>116212.2</v>
      </c>
      <c r="AV945" s="73">
        <v>116212.2</v>
      </c>
      <c r="AW945" s="73">
        <v>116212.2</v>
      </c>
      <c r="AX945" s="73">
        <v>116212.2</v>
      </c>
      <c r="AY945" s="73">
        <v>116212.2</v>
      </c>
      <c r="AZ945" s="73">
        <v>116212.2</v>
      </c>
      <c r="BA945" s="270">
        <f t="shared" si="503"/>
        <v>116212.19999999998</v>
      </c>
      <c r="BB945" s="73">
        <v>116212.2</v>
      </c>
      <c r="BC945" s="73">
        <v>116212.2</v>
      </c>
      <c r="BD945" s="73">
        <v>116212.2</v>
      </c>
      <c r="BE945" s="73">
        <v>116212.2</v>
      </c>
      <c r="BF945" s="73">
        <v>116212.2</v>
      </c>
      <c r="BG945" s="73">
        <v>116212.2</v>
      </c>
      <c r="BH945" s="73">
        <v>116212.2</v>
      </c>
      <c r="BI945" s="270">
        <f t="shared" si="504"/>
        <v>116212.19999999998</v>
      </c>
      <c r="BJ945" s="73">
        <v>116212.2</v>
      </c>
      <c r="BK945" s="73">
        <v>116212.2</v>
      </c>
      <c r="BL945" s="270">
        <f t="shared" si="505"/>
        <v>116212.2</v>
      </c>
      <c r="BM945" s="73">
        <v>116212.2</v>
      </c>
      <c r="BN945" s="73">
        <v>116212.2</v>
      </c>
      <c r="BO945" s="73">
        <v>116212.2</v>
      </c>
      <c r="BP945" s="73">
        <v>116212.2</v>
      </c>
      <c r="BQ945" s="73">
        <v>116212.2</v>
      </c>
      <c r="BR945" s="73">
        <v>116212.2</v>
      </c>
      <c r="BS945" s="73">
        <v>116212.2</v>
      </c>
      <c r="BT945" s="73">
        <v>116212.2</v>
      </c>
      <c r="BU945" s="73">
        <v>116212.2</v>
      </c>
      <c r="BV945" s="73">
        <v>116212.2</v>
      </c>
      <c r="BW945" s="270">
        <f t="shared" si="506"/>
        <v>116212.19999999998</v>
      </c>
      <c r="BX945" s="73">
        <v>116212.2</v>
      </c>
      <c r="BY945" s="73">
        <v>116212.2</v>
      </c>
      <c r="BZ945" s="73">
        <v>116212.2</v>
      </c>
      <c r="CA945" s="73">
        <v>116212.2</v>
      </c>
      <c r="CB945" s="73">
        <v>116212.2</v>
      </c>
      <c r="CC945" s="73">
        <v>116212.2</v>
      </c>
      <c r="CD945" s="73">
        <v>116212.2</v>
      </c>
      <c r="CE945" s="73">
        <v>116212.2</v>
      </c>
      <c r="CF945" s="270">
        <f t="shared" si="507"/>
        <v>116212.19999999998</v>
      </c>
      <c r="CG945" s="73">
        <v>116212.2</v>
      </c>
      <c r="CH945" s="73">
        <v>116212.2</v>
      </c>
      <c r="CI945" s="73">
        <v>116212.2</v>
      </c>
      <c r="CJ945" s="73">
        <v>116212.2</v>
      </c>
      <c r="CK945" s="73">
        <v>116212.2</v>
      </c>
      <c r="CL945" s="73">
        <v>116212.2</v>
      </c>
      <c r="CM945" s="73">
        <v>116212.2</v>
      </c>
      <c r="CN945" s="73">
        <v>116212.2</v>
      </c>
      <c r="CO945" s="73">
        <v>116212.2</v>
      </c>
      <c r="CP945" s="270">
        <f t="shared" si="508"/>
        <v>116212.19999999998</v>
      </c>
      <c r="CQ945" s="73">
        <v>116212.2</v>
      </c>
      <c r="CR945" s="73">
        <v>116212.2</v>
      </c>
      <c r="CS945" s="73">
        <v>116212.2</v>
      </c>
      <c r="CT945" s="73">
        <v>116212.2</v>
      </c>
      <c r="CU945" s="73">
        <v>116212.2</v>
      </c>
      <c r="CV945" s="73">
        <v>116212.2</v>
      </c>
      <c r="CW945" s="73">
        <v>116212.2</v>
      </c>
      <c r="CX945" s="73">
        <v>116212.2</v>
      </c>
      <c r="CY945" s="73">
        <v>116212.2</v>
      </c>
      <c r="CZ945" s="73">
        <v>116212.2</v>
      </c>
      <c r="DA945" s="270">
        <f t="shared" si="509"/>
        <v>116212.19999999998</v>
      </c>
      <c r="DB945" s="73">
        <v>116212.2</v>
      </c>
      <c r="DC945" s="73">
        <v>116212.2</v>
      </c>
      <c r="DD945" s="270">
        <f t="shared" si="510"/>
        <v>116212.2</v>
      </c>
      <c r="DE945" s="73">
        <v>116212.2</v>
      </c>
      <c r="DF945" s="73">
        <v>116212.2</v>
      </c>
      <c r="DG945" s="73">
        <v>116212.2</v>
      </c>
      <c r="DH945" s="73">
        <v>116212.2</v>
      </c>
      <c r="DI945" s="73">
        <v>116212.2</v>
      </c>
      <c r="DJ945" s="73">
        <v>116212.2</v>
      </c>
      <c r="DK945" s="73">
        <v>116212.2</v>
      </c>
      <c r="DL945" s="73">
        <v>116212.2</v>
      </c>
      <c r="DM945" s="73">
        <v>116212.2</v>
      </c>
      <c r="DN945" s="73">
        <v>116212.2</v>
      </c>
      <c r="DO945" s="270">
        <f t="shared" si="511"/>
        <v>116212.19999999998</v>
      </c>
      <c r="DP945" s="73">
        <v>116212.2</v>
      </c>
      <c r="DQ945" s="73">
        <v>116212.2</v>
      </c>
      <c r="DR945" s="73">
        <v>116212.2</v>
      </c>
      <c r="DS945" s="73">
        <v>116212.2</v>
      </c>
      <c r="DT945" s="73">
        <v>116212.2</v>
      </c>
      <c r="DU945" s="73">
        <v>116212.2</v>
      </c>
      <c r="DV945" s="73">
        <v>116212.2</v>
      </c>
      <c r="DW945" s="73">
        <v>116212.2</v>
      </c>
      <c r="DX945" s="73">
        <v>116212.2</v>
      </c>
      <c r="DY945" s="73">
        <v>116212.2</v>
      </c>
      <c r="DZ945" s="270">
        <f t="shared" si="512"/>
        <v>116212.19999999998</v>
      </c>
      <c r="EA945" s="73">
        <v>116212.2</v>
      </c>
      <c r="EB945" s="73">
        <v>116212.2</v>
      </c>
      <c r="EC945" s="73">
        <v>116212.2</v>
      </c>
      <c r="ED945" s="73">
        <v>116212.2</v>
      </c>
      <c r="EE945" s="73">
        <v>116212.2</v>
      </c>
      <c r="EF945" s="73">
        <v>116212.2</v>
      </c>
      <c r="EG945" s="73">
        <v>116212.2</v>
      </c>
      <c r="EH945" s="73">
        <v>116212.2</v>
      </c>
      <c r="EI945" s="73">
        <v>116212.2</v>
      </c>
      <c r="EJ945" s="73">
        <v>116212.2</v>
      </c>
      <c r="EK945" s="270">
        <f t="shared" si="513"/>
        <v>116212.19999999998</v>
      </c>
      <c r="EM945" s="306">
        <f t="shared" si="514"/>
        <v>116212.19999999997</v>
      </c>
      <c r="EN945" s="144" t="str">
        <f t="shared" si="516"/>
        <v>OK</v>
      </c>
      <c r="EO945" s="144" t="str">
        <f t="shared" si="517"/>
        <v>OK</v>
      </c>
      <c r="EP945" s="144" t="str">
        <f t="shared" si="518"/>
        <v>OK</v>
      </c>
      <c r="EQ945" s="144" t="str">
        <f t="shared" si="519"/>
        <v>OK</v>
      </c>
      <c r="ER945" s="144" t="str">
        <f t="shared" si="520"/>
        <v>OK</v>
      </c>
      <c r="ES945" s="144" t="str">
        <f t="shared" si="521"/>
        <v>OK</v>
      </c>
      <c r="ET945" s="144" t="str">
        <f t="shared" si="522"/>
        <v>OK</v>
      </c>
      <c r="EU945" s="144" t="str">
        <f t="shared" si="523"/>
        <v>OK</v>
      </c>
      <c r="EV945" s="144" t="str">
        <f t="shared" si="524"/>
        <v>OK</v>
      </c>
      <c r="EW945" s="144" t="str">
        <f t="shared" si="525"/>
        <v>OK</v>
      </c>
      <c r="EX945" s="144" t="str">
        <f t="shared" si="526"/>
        <v>OK</v>
      </c>
      <c r="EY945" s="144" t="str">
        <f t="shared" si="527"/>
        <v>OK</v>
      </c>
      <c r="EZ945" s="144" t="str">
        <f t="shared" si="528"/>
        <v>OK</v>
      </c>
      <c r="FA945" s="144" t="str">
        <f t="shared" si="529"/>
        <v>OK</v>
      </c>
      <c r="FB945" s="144" t="str">
        <f t="shared" si="530"/>
        <v>OK</v>
      </c>
    </row>
    <row r="946" spans="2:158" ht="14.4" x14ac:dyDescent="0.3">
      <c r="B946" s="144">
        <v>942</v>
      </c>
      <c r="C946" s="82" t="s">
        <v>2161</v>
      </c>
      <c r="D946" s="69" t="s">
        <v>2162</v>
      </c>
      <c r="E946" s="70" t="s">
        <v>258</v>
      </c>
      <c r="F946" s="73">
        <f t="shared" si="531"/>
        <v>73876.400000000009</v>
      </c>
      <c r="G946" s="73">
        <f t="shared" si="531"/>
        <v>73876.400000000009</v>
      </c>
      <c r="H946" s="73">
        <f t="shared" si="531"/>
        <v>73876.400000000009</v>
      </c>
      <c r="I946" s="73">
        <f t="shared" si="531"/>
        <v>73876.400000000009</v>
      </c>
      <c r="J946" s="37"/>
      <c r="K946" s="73">
        <v>73876.399999999994</v>
      </c>
      <c r="L946" s="73">
        <v>73876.399999999994</v>
      </c>
      <c r="M946" s="73">
        <v>73876.399999999994</v>
      </c>
      <c r="N946" s="73">
        <v>73876.399999999994</v>
      </c>
      <c r="O946" s="73">
        <v>73876.399999999994</v>
      </c>
      <c r="P946" s="73">
        <v>73876.399999999994</v>
      </c>
      <c r="Q946" s="73">
        <v>73876.399999999994</v>
      </c>
      <c r="R946" s="270">
        <f t="shared" si="499"/>
        <v>73876.400000000009</v>
      </c>
      <c r="S946" s="73">
        <v>73876.399999999994</v>
      </c>
      <c r="T946" s="73">
        <v>73876.399999999994</v>
      </c>
      <c r="U946" s="73">
        <v>73876.399999999994</v>
      </c>
      <c r="V946" s="73">
        <v>73876.399999999994</v>
      </c>
      <c r="W946" s="73">
        <v>73876.399999999994</v>
      </c>
      <c r="X946" s="73">
        <v>73876.399999999994</v>
      </c>
      <c r="Y946" s="73">
        <v>73876.399999999994</v>
      </c>
      <c r="Z946" s="73">
        <v>73876.399999999994</v>
      </c>
      <c r="AA946" s="270">
        <f t="shared" si="500"/>
        <v>73876.400000000009</v>
      </c>
      <c r="AB946" s="73">
        <v>73876.399999999994</v>
      </c>
      <c r="AC946" s="73">
        <v>73876.399999999994</v>
      </c>
      <c r="AD946" s="73">
        <v>73876.399999999994</v>
      </c>
      <c r="AE946" s="270">
        <f t="shared" si="501"/>
        <v>73876.399999999994</v>
      </c>
      <c r="AF946" s="73">
        <v>73876.399999999994</v>
      </c>
      <c r="AG946" s="73">
        <v>73876.399999999994</v>
      </c>
      <c r="AH946" s="73">
        <v>73876.399999999994</v>
      </c>
      <c r="AI946" s="73">
        <v>73876.399999999994</v>
      </c>
      <c r="AJ946" s="73">
        <v>73876.399999999994</v>
      </c>
      <c r="AK946" s="73">
        <v>73876.399999999994</v>
      </c>
      <c r="AL946" s="73">
        <v>73876.399999999994</v>
      </c>
      <c r="AM946" s="73">
        <v>73876.399999999994</v>
      </c>
      <c r="AN946" s="73">
        <v>73876.399999999994</v>
      </c>
      <c r="AO946" s="73">
        <v>73876.399999999994</v>
      </c>
      <c r="AP946" s="73">
        <v>73876.399999999994</v>
      </c>
      <c r="AQ946" s="73">
        <v>73876.399999999994</v>
      </c>
      <c r="AR946" s="270">
        <f t="shared" si="502"/>
        <v>73876.400000000009</v>
      </c>
      <c r="AS946" s="73">
        <v>73876.399999999994</v>
      </c>
      <c r="AT946" s="73">
        <v>73876.399999999994</v>
      </c>
      <c r="AU946" s="73">
        <v>73876.399999999994</v>
      </c>
      <c r="AV946" s="73">
        <v>73876.399999999994</v>
      </c>
      <c r="AW946" s="73">
        <v>73876.399999999994</v>
      </c>
      <c r="AX946" s="73">
        <v>73876.399999999994</v>
      </c>
      <c r="AY946" s="73">
        <v>73876.399999999994</v>
      </c>
      <c r="AZ946" s="73">
        <v>73876.399999999994</v>
      </c>
      <c r="BA946" s="270">
        <f t="shared" si="503"/>
        <v>73876.400000000009</v>
      </c>
      <c r="BB946" s="73">
        <v>73876.399999999994</v>
      </c>
      <c r="BC946" s="73">
        <v>73876.399999999994</v>
      </c>
      <c r="BD946" s="73">
        <v>73876.399999999994</v>
      </c>
      <c r="BE946" s="73">
        <v>73876.399999999994</v>
      </c>
      <c r="BF946" s="73">
        <v>73876.399999999994</v>
      </c>
      <c r="BG946" s="73">
        <v>73876.399999999994</v>
      </c>
      <c r="BH946" s="73">
        <v>73876.399999999994</v>
      </c>
      <c r="BI946" s="270">
        <f t="shared" si="504"/>
        <v>73876.400000000009</v>
      </c>
      <c r="BJ946" s="73">
        <v>73876.399999999994</v>
      </c>
      <c r="BK946" s="73">
        <v>73876.399999999994</v>
      </c>
      <c r="BL946" s="270">
        <f t="shared" si="505"/>
        <v>73876.399999999994</v>
      </c>
      <c r="BM946" s="73">
        <v>73876.399999999994</v>
      </c>
      <c r="BN946" s="73">
        <v>73876.399999999994</v>
      </c>
      <c r="BO946" s="73">
        <v>73876.399999999994</v>
      </c>
      <c r="BP946" s="73">
        <v>73876.399999999994</v>
      </c>
      <c r="BQ946" s="73">
        <v>73876.399999999994</v>
      </c>
      <c r="BR946" s="73">
        <v>73876.399999999994</v>
      </c>
      <c r="BS946" s="73">
        <v>73876.399999999994</v>
      </c>
      <c r="BT946" s="73">
        <v>73876.399999999994</v>
      </c>
      <c r="BU946" s="73">
        <v>73876.399999999994</v>
      </c>
      <c r="BV946" s="73">
        <v>73876.399999999994</v>
      </c>
      <c r="BW946" s="270">
        <f t="shared" si="506"/>
        <v>73876.400000000009</v>
      </c>
      <c r="BX946" s="73">
        <v>73876.399999999994</v>
      </c>
      <c r="BY946" s="73">
        <v>73876.399999999994</v>
      </c>
      <c r="BZ946" s="73">
        <v>73876.399999999994</v>
      </c>
      <c r="CA946" s="73">
        <v>73876.399999999994</v>
      </c>
      <c r="CB946" s="73">
        <v>73876.399999999994</v>
      </c>
      <c r="CC946" s="73">
        <v>73876.399999999994</v>
      </c>
      <c r="CD946" s="73">
        <v>73876.399999999994</v>
      </c>
      <c r="CE946" s="73">
        <v>73876.399999999994</v>
      </c>
      <c r="CF946" s="270">
        <f t="shared" si="507"/>
        <v>73876.400000000009</v>
      </c>
      <c r="CG946" s="73">
        <v>73876.399999999994</v>
      </c>
      <c r="CH946" s="73">
        <v>73876.399999999994</v>
      </c>
      <c r="CI946" s="73">
        <v>73876.399999999994</v>
      </c>
      <c r="CJ946" s="73">
        <v>73876.399999999994</v>
      </c>
      <c r="CK946" s="73">
        <v>73876.399999999994</v>
      </c>
      <c r="CL946" s="73">
        <v>73876.399999999994</v>
      </c>
      <c r="CM946" s="73">
        <v>73876.399999999994</v>
      </c>
      <c r="CN946" s="73">
        <v>73876.399999999994</v>
      </c>
      <c r="CO946" s="73">
        <v>73876.399999999994</v>
      </c>
      <c r="CP946" s="270">
        <f t="shared" si="508"/>
        <v>73876.400000000009</v>
      </c>
      <c r="CQ946" s="73">
        <v>73876.399999999994</v>
      </c>
      <c r="CR946" s="73">
        <v>73876.399999999994</v>
      </c>
      <c r="CS946" s="73">
        <v>73876.399999999994</v>
      </c>
      <c r="CT946" s="73">
        <v>73876.399999999994</v>
      </c>
      <c r="CU946" s="73">
        <v>73876.399999999994</v>
      </c>
      <c r="CV946" s="73">
        <v>73876.399999999994</v>
      </c>
      <c r="CW946" s="73">
        <v>73876.399999999994</v>
      </c>
      <c r="CX946" s="73">
        <v>73876.399999999994</v>
      </c>
      <c r="CY946" s="73">
        <v>73876.399999999994</v>
      </c>
      <c r="CZ946" s="73">
        <v>73876.399999999994</v>
      </c>
      <c r="DA946" s="270">
        <f t="shared" si="509"/>
        <v>73876.400000000009</v>
      </c>
      <c r="DB946" s="73">
        <v>73876.399999999994</v>
      </c>
      <c r="DC946" s="73">
        <v>73876.399999999994</v>
      </c>
      <c r="DD946" s="270">
        <f t="shared" si="510"/>
        <v>73876.399999999994</v>
      </c>
      <c r="DE946" s="73">
        <v>73876.399999999994</v>
      </c>
      <c r="DF946" s="73">
        <v>73876.399999999994</v>
      </c>
      <c r="DG946" s="73">
        <v>73876.399999999994</v>
      </c>
      <c r="DH946" s="73">
        <v>73876.399999999994</v>
      </c>
      <c r="DI946" s="73">
        <v>73876.399999999994</v>
      </c>
      <c r="DJ946" s="73">
        <v>73876.399999999994</v>
      </c>
      <c r="DK946" s="73">
        <v>73876.399999999994</v>
      </c>
      <c r="DL946" s="73">
        <v>73876.399999999994</v>
      </c>
      <c r="DM946" s="73">
        <v>73876.399999999994</v>
      </c>
      <c r="DN946" s="73">
        <v>73876.399999999994</v>
      </c>
      <c r="DO946" s="270">
        <f t="shared" si="511"/>
        <v>73876.400000000009</v>
      </c>
      <c r="DP946" s="73">
        <v>73876.399999999994</v>
      </c>
      <c r="DQ946" s="73">
        <v>73876.399999999994</v>
      </c>
      <c r="DR946" s="73">
        <v>73876.399999999994</v>
      </c>
      <c r="DS946" s="73">
        <v>73876.399999999994</v>
      </c>
      <c r="DT946" s="73">
        <v>73876.399999999994</v>
      </c>
      <c r="DU946" s="73">
        <v>73876.399999999994</v>
      </c>
      <c r="DV946" s="73">
        <v>73876.399999999994</v>
      </c>
      <c r="DW946" s="73">
        <v>73876.399999999994</v>
      </c>
      <c r="DX946" s="73">
        <v>73876.399999999994</v>
      </c>
      <c r="DY946" s="73">
        <v>73876.399999999994</v>
      </c>
      <c r="DZ946" s="270">
        <f t="shared" si="512"/>
        <v>73876.400000000009</v>
      </c>
      <c r="EA946" s="73">
        <v>73876.399999999994</v>
      </c>
      <c r="EB946" s="73">
        <v>73876.399999999994</v>
      </c>
      <c r="EC946" s="73">
        <v>73876.399999999994</v>
      </c>
      <c r="ED946" s="73">
        <v>73876.399999999994</v>
      </c>
      <c r="EE946" s="73">
        <v>73876.399999999994</v>
      </c>
      <c r="EF946" s="73">
        <v>73876.399999999994</v>
      </c>
      <c r="EG946" s="73">
        <v>73876.399999999994</v>
      </c>
      <c r="EH946" s="73">
        <v>73876.399999999994</v>
      </c>
      <c r="EI946" s="73">
        <v>73876.399999999994</v>
      </c>
      <c r="EJ946" s="73">
        <v>73876.399999999994</v>
      </c>
      <c r="EK946" s="270">
        <f t="shared" si="513"/>
        <v>73876.400000000009</v>
      </c>
      <c r="EM946" s="306">
        <f t="shared" si="514"/>
        <v>73876.400000000009</v>
      </c>
      <c r="EN946" s="144" t="str">
        <f t="shared" si="516"/>
        <v>OK</v>
      </c>
      <c r="EO946" s="144" t="str">
        <f t="shared" si="517"/>
        <v>OK</v>
      </c>
      <c r="EP946" s="144" t="str">
        <f t="shared" si="518"/>
        <v>OK</v>
      </c>
      <c r="EQ946" s="144" t="str">
        <f t="shared" si="519"/>
        <v>OK</v>
      </c>
      <c r="ER946" s="144" t="str">
        <f t="shared" si="520"/>
        <v>OK</v>
      </c>
      <c r="ES946" s="144" t="str">
        <f t="shared" si="521"/>
        <v>OK</v>
      </c>
      <c r="ET946" s="144" t="str">
        <f t="shared" si="522"/>
        <v>OK</v>
      </c>
      <c r="EU946" s="144" t="str">
        <f t="shared" si="523"/>
        <v>OK</v>
      </c>
      <c r="EV946" s="144" t="str">
        <f t="shared" si="524"/>
        <v>OK</v>
      </c>
      <c r="EW946" s="144" t="str">
        <f t="shared" si="525"/>
        <v>OK</v>
      </c>
      <c r="EX946" s="144" t="str">
        <f t="shared" si="526"/>
        <v>OK</v>
      </c>
      <c r="EY946" s="144" t="str">
        <f t="shared" si="527"/>
        <v>OK</v>
      </c>
      <c r="EZ946" s="144" t="str">
        <f t="shared" si="528"/>
        <v>OK</v>
      </c>
      <c r="FA946" s="144" t="str">
        <f t="shared" si="529"/>
        <v>OK</v>
      </c>
      <c r="FB946" s="144" t="str">
        <f t="shared" si="530"/>
        <v>OK</v>
      </c>
    </row>
    <row r="947" spans="2:158" ht="52.8" x14ac:dyDescent="0.3">
      <c r="B947" s="144">
        <v>943</v>
      </c>
      <c r="C947" s="82" t="s">
        <v>2392</v>
      </c>
      <c r="D947" s="81" t="s">
        <v>2390</v>
      </c>
      <c r="E947" s="70" t="s">
        <v>258</v>
      </c>
      <c r="F947" s="73">
        <f t="shared" si="531"/>
        <v>2082600</v>
      </c>
      <c r="G947" s="73">
        <f t="shared" si="531"/>
        <v>2082600</v>
      </c>
      <c r="H947" s="73">
        <f t="shared" si="531"/>
        <v>2082600</v>
      </c>
      <c r="I947" s="73">
        <f t="shared" si="531"/>
        <v>2082600</v>
      </c>
      <c r="J947" s="37"/>
      <c r="K947" s="73">
        <v>2082600</v>
      </c>
      <c r="L947" s="73">
        <v>2082600</v>
      </c>
      <c r="M947" s="73">
        <v>2082600</v>
      </c>
      <c r="N947" s="73">
        <v>2082600</v>
      </c>
      <c r="O947" s="73">
        <v>2082600</v>
      </c>
      <c r="P947" s="73">
        <v>2082600</v>
      </c>
      <c r="Q947" s="73">
        <v>2082600</v>
      </c>
      <c r="R947" s="270">
        <f t="shared" si="499"/>
        <v>2082600</v>
      </c>
      <c r="S947" s="73">
        <v>2082600</v>
      </c>
      <c r="T947" s="73">
        <v>2082600</v>
      </c>
      <c r="U947" s="73">
        <v>2082600</v>
      </c>
      <c r="V947" s="73">
        <v>2082600</v>
      </c>
      <c r="W947" s="73">
        <v>2082600</v>
      </c>
      <c r="X947" s="73">
        <v>2082600</v>
      </c>
      <c r="Y947" s="73">
        <v>2082600</v>
      </c>
      <c r="Z947" s="73">
        <v>2082600</v>
      </c>
      <c r="AA947" s="270">
        <f t="shared" si="500"/>
        <v>2082600</v>
      </c>
      <c r="AB947" s="73">
        <v>2082600</v>
      </c>
      <c r="AC947" s="73">
        <v>2082600</v>
      </c>
      <c r="AD947" s="73">
        <v>2082600</v>
      </c>
      <c r="AE947" s="270">
        <f t="shared" si="501"/>
        <v>2082600</v>
      </c>
      <c r="AF947" s="73">
        <v>2082600</v>
      </c>
      <c r="AG947" s="73">
        <v>2082600</v>
      </c>
      <c r="AH947" s="73">
        <v>2082600</v>
      </c>
      <c r="AI947" s="73">
        <v>2082600</v>
      </c>
      <c r="AJ947" s="73">
        <v>2082600</v>
      </c>
      <c r="AK947" s="73">
        <v>2082600</v>
      </c>
      <c r="AL947" s="73">
        <v>2082600</v>
      </c>
      <c r="AM947" s="73">
        <v>2082600</v>
      </c>
      <c r="AN947" s="73">
        <v>2082600</v>
      </c>
      <c r="AO947" s="73">
        <v>2082600</v>
      </c>
      <c r="AP947" s="73">
        <v>2082600</v>
      </c>
      <c r="AQ947" s="73">
        <v>2082600</v>
      </c>
      <c r="AR947" s="270">
        <f t="shared" si="502"/>
        <v>2082600</v>
      </c>
      <c r="AS947" s="73">
        <v>2082600</v>
      </c>
      <c r="AT947" s="73">
        <v>2082600</v>
      </c>
      <c r="AU947" s="73">
        <v>2082600</v>
      </c>
      <c r="AV947" s="73">
        <v>2082600</v>
      </c>
      <c r="AW947" s="73">
        <v>2082600</v>
      </c>
      <c r="AX947" s="73">
        <v>2082600</v>
      </c>
      <c r="AY947" s="73">
        <v>2082600</v>
      </c>
      <c r="AZ947" s="73">
        <v>2082600</v>
      </c>
      <c r="BA947" s="270">
        <f t="shared" si="503"/>
        <v>2082600</v>
      </c>
      <c r="BB947" s="73">
        <v>2082600</v>
      </c>
      <c r="BC947" s="73">
        <v>2082600</v>
      </c>
      <c r="BD947" s="73">
        <v>2082600</v>
      </c>
      <c r="BE947" s="73">
        <v>2082600</v>
      </c>
      <c r="BF947" s="73">
        <v>2082600</v>
      </c>
      <c r="BG947" s="73">
        <v>2082600</v>
      </c>
      <c r="BH947" s="73">
        <v>2082600</v>
      </c>
      <c r="BI947" s="270">
        <f t="shared" si="504"/>
        <v>2082600</v>
      </c>
      <c r="BJ947" s="73">
        <v>2082600</v>
      </c>
      <c r="BK947" s="73">
        <v>2082600</v>
      </c>
      <c r="BL947" s="270">
        <f t="shared" si="505"/>
        <v>2082600</v>
      </c>
      <c r="BM947" s="73">
        <v>2082600</v>
      </c>
      <c r="BN947" s="73">
        <v>2082600</v>
      </c>
      <c r="BO947" s="73">
        <v>2082600</v>
      </c>
      <c r="BP947" s="73">
        <v>2082600</v>
      </c>
      <c r="BQ947" s="73">
        <v>2082600</v>
      </c>
      <c r="BR947" s="73">
        <v>2082600</v>
      </c>
      <c r="BS947" s="73">
        <v>2082600</v>
      </c>
      <c r="BT947" s="73">
        <v>2082600</v>
      </c>
      <c r="BU947" s="73">
        <v>2082600</v>
      </c>
      <c r="BV947" s="73">
        <v>2082600</v>
      </c>
      <c r="BW947" s="270">
        <f t="shared" si="506"/>
        <v>2082600</v>
      </c>
      <c r="BX947" s="73">
        <v>2082600</v>
      </c>
      <c r="BY947" s="73">
        <v>2082600</v>
      </c>
      <c r="BZ947" s="73">
        <v>2082600</v>
      </c>
      <c r="CA947" s="73">
        <v>2082600</v>
      </c>
      <c r="CB947" s="73">
        <v>2082600</v>
      </c>
      <c r="CC947" s="73">
        <v>2082600</v>
      </c>
      <c r="CD947" s="73">
        <v>2082600</v>
      </c>
      <c r="CE947" s="73">
        <v>2082600</v>
      </c>
      <c r="CF947" s="270">
        <f t="shared" si="507"/>
        <v>2082600</v>
      </c>
      <c r="CG947" s="73">
        <v>2082600</v>
      </c>
      <c r="CH947" s="73">
        <v>2082600</v>
      </c>
      <c r="CI947" s="73">
        <v>2082600</v>
      </c>
      <c r="CJ947" s="73">
        <v>2082600</v>
      </c>
      <c r="CK947" s="73">
        <v>2082600</v>
      </c>
      <c r="CL947" s="73">
        <v>2082600</v>
      </c>
      <c r="CM947" s="73">
        <v>2082600</v>
      </c>
      <c r="CN947" s="73">
        <v>2082600</v>
      </c>
      <c r="CO947" s="73">
        <v>2082600</v>
      </c>
      <c r="CP947" s="270">
        <f t="shared" si="508"/>
        <v>2082600</v>
      </c>
      <c r="CQ947" s="73">
        <v>2082600</v>
      </c>
      <c r="CR947" s="73">
        <v>2082600</v>
      </c>
      <c r="CS947" s="73">
        <v>2082600</v>
      </c>
      <c r="CT947" s="73">
        <v>2082600</v>
      </c>
      <c r="CU947" s="73">
        <v>2082600</v>
      </c>
      <c r="CV947" s="73">
        <v>2082600</v>
      </c>
      <c r="CW947" s="73">
        <v>2082600</v>
      </c>
      <c r="CX947" s="73">
        <v>2082600</v>
      </c>
      <c r="CY947" s="73">
        <v>2082600</v>
      </c>
      <c r="CZ947" s="73">
        <v>2082600</v>
      </c>
      <c r="DA947" s="270">
        <f t="shared" si="509"/>
        <v>2082600</v>
      </c>
      <c r="DB947" s="73">
        <v>2082600</v>
      </c>
      <c r="DC947" s="73">
        <v>2082600</v>
      </c>
      <c r="DD947" s="270">
        <f t="shared" si="510"/>
        <v>2082600</v>
      </c>
      <c r="DE947" s="73">
        <v>2082600</v>
      </c>
      <c r="DF947" s="73">
        <v>2082600</v>
      </c>
      <c r="DG947" s="73">
        <v>2082600</v>
      </c>
      <c r="DH947" s="73">
        <v>2082600</v>
      </c>
      <c r="DI947" s="73">
        <v>2082600</v>
      </c>
      <c r="DJ947" s="73">
        <v>2082600</v>
      </c>
      <c r="DK947" s="73">
        <v>2082600</v>
      </c>
      <c r="DL947" s="73">
        <v>2082600</v>
      </c>
      <c r="DM947" s="73">
        <v>2082600</v>
      </c>
      <c r="DN947" s="73">
        <v>2082600</v>
      </c>
      <c r="DO947" s="270">
        <f t="shared" si="511"/>
        <v>2082600</v>
      </c>
      <c r="DP947" s="73">
        <v>2082600</v>
      </c>
      <c r="DQ947" s="73">
        <v>2082600</v>
      </c>
      <c r="DR947" s="73">
        <v>2082600</v>
      </c>
      <c r="DS947" s="73">
        <v>2082600</v>
      </c>
      <c r="DT947" s="73">
        <v>2082600</v>
      </c>
      <c r="DU947" s="73">
        <v>2082600</v>
      </c>
      <c r="DV947" s="73">
        <v>2082600</v>
      </c>
      <c r="DW947" s="73">
        <v>2082600</v>
      </c>
      <c r="DX947" s="73">
        <v>2082600</v>
      </c>
      <c r="DY947" s="73">
        <v>2082600</v>
      </c>
      <c r="DZ947" s="270">
        <f t="shared" si="512"/>
        <v>2082600</v>
      </c>
      <c r="EA947" s="73">
        <v>2082600</v>
      </c>
      <c r="EB947" s="73">
        <v>2082600</v>
      </c>
      <c r="EC947" s="73">
        <v>2082600</v>
      </c>
      <c r="ED947" s="73">
        <v>2082600</v>
      </c>
      <c r="EE947" s="73">
        <v>2082600</v>
      </c>
      <c r="EF947" s="73">
        <v>2082600</v>
      </c>
      <c r="EG947" s="73">
        <v>2082600</v>
      </c>
      <c r="EH947" s="73">
        <v>2082600</v>
      </c>
      <c r="EI947" s="73">
        <v>2082600</v>
      </c>
      <c r="EJ947" s="73">
        <v>2082600</v>
      </c>
      <c r="EK947" s="270">
        <f t="shared" si="513"/>
        <v>2082600</v>
      </c>
      <c r="EM947" s="306">
        <f t="shared" si="514"/>
        <v>2082600</v>
      </c>
      <c r="EN947" s="144" t="str">
        <f t="shared" si="516"/>
        <v>OK</v>
      </c>
      <c r="EO947" s="144" t="str">
        <f t="shared" si="517"/>
        <v>OK</v>
      </c>
      <c r="EP947" s="144" t="str">
        <f t="shared" si="518"/>
        <v>OK</v>
      </c>
      <c r="EQ947" s="144" t="str">
        <f t="shared" si="519"/>
        <v>OK</v>
      </c>
      <c r="ER947" s="144" t="str">
        <f t="shared" si="520"/>
        <v>OK</v>
      </c>
      <c r="ES947" s="144" t="str">
        <f t="shared" si="521"/>
        <v>OK</v>
      </c>
      <c r="ET947" s="144" t="str">
        <f t="shared" si="522"/>
        <v>OK</v>
      </c>
      <c r="EU947" s="144" t="str">
        <f t="shared" si="523"/>
        <v>OK</v>
      </c>
      <c r="EV947" s="144" t="str">
        <f t="shared" si="524"/>
        <v>OK</v>
      </c>
      <c r="EW947" s="144" t="str">
        <f t="shared" si="525"/>
        <v>OK</v>
      </c>
      <c r="EX947" s="144" t="str">
        <f t="shared" si="526"/>
        <v>OK</v>
      </c>
      <c r="EY947" s="144" t="str">
        <f t="shared" si="527"/>
        <v>OK</v>
      </c>
      <c r="EZ947" s="144" t="str">
        <f t="shared" si="528"/>
        <v>OK</v>
      </c>
      <c r="FA947" s="144" t="str">
        <f t="shared" si="529"/>
        <v>OK</v>
      </c>
      <c r="FB947" s="144" t="str">
        <f t="shared" si="530"/>
        <v>OK</v>
      </c>
    </row>
    <row r="948" spans="2:158" ht="52.8" x14ac:dyDescent="0.3">
      <c r="B948" s="144">
        <v>944</v>
      </c>
      <c r="C948" s="82" t="s">
        <v>2393</v>
      </c>
      <c r="D948" s="81" t="s">
        <v>2391</v>
      </c>
      <c r="E948" s="70" t="s">
        <v>258</v>
      </c>
      <c r="F948" s="73">
        <f t="shared" si="531"/>
        <v>2541240</v>
      </c>
      <c r="G948" s="73">
        <f t="shared" si="531"/>
        <v>2541240</v>
      </c>
      <c r="H948" s="73">
        <f t="shared" si="531"/>
        <v>2541240</v>
      </c>
      <c r="I948" s="73">
        <f t="shared" si="531"/>
        <v>2541240</v>
      </c>
      <c r="J948" s="37"/>
      <c r="K948" s="73">
        <v>2541240</v>
      </c>
      <c r="L948" s="73">
        <v>2541240</v>
      </c>
      <c r="M948" s="73">
        <v>2541240</v>
      </c>
      <c r="N948" s="73">
        <v>2541240</v>
      </c>
      <c r="O948" s="73">
        <v>2541240</v>
      </c>
      <c r="P948" s="73">
        <v>2541240</v>
      </c>
      <c r="Q948" s="73">
        <v>2541240</v>
      </c>
      <c r="R948" s="270">
        <f t="shared" si="499"/>
        <v>2541240</v>
      </c>
      <c r="S948" s="73">
        <v>2541240</v>
      </c>
      <c r="T948" s="73">
        <v>2541240</v>
      </c>
      <c r="U948" s="73">
        <v>2541240</v>
      </c>
      <c r="V948" s="73">
        <v>2541240</v>
      </c>
      <c r="W948" s="73">
        <v>2541240</v>
      </c>
      <c r="X948" s="73">
        <v>2541240</v>
      </c>
      <c r="Y948" s="73">
        <v>2541240</v>
      </c>
      <c r="Z948" s="73">
        <v>2541240</v>
      </c>
      <c r="AA948" s="270">
        <f t="shared" si="500"/>
        <v>2541240</v>
      </c>
      <c r="AB948" s="73">
        <v>2541240</v>
      </c>
      <c r="AC948" s="73">
        <v>2541240</v>
      </c>
      <c r="AD948" s="73">
        <v>2541240</v>
      </c>
      <c r="AE948" s="270">
        <f t="shared" si="501"/>
        <v>2541240</v>
      </c>
      <c r="AF948" s="73">
        <v>2541240</v>
      </c>
      <c r="AG948" s="73">
        <v>2541240</v>
      </c>
      <c r="AH948" s="73">
        <v>2541240</v>
      </c>
      <c r="AI948" s="73">
        <v>2541240</v>
      </c>
      <c r="AJ948" s="73">
        <v>2541240</v>
      </c>
      <c r="AK948" s="73">
        <v>2541240</v>
      </c>
      <c r="AL948" s="73">
        <v>2541240</v>
      </c>
      <c r="AM948" s="73">
        <v>2541240</v>
      </c>
      <c r="AN948" s="73">
        <v>2541240</v>
      </c>
      <c r="AO948" s="73">
        <v>2541240</v>
      </c>
      <c r="AP948" s="73">
        <v>2541240</v>
      </c>
      <c r="AQ948" s="73">
        <v>2541240</v>
      </c>
      <c r="AR948" s="270">
        <f t="shared" si="502"/>
        <v>2541240</v>
      </c>
      <c r="AS948" s="73">
        <v>2541240</v>
      </c>
      <c r="AT948" s="73">
        <v>2541240</v>
      </c>
      <c r="AU948" s="73">
        <v>2541240</v>
      </c>
      <c r="AV948" s="73">
        <v>2541240</v>
      </c>
      <c r="AW948" s="73">
        <v>2541240</v>
      </c>
      <c r="AX948" s="73">
        <v>2541240</v>
      </c>
      <c r="AY948" s="73">
        <v>2541240</v>
      </c>
      <c r="AZ948" s="73">
        <v>2541240</v>
      </c>
      <c r="BA948" s="270">
        <f t="shared" si="503"/>
        <v>2541240</v>
      </c>
      <c r="BB948" s="73">
        <v>2541240</v>
      </c>
      <c r="BC948" s="73">
        <v>2541240</v>
      </c>
      <c r="BD948" s="73">
        <v>2541240</v>
      </c>
      <c r="BE948" s="73">
        <v>2541240</v>
      </c>
      <c r="BF948" s="73">
        <v>2541240</v>
      </c>
      <c r="BG948" s="73">
        <v>2541240</v>
      </c>
      <c r="BH948" s="73">
        <v>2541240</v>
      </c>
      <c r="BI948" s="270">
        <f t="shared" si="504"/>
        <v>2541240</v>
      </c>
      <c r="BJ948" s="73">
        <v>2541240</v>
      </c>
      <c r="BK948" s="73">
        <v>2541240</v>
      </c>
      <c r="BL948" s="270">
        <f t="shared" si="505"/>
        <v>2541240</v>
      </c>
      <c r="BM948" s="73">
        <v>2541240</v>
      </c>
      <c r="BN948" s="73">
        <v>2541240</v>
      </c>
      <c r="BO948" s="73">
        <v>2541240</v>
      </c>
      <c r="BP948" s="73">
        <v>2541240</v>
      </c>
      <c r="BQ948" s="73">
        <v>2541240</v>
      </c>
      <c r="BR948" s="73">
        <v>2541240</v>
      </c>
      <c r="BS948" s="73">
        <v>2541240</v>
      </c>
      <c r="BT948" s="73">
        <v>2541240</v>
      </c>
      <c r="BU948" s="73">
        <v>2541240</v>
      </c>
      <c r="BV948" s="73">
        <v>2541240</v>
      </c>
      <c r="BW948" s="270">
        <f t="shared" si="506"/>
        <v>2541240</v>
      </c>
      <c r="BX948" s="73">
        <v>2541240</v>
      </c>
      <c r="BY948" s="73">
        <v>2541240</v>
      </c>
      <c r="BZ948" s="73">
        <v>2541240</v>
      </c>
      <c r="CA948" s="73">
        <v>2541240</v>
      </c>
      <c r="CB948" s="73">
        <v>2541240</v>
      </c>
      <c r="CC948" s="73">
        <v>2541240</v>
      </c>
      <c r="CD948" s="73">
        <v>2541240</v>
      </c>
      <c r="CE948" s="73">
        <v>2541240</v>
      </c>
      <c r="CF948" s="270">
        <f t="shared" si="507"/>
        <v>2541240</v>
      </c>
      <c r="CG948" s="73">
        <v>2541240</v>
      </c>
      <c r="CH948" s="73">
        <v>2541240</v>
      </c>
      <c r="CI948" s="73">
        <v>2541240</v>
      </c>
      <c r="CJ948" s="73">
        <v>2541240</v>
      </c>
      <c r="CK948" s="73">
        <v>2541240</v>
      </c>
      <c r="CL948" s="73">
        <v>2541240</v>
      </c>
      <c r="CM948" s="73">
        <v>2541240</v>
      </c>
      <c r="CN948" s="73">
        <v>2541240</v>
      </c>
      <c r="CO948" s="73">
        <v>2541240</v>
      </c>
      <c r="CP948" s="270">
        <f t="shared" si="508"/>
        <v>2541240</v>
      </c>
      <c r="CQ948" s="73">
        <v>2541240</v>
      </c>
      <c r="CR948" s="73">
        <v>2541240</v>
      </c>
      <c r="CS948" s="73">
        <v>2541240</v>
      </c>
      <c r="CT948" s="73">
        <v>2541240</v>
      </c>
      <c r="CU948" s="73">
        <v>2541240</v>
      </c>
      <c r="CV948" s="73">
        <v>2541240</v>
      </c>
      <c r="CW948" s="73">
        <v>2541240</v>
      </c>
      <c r="CX948" s="73">
        <v>2541240</v>
      </c>
      <c r="CY948" s="73">
        <v>2541240</v>
      </c>
      <c r="CZ948" s="73">
        <v>2541240</v>
      </c>
      <c r="DA948" s="270">
        <f t="shared" si="509"/>
        <v>2541240</v>
      </c>
      <c r="DB948" s="73">
        <v>2541240</v>
      </c>
      <c r="DC948" s="73">
        <v>2541240</v>
      </c>
      <c r="DD948" s="270">
        <f t="shared" si="510"/>
        <v>2541240</v>
      </c>
      <c r="DE948" s="73">
        <v>2541240</v>
      </c>
      <c r="DF948" s="73">
        <v>2541240</v>
      </c>
      <c r="DG948" s="73">
        <v>2541240</v>
      </c>
      <c r="DH948" s="73">
        <v>2541240</v>
      </c>
      <c r="DI948" s="73">
        <v>2541240</v>
      </c>
      <c r="DJ948" s="73">
        <v>2541240</v>
      </c>
      <c r="DK948" s="73">
        <v>2541240</v>
      </c>
      <c r="DL948" s="73">
        <v>2541240</v>
      </c>
      <c r="DM948" s="73">
        <v>2541240</v>
      </c>
      <c r="DN948" s="73">
        <v>2541240</v>
      </c>
      <c r="DO948" s="270">
        <f t="shared" si="511"/>
        <v>2541240</v>
      </c>
      <c r="DP948" s="73">
        <v>2541240</v>
      </c>
      <c r="DQ948" s="73">
        <v>2541240</v>
      </c>
      <c r="DR948" s="73">
        <v>2541240</v>
      </c>
      <c r="DS948" s="73">
        <v>2541240</v>
      </c>
      <c r="DT948" s="73">
        <v>2541240</v>
      </c>
      <c r="DU948" s="73">
        <v>2541240</v>
      </c>
      <c r="DV948" s="73">
        <v>2541240</v>
      </c>
      <c r="DW948" s="73">
        <v>2541240</v>
      </c>
      <c r="DX948" s="73">
        <v>2541240</v>
      </c>
      <c r="DY948" s="73">
        <v>2541240</v>
      </c>
      <c r="DZ948" s="270">
        <f t="shared" si="512"/>
        <v>2541240</v>
      </c>
      <c r="EA948" s="73">
        <v>2541240</v>
      </c>
      <c r="EB948" s="73">
        <v>2541240</v>
      </c>
      <c r="EC948" s="73">
        <v>2541240</v>
      </c>
      <c r="ED948" s="73">
        <v>2541240</v>
      </c>
      <c r="EE948" s="73">
        <v>2541240</v>
      </c>
      <c r="EF948" s="73">
        <v>2541240</v>
      </c>
      <c r="EG948" s="73">
        <v>2541240</v>
      </c>
      <c r="EH948" s="73">
        <v>2541240</v>
      </c>
      <c r="EI948" s="73">
        <v>2541240</v>
      </c>
      <c r="EJ948" s="73">
        <v>2541240</v>
      </c>
      <c r="EK948" s="270">
        <f t="shared" si="513"/>
        <v>2541240</v>
      </c>
      <c r="EM948" s="306">
        <f t="shared" si="514"/>
        <v>2541240</v>
      </c>
      <c r="EN948" s="144" t="str">
        <f t="shared" si="516"/>
        <v>OK</v>
      </c>
      <c r="EO948" s="144" t="str">
        <f t="shared" si="517"/>
        <v>OK</v>
      </c>
      <c r="EP948" s="144" t="str">
        <f t="shared" si="518"/>
        <v>OK</v>
      </c>
      <c r="EQ948" s="144" t="str">
        <f t="shared" si="519"/>
        <v>OK</v>
      </c>
      <c r="ER948" s="144" t="str">
        <f t="shared" si="520"/>
        <v>OK</v>
      </c>
      <c r="ES948" s="144" t="str">
        <f t="shared" si="521"/>
        <v>OK</v>
      </c>
      <c r="ET948" s="144" t="str">
        <f t="shared" si="522"/>
        <v>OK</v>
      </c>
      <c r="EU948" s="144" t="str">
        <f t="shared" si="523"/>
        <v>OK</v>
      </c>
      <c r="EV948" s="144" t="str">
        <f t="shared" si="524"/>
        <v>OK</v>
      </c>
      <c r="EW948" s="144" t="str">
        <f t="shared" si="525"/>
        <v>OK</v>
      </c>
      <c r="EX948" s="144" t="str">
        <f t="shared" si="526"/>
        <v>OK</v>
      </c>
      <c r="EY948" s="144" t="str">
        <f t="shared" si="527"/>
        <v>OK</v>
      </c>
      <c r="EZ948" s="144" t="str">
        <f t="shared" si="528"/>
        <v>OK</v>
      </c>
      <c r="FA948" s="144" t="str">
        <f t="shared" si="529"/>
        <v>OK</v>
      </c>
      <c r="FB948" s="144" t="str">
        <f t="shared" si="530"/>
        <v>OK</v>
      </c>
    </row>
    <row r="949" spans="2:158" ht="26.4" x14ac:dyDescent="0.3">
      <c r="B949" s="144">
        <v>945</v>
      </c>
      <c r="C949" s="82" t="s">
        <v>2394</v>
      </c>
      <c r="D949" s="81" t="s">
        <v>2395</v>
      </c>
      <c r="E949" s="70" t="s">
        <v>258</v>
      </c>
      <c r="F949" s="73">
        <f t="shared" si="531"/>
        <v>62660</v>
      </c>
      <c r="G949" s="73">
        <f t="shared" si="531"/>
        <v>62660</v>
      </c>
      <c r="H949" s="73">
        <f t="shared" si="531"/>
        <v>62660</v>
      </c>
      <c r="I949" s="73">
        <f t="shared" si="531"/>
        <v>62660</v>
      </c>
      <c r="J949" s="37"/>
      <c r="K949" s="73">
        <v>62660</v>
      </c>
      <c r="L949" s="73">
        <v>62660</v>
      </c>
      <c r="M949" s="73">
        <v>62660</v>
      </c>
      <c r="N949" s="73">
        <v>62660</v>
      </c>
      <c r="O949" s="73">
        <v>62660</v>
      </c>
      <c r="P949" s="73">
        <v>62660</v>
      </c>
      <c r="Q949" s="73">
        <v>62660</v>
      </c>
      <c r="R949" s="270">
        <f t="shared" si="499"/>
        <v>62660</v>
      </c>
      <c r="S949" s="73">
        <v>62660</v>
      </c>
      <c r="T949" s="73">
        <v>62660</v>
      </c>
      <c r="U949" s="73">
        <v>62660</v>
      </c>
      <c r="V949" s="73">
        <v>62660</v>
      </c>
      <c r="W949" s="73">
        <v>62660</v>
      </c>
      <c r="X949" s="73">
        <v>62660</v>
      </c>
      <c r="Y949" s="73">
        <v>62660</v>
      </c>
      <c r="Z949" s="73">
        <v>62660</v>
      </c>
      <c r="AA949" s="270">
        <f t="shared" si="500"/>
        <v>62660</v>
      </c>
      <c r="AB949" s="73">
        <v>62660</v>
      </c>
      <c r="AC949" s="73">
        <v>62660</v>
      </c>
      <c r="AD949" s="73">
        <v>62660</v>
      </c>
      <c r="AE949" s="270">
        <f t="shared" si="501"/>
        <v>62660</v>
      </c>
      <c r="AF949" s="73">
        <v>62660</v>
      </c>
      <c r="AG949" s="73">
        <v>62660</v>
      </c>
      <c r="AH949" s="73">
        <v>62660</v>
      </c>
      <c r="AI949" s="73">
        <v>62660</v>
      </c>
      <c r="AJ949" s="73">
        <v>62660</v>
      </c>
      <c r="AK949" s="73">
        <v>62660</v>
      </c>
      <c r="AL949" s="73">
        <v>62660</v>
      </c>
      <c r="AM949" s="73">
        <v>62660</v>
      </c>
      <c r="AN949" s="73">
        <v>62660</v>
      </c>
      <c r="AO949" s="73">
        <v>62660</v>
      </c>
      <c r="AP949" s="73">
        <v>62660</v>
      </c>
      <c r="AQ949" s="73">
        <v>62660</v>
      </c>
      <c r="AR949" s="270">
        <f t="shared" si="502"/>
        <v>62660</v>
      </c>
      <c r="AS949" s="73">
        <v>62660</v>
      </c>
      <c r="AT949" s="73">
        <v>62660</v>
      </c>
      <c r="AU949" s="73">
        <v>62660</v>
      </c>
      <c r="AV949" s="73">
        <v>62660</v>
      </c>
      <c r="AW949" s="73">
        <v>62660</v>
      </c>
      <c r="AX949" s="73">
        <v>62660</v>
      </c>
      <c r="AY949" s="73">
        <v>62660</v>
      </c>
      <c r="AZ949" s="73">
        <v>62660</v>
      </c>
      <c r="BA949" s="270">
        <f t="shared" si="503"/>
        <v>62660</v>
      </c>
      <c r="BB949" s="73">
        <v>62660</v>
      </c>
      <c r="BC949" s="73">
        <v>62660</v>
      </c>
      <c r="BD949" s="73">
        <v>62660</v>
      </c>
      <c r="BE949" s="73">
        <v>62660</v>
      </c>
      <c r="BF949" s="73">
        <v>62660</v>
      </c>
      <c r="BG949" s="73">
        <v>62660</v>
      </c>
      <c r="BH949" s="73">
        <v>62660</v>
      </c>
      <c r="BI949" s="270">
        <f t="shared" si="504"/>
        <v>62660</v>
      </c>
      <c r="BJ949" s="73">
        <v>62660</v>
      </c>
      <c r="BK949" s="73">
        <v>62660</v>
      </c>
      <c r="BL949" s="270">
        <f t="shared" si="505"/>
        <v>62660</v>
      </c>
      <c r="BM949" s="73">
        <v>62660</v>
      </c>
      <c r="BN949" s="73">
        <v>62660</v>
      </c>
      <c r="BO949" s="73">
        <v>62660</v>
      </c>
      <c r="BP949" s="73">
        <v>62660</v>
      </c>
      <c r="BQ949" s="73">
        <v>62660</v>
      </c>
      <c r="BR949" s="73">
        <v>62660</v>
      </c>
      <c r="BS949" s="73">
        <v>62660</v>
      </c>
      <c r="BT949" s="73">
        <v>62660</v>
      </c>
      <c r="BU949" s="73">
        <v>62660</v>
      </c>
      <c r="BV949" s="73">
        <v>62660</v>
      </c>
      <c r="BW949" s="270">
        <f t="shared" si="506"/>
        <v>62660</v>
      </c>
      <c r="BX949" s="73">
        <v>62660</v>
      </c>
      <c r="BY949" s="73">
        <v>62660</v>
      </c>
      <c r="BZ949" s="73">
        <v>62660</v>
      </c>
      <c r="CA949" s="73">
        <v>62660</v>
      </c>
      <c r="CB949" s="73">
        <v>62660</v>
      </c>
      <c r="CC949" s="73">
        <v>62660</v>
      </c>
      <c r="CD949" s="73">
        <v>62660</v>
      </c>
      <c r="CE949" s="73">
        <v>62660</v>
      </c>
      <c r="CF949" s="270">
        <f t="shared" si="507"/>
        <v>62660</v>
      </c>
      <c r="CG949" s="73">
        <v>62660</v>
      </c>
      <c r="CH949" s="73">
        <v>62660</v>
      </c>
      <c r="CI949" s="73">
        <v>62660</v>
      </c>
      <c r="CJ949" s="73">
        <v>62660</v>
      </c>
      <c r="CK949" s="73">
        <v>62660</v>
      </c>
      <c r="CL949" s="73">
        <v>62660</v>
      </c>
      <c r="CM949" s="73">
        <v>62660</v>
      </c>
      <c r="CN949" s="73">
        <v>62660</v>
      </c>
      <c r="CO949" s="73">
        <v>62660</v>
      </c>
      <c r="CP949" s="270">
        <f t="shared" si="508"/>
        <v>62660</v>
      </c>
      <c r="CQ949" s="73">
        <v>62660</v>
      </c>
      <c r="CR949" s="73">
        <v>62660</v>
      </c>
      <c r="CS949" s="73">
        <v>62660</v>
      </c>
      <c r="CT949" s="73">
        <v>62660</v>
      </c>
      <c r="CU949" s="73">
        <v>62660</v>
      </c>
      <c r="CV949" s="73">
        <v>62660</v>
      </c>
      <c r="CW949" s="73">
        <v>62660</v>
      </c>
      <c r="CX949" s="73">
        <v>62660</v>
      </c>
      <c r="CY949" s="73">
        <v>62660</v>
      </c>
      <c r="CZ949" s="73">
        <v>62660</v>
      </c>
      <c r="DA949" s="270">
        <f t="shared" si="509"/>
        <v>62660</v>
      </c>
      <c r="DB949" s="73">
        <v>62660</v>
      </c>
      <c r="DC949" s="73">
        <v>62660</v>
      </c>
      <c r="DD949" s="270">
        <f t="shared" si="510"/>
        <v>62660</v>
      </c>
      <c r="DE949" s="73">
        <v>62660</v>
      </c>
      <c r="DF949" s="73">
        <v>62660</v>
      </c>
      <c r="DG949" s="73">
        <v>62660</v>
      </c>
      <c r="DH949" s="73">
        <v>62660</v>
      </c>
      <c r="DI949" s="73">
        <v>62660</v>
      </c>
      <c r="DJ949" s="73">
        <v>62660</v>
      </c>
      <c r="DK949" s="73">
        <v>62660</v>
      </c>
      <c r="DL949" s="73">
        <v>62660</v>
      </c>
      <c r="DM949" s="73">
        <v>62660</v>
      </c>
      <c r="DN949" s="73">
        <v>62660</v>
      </c>
      <c r="DO949" s="270">
        <f t="shared" si="511"/>
        <v>62660</v>
      </c>
      <c r="DP949" s="73">
        <v>62660</v>
      </c>
      <c r="DQ949" s="73">
        <v>62660</v>
      </c>
      <c r="DR949" s="73">
        <v>62660</v>
      </c>
      <c r="DS949" s="73">
        <v>62660</v>
      </c>
      <c r="DT949" s="73">
        <v>62660</v>
      </c>
      <c r="DU949" s="73">
        <v>62660</v>
      </c>
      <c r="DV949" s="73">
        <v>62660</v>
      </c>
      <c r="DW949" s="73">
        <v>62660</v>
      </c>
      <c r="DX949" s="73">
        <v>62660</v>
      </c>
      <c r="DY949" s="73">
        <v>62660</v>
      </c>
      <c r="DZ949" s="270">
        <f t="shared" si="512"/>
        <v>62660</v>
      </c>
      <c r="EA949" s="73">
        <v>62660</v>
      </c>
      <c r="EB949" s="73">
        <v>62660</v>
      </c>
      <c r="EC949" s="73">
        <v>62660</v>
      </c>
      <c r="ED949" s="73">
        <v>62660</v>
      </c>
      <c r="EE949" s="73">
        <v>62660</v>
      </c>
      <c r="EF949" s="73">
        <v>62660</v>
      </c>
      <c r="EG949" s="73">
        <v>62660</v>
      </c>
      <c r="EH949" s="73">
        <v>62660</v>
      </c>
      <c r="EI949" s="73">
        <v>62660</v>
      </c>
      <c r="EJ949" s="73">
        <v>62660</v>
      </c>
      <c r="EK949" s="270">
        <f t="shared" si="513"/>
        <v>62660</v>
      </c>
      <c r="EM949" s="306">
        <f t="shared" si="514"/>
        <v>62660</v>
      </c>
      <c r="EN949" s="144" t="str">
        <f t="shared" si="516"/>
        <v>OK</v>
      </c>
      <c r="EO949" s="144" t="str">
        <f t="shared" si="517"/>
        <v>OK</v>
      </c>
      <c r="EP949" s="144" t="str">
        <f t="shared" si="518"/>
        <v>OK</v>
      </c>
      <c r="EQ949" s="144" t="str">
        <f t="shared" si="519"/>
        <v>OK</v>
      </c>
      <c r="ER949" s="144" t="str">
        <f t="shared" si="520"/>
        <v>OK</v>
      </c>
      <c r="ES949" s="144" t="str">
        <f t="shared" si="521"/>
        <v>OK</v>
      </c>
      <c r="ET949" s="144" t="str">
        <f t="shared" si="522"/>
        <v>OK</v>
      </c>
      <c r="EU949" s="144" t="str">
        <f t="shared" si="523"/>
        <v>OK</v>
      </c>
      <c r="EV949" s="144" t="str">
        <f t="shared" si="524"/>
        <v>OK</v>
      </c>
      <c r="EW949" s="144" t="str">
        <f t="shared" si="525"/>
        <v>OK</v>
      </c>
      <c r="EX949" s="144" t="str">
        <f t="shared" si="526"/>
        <v>OK</v>
      </c>
      <c r="EY949" s="144" t="str">
        <f t="shared" si="527"/>
        <v>OK</v>
      </c>
      <c r="EZ949" s="144" t="str">
        <f t="shared" si="528"/>
        <v>OK</v>
      </c>
      <c r="FA949" s="144" t="str">
        <f t="shared" si="529"/>
        <v>OK</v>
      </c>
      <c r="FB949" s="144" t="str">
        <f t="shared" si="530"/>
        <v>OK</v>
      </c>
    </row>
    <row r="950" spans="2:158" ht="66" x14ac:dyDescent="0.3">
      <c r="B950" s="144">
        <v>946</v>
      </c>
      <c r="C950" s="82" t="s">
        <v>2407</v>
      </c>
      <c r="D950" s="81" t="s">
        <v>2405</v>
      </c>
      <c r="E950" s="70" t="s">
        <v>263</v>
      </c>
      <c r="F950" s="73">
        <f t="shared" si="531"/>
        <v>404079</v>
      </c>
      <c r="G950" s="73">
        <f t="shared" si="531"/>
        <v>404079</v>
      </c>
      <c r="H950" s="73">
        <f t="shared" si="531"/>
        <v>404079</v>
      </c>
      <c r="I950" s="73">
        <f t="shared" si="531"/>
        <v>404079</v>
      </c>
      <c r="J950" s="37"/>
      <c r="K950" s="73">
        <v>404079</v>
      </c>
      <c r="L950" s="73">
        <v>404079</v>
      </c>
      <c r="M950" s="73">
        <v>404079</v>
      </c>
      <c r="N950" s="73">
        <v>404079</v>
      </c>
      <c r="O950" s="73">
        <v>404079</v>
      </c>
      <c r="P950" s="73">
        <v>404079</v>
      </c>
      <c r="Q950" s="73">
        <v>404079</v>
      </c>
      <c r="R950" s="270">
        <f t="shared" si="499"/>
        <v>404079</v>
      </c>
      <c r="S950" s="73">
        <v>404079</v>
      </c>
      <c r="T950" s="73">
        <v>404079</v>
      </c>
      <c r="U950" s="73">
        <v>404079</v>
      </c>
      <c r="V950" s="73">
        <v>404079</v>
      </c>
      <c r="W950" s="73">
        <v>404079</v>
      </c>
      <c r="X950" s="73">
        <v>404079</v>
      </c>
      <c r="Y950" s="73">
        <v>404079</v>
      </c>
      <c r="Z950" s="73">
        <v>404079</v>
      </c>
      <c r="AA950" s="270">
        <f t="shared" si="500"/>
        <v>404079</v>
      </c>
      <c r="AB950" s="73">
        <v>404079</v>
      </c>
      <c r="AC950" s="73">
        <v>404079</v>
      </c>
      <c r="AD950" s="73">
        <v>404079</v>
      </c>
      <c r="AE950" s="270">
        <f t="shared" si="501"/>
        <v>404079</v>
      </c>
      <c r="AF950" s="73">
        <v>404079</v>
      </c>
      <c r="AG950" s="73">
        <v>404079</v>
      </c>
      <c r="AH950" s="73">
        <v>404079</v>
      </c>
      <c r="AI950" s="73">
        <v>404079</v>
      </c>
      <c r="AJ950" s="73">
        <v>404079</v>
      </c>
      <c r="AK950" s="73">
        <v>404079</v>
      </c>
      <c r="AL950" s="73">
        <v>404079</v>
      </c>
      <c r="AM950" s="73">
        <v>404079</v>
      </c>
      <c r="AN950" s="73">
        <v>404079</v>
      </c>
      <c r="AO950" s="73">
        <v>404079</v>
      </c>
      <c r="AP950" s="73">
        <v>404079</v>
      </c>
      <c r="AQ950" s="73">
        <v>404079</v>
      </c>
      <c r="AR950" s="270">
        <f t="shared" si="502"/>
        <v>404079</v>
      </c>
      <c r="AS950" s="73">
        <v>404079</v>
      </c>
      <c r="AT950" s="73">
        <v>404079</v>
      </c>
      <c r="AU950" s="73">
        <v>404079</v>
      </c>
      <c r="AV950" s="73">
        <v>404079</v>
      </c>
      <c r="AW950" s="73">
        <v>404079</v>
      </c>
      <c r="AX950" s="73">
        <v>404079</v>
      </c>
      <c r="AY950" s="73">
        <v>404079</v>
      </c>
      <c r="AZ950" s="73">
        <v>404079</v>
      </c>
      <c r="BA950" s="270">
        <f t="shared" si="503"/>
        <v>404079</v>
      </c>
      <c r="BB950" s="73">
        <v>404079</v>
      </c>
      <c r="BC950" s="73">
        <v>404079</v>
      </c>
      <c r="BD950" s="73">
        <v>404079</v>
      </c>
      <c r="BE950" s="73">
        <v>404079</v>
      </c>
      <c r="BF950" s="73">
        <v>404079</v>
      </c>
      <c r="BG950" s="73">
        <v>404079</v>
      </c>
      <c r="BH950" s="73">
        <v>404079</v>
      </c>
      <c r="BI950" s="270">
        <f t="shared" si="504"/>
        <v>404079</v>
      </c>
      <c r="BJ950" s="73">
        <v>404079</v>
      </c>
      <c r="BK950" s="73">
        <v>404079</v>
      </c>
      <c r="BL950" s="270">
        <f t="shared" si="505"/>
        <v>404079</v>
      </c>
      <c r="BM950" s="73">
        <v>404079</v>
      </c>
      <c r="BN950" s="73">
        <v>404079</v>
      </c>
      <c r="BO950" s="73">
        <v>404079</v>
      </c>
      <c r="BP950" s="73">
        <v>404079</v>
      </c>
      <c r="BQ950" s="73">
        <v>404079</v>
      </c>
      <c r="BR950" s="73">
        <v>404079</v>
      </c>
      <c r="BS950" s="73">
        <v>404079</v>
      </c>
      <c r="BT950" s="73">
        <v>404079</v>
      </c>
      <c r="BU950" s="73">
        <v>404079</v>
      </c>
      <c r="BV950" s="73">
        <v>404079</v>
      </c>
      <c r="BW950" s="270">
        <f t="shared" si="506"/>
        <v>404079</v>
      </c>
      <c r="BX950" s="73">
        <v>404079</v>
      </c>
      <c r="BY950" s="73">
        <v>404079</v>
      </c>
      <c r="BZ950" s="73">
        <v>404079</v>
      </c>
      <c r="CA950" s="73">
        <v>404079</v>
      </c>
      <c r="CB950" s="73">
        <v>404079</v>
      </c>
      <c r="CC950" s="73">
        <v>404079</v>
      </c>
      <c r="CD950" s="73">
        <v>404079</v>
      </c>
      <c r="CE950" s="73">
        <v>404079</v>
      </c>
      <c r="CF950" s="270">
        <f t="shared" si="507"/>
        <v>404079</v>
      </c>
      <c r="CG950" s="73">
        <v>404079</v>
      </c>
      <c r="CH950" s="73">
        <v>404079</v>
      </c>
      <c r="CI950" s="73">
        <v>404079</v>
      </c>
      <c r="CJ950" s="73">
        <v>404079</v>
      </c>
      <c r="CK950" s="73">
        <v>404079</v>
      </c>
      <c r="CL950" s="73">
        <v>404079</v>
      </c>
      <c r="CM950" s="73">
        <v>404079</v>
      </c>
      <c r="CN950" s="73">
        <v>404079</v>
      </c>
      <c r="CO950" s="73">
        <v>404079</v>
      </c>
      <c r="CP950" s="270">
        <f t="shared" si="508"/>
        <v>404079</v>
      </c>
      <c r="CQ950" s="73">
        <v>404079</v>
      </c>
      <c r="CR950" s="73">
        <v>404079</v>
      </c>
      <c r="CS950" s="73">
        <v>404079</v>
      </c>
      <c r="CT950" s="73">
        <v>404079</v>
      </c>
      <c r="CU950" s="73">
        <v>404079</v>
      </c>
      <c r="CV950" s="73">
        <v>404079</v>
      </c>
      <c r="CW950" s="73">
        <v>404079</v>
      </c>
      <c r="CX950" s="73">
        <v>404079</v>
      </c>
      <c r="CY950" s="73">
        <v>404079</v>
      </c>
      <c r="CZ950" s="73">
        <v>404079</v>
      </c>
      <c r="DA950" s="270">
        <f t="shared" si="509"/>
        <v>404079</v>
      </c>
      <c r="DB950" s="73">
        <v>404079</v>
      </c>
      <c r="DC950" s="73">
        <v>404079</v>
      </c>
      <c r="DD950" s="270">
        <f t="shared" si="510"/>
        <v>404079</v>
      </c>
      <c r="DE950" s="73">
        <v>404079</v>
      </c>
      <c r="DF950" s="73">
        <v>404079</v>
      </c>
      <c r="DG950" s="73">
        <v>404079</v>
      </c>
      <c r="DH950" s="73">
        <v>404079</v>
      </c>
      <c r="DI950" s="73">
        <v>404079</v>
      </c>
      <c r="DJ950" s="73">
        <v>404079</v>
      </c>
      <c r="DK950" s="73">
        <v>404079</v>
      </c>
      <c r="DL950" s="73">
        <v>404079</v>
      </c>
      <c r="DM950" s="73">
        <v>404079</v>
      </c>
      <c r="DN950" s="73">
        <v>404079</v>
      </c>
      <c r="DO950" s="270">
        <f t="shared" si="511"/>
        <v>404079</v>
      </c>
      <c r="DP950" s="73">
        <v>404079</v>
      </c>
      <c r="DQ950" s="73">
        <v>404079</v>
      </c>
      <c r="DR950" s="73">
        <v>404079</v>
      </c>
      <c r="DS950" s="73">
        <v>404079</v>
      </c>
      <c r="DT950" s="73">
        <v>404079</v>
      </c>
      <c r="DU950" s="73">
        <v>404079</v>
      </c>
      <c r="DV950" s="73">
        <v>404079</v>
      </c>
      <c r="DW950" s="73">
        <v>404079</v>
      </c>
      <c r="DX950" s="73">
        <v>404079</v>
      </c>
      <c r="DY950" s="73">
        <v>404079</v>
      </c>
      <c r="DZ950" s="270">
        <f t="shared" si="512"/>
        <v>404079</v>
      </c>
      <c r="EA950" s="73">
        <v>404079</v>
      </c>
      <c r="EB950" s="73">
        <v>404079</v>
      </c>
      <c r="EC950" s="73">
        <v>404079</v>
      </c>
      <c r="ED950" s="73">
        <v>404079</v>
      </c>
      <c r="EE950" s="73">
        <v>404079</v>
      </c>
      <c r="EF950" s="73">
        <v>404079</v>
      </c>
      <c r="EG950" s="73">
        <v>404079</v>
      </c>
      <c r="EH950" s="73">
        <v>404079</v>
      </c>
      <c r="EI950" s="73">
        <v>404079</v>
      </c>
      <c r="EJ950" s="73">
        <v>404079</v>
      </c>
      <c r="EK950" s="270">
        <f t="shared" si="513"/>
        <v>404079</v>
      </c>
      <c r="EM950" s="306">
        <f t="shared" si="514"/>
        <v>404079</v>
      </c>
      <c r="EN950" s="144" t="str">
        <f t="shared" si="516"/>
        <v>OK</v>
      </c>
      <c r="EO950" s="144" t="str">
        <f t="shared" si="517"/>
        <v>OK</v>
      </c>
      <c r="EP950" s="144" t="str">
        <f t="shared" si="518"/>
        <v>OK</v>
      </c>
      <c r="EQ950" s="144" t="str">
        <f t="shared" si="519"/>
        <v>OK</v>
      </c>
      <c r="ER950" s="144" t="str">
        <f t="shared" si="520"/>
        <v>OK</v>
      </c>
      <c r="ES950" s="144" t="str">
        <f t="shared" si="521"/>
        <v>OK</v>
      </c>
      <c r="ET950" s="144" t="str">
        <f t="shared" si="522"/>
        <v>OK</v>
      </c>
      <c r="EU950" s="144" t="str">
        <f t="shared" si="523"/>
        <v>OK</v>
      </c>
      <c r="EV950" s="144" t="str">
        <f t="shared" si="524"/>
        <v>OK</v>
      </c>
      <c r="EW950" s="144" t="str">
        <f t="shared" si="525"/>
        <v>OK</v>
      </c>
      <c r="EX950" s="144" t="str">
        <f t="shared" si="526"/>
        <v>OK</v>
      </c>
      <c r="EY950" s="144" t="str">
        <f t="shared" si="527"/>
        <v>OK</v>
      </c>
      <c r="EZ950" s="144" t="str">
        <f t="shared" si="528"/>
        <v>OK</v>
      </c>
      <c r="FA950" s="144" t="str">
        <f t="shared" si="529"/>
        <v>OK</v>
      </c>
      <c r="FB950" s="144" t="str">
        <f t="shared" si="530"/>
        <v>OK</v>
      </c>
    </row>
    <row r="951" spans="2:158" ht="52.8" x14ac:dyDescent="0.3">
      <c r="B951" s="144">
        <v>947</v>
      </c>
      <c r="C951" s="82" t="s">
        <v>2408</v>
      </c>
      <c r="D951" s="81" t="s">
        <v>2428</v>
      </c>
      <c r="E951" s="70" t="s">
        <v>263</v>
      </c>
      <c r="F951" s="73">
        <f t="shared" si="531"/>
        <v>199810</v>
      </c>
      <c r="G951" s="73">
        <f t="shared" si="531"/>
        <v>199810</v>
      </c>
      <c r="H951" s="73">
        <f t="shared" si="531"/>
        <v>199810</v>
      </c>
      <c r="I951" s="73">
        <f t="shared" si="531"/>
        <v>199810</v>
      </c>
      <c r="J951" s="37"/>
      <c r="K951" s="73">
        <v>199810</v>
      </c>
      <c r="L951" s="73">
        <v>199810</v>
      </c>
      <c r="M951" s="73">
        <v>199810</v>
      </c>
      <c r="N951" s="73">
        <v>199810</v>
      </c>
      <c r="O951" s="73">
        <v>199810</v>
      </c>
      <c r="P951" s="73">
        <v>199810</v>
      </c>
      <c r="Q951" s="73">
        <v>199810</v>
      </c>
      <c r="R951" s="270">
        <f t="shared" si="499"/>
        <v>199810</v>
      </c>
      <c r="S951" s="73">
        <v>199810</v>
      </c>
      <c r="T951" s="73">
        <v>199810</v>
      </c>
      <c r="U951" s="73">
        <v>199810</v>
      </c>
      <c r="V951" s="73">
        <v>199810</v>
      </c>
      <c r="W951" s="73">
        <v>199810</v>
      </c>
      <c r="X951" s="73">
        <v>199810</v>
      </c>
      <c r="Y951" s="73">
        <v>199810</v>
      </c>
      <c r="Z951" s="73">
        <v>199810</v>
      </c>
      <c r="AA951" s="270">
        <f t="shared" si="500"/>
        <v>199810</v>
      </c>
      <c r="AB951" s="73">
        <v>199810</v>
      </c>
      <c r="AC951" s="73">
        <v>199810</v>
      </c>
      <c r="AD951" s="73">
        <v>199810</v>
      </c>
      <c r="AE951" s="270">
        <f t="shared" si="501"/>
        <v>199810</v>
      </c>
      <c r="AF951" s="73">
        <v>199810</v>
      </c>
      <c r="AG951" s="73">
        <v>199810</v>
      </c>
      <c r="AH951" s="73">
        <v>199810</v>
      </c>
      <c r="AI951" s="73">
        <v>199810</v>
      </c>
      <c r="AJ951" s="73">
        <v>199810</v>
      </c>
      <c r="AK951" s="73">
        <v>199810</v>
      </c>
      <c r="AL951" s="73">
        <v>199810</v>
      </c>
      <c r="AM951" s="73">
        <v>199810</v>
      </c>
      <c r="AN951" s="73">
        <v>199810</v>
      </c>
      <c r="AO951" s="73">
        <v>199810</v>
      </c>
      <c r="AP951" s="73">
        <v>199810</v>
      </c>
      <c r="AQ951" s="73">
        <v>199810</v>
      </c>
      <c r="AR951" s="270">
        <f t="shared" si="502"/>
        <v>199810</v>
      </c>
      <c r="AS951" s="73">
        <v>199810</v>
      </c>
      <c r="AT951" s="73">
        <v>199810</v>
      </c>
      <c r="AU951" s="73">
        <v>199810</v>
      </c>
      <c r="AV951" s="73">
        <v>199810</v>
      </c>
      <c r="AW951" s="73">
        <v>199810</v>
      </c>
      <c r="AX951" s="73">
        <v>199810</v>
      </c>
      <c r="AY951" s="73">
        <v>199810</v>
      </c>
      <c r="AZ951" s="73">
        <v>199810</v>
      </c>
      <c r="BA951" s="270">
        <f t="shared" si="503"/>
        <v>199810</v>
      </c>
      <c r="BB951" s="73">
        <v>199810</v>
      </c>
      <c r="BC951" s="73">
        <v>199810</v>
      </c>
      <c r="BD951" s="73">
        <v>199810</v>
      </c>
      <c r="BE951" s="73">
        <v>199810</v>
      </c>
      <c r="BF951" s="73">
        <v>199810</v>
      </c>
      <c r="BG951" s="73">
        <v>199810</v>
      </c>
      <c r="BH951" s="73">
        <v>199810</v>
      </c>
      <c r="BI951" s="270">
        <f t="shared" si="504"/>
        <v>199810</v>
      </c>
      <c r="BJ951" s="73">
        <v>199810</v>
      </c>
      <c r="BK951" s="73">
        <v>199810</v>
      </c>
      <c r="BL951" s="270">
        <f t="shared" si="505"/>
        <v>199810</v>
      </c>
      <c r="BM951" s="73">
        <v>199810</v>
      </c>
      <c r="BN951" s="73">
        <v>199810</v>
      </c>
      <c r="BO951" s="73">
        <v>199810</v>
      </c>
      <c r="BP951" s="73">
        <v>199810</v>
      </c>
      <c r="BQ951" s="73">
        <v>199810</v>
      </c>
      <c r="BR951" s="73">
        <v>199810</v>
      </c>
      <c r="BS951" s="73">
        <v>199810</v>
      </c>
      <c r="BT951" s="73">
        <v>199810</v>
      </c>
      <c r="BU951" s="73">
        <v>199810</v>
      </c>
      <c r="BV951" s="73">
        <v>199810</v>
      </c>
      <c r="BW951" s="270">
        <f t="shared" si="506"/>
        <v>199810</v>
      </c>
      <c r="BX951" s="73">
        <v>199810</v>
      </c>
      <c r="BY951" s="73">
        <v>199810</v>
      </c>
      <c r="BZ951" s="73">
        <v>199810</v>
      </c>
      <c r="CA951" s="73">
        <v>199810</v>
      </c>
      <c r="CB951" s="73">
        <v>199810</v>
      </c>
      <c r="CC951" s="73">
        <v>199810</v>
      </c>
      <c r="CD951" s="73">
        <v>199810</v>
      </c>
      <c r="CE951" s="73">
        <v>199810</v>
      </c>
      <c r="CF951" s="270">
        <f t="shared" si="507"/>
        <v>199810</v>
      </c>
      <c r="CG951" s="73">
        <v>199810</v>
      </c>
      <c r="CH951" s="73">
        <v>199810</v>
      </c>
      <c r="CI951" s="73">
        <v>199810</v>
      </c>
      <c r="CJ951" s="73">
        <v>199810</v>
      </c>
      <c r="CK951" s="73">
        <v>199810</v>
      </c>
      <c r="CL951" s="73">
        <v>199810</v>
      </c>
      <c r="CM951" s="73">
        <v>199810</v>
      </c>
      <c r="CN951" s="73">
        <v>199810</v>
      </c>
      <c r="CO951" s="73">
        <v>199810</v>
      </c>
      <c r="CP951" s="270">
        <f t="shared" si="508"/>
        <v>199810</v>
      </c>
      <c r="CQ951" s="73">
        <v>199810</v>
      </c>
      <c r="CR951" s="73">
        <v>199810</v>
      </c>
      <c r="CS951" s="73">
        <v>199810</v>
      </c>
      <c r="CT951" s="73">
        <v>199810</v>
      </c>
      <c r="CU951" s="73">
        <v>199810</v>
      </c>
      <c r="CV951" s="73">
        <v>199810</v>
      </c>
      <c r="CW951" s="73">
        <v>199810</v>
      </c>
      <c r="CX951" s="73">
        <v>199810</v>
      </c>
      <c r="CY951" s="73">
        <v>199810</v>
      </c>
      <c r="CZ951" s="73">
        <v>199810</v>
      </c>
      <c r="DA951" s="270">
        <f t="shared" si="509"/>
        <v>199810</v>
      </c>
      <c r="DB951" s="73">
        <v>199810</v>
      </c>
      <c r="DC951" s="73">
        <v>199810</v>
      </c>
      <c r="DD951" s="270">
        <f t="shared" si="510"/>
        <v>199810</v>
      </c>
      <c r="DE951" s="73">
        <v>199810</v>
      </c>
      <c r="DF951" s="73">
        <v>199810</v>
      </c>
      <c r="DG951" s="73">
        <v>199810</v>
      </c>
      <c r="DH951" s="73">
        <v>199810</v>
      </c>
      <c r="DI951" s="73">
        <v>199810</v>
      </c>
      <c r="DJ951" s="73">
        <v>199810</v>
      </c>
      <c r="DK951" s="73">
        <v>199810</v>
      </c>
      <c r="DL951" s="73">
        <v>199810</v>
      </c>
      <c r="DM951" s="73">
        <v>199810</v>
      </c>
      <c r="DN951" s="73">
        <v>199810</v>
      </c>
      <c r="DO951" s="270">
        <f t="shared" si="511"/>
        <v>199810</v>
      </c>
      <c r="DP951" s="73">
        <v>199810</v>
      </c>
      <c r="DQ951" s="73">
        <v>199810</v>
      </c>
      <c r="DR951" s="73">
        <v>199810</v>
      </c>
      <c r="DS951" s="73">
        <v>199810</v>
      </c>
      <c r="DT951" s="73">
        <v>199810</v>
      </c>
      <c r="DU951" s="73">
        <v>199810</v>
      </c>
      <c r="DV951" s="73">
        <v>199810</v>
      </c>
      <c r="DW951" s="73">
        <v>199810</v>
      </c>
      <c r="DX951" s="73">
        <v>199810</v>
      </c>
      <c r="DY951" s="73">
        <v>199810</v>
      </c>
      <c r="DZ951" s="270">
        <f t="shared" si="512"/>
        <v>199810</v>
      </c>
      <c r="EA951" s="73">
        <v>199810</v>
      </c>
      <c r="EB951" s="73">
        <v>199810</v>
      </c>
      <c r="EC951" s="73">
        <v>199810</v>
      </c>
      <c r="ED951" s="73">
        <v>199810</v>
      </c>
      <c r="EE951" s="73">
        <v>199810</v>
      </c>
      <c r="EF951" s="73">
        <v>199810</v>
      </c>
      <c r="EG951" s="73">
        <v>199810</v>
      </c>
      <c r="EH951" s="73">
        <v>199810</v>
      </c>
      <c r="EI951" s="73">
        <v>199810</v>
      </c>
      <c r="EJ951" s="73">
        <v>199810</v>
      </c>
      <c r="EK951" s="270">
        <f t="shared" si="513"/>
        <v>199810</v>
      </c>
      <c r="EM951" s="306">
        <f t="shared" si="514"/>
        <v>199810</v>
      </c>
      <c r="EN951" s="144" t="str">
        <f t="shared" si="516"/>
        <v>OK</v>
      </c>
      <c r="EO951" s="144" t="str">
        <f t="shared" si="517"/>
        <v>OK</v>
      </c>
      <c r="EP951" s="144" t="str">
        <f t="shared" si="518"/>
        <v>OK</v>
      </c>
      <c r="EQ951" s="144" t="str">
        <f t="shared" si="519"/>
        <v>OK</v>
      </c>
      <c r="ER951" s="144" t="str">
        <f t="shared" si="520"/>
        <v>OK</v>
      </c>
      <c r="ES951" s="144" t="str">
        <f t="shared" si="521"/>
        <v>OK</v>
      </c>
      <c r="ET951" s="144" t="str">
        <f t="shared" si="522"/>
        <v>OK</v>
      </c>
      <c r="EU951" s="144" t="str">
        <f t="shared" si="523"/>
        <v>OK</v>
      </c>
      <c r="EV951" s="144" t="str">
        <f t="shared" si="524"/>
        <v>OK</v>
      </c>
      <c r="EW951" s="144" t="str">
        <f t="shared" si="525"/>
        <v>OK</v>
      </c>
      <c r="EX951" s="144" t="str">
        <f t="shared" si="526"/>
        <v>OK</v>
      </c>
      <c r="EY951" s="144" t="str">
        <f t="shared" si="527"/>
        <v>OK</v>
      </c>
      <c r="EZ951" s="144" t="str">
        <f t="shared" si="528"/>
        <v>OK</v>
      </c>
      <c r="FA951" s="144" t="str">
        <f t="shared" si="529"/>
        <v>OK</v>
      </c>
      <c r="FB951" s="144" t="str">
        <f t="shared" si="530"/>
        <v>OK</v>
      </c>
    </row>
    <row r="952" spans="2:158" ht="39.6" x14ac:dyDescent="0.3">
      <c r="B952" s="144">
        <v>948</v>
      </c>
      <c r="C952" s="82" t="s">
        <v>2411</v>
      </c>
      <c r="D952" s="81" t="s">
        <v>2429</v>
      </c>
      <c r="E952" s="70" t="s">
        <v>263</v>
      </c>
      <c r="F952" s="73">
        <f t="shared" si="531"/>
        <v>262275</v>
      </c>
      <c r="G952" s="73">
        <f t="shared" si="531"/>
        <v>262275</v>
      </c>
      <c r="H952" s="73">
        <f t="shared" si="531"/>
        <v>262275</v>
      </c>
      <c r="I952" s="73">
        <f t="shared" si="531"/>
        <v>262275</v>
      </c>
      <c r="J952" s="37"/>
      <c r="K952" s="73">
        <v>262275</v>
      </c>
      <c r="L952" s="73">
        <v>262275</v>
      </c>
      <c r="M952" s="73">
        <v>262275</v>
      </c>
      <c r="N952" s="73">
        <v>262275</v>
      </c>
      <c r="O952" s="73">
        <v>262275</v>
      </c>
      <c r="P952" s="73">
        <v>262275</v>
      </c>
      <c r="Q952" s="73">
        <v>262275</v>
      </c>
      <c r="R952" s="270">
        <f t="shared" si="499"/>
        <v>262275</v>
      </c>
      <c r="S952" s="73">
        <v>262275</v>
      </c>
      <c r="T952" s="73">
        <v>262275</v>
      </c>
      <c r="U952" s="73">
        <v>262275</v>
      </c>
      <c r="V952" s="73">
        <v>262275</v>
      </c>
      <c r="W952" s="73">
        <v>262275</v>
      </c>
      <c r="X952" s="73">
        <v>262275</v>
      </c>
      <c r="Y952" s="73">
        <v>262275</v>
      </c>
      <c r="Z952" s="73">
        <v>262275</v>
      </c>
      <c r="AA952" s="270">
        <f t="shared" si="500"/>
        <v>262275</v>
      </c>
      <c r="AB952" s="73">
        <v>262275</v>
      </c>
      <c r="AC952" s="73">
        <v>262275</v>
      </c>
      <c r="AD952" s="73">
        <v>262275</v>
      </c>
      <c r="AE952" s="270">
        <f t="shared" si="501"/>
        <v>262275</v>
      </c>
      <c r="AF952" s="73">
        <v>262275</v>
      </c>
      <c r="AG952" s="73">
        <v>262275</v>
      </c>
      <c r="AH952" s="73">
        <v>262275</v>
      </c>
      <c r="AI952" s="73">
        <v>262275</v>
      </c>
      <c r="AJ952" s="73">
        <v>262275</v>
      </c>
      <c r="AK952" s="73">
        <v>262275</v>
      </c>
      <c r="AL952" s="73">
        <v>262275</v>
      </c>
      <c r="AM952" s="73">
        <v>262275</v>
      </c>
      <c r="AN952" s="73">
        <v>262275</v>
      </c>
      <c r="AO952" s="73">
        <v>262275</v>
      </c>
      <c r="AP952" s="73">
        <v>262275</v>
      </c>
      <c r="AQ952" s="73">
        <v>262275</v>
      </c>
      <c r="AR952" s="270">
        <f t="shared" si="502"/>
        <v>262275</v>
      </c>
      <c r="AS952" s="73">
        <v>262275</v>
      </c>
      <c r="AT952" s="73">
        <v>262275</v>
      </c>
      <c r="AU952" s="73">
        <v>262275</v>
      </c>
      <c r="AV952" s="73">
        <v>262275</v>
      </c>
      <c r="AW952" s="73">
        <v>262275</v>
      </c>
      <c r="AX952" s="73">
        <v>262275</v>
      </c>
      <c r="AY952" s="73">
        <v>262275</v>
      </c>
      <c r="AZ952" s="73">
        <v>262275</v>
      </c>
      <c r="BA952" s="270">
        <f t="shared" si="503"/>
        <v>262275</v>
      </c>
      <c r="BB952" s="73">
        <v>262275</v>
      </c>
      <c r="BC952" s="73">
        <v>262275</v>
      </c>
      <c r="BD952" s="73">
        <v>262275</v>
      </c>
      <c r="BE952" s="73">
        <v>262275</v>
      </c>
      <c r="BF952" s="73">
        <v>262275</v>
      </c>
      <c r="BG952" s="73">
        <v>262275</v>
      </c>
      <c r="BH952" s="73">
        <v>262275</v>
      </c>
      <c r="BI952" s="270">
        <f t="shared" si="504"/>
        <v>262275</v>
      </c>
      <c r="BJ952" s="73">
        <v>262275</v>
      </c>
      <c r="BK952" s="73">
        <v>262275</v>
      </c>
      <c r="BL952" s="270">
        <f t="shared" si="505"/>
        <v>262275</v>
      </c>
      <c r="BM952" s="73">
        <v>262275</v>
      </c>
      <c r="BN952" s="73">
        <v>262275</v>
      </c>
      <c r="BO952" s="73">
        <v>262275</v>
      </c>
      <c r="BP952" s="73">
        <v>262275</v>
      </c>
      <c r="BQ952" s="73">
        <v>262275</v>
      </c>
      <c r="BR952" s="73">
        <v>262275</v>
      </c>
      <c r="BS952" s="73">
        <v>262275</v>
      </c>
      <c r="BT952" s="73">
        <v>262275</v>
      </c>
      <c r="BU952" s="73">
        <v>262275</v>
      </c>
      <c r="BV952" s="73">
        <v>262275</v>
      </c>
      <c r="BW952" s="270">
        <f t="shared" si="506"/>
        <v>262275</v>
      </c>
      <c r="BX952" s="73">
        <v>262275</v>
      </c>
      <c r="BY952" s="73">
        <v>262275</v>
      </c>
      <c r="BZ952" s="73">
        <v>262275</v>
      </c>
      <c r="CA952" s="73">
        <v>262275</v>
      </c>
      <c r="CB952" s="73">
        <v>262275</v>
      </c>
      <c r="CC952" s="73">
        <v>262275</v>
      </c>
      <c r="CD952" s="73">
        <v>262275</v>
      </c>
      <c r="CE952" s="73">
        <v>262275</v>
      </c>
      <c r="CF952" s="270">
        <f t="shared" si="507"/>
        <v>262275</v>
      </c>
      <c r="CG952" s="73">
        <v>262275</v>
      </c>
      <c r="CH952" s="73">
        <v>262275</v>
      </c>
      <c r="CI952" s="73">
        <v>262275</v>
      </c>
      <c r="CJ952" s="73">
        <v>262275</v>
      </c>
      <c r="CK952" s="73">
        <v>262275</v>
      </c>
      <c r="CL952" s="73">
        <v>262275</v>
      </c>
      <c r="CM952" s="73">
        <v>262275</v>
      </c>
      <c r="CN952" s="73">
        <v>262275</v>
      </c>
      <c r="CO952" s="73">
        <v>262275</v>
      </c>
      <c r="CP952" s="270">
        <f t="shared" si="508"/>
        <v>262275</v>
      </c>
      <c r="CQ952" s="73">
        <v>262275</v>
      </c>
      <c r="CR952" s="73">
        <v>262275</v>
      </c>
      <c r="CS952" s="73">
        <v>262275</v>
      </c>
      <c r="CT952" s="73">
        <v>262275</v>
      </c>
      <c r="CU952" s="73">
        <v>262275</v>
      </c>
      <c r="CV952" s="73">
        <v>262275</v>
      </c>
      <c r="CW952" s="73">
        <v>262275</v>
      </c>
      <c r="CX952" s="73">
        <v>262275</v>
      </c>
      <c r="CY952" s="73">
        <v>262275</v>
      </c>
      <c r="CZ952" s="73">
        <v>262275</v>
      </c>
      <c r="DA952" s="270">
        <f t="shared" si="509"/>
        <v>262275</v>
      </c>
      <c r="DB952" s="73">
        <v>262275</v>
      </c>
      <c r="DC952" s="73">
        <v>262275</v>
      </c>
      <c r="DD952" s="270">
        <f t="shared" si="510"/>
        <v>262275</v>
      </c>
      <c r="DE952" s="73">
        <v>262275</v>
      </c>
      <c r="DF952" s="73">
        <v>262275</v>
      </c>
      <c r="DG952" s="73">
        <v>262275</v>
      </c>
      <c r="DH952" s="73">
        <v>262275</v>
      </c>
      <c r="DI952" s="73">
        <v>262275</v>
      </c>
      <c r="DJ952" s="73">
        <v>262275</v>
      </c>
      <c r="DK952" s="73">
        <v>262275</v>
      </c>
      <c r="DL952" s="73">
        <v>262275</v>
      </c>
      <c r="DM952" s="73">
        <v>262275</v>
      </c>
      <c r="DN952" s="73">
        <v>262275</v>
      </c>
      <c r="DO952" s="270">
        <f t="shared" si="511"/>
        <v>262275</v>
      </c>
      <c r="DP952" s="73">
        <v>262275</v>
      </c>
      <c r="DQ952" s="73">
        <v>262275</v>
      </c>
      <c r="DR952" s="73">
        <v>262275</v>
      </c>
      <c r="DS952" s="73">
        <v>262275</v>
      </c>
      <c r="DT952" s="73">
        <v>262275</v>
      </c>
      <c r="DU952" s="73">
        <v>262275</v>
      </c>
      <c r="DV952" s="73">
        <v>262275</v>
      </c>
      <c r="DW952" s="73">
        <v>262275</v>
      </c>
      <c r="DX952" s="73">
        <v>262275</v>
      </c>
      <c r="DY952" s="73">
        <v>262275</v>
      </c>
      <c r="DZ952" s="270">
        <f t="shared" si="512"/>
        <v>262275</v>
      </c>
      <c r="EA952" s="73">
        <v>262275</v>
      </c>
      <c r="EB952" s="73">
        <v>262275</v>
      </c>
      <c r="EC952" s="73">
        <v>262275</v>
      </c>
      <c r="ED952" s="73">
        <v>262275</v>
      </c>
      <c r="EE952" s="73">
        <v>262275</v>
      </c>
      <c r="EF952" s="73">
        <v>262275</v>
      </c>
      <c r="EG952" s="73">
        <v>262275</v>
      </c>
      <c r="EH952" s="73">
        <v>262275</v>
      </c>
      <c r="EI952" s="73">
        <v>262275</v>
      </c>
      <c r="EJ952" s="73">
        <v>262275</v>
      </c>
      <c r="EK952" s="270">
        <f t="shared" si="513"/>
        <v>262275</v>
      </c>
      <c r="EM952" s="306">
        <f t="shared" si="514"/>
        <v>262275</v>
      </c>
      <c r="EN952" s="144" t="str">
        <f t="shared" si="516"/>
        <v>OK</v>
      </c>
      <c r="EO952" s="144" t="str">
        <f t="shared" si="517"/>
        <v>OK</v>
      </c>
      <c r="EP952" s="144" t="str">
        <f t="shared" si="518"/>
        <v>OK</v>
      </c>
      <c r="EQ952" s="144" t="str">
        <f t="shared" si="519"/>
        <v>OK</v>
      </c>
      <c r="ER952" s="144" t="str">
        <f t="shared" si="520"/>
        <v>OK</v>
      </c>
      <c r="ES952" s="144" t="str">
        <f t="shared" si="521"/>
        <v>OK</v>
      </c>
      <c r="ET952" s="144" t="str">
        <f t="shared" si="522"/>
        <v>OK</v>
      </c>
      <c r="EU952" s="144" t="str">
        <f t="shared" si="523"/>
        <v>OK</v>
      </c>
      <c r="EV952" s="144" t="str">
        <f t="shared" si="524"/>
        <v>OK</v>
      </c>
      <c r="EW952" s="144" t="str">
        <f t="shared" si="525"/>
        <v>OK</v>
      </c>
      <c r="EX952" s="144" t="str">
        <f t="shared" si="526"/>
        <v>OK</v>
      </c>
      <c r="EY952" s="144" t="str">
        <f t="shared" si="527"/>
        <v>OK</v>
      </c>
      <c r="EZ952" s="144" t="str">
        <f t="shared" si="528"/>
        <v>OK</v>
      </c>
      <c r="FA952" s="144" t="str">
        <f t="shared" si="529"/>
        <v>OK</v>
      </c>
      <c r="FB952" s="144" t="str">
        <f t="shared" si="530"/>
        <v>OK</v>
      </c>
    </row>
    <row r="953" spans="2:158" ht="52.8" x14ac:dyDescent="0.3">
      <c r="B953" s="144">
        <v>949</v>
      </c>
      <c r="C953" s="82" t="s">
        <v>2427</v>
      </c>
      <c r="D953" s="81" t="s">
        <v>2430</v>
      </c>
      <c r="E953" s="70" t="s">
        <v>263</v>
      </c>
      <c r="F953" s="73">
        <f t="shared" si="531"/>
        <v>256035</v>
      </c>
      <c r="G953" s="73">
        <f t="shared" si="531"/>
        <v>256035</v>
      </c>
      <c r="H953" s="73">
        <f t="shared" si="531"/>
        <v>256035</v>
      </c>
      <c r="I953" s="73">
        <f t="shared" si="531"/>
        <v>256035</v>
      </c>
      <c r="J953" s="37"/>
      <c r="K953" s="73">
        <v>256035</v>
      </c>
      <c r="L953" s="73">
        <v>256035</v>
      </c>
      <c r="M953" s="73">
        <v>256035</v>
      </c>
      <c r="N953" s="73">
        <v>256035</v>
      </c>
      <c r="O953" s="73">
        <v>256035</v>
      </c>
      <c r="P953" s="73">
        <v>256035</v>
      </c>
      <c r="Q953" s="73">
        <v>256035</v>
      </c>
      <c r="R953" s="270">
        <f t="shared" si="499"/>
        <v>256035</v>
      </c>
      <c r="S953" s="73">
        <v>256035</v>
      </c>
      <c r="T953" s="73">
        <v>256035</v>
      </c>
      <c r="U953" s="73">
        <v>256035</v>
      </c>
      <c r="V953" s="73">
        <v>256035</v>
      </c>
      <c r="W953" s="73">
        <v>256035</v>
      </c>
      <c r="X953" s="73">
        <v>256035</v>
      </c>
      <c r="Y953" s="73">
        <v>256035</v>
      </c>
      <c r="Z953" s="73">
        <v>256035</v>
      </c>
      <c r="AA953" s="270">
        <f t="shared" si="500"/>
        <v>256035</v>
      </c>
      <c r="AB953" s="73">
        <v>256035</v>
      </c>
      <c r="AC953" s="73">
        <v>256035</v>
      </c>
      <c r="AD953" s="73">
        <v>256035</v>
      </c>
      <c r="AE953" s="270">
        <f t="shared" si="501"/>
        <v>256035</v>
      </c>
      <c r="AF953" s="73">
        <v>256035</v>
      </c>
      <c r="AG953" s="73">
        <v>256035</v>
      </c>
      <c r="AH953" s="73">
        <v>256035</v>
      </c>
      <c r="AI953" s="73">
        <v>256035</v>
      </c>
      <c r="AJ953" s="73">
        <v>256035</v>
      </c>
      <c r="AK953" s="73">
        <v>256035</v>
      </c>
      <c r="AL953" s="73">
        <v>256035</v>
      </c>
      <c r="AM953" s="73">
        <v>256035</v>
      </c>
      <c r="AN953" s="73">
        <v>256035</v>
      </c>
      <c r="AO953" s="73">
        <v>256035</v>
      </c>
      <c r="AP953" s="73">
        <v>256035</v>
      </c>
      <c r="AQ953" s="73">
        <v>256035</v>
      </c>
      <c r="AR953" s="270">
        <f t="shared" si="502"/>
        <v>256035</v>
      </c>
      <c r="AS953" s="73">
        <v>256035</v>
      </c>
      <c r="AT953" s="73">
        <v>256035</v>
      </c>
      <c r="AU953" s="73">
        <v>256035</v>
      </c>
      <c r="AV953" s="73">
        <v>256035</v>
      </c>
      <c r="AW953" s="73">
        <v>256035</v>
      </c>
      <c r="AX953" s="73">
        <v>256035</v>
      </c>
      <c r="AY953" s="73">
        <v>256035</v>
      </c>
      <c r="AZ953" s="73">
        <v>256035</v>
      </c>
      <c r="BA953" s="270">
        <f t="shared" si="503"/>
        <v>256035</v>
      </c>
      <c r="BB953" s="73">
        <v>256035</v>
      </c>
      <c r="BC953" s="73">
        <v>256035</v>
      </c>
      <c r="BD953" s="73">
        <v>256035</v>
      </c>
      <c r="BE953" s="73">
        <v>256035</v>
      </c>
      <c r="BF953" s="73">
        <v>256035</v>
      </c>
      <c r="BG953" s="73">
        <v>256035</v>
      </c>
      <c r="BH953" s="73">
        <v>256035</v>
      </c>
      <c r="BI953" s="270">
        <f t="shared" si="504"/>
        <v>256035</v>
      </c>
      <c r="BJ953" s="73">
        <v>256035</v>
      </c>
      <c r="BK953" s="73">
        <v>256035</v>
      </c>
      <c r="BL953" s="270">
        <f t="shared" si="505"/>
        <v>256035</v>
      </c>
      <c r="BM953" s="73">
        <v>256035</v>
      </c>
      <c r="BN953" s="73">
        <v>256035</v>
      </c>
      <c r="BO953" s="73">
        <v>256035</v>
      </c>
      <c r="BP953" s="73">
        <v>256035</v>
      </c>
      <c r="BQ953" s="73">
        <v>256035</v>
      </c>
      <c r="BR953" s="73">
        <v>256035</v>
      </c>
      <c r="BS953" s="73">
        <v>256035</v>
      </c>
      <c r="BT953" s="73">
        <v>256035</v>
      </c>
      <c r="BU953" s="73">
        <v>256035</v>
      </c>
      <c r="BV953" s="73">
        <v>256035</v>
      </c>
      <c r="BW953" s="270">
        <f t="shared" si="506"/>
        <v>256035</v>
      </c>
      <c r="BX953" s="73">
        <v>256035</v>
      </c>
      <c r="BY953" s="73">
        <v>256035</v>
      </c>
      <c r="BZ953" s="73">
        <v>256035</v>
      </c>
      <c r="CA953" s="73">
        <v>256035</v>
      </c>
      <c r="CB953" s="73">
        <v>256035</v>
      </c>
      <c r="CC953" s="73">
        <v>256035</v>
      </c>
      <c r="CD953" s="73">
        <v>256035</v>
      </c>
      <c r="CE953" s="73">
        <v>256035</v>
      </c>
      <c r="CF953" s="270">
        <f t="shared" si="507"/>
        <v>256035</v>
      </c>
      <c r="CG953" s="73">
        <v>256035</v>
      </c>
      <c r="CH953" s="73">
        <v>256035</v>
      </c>
      <c r="CI953" s="73">
        <v>256035</v>
      </c>
      <c r="CJ953" s="73">
        <v>256035</v>
      </c>
      <c r="CK953" s="73">
        <v>256035</v>
      </c>
      <c r="CL953" s="73">
        <v>256035</v>
      </c>
      <c r="CM953" s="73">
        <v>256035</v>
      </c>
      <c r="CN953" s="73">
        <v>256035</v>
      </c>
      <c r="CO953" s="73">
        <v>256035</v>
      </c>
      <c r="CP953" s="270">
        <f t="shared" si="508"/>
        <v>256035</v>
      </c>
      <c r="CQ953" s="73">
        <v>256035</v>
      </c>
      <c r="CR953" s="73">
        <v>256035</v>
      </c>
      <c r="CS953" s="73">
        <v>256035</v>
      </c>
      <c r="CT953" s="73">
        <v>256035</v>
      </c>
      <c r="CU953" s="73">
        <v>256035</v>
      </c>
      <c r="CV953" s="73">
        <v>256035</v>
      </c>
      <c r="CW953" s="73">
        <v>256035</v>
      </c>
      <c r="CX953" s="73">
        <v>256035</v>
      </c>
      <c r="CY953" s="73">
        <v>256035</v>
      </c>
      <c r="CZ953" s="73">
        <v>256035</v>
      </c>
      <c r="DA953" s="270">
        <f t="shared" si="509"/>
        <v>256035</v>
      </c>
      <c r="DB953" s="73">
        <v>256035</v>
      </c>
      <c r="DC953" s="73">
        <v>256035</v>
      </c>
      <c r="DD953" s="270">
        <f t="shared" si="510"/>
        <v>256035</v>
      </c>
      <c r="DE953" s="73">
        <v>256035</v>
      </c>
      <c r="DF953" s="73">
        <v>256035</v>
      </c>
      <c r="DG953" s="73">
        <v>256035</v>
      </c>
      <c r="DH953" s="73">
        <v>256035</v>
      </c>
      <c r="DI953" s="73">
        <v>256035</v>
      </c>
      <c r="DJ953" s="73">
        <v>256035</v>
      </c>
      <c r="DK953" s="73">
        <v>256035</v>
      </c>
      <c r="DL953" s="73">
        <v>256035</v>
      </c>
      <c r="DM953" s="73">
        <v>256035</v>
      </c>
      <c r="DN953" s="73">
        <v>256035</v>
      </c>
      <c r="DO953" s="270">
        <f t="shared" si="511"/>
        <v>256035</v>
      </c>
      <c r="DP953" s="73">
        <v>256035</v>
      </c>
      <c r="DQ953" s="73">
        <v>256035</v>
      </c>
      <c r="DR953" s="73">
        <v>256035</v>
      </c>
      <c r="DS953" s="73">
        <v>256035</v>
      </c>
      <c r="DT953" s="73">
        <v>256035</v>
      </c>
      <c r="DU953" s="73">
        <v>256035</v>
      </c>
      <c r="DV953" s="73">
        <v>256035</v>
      </c>
      <c r="DW953" s="73">
        <v>256035</v>
      </c>
      <c r="DX953" s="73">
        <v>256035</v>
      </c>
      <c r="DY953" s="73">
        <v>256035</v>
      </c>
      <c r="DZ953" s="270">
        <f t="shared" si="512"/>
        <v>256035</v>
      </c>
      <c r="EA953" s="73">
        <v>256035</v>
      </c>
      <c r="EB953" s="73">
        <v>256035</v>
      </c>
      <c r="EC953" s="73">
        <v>256035</v>
      </c>
      <c r="ED953" s="73">
        <v>256035</v>
      </c>
      <c r="EE953" s="73">
        <v>256035</v>
      </c>
      <c r="EF953" s="73">
        <v>256035</v>
      </c>
      <c r="EG953" s="73">
        <v>256035</v>
      </c>
      <c r="EH953" s="73">
        <v>256035</v>
      </c>
      <c r="EI953" s="73">
        <v>256035</v>
      </c>
      <c r="EJ953" s="73">
        <v>256035</v>
      </c>
      <c r="EK953" s="270">
        <f t="shared" si="513"/>
        <v>256035</v>
      </c>
      <c r="EM953" s="306">
        <f t="shared" si="514"/>
        <v>256035</v>
      </c>
      <c r="EN953" s="144" t="str">
        <f t="shared" si="516"/>
        <v>OK</v>
      </c>
      <c r="EO953" s="144" t="str">
        <f t="shared" si="517"/>
        <v>OK</v>
      </c>
      <c r="EP953" s="144" t="str">
        <f t="shared" si="518"/>
        <v>OK</v>
      </c>
      <c r="EQ953" s="144" t="str">
        <f t="shared" si="519"/>
        <v>OK</v>
      </c>
      <c r="ER953" s="144" t="str">
        <f t="shared" si="520"/>
        <v>OK</v>
      </c>
      <c r="ES953" s="144" t="str">
        <f t="shared" si="521"/>
        <v>OK</v>
      </c>
      <c r="ET953" s="144" t="str">
        <f t="shared" si="522"/>
        <v>OK</v>
      </c>
      <c r="EU953" s="144" t="str">
        <f t="shared" si="523"/>
        <v>OK</v>
      </c>
      <c r="EV953" s="144" t="str">
        <f t="shared" si="524"/>
        <v>OK</v>
      </c>
      <c r="EW953" s="144" t="str">
        <f t="shared" si="525"/>
        <v>OK</v>
      </c>
      <c r="EX953" s="144" t="str">
        <f t="shared" si="526"/>
        <v>OK</v>
      </c>
      <c r="EY953" s="144" t="str">
        <f t="shared" si="527"/>
        <v>OK</v>
      </c>
      <c r="EZ953" s="144" t="str">
        <f t="shared" si="528"/>
        <v>OK</v>
      </c>
      <c r="FA953" s="144" t="str">
        <f t="shared" si="529"/>
        <v>OK</v>
      </c>
      <c r="FB953" s="144" t="str">
        <f t="shared" si="530"/>
        <v>OK</v>
      </c>
    </row>
    <row r="954" spans="2:158" ht="26.4" x14ac:dyDescent="0.3">
      <c r="B954" s="144">
        <v>950</v>
      </c>
      <c r="C954" s="82" t="s">
        <v>2435</v>
      </c>
      <c r="D954" s="81" t="s">
        <v>2434</v>
      </c>
      <c r="E954" s="70" t="s">
        <v>258</v>
      </c>
      <c r="F954" s="73">
        <f t="shared" si="531"/>
        <v>679640</v>
      </c>
      <c r="G954" s="73">
        <f t="shared" si="531"/>
        <v>679640</v>
      </c>
      <c r="H954" s="73">
        <f t="shared" si="531"/>
        <v>679640</v>
      </c>
      <c r="I954" s="73">
        <f t="shared" si="531"/>
        <v>679640</v>
      </c>
      <c r="J954" s="37"/>
      <c r="K954" s="73">
        <v>679640</v>
      </c>
      <c r="L954" s="73">
        <v>679640</v>
      </c>
      <c r="M954" s="73">
        <v>679640</v>
      </c>
      <c r="N954" s="73">
        <v>679640</v>
      </c>
      <c r="O954" s="73">
        <v>679640</v>
      </c>
      <c r="P954" s="73">
        <v>679640</v>
      </c>
      <c r="Q954" s="73">
        <v>679640</v>
      </c>
      <c r="R954" s="270">
        <f t="shared" si="499"/>
        <v>679640</v>
      </c>
      <c r="S954" s="73">
        <v>679640</v>
      </c>
      <c r="T954" s="73">
        <v>679640</v>
      </c>
      <c r="U954" s="73">
        <v>679640</v>
      </c>
      <c r="V954" s="73">
        <v>679640</v>
      </c>
      <c r="W954" s="73">
        <v>679640</v>
      </c>
      <c r="X954" s="73">
        <v>679640</v>
      </c>
      <c r="Y954" s="73">
        <v>679640</v>
      </c>
      <c r="Z954" s="73">
        <v>679640</v>
      </c>
      <c r="AA954" s="270">
        <f t="shared" si="500"/>
        <v>679640</v>
      </c>
      <c r="AB954" s="73">
        <v>679640</v>
      </c>
      <c r="AC954" s="73">
        <v>679640</v>
      </c>
      <c r="AD954" s="73">
        <v>679640</v>
      </c>
      <c r="AE954" s="270">
        <f t="shared" si="501"/>
        <v>679640</v>
      </c>
      <c r="AF954" s="73">
        <v>679640</v>
      </c>
      <c r="AG954" s="73">
        <v>679640</v>
      </c>
      <c r="AH954" s="73">
        <v>679640</v>
      </c>
      <c r="AI954" s="73">
        <v>679640</v>
      </c>
      <c r="AJ954" s="73">
        <v>679640</v>
      </c>
      <c r="AK954" s="73">
        <v>679640</v>
      </c>
      <c r="AL954" s="73">
        <v>679640</v>
      </c>
      <c r="AM954" s="73">
        <v>679640</v>
      </c>
      <c r="AN954" s="73">
        <v>679640</v>
      </c>
      <c r="AO954" s="73">
        <v>679640</v>
      </c>
      <c r="AP954" s="73">
        <v>679640</v>
      </c>
      <c r="AQ954" s="73">
        <v>679640</v>
      </c>
      <c r="AR954" s="270">
        <f t="shared" si="502"/>
        <v>679640</v>
      </c>
      <c r="AS954" s="73">
        <v>679640</v>
      </c>
      <c r="AT954" s="73">
        <v>679640</v>
      </c>
      <c r="AU954" s="73">
        <v>679640</v>
      </c>
      <c r="AV954" s="73">
        <v>679640</v>
      </c>
      <c r="AW954" s="73">
        <v>679640</v>
      </c>
      <c r="AX954" s="73">
        <v>679640</v>
      </c>
      <c r="AY954" s="73">
        <v>679640</v>
      </c>
      <c r="AZ954" s="73">
        <v>679640</v>
      </c>
      <c r="BA954" s="270">
        <f t="shared" si="503"/>
        <v>679640</v>
      </c>
      <c r="BB954" s="73">
        <v>679640</v>
      </c>
      <c r="BC954" s="73">
        <v>679640</v>
      </c>
      <c r="BD954" s="73">
        <v>679640</v>
      </c>
      <c r="BE954" s="73">
        <v>679640</v>
      </c>
      <c r="BF954" s="73">
        <v>679640</v>
      </c>
      <c r="BG954" s="73">
        <v>679640</v>
      </c>
      <c r="BH954" s="73">
        <v>679640</v>
      </c>
      <c r="BI954" s="270">
        <f t="shared" si="504"/>
        <v>679640</v>
      </c>
      <c r="BJ954" s="73">
        <v>679640</v>
      </c>
      <c r="BK954" s="73">
        <v>679640</v>
      </c>
      <c r="BL954" s="270">
        <f t="shared" si="505"/>
        <v>679640</v>
      </c>
      <c r="BM954" s="73">
        <v>679640</v>
      </c>
      <c r="BN954" s="73">
        <v>679640</v>
      </c>
      <c r="BO954" s="73">
        <v>679640</v>
      </c>
      <c r="BP954" s="73">
        <v>679640</v>
      </c>
      <c r="BQ954" s="73">
        <v>679640</v>
      </c>
      <c r="BR954" s="73">
        <v>679640</v>
      </c>
      <c r="BS954" s="73">
        <v>679640</v>
      </c>
      <c r="BT954" s="73">
        <v>679640</v>
      </c>
      <c r="BU954" s="73">
        <v>679640</v>
      </c>
      <c r="BV954" s="73">
        <v>679640</v>
      </c>
      <c r="BW954" s="270">
        <f t="shared" si="506"/>
        <v>679640</v>
      </c>
      <c r="BX954" s="73">
        <v>679640</v>
      </c>
      <c r="BY954" s="73">
        <v>679640</v>
      </c>
      <c r="BZ954" s="73">
        <v>679640</v>
      </c>
      <c r="CA954" s="73">
        <v>679640</v>
      </c>
      <c r="CB954" s="73">
        <v>679640</v>
      </c>
      <c r="CC954" s="73">
        <v>679640</v>
      </c>
      <c r="CD954" s="73">
        <v>679640</v>
      </c>
      <c r="CE954" s="73">
        <v>679640</v>
      </c>
      <c r="CF954" s="270">
        <f t="shared" si="507"/>
        <v>679640</v>
      </c>
      <c r="CG954" s="73">
        <v>679640</v>
      </c>
      <c r="CH954" s="73">
        <v>679640</v>
      </c>
      <c r="CI954" s="73">
        <v>679640</v>
      </c>
      <c r="CJ954" s="73">
        <v>679640</v>
      </c>
      <c r="CK954" s="73">
        <v>679640</v>
      </c>
      <c r="CL954" s="73">
        <v>679640</v>
      </c>
      <c r="CM954" s="73">
        <v>679640</v>
      </c>
      <c r="CN954" s="73">
        <v>679640</v>
      </c>
      <c r="CO954" s="73">
        <v>679640</v>
      </c>
      <c r="CP954" s="270">
        <f t="shared" si="508"/>
        <v>679640</v>
      </c>
      <c r="CQ954" s="73">
        <v>679640</v>
      </c>
      <c r="CR954" s="73">
        <v>679640</v>
      </c>
      <c r="CS954" s="73">
        <v>679640</v>
      </c>
      <c r="CT954" s="73">
        <v>679640</v>
      </c>
      <c r="CU954" s="73">
        <v>679640</v>
      </c>
      <c r="CV954" s="73">
        <v>679640</v>
      </c>
      <c r="CW954" s="73">
        <v>679640</v>
      </c>
      <c r="CX954" s="73">
        <v>679640</v>
      </c>
      <c r="CY954" s="73">
        <v>679640</v>
      </c>
      <c r="CZ954" s="73">
        <v>679640</v>
      </c>
      <c r="DA954" s="270">
        <f t="shared" si="509"/>
        <v>679640</v>
      </c>
      <c r="DB954" s="73">
        <v>679640</v>
      </c>
      <c r="DC954" s="73">
        <v>679640</v>
      </c>
      <c r="DD954" s="270">
        <f t="shared" si="510"/>
        <v>679640</v>
      </c>
      <c r="DE954" s="73">
        <v>679640</v>
      </c>
      <c r="DF954" s="73">
        <v>679640</v>
      </c>
      <c r="DG954" s="73">
        <v>679640</v>
      </c>
      <c r="DH954" s="73">
        <v>679640</v>
      </c>
      <c r="DI954" s="73">
        <v>679640</v>
      </c>
      <c r="DJ954" s="73">
        <v>679640</v>
      </c>
      <c r="DK954" s="73">
        <v>679640</v>
      </c>
      <c r="DL954" s="73">
        <v>679640</v>
      </c>
      <c r="DM954" s="73">
        <v>679640</v>
      </c>
      <c r="DN954" s="73">
        <v>679640</v>
      </c>
      <c r="DO954" s="270">
        <f t="shared" si="511"/>
        <v>679640</v>
      </c>
      <c r="DP954" s="73">
        <v>679640</v>
      </c>
      <c r="DQ954" s="73">
        <v>679640</v>
      </c>
      <c r="DR954" s="73">
        <v>679640</v>
      </c>
      <c r="DS954" s="73">
        <v>679640</v>
      </c>
      <c r="DT954" s="73">
        <v>679640</v>
      </c>
      <c r="DU954" s="73">
        <v>679640</v>
      </c>
      <c r="DV954" s="73">
        <v>679640</v>
      </c>
      <c r="DW954" s="73">
        <v>679640</v>
      </c>
      <c r="DX954" s="73">
        <v>679640</v>
      </c>
      <c r="DY954" s="73">
        <v>679640</v>
      </c>
      <c r="DZ954" s="270">
        <f t="shared" si="512"/>
        <v>679640</v>
      </c>
      <c r="EA954" s="73">
        <v>679640</v>
      </c>
      <c r="EB954" s="73">
        <v>679640</v>
      </c>
      <c r="EC954" s="73">
        <v>679640</v>
      </c>
      <c r="ED954" s="73">
        <v>679640</v>
      </c>
      <c r="EE954" s="73">
        <v>679640</v>
      </c>
      <c r="EF954" s="73">
        <v>679640</v>
      </c>
      <c r="EG954" s="73">
        <v>679640</v>
      </c>
      <c r="EH954" s="73">
        <v>679640</v>
      </c>
      <c r="EI954" s="73">
        <v>679640</v>
      </c>
      <c r="EJ954" s="73">
        <v>679640</v>
      </c>
      <c r="EK954" s="270">
        <f t="shared" si="513"/>
        <v>679640</v>
      </c>
      <c r="EM954" s="306">
        <f t="shared" si="514"/>
        <v>679640</v>
      </c>
      <c r="EN954" s="144" t="str">
        <f t="shared" si="516"/>
        <v>OK</v>
      </c>
      <c r="EO954" s="144" t="str">
        <f t="shared" si="517"/>
        <v>OK</v>
      </c>
      <c r="EP954" s="144" t="str">
        <f t="shared" si="518"/>
        <v>OK</v>
      </c>
      <c r="EQ954" s="144" t="str">
        <f t="shared" si="519"/>
        <v>OK</v>
      </c>
      <c r="ER954" s="144" t="str">
        <f t="shared" si="520"/>
        <v>OK</v>
      </c>
      <c r="ES954" s="144" t="str">
        <f t="shared" si="521"/>
        <v>OK</v>
      </c>
      <c r="ET954" s="144" t="str">
        <f t="shared" si="522"/>
        <v>OK</v>
      </c>
      <c r="EU954" s="144" t="str">
        <f t="shared" si="523"/>
        <v>OK</v>
      </c>
      <c r="EV954" s="144" t="str">
        <f t="shared" si="524"/>
        <v>OK</v>
      </c>
      <c r="EW954" s="144" t="str">
        <f t="shared" si="525"/>
        <v>OK</v>
      </c>
      <c r="EX954" s="144" t="str">
        <f t="shared" si="526"/>
        <v>OK</v>
      </c>
      <c r="EY954" s="144" t="str">
        <f t="shared" si="527"/>
        <v>OK</v>
      </c>
      <c r="EZ954" s="144" t="str">
        <f t="shared" si="528"/>
        <v>OK</v>
      </c>
      <c r="FA954" s="144" t="str">
        <f t="shared" si="529"/>
        <v>OK</v>
      </c>
      <c r="FB954" s="144" t="str">
        <f t="shared" si="530"/>
        <v>OK</v>
      </c>
    </row>
    <row r="955" spans="2:158" ht="39.6" x14ac:dyDescent="0.3">
      <c r="B955" s="144">
        <v>951</v>
      </c>
      <c r="C955" s="82" t="s">
        <v>2483</v>
      </c>
      <c r="D955" s="81" t="s">
        <v>2480</v>
      </c>
      <c r="E955" s="70" t="s">
        <v>258</v>
      </c>
      <c r="F955" s="73">
        <f t="shared" si="531"/>
        <v>61539.400000000009</v>
      </c>
      <c r="G955" s="73">
        <f t="shared" si="531"/>
        <v>61539.400000000009</v>
      </c>
      <c r="H955" s="73">
        <f t="shared" si="531"/>
        <v>61539.400000000009</v>
      </c>
      <c r="I955" s="73">
        <f t="shared" si="531"/>
        <v>61539.400000000009</v>
      </c>
      <c r="J955" s="37"/>
      <c r="K955" s="73">
        <v>61539.4</v>
      </c>
      <c r="L955" s="73">
        <v>61539.4</v>
      </c>
      <c r="M955" s="73">
        <v>61539.4</v>
      </c>
      <c r="N955" s="73">
        <v>61539.4</v>
      </c>
      <c r="O955" s="73">
        <v>61539.4</v>
      </c>
      <c r="P955" s="73">
        <v>61539.4</v>
      </c>
      <c r="Q955" s="73">
        <v>61539.4</v>
      </c>
      <c r="R955" s="270">
        <f t="shared" si="499"/>
        <v>61539.400000000009</v>
      </c>
      <c r="S955" s="73">
        <v>61539.4</v>
      </c>
      <c r="T955" s="73">
        <v>61539.4</v>
      </c>
      <c r="U955" s="73">
        <v>61539.4</v>
      </c>
      <c r="V955" s="73">
        <v>61539.4</v>
      </c>
      <c r="W955" s="73">
        <v>61539.4</v>
      </c>
      <c r="X955" s="73">
        <v>61539.4</v>
      </c>
      <c r="Y955" s="73">
        <v>61539.4</v>
      </c>
      <c r="Z955" s="73">
        <v>61539.4</v>
      </c>
      <c r="AA955" s="270">
        <f t="shared" si="500"/>
        <v>61539.400000000009</v>
      </c>
      <c r="AB955" s="73">
        <v>61539.4</v>
      </c>
      <c r="AC955" s="73">
        <v>61539.4</v>
      </c>
      <c r="AD955" s="73">
        <v>61539.4</v>
      </c>
      <c r="AE955" s="270">
        <f t="shared" si="501"/>
        <v>61539.4</v>
      </c>
      <c r="AF955" s="73">
        <v>61539.4</v>
      </c>
      <c r="AG955" s="73">
        <v>61539.4</v>
      </c>
      <c r="AH955" s="73">
        <v>61539.4</v>
      </c>
      <c r="AI955" s="73">
        <v>61539.4</v>
      </c>
      <c r="AJ955" s="73">
        <v>61539.4</v>
      </c>
      <c r="AK955" s="73">
        <v>61539.4</v>
      </c>
      <c r="AL955" s="73">
        <v>61539.4</v>
      </c>
      <c r="AM955" s="73">
        <v>61539.4</v>
      </c>
      <c r="AN955" s="73">
        <v>61539.4</v>
      </c>
      <c r="AO955" s="73">
        <v>61539.4</v>
      </c>
      <c r="AP955" s="73">
        <v>61539.4</v>
      </c>
      <c r="AQ955" s="73">
        <v>61539.4</v>
      </c>
      <c r="AR955" s="270">
        <f t="shared" si="502"/>
        <v>61539.400000000016</v>
      </c>
      <c r="AS955" s="73">
        <v>61539.4</v>
      </c>
      <c r="AT955" s="73">
        <v>61539.4</v>
      </c>
      <c r="AU955" s="73">
        <v>61539.4</v>
      </c>
      <c r="AV955" s="73">
        <v>61539.4</v>
      </c>
      <c r="AW955" s="73">
        <v>61539.4</v>
      </c>
      <c r="AX955" s="73">
        <v>61539.4</v>
      </c>
      <c r="AY955" s="73">
        <v>61539.4</v>
      </c>
      <c r="AZ955" s="73">
        <v>61539.4</v>
      </c>
      <c r="BA955" s="270">
        <f t="shared" si="503"/>
        <v>61539.400000000009</v>
      </c>
      <c r="BB955" s="73">
        <v>61539.4</v>
      </c>
      <c r="BC955" s="73">
        <v>61539.4</v>
      </c>
      <c r="BD955" s="73">
        <v>61539.4</v>
      </c>
      <c r="BE955" s="73">
        <v>61539.4</v>
      </c>
      <c r="BF955" s="73">
        <v>61539.4</v>
      </c>
      <c r="BG955" s="73">
        <v>61539.4</v>
      </c>
      <c r="BH955" s="73">
        <v>61539.4</v>
      </c>
      <c r="BI955" s="270">
        <f t="shared" si="504"/>
        <v>61539.400000000009</v>
      </c>
      <c r="BJ955" s="73">
        <v>61539.4</v>
      </c>
      <c r="BK955" s="73">
        <v>61539.4</v>
      </c>
      <c r="BL955" s="270">
        <f t="shared" si="505"/>
        <v>61539.4</v>
      </c>
      <c r="BM955" s="73">
        <v>61539.4</v>
      </c>
      <c r="BN955" s="73">
        <v>61539.4</v>
      </c>
      <c r="BO955" s="73">
        <v>61539.4</v>
      </c>
      <c r="BP955" s="73">
        <v>61539.4</v>
      </c>
      <c r="BQ955" s="73">
        <v>61539.4</v>
      </c>
      <c r="BR955" s="73">
        <v>61539.4</v>
      </c>
      <c r="BS955" s="73">
        <v>61539.4</v>
      </c>
      <c r="BT955" s="73">
        <v>61539.4</v>
      </c>
      <c r="BU955" s="73">
        <v>61539.4</v>
      </c>
      <c r="BV955" s="73">
        <v>61539.4</v>
      </c>
      <c r="BW955" s="270">
        <f t="shared" si="506"/>
        <v>61539.400000000009</v>
      </c>
      <c r="BX955" s="73">
        <v>61539.4</v>
      </c>
      <c r="BY955" s="73">
        <v>61539.4</v>
      </c>
      <c r="BZ955" s="73">
        <v>61539.4</v>
      </c>
      <c r="CA955" s="73">
        <v>61539.4</v>
      </c>
      <c r="CB955" s="73">
        <v>61539.4</v>
      </c>
      <c r="CC955" s="73">
        <v>61539.4</v>
      </c>
      <c r="CD955" s="73">
        <v>61539.4</v>
      </c>
      <c r="CE955" s="73">
        <v>61539.4</v>
      </c>
      <c r="CF955" s="270">
        <f t="shared" si="507"/>
        <v>61539.400000000009</v>
      </c>
      <c r="CG955" s="73">
        <v>61539.4</v>
      </c>
      <c r="CH955" s="73">
        <v>61539.4</v>
      </c>
      <c r="CI955" s="73">
        <v>61539.4</v>
      </c>
      <c r="CJ955" s="73">
        <v>61539.4</v>
      </c>
      <c r="CK955" s="73">
        <v>61539.4</v>
      </c>
      <c r="CL955" s="73">
        <v>61539.4</v>
      </c>
      <c r="CM955" s="73">
        <v>61539.4</v>
      </c>
      <c r="CN955" s="73">
        <v>61539.4</v>
      </c>
      <c r="CO955" s="73">
        <v>61539.4</v>
      </c>
      <c r="CP955" s="270">
        <f t="shared" si="508"/>
        <v>61539.400000000009</v>
      </c>
      <c r="CQ955" s="73">
        <v>61539.4</v>
      </c>
      <c r="CR955" s="73">
        <v>61539.4</v>
      </c>
      <c r="CS955" s="73">
        <v>61539.4</v>
      </c>
      <c r="CT955" s="73">
        <v>61539.4</v>
      </c>
      <c r="CU955" s="73">
        <v>61539.4</v>
      </c>
      <c r="CV955" s="73">
        <v>61539.4</v>
      </c>
      <c r="CW955" s="73">
        <v>61539.4</v>
      </c>
      <c r="CX955" s="73">
        <v>61539.4</v>
      </c>
      <c r="CY955" s="73">
        <v>61539.4</v>
      </c>
      <c r="CZ955" s="73">
        <v>61539.4</v>
      </c>
      <c r="DA955" s="270">
        <f t="shared" si="509"/>
        <v>61539.400000000009</v>
      </c>
      <c r="DB955" s="73">
        <v>61539.4</v>
      </c>
      <c r="DC955" s="73">
        <v>61539.4</v>
      </c>
      <c r="DD955" s="270">
        <f t="shared" si="510"/>
        <v>61539.4</v>
      </c>
      <c r="DE955" s="73">
        <v>61539.4</v>
      </c>
      <c r="DF955" s="73">
        <v>61539.4</v>
      </c>
      <c r="DG955" s="73">
        <v>61539.4</v>
      </c>
      <c r="DH955" s="73">
        <v>61539.4</v>
      </c>
      <c r="DI955" s="73">
        <v>61539.4</v>
      </c>
      <c r="DJ955" s="73">
        <v>61539.4</v>
      </c>
      <c r="DK955" s="73">
        <v>61539.4</v>
      </c>
      <c r="DL955" s="73">
        <v>61539.4</v>
      </c>
      <c r="DM955" s="73">
        <v>61539.4</v>
      </c>
      <c r="DN955" s="73">
        <v>61539.4</v>
      </c>
      <c r="DO955" s="270">
        <f t="shared" si="511"/>
        <v>61539.400000000009</v>
      </c>
      <c r="DP955" s="73">
        <v>61539.4</v>
      </c>
      <c r="DQ955" s="73">
        <v>61539.4</v>
      </c>
      <c r="DR955" s="73">
        <v>61539.4</v>
      </c>
      <c r="DS955" s="73">
        <v>61539.4</v>
      </c>
      <c r="DT955" s="73">
        <v>61539.4</v>
      </c>
      <c r="DU955" s="73">
        <v>61539.4</v>
      </c>
      <c r="DV955" s="73">
        <v>61539.4</v>
      </c>
      <c r="DW955" s="73">
        <v>61539.4</v>
      </c>
      <c r="DX955" s="73">
        <v>61539.4</v>
      </c>
      <c r="DY955" s="73">
        <v>61539.4</v>
      </c>
      <c r="DZ955" s="270">
        <f t="shared" si="512"/>
        <v>61539.400000000009</v>
      </c>
      <c r="EA955" s="73">
        <v>61539.4</v>
      </c>
      <c r="EB955" s="73">
        <v>61539.4</v>
      </c>
      <c r="EC955" s="73">
        <v>61539.4</v>
      </c>
      <c r="ED955" s="73">
        <v>61539.4</v>
      </c>
      <c r="EE955" s="73">
        <v>61539.4</v>
      </c>
      <c r="EF955" s="73">
        <v>61539.4</v>
      </c>
      <c r="EG955" s="73">
        <v>61539.4</v>
      </c>
      <c r="EH955" s="73">
        <v>61539.4</v>
      </c>
      <c r="EI955" s="73">
        <v>61539.4</v>
      </c>
      <c r="EJ955" s="73">
        <v>61539.4</v>
      </c>
      <c r="EK955" s="270">
        <f t="shared" si="513"/>
        <v>61539.400000000009</v>
      </c>
      <c r="EM955" s="306">
        <f t="shared" si="514"/>
        <v>61539.400000000016</v>
      </c>
      <c r="EN955" s="144" t="str">
        <f t="shared" si="516"/>
        <v>OK</v>
      </c>
      <c r="EO955" s="144" t="str">
        <f t="shared" si="517"/>
        <v>OK</v>
      </c>
      <c r="EP955" s="144" t="str">
        <f t="shared" si="518"/>
        <v>OK</v>
      </c>
      <c r="EQ955" s="144" t="str">
        <f t="shared" si="519"/>
        <v>OK</v>
      </c>
      <c r="ER955" s="144" t="str">
        <f t="shared" si="520"/>
        <v>OK</v>
      </c>
      <c r="ES955" s="144" t="str">
        <f t="shared" si="521"/>
        <v>OK</v>
      </c>
      <c r="ET955" s="144" t="str">
        <f t="shared" si="522"/>
        <v>OK</v>
      </c>
      <c r="EU955" s="144" t="str">
        <f t="shared" si="523"/>
        <v>OK</v>
      </c>
      <c r="EV955" s="144" t="str">
        <f t="shared" si="524"/>
        <v>OK</v>
      </c>
      <c r="EW955" s="144" t="str">
        <f t="shared" si="525"/>
        <v>OK</v>
      </c>
      <c r="EX955" s="144" t="str">
        <f t="shared" si="526"/>
        <v>OK</v>
      </c>
      <c r="EY955" s="144" t="str">
        <f t="shared" si="527"/>
        <v>OK</v>
      </c>
      <c r="EZ955" s="144" t="str">
        <f t="shared" si="528"/>
        <v>OK</v>
      </c>
      <c r="FA955" s="144" t="str">
        <f t="shared" si="529"/>
        <v>OK</v>
      </c>
      <c r="FB955" s="144" t="str">
        <f t="shared" si="530"/>
        <v>OK</v>
      </c>
    </row>
    <row r="956" spans="2:158" ht="26.4" x14ac:dyDescent="0.3">
      <c r="B956" s="144">
        <v>952</v>
      </c>
      <c r="C956" s="82" t="s">
        <v>2484</v>
      </c>
      <c r="D956" s="81" t="s">
        <v>2481</v>
      </c>
      <c r="E956" s="70" t="s">
        <v>258</v>
      </c>
      <c r="F956" s="73">
        <f t="shared" si="531"/>
        <v>61308</v>
      </c>
      <c r="G956" s="73">
        <f t="shared" si="531"/>
        <v>61308</v>
      </c>
      <c r="H956" s="73">
        <f t="shared" si="531"/>
        <v>61308</v>
      </c>
      <c r="I956" s="73">
        <f t="shared" si="531"/>
        <v>61308</v>
      </c>
      <c r="J956" s="37"/>
      <c r="K956" s="73">
        <v>61308</v>
      </c>
      <c r="L956" s="73">
        <v>61308</v>
      </c>
      <c r="M956" s="73">
        <v>61308</v>
      </c>
      <c r="N956" s="73">
        <v>61308</v>
      </c>
      <c r="O956" s="73">
        <v>61308</v>
      </c>
      <c r="P956" s="73">
        <v>61308</v>
      </c>
      <c r="Q956" s="73">
        <v>61308</v>
      </c>
      <c r="R956" s="270">
        <f t="shared" si="499"/>
        <v>61308</v>
      </c>
      <c r="S956" s="73">
        <v>61308</v>
      </c>
      <c r="T956" s="73">
        <v>61308</v>
      </c>
      <c r="U956" s="73">
        <v>61308</v>
      </c>
      <c r="V956" s="73">
        <v>61308</v>
      </c>
      <c r="W956" s="73">
        <v>61308</v>
      </c>
      <c r="X956" s="73">
        <v>61308</v>
      </c>
      <c r="Y956" s="73">
        <v>61308</v>
      </c>
      <c r="Z956" s="73">
        <v>61308</v>
      </c>
      <c r="AA956" s="270">
        <f t="shared" si="500"/>
        <v>61308</v>
      </c>
      <c r="AB956" s="73">
        <v>61308</v>
      </c>
      <c r="AC956" s="73">
        <v>61308</v>
      </c>
      <c r="AD956" s="73">
        <v>61308</v>
      </c>
      <c r="AE956" s="270">
        <f t="shared" si="501"/>
        <v>61308</v>
      </c>
      <c r="AF956" s="73">
        <v>61308</v>
      </c>
      <c r="AG956" s="73">
        <v>61308</v>
      </c>
      <c r="AH956" s="73">
        <v>61308</v>
      </c>
      <c r="AI956" s="73">
        <v>61308</v>
      </c>
      <c r="AJ956" s="73">
        <v>61308</v>
      </c>
      <c r="AK956" s="73">
        <v>61308</v>
      </c>
      <c r="AL956" s="73">
        <v>61308</v>
      </c>
      <c r="AM956" s="73">
        <v>61308</v>
      </c>
      <c r="AN956" s="73">
        <v>61308</v>
      </c>
      <c r="AO956" s="73">
        <v>61308</v>
      </c>
      <c r="AP956" s="73">
        <v>61308</v>
      </c>
      <c r="AQ956" s="73">
        <v>61308</v>
      </c>
      <c r="AR956" s="270">
        <f t="shared" si="502"/>
        <v>61308</v>
      </c>
      <c r="AS956" s="73">
        <v>61308</v>
      </c>
      <c r="AT956" s="73">
        <v>61308</v>
      </c>
      <c r="AU956" s="73">
        <v>61308</v>
      </c>
      <c r="AV956" s="73">
        <v>61308</v>
      </c>
      <c r="AW956" s="73">
        <v>61308</v>
      </c>
      <c r="AX956" s="73">
        <v>61308</v>
      </c>
      <c r="AY956" s="73">
        <v>61308</v>
      </c>
      <c r="AZ956" s="73">
        <v>61308</v>
      </c>
      <c r="BA956" s="270">
        <f t="shared" si="503"/>
        <v>61308</v>
      </c>
      <c r="BB956" s="73">
        <v>61308</v>
      </c>
      <c r="BC956" s="73">
        <v>61308</v>
      </c>
      <c r="BD956" s="73">
        <v>61308</v>
      </c>
      <c r="BE956" s="73">
        <v>61308</v>
      </c>
      <c r="BF956" s="73">
        <v>61308</v>
      </c>
      <c r="BG956" s="73">
        <v>61308</v>
      </c>
      <c r="BH956" s="73">
        <v>61308</v>
      </c>
      <c r="BI956" s="270">
        <f t="shared" si="504"/>
        <v>61308</v>
      </c>
      <c r="BJ956" s="73">
        <v>61308</v>
      </c>
      <c r="BK956" s="73">
        <v>61308</v>
      </c>
      <c r="BL956" s="270">
        <f t="shared" si="505"/>
        <v>61308</v>
      </c>
      <c r="BM956" s="73">
        <v>61308</v>
      </c>
      <c r="BN956" s="73">
        <v>61308</v>
      </c>
      <c r="BO956" s="73">
        <v>61308</v>
      </c>
      <c r="BP956" s="73">
        <v>61308</v>
      </c>
      <c r="BQ956" s="73">
        <v>61308</v>
      </c>
      <c r="BR956" s="73">
        <v>61308</v>
      </c>
      <c r="BS956" s="73">
        <v>61308</v>
      </c>
      <c r="BT956" s="73">
        <v>61308</v>
      </c>
      <c r="BU956" s="73">
        <v>61308</v>
      </c>
      <c r="BV956" s="73">
        <v>61308</v>
      </c>
      <c r="BW956" s="270">
        <f t="shared" si="506"/>
        <v>61308</v>
      </c>
      <c r="BX956" s="73">
        <v>61308</v>
      </c>
      <c r="BY956" s="73">
        <v>61308</v>
      </c>
      <c r="BZ956" s="73">
        <v>61308</v>
      </c>
      <c r="CA956" s="73">
        <v>61308</v>
      </c>
      <c r="CB956" s="73">
        <v>61308</v>
      </c>
      <c r="CC956" s="73">
        <v>61308</v>
      </c>
      <c r="CD956" s="73">
        <v>61308</v>
      </c>
      <c r="CE956" s="73">
        <v>61308</v>
      </c>
      <c r="CF956" s="270">
        <f t="shared" si="507"/>
        <v>61308</v>
      </c>
      <c r="CG956" s="73">
        <v>61308</v>
      </c>
      <c r="CH956" s="73">
        <v>61308</v>
      </c>
      <c r="CI956" s="73">
        <v>61308</v>
      </c>
      <c r="CJ956" s="73">
        <v>61308</v>
      </c>
      <c r="CK956" s="73">
        <v>61308</v>
      </c>
      <c r="CL956" s="73">
        <v>61308</v>
      </c>
      <c r="CM956" s="73">
        <v>61308</v>
      </c>
      <c r="CN956" s="73">
        <v>61308</v>
      </c>
      <c r="CO956" s="73">
        <v>61308</v>
      </c>
      <c r="CP956" s="270">
        <f t="shared" si="508"/>
        <v>61308</v>
      </c>
      <c r="CQ956" s="73">
        <v>61308</v>
      </c>
      <c r="CR956" s="73">
        <v>61308</v>
      </c>
      <c r="CS956" s="73">
        <v>61308</v>
      </c>
      <c r="CT956" s="73">
        <v>61308</v>
      </c>
      <c r="CU956" s="73">
        <v>61308</v>
      </c>
      <c r="CV956" s="73">
        <v>61308</v>
      </c>
      <c r="CW956" s="73">
        <v>61308</v>
      </c>
      <c r="CX956" s="73">
        <v>61308</v>
      </c>
      <c r="CY956" s="73">
        <v>61308</v>
      </c>
      <c r="CZ956" s="73">
        <v>61308</v>
      </c>
      <c r="DA956" s="270">
        <f t="shared" si="509"/>
        <v>61308</v>
      </c>
      <c r="DB956" s="73">
        <v>61308</v>
      </c>
      <c r="DC956" s="73">
        <v>61308</v>
      </c>
      <c r="DD956" s="270">
        <f t="shared" si="510"/>
        <v>61308</v>
      </c>
      <c r="DE956" s="73">
        <v>61308</v>
      </c>
      <c r="DF956" s="73">
        <v>61308</v>
      </c>
      <c r="DG956" s="73">
        <v>61308</v>
      </c>
      <c r="DH956" s="73">
        <v>61308</v>
      </c>
      <c r="DI956" s="73">
        <v>61308</v>
      </c>
      <c r="DJ956" s="73">
        <v>61308</v>
      </c>
      <c r="DK956" s="73">
        <v>61308</v>
      </c>
      <c r="DL956" s="73">
        <v>61308</v>
      </c>
      <c r="DM956" s="73">
        <v>61308</v>
      </c>
      <c r="DN956" s="73">
        <v>61308</v>
      </c>
      <c r="DO956" s="270">
        <f t="shared" si="511"/>
        <v>61308</v>
      </c>
      <c r="DP956" s="73">
        <v>61308</v>
      </c>
      <c r="DQ956" s="73">
        <v>61308</v>
      </c>
      <c r="DR956" s="73">
        <v>61308</v>
      </c>
      <c r="DS956" s="73">
        <v>61308</v>
      </c>
      <c r="DT956" s="73">
        <v>61308</v>
      </c>
      <c r="DU956" s="73">
        <v>61308</v>
      </c>
      <c r="DV956" s="73">
        <v>61308</v>
      </c>
      <c r="DW956" s="73">
        <v>61308</v>
      </c>
      <c r="DX956" s="73">
        <v>61308</v>
      </c>
      <c r="DY956" s="73">
        <v>61308</v>
      </c>
      <c r="DZ956" s="270">
        <f t="shared" si="512"/>
        <v>61308</v>
      </c>
      <c r="EA956" s="73">
        <v>61308</v>
      </c>
      <c r="EB956" s="73">
        <v>61308</v>
      </c>
      <c r="EC956" s="73">
        <v>61308</v>
      </c>
      <c r="ED956" s="73">
        <v>61308</v>
      </c>
      <c r="EE956" s="73">
        <v>61308</v>
      </c>
      <c r="EF956" s="73">
        <v>61308</v>
      </c>
      <c r="EG956" s="73">
        <v>61308</v>
      </c>
      <c r="EH956" s="73">
        <v>61308</v>
      </c>
      <c r="EI956" s="73">
        <v>61308</v>
      </c>
      <c r="EJ956" s="73">
        <v>61308</v>
      </c>
      <c r="EK956" s="270">
        <f t="shared" si="513"/>
        <v>61308</v>
      </c>
      <c r="EM956" s="306">
        <f t="shared" si="514"/>
        <v>61308</v>
      </c>
      <c r="EN956" s="144" t="str">
        <f t="shared" si="516"/>
        <v>OK</v>
      </c>
      <c r="EO956" s="144" t="str">
        <f t="shared" si="517"/>
        <v>OK</v>
      </c>
      <c r="EP956" s="144" t="str">
        <f t="shared" si="518"/>
        <v>OK</v>
      </c>
      <c r="EQ956" s="144" t="str">
        <f t="shared" si="519"/>
        <v>OK</v>
      </c>
      <c r="ER956" s="144" t="str">
        <f t="shared" si="520"/>
        <v>OK</v>
      </c>
      <c r="ES956" s="144" t="str">
        <f t="shared" si="521"/>
        <v>OK</v>
      </c>
      <c r="ET956" s="144" t="str">
        <f t="shared" si="522"/>
        <v>OK</v>
      </c>
      <c r="EU956" s="144" t="str">
        <f t="shared" si="523"/>
        <v>OK</v>
      </c>
      <c r="EV956" s="144" t="str">
        <f t="shared" si="524"/>
        <v>OK</v>
      </c>
      <c r="EW956" s="144" t="str">
        <f t="shared" si="525"/>
        <v>OK</v>
      </c>
      <c r="EX956" s="144" t="str">
        <f t="shared" si="526"/>
        <v>OK</v>
      </c>
      <c r="EY956" s="144" t="str">
        <f t="shared" si="527"/>
        <v>OK</v>
      </c>
      <c r="EZ956" s="144" t="str">
        <f t="shared" si="528"/>
        <v>OK</v>
      </c>
      <c r="FA956" s="144" t="str">
        <f t="shared" si="529"/>
        <v>OK</v>
      </c>
      <c r="FB956" s="144" t="str">
        <f t="shared" si="530"/>
        <v>OK</v>
      </c>
    </row>
    <row r="957" spans="2:158" ht="14.4" x14ac:dyDescent="0.3">
      <c r="B957" s="144">
        <v>953</v>
      </c>
      <c r="C957" s="82" t="s">
        <v>2485</v>
      </c>
      <c r="D957" s="81" t="s">
        <v>2482</v>
      </c>
      <c r="E957" s="70" t="s">
        <v>258</v>
      </c>
      <c r="F957" s="73">
        <f t="shared" si="531"/>
        <v>6571.5</v>
      </c>
      <c r="G957" s="73">
        <f t="shared" si="531"/>
        <v>6571.5</v>
      </c>
      <c r="H957" s="73">
        <f t="shared" si="531"/>
        <v>6571.5</v>
      </c>
      <c r="I957" s="73">
        <f t="shared" si="531"/>
        <v>6571.5</v>
      </c>
      <c r="J957" s="37"/>
      <c r="K957" s="73">
        <v>6571.5</v>
      </c>
      <c r="L957" s="73">
        <v>6571.5</v>
      </c>
      <c r="M957" s="73">
        <v>6571.5</v>
      </c>
      <c r="N957" s="73">
        <v>6571.5</v>
      </c>
      <c r="O957" s="73">
        <v>6571.5</v>
      </c>
      <c r="P957" s="73">
        <v>6571.5</v>
      </c>
      <c r="Q957" s="73">
        <v>6571.5</v>
      </c>
      <c r="R957" s="270">
        <f t="shared" si="499"/>
        <v>6571.5</v>
      </c>
      <c r="S957" s="73">
        <v>6571.5</v>
      </c>
      <c r="T957" s="73">
        <v>6571.5</v>
      </c>
      <c r="U957" s="73">
        <v>6571.5</v>
      </c>
      <c r="V957" s="73">
        <v>6571.5</v>
      </c>
      <c r="W957" s="73">
        <v>6571.5</v>
      </c>
      <c r="X957" s="73">
        <v>6571.5</v>
      </c>
      <c r="Y957" s="73">
        <v>6571.5</v>
      </c>
      <c r="Z957" s="73">
        <v>6571.5</v>
      </c>
      <c r="AA957" s="270">
        <f t="shared" si="500"/>
        <v>6571.5</v>
      </c>
      <c r="AB957" s="73">
        <v>6571.5</v>
      </c>
      <c r="AC957" s="73">
        <v>6571.5</v>
      </c>
      <c r="AD957" s="73">
        <v>6571.5</v>
      </c>
      <c r="AE957" s="270">
        <f t="shared" si="501"/>
        <v>6571.5</v>
      </c>
      <c r="AF957" s="73">
        <v>6571.5</v>
      </c>
      <c r="AG957" s="73">
        <v>6571.5</v>
      </c>
      <c r="AH957" s="73">
        <v>6571.5</v>
      </c>
      <c r="AI957" s="73">
        <v>6571.5</v>
      </c>
      <c r="AJ957" s="73">
        <v>6571.5</v>
      </c>
      <c r="AK957" s="73">
        <v>6571.5</v>
      </c>
      <c r="AL957" s="73">
        <v>6571.5</v>
      </c>
      <c r="AM957" s="73">
        <v>6571.5</v>
      </c>
      <c r="AN957" s="73">
        <v>6571.5</v>
      </c>
      <c r="AO957" s="73">
        <v>6571.5</v>
      </c>
      <c r="AP957" s="73">
        <v>6571.5</v>
      </c>
      <c r="AQ957" s="73">
        <v>6571.5</v>
      </c>
      <c r="AR957" s="270">
        <f t="shared" si="502"/>
        <v>6571.5</v>
      </c>
      <c r="AS957" s="73">
        <v>6571.5</v>
      </c>
      <c r="AT957" s="73">
        <v>6571.5</v>
      </c>
      <c r="AU957" s="73">
        <v>6571.5</v>
      </c>
      <c r="AV957" s="73">
        <v>6571.5</v>
      </c>
      <c r="AW957" s="73">
        <v>6571.5</v>
      </c>
      <c r="AX957" s="73">
        <v>6571.5</v>
      </c>
      <c r="AY957" s="73">
        <v>6571.5</v>
      </c>
      <c r="AZ957" s="73">
        <v>6571.5</v>
      </c>
      <c r="BA957" s="270">
        <f t="shared" si="503"/>
        <v>6571.5</v>
      </c>
      <c r="BB957" s="73">
        <v>6571.5</v>
      </c>
      <c r="BC957" s="73">
        <v>6571.5</v>
      </c>
      <c r="BD957" s="73">
        <v>6571.5</v>
      </c>
      <c r="BE957" s="73">
        <v>6571.5</v>
      </c>
      <c r="BF957" s="73">
        <v>6571.5</v>
      </c>
      <c r="BG957" s="73">
        <v>6571.5</v>
      </c>
      <c r="BH957" s="73">
        <v>6571.5</v>
      </c>
      <c r="BI957" s="270">
        <f t="shared" si="504"/>
        <v>6571.5</v>
      </c>
      <c r="BJ957" s="73">
        <v>6571.5</v>
      </c>
      <c r="BK957" s="73">
        <v>6571.5</v>
      </c>
      <c r="BL957" s="270">
        <f t="shared" si="505"/>
        <v>6571.5</v>
      </c>
      <c r="BM957" s="73">
        <v>6571.5</v>
      </c>
      <c r="BN957" s="73">
        <v>6571.5</v>
      </c>
      <c r="BO957" s="73">
        <v>6571.5</v>
      </c>
      <c r="BP957" s="73">
        <v>6571.5</v>
      </c>
      <c r="BQ957" s="73">
        <v>6571.5</v>
      </c>
      <c r="BR957" s="73">
        <v>6571.5</v>
      </c>
      <c r="BS957" s="73">
        <v>6571.5</v>
      </c>
      <c r="BT957" s="73">
        <v>6571.5</v>
      </c>
      <c r="BU957" s="73">
        <v>6571.5</v>
      </c>
      <c r="BV957" s="73">
        <v>6571.5</v>
      </c>
      <c r="BW957" s="270">
        <f t="shared" si="506"/>
        <v>6571.5</v>
      </c>
      <c r="BX957" s="73">
        <v>6571.5</v>
      </c>
      <c r="BY957" s="73">
        <v>6571.5</v>
      </c>
      <c r="BZ957" s="73">
        <v>6571.5</v>
      </c>
      <c r="CA957" s="73">
        <v>6571.5</v>
      </c>
      <c r="CB957" s="73">
        <v>6571.5</v>
      </c>
      <c r="CC957" s="73">
        <v>6571.5</v>
      </c>
      <c r="CD957" s="73">
        <v>6571.5</v>
      </c>
      <c r="CE957" s="73">
        <v>6571.5</v>
      </c>
      <c r="CF957" s="270">
        <f t="shared" si="507"/>
        <v>6571.5</v>
      </c>
      <c r="CG957" s="73">
        <v>6571.5</v>
      </c>
      <c r="CH957" s="73">
        <v>6571.5</v>
      </c>
      <c r="CI957" s="73">
        <v>6571.5</v>
      </c>
      <c r="CJ957" s="73">
        <v>6571.5</v>
      </c>
      <c r="CK957" s="73">
        <v>6571.5</v>
      </c>
      <c r="CL957" s="73">
        <v>6571.5</v>
      </c>
      <c r="CM957" s="73">
        <v>6571.5</v>
      </c>
      <c r="CN957" s="73">
        <v>6571.5</v>
      </c>
      <c r="CO957" s="73">
        <v>6571.5</v>
      </c>
      <c r="CP957" s="270">
        <f t="shared" si="508"/>
        <v>6571.5</v>
      </c>
      <c r="CQ957" s="73">
        <v>6571.5</v>
      </c>
      <c r="CR957" s="73">
        <v>6571.5</v>
      </c>
      <c r="CS957" s="73">
        <v>6571.5</v>
      </c>
      <c r="CT957" s="73">
        <v>6571.5</v>
      </c>
      <c r="CU957" s="73">
        <v>6571.5</v>
      </c>
      <c r="CV957" s="73">
        <v>6571.5</v>
      </c>
      <c r="CW957" s="73">
        <v>6571.5</v>
      </c>
      <c r="CX957" s="73">
        <v>6571.5</v>
      </c>
      <c r="CY957" s="73">
        <v>6571.5</v>
      </c>
      <c r="CZ957" s="73">
        <v>6571.5</v>
      </c>
      <c r="DA957" s="270">
        <f t="shared" si="509"/>
        <v>6571.5</v>
      </c>
      <c r="DB957" s="73">
        <v>6571.5</v>
      </c>
      <c r="DC957" s="73">
        <v>6571.5</v>
      </c>
      <c r="DD957" s="270">
        <f t="shared" si="510"/>
        <v>6571.5</v>
      </c>
      <c r="DE957" s="73">
        <v>6571.5</v>
      </c>
      <c r="DF957" s="73">
        <v>6571.5</v>
      </c>
      <c r="DG957" s="73">
        <v>6571.5</v>
      </c>
      <c r="DH957" s="73">
        <v>6571.5</v>
      </c>
      <c r="DI957" s="73">
        <v>6571.5</v>
      </c>
      <c r="DJ957" s="73">
        <v>6571.5</v>
      </c>
      <c r="DK957" s="73">
        <v>6571.5</v>
      </c>
      <c r="DL957" s="73">
        <v>6571.5</v>
      </c>
      <c r="DM957" s="73">
        <v>6571.5</v>
      </c>
      <c r="DN957" s="73">
        <v>6571.5</v>
      </c>
      <c r="DO957" s="270">
        <f t="shared" si="511"/>
        <v>6571.5</v>
      </c>
      <c r="DP957" s="73">
        <v>6571.5</v>
      </c>
      <c r="DQ957" s="73">
        <v>6571.5</v>
      </c>
      <c r="DR957" s="73">
        <v>6571.5</v>
      </c>
      <c r="DS957" s="73">
        <v>6571.5</v>
      </c>
      <c r="DT957" s="73">
        <v>6571.5</v>
      </c>
      <c r="DU957" s="73">
        <v>6571.5</v>
      </c>
      <c r="DV957" s="73">
        <v>6571.5</v>
      </c>
      <c r="DW957" s="73">
        <v>6571.5</v>
      </c>
      <c r="DX957" s="73">
        <v>6571.5</v>
      </c>
      <c r="DY957" s="73">
        <v>6571.5</v>
      </c>
      <c r="DZ957" s="270">
        <f t="shared" si="512"/>
        <v>6571.5</v>
      </c>
      <c r="EA957" s="73">
        <v>6571.5</v>
      </c>
      <c r="EB957" s="73">
        <v>6571.5</v>
      </c>
      <c r="EC957" s="73">
        <v>6571.5</v>
      </c>
      <c r="ED957" s="73">
        <v>6571.5</v>
      </c>
      <c r="EE957" s="73">
        <v>6571.5</v>
      </c>
      <c r="EF957" s="73">
        <v>6571.5</v>
      </c>
      <c r="EG957" s="73">
        <v>6571.5</v>
      </c>
      <c r="EH957" s="73">
        <v>6571.5</v>
      </c>
      <c r="EI957" s="73">
        <v>6571.5</v>
      </c>
      <c r="EJ957" s="73">
        <v>6571.5</v>
      </c>
      <c r="EK957" s="270">
        <f t="shared" si="513"/>
        <v>6571.5</v>
      </c>
      <c r="EM957" s="306">
        <f t="shared" si="514"/>
        <v>6571.5</v>
      </c>
      <c r="EN957" s="144" t="str">
        <f t="shared" si="516"/>
        <v>OK</v>
      </c>
      <c r="EO957" s="144" t="str">
        <f t="shared" si="517"/>
        <v>OK</v>
      </c>
      <c r="EP957" s="144" t="str">
        <f t="shared" si="518"/>
        <v>OK</v>
      </c>
      <c r="EQ957" s="144" t="str">
        <f t="shared" si="519"/>
        <v>OK</v>
      </c>
      <c r="ER957" s="144" t="str">
        <f t="shared" si="520"/>
        <v>OK</v>
      </c>
      <c r="ES957" s="144" t="str">
        <f t="shared" si="521"/>
        <v>OK</v>
      </c>
      <c r="ET957" s="144" t="str">
        <f t="shared" si="522"/>
        <v>OK</v>
      </c>
      <c r="EU957" s="144" t="str">
        <f t="shared" si="523"/>
        <v>OK</v>
      </c>
      <c r="EV957" s="144" t="str">
        <f t="shared" si="524"/>
        <v>OK</v>
      </c>
      <c r="EW957" s="144" t="str">
        <f t="shared" si="525"/>
        <v>OK</v>
      </c>
      <c r="EX957" s="144" t="str">
        <f t="shared" si="526"/>
        <v>OK</v>
      </c>
      <c r="EY957" s="144" t="str">
        <f t="shared" si="527"/>
        <v>OK</v>
      </c>
      <c r="EZ957" s="144" t="str">
        <f t="shared" si="528"/>
        <v>OK</v>
      </c>
      <c r="FA957" s="144" t="str">
        <f t="shared" si="529"/>
        <v>OK</v>
      </c>
      <c r="FB957" s="144" t="str">
        <f t="shared" si="530"/>
        <v>OK</v>
      </c>
    </row>
    <row r="958" spans="2:158" ht="14.4" x14ac:dyDescent="0.3">
      <c r="B958" s="144">
        <v>954</v>
      </c>
      <c r="C958" s="82" t="s">
        <v>2502</v>
      </c>
      <c r="D958" s="81" t="s">
        <v>2500</v>
      </c>
      <c r="E958" s="70" t="s">
        <v>258</v>
      </c>
      <c r="F958" s="73">
        <f t="shared" si="531"/>
        <v>17991140.699999999</v>
      </c>
      <c r="G958" s="73">
        <f t="shared" si="531"/>
        <v>17991140.699999999</v>
      </c>
      <c r="H958" s="73">
        <f t="shared" si="531"/>
        <v>17991140.699999999</v>
      </c>
      <c r="I958" s="73">
        <f t="shared" si="531"/>
        <v>17991140.699999999</v>
      </c>
      <c r="J958" s="37"/>
      <c r="K958" s="73">
        <v>17991140.699999999</v>
      </c>
      <c r="L958" s="73">
        <v>17991140.699999999</v>
      </c>
      <c r="M958" s="73">
        <v>17991140.699999999</v>
      </c>
      <c r="N958" s="73">
        <v>17991140.699999999</v>
      </c>
      <c r="O958" s="73">
        <v>17991140.699999999</v>
      </c>
      <c r="P958" s="73">
        <v>17991140.699999999</v>
      </c>
      <c r="Q958" s="73">
        <v>17991140.699999999</v>
      </c>
      <c r="R958" s="270">
        <f t="shared" si="499"/>
        <v>17991140.699999999</v>
      </c>
      <c r="S958" s="73">
        <v>17991140.699999999</v>
      </c>
      <c r="T958" s="73">
        <v>17991140.699999999</v>
      </c>
      <c r="U958" s="73">
        <v>17991140.699999999</v>
      </c>
      <c r="V958" s="73">
        <v>17991140.699999999</v>
      </c>
      <c r="W958" s="73">
        <v>17991140.699999999</v>
      </c>
      <c r="X958" s="73">
        <v>17991140.699999999</v>
      </c>
      <c r="Y958" s="73">
        <v>17991140.699999999</v>
      </c>
      <c r="Z958" s="73">
        <v>17991140.699999999</v>
      </c>
      <c r="AA958" s="270">
        <f t="shared" si="500"/>
        <v>17991140.699999999</v>
      </c>
      <c r="AB958" s="73">
        <v>17991140.699999999</v>
      </c>
      <c r="AC958" s="73">
        <v>17991140.699999999</v>
      </c>
      <c r="AD958" s="73">
        <v>17991140.699999999</v>
      </c>
      <c r="AE958" s="270">
        <f t="shared" si="501"/>
        <v>17991140.699999999</v>
      </c>
      <c r="AF958" s="73">
        <v>17991140.699999999</v>
      </c>
      <c r="AG958" s="73">
        <v>17991140.699999999</v>
      </c>
      <c r="AH958" s="73">
        <v>17991140.699999999</v>
      </c>
      <c r="AI958" s="73">
        <v>17991140.699999999</v>
      </c>
      <c r="AJ958" s="73">
        <v>17991140.699999999</v>
      </c>
      <c r="AK958" s="73">
        <v>17991140.699999999</v>
      </c>
      <c r="AL958" s="73">
        <v>17991140.699999999</v>
      </c>
      <c r="AM958" s="73">
        <v>17991140.699999999</v>
      </c>
      <c r="AN958" s="73">
        <v>17991140.699999999</v>
      </c>
      <c r="AO958" s="73">
        <v>17991140.699999999</v>
      </c>
      <c r="AP958" s="73">
        <v>17991140.699999999</v>
      </c>
      <c r="AQ958" s="73">
        <v>17991140.699999999</v>
      </c>
      <c r="AR958" s="270">
        <f t="shared" si="502"/>
        <v>17991140.699999996</v>
      </c>
      <c r="AS958" s="73">
        <v>17991140.699999999</v>
      </c>
      <c r="AT958" s="73">
        <v>17991140.699999999</v>
      </c>
      <c r="AU958" s="73">
        <v>17991140.699999999</v>
      </c>
      <c r="AV958" s="73">
        <v>17991140.699999999</v>
      </c>
      <c r="AW958" s="73">
        <v>17991140.699999999</v>
      </c>
      <c r="AX958" s="73">
        <v>17991140.699999999</v>
      </c>
      <c r="AY958" s="73">
        <v>17991140.699999999</v>
      </c>
      <c r="AZ958" s="73">
        <v>17991140.699999999</v>
      </c>
      <c r="BA958" s="270">
        <f t="shared" si="503"/>
        <v>17991140.699999999</v>
      </c>
      <c r="BB958" s="73">
        <v>17991140.699999999</v>
      </c>
      <c r="BC958" s="73">
        <v>17991140.699999999</v>
      </c>
      <c r="BD958" s="73">
        <v>17991140.699999999</v>
      </c>
      <c r="BE958" s="73">
        <v>17991140.699999999</v>
      </c>
      <c r="BF958" s="73">
        <v>17991140.699999999</v>
      </c>
      <c r="BG958" s="73">
        <v>17991140.699999999</v>
      </c>
      <c r="BH958" s="73">
        <v>17991140.699999999</v>
      </c>
      <c r="BI958" s="270">
        <f t="shared" si="504"/>
        <v>17991140.699999999</v>
      </c>
      <c r="BJ958" s="73">
        <v>17991140.699999999</v>
      </c>
      <c r="BK958" s="73">
        <v>17991140.699999999</v>
      </c>
      <c r="BL958" s="270">
        <f t="shared" si="505"/>
        <v>17991140.699999999</v>
      </c>
      <c r="BM958" s="73">
        <v>17991140.699999999</v>
      </c>
      <c r="BN958" s="73">
        <v>17991140.699999999</v>
      </c>
      <c r="BO958" s="73">
        <v>17991140.699999999</v>
      </c>
      <c r="BP958" s="73">
        <v>17991140.699999999</v>
      </c>
      <c r="BQ958" s="73">
        <v>17991140.699999999</v>
      </c>
      <c r="BR958" s="73">
        <v>17991140.699999999</v>
      </c>
      <c r="BS958" s="73">
        <v>17991140.699999999</v>
      </c>
      <c r="BT958" s="73">
        <v>17991140.699999999</v>
      </c>
      <c r="BU958" s="73">
        <v>17991140.699999999</v>
      </c>
      <c r="BV958" s="73">
        <v>17991140.699999999</v>
      </c>
      <c r="BW958" s="270">
        <f t="shared" si="506"/>
        <v>17991140.699999996</v>
      </c>
      <c r="BX958" s="73">
        <v>17991140.699999999</v>
      </c>
      <c r="BY958" s="73">
        <v>17991140.699999999</v>
      </c>
      <c r="BZ958" s="73">
        <v>17991140.699999999</v>
      </c>
      <c r="CA958" s="73">
        <v>17991140.699999999</v>
      </c>
      <c r="CB958" s="73">
        <v>17991140.699999999</v>
      </c>
      <c r="CC958" s="73">
        <v>17991140.699999999</v>
      </c>
      <c r="CD958" s="73">
        <v>17991140.699999999</v>
      </c>
      <c r="CE958" s="73">
        <v>17991140.699999999</v>
      </c>
      <c r="CF958" s="270">
        <f t="shared" si="507"/>
        <v>17991140.699999999</v>
      </c>
      <c r="CG958" s="73">
        <v>17991140.699999999</v>
      </c>
      <c r="CH958" s="73">
        <v>17991140.699999999</v>
      </c>
      <c r="CI958" s="73">
        <v>17991140.699999999</v>
      </c>
      <c r="CJ958" s="73">
        <v>17991140.699999999</v>
      </c>
      <c r="CK958" s="73">
        <v>17991140.699999999</v>
      </c>
      <c r="CL958" s="73">
        <v>17991140.699999999</v>
      </c>
      <c r="CM958" s="73">
        <v>17991140.699999999</v>
      </c>
      <c r="CN958" s="73">
        <v>17991140.699999999</v>
      </c>
      <c r="CO958" s="73">
        <v>17991140.699999999</v>
      </c>
      <c r="CP958" s="270">
        <f t="shared" si="508"/>
        <v>17991140.699999999</v>
      </c>
      <c r="CQ958" s="73">
        <v>17991140.699999999</v>
      </c>
      <c r="CR958" s="73">
        <v>17991140.699999999</v>
      </c>
      <c r="CS958" s="73">
        <v>17991140.699999999</v>
      </c>
      <c r="CT958" s="73">
        <v>17991140.699999999</v>
      </c>
      <c r="CU958" s="73">
        <v>17991140.699999999</v>
      </c>
      <c r="CV958" s="73">
        <v>17991140.699999999</v>
      </c>
      <c r="CW958" s="73">
        <v>17991140.699999999</v>
      </c>
      <c r="CX958" s="73">
        <v>17991140.699999999</v>
      </c>
      <c r="CY958" s="73">
        <v>17991140.699999999</v>
      </c>
      <c r="CZ958" s="73">
        <v>17991140.699999999</v>
      </c>
      <c r="DA958" s="270">
        <f t="shared" si="509"/>
        <v>17991140.699999996</v>
      </c>
      <c r="DB958" s="73">
        <v>17991140.699999999</v>
      </c>
      <c r="DC958" s="73">
        <v>17991140.699999999</v>
      </c>
      <c r="DD958" s="270">
        <f t="shared" si="510"/>
        <v>17991140.699999999</v>
      </c>
      <c r="DE958" s="73">
        <v>17991140.699999999</v>
      </c>
      <c r="DF958" s="73">
        <v>17991140.699999999</v>
      </c>
      <c r="DG958" s="73">
        <v>17991140.699999999</v>
      </c>
      <c r="DH958" s="73">
        <v>17991140.699999999</v>
      </c>
      <c r="DI958" s="73">
        <v>17991140.699999999</v>
      </c>
      <c r="DJ958" s="73">
        <v>17991140.699999999</v>
      </c>
      <c r="DK958" s="73">
        <v>17991140.699999999</v>
      </c>
      <c r="DL958" s="73">
        <v>17991140.699999999</v>
      </c>
      <c r="DM958" s="73">
        <v>17991140.699999999</v>
      </c>
      <c r="DN958" s="73">
        <v>17991140.699999999</v>
      </c>
      <c r="DO958" s="270">
        <f t="shared" si="511"/>
        <v>17991140.699999996</v>
      </c>
      <c r="DP958" s="73">
        <v>17991140.699999999</v>
      </c>
      <c r="DQ958" s="73">
        <v>17991140.699999999</v>
      </c>
      <c r="DR958" s="73">
        <v>17991140.699999999</v>
      </c>
      <c r="DS958" s="73">
        <v>17991140.699999999</v>
      </c>
      <c r="DT958" s="73">
        <v>17991140.699999999</v>
      </c>
      <c r="DU958" s="73">
        <v>17991140.699999999</v>
      </c>
      <c r="DV958" s="73">
        <v>17991140.699999999</v>
      </c>
      <c r="DW958" s="73">
        <v>17991140.699999999</v>
      </c>
      <c r="DX958" s="73">
        <v>17991140.699999999</v>
      </c>
      <c r="DY958" s="73">
        <v>17991140.699999999</v>
      </c>
      <c r="DZ958" s="270">
        <f t="shared" si="512"/>
        <v>17991140.699999996</v>
      </c>
      <c r="EA958" s="73">
        <v>17991140.699999999</v>
      </c>
      <c r="EB958" s="73">
        <v>17991140.699999999</v>
      </c>
      <c r="EC958" s="73">
        <v>17991140.699999999</v>
      </c>
      <c r="ED958" s="73">
        <v>17991140.699999999</v>
      </c>
      <c r="EE958" s="73">
        <v>17991140.699999999</v>
      </c>
      <c r="EF958" s="73">
        <v>17991140.699999999</v>
      </c>
      <c r="EG958" s="73">
        <v>17991140.699999999</v>
      </c>
      <c r="EH958" s="73">
        <v>17991140.699999999</v>
      </c>
      <c r="EI958" s="73">
        <v>17991140.699999999</v>
      </c>
      <c r="EJ958" s="73">
        <v>17991140.699999999</v>
      </c>
      <c r="EK958" s="270">
        <f t="shared" si="513"/>
        <v>17991140.699999996</v>
      </c>
      <c r="EM958" s="306">
        <f t="shared" si="514"/>
        <v>17991140.699999996</v>
      </c>
      <c r="EN958" s="144" t="str">
        <f t="shared" si="516"/>
        <v>OK</v>
      </c>
      <c r="EO958" s="144" t="str">
        <f t="shared" si="517"/>
        <v>OK</v>
      </c>
      <c r="EP958" s="144" t="str">
        <f t="shared" si="518"/>
        <v>OK</v>
      </c>
      <c r="EQ958" s="144" t="str">
        <f t="shared" si="519"/>
        <v>OK</v>
      </c>
      <c r="ER958" s="144" t="str">
        <f t="shared" si="520"/>
        <v>OK</v>
      </c>
      <c r="ES958" s="144" t="str">
        <f t="shared" si="521"/>
        <v>OK</v>
      </c>
      <c r="ET958" s="144" t="str">
        <f t="shared" si="522"/>
        <v>OK</v>
      </c>
      <c r="EU958" s="144" t="str">
        <f t="shared" si="523"/>
        <v>OK</v>
      </c>
      <c r="EV958" s="144" t="str">
        <f t="shared" si="524"/>
        <v>OK</v>
      </c>
      <c r="EW958" s="144" t="str">
        <f t="shared" si="525"/>
        <v>OK</v>
      </c>
      <c r="EX958" s="144" t="str">
        <f t="shared" si="526"/>
        <v>OK</v>
      </c>
      <c r="EY958" s="144" t="str">
        <f t="shared" si="527"/>
        <v>OK</v>
      </c>
      <c r="EZ958" s="144" t="str">
        <f t="shared" si="528"/>
        <v>OK</v>
      </c>
      <c r="FA958" s="144" t="str">
        <f t="shared" si="529"/>
        <v>OK</v>
      </c>
      <c r="FB958" s="144" t="str">
        <f t="shared" si="530"/>
        <v>OK</v>
      </c>
    </row>
    <row r="959" spans="2:158" ht="26.4" x14ac:dyDescent="0.3">
      <c r="B959" s="144">
        <v>955</v>
      </c>
      <c r="C959" s="82" t="s">
        <v>2503</v>
      </c>
      <c r="D959" s="81" t="s">
        <v>2501</v>
      </c>
      <c r="E959" s="70" t="s">
        <v>258</v>
      </c>
      <c r="F959" s="73">
        <f t="shared" si="531"/>
        <v>555360</v>
      </c>
      <c r="G959" s="73">
        <f t="shared" si="531"/>
        <v>555360</v>
      </c>
      <c r="H959" s="73">
        <f t="shared" si="531"/>
        <v>555360</v>
      </c>
      <c r="I959" s="73">
        <f t="shared" si="531"/>
        <v>555360</v>
      </c>
      <c r="J959" s="37"/>
      <c r="K959" s="73">
        <v>555360</v>
      </c>
      <c r="L959" s="73">
        <v>555360</v>
      </c>
      <c r="M959" s="73">
        <v>555360</v>
      </c>
      <c r="N959" s="73">
        <v>555360</v>
      </c>
      <c r="O959" s="73">
        <v>555360</v>
      </c>
      <c r="P959" s="73">
        <v>555360</v>
      </c>
      <c r="Q959" s="73">
        <v>555360</v>
      </c>
      <c r="R959" s="270">
        <f t="shared" si="499"/>
        <v>555360</v>
      </c>
      <c r="S959" s="73">
        <v>555360</v>
      </c>
      <c r="T959" s="73">
        <v>555360</v>
      </c>
      <c r="U959" s="73">
        <v>555360</v>
      </c>
      <c r="V959" s="73">
        <v>555360</v>
      </c>
      <c r="W959" s="73">
        <v>555360</v>
      </c>
      <c r="X959" s="73">
        <v>555360</v>
      </c>
      <c r="Y959" s="73">
        <v>555360</v>
      </c>
      <c r="Z959" s="73">
        <v>555360</v>
      </c>
      <c r="AA959" s="270">
        <f t="shared" si="500"/>
        <v>555360</v>
      </c>
      <c r="AB959" s="73">
        <v>555360</v>
      </c>
      <c r="AC959" s="73">
        <v>555360</v>
      </c>
      <c r="AD959" s="73">
        <v>555360</v>
      </c>
      <c r="AE959" s="270">
        <f t="shared" si="501"/>
        <v>555360</v>
      </c>
      <c r="AF959" s="73">
        <v>555360</v>
      </c>
      <c r="AG959" s="73">
        <v>555360</v>
      </c>
      <c r="AH959" s="73">
        <v>555360</v>
      </c>
      <c r="AI959" s="73">
        <v>555360</v>
      </c>
      <c r="AJ959" s="73">
        <v>555360</v>
      </c>
      <c r="AK959" s="73">
        <v>555360</v>
      </c>
      <c r="AL959" s="73">
        <v>555360</v>
      </c>
      <c r="AM959" s="73">
        <v>555360</v>
      </c>
      <c r="AN959" s="73">
        <v>555360</v>
      </c>
      <c r="AO959" s="73">
        <v>555360</v>
      </c>
      <c r="AP959" s="73">
        <v>555360</v>
      </c>
      <c r="AQ959" s="73">
        <v>555360</v>
      </c>
      <c r="AR959" s="270">
        <f t="shared" si="502"/>
        <v>555360</v>
      </c>
      <c r="AS959" s="73">
        <v>555360</v>
      </c>
      <c r="AT959" s="73">
        <v>555360</v>
      </c>
      <c r="AU959" s="73">
        <v>555360</v>
      </c>
      <c r="AV959" s="73">
        <v>555360</v>
      </c>
      <c r="AW959" s="73">
        <v>555360</v>
      </c>
      <c r="AX959" s="73">
        <v>555360</v>
      </c>
      <c r="AY959" s="73">
        <v>555360</v>
      </c>
      <c r="AZ959" s="73">
        <v>555360</v>
      </c>
      <c r="BA959" s="270">
        <f t="shared" si="503"/>
        <v>555360</v>
      </c>
      <c r="BB959" s="73">
        <v>555360</v>
      </c>
      <c r="BC959" s="73">
        <v>555360</v>
      </c>
      <c r="BD959" s="73">
        <v>555360</v>
      </c>
      <c r="BE959" s="73">
        <v>555360</v>
      </c>
      <c r="BF959" s="73">
        <v>555360</v>
      </c>
      <c r="BG959" s="73">
        <v>555360</v>
      </c>
      <c r="BH959" s="73">
        <v>555360</v>
      </c>
      <c r="BI959" s="270">
        <f t="shared" si="504"/>
        <v>555360</v>
      </c>
      <c r="BJ959" s="73">
        <v>555360</v>
      </c>
      <c r="BK959" s="73">
        <v>555360</v>
      </c>
      <c r="BL959" s="270">
        <f t="shared" si="505"/>
        <v>555360</v>
      </c>
      <c r="BM959" s="73">
        <v>555360</v>
      </c>
      <c r="BN959" s="73">
        <v>555360</v>
      </c>
      <c r="BO959" s="73">
        <v>555360</v>
      </c>
      <c r="BP959" s="73">
        <v>555360</v>
      </c>
      <c r="BQ959" s="73">
        <v>555360</v>
      </c>
      <c r="BR959" s="73">
        <v>555360</v>
      </c>
      <c r="BS959" s="73">
        <v>555360</v>
      </c>
      <c r="BT959" s="73">
        <v>555360</v>
      </c>
      <c r="BU959" s="73">
        <v>555360</v>
      </c>
      <c r="BV959" s="73">
        <v>555360</v>
      </c>
      <c r="BW959" s="270">
        <f t="shared" si="506"/>
        <v>555360</v>
      </c>
      <c r="BX959" s="73">
        <v>555360</v>
      </c>
      <c r="BY959" s="73">
        <v>555360</v>
      </c>
      <c r="BZ959" s="73">
        <v>555360</v>
      </c>
      <c r="CA959" s="73">
        <v>555360</v>
      </c>
      <c r="CB959" s="73">
        <v>555360</v>
      </c>
      <c r="CC959" s="73">
        <v>555360</v>
      </c>
      <c r="CD959" s="73">
        <v>555360</v>
      </c>
      <c r="CE959" s="73">
        <v>555360</v>
      </c>
      <c r="CF959" s="270">
        <f t="shared" si="507"/>
        <v>555360</v>
      </c>
      <c r="CG959" s="73">
        <v>555360</v>
      </c>
      <c r="CH959" s="73">
        <v>555360</v>
      </c>
      <c r="CI959" s="73">
        <v>555360</v>
      </c>
      <c r="CJ959" s="73">
        <v>555360</v>
      </c>
      <c r="CK959" s="73">
        <v>555360</v>
      </c>
      <c r="CL959" s="73">
        <v>555360</v>
      </c>
      <c r="CM959" s="73">
        <v>555360</v>
      </c>
      <c r="CN959" s="73">
        <v>555360</v>
      </c>
      <c r="CO959" s="73">
        <v>555360</v>
      </c>
      <c r="CP959" s="270">
        <f t="shared" si="508"/>
        <v>555360</v>
      </c>
      <c r="CQ959" s="73">
        <v>555360</v>
      </c>
      <c r="CR959" s="73">
        <v>555360</v>
      </c>
      <c r="CS959" s="73">
        <v>555360</v>
      </c>
      <c r="CT959" s="73">
        <v>555360</v>
      </c>
      <c r="CU959" s="73">
        <v>555360</v>
      </c>
      <c r="CV959" s="73">
        <v>555360</v>
      </c>
      <c r="CW959" s="73">
        <v>555360</v>
      </c>
      <c r="CX959" s="73">
        <v>555360</v>
      </c>
      <c r="CY959" s="73">
        <v>555360</v>
      </c>
      <c r="CZ959" s="73">
        <v>555360</v>
      </c>
      <c r="DA959" s="270">
        <f t="shared" si="509"/>
        <v>555360</v>
      </c>
      <c r="DB959" s="73">
        <v>555360</v>
      </c>
      <c r="DC959" s="73">
        <v>555360</v>
      </c>
      <c r="DD959" s="270">
        <f t="shared" si="510"/>
        <v>555360</v>
      </c>
      <c r="DE959" s="73">
        <v>555360</v>
      </c>
      <c r="DF959" s="73">
        <v>555360</v>
      </c>
      <c r="DG959" s="73">
        <v>555360</v>
      </c>
      <c r="DH959" s="73">
        <v>555360</v>
      </c>
      <c r="DI959" s="73">
        <v>555360</v>
      </c>
      <c r="DJ959" s="73">
        <v>555360</v>
      </c>
      <c r="DK959" s="73">
        <v>555360</v>
      </c>
      <c r="DL959" s="73">
        <v>555360</v>
      </c>
      <c r="DM959" s="73">
        <v>555360</v>
      </c>
      <c r="DN959" s="73">
        <v>555360</v>
      </c>
      <c r="DO959" s="270">
        <f t="shared" si="511"/>
        <v>555360</v>
      </c>
      <c r="DP959" s="73">
        <v>555360</v>
      </c>
      <c r="DQ959" s="73">
        <v>555360</v>
      </c>
      <c r="DR959" s="73">
        <v>555360</v>
      </c>
      <c r="DS959" s="73">
        <v>555360</v>
      </c>
      <c r="DT959" s="73">
        <v>555360</v>
      </c>
      <c r="DU959" s="73">
        <v>555360</v>
      </c>
      <c r="DV959" s="73">
        <v>555360</v>
      </c>
      <c r="DW959" s="73">
        <v>555360</v>
      </c>
      <c r="DX959" s="73">
        <v>555360</v>
      </c>
      <c r="DY959" s="73">
        <v>555360</v>
      </c>
      <c r="DZ959" s="270">
        <f t="shared" si="512"/>
        <v>555360</v>
      </c>
      <c r="EA959" s="73">
        <v>555360</v>
      </c>
      <c r="EB959" s="73">
        <v>555360</v>
      </c>
      <c r="EC959" s="73">
        <v>555360</v>
      </c>
      <c r="ED959" s="73">
        <v>555360</v>
      </c>
      <c r="EE959" s="73">
        <v>555360</v>
      </c>
      <c r="EF959" s="73">
        <v>555360</v>
      </c>
      <c r="EG959" s="73">
        <v>555360</v>
      </c>
      <c r="EH959" s="73">
        <v>555360</v>
      </c>
      <c r="EI959" s="73">
        <v>555360</v>
      </c>
      <c r="EJ959" s="73">
        <v>555360</v>
      </c>
      <c r="EK959" s="270">
        <f t="shared" si="513"/>
        <v>555360</v>
      </c>
      <c r="EM959" s="306">
        <f t="shared" si="514"/>
        <v>555360</v>
      </c>
      <c r="EN959" s="144" t="str">
        <f t="shared" si="516"/>
        <v>OK</v>
      </c>
      <c r="EO959" s="144" t="str">
        <f t="shared" si="517"/>
        <v>OK</v>
      </c>
      <c r="EP959" s="144" t="str">
        <f t="shared" si="518"/>
        <v>OK</v>
      </c>
      <c r="EQ959" s="144" t="str">
        <f t="shared" si="519"/>
        <v>OK</v>
      </c>
      <c r="ER959" s="144" t="str">
        <f t="shared" si="520"/>
        <v>OK</v>
      </c>
      <c r="ES959" s="144" t="str">
        <f t="shared" si="521"/>
        <v>OK</v>
      </c>
      <c r="ET959" s="144" t="str">
        <f t="shared" si="522"/>
        <v>OK</v>
      </c>
      <c r="EU959" s="144" t="str">
        <f t="shared" si="523"/>
        <v>OK</v>
      </c>
      <c r="EV959" s="144" t="str">
        <f t="shared" si="524"/>
        <v>OK</v>
      </c>
      <c r="EW959" s="144" t="str">
        <f t="shared" si="525"/>
        <v>OK</v>
      </c>
      <c r="EX959" s="144" t="str">
        <f t="shared" si="526"/>
        <v>OK</v>
      </c>
      <c r="EY959" s="144" t="str">
        <f t="shared" si="527"/>
        <v>OK</v>
      </c>
      <c r="EZ959" s="144" t="str">
        <f t="shared" si="528"/>
        <v>OK</v>
      </c>
      <c r="FA959" s="144" t="str">
        <f t="shared" si="529"/>
        <v>OK</v>
      </c>
      <c r="FB959" s="144" t="str">
        <f t="shared" si="530"/>
        <v>OK</v>
      </c>
    </row>
    <row r="960" spans="2:158" ht="14.4" x14ac:dyDescent="0.3">
      <c r="B960" s="144">
        <v>956</v>
      </c>
      <c r="C960" s="82" t="s">
        <v>2504</v>
      </c>
      <c r="D960" s="81" t="s">
        <v>2511</v>
      </c>
      <c r="E960" s="70" t="s">
        <v>258</v>
      </c>
      <c r="F960" s="73">
        <f t="shared" si="531"/>
        <v>131821684.79999998</v>
      </c>
      <c r="G960" s="73">
        <f t="shared" si="531"/>
        <v>131821684.79999998</v>
      </c>
      <c r="H960" s="73">
        <f t="shared" si="531"/>
        <v>131821684.79999998</v>
      </c>
      <c r="I960" s="73">
        <f t="shared" si="531"/>
        <v>131821684.79999998</v>
      </c>
      <c r="J960" s="37"/>
      <c r="K960" s="73">
        <v>131821684.8</v>
      </c>
      <c r="L960" s="73">
        <v>131821684.8</v>
      </c>
      <c r="M960" s="73">
        <v>131821684.8</v>
      </c>
      <c r="N960" s="73">
        <v>131821684.8</v>
      </c>
      <c r="O960" s="73">
        <v>131821684.8</v>
      </c>
      <c r="P960" s="73">
        <v>131821684.8</v>
      </c>
      <c r="Q960" s="73">
        <v>131821684.8</v>
      </c>
      <c r="R960" s="270">
        <f t="shared" si="499"/>
        <v>131821684.79999998</v>
      </c>
      <c r="S960" s="73">
        <v>131821684.8</v>
      </c>
      <c r="T960" s="73">
        <v>131821684.8</v>
      </c>
      <c r="U960" s="73">
        <v>131821684.8</v>
      </c>
      <c r="V960" s="73">
        <v>131821684.8</v>
      </c>
      <c r="W960" s="73">
        <v>131821684.8</v>
      </c>
      <c r="X960" s="73">
        <v>131821684.8</v>
      </c>
      <c r="Y960" s="73">
        <v>131821684.8</v>
      </c>
      <c r="Z960" s="73">
        <v>131821684.8</v>
      </c>
      <c r="AA960" s="270">
        <f t="shared" si="500"/>
        <v>131821684.79999998</v>
      </c>
      <c r="AB960" s="73">
        <v>131821684.8</v>
      </c>
      <c r="AC960" s="73">
        <v>131821684.8</v>
      </c>
      <c r="AD960" s="73">
        <v>131821684.8</v>
      </c>
      <c r="AE960" s="270">
        <f t="shared" si="501"/>
        <v>131821684.8</v>
      </c>
      <c r="AF960" s="73">
        <v>131821684.8</v>
      </c>
      <c r="AG960" s="73">
        <v>131821684.8</v>
      </c>
      <c r="AH960" s="73">
        <v>131821684.8</v>
      </c>
      <c r="AI960" s="73">
        <v>131821684.8</v>
      </c>
      <c r="AJ960" s="73">
        <v>131821684.8</v>
      </c>
      <c r="AK960" s="73">
        <v>131821684.8</v>
      </c>
      <c r="AL960" s="73">
        <v>131821684.8</v>
      </c>
      <c r="AM960" s="73">
        <v>131821684.8</v>
      </c>
      <c r="AN960" s="73">
        <v>131821684.8</v>
      </c>
      <c r="AO960" s="73">
        <v>131821684.8</v>
      </c>
      <c r="AP960" s="73">
        <v>131821684.8</v>
      </c>
      <c r="AQ960" s="73">
        <v>131821684.8</v>
      </c>
      <c r="AR960" s="270">
        <f t="shared" si="502"/>
        <v>131821684.79999997</v>
      </c>
      <c r="AS960" s="73">
        <v>131821684.8</v>
      </c>
      <c r="AT960" s="73">
        <v>131821684.8</v>
      </c>
      <c r="AU960" s="73">
        <v>131821684.8</v>
      </c>
      <c r="AV960" s="73">
        <v>131821684.8</v>
      </c>
      <c r="AW960" s="73">
        <v>131821684.8</v>
      </c>
      <c r="AX960" s="73">
        <v>131821684.8</v>
      </c>
      <c r="AY960" s="73">
        <v>131821684.8</v>
      </c>
      <c r="AZ960" s="73">
        <v>131821684.8</v>
      </c>
      <c r="BA960" s="270">
        <f t="shared" si="503"/>
        <v>131821684.79999998</v>
      </c>
      <c r="BB960" s="73">
        <v>131821684.8</v>
      </c>
      <c r="BC960" s="73">
        <v>131821684.8</v>
      </c>
      <c r="BD960" s="73">
        <v>131821684.8</v>
      </c>
      <c r="BE960" s="73">
        <v>131821684.8</v>
      </c>
      <c r="BF960" s="73">
        <v>131821684.8</v>
      </c>
      <c r="BG960" s="73">
        <v>131821684.8</v>
      </c>
      <c r="BH960" s="73">
        <v>131821684.8</v>
      </c>
      <c r="BI960" s="270">
        <f t="shared" si="504"/>
        <v>131821684.79999998</v>
      </c>
      <c r="BJ960" s="73">
        <v>131821684.8</v>
      </c>
      <c r="BK960" s="73">
        <v>131821684.8</v>
      </c>
      <c r="BL960" s="270">
        <f t="shared" si="505"/>
        <v>131821684.8</v>
      </c>
      <c r="BM960" s="73">
        <v>131821684.8</v>
      </c>
      <c r="BN960" s="73">
        <v>131821684.8</v>
      </c>
      <c r="BO960" s="73">
        <v>131821684.8</v>
      </c>
      <c r="BP960" s="73">
        <v>131821684.8</v>
      </c>
      <c r="BQ960" s="73">
        <v>131821684.8</v>
      </c>
      <c r="BR960" s="73">
        <v>131821684.8</v>
      </c>
      <c r="BS960" s="73">
        <v>131821684.8</v>
      </c>
      <c r="BT960" s="73">
        <v>131821684.8</v>
      </c>
      <c r="BU960" s="73">
        <v>131821684.8</v>
      </c>
      <c r="BV960" s="73">
        <v>131821684.8</v>
      </c>
      <c r="BW960" s="270">
        <f t="shared" si="506"/>
        <v>131821684.79999998</v>
      </c>
      <c r="BX960" s="73">
        <v>131821684.8</v>
      </c>
      <c r="BY960" s="73">
        <v>131821684.8</v>
      </c>
      <c r="BZ960" s="73">
        <v>131821684.8</v>
      </c>
      <c r="CA960" s="73">
        <v>131821684.8</v>
      </c>
      <c r="CB960" s="73">
        <v>131821684.8</v>
      </c>
      <c r="CC960" s="73">
        <v>131821684.8</v>
      </c>
      <c r="CD960" s="73">
        <v>131821684.8</v>
      </c>
      <c r="CE960" s="73">
        <v>131821684.8</v>
      </c>
      <c r="CF960" s="270">
        <f t="shared" si="507"/>
        <v>131821684.79999998</v>
      </c>
      <c r="CG960" s="73">
        <v>131821684.8</v>
      </c>
      <c r="CH960" s="73">
        <v>131821684.8</v>
      </c>
      <c r="CI960" s="73">
        <v>131821684.8</v>
      </c>
      <c r="CJ960" s="73">
        <v>131821684.8</v>
      </c>
      <c r="CK960" s="73">
        <v>131821684.8</v>
      </c>
      <c r="CL960" s="73">
        <v>131821684.8</v>
      </c>
      <c r="CM960" s="73">
        <v>131821684.8</v>
      </c>
      <c r="CN960" s="73">
        <v>131821684.8</v>
      </c>
      <c r="CO960" s="73">
        <v>131821684.8</v>
      </c>
      <c r="CP960" s="270">
        <f t="shared" si="508"/>
        <v>131821684.79999998</v>
      </c>
      <c r="CQ960" s="73">
        <v>131821684.8</v>
      </c>
      <c r="CR960" s="73">
        <v>131821684.8</v>
      </c>
      <c r="CS960" s="73">
        <v>131821684.8</v>
      </c>
      <c r="CT960" s="73">
        <v>131821684.8</v>
      </c>
      <c r="CU960" s="73">
        <v>131821684.8</v>
      </c>
      <c r="CV960" s="73">
        <v>131821684.8</v>
      </c>
      <c r="CW960" s="73">
        <v>131821684.8</v>
      </c>
      <c r="CX960" s="73">
        <v>131821684.8</v>
      </c>
      <c r="CY960" s="73">
        <v>131821684.8</v>
      </c>
      <c r="CZ960" s="73">
        <v>131821684.8</v>
      </c>
      <c r="DA960" s="270">
        <f t="shared" si="509"/>
        <v>131821684.79999998</v>
      </c>
      <c r="DB960" s="73">
        <v>131821684.8</v>
      </c>
      <c r="DC960" s="73">
        <v>131821684.8</v>
      </c>
      <c r="DD960" s="270">
        <f t="shared" si="510"/>
        <v>131821684.8</v>
      </c>
      <c r="DE960" s="73">
        <v>131821684.8</v>
      </c>
      <c r="DF960" s="73">
        <v>131821684.8</v>
      </c>
      <c r="DG960" s="73">
        <v>131821684.8</v>
      </c>
      <c r="DH960" s="73">
        <v>131821684.8</v>
      </c>
      <c r="DI960" s="73">
        <v>131821684.8</v>
      </c>
      <c r="DJ960" s="73">
        <v>131821684.8</v>
      </c>
      <c r="DK960" s="73">
        <v>131821684.8</v>
      </c>
      <c r="DL960" s="73">
        <v>131821684.8</v>
      </c>
      <c r="DM960" s="73">
        <v>131821684.8</v>
      </c>
      <c r="DN960" s="73">
        <v>131821684.8</v>
      </c>
      <c r="DO960" s="270">
        <f t="shared" si="511"/>
        <v>131821684.79999998</v>
      </c>
      <c r="DP960" s="73">
        <v>131821684.8</v>
      </c>
      <c r="DQ960" s="73">
        <v>131821684.8</v>
      </c>
      <c r="DR960" s="73">
        <v>131821684.8</v>
      </c>
      <c r="DS960" s="73">
        <v>131821684.8</v>
      </c>
      <c r="DT960" s="73">
        <v>131821684.8</v>
      </c>
      <c r="DU960" s="73">
        <v>131821684.8</v>
      </c>
      <c r="DV960" s="73">
        <v>131821684.8</v>
      </c>
      <c r="DW960" s="73">
        <v>131821684.8</v>
      </c>
      <c r="DX960" s="73">
        <v>131821684.8</v>
      </c>
      <c r="DY960" s="73">
        <v>131821684.8</v>
      </c>
      <c r="DZ960" s="270">
        <f t="shared" si="512"/>
        <v>131821684.79999998</v>
      </c>
      <c r="EA960" s="73">
        <v>131821684.8</v>
      </c>
      <c r="EB960" s="73">
        <v>131821684.8</v>
      </c>
      <c r="EC960" s="73">
        <v>131821684.8</v>
      </c>
      <c r="ED960" s="73">
        <v>131821684.8</v>
      </c>
      <c r="EE960" s="73">
        <v>131821684.8</v>
      </c>
      <c r="EF960" s="73">
        <v>131821684.8</v>
      </c>
      <c r="EG960" s="73">
        <v>131821684.8</v>
      </c>
      <c r="EH960" s="73">
        <v>131821684.8</v>
      </c>
      <c r="EI960" s="73">
        <v>131821684.8</v>
      </c>
      <c r="EJ960" s="73">
        <v>131821684.8</v>
      </c>
      <c r="EK960" s="270">
        <f t="shared" si="513"/>
        <v>131821684.79999998</v>
      </c>
      <c r="EM960" s="306">
        <f t="shared" si="514"/>
        <v>131821684.79999997</v>
      </c>
      <c r="EN960" s="144" t="str">
        <f t="shared" si="516"/>
        <v>OK</v>
      </c>
      <c r="EO960" s="144" t="str">
        <f t="shared" si="517"/>
        <v>OK</v>
      </c>
      <c r="EP960" s="144" t="str">
        <f t="shared" si="518"/>
        <v>OK</v>
      </c>
      <c r="EQ960" s="144" t="str">
        <f t="shared" si="519"/>
        <v>OK</v>
      </c>
      <c r="ER960" s="144" t="str">
        <f t="shared" si="520"/>
        <v>OK</v>
      </c>
      <c r="ES960" s="144" t="str">
        <f t="shared" si="521"/>
        <v>OK</v>
      </c>
      <c r="ET960" s="144" t="str">
        <f t="shared" si="522"/>
        <v>OK</v>
      </c>
      <c r="EU960" s="144" t="str">
        <f t="shared" si="523"/>
        <v>OK</v>
      </c>
      <c r="EV960" s="144" t="str">
        <f t="shared" si="524"/>
        <v>OK</v>
      </c>
      <c r="EW960" s="144" t="str">
        <f t="shared" si="525"/>
        <v>OK</v>
      </c>
      <c r="EX960" s="144" t="str">
        <f t="shared" si="526"/>
        <v>OK</v>
      </c>
      <c r="EY960" s="144" t="str">
        <f t="shared" si="527"/>
        <v>OK</v>
      </c>
      <c r="EZ960" s="144" t="str">
        <f t="shared" si="528"/>
        <v>OK</v>
      </c>
      <c r="FA960" s="144" t="str">
        <f t="shared" si="529"/>
        <v>OK</v>
      </c>
      <c r="FB960" s="144" t="str">
        <f t="shared" si="530"/>
        <v>OK</v>
      </c>
    </row>
    <row r="961" spans="2:158" ht="14.4" x14ac:dyDescent="0.3">
      <c r="B961" s="144">
        <v>957</v>
      </c>
      <c r="C961" s="82" t="s">
        <v>2505</v>
      </c>
      <c r="D961" s="81" t="s">
        <v>2512</v>
      </c>
      <c r="E961" s="70" t="s">
        <v>258</v>
      </c>
      <c r="F961" s="73">
        <f t="shared" ref="F961:I980" si="532">INDEX($K961:$EK961,MATCH(F$4,$K$4:$EK$4,0))</f>
        <v>1536080</v>
      </c>
      <c r="G961" s="73">
        <f t="shared" si="532"/>
        <v>1536080</v>
      </c>
      <c r="H961" s="73">
        <f t="shared" si="532"/>
        <v>1536080</v>
      </c>
      <c r="I961" s="73">
        <f t="shared" si="532"/>
        <v>1536080</v>
      </c>
      <c r="J961" s="37"/>
      <c r="K961" s="73">
        <v>1536080</v>
      </c>
      <c r="L961" s="73">
        <v>1536080</v>
      </c>
      <c r="M961" s="73">
        <v>1536080</v>
      </c>
      <c r="N961" s="73">
        <v>1536080</v>
      </c>
      <c r="O961" s="73">
        <v>1536080</v>
      </c>
      <c r="P961" s="73">
        <v>1536080</v>
      </c>
      <c r="Q961" s="73">
        <v>1536080</v>
      </c>
      <c r="R961" s="270">
        <f t="shared" si="499"/>
        <v>1536080</v>
      </c>
      <c r="S961" s="73">
        <v>1536080</v>
      </c>
      <c r="T961" s="73">
        <v>1536080</v>
      </c>
      <c r="U961" s="73">
        <v>1536080</v>
      </c>
      <c r="V961" s="73">
        <v>1536080</v>
      </c>
      <c r="W961" s="73">
        <v>1536080</v>
      </c>
      <c r="X961" s="73">
        <v>1536080</v>
      </c>
      <c r="Y961" s="73">
        <v>1536080</v>
      </c>
      <c r="Z961" s="73">
        <v>1536080</v>
      </c>
      <c r="AA961" s="270">
        <f t="shared" si="500"/>
        <v>1536080</v>
      </c>
      <c r="AB961" s="73">
        <v>1536080</v>
      </c>
      <c r="AC961" s="73">
        <v>1536080</v>
      </c>
      <c r="AD961" s="73">
        <v>1536080</v>
      </c>
      <c r="AE961" s="270">
        <f t="shared" si="501"/>
        <v>1536080</v>
      </c>
      <c r="AF961" s="73">
        <v>1536080</v>
      </c>
      <c r="AG961" s="73">
        <v>1536080</v>
      </c>
      <c r="AH961" s="73">
        <v>1536080</v>
      </c>
      <c r="AI961" s="73">
        <v>1536080</v>
      </c>
      <c r="AJ961" s="73">
        <v>1536080</v>
      </c>
      <c r="AK961" s="73">
        <v>1536080</v>
      </c>
      <c r="AL961" s="73">
        <v>1536080</v>
      </c>
      <c r="AM961" s="73">
        <v>1536080</v>
      </c>
      <c r="AN961" s="73">
        <v>1536080</v>
      </c>
      <c r="AO961" s="73">
        <v>1536080</v>
      </c>
      <c r="AP961" s="73">
        <v>1536080</v>
      </c>
      <c r="AQ961" s="73">
        <v>1536080</v>
      </c>
      <c r="AR961" s="270">
        <f t="shared" si="502"/>
        <v>1536080</v>
      </c>
      <c r="AS961" s="73">
        <v>1536080</v>
      </c>
      <c r="AT961" s="73">
        <v>1536080</v>
      </c>
      <c r="AU961" s="73">
        <v>1536080</v>
      </c>
      <c r="AV961" s="73">
        <v>1536080</v>
      </c>
      <c r="AW961" s="73">
        <v>1536080</v>
      </c>
      <c r="AX961" s="73">
        <v>1536080</v>
      </c>
      <c r="AY961" s="73">
        <v>1536080</v>
      </c>
      <c r="AZ961" s="73">
        <v>1536080</v>
      </c>
      <c r="BA961" s="270">
        <f t="shared" si="503"/>
        <v>1536080</v>
      </c>
      <c r="BB961" s="73">
        <v>1536080</v>
      </c>
      <c r="BC961" s="73">
        <v>1536080</v>
      </c>
      <c r="BD961" s="73">
        <v>1536080</v>
      </c>
      <c r="BE961" s="73">
        <v>1536080</v>
      </c>
      <c r="BF961" s="73">
        <v>1536080</v>
      </c>
      <c r="BG961" s="73">
        <v>1536080</v>
      </c>
      <c r="BH961" s="73">
        <v>1536080</v>
      </c>
      <c r="BI961" s="270">
        <f t="shared" si="504"/>
        <v>1536080</v>
      </c>
      <c r="BJ961" s="73">
        <v>1536080</v>
      </c>
      <c r="BK961" s="73">
        <v>1536080</v>
      </c>
      <c r="BL961" s="270">
        <f t="shared" si="505"/>
        <v>1536080</v>
      </c>
      <c r="BM961" s="73">
        <v>1536080</v>
      </c>
      <c r="BN961" s="73">
        <v>1536080</v>
      </c>
      <c r="BO961" s="73">
        <v>1536080</v>
      </c>
      <c r="BP961" s="73">
        <v>1536080</v>
      </c>
      <c r="BQ961" s="73">
        <v>1536080</v>
      </c>
      <c r="BR961" s="73">
        <v>1536080</v>
      </c>
      <c r="BS961" s="73">
        <v>1536080</v>
      </c>
      <c r="BT961" s="73">
        <v>1536080</v>
      </c>
      <c r="BU961" s="73">
        <v>1536080</v>
      </c>
      <c r="BV961" s="73">
        <v>1536080</v>
      </c>
      <c r="BW961" s="270">
        <f t="shared" si="506"/>
        <v>1536080</v>
      </c>
      <c r="BX961" s="73">
        <v>1536080</v>
      </c>
      <c r="BY961" s="73">
        <v>1536080</v>
      </c>
      <c r="BZ961" s="73">
        <v>1536080</v>
      </c>
      <c r="CA961" s="73">
        <v>1536080</v>
      </c>
      <c r="CB961" s="73">
        <v>1536080</v>
      </c>
      <c r="CC961" s="73">
        <v>1536080</v>
      </c>
      <c r="CD961" s="73">
        <v>1536080</v>
      </c>
      <c r="CE961" s="73">
        <v>1536080</v>
      </c>
      <c r="CF961" s="270">
        <f t="shared" si="507"/>
        <v>1536080</v>
      </c>
      <c r="CG961" s="73">
        <v>1536080</v>
      </c>
      <c r="CH961" s="73">
        <v>1536080</v>
      </c>
      <c r="CI961" s="73">
        <v>1536080</v>
      </c>
      <c r="CJ961" s="73">
        <v>1536080</v>
      </c>
      <c r="CK961" s="73">
        <v>1536080</v>
      </c>
      <c r="CL961" s="73">
        <v>1536080</v>
      </c>
      <c r="CM961" s="73">
        <v>1536080</v>
      </c>
      <c r="CN961" s="73">
        <v>1536080</v>
      </c>
      <c r="CO961" s="73">
        <v>1536080</v>
      </c>
      <c r="CP961" s="270">
        <f t="shared" si="508"/>
        <v>1536080</v>
      </c>
      <c r="CQ961" s="73">
        <v>1536080</v>
      </c>
      <c r="CR961" s="73">
        <v>1536080</v>
      </c>
      <c r="CS961" s="73">
        <v>1536080</v>
      </c>
      <c r="CT961" s="73">
        <v>1536080</v>
      </c>
      <c r="CU961" s="73">
        <v>1536080</v>
      </c>
      <c r="CV961" s="73">
        <v>1536080</v>
      </c>
      <c r="CW961" s="73">
        <v>1536080</v>
      </c>
      <c r="CX961" s="73">
        <v>1536080</v>
      </c>
      <c r="CY961" s="73">
        <v>1536080</v>
      </c>
      <c r="CZ961" s="73">
        <v>1536080</v>
      </c>
      <c r="DA961" s="270">
        <f t="shared" si="509"/>
        <v>1536080</v>
      </c>
      <c r="DB961" s="73">
        <v>1536080</v>
      </c>
      <c r="DC961" s="73">
        <v>1536080</v>
      </c>
      <c r="DD961" s="270">
        <f t="shared" si="510"/>
        <v>1536080</v>
      </c>
      <c r="DE961" s="73">
        <v>1536080</v>
      </c>
      <c r="DF961" s="73">
        <v>1536080</v>
      </c>
      <c r="DG961" s="73">
        <v>1536080</v>
      </c>
      <c r="DH961" s="73">
        <v>1536080</v>
      </c>
      <c r="DI961" s="73">
        <v>1536080</v>
      </c>
      <c r="DJ961" s="73">
        <v>1536080</v>
      </c>
      <c r="DK961" s="73">
        <v>1536080</v>
      </c>
      <c r="DL961" s="73">
        <v>1536080</v>
      </c>
      <c r="DM961" s="73">
        <v>1536080</v>
      </c>
      <c r="DN961" s="73">
        <v>1536080</v>
      </c>
      <c r="DO961" s="270">
        <f t="shared" si="511"/>
        <v>1536080</v>
      </c>
      <c r="DP961" s="73">
        <v>1536080</v>
      </c>
      <c r="DQ961" s="73">
        <v>1536080</v>
      </c>
      <c r="DR961" s="73">
        <v>1536080</v>
      </c>
      <c r="DS961" s="73">
        <v>1536080</v>
      </c>
      <c r="DT961" s="73">
        <v>1536080</v>
      </c>
      <c r="DU961" s="73">
        <v>1536080</v>
      </c>
      <c r="DV961" s="73">
        <v>1536080</v>
      </c>
      <c r="DW961" s="73">
        <v>1536080</v>
      </c>
      <c r="DX961" s="73">
        <v>1536080</v>
      </c>
      <c r="DY961" s="73">
        <v>1536080</v>
      </c>
      <c r="DZ961" s="270">
        <f t="shared" si="512"/>
        <v>1536080</v>
      </c>
      <c r="EA961" s="73">
        <v>1536080</v>
      </c>
      <c r="EB961" s="73">
        <v>1536080</v>
      </c>
      <c r="EC961" s="73">
        <v>1536080</v>
      </c>
      <c r="ED961" s="73">
        <v>1536080</v>
      </c>
      <c r="EE961" s="73">
        <v>1536080</v>
      </c>
      <c r="EF961" s="73">
        <v>1536080</v>
      </c>
      <c r="EG961" s="73">
        <v>1536080</v>
      </c>
      <c r="EH961" s="73">
        <v>1536080</v>
      </c>
      <c r="EI961" s="73">
        <v>1536080</v>
      </c>
      <c r="EJ961" s="73">
        <v>1536080</v>
      </c>
      <c r="EK961" s="270">
        <f t="shared" si="513"/>
        <v>1536080</v>
      </c>
      <c r="EM961" s="306">
        <f t="shared" si="514"/>
        <v>1536080</v>
      </c>
      <c r="EN961" s="144" t="str">
        <f t="shared" si="516"/>
        <v>OK</v>
      </c>
      <c r="EO961" s="144" t="str">
        <f t="shared" si="517"/>
        <v>OK</v>
      </c>
      <c r="EP961" s="144" t="str">
        <f t="shared" si="518"/>
        <v>OK</v>
      </c>
      <c r="EQ961" s="144" t="str">
        <f t="shared" si="519"/>
        <v>OK</v>
      </c>
      <c r="ER961" s="144" t="str">
        <f t="shared" si="520"/>
        <v>OK</v>
      </c>
      <c r="ES961" s="144" t="str">
        <f t="shared" si="521"/>
        <v>OK</v>
      </c>
      <c r="ET961" s="144" t="str">
        <f t="shared" si="522"/>
        <v>OK</v>
      </c>
      <c r="EU961" s="144" t="str">
        <f t="shared" si="523"/>
        <v>OK</v>
      </c>
      <c r="EV961" s="144" t="str">
        <f t="shared" si="524"/>
        <v>OK</v>
      </c>
      <c r="EW961" s="144" t="str">
        <f t="shared" si="525"/>
        <v>OK</v>
      </c>
      <c r="EX961" s="144" t="str">
        <f t="shared" si="526"/>
        <v>OK</v>
      </c>
      <c r="EY961" s="144" t="str">
        <f t="shared" si="527"/>
        <v>OK</v>
      </c>
      <c r="EZ961" s="144" t="str">
        <f t="shared" si="528"/>
        <v>OK</v>
      </c>
      <c r="FA961" s="144" t="str">
        <f t="shared" si="529"/>
        <v>OK</v>
      </c>
      <c r="FB961" s="144" t="str">
        <f t="shared" si="530"/>
        <v>OK</v>
      </c>
    </row>
    <row r="962" spans="2:158" ht="14.4" x14ac:dyDescent="0.3">
      <c r="B962" s="144">
        <v>958</v>
      </c>
      <c r="C962" s="82" t="s">
        <v>2506</v>
      </c>
      <c r="D962" s="81" t="s">
        <v>2513</v>
      </c>
      <c r="E962" s="70" t="s">
        <v>258</v>
      </c>
      <c r="F962" s="73">
        <f t="shared" si="532"/>
        <v>11809418.400000002</v>
      </c>
      <c r="G962" s="73">
        <f t="shared" si="532"/>
        <v>11809418.400000002</v>
      </c>
      <c r="H962" s="73">
        <f t="shared" si="532"/>
        <v>11809418.400000002</v>
      </c>
      <c r="I962" s="73">
        <f t="shared" si="532"/>
        <v>11809418.400000002</v>
      </c>
      <c r="J962" s="37"/>
      <c r="K962" s="73">
        <v>11809418.4</v>
      </c>
      <c r="L962" s="73">
        <v>11809418.4</v>
      </c>
      <c r="M962" s="73">
        <v>11809418.4</v>
      </c>
      <c r="N962" s="73">
        <v>11809418.4</v>
      </c>
      <c r="O962" s="73">
        <v>11809418.4</v>
      </c>
      <c r="P962" s="73">
        <v>11809418.4</v>
      </c>
      <c r="Q962" s="73">
        <v>11809418.4</v>
      </c>
      <c r="R962" s="270">
        <f t="shared" si="499"/>
        <v>11809418.400000002</v>
      </c>
      <c r="S962" s="73">
        <v>11809418.4</v>
      </c>
      <c r="T962" s="73">
        <v>11809418.4</v>
      </c>
      <c r="U962" s="73">
        <v>11809418.4</v>
      </c>
      <c r="V962" s="73">
        <v>11809418.4</v>
      </c>
      <c r="W962" s="73">
        <v>11809418.4</v>
      </c>
      <c r="X962" s="73">
        <v>11809418.4</v>
      </c>
      <c r="Y962" s="73">
        <v>11809418.4</v>
      </c>
      <c r="Z962" s="73">
        <v>11809418.4</v>
      </c>
      <c r="AA962" s="270">
        <f t="shared" si="500"/>
        <v>11809418.400000002</v>
      </c>
      <c r="AB962" s="73">
        <v>11809418.4</v>
      </c>
      <c r="AC962" s="73">
        <v>11809418.4</v>
      </c>
      <c r="AD962" s="73">
        <v>11809418.4</v>
      </c>
      <c r="AE962" s="270">
        <f t="shared" si="501"/>
        <v>11809418.4</v>
      </c>
      <c r="AF962" s="73">
        <v>11809418.4</v>
      </c>
      <c r="AG962" s="73">
        <v>11809418.4</v>
      </c>
      <c r="AH962" s="73">
        <v>11809418.4</v>
      </c>
      <c r="AI962" s="73">
        <v>11809418.4</v>
      </c>
      <c r="AJ962" s="73">
        <v>11809418.4</v>
      </c>
      <c r="AK962" s="73">
        <v>11809418.4</v>
      </c>
      <c r="AL962" s="73">
        <v>11809418.4</v>
      </c>
      <c r="AM962" s="73">
        <v>11809418.4</v>
      </c>
      <c r="AN962" s="73">
        <v>11809418.4</v>
      </c>
      <c r="AO962" s="73">
        <v>11809418.4</v>
      </c>
      <c r="AP962" s="73">
        <v>11809418.4</v>
      </c>
      <c r="AQ962" s="73">
        <v>11809418.4</v>
      </c>
      <c r="AR962" s="270">
        <f t="shared" si="502"/>
        <v>11809418.400000004</v>
      </c>
      <c r="AS962" s="73">
        <v>11809418.4</v>
      </c>
      <c r="AT962" s="73">
        <v>11809418.4</v>
      </c>
      <c r="AU962" s="73">
        <v>11809418.4</v>
      </c>
      <c r="AV962" s="73">
        <v>11809418.4</v>
      </c>
      <c r="AW962" s="73">
        <v>11809418.4</v>
      </c>
      <c r="AX962" s="73">
        <v>11809418.4</v>
      </c>
      <c r="AY962" s="73">
        <v>11809418.4</v>
      </c>
      <c r="AZ962" s="73">
        <v>11809418.4</v>
      </c>
      <c r="BA962" s="270">
        <f t="shared" si="503"/>
        <v>11809418.400000002</v>
      </c>
      <c r="BB962" s="73">
        <v>11809418.4</v>
      </c>
      <c r="BC962" s="73">
        <v>11809418.4</v>
      </c>
      <c r="BD962" s="73">
        <v>11809418.4</v>
      </c>
      <c r="BE962" s="73">
        <v>11809418.4</v>
      </c>
      <c r="BF962" s="73">
        <v>11809418.4</v>
      </c>
      <c r="BG962" s="73">
        <v>11809418.4</v>
      </c>
      <c r="BH962" s="73">
        <v>11809418.4</v>
      </c>
      <c r="BI962" s="270">
        <f t="shared" si="504"/>
        <v>11809418.400000002</v>
      </c>
      <c r="BJ962" s="73">
        <v>11809418.4</v>
      </c>
      <c r="BK962" s="73">
        <v>11809418.4</v>
      </c>
      <c r="BL962" s="270">
        <f t="shared" si="505"/>
        <v>11809418.4</v>
      </c>
      <c r="BM962" s="73">
        <v>11809418.4</v>
      </c>
      <c r="BN962" s="73">
        <v>11809418.4</v>
      </c>
      <c r="BO962" s="73">
        <v>11809418.4</v>
      </c>
      <c r="BP962" s="73">
        <v>11809418.4</v>
      </c>
      <c r="BQ962" s="73">
        <v>11809418.4</v>
      </c>
      <c r="BR962" s="73">
        <v>11809418.4</v>
      </c>
      <c r="BS962" s="73">
        <v>11809418.4</v>
      </c>
      <c r="BT962" s="73">
        <v>11809418.4</v>
      </c>
      <c r="BU962" s="73">
        <v>11809418.4</v>
      </c>
      <c r="BV962" s="73">
        <v>11809418.4</v>
      </c>
      <c r="BW962" s="270">
        <f t="shared" si="506"/>
        <v>11809418.400000002</v>
      </c>
      <c r="BX962" s="73">
        <v>11809418.4</v>
      </c>
      <c r="BY962" s="73">
        <v>11809418.4</v>
      </c>
      <c r="BZ962" s="73">
        <v>11809418.4</v>
      </c>
      <c r="CA962" s="73">
        <v>11809418.4</v>
      </c>
      <c r="CB962" s="73">
        <v>11809418.4</v>
      </c>
      <c r="CC962" s="73">
        <v>11809418.4</v>
      </c>
      <c r="CD962" s="73">
        <v>11809418.4</v>
      </c>
      <c r="CE962" s="73">
        <v>11809418.4</v>
      </c>
      <c r="CF962" s="270">
        <f t="shared" si="507"/>
        <v>11809418.400000002</v>
      </c>
      <c r="CG962" s="73">
        <v>11809418.4</v>
      </c>
      <c r="CH962" s="73">
        <v>11809418.4</v>
      </c>
      <c r="CI962" s="73">
        <v>11809418.4</v>
      </c>
      <c r="CJ962" s="73">
        <v>11809418.4</v>
      </c>
      <c r="CK962" s="73">
        <v>11809418.4</v>
      </c>
      <c r="CL962" s="73">
        <v>11809418.4</v>
      </c>
      <c r="CM962" s="73">
        <v>11809418.4</v>
      </c>
      <c r="CN962" s="73">
        <v>11809418.4</v>
      </c>
      <c r="CO962" s="73">
        <v>11809418.4</v>
      </c>
      <c r="CP962" s="270">
        <f t="shared" si="508"/>
        <v>11809418.400000002</v>
      </c>
      <c r="CQ962" s="73">
        <v>11809418.4</v>
      </c>
      <c r="CR962" s="73">
        <v>11809418.4</v>
      </c>
      <c r="CS962" s="73">
        <v>11809418.4</v>
      </c>
      <c r="CT962" s="73">
        <v>11809418.4</v>
      </c>
      <c r="CU962" s="73">
        <v>11809418.4</v>
      </c>
      <c r="CV962" s="73">
        <v>11809418.4</v>
      </c>
      <c r="CW962" s="73">
        <v>11809418.4</v>
      </c>
      <c r="CX962" s="73">
        <v>11809418.4</v>
      </c>
      <c r="CY962" s="73">
        <v>11809418.4</v>
      </c>
      <c r="CZ962" s="73">
        <v>11809418.4</v>
      </c>
      <c r="DA962" s="270">
        <f t="shared" si="509"/>
        <v>11809418.400000002</v>
      </c>
      <c r="DB962" s="73">
        <v>11809418.4</v>
      </c>
      <c r="DC962" s="73">
        <v>11809418.4</v>
      </c>
      <c r="DD962" s="270">
        <f t="shared" si="510"/>
        <v>11809418.4</v>
      </c>
      <c r="DE962" s="73">
        <v>11809418.4</v>
      </c>
      <c r="DF962" s="73">
        <v>11809418.4</v>
      </c>
      <c r="DG962" s="73">
        <v>11809418.4</v>
      </c>
      <c r="DH962" s="73">
        <v>11809418.4</v>
      </c>
      <c r="DI962" s="73">
        <v>11809418.4</v>
      </c>
      <c r="DJ962" s="73">
        <v>11809418.4</v>
      </c>
      <c r="DK962" s="73">
        <v>11809418.4</v>
      </c>
      <c r="DL962" s="73">
        <v>11809418.4</v>
      </c>
      <c r="DM962" s="73">
        <v>11809418.4</v>
      </c>
      <c r="DN962" s="73">
        <v>11809418.4</v>
      </c>
      <c r="DO962" s="270">
        <f t="shared" si="511"/>
        <v>11809418.400000002</v>
      </c>
      <c r="DP962" s="73">
        <v>11809418.4</v>
      </c>
      <c r="DQ962" s="73">
        <v>11809418.4</v>
      </c>
      <c r="DR962" s="73">
        <v>11809418.4</v>
      </c>
      <c r="DS962" s="73">
        <v>11809418.4</v>
      </c>
      <c r="DT962" s="73">
        <v>11809418.4</v>
      </c>
      <c r="DU962" s="73">
        <v>11809418.4</v>
      </c>
      <c r="DV962" s="73">
        <v>11809418.4</v>
      </c>
      <c r="DW962" s="73">
        <v>11809418.4</v>
      </c>
      <c r="DX962" s="73">
        <v>11809418.4</v>
      </c>
      <c r="DY962" s="73">
        <v>11809418.4</v>
      </c>
      <c r="DZ962" s="270">
        <f t="shared" si="512"/>
        <v>11809418.400000002</v>
      </c>
      <c r="EA962" s="73">
        <v>11809418.4</v>
      </c>
      <c r="EB962" s="73">
        <v>11809418.4</v>
      </c>
      <c r="EC962" s="73">
        <v>11809418.4</v>
      </c>
      <c r="ED962" s="73">
        <v>11809418.4</v>
      </c>
      <c r="EE962" s="73">
        <v>11809418.4</v>
      </c>
      <c r="EF962" s="73">
        <v>11809418.4</v>
      </c>
      <c r="EG962" s="73">
        <v>11809418.4</v>
      </c>
      <c r="EH962" s="73">
        <v>11809418.4</v>
      </c>
      <c r="EI962" s="73">
        <v>11809418.4</v>
      </c>
      <c r="EJ962" s="73">
        <v>11809418.4</v>
      </c>
      <c r="EK962" s="270">
        <f t="shared" si="513"/>
        <v>11809418.400000002</v>
      </c>
      <c r="EM962" s="306">
        <f t="shared" si="514"/>
        <v>11809418.400000004</v>
      </c>
      <c r="EN962" s="144" t="str">
        <f t="shared" si="516"/>
        <v>OK</v>
      </c>
      <c r="EO962" s="144" t="str">
        <f t="shared" si="517"/>
        <v>OK</v>
      </c>
      <c r="EP962" s="144" t="str">
        <f t="shared" si="518"/>
        <v>OK</v>
      </c>
      <c r="EQ962" s="144" t="str">
        <f t="shared" si="519"/>
        <v>OK</v>
      </c>
      <c r="ER962" s="144" t="str">
        <f t="shared" si="520"/>
        <v>OK</v>
      </c>
      <c r="ES962" s="144" t="str">
        <f t="shared" si="521"/>
        <v>OK</v>
      </c>
      <c r="ET962" s="144" t="str">
        <f t="shared" si="522"/>
        <v>OK</v>
      </c>
      <c r="EU962" s="144" t="str">
        <f t="shared" si="523"/>
        <v>OK</v>
      </c>
      <c r="EV962" s="144" t="str">
        <f t="shared" si="524"/>
        <v>OK</v>
      </c>
      <c r="EW962" s="144" t="str">
        <f t="shared" si="525"/>
        <v>OK</v>
      </c>
      <c r="EX962" s="144" t="str">
        <f t="shared" si="526"/>
        <v>OK</v>
      </c>
      <c r="EY962" s="144" t="str">
        <f t="shared" si="527"/>
        <v>OK</v>
      </c>
      <c r="EZ962" s="144" t="str">
        <f t="shared" si="528"/>
        <v>OK</v>
      </c>
      <c r="FA962" s="144" t="str">
        <f t="shared" si="529"/>
        <v>OK</v>
      </c>
      <c r="FB962" s="144" t="str">
        <f t="shared" si="530"/>
        <v>OK</v>
      </c>
    </row>
    <row r="963" spans="2:158" ht="14.4" x14ac:dyDescent="0.3">
      <c r="B963" s="144">
        <v>959</v>
      </c>
      <c r="C963" s="82" t="s">
        <v>2507</v>
      </c>
      <c r="D963" s="81" t="s">
        <v>2514</v>
      </c>
      <c r="E963" s="70" t="s">
        <v>258</v>
      </c>
      <c r="F963" s="73">
        <f t="shared" si="532"/>
        <v>224289</v>
      </c>
      <c r="G963" s="73">
        <f t="shared" si="532"/>
        <v>224289</v>
      </c>
      <c r="H963" s="73">
        <f t="shared" si="532"/>
        <v>224289</v>
      </c>
      <c r="I963" s="73">
        <f t="shared" si="532"/>
        <v>224289</v>
      </c>
      <c r="J963" s="37"/>
      <c r="K963" s="73">
        <v>224289</v>
      </c>
      <c r="L963" s="73">
        <v>224289</v>
      </c>
      <c r="M963" s="73">
        <v>224289</v>
      </c>
      <c r="N963" s="73">
        <v>224289</v>
      </c>
      <c r="O963" s="73">
        <v>224289</v>
      </c>
      <c r="P963" s="73">
        <v>224289</v>
      </c>
      <c r="Q963" s="73">
        <v>224289</v>
      </c>
      <c r="R963" s="270">
        <f t="shared" si="499"/>
        <v>224289</v>
      </c>
      <c r="S963" s="73">
        <v>224289</v>
      </c>
      <c r="T963" s="73">
        <v>224289</v>
      </c>
      <c r="U963" s="73">
        <v>224289</v>
      </c>
      <c r="V963" s="73">
        <v>224289</v>
      </c>
      <c r="W963" s="73">
        <v>224289</v>
      </c>
      <c r="X963" s="73">
        <v>224289</v>
      </c>
      <c r="Y963" s="73">
        <v>224289</v>
      </c>
      <c r="Z963" s="73">
        <v>224289</v>
      </c>
      <c r="AA963" s="270">
        <f t="shared" si="500"/>
        <v>224289</v>
      </c>
      <c r="AB963" s="73">
        <v>224289</v>
      </c>
      <c r="AC963" s="73">
        <v>224289</v>
      </c>
      <c r="AD963" s="73">
        <v>224289</v>
      </c>
      <c r="AE963" s="270">
        <f t="shared" si="501"/>
        <v>224289</v>
      </c>
      <c r="AF963" s="73">
        <v>224289</v>
      </c>
      <c r="AG963" s="73">
        <v>224289</v>
      </c>
      <c r="AH963" s="73">
        <v>224289</v>
      </c>
      <c r="AI963" s="73">
        <v>224289</v>
      </c>
      <c r="AJ963" s="73">
        <v>224289</v>
      </c>
      <c r="AK963" s="73">
        <v>224289</v>
      </c>
      <c r="AL963" s="73">
        <v>224289</v>
      </c>
      <c r="AM963" s="73">
        <v>224289</v>
      </c>
      <c r="AN963" s="73">
        <v>224289</v>
      </c>
      <c r="AO963" s="73">
        <v>224289</v>
      </c>
      <c r="AP963" s="73">
        <v>224289</v>
      </c>
      <c r="AQ963" s="73">
        <v>224289</v>
      </c>
      <c r="AR963" s="270">
        <f t="shared" si="502"/>
        <v>224289</v>
      </c>
      <c r="AS963" s="73">
        <v>224289</v>
      </c>
      <c r="AT963" s="73">
        <v>224289</v>
      </c>
      <c r="AU963" s="73">
        <v>224289</v>
      </c>
      <c r="AV963" s="73">
        <v>224289</v>
      </c>
      <c r="AW963" s="73">
        <v>224289</v>
      </c>
      <c r="AX963" s="73">
        <v>224289</v>
      </c>
      <c r="AY963" s="73">
        <v>224289</v>
      </c>
      <c r="AZ963" s="73">
        <v>224289</v>
      </c>
      <c r="BA963" s="270">
        <f t="shared" si="503"/>
        <v>224289</v>
      </c>
      <c r="BB963" s="73">
        <v>224289</v>
      </c>
      <c r="BC963" s="73">
        <v>224289</v>
      </c>
      <c r="BD963" s="73">
        <v>224289</v>
      </c>
      <c r="BE963" s="73">
        <v>224289</v>
      </c>
      <c r="BF963" s="73">
        <v>224289</v>
      </c>
      <c r="BG963" s="73">
        <v>224289</v>
      </c>
      <c r="BH963" s="73">
        <v>224289</v>
      </c>
      <c r="BI963" s="270">
        <f t="shared" si="504"/>
        <v>224289</v>
      </c>
      <c r="BJ963" s="73">
        <v>224289</v>
      </c>
      <c r="BK963" s="73">
        <v>224289</v>
      </c>
      <c r="BL963" s="270">
        <f t="shared" si="505"/>
        <v>224289</v>
      </c>
      <c r="BM963" s="73">
        <v>224289</v>
      </c>
      <c r="BN963" s="73">
        <v>224289</v>
      </c>
      <c r="BO963" s="73">
        <v>224289</v>
      </c>
      <c r="BP963" s="73">
        <v>224289</v>
      </c>
      <c r="BQ963" s="73">
        <v>224289</v>
      </c>
      <c r="BR963" s="73">
        <v>224289</v>
      </c>
      <c r="BS963" s="73">
        <v>224289</v>
      </c>
      <c r="BT963" s="73">
        <v>224289</v>
      </c>
      <c r="BU963" s="73">
        <v>224289</v>
      </c>
      <c r="BV963" s="73">
        <v>224289</v>
      </c>
      <c r="BW963" s="270">
        <f t="shared" si="506"/>
        <v>224289</v>
      </c>
      <c r="BX963" s="73">
        <v>224289</v>
      </c>
      <c r="BY963" s="73">
        <v>224289</v>
      </c>
      <c r="BZ963" s="73">
        <v>224289</v>
      </c>
      <c r="CA963" s="73">
        <v>224289</v>
      </c>
      <c r="CB963" s="73">
        <v>224289</v>
      </c>
      <c r="CC963" s="73">
        <v>224289</v>
      </c>
      <c r="CD963" s="73">
        <v>224289</v>
      </c>
      <c r="CE963" s="73">
        <v>224289</v>
      </c>
      <c r="CF963" s="270">
        <f t="shared" si="507"/>
        <v>224289</v>
      </c>
      <c r="CG963" s="73">
        <v>224289</v>
      </c>
      <c r="CH963" s="73">
        <v>224289</v>
      </c>
      <c r="CI963" s="73">
        <v>224289</v>
      </c>
      <c r="CJ963" s="73">
        <v>224289</v>
      </c>
      <c r="CK963" s="73">
        <v>224289</v>
      </c>
      <c r="CL963" s="73">
        <v>224289</v>
      </c>
      <c r="CM963" s="73">
        <v>224289</v>
      </c>
      <c r="CN963" s="73">
        <v>224289</v>
      </c>
      <c r="CO963" s="73">
        <v>224289</v>
      </c>
      <c r="CP963" s="270">
        <f t="shared" si="508"/>
        <v>224289</v>
      </c>
      <c r="CQ963" s="73">
        <v>224289</v>
      </c>
      <c r="CR963" s="73">
        <v>224289</v>
      </c>
      <c r="CS963" s="73">
        <v>224289</v>
      </c>
      <c r="CT963" s="73">
        <v>224289</v>
      </c>
      <c r="CU963" s="73">
        <v>224289</v>
      </c>
      <c r="CV963" s="73">
        <v>224289</v>
      </c>
      <c r="CW963" s="73">
        <v>224289</v>
      </c>
      <c r="CX963" s="73">
        <v>224289</v>
      </c>
      <c r="CY963" s="73">
        <v>224289</v>
      </c>
      <c r="CZ963" s="73">
        <v>224289</v>
      </c>
      <c r="DA963" s="270">
        <f t="shared" si="509"/>
        <v>224289</v>
      </c>
      <c r="DB963" s="73">
        <v>224289</v>
      </c>
      <c r="DC963" s="73">
        <v>224289</v>
      </c>
      <c r="DD963" s="270">
        <f t="shared" si="510"/>
        <v>224289</v>
      </c>
      <c r="DE963" s="73">
        <v>224289</v>
      </c>
      <c r="DF963" s="73">
        <v>224289</v>
      </c>
      <c r="DG963" s="73">
        <v>224289</v>
      </c>
      <c r="DH963" s="73">
        <v>224289</v>
      </c>
      <c r="DI963" s="73">
        <v>224289</v>
      </c>
      <c r="DJ963" s="73">
        <v>224289</v>
      </c>
      <c r="DK963" s="73">
        <v>224289</v>
      </c>
      <c r="DL963" s="73">
        <v>224289</v>
      </c>
      <c r="DM963" s="73">
        <v>224289</v>
      </c>
      <c r="DN963" s="73">
        <v>224289</v>
      </c>
      <c r="DO963" s="270">
        <f t="shared" si="511"/>
        <v>224289</v>
      </c>
      <c r="DP963" s="73">
        <v>224289</v>
      </c>
      <c r="DQ963" s="73">
        <v>224289</v>
      </c>
      <c r="DR963" s="73">
        <v>224289</v>
      </c>
      <c r="DS963" s="73">
        <v>224289</v>
      </c>
      <c r="DT963" s="73">
        <v>224289</v>
      </c>
      <c r="DU963" s="73">
        <v>224289</v>
      </c>
      <c r="DV963" s="73">
        <v>224289</v>
      </c>
      <c r="DW963" s="73">
        <v>224289</v>
      </c>
      <c r="DX963" s="73">
        <v>224289</v>
      </c>
      <c r="DY963" s="73">
        <v>224289</v>
      </c>
      <c r="DZ963" s="270">
        <f t="shared" si="512"/>
        <v>224289</v>
      </c>
      <c r="EA963" s="73">
        <v>224289</v>
      </c>
      <c r="EB963" s="73">
        <v>224289</v>
      </c>
      <c r="EC963" s="73">
        <v>224289</v>
      </c>
      <c r="ED963" s="73">
        <v>224289</v>
      </c>
      <c r="EE963" s="73">
        <v>224289</v>
      </c>
      <c r="EF963" s="73">
        <v>224289</v>
      </c>
      <c r="EG963" s="73">
        <v>224289</v>
      </c>
      <c r="EH963" s="73">
        <v>224289</v>
      </c>
      <c r="EI963" s="73">
        <v>224289</v>
      </c>
      <c r="EJ963" s="73">
        <v>224289</v>
      </c>
      <c r="EK963" s="270">
        <f t="shared" si="513"/>
        <v>224289</v>
      </c>
      <c r="EM963" s="306">
        <f t="shared" si="514"/>
        <v>224289</v>
      </c>
      <c r="EN963" s="144" t="str">
        <f t="shared" si="516"/>
        <v>OK</v>
      </c>
      <c r="EO963" s="144" t="str">
        <f t="shared" si="517"/>
        <v>OK</v>
      </c>
      <c r="EP963" s="144" t="str">
        <f t="shared" si="518"/>
        <v>OK</v>
      </c>
      <c r="EQ963" s="144" t="str">
        <f t="shared" si="519"/>
        <v>OK</v>
      </c>
      <c r="ER963" s="144" t="str">
        <f t="shared" si="520"/>
        <v>OK</v>
      </c>
      <c r="ES963" s="144" t="str">
        <f t="shared" si="521"/>
        <v>OK</v>
      </c>
      <c r="ET963" s="144" t="str">
        <f t="shared" si="522"/>
        <v>OK</v>
      </c>
      <c r="EU963" s="144" t="str">
        <f t="shared" si="523"/>
        <v>OK</v>
      </c>
      <c r="EV963" s="144" t="str">
        <f t="shared" si="524"/>
        <v>OK</v>
      </c>
      <c r="EW963" s="144" t="str">
        <f t="shared" si="525"/>
        <v>OK</v>
      </c>
      <c r="EX963" s="144" t="str">
        <f t="shared" si="526"/>
        <v>OK</v>
      </c>
      <c r="EY963" s="144" t="str">
        <f t="shared" si="527"/>
        <v>OK</v>
      </c>
      <c r="EZ963" s="144" t="str">
        <f t="shared" si="528"/>
        <v>OK</v>
      </c>
      <c r="FA963" s="144" t="str">
        <f t="shared" si="529"/>
        <v>OK</v>
      </c>
      <c r="FB963" s="144" t="str">
        <f t="shared" si="530"/>
        <v>OK</v>
      </c>
    </row>
    <row r="964" spans="2:158" ht="14.4" x14ac:dyDescent="0.3">
      <c r="B964" s="144">
        <v>960</v>
      </c>
      <c r="C964" s="82" t="s">
        <v>2508</v>
      </c>
      <c r="D964" s="81" t="s">
        <v>2515</v>
      </c>
      <c r="E964" s="70" t="s">
        <v>258</v>
      </c>
      <c r="F964" s="73">
        <f t="shared" si="532"/>
        <v>150564.69999999998</v>
      </c>
      <c r="G964" s="73">
        <f t="shared" si="532"/>
        <v>150564.69999999998</v>
      </c>
      <c r="H964" s="73">
        <f t="shared" si="532"/>
        <v>150564.69999999998</v>
      </c>
      <c r="I964" s="73">
        <f t="shared" si="532"/>
        <v>150564.69999999998</v>
      </c>
      <c r="J964" s="37"/>
      <c r="K964" s="73">
        <v>150564.70000000001</v>
      </c>
      <c r="L964" s="73">
        <v>150564.70000000001</v>
      </c>
      <c r="M964" s="73">
        <v>150564.70000000001</v>
      </c>
      <c r="N964" s="73">
        <v>150564.70000000001</v>
      </c>
      <c r="O964" s="73">
        <v>150564.70000000001</v>
      </c>
      <c r="P964" s="73">
        <v>150564.70000000001</v>
      </c>
      <c r="Q964" s="73">
        <v>150564.70000000001</v>
      </c>
      <c r="R964" s="270">
        <f t="shared" si="499"/>
        <v>150564.69999999998</v>
      </c>
      <c r="S964" s="73">
        <v>150564.70000000001</v>
      </c>
      <c r="T964" s="73">
        <v>150564.70000000001</v>
      </c>
      <c r="U964" s="73">
        <v>150564.70000000001</v>
      </c>
      <c r="V964" s="73">
        <v>150564.70000000001</v>
      </c>
      <c r="W964" s="73">
        <v>150564.70000000001</v>
      </c>
      <c r="X964" s="73">
        <v>150564.70000000001</v>
      </c>
      <c r="Y964" s="73">
        <v>150564.70000000001</v>
      </c>
      <c r="Z964" s="73">
        <v>150564.70000000001</v>
      </c>
      <c r="AA964" s="270">
        <f t="shared" si="500"/>
        <v>150564.69999999998</v>
      </c>
      <c r="AB964" s="73">
        <v>150564.70000000001</v>
      </c>
      <c r="AC964" s="73">
        <v>150564.70000000001</v>
      </c>
      <c r="AD964" s="73">
        <v>150564.70000000001</v>
      </c>
      <c r="AE964" s="270">
        <f t="shared" si="501"/>
        <v>150564.70000000001</v>
      </c>
      <c r="AF964" s="73">
        <v>150564.70000000001</v>
      </c>
      <c r="AG964" s="73">
        <v>150564.70000000001</v>
      </c>
      <c r="AH964" s="73">
        <v>150564.70000000001</v>
      </c>
      <c r="AI964" s="73">
        <v>150564.70000000001</v>
      </c>
      <c r="AJ964" s="73">
        <v>150564.70000000001</v>
      </c>
      <c r="AK964" s="73">
        <v>150564.70000000001</v>
      </c>
      <c r="AL964" s="73">
        <v>150564.70000000001</v>
      </c>
      <c r="AM964" s="73">
        <v>150564.70000000001</v>
      </c>
      <c r="AN964" s="73">
        <v>150564.70000000001</v>
      </c>
      <c r="AO964" s="73">
        <v>150564.70000000001</v>
      </c>
      <c r="AP964" s="73">
        <v>150564.70000000001</v>
      </c>
      <c r="AQ964" s="73">
        <v>150564.70000000001</v>
      </c>
      <c r="AR964" s="270">
        <f t="shared" si="502"/>
        <v>150564.69999999998</v>
      </c>
      <c r="AS964" s="73">
        <v>150564.70000000001</v>
      </c>
      <c r="AT964" s="73">
        <v>150564.70000000001</v>
      </c>
      <c r="AU964" s="73">
        <v>150564.70000000001</v>
      </c>
      <c r="AV964" s="73">
        <v>150564.70000000001</v>
      </c>
      <c r="AW964" s="73">
        <v>150564.70000000001</v>
      </c>
      <c r="AX964" s="73">
        <v>150564.70000000001</v>
      </c>
      <c r="AY964" s="73">
        <v>150564.70000000001</v>
      </c>
      <c r="AZ964" s="73">
        <v>150564.70000000001</v>
      </c>
      <c r="BA964" s="270">
        <f t="shared" si="503"/>
        <v>150564.69999999998</v>
      </c>
      <c r="BB964" s="73">
        <v>150564.70000000001</v>
      </c>
      <c r="BC964" s="73">
        <v>150564.70000000001</v>
      </c>
      <c r="BD964" s="73">
        <v>150564.70000000001</v>
      </c>
      <c r="BE964" s="73">
        <v>150564.70000000001</v>
      </c>
      <c r="BF964" s="73">
        <v>150564.70000000001</v>
      </c>
      <c r="BG964" s="73">
        <v>150564.70000000001</v>
      </c>
      <c r="BH964" s="73">
        <v>150564.70000000001</v>
      </c>
      <c r="BI964" s="270">
        <f t="shared" si="504"/>
        <v>150564.69999999998</v>
      </c>
      <c r="BJ964" s="73">
        <v>150564.70000000001</v>
      </c>
      <c r="BK964" s="73">
        <v>150564.70000000001</v>
      </c>
      <c r="BL964" s="270">
        <f t="shared" si="505"/>
        <v>150564.70000000001</v>
      </c>
      <c r="BM964" s="73">
        <v>150564.70000000001</v>
      </c>
      <c r="BN964" s="73">
        <v>150564.70000000001</v>
      </c>
      <c r="BO964" s="73">
        <v>150564.70000000001</v>
      </c>
      <c r="BP964" s="73">
        <v>150564.70000000001</v>
      </c>
      <c r="BQ964" s="73">
        <v>150564.70000000001</v>
      </c>
      <c r="BR964" s="73">
        <v>150564.70000000001</v>
      </c>
      <c r="BS964" s="73">
        <v>150564.70000000001</v>
      </c>
      <c r="BT964" s="73">
        <v>150564.70000000001</v>
      </c>
      <c r="BU964" s="73">
        <v>150564.70000000001</v>
      </c>
      <c r="BV964" s="73">
        <v>150564.70000000001</v>
      </c>
      <c r="BW964" s="270">
        <f t="shared" si="506"/>
        <v>150564.69999999998</v>
      </c>
      <c r="BX964" s="73">
        <v>150564.70000000001</v>
      </c>
      <c r="BY964" s="73">
        <v>150564.70000000001</v>
      </c>
      <c r="BZ964" s="73">
        <v>150564.70000000001</v>
      </c>
      <c r="CA964" s="73">
        <v>150564.70000000001</v>
      </c>
      <c r="CB964" s="73">
        <v>150564.70000000001</v>
      </c>
      <c r="CC964" s="73">
        <v>150564.70000000001</v>
      </c>
      <c r="CD964" s="73">
        <v>150564.70000000001</v>
      </c>
      <c r="CE964" s="73">
        <v>150564.70000000001</v>
      </c>
      <c r="CF964" s="270">
        <f t="shared" si="507"/>
        <v>150564.69999999998</v>
      </c>
      <c r="CG964" s="73">
        <v>150564.70000000001</v>
      </c>
      <c r="CH964" s="73">
        <v>150564.70000000001</v>
      </c>
      <c r="CI964" s="73">
        <v>150564.70000000001</v>
      </c>
      <c r="CJ964" s="73">
        <v>150564.70000000001</v>
      </c>
      <c r="CK964" s="73">
        <v>150564.70000000001</v>
      </c>
      <c r="CL964" s="73">
        <v>150564.70000000001</v>
      </c>
      <c r="CM964" s="73">
        <v>150564.70000000001</v>
      </c>
      <c r="CN964" s="73">
        <v>150564.70000000001</v>
      </c>
      <c r="CO964" s="73">
        <v>150564.70000000001</v>
      </c>
      <c r="CP964" s="270">
        <f t="shared" si="508"/>
        <v>150564.69999999998</v>
      </c>
      <c r="CQ964" s="73">
        <v>150564.70000000001</v>
      </c>
      <c r="CR964" s="73">
        <v>150564.70000000001</v>
      </c>
      <c r="CS964" s="73">
        <v>150564.70000000001</v>
      </c>
      <c r="CT964" s="73">
        <v>150564.70000000001</v>
      </c>
      <c r="CU964" s="73">
        <v>150564.70000000001</v>
      </c>
      <c r="CV964" s="73">
        <v>150564.70000000001</v>
      </c>
      <c r="CW964" s="73">
        <v>150564.70000000001</v>
      </c>
      <c r="CX964" s="73">
        <v>150564.70000000001</v>
      </c>
      <c r="CY964" s="73">
        <v>150564.70000000001</v>
      </c>
      <c r="CZ964" s="73">
        <v>150564.70000000001</v>
      </c>
      <c r="DA964" s="270">
        <f t="shared" si="509"/>
        <v>150564.69999999998</v>
      </c>
      <c r="DB964" s="73">
        <v>150564.70000000001</v>
      </c>
      <c r="DC964" s="73">
        <v>150564.70000000001</v>
      </c>
      <c r="DD964" s="270">
        <f t="shared" si="510"/>
        <v>150564.70000000001</v>
      </c>
      <c r="DE964" s="73">
        <v>150564.70000000001</v>
      </c>
      <c r="DF964" s="73">
        <v>150564.70000000001</v>
      </c>
      <c r="DG964" s="73">
        <v>150564.70000000001</v>
      </c>
      <c r="DH964" s="73">
        <v>150564.70000000001</v>
      </c>
      <c r="DI964" s="73">
        <v>150564.70000000001</v>
      </c>
      <c r="DJ964" s="73">
        <v>150564.70000000001</v>
      </c>
      <c r="DK964" s="73">
        <v>150564.70000000001</v>
      </c>
      <c r="DL964" s="73">
        <v>150564.70000000001</v>
      </c>
      <c r="DM964" s="73">
        <v>150564.70000000001</v>
      </c>
      <c r="DN964" s="73">
        <v>150564.70000000001</v>
      </c>
      <c r="DO964" s="270">
        <f t="shared" si="511"/>
        <v>150564.69999999998</v>
      </c>
      <c r="DP964" s="73">
        <v>150564.70000000001</v>
      </c>
      <c r="DQ964" s="73">
        <v>150564.70000000001</v>
      </c>
      <c r="DR964" s="73">
        <v>150564.70000000001</v>
      </c>
      <c r="DS964" s="73">
        <v>150564.70000000001</v>
      </c>
      <c r="DT964" s="73">
        <v>150564.70000000001</v>
      </c>
      <c r="DU964" s="73">
        <v>150564.70000000001</v>
      </c>
      <c r="DV964" s="73">
        <v>150564.70000000001</v>
      </c>
      <c r="DW964" s="73">
        <v>150564.70000000001</v>
      </c>
      <c r="DX964" s="73">
        <v>150564.70000000001</v>
      </c>
      <c r="DY964" s="73">
        <v>150564.70000000001</v>
      </c>
      <c r="DZ964" s="270">
        <f t="shared" si="512"/>
        <v>150564.69999999998</v>
      </c>
      <c r="EA964" s="73">
        <v>150564.70000000001</v>
      </c>
      <c r="EB964" s="73">
        <v>150564.70000000001</v>
      </c>
      <c r="EC964" s="73">
        <v>150564.70000000001</v>
      </c>
      <c r="ED964" s="73">
        <v>150564.70000000001</v>
      </c>
      <c r="EE964" s="73">
        <v>150564.70000000001</v>
      </c>
      <c r="EF964" s="73">
        <v>150564.70000000001</v>
      </c>
      <c r="EG964" s="73">
        <v>150564.70000000001</v>
      </c>
      <c r="EH964" s="73">
        <v>150564.70000000001</v>
      </c>
      <c r="EI964" s="73">
        <v>150564.70000000001</v>
      </c>
      <c r="EJ964" s="73">
        <v>150564.70000000001</v>
      </c>
      <c r="EK964" s="270">
        <f t="shared" si="513"/>
        <v>150564.69999999998</v>
      </c>
      <c r="EM964" s="306">
        <f t="shared" si="514"/>
        <v>150564.70000000001</v>
      </c>
      <c r="EN964" s="144" t="str">
        <f t="shared" si="516"/>
        <v>OK</v>
      </c>
      <c r="EO964" s="144" t="str">
        <f t="shared" si="517"/>
        <v>OK</v>
      </c>
      <c r="EP964" s="144" t="str">
        <f t="shared" si="518"/>
        <v>OK</v>
      </c>
      <c r="EQ964" s="144" t="str">
        <f t="shared" si="519"/>
        <v>OK</v>
      </c>
      <c r="ER964" s="144" t="str">
        <f t="shared" si="520"/>
        <v>OK</v>
      </c>
      <c r="ES964" s="144" t="str">
        <f t="shared" si="521"/>
        <v>OK</v>
      </c>
      <c r="ET964" s="144" t="str">
        <f t="shared" si="522"/>
        <v>OK</v>
      </c>
      <c r="EU964" s="144" t="str">
        <f t="shared" si="523"/>
        <v>OK</v>
      </c>
      <c r="EV964" s="144" t="str">
        <f t="shared" si="524"/>
        <v>OK</v>
      </c>
      <c r="EW964" s="144" t="str">
        <f t="shared" si="525"/>
        <v>OK</v>
      </c>
      <c r="EX964" s="144" t="str">
        <f t="shared" si="526"/>
        <v>OK</v>
      </c>
      <c r="EY964" s="144" t="str">
        <f t="shared" si="527"/>
        <v>OK</v>
      </c>
      <c r="EZ964" s="144" t="str">
        <f t="shared" si="528"/>
        <v>OK</v>
      </c>
      <c r="FA964" s="144" t="str">
        <f t="shared" si="529"/>
        <v>OK</v>
      </c>
      <c r="FB964" s="144" t="str">
        <f t="shared" si="530"/>
        <v>OK</v>
      </c>
    </row>
    <row r="965" spans="2:158" ht="26.4" x14ac:dyDescent="0.3">
      <c r="B965" s="144">
        <v>961</v>
      </c>
      <c r="C965" s="82" t="s">
        <v>2509</v>
      </c>
      <c r="D965" s="81" t="s">
        <v>2516</v>
      </c>
      <c r="E965" s="70" t="s">
        <v>258</v>
      </c>
      <c r="F965" s="73">
        <f t="shared" si="532"/>
        <v>313675.7</v>
      </c>
      <c r="G965" s="73">
        <f t="shared" si="532"/>
        <v>313675.7</v>
      </c>
      <c r="H965" s="73">
        <f t="shared" si="532"/>
        <v>313675.7</v>
      </c>
      <c r="I965" s="73">
        <f t="shared" si="532"/>
        <v>313675.7</v>
      </c>
      <c r="J965" s="37"/>
      <c r="K965" s="73">
        <v>313675.7</v>
      </c>
      <c r="L965" s="73">
        <v>313675.7</v>
      </c>
      <c r="M965" s="73">
        <v>313675.7</v>
      </c>
      <c r="N965" s="73">
        <v>313675.7</v>
      </c>
      <c r="O965" s="73">
        <v>313675.7</v>
      </c>
      <c r="P965" s="73">
        <v>313675.7</v>
      </c>
      <c r="Q965" s="73">
        <v>313675.7</v>
      </c>
      <c r="R965" s="270">
        <f t="shared" si="499"/>
        <v>313675.7</v>
      </c>
      <c r="S965" s="73">
        <v>313675.7</v>
      </c>
      <c r="T965" s="73">
        <v>313675.7</v>
      </c>
      <c r="U965" s="73">
        <v>313675.7</v>
      </c>
      <c r="V965" s="73">
        <v>313675.7</v>
      </c>
      <c r="W965" s="73">
        <v>313675.7</v>
      </c>
      <c r="X965" s="73">
        <v>313675.7</v>
      </c>
      <c r="Y965" s="73">
        <v>313675.7</v>
      </c>
      <c r="Z965" s="73">
        <v>313675.7</v>
      </c>
      <c r="AA965" s="270">
        <f t="shared" si="500"/>
        <v>313675.7</v>
      </c>
      <c r="AB965" s="73">
        <v>313675.7</v>
      </c>
      <c r="AC965" s="73">
        <v>313675.7</v>
      </c>
      <c r="AD965" s="73">
        <v>313675.7</v>
      </c>
      <c r="AE965" s="270">
        <f t="shared" si="501"/>
        <v>313675.7</v>
      </c>
      <c r="AF965" s="73">
        <v>313675.7</v>
      </c>
      <c r="AG965" s="73">
        <v>313675.7</v>
      </c>
      <c r="AH965" s="73">
        <v>313675.7</v>
      </c>
      <c r="AI965" s="73">
        <v>313675.7</v>
      </c>
      <c r="AJ965" s="73">
        <v>313675.7</v>
      </c>
      <c r="AK965" s="73">
        <v>313675.7</v>
      </c>
      <c r="AL965" s="73">
        <v>313675.7</v>
      </c>
      <c r="AM965" s="73">
        <v>313675.7</v>
      </c>
      <c r="AN965" s="73">
        <v>313675.7</v>
      </c>
      <c r="AO965" s="73">
        <v>313675.7</v>
      </c>
      <c r="AP965" s="73">
        <v>313675.7</v>
      </c>
      <c r="AQ965" s="73">
        <v>313675.7</v>
      </c>
      <c r="AR965" s="270">
        <f t="shared" si="502"/>
        <v>313675.70000000007</v>
      </c>
      <c r="AS965" s="73">
        <v>313675.7</v>
      </c>
      <c r="AT965" s="73">
        <v>313675.7</v>
      </c>
      <c r="AU965" s="73">
        <v>313675.7</v>
      </c>
      <c r="AV965" s="73">
        <v>313675.7</v>
      </c>
      <c r="AW965" s="73">
        <v>313675.7</v>
      </c>
      <c r="AX965" s="73">
        <v>313675.7</v>
      </c>
      <c r="AY965" s="73">
        <v>313675.7</v>
      </c>
      <c r="AZ965" s="73">
        <v>313675.7</v>
      </c>
      <c r="BA965" s="270">
        <f t="shared" si="503"/>
        <v>313675.7</v>
      </c>
      <c r="BB965" s="73">
        <v>313675.7</v>
      </c>
      <c r="BC965" s="73">
        <v>313675.7</v>
      </c>
      <c r="BD965" s="73">
        <v>313675.7</v>
      </c>
      <c r="BE965" s="73">
        <v>313675.7</v>
      </c>
      <c r="BF965" s="73">
        <v>313675.7</v>
      </c>
      <c r="BG965" s="73">
        <v>313675.7</v>
      </c>
      <c r="BH965" s="73">
        <v>313675.7</v>
      </c>
      <c r="BI965" s="270">
        <f t="shared" si="504"/>
        <v>313675.7</v>
      </c>
      <c r="BJ965" s="73">
        <v>313675.7</v>
      </c>
      <c r="BK965" s="73">
        <v>313675.7</v>
      </c>
      <c r="BL965" s="270">
        <f t="shared" si="505"/>
        <v>313675.7</v>
      </c>
      <c r="BM965" s="73">
        <v>313675.7</v>
      </c>
      <c r="BN965" s="73">
        <v>313675.7</v>
      </c>
      <c r="BO965" s="73">
        <v>313675.7</v>
      </c>
      <c r="BP965" s="73">
        <v>313675.7</v>
      </c>
      <c r="BQ965" s="73">
        <v>313675.7</v>
      </c>
      <c r="BR965" s="73">
        <v>313675.7</v>
      </c>
      <c r="BS965" s="73">
        <v>313675.7</v>
      </c>
      <c r="BT965" s="73">
        <v>313675.7</v>
      </c>
      <c r="BU965" s="73">
        <v>313675.7</v>
      </c>
      <c r="BV965" s="73">
        <v>313675.7</v>
      </c>
      <c r="BW965" s="270">
        <f t="shared" si="506"/>
        <v>313675.70000000007</v>
      </c>
      <c r="BX965" s="73">
        <v>313675.7</v>
      </c>
      <c r="BY965" s="73">
        <v>313675.7</v>
      </c>
      <c r="BZ965" s="73">
        <v>313675.7</v>
      </c>
      <c r="CA965" s="73">
        <v>313675.7</v>
      </c>
      <c r="CB965" s="73">
        <v>313675.7</v>
      </c>
      <c r="CC965" s="73">
        <v>313675.7</v>
      </c>
      <c r="CD965" s="73">
        <v>313675.7</v>
      </c>
      <c r="CE965" s="73">
        <v>313675.7</v>
      </c>
      <c r="CF965" s="270">
        <f t="shared" si="507"/>
        <v>313675.7</v>
      </c>
      <c r="CG965" s="73">
        <v>313675.7</v>
      </c>
      <c r="CH965" s="73">
        <v>313675.7</v>
      </c>
      <c r="CI965" s="73">
        <v>313675.7</v>
      </c>
      <c r="CJ965" s="73">
        <v>313675.7</v>
      </c>
      <c r="CK965" s="73">
        <v>313675.7</v>
      </c>
      <c r="CL965" s="73">
        <v>313675.7</v>
      </c>
      <c r="CM965" s="73">
        <v>313675.7</v>
      </c>
      <c r="CN965" s="73">
        <v>313675.7</v>
      </c>
      <c r="CO965" s="73">
        <v>313675.7</v>
      </c>
      <c r="CP965" s="270">
        <f t="shared" si="508"/>
        <v>313675.7</v>
      </c>
      <c r="CQ965" s="73">
        <v>313675.7</v>
      </c>
      <c r="CR965" s="73">
        <v>313675.7</v>
      </c>
      <c r="CS965" s="73">
        <v>313675.7</v>
      </c>
      <c r="CT965" s="73">
        <v>313675.7</v>
      </c>
      <c r="CU965" s="73">
        <v>313675.7</v>
      </c>
      <c r="CV965" s="73">
        <v>313675.7</v>
      </c>
      <c r="CW965" s="73">
        <v>313675.7</v>
      </c>
      <c r="CX965" s="73">
        <v>313675.7</v>
      </c>
      <c r="CY965" s="73">
        <v>313675.7</v>
      </c>
      <c r="CZ965" s="73">
        <v>313675.7</v>
      </c>
      <c r="DA965" s="270">
        <f t="shared" si="509"/>
        <v>313675.70000000007</v>
      </c>
      <c r="DB965" s="73">
        <v>313675.7</v>
      </c>
      <c r="DC965" s="73">
        <v>313675.7</v>
      </c>
      <c r="DD965" s="270">
        <f t="shared" si="510"/>
        <v>313675.7</v>
      </c>
      <c r="DE965" s="73">
        <v>313675.7</v>
      </c>
      <c r="DF965" s="73">
        <v>313675.7</v>
      </c>
      <c r="DG965" s="73">
        <v>313675.7</v>
      </c>
      <c r="DH965" s="73">
        <v>313675.7</v>
      </c>
      <c r="DI965" s="73">
        <v>313675.7</v>
      </c>
      <c r="DJ965" s="73">
        <v>313675.7</v>
      </c>
      <c r="DK965" s="73">
        <v>313675.7</v>
      </c>
      <c r="DL965" s="73">
        <v>313675.7</v>
      </c>
      <c r="DM965" s="73">
        <v>313675.7</v>
      </c>
      <c r="DN965" s="73">
        <v>313675.7</v>
      </c>
      <c r="DO965" s="270">
        <f t="shared" si="511"/>
        <v>313675.70000000007</v>
      </c>
      <c r="DP965" s="73">
        <v>313675.7</v>
      </c>
      <c r="DQ965" s="73">
        <v>313675.7</v>
      </c>
      <c r="DR965" s="73">
        <v>313675.7</v>
      </c>
      <c r="DS965" s="73">
        <v>313675.7</v>
      </c>
      <c r="DT965" s="73">
        <v>313675.7</v>
      </c>
      <c r="DU965" s="73">
        <v>313675.7</v>
      </c>
      <c r="DV965" s="73">
        <v>313675.7</v>
      </c>
      <c r="DW965" s="73">
        <v>313675.7</v>
      </c>
      <c r="DX965" s="73">
        <v>313675.7</v>
      </c>
      <c r="DY965" s="73">
        <v>313675.7</v>
      </c>
      <c r="DZ965" s="270">
        <f t="shared" si="512"/>
        <v>313675.70000000007</v>
      </c>
      <c r="EA965" s="73">
        <v>313675.7</v>
      </c>
      <c r="EB965" s="73">
        <v>313675.7</v>
      </c>
      <c r="EC965" s="73">
        <v>313675.7</v>
      </c>
      <c r="ED965" s="73">
        <v>313675.7</v>
      </c>
      <c r="EE965" s="73">
        <v>313675.7</v>
      </c>
      <c r="EF965" s="73">
        <v>313675.7</v>
      </c>
      <c r="EG965" s="73">
        <v>313675.7</v>
      </c>
      <c r="EH965" s="73">
        <v>313675.7</v>
      </c>
      <c r="EI965" s="73">
        <v>313675.7</v>
      </c>
      <c r="EJ965" s="73">
        <v>313675.7</v>
      </c>
      <c r="EK965" s="270">
        <f t="shared" si="513"/>
        <v>313675.70000000007</v>
      </c>
      <c r="EM965" s="306">
        <f t="shared" si="514"/>
        <v>313675.70000000013</v>
      </c>
      <c r="EN965" s="144" t="str">
        <f t="shared" si="516"/>
        <v>OK</v>
      </c>
      <c r="EO965" s="144" t="str">
        <f t="shared" si="517"/>
        <v>OK</v>
      </c>
      <c r="EP965" s="144" t="str">
        <f t="shared" si="518"/>
        <v>OK</v>
      </c>
      <c r="EQ965" s="144" t="str">
        <f t="shared" si="519"/>
        <v>OK</v>
      </c>
      <c r="ER965" s="144" t="str">
        <f t="shared" si="520"/>
        <v>OK</v>
      </c>
      <c r="ES965" s="144" t="str">
        <f t="shared" si="521"/>
        <v>OK</v>
      </c>
      <c r="ET965" s="144" t="str">
        <f t="shared" si="522"/>
        <v>OK</v>
      </c>
      <c r="EU965" s="144" t="str">
        <f t="shared" si="523"/>
        <v>OK</v>
      </c>
      <c r="EV965" s="144" t="str">
        <f t="shared" si="524"/>
        <v>OK</v>
      </c>
      <c r="EW965" s="144" t="str">
        <f t="shared" si="525"/>
        <v>OK</v>
      </c>
      <c r="EX965" s="144" t="str">
        <f t="shared" si="526"/>
        <v>OK</v>
      </c>
      <c r="EY965" s="144" t="str">
        <f t="shared" si="527"/>
        <v>OK</v>
      </c>
      <c r="EZ965" s="144" t="str">
        <f t="shared" si="528"/>
        <v>OK</v>
      </c>
      <c r="FA965" s="144" t="str">
        <f t="shared" si="529"/>
        <v>OK</v>
      </c>
      <c r="FB965" s="144" t="str">
        <f t="shared" si="530"/>
        <v>OK</v>
      </c>
    </row>
    <row r="966" spans="2:158" ht="14.4" x14ac:dyDescent="0.3">
      <c r="B966" s="144">
        <v>962</v>
      </c>
      <c r="C966" s="82" t="s">
        <v>2530</v>
      </c>
      <c r="D966" s="81" t="s">
        <v>2517</v>
      </c>
      <c r="E966" s="70" t="s">
        <v>263</v>
      </c>
      <c r="F966" s="73">
        <f t="shared" si="532"/>
        <v>24596</v>
      </c>
      <c r="G966" s="73">
        <f t="shared" si="532"/>
        <v>24596</v>
      </c>
      <c r="H966" s="73">
        <f t="shared" si="532"/>
        <v>24596</v>
      </c>
      <c r="I966" s="73">
        <f t="shared" si="532"/>
        <v>24596</v>
      </c>
      <c r="J966" s="37"/>
      <c r="K966" s="73">
        <v>24596</v>
      </c>
      <c r="L966" s="73">
        <v>24596</v>
      </c>
      <c r="M966" s="73">
        <v>24596</v>
      </c>
      <c r="N966" s="73">
        <v>24596</v>
      </c>
      <c r="O966" s="73">
        <v>24596</v>
      </c>
      <c r="P966" s="73">
        <v>24596</v>
      </c>
      <c r="Q966" s="73">
        <v>24596</v>
      </c>
      <c r="R966" s="270">
        <f t="shared" si="499"/>
        <v>24596</v>
      </c>
      <c r="S966" s="73">
        <v>24596</v>
      </c>
      <c r="T966" s="73">
        <v>24596</v>
      </c>
      <c r="U966" s="73">
        <v>24596</v>
      </c>
      <c r="V966" s="73">
        <v>24596</v>
      </c>
      <c r="W966" s="73">
        <v>24596</v>
      </c>
      <c r="X966" s="73">
        <v>24596</v>
      </c>
      <c r="Y966" s="73">
        <v>24596</v>
      </c>
      <c r="Z966" s="73">
        <v>24596</v>
      </c>
      <c r="AA966" s="270">
        <f t="shared" si="500"/>
        <v>24596</v>
      </c>
      <c r="AB966" s="73">
        <v>24596</v>
      </c>
      <c r="AC966" s="73">
        <v>24596</v>
      </c>
      <c r="AD966" s="73">
        <v>24596</v>
      </c>
      <c r="AE966" s="270">
        <f t="shared" si="501"/>
        <v>24596</v>
      </c>
      <c r="AF966" s="73">
        <v>24596</v>
      </c>
      <c r="AG966" s="73">
        <v>24596</v>
      </c>
      <c r="AH966" s="73">
        <v>24596</v>
      </c>
      <c r="AI966" s="73">
        <v>24596</v>
      </c>
      <c r="AJ966" s="73">
        <v>24596</v>
      </c>
      <c r="AK966" s="73">
        <v>24596</v>
      </c>
      <c r="AL966" s="73">
        <v>24596</v>
      </c>
      <c r="AM966" s="73">
        <v>24596</v>
      </c>
      <c r="AN966" s="73">
        <v>24596</v>
      </c>
      <c r="AO966" s="73">
        <v>24596</v>
      </c>
      <c r="AP966" s="73">
        <v>24596</v>
      </c>
      <c r="AQ966" s="73">
        <v>24596</v>
      </c>
      <c r="AR966" s="270">
        <f t="shared" si="502"/>
        <v>24596</v>
      </c>
      <c r="AS966" s="73">
        <v>24596</v>
      </c>
      <c r="AT966" s="73">
        <v>24596</v>
      </c>
      <c r="AU966" s="73">
        <v>24596</v>
      </c>
      <c r="AV966" s="73">
        <v>24596</v>
      </c>
      <c r="AW966" s="73">
        <v>24596</v>
      </c>
      <c r="AX966" s="73">
        <v>24596</v>
      </c>
      <c r="AY966" s="73">
        <v>24596</v>
      </c>
      <c r="AZ966" s="73">
        <v>24596</v>
      </c>
      <c r="BA966" s="270">
        <f t="shared" si="503"/>
        <v>24596</v>
      </c>
      <c r="BB966" s="73">
        <v>24596</v>
      </c>
      <c r="BC966" s="73">
        <v>24596</v>
      </c>
      <c r="BD966" s="73">
        <v>24596</v>
      </c>
      <c r="BE966" s="73">
        <v>24596</v>
      </c>
      <c r="BF966" s="73">
        <v>24596</v>
      </c>
      <c r="BG966" s="73">
        <v>24596</v>
      </c>
      <c r="BH966" s="73">
        <v>24596</v>
      </c>
      <c r="BI966" s="270">
        <f t="shared" si="504"/>
        <v>24596</v>
      </c>
      <c r="BJ966" s="73">
        <v>24596</v>
      </c>
      <c r="BK966" s="73">
        <v>24596</v>
      </c>
      <c r="BL966" s="270">
        <f t="shared" si="505"/>
        <v>24596</v>
      </c>
      <c r="BM966" s="73">
        <v>24596</v>
      </c>
      <c r="BN966" s="73">
        <v>24596</v>
      </c>
      <c r="BO966" s="73">
        <v>24596</v>
      </c>
      <c r="BP966" s="73">
        <v>24596</v>
      </c>
      <c r="BQ966" s="73">
        <v>24596</v>
      </c>
      <c r="BR966" s="73">
        <v>24596</v>
      </c>
      <c r="BS966" s="73">
        <v>24596</v>
      </c>
      <c r="BT966" s="73">
        <v>24596</v>
      </c>
      <c r="BU966" s="73">
        <v>24596</v>
      </c>
      <c r="BV966" s="73">
        <v>24596</v>
      </c>
      <c r="BW966" s="270">
        <f t="shared" si="506"/>
        <v>24596</v>
      </c>
      <c r="BX966" s="73">
        <v>24596</v>
      </c>
      <c r="BY966" s="73">
        <v>24596</v>
      </c>
      <c r="BZ966" s="73">
        <v>24596</v>
      </c>
      <c r="CA966" s="73">
        <v>24596</v>
      </c>
      <c r="CB966" s="73">
        <v>24596</v>
      </c>
      <c r="CC966" s="73">
        <v>24596</v>
      </c>
      <c r="CD966" s="73">
        <v>24596</v>
      </c>
      <c r="CE966" s="73">
        <v>24596</v>
      </c>
      <c r="CF966" s="270">
        <f t="shared" si="507"/>
        <v>24596</v>
      </c>
      <c r="CG966" s="73">
        <v>24596</v>
      </c>
      <c r="CH966" s="73">
        <v>24596</v>
      </c>
      <c r="CI966" s="73">
        <v>24596</v>
      </c>
      <c r="CJ966" s="73">
        <v>24596</v>
      </c>
      <c r="CK966" s="73">
        <v>24596</v>
      </c>
      <c r="CL966" s="73">
        <v>24596</v>
      </c>
      <c r="CM966" s="73">
        <v>24596</v>
      </c>
      <c r="CN966" s="73">
        <v>24596</v>
      </c>
      <c r="CO966" s="73">
        <v>24596</v>
      </c>
      <c r="CP966" s="270">
        <f t="shared" si="508"/>
        <v>24596</v>
      </c>
      <c r="CQ966" s="73">
        <v>24596</v>
      </c>
      <c r="CR966" s="73">
        <v>24596</v>
      </c>
      <c r="CS966" s="73">
        <v>24596</v>
      </c>
      <c r="CT966" s="73">
        <v>24596</v>
      </c>
      <c r="CU966" s="73">
        <v>24596</v>
      </c>
      <c r="CV966" s="73">
        <v>24596</v>
      </c>
      <c r="CW966" s="73">
        <v>24596</v>
      </c>
      <c r="CX966" s="73">
        <v>24596</v>
      </c>
      <c r="CY966" s="73">
        <v>24596</v>
      </c>
      <c r="CZ966" s="73">
        <v>24596</v>
      </c>
      <c r="DA966" s="270">
        <f t="shared" si="509"/>
        <v>24596</v>
      </c>
      <c r="DB966" s="73">
        <v>24596</v>
      </c>
      <c r="DC966" s="73">
        <v>24596</v>
      </c>
      <c r="DD966" s="270">
        <f t="shared" si="510"/>
        <v>24596</v>
      </c>
      <c r="DE966" s="73">
        <v>24596</v>
      </c>
      <c r="DF966" s="73">
        <v>24596</v>
      </c>
      <c r="DG966" s="73">
        <v>24596</v>
      </c>
      <c r="DH966" s="73">
        <v>24596</v>
      </c>
      <c r="DI966" s="73">
        <v>24596</v>
      </c>
      <c r="DJ966" s="73">
        <v>24596</v>
      </c>
      <c r="DK966" s="73">
        <v>24596</v>
      </c>
      <c r="DL966" s="73">
        <v>24596</v>
      </c>
      <c r="DM966" s="73">
        <v>24596</v>
      </c>
      <c r="DN966" s="73">
        <v>24596</v>
      </c>
      <c r="DO966" s="270">
        <f t="shared" si="511"/>
        <v>24596</v>
      </c>
      <c r="DP966" s="73">
        <v>24596</v>
      </c>
      <c r="DQ966" s="73">
        <v>24596</v>
      </c>
      <c r="DR966" s="73">
        <v>24596</v>
      </c>
      <c r="DS966" s="73">
        <v>24596</v>
      </c>
      <c r="DT966" s="73">
        <v>24596</v>
      </c>
      <c r="DU966" s="73">
        <v>24596</v>
      </c>
      <c r="DV966" s="73">
        <v>24596</v>
      </c>
      <c r="DW966" s="73">
        <v>24596</v>
      </c>
      <c r="DX966" s="73">
        <v>24596</v>
      </c>
      <c r="DY966" s="73">
        <v>24596</v>
      </c>
      <c r="DZ966" s="270">
        <f t="shared" si="512"/>
        <v>24596</v>
      </c>
      <c r="EA966" s="73">
        <v>24596</v>
      </c>
      <c r="EB966" s="73">
        <v>24596</v>
      </c>
      <c r="EC966" s="73">
        <v>24596</v>
      </c>
      <c r="ED966" s="73">
        <v>24596</v>
      </c>
      <c r="EE966" s="73">
        <v>24596</v>
      </c>
      <c r="EF966" s="73">
        <v>24596</v>
      </c>
      <c r="EG966" s="73">
        <v>24596</v>
      </c>
      <c r="EH966" s="73">
        <v>24596</v>
      </c>
      <c r="EI966" s="73">
        <v>24596</v>
      </c>
      <c r="EJ966" s="73">
        <v>24596</v>
      </c>
      <c r="EK966" s="270">
        <f t="shared" si="513"/>
        <v>24596</v>
      </c>
      <c r="EM966" s="306">
        <f t="shared" si="514"/>
        <v>24596</v>
      </c>
      <c r="EN966" s="144" t="str">
        <f t="shared" si="516"/>
        <v>OK</v>
      </c>
      <c r="EO966" s="144" t="str">
        <f t="shared" si="517"/>
        <v>OK</v>
      </c>
      <c r="EP966" s="144" t="str">
        <f t="shared" si="518"/>
        <v>OK</v>
      </c>
      <c r="EQ966" s="144" t="str">
        <f t="shared" si="519"/>
        <v>OK</v>
      </c>
      <c r="ER966" s="144" t="str">
        <f t="shared" si="520"/>
        <v>OK</v>
      </c>
      <c r="ES966" s="144" t="str">
        <f t="shared" si="521"/>
        <v>OK</v>
      </c>
      <c r="ET966" s="144" t="str">
        <f t="shared" si="522"/>
        <v>OK</v>
      </c>
      <c r="EU966" s="144" t="str">
        <f t="shared" si="523"/>
        <v>OK</v>
      </c>
      <c r="EV966" s="144" t="str">
        <f t="shared" si="524"/>
        <v>OK</v>
      </c>
      <c r="EW966" s="144" t="str">
        <f t="shared" si="525"/>
        <v>OK</v>
      </c>
      <c r="EX966" s="144" t="str">
        <f t="shared" si="526"/>
        <v>OK</v>
      </c>
      <c r="EY966" s="144" t="str">
        <f t="shared" si="527"/>
        <v>OK</v>
      </c>
      <c r="EZ966" s="144" t="str">
        <f t="shared" si="528"/>
        <v>OK</v>
      </c>
      <c r="FA966" s="144" t="str">
        <f t="shared" si="529"/>
        <v>OK</v>
      </c>
      <c r="FB966" s="144" t="str">
        <f t="shared" si="530"/>
        <v>OK</v>
      </c>
    </row>
    <row r="967" spans="2:158" ht="14.4" x14ac:dyDescent="0.3">
      <c r="B967" s="144">
        <v>963</v>
      </c>
      <c r="C967" s="82" t="s">
        <v>2531</v>
      </c>
      <c r="D967" s="81" t="s">
        <v>2518</v>
      </c>
      <c r="E967" s="70" t="s">
        <v>258</v>
      </c>
      <c r="F967" s="73">
        <f t="shared" si="532"/>
        <v>11583</v>
      </c>
      <c r="G967" s="73">
        <f t="shared" si="532"/>
        <v>11583</v>
      </c>
      <c r="H967" s="73">
        <f t="shared" si="532"/>
        <v>11583</v>
      </c>
      <c r="I967" s="73">
        <f t="shared" si="532"/>
        <v>11583</v>
      </c>
      <c r="J967" s="37"/>
      <c r="K967" s="73">
        <v>11583</v>
      </c>
      <c r="L967" s="73">
        <v>11583</v>
      </c>
      <c r="M967" s="73">
        <v>11583</v>
      </c>
      <c r="N967" s="73">
        <v>11583</v>
      </c>
      <c r="O967" s="73">
        <v>11583</v>
      </c>
      <c r="P967" s="73">
        <v>11583</v>
      </c>
      <c r="Q967" s="73">
        <v>11583</v>
      </c>
      <c r="R967" s="270">
        <f t="shared" ref="R967:R1026" si="533">AVERAGE(K967:Q967)</f>
        <v>11583</v>
      </c>
      <c r="S967" s="73">
        <v>11583</v>
      </c>
      <c r="T967" s="73">
        <v>11583</v>
      </c>
      <c r="U967" s="73">
        <v>11583</v>
      </c>
      <c r="V967" s="73">
        <v>11583</v>
      </c>
      <c r="W967" s="73">
        <v>11583</v>
      </c>
      <c r="X967" s="73">
        <v>11583</v>
      </c>
      <c r="Y967" s="73">
        <v>11583</v>
      </c>
      <c r="Z967" s="73">
        <v>11583</v>
      </c>
      <c r="AA967" s="270">
        <f t="shared" ref="AA967:AA1026" si="534">AVERAGE(S967:Z967)</f>
        <v>11583</v>
      </c>
      <c r="AB967" s="73">
        <v>11583</v>
      </c>
      <c r="AC967" s="73">
        <v>11583</v>
      </c>
      <c r="AD967" s="73">
        <v>11583</v>
      </c>
      <c r="AE967" s="270">
        <f t="shared" ref="AE967:AE1026" si="535">AVERAGE(AB967:AD967)</f>
        <v>11583</v>
      </c>
      <c r="AF967" s="73">
        <v>11583</v>
      </c>
      <c r="AG967" s="73">
        <v>11583</v>
      </c>
      <c r="AH967" s="73">
        <v>11583</v>
      </c>
      <c r="AI967" s="73">
        <v>11583</v>
      </c>
      <c r="AJ967" s="73">
        <v>11583</v>
      </c>
      <c r="AK967" s="73">
        <v>11583</v>
      </c>
      <c r="AL967" s="73">
        <v>11583</v>
      </c>
      <c r="AM967" s="73">
        <v>11583</v>
      </c>
      <c r="AN967" s="73">
        <v>11583</v>
      </c>
      <c r="AO967" s="73">
        <v>11583</v>
      </c>
      <c r="AP967" s="73">
        <v>11583</v>
      </c>
      <c r="AQ967" s="73">
        <v>11583</v>
      </c>
      <c r="AR967" s="270">
        <f t="shared" ref="AR967:AR1026" si="536">AVERAGE(AF967:AQ967)</f>
        <v>11583</v>
      </c>
      <c r="AS967" s="73">
        <v>11583</v>
      </c>
      <c r="AT967" s="73">
        <v>11583</v>
      </c>
      <c r="AU967" s="73">
        <v>11583</v>
      </c>
      <c r="AV967" s="73">
        <v>11583</v>
      </c>
      <c r="AW967" s="73">
        <v>11583</v>
      </c>
      <c r="AX967" s="73">
        <v>11583</v>
      </c>
      <c r="AY967" s="73">
        <v>11583</v>
      </c>
      <c r="AZ967" s="73">
        <v>11583</v>
      </c>
      <c r="BA967" s="270">
        <f t="shared" ref="BA967:BA1026" si="537">AVERAGE(AS967:AZ967)</f>
        <v>11583</v>
      </c>
      <c r="BB967" s="73">
        <v>11583</v>
      </c>
      <c r="BC967" s="73">
        <v>11583</v>
      </c>
      <c r="BD967" s="73">
        <v>11583</v>
      </c>
      <c r="BE967" s="73">
        <v>11583</v>
      </c>
      <c r="BF967" s="73">
        <v>11583</v>
      </c>
      <c r="BG967" s="73">
        <v>11583</v>
      </c>
      <c r="BH967" s="73">
        <v>11583</v>
      </c>
      <c r="BI967" s="270">
        <f t="shared" ref="BI967:BI1026" si="538">AVERAGE(BB967:BH967)</f>
        <v>11583</v>
      </c>
      <c r="BJ967" s="73">
        <v>11583</v>
      </c>
      <c r="BK967" s="73">
        <v>11583</v>
      </c>
      <c r="BL967" s="270">
        <f t="shared" ref="BL967:BL1026" si="539">AVERAGE(BJ967:BK967)</f>
        <v>11583</v>
      </c>
      <c r="BM967" s="73">
        <v>11583</v>
      </c>
      <c r="BN967" s="73">
        <v>11583</v>
      </c>
      <c r="BO967" s="73">
        <v>11583</v>
      </c>
      <c r="BP967" s="73">
        <v>11583</v>
      </c>
      <c r="BQ967" s="73">
        <v>11583</v>
      </c>
      <c r="BR967" s="73">
        <v>11583</v>
      </c>
      <c r="BS967" s="73">
        <v>11583</v>
      </c>
      <c r="BT967" s="73">
        <v>11583</v>
      </c>
      <c r="BU967" s="73">
        <v>11583</v>
      </c>
      <c r="BV967" s="73">
        <v>11583</v>
      </c>
      <c r="BW967" s="270">
        <f t="shared" ref="BW967:BW1026" si="540">AVERAGE(BM967:BV967)</f>
        <v>11583</v>
      </c>
      <c r="BX967" s="73">
        <v>11583</v>
      </c>
      <c r="BY967" s="73">
        <v>11583</v>
      </c>
      <c r="BZ967" s="73">
        <v>11583</v>
      </c>
      <c r="CA967" s="73">
        <v>11583</v>
      </c>
      <c r="CB967" s="73">
        <v>11583</v>
      </c>
      <c r="CC967" s="73">
        <v>11583</v>
      </c>
      <c r="CD967" s="73">
        <v>11583</v>
      </c>
      <c r="CE967" s="73">
        <v>11583</v>
      </c>
      <c r="CF967" s="270">
        <f t="shared" ref="CF967:CF1026" si="541">AVERAGE(BX967:CE967)</f>
        <v>11583</v>
      </c>
      <c r="CG967" s="73">
        <v>11583</v>
      </c>
      <c r="CH967" s="73">
        <v>11583</v>
      </c>
      <c r="CI967" s="73">
        <v>11583</v>
      </c>
      <c r="CJ967" s="73">
        <v>11583</v>
      </c>
      <c r="CK967" s="73">
        <v>11583</v>
      </c>
      <c r="CL967" s="73">
        <v>11583</v>
      </c>
      <c r="CM967" s="73">
        <v>11583</v>
      </c>
      <c r="CN967" s="73">
        <v>11583</v>
      </c>
      <c r="CO967" s="73">
        <v>11583</v>
      </c>
      <c r="CP967" s="270">
        <f t="shared" ref="CP967:CP1026" si="542">AVERAGE(CG967:CO967)</f>
        <v>11583</v>
      </c>
      <c r="CQ967" s="73">
        <v>11583</v>
      </c>
      <c r="CR967" s="73">
        <v>11583</v>
      </c>
      <c r="CS967" s="73">
        <v>11583</v>
      </c>
      <c r="CT967" s="73">
        <v>11583</v>
      </c>
      <c r="CU967" s="73">
        <v>11583</v>
      </c>
      <c r="CV967" s="73">
        <v>11583</v>
      </c>
      <c r="CW967" s="73">
        <v>11583</v>
      </c>
      <c r="CX967" s="73">
        <v>11583</v>
      </c>
      <c r="CY967" s="73">
        <v>11583</v>
      </c>
      <c r="CZ967" s="73">
        <v>11583</v>
      </c>
      <c r="DA967" s="270">
        <f t="shared" ref="DA967:DA1026" si="543">AVERAGE(CQ967:CZ967)</f>
        <v>11583</v>
      </c>
      <c r="DB967" s="73">
        <v>11583</v>
      </c>
      <c r="DC967" s="73">
        <v>11583</v>
      </c>
      <c r="DD967" s="270">
        <f t="shared" ref="DD967:DD1026" si="544">AVERAGE(DB967:DC967)</f>
        <v>11583</v>
      </c>
      <c r="DE967" s="73">
        <v>11583</v>
      </c>
      <c r="DF967" s="73">
        <v>11583</v>
      </c>
      <c r="DG967" s="73">
        <v>11583</v>
      </c>
      <c r="DH967" s="73">
        <v>11583</v>
      </c>
      <c r="DI967" s="73">
        <v>11583</v>
      </c>
      <c r="DJ967" s="73">
        <v>11583</v>
      </c>
      <c r="DK967" s="73">
        <v>11583</v>
      </c>
      <c r="DL967" s="73">
        <v>11583</v>
      </c>
      <c r="DM967" s="73">
        <v>11583</v>
      </c>
      <c r="DN967" s="73">
        <v>11583</v>
      </c>
      <c r="DO967" s="270">
        <f t="shared" ref="DO967:DO1026" si="545">AVERAGE(DE967:DN967)</f>
        <v>11583</v>
      </c>
      <c r="DP967" s="73">
        <v>11583</v>
      </c>
      <c r="DQ967" s="73">
        <v>11583</v>
      </c>
      <c r="DR967" s="73">
        <v>11583</v>
      </c>
      <c r="DS967" s="73">
        <v>11583</v>
      </c>
      <c r="DT967" s="73">
        <v>11583</v>
      </c>
      <c r="DU967" s="73">
        <v>11583</v>
      </c>
      <c r="DV967" s="73">
        <v>11583</v>
      </c>
      <c r="DW967" s="73">
        <v>11583</v>
      </c>
      <c r="DX967" s="73">
        <v>11583</v>
      </c>
      <c r="DY967" s="73">
        <v>11583</v>
      </c>
      <c r="DZ967" s="270">
        <f t="shared" ref="DZ967:DZ1026" si="546">AVERAGE(DP967:DY967)</f>
        <v>11583</v>
      </c>
      <c r="EA967" s="73">
        <v>11583</v>
      </c>
      <c r="EB967" s="73">
        <v>11583</v>
      </c>
      <c r="EC967" s="73">
        <v>11583</v>
      </c>
      <c r="ED967" s="73">
        <v>11583</v>
      </c>
      <c r="EE967" s="73">
        <v>11583</v>
      </c>
      <c r="EF967" s="73">
        <v>11583</v>
      </c>
      <c r="EG967" s="73">
        <v>11583</v>
      </c>
      <c r="EH967" s="73">
        <v>11583</v>
      </c>
      <c r="EI967" s="73">
        <v>11583</v>
      </c>
      <c r="EJ967" s="73">
        <v>11583</v>
      </c>
      <c r="EK967" s="270">
        <f t="shared" ref="EK967:EK1026" si="547">AVERAGE(EA967:EJ967)</f>
        <v>11583</v>
      </c>
      <c r="EM967" s="306">
        <f t="shared" si="514"/>
        <v>11583</v>
      </c>
      <c r="EN967" s="144" t="str">
        <f t="shared" si="516"/>
        <v>OK</v>
      </c>
      <c r="EO967" s="144" t="str">
        <f t="shared" si="517"/>
        <v>OK</v>
      </c>
      <c r="EP967" s="144" t="str">
        <f t="shared" si="518"/>
        <v>OK</v>
      </c>
      <c r="EQ967" s="144" t="str">
        <f t="shared" si="519"/>
        <v>OK</v>
      </c>
      <c r="ER967" s="144" t="str">
        <f t="shared" si="520"/>
        <v>OK</v>
      </c>
      <c r="ES967" s="144" t="str">
        <f t="shared" si="521"/>
        <v>OK</v>
      </c>
      <c r="ET967" s="144" t="str">
        <f t="shared" si="522"/>
        <v>OK</v>
      </c>
      <c r="EU967" s="144" t="str">
        <f t="shared" si="523"/>
        <v>OK</v>
      </c>
      <c r="EV967" s="144" t="str">
        <f t="shared" si="524"/>
        <v>OK</v>
      </c>
      <c r="EW967" s="144" t="str">
        <f t="shared" si="525"/>
        <v>OK</v>
      </c>
      <c r="EX967" s="144" t="str">
        <f t="shared" si="526"/>
        <v>OK</v>
      </c>
      <c r="EY967" s="144" t="str">
        <f t="shared" si="527"/>
        <v>OK</v>
      </c>
      <c r="EZ967" s="144" t="str">
        <f t="shared" si="528"/>
        <v>OK</v>
      </c>
      <c r="FA967" s="144" t="str">
        <f t="shared" si="529"/>
        <v>OK</v>
      </c>
      <c r="FB967" s="144" t="str">
        <f t="shared" si="530"/>
        <v>OK</v>
      </c>
    </row>
    <row r="968" spans="2:158" ht="14.4" x14ac:dyDescent="0.3">
      <c r="B968" s="144">
        <v>964</v>
      </c>
      <c r="C968" s="82" t="s">
        <v>2532</v>
      </c>
      <c r="D968" s="81" t="s">
        <v>2519</v>
      </c>
      <c r="E968" s="70" t="s">
        <v>258</v>
      </c>
      <c r="F968" s="73">
        <f t="shared" si="532"/>
        <v>35653.799999999996</v>
      </c>
      <c r="G968" s="73">
        <f t="shared" si="532"/>
        <v>35653.799999999996</v>
      </c>
      <c r="H968" s="73">
        <f t="shared" si="532"/>
        <v>35653.799999999996</v>
      </c>
      <c r="I968" s="73">
        <f t="shared" si="532"/>
        <v>35653.799999999996</v>
      </c>
      <c r="J968" s="37"/>
      <c r="K968" s="73">
        <v>35653.800000000003</v>
      </c>
      <c r="L968" s="73">
        <v>35653.800000000003</v>
      </c>
      <c r="M968" s="73">
        <v>35653.800000000003</v>
      </c>
      <c r="N968" s="73">
        <v>35653.800000000003</v>
      </c>
      <c r="O968" s="73">
        <v>35653.800000000003</v>
      </c>
      <c r="P968" s="73">
        <v>35653.800000000003</v>
      </c>
      <c r="Q968" s="73">
        <v>35653.800000000003</v>
      </c>
      <c r="R968" s="270">
        <f t="shared" si="533"/>
        <v>35653.799999999996</v>
      </c>
      <c r="S968" s="73">
        <v>35653.800000000003</v>
      </c>
      <c r="T968" s="73">
        <v>35653.800000000003</v>
      </c>
      <c r="U968" s="73">
        <v>35653.800000000003</v>
      </c>
      <c r="V968" s="73">
        <v>35653.800000000003</v>
      </c>
      <c r="W968" s="73">
        <v>35653.800000000003</v>
      </c>
      <c r="X968" s="73">
        <v>35653.800000000003</v>
      </c>
      <c r="Y968" s="73">
        <v>35653.800000000003</v>
      </c>
      <c r="Z968" s="73">
        <v>35653.800000000003</v>
      </c>
      <c r="AA968" s="270">
        <f t="shared" si="534"/>
        <v>35653.799999999996</v>
      </c>
      <c r="AB968" s="73">
        <v>35653.800000000003</v>
      </c>
      <c r="AC968" s="73">
        <v>35653.800000000003</v>
      </c>
      <c r="AD968" s="73">
        <v>35653.800000000003</v>
      </c>
      <c r="AE968" s="270">
        <f t="shared" si="535"/>
        <v>35653.800000000003</v>
      </c>
      <c r="AF968" s="73">
        <v>35653.800000000003</v>
      </c>
      <c r="AG968" s="73">
        <v>35653.800000000003</v>
      </c>
      <c r="AH968" s="73">
        <v>35653.800000000003</v>
      </c>
      <c r="AI968" s="73">
        <v>35653.800000000003</v>
      </c>
      <c r="AJ968" s="73">
        <v>35653.800000000003</v>
      </c>
      <c r="AK968" s="73">
        <v>35653.800000000003</v>
      </c>
      <c r="AL968" s="73">
        <v>35653.800000000003</v>
      </c>
      <c r="AM968" s="73">
        <v>35653.800000000003</v>
      </c>
      <c r="AN968" s="73">
        <v>35653.800000000003</v>
      </c>
      <c r="AO968" s="73">
        <v>35653.800000000003</v>
      </c>
      <c r="AP968" s="73">
        <v>35653.800000000003</v>
      </c>
      <c r="AQ968" s="73">
        <v>35653.800000000003</v>
      </c>
      <c r="AR968" s="270">
        <f t="shared" si="536"/>
        <v>35653.799999999996</v>
      </c>
      <c r="AS968" s="73">
        <v>35653.800000000003</v>
      </c>
      <c r="AT968" s="73">
        <v>35653.800000000003</v>
      </c>
      <c r="AU968" s="73">
        <v>35653.800000000003</v>
      </c>
      <c r="AV968" s="73">
        <v>35653.800000000003</v>
      </c>
      <c r="AW968" s="73">
        <v>35653.800000000003</v>
      </c>
      <c r="AX968" s="73">
        <v>35653.800000000003</v>
      </c>
      <c r="AY968" s="73">
        <v>35653.800000000003</v>
      </c>
      <c r="AZ968" s="73">
        <v>35653.800000000003</v>
      </c>
      <c r="BA968" s="270">
        <f t="shared" si="537"/>
        <v>35653.799999999996</v>
      </c>
      <c r="BB968" s="73">
        <v>35653.800000000003</v>
      </c>
      <c r="BC968" s="73">
        <v>35653.800000000003</v>
      </c>
      <c r="BD968" s="73">
        <v>35653.800000000003</v>
      </c>
      <c r="BE968" s="73">
        <v>35653.800000000003</v>
      </c>
      <c r="BF968" s="73">
        <v>35653.800000000003</v>
      </c>
      <c r="BG968" s="73">
        <v>35653.800000000003</v>
      </c>
      <c r="BH968" s="73">
        <v>35653.800000000003</v>
      </c>
      <c r="BI968" s="270">
        <f t="shared" si="538"/>
        <v>35653.799999999996</v>
      </c>
      <c r="BJ968" s="73">
        <v>35653.800000000003</v>
      </c>
      <c r="BK968" s="73">
        <v>35653.800000000003</v>
      </c>
      <c r="BL968" s="270">
        <f t="shared" si="539"/>
        <v>35653.800000000003</v>
      </c>
      <c r="BM968" s="73">
        <v>35653.800000000003</v>
      </c>
      <c r="BN968" s="73">
        <v>35653.800000000003</v>
      </c>
      <c r="BO968" s="73">
        <v>35653.800000000003</v>
      </c>
      <c r="BP968" s="73">
        <v>35653.800000000003</v>
      </c>
      <c r="BQ968" s="73">
        <v>35653.800000000003</v>
      </c>
      <c r="BR968" s="73">
        <v>35653.800000000003</v>
      </c>
      <c r="BS968" s="73">
        <v>35653.800000000003</v>
      </c>
      <c r="BT968" s="73">
        <v>35653.800000000003</v>
      </c>
      <c r="BU968" s="73">
        <v>35653.800000000003</v>
      </c>
      <c r="BV968" s="73">
        <v>35653.800000000003</v>
      </c>
      <c r="BW968" s="270">
        <f t="shared" si="540"/>
        <v>35653.799999999996</v>
      </c>
      <c r="BX968" s="73">
        <v>35653.800000000003</v>
      </c>
      <c r="BY968" s="73">
        <v>35653.800000000003</v>
      </c>
      <c r="BZ968" s="73">
        <v>35653.800000000003</v>
      </c>
      <c r="CA968" s="73">
        <v>35653.800000000003</v>
      </c>
      <c r="CB968" s="73">
        <v>35653.800000000003</v>
      </c>
      <c r="CC968" s="73">
        <v>35653.800000000003</v>
      </c>
      <c r="CD968" s="73">
        <v>35653.800000000003</v>
      </c>
      <c r="CE968" s="73">
        <v>35653.800000000003</v>
      </c>
      <c r="CF968" s="270">
        <f t="shared" si="541"/>
        <v>35653.799999999996</v>
      </c>
      <c r="CG968" s="73">
        <v>35653.800000000003</v>
      </c>
      <c r="CH968" s="73">
        <v>35653.800000000003</v>
      </c>
      <c r="CI968" s="73">
        <v>35653.800000000003</v>
      </c>
      <c r="CJ968" s="73">
        <v>35653.800000000003</v>
      </c>
      <c r="CK968" s="73">
        <v>35653.800000000003</v>
      </c>
      <c r="CL968" s="73">
        <v>35653.800000000003</v>
      </c>
      <c r="CM968" s="73">
        <v>35653.800000000003</v>
      </c>
      <c r="CN968" s="73">
        <v>35653.800000000003</v>
      </c>
      <c r="CO968" s="73">
        <v>35653.800000000003</v>
      </c>
      <c r="CP968" s="270">
        <f t="shared" si="542"/>
        <v>35653.799999999996</v>
      </c>
      <c r="CQ968" s="73">
        <v>35653.800000000003</v>
      </c>
      <c r="CR968" s="73">
        <v>35653.800000000003</v>
      </c>
      <c r="CS968" s="73">
        <v>35653.800000000003</v>
      </c>
      <c r="CT968" s="73">
        <v>35653.800000000003</v>
      </c>
      <c r="CU968" s="73">
        <v>35653.800000000003</v>
      </c>
      <c r="CV968" s="73">
        <v>35653.800000000003</v>
      </c>
      <c r="CW968" s="73">
        <v>35653.800000000003</v>
      </c>
      <c r="CX968" s="73">
        <v>35653.800000000003</v>
      </c>
      <c r="CY968" s="73">
        <v>35653.800000000003</v>
      </c>
      <c r="CZ968" s="73">
        <v>35653.800000000003</v>
      </c>
      <c r="DA968" s="270">
        <f t="shared" si="543"/>
        <v>35653.799999999996</v>
      </c>
      <c r="DB968" s="73">
        <v>35653.800000000003</v>
      </c>
      <c r="DC968" s="73">
        <v>35653.800000000003</v>
      </c>
      <c r="DD968" s="270">
        <f t="shared" si="544"/>
        <v>35653.800000000003</v>
      </c>
      <c r="DE968" s="73">
        <v>35653.800000000003</v>
      </c>
      <c r="DF968" s="73">
        <v>35653.800000000003</v>
      </c>
      <c r="DG968" s="73">
        <v>35653.800000000003</v>
      </c>
      <c r="DH968" s="73">
        <v>35653.800000000003</v>
      </c>
      <c r="DI968" s="73">
        <v>35653.800000000003</v>
      </c>
      <c r="DJ968" s="73">
        <v>35653.800000000003</v>
      </c>
      <c r="DK968" s="73">
        <v>35653.800000000003</v>
      </c>
      <c r="DL968" s="73">
        <v>35653.800000000003</v>
      </c>
      <c r="DM968" s="73">
        <v>35653.800000000003</v>
      </c>
      <c r="DN968" s="73">
        <v>35653.800000000003</v>
      </c>
      <c r="DO968" s="270">
        <f t="shared" si="545"/>
        <v>35653.799999999996</v>
      </c>
      <c r="DP968" s="73">
        <v>35653.800000000003</v>
      </c>
      <c r="DQ968" s="73">
        <v>35653.800000000003</v>
      </c>
      <c r="DR968" s="73">
        <v>35653.800000000003</v>
      </c>
      <c r="DS968" s="73">
        <v>35653.800000000003</v>
      </c>
      <c r="DT968" s="73">
        <v>35653.800000000003</v>
      </c>
      <c r="DU968" s="73">
        <v>35653.800000000003</v>
      </c>
      <c r="DV968" s="73">
        <v>35653.800000000003</v>
      </c>
      <c r="DW968" s="73">
        <v>35653.800000000003</v>
      </c>
      <c r="DX968" s="73">
        <v>35653.800000000003</v>
      </c>
      <c r="DY968" s="73">
        <v>35653.800000000003</v>
      </c>
      <c r="DZ968" s="270">
        <f t="shared" si="546"/>
        <v>35653.799999999996</v>
      </c>
      <c r="EA968" s="73">
        <v>35653.800000000003</v>
      </c>
      <c r="EB968" s="73">
        <v>35653.800000000003</v>
      </c>
      <c r="EC968" s="73">
        <v>35653.800000000003</v>
      </c>
      <c r="ED968" s="73">
        <v>35653.800000000003</v>
      </c>
      <c r="EE968" s="73">
        <v>35653.800000000003</v>
      </c>
      <c r="EF968" s="73">
        <v>35653.800000000003</v>
      </c>
      <c r="EG968" s="73">
        <v>35653.800000000003</v>
      </c>
      <c r="EH968" s="73">
        <v>35653.800000000003</v>
      </c>
      <c r="EI968" s="73">
        <v>35653.800000000003</v>
      </c>
      <c r="EJ968" s="73">
        <v>35653.800000000003</v>
      </c>
      <c r="EK968" s="270">
        <f t="shared" si="547"/>
        <v>35653.799999999996</v>
      </c>
      <c r="EM968" s="306">
        <f t="shared" ref="EM968:EM1026" si="548">AVERAGE(R968,AA968,AE968,AR968,BA968,BI968,BL968,BW968,CF968,CP968,DA968,DD968,DO968,DZ968,EK968)</f>
        <v>35653.799999999996</v>
      </c>
      <c r="EN968" s="144" t="str">
        <f t="shared" si="516"/>
        <v>OK</v>
      </c>
      <c r="EO968" s="144" t="str">
        <f t="shared" si="517"/>
        <v>OK</v>
      </c>
      <c r="EP968" s="144" t="str">
        <f t="shared" si="518"/>
        <v>OK</v>
      </c>
      <c r="EQ968" s="144" t="str">
        <f t="shared" si="519"/>
        <v>OK</v>
      </c>
      <c r="ER968" s="144" t="str">
        <f t="shared" si="520"/>
        <v>OK</v>
      </c>
      <c r="ES968" s="144" t="str">
        <f t="shared" si="521"/>
        <v>OK</v>
      </c>
      <c r="ET968" s="144" t="str">
        <f t="shared" si="522"/>
        <v>OK</v>
      </c>
      <c r="EU968" s="144" t="str">
        <f t="shared" si="523"/>
        <v>OK</v>
      </c>
      <c r="EV968" s="144" t="str">
        <f t="shared" si="524"/>
        <v>OK</v>
      </c>
      <c r="EW968" s="144" t="str">
        <f t="shared" si="525"/>
        <v>OK</v>
      </c>
      <c r="EX968" s="144" t="str">
        <f t="shared" si="526"/>
        <v>OK</v>
      </c>
      <c r="EY968" s="144" t="str">
        <f t="shared" si="527"/>
        <v>OK</v>
      </c>
      <c r="EZ968" s="144" t="str">
        <f t="shared" si="528"/>
        <v>OK</v>
      </c>
      <c r="FA968" s="144" t="str">
        <f t="shared" si="529"/>
        <v>OK</v>
      </c>
      <c r="FB968" s="144" t="str">
        <f t="shared" si="530"/>
        <v>OK</v>
      </c>
    </row>
    <row r="969" spans="2:158" ht="14.4" x14ac:dyDescent="0.3">
      <c r="B969" s="144">
        <v>965</v>
      </c>
      <c r="C969" s="82" t="s">
        <v>2533</v>
      </c>
      <c r="D969" s="81" t="s">
        <v>2520</v>
      </c>
      <c r="E969" s="70" t="s">
        <v>258</v>
      </c>
      <c r="F969" s="73">
        <f t="shared" si="532"/>
        <v>18714.8</v>
      </c>
      <c r="G969" s="73">
        <f t="shared" si="532"/>
        <v>18714.8</v>
      </c>
      <c r="H969" s="73">
        <f t="shared" si="532"/>
        <v>18714.8</v>
      </c>
      <c r="I969" s="73">
        <f t="shared" si="532"/>
        <v>18714.8</v>
      </c>
      <c r="J969" s="37"/>
      <c r="K969" s="73">
        <v>18714.8</v>
      </c>
      <c r="L969" s="73">
        <v>18714.8</v>
      </c>
      <c r="M969" s="73">
        <v>18714.8</v>
      </c>
      <c r="N969" s="73">
        <v>18714.8</v>
      </c>
      <c r="O969" s="73">
        <v>18714.8</v>
      </c>
      <c r="P969" s="73">
        <v>18714.8</v>
      </c>
      <c r="Q969" s="73">
        <v>18714.8</v>
      </c>
      <c r="R969" s="270">
        <f t="shared" si="533"/>
        <v>18714.8</v>
      </c>
      <c r="S969" s="73">
        <v>18714.8</v>
      </c>
      <c r="T969" s="73">
        <v>18714.8</v>
      </c>
      <c r="U969" s="73">
        <v>18714.8</v>
      </c>
      <c r="V969" s="73">
        <v>18714.8</v>
      </c>
      <c r="W969" s="73">
        <v>18714.8</v>
      </c>
      <c r="X969" s="73">
        <v>18714.8</v>
      </c>
      <c r="Y969" s="73">
        <v>18714.8</v>
      </c>
      <c r="Z969" s="73">
        <v>18714.8</v>
      </c>
      <c r="AA969" s="270">
        <f t="shared" si="534"/>
        <v>18714.8</v>
      </c>
      <c r="AB969" s="73">
        <v>18714.8</v>
      </c>
      <c r="AC969" s="73">
        <v>18714.8</v>
      </c>
      <c r="AD969" s="73">
        <v>18714.8</v>
      </c>
      <c r="AE969" s="270">
        <f t="shared" si="535"/>
        <v>18714.8</v>
      </c>
      <c r="AF969" s="73">
        <v>18714.8</v>
      </c>
      <c r="AG969" s="73">
        <v>18714.8</v>
      </c>
      <c r="AH969" s="73">
        <v>18714.8</v>
      </c>
      <c r="AI969" s="73">
        <v>18714.8</v>
      </c>
      <c r="AJ969" s="73">
        <v>18714.8</v>
      </c>
      <c r="AK969" s="73">
        <v>18714.8</v>
      </c>
      <c r="AL969" s="73">
        <v>18714.8</v>
      </c>
      <c r="AM969" s="73">
        <v>18714.8</v>
      </c>
      <c r="AN969" s="73">
        <v>18714.8</v>
      </c>
      <c r="AO969" s="73">
        <v>18714.8</v>
      </c>
      <c r="AP969" s="73">
        <v>18714.8</v>
      </c>
      <c r="AQ969" s="73">
        <v>18714.8</v>
      </c>
      <c r="AR969" s="270">
        <f t="shared" si="536"/>
        <v>18714.799999999996</v>
      </c>
      <c r="AS969" s="73">
        <v>18714.8</v>
      </c>
      <c r="AT969" s="73">
        <v>18714.8</v>
      </c>
      <c r="AU969" s="73">
        <v>18714.8</v>
      </c>
      <c r="AV969" s="73">
        <v>18714.8</v>
      </c>
      <c r="AW969" s="73">
        <v>18714.8</v>
      </c>
      <c r="AX969" s="73">
        <v>18714.8</v>
      </c>
      <c r="AY969" s="73">
        <v>18714.8</v>
      </c>
      <c r="AZ969" s="73">
        <v>18714.8</v>
      </c>
      <c r="BA969" s="270">
        <f t="shared" si="537"/>
        <v>18714.8</v>
      </c>
      <c r="BB969" s="73">
        <v>18714.8</v>
      </c>
      <c r="BC969" s="73">
        <v>18714.8</v>
      </c>
      <c r="BD969" s="73">
        <v>18714.8</v>
      </c>
      <c r="BE969" s="73">
        <v>18714.8</v>
      </c>
      <c r="BF969" s="73">
        <v>18714.8</v>
      </c>
      <c r="BG969" s="73">
        <v>18714.8</v>
      </c>
      <c r="BH969" s="73">
        <v>18714.8</v>
      </c>
      <c r="BI969" s="270">
        <f t="shared" si="538"/>
        <v>18714.8</v>
      </c>
      <c r="BJ969" s="73">
        <v>18714.8</v>
      </c>
      <c r="BK969" s="73">
        <v>18714.8</v>
      </c>
      <c r="BL969" s="270">
        <f t="shared" si="539"/>
        <v>18714.8</v>
      </c>
      <c r="BM969" s="73">
        <v>18714.8</v>
      </c>
      <c r="BN969" s="73">
        <v>18714.8</v>
      </c>
      <c r="BO969" s="73">
        <v>18714.8</v>
      </c>
      <c r="BP969" s="73">
        <v>18714.8</v>
      </c>
      <c r="BQ969" s="73">
        <v>18714.8</v>
      </c>
      <c r="BR969" s="73">
        <v>18714.8</v>
      </c>
      <c r="BS969" s="73">
        <v>18714.8</v>
      </c>
      <c r="BT969" s="73">
        <v>18714.8</v>
      </c>
      <c r="BU969" s="73">
        <v>18714.8</v>
      </c>
      <c r="BV969" s="73">
        <v>18714.8</v>
      </c>
      <c r="BW969" s="270">
        <f t="shared" si="540"/>
        <v>18714.799999999996</v>
      </c>
      <c r="BX969" s="73">
        <v>18714.8</v>
      </c>
      <c r="BY969" s="73">
        <v>18714.8</v>
      </c>
      <c r="BZ969" s="73">
        <v>18714.8</v>
      </c>
      <c r="CA969" s="73">
        <v>18714.8</v>
      </c>
      <c r="CB969" s="73">
        <v>18714.8</v>
      </c>
      <c r="CC969" s="73">
        <v>18714.8</v>
      </c>
      <c r="CD969" s="73">
        <v>18714.8</v>
      </c>
      <c r="CE969" s="73">
        <v>18714.8</v>
      </c>
      <c r="CF969" s="270">
        <f t="shared" si="541"/>
        <v>18714.8</v>
      </c>
      <c r="CG969" s="73">
        <v>18714.8</v>
      </c>
      <c r="CH969" s="73">
        <v>18714.8</v>
      </c>
      <c r="CI969" s="73">
        <v>18714.8</v>
      </c>
      <c r="CJ969" s="73">
        <v>18714.8</v>
      </c>
      <c r="CK969" s="73">
        <v>18714.8</v>
      </c>
      <c r="CL969" s="73">
        <v>18714.8</v>
      </c>
      <c r="CM969" s="73">
        <v>18714.8</v>
      </c>
      <c r="CN969" s="73">
        <v>18714.8</v>
      </c>
      <c r="CO969" s="73">
        <v>18714.8</v>
      </c>
      <c r="CP969" s="270">
        <f t="shared" si="542"/>
        <v>18714.8</v>
      </c>
      <c r="CQ969" s="73">
        <v>18714.8</v>
      </c>
      <c r="CR969" s="73">
        <v>18714.8</v>
      </c>
      <c r="CS969" s="73">
        <v>18714.8</v>
      </c>
      <c r="CT969" s="73">
        <v>18714.8</v>
      </c>
      <c r="CU969" s="73">
        <v>18714.8</v>
      </c>
      <c r="CV969" s="73">
        <v>18714.8</v>
      </c>
      <c r="CW969" s="73">
        <v>18714.8</v>
      </c>
      <c r="CX969" s="73">
        <v>18714.8</v>
      </c>
      <c r="CY969" s="73">
        <v>18714.8</v>
      </c>
      <c r="CZ969" s="73">
        <v>18714.8</v>
      </c>
      <c r="DA969" s="270">
        <f t="shared" si="543"/>
        <v>18714.799999999996</v>
      </c>
      <c r="DB969" s="73">
        <v>18714.8</v>
      </c>
      <c r="DC969" s="73">
        <v>18714.8</v>
      </c>
      <c r="DD969" s="270">
        <f t="shared" si="544"/>
        <v>18714.8</v>
      </c>
      <c r="DE969" s="73">
        <v>18714.8</v>
      </c>
      <c r="DF969" s="73">
        <v>18714.8</v>
      </c>
      <c r="DG969" s="73">
        <v>18714.8</v>
      </c>
      <c r="DH969" s="73">
        <v>18714.8</v>
      </c>
      <c r="DI969" s="73">
        <v>18714.8</v>
      </c>
      <c r="DJ969" s="73">
        <v>18714.8</v>
      </c>
      <c r="DK969" s="73">
        <v>18714.8</v>
      </c>
      <c r="DL969" s="73">
        <v>18714.8</v>
      </c>
      <c r="DM969" s="73">
        <v>18714.8</v>
      </c>
      <c r="DN969" s="73">
        <v>18714.8</v>
      </c>
      <c r="DO969" s="270">
        <f t="shared" si="545"/>
        <v>18714.799999999996</v>
      </c>
      <c r="DP969" s="73">
        <v>18714.8</v>
      </c>
      <c r="DQ969" s="73">
        <v>18714.8</v>
      </c>
      <c r="DR969" s="73">
        <v>18714.8</v>
      </c>
      <c r="DS969" s="73">
        <v>18714.8</v>
      </c>
      <c r="DT969" s="73">
        <v>18714.8</v>
      </c>
      <c r="DU969" s="73">
        <v>18714.8</v>
      </c>
      <c r="DV969" s="73">
        <v>18714.8</v>
      </c>
      <c r="DW969" s="73">
        <v>18714.8</v>
      </c>
      <c r="DX969" s="73">
        <v>18714.8</v>
      </c>
      <c r="DY969" s="73">
        <v>18714.8</v>
      </c>
      <c r="DZ969" s="270">
        <f t="shared" si="546"/>
        <v>18714.799999999996</v>
      </c>
      <c r="EA969" s="73">
        <v>18714.8</v>
      </c>
      <c r="EB969" s="73">
        <v>18714.8</v>
      </c>
      <c r="EC969" s="73">
        <v>18714.8</v>
      </c>
      <c r="ED969" s="73">
        <v>18714.8</v>
      </c>
      <c r="EE969" s="73">
        <v>18714.8</v>
      </c>
      <c r="EF969" s="73">
        <v>18714.8</v>
      </c>
      <c r="EG969" s="73">
        <v>18714.8</v>
      </c>
      <c r="EH969" s="73">
        <v>18714.8</v>
      </c>
      <c r="EI969" s="73">
        <v>18714.8</v>
      </c>
      <c r="EJ969" s="73">
        <v>18714.8</v>
      </c>
      <c r="EK969" s="270">
        <f t="shared" si="547"/>
        <v>18714.799999999996</v>
      </c>
      <c r="EM969" s="306">
        <f t="shared" si="548"/>
        <v>18714.799999999996</v>
      </c>
      <c r="EN969" s="144" t="str">
        <f t="shared" si="516"/>
        <v>OK</v>
      </c>
      <c r="EO969" s="144" t="str">
        <f t="shared" si="517"/>
        <v>OK</v>
      </c>
      <c r="EP969" s="144" t="str">
        <f t="shared" si="518"/>
        <v>OK</v>
      </c>
      <c r="EQ969" s="144" t="str">
        <f t="shared" si="519"/>
        <v>OK</v>
      </c>
      <c r="ER969" s="144" t="str">
        <f t="shared" si="520"/>
        <v>OK</v>
      </c>
      <c r="ES969" s="144" t="str">
        <f t="shared" si="521"/>
        <v>OK</v>
      </c>
      <c r="ET969" s="144" t="str">
        <f t="shared" si="522"/>
        <v>OK</v>
      </c>
      <c r="EU969" s="144" t="str">
        <f t="shared" si="523"/>
        <v>OK</v>
      </c>
      <c r="EV969" s="144" t="str">
        <f t="shared" si="524"/>
        <v>OK</v>
      </c>
      <c r="EW969" s="144" t="str">
        <f t="shared" si="525"/>
        <v>OK</v>
      </c>
      <c r="EX969" s="144" t="str">
        <f t="shared" si="526"/>
        <v>OK</v>
      </c>
      <c r="EY969" s="144" t="str">
        <f t="shared" si="527"/>
        <v>OK</v>
      </c>
      <c r="EZ969" s="144" t="str">
        <f t="shared" si="528"/>
        <v>OK</v>
      </c>
      <c r="FA969" s="144" t="str">
        <f t="shared" si="529"/>
        <v>OK</v>
      </c>
      <c r="FB969" s="144" t="str">
        <f t="shared" si="530"/>
        <v>OK</v>
      </c>
    </row>
    <row r="970" spans="2:158" ht="26.4" x14ac:dyDescent="0.3">
      <c r="B970" s="144">
        <v>966</v>
      </c>
      <c r="C970" s="82" t="s">
        <v>2534</v>
      </c>
      <c r="D970" s="81" t="s">
        <v>2521</v>
      </c>
      <c r="E970" s="70" t="s">
        <v>263</v>
      </c>
      <c r="F970" s="73">
        <f t="shared" si="532"/>
        <v>3738.7999999999997</v>
      </c>
      <c r="G970" s="73">
        <f t="shared" si="532"/>
        <v>3738.7999999999997</v>
      </c>
      <c r="H970" s="73">
        <f t="shared" si="532"/>
        <v>3738.7999999999997</v>
      </c>
      <c r="I970" s="73">
        <f t="shared" si="532"/>
        <v>3738.7999999999997</v>
      </c>
      <c r="J970" s="37"/>
      <c r="K970" s="73">
        <v>3738.8</v>
      </c>
      <c r="L970" s="73">
        <v>3738.8</v>
      </c>
      <c r="M970" s="73">
        <v>3738.8</v>
      </c>
      <c r="N970" s="73">
        <v>3738.8</v>
      </c>
      <c r="O970" s="73">
        <v>3738.8</v>
      </c>
      <c r="P970" s="73">
        <v>3738.8</v>
      </c>
      <c r="Q970" s="73">
        <v>3738.8</v>
      </c>
      <c r="R970" s="270">
        <f t="shared" si="533"/>
        <v>3738.7999999999997</v>
      </c>
      <c r="S970" s="73">
        <v>3738.8</v>
      </c>
      <c r="T970" s="73">
        <v>3738.8</v>
      </c>
      <c r="U970" s="73">
        <v>3738.8</v>
      </c>
      <c r="V970" s="73">
        <v>3738.8</v>
      </c>
      <c r="W970" s="73">
        <v>3738.8</v>
      </c>
      <c r="X970" s="73">
        <v>3738.8</v>
      </c>
      <c r="Y970" s="73">
        <v>3738.8</v>
      </c>
      <c r="Z970" s="73">
        <v>3738.8</v>
      </c>
      <c r="AA970" s="270">
        <f t="shared" si="534"/>
        <v>3738.7999999999997</v>
      </c>
      <c r="AB970" s="73">
        <v>3738.8</v>
      </c>
      <c r="AC970" s="73">
        <v>3738.8</v>
      </c>
      <c r="AD970" s="73">
        <v>3738.8</v>
      </c>
      <c r="AE970" s="270">
        <f t="shared" si="535"/>
        <v>3738.8000000000006</v>
      </c>
      <c r="AF970" s="73">
        <v>3738.8</v>
      </c>
      <c r="AG970" s="73">
        <v>3738.8</v>
      </c>
      <c r="AH970" s="73">
        <v>3738.8</v>
      </c>
      <c r="AI970" s="73">
        <v>3738.8</v>
      </c>
      <c r="AJ970" s="73">
        <v>3738.8</v>
      </c>
      <c r="AK970" s="73">
        <v>3738.8</v>
      </c>
      <c r="AL970" s="73">
        <v>3738.8</v>
      </c>
      <c r="AM970" s="73">
        <v>3738.8</v>
      </c>
      <c r="AN970" s="73">
        <v>3738.8</v>
      </c>
      <c r="AO970" s="73">
        <v>3738.8</v>
      </c>
      <c r="AP970" s="73">
        <v>3738.8</v>
      </c>
      <c r="AQ970" s="73">
        <v>3738.8</v>
      </c>
      <c r="AR970" s="270">
        <f t="shared" si="536"/>
        <v>3738.8000000000006</v>
      </c>
      <c r="AS970" s="73">
        <v>3738.8</v>
      </c>
      <c r="AT970" s="73">
        <v>3738.8</v>
      </c>
      <c r="AU970" s="73">
        <v>3738.8</v>
      </c>
      <c r="AV970" s="73">
        <v>3738.8</v>
      </c>
      <c r="AW970" s="73">
        <v>3738.8</v>
      </c>
      <c r="AX970" s="73">
        <v>3738.8</v>
      </c>
      <c r="AY970" s="73">
        <v>3738.8</v>
      </c>
      <c r="AZ970" s="73">
        <v>3738.8</v>
      </c>
      <c r="BA970" s="270">
        <f t="shared" si="537"/>
        <v>3738.7999999999997</v>
      </c>
      <c r="BB970" s="73">
        <v>3738.8</v>
      </c>
      <c r="BC970" s="73">
        <v>3738.8</v>
      </c>
      <c r="BD970" s="73">
        <v>3738.8</v>
      </c>
      <c r="BE970" s="73">
        <v>3738.8</v>
      </c>
      <c r="BF970" s="73">
        <v>3738.8</v>
      </c>
      <c r="BG970" s="73">
        <v>3738.8</v>
      </c>
      <c r="BH970" s="73">
        <v>3738.8</v>
      </c>
      <c r="BI970" s="270">
        <f t="shared" si="538"/>
        <v>3738.7999999999997</v>
      </c>
      <c r="BJ970" s="73">
        <v>3738.8</v>
      </c>
      <c r="BK970" s="73">
        <v>3738.8</v>
      </c>
      <c r="BL970" s="270">
        <f t="shared" si="539"/>
        <v>3738.8</v>
      </c>
      <c r="BM970" s="73">
        <v>3738.8</v>
      </c>
      <c r="BN970" s="73">
        <v>3738.8</v>
      </c>
      <c r="BO970" s="73">
        <v>3738.8</v>
      </c>
      <c r="BP970" s="73">
        <v>3738.8</v>
      </c>
      <c r="BQ970" s="73">
        <v>3738.8</v>
      </c>
      <c r="BR970" s="73">
        <v>3738.8</v>
      </c>
      <c r="BS970" s="73">
        <v>3738.8</v>
      </c>
      <c r="BT970" s="73">
        <v>3738.8</v>
      </c>
      <c r="BU970" s="73">
        <v>3738.8</v>
      </c>
      <c r="BV970" s="73">
        <v>3738.8</v>
      </c>
      <c r="BW970" s="270">
        <f t="shared" si="540"/>
        <v>3738.8</v>
      </c>
      <c r="BX970" s="73">
        <v>3738.8</v>
      </c>
      <c r="BY970" s="73">
        <v>3738.8</v>
      </c>
      <c r="BZ970" s="73">
        <v>3738.8</v>
      </c>
      <c r="CA970" s="73">
        <v>3738.8</v>
      </c>
      <c r="CB970" s="73">
        <v>3738.8</v>
      </c>
      <c r="CC970" s="73">
        <v>3738.8</v>
      </c>
      <c r="CD970" s="73">
        <v>3738.8</v>
      </c>
      <c r="CE970" s="73">
        <v>3738.8</v>
      </c>
      <c r="CF970" s="270">
        <f t="shared" si="541"/>
        <v>3738.7999999999997</v>
      </c>
      <c r="CG970" s="73">
        <v>3738.8</v>
      </c>
      <c r="CH970" s="73">
        <v>3738.8</v>
      </c>
      <c r="CI970" s="73">
        <v>3738.8</v>
      </c>
      <c r="CJ970" s="73">
        <v>3738.8</v>
      </c>
      <c r="CK970" s="73">
        <v>3738.8</v>
      </c>
      <c r="CL970" s="73">
        <v>3738.8</v>
      </c>
      <c r="CM970" s="73">
        <v>3738.8</v>
      </c>
      <c r="CN970" s="73">
        <v>3738.8</v>
      </c>
      <c r="CO970" s="73">
        <v>3738.8</v>
      </c>
      <c r="CP970" s="270">
        <f t="shared" si="542"/>
        <v>3738.7999999999997</v>
      </c>
      <c r="CQ970" s="73">
        <v>3738.8</v>
      </c>
      <c r="CR970" s="73">
        <v>3738.8</v>
      </c>
      <c r="CS970" s="73">
        <v>3738.8</v>
      </c>
      <c r="CT970" s="73">
        <v>3738.8</v>
      </c>
      <c r="CU970" s="73">
        <v>3738.8</v>
      </c>
      <c r="CV970" s="73">
        <v>3738.8</v>
      </c>
      <c r="CW970" s="73">
        <v>3738.8</v>
      </c>
      <c r="CX970" s="73">
        <v>3738.8</v>
      </c>
      <c r="CY970" s="73">
        <v>3738.8</v>
      </c>
      <c r="CZ970" s="73">
        <v>3738.8</v>
      </c>
      <c r="DA970" s="270">
        <f t="shared" si="543"/>
        <v>3738.8</v>
      </c>
      <c r="DB970" s="73">
        <v>3738.8</v>
      </c>
      <c r="DC970" s="73">
        <v>3738.8</v>
      </c>
      <c r="DD970" s="270">
        <f t="shared" si="544"/>
        <v>3738.8</v>
      </c>
      <c r="DE970" s="73">
        <v>3738.8</v>
      </c>
      <c r="DF970" s="73">
        <v>3738.8</v>
      </c>
      <c r="DG970" s="73">
        <v>3738.8</v>
      </c>
      <c r="DH970" s="73">
        <v>3738.8</v>
      </c>
      <c r="DI970" s="73">
        <v>3738.8</v>
      </c>
      <c r="DJ970" s="73">
        <v>3738.8</v>
      </c>
      <c r="DK970" s="73">
        <v>3738.8</v>
      </c>
      <c r="DL970" s="73">
        <v>3738.8</v>
      </c>
      <c r="DM970" s="73">
        <v>3738.8</v>
      </c>
      <c r="DN970" s="73">
        <v>3738.8</v>
      </c>
      <c r="DO970" s="270">
        <f t="shared" si="545"/>
        <v>3738.8</v>
      </c>
      <c r="DP970" s="73">
        <v>3738.8</v>
      </c>
      <c r="DQ970" s="73">
        <v>3738.8</v>
      </c>
      <c r="DR970" s="73">
        <v>3738.8</v>
      </c>
      <c r="DS970" s="73">
        <v>3738.8</v>
      </c>
      <c r="DT970" s="73">
        <v>3738.8</v>
      </c>
      <c r="DU970" s="73">
        <v>3738.8</v>
      </c>
      <c r="DV970" s="73">
        <v>3738.8</v>
      </c>
      <c r="DW970" s="73">
        <v>3738.8</v>
      </c>
      <c r="DX970" s="73">
        <v>3738.8</v>
      </c>
      <c r="DY970" s="73">
        <v>3738.8</v>
      </c>
      <c r="DZ970" s="270">
        <f t="shared" si="546"/>
        <v>3738.8</v>
      </c>
      <c r="EA970" s="73">
        <v>3738.8</v>
      </c>
      <c r="EB970" s="73">
        <v>3738.8</v>
      </c>
      <c r="EC970" s="73">
        <v>3738.8</v>
      </c>
      <c r="ED970" s="73">
        <v>3738.8</v>
      </c>
      <c r="EE970" s="73">
        <v>3738.8</v>
      </c>
      <c r="EF970" s="73">
        <v>3738.8</v>
      </c>
      <c r="EG970" s="73">
        <v>3738.8</v>
      </c>
      <c r="EH970" s="73">
        <v>3738.8</v>
      </c>
      <c r="EI970" s="73">
        <v>3738.8</v>
      </c>
      <c r="EJ970" s="73">
        <v>3738.8</v>
      </c>
      <c r="EK970" s="270">
        <f t="shared" si="547"/>
        <v>3738.8</v>
      </c>
      <c r="EM970" s="306">
        <f t="shared" si="548"/>
        <v>3738.8000000000011</v>
      </c>
      <c r="EN970" s="144" t="str">
        <f t="shared" si="516"/>
        <v>OK</v>
      </c>
      <c r="EO970" s="144" t="str">
        <f t="shared" si="517"/>
        <v>OK</v>
      </c>
      <c r="EP970" s="144" t="str">
        <f t="shared" si="518"/>
        <v>OK</v>
      </c>
      <c r="EQ970" s="144" t="str">
        <f t="shared" si="519"/>
        <v>OK</v>
      </c>
      <c r="ER970" s="144" t="str">
        <f t="shared" si="520"/>
        <v>OK</v>
      </c>
      <c r="ES970" s="144" t="str">
        <f t="shared" si="521"/>
        <v>OK</v>
      </c>
      <c r="ET970" s="144" t="str">
        <f t="shared" si="522"/>
        <v>OK</v>
      </c>
      <c r="EU970" s="144" t="str">
        <f t="shared" si="523"/>
        <v>OK</v>
      </c>
      <c r="EV970" s="144" t="str">
        <f t="shared" si="524"/>
        <v>OK</v>
      </c>
      <c r="EW970" s="144" t="str">
        <f t="shared" si="525"/>
        <v>OK</v>
      </c>
      <c r="EX970" s="144" t="str">
        <f t="shared" si="526"/>
        <v>OK</v>
      </c>
      <c r="EY970" s="144" t="str">
        <f t="shared" si="527"/>
        <v>OK</v>
      </c>
      <c r="EZ970" s="144" t="str">
        <f t="shared" si="528"/>
        <v>OK</v>
      </c>
      <c r="FA970" s="144" t="str">
        <f t="shared" si="529"/>
        <v>OK</v>
      </c>
      <c r="FB970" s="144" t="str">
        <f t="shared" si="530"/>
        <v>OK</v>
      </c>
    </row>
    <row r="971" spans="2:158" ht="26.4" x14ac:dyDescent="0.3">
      <c r="B971" s="144">
        <v>967</v>
      </c>
      <c r="C971" s="82" t="s">
        <v>2535</v>
      </c>
      <c r="D971" s="81" t="s">
        <v>2522</v>
      </c>
      <c r="E971" s="70" t="s">
        <v>258</v>
      </c>
      <c r="F971" s="73">
        <f t="shared" si="532"/>
        <v>1001</v>
      </c>
      <c r="G971" s="73">
        <f t="shared" si="532"/>
        <v>1001</v>
      </c>
      <c r="H971" s="73">
        <f t="shared" si="532"/>
        <v>1001</v>
      </c>
      <c r="I971" s="73">
        <f t="shared" si="532"/>
        <v>1001</v>
      </c>
      <c r="J971" s="37"/>
      <c r="K971" s="73">
        <v>1001</v>
      </c>
      <c r="L971" s="73">
        <v>1001</v>
      </c>
      <c r="M971" s="73">
        <v>1001</v>
      </c>
      <c r="N971" s="73">
        <v>1001</v>
      </c>
      <c r="O971" s="73">
        <v>1001</v>
      </c>
      <c r="P971" s="73">
        <v>1001</v>
      </c>
      <c r="Q971" s="73">
        <v>1001</v>
      </c>
      <c r="R971" s="270">
        <f t="shared" si="533"/>
        <v>1001</v>
      </c>
      <c r="S971" s="73">
        <v>1001</v>
      </c>
      <c r="T971" s="73">
        <v>1001</v>
      </c>
      <c r="U971" s="73">
        <v>1001</v>
      </c>
      <c r="V971" s="73">
        <v>1001</v>
      </c>
      <c r="W971" s="73">
        <v>1001</v>
      </c>
      <c r="X971" s="73">
        <v>1001</v>
      </c>
      <c r="Y971" s="73">
        <v>1001</v>
      </c>
      <c r="Z971" s="73">
        <v>1001</v>
      </c>
      <c r="AA971" s="270">
        <f t="shared" si="534"/>
        <v>1001</v>
      </c>
      <c r="AB971" s="73">
        <v>1001</v>
      </c>
      <c r="AC971" s="73">
        <v>1001</v>
      </c>
      <c r="AD971" s="73">
        <v>1001</v>
      </c>
      <c r="AE971" s="270">
        <f t="shared" si="535"/>
        <v>1001</v>
      </c>
      <c r="AF971" s="73">
        <v>1001</v>
      </c>
      <c r="AG971" s="73">
        <v>1001</v>
      </c>
      <c r="AH971" s="73">
        <v>1001</v>
      </c>
      <c r="AI971" s="73">
        <v>1001</v>
      </c>
      <c r="AJ971" s="73">
        <v>1001</v>
      </c>
      <c r="AK971" s="73">
        <v>1001</v>
      </c>
      <c r="AL971" s="73">
        <v>1001</v>
      </c>
      <c r="AM971" s="73">
        <v>1001</v>
      </c>
      <c r="AN971" s="73">
        <v>1001</v>
      </c>
      <c r="AO971" s="73">
        <v>1001</v>
      </c>
      <c r="AP971" s="73">
        <v>1001</v>
      </c>
      <c r="AQ971" s="73">
        <v>1001</v>
      </c>
      <c r="AR971" s="270">
        <f t="shared" si="536"/>
        <v>1001</v>
      </c>
      <c r="AS971" s="73">
        <v>1001</v>
      </c>
      <c r="AT971" s="73">
        <v>1001</v>
      </c>
      <c r="AU971" s="73">
        <v>1001</v>
      </c>
      <c r="AV971" s="73">
        <v>1001</v>
      </c>
      <c r="AW971" s="73">
        <v>1001</v>
      </c>
      <c r="AX971" s="73">
        <v>1001</v>
      </c>
      <c r="AY971" s="73">
        <v>1001</v>
      </c>
      <c r="AZ971" s="73">
        <v>1001</v>
      </c>
      <c r="BA971" s="270">
        <f t="shared" si="537"/>
        <v>1001</v>
      </c>
      <c r="BB971" s="73">
        <v>1001</v>
      </c>
      <c r="BC971" s="73">
        <v>1001</v>
      </c>
      <c r="BD971" s="73">
        <v>1001</v>
      </c>
      <c r="BE971" s="73">
        <v>1001</v>
      </c>
      <c r="BF971" s="73">
        <v>1001</v>
      </c>
      <c r="BG971" s="73">
        <v>1001</v>
      </c>
      <c r="BH971" s="73">
        <v>1001</v>
      </c>
      <c r="BI971" s="270">
        <f t="shared" si="538"/>
        <v>1001</v>
      </c>
      <c r="BJ971" s="73">
        <v>1001</v>
      </c>
      <c r="BK971" s="73">
        <v>1001</v>
      </c>
      <c r="BL971" s="270">
        <f t="shared" si="539"/>
        <v>1001</v>
      </c>
      <c r="BM971" s="73">
        <v>1001</v>
      </c>
      <c r="BN971" s="73">
        <v>1001</v>
      </c>
      <c r="BO971" s="73">
        <v>1001</v>
      </c>
      <c r="BP971" s="73">
        <v>1001</v>
      </c>
      <c r="BQ971" s="73">
        <v>1001</v>
      </c>
      <c r="BR971" s="73">
        <v>1001</v>
      </c>
      <c r="BS971" s="73">
        <v>1001</v>
      </c>
      <c r="BT971" s="73">
        <v>1001</v>
      </c>
      <c r="BU971" s="73">
        <v>1001</v>
      </c>
      <c r="BV971" s="73">
        <v>1001</v>
      </c>
      <c r="BW971" s="270">
        <f t="shared" si="540"/>
        <v>1001</v>
      </c>
      <c r="BX971" s="73">
        <v>1001</v>
      </c>
      <c r="BY971" s="73">
        <v>1001</v>
      </c>
      <c r="BZ971" s="73">
        <v>1001</v>
      </c>
      <c r="CA971" s="73">
        <v>1001</v>
      </c>
      <c r="CB971" s="73">
        <v>1001</v>
      </c>
      <c r="CC971" s="73">
        <v>1001</v>
      </c>
      <c r="CD971" s="73">
        <v>1001</v>
      </c>
      <c r="CE971" s="73">
        <v>1001</v>
      </c>
      <c r="CF971" s="270">
        <f t="shared" si="541"/>
        <v>1001</v>
      </c>
      <c r="CG971" s="73">
        <v>1001</v>
      </c>
      <c r="CH971" s="73">
        <v>1001</v>
      </c>
      <c r="CI971" s="73">
        <v>1001</v>
      </c>
      <c r="CJ971" s="73">
        <v>1001</v>
      </c>
      <c r="CK971" s="73">
        <v>1001</v>
      </c>
      <c r="CL971" s="73">
        <v>1001</v>
      </c>
      <c r="CM971" s="73">
        <v>1001</v>
      </c>
      <c r="CN971" s="73">
        <v>1001</v>
      </c>
      <c r="CO971" s="73">
        <v>1001</v>
      </c>
      <c r="CP971" s="270">
        <f t="shared" si="542"/>
        <v>1001</v>
      </c>
      <c r="CQ971" s="73">
        <v>1001</v>
      </c>
      <c r="CR971" s="73">
        <v>1001</v>
      </c>
      <c r="CS971" s="73">
        <v>1001</v>
      </c>
      <c r="CT971" s="73">
        <v>1001</v>
      </c>
      <c r="CU971" s="73">
        <v>1001</v>
      </c>
      <c r="CV971" s="73">
        <v>1001</v>
      </c>
      <c r="CW971" s="73">
        <v>1001</v>
      </c>
      <c r="CX971" s="73">
        <v>1001</v>
      </c>
      <c r="CY971" s="73">
        <v>1001</v>
      </c>
      <c r="CZ971" s="73">
        <v>1001</v>
      </c>
      <c r="DA971" s="270">
        <f t="shared" si="543"/>
        <v>1001</v>
      </c>
      <c r="DB971" s="73">
        <v>1001</v>
      </c>
      <c r="DC971" s="73">
        <v>1001</v>
      </c>
      <c r="DD971" s="270">
        <f t="shared" si="544"/>
        <v>1001</v>
      </c>
      <c r="DE971" s="73">
        <v>1001</v>
      </c>
      <c r="DF971" s="73">
        <v>1001</v>
      </c>
      <c r="DG971" s="73">
        <v>1001</v>
      </c>
      <c r="DH971" s="73">
        <v>1001</v>
      </c>
      <c r="DI971" s="73">
        <v>1001</v>
      </c>
      <c r="DJ971" s="73">
        <v>1001</v>
      </c>
      <c r="DK971" s="73">
        <v>1001</v>
      </c>
      <c r="DL971" s="73">
        <v>1001</v>
      </c>
      <c r="DM971" s="73">
        <v>1001</v>
      </c>
      <c r="DN971" s="73">
        <v>1001</v>
      </c>
      <c r="DO971" s="270">
        <f t="shared" si="545"/>
        <v>1001</v>
      </c>
      <c r="DP971" s="73">
        <v>1001</v>
      </c>
      <c r="DQ971" s="73">
        <v>1001</v>
      </c>
      <c r="DR971" s="73">
        <v>1001</v>
      </c>
      <c r="DS971" s="73">
        <v>1001</v>
      </c>
      <c r="DT971" s="73">
        <v>1001</v>
      </c>
      <c r="DU971" s="73">
        <v>1001</v>
      </c>
      <c r="DV971" s="73">
        <v>1001</v>
      </c>
      <c r="DW971" s="73">
        <v>1001</v>
      </c>
      <c r="DX971" s="73">
        <v>1001</v>
      </c>
      <c r="DY971" s="73">
        <v>1001</v>
      </c>
      <c r="DZ971" s="270">
        <f t="shared" si="546"/>
        <v>1001</v>
      </c>
      <c r="EA971" s="73">
        <v>1001</v>
      </c>
      <c r="EB971" s="73">
        <v>1001</v>
      </c>
      <c r="EC971" s="73">
        <v>1001</v>
      </c>
      <c r="ED971" s="73">
        <v>1001</v>
      </c>
      <c r="EE971" s="73">
        <v>1001</v>
      </c>
      <c r="EF971" s="73">
        <v>1001</v>
      </c>
      <c r="EG971" s="73">
        <v>1001</v>
      </c>
      <c r="EH971" s="73">
        <v>1001</v>
      </c>
      <c r="EI971" s="73">
        <v>1001</v>
      </c>
      <c r="EJ971" s="73">
        <v>1001</v>
      </c>
      <c r="EK971" s="270">
        <f t="shared" si="547"/>
        <v>1001</v>
      </c>
      <c r="EM971" s="306">
        <f t="shared" si="548"/>
        <v>1001</v>
      </c>
      <c r="EN971" s="144" t="str">
        <f t="shared" si="516"/>
        <v>OK</v>
      </c>
      <c r="EO971" s="144" t="str">
        <f t="shared" si="517"/>
        <v>OK</v>
      </c>
      <c r="EP971" s="144" t="str">
        <f t="shared" si="518"/>
        <v>OK</v>
      </c>
      <c r="EQ971" s="144" t="str">
        <f t="shared" si="519"/>
        <v>OK</v>
      </c>
      <c r="ER971" s="144" t="str">
        <f t="shared" si="520"/>
        <v>OK</v>
      </c>
      <c r="ES971" s="144" t="str">
        <f t="shared" si="521"/>
        <v>OK</v>
      </c>
      <c r="ET971" s="144" t="str">
        <f t="shared" si="522"/>
        <v>OK</v>
      </c>
      <c r="EU971" s="144" t="str">
        <f t="shared" si="523"/>
        <v>OK</v>
      </c>
      <c r="EV971" s="144" t="str">
        <f t="shared" si="524"/>
        <v>OK</v>
      </c>
      <c r="EW971" s="144" t="str">
        <f t="shared" si="525"/>
        <v>OK</v>
      </c>
      <c r="EX971" s="144" t="str">
        <f t="shared" si="526"/>
        <v>OK</v>
      </c>
      <c r="EY971" s="144" t="str">
        <f t="shared" si="527"/>
        <v>OK</v>
      </c>
      <c r="EZ971" s="144" t="str">
        <f t="shared" si="528"/>
        <v>OK</v>
      </c>
      <c r="FA971" s="144" t="str">
        <f t="shared" si="529"/>
        <v>OK</v>
      </c>
      <c r="FB971" s="144" t="str">
        <f t="shared" si="530"/>
        <v>OK</v>
      </c>
    </row>
    <row r="972" spans="2:158" ht="26.4" x14ac:dyDescent="0.3">
      <c r="B972" s="144">
        <v>968</v>
      </c>
      <c r="C972" s="82" t="s">
        <v>2536</v>
      </c>
      <c r="D972" s="81" t="s">
        <v>2523</v>
      </c>
      <c r="E972" s="70" t="s">
        <v>258</v>
      </c>
      <c r="F972" s="73">
        <f t="shared" si="532"/>
        <v>26380.899999999998</v>
      </c>
      <c r="G972" s="73">
        <f t="shared" si="532"/>
        <v>26380.899999999998</v>
      </c>
      <c r="H972" s="73">
        <f t="shared" si="532"/>
        <v>26380.899999999998</v>
      </c>
      <c r="I972" s="73">
        <f t="shared" si="532"/>
        <v>26380.899999999998</v>
      </c>
      <c r="J972" s="37"/>
      <c r="K972" s="73">
        <v>26380.9</v>
      </c>
      <c r="L972" s="73">
        <v>26380.9</v>
      </c>
      <c r="M972" s="73">
        <v>26380.9</v>
      </c>
      <c r="N972" s="73">
        <v>26380.9</v>
      </c>
      <c r="O972" s="73">
        <v>26380.9</v>
      </c>
      <c r="P972" s="73">
        <v>26380.9</v>
      </c>
      <c r="Q972" s="73">
        <v>26380.9</v>
      </c>
      <c r="R972" s="270">
        <f t="shared" si="533"/>
        <v>26380.899999999998</v>
      </c>
      <c r="S972" s="73">
        <v>26380.9</v>
      </c>
      <c r="T972" s="73">
        <v>26380.9</v>
      </c>
      <c r="U972" s="73">
        <v>26380.9</v>
      </c>
      <c r="V972" s="73">
        <v>26380.9</v>
      </c>
      <c r="W972" s="73">
        <v>26380.9</v>
      </c>
      <c r="X972" s="73">
        <v>26380.9</v>
      </c>
      <c r="Y972" s="73">
        <v>26380.9</v>
      </c>
      <c r="Z972" s="73">
        <v>26380.9</v>
      </c>
      <c r="AA972" s="270">
        <f t="shared" si="534"/>
        <v>26380.899999999998</v>
      </c>
      <c r="AB972" s="73">
        <v>26380.9</v>
      </c>
      <c r="AC972" s="73">
        <v>26380.9</v>
      </c>
      <c r="AD972" s="73">
        <v>26380.9</v>
      </c>
      <c r="AE972" s="270">
        <f t="shared" si="535"/>
        <v>26380.900000000005</v>
      </c>
      <c r="AF972" s="73">
        <v>26380.9</v>
      </c>
      <c r="AG972" s="73">
        <v>26380.9</v>
      </c>
      <c r="AH972" s="73">
        <v>26380.9</v>
      </c>
      <c r="AI972" s="73">
        <v>26380.9</v>
      </c>
      <c r="AJ972" s="73">
        <v>26380.9</v>
      </c>
      <c r="AK972" s="73">
        <v>26380.9</v>
      </c>
      <c r="AL972" s="73">
        <v>26380.9</v>
      </c>
      <c r="AM972" s="73">
        <v>26380.9</v>
      </c>
      <c r="AN972" s="73">
        <v>26380.9</v>
      </c>
      <c r="AO972" s="73">
        <v>26380.9</v>
      </c>
      <c r="AP972" s="73">
        <v>26380.9</v>
      </c>
      <c r="AQ972" s="73">
        <v>26380.9</v>
      </c>
      <c r="AR972" s="270">
        <f t="shared" si="536"/>
        <v>26380.900000000005</v>
      </c>
      <c r="AS972" s="73">
        <v>26380.9</v>
      </c>
      <c r="AT972" s="73">
        <v>26380.9</v>
      </c>
      <c r="AU972" s="73">
        <v>26380.9</v>
      </c>
      <c r="AV972" s="73">
        <v>26380.9</v>
      </c>
      <c r="AW972" s="73">
        <v>26380.9</v>
      </c>
      <c r="AX972" s="73">
        <v>26380.9</v>
      </c>
      <c r="AY972" s="73">
        <v>26380.9</v>
      </c>
      <c r="AZ972" s="73">
        <v>26380.9</v>
      </c>
      <c r="BA972" s="270">
        <f t="shared" si="537"/>
        <v>26380.899999999998</v>
      </c>
      <c r="BB972" s="73">
        <v>26380.9</v>
      </c>
      <c r="BC972" s="73">
        <v>26380.9</v>
      </c>
      <c r="BD972" s="73">
        <v>26380.9</v>
      </c>
      <c r="BE972" s="73">
        <v>26380.9</v>
      </c>
      <c r="BF972" s="73">
        <v>26380.9</v>
      </c>
      <c r="BG972" s="73">
        <v>26380.9</v>
      </c>
      <c r="BH972" s="73">
        <v>26380.9</v>
      </c>
      <c r="BI972" s="270">
        <f t="shared" si="538"/>
        <v>26380.899999999998</v>
      </c>
      <c r="BJ972" s="73">
        <v>26380.9</v>
      </c>
      <c r="BK972" s="73">
        <v>26380.9</v>
      </c>
      <c r="BL972" s="270">
        <f t="shared" si="539"/>
        <v>26380.9</v>
      </c>
      <c r="BM972" s="73">
        <v>26380.9</v>
      </c>
      <c r="BN972" s="73">
        <v>26380.9</v>
      </c>
      <c r="BO972" s="73">
        <v>26380.9</v>
      </c>
      <c r="BP972" s="73">
        <v>26380.9</v>
      </c>
      <c r="BQ972" s="73">
        <v>26380.9</v>
      </c>
      <c r="BR972" s="73">
        <v>26380.9</v>
      </c>
      <c r="BS972" s="73">
        <v>26380.9</v>
      </c>
      <c r="BT972" s="73">
        <v>26380.9</v>
      </c>
      <c r="BU972" s="73">
        <v>26380.9</v>
      </c>
      <c r="BV972" s="73">
        <v>26380.9</v>
      </c>
      <c r="BW972" s="270">
        <f t="shared" si="540"/>
        <v>26380.9</v>
      </c>
      <c r="BX972" s="73">
        <v>26380.9</v>
      </c>
      <c r="BY972" s="73">
        <v>26380.9</v>
      </c>
      <c r="BZ972" s="73">
        <v>26380.9</v>
      </c>
      <c r="CA972" s="73">
        <v>26380.9</v>
      </c>
      <c r="CB972" s="73">
        <v>26380.9</v>
      </c>
      <c r="CC972" s="73">
        <v>26380.9</v>
      </c>
      <c r="CD972" s="73">
        <v>26380.9</v>
      </c>
      <c r="CE972" s="73">
        <v>26380.9</v>
      </c>
      <c r="CF972" s="270">
        <f t="shared" si="541"/>
        <v>26380.899999999998</v>
      </c>
      <c r="CG972" s="73">
        <v>26380.9</v>
      </c>
      <c r="CH972" s="73">
        <v>26380.9</v>
      </c>
      <c r="CI972" s="73">
        <v>26380.9</v>
      </c>
      <c r="CJ972" s="73">
        <v>26380.9</v>
      </c>
      <c r="CK972" s="73">
        <v>26380.9</v>
      </c>
      <c r="CL972" s="73">
        <v>26380.9</v>
      </c>
      <c r="CM972" s="73">
        <v>26380.9</v>
      </c>
      <c r="CN972" s="73">
        <v>26380.9</v>
      </c>
      <c r="CO972" s="73">
        <v>26380.9</v>
      </c>
      <c r="CP972" s="270">
        <f t="shared" si="542"/>
        <v>26380.899999999998</v>
      </c>
      <c r="CQ972" s="73">
        <v>26380.9</v>
      </c>
      <c r="CR972" s="73">
        <v>26380.9</v>
      </c>
      <c r="CS972" s="73">
        <v>26380.9</v>
      </c>
      <c r="CT972" s="73">
        <v>26380.9</v>
      </c>
      <c r="CU972" s="73">
        <v>26380.9</v>
      </c>
      <c r="CV972" s="73">
        <v>26380.9</v>
      </c>
      <c r="CW972" s="73">
        <v>26380.9</v>
      </c>
      <c r="CX972" s="73">
        <v>26380.9</v>
      </c>
      <c r="CY972" s="73">
        <v>26380.9</v>
      </c>
      <c r="CZ972" s="73">
        <v>26380.9</v>
      </c>
      <c r="DA972" s="270">
        <f t="shared" si="543"/>
        <v>26380.9</v>
      </c>
      <c r="DB972" s="73">
        <v>26380.9</v>
      </c>
      <c r="DC972" s="73">
        <v>26380.9</v>
      </c>
      <c r="DD972" s="270">
        <f t="shared" si="544"/>
        <v>26380.9</v>
      </c>
      <c r="DE972" s="73">
        <v>26380.9</v>
      </c>
      <c r="DF972" s="73">
        <v>26380.9</v>
      </c>
      <c r="DG972" s="73">
        <v>26380.9</v>
      </c>
      <c r="DH972" s="73">
        <v>26380.9</v>
      </c>
      <c r="DI972" s="73">
        <v>26380.9</v>
      </c>
      <c r="DJ972" s="73">
        <v>26380.9</v>
      </c>
      <c r="DK972" s="73">
        <v>26380.9</v>
      </c>
      <c r="DL972" s="73">
        <v>26380.9</v>
      </c>
      <c r="DM972" s="73">
        <v>26380.9</v>
      </c>
      <c r="DN972" s="73">
        <v>26380.9</v>
      </c>
      <c r="DO972" s="270">
        <f t="shared" si="545"/>
        <v>26380.9</v>
      </c>
      <c r="DP972" s="73">
        <v>26380.9</v>
      </c>
      <c r="DQ972" s="73">
        <v>26380.9</v>
      </c>
      <c r="DR972" s="73">
        <v>26380.9</v>
      </c>
      <c r="DS972" s="73">
        <v>26380.9</v>
      </c>
      <c r="DT972" s="73">
        <v>26380.9</v>
      </c>
      <c r="DU972" s="73">
        <v>26380.9</v>
      </c>
      <c r="DV972" s="73">
        <v>26380.9</v>
      </c>
      <c r="DW972" s="73">
        <v>26380.9</v>
      </c>
      <c r="DX972" s="73">
        <v>26380.9</v>
      </c>
      <c r="DY972" s="73">
        <v>26380.9</v>
      </c>
      <c r="DZ972" s="270">
        <f t="shared" si="546"/>
        <v>26380.9</v>
      </c>
      <c r="EA972" s="73">
        <v>26380.9</v>
      </c>
      <c r="EB972" s="73">
        <v>26380.9</v>
      </c>
      <c r="EC972" s="73">
        <v>26380.9</v>
      </c>
      <c r="ED972" s="73">
        <v>26380.9</v>
      </c>
      <c r="EE972" s="73">
        <v>26380.9</v>
      </c>
      <c r="EF972" s="73">
        <v>26380.9</v>
      </c>
      <c r="EG972" s="73">
        <v>26380.9</v>
      </c>
      <c r="EH972" s="73">
        <v>26380.9</v>
      </c>
      <c r="EI972" s="73">
        <v>26380.9</v>
      </c>
      <c r="EJ972" s="73">
        <v>26380.9</v>
      </c>
      <c r="EK972" s="270">
        <f t="shared" si="547"/>
        <v>26380.9</v>
      </c>
      <c r="EM972" s="306">
        <f t="shared" si="548"/>
        <v>26380.900000000009</v>
      </c>
      <c r="EN972" s="144" t="str">
        <f t="shared" si="516"/>
        <v>OK</v>
      </c>
      <c r="EO972" s="144" t="str">
        <f t="shared" si="517"/>
        <v>OK</v>
      </c>
      <c r="EP972" s="144" t="str">
        <f t="shared" si="518"/>
        <v>OK</v>
      </c>
      <c r="EQ972" s="144" t="str">
        <f t="shared" si="519"/>
        <v>OK</v>
      </c>
      <c r="ER972" s="144" t="str">
        <f t="shared" si="520"/>
        <v>OK</v>
      </c>
      <c r="ES972" s="144" t="str">
        <f t="shared" si="521"/>
        <v>OK</v>
      </c>
      <c r="ET972" s="144" t="str">
        <f t="shared" si="522"/>
        <v>OK</v>
      </c>
      <c r="EU972" s="144" t="str">
        <f t="shared" si="523"/>
        <v>OK</v>
      </c>
      <c r="EV972" s="144" t="str">
        <f t="shared" si="524"/>
        <v>OK</v>
      </c>
      <c r="EW972" s="144" t="str">
        <f t="shared" si="525"/>
        <v>OK</v>
      </c>
      <c r="EX972" s="144" t="str">
        <f t="shared" si="526"/>
        <v>OK</v>
      </c>
      <c r="EY972" s="144" t="str">
        <f t="shared" si="527"/>
        <v>OK</v>
      </c>
      <c r="EZ972" s="144" t="str">
        <f t="shared" si="528"/>
        <v>OK</v>
      </c>
      <c r="FA972" s="144" t="str">
        <f t="shared" si="529"/>
        <v>OK</v>
      </c>
      <c r="FB972" s="144" t="str">
        <f t="shared" si="530"/>
        <v>OK</v>
      </c>
    </row>
    <row r="973" spans="2:158" ht="26.4" x14ac:dyDescent="0.3">
      <c r="B973" s="144">
        <v>969</v>
      </c>
      <c r="C973" s="82" t="s">
        <v>2537</v>
      </c>
      <c r="D973" s="81" t="s">
        <v>2524</v>
      </c>
      <c r="E973" s="70" t="s">
        <v>258</v>
      </c>
      <c r="F973" s="73">
        <f t="shared" si="532"/>
        <v>28405</v>
      </c>
      <c r="G973" s="73">
        <f t="shared" si="532"/>
        <v>28405</v>
      </c>
      <c r="H973" s="73">
        <f t="shared" si="532"/>
        <v>28405</v>
      </c>
      <c r="I973" s="73">
        <f t="shared" si="532"/>
        <v>28405</v>
      </c>
      <c r="J973" s="37"/>
      <c r="K973" s="73">
        <v>28405</v>
      </c>
      <c r="L973" s="73">
        <v>28405</v>
      </c>
      <c r="M973" s="73">
        <v>28405</v>
      </c>
      <c r="N973" s="73">
        <v>28405</v>
      </c>
      <c r="O973" s="73">
        <v>28405</v>
      </c>
      <c r="P973" s="73">
        <v>28405</v>
      </c>
      <c r="Q973" s="73">
        <v>28405</v>
      </c>
      <c r="R973" s="270">
        <f t="shared" si="533"/>
        <v>28405</v>
      </c>
      <c r="S973" s="73">
        <v>28405</v>
      </c>
      <c r="T973" s="73">
        <v>28405</v>
      </c>
      <c r="U973" s="73">
        <v>28405</v>
      </c>
      <c r="V973" s="73">
        <v>28405</v>
      </c>
      <c r="W973" s="73">
        <v>28405</v>
      </c>
      <c r="X973" s="73">
        <v>28405</v>
      </c>
      <c r="Y973" s="73">
        <v>28405</v>
      </c>
      <c r="Z973" s="73">
        <v>28405</v>
      </c>
      <c r="AA973" s="270">
        <f t="shared" si="534"/>
        <v>28405</v>
      </c>
      <c r="AB973" s="73">
        <v>28405</v>
      </c>
      <c r="AC973" s="73">
        <v>28405</v>
      </c>
      <c r="AD973" s="73">
        <v>28405</v>
      </c>
      <c r="AE973" s="270">
        <f t="shared" si="535"/>
        <v>28405</v>
      </c>
      <c r="AF973" s="73">
        <v>28405</v>
      </c>
      <c r="AG973" s="73">
        <v>28405</v>
      </c>
      <c r="AH973" s="73">
        <v>28405</v>
      </c>
      <c r="AI973" s="73">
        <v>28405</v>
      </c>
      <c r="AJ973" s="73">
        <v>28405</v>
      </c>
      <c r="AK973" s="73">
        <v>28405</v>
      </c>
      <c r="AL973" s="73">
        <v>28405</v>
      </c>
      <c r="AM973" s="73">
        <v>28405</v>
      </c>
      <c r="AN973" s="73">
        <v>28405</v>
      </c>
      <c r="AO973" s="73">
        <v>28405</v>
      </c>
      <c r="AP973" s="73">
        <v>28405</v>
      </c>
      <c r="AQ973" s="73">
        <v>28405</v>
      </c>
      <c r="AR973" s="270">
        <f t="shared" si="536"/>
        <v>28405</v>
      </c>
      <c r="AS973" s="73">
        <v>28405</v>
      </c>
      <c r="AT973" s="73">
        <v>28405</v>
      </c>
      <c r="AU973" s="73">
        <v>28405</v>
      </c>
      <c r="AV973" s="73">
        <v>28405</v>
      </c>
      <c r="AW973" s="73">
        <v>28405</v>
      </c>
      <c r="AX973" s="73">
        <v>28405</v>
      </c>
      <c r="AY973" s="73">
        <v>28405</v>
      </c>
      <c r="AZ973" s="73">
        <v>28405</v>
      </c>
      <c r="BA973" s="270">
        <f t="shared" si="537"/>
        <v>28405</v>
      </c>
      <c r="BB973" s="73">
        <v>28405</v>
      </c>
      <c r="BC973" s="73">
        <v>28405</v>
      </c>
      <c r="BD973" s="73">
        <v>28405</v>
      </c>
      <c r="BE973" s="73">
        <v>28405</v>
      </c>
      <c r="BF973" s="73">
        <v>28405</v>
      </c>
      <c r="BG973" s="73">
        <v>28405</v>
      </c>
      <c r="BH973" s="73">
        <v>28405</v>
      </c>
      <c r="BI973" s="270">
        <f t="shared" si="538"/>
        <v>28405</v>
      </c>
      <c r="BJ973" s="73">
        <v>28405</v>
      </c>
      <c r="BK973" s="73">
        <v>28405</v>
      </c>
      <c r="BL973" s="270">
        <f t="shared" si="539"/>
        <v>28405</v>
      </c>
      <c r="BM973" s="73">
        <v>28405</v>
      </c>
      <c r="BN973" s="73">
        <v>28405</v>
      </c>
      <c r="BO973" s="73">
        <v>28405</v>
      </c>
      <c r="BP973" s="73">
        <v>28405</v>
      </c>
      <c r="BQ973" s="73">
        <v>28405</v>
      </c>
      <c r="BR973" s="73">
        <v>28405</v>
      </c>
      <c r="BS973" s="73">
        <v>28405</v>
      </c>
      <c r="BT973" s="73">
        <v>28405</v>
      </c>
      <c r="BU973" s="73">
        <v>28405</v>
      </c>
      <c r="BV973" s="73">
        <v>28405</v>
      </c>
      <c r="BW973" s="270">
        <f t="shared" si="540"/>
        <v>28405</v>
      </c>
      <c r="BX973" s="73">
        <v>28405</v>
      </c>
      <c r="BY973" s="73">
        <v>28405</v>
      </c>
      <c r="BZ973" s="73">
        <v>28405</v>
      </c>
      <c r="CA973" s="73">
        <v>28405</v>
      </c>
      <c r="CB973" s="73">
        <v>28405</v>
      </c>
      <c r="CC973" s="73">
        <v>28405</v>
      </c>
      <c r="CD973" s="73">
        <v>28405</v>
      </c>
      <c r="CE973" s="73">
        <v>28405</v>
      </c>
      <c r="CF973" s="270">
        <f t="shared" si="541"/>
        <v>28405</v>
      </c>
      <c r="CG973" s="73">
        <v>28405</v>
      </c>
      <c r="CH973" s="73">
        <v>28405</v>
      </c>
      <c r="CI973" s="73">
        <v>28405</v>
      </c>
      <c r="CJ973" s="73">
        <v>28405</v>
      </c>
      <c r="CK973" s="73">
        <v>28405</v>
      </c>
      <c r="CL973" s="73">
        <v>28405</v>
      </c>
      <c r="CM973" s="73">
        <v>28405</v>
      </c>
      <c r="CN973" s="73">
        <v>28405</v>
      </c>
      <c r="CO973" s="73">
        <v>28405</v>
      </c>
      <c r="CP973" s="270">
        <f t="shared" si="542"/>
        <v>28405</v>
      </c>
      <c r="CQ973" s="73">
        <v>28405</v>
      </c>
      <c r="CR973" s="73">
        <v>28405</v>
      </c>
      <c r="CS973" s="73">
        <v>28405</v>
      </c>
      <c r="CT973" s="73">
        <v>28405</v>
      </c>
      <c r="CU973" s="73">
        <v>28405</v>
      </c>
      <c r="CV973" s="73">
        <v>28405</v>
      </c>
      <c r="CW973" s="73">
        <v>28405</v>
      </c>
      <c r="CX973" s="73">
        <v>28405</v>
      </c>
      <c r="CY973" s="73">
        <v>28405</v>
      </c>
      <c r="CZ973" s="73">
        <v>28405</v>
      </c>
      <c r="DA973" s="270">
        <f t="shared" si="543"/>
        <v>28405</v>
      </c>
      <c r="DB973" s="73">
        <v>28405</v>
      </c>
      <c r="DC973" s="73">
        <v>28405</v>
      </c>
      <c r="DD973" s="270">
        <f t="shared" si="544"/>
        <v>28405</v>
      </c>
      <c r="DE973" s="73">
        <v>28405</v>
      </c>
      <c r="DF973" s="73">
        <v>28405</v>
      </c>
      <c r="DG973" s="73">
        <v>28405</v>
      </c>
      <c r="DH973" s="73">
        <v>28405</v>
      </c>
      <c r="DI973" s="73">
        <v>28405</v>
      </c>
      <c r="DJ973" s="73">
        <v>28405</v>
      </c>
      <c r="DK973" s="73">
        <v>28405</v>
      </c>
      <c r="DL973" s="73">
        <v>28405</v>
      </c>
      <c r="DM973" s="73">
        <v>28405</v>
      </c>
      <c r="DN973" s="73">
        <v>28405</v>
      </c>
      <c r="DO973" s="270">
        <f t="shared" si="545"/>
        <v>28405</v>
      </c>
      <c r="DP973" s="73">
        <v>28405</v>
      </c>
      <c r="DQ973" s="73">
        <v>28405</v>
      </c>
      <c r="DR973" s="73">
        <v>28405</v>
      </c>
      <c r="DS973" s="73">
        <v>28405</v>
      </c>
      <c r="DT973" s="73">
        <v>28405</v>
      </c>
      <c r="DU973" s="73">
        <v>28405</v>
      </c>
      <c r="DV973" s="73">
        <v>28405</v>
      </c>
      <c r="DW973" s="73">
        <v>28405</v>
      </c>
      <c r="DX973" s="73">
        <v>28405</v>
      </c>
      <c r="DY973" s="73">
        <v>28405</v>
      </c>
      <c r="DZ973" s="270">
        <f t="shared" si="546"/>
        <v>28405</v>
      </c>
      <c r="EA973" s="73">
        <v>28405</v>
      </c>
      <c r="EB973" s="73">
        <v>28405</v>
      </c>
      <c r="EC973" s="73">
        <v>28405</v>
      </c>
      <c r="ED973" s="73">
        <v>28405</v>
      </c>
      <c r="EE973" s="73">
        <v>28405</v>
      </c>
      <c r="EF973" s="73">
        <v>28405</v>
      </c>
      <c r="EG973" s="73">
        <v>28405</v>
      </c>
      <c r="EH973" s="73">
        <v>28405</v>
      </c>
      <c r="EI973" s="73">
        <v>28405</v>
      </c>
      <c r="EJ973" s="73">
        <v>28405</v>
      </c>
      <c r="EK973" s="270">
        <f t="shared" si="547"/>
        <v>28405</v>
      </c>
      <c r="EM973" s="306">
        <f t="shared" si="548"/>
        <v>28405</v>
      </c>
      <c r="EN973" s="144" t="str">
        <f t="shared" si="516"/>
        <v>OK</v>
      </c>
      <c r="EO973" s="144" t="str">
        <f t="shared" si="517"/>
        <v>OK</v>
      </c>
      <c r="EP973" s="144" t="str">
        <f t="shared" si="518"/>
        <v>OK</v>
      </c>
      <c r="EQ973" s="144" t="str">
        <f t="shared" si="519"/>
        <v>OK</v>
      </c>
      <c r="ER973" s="144" t="str">
        <f t="shared" si="520"/>
        <v>OK</v>
      </c>
      <c r="ES973" s="144" t="str">
        <f t="shared" si="521"/>
        <v>OK</v>
      </c>
      <c r="ET973" s="144" t="str">
        <f t="shared" si="522"/>
        <v>OK</v>
      </c>
      <c r="EU973" s="144" t="str">
        <f t="shared" si="523"/>
        <v>OK</v>
      </c>
      <c r="EV973" s="144" t="str">
        <f t="shared" si="524"/>
        <v>OK</v>
      </c>
      <c r="EW973" s="144" t="str">
        <f t="shared" si="525"/>
        <v>OK</v>
      </c>
      <c r="EX973" s="144" t="str">
        <f t="shared" si="526"/>
        <v>OK</v>
      </c>
      <c r="EY973" s="144" t="str">
        <f t="shared" si="527"/>
        <v>OK</v>
      </c>
      <c r="EZ973" s="144" t="str">
        <f t="shared" si="528"/>
        <v>OK</v>
      </c>
      <c r="FA973" s="144" t="str">
        <f t="shared" si="529"/>
        <v>OK</v>
      </c>
      <c r="FB973" s="144" t="str">
        <f t="shared" si="530"/>
        <v>OK</v>
      </c>
    </row>
    <row r="974" spans="2:158" ht="39.6" x14ac:dyDescent="0.3">
      <c r="B974" s="144">
        <v>970</v>
      </c>
      <c r="C974" s="82" t="s">
        <v>2538</v>
      </c>
      <c r="D974" s="81" t="s">
        <v>2525</v>
      </c>
      <c r="E974" s="70" t="s">
        <v>258</v>
      </c>
      <c r="F974" s="73">
        <f t="shared" si="532"/>
        <v>9149.4</v>
      </c>
      <c r="G974" s="73">
        <f t="shared" si="532"/>
        <v>9149.4</v>
      </c>
      <c r="H974" s="73">
        <f t="shared" si="532"/>
        <v>9149.4</v>
      </c>
      <c r="I974" s="73">
        <f t="shared" si="532"/>
        <v>9149.4</v>
      </c>
      <c r="J974" s="37"/>
      <c r="K974" s="73">
        <v>9149.4</v>
      </c>
      <c r="L974" s="73">
        <v>9149.4</v>
      </c>
      <c r="M974" s="73">
        <v>9149.4</v>
      </c>
      <c r="N974" s="73">
        <v>9149.4</v>
      </c>
      <c r="O974" s="73">
        <v>9149.4</v>
      </c>
      <c r="P974" s="73">
        <v>9149.4</v>
      </c>
      <c r="Q974" s="73">
        <v>9149.4</v>
      </c>
      <c r="R974" s="270">
        <f t="shared" si="533"/>
        <v>9149.4</v>
      </c>
      <c r="S974" s="73">
        <v>9149.4</v>
      </c>
      <c r="T974" s="73">
        <v>9149.4</v>
      </c>
      <c r="U974" s="73">
        <v>9149.4</v>
      </c>
      <c r="V974" s="73">
        <v>9149.4</v>
      </c>
      <c r="W974" s="73">
        <v>9149.4</v>
      </c>
      <c r="X974" s="73">
        <v>9149.4</v>
      </c>
      <c r="Y974" s="73">
        <v>9149.4</v>
      </c>
      <c r="Z974" s="73">
        <v>9149.4</v>
      </c>
      <c r="AA974" s="270">
        <f t="shared" si="534"/>
        <v>9149.4</v>
      </c>
      <c r="AB974" s="73">
        <v>9149.4</v>
      </c>
      <c r="AC974" s="73">
        <v>9149.4</v>
      </c>
      <c r="AD974" s="73">
        <v>9149.4</v>
      </c>
      <c r="AE974" s="270">
        <f t="shared" si="535"/>
        <v>9149.4</v>
      </c>
      <c r="AF974" s="73">
        <v>9149.4</v>
      </c>
      <c r="AG974" s="73">
        <v>9149.4</v>
      </c>
      <c r="AH974" s="73">
        <v>9149.4</v>
      </c>
      <c r="AI974" s="73">
        <v>9149.4</v>
      </c>
      <c r="AJ974" s="73">
        <v>9149.4</v>
      </c>
      <c r="AK974" s="73">
        <v>9149.4</v>
      </c>
      <c r="AL974" s="73">
        <v>9149.4</v>
      </c>
      <c r="AM974" s="73">
        <v>9149.4</v>
      </c>
      <c r="AN974" s="73">
        <v>9149.4</v>
      </c>
      <c r="AO974" s="73">
        <v>9149.4</v>
      </c>
      <c r="AP974" s="73">
        <v>9149.4</v>
      </c>
      <c r="AQ974" s="73">
        <v>9149.4</v>
      </c>
      <c r="AR974" s="270">
        <f t="shared" si="536"/>
        <v>9149.3999999999978</v>
      </c>
      <c r="AS974" s="73">
        <v>9149.4</v>
      </c>
      <c r="AT974" s="73">
        <v>9149.4</v>
      </c>
      <c r="AU974" s="73">
        <v>9149.4</v>
      </c>
      <c r="AV974" s="73">
        <v>9149.4</v>
      </c>
      <c r="AW974" s="73">
        <v>9149.4</v>
      </c>
      <c r="AX974" s="73">
        <v>9149.4</v>
      </c>
      <c r="AY974" s="73">
        <v>9149.4</v>
      </c>
      <c r="AZ974" s="73">
        <v>9149.4</v>
      </c>
      <c r="BA974" s="270">
        <f t="shared" si="537"/>
        <v>9149.4</v>
      </c>
      <c r="BB974" s="73">
        <v>9149.4</v>
      </c>
      <c r="BC974" s="73">
        <v>9149.4</v>
      </c>
      <c r="BD974" s="73">
        <v>9149.4</v>
      </c>
      <c r="BE974" s="73">
        <v>9149.4</v>
      </c>
      <c r="BF974" s="73">
        <v>9149.4</v>
      </c>
      <c r="BG974" s="73">
        <v>9149.4</v>
      </c>
      <c r="BH974" s="73">
        <v>9149.4</v>
      </c>
      <c r="BI974" s="270">
        <f t="shared" si="538"/>
        <v>9149.4</v>
      </c>
      <c r="BJ974" s="73">
        <v>9149.4</v>
      </c>
      <c r="BK974" s="73">
        <v>9149.4</v>
      </c>
      <c r="BL974" s="270">
        <f t="shared" si="539"/>
        <v>9149.4</v>
      </c>
      <c r="BM974" s="73">
        <v>9149.4</v>
      </c>
      <c r="BN974" s="73">
        <v>9149.4</v>
      </c>
      <c r="BO974" s="73">
        <v>9149.4</v>
      </c>
      <c r="BP974" s="73">
        <v>9149.4</v>
      </c>
      <c r="BQ974" s="73">
        <v>9149.4</v>
      </c>
      <c r="BR974" s="73">
        <v>9149.4</v>
      </c>
      <c r="BS974" s="73">
        <v>9149.4</v>
      </c>
      <c r="BT974" s="73">
        <v>9149.4</v>
      </c>
      <c r="BU974" s="73">
        <v>9149.4</v>
      </c>
      <c r="BV974" s="73">
        <v>9149.4</v>
      </c>
      <c r="BW974" s="270">
        <f t="shared" si="540"/>
        <v>9149.3999999999978</v>
      </c>
      <c r="BX974" s="73">
        <v>9149.4</v>
      </c>
      <c r="BY974" s="73">
        <v>9149.4</v>
      </c>
      <c r="BZ974" s="73">
        <v>9149.4</v>
      </c>
      <c r="CA974" s="73">
        <v>9149.4</v>
      </c>
      <c r="CB974" s="73">
        <v>9149.4</v>
      </c>
      <c r="CC974" s="73">
        <v>9149.4</v>
      </c>
      <c r="CD974" s="73">
        <v>9149.4</v>
      </c>
      <c r="CE974" s="73">
        <v>9149.4</v>
      </c>
      <c r="CF974" s="270">
        <f t="shared" si="541"/>
        <v>9149.4</v>
      </c>
      <c r="CG974" s="73">
        <v>9149.4</v>
      </c>
      <c r="CH974" s="73">
        <v>9149.4</v>
      </c>
      <c r="CI974" s="73">
        <v>9149.4</v>
      </c>
      <c r="CJ974" s="73">
        <v>9149.4</v>
      </c>
      <c r="CK974" s="73">
        <v>9149.4</v>
      </c>
      <c r="CL974" s="73">
        <v>9149.4</v>
      </c>
      <c r="CM974" s="73">
        <v>9149.4</v>
      </c>
      <c r="CN974" s="73">
        <v>9149.4</v>
      </c>
      <c r="CO974" s="73">
        <v>9149.4</v>
      </c>
      <c r="CP974" s="270">
        <f t="shared" si="542"/>
        <v>9149.4</v>
      </c>
      <c r="CQ974" s="73">
        <v>9149.4</v>
      </c>
      <c r="CR974" s="73">
        <v>9149.4</v>
      </c>
      <c r="CS974" s="73">
        <v>9149.4</v>
      </c>
      <c r="CT974" s="73">
        <v>9149.4</v>
      </c>
      <c r="CU974" s="73">
        <v>9149.4</v>
      </c>
      <c r="CV974" s="73">
        <v>9149.4</v>
      </c>
      <c r="CW974" s="73">
        <v>9149.4</v>
      </c>
      <c r="CX974" s="73">
        <v>9149.4</v>
      </c>
      <c r="CY974" s="73">
        <v>9149.4</v>
      </c>
      <c r="CZ974" s="73">
        <v>9149.4</v>
      </c>
      <c r="DA974" s="270">
        <f t="shared" si="543"/>
        <v>9149.3999999999978</v>
      </c>
      <c r="DB974" s="73">
        <v>9149.4</v>
      </c>
      <c r="DC974" s="73">
        <v>9149.4</v>
      </c>
      <c r="DD974" s="270">
        <f t="shared" si="544"/>
        <v>9149.4</v>
      </c>
      <c r="DE974" s="73">
        <v>9149.4</v>
      </c>
      <c r="DF974" s="73">
        <v>9149.4</v>
      </c>
      <c r="DG974" s="73">
        <v>9149.4</v>
      </c>
      <c r="DH974" s="73">
        <v>9149.4</v>
      </c>
      <c r="DI974" s="73">
        <v>9149.4</v>
      </c>
      <c r="DJ974" s="73">
        <v>9149.4</v>
      </c>
      <c r="DK974" s="73">
        <v>9149.4</v>
      </c>
      <c r="DL974" s="73">
        <v>9149.4</v>
      </c>
      <c r="DM974" s="73">
        <v>9149.4</v>
      </c>
      <c r="DN974" s="73">
        <v>9149.4</v>
      </c>
      <c r="DO974" s="270">
        <f t="shared" si="545"/>
        <v>9149.3999999999978</v>
      </c>
      <c r="DP974" s="73">
        <v>9149.4</v>
      </c>
      <c r="DQ974" s="73">
        <v>9149.4</v>
      </c>
      <c r="DR974" s="73">
        <v>9149.4</v>
      </c>
      <c r="DS974" s="73">
        <v>9149.4</v>
      </c>
      <c r="DT974" s="73">
        <v>9149.4</v>
      </c>
      <c r="DU974" s="73">
        <v>9149.4</v>
      </c>
      <c r="DV974" s="73">
        <v>9149.4</v>
      </c>
      <c r="DW974" s="73">
        <v>9149.4</v>
      </c>
      <c r="DX974" s="73">
        <v>9149.4</v>
      </c>
      <c r="DY974" s="73">
        <v>9149.4</v>
      </c>
      <c r="DZ974" s="270">
        <f t="shared" si="546"/>
        <v>9149.3999999999978</v>
      </c>
      <c r="EA974" s="73">
        <v>9149.4</v>
      </c>
      <c r="EB974" s="73">
        <v>9149.4</v>
      </c>
      <c r="EC974" s="73">
        <v>9149.4</v>
      </c>
      <c r="ED974" s="73">
        <v>9149.4</v>
      </c>
      <c r="EE974" s="73">
        <v>9149.4</v>
      </c>
      <c r="EF974" s="73">
        <v>9149.4</v>
      </c>
      <c r="EG974" s="73">
        <v>9149.4</v>
      </c>
      <c r="EH974" s="73">
        <v>9149.4</v>
      </c>
      <c r="EI974" s="73">
        <v>9149.4</v>
      </c>
      <c r="EJ974" s="73">
        <v>9149.4</v>
      </c>
      <c r="EK974" s="270">
        <f t="shared" si="547"/>
        <v>9149.3999999999978</v>
      </c>
      <c r="EM974" s="306">
        <f t="shared" si="548"/>
        <v>9149.3999999999978</v>
      </c>
      <c r="EN974" s="144" t="str">
        <f t="shared" si="516"/>
        <v>OK</v>
      </c>
      <c r="EO974" s="144" t="str">
        <f t="shared" si="517"/>
        <v>OK</v>
      </c>
      <c r="EP974" s="144" t="str">
        <f t="shared" si="518"/>
        <v>OK</v>
      </c>
      <c r="EQ974" s="144" t="str">
        <f t="shared" si="519"/>
        <v>OK</v>
      </c>
      <c r="ER974" s="144" t="str">
        <f t="shared" si="520"/>
        <v>OK</v>
      </c>
      <c r="ES974" s="144" t="str">
        <f t="shared" si="521"/>
        <v>OK</v>
      </c>
      <c r="ET974" s="144" t="str">
        <f t="shared" si="522"/>
        <v>OK</v>
      </c>
      <c r="EU974" s="144" t="str">
        <f t="shared" si="523"/>
        <v>OK</v>
      </c>
      <c r="EV974" s="144" t="str">
        <f t="shared" si="524"/>
        <v>OK</v>
      </c>
      <c r="EW974" s="144" t="str">
        <f t="shared" si="525"/>
        <v>OK</v>
      </c>
      <c r="EX974" s="144" t="str">
        <f t="shared" si="526"/>
        <v>OK</v>
      </c>
      <c r="EY974" s="144" t="str">
        <f t="shared" si="527"/>
        <v>OK</v>
      </c>
      <c r="EZ974" s="144" t="str">
        <f t="shared" si="528"/>
        <v>OK</v>
      </c>
      <c r="FA974" s="144" t="str">
        <f t="shared" si="529"/>
        <v>OK</v>
      </c>
      <c r="FB974" s="144" t="str">
        <f t="shared" si="530"/>
        <v>OK</v>
      </c>
    </row>
    <row r="975" spans="2:158" ht="39.6" x14ac:dyDescent="0.3">
      <c r="B975" s="144">
        <v>971</v>
      </c>
      <c r="C975" s="82" t="s">
        <v>2539</v>
      </c>
      <c r="D975" s="81" t="s">
        <v>2526</v>
      </c>
      <c r="E975" s="70" t="s">
        <v>258</v>
      </c>
      <c r="F975" s="73">
        <f t="shared" si="532"/>
        <v>9292.4</v>
      </c>
      <c r="G975" s="73">
        <f t="shared" si="532"/>
        <v>9292.4</v>
      </c>
      <c r="H975" s="73">
        <f t="shared" si="532"/>
        <v>9292.4</v>
      </c>
      <c r="I975" s="73">
        <f t="shared" si="532"/>
        <v>9292.4</v>
      </c>
      <c r="J975" s="37"/>
      <c r="K975" s="73">
        <v>9292.4</v>
      </c>
      <c r="L975" s="73">
        <v>9292.4</v>
      </c>
      <c r="M975" s="73">
        <v>9292.4</v>
      </c>
      <c r="N975" s="73">
        <v>9292.4</v>
      </c>
      <c r="O975" s="73">
        <v>9292.4</v>
      </c>
      <c r="P975" s="73">
        <v>9292.4</v>
      </c>
      <c r="Q975" s="73">
        <v>9292.4</v>
      </c>
      <c r="R975" s="270">
        <f t="shared" si="533"/>
        <v>9292.4</v>
      </c>
      <c r="S975" s="73">
        <v>9292.4</v>
      </c>
      <c r="T975" s="73">
        <v>9292.4</v>
      </c>
      <c r="U975" s="73">
        <v>9292.4</v>
      </c>
      <c r="V975" s="73">
        <v>9292.4</v>
      </c>
      <c r="W975" s="73">
        <v>9292.4</v>
      </c>
      <c r="X975" s="73">
        <v>9292.4</v>
      </c>
      <c r="Y975" s="73">
        <v>9292.4</v>
      </c>
      <c r="Z975" s="73">
        <v>9292.4</v>
      </c>
      <c r="AA975" s="270">
        <f t="shared" si="534"/>
        <v>9292.4</v>
      </c>
      <c r="AB975" s="73">
        <v>9292.4</v>
      </c>
      <c r="AC975" s="73">
        <v>9292.4</v>
      </c>
      <c r="AD975" s="73">
        <v>9292.4</v>
      </c>
      <c r="AE975" s="270">
        <f t="shared" si="535"/>
        <v>9292.4</v>
      </c>
      <c r="AF975" s="73">
        <v>9292.4</v>
      </c>
      <c r="AG975" s="73">
        <v>9292.4</v>
      </c>
      <c r="AH975" s="73">
        <v>9292.4</v>
      </c>
      <c r="AI975" s="73">
        <v>9292.4</v>
      </c>
      <c r="AJ975" s="73">
        <v>9292.4</v>
      </c>
      <c r="AK975" s="73">
        <v>9292.4</v>
      </c>
      <c r="AL975" s="73">
        <v>9292.4</v>
      </c>
      <c r="AM975" s="73">
        <v>9292.4</v>
      </c>
      <c r="AN975" s="73">
        <v>9292.4</v>
      </c>
      <c r="AO975" s="73">
        <v>9292.4</v>
      </c>
      <c r="AP975" s="73">
        <v>9292.4</v>
      </c>
      <c r="AQ975" s="73">
        <v>9292.4</v>
      </c>
      <c r="AR975" s="270">
        <f t="shared" si="536"/>
        <v>9292.3999999999978</v>
      </c>
      <c r="AS975" s="73">
        <v>9292.4</v>
      </c>
      <c r="AT975" s="73">
        <v>9292.4</v>
      </c>
      <c r="AU975" s="73">
        <v>9292.4</v>
      </c>
      <c r="AV975" s="73">
        <v>9292.4</v>
      </c>
      <c r="AW975" s="73">
        <v>9292.4</v>
      </c>
      <c r="AX975" s="73">
        <v>9292.4</v>
      </c>
      <c r="AY975" s="73">
        <v>9292.4</v>
      </c>
      <c r="AZ975" s="73">
        <v>9292.4</v>
      </c>
      <c r="BA975" s="270">
        <f t="shared" si="537"/>
        <v>9292.4</v>
      </c>
      <c r="BB975" s="73">
        <v>9292.4</v>
      </c>
      <c r="BC975" s="73">
        <v>9292.4</v>
      </c>
      <c r="BD975" s="73">
        <v>9292.4</v>
      </c>
      <c r="BE975" s="73">
        <v>9292.4</v>
      </c>
      <c r="BF975" s="73">
        <v>9292.4</v>
      </c>
      <c r="BG975" s="73">
        <v>9292.4</v>
      </c>
      <c r="BH975" s="73">
        <v>9292.4</v>
      </c>
      <c r="BI975" s="270">
        <f t="shared" si="538"/>
        <v>9292.4</v>
      </c>
      <c r="BJ975" s="73">
        <v>9292.4</v>
      </c>
      <c r="BK975" s="73">
        <v>9292.4</v>
      </c>
      <c r="BL975" s="270">
        <f t="shared" si="539"/>
        <v>9292.4</v>
      </c>
      <c r="BM975" s="73">
        <v>9292.4</v>
      </c>
      <c r="BN975" s="73">
        <v>9292.4</v>
      </c>
      <c r="BO975" s="73">
        <v>9292.4</v>
      </c>
      <c r="BP975" s="73">
        <v>9292.4</v>
      </c>
      <c r="BQ975" s="73">
        <v>9292.4</v>
      </c>
      <c r="BR975" s="73">
        <v>9292.4</v>
      </c>
      <c r="BS975" s="73">
        <v>9292.4</v>
      </c>
      <c r="BT975" s="73">
        <v>9292.4</v>
      </c>
      <c r="BU975" s="73">
        <v>9292.4</v>
      </c>
      <c r="BV975" s="73">
        <v>9292.4</v>
      </c>
      <c r="BW975" s="270">
        <f t="shared" si="540"/>
        <v>9292.3999999999978</v>
      </c>
      <c r="BX975" s="73">
        <v>9292.4</v>
      </c>
      <c r="BY975" s="73">
        <v>9292.4</v>
      </c>
      <c r="BZ975" s="73">
        <v>9292.4</v>
      </c>
      <c r="CA975" s="73">
        <v>9292.4</v>
      </c>
      <c r="CB975" s="73">
        <v>9292.4</v>
      </c>
      <c r="CC975" s="73">
        <v>9292.4</v>
      </c>
      <c r="CD975" s="73">
        <v>9292.4</v>
      </c>
      <c r="CE975" s="73">
        <v>9292.4</v>
      </c>
      <c r="CF975" s="270">
        <f t="shared" si="541"/>
        <v>9292.4</v>
      </c>
      <c r="CG975" s="73">
        <v>9292.4</v>
      </c>
      <c r="CH975" s="73">
        <v>9292.4</v>
      </c>
      <c r="CI975" s="73">
        <v>9292.4</v>
      </c>
      <c r="CJ975" s="73">
        <v>9292.4</v>
      </c>
      <c r="CK975" s="73">
        <v>9292.4</v>
      </c>
      <c r="CL975" s="73">
        <v>9292.4</v>
      </c>
      <c r="CM975" s="73">
        <v>9292.4</v>
      </c>
      <c r="CN975" s="73">
        <v>9292.4</v>
      </c>
      <c r="CO975" s="73">
        <v>9292.4</v>
      </c>
      <c r="CP975" s="270">
        <f t="shared" si="542"/>
        <v>9292.4</v>
      </c>
      <c r="CQ975" s="73">
        <v>9292.4</v>
      </c>
      <c r="CR975" s="73">
        <v>9292.4</v>
      </c>
      <c r="CS975" s="73">
        <v>9292.4</v>
      </c>
      <c r="CT975" s="73">
        <v>9292.4</v>
      </c>
      <c r="CU975" s="73">
        <v>9292.4</v>
      </c>
      <c r="CV975" s="73">
        <v>9292.4</v>
      </c>
      <c r="CW975" s="73">
        <v>9292.4</v>
      </c>
      <c r="CX975" s="73">
        <v>9292.4</v>
      </c>
      <c r="CY975" s="73">
        <v>9292.4</v>
      </c>
      <c r="CZ975" s="73">
        <v>9292.4</v>
      </c>
      <c r="DA975" s="270">
        <f t="shared" si="543"/>
        <v>9292.3999999999978</v>
      </c>
      <c r="DB975" s="73">
        <v>9292.4</v>
      </c>
      <c r="DC975" s="73">
        <v>9292.4</v>
      </c>
      <c r="DD975" s="270">
        <f t="shared" si="544"/>
        <v>9292.4</v>
      </c>
      <c r="DE975" s="73">
        <v>9292.4</v>
      </c>
      <c r="DF975" s="73">
        <v>9292.4</v>
      </c>
      <c r="DG975" s="73">
        <v>9292.4</v>
      </c>
      <c r="DH975" s="73">
        <v>9292.4</v>
      </c>
      <c r="DI975" s="73">
        <v>9292.4</v>
      </c>
      <c r="DJ975" s="73">
        <v>9292.4</v>
      </c>
      <c r="DK975" s="73">
        <v>9292.4</v>
      </c>
      <c r="DL975" s="73">
        <v>9292.4</v>
      </c>
      <c r="DM975" s="73">
        <v>9292.4</v>
      </c>
      <c r="DN975" s="73">
        <v>9292.4</v>
      </c>
      <c r="DO975" s="270">
        <f t="shared" si="545"/>
        <v>9292.3999999999978</v>
      </c>
      <c r="DP975" s="73">
        <v>9292.4</v>
      </c>
      <c r="DQ975" s="73">
        <v>9292.4</v>
      </c>
      <c r="DR975" s="73">
        <v>9292.4</v>
      </c>
      <c r="DS975" s="73">
        <v>9292.4</v>
      </c>
      <c r="DT975" s="73">
        <v>9292.4</v>
      </c>
      <c r="DU975" s="73">
        <v>9292.4</v>
      </c>
      <c r="DV975" s="73">
        <v>9292.4</v>
      </c>
      <c r="DW975" s="73">
        <v>9292.4</v>
      </c>
      <c r="DX975" s="73">
        <v>9292.4</v>
      </c>
      <c r="DY975" s="73">
        <v>9292.4</v>
      </c>
      <c r="DZ975" s="270">
        <f t="shared" si="546"/>
        <v>9292.3999999999978</v>
      </c>
      <c r="EA975" s="73">
        <v>9292.4</v>
      </c>
      <c r="EB975" s="73">
        <v>9292.4</v>
      </c>
      <c r="EC975" s="73">
        <v>9292.4</v>
      </c>
      <c r="ED975" s="73">
        <v>9292.4</v>
      </c>
      <c r="EE975" s="73">
        <v>9292.4</v>
      </c>
      <c r="EF975" s="73">
        <v>9292.4</v>
      </c>
      <c r="EG975" s="73">
        <v>9292.4</v>
      </c>
      <c r="EH975" s="73">
        <v>9292.4</v>
      </c>
      <c r="EI975" s="73">
        <v>9292.4</v>
      </c>
      <c r="EJ975" s="73">
        <v>9292.4</v>
      </c>
      <c r="EK975" s="270">
        <f t="shared" si="547"/>
        <v>9292.3999999999978</v>
      </c>
      <c r="EM975" s="306">
        <f t="shared" si="548"/>
        <v>9292.3999999999978</v>
      </c>
      <c r="EN975" s="144" t="str">
        <f t="shared" si="516"/>
        <v>OK</v>
      </c>
      <c r="EO975" s="144" t="str">
        <f t="shared" si="517"/>
        <v>OK</v>
      </c>
      <c r="EP975" s="144" t="str">
        <f t="shared" si="518"/>
        <v>OK</v>
      </c>
      <c r="EQ975" s="144" t="str">
        <f t="shared" si="519"/>
        <v>OK</v>
      </c>
      <c r="ER975" s="144" t="str">
        <f t="shared" si="520"/>
        <v>OK</v>
      </c>
      <c r="ES975" s="144" t="str">
        <f t="shared" si="521"/>
        <v>OK</v>
      </c>
      <c r="ET975" s="144" t="str">
        <f t="shared" si="522"/>
        <v>OK</v>
      </c>
      <c r="EU975" s="144" t="str">
        <f t="shared" si="523"/>
        <v>OK</v>
      </c>
      <c r="EV975" s="144" t="str">
        <f t="shared" si="524"/>
        <v>OK</v>
      </c>
      <c r="EW975" s="144" t="str">
        <f t="shared" si="525"/>
        <v>OK</v>
      </c>
      <c r="EX975" s="144" t="str">
        <f t="shared" si="526"/>
        <v>OK</v>
      </c>
      <c r="EY975" s="144" t="str">
        <f t="shared" si="527"/>
        <v>OK</v>
      </c>
      <c r="EZ975" s="144" t="str">
        <f t="shared" si="528"/>
        <v>OK</v>
      </c>
      <c r="FA975" s="144" t="str">
        <f t="shared" si="529"/>
        <v>OK</v>
      </c>
      <c r="FB975" s="144" t="str">
        <f t="shared" si="530"/>
        <v>OK</v>
      </c>
    </row>
    <row r="976" spans="2:158" ht="14.4" x14ac:dyDescent="0.3">
      <c r="B976" s="144">
        <v>972</v>
      </c>
      <c r="C976" s="82" t="s">
        <v>2540</v>
      </c>
      <c r="D976" s="81" t="s">
        <v>2527</v>
      </c>
      <c r="E976" s="70" t="s">
        <v>258</v>
      </c>
      <c r="F976" s="73">
        <f t="shared" si="532"/>
        <v>429</v>
      </c>
      <c r="G976" s="73">
        <f t="shared" si="532"/>
        <v>429</v>
      </c>
      <c r="H976" s="73">
        <f t="shared" si="532"/>
        <v>429</v>
      </c>
      <c r="I976" s="73">
        <f t="shared" si="532"/>
        <v>429</v>
      </c>
      <c r="J976" s="37"/>
      <c r="K976" s="73">
        <v>429</v>
      </c>
      <c r="L976" s="73">
        <v>429</v>
      </c>
      <c r="M976" s="73">
        <v>429</v>
      </c>
      <c r="N976" s="73">
        <v>429</v>
      </c>
      <c r="O976" s="73">
        <v>429</v>
      </c>
      <c r="P976" s="73">
        <v>429</v>
      </c>
      <c r="Q976" s="73">
        <v>429</v>
      </c>
      <c r="R976" s="270">
        <f t="shared" si="533"/>
        <v>429</v>
      </c>
      <c r="S976" s="73">
        <v>429</v>
      </c>
      <c r="T976" s="73">
        <v>429</v>
      </c>
      <c r="U976" s="73">
        <v>429</v>
      </c>
      <c r="V976" s="73">
        <v>429</v>
      </c>
      <c r="W976" s="73">
        <v>429</v>
      </c>
      <c r="X976" s="73">
        <v>429</v>
      </c>
      <c r="Y976" s="73">
        <v>429</v>
      </c>
      <c r="Z976" s="73">
        <v>429</v>
      </c>
      <c r="AA976" s="270">
        <f t="shared" si="534"/>
        <v>429</v>
      </c>
      <c r="AB976" s="73">
        <v>429</v>
      </c>
      <c r="AC976" s="73">
        <v>429</v>
      </c>
      <c r="AD976" s="73">
        <v>429</v>
      </c>
      <c r="AE976" s="270">
        <f t="shared" si="535"/>
        <v>429</v>
      </c>
      <c r="AF976" s="73">
        <v>429</v>
      </c>
      <c r="AG976" s="73">
        <v>429</v>
      </c>
      <c r="AH976" s="73">
        <v>429</v>
      </c>
      <c r="AI976" s="73">
        <v>429</v>
      </c>
      <c r="AJ976" s="73">
        <v>429</v>
      </c>
      <c r="AK976" s="73">
        <v>429</v>
      </c>
      <c r="AL976" s="73">
        <v>429</v>
      </c>
      <c r="AM976" s="73">
        <v>429</v>
      </c>
      <c r="AN976" s="73">
        <v>429</v>
      </c>
      <c r="AO976" s="73">
        <v>429</v>
      </c>
      <c r="AP976" s="73">
        <v>429</v>
      </c>
      <c r="AQ976" s="73">
        <v>429</v>
      </c>
      <c r="AR976" s="270">
        <f t="shared" si="536"/>
        <v>429</v>
      </c>
      <c r="AS976" s="73">
        <v>429</v>
      </c>
      <c r="AT976" s="73">
        <v>429</v>
      </c>
      <c r="AU976" s="73">
        <v>429</v>
      </c>
      <c r="AV976" s="73">
        <v>429</v>
      </c>
      <c r="AW976" s="73">
        <v>429</v>
      </c>
      <c r="AX976" s="73">
        <v>429</v>
      </c>
      <c r="AY976" s="73">
        <v>429</v>
      </c>
      <c r="AZ976" s="73">
        <v>429</v>
      </c>
      <c r="BA976" s="270">
        <f t="shared" si="537"/>
        <v>429</v>
      </c>
      <c r="BB976" s="73">
        <v>429</v>
      </c>
      <c r="BC976" s="73">
        <v>429</v>
      </c>
      <c r="BD976" s="73">
        <v>429</v>
      </c>
      <c r="BE976" s="73">
        <v>429</v>
      </c>
      <c r="BF976" s="73">
        <v>429</v>
      </c>
      <c r="BG976" s="73">
        <v>429</v>
      </c>
      <c r="BH976" s="73">
        <v>429</v>
      </c>
      <c r="BI976" s="270">
        <f t="shared" si="538"/>
        <v>429</v>
      </c>
      <c r="BJ976" s="73">
        <v>429</v>
      </c>
      <c r="BK976" s="73">
        <v>429</v>
      </c>
      <c r="BL976" s="270">
        <f t="shared" si="539"/>
        <v>429</v>
      </c>
      <c r="BM976" s="73">
        <v>429</v>
      </c>
      <c r="BN976" s="73">
        <v>429</v>
      </c>
      <c r="BO976" s="73">
        <v>429</v>
      </c>
      <c r="BP976" s="73">
        <v>429</v>
      </c>
      <c r="BQ976" s="73">
        <v>429</v>
      </c>
      <c r="BR976" s="73">
        <v>429</v>
      </c>
      <c r="BS976" s="73">
        <v>429</v>
      </c>
      <c r="BT976" s="73">
        <v>429</v>
      </c>
      <c r="BU976" s="73">
        <v>429</v>
      </c>
      <c r="BV976" s="73">
        <v>429</v>
      </c>
      <c r="BW976" s="270">
        <f t="shared" si="540"/>
        <v>429</v>
      </c>
      <c r="BX976" s="73">
        <v>429</v>
      </c>
      <c r="BY976" s="73">
        <v>429</v>
      </c>
      <c r="BZ976" s="73">
        <v>429</v>
      </c>
      <c r="CA976" s="73">
        <v>429</v>
      </c>
      <c r="CB976" s="73">
        <v>429</v>
      </c>
      <c r="CC976" s="73">
        <v>429</v>
      </c>
      <c r="CD976" s="73">
        <v>429</v>
      </c>
      <c r="CE976" s="73">
        <v>429</v>
      </c>
      <c r="CF976" s="270">
        <f t="shared" si="541"/>
        <v>429</v>
      </c>
      <c r="CG976" s="73">
        <v>429</v>
      </c>
      <c r="CH976" s="73">
        <v>429</v>
      </c>
      <c r="CI976" s="73">
        <v>429</v>
      </c>
      <c r="CJ976" s="73">
        <v>429</v>
      </c>
      <c r="CK976" s="73">
        <v>429</v>
      </c>
      <c r="CL976" s="73">
        <v>429</v>
      </c>
      <c r="CM976" s="73">
        <v>429</v>
      </c>
      <c r="CN976" s="73">
        <v>429</v>
      </c>
      <c r="CO976" s="73">
        <v>429</v>
      </c>
      <c r="CP976" s="270">
        <f t="shared" si="542"/>
        <v>429</v>
      </c>
      <c r="CQ976" s="73">
        <v>429</v>
      </c>
      <c r="CR976" s="73">
        <v>429</v>
      </c>
      <c r="CS976" s="73">
        <v>429</v>
      </c>
      <c r="CT976" s="73">
        <v>429</v>
      </c>
      <c r="CU976" s="73">
        <v>429</v>
      </c>
      <c r="CV976" s="73">
        <v>429</v>
      </c>
      <c r="CW976" s="73">
        <v>429</v>
      </c>
      <c r="CX976" s="73">
        <v>429</v>
      </c>
      <c r="CY976" s="73">
        <v>429</v>
      </c>
      <c r="CZ976" s="73">
        <v>429</v>
      </c>
      <c r="DA976" s="270">
        <f t="shared" si="543"/>
        <v>429</v>
      </c>
      <c r="DB976" s="73">
        <v>429</v>
      </c>
      <c r="DC976" s="73">
        <v>429</v>
      </c>
      <c r="DD976" s="270">
        <f t="shared" si="544"/>
        <v>429</v>
      </c>
      <c r="DE976" s="73">
        <v>429</v>
      </c>
      <c r="DF976" s="73">
        <v>429</v>
      </c>
      <c r="DG976" s="73">
        <v>429</v>
      </c>
      <c r="DH976" s="73">
        <v>429</v>
      </c>
      <c r="DI976" s="73">
        <v>429</v>
      </c>
      <c r="DJ976" s="73">
        <v>429</v>
      </c>
      <c r="DK976" s="73">
        <v>429</v>
      </c>
      <c r="DL976" s="73">
        <v>429</v>
      </c>
      <c r="DM976" s="73">
        <v>429</v>
      </c>
      <c r="DN976" s="73">
        <v>429</v>
      </c>
      <c r="DO976" s="270">
        <f t="shared" si="545"/>
        <v>429</v>
      </c>
      <c r="DP976" s="73">
        <v>429</v>
      </c>
      <c r="DQ976" s="73">
        <v>429</v>
      </c>
      <c r="DR976" s="73">
        <v>429</v>
      </c>
      <c r="DS976" s="73">
        <v>429</v>
      </c>
      <c r="DT976" s="73">
        <v>429</v>
      </c>
      <c r="DU976" s="73">
        <v>429</v>
      </c>
      <c r="DV976" s="73">
        <v>429</v>
      </c>
      <c r="DW976" s="73">
        <v>429</v>
      </c>
      <c r="DX976" s="73">
        <v>429</v>
      </c>
      <c r="DY976" s="73">
        <v>429</v>
      </c>
      <c r="DZ976" s="270">
        <f t="shared" si="546"/>
        <v>429</v>
      </c>
      <c r="EA976" s="73">
        <v>429</v>
      </c>
      <c r="EB976" s="73">
        <v>429</v>
      </c>
      <c r="EC976" s="73">
        <v>429</v>
      </c>
      <c r="ED976" s="73">
        <v>429</v>
      </c>
      <c r="EE976" s="73">
        <v>429</v>
      </c>
      <c r="EF976" s="73">
        <v>429</v>
      </c>
      <c r="EG976" s="73">
        <v>429</v>
      </c>
      <c r="EH976" s="73">
        <v>429</v>
      </c>
      <c r="EI976" s="73">
        <v>429</v>
      </c>
      <c r="EJ976" s="73">
        <v>429</v>
      </c>
      <c r="EK976" s="270">
        <f t="shared" si="547"/>
        <v>429</v>
      </c>
      <c r="EM976" s="306">
        <f t="shared" si="548"/>
        <v>429</v>
      </c>
      <c r="EN976" s="144" t="str">
        <f t="shared" si="516"/>
        <v>OK</v>
      </c>
      <c r="EO976" s="144" t="str">
        <f t="shared" si="517"/>
        <v>OK</v>
      </c>
      <c r="EP976" s="144" t="str">
        <f t="shared" si="518"/>
        <v>OK</v>
      </c>
      <c r="EQ976" s="144" t="str">
        <f t="shared" si="519"/>
        <v>OK</v>
      </c>
      <c r="ER976" s="144" t="str">
        <f t="shared" si="520"/>
        <v>OK</v>
      </c>
      <c r="ES976" s="144" t="str">
        <f t="shared" si="521"/>
        <v>OK</v>
      </c>
      <c r="ET976" s="144" t="str">
        <f t="shared" si="522"/>
        <v>OK</v>
      </c>
      <c r="EU976" s="144" t="str">
        <f t="shared" si="523"/>
        <v>OK</v>
      </c>
      <c r="EV976" s="144" t="str">
        <f t="shared" si="524"/>
        <v>OK</v>
      </c>
      <c r="EW976" s="144" t="str">
        <f t="shared" si="525"/>
        <v>OK</v>
      </c>
      <c r="EX976" s="144" t="str">
        <f t="shared" si="526"/>
        <v>OK</v>
      </c>
      <c r="EY976" s="144" t="str">
        <f t="shared" si="527"/>
        <v>OK</v>
      </c>
      <c r="EZ976" s="144" t="str">
        <f t="shared" si="528"/>
        <v>OK</v>
      </c>
      <c r="FA976" s="144" t="str">
        <f t="shared" si="529"/>
        <v>OK</v>
      </c>
      <c r="FB976" s="144" t="str">
        <f t="shared" si="530"/>
        <v>OK</v>
      </c>
    </row>
    <row r="977" spans="2:158" ht="39.6" x14ac:dyDescent="0.3">
      <c r="B977" s="144">
        <v>973</v>
      </c>
      <c r="C977" s="82" t="s">
        <v>2541</v>
      </c>
      <c r="D977" s="81" t="s">
        <v>2528</v>
      </c>
      <c r="E977" s="70" t="s">
        <v>258</v>
      </c>
      <c r="F977" s="73">
        <f t="shared" si="532"/>
        <v>6123</v>
      </c>
      <c r="G977" s="73">
        <f t="shared" si="532"/>
        <v>6123</v>
      </c>
      <c r="H977" s="73">
        <f t="shared" si="532"/>
        <v>6123</v>
      </c>
      <c r="I977" s="73">
        <f t="shared" si="532"/>
        <v>6123</v>
      </c>
      <c r="J977" s="37"/>
      <c r="K977" s="73">
        <v>6123</v>
      </c>
      <c r="L977" s="73">
        <v>6123</v>
      </c>
      <c r="M977" s="73">
        <v>6123</v>
      </c>
      <c r="N977" s="73">
        <v>6123</v>
      </c>
      <c r="O977" s="73">
        <v>6123</v>
      </c>
      <c r="P977" s="73">
        <v>6123</v>
      </c>
      <c r="Q977" s="73">
        <v>6123</v>
      </c>
      <c r="R977" s="270">
        <f t="shared" si="533"/>
        <v>6123</v>
      </c>
      <c r="S977" s="73">
        <v>6123</v>
      </c>
      <c r="T977" s="73">
        <v>6123</v>
      </c>
      <c r="U977" s="73">
        <v>6123</v>
      </c>
      <c r="V977" s="73">
        <v>6123</v>
      </c>
      <c r="W977" s="73">
        <v>6123</v>
      </c>
      <c r="X977" s="73">
        <v>6123</v>
      </c>
      <c r="Y977" s="73">
        <v>6123</v>
      </c>
      <c r="Z977" s="73">
        <v>6123</v>
      </c>
      <c r="AA977" s="270">
        <f t="shared" si="534"/>
        <v>6123</v>
      </c>
      <c r="AB977" s="73">
        <v>6123</v>
      </c>
      <c r="AC977" s="73">
        <v>6123</v>
      </c>
      <c r="AD977" s="73">
        <v>6123</v>
      </c>
      <c r="AE977" s="270">
        <f t="shared" si="535"/>
        <v>6123</v>
      </c>
      <c r="AF977" s="73">
        <v>6123</v>
      </c>
      <c r="AG977" s="73">
        <v>6123</v>
      </c>
      <c r="AH977" s="73">
        <v>6123</v>
      </c>
      <c r="AI977" s="73">
        <v>6123</v>
      </c>
      <c r="AJ977" s="73">
        <v>6123</v>
      </c>
      <c r="AK977" s="73">
        <v>6123</v>
      </c>
      <c r="AL977" s="73">
        <v>6123</v>
      </c>
      <c r="AM977" s="73">
        <v>6123</v>
      </c>
      <c r="AN977" s="73">
        <v>6123</v>
      </c>
      <c r="AO977" s="73">
        <v>6123</v>
      </c>
      <c r="AP977" s="73">
        <v>6123</v>
      </c>
      <c r="AQ977" s="73">
        <v>6123</v>
      </c>
      <c r="AR977" s="270">
        <f t="shared" si="536"/>
        <v>6123</v>
      </c>
      <c r="AS977" s="73">
        <v>6123</v>
      </c>
      <c r="AT977" s="73">
        <v>6123</v>
      </c>
      <c r="AU977" s="73">
        <v>6123</v>
      </c>
      <c r="AV977" s="73">
        <v>6123</v>
      </c>
      <c r="AW977" s="73">
        <v>6123</v>
      </c>
      <c r="AX977" s="73">
        <v>6123</v>
      </c>
      <c r="AY977" s="73">
        <v>6123</v>
      </c>
      <c r="AZ977" s="73">
        <v>6123</v>
      </c>
      <c r="BA977" s="270">
        <f t="shared" si="537"/>
        <v>6123</v>
      </c>
      <c r="BB977" s="73">
        <v>6123</v>
      </c>
      <c r="BC977" s="73">
        <v>6123</v>
      </c>
      <c r="BD977" s="73">
        <v>6123</v>
      </c>
      <c r="BE977" s="73">
        <v>6123</v>
      </c>
      <c r="BF977" s="73">
        <v>6123</v>
      </c>
      <c r="BG977" s="73">
        <v>6123</v>
      </c>
      <c r="BH977" s="73">
        <v>6123</v>
      </c>
      <c r="BI977" s="270">
        <f t="shared" si="538"/>
        <v>6123</v>
      </c>
      <c r="BJ977" s="73">
        <v>6123</v>
      </c>
      <c r="BK977" s="73">
        <v>6123</v>
      </c>
      <c r="BL977" s="270">
        <f t="shared" si="539"/>
        <v>6123</v>
      </c>
      <c r="BM977" s="73">
        <v>6123</v>
      </c>
      <c r="BN977" s="73">
        <v>6123</v>
      </c>
      <c r="BO977" s="73">
        <v>6123</v>
      </c>
      <c r="BP977" s="73">
        <v>6123</v>
      </c>
      <c r="BQ977" s="73">
        <v>6123</v>
      </c>
      <c r="BR977" s="73">
        <v>6123</v>
      </c>
      <c r="BS977" s="73">
        <v>6123</v>
      </c>
      <c r="BT977" s="73">
        <v>6123</v>
      </c>
      <c r="BU977" s="73">
        <v>6123</v>
      </c>
      <c r="BV977" s="73">
        <v>6123</v>
      </c>
      <c r="BW977" s="270">
        <f t="shared" si="540"/>
        <v>6123</v>
      </c>
      <c r="BX977" s="73">
        <v>6123</v>
      </c>
      <c r="BY977" s="73">
        <v>6123</v>
      </c>
      <c r="BZ977" s="73">
        <v>6123</v>
      </c>
      <c r="CA977" s="73">
        <v>6123</v>
      </c>
      <c r="CB977" s="73">
        <v>6123</v>
      </c>
      <c r="CC977" s="73">
        <v>6123</v>
      </c>
      <c r="CD977" s="73">
        <v>6123</v>
      </c>
      <c r="CE977" s="73">
        <v>6123</v>
      </c>
      <c r="CF977" s="270">
        <f t="shared" si="541"/>
        <v>6123</v>
      </c>
      <c r="CG977" s="73">
        <v>6123</v>
      </c>
      <c r="CH977" s="73">
        <v>6123</v>
      </c>
      <c r="CI977" s="73">
        <v>6123</v>
      </c>
      <c r="CJ977" s="73">
        <v>6123</v>
      </c>
      <c r="CK977" s="73">
        <v>6123</v>
      </c>
      <c r="CL977" s="73">
        <v>6123</v>
      </c>
      <c r="CM977" s="73">
        <v>6123</v>
      </c>
      <c r="CN977" s="73">
        <v>6123</v>
      </c>
      <c r="CO977" s="73">
        <v>6123</v>
      </c>
      <c r="CP977" s="270">
        <f t="shared" si="542"/>
        <v>6123</v>
      </c>
      <c r="CQ977" s="73">
        <v>6123</v>
      </c>
      <c r="CR977" s="73">
        <v>6123</v>
      </c>
      <c r="CS977" s="73">
        <v>6123</v>
      </c>
      <c r="CT977" s="73">
        <v>6123</v>
      </c>
      <c r="CU977" s="73">
        <v>6123</v>
      </c>
      <c r="CV977" s="73">
        <v>6123</v>
      </c>
      <c r="CW977" s="73">
        <v>6123</v>
      </c>
      <c r="CX977" s="73">
        <v>6123</v>
      </c>
      <c r="CY977" s="73">
        <v>6123</v>
      </c>
      <c r="CZ977" s="73">
        <v>6123</v>
      </c>
      <c r="DA977" s="270">
        <f t="shared" si="543"/>
        <v>6123</v>
      </c>
      <c r="DB977" s="73">
        <v>6123</v>
      </c>
      <c r="DC977" s="73">
        <v>6123</v>
      </c>
      <c r="DD977" s="270">
        <f t="shared" si="544"/>
        <v>6123</v>
      </c>
      <c r="DE977" s="73">
        <v>6123</v>
      </c>
      <c r="DF977" s="73">
        <v>6123</v>
      </c>
      <c r="DG977" s="73">
        <v>6123</v>
      </c>
      <c r="DH977" s="73">
        <v>6123</v>
      </c>
      <c r="DI977" s="73">
        <v>6123</v>
      </c>
      <c r="DJ977" s="73">
        <v>6123</v>
      </c>
      <c r="DK977" s="73">
        <v>6123</v>
      </c>
      <c r="DL977" s="73">
        <v>6123</v>
      </c>
      <c r="DM977" s="73">
        <v>6123</v>
      </c>
      <c r="DN977" s="73">
        <v>6123</v>
      </c>
      <c r="DO977" s="270">
        <f t="shared" si="545"/>
        <v>6123</v>
      </c>
      <c r="DP977" s="73">
        <v>6123</v>
      </c>
      <c r="DQ977" s="73">
        <v>6123</v>
      </c>
      <c r="DR977" s="73">
        <v>6123</v>
      </c>
      <c r="DS977" s="73">
        <v>6123</v>
      </c>
      <c r="DT977" s="73">
        <v>6123</v>
      </c>
      <c r="DU977" s="73">
        <v>6123</v>
      </c>
      <c r="DV977" s="73">
        <v>6123</v>
      </c>
      <c r="DW977" s="73">
        <v>6123</v>
      </c>
      <c r="DX977" s="73">
        <v>6123</v>
      </c>
      <c r="DY977" s="73">
        <v>6123</v>
      </c>
      <c r="DZ977" s="270">
        <f t="shared" si="546"/>
        <v>6123</v>
      </c>
      <c r="EA977" s="73">
        <v>6123</v>
      </c>
      <c r="EB977" s="73">
        <v>6123</v>
      </c>
      <c r="EC977" s="73">
        <v>6123</v>
      </c>
      <c r="ED977" s="73">
        <v>6123</v>
      </c>
      <c r="EE977" s="73">
        <v>6123</v>
      </c>
      <c r="EF977" s="73">
        <v>6123</v>
      </c>
      <c r="EG977" s="73">
        <v>6123</v>
      </c>
      <c r="EH977" s="73">
        <v>6123</v>
      </c>
      <c r="EI977" s="73">
        <v>6123</v>
      </c>
      <c r="EJ977" s="73">
        <v>6123</v>
      </c>
      <c r="EK977" s="270">
        <f t="shared" si="547"/>
        <v>6123</v>
      </c>
      <c r="EM977" s="306">
        <f t="shared" si="548"/>
        <v>6123</v>
      </c>
      <c r="EN977" s="144" t="str">
        <f t="shared" si="516"/>
        <v>OK</v>
      </c>
      <c r="EO977" s="144" t="str">
        <f t="shared" si="517"/>
        <v>OK</v>
      </c>
      <c r="EP977" s="144" t="str">
        <f t="shared" si="518"/>
        <v>OK</v>
      </c>
      <c r="EQ977" s="144" t="str">
        <f t="shared" si="519"/>
        <v>OK</v>
      </c>
      <c r="ER977" s="144" t="str">
        <f t="shared" si="520"/>
        <v>OK</v>
      </c>
      <c r="ES977" s="144" t="str">
        <f t="shared" si="521"/>
        <v>OK</v>
      </c>
      <c r="ET977" s="144" t="str">
        <f t="shared" si="522"/>
        <v>OK</v>
      </c>
      <c r="EU977" s="144" t="str">
        <f t="shared" si="523"/>
        <v>OK</v>
      </c>
      <c r="EV977" s="144" t="str">
        <f t="shared" si="524"/>
        <v>OK</v>
      </c>
      <c r="EW977" s="144" t="str">
        <f t="shared" si="525"/>
        <v>OK</v>
      </c>
      <c r="EX977" s="144" t="str">
        <f t="shared" si="526"/>
        <v>OK</v>
      </c>
      <c r="EY977" s="144" t="str">
        <f t="shared" si="527"/>
        <v>OK</v>
      </c>
      <c r="EZ977" s="144" t="str">
        <f t="shared" si="528"/>
        <v>OK</v>
      </c>
      <c r="FA977" s="144" t="str">
        <f t="shared" si="529"/>
        <v>OK</v>
      </c>
      <c r="FB977" s="144" t="str">
        <f t="shared" si="530"/>
        <v>OK</v>
      </c>
    </row>
    <row r="978" spans="2:158" ht="14.4" x14ac:dyDescent="0.3">
      <c r="B978" s="144">
        <v>974</v>
      </c>
      <c r="C978" s="82" t="s">
        <v>2542</v>
      </c>
      <c r="D978" s="81" t="s">
        <v>2529</v>
      </c>
      <c r="E978" s="70" t="s">
        <v>258</v>
      </c>
      <c r="F978" s="73">
        <f t="shared" si="532"/>
        <v>28535</v>
      </c>
      <c r="G978" s="73">
        <f t="shared" si="532"/>
        <v>28535</v>
      </c>
      <c r="H978" s="73">
        <f t="shared" si="532"/>
        <v>28535</v>
      </c>
      <c r="I978" s="73">
        <f t="shared" si="532"/>
        <v>28535</v>
      </c>
      <c r="J978" s="37"/>
      <c r="K978" s="73">
        <v>28535</v>
      </c>
      <c r="L978" s="73">
        <v>28535</v>
      </c>
      <c r="M978" s="73">
        <v>28535</v>
      </c>
      <c r="N978" s="73">
        <v>28535</v>
      </c>
      <c r="O978" s="73">
        <v>28535</v>
      </c>
      <c r="P978" s="73">
        <v>28535</v>
      </c>
      <c r="Q978" s="73">
        <v>28535</v>
      </c>
      <c r="R978" s="270">
        <f t="shared" si="533"/>
        <v>28535</v>
      </c>
      <c r="S978" s="73">
        <v>28535</v>
      </c>
      <c r="T978" s="73">
        <v>28535</v>
      </c>
      <c r="U978" s="73">
        <v>28535</v>
      </c>
      <c r="V978" s="73">
        <v>28535</v>
      </c>
      <c r="W978" s="73">
        <v>28535</v>
      </c>
      <c r="X978" s="73">
        <v>28535</v>
      </c>
      <c r="Y978" s="73">
        <v>28535</v>
      </c>
      <c r="Z978" s="73">
        <v>28535</v>
      </c>
      <c r="AA978" s="270">
        <f t="shared" si="534"/>
        <v>28535</v>
      </c>
      <c r="AB978" s="73">
        <v>28535</v>
      </c>
      <c r="AC978" s="73">
        <v>28535</v>
      </c>
      <c r="AD978" s="73">
        <v>28535</v>
      </c>
      <c r="AE978" s="270">
        <f t="shared" si="535"/>
        <v>28535</v>
      </c>
      <c r="AF978" s="73">
        <v>28535</v>
      </c>
      <c r="AG978" s="73">
        <v>28535</v>
      </c>
      <c r="AH978" s="73">
        <v>28535</v>
      </c>
      <c r="AI978" s="73">
        <v>28535</v>
      </c>
      <c r="AJ978" s="73">
        <v>28535</v>
      </c>
      <c r="AK978" s="73">
        <v>28535</v>
      </c>
      <c r="AL978" s="73">
        <v>28535</v>
      </c>
      <c r="AM978" s="73">
        <v>28535</v>
      </c>
      <c r="AN978" s="73">
        <v>28535</v>
      </c>
      <c r="AO978" s="73">
        <v>28535</v>
      </c>
      <c r="AP978" s="73">
        <v>28535</v>
      </c>
      <c r="AQ978" s="73">
        <v>28535</v>
      </c>
      <c r="AR978" s="270">
        <f t="shared" si="536"/>
        <v>28535</v>
      </c>
      <c r="AS978" s="73">
        <v>28535</v>
      </c>
      <c r="AT978" s="73">
        <v>28535</v>
      </c>
      <c r="AU978" s="73">
        <v>28535</v>
      </c>
      <c r="AV978" s="73">
        <v>28535</v>
      </c>
      <c r="AW978" s="73">
        <v>28535</v>
      </c>
      <c r="AX978" s="73">
        <v>28535</v>
      </c>
      <c r="AY978" s="73">
        <v>28535</v>
      </c>
      <c r="AZ978" s="73">
        <v>28535</v>
      </c>
      <c r="BA978" s="270">
        <f t="shared" si="537"/>
        <v>28535</v>
      </c>
      <c r="BB978" s="73">
        <v>28535</v>
      </c>
      <c r="BC978" s="73">
        <v>28535</v>
      </c>
      <c r="BD978" s="73">
        <v>28535</v>
      </c>
      <c r="BE978" s="73">
        <v>28535</v>
      </c>
      <c r="BF978" s="73">
        <v>28535</v>
      </c>
      <c r="BG978" s="73">
        <v>28535</v>
      </c>
      <c r="BH978" s="73">
        <v>28535</v>
      </c>
      <c r="BI978" s="270">
        <f t="shared" si="538"/>
        <v>28535</v>
      </c>
      <c r="BJ978" s="73">
        <v>28535</v>
      </c>
      <c r="BK978" s="73">
        <v>28535</v>
      </c>
      <c r="BL978" s="270">
        <f t="shared" si="539"/>
        <v>28535</v>
      </c>
      <c r="BM978" s="73">
        <v>28535</v>
      </c>
      <c r="BN978" s="73">
        <v>28535</v>
      </c>
      <c r="BO978" s="73">
        <v>28535</v>
      </c>
      <c r="BP978" s="73">
        <v>28535</v>
      </c>
      <c r="BQ978" s="73">
        <v>28535</v>
      </c>
      <c r="BR978" s="73">
        <v>28535</v>
      </c>
      <c r="BS978" s="73">
        <v>28535</v>
      </c>
      <c r="BT978" s="73">
        <v>28535</v>
      </c>
      <c r="BU978" s="73">
        <v>28535</v>
      </c>
      <c r="BV978" s="73">
        <v>28535</v>
      </c>
      <c r="BW978" s="270">
        <f t="shared" si="540"/>
        <v>28535</v>
      </c>
      <c r="BX978" s="73">
        <v>28535</v>
      </c>
      <c r="BY978" s="73">
        <v>28535</v>
      </c>
      <c r="BZ978" s="73">
        <v>28535</v>
      </c>
      <c r="CA978" s="73">
        <v>28535</v>
      </c>
      <c r="CB978" s="73">
        <v>28535</v>
      </c>
      <c r="CC978" s="73">
        <v>28535</v>
      </c>
      <c r="CD978" s="73">
        <v>28535</v>
      </c>
      <c r="CE978" s="73">
        <v>28535</v>
      </c>
      <c r="CF978" s="270">
        <f t="shared" si="541"/>
        <v>28535</v>
      </c>
      <c r="CG978" s="73">
        <v>28535</v>
      </c>
      <c r="CH978" s="73">
        <v>28535</v>
      </c>
      <c r="CI978" s="73">
        <v>28535</v>
      </c>
      <c r="CJ978" s="73">
        <v>28535</v>
      </c>
      <c r="CK978" s="73">
        <v>28535</v>
      </c>
      <c r="CL978" s="73">
        <v>28535</v>
      </c>
      <c r="CM978" s="73">
        <v>28535</v>
      </c>
      <c r="CN978" s="73">
        <v>28535</v>
      </c>
      <c r="CO978" s="73">
        <v>28535</v>
      </c>
      <c r="CP978" s="270">
        <f t="shared" si="542"/>
        <v>28535</v>
      </c>
      <c r="CQ978" s="73">
        <v>28535</v>
      </c>
      <c r="CR978" s="73">
        <v>28535</v>
      </c>
      <c r="CS978" s="73">
        <v>28535</v>
      </c>
      <c r="CT978" s="73">
        <v>28535</v>
      </c>
      <c r="CU978" s="73">
        <v>28535</v>
      </c>
      <c r="CV978" s="73">
        <v>28535</v>
      </c>
      <c r="CW978" s="73">
        <v>28535</v>
      </c>
      <c r="CX978" s="73">
        <v>28535</v>
      </c>
      <c r="CY978" s="73">
        <v>28535</v>
      </c>
      <c r="CZ978" s="73">
        <v>28535</v>
      </c>
      <c r="DA978" s="270">
        <f t="shared" si="543"/>
        <v>28535</v>
      </c>
      <c r="DB978" s="73">
        <v>28535</v>
      </c>
      <c r="DC978" s="73">
        <v>28535</v>
      </c>
      <c r="DD978" s="270">
        <f t="shared" si="544"/>
        <v>28535</v>
      </c>
      <c r="DE978" s="73">
        <v>28535</v>
      </c>
      <c r="DF978" s="73">
        <v>28535</v>
      </c>
      <c r="DG978" s="73">
        <v>28535</v>
      </c>
      <c r="DH978" s="73">
        <v>28535</v>
      </c>
      <c r="DI978" s="73">
        <v>28535</v>
      </c>
      <c r="DJ978" s="73">
        <v>28535</v>
      </c>
      <c r="DK978" s="73">
        <v>28535</v>
      </c>
      <c r="DL978" s="73">
        <v>28535</v>
      </c>
      <c r="DM978" s="73">
        <v>28535</v>
      </c>
      <c r="DN978" s="73">
        <v>28535</v>
      </c>
      <c r="DO978" s="270">
        <f t="shared" si="545"/>
        <v>28535</v>
      </c>
      <c r="DP978" s="73">
        <v>28535</v>
      </c>
      <c r="DQ978" s="73">
        <v>28535</v>
      </c>
      <c r="DR978" s="73">
        <v>28535</v>
      </c>
      <c r="DS978" s="73">
        <v>28535</v>
      </c>
      <c r="DT978" s="73">
        <v>28535</v>
      </c>
      <c r="DU978" s="73">
        <v>28535</v>
      </c>
      <c r="DV978" s="73">
        <v>28535</v>
      </c>
      <c r="DW978" s="73">
        <v>28535</v>
      </c>
      <c r="DX978" s="73">
        <v>28535</v>
      </c>
      <c r="DY978" s="73">
        <v>28535</v>
      </c>
      <c r="DZ978" s="270">
        <f t="shared" si="546"/>
        <v>28535</v>
      </c>
      <c r="EA978" s="73">
        <v>28535</v>
      </c>
      <c r="EB978" s="73">
        <v>28535</v>
      </c>
      <c r="EC978" s="73">
        <v>28535</v>
      </c>
      <c r="ED978" s="73">
        <v>28535</v>
      </c>
      <c r="EE978" s="73">
        <v>28535</v>
      </c>
      <c r="EF978" s="73">
        <v>28535</v>
      </c>
      <c r="EG978" s="73">
        <v>28535</v>
      </c>
      <c r="EH978" s="73">
        <v>28535</v>
      </c>
      <c r="EI978" s="73">
        <v>28535</v>
      </c>
      <c r="EJ978" s="73">
        <v>28535</v>
      </c>
      <c r="EK978" s="270">
        <f t="shared" si="547"/>
        <v>28535</v>
      </c>
      <c r="EM978" s="306">
        <f t="shared" si="548"/>
        <v>28535</v>
      </c>
      <c r="EN978" s="144" t="str">
        <f t="shared" si="516"/>
        <v>OK</v>
      </c>
      <c r="EO978" s="144" t="str">
        <f t="shared" si="517"/>
        <v>OK</v>
      </c>
      <c r="EP978" s="144" t="str">
        <f t="shared" si="518"/>
        <v>OK</v>
      </c>
      <c r="EQ978" s="144" t="str">
        <f t="shared" si="519"/>
        <v>OK</v>
      </c>
      <c r="ER978" s="144" t="str">
        <f t="shared" si="520"/>
        <v>OK</v>
      </c>
      <c r="ES978" s="144" t="str">
        <f t="shared" si="521"/>
        <v>OK</v>
      </c>
      <c r="ET978" s="144" t="str">
        <f t="shared" si="522"/>
        <v>OK</v>
      </c>
      <c r="EU978" s="144" t="str">
        <f t="shared" si="523"/>
        <v>OK</v>
      </c>
      <c r="EV978" s="144" t="str">
        <f t="shared" si="524"/>
        <v>OK</v>
      </c>
      <c r="EW978" s="144" t="str">
        <f t="shared" si="525"/>
        <v>OK</v>
      </c>
      <c r="EX978" s="144" t="str">
        <f t="shared" si="526"/>
        <v>OK</v>
      </c>
      <c r="EY978" s="144" t="str">
        <f t="shared" si="527"/>
        <v>OK</v>
      </c>
      <c r="EZ978" s="144" t="str">
        <f t="shared" si="528"/>
        <v>OK</v>
      </c>
      <c r="FA978" s="144" t="str">
        <f t="shared" si="529"/>
        <v>OK</v>
      </c>
      <c r="FB978" s="144" t="str">
        <f t="shared" si="530"/>
        <v>OK</v>
      </c>
    </row>
    <row r="979" spans="2:158" ht="14.4" x14ac:dyDescent="0.3">
      <c r="B979" s="144">
        <v>975</v>
      </c>
      <c r="C979" s="155" t="s">
        <v>2543</v>
      </c>
      <c r="D979" s="81" t="s">
        <v>2544</v>
      </c>
      <c r="E979" s="153" t="s">
        <v>258</v>
      </c>
      <c r="F979" s="73">
        <f t="shared" si="532"/>
        <v>492897.60000000003</v>
      </c>
      <c r="G979" s="73">
        <f t="shared" si="532"/>
        <v>492897.60000000003</v>
      </c>
      <c r="H979" s="73">
        <f t="shared" si="532"/>
        <v>492897.60000000003</v>
      </c>
      <c r="I979" s="73">
        <f t="shared" si="532"/>
        <v>492897.60000000003</v>
      </c>
      <c r="J979" s="37"/>
      <c r="K979" s="73">
        <v>492897.6</v>
      </c>
      <c r="L979" s="73">
        <v>492897.6</v>
      </c>
      <c r="M979" s="73">
        <v>492897.6</v>
      </c>
      <c r="N979" s="73">
        <v>492897.6</v>
      </c>
      <c r="O979" s="73">
        <v>492897.6</v>
      </c>
      <c r="P979" s="73">
        <v>492897.6</v>
      </c>
      <c r="Q979" s="73">
        <v>492897.6</v>
      </c>
      <c r="R979" s="270">
        <f t="shared" si="533"/>
        <v>492897.60000000003</v>
      </c>
      <c r="S979" s="73">
        <v>492897.6</v>
      </c>
      <c r="T979" s="73">
        <v>492897.6</v>
      </c>
      <c r="U979" s="73">
        <v>492897.6</v>
      </c>
      <c r="V979" s="73">
        <v>492897.6</v>
      </c>
      <c r="W979" s="73">
        <v>492897.6</v>
      </c>
      <c r="X979" s="73">
        <v>492897.6</v>
      </c>
      <c r="Y979" s="73">
        <v>492897.6</v>
      </c>
      <c r="Z979" s="73">
        <v>492897.6</v>
      </c>
      <c r="AA979" s="270">
        <f t="shared" si="534"/>
        <v>492897.60000000003</v>
      </c>
      <c r="AB979" s="73">
        <v>492897.6</v>
      </c>
      <c r="AC979" s="73">
        <v>492897.6</v>
      </c>
      <c r="AD979" s="73">
        <v>492897.6</v>
      </c>
      <c r="AE979" s="270">
        <f t="shared" si="535"/>
        <v>492897.59999999992</v>
      </c>
      <c r="AF979" s="73">
        <v>492897.6</v>
      </c>
      <c r="AG979" s="73">
        <v>492897.6</v>
      </c>
      <c r="AH979" s="73">
        <v>492897.6</v>
      </c>
      <c r="AI979" s="73">
        <v>492897.6</v>
      </c>
      <c r="AJ979" s="73">
        <v>492897.6</v>
      </c>
      <c r="AK979" s="73">
        <v>492897.6</v>
      </c>
      <c r="AL979" s="73">
        <v>492897.6</v>
      </c>
      <c r="AM979" s="73">
        <v>492897.6</v>
      </c>
      <c r="AN979" s="73">
        <v>492897.6</v>
      </c>
      <c r="AO979" s="73">
        <v>492897.6</v>
      </c>
      <c r="AP979" s="73">
        <v>492897.6</v>
      </c>
      <c r="AQ979" s="73">
        <v>492897.6</v>
      </c>
      <c r="AR979" s="270">
        <f t="shared" si="536"/>
        <v>492897.59999999992</v>
      </c>
      <c r="AS979" s="73">
        <v>492897.6</v>
      </c>
      <c r="AT979" s="73">
        <v>492897.6</v>
      </c>
      <c r="AU979" s="73">
        <v>492897.6</v>
      </c>
      <c r="AV979" s="73">
        <v>492897.6</v>
      </c>
      <c r="AW979" s="73">
        <v>492897.6</v>
      </c>
      <c r="AX979" s="73">
        <v>492897.6</v>
      </c>
      <c r="AY979" s="73">
        <v>492897.6</v>
      </c>
      <c r="AZ979" s="73">
        <v>492897.6</v>
      </c>
      <c r="BA979" s="270">
        <f t="shared" si="537"/>
        <v>492897.60000000003</v>
      </c>
      <c r="BB979" s="73">
        <v>492897.6</v>
      </c>
      <c r="BC979" s="73">
        <v>492897.6</v>
      </c>
      <c r="BD979" s="73">
        <v>492897.6</v>
      </c>
      <c r="BE979" s="73">
        <v>492897.6</v>
      </c>
      <c r="BF979" s="73">
        <v>492897.6</v>
      </c>
      <c r="BG979" s="73">
        <v>492897.6</v>
      </c>
      <c r="BH979" s="73">
        <v>492897.6</v>
      </c>
      <c r="BI979" s="270">
        <f t="shared" si="538"/>
        <v>492897.60000000003</v>
      </c>
      <c r="BJ979" s="73">
        <v>492897.6</v>
      </c>
      <c r="BK979" s="73">
        <v>492897.6</v>
      </c>
      <c r="BL979" s="270">
        <f t="shared" si="539"/>
        <v>492897.6</v>
      </c>
      <c r="BM979" s="73">
        <v>492897.6</v>
      </c>
      <c r="BN979" s="73">
        <v>492897.6</v>
      </c>
      <c r="BO979" s="73">
        <v>492897.6</v>
      </c>
      <c r="BP979" s="73">
        <v>492897.6</v>
      </c>
      <c r="BQ979" s="73">
        <v>492897.6</v>
      </c>
      <c r="BR979" s="73">
        <v>492897.6</v>
      </c>
      <c r="BS979" s="73">
        <v>492897.6</v>
      </c>
      <c r="BT979" s="73">
        <v>492897.6</v>
      </c>
      <c r="BU979" s="73">
        <v>492897.6</v>
      </c>
      <c r="BV979" s="73">
        <v>492897.6</v>
      </c>
      <c r="BW979" s="270">
        <f t="shared" si="540"/>
        <v>492897.6</v>
      </c>
      <c r="BX979" s="73">
        <v>492897.6</v>
      </c>
      <c r="BY979" s="73">
        <v>492897.6</v>
      </c>
      <c r="BZ979" s="73">
        <v>492897.6</v>
      </c>
      <c r="CA979" s="73">
        <v>492897.6</v>
      </c>
      <c r="CB979" s="73">
        <v>492897.6</v>
      </c>
      <c r="CC979" s="73">
        <v>492897.6</v>
      </c>
      <c r="CD979" s="73">
        <v>492897.6</v>
      </c>
      <c r="CE979" s="73">
        <v>492897.6</v>
      </c>
      <c r="CF979" s="270">
        <f t="shared" si="541"/>
        <v>492897.60000000003</v>
      </c>
      <c r="CG979" s="73">
        <v>492897.6</v>
      </c>
      <c r="CH979" s="73">
        <v>492897.6</v>
      </c>
      <c r="CI979" s="73">
        <v>492897.6</v>
      </c>
      <c r="CJ979" s="73">
        <v>492897.6</v>
      </c>
      <c r="CK979" s="73">
        <v>492897.6</v>
      </c>
      <c r="CL979" s="73">
        <v>492897.6</v>
      </c>
      <c r="CM979" s="73">
        <v>492897.6</v>
      </c>
      <c r="CN979" s="73">
        <v>492897.6</v>
      </c>
      <c r="CO979" s="73">
        <v>492897.6</v>
      </c>
      <c r="CP979" s="270">
        <f t="shared" si="542"/>
        <v>492897.60000000003</v>
      </c>
      <c r="CQ979" s="73">
        <v>492897.6</v>
      </c>
      <c r="CR979" s="73">
        <v>492897.6</v>
      </c>
      <c r="CS979" s="73">
        <v>492897.6</v>
      </c>
      <c r="CT979" s="73">
        <v>492897.6</v>
      </c>
      <c r="CU979" s="73">
        <v>492897.6</v>
      </c>
      <c r="CV979" s="73">
        <v>492897.6</v>
      </c>
      <c r="CW979" s="73">
        <v>492897.6</v>
      </c>
      <c r="CX979" s="73">
        <v>492897.6</v>
      </c>
      <c r="CY979" s="73">
        <v>492897.6</v>
      </c>
      <c r="CZ979" s="73">
        <v>492897.6</v>
      </c>
      <c r="DA979" s="270">
        <f t="shared" si="543"/>
        <v>492897.6</v>
      </c>
      <c r="DB979" s="73">
        <v>492897.6</v>
      </c>
      <c r="DC979" s="73">
        <v>492897.6</v>
      </c>
      <c r="DD979" s="270">
        <f t="shared" si="544"/>
        <v>492897.6</v>
      </c>
      <c r="DE979" s="73">
        <v>492897.6</v>
      </c>
      <c r="DF979" s="73">
        <v>492897.6</v>
      </c>
      <c r="DG979" s="73">
        <v>492897.6</v>
      </c>
      <c r="DH979" s="73">
        <v>492897.6</v>
      </c>
      <c r="DI979" s="73">
        <v>492897.6</v>
      </c>
      <c r="DJ979" s="73">
        <v>492897.6</v>
      </c>
      <c r="DK979" s="73">
        <v>492897.6</v>
      </c>
      <c r="DL979" s="73">
        <v>492897.6</v>
      </c>
      <c r="DM979" s="73">
        <v>492897.6</v>
      </c>
      <c r="DN979" s="73">
        <v>492897.6</v>
      </c>
      <c r="DO979" s="270">
        <f t="shared" si="545"/>
        <v>492897.6</v>
      </c>
      <c r="DP979" s="73">
        <v>492897.6</v>
      </c>
      <c r="DQ979" s="73">
        <v>492897.6</v>
      </c>
      <c r="DR979" s="73">
        <v>492897.6</v>
      </c>
      <c r="DS979" s="73">
        <v>492897.6</v>
      </c>
      <c r="DT979" s="73">
        <v>492897.6</v>
      </c>
      <c r="DU979" s="73">
        <v>492897.6</v>
      </c>
      <c r="DV979" s="73">
        <v>492897.6</v>
      </c>
      <c r="DW979" s="73">
        <v>492897.6</v>
      </c>
      <c r="DX979" s="73">
        <v>492897.6</v>
      </c>
      <c r="DY979" s="73">
        <v>492897.6</v>
      </c>
      <c r="DZ979" s="270">
        <f t="shared" si="546"/>
        <v>492897.6</v>
      </c>
      <c r="EA979" s="73">
        <v>492897.6</v>
      </c>
      <c r="EB979" s="73">
        <v>492897.6</v>
      </c>
      <c r="EC979" s="73">
        <v>492897.6</v>
      </c>
      <c r="ED979" s="73">
        <v>492897.6</v>
      </c>
      <c r="EE979" s="73">
        <v>492897.6</v>
      </c>
      <c r="EF979" s="73">
        <v>492897.6</v>
      </c>
      <c r="EG979" s="73">
        <v>492897.6</v>
      </c>
      <c r="EH979" s="73">
        <v>492897.6</v>
      </c>
      <c r="EI979" s="73">
        <v>492897.6</v>
      </c>
      <c r="EJ979" s="73">
        <v>492897.6</v>
      </c>
      <c r="EK979" s="270">
        <f t="shared" si="547"/>
        <v>492897.6</v>
      </c>
      <c r="EM979" s="306">
        <f t="shared" si="548"/>
        <v>492897.59999999986</v>
      </c>
      <c r="EN979" s="144" t="str">
        <f t="shared" si="516"/>
        <v>OK</v>
      </c>
      <c r="EO979" s="144" t="str">
        <f t="shared" si="517"/>
        <v>OK</v>
      </c>
      <c r="EP979" s="144" t="str">
        <f t="shared" si="518"/>
        <v>OK</v>
      </c>
      <c r="EQ979" s="144" t="str">
        <f t="shared" si="519"/>
        <v>OK</v>
      </c>
      <c r="ER979" s="144" t="str">
        <f t="shared" si="520"/>
        <v>OK</v>
      </c>
      <c r="ES979" s="144" t="str">
        <f t="shared" si="521"/>
        <v>OK</v>
      </c>
      <c r="ET979" s="144" t="str">
        <f t="shared" si="522"/>
        <v>OK</v>
      </c>
      <c r="EU979" s="144" t="str">
        <f t="shared" si="523"/>
        <v>OK</v>
      </c>
      <c r="EV979" s="144" t="str">
        <f t="shared" si="524"/>
        <v>OK</v>
      </c>
      <c r="EW979" s="144" t="str">
        <f t="shared" si="525"/>
        <v>OK</v>
      </c>
      <c r="EX979" s="144" t="str">
        <f t="shared" si="526"/>
        <v>OK</v>
      </c>
      <c r="EY979" s="144" t="str">
        <f t="shared" si="527"/>
        <v>OK</v>
      </c>
      <c r="EZ979" s="144" t="str">
        <f t="shared" si="528"/>
        <v>OK</v>
      </c>
      <c r="FA979" s="144" t="str">
        <f t="shared" si="529"/>
        <v>OK</v>
      </c>
      <c r="FB979" s="144" t="str">
        <f t="shared" si="530"/>
        <v>OK</v>
      </c>
    </row>
    <row r="980" spans="2:158" ht="14.4" x14ac:dyDescent="0.3">
      <c r="B980" s="144">
        <v>976</v>
      </c>
      <c r="C980" s="155" t="s">
        <v>2557</v>
      </c>
      <c r="D980" s="154" t="s">
        <v>2545</v>
      </c>
      <c r="E980" s="153" t="s">
        <v>258</v>
      </c>
      <c r="F980" s="73">
        <f t="shared" si="532"/>
        <v>66253.2</v>
      </c>
      <c r="G980" s="73">
        <f t="shared" si="532"/>
        <v>66253.2</v>
      </c>
      <c r="H980" s="73">
        <f t="shared" si="532"/>
        <v>66253.2</v>
      </c>
      <c r="I980" s="73">
        <f t="shared" si="532"/>
        <v>66253.2</v>
      </c>
      <c r="J980" s="37"/>
      <c r="K980" s="73">
        <v>66253.2</v>
      </c>
      <c r="L980" s="73">
        <v>66253.2</v>
      </c>
      <c r="M980" s="73">
        <v>66253.2</v>
      </c>
      <c r="N980" s="73">
        <v>66253.2</v>
      </c>
      <c r="O980" s="73">
        <v>66253.2</v>
      </c>
      <c r="P980" s="73">
        <v>66253.2</v>
      </c>
      <c r="Q980" s="73">
        <v>66253.2</v>
      </c>
      <c r="R980" s="270">
        <f t="shared" si="533"/>
        <v>66253.2</v>
      </c>
      <c r="S980" s="73">
        <v>66253.2</v>
      </c>
      <c r="T980" s="73">
        <v>66253.2</v>
      </c>
      <c r="U980" s="73">
        <v>66253.2</v>
      </c>
      <c r="V980" s="73">
        <v>66253.2</v>
      </c>
      <c r="W980" s="73">
        <v>66253.2</v>
      </c>
      <c r="X980" s="73">
        <v>66253.2</v>
      </c>
      <c r="Y980" s="73">
        <v>66253.2</v>
      </c>
      <c r="Z980" s="73">
        <v>66253.2</v>
      </c>
      <c r="AA980" s="270">
        <f t="shared" si="534"/>
        <v>66253.2</v>
      </c>
      <c r="AB980" s="73">
        <v>66253.2</v>
      </c>
      <c r="AC980" s="73">
        <v>66253.2</v>
      </c>
      <c r="AD980" s="73">
        <v>66253.2</v>
      </c>
      <c r="AE980" s="270">
        <f t="shared" si="535"/>
        <v>66253.2</v>
      </c>
      <c r="AF980" s="73">
        <v>66253.2</v>
      </c>
      <c r="AG980" s="73">
        <v>66253.2</v>
      </c>
      <c r="AH980" s="73">
        <v>66253.2</v>
      </c>
      <c r="AI980" s="73">
        <v>66253.2</v>
      </c>
      <c r="AJ980" s="73">
        <v>66253.2</v>
      </c>
      <c r="AK980" s="73">
        <v>66253.2</v>
      </c>
      <c r="AL980" s="73">
        <v>66253.2</v>
      </c>
      <c r="AM980" s="73">
        <v>66253.2</v>
      </c>
      <c r="AN980" s="73">
        <v>66253.2</v>
      </c>
      <c r="AO980" s="73">
        <v>66253.2</v>
      </c>
      <c r="AP980" s="73">
        <v>66253.2</v>
      </c>
      <c r="AQ980" s="73">
        <v>66253.2</v>
      </c>
      <c r="AR980" s="270">
        <f t="shared" si="536"/>
        <v>66253.199999999983</v>
      </c>
      <c r="AS980" s="73">
        <v>66253.2</v>
      </c>
      <c r="AT980" s="73">
        <v>66253.2</v>
      </c>
      <c r="AU980" s="73">
        <v>66253.2</v>
      </c>
      <c r="AV980" s="73">
        <v>66253.2</v>
      </c>
      <c r="AW980" s="73">
        <v>66253.2</v>
      </c>
      <c r="AX980" s="73">
        <v>66253.2</v>
      </c>
      <c r="AY980" s="73">
        <v>66253.2</v>
      </c>
      <c r="AZ980" s="73">
        <v>66253.2</v>
      </c>
      <c r="BA980" s="270">
        <f t="shared" si="537"/>
        <v>66253.2</v>
      </c>
      <c r="BB980" s="73">
        <v>66253.2</v>
      </c>
      <c r="BC980" s="73">
        <v>66253.2</v>
      </c>
      <c r="BD980" s="73">
        <v>66253.2</v>
      </c>
      <c r="BE980" s="73">
        <v>66253.2</v>
      </c>
      <c r="BF980" s="73">
        <v>66253.2</v>
      </c>
      <c r="BG980" s="73">
        <v>66253.2</v>
      </c>
      <c r="BH980" s="73">
        <v>66253.2</v>
      </c>
      <c r="BI980" s="270">
        <f t="shared" si="538"/>
        <v>66253.2</v>
      </c>
      <c r="BJ980" s="73">
        <v>66253.2</v>
      </c>
      <c r="BK980" s="73">
        <v>66253.2</v>
      </c>
      <c r="BL980" s="270">
        <f t="shared" si="539"/>
        <v>66253.2</v>
      </c>
      <c r="BM980" s="73">
        <v>66253.2</v>
      </c>
      <c r="BN980" s="73">
        <v>66253.2</v>
      </c>
      <c r="BO980" s="73">
        <v>66253.2</v>
      </c>
      <c r="BP980" s="73">
        <v>66253.2</v>
      </c>
      <c r="BQ980" s="73">
        <v>66253.2</v>
      </c>
      <c r="BR980" s="73">
        <v>66253.2</v>
      </c>
      <c r="BS980" s="73">
        <v>66253.2</v>
      </c>
      <c r="BT980" s="73">
        <v>66253.2</v>
      </c>
      <c r="BU980" s="73">
        <v>66253.2</v>
      </c>
      <c r="BV980" s="73">
        <v>66253.2</v>
      </c>
      <c r="BW980" s="270">
        <f t="shared" si="540"/>
        <v>66253.199999999983</v>
      </c>
      <c r="BX980" s="73">
        <v>66253.2</v>
      </c>
      <c r="BY980" s="73">
        <v>66253.2</v>
      </c>
      <c r="BZ980" s="73">
        <v>66253.2</v>
      </c>
      <c r="CA980" s="73">
        <v>66253.2</v>
      </c>
      <c r="CB980" s="73">
        <v>66253.2</v>
      </c>
      <c r="CC980" s="73">
        <v>66253.2</v>
      </c>
      <c r="CD980" s="73">
        <v>66253.2</v>
      </c>
      <c r="CE980" s="73">
        <v>66253.2</v>
      </c>
      <c r="CF980" s="270">
        <f t="shared" si="541"/>
        <v>66253.2</v>
      </c>
      <c r="CG980" s="73">
        <v>66253.2</v>
      </c>
      <c r="CH980" s="73">
        <v>66253.2</v>
      </c>
      <c r="CI980" s="73">
        <v>66253.2</v>
      </c>
      <c r="CJ980" s="73">
        <v>66253.2</v>
      </c>
      <c r="CK980" s="73">
        <v>66253.2</v>
      </c>
      <c r="CL980" s="73">
        <v>66253.2</v>
      </c>
      <c r="CM980" s="73">
        <v>66253.2</v>
      </c>
      <c r="CN980" s="73">
        <v>66253.2</v>
      </c>
      <c r="CO980" s="73">
        <v>66253.2</v>
      </c>
      <c r="CP980" s="270">
        <f t="shared" si="542"/>
        <v>66253.2</v>
      </c>
      <c r="CQ980" s="73">
        <v>66253.2</v>
      </c>
      <c r="CR980" s="73">
        <v>66253.2</v>
      </c>
      <c r="CS980" s="73">
        <v>66253.2</v>
      </c>
      <c r="CT980" s="73">
        <v>66253.2</v>
      </c>
      <c r="CU980" s="73">
        <v>66253.2</v>
      </c>
      <c r="CV980" s="73">
        <v>66253.2</v>
      </c>
      <c r="CW980" s="73">
        <v>66253.2</v>
      </c>
      <c r="CX980" s="73">
        <v>66253.2</v>
      </c>
      <c r="CY980" s="73">
        <v>66253.2</v>
      </c>
      <c r="CZ980" s="73">
        <v>66253.2</v>
      </c>
      <c r="DA980" s="270">
        <f t="shared" si="543"/>
        <v>66253.199999999983</v>
      </c>
      <c r="DB980" s="73">
        <v>66253.2</v>
      </c>
      <c r="DC980" s="73">
        <v>66253.2</v>
      </c>
      <c r="DD980" s="270">
        <f t="shared" si="544"/>
        <v>66253.2</v>
      </c>
      <c r="DE980" s="73">
        <v>66253.2</v>
      </c>
      <c r="DF980" s="73">
        <v>66253.2</v>
      </c>
      <c r="DG980" s="73">
        <v>66253.2</v>
      </c>
      <c r="DH980" s="73">
        <v>66253.2</v>
      </c>
      <c r="DI980" s="73">
        <v>66253.2</v>
      </c>
      <c r="DJ980" s="73">
        <v>66253.2</v>
      </c>
      <c r="DK980" s="73">
        <v>66253.2</v>
      </c>
      <c r="DL980" s="73">
        <v>66253.2</v>
      </c>
      <c r="DM980" s="73">
        <v>66253.2</v>
      </c>
      <c r="DN980" s="73">
        <v>66253.2</v>
      </c>
      <c r="DO980" s="270">
        <f t="shared" si="545"/>
        <v>66253.199999999983</v>
      </c>
      <c r="DP980" s="73">
        <v>66253.2</v>
      </c>
      <c r="DQ980" s="73">
        <v>66253.2</v>
      </c>
      <c r="DR980" s="73">
        <v>66253.2</v>
      </c>
      <c r="DS980" s="73">
        <v>66253.2</v>
      </c>
      <c r="DT980" s="73">
        <v>66253.2</v>
      </c>
      <c r="DU980" s="73">
        <v>66253.2</v>
      </c>
      <c r="DV980" s="73">
        <v>66253.2</v>
      </c>
      <c r="DW980" s="73">
        <v>66253.2</v>
      </c>
      <c r="DX980" s="73">
        <v>66253.2</v>
      </c>
      <c r="DY980" s="73">
        <v>66253.2</v>
      </c>
      <c r="DZ980" s="270">
        <f t="shared" si="546"/>
        <v>66253.199999999983</v>
      </c>
      <c r="EA980" s="73">
        <v>66253.2</v>
      </c>
      <c r="EB980" s="73">
        <v>66253.2</v>
      </c>
      <c r="EC980" s="73">
        <v>66253.2</v>
      </c>
      <c r="ED980" s="73">
        <v>66253.2</v>
      </c>
      <c r="EE980" s="73">
        <v>66253.2</v>
      </c>
      <c r="EF980" s="73">
        <v>66253.2</v>
      </c>
      <c r="EG980" s="73">
        <v>66253.2</v>
      </c>
      <c r="EH980" s="73">
        <v>66253.2</v>
      </c>
      <c r="EI980" s="73">
        <v>66253.2</v>
      </c>
      <c r="EJ980" s="73">
        <v>66253.2</v>
      </c>
      <c r="EK980" s="270">
        <f t="shared" si="547"/>
        <v>66253.199999999983</v>
      </c>
      <c r="EM980" s="306">
        <f t="shared" si="548"/>
        <v>66253.199999999983</v>
      </c>
      <c r="EN980" s="144" t="str">
        <f t="shared" si="516"/>
        <v>OK</v>
      </c>
      <c r="EO980" s="144" t="str">
        <f t="shared" si="517"/>
        <v>OK</v>
      </c>
      <c r="EP980" s="144" t="str">
        <f t="shared" si="518"/>
        <v>OK</v>
      </c>
      <c r="EQ980" s="144" t="str">
        <f t="shared" si="519"/>
        <v>OK</v>
      </c>
      <c r="ER980" s="144" t="str">
        <f t="shared" si="520"/>
        <v>OK</v>
      </c>
      <c r="ES980" s="144" t="str">
        <f t="shared" si="521"/>
        <v>OK</v>
      </c>
      <c r="ET980" s="144" t="str">
        <f t="shared" si="522"/>
        <v>OK</v>
      </c>
      <c r="EU980" s="144" t="str">
        <f t="shared" si="523"/>
        <v>OK</v>
      </c>
      <c r="EV980" s="144" t="str">
        <f t="shared" si="524"/>
        <v>OK</v>
      </c>
      <c r="EW980" s="144" t="str">
        <f t="shared" si="525"/>
        <v>OK</v>
      </c>
      <c r="EX980" s="144" t="str">
        <f t="shared" si="526"/>
        <v>OK</v>
      </c>
      <c r="EY980" s="144" t="str">
        <f t="shared" si="527"/>
        <v>OK</v>
      </c>
      <c r="EZ980" s="144" t="str">
        <f t="shared" si="528"/>
        <v>OK</v>
      </c>
      <c r="FA980" s="144" t="str">
        <f t="shared" si="529"/>
        <v>OK</v>
      </c>
      <c r="FB980" s="144" t="str">
        <f t="shared" si="530"/>
        <v>OK</v>
      </c>
    </row>
    <row r="981" spans="2:158" ht="14.4" x14ac:dyDescent="0.3">
      <c r="B981" s="144">
        <v>977</v>
      </c>
      <c r="C981" s="155" t="s">
        <v>2558</v>
      </c>
      <c r="D981" s="154" t="s">
        <v>2546</v>
      </c>
      <c r="E981" s="153" t="s">
        <v>258</v>
      </c>
      <c r="F981" s="73">
        <f t="shared" ref="F981:I1000" si="549">INDEX($K981:$EK981,MATCH(F$4,$K$4:$EK$4,0))</f>
        <v>46462</v>
      </c>
      <c r="G981" s="73">
        <f t="shared" si="549"/>
        <v>46462</v>
      </c>
      <c r="H981" s="73">
        <f t="shared" si="549"/>
        <v>46462</v>
      </c>
      <c r="I981" s="73">
        <f t="shared" si="549"/>
        <v>46462</v>
      </c>
      <c r="J981" s="37"/>
      <c r="K981" s="73">
        <v>46462</v>
      </c>
      <c r="L981" s="73">
        <v>46462</v>
      </c>
      <c r="M981" s="73">
        <v>46462</v>
      </c>
      <c r="N981" s="73">
        <v>46462</v>
      </c>
      <c r="O981" s="73">
        <v>46462</v>
      </c>
      <c r="P981" s="73">
        <v>46462</v>
      </c>
      <c r="Q981" s="73">
        <v>46462</v>
      </c>
      <c r="R981" s="270">
        <f t="shared" si="533"/>
        <v>46462</v>
      </c>
      <c r="S981" s="73">
        <v>46462</v>
      </c>
      <c r="T981" s="73">
        <v>46462</v>
      </c>
      <c r="U981" s="73">
        <v>46462</v>
      </c>
      <c r="V981" s="73">
        <v>46462</v>
      </c>
      <c r="W981" s="73">
        <v>46462</v>
      </c>
      <c r="X981" s="73">
        <v>46462</v>
      </c>
      <c r="Y981" s="73">
        <v>46462</v>
      </c>
      <c r="Z981" s="73">
        <v>46462</v>
      </c>
      <c r="AA981" s="270">
        <f t="shared" si="534"/>
        <v>46462</v>
      </c>
      <c r="AB981" s="73">
        <v>46462</v>
      </c>
      <c r="AC981" s="73">
        <v>46462</v>
      </c>
      <c r="AD981" s="73">
        <v>46462</v>
      </c>
      <c r="AE981" s="270">
        <f t="shared" si="535"/>
        <v>46462</v>
      </c>
      <c r="AF981" s="73">
        <v>46462</v>
      </c>
      <c r="AG981" s="73">
        <v>46462</v>
      </c>
      <c r="AH981" s="73">
        <v>46462</v>
      </c>
      <c r="AI981" s="73">
        <v>46462</v>
      </c>
      <c r="AJ981" s="73">
        <v>46462</v>
      </c>
      <c r="AK981" s="73">
        <v>46462</v>
      </c>
      <c r="AL981" s="73">
        <v>46462</v>
      </c>
      <c r="AM981" s="73">
        <v>46462</v>
      </c>
      <c r="AN981" s="73">
        <v>46462</v>
      </c>
      <c r="AO981" s="73">
        <v>46462</v>
      </c>
      <c r="AP981" s="73">
        <v>46462</v>
      </c>
      <c r="AQ981" s="73">
        <v>46462</v>
      </c>
      <c r="AR981" s="270">
        <f t="shared" si="536"/>
        <v>46462</v>
      </c>
      <c r="AS981" s="73">
        <v>46462</v>
      </c>
      <c r="AT981" s="73">
        <v>46462</v>
      </c>
      <c r="AU981" s="73">
        <v>46462</v>
      </c>
      <c r="AV981" s="73">
        <v>46462</v>
      </c>
      <c r="AW981" s="73">
        <v>46462</v>
      </c>
      <c r="AX981" s="73">
        <v>46462</v>
      </c>
      <c r="AY981" s="73">
        <v>46462</v>
      </c>
      <c r="AZ981" s="73">
        <v>46462</v>
      </c>
      <c r="BA981" s="270">
        <f t="shared" si="537"/>
        <v>46462</v>
      </c>
      <c r="BB981" s="73">
        <v>46462</v>
      </c>
      <c r="BC981" s="73">
        <v>46462</v>
      </c>
      <c r="BD981" s="73">
        <v>46462</v>
      </c>
      <c r="BE981" s="73">
        <v>46462</v>
      </c>
      <c r="BF981" s="73">
        <v>46462</v>
      </c>
      <c r="BG981" s="73">
        <v>46462</v>
      </c>
      <c r="BH981" s="73">
        <v>46462</v>
      </c>
      <c r="BI981" s="270">
        <f t="shared" si="538"/>
        <v>46462</v>
      </c>
      <c r="BJ981" s="73">
        <v>46462</v>
      </c>
      <c r="BK981" s="73">
        <v>46462</v>
      </c>
      <c r="BL981" s="270">
        <f t="shared" si="539"/>
        <v>46462</v>
      </c>
      <c r="BM981" s="73">
        <v>46462</v>
      </c>
      <c r="BN981" s="73">
        <v>46462</v>
      </c>
      <c r="BO981" s="73">
        <v>46462</v>
      </c>
      <c r="BP981" s="73">
        <v>46462</v>
      </c>
      <c r="BQ981" s="73">
        <v>46462</v>
      </c>
      <c r="BR981" s="73">
        <v>46462</v>
      </c>
      <c r="BS981" s="73">
        <v>46462</v>
      </c>
      <c r="BT981" s="73">
        <v>46462</v>
      </c>
      <c r="BU981" s="73">
        <v>46462</v>
      </c>
      <c r="BV981" s="73">
        <v>46462</v>
      </c>
      <c r="BW981" s="270">
        <f t="shared" si="540"/>
        <v>46462</v>
      </c>
      <c r="BX981" s="73">
        <v>46462</v>
      </c>
      <c r="BY981" s="73">
        <v>46462</v>
      </c>
      <c r="BZ981" s="73">
        <v>46462</v>
      </c>
      <c r="CA981" s="73">
        <v>46462</v>
      </c>
      <c r="CB981" s="73">
        <v>46462</v>
      </c>
      <c r="CC981" s="73">
        <v>46462</v>
      </c>
      <c r="CD981" s="73">
        <v>46462</v>
      </c>
      <c r="CE981" s="73">
        <v>46462</v>
      </c>
      <c r="CF981" s="270">
        <f t="shared" si="541"/>
        <v>46462</v>
      </c>
      <c r="CG981" s="73">
        <v>46462</v>
      </c>
      <c r="CH981" s="73">
        <v>46462</v>
      </c>
      <c r="CI981" s="73">
        <v>46462</v>
      </c>
      <c r="CJ981" s="73">
        <v>46462</v>
      </c>
      <c r="CK981" s="73">
        <v>46462</v>
      </c>
      <c r="CL981" s="73">
        <v>46462</v>
      </c>
      <c r="CM981" s="73">
        <v>46462</v>
      </c>
      <c r="CN981" s="73">
        <v>46462</v>
      </c>
      <c r="CO981" s="73">
        <v>46462</v>
      </c>
      <c r="CP981" s="270">
        <f t="shared" si="542"/>
        <v>46462</v>
      </c>
      <c r="CQ981" s="73">
        <v>46462</v>
      </c>
      <c r="CR981" s="73">
        <v>46462</v>
      </c>
      <c r="CS981" s="73">
        <v>46462</v>
      </c>
      <c r="CT981" s="73">
        <v>46462</v>
      </c>
      <c r="CU981" s="73">
        <v>46462</v>
      </c>
      <c r="CV981" s="73">
        <v>46462</v>
      </c>
      <c r="CW981" s="73">
        <v>46462</v>
      </c>
      <c r="CX981" s="73">
        <v>46462</v>
      </c>
      <c r="CY981" s="73">
        <v>46462</v>
      </c>
      <c r="CZ981" s="73">
        <v>46462</v>
      </c>
      <c r="DA981" s="270">
        <f t="shared" si="543"/>
        <v>46462</v>
      </c>
      <c r="DB981" s="73">
        <v>46462</v>
      </c>
      <c r="DC981" s="73">
        <v>46462</v>
      </c>
      <c r="DD981" s="270">
        <f t="shared" si="544"/>
        <v>46462</v>
      </c>
      <c r="DE981" s="73">
        <v>46462</v>
      </c>
      <c r="DF981" s="73">
        <v>46462</v>
      </c>
      <c r="DG981" s="73">
        <v>46462</v>
      </c>
      <c r="DH981" s="73">
        <v>46462</v>
      </c>
      <c r="DI981" s="73">
        <v>46462</v>
      </c>
      <c r="DJ981" s="73">
        <v>46462</v>
      </c>
      <c r="DK981" s="73">
        <v>46462</v>
      </c>
      <c r="DL981" s="73">
        <v>46462</v>
      </c>
      <c r="DM981" s="73">
        <v>46462</v>
      </c>
      <c r="DN981" s="73">
        <v>46462</v>
      </c>
      <c r="DO981" s="270">
        <f t="shared" si="545"/>
        <v>46462</v>
      </c>
      <c r="DP981" s="73">
        <v>46462</v>
      </c>
      <c r="DQ981" s="73">
        <v>46462</v>
      </c>
      <c r="DR981" s="73">
        <v>46462</v>
      </c>
      <c r="DS981" s="73">
        <v>46462</v>
      </c>
      <c r="DT981" s="73">
        <v>46462</v>
      </c>
      <c r="DU981" s="73">
        <v>46462</v>
      </c>
      <c r="DV981" s="73">
        <v>46462</v>
      </c>
      <c r="DW981" s="73">
        <v>46462</v>
      </c>
      <c r="DX981" s="73">
        <v>46462</v>
      </c>
      <c r="DY981" s="73">
        <v>46462</v>
      </c>
      <c r="DZ981" s="270">
        <f t="shared" si="546"/>
        <v>46462</v>
      </c>
      <c r="EA981" s="73">
        <v>46462</v>
      </c>
      <c r="EB981" s="73">
        <v>46462</v>
      </c>
      <c r="EC981" s="73">
        <v>46462</v>
      </c>
      <c r="ED981" s="73">
        <v>46462</v>
      </c>
      <c r="EE981" s="73">
        <v>46462</v>
      </c>
      <c r="EF981" s="73">
        <v>46462</v>
      </c>
      <c r="EG981" s="73">
        <v>46462</v>
      </c>
      <c r="EH981" s="73">
        <v>46462</v>
      </c>
      <c r="EI981" s="73">
        <v>46462</v>
      </c>
      <c r="EJ981" s="73">
        <v>46462</v>
      </c>
      <c r="EK981" s="270">
        <f t="shared" si="547"/>
        <v>46462</v>
      </c>
      <c r="EM981" s="306">
        <f t="shared" si="548"/>
        <v>46462</v>
      </c>
      <c r="EN981" s="144" t="str">
        <f t="shared" si="516"/>
        <v>OK</v>
      </c>
      <c r="EO981" s="144" t="str">
        <f t="shared" si="517"/>
        <v>OK</v>
      </c>
      <c r="EP981" s="144" t="str">
        <f t="shared" si="518"/>
        <v>OK</v>
      </c>
      <c r="EQ981" s="144" t="str">
        <f t="shared" si="519"/>
        <v>OK</v>
      </c>
      <c r="ER981" s="144" t="str">
        <f t="shared" si="520"/>
        <v>OK</v>
      </c>
      <c r="ES981" s="144" t="str">
        <f t="shared" si="521"/>
        <v>OK</v>
      </c>
      <c r="ET981" s="144" t="str">
        <f t="shared" si="522"/>
        <v>OK</v>
      </c>
      <c r="EU981" s="144" t="str">
        <f t="shared" si="523"/>
        <v>OK</v>
      </c>
      <c r="EV981" s="144" t="str">
        <f t="shared" si="524"/>
        <v>OK</v>
      </c>
      <c r="EW981" s="144" t="str">
        <f t="shared" si="525"/>
        <v>OK</v>
      </c>
      <c r="EX981" s="144" t="str">
        <f t="shared" si="526"/>
        <v>OK</v>
      </c>
      <c r="EY981" s="144" t="str">
        <f t="shared" si="527"/>
        <v>OK</v>
      </c>
      <c r="EZ981" s="144" t="str">
        <f t="shared" si="528"/>
        <v>OK</v>
      </c>
      <c r="FA981" s="144" t="str">
        <f t="shared" si="529"/>
        <v>OK</v>
      </c>
      <c r="FB981" s="144" t="str">
        <f t="shared" si="530"/>
        <v>OK</v>
      </c>
    </row>
    <row r="982" spans="2:158" ht="26.4" x14ac:dyDescent="0.3">
      <c r="B982" s="144">
        <v>978</v>
      </c>
      <c r="C982" s="155" t="s">
        <v>2559</v>
      </c>
      <c r="D982" s="154" t="s">
        <v>2547</v>
      </c>
      <c r="E982" s="70" t="s">
        <v>263</v>
      </c>
      <c r="F982" s="73">
        <f t="shared" si="549"/>
        <v>4433</v>
      </c>
      <c r="G982" s="73">
        <f t="shared" si="549"/>
        <v>4433</v>
      </c>
      <c r="H982" s="73">
        <f t="shared" si="549"/>
        <v>4433</v>
      </c>
      <c r="I982" s="73">
        <f t="shared" si="549"/>
        <v>4433</v>
      </c>
      <c r="J982" s="37"/>
      <c r="K982" s="73">
        <v>4433</v>
      </c>
      <c r="L982" s="73">
        <v>4433</v>
      </c>
      <c r="M982" s="73">
        <v>4433</v>
      </c>
      <c r="N982" s="73">
        <v>4433</v>
      </c>
      <c r="O982" s="73">
        <v>4433</v>
      </c>
      <c r="P982" s="73">
        <v>4433</v>
      </c>
      <c r="Q982" s="73">
        <v>4433</v>
      </c>
      <c r="R982" s="270">
        <f t="shared" si="533"/>
        <v>4433</v>
      </c>
      <c r="S982" s="73">
        <v>4433</v>
      </c>
      <c r="T982" s="73">
        <v>4433</v>
      </c>
      <c r="U982" s="73">
        <v>4433</v>
      </c>
      <c r="V982" s="73">
        <v>4433</v>
      </c>
      <c r="W982" s="73">
        <v>4433</v>
      </c>
      <c r="X982" s="73">
        <v>4433</v>
      </c>
      <c r="Y982" s="73">
        <v>4433</v>
      </c>
      <c r="Z982" s="73">
        <v>4433</v>
      </c>
      <c r="AA982" s="270">
        <f t="shared" si="534"/>
        <v>4433</v>
      </c>
      <c r="AB982" s="73">
        <v>4433</v>
      </c>
      <c r="AC982" s="73">
        <v>4433</v>
      </c>
      <c r="AD982" s="73">
        <v>4433</v>
      </c>
      <c r="AE982" s="270">
        <f t="shared" si="535"/>
        <v>4433</v>
      </c>
      <c r="AF982" s="73">
        <v>4433</v>
      </c>
      <c r="AG982" s="73">
        <v>4433</v>
      </c>
      <c r="AH982" s="73">
        <v>4433</v>
      </c>
      <c r="AI982" s="73">
        <v>4433</v>
      </c>
      <c r="AJ982" s="73">
        <v>4433</v>
      </c>
      <c r="AK982" s="73">
        <v>4433</v>
      </c>
      <c r="AL982" s="73">
        <v>4433</v>
      </c>
      <c r="AM982" s="73">
        <v>4433</v>
      </c>
      <c r="AN982" s="73">
        <v>4433</v>
      </c>
      <c r="AO982" s="73">
        <v>4433</v>
      </c>
      <c r="AP982" s="73">
        <v>4433</v>
      </c>
      <c r="AQ982" s="73">
        <v>4433</v>
      </c>
      <c r="AR982" s="270">
        <f t="shared" si="536"/>
        <v>4433</v>
      </c>
      <c r="AS982" s="73">
        <v>4433</v>
      </c>
      <c r="AT982" s="73">
        <v>4433</v>
      </c>
      <c r="AU982" s="73">
        <v>4433</v>
      </c>
      <c r="AV982" s="73">
        <v>4433</v>
      </c>
      <c r="AW982" s="73">
        <v>4433</v>
      </c>
      <c r="AX982" s="73">
        <v>4433</v>
      </c>
      <c r="AY982" s="73">
        <v>4433</v>
      </c>
      <c r="AZ982" s="73">
        <v>4433</v>
      </c>
      <c r="BA982" s="270">
        <f t="shared" si="537"/>
        <v>4433</v>
      </c>
      <c r="BB982" s="73">
        <v>4433</v>
      </c>
      <c r="BC982" s="73">
        <v>4433</v>
      </c>
      <c r="BD982" s="73">
        <v>4433</v>
      </c>
      <c r="BE982" s="73">
        <v>4433</v>
      </c>
      <c r="BF982" s="73">
        <v>4433</v>
      </c>
      <c r="BG982" s="73">
        <v>4433</v>
      </c>
      <c r="BH982" s="73">
        <v>4433</v>
      </c>
      <c r="BI982" s="270">
        <f t="shared" si="538"/>
        <v>4433</v>
      </c>
      <c r="BJ982" s="73">
        <v>4433</v>
      </c>
      <c r="BK982" s="73">
        <v>4433</v>
      </c>
      <c r="BL982" s="270">
        <f t="shared" si="539"/>
        <v>4433</v>
      </c>
      <c r="BM982" s="73">
        <v>4433</v>
      </c>
      <c r="BN982" s="73">
        <v>4433</v>
      </c>
      <c r="BO982" s="73">
        <v>4433</v>
      </c>
      <c r="BP982" s="73">
        <v>4433</v>
      </c>
      <c r="BQ982" s="73">
        <v>4433</v>
      </c>
      <c r="BR982" s="73">
        <v>4433</v>
      </c>
      <c r="BS982" s="73">
        <v>4433</v>
      </c>
      <c r="BT982" s="73">
        <v>4433</v>
      </c>
      <c r="BU982" s="73">
        <v>4433</v>
      </c>
      <c r="BV982" s="73">
        <v>4433</v>
      </c>
      <c r="BW982" s="270">
        <f t="shared" si="540"/>
        <v>4433</v>
      </c>
      <c r="BX982" s="73">
        <v>4433</v>
      </c>
      <c r="BY982" s="73">
        <v>4433</v>
      </c>
      <c r="BZ982" s="73">
        <v>4433</v>
      </c>
      <c r="CA982" s="73">
        <v>4433</v>
      </c>
      <c r="CB982" s="73">
        <v>4433</v>
      </c>
      <c r="CC982" s="73">
        <v>4433</v>
      </c>
      <c r="CD982" s="73">
        <v>4433</v>
      </c>
      <c r="CE982" s="73">
        <v>4433</v>
      </c>
      <c r="CF982" s="270">
        <f t="shared" si="541"/>
        <v>4433</v>
      </c>
      <c r="CG982" s="73">
        <v>4433</v>
      </c>
      <c r="CH982" s="73">
        <v>4433</v>
      </c>
      <c r="CI982" s="73">
        <v>4433</v>
      </c>
      <c r="CJ982" s="73">
        <v>4433</v>
      </c>
      <c r="CK982" s="73">
        <v>4433</v>
      </c>
      <c r="CL982" s="73">
        <v>4433</v>
      </c>
      <c r="CM982" s="73">
        <v>4433</v>
      </c>
      <c r="CN982" s="73">
        <v>4433</v>
      </c>
      <c r="CO982" s="73">
        <v>4433</v>
      </c>
      <c r="CP982" s="270">
        <f t="shared" si="542"/>
        <v>4433</v>
      </c>
      <c r="CQ982" s="73">
        <v>4433</v>
      </c>
      <c r="CR982" s="73">
        <v>4433</v>
      </c>
      <c r="CS982" s="73">
        <v>4433</v>
      </c>
      <c r="CT982" s="73">
        <v>4433</v>
      </c>
      <c r="CU982" s="73">
        <v>4433</v>
      </c>
      <c r="CV982" s="73">
        <v>4433</v>
      </c>
      <c r="CW982" s="73">
        <v>4433</v>
      </c>
      <c r="CX982" s="73">
        <v>4433</v>
      </c>
      <c r="CY982" s="73">
        <v>4433</v>
      </c>
      <c r="CZ982" s="73">
        <v>4433</v>
      </c>
      <c r="DA982" s="270">
        <f t="shared" si="543"/>
        <v>4433</v>
      </c>
      <c r="DB982" s="73">
        <v>4433</v>
      </c>
      <c r="DC982" s="73">
        <v>4433</v>
      </c>
      <c r="DD982" s="270">
        <f t="shared" si="544"/>
        <v>4433</v>
      </c>
      <c r="DE982" s="73">
        <v>4433</v>
      </c>
      <c r="DF982" s="73">
        <v>4433</v>
      </c>
      <c r="DG982" s="73">
        <v>4433</v>
      </c>
      <c r="DH982" s="73">
        <v>4433</v>
      </c>
      <c r="DI982" s="73">
        <v>4433</v>
      </c>
      <c r="DJ982" s="73">
        <v>4433</v>
      </c>
      <c r="DK982" s="73">
        <v>4433</v>
      </c>
      <c r="DL982" s="73">
        <v>4433</v>
      </c>
      <c r="DM982" s="73">
        <v>4433</v>
      </c>
      <c r="DN982" s="73">
        <v>4433</v>
      </c>
      <c r="DO982" s="270">
        <f t="shared" si="545"/>
        <v>4433</v>
      </c>
      <c r="DP982" s="73">
        <v>4433</v>
      </c>
      <c r="DQ982" s="73">
        <v>4433</v>
      </c>
      <c r="DR982" s="73">
        <v>4433</v>
      </c>
      <c r="DS982" s="73">
        <v>4433</v>
      </c>
      <c r="DT982" s="73">
        <v>4433</v>
      </c>
      <c r="DU982" s="73">
        <v>4433</v>
      </c>
      <c r="DV982" s="73">
        <v>4433</v>
      </c>
      <c r="DW982" s="73">
        <v>4433</v>
      </c>
      <c r="DX982" s="73">
        <v>4433</v>
      </c>
      <c r="DY982" s="73">
        <v>4433</v>
      </c>
      <c r="DZ982" s="270">
        <f t="shared" si="546"/>
        <v>4433</v>
      </c>
      <c r="EA982" s="73">
        <v>4433</v>
      </c>
      <c r="EB982" s="73">
        <v>4433</v>
      </c>
      <c r="EC982" s="73">
        <v>4433</v>
      </c>
      <c r="ED982" s="73">
        <v>4433</v>
      </c>
      <c r="EE982" s="73">
        <v>4433</v>
      </c>
      <c r="EF982" s="73">
        <v>4433</v>
      </c>
      <c r="EG982" s="73">
        <v>4433</v>
      </c>
      <c r="EH982" s="73">
        <v>4433</v>
      </c>
      <c r="EI982" s="73">
        <v>4433</v>
      </c>
      <c r="EJ982" s="73">
        <v>4433</v>
      </c>
      <c r="EK982" s="270">
        <f t="shared" si="547"/>
        <v>4433</v>
      </c>
      <c r="EM982" s="306">
        <f t="shared" si="548"/>
        <v>4433</v>
      </c>
      <c r="EN982" s="144" t="str">
        <f t="shared" si="516"/>
        <v>OK</v>
      </c>
      <c r="EO982" s="144" t="str">
        <f t="shared" si="517"/>
        <v>OK</v>
      </c>
      <c r="EP982" s="144" t="str">
        <f t="shared" si="518"/>
        <v>OK</v>
      </c>
      <c r="EQ982" s="144" t="str">
        <f t="shared" si="519"/>
        <v>OK</v>
      </c>
      <c r="ER982" s="144" t="str">
        <f t="shared" si="520"/>
        <v>OK</v>
      </c>
      <c r="ES982" s="144" t="str">
        <f t="shared" si="521"/>
        <v>OK</v>
      </c>
      <c r="ET982" s="144" t="str">
        <f t="shared" si="522"/>
        <v>OK</v>
      </c>
      <c r="EU982" s="144" t="str">
        <f t="shared" si="523"/>
        <v>OK</v>
      </c>
      <c r="EV982" s="144" t="str">
        <f t="shared" si="524"/>
        <v>OK</v>
      </c>
      <c r="EW982" s="144" t="str">
        <f t="shared" si="525"/>
        <v>OK</v>
      </c>
      <c r="EX982" s="144" t="str">
        <f t="shared" si="526"/>
        <v>OK</v>
      </c>
      <c r="EY982" s="144" t="str">
        <f t="shared" si="527"/>
        <v>OK</v>
      </c>
      <c r="EZ982" s="144" t="str">
        <f t="shared" si="528"/>
        <v>OK</v>
      </c>
      <c r="FA982" s="144" t="str">
        <f t="shared" si="529"/>
        <v>OK</v>
      </c>
      <c r="FB982" s="144" t="str">
        <f t="shared" si="530"/>
        <v>OK</v>
      </c>
    </row>
    <row r="983" spans="2:158" ht="14.4" x14ac:dyDescent="0.3">
      <c r="B983" s="144">
        <v>979</v>
      </c>
      <c r="C983" s="155" t="s">
        <v>2560</v>
      </c>
      <c r="D983" s="154" t="s">
        <v>2548</v>
      </c>
      <c r="E983" s="153" t="s">
        <v>258</v>
      </c>
      <c r="F983" s="73">
        <f t="shared" si="549"/>
        <v>9824.1</v>
      </c>
      <c r="G983" s="73">
        <f t="shared" si="549"/>
        <v>9824.1</v>
      </c>
      <c r="H983" s="73">
        <f t="shared" si="549"/>
        <v>9824.1</v>
      </c>
      <c r="I983" s="73">
        <f t="shared" si="549"/>
        <v>9824.1</v>
      </c>
      <c r="J983" s="37"/>
      <c r="K983" s="73">
        <v>9824.1</v>
      </c>
      <c r="L983" s="73">
        <v>9824.1</v>
      </c>
      <c r="M983" s="73">
        <v>9824.1</v>
      </c>
      <c r="N983" s="73">
        <v>9824.1</v>
      </c>
      <c r="O983" s="73">
        <v>9824.1</v>
      </c>
      <c r="P983" s="73">
        <v>9824.1</v>
      </c>
      <c r="Q983" s="73">
        <v>9824.1</v>
      </c>
      <c r="R983" s="270">
        <f t="shared" si="533"/>
        <v>9824.1</v>
      </c>
      <c r="S983" s="73">
        <v>9824.1</v>
      </c>
      <c r="T983" s="73">
        <v>9824.1</v>
      </c>
      <c r="U983" s="73">
        <v>9824.1</v>
      </c>
      <c r="V983" s="73">
        <v>9824.1</v>
      </c>
      <c r="W983" s="73">
        <v>9824.1</v>
      </c>
      <c r="X983" s="73">
        <v>9824.1</v>
      </c>
      <c r="Y983" s="73">
        <v>9824.1</v>
      </c>
      <c r="Z983" s="73">
        <v>9824.1</v>
      </c>
      <c r="AA983" s="270">
        <f t="shared" si="534"/>
        <v>9824.1</v>
      </c>
      <c r="AB983" s="73">
        <v>9824.1</v>
      </c>
      <c r="AC983" s="73">
        <v>9824.1</v>
      </c>
      <c r="AD983" s="73">
        <v>9824.1</v>
      </c>
      <c r="AE983" s="270">
        <f t="shared" si="535"/>
        <v>9824.1</v>
      </c>
      <c r="AF983" s="73">
        <v>9824.1</v>
      </c>
      <c r="AG983" s="73">
        <v>9824.1</v>
      </c>
      <c r="AH983" s="73">
        <v>9824.1</v>
      </c>
      <c r="AI983" s="73">
        <v>9824.1</v>
      </c>
      <c r="AJ983" s="73">
        <v>9824.1</v>
      </c>
      <c r="AK983" s="73">
        <v>9824.1</v>
      </c>
      <c r="AL983" s="73">
        <v>9824.1</v>
      </c>
      <c r="AM983" s="73">
        <v>9824.1</v>
      </c>
      <c r="AN983" s="73">
        <v>9824.1</v>
      </c>
      <c r="AO983" s="73">
        <v>9824.1</v>
      </c>
      <c r="AP983" s="73">
        <v>9824.1</v>
      </c>
      <c r="AQ983" s="73">
        <v>9824.1</v>
      </c>
      <c r="AR983" s="270">
        <f t="shared" si="536"/>
        <v>9824.1000000000022</v>
      </c>
      <c r="AS983" s="73">
        <v>9824.1</v>
      </c>
      <c r="AT983" s="73">
        <v>9824.1</v>
      </c>
      <c r="AU983" s="73">
        <v>9824.1</v>
      </c>
      <c r="AV983" s="73">
        <v>9824.1</v>
      </c>
      <c r="AW983" s="73">
        <v>9824.1</v>
      </c>
      <c r="AX983" s="73">
        <v>9824.1</v>
      </c>
      <c r="AY983" s="73">
        <v>9824.1</v>
      </c>
      <c r="AZ983" s="73">
        <v>9824.1</v>
      </c>
      <c r="BA983" s="270">
        <f t="shared" si="537"/>
        <v>9824.1</v>
      </c>
      <c r="BB983" s="73">
        <v>9824.1</v>
      </c>
      <c r="BC983" s="73">
        <v>9824.1</v>
      </c>
      <c r="BD983" s="73">
        <v>9824.1</v>
      </c>
      <c r="BE983" s="73">
        <v>9824.1</v>
      </c>
      <c r="BF983" s="73">
        <v>9824.1</v>
      </c>
      <c r="BG983" s="73">
        <v>9824.1</v>
      </c>
      <c r="BH983" s="73">
        <v>9824.1</v>
      </c>
      <c r="BI983" s="270">
        <f t="shared" si="538"/>
        <v>9824.1</v>
      </c>
      <c r="BJ983" s="73">
        <v>9824.1</v>
      </c>
      <c r="BK983" s="73">
        <v>9824.1</v>
      </c>
      <c r="BL983" s="270">
        <f t="shared" si="539"/>
        <v>9824.1</v>
      </c>
      <c r="BM983" s="73">
        <v>9824.1</v>
      </c>
      <c r="BN983" s="73">
        <v>9824.1</v>
      </c>
      <c r="BO983" s="73">
        <v>9824.1</v>
      </c>
      <c r="BP983" s="73">
        <v>9824.1</v>
      </c>
      <c r="BQ983" s="73">
        <v>9824.1</v>
      </c>
      <c r="BR983" s="73">
        <v>9824.1</v>
      </c>
      <c r="BS983" s="73">
        <v>9824.1</v>
      </c>
      <c r="BT983" s="73">
        <v>9824.1</v>
      </c>
      <c r="BU983" s="73">
        <v>9824.1</v>
      </c>
      <c r="BV983" s="73">
        <v>9824.1</v>
      </c>
      <c r="BW983" s="270">
        <f t="shared" si="540"/>
        <v>9824.1000000000022</v>
      </c>
      <c r="BX983" s="73">
        <v>9824.1</v>
      </c>
      <c r="BY983" s="73">
        <v>9824.1</v>
      </c>
      <c r="BZ983" s="73">
        <v>9824.1</v>
      </c>
      <c r="CA983" s="73">
        <v>9824.1</v>
      </c>
      <c r="CB983" s="73">
        <v>9824.1</v>
      </c>
      <c r="CC983" s="73">
        <v>9824.1</v>
      </c>
      <c r="CD983" s="73">
        <v>9824.1</v>
      </c>
      <c r="CE983" s="73">
        <v>9824.1</v>
      </c>
      <c r="CF983" s="270">
        <f t="shared" si="541"/>
        <v>9824.1</v>
      </c>
      <c r="CG983" s="73">
        <v>9824.1</v>
      </c>
      <c r="CH983" s="73">
        <v>9824.1</v>
      </c>
      <c r="CI983" s="73">
        <v>9824.1</v>
      </c>
      <c r="CJ983" s="73">
        <v>9824.1</v>
      </c>
      <c r="CK983" s="73">
        <v>9824.1</v>
      </c>
      <c r="CL983" s="73">
        <v>9824.1</v>
      </c>
      <c r="CM983" s="73">
        <v>9824.1</v>
      </c>
      <c r="CN983" s="73">
        <v>9824.1</v>
      </c>
      <c r="CO983" s="73">
        <v>9824.1</v>
      </c>
      <c r="CP983" s="270">
        <f t="shared" si="542"/>
        <v>9824.1</v>
      </c>
      <c r="CQ983" s="73">
        <v>9824.1</v>
      </c>
      <c r="CR983" s="73">
        <v>9824.1</v>
      </c>
      <c r="CS983" s="73">
        <v>9824.1</v>
      </c>
      <c r="CT983" s="73">
        <v>9824.1</v>
      </c>
      <c r="CU983" s="73">
        <v>9824.1</v>
      </c>
      <c r="CV983" s="73">
        <v>9824.1</v>
      </c>
      <c r="CW983" s="73">
        <v>9824.1</v>
      </c>
      <c r="CX983" s="73">
        <v>9824.1</v>
      </c>
      <c r="CY983" s="73">
        <v>9824.1</v>
      </c>
      <c r="CZ983" s="73">
        <v>9824.1</v>
      </c>
      <c r="DA983" s="270">
        <f t="shared" si="543"/>
        <v>9824.1000000000022</v>
      </c>
      <c r="DB983" s="73">
        <v>9824.1</v>
      </c>
      <c r="DC983" s="73">
        <v>9824.1</v>
      </c>
      <c r="DD983" s="270">
        <f t="shared" si="544"/>
        <v>9824.1</v>
      </c>
      <c r="DE983" s="73">
        <v>9824.1</v>
      </c>
      <c r="DF983" s="73">
        <v>9824.1</v>
      </c>
      <c r="DG983" s="73">
        <v>9824.1</v>
      </c>
      <c r="DH983" s="73">
        <v>9824.1</v>
      </c>
      <c r="DI983" s="73">
        <v>9824.1</v>
      </c>
      <c r="DJ983" s="73">
        <v>9824.1</v>
      </c>
      <c r="DK983" s="73">
        <v>9824.1</v>
      </c>
      <c r="DL983" s="73">
        <v>9824.1</v>
      </c>
      <c r="DM983" s="73">
        <v>9824.1</v>
      </c>
      <c r="DN983" s="73">
        <v>9824.1</v>
      </c>
      <c r="DO983" s="270">
        <f t="shared" si="545"/>
        <v>9824.1000000000022</v>
      </c>
      <c r="DP983" s="73">
        <v>9824.1</v>
      </c>
      <c r="DQ983" s="73">
        <v>9824.1</v>
      </c>
      <c r="DR983" s="73">
        <v>9824.1</v>
      </c>
      <c r="DS983" s="73">
        <v>9824.1</v>
      </c>
      <c r="DT983" s="73">
        <v>9824.1</v>
      </c>
      <c r="DU983" s="73">
        <v>9824.1</v>
      </c>
      <c r="DV983" s="73">
        <v>9824.1</v>
      </c>
      <c r="DW983" s="73">
        <v>9824.1</v>
      </c>
      <c r="DX983" s="73">
        <v>9824.1</v>
      </c>
      <c r="DY983" s="73">
        <v>9824.1</v>
      </c>
      <c r="DZ983" s="270">
        <f t="shared" si="546"/>
        <v>9824.1000000000022</v>
      </c>
      <c r="EA983" s="73">
        <v>9824.1</v>
      </c>
      <c r="EB983" s="73">
        <v>9824.1</v>
      </c>
      <c r="EC983" s="73">
        <v>9824.1</v>
      </c>
      <c r="ED983" s="73">
        <v>9824.1</v>
      </c>
      <c r="EE983" s="73">
        <v>9824.1</v>
      </c>
      <c r="EF983" s="73">
        <v>9824.1</v>
      </c>
      <c r="EG983" s="73">
        <v>9824.1</v>
      </c>
      <c r="EH983" s="73">
        <v>9824.1</v>
      </c>
      <c r="EI983" s="73">
        <v>9824.1</v>
      </c>
      <c r="EJ983" s="73">
        <v>9824.1</v>
      </c>
      <c r="EK983" s="270">
        <f t="shared" si="547"/>
        <v>9824.1000000000022</v>
      </c>
      <c r="EM983" s="306">
        <f t="shared" si="548"/>
        <v>9824.100000000004</v>
      </c>
      <c r="EN983" s="144" t="str">
        <f t="shared" si="516"/>
        <v>OK</v>
      </c>
      <c r="EO983" s="144" t="str">
        <f t="shared" si="517"/>
        <v>OK</v>
      </c>
      <c r="EP983" s="144" t="str">
        <f t="shared" si="518"/>
        <v>OK</v>
      </c>
      <c r="EQ983" s="144" t="str">
        <f t="shared" si="519"/>
        <v>OK</v>
      </c>
      <c r="ER983" s="144" t="str">
        <f t="shared" si="520"/>
        <v>OK</v>
      </c>
      <c r="ES983" s="144" t="str">
        <f t="shared" si="521"/>
        <v>OK</v>
      </c>
      <c r="ET983" s="144" t="str">
        <f t="shared" si="522"/>
        <v>OK</v>
      </c>
      <c r="EU983" s="144" t="str">
        <f t="shared" si="523"/>
        <v>OK</v>
      </c>
      <c r="EV983" s="144" t="str">
        <f t="shared" si="524"/>
        <v>OK</v>
      </c>
      <c r="EW983" s="144" t="str">
        <f t="shared" si="525"/>
        <v>OK</v>
      </c>
      <c r="EX983" s="144" t="str">
        <f t="shared" si="526"/>
        <v>OK</v>
      </c>
      <c r="EY983" s="144" t="str">
        <f t="shared" si="527"/>
        <v>OK</v>
      </c>
      <c r="EZ983" s="144" t="str">
        <f t="shared" si="528"/>
        <v>OK</v>
      </c>
      <c r="FA983" s="144" t="str">
        <f t="shared" si="529"/>
        <v>OK</v>
      </c>
      <c r="FB983" s="144" t="str">
        <f t="shared" si="530"/>
        <v>OK</v>
      </c>
    </row>
    <row r="984" spans="2:158" ht="26.4" x14ac:dyDescent="0.3">
      <c r="B984" s="144">
        <v>980</v>
      </c>
      <c r="C984" s="155" t="s">
        <v>2561</v>
      </c>
      <c r="D984" s="154" t="s">
        <v>2549</v>
      </c>
      <c r="E984" s="153" t="s">
        <v>258</v>
      </c>
      <c r="F984" s="73">
        <f t="shared" si="549"/>
        <v>28792.399999999998</v>
      </c>
      <c r="G984" s="73">
        <f t="shared" si="549"/>
        <v>28792.399999999998</v>
      </c>
      <c r="H984" s="73">
        <f t="shared" si="549"/>
        <v>28792.399999999998</v>
      </c>
      <c r="I984" s="73">
        <f t="shared" si="549"/>
        <v>28792.399999999998</v>
      </c>
      <c r="J984" s="37"/>
      <c r="K984" s="73">
        <v>28792.400000000001</v>
      </c>
      <c r="L984" s="73">
        <v>28792.400000000001</v>
      </c>
      <c r="M984" s="73">
        <v>28792.400000000001</v>
      </c>
      <c r="N984" s="73">
        <v>28792.400000000001</v>
      </c>
      <c r="O984" s="73">
        <v>28792.400000000001</v>
      </c>
      <c r="P984" s="73">
        <v>28792.400000000001</v>
      </c>
      <c r="Q984" s="73">
        <v>28792.400000000001</v>
      </c>
      <c r="R984" s="270">
        <f t="shared" si="533"/>
        <v>28792.399999999998</v>
      </c>
      <c r="S984" s="73">
        <v>28792.400000000001</v>
      </c>
      <c r="T984" s="73">
        <v>28792.400000000001</v>
      </c>
      <c r="U984" s="73">
        <v>28792.400000000001</v>
      </c>
      <c r="V984" s="73">
        <v>28792.400000000001</v>
      </c>
      <c r="W984" s="73">
        <v>28792.400000000001</v>
      </c>
      <c r="X984" s="73">
        <v>28792.400000000001</v>
      </c>
      <c r="Y984" s="73">
        <v>28792.400000000001</v>
      </c>
      <c r="Z984" s="73">
        <v>28792.400000000001</v>
      </c>
      <c r="AA984" s="270">
        <f t="shared" si="534"/>
        <v>28792.399999999998</v>
      </c>
      <c r="AB984" s="73">
        <v>28792.400000000001</v>
      </c>
      <c r="AC984" s="73">
        <v>28792.400000000001</v>
      </c>
      <c r="AD984" s="73">
        <v>28792.400000000001</v>
      </c>
      <c r="AE984" s="270">
        <f t="shared" si="535"/>
        <v>28792.400000000005</v>
      </c>
      <c r="AF984" s="73">
        <v>28792.400000000001</v>
      </c>
      <c r="AG984" s="73">
        <v>28792.400000000001</v>
      </c>
      <c r="AH984" s="73">
        <v>28792.400000000001</v>
      </c>
      <c r="AI984" s="73">
        <v>28792.400000000001</v>
      </c>
      <c r="AJ984" s="73">
        <v>28792.400000000001</v>
      </c>
      <c r="AK984" s="73">
        <v>28792.400000000001</v>
      </c>
      <c r="AL984" s="73">
        <v>28792.400000000001</v>
      </c>
      <c r="AM984" s="73">
        <v>28792.400000000001</v>
      </c>
      <c r="AN984" s="73">
        <v>28792.400000000001</v>
      </c>
      <c r="AO984" s="73">
        <v>28792.400000000001</v>
      </c>
      <c r="AP984" s="73">
        <v>28792.400000000001</v>
      </c>
      <c r="AQ984" s="73">
        <v>28792.400000000001</v>
      </c>
      <c r="AR984" s="270">
        <f t="shared" si="536"/>
        <v>28792.400000000005</v>
      </c>
      <c r="AS984" s="73">
        <v>28792.400000000001</v>
      </c>
      <c r="AT984" s="73">
        <v>28792.400000000001</v>
      </c>
      <c r="AU984" s="73">
        <v>28792.400000000001</v>
      </c>
      <c r="AV984" s="73">
        <v>28792.400000000001</v>
      </c>
      <c r="AW984" s="73">
        <v>28792.400000000001</v>
      </c>
      <c r="AX984" s="73">
        <v>28792.400000000001</v>
      </c>
      <c r="AY984" s="73">
        <v>28792.400000000001</v>
      </c>
      <c r="AZ984" s="73">
        <v>28792.400000000001</v>
      </c>
      <c r="BA984" s="270">
        <f t="shared" si="537"/>
        <v>28792.399999999998</v>
      </c>
      <c r="BB984" s="73">
        <v>28792.400000000001</v>
      </c>
      <c r="BC984" s="73">
        <v>28792.400000000001</v>
      </c>
      <c r="BD984" s="73">
        <v>28792.400000000001</v>
      </c>
      <c r="BE984" s="73">
        <v>28792.400000000001</v>
      </c>
      <c r="BF984" s="73">
        <v>28792.400000000001</v>
      </c>
      <c r="BG984" s="73">
        <v>28792.400000000001</v>
      </c>
      <c r="BH984" s="73">
        <v>28792.400000000001</v>
      </c>
      <c r="BI984" s="270">
        <f t="shared" si="538"/>
        <v>28792.399999999998</v>
      </c>
      <c r="BJ984" s="73">
        <v>28792.400000000001</v>
      </c>
      <c r="BK984" s="73">
        <v>28792.400000000001</v>
      </c>
      <c r="BL984" s="270">
        <f t="shared" si="539"/>
        <v>28792.400000000001</v>
      </c>
      <c r="BM984" s="73">
        <v>28792.400000000001</v>
      </c>
      <c r="BN984" s="73">
        <v>28792.400000000001</v>
      </c>
      <c r="BO984" s="73">
        <v>28792.400000000001</v>
      </c>
      <c r="BP984" s="73">
        <v>28792.400000000001</v>
      </c>
      <c r="BQ984" s="73">
        <v>28792.400000000001</v>
      </c>
      <c r="BR984" s="73">
        <v>28792.400000000001</v>
      </c>
      <c r="BS984" s="73">
        <v>28792.400000000001</v>
      </c>
      <c r="BT984" s="73">
        <v>28792.400000000001</v>
      </c>
      <c r="BU984" s="73">
        <v>28792.400000000001</v>
      </c>
      <c r="BV984" s="73">
        <v>28792.400000000001</v>
      </c>
      <c r="BW984" s="270">
        <f t="shared" si="540"/>
        <v>28792.400000000001</v>
      </c>
      <c r="BX984" s="73">
        <v>28792.400000000001</v>
      </c>
      <c r="BY984" s="73">
        <v>28792.400000000001</v>
      </c>
      <c r="BZ984" s="73">
        <v>28792.400000000001</v>
      </c>
      <c r="CA984" s="73">
        <v>28792.400000000001</v>
      </c>
      <c r="CB984" s="73">
        <v>28792.400000000001</v>
      </c>
      <c r="CC984" s="73">
        <v>28792.400000000001</v>
      </c>
      <c r="CD984" s="73">
        <v>28792.400000000001</v>
      </c>
      <c r="CE984" s="73">
        <v>28792.400000000001</v>
      </c>
      <c r="CF984" s="270">
        <f t="shared" si="541"/>
        <v>28792.399999999998</v>
      </c>
      <c r="CG984" s="73">
        <v>28792.400000000001</v>
      </c>
      <c r="CH984" s="73">
        <v>28792.400000000001</v>
      </c>
      <c r="CI984" s="73">
        <v>28792.400000000001</v>
      </c>
      <c r="CJ984" s="73">
        <v>28792.400000000001</v>
      </c>
      <c r="CK984" s="73">
        <v>28792.400000000001</v>
      </c>
      <c r="CL984" s="73">
        <v>28792.400000000001</v>
      </c>
      <c r="CM984" s="73">
        <v>28792.400000000001</v>
      </c>
      <c r="CN984" s="73">
        <v>28792.400000000001</v>
      </c>
      <c r="CO984" s="73">
        <v>28792.400000000001</v>
      </c>
      <c r="CP984" s="270">
        <f t="shared" si="542"/>
        <v>28792.399999999998</v>
      </c>
      <c r="CQ984" s="73">
        <v>28792.400000000001</v>
      </c>
      <c r="CR984" s="73">
        <v>28792.400000000001</v>
      </c>
      <c r="CS984" s="73">
        <v>28792.400000000001</v>
      </c>
      <c r="CT984" s="73">
        <v>28792.400000000001</v>
      </c>
      <c r="CU984" s="73">
        <v>28792.400000000001</v>
      </c>
      <c r="CV984" s="73">
        <v>28792.400000000001</v>
      </c>
      <c r="CW984" s="73">
        <v>28792.400000000001</v>
      </c>
      <c r="CX984" s="73">
        <v>28792.400000000001</v>
      </c>
      <c r="CY984" s="73">
        <v>28792.400000000001</v>
      </c>
      <c r="CZ984" s="73">
        <v>28792.400000000001</v>
      </c>
      <c r="DA984" s="270">
        <f t="shared" si="543"/>
        <v>28792.400000000001</v>
      </c>
      <c r="DB984" s="73">
        <v>28792.400000000001</v>
      </c>
      <c r="DC984" s="73">
        <v>28792.400000000001</v>
      </c>
      <c r="DD984" s="270">
        <f t="shared" si="544"/>
        <v>28792.400000000001</v>
      </c>
      <c r="DE984" s="73">
        <v>28792.400000000001</v>
      </c>
      <c r="DF984" s="73">
        <v>28792.400000000001</v>
      </c>
      <c r="DG984" s="73">
        <v>28792.400000000001</v>
      </c>
      <c r="DH984" s="73">
        <v>28792.400000000001</v>
      </c>
      <c r="DI984" s="73">
        <v>28792.400000000001</v>
      </c>
      <c r="DJ984" s="73">
        <v>28792.400000000001</v>
      </c>
      <c r="DK984" s="73">
        <v>28792.400000000001</v>
      </c>
      <c r="DL984" s="73">
        <v>28792.400000000001</v>
      </c>
      <c r="DM984" s="73">
        <v>28792.400000000001</v>
      </c>
      <c r="DN984" s="73">
        <v>28792.400000000001</v>
      </c>
      <c r="DO984" s="270">
        <f t="shared" si="545"/>
        <v>28792.400000000001</v>
      </c>
      <c r="DP984" s="73">
        <v>28792.400000000001</v>
      </c>
      <c r="DQ984" s="73">
        <v>28792.400000000001</v>
      </c>
      <c r="DR984" s="73">
        <v>28792.400000000001</v>
      </c>
      <c r="DS984" s="73">
        <v>28792.400000000001</v>
      </c>
      <c r="DT984" s="73">
        <v>28792.400000000001</v>
      </c>
      <c r="DU984" s="73">
        <v>28792.400000000001</v>
      </c>
      <c r="DV984" s="73">
        <v>28792.400000000001</v>
      </c>
      <c r="DW984" s="73">
        <v>28792.400000000001</v>
      </c>
      <c r="DX984" s="73">
        <v>28792.400000000001</v>
      </c>
      <c r="DY984" s="73">
        <v>28792.400000000001</v>
      </c>
      <c r="DZ984" s="270">
        <f t="shared" si="546"/>
        <v>28792.400000000001</v>
      </c>
      <c r="EA984" s="73">
        <v>28792.400000000001</v>
      </c>
      <c r="EB984" s="73">
        <v>28792.400000000001</v>
      </c>
      <c r="EC984" s="73">
        <v>28792.400000000001</v>
      </c>
      <c r="ED984" s="73">
        <v>28792.400000000001</v>
      </c>
      <c r="EE984" s="73">
        <v>28792.400000000001</v>
      </c>
      <c r="EF984" s="73">
        <v>28792.400000000001</v>
      </c>
      <c r="EG984" s="73">
        <v>28792.400000000001</v>
      </c>
      <c r="EH984" s="73">
        <v>28792.400000000001</v>
      </c>
      <c r="EI984" s="73">
        <v>28792.400000000001</v>
      </c>
      <c r="EJ984" s="73">
        <v>28792.400000000001</v>
      </c>
      <c r="EK984" s="270">
        <f t="shared" si="547"/>
        <v>28792.400000000001</v>
      </c>
      <c r="EM984" s="306">
        <f t="shared" si="548"/>
        <v>28792.400000000009</v>
      </c>
      <c r="EN984" s="144" t="str">
        <f t="shared" si="516"/>
        <v>OK</v>
      </c>
      <c r="EO984" s="144" t="str">
        <f t="shared" si="517"/>
        <v>OK</v>
      </c>
      <c r="EP984" s="144" t="str">
        <f t="shared" si="518"/>
        <v>OK</v>
      </c>
      <c r="EQ984" s="144" t="str">
        <f t="shared" si="519"/>
        <v>OK</v>
      </c>
      <c r="ER984" s="144" t="str">
        <f t="shared" si="520"/>
        <v>OK</v>
      </c>
      <c r="ES984" s="144" t="str">
        <f t="shared" si="521"/>
        <v>OK</v>
      </c>
      <c r="ET984" s="144" t="str">
        <f t="shared" si="522"/>
        <v>OK</v>
      </c>
      <c r="EU984" s="144" t="str">
        <f t="shared" si="523"/>
        <v>OK</v>
      </c>
      <c r="EV984" s="144" t="str">
        <f t="shared" si="524"/>
        <v>OK</v>
      </c>
      <c r="EW984" s="144" t="str">
        <f t="shared" si="525"/>
        <v>OK</v>
      </c>
      <c r="EX984" s="144" t="str">
        <f t="shared" si="526"/>
        <v>OK</v>
      </c>
      <c r="EY984" s="144" t="str">
        <f t="shared" si="527"/>
        <v>OK</v>
      </c>
      <c r="EZ984" s="144" t="str">
        <f t="shared" si="528"/>
        <v>OK</v>
      </c>
      <c r="FA984" s="144" t="str">
        <f t="shared" si="529"/>
        <v>OK</v>
      </c>
      <c r="FB984" s="144" t="str">
        <f t="shared" si="530"/>
        <v>OK</v>
      </c>
    </row>
    <row r="985" spans="2:158" ht="14.4" x14ac:dyDescent="0.3">
      <c r="B985" s="144">
        <v>981</v>
      </c>
      <c r="C985" s="155" t="s">
        <v>2562</v>
      </c>
      <c r="D985" s="154" t="s">
        <v>2550</v>
      </c>
      <c r="E985" s="153" t="s">
        <v>258</v>
      </c>
      <c r="F985" s="73">
        <f t="shared" si="549"/>
        <v>62718.5</v>
      </c>
      <c r="G985" s="73">
        <f t="shared" si="549"/>
        <v>62718.5</v>
      </c>
      <c r="H985" s="73">
        <f t="shared" si="549"/>
        <v>62718.5</v>
      </c>
      <c r="I985" s="73">
        <f t="shared" si="549"/>
        <v>62718.5</v>
      </c>
      <c r="J985" s="37"/>
      <c r="K985" s="73">
        <v>62718.5</v>
      </c>
      <c r="L985" s="73">
        <v>62718.5</v>
      </c>
      <c r="M985" s="73">
        <v>62718.5</v>
      </c>
      <c r="N985" s="73">
        <v>62718.5</v>
      </c>
      <c r="O985" s="73">
        <v>62718.5</v>
      </c>
      <c r="P985" s="73">
        <v>62718.5</v>
      </c>
      <c r="Q985" s="73">
        <v>62718.5</v>
      </c>
      <c r="R985" s="270">
        <f t="shared" si="533"/>
        <v>62718.5</v>
      </c>
      <c r="S985" s="73">
        <v>62718.5</v>
      </c>
      <c r="T985" s="73">
        <v>62718.5</v>
      </c>
      <c r="U985" s="73">
        <v>62718.5</v>
      </c>
      <c r="V985" s="73">
        <v>62718.5</v>
      </c>
      <c r="W985" s="73">
        <v>62718.5</v>
      </c>
      <c r="X985" s="73">
        <v>62718.5</v>
      </c>
      <c r="Y985" s="73">
        <v>62718.5</v>
      </c>
      <c r="Z985" s="73">
        <v>62718.5</v>
      </c>
      <c r="AA985" s="270">
        <f t="shared" si="534"/>
        <v>62718.5</v>
      </c>
      <c r="AB985" s="73">
        <v>62718.5</v>
      </c>
      <c r="AC985" s="73">
        <v>62718.5</v>
      </c>
      <c r="AD985" s="73">
        <v>62718.5</v>
      </c>
      <c r="AE985" s="270">
        <f t="shared" si="535"/>
        <v>62718.5</v>
      </c>
      <c r="AF985" s="73">
        <v>62718.5</v>
      </c>
      <c r="AG985" s="73">
        <v>62718.5</v>
      </c>
      <c r="AH985" s="73">
        <v>62718.5</v>
      </c>
      <c r="AI985" s="73">
        <v>62718.5</v>
      </c>
      <c r="AJ985" s="73">
        <v>62718.5</v>
      </c>
      <c r="AK985" s="73">
        <v>62718.5</v>
      </c>
      <c r="AL985" s="73">
        <v>62718.5</v>
      </c>
      <c r="AM985" s="73">
        <v>62718.5</v>
      </c>
      <c r="AN985" s="73">
        <v>62718.5</v>
      </c>
      <c r="AO985" s="73">
        <v>62718.5</v>
      </c>
      <c r="AP985" s="73">
        <v>62718.5</v>
      </c>
      <c r="AQ985" s="73">
        <v>62718.5</v>
      </c>
      <c r="AR985" s="270">
        <f t="shared" si="536"/>
        <v>62718.5</v>
      </c>
      <c r="AS985" s="73">
        <v>62718.5</v>
      </c>
      <c r="AT985" s="73">
        <v>62718.5</v>
      </c>
      <c r="AU985" s="73">
        <v>62718.5</v>
      </c>
      <c r="AV985" s="73">
        <v>62718.5</v>
      </c>
      <c r="AW985" s="73">
        <v>62718.5</v>
      </c>
      <c r="AX985" s="73">
        <v>62718.5</v>
      </c>
      <c r="AY985" s="73">
        <v>62718.5</v>
      </c>
      <c r="AZ985" s="73">
        <v>62718.5</v>
      </c>
      <c r="BA985" s="270">
        <f t="shared" si="537"/>
        <v>62718.5</v>
      </c>
      <c r="BB985" s="73">
        <v>62718.5</v>
      </c>
      <c r="BC985" s="73">
        <v>62718.5</v>
      </c>
      <c r="BD985" s="73">
        <v>62718.5</v>
      </c>
      <c r="BE985" s="73">
        <v>62718.5</v>
      </c>
      <c r="BF985" s="73">
        <v>62718.5</v>
      </c>
      <c r="BG985" s="73">
        <v>62718.5</v>
      </c>
      <c r="BH985" s="73">
        <v>62718.5</v>
      </c>
      <c r="BI985" s="270">
        <f t="shared" si="538"/>
        <v>62718.5</v>
      </c>
      <c r="BJ985" s="73">
        <v>62718.5</v>
      </c>
      <c r="BK985" s="73">
        <v>62718.5</v>
      </c>
      <c r="BL985" s="270">
        <f t="shared" si="539"/>
        <v>62718.5</v>
      </c>
      <c r="BM985" s="73">
        <v>62718.5</v>
      </c>
      <c r="BN985" s="73">
        <v>62718.5</v>
      </c>
      <c r="BO985" s="73">
        <v>62718.5</v>
      </c>
      <c r="BP985" s="73">
        <v>62718.5</v>
      </c>
      <c r="BQ985" s="73">
        <v>62718.5</v>
      </c>
      <c r="BR985" s="73">
        <v>62718.5</v>
      </c>
      <c r="BS985" s="73">
        <v>62718.5</v>
      </c>
      <c r="BT985" s="73">
        <v>62718.5</v>
      </c>
      <c r="BU985" s="73">
        <v>62718.5</v>
      </c>
      <c r="BV985" s="73">
        <v>62718.5</v>
      </c>
      <c r="BW985" s="270">
        <f t="shared" si="540"/>
        <v>62718.5</v>
      </c>
      <c r="BX985" s="73">
        <v>62718.5</v>
      </c>
      <c r="BY985" s="73">
        <v>62718.5</v>
      </c>
      <c r="BZ985" s="73">
        <v>62718.5</v>
      </c>
      <c r="CA985" s="73">
        <v>62718.5</v>
      </c>
      <c r="CB985" s="73">
        <v>62718.5</v>
      </c>
      <c r="CC985" s="73">
        <v>62718.5</v>
      </c>
      <c r="CD985" s="73">
        <v>62718.5</v>
      </c>
      <c r="CE985" s="73">
        <v>62718.5</v>
      </c>
      <c r="CF985" s="270">
        <f t="shared" si="541"/>
        <v>62718.5</v>
      </c>
      <c r="CG985" s="73">
        <v>62718.5</v>
      </c>
      <c r="CH985" s="73">
        <v>62718.5</v>
      </c>
      <c r="CI985" s="73">
        <v>62718.5</v>
      </c>
      <c r="CJ985" s="73">
        <v>62718.5</v>
      </c>
      <c r="CK985" s="73">
        <v>62718.5</v>
      </c>
      <c r="CL985" s="73">
        <v>62718.5</v>
      </c>
      <c r="CM985" s="73">
        <v>62718.5</v>
      </c>
      <c r="CN985" s="73">
        <v>62718.5</v>
      </c>
      <c r="CO985" s="73">
        <v>62718.5</v>
      </c>
      <c r="CP985" s="270">
        <f t="shared" si="542"/>
        <v>62718.5</v>
      </c>
      <c r="CQ985" s="73">
        <v>62718.5</v>
      </c>
      <c r="CR985" s="73">
        <v>62718.5</v>
      </c>
      <c r="CS985" s="73">
        <v>62718.5</v>
      </c>
      <c r="CT985" s="73">
        <v>62718.5</v>
      </c>
      <c r="CU985" s="73">
        <v>62718.5</v>
      </c>
      <c r="CV985" s="73">
        <v>62718.5</v>
      </c>
      <c r="CW985" s="73">
        <v>62718.5</v>
      </c>
      <c r="CX985" s="73">
        <v>62718.5</v>
      </c>
      <c r="CY985" s="73">
        <v>62718.5</v>
      </c>
      <c r="CZ985" s="73">
        <v>62718.5</v>
      </c>
      <c r="DA985" s="270">
        <f t="shared" si="543"/>
        <v>62718.5</v>
      </c>
      <c r="DB985" s="73">
        <v>62718.5</v>
      </c>
      <c r="DC985" s="73">
        <v>62718.5</v>
      </c>
      <c r="DD985" s="270">
        <f t="shared" si="544"/>
        <v>62718.5</v>
      </c>
      <c r="DE985" s="73">
        <v>62718.5</v>
      </c>
      <c r="DF985" s="73">
        <v>62718.5</v>
      </c>
      <c r="DG985" s="73">
        <v>62718.5</v>
      </c>
      <c r="DH985" s="73">
        <v>62718.5</v>
      </c>
      <c r="DI985" s="73">
        <v>62718.5</v>
      </c>
      <c r="DJ985" s="73">
        <v>62718.5</v>
      </c>
      <c r="DK985" s="73">
        <v>62718.5</v>
      </c>
      <c r="DL985" s="73">
        <v>62718.5</v>
      </c>
      <c r="DM985" s="73">
        <v>62718.5</v>
      </c>
      <c r="DN985" s="73">
        <v>62718.5</v>
      </c>
      <c r="DO985" s="270">
        <f t="shared" si="545"/>
        <v>62718.5</v>
      </c>
      <c r="DP985" s="73">
        <v>62718.5</v>
      </c>
      <c r="DQ985" s="73">
        <v>62718.5</v>
      </c>
      <c r="DR985" s="73">
        <v>62718.5</v>
      </c>
      <c r="DS985" s="73">
        <v>62718.5</v>
      </c>
      <c r="DT985" s="73">
        <v>62718.5</v>
      </c>
      <c r="DU985" s="73">
        <v>62718.5</v>
      </c>
      <c r="DV985" s="73">
        <v>62718.5</v>
      </c>
      <c r="DW985" s="73">
        <v>62718.5</v>
      </c>
      <c r="DX985" s="73">
        <v>62718.5</v>
      </c>
      <c r="DY985" s="73">
        <v>62718.5</v>
      </c>
      <c r="DZ985" s="270">
        <f t="shared" si="546"/>
        <v>62718.5</v>
      </c>
      <c r="EA985" s="73">
        <v>62718.5</v>
      </c>
      <c r="EB985" s="73">
        <v>62718.5</v>
      </c>
      <c r="EC985" s="73">
        <v>62718.5</v>
      </c>
      <c r="ED985" s="73">
        <v>62718.5</v>
      </c>
      <c r="EE985" s="73">
        <v>62718.5</v>
      </c>
      <c r="EF985" s="73">
        <v>62718.5</v>
      </c>
      <c r="EG985" s="73">
        <v>62718.5</v>
      </c>
      <c r="EH985" s="73">
        <v>62718.5</v>
      </c>
      <c r="EI985" s="73">
        <v>62718.5</v>
      </c>
      <c r="EJ985" s="73">
        <v>62718.5</v>
      </c>
      <c r="EK985" s="270">
        <f t="shared" si="547"/>
        <v>62718.5</v>
      </c>
      <c r="EM985" s="306">
        <f t="shared" si="548"/>
        <v>62718.5</v>
      </c>
      <c r="EN985" s="144" t="str">
        <f t="shared" si="516"/>
        <v>OK</v>
      </c>
      <c r="EO985" s="144" t="str">
        <f t="shared" si="517"/>
        <v>OK</v>
      </c>
      <c r="EP985" s="144" t="str">
        <f t="shared" si="518"/>
        <v>OK</v>
      </c>
      <c r="EQ985" s="144" t="str">
        <f t="shared" si="519"/>
        <v>OK</v>
      </c>
      <c r="ER985" s="144" t="str">
        <f t="shared" si="520"/>
        <v>OK</v>
      </c>
      <c r="ES985" s="144" t="str">
        <f t="shared" si="521"/>
        <v>OK</v>
      </c>
      <c r="ET985" s="144" t="str">
        <f t="shared" si="522"/>
        <v>OK</v>
      </c>
      <c r="EU985" s="144" t="str">
        <f t="shared" si="523"/>
        <v>OK</v>
      </c>
      <c r="EV985" s="144" t="str">
        <f t="shared" si="524"/>
        <v>OK</v>
      </c>
      <c r="EW985" s="144" t="str">
        <f t="shared" si="525"/>
        <v>OK</v>
      </c>
      <c r="EX985" s="144" t="str">
        <f t="shared" si="526"/>
        <v>OK</v>
      </c>
      <c r="EY985" s="144" t="str">
        <f t="shared" si="527"/>
        <v>OK</v>
      </c>
      <c r="EZ985" s="144" t="str">
        <f t="shared" si="528"/>
        <v>OK</v>
      </c>
      <c r="FA985" s="144" t="str">
        <f t="shared" si="529"/>
        <v>OK</v>
      </c>
      <c r="FB985" s="144" t="str">
        <f t="shared" si="530"/>
        <v>OK</v>
      </c>
    </row>
    <row r="986" spans="2:158" ht="14.4" x14ac:dyDescent="0.3">
      <c r="B986" s="144">
        <v>982</v>
      </c>
      <c r="C986" s="155" t="s">
        <v>2563</v>
      </c>
      <c r="D986" s="154" t="s">
        <v>2551</v>
      </c>
      <c r="E986" s="153" t="s">
        <v>258</v>
      </c>
      <c r="F986" s="73">
        <f t="shared" si="549"/>
        <v>101455.90000000001</v>
      </c>
      <c r="G986" s="73">
        <f t="shared" si="549"/>
        <v>101455.90000000001</v>
      </c>
      <c r="H986" s="73">
        <f t="shared" si="549"/>
        <v>101455.90000000001</v>
      </c>
      <c r="I986" s="73">
        <f t="shared" si="549"/>
        <v>101455.90000000001</v>
      </c>
      <c r="J986" s="37"/>
      <c r="K986" s="73">
        <v>101455.9</v>
      </c>
      <c r="L986" s="73">
        <v>101455.9</v>
      </c>
      <c r="M986" s="73">
        <v>101455.9</v>
      </c>
      <c r="N986" s="73">
        <v>101455.9</v>
      </c>
      <c r="O986" s="73">
        <v>101455.9</v>
      </c>
      <c r="P986" s="73">
        <v>101455.9</v>
      </c>
      <c r="Q986" s="73">
        <v>101455.9</v>
      </c>
      <c r="R986" s="270">
        <f t="shared" si="533"/>
        <v>101455.90000000001</v>
      </c>
      <c r="S986" s="73">
        <v>101455.9</v>
      </c>
      <c r="T986" s="73">
        <v>101455.9</v>
      </c>
      <c r="U986" s="73">
        <v>101455.9</v>
      </c>
      <c r="V986" s="73">
        <v>101455.9</v>
      </c>
      <c r="W986" s="73">
        <v>101455.9</v>
      </c>
      <c r="X986" s="73">
        <v>101455.9</v>
      </c>
      <c r="Y986" s="73">
        <v>101455.9</v>
      </c>
      <c r="Z986" s="73">
        <v>101455.9</v>
      </c>
      <c r="AA986" s="270">
        <f t="shared" si="534"/>
        <v>101455.90000000001</v>
      </c>
      <c r="AB986" s="73">
        <v>101455.9</v>
      </c>
      <c r="AC986" s="73">
        <v>101455.9</v>
      </c>
      <c r="AD986" s="73">
        <v>101455.9</v>
      </c>
      <c r="AE986" s="270">
        <f t="shared" si="535"/>
        <v>101455.89999999998</v>
      </c>
      <c r="AF986" s="73">
        <v>101455.9</v>
      </c>
      <c r="AG986" s="73">
        <v>101455.9</v>
      </c>
      <c r="AH986" s="73">
        <v>101455.9</v>
      </c>
      <c r="AI986" s="73">
        <v>101455.9</v>
      </c>
      <c r="AJ986" s="73">
        <v>101455.9</v>
      </c>
      <c r="AK986" s="73">
        <v>101455.9</v>
      </c>
      <c r="AL986" s="73">
        <v>101455.9</v>
      </c>
      <c r="AM986" s="73">
        <v>101455.9</v>
      </c>
      <c r="AN986" s="73">
        <v>101455.9</v>
      </c>
      <c r="AO986" s="73">
        <v>101455.9</v>
      </c>
      <c r="AP986" s="73">
        <v>101455.9</v>
      </c>
      <c r="AQ986" s="73">
        <v>101455.9</v>
      </c>
      <c r="AR986" s="270">
        <f t="shared" si="536"/>
        <v>101455.90000000001</v>
      </c>
      <c r="AS986" s="73">
        <v>101455.9</v>
      </c>
      <c r="AT986" s="73">
        <v>101455.9</v>
      </c>
      <c r="AU986" s="73">
        <v>101455.9</v>
      </c>
      <c r="AV986" s="73">
        <v>101455.9</v>
      </c>
      <c r="AW986" s="73">
        <v>101455.9</v>
      </c>
      <c r="AX986" s="73">
        <v>101455.9</v>
      </c>
      <c r="AY986" s="73">
        <v>101455.9</v>
      </c>
      <c r="AZ986" s="73">
        <v>101455.9</v>
      </c>
      <c r="BA986" s="270">
        <f t="shared" si="537"/>
        <v>101455.90000000001</v>
      </c>
      <c r="BB986" s="73">
        <v>101455.9</v>
      </c>
      <c r="BC986" s="73">
        <v>101455.9</v>
      </c>
      <c r="BD986" s="73">
        <v>101455.9</v>
      </c>
      <c r="BE986" s="73">
        <v>101455.9</v>
      </c>
      <c r="BF986" s="73">
        <v>101455.9</v>
      </c>
      <c r="BG986" s="73">
        <v>101455.9</v>
      </c>
      <c r="BH986" s="73">
        <v>101455.9</v>
      </c>
      <c r="BI986" s="270">
        <f t="shared" si="538"/>
        <v>101455.90000000001</v>
      </c>
      <c r="BJ986" s="73">
        <v>101455.9</v>
      </c>
      <c r="BK986" s="73">
        <v>101455.9</v>
      </c>
      <c r="BL986" s="270">
        <f t="shared" si="539"/>
        <v>101455.9</v>
      </c>
      <c r="BM986" s="73">
        <v>101455.9</v>
      </c>
      <c r="BN986" s="73">
        <v>101455.9</v>
      </c>
      <c r="BO986" s="73">
        <v>101455.9</v>
      </c>
      <c r="BP986" s="73">
        <v>101455.9</v>
      </c>
      <c r="BQ986" s="73">
        <v>101455.9</v>
      </c>
      <c r="BR986" s="73">
        <v>101455.9</v>
      </c>
      <c r="BS986" s="73">
        <v>101455.9</v>
      </c>
      <c r="BT986" s="73">
        <v>101455.9</v>
      </c>
      <c r="BU986" s="73">
        <v>101455.9</v>
      </c>
      <c r="BV986" s="73">
        <v>101455.9</v>
      </c>
      <c r="BW986" s="270">
        <f t="shared" si="540"/>
        <v>101455.90000000001</v>
      </c>
      <c r="BX986" s="73">
        <v>101455.9</v>
      </c>
      <c r="BY986" s="73">
        <v>101455.9</v>
      </c>
      <c r="BZ986" s="73">
        <v>101455.9</v>
      </c>
      <c r="CA986" s="73">
        <v>101455.9</v>
      </c>
      <c r="CB986" s="73">
        <v>101455.9</v>
      </c>
      <c r="CC986" s="73">
        <v>101455.9</v>
      </c>
      <c r="CD986" s="73">
        <v>101455.9</v>
      </c>
      <c r="CE986" s="73">
        <v>101455.9</v>
      </c>
      <c r="CF986" s="270">
        <f t="shared" si="541"/>
        <v>101455.90000000001</v>
      </c>
      <c r="CG986" s="73">
        <v>101455.9</v>
      </c>
      <c r="CH986" s="73">
        <v>101455.9</v>
      </c>
      <c r="CI986" s="73">
        <v>101455.9</v>
      </c>
      <c r="CJ986" s="73">
        <v>101455.9</v>
      </c>
      <c r="CK986" s="73">
        <v>101455.9</v>
      </c>
      <c r="CL986" s="73">
        <v>101455.9</v>
      </c>
      <c r="CM986" s="73">
        <v>101455.9</v>
      </c>
      <c r="CN986" s="73">
        <v>101455.9</v>
      </c>
      <c r="CO986" s="73">
        <v>101455.9</v>
      </c>
      <c r="CP986" s="270">
        <f t="shared" si="542"/>
        <v>101455.90000000001</v>
      </c>
      <c r="CQ986" s="73">
        <v>101455.9</v>
      </c>
      <c r="CR986" s="73">
        <v>101455.9</v>
      </c>
      <c r="CS986" s="73">
        <v>101455.9</v>
      </c>
      <c r="CT986" s="73">
        <v>101455.9</v>
      </c>
      <c r="CU986" s="73">
        <v>101455.9</v>
      </c>
      <c r="CV986" s="73">
        <v>101455.9</v>
      </c>
      <c r="CW986" s="73">
        <v>101455.9</v>
      </c>
      <c r="CX986" s="73">
        <v>101455.9</v>
      </c>
      <c r="CY986" s="73">
        <v>101455.9</v>
      </c>
      <c r="CZ986" s="73">
        <v>101455.9</v>
      </c>
      <c r="DA986" s="270">
        <f t="shared" si="543"/>
        <v>101455.90000000001</v>
      </c>
      <c r="DB986" s="73">
        <v>101455.9</v>
      </c>
      <c r="DC986" s="73">
        <v>101455.9</v>
      </c>
      <c r="DD986" s="270">
        <f t="shared" si="544"/>
        <v>101455.9</v>
      </c>
      <c r="DE986" s="73">
        <v>101455.9</v>
      </c>
      <c r="DF986" s="73">
        <v>101455.9</v>
      </c>
      <c r="DG986" s="73">
        <v>101455.9</v>
      </c>
      <c r="DH986" s="73">
        <v>101455.9</v>
      </c>
      <c r="DI986" s="73">
        <v>101455.9</v>
      </c>
      <c r="DJ986" s="73">
        <v>101455.9</v>
      </c>
      <c r="DK986" s="73">
        <v>101455.9</v>
      </c>
      <c r="DL986" s="73">
        <v>101455.9</v>
      </c>
      <c r="DM986" s="73">
        <v>101455.9</v>
      </c>
      <c r="DN986" s="73">
        <v>101455.9</v>
      </c>
      <c r="DO986" s="270">
        <f t="shared" si="545"/>
        <v>101455.90000000001</v>
      </c>
      <c r="DP986" s="73">
        <v>101455.9</v>
      </c>
      <c r="DQ986" s="73">
        <v>101455.9</v>
      </c>
      <c r="DR986" s="73">
        <v>101455.9</v>
      </c>
      <c r="DS986" s="73">
        <v>101455.9</v>
      </c>
      <c r="DT986" s="73">
        <v>101455.9</v>
      </c>
      <c r="DU986" s="73">
        <v>101455.9</v>
      </c>
      <c r="DV986" s="73">
        <v>101455.9</v>
      </c>
      <c r="DW986" s="73">
        <v>101455.9</v>
      </c>
      <c r="DX986" s="73">
        <v>101455.9</v>
      </c>
      <c r="DY986" s="73">
        <v>101455.9</v>
      </c>
      <c r="DZ986" s="270">
        <f t="shared" si="546"/>
        <v>101455.90000000001</v>
      </c>
      <c r="EA986" s="73">
        <v>101455.9</v>
      </c>
      <c r="EB986" s="73">
        <v>101455.9</v>
      </c>
      <c r="EC986" s="73">
        <v>101455.9</v>
      </c>
      <c r="ED986" s="73">
        <v>101455.9</v>
      </c>
      <c r="EE986" s="73">
        <v>101455.9</v>
      </c>
      <c r="EF986" s="73">
        <v>101455.9</v>
      </c>
      <c r="EG986" s="73">
        <v>101455.9</v>
      </c>
      <c r="EH986" s="73">
        <v>101455.9</v>
      </c>
      <c r="EI986" s="73">
        <v>101455.9</v>
      </c>
      <c r="EJ986" s="73">
        <v>101455.9</v>
      </c>
      <c r="EK986" s="270">
        <f t="shared" si="547"/>
        <v>101455.90000000001</v>
      </c>
      <c r="EM986" s="306">
        <f t="shared" si="548"/>
        <v>101455.89999999998</v>
      </c>
      <c r="EN986" s="144" t="str">
        <f t="shared" si="516"/>
        <v>OK</v>
      </c>
      <c r="EO986" s="144" t="str">
        <f t="shared" si="517"/>
        <v>OK</v>
      </c>
      <c r="EP986" s="144" t="str">
        <f t="shared" si="518"/>
        <v>OK</v>
      </c>
      <c r="EQ986" s="144" t="str">
        <f t="shared" si="519"/>
        <v>OK</v>
      </c>
      <c r="ER986" s="144" t="str">
        <f t="shared" si="520"/>
        <v>OK</v>
      </c>
      <c r="ES986" s="144" t="str">
        <f t="shared" si="521"/>
        <v>OK</v>
      </c>
      <c r="ET986" s="144" t="str">
        <f t="shared" si="522"/>
        <v>OK</v>
      </c>
      <c r="EU986" s="144" t="str">
        <f t="shared" si="523"/>
        <v>OK</v>
      </c>
      <c r="EV986" s="144" t="str">
        <f t="shared" si="524"/>
        <v>OK</v>
      </c>
      <c r="EW986" s="144" t="str">
        <f t="shared" si="525"/>
        <v>OK</v>
      </c>
      <c r="EX986" s="144" t="str">
        <f t="shared" si="526"/>
        <v>OK</v>
      </c>
      <c r="EY986" s="144" t="str">
        <f t="shared" si="527"/>
        <v>OK</v>
      </c>
      <c r="EZ986" s="144" t="str">
        <f t="shared" si="528"/>
        <v>OK</v>
      </c>
      <c r="FA986" s="144" t="str">
        <f t="shared" si="529"/>
        <v>OK</v>
      </c>
      <c r="FB986" s="144" t="str">
        <f t="shared" si="530"/>
        <v>OK</v>
      </c>
    </row>
    <row r="987" spans="2:158" ht="14.4" x14ac:dyDescent="0.3">
      <c r="B987" s="144">
        <v>983</v>
      </c>
      <c r="C987" s="155" t="s">
        <v>2564</v>
      </c>
      <c r="D987" s="154" t="s">
        <v>2552</v>
      </c>
      <c r="E987" s="153" t="s">
        <v>258</v>
      </c>
      <c r="F987" s="73">
        <f t="shared" si="549"/>
        <v>44502.900000000009</v>
      </c>
      <c r="G987" s="73">
        <f t="shared" si="549"/>
        <v>44502.900000000009</v>
      </c>
      <c r="H987" s="73">
        <f t="shared" si="549"/>
        <v>44502.900000000009</v>
      </c>
      <c r="I987" s="73">
        <f t="shared" si="549"/>
        <v>44502.900000000009</v>
      </c>
      <c r="J987" s="37"/>
      <c r="K987" s="73">
        <v>44502.9</v>
      </c>
      <c r="L987" s="73">
        <v>44502.9</v>
      </c>
      <c r="M987" s="73">
        <v>44502.9</v>
      </c>
      <c r="N987" s="73">
        <v>44502.9</v>
      </c>
      <c r="O987" s="73">
        <v>44502.9</v>
      </c>
      <c r="P987" s="73">
        <v>44502.9</v>
      </c>
      <c r="Q987" s="73">
        <v>44502.9</v>
      </c>
      <c r="R987" s="270">
        <f t="shared" si="533"/>
        <v>44502.900000000009</v>
      </c>
      <c r="S987" s="73">
        <v>44502.9</v>
      </c>
      <c r="T987" s="73">
        <v>44502.9</v>
      </c>
      <c r="U987" s="73">
        <v>44502.9</v>
      </c>
      <c r="V987" s="73">
        <v>44502.9</v>
      </c>
      <c r="W987" s="73">
        <v>44502.9</v>
      </c>
      <c r="X987" s="73">
        <v>44502.9</v>
      </c>
      <c r="Y987" s="73">
        <v>44502.9</v>
      </c>
      <c r="Z987" s="73">
        <v>44502.9</v>
      </c>
      <c r="AA987" s="270">
        <f t="shared" si="534"/>
        <v>44502.900000000009</v>
      </c>
      <c r="AB987" s="73">
        <v>44502.9</v>
      </c>
      <c r="AC987" s="73">
        <v>44502.9</v>
      </c>
      <c r="AD987" s="73">
        <v>44502.9</v>
      </c>
      <c r="AE987" s="270">
        <f t="shared" si="535"/>
        <v>44502.9</v>
      </c>
      <c r="AF987" s="73">
        <v>44502.9</v>
      </c>
      <c r="AG987" s="73">
        <v>44502.9</v>
      </c>
      <c r="AH987" s="73">
        <v>44502.9</v>
      </c>
      <c r="AI987" s="73">
        <v>44502.9</v>
      </c>
      <c r="AJ987" s="73">
        <v>44502.9</v>
      </c>
      <c r="AK987" s="73">
        <v>44502.9</v>
      </c>
      <c r="AL987" s="73">
        <v>44502.9</v>
      </c>
      <c r="AM987" s="73">
        <v>44502.9</v>
      </c>
      <c r="AN987" s="73">
        <v>44502.9</v>
      </c>
      <c r="AO987" s="73">
        <v>44502.9</v>
      </c>
      <c r="AP987" s="73">
        <v>44502.9</v>
      </c>
      <c r="AQ987" s="73">
        <v>44502.9</v>
      </c>
      <c r="AR987" s="270">
        <f t="shared" si="536"/>
        <v>44502.900000000016</v>
      </c>
      <c r="AS987" s="73">
        <v>44502.9</v>
      </c>
      <c r="AT987" s="73">
        <v>44502.9</v>
      </c>
      <c r="AU987" s="73">
        <v>44502.9</v>
      </c>
      <c r="AV987" s="73">
        <v>44502.9</v>
      </c>
      <c r="AW987" s="73">
        <v>44502.9</v>
      </c>
      <c r="AX987" s="73">
        <v>44502.9</v>
      </c>
      <c r="AY987" s="73">
        <v>44502.9</v>
      </c>
      <c r="AZ987" s="73">
        <v>44502.9</v>
      </c>
      <c r="BA987" s="270">
        <f t="shared" si="537"/>
        <v>44502.900000000009</v>
      </c>
      <c r="BB987" s="73">
        <v>44502.9</v>
      </c>
      <c r="BC987" s="73">
        <v>44502.9</v>
      </c>
      <c r="BD987" s="73">
        <v>44502.9</v>
      </c>
      <c r="BE987" s="73">
        <v>44502.9</v>
      </c>
      <c r="BF987" s="73">
        <v>44502.9</v>
      </c>
      <c r="BG987" s="73">
        <v>44502.9</v>
      </c>
      <c r="BH987" s="73">
        <v>44502.9</v>
      </c>
      <c r="BI987" s="270">
        <f t="shared" si="538"/>
        <v>44502.900000000009</v>
      </c>
      <c r="BJ987" s="73">
        <v>44502.9</v>
      </c>
      <c r="BK987" s="73">
        <v>44502.9</v>
      </c>
      <c r="BL987" s="270">
        <f t="shared" si="539"/>
        <v>44502.9</v>
      </c>
      <c r="BM987" s="73">
        <v>44502.9</v>
      </c>
      <c r="BN987" s="73">
        <v>44502.9</v>
      </c>
      <c r="BO987" s="73">
        <v>44502.9</v>
      </c>
      <c r="BP987" s="73">
        <v>44502.9</v>
      </c>
      <c r="BQ987" s="73">
        <v>44502.9</v>
      </c>
      <c r="BR987" s="73">
        <v>44502.9</v>
      </c>
      <c r="BS987" s="73">
        <v>44502.9</v>
      </c>
      <c r="BT987" s="73">
        <v>44502.9</v>
      </c>
      <c r="BU987" s="73">
        <v>44502.9</v>
      </c>
      <c r="BV987" s="73">
        <v>44502.9</v>
      </c>
      <c r="BW987" s="270">
        <f t="shared" si="540"/>
        <v>44502.900000000009</v>
      </c>
      <c r="BX987" s="73">
        <v>44502.9</v>
      </c>
      <c r="BY987" s="73">
        <v>44502.9</v>
      </c>
      <c r="BZ987" s="73">
        <v>44502.9</v>
      </c>
      <c r="CA987" s="73">
        <v>44502.9</v>
      </c>
      <c r="CB987" s="73">
        <v>44502.9</v>
      </c>
      <c r="CC987" s="73">
        <v>44502.9</v>
      </c>
      <c r="CD987" s="73">
        <v>44502.9</v>
      </c>
      <c r="CE987" s="73">
        <v>44502.9</v>
      </c>
      <c r="CF987" s="270">
        <f t="shared" si="541"/>
        <v>44502.900000000009</v>
      </c>
      <c r="CG987" s="73">
        <v>44502.9</v>
      </c>
      <c r="CH987" s="73">
        <v>44502.9</v>
      </c>
      <c r="CI987" s="73">
        <v>44502.9</v>
      </c>
      <c r="CJ987" s="73">
        <v>44502.9</v>
      </c>
      <c r="CK987" s="73">
        <v>44502.9</v>
      </c>
      <c r="CL987" s="73">
        <v>44502.9</v>
      </c>
      <c r="CM987" s="73">
        <v>44502.9</v>
      </c>
      <c r="CN987" s="73">
        <v>44502.9</v>
      </c>
      <c r="CO987" s="73">
        <v>44502.9</v>
      </c>
      <c r="CP987" s="270">
        <f t="shared" si="542"/>
        <v>44502.900000000009</v>
      </c>
      <c r="CQ987" s="73">
        <v>44502.9</v>
      </c>
      <c r="CR987" s="73">
        <v>44502.9</v>
      </c>
      <c r="CS987" s="73">
        <v>44502.9</v>
      </c>
      <c r="CT987" s="73">
        <v>44502.9</v>
      </c>
      <c r="CU987" s="73">
        <v>44502.9</v>
      </c>
      <c r="CV987" s="73">
        <v>44502.9</v>
      </c>
      <c r="CW987" s="73">
        <v>44502.9</v>
      </c>
      <c r="CX987" s="73">
        <v>44502.9</v>
      </c>
      <c r="CY987" s="73">
        <v>44502.9</v>
      </c>
      <c r="CZ987" s="73">
        <v>44502.9</v>
      </c>
      <c r="DA987" s="270">
        <f t="shared" si="543"/>
        <v>44502.900000000009</v>
      </c>
      <c r="DB987" s="73">
        <v>44502.9</v>
      </c>
      <c r="DC987" s="73">
        <v>44502.9</v>
      </c>
      <c r="DD987" s="270">
        <f t="shared" si="544"/>
        <v>44502.9</v>
      </c>
      <c r="DE987" s="73">
        <v>44502.9</v>
      </c>
      <c r="DF987" s="73">
        <v>44502.9</v>
      </c>
      <c r="DG987" s="73">
        <v>44502.9</v>
      </c>
      <c r="DH987" s="73">
        <v>44502.9</v>
      </c>
      <c r="DI987" s="73">
        <v>44502.9</v>
      </c>
      <c r="DJ987" s="73">
        <v>44502.9</v>
      </c>
      <c r="DK987" s="73">
        <v>44502.9</v>
      </c>
      <c r="DL987" s="73">
        <v>44502.9</v>
      </c>
      <c r="DM987" s="73">
        <v>44502.9</v>
      </c>
      <c r="DN987" s="73">
        <v>44502.9</v>
      </c>
      <c r="DO987" s="270">
        <f t="shared" si="545"/>
        <v>44502.900000000009</v>
      </c>
      <c r="DP987" s="73">
        <v>44502.9</v>
      </c>
      <c r="DQ987" s="73">
        <v>44502.9</v>
      </c>
      <c r="DR987" s="73">
        <v>44502.9</v>
      </c>
      <c r="DS987" s="73">
        <v>44502.9</v>
      </c>
      <c r="DT987" s="73">
        <v>44502.9</v>
      </c>
      <c r="DU987" s="73">
        <v>44502.9</v>
      </c>
      <c r="DV987" s="73">
        <v>44502.9</v>
      </c>
      <c r="DW987" s="73">
        <v>44502.9</v>
      </c>
      <c r="DX987" s="73">
        <v>44502.9</v>
      </c>
      <c r="DY987" s="73">
        <v>44502.9</v>
      </c>
      <c r="DZ987" s="270">
        <f t="shared" si="546"/>
        <v>44502.900000000009</v>
      </c>
      <c r="EA987" s="73">
        <v>44502.9</v>
      </c>
      <c r="EB987" s="73">
        <v>44502.9</v>
      </c>
      <c r="EC987" s="73">
        <v>44502.9</v>
      </c>
      <c r="ED987" s="73">
        <v>44502.9</v>
      </c>
      <c r="EE987" s="73">
        <v>44502.9</v>
      </c>
      <c r="EF987" s="73">
        <v>44502.9</v>
      </c>
      <c r="EG987" s="73">
        <v>44502.9</v>
      </c>
      <c r="EH987" s="73">
        <v>44502.9</v>
      </c>
      <c r="EI987" s="73">
        <v>44502.9</v>
      </c>
      <c r="EJ987" s="73">
        <v>44502.9</v>
      </c>
      <c r="EK987" s="270">
        <f t="shared" si="547"/>
        <v>44502.900000000009</v>
      </c>
      <c r="EM987" s="306">
        <f t="shared" si="548"/>
        <v>44502.900000000016</v>
      </c>
      <c r="EN987" s="144" t="str">
        <f t="shared" si="516"/>
        <v>OK</v>
      </c>
      <c r="EO987" s="144" t="str">
        <f t="shared" si="517"/>
        <v>OK</v>
      </c>
      <c r="EP987" s="144" t="str">
        <f t="shared" si="518"/>
        <v>OK</v>
      </c>
      <c r="EQ987" s="144" t="str">
        <f t="shared" si="519"/>
        <v>OK</v>
      </c>
      <c r="ER987" s="144" t="str">
        <f t="shared" si="520"/>
        <v>OK</v>
      </c>
      <c r="ES987" s="144" t="str">
        <f t="shared" si="521"/>
        <v>OK</v>
      </c>
      <c r="ET987" s="144" t="str">
        <f t="shared" si="522"/>
        <v>OK</v>
      </c>
      <c r="EU987" s="144" t="str">
        <f t="shared" si="523"/>
        <v>OK</v>
      </c>
      <c r="EV987" s="144" t="str">
        <f t="shared" si="524"/>
        <v>OK</v>
      </c>
      <c r="EW987" s="144" t="str">
        <f t="shared" si="525"/>
        <v>OK</v>
      </c>
      <c r="EX987" s="144" t="str">
        <f t="shared" si="526"/>
        <v>OK</v>
      </c>
      <c r="EY987" s="144" t="str">
        <f t="shared" si="527"/>
        <v>OK</v>
      </c>
      <c r="EZ987" s="144" t="str">
        <f t="shared" si="528"/>
        <v>OK</v>
      </c>
      <c r="FA987" s="144" t="str">
        <f t="shared" si="529"/>
        <v>OK</v>
      </c>
      <c r="FB987" s="144" t="str">
        <f t="shared" si="530"/>
        <v>OK</v>
      </c>
    </row>
    <row r="988" spans="2:158" ht="26.4" x14ac:dyDescent="0.3">
      <c r="B988" s="144">
        <v>984</v>
      </c>
      <c r="C988" s="155" t="s">
        <v>2565</v>
      </c>
      <c r="D988" s="154" t="s">
        <v>2553</v>
      </c>
      <c r="E988" s="153" t="s">
        <v>258</v>
      </c>
      <c r="F988" s="73">
        <f t="shared" si="549"/>
        <v>19305</v>
      </c>
      <c r="G988" s="73">
        <f t="shared" si="549"/>
        <v>19305</v>
      </c>
      <c r="H988" s="73">
        <f t="shared" si="549"/>
        <v>19305</v>
      </c>
      <c r="I988" s="73">
        <f t="shared" si="549"/>
        <v>19305</v>
      </c>
      <c r="J988" s="37"/>
      <c r="K988" s="73">
        <v>19305</v>
      </c>
      <c r="L988" s="73">
        <v>19305</v>
      </c>
      <c r="M988" s="73">
        <v>19305</v>
      </c>
      <c r="N988" s="73">
        <v>19305</v>
      </c>
      <c r="O988" s="73">
        <v>19305</v>
      </c>
      <c r="P988" s="73">
        <v>19305</v>
      </c>
      <c r="Q988" s="73">
        <v>19305</v>
      </c>
      <c r="R988" s="270">
        <f t="shared" si="533"/>
        <v>19305</v>
      </c>
      <c r="S988" s="73">
        <v>19305</v>
      </c>
      <c r="T988" s="73">
        <v>19305</v>
      </c>
      <c r="U988" s="73">
        <v>19305</v>
      </c>
      <c r="V988" s="73">
        <v>19305</v>
      </c>
      <c r="W988" s="73">
        <v>19305</v>
      </c>
      <c r="X988" s="73">
        <v>19305</v>
      </c>
      <c r="Y988" s="73">
        <v>19305</v>
      </c>
      <c r="Z988" s="73">
        <v>19305</v>
      </c>
      <c r="AA988" s="270">
        <f t="shared" si="534"/>
        <v>19305</v>
      </c>
      <c r="AB988" s="73">
        <v>19305</v>
      </c>
      <c r="AC988" s="73">
        <v>19305</v>
      </c>
      <c r="AD988" s="73">
        <v>19305</v>
      </c>
      <c r="AE988" s="270">
        <f t="shared" si="535"/>
        <v>19305</v>
      </c>
      <c r="AF988" s="73">
        <v>19305</v>
      </c>
      <c r="AG988" s="73">
        <v>19305</v>
      </c>
      <c r="AH988" s="73">
        <v>19305</v>
      </c>
      <c r="AI988" s="73">
        <v>19305</v>
      </c>
      <c r="AJ988" s="73">
        <v>19305</v>
      </c>
      <c r="AK988" s="73">
        <v>19305</v>
      </c>
      <c r="AL988" s="73">
        <v>19305</v>
      </c>
      <c r="AM988" s="73">
        <v>19305</v>
      </c>
      <c r="AN988" s="73">
        <v>19305</v>
      </c>
      <c r="AO988" s="73">
        <v>19305</v>
      </c>
      <c r="AP988" s="73">
        <v>19305</v>
      </c>
      <c r="AQ988" s="73">
        <v>19305</v>
      </c>
      <c r="AR988" s="270">
        <f t="shared" si="536"/>
        <v>19305</v>
      </c>
      <c r="AS988" s="73">
        <v>19305</v>
      </c>
      <c r="AT988" s="73">
        <v>19305</v>
      </c>
      <c r="AU988" s="73">
        <v>19305</v>
      </c>
      <c r="AV988" s="73">
        <v>19305</v>
      </c>
      <c r="AW988" s="73">
        <v>19305</v>
      </c>
      <c r="AX988" s="73">
        <v>19305</v>
      </c>
      <c r="AY988" s="73">
        <v>19305</v>
      </c>
      <c r="AZ988" s="73">
        <v>19305</v>
      </c>
      <c r="BA988" s="270">
        <f t="shared" si="537"/>
        <v>19305</v>
      </c>
      <c r="BB988" s="73">
        <v>19305</v>
      </c>
      <c r="BC988" s="73">
        <v>19305</v>
      </c>
      <c r="BD988" s="73">
        <v>19305</v>
      </c>
      <c r="BE988" s="73">
        <v>19305</v>
      </c>
      <c r="BF988" s="73">
        <v>19305</v>
      </c>
      <c r="BG988" s="73">
        <v>19305</v>
      </c>
      <c r="BH988" s="73">
        <v>19305</v>
      </c>
      <c r="BI988" s="270">
        <f t="shared" si="538"/>
        <v>19305</v>
      </c>
      <c r="BJ988" s="73">
        <v>19305</v>
      </c>
      <c r="BK988" s="73">
        <v>19305</v>
      </c>
      <c r="BL988" s="270">
        <f t="shared" si="539"/>
        <v>19305</v>
      </c>
      <c r="BM988" s="73">
        <v>19305</v>
      </c>
      <c r="BN988" s="73">
        <v>19305</v>
      </c>
      <c r="BO988" s="73">
        <v>19305</v>
      </c>
      <c r="BP988" s="73">
        <v>19305</v>
      </c>
      <c r="BQ988" s="73">
        <v>19305</v>
      </c>
      <c r="BR988" s="73">
        <v>19305</v>
      </c>
      <c r="BS988" s="73">
        <v>19305</v>
      </c>
      <c r="BT988" s="73">
        <v>19305</v>
      </c>
      <c r="BU988" s="73">
        <v>19305</v>
      </c>
      <c r="BV988" s="73">
        <v>19305</v>
      </c>
      <c r="BW988" s="270">
        <f t="shared" si="540"/>
        <v>19305</v>
      </c>
      <c r="BX988" s="73">
        <v>19305</v>
      </c>
      <c r="BY988" s="73">
        <v>19305</v>
      </c>
      <c r="BZ988" s="73">
        <v>19305</v>
      </c>
      <c r="CA988" s="73">
        <v>19305</v>
      </c>
      <c r="CB988" s="73">
        <v>19305</v>
      </c>
      <c r="CC988" s="73">
        <v>19305</v>
      </c>
      <c r="CD988" s="73">
        <v>19305</v>
      </c>
      <c r="CE988" s="73">
        <v>19305</v>
      </c>
      <c r="CF988" s="270">
        <f t="shared" si="541"/>
        <v>19305</v>
      </c>
      <c r="CG988" s="73">
        <v>19305</v>
      </c>
      <c r="CH988" s="73">
        <v>19305</v>
      </c>
      <c r="CI988" s="73">
        <v>19305</v>
      </c>
      <c r="CJ988" s="73">
        <v>19305</v>
      </c>
      <c r="CK988" s="73">
        <v>19305</v>
      </c>
      <c r="CL988" s="73">
        <v>19305</v>
      </c>
      <c r="CM988" s="73">
        <v>19305</v>
      </c>
      <c r="CN988" s="73">
        <v>19305</v>
      </c>
      <c r="CO988" s="73">
        <v>19305</v>
      </c>
      <c r="CP988" s="270">
        <f t="shared" si="542"/>
        <v>19305</v>
      </c>
      <c r="CQ988" s="73">
        <v>19305</v>
      </c>
      <c r="CR988" s="73">
        <v>19305</v>
      </c>
      <c r="CS988" s="73">
        <v>19305</v>
      </c>
      <c r="CT988" s="73">
        <v>19305</v>
      </c>
      <c r="CU988" s="73">
        <v>19305</v>
      </c>
      <c r="CV988" s="73">
        <v>19305</v>
      </c>
      <c r="CW988" s="73">
        <v>19305</v>
      </c>
      <c r="CX988" s="73">
        <v>19305</v>
      </c>
      <c r="CY988" s="73">
        <v>19305</v>
      </c>
      <c r="CZ988" s="73">
        <v>19305</v>
      </c>
      <c r="DA988" s="270">
        <f t="shared" si="543"/>
        <v>19305</v>
      </c>
      <c r="DB988" s="73">
        <v>19305</v>
      </c>
      <c r="DC988" s="73">
        <v>19305</v>
      </c>
      <c r="DD988" s="270">
        <f t="shared" si="544"/>
        <v>19305</v>
      </c>
      <c r="DE988" s="73">
        <v>19305</v>
      </c>
      <c r="DF988" s="73">
        <v>19305</v>
      </c>
      <c r="DG988" s="73">
        <v>19305</v>
      </c>
      <c r="DH988" s="73">
        <v>19305</v>
      </c>
      <c r="DI988" s="73">
        <v>19305</v>
      </c>
      <c r="DJ988" s="73">
        <v>19305</v>
      </c>
      <c r="DK988" s="73">
        <v>19305</v>
      </c>
      <c r="DL988" s="73">
        <v>19305</v>
      </c>
      <c r="DM988" s="73">
        <v>19305</v>
      </c>
      <c r="DN988" s="73">
        <v>19305</v>
      </c>
      <c r="DO988" s="270">
        <f t="shared" si="545"/>
        <v>19305</v>
      </c>
      <c r="DP988" s="73">
        <v>19305</v>
      </c>
      <c r="DQ988" s="73">
        <v>19305</v>
      </c>
      <c r="DR988" s="73">
        <v>19305</v>
      </c>
      <c r="DS988" s="73">
        <v>19305</v>
      </c>
      <c r="DT988" s="73">
        <v>19305</v>
      </c>
      <c r="DU988" s="73">
        <v>19305</v>
      </c>
      <c r="DV988" s="73">
        <v>19305</v>
      </c>
      <c r="DW988" s="73">
        <v>19305</v>
      </c>
      <c r="DX988" s="73">
        <v>19305</v>
      </c>
      <c r="DY988" s="73">
        <v>19305</v>
      </c>
      <c r="DZ988" s="270">
        <f t="shared" si="546"/>
        <v>19305</v>
      </c>
      <c r="EA988" s="73">
        <v>19305</v>
      </c>
      <c r="EB988" s="73">
        <v>19305</v>
      </c>
      <c r="EC988" s="73">
        <v>19305</v>
      </c>
      <c r="ED988" s="73">
        <v>19305</v>
      </c>
      <c r="EE988" s="73">
        <v>19305</v>
      </c>
      <c r="EF988" s="73">
        <v>19305</v>
      </c>
      <c r="EG988" s="73">
        <v>19305</v>
      </c>
      <c r="EH988" s="73">
        <v>19305</v>
      </c>
      <c r="EI988" s="73">
        <v>19305</v>
      </c>
      <c r="EJ988" s="73">
        <v>19305</v>
      </c>
      <c r="EK988" s="270">
        <f t="shared" si="547"/>
        <v>19305</v>
      </c>
      <c r="EM988" s="306">
        <f t="shared" si="548"/>
        <v>19305</v>
      </c>
      <c r="EN988" s="144" t="str">
        <f t="shared" si="516"/>
        <v>OK</v>
      </c>
      <c r="EO988" s="144" t="str">
        <f t="shared" si="517"/>
        <v>OK</v>
      </c>
      <c r="EP988" s="144" t="str">
        <f t="shared" si="518"/>
        <v>OK</v>
      </c>
      <c r="EQ988" s="144" t="str">
        <f t="shared" si="519"/>
        <v>OK</v>
      </c>
      <c r="ER988" s="144" t="str">
        <f t="shared" si="520"/>
        <v>OK</v>
      </c>
      <c r="ES988" s="144" t="str">
        <f t="shared" si="521"/>
        <v>OK</v>
      </c>
      <c r="ET988" s="144" t="str">
        <f t="shared" si="522"/>
        <v>OK</v>
      </c>
      <c r="EU988" s="144" t="str">
        <f t="shared" si="523"/>
        <v>OK</v>
      </c>
      <c r="EV988" s="144" t="str">
        <f t="shared" si="524"/>
        <v>OK</v>
      </c>
      <c r="EW988" s="144" t="str">
        <f t="shared" si="525"/>
        <v>OK</v>
      </c>
      <c r="EX988" s="144" t="str">
        <f t="shared" si="526"/>
        <v>OK</v>
      </c>
      <c r="EY988" s="144" t="str">
        <f t="shared" si="527"/>
        <v>OK</v>
      </c>
      <c r="EZ988" s="144" t="str">
        <f t="shared" si="528"/>
        <v>OK</v>
      </c>
      <c r="FA988" s="144" t="str">
        <f t="shared" si="529"/>
        <v>OK</v>
      </c>
      <c r="FB988" s="144" t="str">
        <f t="shared" si="530"/>
        <v>OK</v>
      </c>
    </row>
    <row r="989" spans="2:158" ht="14.4" x14ac:dyDescent="0.3">
      <c r="B989" s="144">
        <v>985</v>
      </c>
      <c r="C989" s="155" t="s">
        <v>2566</v>
      </c>
      <c r="D989" s="154" t="s">
        <v>2554</v>
      </c>
      <c r="E989" s="153" t="s">
        <v>263</v>
      </c>
      <c r="F989" s="73">
        <f t="shared" si="549"/>
        <v>482066</v>
      </c>
      <c r="G989" s="73">
        <f t="shared" si="549"/>
        <v>482066</v>
      </c>
      <c r="H989" s="73">
        <f t="shared" si="549"/>
        <v>482066</v>
      </c>
      <c r="I989" s="73">
        <f t="shared" si="549"/>
        <v>482066</v>
      </c>
      <c r="J989" s="37"/>
      <c r="K989" s="73">
        <v>482066</v>
      </c>
      <c r="L989" s="73">
        <v>482066</v>
      </c>
      <c r="M989" s="73">
        <v>482066</v>
      </c>
      <c r="N989" s="73">
        <v>482066</v>
      </c>
      <c r="O989" s="73">
        <v>482066</v>
      </c>
      <c r="P989" s="73">
        <v>482066</v>
      </c>
      <c r="Q989" s="73">
        <v>482066</v>
      </c>
      <c r="R989" s="270">
        <f t="shared" si="533"/>
        <v>482066</v>
      </c>
      <c r="S989" s="73">
        <v>482066</v>
      </c>
      <c r="T989" s="73">
        <v>482066</v>
      </c>
      <c r="U989" s="73">
        <v>482066</v>
      </c>
      <c r="V989" s="73">
        <v>482066</v>
      </c>
      <c r="W989" s="73">
        <v>482066</v>
      </c>
      <c r="X989" s="73">
        <v>482066</v>
      </c>
      <c r="Y989" s="73">
        <v>482066</v>
      </c>
      <c r="Z989" s="73">
        <v>482066</v>
      </c>
      <c r="AA989" s="270">
        <f t="shared" si="534"/>
        <v>482066</v>
      </c>
      <c r="AB989" s="73">
        <v>482066</v>
      </c>
      <c r="AC989" s="73">
        <v>482066</v>
      </c>
      <c r="AD989" s="73">
        <v>482066</v>
      </c>
      <c r="AE989" s="270">
        <f t="shared" si="535"/>
        <v>482066</v>
      </c>
      <c r="AF989" s="73">
        <v>482066</v>
      </c>
      <c r="AG989" s="73">
        <v>482066</v>
      </c>
      <c r="AH989" s="73">
        <v>482066</v>
      </c>
      <c r="AI989" s="73">
        <v>482066</v>
      </c>
      <c r="AJ989" s="73">
        <v>482066</v>
      </c>
      <c r="AK989" s="73">
        <v>482066</v>
      </c>
      <c r="AL989" s="73">
        <v>482066</v>
      </c>
      <c r="AM989" s="73">
        <v>482066</v>
      </c>
      <c r="AN989" s="73">
        <v>482066</v>
      </c>
      <c r="AO989" s="73">
        <v>482066</v>
      </c>
      <c r="AP989" s="73">
        <v>482066</v>
      </c>
      <c r="AQ989" s="73">
        <v>482066</v>
      </c>
      <c r="AR989" s="270">
        <f t="shared" si="536"/>
        <v>482066</v>
      </c>
      <c r="AS989" s="73">
        <v>482066</v>
      </c>
      <c r="AT989" s="73">
        <v>482066</v>
      </c>
      <c r="AU989" s="73">
        <v>482066</v>
      </c>
      <c r="AV989" s="73">
        <v>482066</v>
      </c>
      <c r="AW989" s="73">
        <v>482066</v>
      </c>
      <c r="AX989" s="73">
        <v>482066</v>
      </c>
      <c r="AY989" s="73">
        <v>482066</v>
      </c>
      <c r="AZ989" s="73">
        <v>482066</v>
      </c>
      <c r="BA989" s="270">
        <f t="shared" si="537"/>
        <v>482066</v>
      </c>
      <c r="BB989" s="73">
        <v>482066</v>
      </c>
      <c r="BC989" s="73">
        <v>482066</v>
      </c>
      <c r="BD989" s="73">
        <v>482066</v>
      </c>
      <c r="BE989" s="73">
        <v>482066</v>
      </c>
      <c r="BF989" s="73">
        <v>482066</v>
      </c>
      <c r="BG989" s="73">
        <v>482066</v>
      </c>
      <c r="BH989" s="73">
        <v>482066</v>
      </c>
      <c r="BI989" s="270">
        <f t="shared" si="538"/>
        <v>482066</v>
      </c>
      <c r="BJ989" s="73">
        <v>482066</v>
      </c>
      <c r="BK989" s="73">
        <v>482066</v>
      </c>
      <c r="BL989" s="270">
        <f t="shared" si="539"/>
        <v>482066</v>
      </c>
      <c r="BM989" s="73">
        <v>482066</v>
      </c>
      <c r="BN989" s="73">
        <v>482066</v>
      </c>
      <c r="BO989" s="73">
        <v>482066</v>
      </c>
      <c r="BP989" s="73">
        <v>482066</v>
      </c>
      <c r="BQ989" s="73">
        <v>482066</v>
      </c>
      <c r="BR989" s="73">
        <v>482066</v>
      </c>
      <c r="BS989" s="73">
        <v>482066</v>
      </c>
      <c r="BT989" s="73">
        <v>482066</v>
      </c>
      <c r="BU989" s="73">
        <v>482066</v>
      </c>
      <c r="BV989" s="73">
        <v>482066</v>
      </c>
      <c r="BW989" s="270">
        <f t="shared" si="540"/>
        <v>482066</v>
      </c>
      <c r="BX989" s="73">
        <v>482066</v>
      </c>
      <c r="BY989" s="73">
        <v>482066</v>
      </c>
      <c r="BZ989" s="73">
        <v>482066</v>
      </c>
      <c r="CA989" s="73">
        <v>482066</v>
      </c>
      <c r="CB989" s="73">
        <v>482066</v>
      </c>
      <c r="CC989" s="73">
        <v>482066</v>
      </c>
      <c r="CD989" s="73">
        <v>482066</v>
      </c>
      <c r="CE989" s="73">
        <v>482066</v>
      </c>
      <c r="CF989" s="270">
        <f t="shared" si="541"/>
        <v>482066</v>
      </c>
      <c r="CG989" s="73">
        <v>482066</v>
      </c>
      <c r="CH989" s="73">
        <v>482066</v>
      </c>
      <c r="CI989" s="73">
        <v>482066</v>
      </c>
      <c r="CJ989" s="73">
        <v>482066</v>
      </c>
      <c r="CK989" s="73">
        <v>482066</v>
      </c>
      <c r="CL989" s="73">
        <v>482066</v>
      </c>
      <c r="CM989" s="73">
        <v>482066</v>
      </c>
      <c r="CN989" s="73">
        <v>482066</v>
      </c>
      <c r="CO989" s="73">
        <v>482066</v>
      </c>
      <c r="CP989" s="270">
        <f t="shared" si="542"/>
        <v>482066</v>
      </c>
      <c r="CQ989" s="73">
        <v>482066</v>
      </c>
      <c r="CR989" s="73">
        <v>482066</v>
      </c>
      <c r="CS989" s="73">
        <v>482066</v>
      </c>
      <c r="CT989" s="73">
        <v>482066</v>
      </c>
      <c r="CU989" s="73">
        <v>482066</v>
      </c>
      <c r="CV989" s="73">
        <v>482066</v>
      </c>
      <c r="CW989" s="73">
        <v>482066</v>
      </c>
      <c r="CX989" s="73">
        <v>482066</v>
      </c>
      <c r="CY989" s="73">
        <v>482066</v>
      </c>
      <c r="CZ989" s="73">
        <v>482066</v>
      </c>
      <c r="DA989" s="270">
        <f t="shared" si="543"/>
        <v>482066</v>
      </c>
      <c r="DB989" s="73">
        <v>482066</v>
      </c>
      <c r="DC989" s="73">
        <v>482066</v>
      </c>
      <c r="DD989" s="270">
        <f t="shared" si="544"/>
        <v>482066</v>
      </c>
      <c r="DE989" s="73">
        <v>482066</v>
      </c>
      <c r="DF989" s="73">
        <v>482066</v>
      </c>
      <c r="DG989" s="73">
        <v>482066</v>
      </c>
      <c r="DH989" s="73">
        <v>482066</v>
      </c>
      <c r="DI989" s="73">
        <v>482066</v>
      </c>
      <c r="DJ989" s="73">
        <v>482066</v>
      </c>
      <c r="DK989" s="73">
        <v>482066</v>
      </c>
      <c r="DL989" s="73">
        <v>482066</v>
      </c>
      <c r="DM989" s="73">
        <v>482066</v>
      </c>
      <c r="DN989" s="73">
        <v>482066</v>
      </c>
      <c r="DO989" s="270">
        <f t="shared" si="545"/>
        <v>482066</v>
      </c>
      <c r="DP989" s="73">
        <v>482066</v>
      </c>
      <c r="DQ989" s="73">
        <v>482066</v>
      </c>
      <c r="DR989" s="73">
        <v>482066</v>
      </c>
      <c r="DS989" s="73">
        <v>482066</v>
      </c>
      <c r="DT989" s="73">
        <v>482066</v>
      </c>
      <c r="DU989" s="73">
        <v>482066</v>
      </c>
      <c r="DV989" s="73">
        <v>482066</v>
      </c>
      <c r="DW989" s="73">
        <v>482066</v>
      </c>
      <c r="DX989" s="73">
        <v>482066</v>
      </c>
      <c r="DY989" s="73">
        <v>482066</v>
      </c>
      <c r="DZ989" s="270">
        <f t="shared" si="546"/>
        <v>482066</v>
      </c>
      <c r="EA989" s="73">
        <v>482066</v>
      </c>
      <c r="EB989" s="73">
        <v>482066</v>
      </c>
      <c r="EC989" s="73">
        <v>482066</v>
      </c>
      <c r="ED989" s="73">
        <v>482066</v>
      </c>
      <c r="EE989" s="73">
        <v>482066</v>
      </c>
      <c r="EF989" s="73">
        <v>482066</v>
      </c>
      <c r="EG989" s="73">
        <v>482066</v>
      </c>
      <c r="EH989" s="73">
        <v>482066</v>
      </c>
      <c r="EI989" s="73">
        <v>482066</v>
      </c>
      <c r="EJ989" s="73">
        <v>482066</v>
      </c>
      <c r="EK989" s="270">
        <f t="shared" si="547"/>
        <v>482066</v>
      </c>
      <c r="EM989" s="306">
        <f t="shared" si="548"/>
        <v>482066</v>
      </c>
      <c r="EN989" s="144" t="str">
        <f t="shared" si="516"/>
        <v>OK</v>
      </c>
      <c r="EO989" s="144" t="str">
        <f t="shared" si="517"/>
        <v>OK</v>
      </c>
      <c r="EP989" s="144" t="str">
        <f t="shared" si="518"/>
        <v>OK</v>
      </c>
      <c r="EQ989" s="144" t="str">
        <f t="shared" si="519"/>
        <v>OK</v>
      </c>
      <c r="ER989" s="144" t="str">
        <f t="shared" si="520"/>
        <v>OK</v>
      </c>
      <c r="ES989" s="144" t="str">
        <f t="shared" si="521"/>
        <v>OK</v>
      </c>
      <c r="ET989" s="144" t="str">
        <f t="shared" si="522"/>
        <v>OK</v>
      </c>
      <c r="EU989" s="144" t="str">
        <f t="shared" si="523"/>
        <v>OK</v>
      </c>
      <c r="EV989" s="144" t="str">
        <f t="shared" si="524"/>
        <v>OK</v>
      </c>
      <c r="EW989" s="144" t="str">
        <f t="shared" si="525"/>
        <v>OK</v>
      </c>
      <c r="EX989" s="144" t="str">
        <f t="shared" si="526"/>
        <v>OK</v>
      </c>
      <c r="EY989" s="144" t="str">
        <f t="shared" si="527"/>
        <v>OK</v>
      </c>
      <c r="EZ989" s="144" t="str">
        <f t="shared" si="528"/>
        <v>OK</v>
      </c>
      <c r="FA989" s="144" t="str">
        <f t="shared" si="529"/>
        <v>OK</v>
      </c>
      <c r="FB989" s="144" t="str">
        <f t="shared" si="530"/>
        <v>OK</v>
      </c>
    </row>
    <row r="990" spans="2:158" ht="14.4" x14ac:dyDescent="0.3">
      <c r="B990" s="144">
        <v>986</v>
      </c>
      <c r="C990" s="155" t="s">
        <v>2567</v>
      </c>
      <c r="D990" s="154" t="s">
        <v>2555</v>
      </c>
      <c r="E990" s="153" t="s">
        <v>263</v>
      </c>
      <c r="F990" s="73">
        <f t="shared" si="549"/>
        <v>42542.5</v>
      </c>
      <c r="G990" s="73">
        <f t="shared" si="549"/>
        <v>42542.5</v>
      </c>
      <c r="H990" s="73">
        <f t="shared" si="549"/>
        <v>42542.5</v>
      </c>
      <c r="I990" s="73">
        <f t="shared" si="549"/>
        <v>42542.5</v>
      </c>
      <c r="J990" s="37"/>
      <c r="K990" s="73">
        <v>42542.5</v>
      </c>
      <c r="L990" s="73">
        <v>42542.5</v>
      </c>
      <c r="M990" s="73">
        <v>42542.5</v>
      </c>
      <c r="N990" s="73">
        <v>42542.5</v>
      </c>
      <c r="O990" s="73">
        <v>42542.5</v>
      </c>
      <c r="P990" s="73">
        <v>42542.5</v>
      </c>
      <c r="Q990" s="73">
        <v>42542.5</v>
      </c>
      <c r="R990" s="270">
        <f t="shared" si="533"/>
        <v>42542.5</v>
      </c>
      <c r="S990" s="73">
        <v>42542.5</v>
      </c>
      <c r="T990" s="73">
        <v>42542.5</v>
      </c>
      <c r="U990" s="73">
        <v>42542.5</v>
      </c>
      <c r="V990" s="73">
        <v>42542.5</v>
      </c>
      <c r="W990" s="73">
        <v>42542.5</v>
      </c>
      <c r="X990" s="73">
        <v>42542.5</v>
      </c>
      <c r="Y990" s="73">
        <v>42542.5</v>
      </c>
      <c r="Z990" s="73">
        <v>42542.5</v>
      </c>
      <c r="AA990" s="270">
        <f t="shared" si="534"/>
        <v>42542.5</v>
      </c>
      <c r="AB990" s="73">
        <v>42542.5</v>
      </c>
      <c r="AC990" s="73">
        <v>42542.5</v>
      </c>
      <c r="AD990" s="73">
        <v>42542.5</v>
      </c>
      <c r="AE990" s="270">
        <f t="shared" si="535"/>
        <v>42542.5</v>
      </c>
      <c r="AF990" s="73">
        <v>42542.5</v>
      </c>
      <c r="AG990" s="73">
        <v>42542.5</v>
      </c>
      <c r="AH990" s="73">
        <v>42542.5</v>
      </c>
      <c r="AI990" s="73">
        <v>42542.5</v>
      </c>
      <c r="AJ990" s="73">
        <v>42542.5</v>
      </c>
      <c r="AK990" s="73">
        <v>42542.5</v>
      </c>
      <c r="AL990" s="73">
        <v>42542.5</v>
      </c>
      <c r="AM990" s="73">
        <v>42542.5</v>
      </c>
      <c r="AN990" s="73">
        <v>42542.5</v>
      </c>
      <c r="AO990" s="73">
        <v>42542.5</v>
      </c>
      <c r="AP990" s="73">
        <v>42542.5</v>
      </c>
      <c r="AQ990" s="73">
        <v>42542.5</v>
      </c>
      <c r="AR990" s="270">
        <f t="shared" si="536"/>
        <v>42542.5</v>
      </c>
      <c r="AS990" s="73">
        <v>42542.5</v>
      </c>
      <c r="AT990" s="73">
        <v>42542.5</v>
      </c>
      <c r="AU990" s="73">
        <v>42542.5</v>
      </c>
      <c r="AV990" s="73">
        <v>42542.5</v>
      </c>
      <c r="AW990" s="73">
        <v>42542.5</v>
      </c>
      <c r="AX990" s="73">
        <v>42542.5</v>
      </c>
      <c r="AY990" s="73">
        <v>42542.5</v>
      </c>
      <c r="AZ990" s="73">
        <v>42542.5</v>
      </c>
      <c r="BA990" s="270">
        <f t="shared" si="537"/>
        <v>42542.5</v>
      </c>
      <c r="BB990" s="73">
        <v>42542.5</v>
      </c>
      <c r="BC990" s="73">
        <v>42542.5</v>
      </c>
      <c r="BD990" s="73">
        <v>42542.5</v>
      </c>
      <c r="BE990" s="73">
        <v>42542.5</v>
      </c>
      <c r="BF990" s="73">
        <v>42542.5</v>
      </c>
      <c r="BG990" s="73">
        <v>42542.5</v>
      </c>
      <c r="BH990" s="73">
        <v>42542.5</v>
      </c>
      <c r="BI990" s="270">
        <f t="shared" si="538"/>
        <v>42542.5</v>
      </c>
      <c r="BJ990" s="73">
        <v>42542.5</v>
      </c>
      <c r="BK990" s="73">
        <v>42542.5</v>
      </c>
      <c r="BL990" s="270">
        <f t="shared" si="539"/>
        <v>42542.5</v>
      </c>
      <c r="BM990" s="73">
        <v>42542.5</v>
      </c>
      <c r="BN990" s="73">
        <v>42542.5</v>
      </c>
      <c r="BO990" s="73">
        <v>42542.5</v>
      </c>
      <c r="BP990" s="73">
        <v>42542.5</v>
      </c>
      <c r="BQ990" s="73">
        <v>42542.5</v>
      </c>
      <c r="BR990" s="73">
        <v>42542.5</v>
      </c>
      <c r="BS990" s="73">
        <v>42542.5</v>
      </c>
      <c r="BT990" s="73">
        <v>42542.5</v>
      </c>
      <c r="BU990" s="73">
        <v>42542.5</v>
      </c>
      <c r="BV990" s="73">
        <v>42542.5</v>
      </c>
      <c r="BW990" s="270">
        <f t="shared" si="540"/>
        <v>42542.5</v>
      </c>
      <c r="BX990" s="73">
        <v>42542.5</v>
      </c>
      <c r="BY990" s="73">
        <v>42542.5</v>
      </c>
      <c r="BZ990" s="73">
        <v>42542.5</v>
      </c>
      <c r="CA990" s="73">
        <v>42542.5</v>
      </c>
      <c r="CB990" s="73">
        <v>42542.5</v>
      </c>
      <c r="CC990" s="73">
        <v>42542.5</v>
      </c>
      <c r="CD990" s="73">
        <v>42542.5</v>
      </c>
      <c r="CE990" s="73">
        <v>42542.5</v>
      </c>
      <c r="CF990" s="270">
        <f t="shared" si="541"/>
        <v>42542.5</v>
      </c>
      <c r="CG990" s="73">
        <v>42542.5</v>
      </c>
      <c r="CH990" s="73">
        <v>42542.5</v>
      </c>
      <c r="CI990" s="73">
        <v>42542.5</v>
      </c>
      <c r="CJ990" s="73">
        <v>42542.5</v>
      </c>
      <c r="CK990" s="73">
        <v>42542.5</v>
      </c>
      <c r="CL990" s="73">
        <v>42542.5</v>
      </c>
      <c r="CM990" s="73">
        <v>42542.5</v>
      </c>
      <c r="CN990" s="73">
        <v>42542.5</v>
      </c>
      <c r="CO990" s="73">
        <v>42542.5</v>
      </c>
      <c r="CP990" s="270">
        <f t="shared" si="542"/>
        <v>42542.5</v>
      </c>
      <c r="CQ990" s="73">
        <v>42542.5</v>
      </c>
      <c r="CR990" s="73">
        <v>42542.5</v>
      </c>
      <c r="CS990" s="73">
        <v>42542.5</v>
      </c>
      <c r="CT990" s="73">
        <v>42542.5</v>
      </c>
      <c r="CU990" s="73">
        <v>42542.5</v>
      </c>
      <c r="CV990" s="73">
        <v>42542.5</v>
      </c>
      <c r="CW990" s="73">
        <v>42542.5</v>
      </c>
      <c r="CX990" s="73">
        <v>42542.5</v>
      </c>
      <c r="CY990" s="73">
        <v>42542.5</v>
      </c>
      <c r="CZ990" s="73">
        <v>42542.5</v>
      </c>
      <c r="DA990" s="270">
        <f t="shared" si="543"/>
        <v>42542.5</v>
      </c>
      <c r="DB990" s="73">
        <v>42542.5</v>
      </c>
      <c r="DC990" s="73">
        <v>42542.5</v>
      </c>
      <c r="DD990" s="270">
        <f t="shared" si="544"/>
        <v>42542.5</v>
      </c>
      <c r="DE990" s="73">
        <v>42542.5</v>
      </c>
      <c r="DF990" s="73">
        <v>42542.5</v>
      </c>
      <c r="DG990" s="73">
        <v>42542.5</v>
      </c>
      <c r="DH990" s="73">
        <v>42542.5</v>
      </c>
      <c r="DI990" s="73">
        <v>42542.5</v>
      </c>
      <c r="DJ990" s="73">
        <v>42542.5</v>
      </c>
      <c r="DK990" s="73">
        <v>42542.5</v>
      </c>
      <c r="DL990" s="73">
        <v>42542.5</v>
      </c>
      <c r="DM990" s="73">
        <v>42542.5</v>
      </c>
      <c r="DN990" s="73">
        <v>42542.5</v>
      </c>
      <c r="DO990" s="270">
        <f t="shared" si="545"/>
        <v>42542.5</v>
      </c>
      <c r="DP990" s="73">
        <v>42542.5</v>
      </c>
      <c r="DQ990" s="73">
        <v>42542.5</v>
      </c>
      <c r="DR990" s="73">
        <v>42542.5</v>
      </c>
      <c r="DS990" s="73">
        <v>42542.5</v>
      </c>
      <c r="DT990" s="73">
        <v>42542.5</v>
      </c>
      <c r="DU990" s="73">
        <v>42542.5</v>
      </c>
      <c r="DV990" s="73">
        <v>42542.5</v>
      </c>
      <c r="DW990" s="73">
        <v>42542.5</v>
      </c>
      <c r="DX990" s="73">
        <v>42542.5</v>
      </c>
      <c r="DY990" s="73">
        <v>42542.5</v>
      </c>
      <c r="DZ990" s="270">
        <f t="shared" si="546"/>
        <v>42542.5</v>
      </c>
      <c r="EA990" s="73">
        <v>42542.5</v>
      </c>
      <c r="EB990" s="73">
        <v>42542.5</v>
      </c>
      <c r="EC990" s="73">
        <v>42542.5</v>
      </c>
      <c r="ED990" s="73">
        <v>42542.5</v>
      </c>
      <c r="EE990" s="73">
        <v>42542.5</v>
      </c>
      <c r="EF990" s="73">
        <v>42542.5</v>
      </c>
      <c r="EG990" s="73">
        <v>42542.5</v>
      </c>
      <c r="EH990" s="73">
        <v>42542.5</v>
      </c>
      <c r="EI990" s="73">
        <v>42542.5</v>
      </c>
      <c r="EJ990" s="73">
        <v>42542.5</v>
      </c>
      <c r="EK990" s="270">
        <f t="shared" si="547"/>
        <v>42542.5</v>
      </c>
      <c r="EM990" s="306">
        <f t="shared" si="548"/>
        <v>42542.5</v>
      </c>
      <c r="EN990" s="144" t="str">
        <f t="shared" si="516"/>
        <v>OK</v>
      </c>
      <c r="EO990" s="144" t="str">
        <f t="shared" si="517"/>
        <v>OK</v>
      </c>
      <c r="EP990" s="144" t="str">
        <f t="shared" si="518"/>
        <v>OK</v>
      </c>
      <c r="EQ990" s="144" t="str">
        <f t="shared" si="519"/>
        <v>OK</v>
      </c>
      <c r="ER990" s="144" t="str">
        <f t="shared" si="520"/>
        <v>OK</v>
      </c>
      <c r="ES990" s="144" t="str">
        <f t="shared" si="521"/>
        <v>OK</v>
      </c>
      <c r="ET990" s="144" t="str">
        <f t="shared" si="522"/>
        <v>OK</v>
      </c>
      <c r="EU990" s="144" t="str">
        <f t="shared" si="523"/>
        <v>OK</v>
      </c>
      <c r="EV990" s="144" t="str">
        <f t="shared" si="524"/>
        <v>OK</v>
      </c>
      <c r="EW990" s="144" t="str">
        <f t="shared" si="525"/>
        <v>OK</v>
      </c>
      <c r="EX990" s="144" t="str">
        <f t="shared" si="526"/>
        <v>OK</v>
      </c>
      <c r="EY990" s="144" t="str">
        <f t="shared" si="527"/>
        <v>OK</v>
      </c>
      <c r="EZ990" s="144" t="str">
        <f t="shared" si="528"/>
        <v>OK</v>
      </c>
      <c r="FA990" s="144" t="str">
        <f t="shared" si="529"/>
        <v>OK</v>
      </c>
      <c r="FB990" s="144" t="str">
        <f t="shared" si="530"/>
        <v>OK</v>
      </c>
    </row>
    <row r="991" spans="2:158" ht="14.4" x14ac:dyDescent="0.3">
      <c r="B991" s="144">
        <v>987</v>
      </c>
      <c r="C991" s="155" t="s">
        <v>2568</v>
      </c>
      <c r="D991" s="154" t="s">
        <v>2556</v>
      </c>
      <c r="E991" s="153" t="s">
        <v>263</v>
      </c>
      <c r="F991" s="73">
        <f t="shared" si="549"/>
        <v>84513</v>
      </c>
      <c r="G991" s="73">
        <f t="shared" si="549"/>
        <v>84513</v>
      </c>
      <c r="H991" s="73">
        <f t="shared" si="549"/>
        <v>84513</v>
      </c>
      <c r="I991" s="73">
        <f t="shared" si="549"/>
        <v>84513</v>
      </c>
      <c r="J991" s="37"/>
      <c r="K991" s="73">
        <v>84513</v>
      </c>
      <c r="L991" s="73">
        <v>84513</v>
      </c>
      <c r="M991" s="73">
        <v>84513</v>
      </c>
      <c r="N991" s="73">
        <v>84513</v>
      </c>
      <c r="O991" s="73">
        <v>84513</v>
      </c>
      <c r="P991" s="73">
        <v>84513</v>
      </c>
      <c r="Q991" s="73">
        <v>84513</v>
      </c>
      <c r="R991" s="270">
        <f t="shared" si="533"/>
        <v>84513</v>
      </c>
      <c r="S991" s="73">
        <v>84513</v>
      </c>
      <c r="T991" s="73">
        <v>84513</v>
      </c>
      <c r="U991" s="73">
        <v>84513</v>
      </c>
      <c r="V991" s="73">
        <v>84513</v>
      </c>
      <c r="W991" s="73">
        <v>84513</v>
      </c>
      <c r="X991" s="73">
        <v>84513</v>
      </c>
      <c r="Y991" s="73">
        <v>84513</v>
      </c>
      <c r="Z991" s="73">
        <v>84513</v>
      </c>
      <c r="AA991" s="270">
        <f t="shared" si="534"/>
        <v>84513</v>
      </c>
      <c r="AB991" s="73">
        <v>84513</v>
      </c>
      <c r="AC991" s="73">
        <v>84513</v>
      </c>
      <c r="AD991" s="73">
        <v>84513</v>
      </c>
      <c r="AE991" s="270">
        <f t="shared" si="535"/>
        <v>84513</v>
      </c>
      <c r="AF991" s="73">
        <v>84513</v>
      </c>
      <c r="AG991" s="73">
        <v>84513</v>
      </c>
      <c r="AH991" s="73">
        <v>84513</v>
      </c>
      <c r="AI991" s="73">
        <v>84513</v>
      </c>
      <c r="AJ991" s="73">
        <v>84513</v>
      </c>
      <c r="AK991" s="73">
        <v>84513</v>
      </c>
      <c r="AL991" s="73">
        <v>84513</v>
      </c>
      <c r="AM991" s="73">
        <v>84513</v>
      </c>
      <c r="AN991" s="73">
        <v>84513</v>
      </c>
      <c r="AO991" s="73">
        <v>84513</v>
      </c>
      <c r="AP991" s="73">
        <v>84513</v>
      </c>
      <c r="AQ991" s="73">
        <v>84513</v>
      </c>
      <c r="AR991" s="270">
        <f t="shared" si="536"/>
        <v>84513</v>
      </c>
      <c r="AS991" s="73">
        <v>84513</v>
      </c>
      <c r="AT991" s="73">
        <v>84513</v>
      </c>
      <c r="AU991" s="73">
        <v>84513</v>
      </c>
      <c r="AV991" s="73">
        <v>84513</v>
      </c>
      <c r="AW991" s="73">
        <v>84513</v>
      </c>
      <c r="AX991" s="73">
        <v>84513</v>
      </c>
      <c r="AY991" s="73">
        <v>84513</v>
      </c>
      <c r="AZ991" s="73">
        <v>84513</v>
      </c>
      <c r="BA991" s="270">
        <f t="shared" si="537"/>
        <v>84513</v>
      </c>
      <c r="BB991" s="73">
        <v>84513</v>
      </c>
      <c r="BC991" s="73">
        <v>84513</v>
      </c>
      <c r="BD991" s="73">
        <v>84513</v>
      </c>
      <c r="BE991" s="73">
        <v>84513</v>
      </c>
      <c r="BF991" s="73">
        <v>84513</v>
      </c>
      <c r="BG991" s="73">
        <v>84513</v>
      </c>
      <c r="BH991" s="73">
        <v>84513</v>
      </c>
      <c r="BI991" s="270">
        <f t="shared" si="538"/>
        <v>84513</v>
      </c>
      <c r="BJ991" s="73">
        <v>84513</v>
      </c>
      <c r="BK991" s="73">
        <v>84513</v>
      </c>
      <c r="BL991" s="270">
        <f t="shared" si="539"/>
        <v>84513</v>
      </c>
      <c r="BM991" s="73">
        <v>84513</v>
      </c>
      <c r="BN991" s="73">
        <v>84513</v>
      </c>
      <c r="BO991" s="73">
        <v>84513</v>
      </c>
      <c r="BP991" s="73">
        <v>84513</v>
      </c>
      <c r="BQ991" s="73">
        <v>84513</v>
      </c>
      <c r="BR991" s="73">
        <v>84513</v>
      </c>
      <c r="BS991" s="73">
        <v>84513</v>
      </c>
      <c r="BT991" s="73">
        <v>84513</v>
      </c>
      <c r="BU991" s="73">
        <v>84513</v>
      </c>
      <c r="BV991" s="73">
        <v>84513</v>
      </c>
      <c r="BW991" s="270">
        <f t="shared" si="540"/>
        <v>84513</v>
      </c>
      <c r="BX991" s="73">
        <v>84513</v>
      </c>
      <c r="BY991" s="73">
        <v>84513</v>
      </c>
      <c r="BZ991" s="73">
        <v>84513</v>
      </c>
      <c r="CA991" s="73">
        <v>84513</v>
      </c>
      <c r="CB991" s="73">
        <v>84513</v>
      </c>
      <c r="CC991" s="73">
        <v>84513</v>
      </c>
      <c r="CD991" s="73">
        <v>84513</v>
      </c>
      <c r="CE991" s="73">
        <v>84513</v>
      </c>
      <c r="CF991" s="270">
        <f t="shared" si="541"/>
        <v>84513</v>
      </c>
      <c r="CG991" s="73">
        <v>84513</v>
      </c>
      <c r="CH991" s="73">
        <v>84513</v>
      </c>
      <c r="CI991" s="73">
        <v>84513</v>
      </c>
      <c r="CJ991" s="73">
        <v>84513</v>
      </c>
      <c r="CK991" s="73">
        <v>84513</v>
      </c>
      <c r="CL991" s="73">
        <v>84513</v>
      </c>
      <c r="CM991" s="73">
        <v>84513</v>
      </c>
      <c r="CN991" s="73">
        <v>84513</v>
      </c>
      <c r="CO991" s="73">
        <v>84513</v>
      </c>
      <c r="CP991" s="270">
        <f t="shared" si="542"/>
        <v>84513</v>
      </c>
      <c r="CQ991" s="73">
        <v>84513</v>
      </c>
      <c r="CR991" s="73">
        <v>84513</v>
      </c>
      <c r="CS991" s="73">
        <v>84513</v>
      </c>
      <c r="CT991" s="73">
        <v>84513</v>
      </c>
      <c r="CU991" s="73">
        <v>84513</v>
      </c>
      <c r="CV991" s="73">
        <v>84513</v>
      </c>
      <c r="CW991" s="73">
        <v>84513</v>
      </c>
      <c r="CX991" s="73">
        <v>84513</v>
      </c>
      <c r="CY991" s="73">
        <v>84513</v>
      </c>
      <c r="CZ991" s="73">
        <v>84513</v>
      </c>
      <c r="DA991" s="270">
        <f t="shared" si="543"/>
        <v>84513</v>
      </c>
      <c r="DB991" s="73">
        <v>84513</v>
      </c>
      <c r="DC991" s="73">
        <v>84513</v>
      </c>
      <c r="DD991" s="270">
        <f t="shared" si="544"/>
        <v>84513</v>
      </c>
      <c r="DE991" s="73">
        <v>84513</v>
      </c>
      <c r="DF991" s="73">
        <v>84513</v>
      </c>
      <c r="DG991" s="73">
        <v>84513</v>
      </c>
      <c r="DH991" s="73">
        <v>84513</v>
      </c>
      <c r="DI991" s="73">
        <v>84513</v>
      </c>
      <c r="DJ991" s="73">
        <v>84513</v>
      </c>
      <c r="DK991" s="73">
        <v>84513</v>
      </c>
      <c r="DL991" s="73">
        <v>84513</v>
      </c>
      <c r="DM991" s="73">
        <v>84513</v>
      </c>
      <c r="DN991" s="73">
        <v>84513</v>
      </c>
      <c r="DO991" s="270">
        <f t="shared" si="545"/>
        <v>84513</v>
      </c>
      <c r="DP991" s="73">
        <v>84513</v>
      </c>
      <c r="DQ991" s="73">
        <v>84513</v>
      </c>
      <c r="DR991" s="73">
        <v>84513</v>
      </c>
      <c r="DS991" s="73">
        <v>84513</v>
      </c>
      <c r="DT991" s="73">
        <v>84513</v>
      </c>
      <c r="DU991" s="73">
        <v>84513</v>
      </c>
      <c r="DV991" s="73">
        <v>84513</v>
      </c>
      <c r="DW991" s="73">
        <v>84513</v>
      </c>
      <c r="DX991" s="73">
        <v>84513</v>
      </c>
      <c r="DY991" s="73">
        <v>84513</v>
      </c>
      <c r="DZ991" s="270">
        <f t="shared" si="546"/>
        <v>84513</v>
      </c>
      <c r="EA991" s="73">
        <v>84513</v>
      </c>
      <c r="EB991" s="73">
        <v>84513</v>
      </c>
      <c r="EC991" s="73">
        <v>84513</v>
      </c>
      <c r="ED991" s="73">
        <v>84513</v>
      </c>
      <c r="EE991" s="73">
        <v>84513</v>
      </c>
      <c r="EF991" s="73">
        <v>84513</v>
      </c>
      <c r="EG991" s="73">
        <v>84513</v>
      </c>
      <c r="EH991" s="73">
        <v>84513</v>
      </c>
      <c r="EI991" s="73">
        <v>84513</v>
      </c>
      <c r="EJ991" s="73">
        <v>84513</v>
      </c>
      <c r="EK991" s="270">
        <f t="shared" si="547"/>
        <v>84513</v>
      </c>
      <c r="EM991" s="306">
        <f t="shared" si="548"/>
        <v>84513</v>
      </c>
      <c r="EN991" s="144" t="str">
        <f t="shared" si="516"/>
        <v>OK</v>
      </c>
      <c r="EO991" s="144" t="str">
        <f t="shared" si="517"/>
        <v>OK</v>
      </c>
      <c r="EP991" s="144" t="str">
        <f t="shared" si="518"/>
        <v>OK</v>
      </c>
      <c r="EQ991" s="144" t="str">
        <f t="shared" si="519"/>
        <v>OK</v>
      </c>
      <c r="ER991" s="144" t="str">
        <f t="shared" si="520"/>
        <v>OK</v>
      </c>
      <c r="ES991" s="144" t="str">
        <f t="shared" si="521"/>
        <v>OK</v>
      </c>
      <c r="ET991" s="144" t="str">
        <f t="shared" si="522"/>
        <v>OK</v>
      </c>
      <c r="EU991" s="144" t="str">
        <f t="shared" si="523"/>
        <v>OK</v>
      </c>
      <c r="EV991" s="144" t="str">
        <f t="shared" si="524"/>
        <v>OK</v>
      </c>
      <c r="EW991" s="144" t="str">
        <f t="shared" si="525"/>
        <v>OK</v>
      </c>
      <c r="EX991" s="144" t="str">
        <f t="shared" si="526"/>
        <v>OK</v>
      </c>
      <c r="EY991" s="144" t="str">
        <f t="shared" si="527"/>
        <v>OK</v>
      </c>
      <c r="EZ991" s="144" t="str">
        <f t="shared" si="528"/>
        <v>OK</v>
      </c>
      <c r="FA991" s="144" t="str">
        <f t="shared" si="529"/>
        <v>OK</v>
      </c>
      <c r="FB991" s="144" t="str">
        <f t="shared" si="530"/>
        <v>OK</v>
      </c>
    </row>
    <row r="992" spans="2:158" s="144" customFormat="1" ht="14.4" x14ac:dyDescent="0.3">
      <c r="B992" s="144">
        <v>988</v>
      </c>
      <c r="C992" s="155" t="s">
        <v>2569</v>
      </c>
      <c r="D992" s="154" t="s">
        <v>2570</v>
      </c>
      <c r="E992" s="153" t="s">
        <v>258</v>
      </c>
      <c r="F992" s="73">
        <f t="shared" si="549"/>
        <v>18382</v>
      </c>
      <c r="G992" s="73">
        <f t="shared" si="549"/>
        <v>18382</v>
      </c>
      <c r="H992" s="73">
        <f t="shared" si="549"/>
        <v>18382</v>
      </c>
      <c r="I992" s="73">
        <f t="shared" si="549"/>
        <v>18382</v>
      </c>
      <c r="J992" s="37"/>
      <c r="K992" s="73">
        <v>18382</v>
      </c>
      <c r="L992" s="73">
        <v>18382</v>
      </c>
      <c r="M992" s="73">
        <v>18382</v>
      </c>
      <c r="N992" s="73">
        <v>18382</v>
      </c>
      <c r="O992" s="73">
        <v>18382</v>
      </c>
      <c r="P992" s="73">
        <v>18382</v>
      </c>
      <c r="Q992" s="73">
        <v>18382</v>
      </c>
      <c r="R992" s="270">
        <f t="shared" si="533"/>
        <v>18382</v>
      </c>
      <c r="S992" s="73">
        <v>18382</v>
      </c>
      <c r="T992" s="73">
        <v>18382</v>
      </c>
      <c r="U992" s="73">
        <v>18382</v>
      </c>
      <c r="V992" s="73">
        <v>18382</v>
      </c>
      <c r="W992" s="73">
        <v>18382</v>
      </c>
      <c r="X992" s="73">
        <v>18382</v>
      </c>
      <c r="Y992" s="73">
        <v>18382</v>
      </c>
      <c r="Z992" s="73">
        <v>18382</v>
      </c>
      <c r="AA992" s="270">
        <f t="shared" si="534"/>
        <v>18382</v>
      </c>
      <c r="AB992" s="73">
        <v>18382</v>
      </c>
      <c r="AC992" s="73">
        <v>18382</v>
      </c>
      <c r="AD992" s="73">
        <v>18382</v>
      </c>
      <c r="AE992" s="270">
        <f t="shared" si="535"/>
        <v>18382</v>
      </c>
      <c r="AF992" s="73">
        <v>18382</v>
      </c>
      <c r="AG992" s="73">
        <v>18382</v>
      </c>
      <c r="AH992" s="73">
        <v>18382</v>
      </c>
      <c r="AI992" s="73">
        <v>18382</v>
      </c>
      <c r="AJ992" s="73">
        <v>18382</v>
      </c>
      <c r="AK992" s="73">
        <v>18382</v>
      </c>
      <c r="AL992" s="73">
        <v>18382</v>
      </c>
      <c r="AM992" s="73">
        <v>18382</v>
      </c>
      <c r="AN992" s="73">
        <v>18382</v>
      </c>
      <c r="AO992" s="73">
        <v>18382</v>
      </c>
      <c r="AP992" s="73">
        <v>18382</v>
      </c>
      <c r="AQ992" s="73">
        <v>18382</v>
      </c>
      <c r="AR992" s="270">
        <f t="shared" si="536"/>
        <v>18382</v>
      </c>
      <c r="AS992" s="73">
        <v>18382</v>
      </c>
      <c r="AT992" s="73">
        <v>18382</v>
      </c>
      <c r="AU992" s="73">
        <v>18382</v>
      </c>
      <c r="AV992" s="73">
        <v>18382</v>
      </c>
      <c r="AW992" s="73">
        <v>18382</v>
      </c>
      <c r="AX992" s="73">
        <v>18382</v>
      </c>
      <c r="AY992" s="73">
        <v>18382</v>
      </c>
      <c r="AZ992" s="73">
        <v>18382</v>
      </c>
      <c r="BA992" s="270">
        <f t="shared" si="537"/>
        <v>18382</v>
      </c>
      <c r="BB992" s="73">
        <v>18382</v>
      </c>
      <c r="BC992" s="73">
        <v>18382</v>
      </c>
      <c r="BD992" s="73">
        <v>18382</v>
      </c>
      <c r="BE992" s="73">
        <v>18382</v>
      </c>
      <c r="BF992" s="73">
        <v>18382</v>
      </c>
      <c r="BG992" s="73">
        <v>18382</v>
      </c>
      <c r="BH992" s="73">
        <v>18382</v>
      </c>
      <c r="BI992" s="270">
        <f t="shared" si="538"/>
        <v>18382</v>
      </c>
      <c r="BJ992" s="73">
        <v>18382</v>
      </c>
      <c r="BK992" s="73">
        <v>18382</v>
      </c>
      <c r="BL992" s="270">
        <f t="shared" si="539"/>
        <v>18382</v>
      </c>
      <c r="BM992" s="73">
        <v>18382</v>
      </c>
      <c r="BN992" s="73">
        <v>18382</v>
      </c>
      <c r="BO992" s="73">
        <v>18382</v>
      </c>
      <c r="BP992" s="73">
        <v>18382</v>
      </c>
      <c r="BQ992" s="73">
        <v>18382</v>
      </c>
      <c r="BR992" s="73">
        <v>18382</v>
      </c>
      <c r="BS992" s="73">
        <v>18382</v>
      </c>
      <c r="BT992" s="73">
        <v>18382</v>
      </c>
      <c r="BU992" s="73">
        <v>18382</v>
      </c>
      <c r="BV992" s="73">
        <v>18382</v>
      </c>
      <c r="BW992" s="270">
        <f t="shared" si="540"/>
        <v>18382</v>
      </c>
      <c r="BX992" s="73">
        <v>18382</v>
      </c>
      <c r="BY992" s="73">
        <v>18382</v>
      </c>
      <c r="BZ992" s="73">
        <v>18382</v>
      </c>
      <c r="CA992" s="73">
        <v>18382</v>
      </c>
      <c r="CB992" s="73">
        <v>18382</v>
      </c>
      <c r="CC992" s="73">
        <v>18382</v>
      </c>
      <c r="CD992" s="73">
        <v>18382</v>
      </c>
      <c r="CE992" s="73">
        <v>18382</v>
      </c>
      <c r="CF992" s="270">
        <f t="shared" si="541"/>
        <v>18382</v>
      </c>
      <c r="CG992" s="73">
        <v>18382</v>
      </c>
      <c r="CH992" s="73">
        <v>18382</v>
      </c>
      <c r="CI992" s="73">
        <v>18382</v>
      </c>
      <c r="CJ992" s="73">
        <v>18382</v>
      </c>
      <c r="CK992" s="73">
        <v>18382</v>
      </c>
      <c r="CL992" s="73">
        <v>18382</v>
      </c>
      <c r="CM992" s="73">
        <v>18382</v>
      </c>
      <c r="CN992" s="73">
        <v>18382</v>
      </c>
      <c r="CO992" s="73">
        <v>18382</v>
      </c>
      <c r="CP992" s="270">
        <f t="shared" si="542"/>
        <v>18382</v>
      </c>
      <c r="CQ992" s="73">
        <v>18382</v>
      </c>
      <c r="CR992" s="73">
        <v>18382</v>
      </c>
      <c r="CS992" s="73">
        <v>18382</v>
      </c>
      <c r="CT992" s="73">
        <v>18382</v>
      </c>
      <c r="CU992" s="73">
        <v>18382</v>
      </c>
      <c r="CV992" s="73">
        <v>18382</v>
      </c>
      <c r="CW992" s="73">
        <v>18382</v>
      </c>
      <c r="CX992" s="73">
        <v>18382</v>
      </c>
      <c r="CY992" s="73">
        <v>18382</v>
      </c>
      <c r="CZ992" s="73">
        <v>18382</v>
      </c>
      <c r="DA992" s="270">
        <f t="shared" si="543"/>
        <v>18382</v>
      </c>
      <c r="DB992" s="73">
        <v>18382</v>
      </c>
      <c r="DC992" s="73">
        <v>18382</v>
      </c>
      <c r="DD992" s="270">
        <f t="shared" si="544"/>
        <v>18382</v>
      </c>
      <c r="DE992" s="73">
        <v>18382</v>
      </c>
      <c r="DF992" s="73">
        <v>18382</v>
      </c>
      <c r="DG992" s="73">
        <v>18382</v>
      </c>
      <c r="DH992" s="73">
        <v>18382</v>
      </c>
      <c r="DI992" s="73">
        <v>18382</v>
      </c>
      <c r="DJ992" s="73">
        <v>18382</v>
      </c>
      <c r="DK992" s="73">
        <v>18382</v>
      </c>
      <c r="DL992" s="73">
        <v>18382</v>
      </c>
      <c r="DM992" s="73">
        <v>18382</v>
      </c>
      <c r="DN992" s="73">
        <v>18382</v>
      </c>
      <c r="DO992" s="270">
        <f t="shared" si="545"/>
        <v>18382</v>
      </c>
      <c r="DP992" s="73">
        <v>18382</v>
      </c>
      <c r="DQ992" s="73">
        <v>18382</v>
      </c>
      <c r="DR992" s="73">
        <v>18382</v>
      </c>
      <c r="DS992" s="73">
        <v>18382</v>
      </c>
      <c r="DT992" s="73">
        <v>18382</v>
      </c>
      <c r="DU992" s="73">
        <v>18382</v>
      </c>
      <c r="DV992" s="73">
        <v>18382</v>
      </c>
      <c r="DW992" s="73">
        <v>18382</v>
      </c>
      <c r="DX992" s="73">
        <v>18382</v>
      </c>
      <c r="DY992" s="73">
        <v>18382</v>
      </c>
      <c r="DZ992" s="270">
        <f t="shared" si="546"/>
        <v>18382</v>
      </c>
      <c r="EA992" s="73">
        <v>18382</v>
      </c>
      <c r="EB992" s="73">
        <v>18382</v>
      </c>
      <c r="EC992" s="73">
        <v>18382</v>
      </c>
      <c r="ED992" s="73">
        <v>18382</v>
      </c>
      <c r="EE992" s="73">
        <v>18382</v>
      </c>
      <c r="EF992" s="73">
        <v>18382</v>
      </c>
      <c r="EG992" s="73">
        <v>18382</v>
      </c>
      <c r="EH992" s="73">
        <v>18382</v>
      </c>
      <c r="EI992" s="73">
        <v>18382</v>
      </c>
      <c r="EJ992" s="73">
        <v>18382</v>
      </c>
      <c r="EK992" s="270">
        <f t="shared" si="547"/>
        <v>18382</v>
      </c>
      <c r="EM992" s="306">
        <f t="shared" si="548"/>
        <v>18382</v>
      </c>
      <c r="EN992" s="144" t="str">
        <f t="shared" si="516"/>
        <v>OK</v>
      </c>
      <c r="EO992" s="144" t="str">
        <f t="shared" si="517"/>
        <v>OK</v>
      </c>
      <c r="EP992" s="144" t="str">
        <f t="shared" si="518"/>
        <v>OK</v>
      </c>
      <c r="EQ992" s="144" t="str">
        <f t="shared" si="519"/>
        <v>OK</v>
      </c>
      <c r="ER992" s="144" t="str">
        <f t="shared" si="520"/>
        <v>OK</v>
      </c>
      <c r="ES992" s="144" t="str">
        <f t="shared" si="521"/>
        <v>OK</v>
      </c>
      <c r="ET992" s="144" t="str">
        <f t="shared" si="522"/>
        <v>OK</v>
      </c>
      <c r="EU992" s="144" t="str">
        <f t="shared" si="523"/>
        <v>OK</v>
      </c>
      <c r="EV992" s="144" t="str">
        <f t="shared" si="524"/>
        <v>OK</v>
      </c>
      <c r="EW992" s="144" t="str">
        <f t="shared" si="525"/>
        <v>OK</v>
      </c>
      <c r="EX992" s="144" t="str">
        <f t="shared" si="526"/>
        <v>OK</v>
      </c>
      <c r="EY992" s="144" t="str">
        <f t="shared" si="527"/>
        <v>OK</v>
      </c>
      <c r="EZ992" s="144" t="str">
        <f t="shared" si="528"/>
        <v>OK</v>
      </c>
      <c r="FA992" s="144" t="str">
        <f t="shared" si="529"/>
        <v>OK</v>
      </c>
      <c r="FB992" s="144" t="str">
        <f t="shared" si="530"/>
        <v>OK</v>
      </c>
    </row>
    <row r="993" spans="2:158" s="144" customFormat="1" ht="14.4" x14ac:dyDescent="0.3">
      <c r="B993" s="144">
        <v>989</v>
      </c>
      <c r="C993" s="155" t="s">
        <v>2592</v>
      </c>
      <c r="D993" s="154" t="s">
        <v>2571</v>
      </c>
      <c r="E993" s="153" t="s">
        <v>258</v>
      </c>
      <c r="F993" s="73">
        <f t="shared" si="549"/>
        <v>27745.899999999998</v>
      </c>
      <c r="G993" s="73">
        <f t="shared" si="549"/>
        <v>27745.899999999998</v>
      </c>
      <c r="H993" s="73">
        <f t="shared" si="549"/>
        <v>27745.899999999998</v>
      </c>
      <c r="I993" s="73">
        <f t="shared" si="549"/>
        <v>27745.899999999998</v>
      </c>
      <c r="J993" s="37"/>
      <c r="K993" s="73">
        <v>27745.9</v>
      </c>
      <c r="L993" s="73">
        <v>27745.9</v>
      </c>
      <c r="M993" s="73">
        <v>27745.9</v>
      </c>
      <c r="N993" s="73">
        <v>27745.9</v>
      </c>
      <c r="O993" s="73">
        <v>27745.9</v>
      </c>
      <c r="P993" s="73">
        <v>27745.9</v>
      </c>
      <c r="Q993" s="73">
        <v>27745.9</v>
      </c>
      <c r="R993" s="270">
        <f t="shared" si="533"/>
        <v>27745.899999999998</v>
      </c>
      <c r="S993" s="73">
        <v>27745.9</v>
      </c>
      <c r="T993" s="73">
        <v>27745.9</v>
      </c>
      <c r="U993" s="73">
        <v>27745.9</v>
      </c>
      <c r="V993" s="73">
        <v>27745.9</v>
      </c>
      <c r="W993" s="73">
        <v>27745.9</v>
      </c>
      <c r="X993" s="73">
        <v>27745.9</v>
      </c>
      <c r="Y993" s="73">
        <v>27745.9</v>
      </c>
      <c r="Z993" s="73">
        <v>27745.9</v>
      </c>
      <c r="AA993" s="270">
        <f t="shared" si="534"/>
        <v>27745.899999999998</v>
      </c>
      <c r="AB993" s="73">
        <v>27745.9</v>
      </c>
      <c r="AC993" s="73">
        <v>27745.9</v>
      </c>
      <c r="AD993" s="73">
        <v>27745.9</v>
      </c>
      <c r="AE993" s="270">
        <f t="shared" si="535"/>
        <v>27745.900000000005</v>
      </c>
      <c r="AF993" s="73">
        <v>27745.9</v>
      </c>
      <c r="AG993" s="73">
        <v>27745.9</v>
      </c>
      <c r="AH993" s="73">
        <v>27745.9</v>
      </c>
      <c r="AI993" s="73">
        <v>27745.9</v>
      </c>
      <c r="AJ993" s="73">
        <v>27745.9</v>
      </c>
      <c r="AK993" s="73">
        <v>27745.9</v>
      </c>
      <c r="AL993" s="73">
        <v>27745.9</v>
      </c>
      <c r="AM993" s="73">
        <v>27745.9</v>
      </c>
      <c r="AN993" s="73">
        <v>27745.9</v>
      </c>
      <c r="AO993" s="73">
        <v>27745.9</v>
      </c>
      <c r="AP993" s="73">
        <v>27745.9</v>
      </c>
      <c r="AQ993" s="73">
        <v>27745.9</v>
      </c>
      <c r="AR993" s="270">
        <f t="shared" si="536"/>
        <v>27745.900000000005</v>
      </c>
      <c r="AS993" s="73">
        <v>27745.9</v>
      </c>
      <c r="AT993" s="73">
        <v>27745.9</v>
      </c>
      <c r="AU993" s="73">
        <v>27745.9</v>
      </c>
      <c r="AV993" s="73">
        <v>27745.9</v>
      </c>
      <c r="AW993" s="73">
        <v>27745.9</v>
      </c>
      <c r="AX993" s="73">
        <v>27745.9</v>
      </c>
      <c r="AY993" s="73">
        <v>27745.9</v>
      </c>
      <c r="AZ993" s="73">
        <v>27745.9</v>
      </c>
      <c r="BA993" s="270">
        <f t="shared" si="537"/>
        <v>27745.899999999998</v>
      </c>
      <c r="BB993" s="73">
        <v>27745.9</v>
      </c>
      <c r="BC993" s="73">
        <v>27745.9</v>
      </c>
      <c r="BD993" s="73">
        <v>27745.9</v>
      </c>
      <c r="BE993" s="73">
        <v>27745.9</v>
      </c>
      <c r="BF993" s="73">
        <v>27745.9</v>
      </c>
      <c r="BG993" s="73">
        <v>27745.9</v>
      </c>
      <c r="BH993" s="73">
        <v>27745.9</v>
      </c>
      <c r="BI993" s="270">
        <f t="shared" si="538"/>
        <v>27745.899999999998</v>
      </c>
      <c r="BJ993" s="73">
        <v>27745.9</v>
      </c>
      <c r="BK993" s="73">
        <v>27745.9</v>
      </c>
      <c r="BL993" s="270">
        <f t="shared" si="539"/>
        <v>27745.9</v>
      </c>
      <c r="BM993" s="73">
        <v>27745.9</v>
      </c>
      <c r="BN993" s="73">
        <v>27745.9</v>
      </c>
      <c r="BO993" s="73">
        <v>27745.9</v>
      </c>
      <c r="BP993" s="73">
        <v>27745.9</v>
      </c>
      <c r="BQ993" s="73">
        <v>27745.9</v>
      </c>
      <c r="BR993" s="73">
        <v>27745.9</v>
      </c>
      <c r="BS993" s="73">
        <v>27745.9</v>
      </c>
      <c r="BT993" s="73">
        <v>27745.9</v>
      </c>
      <c r="BU993" s="73">
        <v>27745.9</v>
      </c>
      <c r="BV993" s="73">
        <v>27745.9</v>
      </c>
      <c r="BW993" s="270">
        <f t="shared" si="540"/>
        <v>27745.9</v>
      </c>
      <c r="BX993" s="73">
        <v>27745.9</v>
      </c>
      <c r="BY993" s="73">
        <v>27745.9</v>
      </c>
      <c r="BZ993" s="73">
        <v>27745.9</v>
      </c>
      <c r="CA993" s="73">
        <v>27745.9</v>
      </c>
      <c r="CB993" s="73">
        <v>27745.9</v>
      </c>
      <c r="CC993" s="73">
        <v>27745.9</v>
      </c>
      <c r="CD993" s="73">
        <v>27745.9</v>
      </c>
      <c r="CE993" s="73">
        <v>27745.9</v>
      </c>
      <c r="CF993" s="270">
        <f t="shared" si="541"/>
        <v>27745.899999999998</v>
      </c>
      <c r="CG993" s="73">
        <v>27745.9</v>
      </c>
      <c r="CH993" s="73">
        <v>27745.9</v>
      </c>
      <c r="CI993" s="73">
        <v>27745.9</v>
      </c>
      <c r="CJ993" s="73">
        <v>27745.9</v>
      </c>
      <c r="CK993" s="73">
        <v>27745.9</v>
      </c>
      <c r="CL993" s="73">
        <v>27745.9</v>
      </c>
      <c r="CM993" s="73">
        <v>27745.9</v>
      </c>
      <c r="CN993" s="73">
        <v>27745.9</v>
      </c>
      <c r="CO993" s="73">
        <v>27745.9</v>
      </c>
      <c r="CP993" s="270">
        <f t="shared" si="542"/>
        <v>27745.899999999998</v>
      </c>
      <c r="CQ993" s="73">
        <v>27745.9</v>
      </c>
      <c r="CR993" s="73">
        <v>27745.9</v>
      </c>
      <c r="CS993" s="73">
        <v>27745.9</v>
      </c>
      <c r="CT993" s="73">
        <v>27745.9</v>
      </c>
      <c r="CU993" s="73">
        <v>27745.9</v>
      </c>
      <c r="CV993" s="73">
        <v>27745.9</v>
      </c>
      <c r="CW993" s="73">
        <v>27745.9</v>
      </c>
      <c r="CX993" s="73">
        <v>27745.9</v>
      </c>
      <c r="CY993" s="73">
        <v>27745.9</v>
      </c>
      <c r="CZ993" s="73">
        <v>27745.9</v>
      </c>
      <c r="DA993" s="270">
        <f t="shared" si="543"/>
        <v>27745.9</v>
      </c>
      <c r="DB993" s="73">
        <v>27745.9</v>
      </c>
      <c r="DC993" s="73">
        <v>27745.9</v>
      </c>
      <c r="DD993" s="270">
        <f t="shared" si="544"/>
        <v>27745.9</v>
      </c>
      <c r="DE993" s="73">
        <v>27745.9</v>
      </c>
      <c r="DF993" s="73">
        <v>27745.9</v>
      </c>
      <c r="DG993" s="73">
        <v>27745.9</v>
      </c>
      <c r="DH993" s="73">
        <v>27745.9</v>
      </c>
      <c r="DI993" s="73">
        <v>27745.9</v>
      </c>
      <c r="DJ993" s="73">
        <v>27745.9</v>
      </c>
      <c r="DK993" s="73">
        <v>27745.9</v>
      </c>
      <c r="DL993" s="73">
        <v>27745.9</v>
      </c>
      <c r="DM993" s="73">
        <v>27745.9</v>
      </c>
      <c r="DN993" s="73">
        <v>27745.9</v>
      </c>
      <c r="DO993" s="270">
        <f t="shared" si="545"/>
        <v>27745.9</v>
      </c>
      <c r="DP993" s="73">
        <v>27745.9</v>
      </c>
      <c r="DQ993" s="73">
        <v>27745.9</v>
      </c>
      <c r="DR993" s="73">
        <v>27745.9</v>
      </c>
      <c r="DS993" s="73">
        <v>27745.9</v>
      </c>
      <c r="DT993" s="73">
        <v>27745.9</v>
      </c>
      <c r="DU993" s="73">
        <v>27745.9</v>
      </c>
      <c r="DV993" s="73">
        <v>27745.9</v>
      </c>
      <c r="DW993" s="73">
        <v>27745.9</v>
      </c>
      <c r="DX993" s="73">
        <v>27745.9</v>
      </c>
      <c r="DY993" s="73">
        <v>27745.9</v>
      </c>
      <c r="DZ993" s="270">
        <f t="shared" si="546"/>
        <v>27745.9</v>
      </c>
      <c r="EA993" s="73">
        <v>27745.9</v>
      </c>
      <c r="EB993" s="73">
        <v>27745.9</v>
      </c>
      <c r="EC993" s="73">
        <v>27745.9</v>
      </c>
      <c r="ED993" s="73">
        <v>27745.9</v>
      </c>
      <c r="EE993" s="73">
        <v>27745.9</v>
      </c>
      <c r="EF993" s="73">
        <v>27745.9</v>
      </c>
      <c r="EG993" s="73">
        <v>27745.9</v>
      </c>
      <c r="EH993" s="73">
        <v>27745.9</v>
      </c>
      <c r="EI993" s="73">
        <v>27745.9</v>
      </c>
      <c r="EJ993" s="73">
        <v>27745.9</v>
      </c>
      <c r="EK993" s="270">
        <f t="shared" si="547"/>
        <v>27745.9</v>
      </c>
      <c r="EM993" s="306">
        <f t="shared" si="548"/>
        <v>27745.900000000009</v>
      </c>
      <c r="EN993" s="144" t="str">
        <f t="shared" si="516"/>
        <v>OK</v>
      </c>
      <c r="EO993" s="144" t="str">
        <f t="shared" si="517"/>
        <v>OK</v>
      </c>
      <c r="EP993" s="144" t="str">
        <f t="shared" si="518"/>
        <v>OK</v>
      </c>
      <c r="EQ993" s="144" t="str">
        <f t="shared" si="519"/>
        <v>OK</v>
      </c>
      <c r="ER993" s="144" t="str">
        <f t="shared" si="520"/>
        <v>OK</v>
      </c>
      <c r="ES993" s="144" t="str">
        <f t="shared" si="521"/>
        <v>OK</v>
      </c>
      <c r="ET993" s="144" t="str">
        <f t="shared" si="522"/>
        <v>OK</v>
      </c>
      <c r="EU993" s="144" t="str">
        <f t="shared" si="523"/>
        <v>OK</v>
      </c>
      <c r="EV993" s="144" t="str">
        <f t="shared" si="524"/>
        <v>OK</v>
      </c>
      <c r="EW993" s="144" t="str">
        <f t="shared" si="525"/>
        <v>OK</v>
      </c>
      <c r="EX993" s="144" t="str">
        <f t="shared" si="526"/>
        <v>OK</v>
      </c>
      <c r="EY993" s="144" t="str">
        <f t="shared" si="527"/>
        <v>OK</v>
      </c>
      <c r="EZ993" s="144" t="str">
        <f t="shared" si="528"/>
        <v>OK</v>
      </c>
      <c r="FA993" s="144" t="str">
        <f t="shared" si="529"/>
        <v>OK</v>
      </c>
      <c r="FB993" s="144" t="str">
        <f t="shared" si="530"/>
        <v>OK</v>
      </c>
    </row>
    <row r="994" spans="2:158" s="144" customFormat="1" ht="14.4" x14ac:dyDescent="0.3">
      <c r="B994" s="144">
        <v>990</v>
      </c>
      <c r="C994" s="155" t="s">
        <v>2593</v>
      </c>
      <c r="D994" s="154" t="s">
        <v>2572</v>
      </c>
      <c r="E994" s="153" t="s">
        <v>258</v>
      </c>
      <c r="F994" s="73">
        <f t="shared" si="549"/>
        <v>33826</v>
      </c>
      <c r="G994" s="73">
        <f t="shared" si="549"/>
        <v>33826</v>
      </c>
      <c r="H994" s="73">
        <f t="shared" si="549"/>
        <v>33826</v>
      </c>
      <c r="I994" s="73">
        <f t="shared" si="549"/>
        <v>33826</v>
      </c>
      <c r="J994" s="37"/>
      <c r="K994" s="73">
        <v>33826</v>
      </c>
      <c r="L994" s="73">
        <v>33826</v>
      </c>
      <c r="M994" s="73">
        <v>33826</v>
      </c>
      <c r="N994" s="73">
        <v>33826</v>
      </c>
      <c r="O994" s="73">
        <v>33826</v>
      </c>
      <c r="P994" s="73">
        <v>33826</v>
      </c>
      <c r="Q994" s="73">
        <v>33826</v>
      </c>
      <c r="R994" s="270">
        <f t="shared" si="533"/>
        <v>33826</v>
      </c>
      <c r="S994" s="73">
        <v>33826</v>
      </c>
      <c r="T994" s="73">
        <v>33826</v>
      </c>
      <c r="U994" s="73">
        <v>33826</v>
      </c>
      <c r="V994" s="73">
        <v>33826</v>
      </c>
      <c r="W994" s="73">
        <v>33826</v>
      </c>
      <c r="X994" s="73">
        <v>33826</v>
      </c>
      <c r="Y994" s="73">
        <v>33826</v>
      </c>
      <c r="Z994" s="73">
        <v>33826</v>
      </c>
      <c r="AA994" s="270">
        <f t="shared" si="534"/>
        <v>33826</v>
      </c>
      <c r="AB994" s="73">
        <v>33826</v>
      </c>
      <c r="AC994" s="73">
        <v>33826</v>
      </c>
      <c r="AD994" s="73">
        <v>33826</v>
      </c>
      <c r="AE994" s="270">
        <f t="shared" si="535"/>
        <v>33826</v>
      </c>
      <c r="AF994" s="73">
        <v>33826</v>
      </c>
      <c r="AG994" s="73">
        <v>33826</v>
      </c>
      <c r="AH994" s="73">
        <v>33826</v>
      </c>
      <c r="AI994" s="73">
        <v>33826</v>
      </c>
      <c r="AJ994" s="73">
        <v>33826</v>
      </c>
      <c r="AK994" s="73">
        <v>33826</v>
      </c>
      <c r="AL994" s="73">
        <v>33826</v>
      </c>
      <c r="AM994" s="73">
        <v>33826</v>
      </c>
      <c r="AN994" s="73">
        <v>33826</v>
      </c>
      <c r="AO994" s="73">
        <v>33826</v>
      </c>
      <c r="AP994" s="73">
        <v>33826</v>
      </c>
      <c r="AQ994" s="73">
        <v>33826</v>
      </c>
      <c r="AR994" s="270">
        <f t="shared" si="536"/>
        <v>33826</v>
      </c>
      <c r="AS994" s="73">
        <v>33826</v>
      </c>
      <c r="AT994" s="73">
        <v>33826</v>
      </c>
      <c r="AU994" s="73">
        <v>33826</v>
      </c>
      <c r="AV994" s="73">
        <v>33826</v>
      </c>
      <c r="AW994" s="73">
        <v>33826</v>
      </c>
      <c r="AX994" s="73">
        <v>33826</v>
      </c>
      <c r="AY994" s="73">
        <v>33826</v>
      </c>
      <c r="AZ994" s="73">
        <v>33826</v>
      </c>
      <c r="BA994" s="270">
        <f t="shared" si="537"/>
        <v>33826</v>
      </c>
      <c r="BB994" s="73">
        <v>33826</v>
      </c>
      <c r="BC994" s="73">
        <v>33826</v>
      </c>
      <c r="BD994" s="73">
        <v>33826</v>
      </c>
      <c r="BE994" s="73">
        <v>33826</v>
      </c>
      <c r="BF994" s="73">
        <v>33826</v>
      </c>
      <c r="BG994" s="73">
        <v>33826</v>
      </c>
      <c r="BH994" s="73">
        <v>33826</v>
      </c>
      <c r="BI994" s="270">
        <f t="shared" si="538"/>
        <v>33826</v>
      </c>
      <c r="BJ994" s="73">
        <v>33826</v>
      </c>
      <c r="BK994" s="73">
        <v>33826</v>
      </c>
      <c r="BL994" s="270">
        <f t="shared" si="539"/>
        <v>33826</v>
      </c>
      <c r="BM994" s="73">
        <v>33826</v>
      </c>
      <c r="BN994" s="73">
        <v>33826</v>
      </c>
      <c r="BO994" s="73">
        <v>33826</v>
      </c>
      <c r="BP994" s="73">
        <v>33826</v>
      </c>
      <c r="BQ994" s="73">
        <v>33826</v>
      </c>
      <c r="BR994" s="73">
        <v>33826</v>
      </c>
      <c r="BS994" s="73">
        <v>33826</v>
      </c>
      <c r="BT994" s="73">
        <v>33826</v>
      </c>
      <c r="BU994" s="73">
        <v>33826</v>
      </c>
      <c r="BV994" s="73">
        <v>33826</v>
      </c>
      <c r="BW994" s="270">
        <f t="shared" si="540"/>
        <v>33826</v>
      </c>
      <c r="BX994" s="73">
        <v>33826</v>
      </c>
      <c r="BY994" s="73">
        <v>33826</v>
      </c>
      <c r="BZ994" s="73">
        <v>33826</v>
      </c>
      <c r="CA994" s="73">
        <v>33826</v>
      </c>
      <c r="CB994" s="73">
        <v>33826</v>
      </c>
      <c r="CC994" s="73">
        <v>33826</v>
      </c>
      <c r="CD994" s="73">
        <v>33826</v>
      </c>
      <c r="CE994" s="73">
        <v>33826</v>
      </c>
      <c r="CF994" s="270">
        <f t="shared" si="541"/>
        <v>33826</v>
      </c>
      <c r="CG994" s="73">
        <v>33826</v>
      </c>
      <c r="CH994" s="73">
        <v>33826</v>
      </c>
      <c r="CI994" s="73">
        <v>33826</v>
      </c>
      <c r="CJ994" s="73">
        <v>33826</v>
      </c>
      <c r="CK994" s="73">
        <v>33826</v>
      </c>
      <c r="CL994" s="73">
        <v>33826</v>
      </c>
      <c r="CM994" s="73">
        <v>33826</v>
      </c>
      <c r="CN994" s="73">
        <v>33826</v>
      </c>
      <c r="CO994" s="73">
        <v>33826</v>
      </c>
      <c r="CP994" s="270">
        <f t="shared" si="542"/>
        <v>33826</v>
      </c>
      <c r="CQ994" s="73">
        <v>33826</v>
      </c>
      <c r="CR994" s="73">
        <v>33826</v>
      </c>
      <c r="CS994" s="73">
        <v>33826</v>
      </c>
      <c r="CT994" s="73">
        <v>33826</v>
      </c>
      <c r="CU994" s="73">
        <v>33826</v>
      </c>
      <c r="CV994" s="73">
        <v>33826</v>
      </c>
      <c r="CW994" s="73">
        <v>33826</v>
      </c>
      <c r="CX994" s="73">
        <v>33826</v>
      </c>
      <c r="CY994" s="73">
        <v>33826</v>
      </c>
      <c r="CZ994" s="73">
        <v>33826</v>
      </c>
      <c r="DA994" s="270">
        <f t="shared" si="543"/>
        <v>33826</v>
      </c>
      <c r="DB994" s="73">
        <v>33826</v>
      </c>
      <c r="DC994" s="73">
        <v>33826</v>
      </c>
      <c r="DD994" s="270">
        <f t="shared" si="544"/>
        <v>33826</v>
      </c>
      <c r="DE994" s="73">
        <v>33826</v>
      </c>
      <c r="DF994" s="73">
        <v>33826</v>
      </c>
      <c r="DG994" s="73">
        <v>33826</v>
      </c>
      <c r="DH994" s="73">
        <v>33826</v>
      </c>
      <c r="DI994" s="73">
        <v>33826</v>
      </c>
      <c r="DJ994" s="73">
        <v>33826</v>
      </c>
      <c r="DK994" s="73">
        <v>33826</v>
      </c>
      <c r="DL994" s="73">
        <v>33826</v>
      </c>
      <c r="DM994" s="73">
        <v>33826</v>
      </c>
      <c r="DN994" s="73">
        <v>33826</v>
      </c>
      <c r="DO994" s="270">
        <f t="shared" si="545"/>
        <v>33826</v>
      </c>
      <c r="DP994" s="73">
        <v>33826</v>
      </c>
      <c r="DQ994" s="73">
        <v>33826</v>
      </c>
      <c r="DR994" s="73">
        <v>33826</v>
      </c>
      <c r="DS994" s="73">
        <v>33826</v>
      </c>
      <c r="DT994" s="73">
        <v>33826</v>
      </c>
      <c r="DU994" s="73">
        <v>33826</v>
      </c>
      <c r="DV994" s="73">
        <v>33826</v>
      </c>
      <c r="DW994" s="73">
        <v>33826</v>
      </c>
      <c r="DX994" s="73">
        <v>33826</v>
      </c>
      <c r="DY994" s="73">
        <v>33826</v>
      </c>
      <c r="DZ994" s="270">
        <f t="shared" si="546"/>
        <v>33826</v>
      </c>
      <c r="EA994" s="73">
        <v>33826</v>
      </c>
      <c r="EB994" s="73">
        <v>33826</v>
      </c>
      <c r="EC994" s="73">
        <v>33826</v>
      </c>
      <c r="ED994" s="73">
        <v>33826</v>
      </c>
      <c r="EE994" s="73">
        <v>33826</v>
      </c>
      <c r="EF994" s="73">
        <v>33826</v>
      </c>
      <c r="EG994" s="73">
        <v>33826</v>
      </c>
      <c r="EH994" s="73">
        <v>33826</v>
      </c>
      <c r="EI994" s="73">
        <v>33826</v>
      </c>
      <c r="EJ994" s="73">
        <v>33826</v>
      </c>
      <c r="EK994" s="270">
        <f t="shared" si="547"/>
        <v>33826</v>
      </c>
      <c r="EM994" s="306">
        <f t="shared" si="548"/>
        <v>33826</v>
      </c>
      <c r="EN994" s="144" t="str">
        <f t="shared" si="516"/>
        <v>OK</v>
      </c>
      <c r="EO994" s="144" t="str">
        <f t="shared" si="517"/>
        <v>OK</v>
      </c>
      <c r="EP994" s="144" t="str">
        <f t="shared" si="518"/>
        <v>OK</v>
      </c>
      <c r="EQ994" s="144" t="str">
        <f t="shared" si="519"/>
        <v>OK</v>
      </c>
      <c r="ER994" s="144" t="str">
        <f t="shared" si="520"/>
        <v>OK</v>
      </c>
      <c r="ES994" s="144" t="str">
        <f t="shared" si="521"/>
        <v>OK</v>
      </c>
      <c r="ET994" s="144" t="str">
        <f t="shared" si="522"/>
        <v>OK</v>
      </c>
      <c r="EU994" s="144" t="str">
        <f t="shared" si="523"/>
        <v>OK</v>
      </c>
      <c r="EV994" s="144" t="str">
        <f t="shared" si="524"/>
        <v>OK</v>
      </c>
      <c r="EW994" s="144" t="str">
        <f t="shared" si="525"/>
        <v>OK</v>
      </c>
      <c r="EX994" s="144" t="str">
        <f t="shared" si="526"/>
        <v>OK</v>
      </c>
      <c r="EY994" s="144" t="str">
        <f t="shared" si="527"/>
        <v>OK</v>
      </c>
      <c r="EZ994" s="144" t="str">
        <f t="shared" si="528"/>
        <v>OK</v>
      </c>
      <c r="FA994" s="144" t="str">
        <f t="shared" si="529"/>
        <v>OK</v>
      </c>
      <c r="FB994" s="144" t="str">
        <f t="shared" si="530"/>
        <v>OK</v>
      </c>
    </row>
    <row r="995" spans="2:158" s="144" customFormat="1" ht="14.4" x14ac:dyDescent="0.3">
      <c r="B995" s="144">
        <v>991</v>
      </c>
      <c r="C995" s="155" t="s">
        <v>2594</v>
      </c>
      <c r="D995" s="154" t="s">
        <v>2573</v>
      </c>
      <c r="E995" s="153" t="s">
        <v>258</v>
      </c>
      <c r="F995" s="73">
        <f t="shared" si="549"/>
        <v>213798</v>
      </c>
      <c r="G995" s="73">
        <f t="shared" si="549"/>
        <v>213798</v>
      </c>
      <c r="H995" s="73">
        <f t="shared" si="549"/>
        <v>213798</v>
      </c>
      <c r="I995" s="73">
        <f t="shared" si="549"/>
        <v>213798</v>
      </c>
      <c r="J995" s="37"/>
      <c r="K995" s="73">
        <v>213798</v>
      </c>
      <c r="L995" s="73">
        <v>213798</v>
      </c>
      <c r="M995" s="73">
        <v>213798</v>
      </c>
      <c r="N995" s="73">
        <v>213798</v>
      </c>
      <c r="O995" s="73">
        <v>213798</v>
      </c>
      <c r="P995" s="73">
        <v>213798</v>
      </c>
      <c r="Q995" s="73">
        <v>213798</v>
      </c>
      <c r="R995" s="270">
        <f t="shared" si="533"/>
        <v>213798</v>
      </c>
      <c r="S995" s="73">
        <v>213798</v>
      </c>
      <c r="T995" s="73">
        <v>213798</v>
      </c>
      <c r="U995" s="73">
        <v>213798</v>
      </c>
      <c r="V995" s="73">
        <v>213798</v>
      </c>
      <c r="W995" s="73">
        <v>213798</v>
      </c>
      <c r="X995" s="73">
        <v>213798</v>
      </c>
      <c r="Y995" s="73">
        <v>213798</v>
      </c>
      <c r="Z995" s="73">
        <v>213798</v>
      </c>
      <c r="AA995" s="270">
        <f t="shared" si="534"/>
        <v>213798</v>
      </c>
      <c r="AB995" s="73">
        <v>213798</v>
      </c>
      <c r="AC995" s="73">
        <v>213798</v>
      </c>
      <c r="AD995" s="73">
        <v>213798</v>
      </c>
      <c r="AE995" s="270">
        <f t="shared" si="535"/>
        <v>213798</v>
      </c>
      <c r="AF995" s="73">
        <v>213798</v>
      </c>
      <c r="AG995" s="73">
        <v>213798</v>
      </c>
      <c r="AH995" s="73">
        <v>213798</v>
      </c>
      <c r="AI995" s="73">
        <v>213798</v>
      </c>
      <c r="AJ995" s="73">
        <v>213798</v>
      </c>
      <c r="AK995" s="73">
        <v>213798</v>
      </c>
      <c r="AL995" s="73">
        <v>213798</v>
      </c>
      <c r="AM995" s="73">
        <v>213798</v>
      </c>
      <c r="AN995" s="73">
        <v>213798</v>
      </c>
      <c r="AO995" s="73">
        <v>213798</v>
      </c>
      <c r="AP995" s="73">
        <v>213798</v>
      </c>
      <c r="AQ995" s="73">
        <v>213798</v>
      </c>
      <c r="AR995" s="270">
        <f t="shared" si="536"/>
        <v>213798</v>
      </c>
      <c r="AS995" s="73">
        <v>213798</v>
      </c>
      <c r="AT995" s="73">
        <v>213798</v>
      </c>
      <c r="AU995" s="73">
        <v>213798</v>
      </c>
      <c r="AV995" s="73">
        <v>213798</v>
      </c>
      <c r="AW995" s="73">
        <v>213798</v>
      </c>
      <c r="AX995" s="73">
        <v>213798</v>
      </c>
      <c r="AY995" s="73">
        <v>213798</v>
      </c>
      <c r="AZ995" s="73">
        <v>213798</v>
      </c>
      <c r="BA995" s="270">
        <f t="shared" si="537"/>
        <v>213798</v>
      </c>
      <c r="BB995" s="73">
        <v>213798</v>
      </c>
      <c r="BC995" s="73">
        <v>213798</v>
      </c>
      <c r="BD995" s="73">
        <v>213798</v>
      </c>
      <c r="BE995" s="73">
        <v>213798</v>
      </c>
      <c r="BF995" s="73">
        <v>213798</v>
      </c>
      <c r="BG995" s="73">
        <v>213798</v>
      </c>
      <c r="BH995" s="73">
        <v>213798</v>
      </c>
      <c r="BI995" s="270">
        <f t="shared" si="538"/>
        <v>213798</v>
      </c>
      <c r="BJ995" s="73">
        <v>213798</v>
      </c>
      <c r="BK995" s="73">
        <v>213798</v>
      </c>
      <c r="BL995" s="270">
        <f t="shared" si="539"/>
        <v>213798</v>
      </c>
      <c r="BM995" s="73">
        <v>213798</v>
      </c>
      <c r="BN995" s="73">
        <v>213798</v>
      </c>
      <c r="BO995" s="73">
        <v>213798</v>
      </c>
      <c r="BP995" s="73">
        <v>213798</v>
      </c>
      <c r="BQ995" s="73">
        <v>213798</v>
      </c>
      <c r="BR995" s="73">
        <v>213798</v>
      </c>
      <c r="BS995" s="73">
        <v>213798</v>
      </c>
      <c r="BT995" s="73">
        <v>213798</v>
      </c>
      <c r="BU995" s="73">
        <v>213798</v>
      </c>
      <c r="BV995" s="73">
        <v>213798</v>
      </c>
      <c r="BW995" s="270">
        <f t="shared" si="540"/>
        <v>213798</v>
      </c>
      <c r="BX995" s="73">
        <v>213798</v>
      </c>
      <c r="BY995" s="73">
        <v>213798</v>
      </c>
      <c r="BZ995" s="73">
        <v>213798</v>
      </c>
      <c r="CA995" s="73">
        <v>213798</v>
      </c>
      <c r="CB995" s="73">
        <v>213798</v>
      </c>
      <c r="CC995" s="73">
        <v>213798</v>
      </c>
      <c r="CD995" s="73">
        <v>213798</v>
      </c>
      <c r="CE995" s="73">
        <v>213798</v>
      </c>
      <c r="CF995" s="270">
        <f t="shared" si="541"/>
        <v>213798</v>
      </c>
      <c r="CG995" s="73">
        <v>213798</v>
      </c>
      <c r="CH995" s="73">
        <v>213798</v>
      </c>
      <c r="CI995" s="73">
        <v>213798</v>
      </c>
      <c r="CJ995" s="73">
        <v>213798</v>
      </c>
      <c r="CK995" s="73">
        <v>213798</v>
      </c>
      <c r="CL995" s="73">
        <v>213798</v>
      </c>
      <c r="CM995" s="73">
        <v>213798</v>
      </c>
      <c r="CN995" s="73">
        <v>213798</v>
      </c>
      <c r="CO995" s="73">
        <v>213798</v>
      </c>
      <c r="CP995" s="270">
        <f t="shared" si="542"/>
        <v>213798</v>
      </c>
      <c r="CQ995" s="73">
        <v>213798</v>
      </c>
      <c r="CR995" s="73">
        <v>213798</v>
      </c>
      <c r="CS995" s="73">
        <v>213798</v>
      </c>
      <c r="CT995" s="73">
        <v>213798</v>
      </c>
      <c r="CU995" s="73">
        <v>213798</v>
      </c>
      <c r="CV995" s="73">
        <v>213798</v>
      </c>
      <c r="CW995" s="73">
        <v>213798</v>
      </c>
      <c r="CX995" s="73">
        <v>213798</v>
      </c>
      <c r="CY995" s="73">
        <v>213798</v>
      </c>
      <c r="CZ995" s="73">
        <v>213798</v>
      </c>
      <c r="DA995" s="270">
        <f t="shared" si="543"/>
        <v>213798</v>
      </c>
      <c r="DB995" s="73">
        <v>213798</v>
      </c>
      <c r="DC995" s="73">
        <v>213798</v>
      </c>
      <c r="DD995" s="270">
        <f t="shared" si="544"/>
        <v>213798</v>
      </c>
      <c r="DE995" s="73">
        <v>213798</v>
      </c>
      <c r="DF995" s="73">
        <v>213798</v>
      </c>
      <c r="DG995" s="73">
        <v>213798</v>
      </c>
      <c r="DH995" s="73">
        <v>213798</v>
      </c>
      <c r="DI995" s="73">
        <v>213798</v>
      </c>
      <c r="DJ995" s="73">
        <v>213798</v>
      </c>
      <c r="DK995" s="73">
        <v>213798</v>
      </c>
      <c r="DL995" s="73">
        <v>213798</v>
      </c>
      <c r="DM995" s="73">
        <v>213798</v>
      </c>
      <c r="DN995" s="73">
        <v>213798</v>
      </c>
      <c r="DO995" s="270">
        <f t="shared" si="545"/>
        <v>213798</v>
      </c>
      <c r="DP995" s="73">
        <v>213798</v>
      </c>
      <c r="DQ995" s="73">
        <v>213798</v>
      </c>
      <c r="DR995" s="73">
        <v>213798</v>
      </c>
      <c r="DS995" s="73">
        <v>213798</v>
      </c>
      <c r="DT995" s="73">
        <v>213798</v>
      </c>
      <c r="DU995" s="73">
        <v>213798</v>
      </c>
      <c r="DV995" s="73">
        <v>213798</v>
      </c>
      <c r="DW995" s="73">
        <v>213798</v>
      </c>
      <c r="DX995" s="73">
        <v>213798</v>
      </c>
      <c r="DY995" s="73">
        <v>213798</v>
      </c>
      <c r="DZ995" s="270">
        <f t="shared" si="546"/>
        <v>213798</v>
      </c>
      <c r="EA995" s="73">
        <v>213798</v>
      </c>
      <c r="EB995" s="73">
        <v>213798</v>
      </c>
      <c r="EC995" s="73">
        <v>213798</v>
      </c>
      <c r="ED995" s="73">
        <v>213798</v>
      </c>
      <c r="EE995" s="73">
        <v>213798</v>
      </c>
      <c r="EF995" s="73">
        <v>213798</v>
      </c>
      <c r="EG995" s="73">
        <v>213798</v>
      </c>
      <c r="EH995" s="73">
        <v>213798</v>
      </c>
      <c r="EI995" s="73">
        <v>213798</v>
      </c>
      <c r="EJ995" s="73">
        <v>213798</v>
      </c>
      <c r="EK995" s="270">
        <f t="shared" si="547"/>
        <v>213798</v>
      </c>
      <c r="EM995" s="306">
        <f t="shared" si="548"/>
        <v>213798</v>
      </c>
      <c r="EN995" s="144" t="str">
        <f t="shared" ref="EN995:EN1026" si="550">IF(($EM995-R995)/EM995&lt;$EN$4,"OK","XXX")</f>
        <v>OK</v>
      </c>
      <c r="EO995" s="144" t="str">
        <f t="shared" ref="EO995:EO1026" si="551">IF(($EM995-AA995)/$EM995&lt;$EN$4,"OK","XXX")</f>
        <v>OK</v>
      </c>
      <c r="EP995" s="144" t="str">
        <f t="shared" ref="EP995:EP1026" si="552">IF(($EM995-AE995)/$EM995&lt;$EN$4,"OK","XXX")</f>
        <v>OK</v>
      </c>
      <c r="EQ995" s="144" t="str">
        <f t="shared" ref="EQ995:EQ1026" si="553">IF(($EM995-AR995)/$EM995&lt;$EN$4,"OK","XXX")</f>
        <v>OK</v>
      </c>
      <c r="ER995" s="144" t="str">
        <f t="shared" ref="ER995:ER1026" si="554">IF(($EM995-BA995)/$EM995&lt;$EN$4,"OK","XXX")</f>
        <v>OK</v>
      </c>
      <c r="ES995" s="144" t="str">
        <f t="shared" ref="ES995:ES1026" si="555">IF(($EM995-BI995)/$EM995&lt;$EN$4,"OK","XXX")</f>
        <v>OK</v>
      </c>
      <c r="ET995" s="144" t="str">
        <f t="shared" ref="ET995:ET1026" si="556">IF(($EM995-BL995)/$EM995&lt;$EN$4,"OK","XXX")</f>
        <v>OK</v>
      </c>
      <c r="EU995" s="144" t="str">
        <f t="shared" ref="EU995:EU1026" si="557">IF(($EM995-BW995)/$EM995&lt;$EN$4,"OK","XXX")</f>
        <v>OK</v>
      </c>
      <c r="EV995" s="144" t="str">
        <f t="shared" ref="EV995:EV1026" si="558">IF(($EM995-CF995)/$EM995&lt;$EN$4,"OK","XXX")</f>
        <v>OK</v>
      </c>
      <c r="EW995" s="144" t="str">
        <f t="shared" ref="EW995:EW1026" si="559">IF(($EM995-CP995)/$EM995&lt;$EN$4,"OK","XXX")</f>
        <v>OK</v>
      </c>
      <c r="EX995" s="144" t="str">
        <f t="shared" ref="EX995:EX1026" si="560">IF(($EM995-DC995)/$EM995&lt;$EN$4,"OK","XXX")</f>
        <v>OK</v>
      </c>
      <c r="EY995" s="144" t="str">
        <f t="shared" ref="EY995:EY1026" si="561">IF(($EM995-DD995)/$EM995&lt;$EN$4,"OK","XXX")</f>
        <v>OK</v>
      </c>
      <c r="EZ995" s="144" t="str">
        <f t="shared" ref="EZ995:EZ1026" si="562">IF(($EM995-DO995)/$EM995&lt;$EN$4,"OK","XXX")</f>
        <v>OK</v>
      </c>
      <c r="FA995" s="144" t="str">
        <f t="shared" ref="FA995:FA1026" si="563">IF(($EM995-DZ995)/$EM995&lt;$EN$4,"OK","XXX")</f>
        <v>OK</v>
      </c>
      <c r="FB995" s="144" t="str">
        <f t="shared" ref="FB995:FB1026" si="564">IF(($EM995-EK995)/$EM995&lt;$EN$4,"OK","XXX")</f>
        <v>OK</v>
      </c>
    </row>
    <row r="996" spans="2:158" s="144" customFormat="1" ht="14.4" x14ac:dyDescent="0.3">
      <c r="B996" s="144">
        <v>992</v>
      </c>
      <c r="C996" s="155" t="s">
        <v>2595</v>
      </c>
      <c r="D996" s="154" t="s">
        <v>2574</v>
      </c>
      <c r="E996" s="153" t="s">
        <v>258</v>
      </c>
      <c r="F996" s="73">
        <f t="shared" si="549"/>
        <v>394628</v>
      </c>
      <c r="G996" s="73">
        <f t="shared" si="549"/>
        <v>394628</v>
      </c>
      <c r="H996" s="73">
        <f t="shared" si="549"/>
        <v>394628</v>
      </c>
      <c r="I996" s="73">
        <f t="shared" si="549"/>
        <v>394628</v>
      </c>
      <c r="J996" s="37"/>
      <c r="K996" s="73">
        <v>394628</v>
      </c>
      <c r="L996" s="73">
        <v>394628</v>
      </c>
      <c r="M996" s="73">
        <v>394628</v>
      </c>
      <c r="N996" s="73">
        <v>394628</v>
      </c>
      <c r="O996" s="73">
        <v>394628</v>
      </c>
      <c r="P996" s="73">
        <v>394628</v>
      </c>
      <c r="Q996" s="73">
        <v>394628</v>
      </c>
      <c r="R996" s="270">
        <f t="shared" si="533"/>
        <v>394628</v>
      </c>
      <c r="S996" s="73">
        <v>394628</v>
      </c>
      <c r="T996" s="73">
        <v>394628</v>
      </c>
      <c r="U996" s="73">
        <v>394628</v>
      </c>
      <c r="V996" s="73">
        <v>394628</v>
      </c>
      <c r="W996" s="73">
        <v>394628</v>
      </c>
      <c r="X996" s="73">
        <v>394628</v>
      </c>
      <c r="Y996" s="73">
        <v>394628</v>
      </c>
      <c r="Z996" s="73">
        <v>394628</v>
      </c>
      <c r="AA996" s="270">
        <f t="shared" si="534"/>
        <v>394628</v>
      </c>
      <c r="AB996" s="73">
        <v>394628</v>
      </c>
      <c r="AC996" s="73">
        <v>394628</v>
      </c>
      <c r="AD996" s="73">
        <v>394628</v>
      </c>
      <c r="AE996" s="270">
        <f t="shared" si="535"/>
        <v>394628</v>
      </c>
      <c r="AF996" s="73">
        <v>394628</v>
      </c>
      <c r="AG996" s="73">
        <v>394628</v>
      </c>
      <c r="AH996" s="73">
        <v>394628</v>
      </c>
      <c r="AI996" s="73">
        <v>394628</v>
      </c>
      <c r="AJ996" s="73">
        <v>394628</v>
      </c>
      <c r="AK996" s="73">
        <v>394628</v>
      </c>
      <c r="AL996" s="73">
        <v>394628</v>
      </c>
      <c r="AM996" s="73">
        <v>394628</v>
      </c>
      <c r="AN996" s="73">
        <v>394628</v>
      </c>
      <c r="AO996" s="73">
        <v>394628</v>
      </c>
      <c r="AP996" s="73">
        <v>394628</v>
      </c>
      <c r="AQ996" s="73">
        <v>394628</v>
      </c>
      <c r="AR996" s="270">
        <f t="shared" si="536"/>
        <v>394628</v>
      </c>
      <c r="AS996" s="73">
        <v>394628</v>
      </c>
      <c r="AT996" s="73">
        <v>394628</v>
      </c>
      <c r="AU996" s="73">
        <v>394628</v>
      </c>
      <c r="AV996" s="73">
        <v>394628</v>
      </c>
      <c r="AW996" s="73">
        <v>394628</v>
      </c>
      <c r="AX996" s="73">
        <v>394628</v>
      </c>
      <c r="AY996" s="73">
        <v>394628</v>
      </c>
      <c r="AZ996" s="73">
        <v>394628</v>
      </c>
      <c r="BA996" s="270">
        <f t="shared" si="537"/>
        <v>394628</v>
      </c>
      <c r="BB996" s="73">
        <v>394628</v>
      </c>
      <c r="BC996" s="73">
        <v>394628</v>
      </c>
      <c r="BD996" s="73">
        <v>394628</v>
      </c>
      <c r="BE996" s="73">
        <v>394628</v>
      </c>
      <c r="BF996" s="73">
        <v>394628</v>
      </c>
      <c r="BG996" s="73">
        <v>394628</v>
      </c>
      <c r="BH996" s="73">
        <v>394628</v>
      </c>
      <c r="BI996" s="270">
        <f t="shared" si="538"/>
        <v>394628</v>
      </c>
      <c r="BJ996" s="73">
        <v>394628</v>
      </c>
      <c r="BK996" s="73">
        <v>394628</v>
      </c>
      <c r="BL996" s="270">
        <f t="shared" si="539"/>
        <v>394628</v>
      </c>
      <c r="BM996" s="73">
        <v>394628</v>
      </c>
      <c r="BN996" s="73">
        <v>394628</v>
      </c>
      <c r="BO996" s="73">
        <v>394628</v>
      </c>
      <c r="BP996" s="73">
        <v>394628</v>
      </c>
      <c r="BQ996" s="73">
        <v>394628</v>
      </c>
      <c r="BR996" s="73">
        <v>394628</v>
      </c>
      <c r="BS996" s="73">
        <v>394628</v>
      </c>
      <c r="BT996" s="73">
        <v>394628</v>
      </c>
      <c r="BU996" s="73">
        <v>394628</v>
      </c>
      <c r="BV996" s="73">
        <v>394628</v>
      </c>
      <c r="BW996" s="270">
        <f t="shared" si="540"/>
        <v>394628</v>
      </c>
      <c r="BX996" s="73">
        <v>394628</v>
      </c>
      <c r="BY996" s="73">
        <v>394628</v>
      </c>
      <c r="BZ996" s="73">
        <v>394628</v>
      </c>
      <c r="CA996" s="73">
        <v>394628</v>
      </c>
      <c r="CB996" s="73">
        <v>394628</v>
      </c>
      <c r="CC996" s="73">
        <v>394628</v>
      </c>
      <c r="CD996" s="73">
        <v>394628</v>
      </c>
      <c r="CE996" s="73">
        <v>394628</v>
      </c>
      <c r="CF996" s="270">
        <f t="shared" si="541"/>
        <v>394628</v>
      </c>
      <c r="CG996" s="73">
        <v>394628</v>
      </c>
      <c r="CH996" s="73">
        <v>394628</v>
      </c>
      <c r="CI996" s="73">
        <v>394628</v>
      </c>
      <c r="CJ996" s="73">
        <v>394628</v>
      </c>
      <c r="CK996" s="73">
        <v>394628</v>
      </c>
      <c r="CL996" s="73">
        <v>394628</v>
      </c>
      <c r="CM996" s="73">
        <v>394628</v>
      </c>
      <c r="CN996" s="73">
        <v>394628</v>
      </c>
      <c r="CO996" s="73">
        <v>394628</v>
      </c>
      <c r="CP996" s="270">
        <f t="shared" si="542"/>
        <v>394628</v>
      </c>
      <c r="CQ996" s="73">
        <v>394628</v>
      </c>
      <c r="CR996" s="73">
        <v>394628</v>
      </c>
      <c r="CS996" s="73">
        <v>394628</v>
      </c>
      <c r="CT996" s="73">
        <v>394628</v>
      </c>
      <c r="CU996" s="73">
        <v>394628</v>
      </c>
      <c r="CV996" s="73">
        <v>394628</v>
      </c>
      <c r="CW996" s="73">
        <v>394628</v>
      </c>
      <c r="CX996" s="73">
        <v>394628</v>
      </c>
      <c r="CY996" s="73">
        <v>394628</v>
      </c>
      <c r="CZ996" s="73">
        <v>394628</v>
      </c>
      <c r="DA996" s="270">
        <f t="shared" si="543"/>
        <v>394628</v>
      </c>
      <c r="DB996" s="73">
        <v>394628</v>
      </c>
      <c r="DC996" s="73">
        <v>394628</v>
      </c>
      <c r="DD996" s="270">
        <f t="shared" si="544"/>
        <v>394628</v>
      </c>
      <c r="DE996" s="73">
        <v>394628</v>
      </c>
      <c r="DF996" s="73">
        <v>394628</v>
      </c>
      <c r="DG996" s="73">
        <v>394628</v>
      </c>
      <c r="DH996" s="73">
        <v>394628</v>
      </c>
      <c r="DI996" s="73">
        <v>394628</v>
      </c>
      <c r="DJ996" s="73">
        <v>394628</v>
      </c>
      <c r="DK996" s="73">
        <v>394628</v>
      </c>
      <c r="DL996" s="73">
        <v>394628</v>
      </c>
      <c r="DM996" s="73">
        <v>394628</v>
      </c>
      <c r="DN996" s="73">
        <v>394628</v>
      </c>
      <c r="DO996" s="270">
        <f t="shared" si="545"/>
        <v>394628</v>
      </c>
      <c r="DP996" s="73">
        <v>394628</v>
      </c>
      <c r="DQ996" s="73">
        <v>394628</v>
      </c>
      <c r="DR996" s="73">
        <v>394628</v>
      </c>
      <c r="DS996" s="73">
        <v>394628</v>
      </c>
      <c r="DT996" s="73">
        <v>394628</v>
      </c>
      <c r="DU996" s="73">
        <v>394628</v>
      </c>
      <c r="DV996" s="73">
        <v>394628</v>
      </c>
      <c r="DW996" s="73">
        <v>394628</v>
      </c>
      <c r="DX996" s="73">
        <v>394628</v>
      </c>
      <c r="DY996" s="73">
        <v>394628</v>
      </c>
      <c r="DZ996" s="270">
        <f t="shared" si="546"/>
        <v>394628</v>
      </c>
      <c r="EA996" s="73">
        <v>394628</v>
      </c>
      <c r="EB996" s="73">
        <v>394628</v>
      </c>
      <c r="EC996" s="73">
        <v>394628</v>
      </c>
      <c r="ED996" s="73">
        <v>394628</v>
      </c>
      <c r="EE996" s="73">
        <v>394628</v>
      </c>
      <c r="EF996" s="73">
        <v>394628</v>
      </c>
      <c r="EG996" s="73">
        <v>394628</v>
      </c>
      <c r="EH996" s="73">
        <v>394628</v>
      </c>
      <c r="EI996" s="73">
        <v>394628</v>
      </c>
      <c r="EJ996" s="73">
        <v>394628</v>
      </c>
      <c r="EK996" s="270">
        <f t="shared" si="547"/>
        <v>394628</v>
      </c>
      <c r="EM996" s="306">
        <f t="shared" si="548"/>
        <v>394628</v>
      </c>
      <c r="EN996" s="144" t="str">
        <f t="shared" si="550"/>
        <v>OK</v>
      </c>
      <c r="EO996" s="144" t="str">
        <f t="shared" si="551"/>
        <v>OK</v>
      </c>
      <c r="EP996" s="144" t="str">
        <f t="shared" si="552"/>
        <v>OK</v>
      </c>
      <c r="EQ996" s="144" t="str">
        <f t="shared" si="553"/>
        <v>OK</v>
      </c>
      <c r="ER996" s="144" t="str">
        <f t="shared" si="554"/>
        <v>OK</v>
      </c>
      <c r="ES996" s="144" t="str">
        <f t="shared" si="555"/>
        <v>OK</v>
      </c>
      <c r="ET996" s="144" t="str">
        <f t="shared" si="556"/>
        <v>OK</v>
      </c>
      <c r="EU996" s="144" t="str">
        <f t="shared" si="557"/>
        <v>OK</v>
      </c>
      <c r="EV996" s="144" t="str">
        <f t="shared" si="558"/>
        <v>OK</v>
      </c>
      <c r="EW996" s="144" t="str">
        <f t="shared" si="559"/>
        <v>OK</v>
      </c>
      <c r="EX996" s="144" t="str">
        <f t="shared" si="560"/>
        <v>OK</v>
      </c>
      <c r="EY996" s="144" t="str">
        <f t="shared" si="561"/>
        <v>OK</v>
      </c>
      <c r="EZ996" s="144" t="str">
        <f t="shared" si="562"/>
        <v>OK</v>
      </c>
      <c r="FA996" s="144" t="str">
        <f t="shared" si="563"/>
        <v>OK</v>
      </c>
      <c r="FB996" s="144" t="str">
        <f t="shared" si="564"/>
        <v>OK</v>
      </c>
    </row>
    <row r="997" spans="2:158" s="144" customFormat="1" ht="14.4" x14ac:dyDescent="0.3">
      <c r="B997" s="144">
        <v>993</v>
      </c>
      <c r="C997" s="155" t="s">
        <v>2596</v>
      </c>
      <c r="D997" s="154" t="s">
        <v>2575</v>
      </c>
      <c r="E997" s="153" t="s">
        <v>258</v>
      </c>
      <c r="F997" s="73">
        <f t="shared" si="549"/>
        <v>52608.400000000009</v>
      </c>
      <c r="G997" s="73">
        <f t="shared" si="549"/>
        <v>52608.400000000009</v>
      </c>
      <c r="H997" s="73">
        <f t="shared" si="549"/>
        <v>52608.400000000009</v>
      </c>
      <c r="I997" s="73">
        <f t="shared" si="549"/>
        <v>52608.400000000009</v>
      </c>
      <c r="J997" s="37"/>
      <c r="K997" s="73">
        <v>52608.4</v>
      </c>
      <c r="L997" s="73">
        <v>52608.4</v>
      </c>
      <c r="M997" s="73">
        <v>52608.4</v>
      </c>
      <c r="N997" s="73">
        <v>52608.4</v>
      </c>
      <c r="O997" s="73">
        <v>52608.4</v>
      </c>
      <c r="P997" s="73">
        <v>52608.4</v>
      </c>
      <c r="Q997" s="73">
        <v>52608.4</v>
      </c>
      <c r="R997" s="270">
        <f t="shared" si="533"/>
        <v>52608.400000000009</v>
      </c>
      <c r="S997" s="73">
        <v>52608.4</v>
      </c>
      <c r="T997" s="73">
        <v>52608.4</v>
      </c>
      <c r="U997" s="73">
        <v>52608.4</v>
      </c>
      <c r="V997" s="73">
        <v>52608.4</v>
      </c>
      <c r="W997" s="73">
        <v>52608.4</v>
      </c>
      <c r="X997" s="73">
        <v>52608.4</v>
      </c>
      <c r="Y997" s="73">
        <v>52608.4</v>
      </c>
      <c r="Z997" s="73">
        <v>52608.4</v>
      </c>
      <c r="AA997" s="270">
        <f t="shared" si="534"/>
        <v>52608.400000000009</v>
      </c>
      <c r="AB997" s="73">
        <v>52608.4</v>
      </c>
      <c r="AC997" s="73">
        <v>52608.4</v>
      </c>
      <c r="AD997" s="73">
        <v>52608.4</v>
      </c>
      <c r="AE997" s="270">
        <f t="shared" si="535"/>
        <v>52608.4</v>
      </c>
      <c r="AF997" s="73">
        <v>52608.4</v>
      </c>
      <c r="AG997" s="73">
        <v>52608.4</v>
      </c>
      <c r="AH997" s="73">
        <v>52608.4</v>
      </c>
      <c r="AI997" s="73">
        <v>52608.4</v>
      </c>
      <c r="AJ997" s="73">
        <v>52608.4</v>
      </c>
      <c r="AK997" s="73">
        <v>52608.4</v>
      </c>
      <c r="AL997" s="73">
        <v>52608.4</v>
      </c>
      <c r="AM997" s="73">
        <v>52608.4</v>
      </c>
      <c r="AN997" s="73">
        <v>52608.4</v>
      </c>
      <c r="AO997" s="73">
        <v>52608.4</v>
      </c>
      <c r="AP997" s="73">
        <v>52608.4</v>
      </c>
      <c r="AQ997" s="73">
        <v>52608.4</v>
      </c>
      <c r="AR997" s="270">
        <f t="shared" si="536"/>
        <v>52608.400000000016</v>
      </c>
      <c r="AS997" s="73">
        <v>52608.4</v>
      </c>
      <c r="AT997" s="73">
        <v>52608.4</v>
      </c>
      <c r="AU997" s="73">
        <v>52608.4</v>
      </c>
      <c r="AV997" s="73">
        <v>52608.4</v>
      </c>
      <c r="AW997" s="73">
        <v>52608.4</v>
      </c>
      <c r="AX997" s="73">
        <v>52608.4</v>
      </c>
      <c r="AY997" s="73">
        <v>52608.4</v>
      </c>
      <c r="AZ997" s="73">
        <v>52608.4</v>
      </c>
      <c r="BA997" s="270">
        <f t="shared" si="537"/>
        <v>52608.400000000009</v>
      </c>
      <c r="BB997" s="73">
        <v>52608.4</v>
      </c>
      <c r="BC997" s="73">
        <v>52608.4</v>
      </c>
      <c r="BD997" s="73">
        <v>52608.4</v>
      </c>
      <c r="BE997" s="73">
        <v>52608.4</v>
      </c>
      <c r="BF997" s="73">
        <v>52608.4</v>
      </c>
      <c r="BG997" s="73">
        <v>52608.4</v>
      </c>
      <c r="BH997" s="73">
        <v>52608.4</v>
      </c>
      <c r="BI997" s="270">
        <f t="shared" si="538"/>
        <v>52608.400000000009</v>
      </c>
      <c r="BJ997" s="73">
        <v>52608.4</v>
      </c>
      <c r="BK997" s="73">
        <v>52608.4</v>
      </c>
      <c r="BL997" s="270">
        <f t="shared" si="539"/>
        <v>52608.4</v>
      </c>
      <c r="BM997" s="73">
        <v>52608.4</v>
      </c>
      <c r="BN997" s="73">
        <v>52608.4</v>
      </c>
      <c r="BO997" s="73">
        <v>52608.4</v>
      </c>
      <c r="BP997" s="73">
        <v>52608.4</v>
      </c>
      <c r="BQ997" s="73">
        <v>52608.4</v>
      </c>
      <c r="BR997" s="73">
        <v>52608.4</v>
      </c>
      <c r="BS997" s="73">
        <v>52608.4</v>
      </c>
      <c r="BT997" s="73">
        <v>52608.4</v>
      </c>
      <c r="BU997" s="73">
        <v>52608.4</v>
      </c>
      <c r="BV997" s="73">
        <v>52608.4</v>
      </c>
      <c r="BW997" s="270">
        <f t="shared" si="540"/>
        <v>52608.400000000009</v>
      </c>
      <c r="BX997" s="73">
        <v>52608.4</v>
      </c>
      <c r="BY997" s="73">
        <v>52608.4</v>
      </c>
      <c r="BZ997" s="73">
        <v>52608.4</v>
      </c>
      <c r="CA997" s="73">
        <v>52608.4</v>
      </c>
      <c r="CB997" s="73">
        <v>52608.4</v>
      </c>
      <c r="CC997" s="73">
        <v>52608.4</v>
      </c>
      <c r="CD997" s="73">
        <v>52608.4</v>
      </c>
      <c r="CE997" s="73">
        <v>52608.4</v>
      </c>
      <c r="CF997" s="270">
        <f t="shared" si="541"/>
        <v>52608.400000000009</v>
      </c>
      <c r="CG997" s="73">
        <v>52608.4</v>
      </c>
      <c r="CH997" s="73">
        <v>52608.4</v>
      </c>
      <c r="CI997" s="73">
        <v>52608.4</v>
      </c>
      <c r="CJ997" s="73">
        <v>52608.4</v>
      </c>
      <c r="CK997" s="73">
        <v>52608.4</v>
      </c>
      <c r="CL997" s="73">
        <v>52608.4</v>
      </c>
      <c r="CM997" s="73">
        <v>52608.4</v>
      </c>
      <c r="CN997" s="73">
        <v>52608.4</v>
      </c>
      <c r="CO997" s="73">
        <v>52608.4</v>
      </c>
      <c r="CP997" s="270">
        <f t="shared" si="542"/>
        <v>52608.400000000009</v>
      </c>
      <c r="CQ997" s="73">
        <v>52608.4</v>
      </c>
      <c r="CR997" s="73">
        <v>52608.4</v>
      </c>
      <c r="CS997" s="73">
        <v>52608.4</v>
      </c>
      <c r="CT997" s="73">
        <v>52608.4</v>
      </c>
      <c r="CU997" s="73">
        <v>52608.4</v>
      </c>
      <c r="CV997" s="73">
        <v>52608.4</v>
      </c>
      <c r="CW997" s="73">
        <v>52608.4</v>
      </c>
      <c r="CX997" s="73">
        <v>52608.4</v>
      </c>
      <c r="CY997" s="73">
        <v>52608.4</v>
      </c>
      <c r="CZ997" s="73">
        <v>52608.4</v>
      </c>
      <c r="DA997" s="270">
        <f t="shared" si="543"/>
        <v>52608.400000000009</v>
      </c>
      <c r="DB997" s="73">
        <v>52608.4</v>
      </c>
      <c r="DC997" s="73">
        <v>52608.4</v>
      </c>
      <c r="DD997" s="270">
        <f t="shared" si="544"/>
        <v>52608.4</v>
      </c>
      <c r="DE997" s="73">
        <v>52608.4</v>
      </c>
      <c r="DF997" s="73">
        <v>52608.4</v>
      </c>
      <c r="DG997" s="73">
        <v>52608.4</v>
      </c>
      <c r="DH997" s="73">
        <v>52608.4</v>
      </c>
      <c r="DI997" s="73">
        <v>52608.4</v>
      </c>
      <c r="DJ997" s="73">
        <v>52608.4</v>
      </c>
      <c r="DK997" s="73">
        <v>52608.4</v>
      </c>
      <c r="DL997" s="73">
        <v>52608.4</v>
      </c>
      <c r="DM997" s="73">
        <v>52608.4</v>
      </c>
      <c r="DN997" s="73">
        <v>52608.4</v>
      </c>
      <c r="DO997" s="270">
        <f t="shared" si="545"/>
        <v>52608.400000000009</v>
      </c>
      <c r="DP997" s="73">
        <v>52608.4</v>
      </c>
      <c r="DQ997" s="73">
        <v>52608.4</v>
      </c>
      <c r="DR997" s="73">
        <v>52608.4</v>
      </c>
      <c r="DS997" s="73">
        <v>52608.4</v>
      </c>
      <c r="DT997" s="73">
        <v>52608.4</v>
      </c>
      <c r="DU997" s="73">
        <v>52608.4</v>
      </c>
      <c r="DV997" s="73">
        <v>52608.4</v>
      </c>
      <c r="DW997" s="73">
        <v>52608.4</v>
      </c>
      <c r="DX997" s="73">
        <v>52608.4</v>
      </c>
      <c r="DY997" s="73">
        <v>52608.4</v>
      </c>
      <c r="DZ997" s="270">
        <f t="shared" si="546"/>
        <v>52608.400000000009</v>
      </c>
      <c r="EA997" s="73">
        <v>52608.4</v>
      </c>
      <c r="EB997" s="73">
        <v>52608.4</v>
      </c>
      <c r="EC997" s="73">
        <v>52608.4</v>
      </c>
      <c r="ED997" s="73">
        <v>52608.4</v>
      </c>
      <c r="EE997" s="73">
        <v>52608.4</v>
      </c>
      <c r="EF997" s="73">
        <v>52608.4</v>
      </c>
      <c r="EG997" s="73">
        <v>52608.4</v>
      </c>
      <c r="EH997" s="73">
        <v>52608.4</v>
      </c>
      <c r="EI997" s="73">
        <v>52608.4</v>
      </c>
      <c r="EJ997" s="73">
        <v>52608.4</v>
      </c>
      <c r="EK997" s="270">
        <f t="shared" si="547"/>
        <v>52608.400000000009</v>
      </c>
      <c r="EM997" s="306">
        <f t="shared" si="548"/>
        <v>52608.400000000016</v>
      </c>
      <c r="EN997" s="144" t="str">
        <f t="shared" si="550"/>
        <v>OK</v>
      </c>
      <c r="EO997" s="144" t="str">
        <f t="shared" si="551"/>
        <v>OK</v>
      </c>
      <c r="EP997" s="144" t="str">
        <f t="shared" si="552"/>
        <v>OK</v>
      </c>
      <c r="EQ997" s="144" t="str">
        <f t="shared" si="553"/>
        <v>OK</v>
      </c>
      <c r="ER997" s="144" t="str">
        <f t="shared" si="554"/>
        <v>OK</v>
      </c>
      <c r="ES997" s="144" t="str">
        <f t="shared" si="555"/>
        <v>OK</v>
      </c>
      <c r="ET997" s="144" t="str">
        <f t="shared" si="556"/>
        <v>OK</v>
      </c>
      <c r="EU997" s="144" t="str">
        <f t="shared" si="557"/>
        <v>OK</v>
      </c>
      <c r="EV997" s="144" t="str">
        <f t="shared" si="558"/>
        <v>OK</v>
      </c>
      <c r="EW997" s="144" t="str">
        <f t="shared" si="559"/>
        <v>OK</v>
      </c>
      <c r="EX997" s="144" t="str">
        <f t="shared" si="560"/>
        <v>OK</v>
      </c>
      <c r="EY997" s="144" t="str">
        <f t="shared" si="561"/>
        <v>OK</v>
      </c>
      <c r="EZ997" s="144" t="str">
        <f t="shared" si="562"/>
        <v>OK</v>
      </c>
      <c r="FA997" s="144" t="str">
        <f t="shared" si="563"/>
        <v>OK</v>
      </c>
      <c r="FB997" s="144" t="str">
        <f t="shared" si="564"/>
        <v>OK</v>
      </c>
    </row>
    <row r="998" spans="2:158" s="144" customFormat="1" ht="14.4" x14ac:dyDescent="0.3">
      <c r="B998" s="144">
        <v>994</v>
      </c>
      <c r="C998" s="155" t="s">
        <v>2597</v>
      </c>
      <c r="D998" s="154" t="s">
        <v>2576</v>
      </c>
      <c r="E998" s="153" t="s">
        <v>258</v>
      </c>
      <c r="F998" s="73">
        <f t="shared" si="549"/>
        <v>61643.400000000009</v>
      </c>
      <c r="G998" s="73">
        <f t="shared" si="549"/>
        <v>61643.400000000009</v>
      </c>
      <c r="H998" s="73">
        <f t="shared" si="549"/>
        <v>61643.400000000009</v>
      </c>
      <c r="I998" s="73">
        <f t="shared" si="549"/>
        <v>61643.400000000009</v>
      </c>
      <c r="J998" s="37"/>
      <c r="K998" s="73">
        <v>61643.4</v>
      </c>
      <c r="L998" s="73">
        <v>61643.4</v>
      </c>
      <c r="M998" s="73">
        <v>61643.4</v>
      </c>
      <c r="N998" s="73">
        <v>61643.4</v>
      </c>
      <c r="O998" s="73">
        <v>61643.4</v>
      </c>
      <c r="P998" s="73">
        <v>61643.4</v>
      </c>
      <c r="Q998" s="73">
        <v>61643.4</v>
      </c>
      <c r="R998" s="270">
        <f t="shared" si="533"/>
        <v>61643.400000000009</v>
      </c>
      <c r="S998" s="73">
        <v>61643.4</v>
      </c>
      <c r="T998" s="73">
        <v>61643.4</v>
      </c>
      <c r="U998" s="73">
        <v>61643.4</v>
      </c>
      <c r="V998" s="73">
        <v>61643.4</v>
      </c>
      <c r="W998" s="73">
        <v>61643.4</v>
      </c>
      <c r="X998" s="73">
        <v>61643.4</v>
      </c>
      <c r="Y998" s="73">
        <v>61643.4</v>
      </c>
      <c r="Z998" s="73">
        <v>61643.4</v>
      </c>
      <c r="AA998" s="270">
        <f t="shared" si="534"/>
        <v>61643.400000000009</v>
      </c>
      <c r="AB998" s="73">
        <v>61643.4</v>
      </c>
      <c r="AC998" s="73">
        <v>61643.4</v>
      </c>
      <c r="AD998" s="73">
        <v>61643.4</v>
      </c>
      <c r="AE998" s="270">
        <f t="shared" si="535"/>
        <v>61643.4</v>
      </c>
      <c r="AF998" s="73">
        <v>61643.4</v>
      </c>
      <c r="AG998" s="73">
        <v>61643.4</v>
      </c>
      <c r="AH998" s="73">
        <v>61643.4</v>
      </c>
      <c r="AI998" s="73">
        <v>61643.4</v>
      </c>
      <c r="AJ998" s="73">
        <v>61643.4</v>
      </c>
      <c r="AK998" s="73">
        <v>61643.4</v>
      </c>
      <c r="AL998" s="73">
        <v>61643.4</v>
      </c>
      <c r="AM998" s="73">
        <v>61643.4</v>
      </c>
      <c r="AN998" s="73">
        <v>61643.4</v>
      </c>
      <c r="AO998" s="73">
        <v>61643.4</v>
      </c>
      <c r="AP998" s="73">
        <v>61643.4</v>
      </c>
      <c r="AQ998" s="73">
        <v>61643.4</v>
      </c>
      <c r="AR998" s="270">
        <f t="shared" si="536"/>
        <v>61643.400000000016</v>
      </c>
      <c r="AS998" s="73">
        <v>61643.4</v>
      </c>
      <c r="AT998" s="73">
        <v>61643.4</v>
      </c>
      <c r="AU998" s="73">
        <v>61643.4</v>
      </c>
      <c r="AV998" s="73">
        <v>61643.4</v>
      </c>
      <c r="AW998" s="73">
        <v>61643.4</v>
      </c>
      <c r="AX998" s="73">
        <v>61643.4</v>
      </c>
      <c r="AY998" s="73">
        <v>61643.4</v>
      </c>
      <c r="AZ998" s="73">
        <v>61643.4</v>
      </c>
      <c r="BA998" s="270">
        <f t="shared" si="537"/>
        <v>61643.400000000009</v>
      </c>
      <c r="BB998" s="73">
        <v>61643.4</v>
      </c>
      <c r="BC998" s="73">
        <v>61643.4</v>
      </c>
      <c r="BD998" s="73">
        <v>61643.4</v>
      </c>
      <c r="BE998" s="73">
        <v>61643.4</v>
      </c>
      <c r="BF998" s="73">
        <v>61643.4</v>
      </c>
      <c r="BG998" s="73">
        <v>61643.4</v>
      </c>
      <c r="BH998" s="73">
        <v>61643.4</v>
      </c>
      <c r="BI998" s="270">
        <f t="shared" si="538"/>
        <v>61643.400000000009</v>
      </c>
      <c r="BJ998" s="73">
        <v>61643.4</v>
      </c>
      <c r="BK998" s="73">
        <v>61643.4</v>
      </c>
      <c r="BL998" s="270">
        <f t="shared" si="539"/>
        <v>61643.4</v>
      </c>
      <c r="BM998" s="73">
        <v>61643.4</v>
      </c>
      <c r="BN998" s="73">
        <v>61643.4</v>
      </c>
      <c r="BO998" s="73">
        <v>61643.4</v>
      </c>
      <c r="BP998" s="73">
        <v>61643.4</v>
      </c>
      <c r="BQ998" s="73">
        <v>61643.4</v>
      </c>
      <c r="BR998" s="73">
        <v>61643.4</v>
      </c>
      <c r="BS998" s="73">
        <v>61643.4</v>
      </c>
      <c r="BT998" s="73">
        <v>61643.4</v>
      </c>
      <c r="BU998" s="73">
        <v>61643.4</v>
      </c>
      <c r="BV998" s="73">
        <v>61643.4</v>
      </c>
      <c r="BW998" s="270">
        <f t="shared" si="540"/>
        <v>61643.400000000009</v>
      </c>
      <c r="BX998" s="73">
        <v>61643.4</v>
      </c>
      <c r="BY998" s="73">
        <v>61643.4</v>
      </c>
      <c r="BZ998" s="73">
        <v>61643.4</v>
      </c>
      <c r="CA998" s="73">
        <v>61643.4</v>
      </c>
      <c r="CB998" s="73">
        <v>61643.4</v>
      </c>
      <c r="CC998" s="73">
        <v>61643.4</v>
      </c>
      <c r="CD998" s="73">
        <v>61643.4</v>
      </c>
      <c r="CE998" s="73">
        <v>61643.4</v>
      </c>
      <c r="CF998" s="270">
        <f t="shared" si="541"/>
        <v>61643.400000000009</v>
      </c>
      <c r="CG998" s="73">
        <v>61643.4</v>
      </c>
      <c r="CH998" s="73">
        <v>61643.4</v>
      </c>
      <c r="CI998" s="73">
        <v>61643.4</v>
      </c>
      <c r="CJ998" s="73">
        <v>61643.4</v>
      </c>
      <c r="CK998" s="73">
        <v>61643.4</v>
      </c>
      <c r="CL998" s="73">
        <v>61643.4</v>
      </c>
      <c r="CM998" s="73">
        <v>61643.4</v>
      </c>
      <c r="CN998" s="73">
        <v>61643.4</v>
      </c>
      <c r="CO998" s="73">
        <v>61643.4</v>
      </c>
      <c r="CP998" s="270">
        <f t="shared" si="542"/>
        <v>61643.400000000009</v>
      </c>
      <c r="CQ998" s="73">
        <v>61643.4</v>
      </c>
      <c r="CR998" s="73">
        <v>61643.4</v>
      </c>
      <c r="CS998" s="73">
        <v>61643.4</v>
      </c>
      <c r="CT998" s="73">
        <v>61643.4</v>
      </c>
      <c r="CU998" s="73">
        <v>61643.4</v>
      </c>
      <c r="CV998" s="73">
        <v>61643.4</v>
      </c>
      <c r="CW998" s="73">
        <v>61643.4</v>
      </c>
      <c r="CX998" s="73">
        <v>61643.4</v>
      </c>
      <c r="CY998" s="73">
        <v>61643.4</v>
      </c>
      <c r="CZ998" s="73">
        <v>61643.4</v>
      </c>
      <c r="DA998" s="270">
        <f t="shared" si="543"/>
        <v>61643.400000000009</v>
      </c>
      <c r="DB998" s="73">
        <v>61643.4</v>
      </c>
      <c r="DC998" s="73">
        <v>61643.4</v>
      </c>
      <c r="DD998" s="270">
        <f t="shared" si="544"/>
        <v>61643.4</v>
      </c>
      <c r="DE998" s="73">
        <v>61643.4</v>
      </c>
      <c r="DF998" s="73">
        <v>61643.4</v>
      </c>
      <c r="DG998" s="73">
        <v>61643.4</v>
      </c>
      <c r="DH998" s="73">
        <v>61643.4</v>
      </c>
      <c r="DI998" s="73">
        <v>61643.4</v>
      </c>
      <c r="DJ998" s="73">
        <v>61643.4</v>
      </c>
      <c r="DK998" s="73">
        <v>61643.4</v>
      </c>
      <c r="DL998" s="73">
        <v>61643.4</v>
      </c>
      <c r="DM998" s="73">
        <v>61643.4</v>
      </c>
      <c r="DN998" s="73">
        <v>61643.4</v>
      </c>
      <c r="DO998" s="270">
        <f t="shared" si="545"/>
        <v>61643.400000000009</v>
      </c>
      <c r="DP998" s="73">
        <v>61643.4</v>
      </c>
      <c r="DQ998" s="73">
        <v>61643.4</v>
      </c>
      <c r="DR998" s="73">
        <v>61643.4</v>
      </c>
      <c r="DS998" s="73">
        <v>61643.4</v>
      </c>
      <c r="DT998" s="73">
        <v>61643.4</v>
      </c>
      <c r="DU998" s="73">
        <v>61643.4</v>
      </c>
      <c r="DV998" s="73">
        <v>61643.4</v>
      </c>
      <c r="DW998" s="73">
        <v>61643.4</v>
      </c>
      <c r="DX998" s="73">
        <v>61643.4</v>
      </c>
      <c r="DY998" s="73">
        <v>61643.4</v>
      </c>
      <c r="DZ998" s="270">
        <f t="shared" si="546"/>
        <v>61643.400000000009</v>
      </c>
      <c r="EA998" s="73">
        <v>61643.4</v>
      </c>
      <c r="EB998" s="73">
        <v>61643.4</v>
      </c>
      <c r="EC998" s="73">
        <v>61643.4</v>
      </c>
      <c r="ED998" s="73">
        <v>61643.4</v>
      </c>
      <c r="EE998" s="73">
        <v>61643.4</v>
      </c>
      <c r="EF998" s="73">
        <v>61643.4</v>
      </c>
      <c r="EG998" s="73">
        <v>61643.4</v>
      </c>
      <c r="EH998" s="73">
        <v>61643.4</v>
      </c>
      <c r="EI998" s="73">
        <v>61643.4</v>
      </c>
      <c r="EJ998" s="73">
        <v>61643.4</v>
      </c>
      <c r="EK998" s="270">
        <f t="shared" si="547"/>
        <v>61643.400000000009</v>
      </c>
      <c r="EM998" s="306">
        <f t="shared" si="548"/>
        <v>61643.400000000016</v>
      </c>
      <c r="EN998" s="144" t="str">
        <f t="shared" si="550"/>
        <v>OK</v>
      </c>
      <c r="EO998" s="144" t="str">
        <f t="shared" si="551"/>
        <v>OK</v>
      </c>
      <c r="EP998" s="144" t="str">
        <f t="shared" si="552"/>
        <v>OK</v>
      </c>
      <c r="EQ998" s="144" t="str">
        <f t="shared" si="553"/>
        <v>OK</v>
      </c>
      <c r="ER998" s="144" t="str">
        <f t="shared" si="554"/>
        <v>OK</v>
      </c>
      <c r="ES998" s="144" t="str">
        <f t="shared" si="555"/>
        <v>OK</v>
      </c>
      <c r="ET998" s="144" t="str">
        <f t="shared" si="556"/>
        <v>OK</v>
      </c>
      <c r="EU998" s="144" t="str">
        <f t="shared" si="557"/>
        <v>OK</v>
      </c>
      <c r="EV998" s="144" t="str">
        <f t="shared" si="558"/>
        <v>OK</v>
      </c>
      <c r="EW998" s="144" t="str">
        <f t="shared" si="559"/>
        <v>OK</v>
      </c>
      <c r="EX998" s="144" t="str">
        <f t="shared" si="560"/>
        <v>OK</v>
      </c>
      <c r="EY998" s="144" t="str">
        <f t="shared" si="561"/>
        <v>OK</v>
      </c>
      <c r="EZ998" s="144" t="str">
        <f t="shared" si="562"/>
        <v>OK</v>
      </c>
      <c r="FA998" s="144" t="str">
        <f t="shared" si="563"/>
        <v>OK</v>
      </c>
      <c r="FB998" s="144" t="str">
        <f t="shared" si="564"/>
        <v>OK</v>
      </c>
    </row>
    <row r="999" spans="2:158" s="144" customFormat="1" ht="14.4" x14ac:dyDescent="0.3">
      <c r="B999" s="144">
        <v>995</v>
      </c>
      <c r="C999" s="155" t="s">
        <v>2598</v>
      </c>
      <c r="D999" s="154" t="s">
        <v>2577</v>
      </c>
      <c r="E999" s="153" t="s">
        <v>258</v>
      </c>
      <c r="F999" s="73">
        <f t="shared" si="549"/>
        <v>83632.900000000009</v>
      </c>
      <c r="G999" s="73">
        <f t="shared" si="549"/>
        <v>83632.900000000009</v>
      </c>
      <c r="H999" s="73">
        <f t="shared" si="549"/>
        <v>83632.900000000009</v>
      </c>
      <c r="I999" s="73">
        <f t="shared" si="549"/>
        <v>83632.900000000009</v>
      </c>
      <c r="J999" s="37"/>
      <c r="K999" s="73">
        <v>83632.899999999994</v>
      </c>
      <c r="L999" s="73">
        <v>83632.899999999994</v>
      </c>
      <c r="M999" s="73">
        <v>83632.899999999994</v>
      </c>
      <c r="N999" s="73">
        <v>83632.899999999994</v>
      </c>
      <c r="O999" s="73">
        <v>83632.899999999994</v>
      </c>
      <c r="P999" s="73">
        <v>83632.899999999994</v>
      </c>
      <c r="Q999" s="73">
        <v>83632.899999999994</v>
      </c>
      <c r="R999" s="270">
        <f t="shared" si="533"/>
        <v>83632.900000000009</v>
      </c>
      <c r="S999" s="73">
        <v>83632.899999999994</v>
      </c>
      <c r="T999" s="73">
        <v>83632.899999999994</v>
      </c>
      <c r="U999" s="73">
        <v>83632.899999999994</v>
      </c>
      <c r="V999" s="73">
        <v>83632.899999999994</v>
      </c>
      <c r="W999" s="73">
        <v>83632.899999999994</v>
      </c>
      <c r="X999" s="73">
        <v>83632.899999999994</v>
      </c>
      <c r="Y999" s="73">
        <v>83632.899999999994</v>
      </c>
      <c r="Z999" s="73">
        <v>83632.899999999994</v>
      </c>
      <c r="AA999" s="270">
        <f t="shared" si="534"/>
        <v>83632.900000000009</v>
      </c>
      <c r="AB999" s="73">
        <v>83632.899999999994</v>
      </c>
      <c r="AC999" s="73">
        <v>83632.899999999994</v>
      </c>
      <c r="AD999" s="73">
        <v>83632.899999999994</v>
      </c>
      <c r="AE999" s="270">
        <f t="shared" si="535"/>
        <v>83632.899999999994</v>
      </c>
      <c r="AF999" s="73">
        <v>83632.899999999994</v>
      </c>
      <c r="AG999" s="73">
        <v>83632.899999999994</v>
      </c>
      <c r="AH999" s="73">
        <v>83632.899999999994</v>
      </c>
      <c r="AI999" s="73">
        <v>83632.899999999994</v>
      </c>
      <c r="AJ999" s="73">
        <v>83632.899999999994</v>
      </c>
      <c r="AK999" s="73">
        <v>83632.899999999994</v>
      </c>
      <c r="AL999" s="73">
        <v>83632.899999999994</v>
      </c>
      <c r="AM999" s="73">
        <v>83632.899999999994</v>
      </c>
      <c r="AN999" s="73">
        <v>83632.899999999994</v>
      </c>
      <c r="AO999" s="73">
        <v>83632.899999999994</v>
      </c>
      <c r="AP999" s="73">
        <v>83632.899999999994</v>
      </c>
      <c r="AQ999" s="73">
        <v>83632.899999999994</v>
      </c>
      <c r="AR999" s="270">
        <f t="shared" si="536"/>
        <v>83632.900000000009</v>
      </c>
      <c r="AS999" s="73">
        <v>83632.899999999994</v>
      </c>
      <c r="AT999" s="73">
        <v>83632.899999999994</v>
      </c>
      <c r="AU999" s="73">
        <v>83632.899999999994</v>
      </c>
      <c r="AV999" s="73">
        <v>83632.899999999994</v>
      </c>
      <c r="AW999" s="73">
        <v>83632.899999999994</v>
      </c>
      <c r="AX999" s="73">
        <v>83632.899999999994</v>
      </c>
      <c r="AY999" s="73">
        <v>83632.899999999994</v>
      </c>
      <c r="AZ999" s="73">
        <v>83632.899999999994</v>
      </c>
      <c r="BA999" s="270">
        <f t="shared" si="537"/>
        <v>83632.900000000009</v>
      </c>
      <c r="BB999" s="73">
        <v>83632.899999999994</v>
      </c>
      <c r="BC999" s="73">
        <v>83632.899999999994</v>
      </c>
      <c r="BD999" s="73">
        <v>83632.899999999994</v>
      </c>
      <c r="BE999" s="73">
        <v>83632.899999999994</v>
      </c>
      <c r="BF999" s="73">
        <v>83632.899999999994</v>
      </c>
      <c r="BG999" s="73">
        <v>83632.899999999994</v>
      </c>
      <c r="BH999" s="73">
        <v>83632.899999999994</v>
      </c>
      <c r="BI999" s="270">
        <f t="shared" si="538"/>
        <v>83632.900000000009</v>
      </c>
      <c r="BJ999" s="73">
        <v>83632.899999999994</v>
      </c>
      <c r="BK999" s="73">
        <v>83632.899999999994</v>
      </c>
      <c r="BL999" s="270">
        <f t="shared" si="539"/>
        <v>83632.899999999994</v>
      </c>
      <c r="BM999" s="73">
        <v>83632.899999999994</v>
      </c>
      <c r="BN999" s="73">
        <v>83632.899999999994</v>
      </c>
      <c r="BO999" s="73">
        <v>83632.899999999994</v>
      </c>
      <c r="BP999" s="73">
        <v>83632.899999999994</v>
      </c>
      <c r="BQ999" s="73">
        <v>83632.899999999994</v>
      </c>
      <c r="BR999" s="73">
        <v>83632.899999999994</v>
      </c>
      <c r="BS999" s="73">
        <v>83632.899999999994</v>
      </c>
      <c r="BT999" s="73">
        <v>83632.899999999994</v>
      </c>
      <c r="BU999" s="73">
        <v>83632.899999999994</v>
      </c>
      <c r="BV999" s="73">
        <v>83632.899999999994</v>
      </c>
      <c r="BW999" s="270">
        <f t="shared" si="540"/>
        <v>83632.900000000009</v>
      </c>
      <c r="BX999" s="73">
        <v>83632.899999999994</v>
      </c>
      <c r="BY999" s="73">
        <v>83632.899999999994</v>
      </c>
      <c r="BZ999" s="73">
        <v>83632.899999999994</v>
      </c>
      <c r="CA999" s="73">
        <v>83632.899999999994</v>
      </c>
      <c r="CB999" s="73">
        <v>83632.899999999994</v>
      </c>
      <c r="CC999" s="73">
        <v>83632.899999999994</v>
      </c>
      <c r="CD999" s="73">
        <v>83632.899999999994</v>
      </c>
      <c r="CE999" s="73">
        <v>83632.899999999994</v>
      </c>
      <c r="CF999" s="270">
        <f t="shared" si="541"/>
        <v>83632.900000000009</v>
      </c>
      <c r="CG999" s="73">
        <v>83632.899999999994</v>
      </c>
      <c r="CH999" s="73">
        <v>83632.899999999994</v>
      </c>
      <c r="CI999" s="73">
        <v>83632.899999999994</v>
      </c>
      <c r="CJ999" s="73">
        <v>83632.899999999994</v>
      </c>
      <c r="CK999" s="73">
        <v>83632.899999999994</v>
      </c>
      <c r="CL999" s="73">
        <v>83632.899999999994</v>
      </c>
      <c r="CM999" s="73">
        <v>83632.899999999994</v>
      </c>
      <c r="CN999" s="73">
        <v>83632.899999999994</v>
      </c>
      <c r="CO999" s="73">
        <v>83632.899999999994</v>
      </c>
      <c r="CP999" s="270">
        <f t="shared" si="542"/>
        <v>83632.900000000009</v>
      </c>
      <c r="CQ999" s="73">
        <v>83632.899999999994</v>
      </c>
      <c r="CR999" s="73">
        <v>83632.899999999994</v>
      </c>
      <c r="CS999" s="73">
        <v>83632.899999999994</v>
      </c>
      <c r="CT999" s="73">
        <v>83632.899999999994</v>
      </c>
      <c r="CU999" s="73">
        <v>83632.899999999994</v>
      </c>
      <c r="CV999" s="73">
        <v>83632.899999999994</v>
      </c>
      <c r="CW999" s="73">
        <v>83632.899999999994</v>
      </c>
      <c r="CX999" s="73">
        <v>83632.899999999994</v>
      </c>
      <c r="CY999" s="73">
        <v>83632.899999999994</v>
      </c>
      <c r="CZ999" s="73">
        <v>83632.899999999994</v>
      </c>
      <c r="DA999" s="270">
        <f t="shared" si="543"/>
        <v>83632.900000000009</v>
      </c>
      <c r="DB999" s="73">
        <v>83632.899999999994</v>
      </c>
      <c r="DC999" s="73">
        <v>83632.899999999994</v>
      </c>
      <c r="DD999" s="270">
        <f t="shared" si="544"/>
        <v>83632.899999999994</v>
      </c>
      <c r="DE999" s="73">
        <v>83632.899999999994</v>
      </c>
      <c r="DF999" s="73">
        <v>83632.899999999994</v>
      </c>
      <c r="DG999" s="73">
        <v>83632.899999999994</v>
      </c>
      <c r="DH999" s="73">
        <v>83632.899999999994</v>
      </c>
      <c r="DI999" s="73">
        <v>83632.899999999994</v>
      </c>
      <c r="DJ999" s="73">
        <v>83632.899999999994</v>
      </c>
      <c r="DK999" s="73">
        <v>83632.899999999994</v>
      </c>
      <c r="DL999" s="73">
        <v>83632.899999999994</v>
      </c>
      <c r="DM999" s="73">
        <v>83632.899999999994</v>
      </c>
      <c r="DN999" s="73">
        <v>83632.899999999994</v>
      </c>
      <c r="DO999" s="270">
        <f t="shared" si="545"/>
        <v>83632.900000000009</v>
      </c>
      <c r="DP999" s="73">
        <v>83632.899999999994</v>
      </c>
      <c r="DQ999" s="73">
        <v>83632.899999999994</v>
      </c>
      <c r="DR999" s="73">
        <v>83632.899999999994</v>
      </c>
      <c r="DS999" s="73">
        <v>83632.899999999994</v>
      </c>
      <c r="DT999" s="73">
        <v>83632.899999999994</v>
      </c>
      <c r="DU999" s="73">
        <v>83632.899999999994</v>
      </c>
      <c r="DV999" s="73">
        <v>83632.899999999994</v>
      </c>
      <c r="DW999" s="73">
        <v>83632.899999999994</v>
      </c>
      <c r="DX999" s="73">
        <v>83632.899999999994</v>
      </c>
      <c r="DY999" s="73">
        <v>83632.899999999994</v>
      </c>
      <c r="DZ999" s="270">
        <f t="shared" si="546"/>
        <v>83632.900000000009</v>
      </c>
      <c r="EA999" s="73">
        <v>83632.899999999994</v>
      </c>
      <c r="EB999" s="73">
        <v>83632.899999999994</v>
      </c>
      <c r="EC999" s="73">
        <v>83632.899999999994</v>
      </c>
      <c r="ED999" s="73">
        <v>83632.899999999994</v>
      </c>
      <c r="EE999" s="73">
        <v>83632.899999999994</v>
      </c>
      <c r="EF999" s="73">
        <v>83632.899999999994</v>
      </c>
      <c r="EG999" s="73">
        <v>83632.899999999994</v>
      </c>
      <c r="EH999" s="73">
        <v>83632.899999999994</v>
      </c>
      <c r="EI999" s="73">
        <v>83632.899999999994</v>
      </c>
      <c r="EJ999" s="73">
        <v>83632.899999999994</v>
      </c>
      <c r="EK999" s="270">
        <f t="shared" si="547"/>
        <v>83632.900000000009</v>
      </c>
      <c r="EM999" s="306">
        <f t="shared" si="548"/>
        <v>83632.899999999994</v>
      </c>
      <c r="EN999" s="144" t="str">
        <f t="shared" si="550"/>
        <v>OK</v>
      </c>
      <c r="EO999" s="144" t="str">
        <f t="shared" si="551"/>
        <v>OK</v>
      </c>
      <c r="EP999" s="144" t="str">
        <f t="shared" si="552"/>
        <v>OK</v>
      </c>
      <c r="EQ999" s="144" t="str">
        <f t="shared" si="553"/>
        <v>OK</v>
      </c>
      <c r="ER999" s="144" t="str">
        <f t="shared" si="554"/>
        <v>OK</v>
      </c>
      <c r="ES999" s="144" t="str">
        <f t="shared" si="555"/>
        <v>OK</v>
      </c>
      <c r="ET999" s="144" t="str">
        <f t="shared" si="556"/>
        <v>OK</v>
      </c>
      <c r="EU999" s="144" t="str">
        <f t="shared" si="557"/>
        <v>OK</v>
      </c>
      <c r="EV999" s="144" t="str">
        <f t="shared" si="558"/>
        <v>OK</v>
      </c>
      <c r="EW999" s="144" t="str">
        <f t="shared" si="559"/>
        <v>OK</v>
      </c>
      <c r="EX999" s="144" t="str">
        <f t="shared" si="560"/>
        <v>OK</v>
      </c>
      <c r="EY999" s="144" t="str">
        <f t="shared" si="561"/>
        <v>OK</v>
      </c>
      <c r="EZ999" s="144" t="str">
        <f t="shared" si="562"/>
        <v>OK</v>
      </c>
      <c r="FA999" s="144" t="str">
        <f t="shared" si="563"/>
        <v>OK</v>
      </c>
      <c r="FB999" s="144" t="str">
        <f t="shared" si="564"/>
        <v>OK</v>
      </c>
    </row>
    <row r="1000" spans="2:158" s="144" customFormat="1" ht="26.4" x14ac:dyDescent="0.3">
      <c r="B1000" s="144">
        <v>996</v>
      </c>
      <c r="C1000" s="155" t="s">
        <v>2599</v>
      </c>
      <c r="D1000" s="154" t="s">
        <v>2578</v>
      </c>
      <c r="E1000" s="153" t="s">
        <v>258</v>
      </c>
      <c r="F1000" s="73">
        <f t="shared" si="549"/>
        <v>52608.400000000009</v>
      </c>
      <c r="G1000" s="73">
        <f t="shared" si="549"/>
        <v>52608.400000000009</v>
      </c>
      <c r="H1000" s="73">
        <f t="shared" si="549"/>
        <v>52608.400000000009</v>
      </c>
      <c r="I1000" s="73">
        <f t="shared" si="549"/>
        <v>52608.400000000009</v>
      </c>
      <c r="J1000" s="37"/>
      <c r="K1000" s="73">
        <v>52608.4</v>
      </c>
      <c r="L1000" s="73">
        <v>52608.4</v>
      </c>
      <c r="M1000" s="73">
        <v>52608.4</v>
      </c>
      <c r="N1000" s="73">
        <v>52608.4</v>
      </c>
      <c r="O1000" s="73">
        <v>52608.4</v>
      </c>
      <c r="P1000" s="73">
        <v>52608.4</v>
      </c>
      <c r="Q1000" s="73">
        <v>52608.4</v>
      </c>
      <c r="R1000" s="270">
        <f t="shared" si="533"/>
        <v>52608.400000000009</v>
      </c>
      <c r="S1000" s="73">
        <v>52608.4</v>
      </c>
      <c r="T1000" s="73">
        <v>52608.4</v>
      </c>
      <c r="U1000" s="73">
        <v>52608.4</v>
      </c>
      <c r="V1000" s="73">
        <v>52608.4</v>
      </c>
      <c r="W1000" s="73">
        <v>52608.4</v>
      </c>
      <c r="X1000" s="73">
        <v>52608.4</v>
      </c>
      <c r="Y1000" s="73">
        <v>52608.4</v>
      </c>
      <c r="Z1000" s="73">
        <v>52608.4</v>
      </c>
      <c r="AA1000" s="270">
        <f t="shared" si="534"/>
        <v>52608.400000000009</v>
      </c>
      <c r="AB1000" s="73">
        <v>52608.4</v>
      </c>
      <c r="AC1000" s="73">
        <v>52608.4</v>
      </c>
      <c r="AD1000" s="73">
        <v>52608.4</v>
      </c>
      <c r="AE1000" s="270">
        <f t="shared" si="535"/>
        <v>52608.4</v>
      </c>
      <c r="AF1000" s="73">
        <v>52608.4</v>
      </c>
      <c r="AG1000" s="73">
        <v>52608.4</v>
      </c>
      <c r="AH1000" s="73">
        <v>52608.4</v>
      </c>
      <c r="AI1000" s="73">
        <v>52608.4</v>
      </c>
      <c r="AJ1000" s="73">
        <v>52608.4</v>
      </c>
      <c r="AK1000" s="73">
        <v>52608.4</v>
      </c>
      <c r="AL1000" s="73">
        <v>52608.4</v>
      </c>
      <c r="AM1000" s="73">
        <v>52608.4</v>
      </c>
      <c r="AN1000" s="73">
        <v>52608.4</v>
      </c>
      <c r="AO1000" s="73">
        <v>52608.4</v>
      </c>
      <c r="AP1000" s="73">
        <v>52608.4</v>
      </c>
      <c r="AQ1000" s="73">
        <v>52608.4</v>
      </c>
      <c r="AR1000" s="270">
        <f t="shared" si="536"/>
        <v>52608.400000000016</v>
      </c>
      <c r="AS1000" s="73">
        <v>52608.4</v>
      </c>
      <c r="AT1000" s="73">
        <v>52608.4</v>
      </c>
      <c r="AU1000" s="73">
        <v>52608.4</v>
      </c>
      <c r="AV1000" s="73">
        <v>52608.4</v>
      </c>
      <c r="AW1000" s="73">
        <v>52608.4</v>
      </c>
      <c r="AX1000" s="73">
        <v>52608.4</v>
      </c>
      <c r="AY1000" s="73">
        <v>52608.4</v>
      </c>
      <c r="AZ1000" s="73">
        <v>52608.4</v>
      </c>
      <c r="BA1000" s="270">
        <f t="shared" si="537"/>
        <v>52608.400000000009</v>
      </c>
      <c r="BB1000" s="73">
        <v>52608.4</v>
      </c>
      <c r="BC1000" s="73">
        <v>52608.4</v>
      </c>
      <c r="BD1000" s="73">
        <v>52608.4</v>
      </c>
      <c r="BE1000" s="73">
        <v>52608.4</v>
      </c>
      <c r="BF1000" s="73">
        <v>52608.4</v>
      </c>
      <c r="BG1000" s="73">
        <v>52608.4</v>
      </c>
      <c r="BH1000" s="73">
        <v>52608.4</v>
      </c>
      <c r="BI1000" s="270">
        <f t="shared" si="538"/>
        <v>52608.400000000009</v>
      </c>
      <c r="BJ1000" s="73">
        <v>52608.4</v>
      </c>
      <c r="BK1000" s="73">
        <v>52608.4</v>
      </c>
      <c r="BL1000" s="270">
        <f t="shared" si="539"/>
        <v>52608.4</v>
      </c>
      <c r="BM1000" s="73">
        <v>52608.4</v>
      </c>
      <c r="BN1000" s="73">
        <v>52608.4</v>
      </c>
      <c r="BO1000" s="73">
        <v>52608.4</v>
      </c>
      <c r="BP1000" s="73">
        <v>52608.4</v>
      </c>
      <c r="BQ1000" s="73">
        <v>52608.4</v>
      </c>
      <c r="BR1000" s="73">
        <v>52608.4</v>
      </c>
      <c r="BS1000" s="73">
        <v>52608.4</v>
      </c>
      <c r="BT1000" s="73">
        <v>52608.4</v>
      </c>
      <c r="BU1000" s="73">
        <v>52608.4</v>
      </c>
      <c r="BV1000" s="73">
        <v>52608.4</v>
      </c>
      <c r="BW1000" s="270">
        <f t="shared" si="540"/>
        <v>52608.400000000009</v>
      </c>
      <c r="BX1000" s="73">
        <v>52608.4</v>
      </c>
      <c r="BY1000" s="73">
        <v>52608.4</v>
      </c>
      <c r="BZ1000" s="73">
        <v>52608.4</v>
      </c>
      <c r="CA1000" s="73">
        <v>52608.4</v>
      </c>
      <c r="CB1000" s="73">
        <v>52608.4</v>
      </c>
      <c r="CC1000" s="73">
        <v>52608.4</v>
      </c>
      <c r="CD1000" s="73">
        <v>52608.4</v>
      </c>
      <c r="CE1000" s="73">
        <v>52608.4</v>
      </c>
      <c r="CF1000" s="270">
        <f t="shared" si="541"/>
        <v>52608.400000000009</v>
      </c>
      <c r="CG1000" s="73">
        <v>52608.4</v>
      </c>
      <c r="CH1000" s="73">
        <v>52608.4</v>
      </c>
      <c r="CI1000" s="73">
        <v>52608.4</v>
      </c>
      <c r="CJ1000" s="73">
        <v>52608.4</v>
      </c>
      <c r="CK1000" s="73">
        <v>52608.4</v>
      </c>
      <c r="CL1000" s="73">
        <v>52608.4</v>
      </c>
      <c r="CM1000" s="73">
        <v>52608.4</v>
      </c>
      <c r="CN1000" s="73">
        <v>52608.4</v>
      </c>
      <c r="CO1000" s="73">
        <v>52608.4</v>
      </c>
      <c r="CP1000" s="270">
        <f t="shared" si="542"/>
        <v>52608.400000000009</v>
      </c>
      <c r="CQ1000" s="73">
        <v>52608.4</v>
      </c>
      <c r="CR1000" s="73">
        <v>52608.4</v>
      </c>
      <c r="CS1000" s="73">
        <v>52608.4</v>
      </c>
      <c r="CT1000" s="73">
        <v>52608.4</v>
      </c>
      <c r="CU1000" s="73">
        <v>52608.4</v>
      </c>
      <c r="CV1000" s="73">
        <v>52608.4</v>
      </c>
      <c r="CW1000" s="73">
        <v>52608.4</v>
      </c>
      <c r="CX1000" s="73">
        <v>52608.4</v>
      </c>
      <c r="CY1000" s="73">
        <v>52608.4</v>
      </c>
      <c r="CZ1000" s="73">
        <v>52608.4</v>
      </c>
      <c r="DA1000" s="270">
        <f t="shared" si="543"/>
        <v>52608.400000000009</v>
      </c>
      <c r="DB1000" s="73">
        <v>52608.4</v>
      </c>
      <c r="DC1000" s="73">
        <v>52608.4</v>
      </c>
      <c r="DD1000" s="270">
        <f t="shared" si="544"/>
        <v>52608.4</v>
      </c>
      <c r="DE1000" s="73">
        <v>52608.4</v>
      </c>
      <c r="DF1000" s="73">
        <v>52608.4</v>
      </c>
      <c r="DG1000" s="73">
        <v>52608.4</v>
      </c>
      <c r="DH1000" s="73">
        <v>52608.4</v>
      </c>
      <c r="DI1000" s="73">
        <v>52608.4</v>
      </c>
      <c r="DJ1000" s="73">
        <v>52608.4</v>
      </c>
      <c r="DK1000" s="73">
        <v>52608.4</v>
      </c>
      <c r="DL1000" s="73">
        <v>52608.4</v>
      </c>
      <c r="DM1000" s="73">
        <v>52608.4</v>
      </c>
      <c r="DN1000" s="73">
        <v>52608.4</v>
      </c>
      <c r="DO1000" s="270">
        <f t="shared" si="545"/>
        <v>52608.400000000009</v>
      </c>
      <c r="DP1000" s="73">
        <v>52608.4</v>
      </c>
      <c r="DQ1000" s="73">
        <v>52608.4</v>
      </c>
      <c r="DR1000" s="73">
        <v>52608.4</v>
      </c>
      <c r="DS1000" s="73">
        <v>52608.4</v>
      </c>
      <c r="DT1000" s="73">
        <v>52608.4</v>
      </c>
      <c r="DU1000" s="73">
        <v>52608.4</v>
      </c>
      <c r="DV1000" s="73">
        <v>52608.4</v>
      </c>
      <c r="DW1000" s="73">
        <v>52608.4</v>
      </c>
      <c r="DX1000" s="73">
        <v>52608.4</v>
      </c>
      <c r="DY1000" s="73">
        <v>52608.4</v>
      </c>
      <c r="DZ1000" s="270">
        <f t="shared" si="546"/>
        <v>52608.400000000009</v>
      </c>
      <c r="EA1000" s="73">
        <v>52608.4</v>
      </c>
      <c r="EB1000" s="73">
        <v>52608.4</v>
      </c>
      <c r="EC1000" s="73">
        <v>52608.4</v>
      </c>
      <c r="ED1000" s="73">
        <v>52608.4</v>
      </c>
      <c r="EE1000" s="73">
        <v>52608.4</v>
      </c>
      <c r="EF1000" s="73">
        <v>52608.4</v>
      </c>
      <c r="EG1000" s="73">
        <v>52608.4</v>
      </c>
      <c r="EH1000" s="73">
        <v>52608.4</v>
      </c>
      <c r="EI1000" s="73">
        <v>52608.4</v>
      </c>
      <c r="EJ1000" s="73">
        <v>52608.4</v>
      </c>
      <c r="EK1000" s="270">
        <f t="shared" si="547"/>
        <v>52608.400000000009</v>
      </c>
      <c r="EM1000" s="306">
        <f t="shared" si="548"/>
        <v>52608.400000000016</v>
      </c>
      <c r="EN1000" s="144" t="str">
        <f t="shared" si="550"/>
        <v>OK</v>
      </c>
      <c r="EO1000" s="144" t="str">
        <f t="shared" si="551"/>
        <v>OK</v>
      </c>
      <c r="EP1000" s="144" t="str">
        <f t="shared" si="552"/>
        <v>OK</v>
      </c>
      <c r="EQ1000" s="144" t="str">
        <f t="shared" si="553"/>
        <v>OK</v>
      </c>
      <c r="ER1000" s="144" t="str">
        <f t="shared" si="554"/>
        <v>OK</v>
      </c>
      <c r="ES1000" s="144" t="str">
        <f t="shared" si="555"/>
        <v>OK</v>
      </c>
      <c r="ET1000" s="144" t="str">
        <f t="shared" si="556"/>
        <v>OK</v>
      </c>
      <c r="EU1000" s="144" t="str">
        <f t="shared" si="557"/>
        <v>OK</v>
      </c>
      <c r="EV1000" s="144" t="str">
        <f t="shared" si="558"/>
        <v>OK</v>
      </c>
      <c r="EW1000" s="144" t="str">
        <f t="shared" si="559"/>
        <v>OK</v>
      </c>
      <c r="EX1000" s="144" t="str">
        <f t="shared" si="560"/>
        <v>OK</v>
      </c>
      <c r="EY1000" s="144" t="str">
        <f t="shared" si="561"/>
        <v>OK</v>
      </c>
      <c r="EZ1000" s="144" t="str">
        <f t="shared" si="562"/>
        <v>OK</v>
      </c>
      <c r="FA1000" s="144" t="str">
        <f t="shared" si="563"/>
        <v>OK</v>
      </c>
      <c r="FB1000" s="144" t="str">
        <f t="shared" si="564"/>
        <v>OK</v>
      </c>
    </row>
    <row r="1001" spans="2:158" s="144" customFormat="1" ht="14.4" x14ac:dyDescent="0.3">
      <c r="B1001" s="144">
        <v>997</v>
      </c>
      <c r="C1001" s="155" t="s">
        <v>2600</v>
      </c>
      <c r="D1001" s="154" t="s">
        <v>2579</v>
      </c>
      <c r="E1001" s="153" t="s">
        <v>258</v>
      </c>
      <c r="F1001" s="73">
        <f t="shared" ref="F1001:I1020" si="565">INDEX($K1001:$EK1001,MATCH(F$4,$K$4:$EK$4,0))</f>
        <v>61643.400000000009</v>
      </c>
      <c r="G1001" s="73">
        <f t="shared" si="565"/>
        <v>61643.400000000009</v>
      </c>
      <c r="H1001" s="73">
        <f t="shared" si="565"/>
        <v>61643.400000000009</v>
      </c>
      <c r="I1001" s="73">
        <f t="shared" si="565"/>
        <v>61643.400000000009</v>
      </c>
      <c r="J1001" s="37"/>
      <c r="K1001" s="73">
        <v>61643.4</v>
      </c>
      <c r="L1001" s="73">
        <v>61643.4</v>
      </c>
      <c r="M1001" s="73">
        <v>61643.4</v>
      </c>
      <c r="N1001" s="73">
        <v>61643.4</v>
      </c>
      <c r="O1001" s="73">
        <v>61643.4</v>
      </c>
      <c r="P1001" s="73">
        <v>61643.4</v>
      </c>
      <c r="Q1001" s="73">
        <v>61643.4</v>
      </c>
      <c r="R1001" s="270">
        <f t="shared" si="533"/>
        <v>61643.400000000009</v>
      </c>
      <c r="S1001" s="73">
        <v>61643.4</v>
      </c>
      <c r="T1001" s="73">
        <v>61643.4</v>
      </c>
      <c r="U1001" s="73">
        <v>61643.4</v>
      </c>
      <c r="V1001" s="73">
        <v>61643.4</v>
      </c>
      <c r="W1001" s="73">
        <v>61643.4</v>
      </c>
      <c r="X1001" s="73">
        <v>61643.4</v>
      </c>
      <c r="Y1001" s="73">
        <v>61643.4</v>
      </c>
      <c r="Z1001" s="73">
        <v>61643.4</v>
      </c>
      <c r="AA1001" s="270">
        <f t="shared" si="534"/>
        <v>61643.400000000009</v>
      </c>
      <c r="AB1001" s="73">
        <v>61643.4</v>
      </c>
      <c r="AC1001" s="73">
        <v>61643.4</v>
      </c>
      <c r="AD1001" s="73">
        <v>61643.4</v>
      </c>
      <c r="AE1001" s="270">
        <f t="shared" si="535"/>
        <v>61643.4</v>
      </c>
      <c r="AF1001" s="73">
        <v>61643.4</v>
      </c>
      <c r="AG1001" s="73">
        <v>61643.4</v>
      </c>
      <c r="AH1001" s="73">
        <v>61643.4</v>
      </c>
      <c r="AI1001" s="73">
        <v>61643.4</v>
      </c>
      <c r="AJ1001" s="73">
        <v>61643.4</v>
      </c>
      <c r="AK1001" s="73">
        <v>61643.4</v>
      </c>
      <c r="AL1001" s="73">
        <v>61643.4</v>
      </c>
      <c r="AM1001" s="73">
        <v>61643.4</v>
      </c>
      <c r="AN1001" s="73">
        <v>61643.4</v>
      </c>
      <c r="AO1001" s="73">
        <v>61643.4</v>
      </c>
      <c r="AP1001" s="73">
        <v>61643.4</v>
      </c>
      <c r="AQ1001" s="73">
        <v>61643.4</v>
      </c>
      <c r="AR1001" s="270">
        <f t="shared" si="536"/>
        <v>61643.400000000016</v>
      </c>
      <c r="AS1001" s="73">
        <v>61643.4</v>
      </c>
      <c r="AT1001" s="73">
        <v>61643.4</v>
      </c>
      <c r="AU1001" s="73">
        <v>61643.4</v>
      </c>
      <c r="AV1001" s="73">
        <v>61643.4</v>
      </c>
      <c r="AW1001" s="73">
        <v>61643.4</v>
      </c>
      <c r="AX1001" s="73">
        <v>61643.4</v>
      </c>
      <c r="AY1001" s="73">
        <v>61643.4</v>
      </c>
      <c r="AZ1001" s="73">
        <v>61643.4</v>
      </c>
      <c r="BA1001" s="270">
        <f t="shared" si="537"/>
        <v>61643.400000000009</v>
      </c>
      <c r="BB1001" s="73">
        <v>61643.4</v>
      </c>
      <c r="BC1001" s="73">
        <v>61643.4</v>
      </c>
      <c r="BD1001" s="73">
        <v>61643.4</v>
      </c>
      <c r="BE1001" s="73">
        <v>61643.4</v>
      </c>
      <c r="BF1001" s="73">
        <v>61643.4</v>
      </c>
      <c r="BG1001" s="73">
        <v>61643.4</v>
      </c>
      <c r="BH1001" s="73">
        <v>61643.4</v>
      </c>
      <c r="BI1001" s="270">
        <f t="shared" si="538"/>
        <v>61643.400000000009</v>
      </c>
      <c r="BJ1001" s="73">
        <v>61643.4</v>
      </c>
      <c r="BK1001" s="73">
        <v>61643.4</v>
      </c>
      <c r="BL1001" s="270">
        <f t="shared" si="539"/>
        <v>61643.4</v>
      </c>
      <c r="BM1001" s="73">
        <v>61643.4</v>
      </c>
      <c r="BN1001" s="73">
        <v>61643.4</v>
      </c>
      <c r="BO1001" s="73">
        <v>61643.4</v>
      </c>
      <c r="BP1001" s="73">
        <v>61643.4</v>
      </c>
      <c r="BQ1001" s="73">
        <v>61643.4</v>
      </c>
      <c r="BR1001" s="73">
        <v>61643.4</v>
      </c>
      <c r="BS1001" s="73">
        <v>61643.4</v>
      </c>
      <c r="BT1001" s="73">
        <v>61643.4</v>
      </c>
      <c r="BU1001" s="73">
        <v>61643.4</v>
      </c>
      <c r="BV1001" s="73">
        <v>61643.4</v>
      </c>
      <c r="BW1001" s="270">
        <f t="shared" si="540"/>
        <v>61643.400000000009</v>
      </c>
      <c r="BX1001" s="73">
        <v>61643.4</v>
      </c>
      <c r="BY1001" s="73">
        <v>61643.4</v>
      </c>
      <c r="BZ1001" s="73">
        <v>61643.4</v>
      </c>
      <c r="CA1001" s="73">
        <v>61643.4</v>
      </c>
      <c r="CB1001" s="73">
        <v>61643.4</v>
      </c>
      <c r="CC1001" s="73">
        <v>61643.4</v>
      </c>
      <c r="CD1001" s="73">
        <v>61643.4</v>
      </c>
      <c r="CE1001" s="73">
        <v>61643.4</v>
      </c>
      <c r="CF1001" s="270">
        <f t="shared" si="541"/>
        <v>61643.400000000009</v>
      </c>
      <c r="CG1001" s="73">
        <v>61643.4</v>
      </c>
      <c r="CH1001" s="73">
        <v>61643.4</v>
      </c>
      <c r="CI1001" s="73">
        <v>61643.4</v>
      </c>
      <c r="CJ1001" s="73">
        <v>61643.4</v>
      </c>
      <c r="CK1001" s="73">
        <v>61643.4</v>
      </c>
      <c r="CL1001" s="73">
        <v>61643.4</v>
      </c>
      <c r="CM1001" s="73">
        <v>61643.4</v>
      </c>
      <c r="CN1001" s="73">
        <v>61643.4</v>
      </c>
      <c r="CO1001" s="73">
        <v>61643.4</v>
      </c>
      <c r="CP1001" s="270">
        <f t="shared" si="542"/>
        <v>61643.400000000009</v>
      </c>
      <c r="CQ1001" s="73">
        <v>61643.4</v>
      </c>
      <c r="CR1001" s="73">
        <v>61643.4</v>
      </c>
      <c r="CS1001" s="73">
        <v>61643.4</v>
      </c>
      <c r="CT1001" s="73">
        <v>61643.4</v>
      </c>
      <c r="CU1001" s="73">
        <v>61643.4</v>
      </c>
      <c r="CV1001" s="73">
        <v>61643.4</v>
      </c>
      <c r="CW1001" s="73">
        <v>61643.4</v>
      </c>
      <c r="CX1001" s="73">
        <v>61643.4</v>
      </c>
      <c r="CY1001" s="73">
        <v>61643.4</v>
      </c>
      <c r="CZ1001" s="73">
        <v>61643.4</v>
      </c>
      <c r="DA1001" s="270">
        <f t="shared" si="543"/>
        <v>61643.400000000009</v>
      </c>
      <c r="DB1001" s="73">
        <v>61643.4</v>
      </c>
      <c r="DC1001" s="73">
        <v>61643.4</v>
      </c>
      <c r="DD1001" s="270">
        <f t="shared" si="544"/>
        <v>61643.4</v>
      </c>
      <c r="DE1001" s="73">
        <v>61643.4</v>
      </c>
      <c r="DF1001" s="73">
        <v>61643.4</v>
      </c>
      <c r="DG1001" s="73">
        <v>61643.4</v>
      </c>
      <c r="DH1001" s="73">
        <v>61643.4</v>
      </c>
      <c r="DI1001" s="73">
        <v>61643.4</v>
      </c>
      <c r="DJ1001" s="73">
        <v>61643.4</v>
      </c>
      <c r="DK1001" s="73">
        <v>61643.4</v>
      </c>
      <c r="DL1001" s="73">
        <v>61643.4</v>
      </c>
      <c r="DM1001" s="73">
        <v>61643.4</v>
      </c>
      <c r="DN1001" s="73">
        <v>61643.4</v>
      </c>
      <c r="DO1001" s="270">
        <f t="shared" si="545"/>
        <v>61643.400000000009</v>
      </c>
      <c r="DP1001" s="73">
        <v>61643.4</v>
      </c>
      <c r="DQ1001" s="73">
        <v>61643.4</v>
      </c>
      <c r="DR1001" s="73">
        <v>61643.4</v>
      </c>
      <c r="DS1001" s="73">
        <v>61643.4</v>
      </c>
      <c r="DT1001" s="73">
        <v>61643.4</v>
      </c>
      <c r="DU1001" s="73">
        <v>61643.4</v>
      </c>
      <c r="DV1001" s="73">
        <v>61643.4</v>
      </c>
      <c r="DW1001" s="73">
        <v>61643.4</v>
      </c>
      <c r="DX1001" s="73">
        <v>61643.4</v>
      </c>
      <c r="DY1001" s="73">
        <v>61643.4</v>
      </c>
      <c r="DZ1001" s="270">
        <f t="shared" si="546"/>
        <v>61643.400000000009</v>
      </c>
      <c r="EA1001" s="73">
        <v>61643.4</v>
      </c>
      <c r="EB1001" s="73">
        <v>61643.4</v>
      </c>
      <c r="EC1001" s="73">
        <v>61643.4</v>
      </c>
      <c r="ED1001" s="73">
        <v>61643.4</v>
      </c>
      <c r="EE1001" s="73">
        <v>61643.4</v>
      </c>
      <c r="EF1001" s="73">
        <v>61643.4</v>
      </c>
      <c r="EG1001" s="73">
        <v>61643.4</v>
      </c>
      <c r="EH1001" s="73">
        <v>61643.4</v>
      </c>
      <c r="EI1001" s="73">
        <v>61643.4</v>
      </c>
      <c r="EJ1001" s="73">
        <v>61643.4</v>
      </c>
      <c r="EK1001" s="270">
        <f t="shared" si="547"/>
        <v>61643.400000000009</v>
      </c>
      <c r="EM1001" s="306">
        <f t="shared" si="548"/>
        <v>61643.400000000016</v>
      </c>
      <c r="EN1001" s="144" t="str">
        <f t="shared" si="550"/>
        <v>OK</v>
      </c>
      <c r="EO1001" s="144" t="str">
        <f t="shared" si="551"/>
        <v>OK</v>
      </c>
      <c r="EP1001" s="144" t="str">
        <f t="shared" si="552"/>
        <v>OK</v>
      </c>
      <c r="EQ1001" s="144" t="str">
        <f t="shared" si="553"/>
        <v>OK</v>
      </c>
      <c r="ER1001" s="144" t="str">
        <f t="shared" si="554"/>
        <v>OK</v>
      </c>
      <c r="ES1001" s="144" t="str">
        <f t="shared" si="555"/>
        <v>OK</v>
      </c>
      <c r="ET1001" s="144" t="str">
        <f t="shared" si="556"/>
        <v>OK</v>
      </c>
      <c r="EU1001" s="144" t="str">
        <f t="shared" si="557"/>
        <v>OK</v>
      </c>
      <c r="EV1001" s="144" t="str">
        <f t="shared" si="558"/>
        <v>OK</v>
      </c>
      <c r="EW1001" s="144" t="str">
        <f t="shared" si="559"/>
        <v>OK</v>
      </c>
      <c r="EX1001" s="144" t="str">
        <f t="shared" si="560"/>
        <v>OK</v>
      </c>
      <c r="EY1001" s="144" t="str">
        <f t="shared" si="561"/>
        <v>OK</v>
      </c>
      <c r="EZ1001" s="144" t="str">
        <f t="shared" si="562"/>
        <v>OK</v>
      </c>
      <c r="FA1001" s="144" t="str">
        <f t="shared" si="563"/>
        <v>OK</v>
      </c>
      <c r="FB1001" s="144" t="str">
        <f t="shared" si="564"/>
        <v>OK</v>
      </c>
    </row>
    <row r="1002" spans="2:158" s="144" customFormat="1" ht="14.4" x14ac:dyDescent="0.3">
      <c r="B1002" s="144">
        <v>998</v>
      </c>
      <c r="C1002" s="155" t="s">
        <v>2601</v>
      </c>
      <c r="D1002" s="154" t="s">
        <v>2580</v>
      </c>
      <c r="E1002" s="153" t="s">
        <v>258</v>
      </c>
      <c r="F1002" s="73">
        <f t="shared" si="565"/>
        <v>83632.900000000009</v>
      </c>
      <c r="G1002" s="73">
        <f t="shared" si="565"/>
        <v>83632.900000000009</v>
      </c>
      <c r="H1002" s="73">
        <f t="shared" si="565"/>
        <v>83632.900000000009</v>
      </c>
      <c r="I1002" s="73">
        <f t="shared" si="565"/>
        <v>83632.900000000009</v>
      </c>
      <c r="J1002" s="37"/>
      <c r="K1002" s="73">
        <v>83632.899999999994</v>
      </c>
      <c r="L1002" s="73">
        <v>83632.899999999994</v>
      </c>
      <c r="M1002" s="73">
        <v>83632.899999999994</v>
      </c>
      <c r="N1002" s="73">
        <v>83632.899999999994</v>
      </c>
      <c r="O1002" s="73">
        <v>83632.899999999994</v>
      </c>
      <c r="P1002" s="73">
        <v>83632.899999999994</v>
      </c>
      <c r="Q1002" s="73">
        <v>83632.899999999994</v>
      </c>
      <c r="R1002" s="270">
        <f t="shared" si="533"/>
        <v>83632.900000000009</v>
      </c>
      <c r="S1002" s="73">
        <v>83632.899999999994</v>
      </c>
      <c r="T1002" s="73">
        <v>83632.899999999994</v>
      </c>
      <c r="U1002" s="73">
        <v>83632.899999999994</v>
      </c>
      <c r="V1002" s="73">
        <v>83632.899999999994</v>
      </c>
      <c r="W1002" s="73">
        <v>83632.899999999994</v>
      </c>
      <c r="X1002" s="73">
        <v>83632.899999999994</v>
      </c>
      <c r="Y1002" s="73">
        <v>83632.899999999994</v>
      </c>
      <c r="Z1002" s="73">
        <v>83632.899999999994</v>
      </c>
      <c r="AA1002" s="270">
        <f t="shared" si="534"/>
        <v>83632.900000000009</v>
      </c>
      <c r="AB1002" s="73">
        <v>83632.899999999994</v>
      </c>
      <c r="AC1002" s="73">
        <v>83632.899999999994</v>
      </c>
      <c r="AD1002" s="73">
        <v>83632.899999999994</v>
      </c>
      <c r="AE1002" s="270">
        <f t="shared" si="535"/>
        <v>83632.899999999994</v>
      </c>
      <c r="AF1002" s="73">
        <v>83632.899999999994</v>
      </c>
      <c r="AG1002" s="73">
        <v>83632.899999999994</v>
      </c>
      <c r="AH1002" s="73">
        <v>83632.899999999994</v>
      </c>
      <c r="AI1002" s="73">
        <v>83632.899999999994</v>
      </c>
      <c r="AJ1002" s="73">
        <v>83632.899999999994</v>
      </c>
      <c r="AK1002" s="73">
        <v>83632.899999999994</v>
      </c>
      <c r="AL1002" s="73">
        <v>83632.899999999994</v>
      </c>
      <c r="AM1002" s="73">
        <v>83632.899999999994</v>
      </c>
      <c r="AN1002" s="73">
        <v>83632.899999999994</v>
      </c>
      <c r="AO1002" s="73">
        <v>83632.899999999994</v>
      </c>
      <c r="AP1002" s="73">
        <v>83632.899999999994</v>
      </c>
      <c r="AQ1002" s="73">
        <v>83632.899999999994</v>
      </c>
      <c r="AR1002" s="270">
        <f t="shared" si="536"/>
        <v>83632.900000000009</v>
      </c>
      <c r="AS1002" s="73">
        <v>83632.899999999994</v>
      </c>
      <c r="AT1002" s="73">
        <v>83632.899999999994</v>
      </c>
      <c r="AU1002" s="73">
        <v>83632.899999999994</v>
      </c>
      <c r="AV1002" s="73">
        <v>83632.899999999994</v>
      </c>
      <c r="AW1002" s="73">
        <v>83632.899999999994</v>
      </c>
      <c r="AX1002" s="73">
        <v>83632.899999999994</v>
      </c>
      <c r="AY1002" s="73">
        <v>83632.899999999994</v>
      </c>
      <c r="AZ1002" s="73">
        <v>83632.899999999994</v>
      </c>
      <c r="BA1002" s="270">
        <f t="shared" si="537"/>
        <v>83632.900000000009</v>
      </c>
      <c r="BB1002" s="73">
        <v>83632.899999999994</v>
      </c>
      <c r="BC1002" s="73">
        <v>83632.899999999994</v>
      </c>
      <c r="BD1002" s="73">
        <v>83632.899999999994</v>
      </c>
      <c r="BE1002" s="73">
        <v>83632.899999999994</v>
      </c>
      <c r="BF1002" s="73">
        <v>83632.899999999994</v>
      </c>
      <c r="BG1002" s="73">
        <v>83632.899999999994</v>
      </c>
      <c r="BH1002" s="73">
        <v>83632.899999999994</v>
      </c>
      <c r="BI1002" s="270">
        <f t="shared" si="538"/>
        <v>83632.900000000009</v>
      </c>
      <c r="BJ1002" s="73">
        <v>83632.899999999994</v>
      </c>
      <c r="BK1002" s="73">
        <v>83632.899999999994</v>
      </c>
      <c r="BL1002" s="270">
        <f t="shared" si="539"/>
        <v>83632.899999999994</v>
      </c>
      <c r="BM1002" s="73">
        <v>83632.899999999994</v>
      </c>
      <c r="BN1002" s="73">
        <v>83632.899999999994</v>
      </c>
      <c r="BO1002" s="73">
        <v>83632.899999999994</v>
      </c>
      <c r="BP1002" s="73">
        <v>83632.899999999994</v>
      </c>
      <c r="BQ1002" s="73">
        <v>83632.899999999994</v>
      </c>
      <c r="BR1002" s="73">
        <v>83632.899999999994</v>
      </c>
      <c r="BS1002" s="73">
        <v>83632.899999999994</v>
      </c>
      <c r="BT1002" s="73">
        <v>83632.899999999994</v>
      </c>
      <c r="BU1002" s="73">
        <v>83632.899999999994</v>
      </c>
      <c r="BV1002" s="73">
        <v>83632.899999999994</v>
      </c>
      <c r="BW1002" s="270">
        <f t="shared" si="540"/>
        <v>83632.900000000009</v>
      </c>
      <c r="BX1002" s="73">
        <v>83632.899999999994</v>
      </c>
      <c r="BY1002" s="73">
        <v>83632.899999999994</v>
      </c>
      <c r="BZ1002" s="73">
        <v>83632.899999999994</v>
      </c>
      <c r="CA1002" s="73">
        <v>83632.899999999994</v>
      </c>
      <c r="CB1002" s="73">
        <v>83632.899999999994</v>
      </c>
      <c r="CC1002" s="73">
        <v>83632.899999999994</v>
      </c>
      <c r="CD1002" s="73">
        <v>83632.899999999994</v>
      </c>
      <c r="CE1002" s="73">
        <v>83632.899999999994</v>
      </c>
      <c r="CF1002" s="270">
        <f t="shared" si="541"/>
        <v>83632.900000000009</v>
      </c>
      <c r="CG1002" s="73">
        <v>83632.899999999994</v>
      </c>
      <c r="CH1002" s="73">
        <v>83632.899999999994</v>
      </c>
      <c r="CI1002" s="73">
        <v>83632.899999999994</v>
      </c>
      <c r="CJ1002" s="73">
        <v>83632.899999999994</v>
      </c>
      <c r="CK1002" s="73">
        <v>83632.899999999994</v>
      </c>
      <c r="CL1002" s="73">
        <v>83632.899999999994</v>
      </c>
      <c r="CM1002" s="73">
        <v>83632.899999999994</v>
      </c>
      <c r="CN1002" s="73">
        <v>83632.899999999994</v>
      </c>
      <c r="CO1002" s="73">
        <v>83632.899999999994</v>
      </c>
      <c r="CP1002" s="270">
        <f t="shared" si="542"/>
        <v>83632.900000000009</v>
      </c>
      <c r="CQ1002" s="73">
        <v>83632.899999999994</v>
      </c>
      <c r="CR1002" s="73">
        <v>83632.899999999994</v>
      </c>
      <c r="CS1002" s="73">
        <v>83632.899999999994</v>
      </c>
      <c r="CT1002" s="73">
        <v>83632.899999999994</v>
      </c>
      <c r="CU1002" s="73">
        <v>83632.899999999994</v>
      </c>
      <c r="CV1002" s="73">
        <v>83632.899999999994</v>
      </c>
      <c r="CW1002" s="73">
        <v>83632.899999999994</v>
      </c>
      <c r="CX1002" s="73">
        <v>83632.899999999994</v>
      </c>
      <c r="CY1002" s="73">
        <v>83632.899999999994</v>
      </c>
      <c r="CZ1002" s="73">
        <v>83632.899999999994</v>
      </c>
      <c r="DA1002" s="270">
        <f t="shared" si="543"/>
        <v>83632.900000000009</v>
      </c>
      <c r="DB1002" s="73">
        <v>83632.899999999994</v>
      </c>
      <c r="DC1002" s="73">
        <v>83632.899999999994</v>
      </c>
      <c r="DD1002" s="270">
        <f t="shared" si="544"/>
        <v>83632.899999999994</v>
      </c>
      <c r="DE1002" s="73">
        <v>83632.899999999994</v>
      </c>
      <c r="DF1002" s="73">
        <v>83632.899999999994</v>
      </c>
      <c r="DG1002" s="73">
        <v>83632.899999999994</v>
      </c>
      <c r="DH1002" s="73">
        <v>83632.899999999994</v>
      </c>
      <c r="DI1002" s="73">
        <v>83632.899999999994</v>
      </c>
      <c r="DJ1002" s="73">
        <v>83632.899999999994</v>
      </c>
      <c r="DK1002" s="73">
        <v>83632.899999999994</v>
      </c>
      <c r="DL1002" s="73">
        <v>83632.899999999994</v>
      </c>
      <c r="DM1002" s="73">
        <v>83632.899999999994</v>
      </c>
      <c r="DN1002" s="73">
        <v>83632.899999999994</v>
      </c>
      <c r="DO1002" s="270">
        <f t="shared" si="545"/>
        <v>83632.900000000009</v>
      </c>
      <c r="DP1002" s="73">
        <v>83632.899999999994</v>
      </c>
      <c r="DQ1002" s="73">
        <v>83632.899999999994</v>
      </c>
      <c r="DR1002" s="73">
        <v>83632.899999999994</v>
      </c>
      <c r="DS1002" s="73">
        <v>83632.899999999994</v>
      </c>
      <c r="DT1002" s="73">
        <v>83632.899999999994</v>
      </c>
      <c r="DU1002" s="73">
        <v>83632.899999999994</v>
      </c>
      <c r="DV1002" s="73">
        <v>83632.899999999994</v>
      </c>
      <c r="DW1002" s="73">
        <v>83632.899999999994</v>
      </c>
      <c r="DX1002" s="73">
        <v>83632.899999999994</v>
      </c>
      <c r="DY1002" s="73">
        <v>83632.899999999994</v>
      </c>
      <c r="DZ1002" s="270">
        <f t="shared" si="546"/>
        <v>83632.900000000009</v>
      </c>
      <c r="EA1002" s="73">
        <v>83632.899999999994</v>
      </c>
      <c r="EB1002" s="73">
        <v>83632.899999999994</v>
      </c>
      <c r="EC1002" s="73">
        <v>83632.899999999994</v>
      </c>
      <c r="ED1002" s="73">
        <v>83632.899999999994</v>
      </c>
      <c r="EE1002" s="73">
        <v>83632.899999999994</v>
      </c>
      <c r="EF1002" s="73">
        <v>83632.899999999994</v>
      </c>
      <c r="EG1002" s="73">
        <v>83632.899999999994</v>
      </c>
      <c r="EH1002" s="73">
        <v>83632.899999999994</v>
      </c>
      <c r="EI1002" s="73">
        <v>83632.899999999994</v>
      </c>
      <c r="EJ1002" s="73">
        <v>83632.899999999994</v>
      </c>
      <c r="EK1002" s="270">
        <f t="shared" si="547"/>
        <v>83632.900000000009</v>
      </c>
      <c r="EM1002" s="306">
        <f t="shared" si="548"/>
        <v>83632.899999999994</v>
      </c>
      <c r="EN1002" s="144" t="str">
        <f t="shared" si="550"/>
        <v>OK</v>
      </c>
      <c r="EO1002" s="144" t="str">
        <f t="shared" si="551"/>
        <v>OK</v>
      </c>
      <c r="EP1002" s="144" t="str">
        <f t="shared" si="552"/>
        <v>OK</v>
      </c>
      <c r="EQ1002" s="144" t="str">
        <f t="shared" si="553"/>
        <v>OK</v>
      </c>
      <c r="ER1002" s="144" t="str">
        <f t="shared" si="554"/>
        <v>OK</v>
      </c>
      <c r="ES1002" s="144" t="str">
        <f t="shared" si="555"/>
        <v>OK</v>
      </c>
      <c r="ET1002" s="144" t="str">
        <f t="shared" si="556"/>
        <v>OK</v>
      </c>
      <c r="EU1002" s="144" t="str">
        <f t="shared" si="557"/>
        <v>OK</v>
      </c>
      <c r="EV1002" s="144" t="str">
        <f t="shared" si="558"/>
        <v>OK</v>
      </c>
      <c r="EW1002" s="144" t="str">
        <f t="shared" si="559"/>
        <v>OK</v>
      </c>
      <c r="EX1002" s="144" t="str">
        <f t="shared" si="560"/>
        <v>OK</v>
      </c>
      <c r="EY1002" s="144" t="str">
        <f t="shared" si="561"/>
        <v>OK</v>
      </c>
      <c r="EZ1002" s="144" t="str">
        <f t="shared" si="562"/>
        <v>OK</v>
      </c>
      <c r="FA1002" s="144" t="str">
        <f t="shared" si="563"/>
        <v>OK</v>
      </c>
      <c r="FB1002" s="144" t="str">
        <f t="shared" si="564"/>
        <v>OK</v>
      </c>
    </row>
    <row r="1003" spans="2:158" s="144" customFormat="1" ht="26.4" x14ac:dyDescent="0.3">
      <c r="B1003" s="144">
        <v>999</v>
      </c>
      <c r="C1003" s="155" t="s">
        <v>2602</v>
      </c>
      <c r="D1003" s="154" t="s">
        <v>2581</v>
      </c>
      <c r="E1003" s="153" t="s">
        <v>258</v>
      </c>
      <c r="F1003" s="73">
        <f t="shared" si="565"/>
        <v>176563.39999999997</v>
      </c>
      <c r="G1003" s="73">
        <f t="shared" si="565"/>
        <v>176563.39999999997</v>
      </c>
      <c r="H1003" s="73">
        <f t="shared" si="565"/>
        <v>176563.39999999997</v>
      </c>
      <c r="I1003" s="73">
        <f t="shared" si="565"/>
        <v>176563.39999999997</v>
      </c>
      <c r="J1003" s="37"/>
      <c r="K1003" s="73">
        <v>176563.4</v>
      </c>
      <c r="L1003" s="73">
        <v>176563.4</v>
      </c>
      <c r="M1003" s="73">
        <v>176563.4</v>
      </c>
      <c r="N1003" s="73">
        <v>176563.4</v>
      </c>
      <c r="O1003" s="73">
        <v>176563.4</v>
      </c>
      <c r="P1003" s="73">
        <v>176563.4</v>
      </c>
      <c r="Q1003" s="73">
        <v>176563.4</v>
      </c>
      <c r="R1003" s="270">
        <f t="shared" si="533"/>
        <v>176563.39999999997</v>
      </c>
      <c r="S1003" s="73">
        <v>176563.4</v>
      </c>
      <c r="T1003" s="73">
        <v>176563.4</v>
      </c>
      <c r="U1003" s="73">
        <v>176563.4</v>
      </c>
      <c r="V1003" s="73">
        <v>176563.4</v>
      </c>
      <c r="W1003" s="73">
        <v>176563.4</v>
      </c>
      <c r="X1003" s="73">
        <v>176563.4</v>
      </c>
      <c r="Y1003" s="73">
        <v>176563.4</v>
      </c>
      <c r="Z1003" s="73">
        <v>176563.4</v>
      </c>
      <c r="AA1003" s="270">
        <f t="shared" si="534"/>
        <v>176563.39999999997</v>
      </c>
      <c r="AB1003" s="73">
        <v>176563.4</v>
      </c>
      <c r="AC1003" s="73">
        <v>176563.4</v>
      </c>
      <c r="AD1003" s="73">
        <v>176563.4</v>
      </c>
      <c r="AE1003" s="270">
        <f t="shared" si="535"/>
        <v>176563.4</v>
      </c>
      <c r="AF1003" s="73">
        <v>176563.4</v>
      </c>
      <c r="AG1003" s="73">
        <v>176563.4</v>
      </c>
      <c r="AH1003" s="73">
        <v>176563.4</v>
      </c>
      <c r="AI1003" s="73">
        <v>176563.4</v>
      </c>
      <c r="AJ1003" s="73">
        <v>176563.4</v>
      </c>
      <c r="AK1003" s="73">
        <v>176563.4</v>
      </c>
      <c r="AL1003" s="73">
        <v>176563.4</v>
      </c>
      <c r="AM1003" s="73">
        <v>176563.4</v>
      </c>
      <c r="AN1003" s="73">
        <v>176563.4</v>
      </c>
      <c r="AO1003" s="73">
        <v>176563.4</v>
      </c>
      <c r="AP1003" s="73">
        <v>176563.4</v>
      </c>
      <c r="AQ1003" s="73">
        <v>176563.4</v>
      </c>
      <c r="AR1003" s="270">
        <f t="shared" si="536"/>
        <v>176563.39999999994</v>
      </c>
      <c r="AS1003" s="73">
        <v>176563.4</v>
      </c>
      <c r="AT1003" s="73">
        <v>176563.4</v>
      </c>
      <c r="AU1003" s="73">
        <v>176563.4</v>
      </c>
      <c r="AV1003" s="73">
        <v>176563.4</v>
      </c>
      <c r="AW1003" s="73">
        <v>176563.4</v>
      </c>
      <c r="AX1003" s="73">
        <v>176563.4</v>
      </c>
      <c r="AY1003" s="73">
        <v>176563.4</v>
      </c>
      <c r="AZ1003" s="73">
        <v>176563.4</v>
      </c>
      <c r="BA1003" s="270">
        <f t="shared" si="537"/>
        <v>176563.39999999997</v>
      </c>
      <c r="BB1003" s="73">
        <v>176563.4</v>
      </c>
      <c r="BC1003" s="73">
        <v>176563.4</v>
      </c>
      <c r="BD1003" s="73">
        <v>176563.4</v>
      </c>
      <c r="BE1003" s="73">
        <v>176563.4</v>
      </c>
      <c r="BF1003" s="73">
        <v>176563.4</v>
      </c>
      <c r="BG1003" s="73">
        <v>176563.4</v>
      </c>
      <c r="BH1003" s="73">
        <v>176563.4</v>
      </c>
      <c r="BI1003" s="270">
        <f t="shared" si="538"/>
        <v>176563.39999999997</v>
      </c>
      <c r="BJ1003" s="73">
        <v>176563.4</v>
      </c>
      <c r="BK1003" s="73">
        <v>176563.4</v>
      </c>
      <c r="BL1003" s="270">
        <f t="shared" si="539"/>
        <v>176563.4</v>
      </c>
      <c r="BM1003" s="73">
        <v>176563.4</v>
      </c>
      <c r="BN1003" s="73">
        <v>176563.4</v>
      </c>
      <c r="BO1003" s="73">
        <v>176563.4</v>
      </c>
      <c r="BP1003" s="73">
        <v>176563.4</v>
      </c>
      <c r="BQ1003" s="73">
        <v>176563.4</v>
      </c>
      <c r="BR1003" s="73">
        <v>176563.4</v>
      </c>
      <c r="BS1003" s="73">
        <v>176563.4</v>
      </c>
      <c r="BT1003" s="73">
        <v>176563.4</v>
      </c>
      <c r="BU1003" s="73">
        <v>176563.4</v>
      </c>
      <c r="BV1003" s="73">
        <v>176563.4</v>
      </c>
      <c r="BW1003" s="270">
        <f t="shared" si="540"/>
        <v>176563.39999999997</v>
      </c>
      <c r="BX1003" s="73">
        <v>176563.4</v>
      </c>
      <c r="BY1003" s="73">
        <v>176563.4</v>
      </c>
      <c r="BZ1003" s="73">
        <v>176563.4</v>
      </c>
      <c r="CA1003" s="73">
        <v>176563.4</v>
      </c>
      <c r="CB1003" s="73">
        <v>176563.4</v>
      </c>
      <c r="CC1003" s="73">
        <v>176563.4</v>
      </c>
      <c r="CD1003" s="73">
        <v>176563.4</v>
      </c>
      <c r="CE1003" s="73">
        <v>176563.4</v>
      </c>
      <c r="CF1003" s="270">
        <f t="shared" si="541"/>
        <v>176563.39999999997</v>
      </c>
      <c r="CG1003" s="73">
        <v>176563.4</v>
      </c>
      <c r="CH1003" s="73">
        <v>176563.4</v>
      </c>
      <c r="CI1003" s="73">
        <v>176563.4</v>
      </c>
      <c r="CJ1003" s="73">
        <v>176563.4</v>
      </c>
      <c r="CK1003" s="73">
        <v>176563.4</v>
      </c>
      <c r="CL1003" s="73">
        <v>176563.4</v>
      </c>
      <c r="CM1003" s="73">
        <v>176563.4</v>
      </c>
      <c r="CN1003" s="73">
        <v>176563.4</v>
      </c>
      <c r="CO1003" s="73">
        <v>176563.4</v>
      </c>
      <c r="CP1003" s="270">
        <f t="shared" si="542"/>
        <v>176563.39999999997</v>
      </c>
      <c r="CQ1003" s="73">
        <v>176563.4</v>
      </c>
      <c r="CR1003" s="73">
        <v>176563.4</v>
      </c>
      <c r="CS1003" s="73">
        <v>176563.4</v>
      </c>
      <c r="CT1003" s="73">
        <v>176563.4</v>
      </c>
      <c r="CU1003" s="73">
        <v>176563.4</v>
      </c>
      <c r="CV1003" s="73">
        <v>176563.4</v>
      </c>
      <c r="CW1003" s="73">
        <v>176563.4</v>
      </c>
      <c r="CX1003" s="73">
        <v>176563.4</v>
      </c>
      <c r="CY1003" s="73">
        <v>176563.4</v>
      </c>
      <c r="CZ1003" s="73">
        <v>176563.4</v>
      </c>
      <c r="DA1003" s="270">
        <f t="shared" si="543"/>
        <v>176563.39999999997</v>
      </c>
      <c r="DB1003" s="73">
        <v>176563.4</v>
      </c>
      <c r="DC1003" s="73">
        <v>176563.4</v>
      </c>
      <c r="DD1003" s="270">
        <f t="shared" si="544"/>
        <v>176563.4</v>
      </c>
      <c r="DE1003" s="73">
        <v>176563.4</v>
      </c>
      <c r="DF1003" s="73">
        <v>176563.4</v>
      </c>
      <c r="DG1003" s="73">
        <v>176563.4</v>
      </c>
      <c r="DH1003" s="73">
        <v>176563.4</v>
      </c>
      <c r="DI1003" s="73">
        <v>176563.4</v>
      </c>
      <c r="DJ1003" s="73">
        <v>176563.4</v>
      </c>
      <c r="DK1003" s="73">
        <v>176563.4</v>
      </c>
      <c r="DL1003" s="73">
        <v>176563.4</v>
      </c>
      <c r="DM1003" s="73">
        <v>176563.4</v>
      </c>
      <c r="DN1003" s="73">
        <v>176563.4</v>
      </c>
      <c r="DO1003" s="270">
        <f t="shared" si="545"/>
        <v>176563.39999999997</v>
      </c>
      <c r="DP1003" s="73">
        <v>176563.4</v>
      </c>
      <c r="DQ1003" s="73">
        <v>176563.4</v>
      </c>
      <c r="DR1003" s="73">
        <v>176563.4</v>
      </c>
      <c r="DS1003" s="73">
        <v>176563.4</v>
      </c>
      <c r="DT1003" s="73">
        <v>176563.4</v>
      </c>
      <c r="DU1003" s="73">
        <v>176563.4</v>
      </c>
      <c r="DV1003" s="73">
        <v>176563.4</v>
      </c>
      <c r="DW1003" s="73">
        <v>176563.4</v>
      </c>
      <c r="DX1003" s="73">
        <v>176563.4</v>
      </c>
      <c r="DY1003" s="73">
        <v>176563.4</v>
      </c>
      <c r="DZ1003" s="270">
        <f t="shared" si="546"/>
        <v>176563.39999999997</v>
      </c>
      <c r="EA1003" s="73">
        <v>176563.4</v>
      </c>
      <c r="EB1003" s="73">
        <v>176563.4</v>
      </c>
      <c r="EC1003" s="73">
        <v>176563.4</v>
      </c>
      <c r="ED1003" s="73">
        <v>176563.4</v>
      </c>
      <c r="EE1003" s="73">
        <v>176563.4</v>
      </c>
      <c r="EF1003" s="73">
        <v>176563.4</v>
      </c>
      <c r="EG1003" s="73">
        <v>176563.4</v>
      </c>
      <c r="EH1003" s="73">
        <v>176563.4</v>
      </c>
      <c r="EI1003" s="73">
        <v>176563.4</v>
      </c>
      <c r="EJ1003" s="73">
        <v>176563.4</v>
      </c>
      <c r="EK1003" s="270">
        <f t="shared" si="547"/>
        <v>176563.39999999997</v>
      </c>
      <c r="EM1003" s="306">
        <f t="shared" si="548"/>
        <v>176563.39999999994</v>
      </c>
      <c r="EN1003" s="144" t="str">
        <f t="shared" si="550"/>
        <v>OK</v>
      </c>
      <c r="EO1003" s="144" t="str">
        <f t="shared" si="551"/>
        <v>OK</v>
      </c>
      <c r="EP1003" s="144" t="str">
        <f t="shared" si="552"/>
        <v>OK</v>
      </c>
      <c r="EQ1003" s="144" t="str">
        <f t="shared" si="553"/>
        <v>OK</v>
      </c>
      <c r="ER1003" s="144" t="str">
        <f t="shared" si="554"/>
        <v>OK</v>
      </c>
      <c r="ES1003" s="144" t="str">
        <f t="shared" si="555"/>
        <v>OK</v>
      </c>
      <c r="ET1003" s="144" t="str">
        <f t="shared" si="556"/>
        <v>OK</v>
      </c>
      <c r="EU1003" s="144" t="str">
        <f t="shared" si="557"/>
        <v>OK</v>
      </c>
      <c r="EV1003" s="144" t="str">
        <f t="shared" si="558"/>
        <v>OK</v>
      </c>
      <c r="EW1003" s="144" t="str">
        <f t="shared" si="559"/>
        <v>OK</v>
      </c>
      <c r="EX1003" s="144" t="str">
        <f t="shared" si="560"/>
        <v>OK</v>
      </c>
      <c r="EY1003" s="144" t="str">
        <f t="shared" si="561"/>
        <v>OK</v>
      </c>
      <c r="EZ1003" s="144" t="str">
        <f t="shared" si="562"/>
        <v>OK</v>
      </c>
      <c r="FA1003" s="144" t="str">
        <f t="shared" si="563"/>
        <v>OK</v>
      </c>
      <c r="FB1003" s="144" t="str">
        <f t="shared" si="564"/>
        <v>OK</v>
      </c>
    </row>
    <row r="1004" spans="2:158" s="144" customFormat="1" ht="26.4" x14ac:dyDescent="0.3">
      <c r="B1004" s="144">
        <v>1000</v>
      </c>
      <c r="C1004" s="155" t="s">
        <v>2603</v>
      </c>
      <c r="D1004" s="154" t="s">
        <v>2582</v>
      </c>
      <c r="E1004" s="153" t="s">
        <v>258</v>
      </c>
      <c r="F1004" s="73">
        <f t="shared" si="565"/>
        <v>13733870.17</v>
      </c>
      <c r="G1004" s="73">
        <f t="shared" si="565"/>
        <v>13733870.17</v>
      </c>
      <c r="H1004" s="73">
        <f t="shared" si="565"/>
        <v>13733870.17</v>
      </c>
      <c r="I1004" s="73">
        <f t="shared" si="565"/>
        <v>13733870.17</v>
      </c>
      <c r="J1004" s="37"/>
      <c r="K1004" s="73">
        <v>13733870.17</v>
      </c>
      <c r="L1004" s="73">
        <v>13733870.17</v>
      </c>
      <c r="M1004" s="73">
        <v>13733870.17</v>
      </c>
      <c r="N1004" s="73">
        <v>13733870.17</v>
      </c>
      <c r="O1004" s="73">
        <v>13733870.17</v>
      </c>
      <c r="P1004" s="73">
        <v>13733870.17</v>
      </c>
      <c r="Q1004" s="73">
        <v>13733870.17</v>
      </c>
      <c r="R1004" s="270">
        <f t="shared" si="533"/>
        <v>13733870.17</v>
      </c>
      <c r="S1004" s="73">
        <v>13733870.17</v>
      </c>
      <c r="T1004" s="73">
        <v>13733870.17</v>
      </c>
      <c r="U1004" s="73">
        <v>13733870.17</v>
      </c>
      <c r="V1004" s="73">
        <v>13733870.17</v>
      </c>
      <c r="W1004" s="73">
        <v>13733870.17</v>
      </c>
      <c r="X1004" s="73">
        <v>13733870.17</v>
      </c>
      <c r="Y1004" s="73">
        <v>13733870.17</v>
      </c>
      <c r="Z1004" s="73">
        <v>13733870.17</v>
      </c>
      <c r="AA1004" s="270">
        <f t="shared" si="534"/>
        <v>13733870.17</v>
      </c>
      <c r="AB1004" s="73">
        <v>13733870.17</v>
      </c>
      <c r="AC1004" s="73">
        <v>13733870.17</v>
      </c>
      <c r="AD1004" s="73">
        <v>13733870.17</v>
      </c>
      <c r="AE1004" s="270">
        <f t="shared" si="535"/>
        <v>13733870.17</v>
      </c>
      <c r="AF1004" s="73">
        <v>13733870.17</v>
      </c>
      <c r="AG1004" s="73">
        <v>13733870.17</v>
      </c>
      <c r="AH1004" s="73">
        <v>13733870.17</v>
      </c>
      <c r="AI1004" s="73">
        <v>13733870.17</v>
      </c>
      <c r="AJ1004" s="73">
        <v>13733870.17</v>
      </c>
      <c r="AK1004" s="73">
        <v>13733870.17</v>
      </c>
      <c r="AL1004" s="73">
        <v>13733870.17</v>
      </c>
      <c r="AM1004" s="73">
        <v>13733870.17</v>
      </c>
      <c r="AN1004" s="73">
        <v>13733870.17</v>
      </c>
      <c r="AO1004" s="73">
        <v>13733870.17</v>
      </c>
      <c r="AP1004" s="73">
        <v>13733870.17</v>
      </c>
      <c r="AQ1004" s="73">
        <v>13733870.17</v>
      </c>
      <c r="AR1004" s="270">
        <f t="shared" si="536"/>
        <v>13733870.169999996</v>
      </c>
      <c r="AS1004" s="73">
        <v>13733870.17</v>
      </c>
      <c r="AT1004" s="73">
        <v>13733870.17</v>
      </c>
      <c r="AU1004" s="73">
        <v>13733870.17</v>
      </c>
      <c r="AV1004" s="73">
        <v>13733870.17</v>
      </c>
      <c r="AW1004" s="73">
        <v>13733870.17</v>
      </c>
      <c r="AX1004" s="73">
        <v>13733870.17</v>
      </c>
      <c r="AY1004" s="73">
        <v>13733870.17</v>
      </c>
      <c r="AZ1004" s="73">
        <v>13733870.17</v>
      </c>
      <c r="BA1004" s="270">
        <f t="shared" si="537"/>
        <v>13733870.17</v>
      </c>
      <c r="BB1004" s="73">
        <v>13733870.17</v>
      </c>
      <c r="BC1004" s="73">
        <v>13733870.17</v>
      </c>
      <c r="BD1004" s="73">
        <v>13733870.17</v>
      </c>
      <c r="BE1004" s="73">
        <v>13733870.17</v>
      </c>
      <c r="BF1004" s="73">
        <v>13733870.17</v>
      </c>
      <c r="BG1004" s="73">
        <v>13733870.17</v>
      </c>
      <c r="BH1004" s="73">
        <v>13733870.17</v>
      </c>
      <c r="BI1004" s="270">
        <f t="shared" si="538"/>
        <v>13733870.17</v>
      </c>
      <c r="BJ1004" s="73">
        <v>13733870.17</v>
      </c>
      <c r="BK1004" s="73">
        <v>13733870.17</v>
      </c>
      <c r="BL1004" s="270">
        <f t="shared" si="539"/>
        <v>13733870.17</v>
      </c>
      <c r="BM1004" s="73">
        <v>13733870.17</v>
      </c>
      <c r="BN1004" s="73">
        <v>13733870.17</v>
      </c>
      <c r="BO1004" s="73">
        <v>13733870.17</v>
      </c>
      <c r="BP1004" s="73">
        <v>13733870.17</v>
      </c>
      <c r="BQ1004" s="73">
        <v>13733870.17</v>
      </c>
      <c r="BR1004" s="73">
        <v>13733870.17</v>
      </c>
      <c r="BS1004" s="73">
        <v>13733870.17</v>
      </c>
      <c r="BT1004" s="73">
        <v>13733870.17</v>
      </c>
      <c r="BU1004" s="73">
        <v>13733870.17</v>
      </c>
      <c r="BV1004" s="73">
        <v>13733870.17</v>
      </c>
      <c r="BW1004" s="270">
        <f t="shared" si="540"/>
        <v>13733870.169999998</v>
      </c>
      <c r="BX1004" s="73">
        <v>13733870.17</v>
      </c>
      <c r="BY1004" s="73">
        <v>13733870.17</v>
      </c>
      <c r="BZ1004" s="73">
        <v>13733870.17</v>
      </c>
      <c r="CA1004" s="73">
        <v>13733870.17</v>
      </c>
      <c r="CB1004" s="73">
        <v>13733870.17</v>
      </c>
      <c r="CC1004" s="73">
        <v>13733870.17</v>
      </c>
      <c r="CD1004" s="73">
        <v>13733870.17</v>
      </c>
      <c r="CE1004" s="73">
        <v>13733870.17</v>
      </c>
      <c r="CF1004" s="270">
        <f t="shared" si="541"/>
        <v>13733870.17</v>
      </c>
      <c r="CG1004" s="73">
        <v>13733870.17</v>
      </c>
      <c r="CH1004" s="73">
        <v>13733870.17</v>
      </c>
      <c r="CI1004" s="73">
        <v>13733870.17</v>
      </c>
      <c r="CJ1004" s="73">
        <v>13733870.17</v>
      </c>
      <c r="CK1004" s="73">
        <v>13733870.17</v>
      </c>
      <c r="CL1004" s="73">
        <v>13733870.17</v>
      </c>
      <c r="CM1004" s="73">
        <v>13733870.17</v>
      </c>
      <c r="CN1004" s="73">
        <v>13733870.17</v>
      </c>
      <c r="CO1004" s="73">
        <v>13733870.17</v>
      </c>
      <c r="CP1004" s="270">
        <f t="shared" si="542"/>
        <v>13733870.17</v>
      </c>
      <c r="CQ1004" s="73">
        <v>13733870.17</v>
      </c>
      <c r="CR1004" s="73">
        <v>13733870.17</v>
      </c>
      <c r="CS1004" s="73">
        <v>13733870.17</v>
      </c>
      <c r="CT1004" s="73">
        <v>13733870.17</v>
      </c>
      <c r="CU1004" s="73">
        <v>13733870.17</v>
      </c>
      <c r="CV1004" s="73">
        <v>13733870.17</v>
      </c>
      <c r="CW1004" s="73">
        <v>13733870.17</v>
      </c>
      <c r="CX1004" s="73">
        <v>13733870.17</v>
      </c>
      <c r="CY1004" s="73">
        <v>13733870.17</v>
      </c>
      <c r="CZ1004" s="73">
        <v>13733870.17</v>
      </c>
      <c r="DA1004" s="270">
        <f t="shared" si="543"/>
        <v>13733870.169999998</v>
      </c>
      <c r="DB1004" s="73">
        <v>13733870.17</v>
      </c>
      <c r="DC1004" s="73">
        <v>13733870.17</v>
      </c>
      <c r="DD1004" s="270">
        <f t="shared" si="544"/>
        <v>13733870.17</v>
      </c>
      <c r="DE1004" s="73">
        <v>13733870.17</v>
      </c>
      <c r="DF1004" s="73">
        <v>13733870.17</v>
      </c>
      <c r="DG1004" s="73">
        <v>13733870.17</v>
      </c>
      <c r="DH1004" s="73">
        <v>13733870.17</v>
      </c>
      <c r="DI1004" s="73">
        <v>13733870.17</v>
      </c>
      <c r="DJ1004" s="73">
        <v>13733870.17</v>
      </c>
      <c r="DK1004" s="73">
        <v>13733870.17</v>
      </c>
      <c r="DL1004" s="73">
        <v>13733870.17</v>
      </c>
      <c r="DM1004" s="73">
        <v>13733870.17</v>
      </c>
      <c r="DN1004" s="73">
        <v>13733870.17</v>
      </c>
      <c r="DO1004" s="270">
        <f t="shared" si="545"/>
        <v>13733870.169999998</v>
      </c>
      <c r="DP1004" s="73">
        <v>13733870.17</v>
      </c>
      <c r="DQ1004" s="73">
        <v>13733870.17</v>
      </c>
      <c r="DR1004" s="73">
        <v>13733870.17</v>
      </c>
      <c r="DS1004" s="73">
        <v>13733870.17</v>
      </c>
      <c r="DT1004" s="73">
        <v>13733870.17</v>
      </c>
      <c r="DU1004" s="73">
        <v>13733870.17</v>
      </c>
      <c r="DV1004" s="73">
        <v>13733870.17</v>
      </c>
      <c r="DW1004" s="73">
        <v>13733870.17</v>
      </c>
      <c r="DX1004" s="73">
        <v>13733870.17</v>
      </c>
      <c r="DY1004" s="73">
        <v>13733870.17</v>
      </c>
      <c r="DZ1004" s="270">
        <f t="shared" si="546"/>
        <v>13733870.169999998</v>
      </c>
      <c r="EA1004" s="73">
        <v>13733870.17</v>
      </c>
      <c r="EB1004" s="73">
        <v>13733870.17</v>
      </c>
      <c r="EC1004" s="73">
        <v>13733870.17</v>
      </c>
      <c r="ED1004" s="73">
        <v>13733870.17</v>
      </c>
      <c r="EE1004" s="73">
        <v>13733870.17</v>
      </c>
      <c r="EF1004" s="73">
        <v>13733870.17</v>
      </c>
      <c r="EG1004" s="73">
        <v>13733870.17</v>
      </c>
      <c r="EH1004" s="73">
        <v>13733870.17</v>
      </c>
      <c r="EI1004" s="73">
        <v>13733870.17</v>
      </c>
      <c r="EJ1004" s="73">
        <v>13733870.17</v>
      </c>
      <c r="EK1004" s="270">
        <f t="shared" si="547"/>
        <v>13733870.169999998</v>
      </c>
      <c r="EM1004" s="306">
        <f t="shared" si="548"/>
        <v>13733870.169999994</v>
      </c>
      <c r="EN1004" s="144" t="str">
        <f t="shared" si="550"/>
        <v>OK</v>
      </c>
      <c r="EO1004" s="144" t="str">
        <f t="shared" si="551"/>
        <v>OK</v>
      </c>
      <c r="EP1004" s="144" t="str">
        <f t="shared" si="552"/>
        <v>OK</v>
      </c>
      <c r="EQ1004" s="144" t="str">
        <f t="shared" si="553"/>
        <v>OK</v>
      </c>
      <c r="ER1004" s="144" t="str">
        <f t="shared" si="554"/>
        <v>OK</v>
      </c>
      <c r="ES1004" s="144" t="str">
        <f t="shared" si="555"/>
        <v>OK</v>
      </c>
      <c r="ET1004" s="144" t="str">
        <f t="shared" si="556"/>
        <v>OK</v>
      </c>
      <c r="EU1004" s="144" t="str">
        <f t="shared" si="557"/>
        <v>OK</v>
      </c>
      <c r="EV1004" s="144" t="str">
        <f t="shared" si="558"/>
        <v>OK</v>
      </c>
      <c r="EW1004" s="144" t="str">
        <f t="shared" si="559"/>
        <v>OK</v>
      </c>
      <c r="EX1004" s="144" t="str">
        <f t="shared" si="560"/>
        <v>OK</v>
      </c>
      <c r="EY1004" s="144" t="str">
        <f t="shared" si="561"/>
        <v>OK</v>
      </c>
      <c r="EZ1004" s="144" t="str">
        <f t="shared" si="562"/>
        <v>OK</v>
      </c>
      <c r="FA1004" s="144" t="str">
        <f t="shared" si="563"/>
        <v>OK</v>
      </c>
      <c r="FB1004" s="144" t="str">
        <f t="shared" si="564"/>
        <v>OK</v>
      </c>
    </row>
    <row r="1005" spans="2:158" s="144" customFormat="1" ht="26.4" x14ac:dyDescent="0.3">
      <c r="B1005" s="144">
        <v>1001</v>
      </c>
      <c r="C1005" s="155" t="s">
        <v>2604</v>
      </c>
      <c r="D1005" s="154" t="s">
        <v>2583</v>
      </c>
      <c r="E1005" s="153" t="s">
        <v>258</v>
      </c>
      <c r="F1005" s="73">
        <f t="shared" si="565"/>
        <v>11055870.17</v>
      </c>
      <c r="G1005" s="73">
        <f t="shared" si="565"/>
        <v>11055870.17</v>
      </c>
      <c r="H1005" s="73">
        <f t="shared" si="565"/>
        <v>11055870.17</v>
      </c>
      <c r="I1005" s="73">
        <f t="shared" si="565"/>
        <v>11055870.17</v>
      </c>
      <c r="J1005" s="37"/>
      <c r="K1005" s="73">
        <v>11055870.17</v>
      </c>
      <c r="L1005" s="73">
        <v>11055870.17</v>
      </c>
      <c r="M1005" s="73">
        <v>11055870.17</v>
      </c>
      <c r="N1005" s="73">
        <v>11055870.17</v>
      </c>
      <c r="O1005" s="73">
        <v>11055870.17</v>
      </c>
      <c r="P1005" s="73">
        <v>11055870.17</v>
      </c>
      <c r="Q1005" s="73">
        <v>11055870.17</v>
      </c>
      <c r="R1005" s="270">
        <f t="shared" si="533"/>
        <v>11055870.17</v>
      </c>
      <c r="S1005" s="73">
        <v>11055870.17</v>
      </c>
      <c r="T1005" s="73">
        <v>11055870.17</v>
      </c>
      <c r="U1005" s="73">
        <v>11055870.17</v>
      </c>
      <c r="V1005" s="73">
        <v>11055870.17</v>
      </c>
      <c r="W1005" s="73">
        <v>11055870.17</v>
      </c>
      <c r="X1005" s="73">
        <v>11055870.17</v>
      </c>
      <c r="Y1005" s="73">
        <v>11055870.17</v>
      </c>
      <c r="Z1005" s="73">
        <v>11055870.17</v>
      </c>
      <c r="AA1005" s="270">
        <f t="shared" si="534"/>
        <v>11055870.17</v>
      </c>
      <c r="AB1005" s="73">
        <v>11055870.17</v>
      </c>
      <c r="AC1005" s="73">
        <v>11055870.17</v>
      </c>
      <c r="AD1005" s="73">
        <v>11055870.17</v>
      </c>
      <c r="AE1005" s="270">
        <f t="shared" si="535"/>
        <v>11055870.17</v>
      </c>
      <c r="AF1005" s="73">
        <v>11055870.17</v>
      </c>
      <c r="AG1005" s="73">
        <v>11055870.17</v>
      </c>
      <c r="AH1005" s="73">
        <v>11055870.17</v>
      </c>
      <c r="AI1005" s="73">
        <v>11055870.17</v>
      </c>
      <c r="AJ1005" s="73">
        <v>11055870.17</v>
      </c>
      <c r="AK1005" s="73">
        <v>11055870.17</v>
      </c>
      <c r="AL1005" s="73">
        <v>11055870.17</v>
      </c>
      <c r="AM1005" s="73">
        <v>11055870.17</v>
      </c>
      <c r="AN1005" s="73">
        <v>11055870.17</v>
      </c>
      <c r="AO1005" s="73">
        <v>11055870.17</v>
      </c>
      <c r="AP1005" s="73">
        <v>11055870.17</v>
      </c>
      <c r="AQ1005" s="73">
        <v>11055870.17</v>
      </c>
      <c r="AR1005" s="270">
        <f t="shared" si="536"/>
        <v>11055870.17</v>
      </c>
      <c r="AS1005" s="73">
        <v>11055870.17</v>
      </c>
      <c r="AT1005" s="73">
        <v>11055870.17</v>
      </c>
      <c r="AU1005" s="73">
        <v>11055870.17</v>
      </c>
      <c r="AV1005" s="73">
        <v>11055870.17</v>
      </c>
      <c r="AW1005" s="73">
        <v>11055870.17</v>
      </c>
      <c r="AX1005" s="73">
        <v>11055870.17</v>
      </c>
      <c r="AY1005" s="73">
        <v>11055870.17</v>
      </c>
      <c r="AZ1005" s="73">
        <v>11055870.17</v>
      </c>
      <c r="BA1005" s="270">
        <f t="shared" si="537"/>
        <v>11055870.17</v>
      </c>
      <c r="BB1005" s="73">
        <v>11055870.17</v>
      </c>
      <c r="BC1005" s="73">
        <v>11055870.17</v>
      </c>
      <c r="BD1005" s="73">
        <v>11055870.17</v>
      </c>
      <c r="BE1005" s="73">
        <v>11055870.17</v>
      </c>
      <c r="BF1005" s="73">
        <v>11055870.17</v>
      </c>
      <c r="BG1005" s="73">
        <v>11055870.17</v>
      </c>
      <c r="BH1005" s="73">
        <v>11055870.17</v>
      </c>
      <c r="BI1005" s="270">
        <f t="shared" si="538"/>
        <v>11055870.17</v>
      </c>
      <c r="BJ1005" s="73">
        <v>11055870.17</v>
      </c>
      <c r="BK1005" s="73">
        <v>11055870.17</v>
      </c>
      <c r="BL1005" s="270">
        <f t="shared" si="539"/>
        <v>11055870.17</v>
      </c>
      <c r="BM1005" s="73">
        <v>11055870.17</v>
      </c>
      <c r="BN1005" s="73">
        <v>11055870.17</v>
      </c>
      <c r="BO1005" s="73">
        <v>11055870.17</v>
      </c>
      <c r="BP1005" s="73">
        <v>11055870.17</v>
      </c>
      <c r="BQ1005" s="73">
        <v>11055870.17</v>
      </c>
      <c r="BR1005" s="73">
        <v>11055870.17</v>
      </c>
      <c r="BS1005" s="73">
        <v>11055870.17</v>
      </c>
      <c r="BT1005" s="73">
        <v>11055870.17</v>
      </c>
      <c r="BU1005" s="73">
        <v>11055870.17</v>
      </c>
      <c r="BV1005" s="73">
        <v>11055870.17</v>
      </c>
      <c r="BW1005" s="270">
        <f t="shared" si="540"/>
        <v>11055870.17</v>
      </c>
      <c r="BX1005" s="73">
        <v>11055870.17</v>
      </c>
      <c r="BY1005" s="73">
        <v>11055870.17</v>
      </c>
      <c r="BZ1005" s="73">
        <v>11055870.17</v>
      </c>
      <c r="CA1005" s="73">
        <v>11055870.17</v>
      </c>
      <c r="CB1005" s="73">
        <v>11055870.17</v>
      </c>
      <c r="CC1005" s="73">
        <v>11055870.17</v>
      </c>
      <c r="CD1005" s="73">
        <v>11055870.17</v>
      </c>
      <c r="CE1005" s="73">
        <v>11055870.17</v>
      </c>
      <c r="CF1005" s="270">
        <f t="shared" si="541"/>
        <v>11055870.17</v>
      </c>
      <c r="CG1005" s="73">
        <v>11055870.17</v>
      </c>
      <c r="CH1005" s="73">
        <v>11055870.17</v>
      </c>
      <c r="CI1005" s="73">
        <v>11055870.17</v>
      </c>
      <c r="CJ1005" s="73">
        <v>11055870.17</v>
      </c>
      <c r="CK1005" s="73">
        <v>11055870.17</v>
      </c>
      <c r="CL1005" s="73">
        <v>11055870.17</v>
      </c>
      <c r="CM1005" s="73">
        <v>11055870.17</v>
      </c>
      <c r="CN1005" s="73">
        <v>11055870.17</v>
      </c>
      <c r="CO1005" s="73">
        <v>11055870.17</v>
      </c>
      <c r="CP1005" s="270">
        <f t="shared" si="542"/>
        <v>11055870.17</v>
      </c>
      <c r="CQ1005" s="73">
        <v>11055870.17</v>
      </c>
      <c r="CR1005" s="73">
        <v>11055870.17</v>
      </c>
      <c r="CS1005" s="73">
        <v>11055870.17</v>
      </c>
      <c r="CT1005" s="73">
        <v>11055870.17</v>
      </c>
      <c r="CU1005" s="73">
        <v>11055870.17</v>
      </c>
      <c r="CV1005" s="73">
        <v>11055870.17</v>
      </c>
      <c r="CW1005" s="73">
        <v>11055870.17</v>
      </c>
      <c r="CX1005" s="73">
        <v>11055870.17</v>
      </c>
      <c r="CY1005" s="73">
        <v>11055870.17</v>
      </c>
      <c r="CZ1005" s="73">
        <v>11055870.17</v>
      </c>
      <c r="DA1005" s="270">
        <f t="shared" si="543"/>
        <v>11055870.17</v>
      </c>
      <c r="DB1005" s="73">
        <v>11055870.17</v>
      </c>
      <c r="DC1005" s="73">
        <v>11055870.17</v>
      </c>
      <c r="DD1005" s="270">
        <f t="shared" si="544"/>
        <v>11055870.17</v>
      </c>
      <c r="DE1005" s="73">
        <v>11055870.17</v>
      </c>
      <c r="DF1005" s="73">
        <v>11055870.17</v>
      </c>
      <c r="DG1005" s="73">
        <v>11055870.17</v>
      </c>
      <c r="DH1005" s="73">
        <v>11055870.17</v>
      </c>
      <c r="DI1005" s="73">
        <v>11055870.17</v>
      </c>
      <c r="DJ1005" s="73">
        <v>11055870.17</v>
      </c>
      <c r="DK1005" s="73">
        <v>11055870.17</v>
      </c>
      <c r="DL1005" s="73">
        <v>11055870.17</v>
      </c>
      <c r="DM1005" s="73">
        <v>11055870.17</v>
      </c>
      <c r="DN1005" s="73">
        <v>11055870.17</v>
      </c>
      <c r="DO1005" s="270">
        <f t="shared" si="545"/>
        <v>11055870.17</v>
      </c>
      <c r="DP1005" s="73">
        <v>11055870.17</v>
      </c>
      <c r="DQ1005" s="73">
        <v>11055870.17</v>
      </c>
      <c r="DR1005" s="73">
        <v>11055870.17</v>
      </c>
      <c r="DS1005" s="73">
        <v>11055870.17</v>
      </c>
      <c r="DT1005" s="73">
        <v>11055870.17</v>
      </c>
      <c r="DU1005" s="73">
        <v>11055870.17</v>
      </c>
      <c r="DV1005" s="73">
        <v>11055870.17</v>
      </c>
      <c r="DW1005" s="73">
        <v>11055870.17</v>
      </c>
      <c r="DX1005" s="73">
        <v>11055870.17</v>
      </c>
      <c r="DY1005" s="73">
        <v>11055870.17</v>
      </c>
      <c r="DZ1005" s="270">
        <f t="shared" si="546"/>
        <v>11055870.17</v>
      </c>
      <c r="EA1005" s="73">
        <v>11055870.17</v>
      </c>
      <c r="EB1005" s="73">
        <v>11055870.17</v>
      </c>
      <c r="EC1005" s="73">
        <v>11055870.17</v>
      </c>
      <c r="ED1005" s="73">
        <v>11055870.17</v>
      </c>
      <c r="EE1005" s="73">
        <v>11055870.17</v>
      </c>
      <c r="EF1005" s="73">
        <v>11055870.17</v>
      </c>
      <c r="EG1005" s="73">
        <v>11055870.17</v>
      </c>
      <c r="EH1005" s="73">
        <v>11055870.17</v>
      </c>
      <c r="EI1005" s="73">
        <v>11055870.17</v>
      </c>
      <c r="EJ1005" s="73">
        <v>11055870.17</v>
      </c>
      <c r="EK1005" s="270">
        <f t="shared" si="547"/>
        <v>11055870.17</v>
      </c>
      <c r="EM1005" s="306">
        <f t="shared" si="548"/>
        <v>11055870.169999998</v>
      </c>
      <c r="EN1005" s="144" t="str">
        <f t="shared" si="550"/>
        <v>OK</v>
      </c>
      <c r="EO1005" s="144" t="str">
        <f t="shared" si="551"/>
        <v>OK</v>
      </c>
      <c r="EP1005" s="144" t="str">
        <f t="shared" si="552"/>
        <v>OK</v>
      </c>
      <c r="EQ1005" s="144" t="str">
        <f t="shared" si="553"/>
        <v>OK</v>
      </c>
      <c r="ER1005" s="144" t="str">
        <f t="shared" si="554"/>
        <v>OK</v>
      </c>
      <c r="ES1005" s="144" t="str">
        <f t="shared" si="555"/>
        <v>OK</v>
      </c>
      <c r="ET1005" s="144" t="str">
        <f t="shared" si="556"/>
        <v>OK</v>
      </c>
      <c r="EU1005" s="144" t="str">
        <f t="shared" si="557"/>
        <v>OK</v>
      </c>
      <c r="EV1005" s="144" t="str">
        <f t="shared" si="558"/>
        <v>OK</v>
      </c>
      <c r="EW1005" s="144" t="str">
        <f t="shared" si="559"/>
        <v>OK</v>
      </c>
      <c r="EX1005" s="144" t="str">
        <f t="shared" si="560"/>
        <v>OK</v>
      </c>
      <c r="EY1005" s="144" t="str">
        <f t="shared" si="561"/>
        <v>OK</v>
      </c>
      <c r="EZ1005" s="144" t="str">
        <f t="shared" si="562"/>
        <v>OK</v>
      </c>
      <c r="FA1005" s="144" t="str">
        <f t="shared" si="563"/>
        <v>OK</v>
      </c>
      <c r="FB1005" s="144" t="str">
        <f t="shared" si="564"/>
        <v>OK</v>
      </c>
    </row>
    <row r="1006" spans="2:158" s="144" customFormat="1" ht="26.4" x14ac:dyDescent="0.3">
      <c r="B1006" s="144">
        <v>1002</v>
      </c>
      <c r="C1006" s="155" t="s">
        <v>2605</v>
      </c>
      <c r="D1006" s="154" t="s">
        <v>2584</v>
      </c>
      <c r="E1006" s="153" t="s">
        <v>258</v>
      </c>
      <c r="F1006" s="73">
        <f t="shared" si="565"/>
        <v>6695574.3899999997</v>
      </c>
      <c r="G1006" s="73">
        <f t="shared" si="565"/>
        <v>6695574.3899999997</v>
      </c>
      <c r="H1006" s="73">
        <f t="shared" si="565"/>
        <v>6695574.3899999997</v>
      </c>
      <c r="I1006" s="73">
        <f t="shared" si="565"/>
        <v>6695574.3899999997</v>
      </c>
      <c r="J1006" s="37"/>
      <c r="K1006" s="73">
        <v>6695574.3899999997</v>
      </c>
      <c r="L1006" s="73">
        <v>6695574.3899999997</v>
      </c>
      <c r="M1006" s="73">
        <v>6695574.3899999997</v>
      </c>
      <c r="N1006" s="73">
        <v>6695574.3899999997</v>
      </c>
      <c r="O1006" s="73">
        <v>6695574.3899999997</v>
      </c>
      <c r="P1006" s="73">
        <v>6695574.3899999997</v>
      </c>
      <c r="Q1006" s="73">
        <v>6695574.3899999997</v>
      </c>
      <c r="R1006" s="270">
        <f t="shared" si="533"/>
        <v>6695574.3899999997</v>
      </c>
      <c r="S1006" s="73">
        <v>6695574.3899999997</v>
      </c>
      <c r="T1006" s="73">
        <v>6695574.3899999997</v>
      </c>
      <c r="U1006" s="73">
        <v>6695574.3899999997</v>
      </c>
      <c r="V1006" s="73">
        <v>6695574.3899999997</v>
      </c>
      <c r="W1006" s="73">
        <v>6695574.3899999997</v>
      </c>
      <c r="X1006" s="73">
        <v>6695574.3899999997</v>
      </c>
      <c r="Y1006" s="73">
        <v>6695574.3899999997</v>
      </c>
      <c r="Z1006" s="73">
        <v>6695574.3899999997</v>
      </c>
      <c r="AA1006" s="270">
        <f t="shared" si="534"/>
        <v>6695574.3899999997</v>
      </c>
      <c r="AB1006" s="73">
        <v>6695574.3899999997</v>
      </c>
      <c r="AC1006" s="73">
        <v>6695574.3899999997</v>
      </c>
      <c r="AD1006" s="73">
        <v>6695574.3899999997</v>
      </c>
      <c r="AE1006" s="270">
        <f t="shared" si="535"/>
        <v>6695574.3899999997</v>
      </c>
      <c r="AF1006" s="73">
        <v>6695574.3899999997</v>
      </c>
      <c r="AG1006" s="73">
        <v>6695574.3899999997</v>
      </c>
      <c r="AH1006" s="73">
        <v>6695574.3899999997</v>
      </c>
      <c r="AI1006" s="73">
        <v>6695574.3899999997</v>
      </c>
      <c r="AJ1006" s="73">
        <v>6695574.3899999997</v>
      </c>
      <c r="AK1006" s="73">
        <v>6695574.3899999997</v>
      </c>
      <c r="AL1006" s="73">
        <v>6695574.3899999997</v>
      </c>
      <c r="AM1006" s="73">
        <v>6695574.3899999997</v>
      </c>
      <c r="AN1006" s="73">
        <v>6695574.3899999997</v>
      </c>
      <c r="AO1006" s="73">
        <v>6695574.3899999997</v>
      </c>
      <c r="AP1006" s="73">
        <v>6695574.3899999997</v>
      </c>
      <c r="AQ1006" s="73">
        <v>6695574.3899999997</v>
      </c>
      <c r="AR1006" s="270">
        <f t="shared" si="536"/>
        <v>6695574.3899999997</v>
      </c>
      <c r="AS1006" s="73">
        <v>6695574.3899999997</v>
      </c>
      <c r="AT1006" s="73">
        <v>6695574.3899999997</v>
      </c>
      <c r="AU1006" s="73">
        <v>6695574.3899999997</v>
      </c>
      <c r="AV1006" s="73">
        <v>6695574.3899999997</v>
      </c>
      <c r="AW1006" s="73">
        <v>6695574.3899999997</v>
      </c>
      <c r="AX1006" s="73">
        <v>6695574.3899999997</v>
      </c>
      <c r="AY1006" s="73">
        <v>6695574.3899999997</v>
      </c>
      <c r="AZ1006" s="73">
        <v>6695574.3899999997</v>
      </c>
      <c r="BA1006" s="270">
        <f t="shared" si="537"/>
        <v>6695574.3899999997</v>
      </c>
      <c r="BB1006" s="73">
        <v>6695574.3899999997</v>
      </c>
      <c r="BC1006" s="73">
        <v>6695574.3899999997</v>
      </c>
      <c r="BD1006" s="73">
        <v>6695574.3899999997</v>
      </c>
      <c r="BE1006" s="73">
        <v>6695574.3899999997</v>
      </c>
      <c r="BF1006" s="73">
        <v>6695574.3899999997</v>
      </c>
      <c r="BG1006" s="73">
        <v>6695574.3899999997</v>
      </c>
      <c r="BH1006" s="73">
        <v>6695574.3899999997</v>
      </c>
      <c r="BI1006" s="270">
        <f t="shared" si="538"/>
        <v>6695574.3899999997</v>
      </c>
      <c r="BJ1006" s="73">
        <v>6695574.3899999997</v>
      </c>
      <c r="BK1006" s="73">
        <v>6695574.3899999997</v>
      </c>
      <c r="BL1006" s="270">
        <f t="shared" si="539"/>
        <v>6695574.3899999997</v>
      </c>
      <c r="BM1006" s="73">
        <v>6695574.3899999997</v>
      </c>
      <c r="BN1006" s="73">
        <v>6695574.3899999997</v>
      </c>
      <c r="BO1006" s="73">
        <v>6695574.3899999997</v>
      </c>
      <c r="BP1006" s="73">
        <v>6695574.3899999997</v>
      </c>
      <c r="BQ1006" s="73">
        <v>6695574.3899999997</v>
      </c>
      <c r="BR1006" s="73">
        <v>6695574.3899999997</v>
      </c>
      <c r="BS1006" s="73">
        <v>6695574.3899999997</v>
      </c>
      <c r="BT1006" s="73">
        <v>6695574.3899999997</v>
      </c>
      <c r="BU1006" s="73">
        <v>6695574.3899999997</v>
      </c>
      <c r="BV1006" s="73">
        <v>6695574.3899999997</v>
      </c>
      <c r="BW1006" s="270">
        <f t="shared" si="540"/>
        <v>6695574.3899999997</v>
      </c>
      <c r="BX1006" s="73">
        <v>6695574.3899999997</v>
      </c>
      <c r="BY1006" s="73">
        <v>6695574.3899999997</v>
      </c>
      <c r="BZ1006" s="73">
        <v>6695574.3899999997</v>
      </c>
      <c r="CA1006" s="73">
        <v>6695574.3899999997</v>
      </c>
      <c r="CB1006" s="73">
        <v>6695574.3899999997</v>
      </c>
      <c r="CC1006" s="73">
        <v>6695574.3899999997</v>
      </c>
      <c r="CD1006" s="73">
        <v>6695574.3899999997</v>
      </c>
      <c r="CE1006" s="73">
        <v>6695574.3899999997</v>
      </c>
      <c r="CF1006" s="270">
        <f t="shared" si="541"/>
        <v>6695574.3899999997</v>
      </c>
      <c r="CG1006" s="73">
        <v>6695574.3899999997</v>
      </c>
      <c r="CH1006" s="73">
        <v>6695574.3899999997</v>
      </c>
      <c r="CI1006" s="73">
        <v>6695574.3899999997</v>
      </c>
      <c r="CJ1006" s="73">
        <v>6695574.3899999997</v>
      </c>
      <c r="CK1006" s="73">
        <v>6695574.3899999997</v>
      </c>
      <c r="CL1006" s="73">
        <v>6695574.3899999997</v>
      </c>
      <c r="CM1006" s="73">
        <v>6695574.3899999997</v>
      </c>
      <c r="CN1006" s="73">
        <v>6695574.3899999997</v>
      </c>
      <c r="CO1006" s="73">
        <v>6695574.3899999997</v>
      </c>
      <c r="CP1006" s="270">
        <f t="shared" si="542"/>
        <v>6695574.3899999997</v>
      </c>
      <c r="CQ1006" s="73">
        <v>6695574.3899999997</v>
      </c>
      <c r="CR1006" s="73">
        <v>6695574.3899999997</v>
      </c>
      <c r="CS1006" s="73">
        <v>6695574.3899999997</v>
      </c>
      <c r="CT1006" s="73">
        <v>6695574.3899999997</v>
      </c>
      <c r="CU1006" s="73">
        <v>6695574.3899999997</v>
      </c>
      <c r="CV1006" s="73">
        <v>6695574.3899999997</v>
      </c>
      <c r="CW1006" s="73">
        <v>6695574.3899999997</v>
      </c>
      <c r="CX1006" s="73">
        <v>6695574.3899999997</v>
      </c>
      <c r="CY1006" s="73">
        <v>6695574.3899999997</v>
      </c>
      <c r="CZ1006" s="73">
        <v>6695574.3899999997</v>
      </c>
      <c r="DA1006" s="270">
        <f t="shared" si="543"/>
        <v>6695574.3899999997</v>
      </c>
      <c r="DB1006" s="73">
        <v>6695574.3899999997</v>
      </c>
      <c r="DC1006" s="73">
        <v>6695574.3899999997</v>
      </c>
      <c r="DD1006" s="270">
        <f t="shared" si="544"/>
        <v>6695574.3899999997</v>
      </c>
      <c r="DE1006" s="73">
        <v>6695574.3899999997</v>
      </c>
      <c r="DF1006" s="73">
        <v>6695574.3899999997</v>
      </c>
      <c r="DG1006" s="73">
        <v>6695574.3899999997</v>
      </c>
      <c r="DH1006" s="73">
        <v>6695574.3899999997</v>
      </c>
      <c r="DI1006" s="73">
        <v>6695574.3899999997</v>
      </c>
      <c r="DJ1006" s="73">
        <v>6695574.3899999997</v>
      </c>
      <c r="DK1006" s="73">
        <v>6695574.3899999997</v>
      </c>
      <c r="DL1006" s="73">
        <v>6695574.3899999997</v>
      </c>
      <c r="DM1006" s="73">
        <v>6695574.3899999997</v>
      </c>
      <c r="DN1006" s="73">
        <v>6695574.3899999997</v>
      </c>
      <c r="DO1006" s="270">
        <f t="shared" si="545"/>
        <v>6695574.3899999997</v>
      </c>
      <c r="DP1006" s="73">
        <v>6695574.3899999997</v>
      </c>
      <c r="DQ1006" s="73">
        <v>6695574.3899999997</v>
      </c>
      <c r="DR1006" s="73">
        <v>6695574.3899999997</v>
      </c>
      <c r="DS1006" s="73">
        <v>6695574.3899999997</v>
      </c>
      <c r="DT1006" s="73">
        <v>6695574.3899999997</v>
      </c>
      <c r="DU1006" s="73">
        <v>6695574.3899999997</v>
      </c>
      <c r="DV1006" s="73">
        <v>6695574.3899999997</v>
      </c>
      <c r="DW1006" s="73">
        <v>6695574.3899999997</v>
      </c>
      <c r="DX1006" s="73">
        <v>6695574.3899999997</v>
      </c>
      <c r="DY1006" s="73">
        <v>6695574.3899999997</v>
      </c>
      <c r="DZ1006" s="270">
        <f t="shared" si="546"/>
        <v>6695574.3899999997</v>
      </c>
      <c r="EA1006" s="73">
        <v>6695574.3899999997</v>
      </c>
      <c r="EB1006" s="73">
        <v>6695574.3899999997</v>
      </c>
      <c r="EC1006" s="73">
        <v>6695574.3899999997</v>
      </c>
      <c r="ED1006" s="73">
        <v>6695574.3899999997</v>
      </c>
      <c r="EE1006" s="73">
        <v>6695574.3899999997</v>
      </c>
      <c r="EF1006" s="73">
        <v>6695574.3899999997</v>
      </c>
      <c r="EG1006" s="73">
        <v>6695574.3899999997</v>
      </c>
      <c r="EH1006" s="73">
        <v>6695574.3899999997</v>
      </c>
      <c r="EI1006" s="73">
        <v>6695574.3899999997</v>
      </c>
      <c r="EJ1006" s="73">
        <v>6695574.3899999997</v>
      </c>
      <c r="EK1006" s="270">
        <f t="shared" si="547"/>
        <v>6695574.3899999997</v>
      </c>
      <c r="EM1006" s="306">
        <f t="shared" si="548"/>
        <v>6695574.3899999997</v>
      </c>
      <c r="EN1006" s="144" t="str">
        <f t="shared" si="550"/>
        <v>OK</v>
      </c>
      <c r="EO1006" s="144" t="str">
        <f t="shared" si="551"/>
        <v>OK</v>
      </c>
      <c r="EP1006" s="144" t="str">
        <f t="shared" si="552"/>
        <v>OK</v>
      </c>
      <c r="EQ1006" s="144" t="str">
        <f t="shared" si="553"/>
        <v>OK</v>
      </c>
      <c r="ER1006" s="144" t="str">
        <f t="shared" si="554"/>
        <v>OK</v>
      </c>
      <c r="ES1006" s="144" t="str">
        <f t="shared" si="555"/>
        <v>OK</v>
      </c>
      <c r="ET1006" s="144" t="str">
        <f t="shared" si="556"/>
        <v>OK</v>
      </c>
      <c r="EU1006" s="144" t="str">
        <f t="shared" si="557"/>
        <v>OK</v>
      </c>
      <c r="EV1006" s="144" t="str">
        <f t="shared" si="558"/>
        <v>OK</v>
      </c>
      <c r="EW1006" s="144" t="str">
        <f t="shared" si="559"/>
        <v>OK</v>
      </c>
      <c r="EX1006" s="144" t="str">
        <f t="shared" si="560"/>
        <v>OK</v>
      </c>
      <c r="EY1006" s="144" t="str">
        <f t="shared" si="561"/>
        <v>OK</v>
      </c>
      <c r="EZ1006" s="144" t="str">
        <f t="shared" si="562"/>
        <v>OK</v>
      </c>
      <c r="FA1006" s="144" t="str">
        <f t="shared" si="563"/>
        <v>OK</v>
      </c>
      <c r="FB1006" s="144" t="str">
        <f t="shared" si="564"/>
        <v>OK</v>
      </c>
    </row>
    <row r="1007" spans="2:158" s="144" customFormat="1" ht="26.4" x14ac:dyDescent="0.3">
      <c r="B1007" s="144">
        <v>1003</v>
      </c>
      <c r="C1007" s="155" t="s">
        <v>2606</v>
      </c>
      <c r="D1007" s="154" t="s">
        <v>2585</v>
      </c>
      <c r="E1007" s="153" t="s">
        <v>258</v>
      </c>
      <c r="F1007" s="73">
        <f t="shared" si="565"/>
        <v>5780501.79</v>
      </c>
      <c r="G1007" s="73">
        <f t="shared" si="565"/>
        <v>5780501.79</v>
      </c>
      <c r="H1007" s="73">
        <f t="shared" si="565"/>
        <v>5780501.79</v>
      </c>
      <c r="I1007" s="73">
        <f t="shared" si="565"/>
        <v>5780501.79</v>
      </c>
      <c r="J1007" s="37"/>
      <c r="K1007" s="73">
        <v>5780501.79</v>
      </c>
      <c r="L1007" s="73">
        <v>5780501.79</v>
      </c>
      <c r="M1007" s="73">
        <v>5780501.79</v>
      </c>
      <c r="N1007" s="73">
        <v>5780501.79</v>
      </c>
      <c r="O1007" s="73">
        <v>5780501.79</v>
      </c>
      <c r="P1007" s="73">
        <v>5780501.79</v>
      </c>
      <c r="Q1007" s="73">
        <v>5780501.79</v>
      </c>
      <c r="R1007" s="270">
        <f t="shared" si="533"/>
        <v>5780501.79</v>
      </c>
      <c r="S1007" s="73">
        <v>5780501.79</v>
      </c>
      <c r="T1007" s="73">
        <v>5780501.79</v>
      </c>
      <c r="U1007" s="73">
        <v>5780501.79</v>
      </c>
      <c r="V1007" s="73">
        <v>5780501.79</v>
      </c>
      <c r="W1007" s="73">
        <v>5780501.79</v>
      </c>
      <c r="X1007" s="73">
        <v>5780501.79</v>
      </c>
      <c r="Y1007" s="73">
        <v>5780501.79</v>
      </c>
      <c r="Z1007" s="73">
        <v>5780501.79</v>
      </c>
      <c r="AA1007" s="270">
        <f t="shared" si="534"/>
        <v>5780501.79</v>
      </c>
      <c r="AB1007" s="73">
        <v>5780501.79</v>
      </c>
      <c r="AC1007" s="73">
        <v>5780501.79</v>
      </c>
      <c r="AD1007" s="73">
        <v>5780501.79</v>
      </c>
      <c r="AE1007" s="270">
        <f t="shared" si="535"/>
        <v>5780501.79</v>
      </c>
      <c r="AF1007" s="73">
        <v>5780501.79</v>
      </c>
      <c r="AG1007" s="73">
        <v>5780501.79</v>
      </c>
      <c r="AH1007" s="73">
        <v>5780501.79</v>
      </c>
      <c r="AI1007" s="73">
        <v>5780501.79</v>
      </c>
      <c r="AJ1007" s="73">
        <v>5780501.79</v>
      </c>
      <c r="AK1007" s="73">
        <v>5780501.79</v>
      </c>
      <c r="AL1007" s="73">
        <v>5780501.79</v>
      </c>
      <c r="AM1007" s="73">
        <v>5780501.79</v>
      </c>
      <c r="AN1007" s="73">
        <v>5780501.79</v>
      </c>
      <c r="AO1007" s="73">
        <v>5780501.79</v>
      </c>
      <c r="AP1007" s="73">
        <v>5780501.79</v>
      </c>
      <c r="AQ1007" s="73">
        <v>5780501.79</v>
      </c>
      <c r="AR1007" s="270">
        <f t="shared" si="536"/>
        <v>5780501.79</v>
      </c>
      <c r="AS1007" s="73">
        <v>5780501.79</v>
      </c>
      <c r="AT1007" s="73">
        <v>5780501.79</v>
      </c>
      <c r="AU1007" s="73">
        <v>5780501.79</v>
      </c>
      <c r="AV1007" s="73">
        <v>5780501.79</v>
      </c>
      <c r="AW1007" s="73">
        <v>5780501.79</v>
      </c>
      <c r="AX1007" s="73">
        <v>5780501.79</v>
      </c>
      <c r="AY1007" s="73">
        <v>5780501.79</v>
      </c>
      <c r="AZ1007" s="73">
        <v>5780501.79</v>
      </c>
      <c r="BA1007" s="270">
        <f t="shared" si="537"/>
        <v>5780501.79</v>
      </c>
      <c r="BB1007" s="73">
        <v>5780501.79</v>
      </c>
      <c r="BC1007" s="73">
        <v>5780501.79</v>
      </c>
      <c r="BD1007" s="73">
        <v>5780501.79</v>
      </c>
      <c r="BE1007" s="73">
        <v>5780501.79</v>
      </c>
      <c r="BF1007" s="73">
        <v>5780501.79</v>
      </c>
      <c r="BG1007" s="73">
        <v>5780501.79</v>
      </c>
      <c r="BH1007" s="73">
        <v>5780501.79</v>
      </c>
      <c r="BI1007" s="270">
        <f t="shared" si="538"/>
        <v>5780501.79</v>
      </c>
      <c r="BJ1007" s="73">
        <v>5780501.79</v>
      </c>
      <c r="BK1007" s="73">
        <v>5780501.79</v>
      </c>
      <c r="BL1007" s="270">
        <f t="shared" si="539"/>
        <v>5780501.79</v>
      </c>
      <c r="BM1007" s="73">
        <v>5780501.79</v>
      </c>
      <c r="BN1007" s="73">
        <v>5780501.79</v>
      </c>
      <c r="BO1007" s="73">
        <v>5780501.79</v>
      </c>
      <c r="BP1007" s="73">
        <v>5780501.79</v>
      </c>
      <c r="BQ1007" s="73">
        <v>5780501.79</v>
      </c>
      <c r="BR1007" s="73">
        <v>5780501.79</v>
      </c>
      <c r="BS1007" s="73">
        <v>5780501.79</v>
      </c>
      <c r="BT1007" s="73">
        <v>5780501.79</v>
      </c>
      <c r="BU1007" s="73">
        <v>5780501.79</v>
      </c>
      <c r="BV1007" s="73">
        <v>5780501.79</v>
      </c>
      <c r="BW1007" s="270">
        <f t="shared" si="540"/>
        <v>5780501.79</v>
      </c>
      <c r="BX1007" s="73">
        <v>5780501.79</v>
      </c>
      <c r="BY1007" s="73">
        <v>5780501.79</v>
      </c>
      <c r="BZ1007" s="73">
        <v>5780501.79</v>
      </c>
      <c r="CA1007" s="73">
        <v>5780501.79</v>
      </c>
      <c r="CB1007" s="73">
        <v>5780501.79</v>
      </c>
      <c r="CC1007" s="73">
        <v>5780501.79</v>
      </c>
      <c r="CD1007" s="73">
        <v>5780501.79</v>
      </c>
      <c r="CE1007" s="73">
        <v>5780501.79</v>
      </c>
      <c r="CF1007" s="270">
        <f t="shared" si="541"/>
        <v>5780501.79</v>
      </c>
      <c r="CG1007" s="73">
        <v>5780501.79</v>
      </c>
      <c r="CH1007" s="73">
        <v>5780501.79</v>
      </c>
      <c r="CI1007" s="73">
        <v>5780501.79</v>
      </c>
      <c r="CJ1007" s="73">
        <v>5780501.79</v>
      </c>
      <c r="CK1007" s="73">
        <v>5780501.79</v>
      </c>
      <c r="CL1007" s="73">
        <v>5780501.79</v>
      </c>
      <c r="CM1007" s="73">
        <v>5780501.79</v>
      </c>
      <c r="CN1007" s="73">
        <v>5780501.79</v>
      </c>
      <c r="CO1007" s="73">
        <v>5780501.79</v>
      </c>
      <c r="CP1007" s="270">
        <f t="shared" si="542"/>
        <v>5780501.79</v>
      </c>
      <c r="CQ1007" s="73">
        <v>5780501.79</v>
      </c>
      <c r="CR1007" s="73">
        <v>5780501.79</v>
      </c>
      <c r="CS1007" s="73">
        <v>5780501.79</v>
      </c>
      <c r="CT1007" s="73">
        <v>5780501.79</v>
      </c>
      <c r="CU1007" s="73">
        <v>5780501.79</v>
      </c>
      <c r="CV1007" s="73">
        <v>5780501.79</v>
      </c>
      <c r="CW1007" s="73">
        <v>5780501.79</v>
      </c>
      <c r="CX1007" s="73">
        <v>5780501.79</v>
      </c>
      <c r="CY1007" s="73">
        <v>5780501.79</v>
      </c>
      <c r="CZ1007" s="73">
        <v>5780501.79</v>
      </c>
      <c r="DA1007" s="270">
        <f t="shared" si="543"/>
        <v>5780501.79</v>
      </c>
      <c r="DB1007" s="73">
        <v>5780501.79</v>
      </c>
      <c r="DC1007" s="73">
        <v>5780501.79</v>
      </c>
      <c r="DD1007" s="270">
        <f t="shared" si="544"/>
        <v>5780501.79</v>
      </c>
      <c r="DE1007" s="73">
        <v>5780501.79</v>
      </c>
      <c r="DF1007" s="73">
        <v>5780501.79</v>
      </c>
      <c r="DG1007" s="73">
        <v>5780501.79</v>
      </c>
      <c r="DH1007" s="73">
        <v>5780501.79</v>
      </c>
      <c r="DI1007" s="73">
        <v>5780501.79</v>
      </c>
      <c r="DJ1007" s="73">
        <v>5780501.79</v>
      </c>
      <c r="DK1007" s="73">
        <v>5780501.79</v>
      </c>
      <c r="DL1007" s="73">
        <v>5780501.79</v>
      </c>
      <c r="DM1007" s="73">
        <v>5780501.79</v>
      </c>
      <c r="DN1007" s="73">
        <v>5780501.79</v>
      </c>
      <c r="DO1007" s="270">
        <f t="shared" si="545"/>
        <v>5780501.79</v>
      </c>
      <c r="DP1007" s="73">
        <v>5780501.79</v>
      </c>
      <c r="DQ1007" s="73">
        <v>5780501.79</v>
      </c>
      <c r="DR1007" s="73">
        <v>5780501.79</v>
      </c>
      <c r="DS1007" s="73">
        <v>5780501.79</v>
      </c>
      <c r="DT1007" s="73">
        <v>5780501.79</v>
      </c>
      <c r="DU1007" s="73">
        <v>5780501.79</v>
      </c>
      <c r="DV1007" s="73">
        <v>5780501.79</v>
      </c>
      <c r="DW1007" s="73">
        <v>5780501.79</v>
      </c>
      <c r="DX1007" s="73">
        <v>5780501.79</v>
      </c>
      <c r="DY1007" s="73">
        <v>5780501.79</v>
      </c>
      <c r="DZ1007" s="270">
        <f t="shared" si="546"/>
        <v>5780501.79</v>
      </c>
      <c r="EA1007" s="73">
        <v>5780501.79</v>
      </c>
      <c r="EB1007" s="73">
        <v>5780501.79</v>
      </c>
      <c r="EC1007" s="73">
        <v>5780501.79</v>
      </c>
      <c r="ED1007" s="73">
        <v>5780501.79</v>
      </c>
      <c r="EE1007" s="73">
        <v>5780501.79</v>
      </c>
      <c r="EF1007" s="73">
        <v>5780501.79</v>
      </c>
      <c r="EG1007" s="73">
        <v>5780501.79</v>
      </c>
      <c r="EH1007" s="73">
        <v>5780501.79</v>
      </c>
      <c r="EI1007" s="73">
        <v>5780501.79</v>
      </c>
      <c r="EJ1007" s="73">
        <v>5780501.79</v>
      </c>
      <c r="EK1007" s="270">
        <f t="shared" si="547"/>
        <v>5780501.79</v>
      </c>
      <c r="EM1007" s="306">
        <f t="shared" si="548"/>
        <v>5780501.7900000019</v>
      </c>
      <c r="EN1007" s="144" t="str">
        <f t="shared" si="550"/>
        <v>OK</v>
      </c>
      <c r="EO1007" s="144" t="str">
        <f t="shared" si="551"/>
        <v>OK</v>
      </c>
      <c r="EP1007" s="144" t="str">
        <f t="shared" si="552"/>
        <v>OK</v>
      </c>
      <c r="EQ1007" s="144" t="str">
        <f t="shared" si="553"/>
        <v>OK</v>
      </c>
      <c r="ER1007" s="144" t="str">
        <f t="shared" si="554"/>
        <v>OK</v>
      </c>
      <c r="ES1007" s="144" t="str">
        <f t="shared" si="555"/>
        <v>OK</v>
      </c>
      <c r="ET1007" s="144" t="str">
        <f t="shared" si="556"/>
        <v>OK</v>
      </c>
      <c r="EU1007" s="144" t="str">
        <f t="shared" si="557"/>
        <v>OK</v>
      </c>
      <c r="EV1007" s="144" t="str">
        <f t="shared" si="558"/>
        <v>OK</v>
      </c>
      <c r="EW1007" s="144" t="str">
        <f t="shared" si="559"/>
        <v>OK</v>
      </c>
      <c r="EX1007" s="144" t="str">
        <f t="shared" si="560"/>
        <v>OK</v>
      </c>
      <c r="EY1007" s="144" t="str">
        <f t="shared" si="561"/>
        <v>OK</v>
      </c>
      <c r="EZ1007" s="144" t="str">
        <f t="shared" si="562"/>
        <v>OK</v>
      </c>
      <c r="FA1007" s="144" t="str">
        <f t="shared" si="563"/>
        <v>OK</v>
      </c>
      <c r="FB1007" s="144" t="str">
        <f t="shared" si="564"/>
        <v>OK</v>
      </c>
    </row>
    <row r="1008" spans="2:158" s="144" customFormat="1" ht="14.4" x14ac:dyDescent="0.3">
      <c r="B1008" s="144">
        <v>1004</v>
      </c>
      <c r="C1008" s="155" t="s">
        <v>2607</v>
      </c>
      <c r="D1008" s="154" t="s">
        <v>2586</v>
      </c>
      <c r="E1008" s="153" t="s">
        <v>258</v>
      </c>
      <c r="F1008" s="73">
        <f t="shared" si="565"/>
        <v>41317787.329999991</v>
      </c>
      <c r="G1008" s="73">
        <f t="shared" si="565"/>
        <v>41317787.329999991</v>
      </c>
      <c r="H1008" s="73">
        <f t="shared" si="565"/>
        <v>41317787.329999991</v>
      </c>
      <c r="I1008" s="73">
        <f t="shared" si="565"/>
        <v>41317787.329999991</v>
      </c>
      <c r="J1008" s="37"/>
      <c r="K1008" s="73">
        <v>41317787.329999998</v>
      </c>
      <c r="L1008" s="73">
        <v>41317787.329999998</v>
      </c>
      <c r="M1008" s="73">
        <v>41317787.329999998</v>
      </c>
      <c r="N1008" s="73">
        <v>41317787.329999998</v>
      </c>
      <c r="O1008" s="73">
        <v>41317787.329999998</v>
      </c>
      <c r="P1008" s="73">
        <v>41317787.329999998</v>
      </c>
      <c r="Q1008" s="73">
        <v>41317787.329999998</v>
      </c>
      <c r="R1008" s="270">
        <f t="shared" si="533"/>
        <v>41317787.329999991</v>
      </c>
      <c r="S1008" s="73">
        <v>41317787.329999998</v>
      </c>
      <c r="T1008" s="73">
        <v>41317787.329999998</v>
      </c>
      <c r="U1008" s="73">
        <v>41317787.329999998</v>
      </c>
      <c r="V1008" s="73">
        <v>41317787.329999998</v>
      </c>
      <c r="W1008" s="73">
        <v>41317787.329999998</v>
      </c>
      <c r="X1008" s="73">
        <v>41317787.329999998</v>
      </c>
      <c r="Y1008" s="73">
        <v>41317787.329999998</v>
      </c>
      <c r="Z1008" s="73">
        <v>41317787.329999998</v>
      </c>
      <c r="AA1008" s="270">
        <f t="shared" si="534"/>
        <v>41317787.329999991</v>
      </c>
      <c r="AB1008" s="73">
        <v>41317787.329999998</v>
      </c>
      <c r="AC1008" s="73">
        <v>41317787.329999998</v>
      </c>
      <c r="AD1008" s="73">
        <v>41317787.329999998</v>
      </c>
      <c r="AE1008" s="270">
        <f t="shared" si="535"/>
        <v>41317787.329999998</v>
      </c>
      <c r="AF1008" s="73">
        <v>41317787.329999998</v>
      </c>
      <c r="AG1008" s="73">
        <v>41317787.329999998</v>
      </c>
      <c r="AH1008" s="73">
        <v>41317787.329999998</v>
      </c>
      <c r="AI1008" s="73">
        <v>41317787.329999998</v>
      </c>
      <c r="AJ1008" s="73">
        <v>41317787.329999998</v>
      </c>
      <c r="AK1008" s="73">
        <v>41317787.329999998</v>
      </c>
      <c r="AL1008" s="73">
        <v>41317787.329999998</v>
      </c>
      <c r="AM1008" s="73">
        <v>41317787.329999998</v>
      </c>
      <c r="AN1008" s="73">
        <v>41317787.329999998</v>
      </c>
      <c r="AO1008" s="73">
        <v>41317787.329999998</v>
      </c>
      <c r="AP1008" s="73">
        <v>41317787.329999998</v>
      </c>
      <c r="AQ1008" s="73">
        <v>41317787.329999998</v>
      </c>
      <c r="AR1008" s="270">
        <f t="shared" si="536"/>
        <v>41317787.329999991</v>
      </c>
      <c r="AS1008" s="73">
        <v>41317787.329999998</v>
      </c>
      <c r="AT1008" s="73">
        <v>41317787.329999998</v>
      </c>
      <c r="AU1008" s="73">
        <v>41317787.329999998</v>
      </c>
      <c r="AV1008" s="73">
        <v>41317787.329999998</v>
      </c>
      <c r="AW1008" s="73">
        <v>41317787.329999998</v>
      </c>
      <c r="AX1008" s="73">
        <v>41317787.329999998</v>
      </c>
      <c r="AY1008" s="73">
        <v>41317787.329999998</v>
      </c>
      <c r="AZ1008" s="73">
        <v>41317787.329999998</v>
      </c>
      <c r="BA1008" s="270">
        <f t="shared" si="537"/>
        <v>41317787.329999991</v>
      </c>
      <c r="BB1008" s="73">
        <v>41317787.329999998</v>
      </c>
      <c r="BC1008" s="73">
        <v>41317787.329999998</v>
      </c>
      <c r="BD1008" s="73">
        <v>41317787.329999998</v>
      </c>
      <c r="BE1008" s="73">
        <v>41317787.329999998</v>
      </c>
      <c r="BF1008" s="73">
        <v>41317787.329999998</v>
      </c>
      <c r="BG1008" s="73">
        <v>41317787.329999998</v>
      </c>
      <c r="BH1008" s="73">
        <v>41317787.329999998</v>
      </c>
      <c r="BI1008" s="270">
        <f t="shared" si="538"/>
        <v>41317787.329999991</v>
      </c>
      <c r="BJ1008" s="73">
        <v>41317787.329999998</v>
      </c>
      <c r="BK1008" s="73">
        <v>41317787.329999998</v>
      </c>
      <c r="BL1008" s="270">
        <f t="shared" si="539"/>
        <v>41317787.329999998</v>
      </c>
      <c r="BM1008" s="73">
        <v>41317787.329999998</v>
      </c>
      <c r="BN1008" s="73">
        <v>41317787.329999998</v>
      </c>
      <c r="BO1008" s="73">
        <v>41317787.329999998</v>
      </c>
      <c r="BP1008" s="73">
        <v>41317787.329999998</v>
      </c>
      <c r="BQ1008" s="73">
        <v>41317787.329999998</v>
      </c>
      <c r="BR1008" s="73">
        <v>41317787.329999998</v>
      </c>
      <c r="BS1008" s="73">
        <v>41317787.329999998</v>
      </c>
      <c r="BT1008" s="73">
        <v>41317787.329999998</v>
      </c>
      <c r="BU1008" s="73">
        <v>41317787.329999998</v>
      </c>
      <c r="BV1008" s="73">
        <v>41317787.329999998</v>
      </c>
      <c r="BW1008" s="270">
        <f t="shared" si="540"/>
        <v>41317787.329999991</v>
      </c>
      <c r="BX1008" s="73">
        <v>41317787.329999998</v>
      </c>
      <c r="BY1008" s="73">
        <v>41317787.329999998</v>
      </c>
      <c r="BZ1008" s="73">
        <v>41317787.329999998</v>
      </c>
      <c r="CA1008" s="73">
        <v>41317787.329999998</v>
      </c>
      <c r="CB1008" s="73">
        <v>41317787.329999998</v>
      </c>
      <c r="CC1008" s="73">
        <v>41317787.329999998</v>
      </c>
      <c r="CD1008" s="73">
        <v>41317787.329999998</v>
      </c>
      <c r="CE1008" s="73">
        <v>41317787.329999998</v>
      </c>
      <c r="CF1008" s="270">
        <f t="shared" si="541"/>
        <v>41317787.329999991</v>
      </c>
      <c r="CG1008" s="73">
        <v>41317787.329999998</v>
      </c>
      <c r="CH1008" s="73">
        <v>41317787.329999998</v>
      </c>
      <c r="CI1008" s="73">
        <v>41317787.329999998</v>
      </c>
      <c r="CJ1008" s="73">
        <v>41317787.329999998</v>
      </c>
      <c r="CK1008" s="73">
        <v>41317787.329999998</v>
      </c>
      <c r="CL1008" s="73">
        <v>41317787.329999998</v>
      </c>
      <c r="CM1008" s="73">
        <v>41317787.329999998</v>
      </c>
      <c r="CN1008" s="73">
        <v>41317787.329999998</v>
      </c>
      <c r="CO1008" s="73">
        <v>41317787.329999998</v>
      </c>
      <c r="CP1008" s="270">
        <f t="shared" si="542"/>
        <v>41317787.329999991</v>
      </c>
      <c r="CQ1008" s="73">
        <v>41317787.329999998</v>
      </c>
      <c r="CR1008" s="73">
        <v>41317787.329999998</v>
      </c>
      <c r="CS1008" s="73">
        <v>41317787.329999998</v>
      </c>
      <c r="CT1008" s="73">
        <v>41317787.329999998</v>
      </c>
      <c r="CU1008" s="73">
        <v>41317787.329999998</v>
      </c>
      <c r="CV1008" s="73">
        <v>41317787.329999998</v>
      </c>
      <c r="CW1008" s="73">
        <v>41317787.329999998</v>
      </c>
      <c r="CX1008" s="73">
        <v>41317787.329999998</v>
      </c>
      <c r="CY1008" s="73">
        <v>41317787.329999998</v>
      </c>
      <c r="CZ1008" s="73">
        <v>41317787.329999998</v>
      </c>
      <c r="DA1008" s="270">
        <f t="shared" si="543"/>
        <v>41317787.329999991</v>
      </c>
      <c r="DB1008" s="73">
        <v>41317787.329999998</v>
      </c>
      <c r="DC1008" s="73">
        <v>41317787.329999998</v>
      </c>
      <c r="DD1008" s="270">
        <f t="shared" si="544"/>
        <v>41317787.329999998</v>
      </c>
      <c r="DE1008" s="73">
        <v>41317787.329999998</v>
      </c>
      <c r="DF1008" s="73">
        <v>41317787.329999998</v>
      </c>
      <c r="DG1008" s="73">
        <v>41317787.329999998</v>
      </c>
      <c r="DH1008" s="73">
        <v>41317787.329999998</v>
      </c>
      <c r="DI1008" s="73">
        <v>41317787.329999998</v>
      </c>
      <c r="DJ1008" s="73">
        <v>41317787.329999998</v>
      </c>
      <c r="DK1008" s="73">
        <v>41317787.329999998</v>
      </c>
      <c r="DL1008" s="73">
        <v>41317787.329999998</v>
      </c>
      <c r="DM1008" s="73">
        <v>41317787.329999998</v>
      </c>
      <c r="DN1008" s="73">
        <v>41317787.329999998</v>
      </c>
      <c r="DO1008" s="270">
        <f t="shared" si="545"/>
        <v>41317787.329999991</v>
      </c>
      <c r="DP1008" s="73">
        <v>41317787.329999998</v>
      </c>
      <c r="DQ1008" s="73">
        <v>41317787.329999998</v>
      </c>
      <c r="DR1008" s="73">
        <v>41317787.329999998</v>
      </c>
      <c r="DS1008" s="73">
        <v>41317787.329999998</v>
      </c>
      <c r="DT1008" s="73">
        <v>41317787.329999998</v>
      </c>
      <c r="DU1008" s="73">
        <v>41317787.329999998</v>
      </c>
      <c r="DV1008" s="73">
        <v>41317787.329999998</v>
      </c>
      <c r="DW1008" s="73">
        <v>41317787.329999998</v>
      </c>
      <c r="DX1008" s="73">
        <v>41317787.329999998</v>
      </c>
      <c r="DY1008" s="73">
        <v>41317787.329999998</v>
      </c>
      <c r="DZ1008" s="270">
        <f t="shared" si="546"/>
        <v>41317787.329999991</v>
      </c>
      <c r="EA1008" s="73">
        <v>41317787.329999998</v>
      </c>
      <c r="EB1008" s="73">
        <v>41317787.329999998</v>
      </c>
      <c r="EC1008" s="73">
        <v>41317787.329999998</v>
      </c>
      <c r="ED1008" s="73">
        <v>41317787.329999998</v>
      </c>
      <c r="EE1008" s="73">
        <v>41317787.329999998</v>
      </c>
      <c r="EF1008" s="73">
        <v>41317787.329999998</v>
      </c>
      <c r="EG1008" s="73">
        <v>41317787.329999998</v>
      </c>
      <c r="EH1008" s="73">
        <v>41317787.329999998</v>
      </c>
      <c r="EI1008" s="73">
        <v>41317787.329999998</v>
      </c>
      <c r="EJ1008" s="73">
        <v>41317787.329999998</v>
      </c>
      <c r="EK1008" s="270">
        <f t="shared" si="547"/>
        <v>41317787.329999991</v>
      </c>
      <c r="EM1008" s="306">
        <f t="shared" si="548"/>
        <v>41317787.329999998</v>
      </c>
      <c r="EN1008" s="144" t="str">
        <f t="shared" si="550"/>
        <v>OK</v>
      </c>
      <c r="EO1008" s="144" t="str">
        <f t="shared" si="551"/>
        <v>OK</v>
      </c>
      <c r="EP1008" s="144" t="str">
        <f t="shared" si="552"/>
        <v>OK</v>
      </c>
      <c r="EQ1008" s="144" t="str">
        <f t="shared" si="553"/>
        <v>OK</v>
      </c>
      <c r="ER1008" s="144" t="str">
        <f t="shared" si="554"/>
        <v>OK</v>
      </c>
      <c r="ES1008" s="144" t="str">
        <f t="shared" si="555"/>
        <v>OK</v>
      </c>
      <c r="ET1008" s="144" t="str">
        <f t="shared" si="556"/>
        <v>OK</v>
      </c>
      <c r="EU1008" s="144" t="str">
        <f t="shared" si="557"/>
        <v>OK</v>
      </c>
      <c r="EV1008" s="144" t="str">
        <f t="shared" si="558"/>
        <v>OK</v>
      </c>
      <c r="EW1008" s="144" t="str">
        <f t="shared" si="559"/>
        <v>OK</v>
      </c>
      <c r="EX1008" s="144" t="str">
        <f t="shared" si="560"/>
        <v>OK</v>
      </c>
      <c r="EY1008" s="144" t="str">
        <f t="shared" si="561"/>
        <v>OK</v>
      </c>
      <c r="EZ1008" s="144" t="str">
        <f t="shared" si="562"/>
        <v>OK</v>
      </c>
      <c r="FA1008" s="144" t="str">
        <f t="shared" si="563"/>
        <v>OK</v>
      </c>
      <c r="FB1008" s="144" t="str">
        <f t="shared" si="564"/>
        <v>OK</v>
      </c>
    </row>
    <row r="1009" spans="2:158" s="144" customFormat="1" ht="26.4" x14ac:dyDescent="0.3">
      <c r="B1009" s="144">
        <v>1005</v>
      </c>
      <c r="C1009" s="155" t="s">
        <v>2608</v>
      </c>
      <c r="D1009" s="154" t="s">
        <v>2587</v>
      </c>
      <c r="E1009" s="153" t="s">
        <v>258</v>
      </c>
      <c r="F1009" s="73">
        <f t="shared" si="565"/>
        <v>232918.39999999997</v>
      </c>
      <c r="G1009" s="73">
        <f t="shared" si="565"/>
        <v>232918.39999999997</v>
      </c>
      <c r="H1009" s="73">
        <f t="shared" si="565"/>
        <v>232918.39999999997</v>
      </c>
      <c r="I1009" s="73">
        <f t="shared" si="565"/>
        <v>232918.39999999997</v>
      </c>
      <c r="J1009" s="37"/>
      <c r="K1009" s="73">
        <v>232918.39999999999</v>
      </c>
      <c r="L1009" s="73">
        <v>232918.39999999999</v>
      </c>
      <c r="M1009" s="73">
        <v>232918.39999999999</v>
      </c>
      <c r="N1009" s="73">
        <v>232918.39999999999</v>
      </c>
      <c r="O1009" s="73">
        <v>232918.39999999999</v>
      </c>
      <c r="P1009" s="73">
        <v>232918.39999999999</v>
      </c>
      <c r="Q1009" s="73">
        <v>232918.39999999999</v>
      </c>
      <c r="R1009" s="270">
        <f t="shared" si="533"/>
        <v>232918.39999999997</v>
      </c>
      <c r="S1009" s="73">
        <v>232918.39999999999</v>
      </c>
      <c r="T1009" s="73">
        <v>232918.39999999999</v>
      </c>
      <c r="U1009" s="73">
        <v>232918.39999999999</v>
      </c>
      <c r="V1009" s="73">
        <v>232918.39999999999</v>
      </c>
      <c r="W1009" s="73">
        <v>232918.39999999999</v>
      </c>
      <c r="X1009" s="73">
        <v>232918.39999999999</v>
      </c>
      <c r="Y1009" s="73">
        <v>232918.39999999999</v>
      </c>
      <c r="Z1009" s="73">
        <v>232918.39999999999</v>
      </c>
      <c r="AA1009" s="270">
        <f t="shared" si="534"/>
        <v>232918.39999999997</v>
      </c>
      <c r="AB1009" s="73">
        <v>232918.39999999999</v>
      </c>
      <c r="AC1009" s="73">
        <v>232918.39999999999</v>
      </c>
      <c r="AD1009" s="73">
        <v>232918.39999999999</v>
      </c>
      <c r="AE1009" s="270">
        <f t="shared" si="535"/>
        <v>232918.39999999999</v>
      </c>
      <c r="AF1009" s="73">
        <v>232918.39999999999</v>
      </c>
      <c r="AG1009" s="73">
        <v>232918.39999999999</v>
      </c>
      <c r="AH1009" s="73">
        <v>232918.39999999999</v>
      </c>
      <c r="AI1009" s="73">
        <v>232918.39999999999</v>
      </c>
      <c r="AJ1009" s="73">
        <v>232918.39999999999</v>
      </c>
      <c r="AK1009" s="73">
        <v>232918.39999999999</v>
      </c>
      <c r="AL1009" s="73">
        <v>232918.39999999999</v>
      </c>
      <c r="AM1009" s="73">
        <v>232918.39999999999</v>
      </c>
      <c r="AN1009" s="73">
        <v>232918.39999999999</v>
      </c>
      <c r="AO1009" s="73">
        <v>232918.39999999999</v>
      </c>
      <c r="AP1009" s="73">
        <v>232918.39999999999</v>
      </c>
      <c r="AQ1009" s="73">
        <v>232918.39999999999</v>
      </c>
      <c r="AR1009" s="270">
        <f t="shared" si="536"/>
        <v>232918.39999999994</v>
      </c>
      <c r="AS1009" s="73">
        <v>232918.39999999999</v>
      </c>
      <c r="AT1009" s="73">
        <v>232918.39999999999</v>
      </c>
      <c r="AU1009" s="73">
        <v>232918.39999999999</v>
      </c>
      <c r="AV1009" s="73">
        <v>232918.39999999999</v>
      </c>
      <c r="AW1009" s="73">
        <v>232918.39999999999</v>
      </c>
      <c r="AX1009" s="73">
        <v>232918.39999999999</v>
      </c>
      <c r="AY1009" s="73">
        <v>232918.39999999999</v>
      </c>
      <c r="AZ1009" s="73">
        <v>232918.39999999999</v>
      </c>
      <c r="BA1009" s="270">
        <f t="shared" si="537"/>
        <v>232918.39999999997</v>
      </c>
      <c r="BB1009" s="73">
        <v>232918.39999999999</v>
      </c>
      <c r="BC1009" s="73">
        <v>232918.39999999999</v>
      </c>
      <c r="BD1009" s="73">
        <v>232918.39999999999</v>
      </c>
      <c r="BE1009" s="73">
        <v>232918.39999999999</v>
      </c>
      <c r="BF1009" s="73">
        <v>232918.39999999999</v>
      </c>
      <c r="BG1009" s="73">
        <v>232918.39999999999</v>
      </c>
      <c r="BH1009" s="73">
        <v>232918.39999999999</v>
      </c>
      <c r="BI1009" s="270">
        <f t="shared" si="538"/>
        <v>232918.39999999997</v>
      </c>
      <c r="BJ1009" s="73">
        <v>232918.39999999999</v>
      </c>
      <c r="BK1009" s="73">
        <v>232918.39999999999</v>
      </c>
      <c r="BL1009" s="270">
        <f t="shared" si="539"/>
        <v>232918.39999999999</v>
      </c>
      <c r="BM1009" s="73">
        <v>232918.39999999999</v>
      </c>
      <c r="BN1009" s="73">
        <v>232918.39999999999</v>
      </c>
      <c r="BO1009" s="73">
        <v>232918.39999999999</v>
      </c>
      <c r="BP1009" s="73">
        <v>232918.39999999999</v>
      </c>
      <c r="BQ1009" s="73">
        <v>232918.39999999999</v>
      </c>
      <c r="BR1009" s="73">
        <v>232918.39999999999</v>
      </c>
      <c r="BS1009" s="73">
        <v>232918.39999999999</v>
      </c>
      <c r="BT1009" s="73">
        <v>232918.39999999999</v>
      </c>
      <c r="BU1009" s="73">
        <v>232918.39999999999</v>
      </c>
      <c r="BV1009" s="73">
        <v>232918.39999999999</v>
      </c>
      <c r="BW1009" s="270">
        <f t="shared" si="540"/>
        <v>232918.39999999997</v>
      </c>
      <c r="BX1009" s="73">
        <v>232918.39999999999</v>
      </c>
      <c r="BY1009" s="73">
        <v>232918.39999999999</v>
      </c>
      <c r="BZ1009" s="73">
        <v>232918.39999999999</v>
      </c>
      <c r="CA1009" s="73">
        <v>232918.39999999999</v>
      </c>
      <c r="CB1009" s="73">
        <v>232918.39999999999</v>
      </c>
      <c r="CC1009" s="73">
        <v>232918.39999999999</v>
      </c>
      <c r="CD1009" s="73">
        <v>232918.39999999999</v>
      </c>
      <c r="CE1009" s="73">
        <v>232918.39999999999</v>
      </c>
      <c r="CF1009" s="270">
        <f t="shared" si="541"/>
        <v>232918.39999999997</v>
      </c>
      <c r="CG1009" s="73">
        <v>232918.39999999999</v>
      </c>
      <c r="CH1009" s="73">
        <v>232918.39999999999</v>
      </c>
      <c r="CI1009" s="73">
        <v>232918.39999999999</v>
      </c>
      <c r="CJ1009" s="73">
        <v>232918.39999999999</v>
      </c>
      <c r="CK1009" s="73">
        <v>232918.39999999999</v>
      </c>
      <c r="CL1009" s="73">
        <v>232918.39999999999</v>
      </c>
      <c r="CM1009" s="73">
        <v>232918.39999999999</v>
      </c>
      <c r="CN1009" s="73">
        <v>232918.39999999999</v>
      </c>
      <c r="CO1009" s="73">
        <v>232918.39999999999</v>
      </c>
      <c r="CP1009" s="270">
        <f t="shared" si="542"/>
        <v>232918.39999999997</v>
      </c>
      <c r="CQ1009" s="73">
        <v>232918.39999999999</v>
      </c>
      <c r="CR1009" s="73">
        <v>232918.39999999999</v>
      </c>
      <c r="CS1009" s="73">
        <v>232918.39999999999</v>
      </c>
      <c r="CT1009" s="73">
        <v>232918.39999999999</v>
      </c>
      <c r="CU1009" s="73">
        <v>232918.39999999999</v>
      </c>
      <c r="CV1009" s="73">
        <v>232918.39999999999</v>
      </c>
      <c r="CW1009" s="73">
        <v>232918.39999999999</v>
      </c>
      <c r="CX1009" s="73">
        <v>232918.39999999999</v>
      </c>
      <c r="CY1009" s="73">
        <v>232918.39999999999</v>
      </c>
      <c r="CZ1009" s="73">
        <v>232918.39999999999</v>
      </c>
      <c r="DA1009" s="270">
        <f t="shared" si="543"/>
        <v>232918.39999999997</v>
      </c>
      <c r="DB1009" s="73">
        <v>232918.39999999999</v>
      </c>
      <c r="DC1009" s="73">
        <v>232918.39999999999</v>
      </c>
      <c r="DD1009" s="270">
        <f t="shared" si="544"/>
        <v>232918.39999999999</v>
      </c>
      <c r="DE1009" s="73">
        <v>232918.39999999999</v>
      </c>
      <c r="DF1009" s="73">
        <v>232918.39999999999</v>
      </c>
      <c r="DG1009" s="73">
        <v>232918.39999999999</v>
      </c>
      <c r="DH1009" s="73">
        <v>232918.39999999999</v>
      </c>
      <c r="DI1009" s="73">
        <v>232918.39999999999</v>
      </c>
      <c r="DJ1009" s="73">
        <v>232918.39999999999</v>
      </c>
      <c r="DK1009" s="73">
        <v>232918.39999999999</v>
      </c>
      <c r="DL1009" s="73">
        <v>232918.39999999999</v>
      </c>
      <c r="DM1009" s="73">
        <v>232918.39999999999</v>
      </c>
      <c r="DN1009" s="73">
        <v>232918.39999999999</v>
      </c>
      <c r="DO1009" s="270">
        <f t="shared" si="545"/>
        <v>232918.39999999997</v>
      </c>
      <c r="DP1009" s="73">
        <v>232918.39999999999</v>
      </c>
      <c r="DQ1009" s="73">
        <v>232918.39999999999</v>
      </c>
      <c r="DR1009" s="73">
        <v>232918.39999999999</v>
      </c>
      <c r="DS1009" s="73">
        <v>232918.39999999999</v>
      </c>
      <c r="DT1009" s="73">
        <v>232918.39999999999</v>
      </c>
      <c r="DU1009" s="73">
        <v>232918.39999999999</v>
      </c>
      <c r="DV1009" s="73">
        <v>232918.39999999999</v>
      </c>
      <c r="DW1009" s="73">
        <v>232918.39999999999</v>
      </c>
      <c r="DX1009" s="73">
        <v>232918.39999999999</v>
      </c>
      <c r="DY1009" s="73">
        <v>232918.39999999999</v>
      </c>
      <c r="DZ1009" s="270">
        <f t="shared" si="546"/>
        <v>232918.39999999997</v>
      </c>
      <c r="EA1009" s="73">
        <v>232918.39999999999</v>
      </c>
      <c r="EB1009" s="73">
        <v>232918.39999999999</v>
      </c>
      <c r="EC1009" s="73">
        <v>232918.39999999999</v>
      </c>
      <c r="ED1009" s="73">
        <v>232918.39999999999</v>
      </c>
      <c r="EE1009" s="73">
        <v>232918.39999999999</v>
      </c>
      <c r="EF1009" s="73">
        <v>232918.39999999999</v>
      </c>
      <c r="EG1009" s="73">
        <v>232918.39999999999</v>
      </c>
      <c r="EH1009" s="73">
        <v>232918.39999999999</v>
      </c>
      <c r="EI1009" s="73">
        <v>232918.39999999999</v>
      </c>
      <c r="EJ1009" s="73">
        <v>232918.39999999999</v>
      </c>
      <c r="EK1009" s="270">
        <f t="shared" si="547"/>
        <v>232918.39999999997</v>
      </c>
      <c r="EM1009" s="306">
        <f t="shared" si="548"/>
        <v>232918.39999999994</v>
      </c>
      <c r="EN1009" s="144" t="str">
        <f t="shared" si="550"/>
        <v>OK</v>
      </c>
      <c r="EO1009" s="144" t="str">
        <f t="shared" si="551"/>
        <v>OK</v>
      </c>
      <c r="EP1009" s="144" t="str">
        <f t="shared" si="552"/>
        <v>OK</v>
      </c>
      <c r="EQ1009" s="144" t="str">
        <f t="shared" si="553"/>
        <v>OK</v>
      </c>
      <c r="ER1009" s="144" t="str">
        <f t="shared" si="554"/>
        <v>OK</v>
      </c>
      <c r="ES1009" s="144" t="str">
        <f t="shared" si="555"/>
        <v>OK</v>
      </c>
      <c r="ET1009" s="144" t="str">
        <f t="shared" si="556"/>
        <v>OK</v>
      </c>
      <c r="EU1009" s="144" t="str">
        <f t="shared" si="557"/>
        <v>OK</v>
      </c>
      <c r="EV1009" s="144" t="str">
        <f t="shared" si="558"/>
        <v>OK</v>
      </c>
      <c r="EW1009" s="144" t="str">
        <f t="shared" si="559"/>
        <v>OK</v>
      </c>
      <c r="EX1009" s="144" t="str">
        <f t="shared" si="560"/>
        <v>OK</v>
      </c>
      <c r="EY1009" s="144" t="str">
        <f t="shared" si="561"/>
        <v>OK</v>
      </c>
      <c r="EZ1009" s="144" t="str">
        <f t="shared" si="562"/>
        <v>OK</v>
      </c>
      <c r="FA1009" s="144" t="str">
        <f t="shared" si="563"/>
        <v>OK</v>
      </c>
      <c r="FB1009" s="144" t="str">
        <f t="shared" si="564"/>
        <v>OK</v>
      </c>
    </row>
    <row r="1010" spans="2:158" s="144" customFormat="1" ht="26.4" x14ac:dyDescent="0.3">
      <c r="B1010" s="144">
        <v>1006</v>
      </c>
      <c r="C1010" s="155" t="s">
        <v>2609</v>
      </c>
      <c r="D1010" s="154" t="s">
        <v>2588</v>
      </c>
      <c r="E1010" s="153" t="s">
        <v>258</v>
      </c>
      <c r="F1010" s="73">
        <f t="shared" si="565"/>
        <v>143413.4</v>
      </c>
      <c r="G1010" s="73">
        <f t="shared" si="565"/>
        <v>143413.4</v>
      </c>
      <c r="H1010" s="73">
        <f t="shared" si="565"/>
        <v>143413.4</v>
      </c>
      <c r="I1010" s="73">
        <f t="shared" si="565"/>
        <v>143413.4</v>
      </c>
      <c r="J1010" s="37"/>
      <c r="K1010" s="73">
        <v>143413.4</v>
      </c>
      <c r="L1010" s="73">
        <v>143413.4</v>
      </c>
      <c r="M1010" s="73">
        <v>143413.4</v>
      </c>
      <c r="N1010" s="73">
        <v>143413.4</v>
      </c>
      <c r="O1010" s="73">
        <v>143413.4</v>
      </c>
      <c r="P1010" s="73">
        <v>143413.4</v>
      </c>
      <c r="Q1010" s="73">
        <v>143413.4</v>
      </c>
      <c r="R1010" s="270">
        <f t="shared" si="533"/>
        <v>143413.4</v>
      </c>
      <c r="S1010" s="73">
        <v>143413.4</v>
      </c>
      <c r="T1010" s="73">
        <v>143413.4</v>
      </c>
      <c r="U1010" s="73">
        <v>143413.4</v>
      </c>
      <c r="V1010" s="73">
        <v>143413.4</v>
      </c>
      <c r="W1010" s="73">
        <v>143413.4</v>
      </c>
      <c r="X1010" s="73">
        <v>143413.4</v>
      </c>
      <c r="Y1010" s="73">
        <v>143413.4</v>
      </c>
      <c r="Z1010" s="73">
        <v>143413.4</v>
      </c>
      <c r="AA1010" s="270">
        <f t="shared" si="534"/>
        <v>143413.4</v>
      </c>
      <c r="AB1010" s="73">
        <v>143413.4</v>
      </c>
      <c r="AC1010" s="73">
        <v>143413.4</v>
      </c>
      <c r="AD1010" s="73">
        <v>143413.4</v>
      </c>
      <c r="AE1010" s="270">
        <f t="shared" si="535"/>
        <v>143413.4</v>
      </c>
      <c r="AF1010" s="73">
        <v>143413.4</v>
      </c>
      <c r="AG1010" s="73">
        <v>143413.4</v>
      </c>
      <c r="AH1010" s="73">
        <v>143413.4</v>
      </c>
      <c r="AI1010" s="73">
        <v>143413.4</v>
      </c>
      <c r="AJ1010" s="73">
        <v>143413.4</v>
      </c>
      <c r="AK1010" s="73">
        <v>143413.4</v>
      </c>
      <c r="AL1010" s="73">
        <v>143413.4</v>
      </c>
      <c r="AM1010" s="73">
        <v>143413.4</v>
      </c>
      <c r="AN1010" s="73">
        <v>143413.4</v>
      </c>
      <c r="AO1010" s="73">
        <v>143413.4</v>
      </c>
      <c r="AP1010" s="73">
        <v>143413.4</v>
      </c>
      <c r="AQ1010" s="73">
        <v>143413.4</v>
      </c>
      <c r="AR1010" s="270">
        <f t="shared" si="536"/>
        <v>143413.39999999997</v>
      </c>
      <c r="AS1010" s="73">
        <v>143413.4</v>
      </c>
      <c r="AT1010" s="73">
        <v>143413.4</v>
      </c>
      <c r="AU1010" s="73">
        <v>143413.4</v>
      </c>
      <c r="AV1010" s="73">
        <v>143413.4</v>
      </c>
      <c r="AW1010" s="73">
        <v>143413.4</v>
      </c>
      <c r="AX1010" s="73">
        <v>143413.4</v>
      </c>
      <c r="AY1010" s="73">
        <v>143413.4</v>
      </c>
      <c r="AZ1010" s="73">
        <v>143413.4</v>
      </c>
      <c r="BA1010" s="270">
        <f t="shared" si="537"/>
        <v>143413.4</v>
      </c>
      <c r="BB1010" s="73">
        <v>143413.4</v>
      </c>
      <c r="BC1010" s="73">
        <v>143413.4</v>
      </c>
      <c r="BD1010" s="73">
        <v>143413.4</v>
      </c>
      <c r="BE1010" s="73">
        <v>143413.4</v>
      </c>
      <c r="BF1010" s="73">
        <v>143413.4</v>
      </c>
      <c r="BG1010" s="73">
        <v>143413.4</v>
      </c>
      <c r="BH1010" s="73">
        <v>143413.4</v>
      </c>
      <c r="BI1010" s="270">
        <f t="shared" si="538"/>
        <v>143413.4</v>
      </c>
      <c r="BJ1010" s="73">
        <v>143413.4</v>
      </c>
      <c r="BK1010" s="73">
        <v>143413.4</v>
      </c>
      <c r="BL1010" s="270">
        <f t="shared" si="539"/>
        <v>143413.4</v>
      </c>
      <c r="BM1010" s="73">
        <v>143413.4</v>
      </c>
      <c r="BN1010" s="73">
        <v>143413.4</v>
      </c>
      <c r="BO1010" s="73">
        <v>143413.4</v>
      </c>
      <c r="BP1010" s="73">
        <v>143413.4</v>
      </c>
      <c r="BQ1010" s="73">
        <v>143413.4</v>
      </c>
      <c r="BR1010" s="73">
        <v>143413.4</v>
      </c>
      <c r="BS1010" s="73">
        <v>143413.4</v>
      </c>
      <c r="BT1010" s="73">
        <v>143413.4</v>
      </c>
      <c r="BU1010" s="73">
        <v>143413.4</v>
      </c>
      <c r="BV1010" s="73">
        <v>143413.4</v>
      </c>
      <c r="BW1010" s="270">
        <f t="shared" si="540"/>
        <v>143413.39999999997</v>
      </c>
      <c r="BX1010" s="73">
        <v>143413.4</v>
      </c>
      <c r="BY1010" s="73">
        <v>143413.4</v>
      </c>
      <c r="BZ1010" s="73">
        <v>143413.4</v>
      </c>
      <c r="CA1010" s="73">
        <v>143413.4</v>
      </c>
      <c r="CB1010" s="73">
        <v>143413.4</v>
      </c>
      <c r="CC1010" s="73">
        <v>143413.4</v>
      </c>
      <c r="CD1010" s="73">
        <v>143413.4</v>
      </c>
      <c r="CE1010" s="73">
        <v>143413.4</v>
      </c>
      <c r="CF1010" s="270">
        <f t="shared" si="541"/>
        <v>143413.4</v>
      </c>
      <c r="CG1010" s="73">
        <v>143413.4</v>
      </c>
      <c r="CH1010" s="73">
        <v>143413.4</v>
      </c>
      <c r="CI1010" s="73">
        <v>143413.4</v>
      </c>
      <c r="CJ1010" s="73">
        <v>143413.4</v>
      </c>
      <c r="CK1010" s="73">
        <v>143413.4</v>
      </c>
      <c r="CL1010" s="73">
        <v>143413.4</v>
      </c>
      <c r="CM1010" s="73">
        <v>143413.4</v>
      </c>
      <c r="CN1010" s="73">
        <v>143413.4</v>
      </c>
      <c r="CO1010" s="73">
        <v>143413.4</v>
      </c>
      <c r="CP1010" s="270">
        <f t="shared" si="542"/>
        <v>143413.4</v>
      </c>
      <c r="CQ1010" s="73">
        <v>143413.4</v>
      </c>
      <c r="CR1010" s="73">
        <v>143413.4</v>
      </c>
      <c r="CS1010" s="73">
        <v>143413.4</v>
      </c>
      <c r="CT1010" s="73">
        <v>143413.4</v>
      </c>
      <c r="CU1010" s="73">
        <v>143413.4</v>
      </c>
      <c r="CV1010" s="73">
        <v>143413.4</v>
      </c>
      <c r="CW1010" s="73">
        <v>143413.4</v>
      </c>
      <c r="CX1010" s="73">
        <v>143413.4</v>
      </c>
      <c r="CY1010" s="73">
        <v>143413.4</v>
      </c>
      <c r="CZ1010" s="73">
        <v>143413.4</v>
      </c>
      <c r="DA1010" s="270">
        <f t="shared" si="543"/>
        <v>143413.39999999997</v>
      </c>
      <c r="DB1010" s="73">
        <v>143413.4</v>
      </c>
      <c r="DC1010" s="73">
        <v>143413.4</v>
      </c>
      <c r="DD1010" s="270">
        <f t="shared" si="544"/>
        <v>143413.4</v>
      </c>
      <c r="DE1010" s="73">
        <v>143413.4</v>
      </c>
      <c r="DF1010" s="73">
        <v>143413.4</v>
      </c>
      <c r="DG1010" s="73">
        <v>143413.4</v>
      </c>
      <c r="DH1010" s="73">
        <v>143413.4</v>
      </c>
      <c r="DI1010" s="73">
        <v>143413.4</v>
      </c>
      <c r="DJ1010" s="73">
        <v>143413.4</v>
      </c>
      <c r="DK1010" s="73">
        <v>143413.4</v>
      </c>
      <c r="DL1010" s="73">
        <v>143413.4</v>
      </c>
      <c r="DM1010" s="73">
        <v>143413.4</v>
      </c>
      <c r="DN1010" s="73">
        <v>143413.4</v>
      </c>
      <c r="DO1010" s="270">
        <f t="shared" si="545"/>
        <v>143413.39999999997</v>
      </c>
      <c r="DP1010" s="73">
        <v>143413.4</v>
      </c>
      <c r="DQ1010" s="73">
        <v>143413.4</v>
      </c>
      <c r="DR1010" s="73">
        <v>143413.4</v>
      </c>
      <c r="DS1010" s="73">
        <v>143413.4</v>
      </c>
      <c r="DT1010" s="73">
        <v>143413.4</v>
      </c>
      <c r="DU1010" s="73">
        <v>143413.4</v>
      </c>
      <c r="DV1010" s="73">
        <v>143413.4</v>
      </c>
      <c r="DW1010" s="73">
        <v>143413.4</v>
      </c>
      <c r="DX1010" s="73">
        <v>143413.4</v>
      </c>
      <c r="DY1010" s="73">
        <v>143413.4</v>
      </c>
      <c r="DZ1010" s="270">
        <f t="shared" si="546"/>
        <v>143413.39999999997</v>
      </c>
      <c r="EA1010" s="73">
        <v>143413.4</v>
      </c>
      <c r="EB1010" s="73">
        <v>143413.4</v>
      </c>
      <c r="EC1010" s="73">
        <v>143413.4</v>
      </c>
      <c r="ED1010" s="73">
        <v>143413.4</v>
      </c>
      <c r="EE1010" s="73">
        <v>143413.4</v>
      </c>
      <c r="EF1010" s="73">
        <v>143413.4</v>
      </c>
      <c r="EG1010" s="73">
        <v>143413.4</v>
      </c>
      <c r="EH1010" s="73">
        <v>143413.4</v>
      </c>
      <c r="EI1010" s="73">
        <v>143413.4</v>
      </c>
      <c r="EJ1010" s="73">
        <v>143413.4</v>
      </c>
      <c r="EK1010" s="270">
        <f t="shared" si="547"/>
        <v>143413.39999999997</v>
      </c>
      <c r="EM1010" s="306">
        <f t="shared" si="548"/>
        <v>143413.39999999997</v>
      </c>
      <c r="EN1010" s="144" t="str">
        <f t="shared" si="550"/>
        <v>OK</v>
      </c>
      <c r="EO1010" s="144" t="str">
        <f t="shared" si="551"/>
        <v>OK</v>
      </c>
      <c r="EP1010" s="144" t="str">
        <f t="shared" si="552"/>
        <v>OK</v>
      </c>
      <c r="EQ1010" s="144" t="str">
        <f t="shared" si="553"/>
        <v>OK</v>
      </c>
      <c r="ER1010" s="144" t="str">
        <f t="shared" si="554"/>
        <v>OK</v>
      </c>
      <c r="ES1010" s="144" t="str">
        <f t="shared" si="555"/>
        <v>OK</v>
      </c>
      <c r="ET1010" s="144" t="str">
        <f t="shared" si="556"/>
        <v>OK</v>
      </c>
      <c r="EU1010" s="144" t="str">
        <f t="shared" si="557"/>
        <v>OK</v>
      </c>
      <c r="EV1010" s="144" t="str">
        <f t="shared" si="558"/>
        <v>OK</v>
      </c>
      <c r="EW1010" s="144" t="str">
        <f t="shared" si="559"/>
        <v>OK</v>
      </c>
      <c r="EX1010" s="144" t="str">
        <f t="shared" si="560"/>
        <v>OK</v>
      </c>
      <c r="EY1010" s="144" t="str">
        <f t="shared" si="561"/>
        <v>OK</v>
      </c>
      <c r="EZ1010" s="144" t="str">
        <f t="shared" si="562"/>
        <v>OK</v>
      </c>
      <c r="FA1010" s="144" t="str">
        <f t="shared" si="563"/>
        <v>OK</v>
      </c>
      <c r="FB1010" s="144" t="str">
        <f t="shared" si="564"/>
        <v>OK</v>
      </c>
    </row>
    <row r="1011" spans="2:158" s="144" customFormat="1" ht="26.4" x14ac:dyDescent="0.3">
      <c r="B1011" s="144">
        <v>1007</v>
      </c>
      <c r="C1011" s="155" t="s">
        <v>2610</v>
      </c>
      <c r="D1011" s="154" t="s">
        <v>2589</v>
      </c>
      <c r="E1011" s="153" t="s">
        <v>258</v>
      </c>
      <c r="F1011" s="73">
        <f t="shared" si="565"/>
        <v>132363.4</v>
      </c>
      <c r="G1011" s="73">
        <f t="shared" si="565"/>
        <v>132363.4</v>
      </c>
      <c r="H1011" s="73">
        <f t="shared" si="565"/>
        <v>132363.4</v>
      </c>
      <c r="I1011" s="73">
        <f t="shared" si="565"/>
        <v>132363.4</v>
      </c>
      <c r="J1011" s="37"/>
      <c r="K1011" s="73">
        <v>132363.4</v>
      </c>
      <c r="L1011" s="73">
        <v>132363.4</v>
      </c>
      <c r="M1011" s="73">
        <v>132363.4</v>
      </c>
      <c r="N1011" s="73">
        <v>132363.4</v>
      </c>
      <c r="O1011" s="73">
        <v>132363.4</v>
      </c>
      <c r="P1011" s="73">
        <v>132363.4</v>
      </c>
      <c r="Q1011" s="73">
        <v>132363.4</v>
      </c>
      <c r="R1011" s="270">
        <f t="shared" si="533"/>
        <v>132363.4</v>
      </c>
      <c r="S1011" s="73">
        <v>132363.4</v>
      </c>
      <c r="T1011" s="73">
        <v>132363.4</v>
      </c>
      <c r="U1011" s="73">
        <v>132363.4</v>
      </c>
      <c r="V1011" s="73">
        <v>132363.4</v>
      </c>
      <c r="W1011" s="73">
        <v>132363.4</v>
      </c>
      <c r="X1011" s="73">
        <v>132363.4</v>
      </c>
      <c r="Y1011" s="73">
        <v>132363.4</v>
      </c>
      <c r="Z1011" s="73">
        <v>132363.4</v>
      </c>
      <c r="AA1011" s="270">
        <f t="shared" si="534"/>
        <v>132363.4</v>
      </c>
      <c r="AB1011" s="73">
        <v>132363.4</v>
      </c>
      <c r="AC1011" s="73">
        <v>132363.4</v>
      </c>
      <c r="AD1011" s="73">
        <v>132363.4</v>
      </c>
      <c r="AE1011" s="270">
        <f t="shared" si="535"/>
        <v>132363.4</v>
      </c>
      <c r="AF1011" s="73">
        <v>132363.4</v>
      </c>
      <c r="AG1011" s="73">
        <v>132363.4</v>
      </c>
      <c r="AH1011" s="73">
        <v>132363.4</v>
      </c>
      <c r="AI1011" s="73">
        <v>132363.4</v>
      </c>
      <c r="AJ1011" s="73">
        <v>132363.4</v>
      </c>
      <c r="AK1011" s="73">
        <v>132363.4</v>
      </c>
      <c r="AL1011" s="73">
        <v>132363.4</v>
      </c>
      <c r="AM1011" s="73">
        <v>132363.4</v>
      </c>
      <c r="AN1011" s="73">
        <v>132363.4</v>
      </c>
      <c r="AO1011" s="73">
        <v>132363.4</v>
      </c>
      <c r="AP1011" s="73">
        <v>132363.4</v>
      </c>
      <c r="AQ1011" s="73">
        <v>132363.4</v>
      </c>
      <c r="AR1011" s="270">
        <f t="shared" si="536"/>
        <v>132363.39999999997</v>
      </c>
      <c r="AS1011" s="73">
        <v>132363.4</v>
      </c>
      <c r="AT1011" s="73">
        <v>132363.4</v>
      </c>
      <c r="AU1011" s="73">
        <v>132363.4</v>
      </c>
      <c r="AV1011" s="73">
        <v>132363.4</v>
      </c>
      <c r="AW1011" s="73">
        <v>132363.4</v>
      </c>
      <c r="AX1011" s="73">
        <v>132363.4</v>
      </c>
      <c r="AY1011" s="73">
        <v>132363.4</v>
      </c>
      <c r="AZ1011" s="73">
        <v>132363.4</v>
      </c>
      <c r="BA1011" s="270">
        <f t="shared" si="537"/>
        <v>132363.4</v>
      </c>
      <c r="BB1011" s="73">
        <v>132363.4</v>
      </c>
      <c r="BC1011" s="73">
        <v>132363.4</v>
      </c>
      <c r="BD1011" s="73">
        <v>132363.4</v>
      </c>
      <c r="BE1011" s="73">
        <v>132363.4</v>
      </c>
      <c r="BF1011" s="73">
        <v>132363.4</v>
      </c>
      <c r="BG1011" s="73">
        <v>132363.4</v>
      </c>
      <c r="BH1011" s="73">
        <v>132363.4</v>
      </c>
      <c r="BI1011" s="270">
        <f t="shared" si="538"/>
        <v>132363.4</v>
      </c>
      <c r="BJ1011" s="73">
        <v>132363.4</v>
      </c>
      <c r="BK1011" s="73">
        <v>132363.4</v>
      </c>
      <c r="BL1011" s="270">
        <f t="shared" si="539"/>
        <v>132363.4</v>
      </c>
      <c r="BM1011" s="73">
        <v>132363.4</v>
      </c>
      <c r="BN1011" s="73">
        <v>132363.4</v>
      </c>
      <c r="BO1011" s="73">
        <v>132363.4</v>
      </c>
      <c r="BP1011" s="73">
        <v>132363.4</v>
      </c>
      <c r="BQ1011" s="73">
        <v>132363.4</v>
      </c>
      <c r="BR1011" s="73">
        <v>132363.4</v>
      </c>
      <c r="BS1011" s="73">
        <v>132363.4</v>
      </c>
      <c r="BT1011" s="73">
        <v>132363.4</v>
      </c>
      <c r="BU1011" s="73">
        <v>132363.4</v>
      </c>
      <c r="BV1011" s="73">
        <v>132363.4</v>
      </c>
      <c r="BW1011" s="270">
        <f t="shared" si="540"/>
        <v>132363.39999999997</v>
      </c>
      <c r="BX1011" s="73">
        <v>132363.4</v>
      </c>
      <c r="BY1011" s="73">
        <v>132363.4</v>
      </c>
      <c r="BZ1011" s="73">
        <v>132363.4</v>
      </c>
      <c r="CA1011" s="73">
        <v>132363.4</v>
      </c>
      <c r="CB1011" s="73">
        <v>132363.4</v>
      </c>
      <c r="CC1011" s="73">
        <v>132363.4</v>
      </c>
      <c r="CD1011" s="73">
        <v>132363.4</v>
      </c>
      <c r="CE1011" s="73">
        <v>132363.4</v>
      </c>
      <c r="CF1011" s="270">
        <f t="shared" si="541"/>
        <v>132363.4</v>
      </c>
      <c r="CG1011" s="73">
        <v>132363.4</v>
      </c>
      <c r="CH1011" s="73">
        <v>132363.4</v>
      </c>
      <c r="CI1011" s="73">
        <v>132363.4</v>
      </c>
      <c r="CJ1011" s="73">
        <v>132363.4</v>
      </c>
      <c r="CK1011" s="73">
        <v>132363.4</v>
      </c>
      <c r="CL1011" s="73">
        <v>132363.4</v>
      </c>
      <c r="CM1011" s="73">
        <v>132363.4</v>
      </c>
      <c r="CN1011" s="73">
        <v>132363.4</v>
      </c>
      <c r="CO1011" s="73">
        <v>132363.4</v>
      </c>
      <c r="CP1011" s="270">
        <f t="shared" si="542"/>
        <v>132363.4</v>
      </c>
      <c r="CQ1011" s="73">
        <v>132363.4</v>
      </c>
      <c r="CR1011" s="73">
        <v>132363.4</v>
      </c>
      <c r="CS1011" s="73">
        <v>132363.4</v>
      </c>
      <c r="CT1011" s="73">
        <v>132363.4</v>
      </c>
      <c r="CU1011" s="73">
        <v>132363.4</v>
      </c>
      <c r="CV1011" s="73">
        <v>132363.4</v>
      </c>
      <c r="CW1011" s="73">
        <v>132363.4</v>
      </c>
      <c r="CX1011" s="73">
        <v>132363.4</v>
      </c>
      <c r="CY1011" s="73">
        <v>132363.4</v>
      </c>
      <c r="CZ1011" s="73">
        <v>132363.4</v>
      </c>
      <c r="DA1011" s="270">
        <f t="shared" si="543"/>
        <v>132363.39999999997</v>
      </c>
      <c r="DB1011" s="73">
        <v>132363.4</v>
      </c>
      <c r="DC1011" s="73">
        <v>132363.4</v>
      </c>
      <c r="DD1011" s="270">
        <f t="shared" si="544"/>
        <v>132363.4</v>
      </c>
      <c r="DE1011" s="73">
        <v>132363.4</v>
      </c>
      <c r="DF1011" s="73">
        <v>132363.4</v>
      </c>
      <c r="DG1011" s="73">
        <v>132363.4</v>
      </c>
      <c r="DH1011" s="73">
        <v>132363.4</v>
      </c>
      <c r="DI1011" s="73">
        <v>132363.4</v>
      </c>
      <c r="DJ1011" s="73">
        <v>132363.4</v>
      </c>
      <c r="DK1011" s="73">
        <v>132363.4</v>
      </c>
      <c r="DL1011" s="73">
        <v>132363.4</v>
      </c>
      <c r="DM1011" s="73">
        <v>132363.4</v>
      </c>
      <c r="DN1011" s="73">
        <v>132363.4</v>
      </c>
      <c r="DO1011" s="270">
        <f t="shared" si="545"/>
        <v>132363.39999999997</v>
      </c>
      <c r="DP1011" s="73">
        <v>132363.4</v>
      </c>
      <c r="DQ1011" s="73">
        <v>132363.4</v>
      </c>
      <c r="DR1011" s="73">
        <v>132363.4</v>
      </c>
      <c r="DS1011" s="73">
        <v>132363.4</v>
      </c>
      <c r="DT1011" s="73">
        <v>132363.4</v>
      </c>
      <c r="DU1011" s="73">
        <v>132363.4</v>
      </c>
      <c r="DV1011" s="73">
        <v>132363.4</v>
      </c>
      <c r="DW1011" s="73">
        <v>132363.4</v>
      </c>
      <c r="DX1011" s="73">
        <v>132363.4</v>
      </c>
      <c r="DY1011" s="73">
        <v>132363.4</v>
      </c>
      <c r="DZ1011" s="270">
        <f t="shared" si="546"/>
        <v>132363.39999999997</v>
      </c>
      <c r="EA1011" s="73">
        <v>132363.4</v>
      </c>
      <c r="EB1011" s="73">
        <v>132363.4</v>
      </c>
      <c r="EC1011" s="73">
        <v>132363.4</v>
      </c>
      <c r="ED1011" s="73">
        <v>132363.4</v>
      </c>
      <c r="EE1011" s="73">
        <v>132363.4</v>
      </c>
      <c r="EF1011" s="73">
        <v>132363.4</v>
      </c>
      <c r="EG1011" s="73">
        <v>132363.4</v>
      </c>
      <c r="EH1011" s="73">
        <v>132363.4</v>
      </c>
      <c r="EI1011" s="73">
        <v>132363.4</v>
      </c>
      <c r="EJ1011" s="73">
        <v>132363.4</v>
      </c>
      <c r="EK1011" s="270">
        <f t="shared" si="547"/>
        <v>132363.39999999997</v>
      </c>
      <c r="EM1011" s="306">
        <f t="shared" si="548"/>
        <v>132363.39999999997</v>
      </c>
      <c r="EN1011" s="144" t="str">
        <f t="shared" si="550"/>
        <v>OK</v>
      </c>
      <c r="EO1011" s="144" t="str">
        <f t="shared" si="551"/>
        <v>OK</v>
      </c>
      <c r="EP1011" s="144" t="str">
        <f t="shared" si="552"/>
        <v>OK</v>
      </c>
      <c r="EQ1011" s="144" t="str">
        <f t="shared" si="553"/>
        <v>OK</v>
      </c>
      <c r="ER1011" s="144" t="str">
        <f t="shared" si="554"/>
        <v>OK</v>
      </c>
      <c r="ES1011" s="144" t="str">
        <f t="shared" si="555"/>
        <v>OK</v>
      </c>
      <c r="ET1011" s="144" t="str">
        <f t="shared" si="556"/>
        <v>OK</v>
      </c>
      <c r="EU1011" s="144" t="str">
        <f t="shared" si="557"/>
        <v>OK</v>
      </c>
      <c r="EV1011" s="144" t="str">
        <f t="shared" si="558"/>
        <v>OK</v>
      </c>
      <c r="EW1011" s="144" t="str">
        <f t="shared" si="559"/>
        <v>OK</v>
      </c>
      <c r="EX1011" s="144" t="str">
        <f t="shared" si="560"/>
        <v>OK</v>
      </c>
      <c r="EY1011" s="144" t="str">
        <f t="shared" si="561"/>
        <v>OK</v>
      </c>
      <c r="EZ1011" s="144" t="str">
        <f t="shared" si="562"/>
        <v>OK</v>
      </c>
      <c r="FA1011" s="144" t="str">
        <f t="shared" si="563"/>
        <v>OK</v>
      </c>
      <c r="FB1011" s="144" t="str">
        <f t="shared" si="564"/>
        <v>OK</v>
      </c>
    </row>
    <row r="1012" spans="2:158" s="144" customFormat="1" ht="26.4" x14ac:dyDescent="0.3">
      <c r="B1012" s="144">
        <v>1008</v>
      </c>
      <c r="C1012" s="155" t="s">
        <v>2611</v>
      </c>
      <c r="D1012" s="154" t="s">
        <v>2590</v>
      </c>
      <c r="E1012" s="153" t="s">
        <v>258</v>
      </c>
      <c r="F1012" s="73">
        <f t="shared" si="565"/>
        <v>281538.39999999997</v>
      </c>
      <c r="G1012" s="73">
        <f t="shared" si="565"/>
        <v>281538.39999999997</v>
      </c>
      <c r="H1012" s="73">
        <f t="shared" si="565"/>
        <v>281538.39999999997</v>
      </c>
      <c r="I1012" s="73">
        <f t="shared" si="565"/>
        <v>281538.39999999997</v>
      </c>
      <c r="J1012" s="37"/>
      <c r="K1012" s="73">
        <v>281538.40000000002</v>
      </c>
      <c r="L1012" s="73">
        <v>281538.40000000002</v>
      </c>
      <c r="M1012" s="73">
        <v>281538.40000000002</v>
      </c>
      <c r="N1012" s="73">
        <v>281538.40000000002</v>
      </c>
      <c r="O1012" s="73">
        <v>281538.40000000002</v>
      </c>
      <c r="P1012" s="73">
        <v>281538.40000000002</v>
      </c>
      <c r="Q1012" s="73">
        <v>281538.40000000002</v>
      </c>
      <c r="R1012" s="270">
        <f t="shared" si="533"/>
        <v>281538.39999999997</v>
      </c>
      <c r="S1012" s="73">
        <v>281538.40000000002</v>
      </c>
      <c r="T1012" s="73">
        <v>281538.40000000002</v>
      </c>
      <c r="U1012" s="73">
        <v>281538.40000000002</v>
      </c>
      <c r="V1012" s="73">
        <v>281538.40000000002</v>
      </c>
      <c r="W1012" s="73">
        <v>281538.40000000002</v>
      </c>
      <c r="X1012" s="73">
        <v>281538.40000000002</v>
      </c>
      <c r="Y1012" s="73">
        <v>281538.40000000002</v>
      </c>
      <c r="Z1012" s="73">
        <v>281538.40000000002</v>
      </c>
      <c r="AA1012" s="270">
        <f t="shared" si="534"/>
        <v>281538.39999999997</v>
      </c>
      <c r="AB1012" s="73">
        <v>281538.40000000002</v>
      </c>
      <c r="AC1012" s="73">
        <v>281538.40000000002</v>
      </c>
      <c r="AD1012" s="73">
        <v>281538.40000000002</v>
      </c>
      <c r="AE1012" s="270">
        <f t="shared" si="535"/>
        <v>281538.40000000002</v>
      </c>
      <c r="AF1012" s="73">
        <v>281538.40000000002</v>
      </c>
      <c r="AG1012" s="73">
        <v>281538.40000000002</v>
      </c>
      <c r="AH1012" s="73">
        <v>281538.40000000002</v>
      </c>
      <c r="AI1012" s="73">
        <v>281538.40000000002</v>
      </c>
      <c r="AJ1012" s="73">
        <v>281538.40000000002</v>
      </c>
      <c r="AK1012" s="73">
        <v>281538.40000000002</v>
      </c>
      <c r="AL1012" s="73">
        <v>281538.40000000002</v>
      </c>
      <c r="AM1012" s="73">
        <v>281538.40000000002</v>
      </c>
      <c r="AN1012" s="73">
        <v>281538.40000000002</v>
      </c>
      <c r="AO1012" s="73">
        <v>281538.40000000002</v>
      </c>
      <c r="AP1012" s="73">
        <v>281538.40000000002</v>
      </c>
      <c r="AQ1012" s="73">
        <v>281538.40000000002</v>
      </c>
      <c r="AR1012" s="270">
        <f t="shared" si="536"/>
        <v>281538.39999999997</v>
      </c>
      <c r="AS1012" s="73">
        <v>281538.40000000002</v>
      </c>
      <c r="AT1012" s="73">
        <v>281538.40000000002</v>
      </c>
      <c r="AU1012" s="73">
        <v>281538.40000000002</v>
      </c>
      <c r="AV1012" s="73">
        <v>281538.40000000002</v>
      </c>
      <c r="AW1012" s="73">
        <v>281538.40000000002</v>
      </c>
      <c r="AX1012" s="73">
        <v>281538.40000000002</v>
      </c>
      <c r="AY1012" s="73">
        <v>281538.40000000002</v>
      </c>
      <c r="AZ1012" s="73">
        <v>281538.40000000002</v>
      </c>
      <c r="BA1012" s="270">
        <f t="shared" si="537"/>
        <v>281538.39999999997</v>
      </c>
      <c r="BB1012" s="73">
        <v>281538.40000000002</v>
      </c>
      <c r="BC1012" s="73">
        <v>281538.40000000002</v>
      </c>
      <c r="BD1012" s="73">
        <v>281538.40000000002</v>
      </c>
      <c r="BE1012" s="73">
        <v>281538.40000000002</v>
      </c>
      <c r="BF1012" s="73">
        <v>281538.40000000002</v>
      </c>
      <c r="BG1012" s="73">
        <v>281538.40000000002</v>
      </c>
      <c r="BH1012" s="73">
        <v>281538.40000000002</v>
      </c>
      <c r="BI1012" s="270">
        <f t="shared" si="538"/>
        <v>281538.39999999997</v>
      </c>
      <c r="BJ1012" s="73">
        <v>281538.40000000002</v>
      </c>
      <c r="BK1012" s="73">
        <v>281538.40000000002</v>
      </c>
      <c r="BL1012" s="270">
        <f t="shared" si="539"/>
        <v>281538.40000000002</v>
      </c>
      <c r="BM1012" s="73">
        <v>281538.40000000002</v>
      </c>
      <c r="BN1012" s="73">
        <v>281538.40000000002</v>
      </c>
      <c r="BO1012" s="73">
        <v>281538.40000000002</v>
      </c>
      <c r="BP1012" s="73">
        <v>281538.40000000002</v>
      </c>
      <c r="BQ1012" s="73">
        <v>281538.40000000002</v>
      </c>
      <c r="BR1012" s="73">
        <v>281538.40000000002</v>
      </c>
      <c r="BS1012" s="73">
        <v>281538.40000000002</v>
      </c>
      <c r="BT1012" s="73">
        <v>281538.40000000002</v>
      </c>
      <c r="BU1012" s="73">
        <v>281538.40000000002</v>
      </c>
      <c r="BV1012" s="73">
        <v>281538.40000000002</v>
      </c>
      <c r="BW1012" s="270">
        <f t="shared" si="540"/>
        <v>281538.39999999997</v>
      </c>
      <c r="BX1012" s="73">
        <v>281538.40000000002</v>
      </c>
      <c r="BY1012" s="73">
        <v>281538.40000000002</v>
      </c>
      <c r="BZ1012" s="73">
        <v>281538.40000000002</v>
      </c>
      <c r="CA1012" s="73">
        <v>281538.40000000002</v>
      </c>
      <c r="CB1012" s="73">
        <v>281538.40000000002</v>
      </c>
      <c r="CC1012" s="73">
        <v>281538.40000000002</v>
      </c>
      <c r="CD1012" s="73">
        <v>281538.40000000002</v>
      </c>
      <c r="CE1012" s="73">
        <v>281538.40000000002</v>
      </c>
      <c r="CF1012" s="270">
        <f t="shared" si="541"/>
        <v>281538.39999999997</v>
      </c>
      <c r="CG1012" s="73">
        <v>281538.40000000002</v>
      </c>
      <c r="CH1012" s="73">
        <v>281538.40000000002</v>
      </c>
      <c r="CI1012" s="73">
        <v>281538.40000000002</v>
      </c>
      <c r="CJ1012" s="73">
        <v>281538.40000000002</v>
      </c>
      <c r="CK1012" s="73">
        <v>281538.40000000002</v>
      </c>
      <c r="CL1012" s="73">
        <v>281538.40000000002</v>
      </c>
      <c r="CM1012" s="73">
        <v>281538.40000000002</v>
      </c>
      <c r="CN1012" s="73">
        <v>281538.40000000002</v>
      </c>
      <c r="CO1012" s="73">
        <v>281538.40000000002</v>
      </c>
      <c r="CP1012" s="270">
        <f t="shared" si="542"/>
        <v>281538.39999999997</v>
      </c>
      <c r="CQ1012" s="73">
        <v>281538.40000000002</v>
      </c>
      <c r="CR1012" s="73">
        <v>281538.40000000002</v>
      </c>
      <c r="CS1012" s="73">
        <v>281538.40000000002</v>
      </c>
      <c r="CT1012" s="73">
        <v>281538.40000000002</v>
      </c>
      <c r="CU1012" s="73">
        <v>281538.40000000002</v>
      </c>
      <c r="CV1012" s="73">
        <v>281538.40000000002</v>
      </c>
      <c r="CW1012" s="73">
        <v>281538.40000000002</v>
      </c>
      <c r="CX1012" s="73">
        <v>281538.40000000002</v>
      </c>
      <c r="CY1012" s="73">
        <v>281538.40000000002</v>
      </c>
      <c r="CZ1012" s="73">
        <v>281538.40000000002</v>
      </c>
      <c r="DA1012" s="270">
        <f t="shared" si="543"/>
        <v>281538.39999999997</v>
      </c>
      <c r="DB1012" s="73">
        <v>281538.40000000002</v>
      </c>
      <c r="DC1012" s="73">
        <v>281538.40000000002</v>
      </c>
      <c r="DD1012" s="270">
        <f t="shared" si="544"/>
        <v>281538.40000000002</v>
      </c>
      <c r="DE1012" s="73">
        <v>281538.40000000002</v>
      </c>
      <c r="DF1012" s="73">
        <v>281538.40000000002</v>
      </c>
      <c r="DG1012" s="73">
        <v>281538.40000000002</v>
      </c>
      <c r="DH1012" s="73">
        <v>281538.40000000002</v>
      </c>
      <c r="DI1012" s="73">
        <v>281538.40000000002</v>
      </c>
      <c r="DJ1012" s="73">
        <v>281538.40000000002</v>
      </c>
      <c r="DK1012" s="73">
        <v>281538.40000000002</v>
      </c>
      <c r="DL1012" s="73">
        <v>281538.40000000002</v>
      </c>
      <c r="DM1012" s="73">
        <v>281538.40000000002</v>
      </c>
      <c r="DN1012" s="73">
        <v>281538.40000000002</v>
      </c>
      <c r="DO1012" s="270">
        <f t="shared" si="545"/>
        <v>281538.39999999997</v>
      </c>
      <c r="DP1012" s="73">
        <v>281538.40000000002</v>
      </c>
      <c r="DQ1012" s="73">
        <v>281538.40000000002</v>
      </c>
      <c r="DR1012" s="73">
        <v>281538.40000000002</v>
      </c>
      <c r="DS1012" s="73">
        <v>281538.40000000002</v>
      </c>
      <c r="DT1012" s="73">
        <v>281538.40000000002</v>
      </c>
      <c r="DU1012" s="73">
        <v>281538.40000000002</v>
      </c>
      <c r="DV1012" s="73">
        <v>281538.40000000002</v>
      </c>
      <c r="DW1012" s="73">
        <v>281538.40000000002</v>
      </c>
      <c r="DX1012" s="73">
        <v>281538.40000000002</v>
      </c>
      <c r="DY1012" s="73">
        <v>281538.40000000002</v>
      </c>
      <c r="DZ1012" s="270">
        <f t="shared" si="546"/>
        <v>281538.39999999997</v>
      </c>
      <c r="EA1012" s="73">
        <v>281538.40000000002</v>
      </c>
      <c r="EB1012" s="73">
        <v>281538.40000000002</v>
      </c>
      <c r="EC1012" s="73">
        <v>281538.40000000002</v>
      </c>
      <c r="ED1012" s="73">
        <v>281538.40000000002</v>
      </c>
      <c r="EE1012" s="73">
        <v>281538.40000000002</v>
      </c>
      <c r="EF1012" s="73">
        <v>281538.40000000002</v>
      </c>
      <c r="EG1012" s="73">
        <v>281538.40000000002</v>
      </c>
      <c r="EH1012" s="73">
        <v>281538.40000000002</v>
      </c>
      <c r="EI1012" s="73">
        <v>281538.40000000002</v>
      </c>
      <c r="EJ1012" s="73">
        <v>281538.40000000002</v>
      </c>
      <c r="EK1012" s="270">
        <f t="shared" si="547"/>
        <v>281538.39999999997</v>
      </c>
      <c r="EM1012" s="306">
        <f t="shared" si="548"/>
        <v>281538.39999999997</v>
      </c>
      <c r="EN1012" s="144" t="str">
        <f t="shared" si="550"/>
        <v>OK</v>
      </c>
      <c r="EO1012" s="144" t="str">
        <f t="shared" si="551"/>
        <v>OK</v>
      </c>
      <c r="EP1012" s="144" t="str">
        <f t="shared" si="552"/>
        <v>OK</v>
      </c>
      <c r="EQ1012" s="144" t="str">
        <f t="shared" si="553"/>
        <v>OK</v>
      </c>
      <c r="ER1012" s="144" t="str">
        <f t="shared" si="554"/>
        <v>OK</v>
      </c>
      <c r="ES1012" s="144" t="str">
        <f t="shared" si="555"/>
        <v>OK</v>
      </c>
      <c r="ET1012" s="144" t="str">
        <f t="shared" si="556"/>
        <v>OK</v>
      </c>
      <c r="EU1012" s="144" t="str">
        <f t="shared" si="557"/>
        <v>OK</v>
      </c>
      <c r="EV1012" s="144" t="str">
        <f t="shared" si="558"/>
        <v>OK</v>
      </c>
      <c r="EW1012" s="144" t="str">
        <f t="shared" si="559"/>
        <v>OK</v>
      </c>
      <c r="EX1012" s="144" t="str">
        <f t="shared" si="560"/>
        <v>OK</v>
      </c>
      <c r="EY1012" s="144" t="str">
        <f t="shared" si="561"/>
        <v>OK</v>
      </c>
      <c r="EZ1012" s="144" t="str">
        <f t="shared" si="562"/>
        <v>OK</v>
      </c>
      <c r="FA1012" s="144" t="str">
        <f t="shared" si="563"/>
        <v>OK</v>
      </c>
      <c r="FB1012" s="144" t="str">
        <f t="shared" si="564"/>
        <v>OK</v>
      </c>
    </row>
    <row r="1013" spans="2:158" s="144" customFormat="1" ht="14.4" x14ac:dyDescent="0.3">
      <c r="B1013" s="144">
        <v>1009</v>
      </c>
      <c r="C1013" s="155" t="s">
        <v>2612</v>
      </c>
      <c r="D1013" s="154" t="s">
        <v>2591</v>
      </c>
      <c r="E1013" s="153" t="s">
        <v>258</v>
      </c>
      <c r="F1013" s="73">
        <f t="shared" si="565"/>
        <v>1074538.4000000001</v>
      </c>
      <c r="G1013" s="73">
        <f t="shared" si="565"/>
        <v>1074538.4000000001</v>
      </c>
      <c r="H1013" s="73">
        <f t="shared" si="565"/>
        <v>1074538.4000000001</v>
      </c>
      <c r="I1013" s="73">
        <f t="shared" si="565"/>
        <v>1074538.4000000001</v>
      </c>
      <c r="J1013" s="37"/>
      <c r="K1013" s="73">
        <v>1074538.3999999999</v>
      </c>
      <c r="L1013" s="73">
        <v>1074538.3999999999</v>
      </c>
      <c r="M1013" s="73">
        <v>1074538.3999999999</v>
      </c>
      <c r="N1013" s="73">
        <v>1074538.3999999999</v>
      </c>
      <c r="O1013" s="73">
        <v>1074538.3999999999</v>
      </c>
      <c r="P1013" s="73">
        <v>1074538.3999999999</v>
      </c>
      <c r="Q1013" s="73">
        <v>1074538.3999999999</v>
      </c>
      <c r="R1013" s="270">
        <f t="shared" si="533"/>
        <v>1074538.4000000001</v>
      </c>
      <c r="S1013" s="73">
        <v>1074538.3999999999</v>
      </c>
      <c r="T1013" s="73">
        <v>1074538.3999999999</v>
      </c>
      <c r="U1013" s="73">
        <v>1074538.3999999999</v>
      </c>
      <c r="V1013" s="73">
        <v>1074538.3999999999</v>
      </c>
      <c r="W1013" s="73">
        <v>1074538.3999999999</v>
      </c>
      <c r="X1013" s="73">
        <v>1074538.3999999999</v>
      </c>
      <c r="Y1013" s="73">
        <v>1074538.3999999999</v>
      </c>
      <c r="Z1013" s="73">
        <v>1074538.3999999999</v>
      </c>
      <c r="AA1013" s="270">
        <f t="shared" si="534"/>
        <v>1074538.4000000001</v>
      </c>
      <c r="AB1013" s="73">
        <v>1074538.3999999999</v>
      </c>
      <c r="AC1013" s="73">
        <v>1074538.3999999999</v>
      </c>
      <c r="AD1013" s="73">
        <v>1074538.3999999999</v>
      </c>
      <c r="AE1013" s="270">
        <f t="shared" si="535"/>
        <v>1074538.3999999999</v>
      </c>
      <c r="AF1013" s="73">
        <v>1074538.3999999999</v>
      </c>
      <c r="AG1013" s="73">
        <v>1074538.3999999999</v>
      </c>
      <c r="AH1013" s="73">
        <v>1074538.3999999999</v>
      </c>
      <c r="AI1013" s="73">
        <v>1074538.3999999999</v>
      </c>
      <c r="AJ1013" s="73">
        <v>1074538.3999999999</v>
      </c>
      <c r="AK1013" s="73">
        <v>1074538.3999999999</v>
      </c>
      <c r="AL1013" s="73">
        <v>1074538.3999999999</v>
      </c>
      <c r="AM1013" s="73">
        <v>1074538.3999999999</v>
      </c>
      <c r="AN1013" s="73">
        <v>1074538.3999999999</v>
      </c>
      <c r="AO1013" s="73">
        <v>1074538.3999999999</v>
      </c>
      <c r="AP1013" s="73">
        <v>1074538.3999999999</v>
      </c>
      <c r="AQ1013" s="73">
        <v>1074538.3999999999</v>
      </c>
      <c r="AR1013" s="270">
        <f t="shared" si="536"/>
        <v>1074538.4000000001</v>
      </c>
      <c r="AS1013" s="73">
        <v>1074538.3999999999</v>
      </c>
      <c r="AT1013" s="73">
        <v>1074538.3999999999</v>
      </c>
      <c r="AU1013" s="73">
        <v>1074538.3999999999</v>
      </c>
      <c r="AV1013" s="73">
        <v>1074538.3999999999</v>
      </c>
      <c r="AW1013" s="73">
        <v>1074538.3999999999</v>
      </c>
      <c r="AX1013" s="73">
        <v>1074538.3999999999</v>
      </c>
      <c r="AY1013" s="73">
        <v>1074538.3999999999</v>
      </c>
      <c r="AZ1013" s="73">
        <v>1074538.3999999999</v>
      </c>
      <c r="BA1013" s="270">
        <f t="shared" si="537"/>
        <v>1074538.4000000001</v>
      </c>
      <c r="BB1013" s="73">
        <v>1074538.3999999999</v>
      </c>
      <c r="BC1013" s="73">
        <v>1074538.3999999999</v>
      </c>
      <c r="BD1013" s="73">
        <v>1074538.3999999999</v>
      </c>
      <c r="BE1013" s="73">
        <v>1074538.3999999999</v>
      </c>
      <c r="BF1013" s="73">
        <v>1074538.3999999999</v>
      </c>
      <c r="BG1013" s="73">
        <v>1074538.3999999999</v>
      </c>
      <c r="BH1013" s="73">
        <v>1074538.3999999999</v>
      </c>
      <c r="BI1013" s="270">
        <f t="shared" si="538"/>
        <v>1074538.4000000001</v>
      </c>
      <c r="BJ1013" s="73">
        <v>1074538.3999999999</v>
      </c>
      <c r="BK1013" s="73">
        <v>1074538.3999999999</v>
      </c>
      <c r="BL1013" s="270">
        <f t="shared" si="539"/>
        <v>1074538.3999999999</v>
      </c>
      <c r="BM1013" s="73">
        <v>1074538.3999999999</v>
      </c>
      <c r="BN1013" s="73">
        <v>1074538.3999999999</v>
      </c>
      <c r="BO1013" s="73">
        <v>1074538.3999999999</v>
      </c>
      <c r="BP1013" s="73">
        <v>1074538.3999999999</v>
      </c>
      <c r="BQ1013" s="73">
        <v>1074538.3999999999</v>
      </c>
      <c r="BR1013" s="73">
        <v>1074538.3999999999</v>
      </c>
      <c r="BS1013" s="73">
        <v>1074538.3999999999</v>
      </c>
      <c r="BT1013" s="73">
        <v>1074538.3999999999</v>
      </c>
      <c r="BU1013" s="73">
        <v>1074538.3999999999</v>
      </c>
      <c r="BV1013" s="73">
        <v>1074538.3999999999</v>
      </c>
      <c r="BW1013" s="270">
        <f t="shared" si="540"/>
        <v>1074538.4000000001</v>
      </c>
      <c r="BX1013" s="73">
        <v>1074538.3999999999</v>
      </c>
      <c r="BY1013" s="73">
        <v>1074538.3999999999</v>
      </c>
      <c r="BZ1013" s="73">
        <v>1074538.3999999999</v>
      </c>
      <c r="CA1013" s="73">
        <v>1074538.3999999999</v>
      </c>
      <c r="CB1013" s="73">
        <v>1074538.3999999999</v>
      </c>
      <c r="CC1013" s="73">
        <v>1074538.3999999999</v>
      </c>
      <c r="CD1013" s="73">
        <v>1074538.3999999999</v>
      </c>
      <c r="CE1013" s="73">
        <v>1074538.3999999999</v>
      </c>
      <c r="CF1013" s="270">
        <f t="shared" si="541"/>
        <v>1074538.4000000001</v>
      </c>
      <c r="CG1013" s="73">
        <v>1074538.3999999999</v>
      </c>
      <c r="CH1013" s="73">
        <v>1074538.3999999999</v>
      </c>
      <c r="CI1013" s="73">
        <v>1074538.3999999999</v>
      </c>
      <c r="CJ1013" s="73">
        <v>1074538.3999999999</v>
      </c>
      <c r="CK1013" s="73">
        <v>1074538.3999999999</v>
      </c>
      <c r="CL1013" s="73">
        <v>1074538.3999999999</v>
      </c>
      <c r="CM1013" s="73">
        <v>1074538.3999999999</v>
      </c>
      <c r="CN1013" s="73">
        <v>1074538.3999999999</v>
      </c>
      <c r="CO1013" s="73">
        <v>1074538.3999999999</v>
      </c>
      <c r="CP1013" s="270">
        <f t="shared" si="542"/>
        <v>1074538.4000000001</v>
      </c>
      <c r="CQ1013" s="73">
        <v>1074538.3999999999</v>
      </c>
      <c r="CR1013" s="73">
        <v>1074538.3999999999</v>
      </c>
      <c r="CS1013" s="73">
        <v>1074538.3999999999</v>
      </c>
      <c r="CT1013" s="73">
        <v>1074538.3999999999</v>
      </c>
      <c r="CU1013" s="73">
        <v>1074538.3999999999</v>
      </c>
      <c r="CV1013" s="73">
        <v>1074538.3999999999</v>
      </c>
      <c r="CW1013" s="73">
        <v>1074538.3999999999</v>
      </c>
      <c r="CX1013" s="73">
        <v>1074538.3999999999</v>
      </c>
      <c r="CY1013" s="73">
        <v>1074538.3999999999</v>
      </c>
      <c r="CZ1013" s="73">
        <v>1074538.3999999999</v>
      </c>
      <c r="DA1013" s="270">
        <f t="shared" si="543"/>
        <v>1074538.4000000001</v>
      </c>
      <c r="DB1013" s="73">
        <v>1074538.3999999999</v>
      </c>
      <c r="DC1013" s="73">
        <v>1074538.3999999999</v>
      </c>
      <c r="DD1013" s="270">
        <f t="shared" si="544"/>
        <v>1074538.3999999999</v>
      </c>
      <c r="DE1013" s="73">
        <v>1074538.3999999999</v>
      </c>
      <c r="DF1013" s="73">
        <v>1074538.3999999999</v>
      </c>
      <c r="DG1013" s="73">
        <v>1074538.3999999999</v>
      </c>
      <c r="DH1013" s="73">
        <v>1074538.3999999999</v>
      </c>
      <c r="DI1013" s="73">
        <v>1074538.3999999999</v>
      </c>
      <c r="DJ1013" s="73">
        <v>1074538.3999999999</v>
      </c>
      <c r="DK1013" s="73">
        <v>1074538.3999999999</v>
      </c>
      <c r="DL1013" s="73">
        <v>1074538.3999999999</v>
      </c>
      <c r="DM1013" s="73">
        <v>1074538.3999999999</v>
      </c>
      <c r="DN1013" s="73">
        <v>1074538.3999999999</v>
      </c>
      <c r="DO1013" s="270">
        <f t="shared" si="545"/>
        <v>1074538.4000000001</v>
      </c>
      <c r="DP1013" s="73">
        <v>1074538.3999999999</v>
      </c>
      <c r="DQ1013" s="73">
        <v>1074538.3999999999</v>
      </c>
      <c r="DR1013" s="73">
        <v>1074538.3999999999</v>
      </c>
      <c r="DS1013" s="73">
        <v>1074538.3999999999</v>
      </c>
      <c r="DT1013" s="73">
        <v>1074538.3999999999</v>
      </c>
      <c r="DU1013" s="73">
        <v>1074538.3999999999</v>
      </c>
      <c r="DV1013" s="73">
        <v>1074538.3999999999</v>
      </c>
      <c r="DW1013" s="73">
        <v>1074538.3999999999</v>
      </c>
      <c r="DX1013" s="73">
        <v>1074538.3999999999</v>
      </c>
      <c r="DY1013" s="73">
        <v>1074538.3999999999</v>
      </c>
      <c r="DZ1013" s="270">
        <f t="shared" si="546"/>
        <v>1074538.4000000001</v>
      </c>
      <c r="EA1013" s="73">
        <v>1074538.3999999999</v>
      </c>
      <c r="EB1013" s="73">
        <v>1074538.3999999999</v>
      </c>
      <c r="EC1013" s="73">
        <v>1074538.3999999999</v>
      </c>
      <c r="ED1013" s="73">
        <v>1074538.3999999999</v>
      </c>
      <c r="EE1013" s="73">
        <v>1074538.3999999999</v>
      </c>
      <c r="EF1013" s="73">
        <v>1074538.3999999999</v>
      </c>
      <c r="EG1013" s="73">
        <v>1074538.3999999999</v>
      </c>
      <c r="EH1013" s="73">
        <v>1074538.3999999999</v>
      </c>
      <c r="EI1013" s="73">
        <v>1074538.3999999999</v>
      </c>
      <c r="EJ1013" s="73">
        <v>1074538.3999999999</v>
      </c>
      <c r="EK1013" s="270">
        <f t="shared" si="547"/>
        <v>1074538.4000000001</v>
      </c>
      <c r="EM1013" s="306">
        <f t="shared" si="548"/>
        <v>1074538.4000000001</v>
      </c>
      <c r="EN1013" s="144" t="str">
        <f t="shared" si="550"/>
        <v>OK</v>
      </c>
      <c r="EO1013" s="144" t="str">
        <f t="shared" si="551"/>
        <v>OK</v>
      </c>
      <c r="EP1013" s="144" t="str">
        <f t="shared" si="552"/>
        <v>OK</v>
      </c>
      <c r="EQ1013" s="144" t="str">
        <f t="shared" si="553"/>
        <v>OK</v>
      </c>
      <c r="ER1013" s="144" t="str">
        <f t="shared" si="554"/>
        <v>OK</v>
      </c>
      <c r="ES1013" s="144" t="str">
        <f t="shared" si="555"/>
        <v>OK</v>
      </c>
      <c r="ET1013" s="144" t="str">
        <f t="shared" si="556"/>
        <v>OK</v>
      </c>
      <c r="EU1013" s="144" t="str">
        <f t="shared" si="557"/>
        <v>OK</v>
      </c>
      <c r="EV1013" s="144" t="str">
        <f t="shared" si="558"/>
        <v>OK</v>
      </c>
      <c r="EW1013" s="144" t="str">
        <f t="shared" si="559"/>
        <v>OK</v>
      </c>
      <c r="EX1013" s="144" t="str">
        <f t="shared" si="560"/>
        <v>OK</v>
      </c>
      <c r="EY1013" s="144" t="str">
        <f t="shared" si="561"/>
        <v>OK</v>
      </c>
      <c r="EZ1013" s="144" t="str">
        <f t="shared" si="562"/>
        <v>OK</v>
      </c>
      <c r="FA1013" s="144" t="str">
        <f t="shared" si="563"/>
        <v>OK</v>
      </c>
      <c r="FB1013" s="144" t="str">
        <f t="shared" si="564"/>
        <v>OK</v>
      </c>
    </row>
    <row r="1014" spans="2:158" ht="39.6" x14ac:dyDescent="0.3">
      <c r="B1014" s="144">
        <v>1010</v>
      </c>
      <c r="C1014" s="82" t="s">
        <v>2206</v>
      </c>
      <c r="D1014" s="85" t="s">
        <v>2207</v>
      </c>
      <c r="E1014" s="70" t="s">
        <v>13</v>
      </c>
      <c r="F1014" s="73">
        <f t="shared" si="565"/>
        <v>92158.300000000017</v>
      </c>
      <c r="G1014" s="73">
        <f t="shared" si="565"/>
        <v>92158.300000000017</v>
      </c>
      <c r="H1014" s="73">
        <f t="shared" si="565"/>
        <v>92158.300000000017</v>
      </c>
      <c r="I1014" s="73">
        <f t="shared" si="565"/>
        <v>92158.300000000017</v>
      </c>
      <c r="J1014" s="37"/>
      <c r="K1014" s="73">
        <v>92158.3</v>
      </c>
      <c r="L1014" s="73">
        <v>92158.3</v>
      </c>
      <c r="M1014" s="73">
        <v>92158.3</v>
      </c>
      <c r="N1014" s="73">
        <v>92158.3</v>
      </c>
      <c r="O1014" s="73">
        <v>92158.3</v>
      </c>
      <c r="P1014" s="73">
        <v>92158.3</v>
      </c>
      <c r="Q1014" s="73">
        <v>92158.3</v>
      </c>
      <c r="R1014" s="270">
        <f t="shared" si="533"/>
        <v>92158.300000000017</v>
      </c>
      <c r="S1014" s="73">
        <v>92158.3</v>
      </c>
      <c r="T1014" s="73">
        <v>92158.3</v>
      </c>
      <c r="U1014" s="73">
        <v>92158.3</v>
      </c>
      <c r="V1014" s="73">
        <v>92158.3</v>
      </c>
      <c r="W1014" s="73">
        <v>92158.3</v>
      </c>
      <c r="X1014" s="73">
        <v>92158.3</v>
      </c>
      <c r="Y1014" s="73">
        <v>92158.3</v>
      </c>
      <c r="Z1014" s="73">
        <v>92158.3</v>
      </c>
      <c r="AA1014" s="270">
        <f t="shared" si="534"/>
        <v>92158.300000000017</v>
      </c>
      <c r="AB1014" s="73">
        <v>92158.3</v>
      </c>
      <c r="AC1014" s="73">
        <v>92158.3</v>
      </c>
      <c r="AD1014" s="73">
        <v>92158.3</v>
      </c>
      <c r="AE1014" s="270">
        <f t="shared" si="535"/>
        <v>92158.3</v>
      </c>
      <c r="AF1014" s="73">
        <v>92158.3</v>
      </c>
      <c r="AG1014" s="73">
        <v>92158.3</v>
      </c>
      <c r="AH1014" s="73">
        <v>92158.3</v>
      </c>
      <c r="AI1014" s="73">
        <v>92158.3</v>
      </c>
      <c r="AJ1014" s="73">
        <v>92158.3</v>
      </c>
      <c r="AK1014" s="73">
        <v>92158.3</v>
      </c>
      <c r="AL1014" s="73">
        <v>92158.3</v>
      </c>
      <c r="AM1014" s="73">
        <v>92158.3</v>
      </c>
      <c r="AN1014" s="73">
        <v>92158.3</v>
      </c>
      <c r="AO1014" s="73">
        <v>92158.3</v>
      </c>
      <c r="AP1014" s="73">
        <v>92158.3</v>
      </c>
      <c r="AQ1014" s="73">
        <v>92158.3</v>
      </c>
      <c r="AR1014" s="270">
        <f t="shared" si="536"/>
        <v>92158.300000000032</v>
      </c>
      <c r="AS1014" s="73">
        <v>92158.3</v>
      </c>
      <c r="AT1014" s="73">
        <v>92158.3</v>
      </c>
      <c r="AU1014" s="73">
        <v>92158.3</v>
      </c>
      <c r="AV1014" s="73">
        <v>92158.3</v>
      </c>
      <c r="AW1014" s="73">
        <v>92158.3</v>
      </c>
      <c r="AX1014" s="73">
        <v>92158.3</v>
      </c>
      <c r="AY1014" s="73">
        <v>92158.3</v>
      </c>
      <c r="AZ1014" s="73">
        <v>92158.3</v>
      </c>
      <c r="BA1014" s="270">
        <f t="shared" si="537"/>
        <v>92158.300000000017</v>
      </c>
      <c r="BB1014" s="73">
        <v>92158.3</v>
      </c>
      <c r="BC1014" s="73">
        <v>92158.3</v>
      </c>
      <c r="BD1014" s="73">
        <v>92158.3</v>
      </c>
      <c r="BE1014" s="73">
        <v>92158.3</v>
      </c>
      <c r="BF1014" s="73">
        <v>92158.3</v>
      </c>
      <c r="BG1014" s="73">
        <v>92158.3</v>
      </c>
      <c r="BH1014" s="73">
        <v>92158.3</v>
      </c>
      <c r="BI1014" s="270">
        <f t="shared" si="538"/>
        <v>92158.300000000017</v>
      </c>
      <c r="BJ1014" s="73">
        <v>92158.3</v>
      </c>
      <c r="BK1014" s="73">
        <v>92158.3</v>
      </c>
      <c r="BL1014" s="270">
        <f t="shared" si="539"/>
        <v>92158.3</v>
      </c>
      <c r="BM1014" s="73">
        <v>92158.3</v>
      </c>
      <c r="BN1014" s="73">
        <v>92158.3</v>
      </c>
      <c r="BO1014" s="73">
        <v>92158.3</v>
      </c>
      <c r="BP1014" s="73">
        <v>92158.3</v>
      </c>
      <c r="BQ1014" s="73">
        <v>92158.3</v>
      </c>
      <c r="BR1014" s="73">
        <v>92158.3</v>
      </c>
      <c r="BS1014" s="73">
        <v>92158.3</v>
      </c>
      <c r="BT1014" s="73">
        <v>92158.3</v>
      </c>
      <c r="BU1014" s="73">
        <v>92158.3</v>
      </c>
      <c r="BV1014" s="73">
        <v>92158.3</v>
      </c>
      <c r="BW1014" s="270">
        <f t="shared" si="540"/>
        <v>92158.300000000017</v>
      </c>
      <c r="BX1014" s="73">
        <v>92158.3</v>
      </c>
      <c r="BY1014" s="73">
        <v>92158.3</v>
      </c>
      <c r="BZ1014" s="73">
        <v>92158.3</v>
      </c>
      <c r="CA1014" s="73">
        <v>92158.3</v>
      </c>
      <c r="CB1014" s="73">
        <v>92158.3</v>
      </c>
      <c r="CC1014" s="73">
        <v>92158.3</v>
      </c>
      <c r="CD1014" s="73">
        <v>92158.3</v>
      </c>
      <c r="CE1014" s="73">
        <v>92158.3</v>
      </c>
      <c r="CF1014" s="270">
        <f t="shared" si="541"/>
        <v>92158.300000000017</v>
      </c>
      <c r="CG1014" s="73">
        <v>92158.3</v>
      </c>
      <c r="CH1014" s="73">
        <v>92158.3</v>
      </c>
      <c r="CI1014" s="73">
        <v>92158.3</v>
      </c>
      <c r="CJ1014" s="73">
        <v>92158.3</v>
      </c>
      <c r="CK1014" s="73">
        <v>92158.3</v>
      </c>
      <c r="CL1014" s="73">
        <v>92158.3</v>
      </c>
      <c r="CM1014" s="73">
        <v>92158.3</v>
      </c>
      <c r="CN1014" s="73">
        <v>92158.3</v>
      </c>
      <c r="CO1014" s="73">
        <v>92158.3</v>
      </c>
      <c r="CP1014" s="270">
        <f t="shared" si="542"/>
        <v>92158.300000000017</v>
      </c>
      <c r="CQ1014" s="73">
        <v>92158.3</v>
      </c>
      <c r="CR1014" s="73">
        <v>92158.3</v>
      </c>
      <c r="CS1014" s="73">
        <v>92158.3</v>
      </c>
      <c r="CT1014" s="73">
        <v>92158.3</v>
      </c>
      <c r="CU1014" s="73">
        <v>92158.3</v>
      </c>
      <c r="CV1014" s="73">
        <v>92158.3</v>
      </c>
      <c r="CW1014" s="73">
        <v>92158.3</v>
      </c>
      <c r="CX1014" s="73">
        <v>92158.3</v>
      </c>
      <c r="CY1014" s="73">
        <v>92158.3</v>
      </c>
      <c r="CZ1014" s="73">
        <v>92158.3</v>
      </c>
      <c r="DA1014" s="270">
        <f t="shared" si="543"/>
        <v>92158.300000000017</v>
      </c>
      <c r="DB1014" s="73">
        <v>92158.3</v>
      </c>
      <c r="DC1014" s="73">
        <v>92158.3</v>
      </c>
      <c r="DD1014" s="270">
        <f t="shared" si="544"/>
        <v>92158.3</v>
      </c>
      <c r="DE1014" s="73">
        <v>92158.3</v>
      </c>
      <c r="DF1014" s="73">
        <v>92158.3</v>
      </c>
      <c r="DG1014" s="73">
        <v>92158.3</v>
      </c>
      <c r="DH1014" s="73">
        <v>92158.3</v>
      </c>
      <c r="DI1014" s="73">
        <v>92158.3</v>
      </c>
      <c r="DJ1014" s="73">
        <v>92158.3</v>
      </c>
      <c r="DK1014" s="73">
        <v>92158.3</v>
      </c>
      <c r="DL1014" s="73">
        <v>92158.3</v>
      </c>
      <c r="DM1014" s="73">
        <v>92158.3</v>
      </c>
      <c r="DN1014" s="73">
        <v>92158.3</v>
      </c>
      <c r="DO1014" s="270">
        <f t="shared" si="545"/>
        <v>92158.300000000017</v>
      </c>
      <c r="DP1014" s="73">
        <v>92158.3</v>
      </c>
      <c r="DQ1014" s="73">
        <v>92158.3</v>
      </c>
      <c r="DR1014" s="73">
        <v>92158.3</v>
      </c>
      <c r="DS1014" s="73">
        <v>92158.3</v>
      </c>
      <c r="DT1014" s="73">
        <v>92158.3</v>
      </c>
      <c r="DU1014" s="73">
        <v>92158.3</v>
      </c>
      <c r="DV1014" s="73">
        <v>92158.3</v>
      </c>
      <c r="DW1014" s="73">
        <v>92158.3</v>
      </c>
      <c r="DX1014" s="73">
        <v>92158.3</v>
      </c>
      <c r="DY1014" s="73">
        <v>92158.3</v>
      </c>
      <c r="DZ1014" s="270">
        <f t="shared" si="546"/>
        <v>92158.300000000017</v>
      </c>
      <c r="EA1014" s="73">
        <v>92158.3</v>
      </c>
      <c r="EB1014" s="73">
        <v>92158.3</v>
      </c>
      <c r="EC1014" s="73">
        <v>92158.3</v>
      </c>
      <c r="ED1014" s="73">
        <v>92158.3</v>
      </c>
      <c r="EE1014" s="73">
        <v>92158.3</v>
      </c>
      <c r="EF1014" s="73">
        <v>92158.3</v>
      </c>
      <c r="EG1014" s="73">
        <v>92158.3</v>
      </c>
      <c r="EH1014" s="73">
        <v>92158.3</v>
      </c>
      <c r="EI1014" s="73">
        <v>92158.3</v>
      </c>
      <c r="EJ1014" s="73">
        <v>92158.3</v>
      </c>
      <c r="EK1014" s="270">
        <f t="shared" si="547"/>
        <v>92158.300000000017</v>
      </c>
      <c r="EM1014" s="306">
        <f t="shared" si="548"/>
        <v>92158.300000000032</v>
      </c>
      <c r="EN1014" s="144" t="str">
        <f t="shared" si="550"/>
        <v>OK</v>
      </c>
      <c r="EO1014" s="144" t="str">
        <f t="shared" si="551"/>
        <v>OK</v>
      </c>
      <c r="EP1014" s="144" t="str">
        <f t="shared" si="552"/>
        <v>OK</v>
      </c>
      <c r="EQ1014" s="144" t="str">
        <f t="shared" si="553"/>
        <v>OK</v>
      </c>
      <c r="ER1014" s="144" t="str">
        <f t="shared" si="554"/>
        <v>OK</v>
      </c>
      <c r="ES1014" s="144" t="str">
        <f t="shared" si="555"/>
        <v>OK</v>
      </c>
      <c r="ET1014" s="144" t="str">
        <f t="shared" si="556"/>
        <v>OK</v>
      </c>
      <c r="EU1014" s="144" t="str">
        <f t="shared" si="557"/>
        <v>OK</v>
      </c>
      <c r="EV1014" s="144" t="str">
        <f t="shared" si="558"/>
        <v>OK</v>
      </c>
      <c r="EW1014" s="144" t="str">
        <f t="shared" si="559"/>
        <v>OK</v>
      </c>
      <c r="EX1014" s="144" t="str">
        <f t="shared" si="560"/>
        <v>OK</v>
      </c>
      <c r="EY1014" s="144" t="str">
        <f t="shared" si="561"/>
        <v>OK</v>
      </c>
      <c r="EZ1014" s="144" t="str">
        <f t="shared" si="562"/>
        <v>OK</v>
      </c>
      <c r="FA1014" s="144" t="str">
        <f t="shared" si="563"/>
        <v>OK</v>
      </c>
      <c r="FB1014" s="144" t="str">
        <f t="shared" si="564"/>
        <v>OK</v>
      </c>
    </row>
    <row r="1015" spans="2:158" ht="79.2" x14ac:dyDescent="0.3">
      <c r="B1015" s="144">
        <v>1011</v>
      </c>
      <c r="C1015" s="82" t="s">
        <v>2211</v>
      </c>
      <c r="D1015" s="81" t="s">
        <v>2210</v>
      </c>
      <c r="E1015" s="70" t="s">
        <v>13</v>
      </c>
      <c r="F1015" s="73">
        <f t="shared" si="565"/>
        <v>201483.10000000003</v>
      </c>
      <c r="G1015" s="73">
        <f t="shared" si="565"/>
        <v>201483.10000000003</v>
      </c>
      <c r="H1015" s="73">
        <f t="shared" si="565"/>
        <v>201483.10000000003</v>
      </c>
      <c r="I1015" s="73">
        <f t="shared" si="565"/>
        <v>201483.10000000003</v>
      </c>
      <c r="J1015" s="37"/>
      <c r="K1015" s="73">
        <v>201483.1</v>
      </c>
      <c r="L1015" s="73">
        <v>201483.1</v>
      </c>
      <c r="M1015" s="73">
        <v>201483.1</v>
      </c>
      <c r="N1015" s="73">
        <v>201483.1</v>
      </c>
      <c r="O1015" s="73">
        <v>201483.1</v>
      </c>
      <c r="P1015" s="73">
        <v>201483.1</v>
      </c>
      <c r="Q1015" s="73">
        <v>201483.1</v>
      </c>
      <c r="R1015" s="270">
        <f t="shared" si="533"/>
        <v>201483.10000000003</v>
      </c>
      <c r="S1015" s="73">
        <v>201483.1</v>
      </c>
      <c r="T1015" s="73">
        <v>201483.1</v>
      </c>
      <c r="U1015" s="73">
        <v>201483.1</v>
      </c>
      <c r="V1015" s="73">
        <v>201483.1</v>
      </c>
      <c r="W1015" s="73">
        <v>201483.1</v>
      </c>
      <c r="X1015" s="73">
        <v>201483.1</v>
      </c>
      <c r="Y1015" s="73">
        <v>201483.1</v>
      </c>
      <c r="Z1015" s="73">
        <v>201483.1</v>
      </c>
      <c r="AA1015" s="270">
        <f t="shared" si="534"/>
        <v>201483.10000000003</v>
      </c>
      <c r="AB1015" s="73">
        <v>201483.1</v>
      </c>
      <c r="AC1015" s="73">
        <v>201483.1</v>
      </c>
      <c r="AD1015" s="73">
        <v>201483.1</v>
      </c>
      <c r="AE1015" s="270">
        <f t="shared" si="535"/>
        <v>201483.1</v>
      </c>
      <c r="AF1015" s="73">
        <v>201483.1</v>
      </c>
      <c r="AG1015" s="73">
        <v>201483.1</v>
      </c>
      <c r="AH1015" s="73">
        <v>201483.1</v>
      </c>
      <c r="AI1015" s="73">
        <v>201483.1</v>
      </c>
      <c r="AJ1015" s="73">
        <v>201483.1</v>
      </c>
      <c r="AK1015" s="73">
        <v>201483.1</v>
      </c>
      <c r="AL1015" s="73">
        <v>201483.1</v>
      </c>
      <c r="AM1015" s="73">
        <v>201483.1</v>
      </c>
      <c r="AN1015" s="73">
        <v>201483.1</v>
      </c>
      <c r="AO1015" s="73">
        <v>201483.1</v>
      </c>
      <c r="AP1015" s="73">
        <v>201483.1</v>
      </c>
      <c r="AQ1015" s="73">
        <v>201483.1</v>
      </c>
      <c r="AR1015" s="270">
        <f t="shared" si="536"/>
        <v>201483.10000000006</v>
      </c>
      <c r="AS1015" s="73">
        <v>201483.1</v>
      </c>
      <c r="AT1015" s="73">
        <v>201483.1</v>
      </c>
      <c r="AU1015" s="73">
        <v>201483.1</v>
      </c>
      <c r="AV1015" s="73">
        <v>201483.1</v>
      </c>
      <c r="AW1015" s="73">
        <v>201483.1</v>
      </c>
      <c r="AX1015" s="73">
        <v>201483.1</v>
      </c>
      <c r="AY1015" s="73">
        <v>201483.1</v>
      </c>
      <c r="AZ1015" s="73">
        <v>201483.1</v>
      </c>
      <c r="BA1015" s="270">
        <f t="shared" si="537"/>
        <v>201483.10000000003</v>
      </c>
      <c r="BB1015" s="73">
        <v>201483.1</v>
      </c>
      <c r="BC1015" s="73">
        <v>201483.1</v>
      </c>
      <c r="BD1015" s="73">
        <v>201483.1</v>
      </c>
      <c r="BE1015" s="73">
        <v>201483.1</v>
      </c>
      <c r="BF1015" s="73">
        <v>201483.1</v>
      </c>
      <c r="BG1015" s="73">
        <v>201483.1</v>
      </c>
      <c r="BH1015" s="73">
        <v>201483.1</v>
      </c>
      <c r="BI1015" s="270">
        <f t="shared" si="538"/>
        <v>201483.10000000003</v>
      </c>
      <c r="BJ1015" s="73">
        <v>201483.1</v>
      </c>
      <c r="BK1015" s="73">
        <v>201483.1</v>
      </c>
      <c r="BL1015" s="270">
        <f t="shared" si="539"/>
        <v>201483.1</v>
      </c>
      <c r="BM1015" s="73">
        <v>201483.1</v>
      </c>
      <c r="BN1015" s="73">
        <v>201483.1</v>
      </c>
      <c r="BO1015" s="73">
        <v>201483.1</v>
      </c>
      <c r="BP1015" s="73">
        <v>201483.1</v>
      </c>
      <c r="BQ1015" s="73">
        <v>201483.1</v>
      </c>
      <c r="BR1015" s="73">
        <v>201483.1</v>
      </c>
      <c r="BS1015" s="73">
        <v>201483.1</v>
      </c>
      <c r="BT1015" s="73">
        <v>201483.1</v>
      </c>
      <c r="BU1015" s="73">
        <v>201483.1</v>
      </c>
      <c r="BV1015" s="73">
        <v>201483.1</v>
      </c>
      <c r="BW1015" s="270">
        <f t="shared" si="540"/>
        <v>201483.10000000003</v>
      </c>
      <c r="BX1015" s="73">
        <v>201483.1</v>
      </c>
      <c r="BY1015" s="73">
        <v>201483.1</v>
      </c>
      <c r="BZ1015" s="73">
        <v>201483.1</v>
      </c>
      <c r="CA1015" s="73">
        <v>201483.1</v>
      </c>
      <c r="CB1015" s="73">
        <v>201483.1</v>
      </c>
      <c r="CC1015" s="73">
        <v>201483.1</v>
      </c>
      <c r="CD1015" s="73">
        <v>201483.1</v>
      </c>
      <c r="CE1015" s="73">
        <v>201483.1</v>
      </c>
      <c r="CF1015" s="270">
        <f t="shared" si="541"/>
        <v>201483.10000000003</v>
      </c>
      <c r="CG1015" s="73">
        <v>201483.1</v>
      </c>
      <c r="CH1015" s="73">
        <v>201483.1</v>
      </c>
      <c r="CI1015" s="73">
        <v>201483.1</v>
      </c>
      <c r="CJ1015" s="73">
        <v>201483.1</v>
      </c>
      <c r="CK1015" s="73">
        <v>201483.1</v>
      </c>
      <c r="CL1015" s="73">
        <v>201483.1</v>
      </c>
      <c r="CM1015" s="73">
        <v>201483.1</v>
      </c>
      <c r="CN1015" s="73">
        <v>201483.1</v>
      </c>
      <c r="CO1015" s="73">
        <v>201483.1</v>
      </c>
      <c r="CP1015" s="270">
        <f t="shared" si="542"/>
        <v>201483.10000000003</v>
      </c>
      <c r="CQ1015" s="73">
        <v>201483.1</v>
      </c>
      <c r="CR1015" s="73">
        <v>201483.1</v>
      </c>
      <c r="CS1015" s="73">
        <v>201483.1</v>
      </c>
      <c r="CT1015" s="73">
        <v>201483.1</v>
      </c>
      <c r="CU1015" s="73">
        <v>201483.1</v>
      </c>
      <c r="CV1015" s="73">
        <v>201483.1</v>
      </c>
      <c r="CW1015" s="73">
        <v>201483.1</v>
      </c>
      <c r="CX1015" s="73">
        <v>201483.1</v>
      </c>
      <c r="CY1015" s="73">
        <v>201483.1</v>
      </c>
      <c r="CZ1015" s="73">
        <v>201483.1</v>
      </c>
      <c r="DA1015" s="270">
        <f t="shared" si="543"/>
        <v>201483.10000000003</v>
      </c>
      <c r="DB1015" s="73">
        <v>201483.1</v>
      </c>
      <c r="DC1015" s="73">
        <v>201483.1</v>
      </c>
      <c r="DD1015" s="270">
        <f t="shared" si="544"/>
        <v>201483.1</v>
      </c>
      <c r="DE1015" s="73">
        <v>201483.1</v>
      </c>
      <c r="DF1015" s="73">
        <v>201483.1</v>
      </c>
      <c r="DG1015" s="73">
        <v>201483.1</v>
      </c>
      <c r="DH1015" s="73">
        <v>201483.1</v>
      </c>
      <c r="DI1015" s="73">
        <v>201483.1</v>
      </c>
      <c r="DJ1015" s="73">
        <v>201483.1</v>
      </c>
      <c r="DK1015" s="73">
        <v>201483.1</v>
      </c>
      <c r="DL1015" s="73">
        <v>201483.1</v>
      </c>
      <c r="DM1015" s="73">
        <v>201483.1</v>
      </c>
      <c r="DN1015" s="73">
        <v>201483.1</v>
      </c>
      <c r="DO1015" s="270">
        <f t="shared" si="545"/>
        <v>201483.10000000003</v>
      </c>
      <c r="DP1015" s="73">
        <v>201483.1</v>
      </c>
      <c r="DQ1015" s="73">
        <v>201483.1</v>
      </c>
      <c r="DR1015" s="73">
        <v>201483.1</v>
      </c>
      <c r="DS1015" s="73">
        <v>201483.1</v>
      </c>
      <c r="DT1015" s="73">
        <v>201483.1</v>
      </c>
      <c r="DU1015" s="73">
        <v>201483.1</v>
      </c>
      <c r="DV1015" s="73">
        <v>201483.1</v>
      </c>
      <c r="DW1015" s="73">
        <v>201483.1</v>
      </c>
      <c r="DX1015" s="73">
        <v>201483.1</v>
      </c>
      <c r="DY1015" s="73">
        <v>201483.1</v>
      </c>
      <c r="DZ1015" s="270">
        <f t="shared" si="546"/>
        <v>201483.10000000003</v>
      </c>
      <c r="EA1015" s="73">
        <v>201483.1</v>
      </c>
      <c r="EB1015" s="73">
        <v>201483.1</v>
      </c>
      <c r="EC1015" s="73">
        <v>201483.1</v>
      </c>
      <c r="ED1015" s="73">
        <v>201483.1</v>
      </c>
      <c r="EE1015" s="73">
        <v>201483.1</v>
      </c>
      <c r="EF1015" s="73">
        <v>201483.1</v>
      </c>
      <c r="EG1015" s="73">
        <v>201483.1</v>
      </c>
      <c r="EH1015" s="73">
        <v>201483.1</v>
      </c>
      <c r="EI1015" s="73">
        <v>201483.1</v>
      </c>
      <c r="EJ1015" s="73">
        <v>201483.1</v>
      </c>
      <c r="EK1015" s="270">
        <f t="shared" si="547"/>
        <v>201483.10000000003</v>
      </c>
      <c r="EM1015" s="306">
        <f t="shared" si="548"/>
        <v>201483.10000000006</v>
      </c>
      <c r="EN1015" s="144" t="str">
        <f t="shared" si="550"/>
        <v>OK</v>
      </c>
      <c r="EO1015" s="144" t="str">
        <f t="shared" si="551"/>
        <v>OK</v>
      </c>
      <c r="EP1015" s="144" t="str">
        <f t="shared" si="552"/>
        <v>OK</v>
      </c>
      <c r="EQ1015" s="144" t="str">
        <f t="shared" si="553"/>
        <v>OK</v>
      </c>
      <c r="ER1015" s="144" t="str">
        <f t="shared" si="554"/>
        <v>OK</v>
      </c>
      <c r="ES1015" s="144" t="str">
        <f t="shared" si="555"/>
        <v>OK</v>
      </c>
      <c r="ET1015" s="144" t="str">
        <f t="shared" si="556"/>
        <v>OK</v>
      </c>
      <c r="EU1015" s="144" t="str">
        <f t="shared" si="557"/>
        <v>OK</v>
      </c>
      <c r="EV1015" s="144" t="str">
        <f t="shared" si="558"/>
        <v>OK</v>
      </c>
      <c r="EW1015" s="144" t="str">
        <f t="shared" si="559"/>
        <v>OK</v>
      </c>
      <c r="EX1015" s="144" t="str">
        <f t="shared" si="560"/>
        <v>OK</v>
      </c>
      <c r="EY1015" s="144" t="str">
        <f t="shared" si="561"/>
        <v>OK</v>
      </c>
      <c r="EZ1015" s="144" t="str">
        <f t="shared" si="562"/>
        <v>OK</v>
      </c>
      <c r="FA1015" s="144" t="str">
        <f t="shared" si="563"/>
        <v>OK</v>
      </c>
      <c r="FB1015" s="144" t="str">
        <f t="shared" si="564"/>
        <v>OK</v>
      </c>
    </row>
    <row r="1016" spans="2:158" ht="26.4" x14ac:dyDescent="0.3">
      <c r="B1016" s="144">
        <v>1012</v>
      </c>
      <c r="C1016" s="82" t="s">
        <v>2223</v>
      </c>
      <c r="D1016" s="81" t="s">
        <v>2222</v>
      </c>
      <c r="E1016" s="70" t="s">
        <v>13</v>
      </c>
      <c r="F1016" s="73">
        <f t="shared" si="565"/>
        <v>126835.80000000002</v>
      </c>
      <c r="G1016" s="73">
        <f t="shared" si="565"/>
        <v>126835.80000000002</v>
      </c>
      <c r="H1016" s="73">
        <f t="shared" si="565"/>
        <v>126835.80000000002</v>
      </c>
      <c r="I1016" s="73">
        <f t="shared" si="565"/>
        <v>126835.80000000002</v>
      </c>
      <c r="J1016" s="37"/>
      <c r="K1016" s="73">
        <v>126835.8</v>
      </c>
      <c r="L1016" s="73">
        <v>126835.8</v>
      </c>
      <c r="M1016" s="73">
        <v>126835.8</v>
      </c>
      <c r="N1016" s="73">
        <v>126835.8</v>
      </c>
      <c r="O1016" s="73">
        <v>126835.8</v>
      </c>
      <c r="P1016" s="73">
        <v>126835.8</v>
      </c>
      <c r="Q1016" s="73">
        <v>126835.8</v>
      </c>
      <c r="R1016" s="270">
        <f t="shared" si="533"/>
        <v>126835.80000000002</v>
      </c>
      <c r="S1016" s="73">
        <v>126835.8</v>
      </c>
      <c r="T1016" s="73">
        <v>126835.8</v>
      </c>
      <c r="U1016" s="73">
        <v>126835.8</v>
      </c>
      <c r="V1016" s="73">
        <v>126835.8</v>
      </c>
      <c r="W1016" s="73">
        <v>126835.8</v>
      </c>
      <c r="X1016" s="73">
        <v>126835.8</v>
      </c>
      <c r="Y1016" s="73">
        <v>126835.8</v>
      </c>
      <c r="Z1016" s="73">
        <v>126835.8</v>
      </c>
      <c r="AA1016" s="270">
        <f t="shared" si="534"/>
        <v>126835.80000000002</v>
      </c>
      <c r="AB1016" s="73">
        <v>126835.8</v>
      </c>
      <c r="AC1016" s="73">
        <v>126835.8</v>
      </c>
      <c r="AD1016" s="73">
        <v>126835.8</v>
      </c>
      <c r="AE1016" s="270">
        <f t="shared" si="535"/>
        <v>126835.8</v>
      </c>
      <c r="AF1016" s="73">
        <v>126835.8</v>
      </c>
      <c r="AG1016" s="73">
        <v>126835.8</v>
      </c>
      <c r="AH1016" s="73">
        <v>126835.8</v>
      </c>
      <c r="AI1016" s="73">
        <v>126835.8</v>
      </c>
      <c r="AJ1016" s="73">
        <v>126835.8</v>
      </c>
      <c r="AK1016" s="73">
        <v>126835.8</v>
      </c>
      <c r="AL1016" s="73">
        <v>126835.8</v>
      </c>
      <c r="AM1016" s="73">
        <v>126835.8</v>
      </c>
      <c r="AN1016" s="73">
        <v>126835.8</v>
      </c>
      <c r="AO1016" s="73">
        <v>126835.8</v>
      </c>
      <c r="AP1016" s="73">
        <v>126835.8</v>
      </c>
      <c r="AQ1016" s="73">
        <v>126835.8</v>
      </c>
      <c r="AR1016" s="270">
        <f t="shared" si="536"/>
        <v>126835.80000000003</v>
      </c>
      <c r="AS1016" s="73">
        <v>126835.8</v>
      </c>
      <c r="AT1016" s="73">
        <v>126835.8</v>
      </c>
      <c r="AU1016" s="73">
        <v>126835.8</v>
      </c>
      <c r="AV1016" s="73">
        <v>126835.8</v>
      </c>
      <c r="AW1016" s="73">
        <v>126835.8</v>
      </c>
      <c r="AX1016" s="73">
        <v>126835.8</v>
      </c>
      <c r="AY1016" s="73">
        <v>126835.8</v>
      </c>
      <c r="AZ1016" s="73">
        <v>126835.8</v>
      </c>
      <c r="BA1016" s="270">
        <f t="shared" si="537"/>
        <v>126835.80000000002</v>
      </c>
      <c r="BB1016" s="73">
        <v>126835.8</v>
      </c>
      <c r="BC1016" s="73">
        <v>126835.8</v>
      </c>
      <c r="BD1016" s="73">
        <v>126835.8</v>
      </c>
      <c r="BE1016" s="73">
        <v>126835.8</v>
      </c>
      <c r="BF1016" s="73">
        <v>126835.8</v>
      </c>
      <c r="BG1016" s="73">
        <v>126835.8</v>
      </c>
      <c r="BH1016" s="73">
        <v>126835.8</v>
      </c>
      <c r="BI1016" s="270">
        <f t="shared" si="538"/>
        <v>126835.80000000002</v>
      </c>
      <c r="BJ1016" s="73">
        <v>126835.8</v>
      </c>
      <c r="BK1016" s="73">
        <v>126835.8</v>
      </c>
      <c r="BL1016" s="270">
        <f t="shared" si="539"/>
        <v>126835.8</v>
      </c>
      <c r="BM1016" s="73">
        <v>126835.8</v>
      </c>
      <c r="BN1016" s="73">
        <v>126835.8</v>
      </c>
      <c r="BO1016" s="73">
        <v>126835.8</v>
      </c>
      <c r="BP1016" s="73">
        <v>126835.8</v>
      </c>
      <c r="BQ1016" s="73">
        <v>126835.8</v>
      </c>
      <c r="BR1016" s="73">
        <v>126835.8</v>
      </c>
      <c r="BS1016" s="73">
        <v>126835.8</v>
      </c>
      <c r="BT1016" s="73">
        <v>126835.8</v>
      </c>
      <c r="BU1016" s="73">
        <v>126835.8</v>
      </c>
      <c r="BV1016" s="73">
        <v>126835.8</v>
      </c>
      <c r="BW1016" s="270">
        <f t="shared" si="540"/>
        <v>126835.80000000002</v>
      </c>
      <c r="BX1016" s="73">
        <v>126835.8</v>
      </c>
      <c r="BY1016" s="73">
        <v>126835.8</v>
      </c>
      <c r="BZ1016" s="73">
        <v>126835.8</v>
      </c>
      <c r="CA1016" s="73">
        <v>126835.8</v>
      </c>
      <c r="CB1016" s="73">
        <v>126835.8</v>
      </c>
      <c r="CC1016" s="73">
        <v>126835.8</v>
      </c>
      <c r="CD1016" s="73">
        <v>126835.8</v>
      </c>
      <c r="CE1016" s="73">
        <v>126835.8</v>
      </c>
      <c r="CF1016" s="270">
        <f t="shared" si="541"/>
        <v>126835.80000000002</v>
      </c>
      <c r="CG1016" s="73">
        <v>126835.8</v>
      </c>
      <c r="CH1016" s="73">
        <v>126835.8</v>
      </c>
      <c r="CI1016" s="73">
        <v>126835.8</v>
      </c>
      <c r="CJ1016" s="73">
        <v>126835.8</v>
      </c>
      <c r="CK1016" s="73">
        <v>126835.8</v>
      </c>
      <c r="CL1016" s="73">
        <v>126835.8</v>
      </c>
      <c r="CM1016" s="73">
        <v>126835.8</v>
      </c>
      <c r="CN1016" s="73">
        <v>126835.8</v>
      </c>
      <c r="CO1016" s="73">
        <v>126835.8</v>
      </c>
      <c r="CP1016" s="270">
        <f t="shared" si="542"/>
        <v>126835.80000000002</v>
      </c>
      <c r="CQ1016" s="73">
        <v>126835.8</v>
      </c>
      <c r="CR1016" s="73">
        <v>126835.8</v>
      </c>
      <c r="CS1016" s="73">
        <v>126835.8</v>
      </c>
      <c r="CT1016" s="73">
        <v>126835.8</v>
      </c>
      <c r="CU1016" s="73">
        <v>126835.8</v>
      </c>
      <c r="CV1016" s="73">
        <v>126835.8</v>
      </c>
      <c r="CW1016" s="73">
        <v>126835.8</v>
      </c>
      <c r="CX1016" s="73">
        <v>126835.8</v>
      </c>
      <c r="CY1016" s="73">
        <v>126835.8</v>
      </c>
      <c r="CZ1016" s="73">
        <v>126835.8</v>
      </c>
      <c r="DA1016" s="270">
        <f t="shared" si="543"/>
        <v>126835.80000000002</v>
      </c>
      <c r="DB1016" s="73">
        <v>126835.8</v>
      </c>
      <c r="DC1016" s="73">
        <v>126835.8</v>
      </c>
      <c r="DD1016" s="270">
        <f t="shared" si="544"/>
        <v>126835.8</v>
      </c>
      <c r="DE1016" s="73">
        <v>126835.8</v>
      </c>
      <c r="DF1016" s="73">
        <v>126835.8</v>
      </c>
      <c r="DG1016" s="73">
        <v>126835.8</v>
      </c>
      <c r="DH1016" s="73">
        <v>126835.8</v>
      </c>
      <c r="DI1016" s="73">
        <v>126835.8</v>
      </c>
      <c r="DJ1016" s="73">
        <v>126835.8</v>
      </c>
      <c r="DK1016" s="73">
        <v>126835.8</v>
      </c>
      <c r="DL1016" s="73">
        <v>126835.8</v>
      </c>
      <c r="DM1016" s="73">
        <v>126835.8</v>
      </c>
      <c r="DN1016" s="73">
        <v>126835.8</v>
      </c>
      <c r="DO1016" s="270">
        <f t="shared" si="545"/>
        <v>126835.80000000002</v>
      </c>
      <c r="DP1016" s="73">
        <v>126835.8</v>
      </c>
      <c r="DQ1016" s="73">
        <v>126835.8</v>
      </c>
      <c r="DR1016" s="73">
        <v>126835.8</v>
      </c>
      <c r="DS1016" s="73">
        <v>126835.8</v>
      </c>
      <c r="DT1016" s="73">
        <v>126835.8</v>
      </c>
      <c r="DU1016" s="73">
        <v>126835.8</v>
      </c>
      <c r="DV1016" s="73">
        <v>126835.8</v>
      </c>
      <c r="DW1016" s="73">
        <v>126835.8</v>
      </c>
      <c r="DX1016" s="73">
        <v>126835.8</v>
      </c>
      <c r="DY1016" s="73">
        <v>126835.8</v>
      </c>
      <c r="DZ1016" s="270">
        <f t="shared" si="546"/>
        <v>126835.80000000002</v>
      </c>
      <c r="EA1016" s="73">
        <v>126835.8</v>
      </c>
      <c r="EB1016" s="73">
        <v>126835.8</v>
      </c>
      <c r="EC1016" s="73">
        <v>126835.8</v>
      </c>
      <c r="ED1016" s="73">
        <v>126835.8</v>
      </c>
      <c r="EE1016" s="73">
        <v>126835.8</v>
      </c>
      <c r="EF1016" s="73">
        <v>126835.8</v>
      </c>
      <c r="EG1016" s="73">
        <v>126835.8</v>
      </c>
      <c r="EH1016" s="73">
        <v>126835.8</v>
      </c>
      <c r="EI1016" s="73">
        <v>126835.8</v>
      </c>
      <c r="EJ1016" s="73">
        <v>126835.8</v>
      </c>
      <c r="EK1016" s="270">
        <f t="shared" si="547"/>
        <v>126835.80000000002</v>
      </c>
      <c r="EM1016" s="306">
        <f t="shared" si="548"/>
        <v>126835.80000000003</v>
      </c>
      <c r="EN1016" s="144" t="str">
        <f t="shared" si="550"/>
        <v>OK</v>
      </c>
      <c r="EO1016" s="144" t="str">
        <f t="shared" si="551"/>
        <v>OK</v>
      </c>
      <c r="EP1016" s="144" t="str">
        <f t="shared" si="552"/>
        <v>OK</v>
      </c>
      <c r="EQ1016" s="144" t="str">
        <f t="shared" si="553"/>
        <v>OK</v>
      </c>
      <c r="ER1016" s="144" t="str">
        <f t="shared" si="554"/>
        <v>OK</v>
      </c>
      <c r="ES1016" s="144" t="str">
        <f t="shared" si="555"/>
        <v>OK</v>
      </c>
      <c r="ET1016" s="144" t="str">
        <f t="shared" si="556"/>
        <v>OK</v>
      </c>
      <c r="EU1016" s="144" t="str">
        <f t="shared" si="557"/>
        <v>OK</v>
      </c>
      <c r="EV1016" s="144" t="str">
        <f t="shared" si="558"/>
        <v>OK</v>
      </c>
      <c r="EW1016" s="144" t="str">
        <f t="shared" si="559"/>
        <v>OK</v>
      </c>
      <c r="EX1016" s="144" t="str">
        <f t="shared" si="560"/>
        <v>OK</v>
      </c>
      <c r="EY1016" s="144" t="str">
        <f t="shared" si="561"/>
        <v>OK</v>
      </c>
      <c r="EZ1016" s="144" t="str">
        <f t="shared" si="562"/>
        <v>OK</v>
      </c>
      <c r="FA1016" s="144" t="str">
        <f t="shared" si="563"/>
        <v>OK</v>
      </c>
      <c r="FB1016" s="144" t="str">
        <f t="shared" si="564"/>
        <v>OK</v>
      </c>
    </row>
    <row r="1017" spans="2:158" ht="14.4" x14ac:dyDescent="0.3">
      <c r="B1017" s="144">
        <v>1013</v>
      </c>
      <c r="C1017" s="82" t="s">
        <v>2226</v>
      </c>
      <c r="D1017" s="81" t="s">
        <v>2227</v>
      </c>
      <c r="E1017" s="70" t="s">
        <v>13</v>
      </c>
      <c r="F1017" s="73">
        <f t="shared" si="565"/>
        <v>110927.69999999998</v>
      </c>
      <c r="G1017" s="73">
        <f t="shared" si="565"/>
        <v>110927.69999999998</v>
      </c>
      <c r="H1017" s="73">
        <f t="shared" si="565"/>
        <v>110927.69999999998</v>
      </c>
      <c r="I1017" s="73">
        <f t="shared" si="565"/>
        <v>110927.69999999998</v>
      </c>
      <c r="J1017" s="37"/>
      <c r="K1017" s="73">
        <v>110927.7</v>
      </c>
      <c r="L1017" s="73">
        <v>110927.7</v>
      </c>
      <c r="M1017" s="73">
        <v>110927.7</v>
      </c>
      <c r="N1017" s="73">
        <v>110927.7</v>
      </c>
      <c r="O1017" s="73">
        <v>110927.7</v>
      </c>
      <c r="P1017" s="73">
        <v>110927.7</v>
      </c>
      <c r="Q1017" s="73">
        <v>110927.7</v>
      </c>
      <c r="R1017" s="270">
        <f t="shared" si="533"/>
        <v>110927.69999999998</v>
      </c>
      <c r="S1017" s="73">
        <v>110927.7</v>
      </c>
      <c r="T1017" s="73">
        <v>110927.7</v>
      </c>
      <c r="U1017" s="73">
        <v>110927.7</v>
      </c>
      <c r="V1017" s="73">
        <v>110927.7</v>
      </c>
      <c r="W1017" s="73">
        <v>110927.7</v>
      </c>
      <c r="X1017" s="73">
        <v>110927.7</v>
      </c>
      <c r="Y1017" s="73">
        <v>110927.7</v>
      </c>
      <c r="Z1017" s="73">
        <v>110927.7</v>
      </c>
      <c r="AA1017" s="270">
        <f t="shared" si="534"/>
        <v>110927.69999999998</v>
      </c>
      <c r="AB1017" s="73">
        <v>110927.7</v>
      </c>
      <c r="AC1017" s="73">
        <v>110927.7</v>
      </c>
      <c r="AD1017" s="73">
        <v>110927.7</v>
      </c>
      <c r="AE1017" s="270">
        <f t="shared" si="535"/>
        <v>110927.7</v>
      </c>
      <c r="AF1017" s="73">
        <v>110927.7</v>
      </c>
      <c r="AG1017" s="73">
        <v>110927.7</v>
      </c>
      <c r="AH1017" s="73">
        <v>110927.7</v>
      </c>
      <c r="AI1017" s="73">
        <v>110927.7</v>
      </c>
      <c r="AJ1017" s="73">
        <v>110927.7</v>
      </c>
      <c r="AK1017" s="73">
        <v>110927.7</v>
      </c>
      <c r="AL1017" s="73">
        <v>110927.7</v>
      </c>
      <c r="AM1017" s="73">
        <v>110927.7</v>
      </c>
      <c r="AN1017" s="73">
        <v>110927.7</v>
      </c>
      <c r="AO1017" s="73">
        <v>110927.7</v>
      </c>
      <c r="AP1017" s="73">
        <v>110927.7</v>
      </c>
      <c r="AQ1017" s="73">
        <v>110927.7</v>
      </c>
      <c r="AR1017" s="270">
        <f t="shared" si="536"/>
        <v>110927.69999999997</v>
      </c>
      <c r="AS1017" s="73">
        <v>110927.7</v>
      </c>
      <c r="AT1017" s="73">
        <v>110927.7</v>
      </c>
      <c r="AU1017" s="73">
        <v>110927.7</v>
      </c>
      <c r="AV1017" s="73">
        <v>110927.7</v>
      </c>
      <c r="AW1017" s="73">
        <v>110927.7</v>
      </c>
      <c r="AX1017" s="73">
        <v>110927.7</v>
      </c>
      <c r="AY1017" s="73">
        <v>110927.7</v>
      </c>
      <c r="AZ1017" s="73">
        <v>110927.7</v>
      </c>
      <c r="BA1017" s="270">
        <f t="shared" si="537"/>
        <v>110927.69999999998</v>
      </c>
      <c r="BB1017" s="73">
        <v>110927.7</v>
      </c>
      <c r="BC1017" s="73">
        <v>110927.7</v>
      </c>
      <c r="BD1017" s="73">
        <v>110927.7</v>
      </c>
      <c r="BE1017" s="73">
        <v>110927.7</v>
      </c>
      <c r="BF1017" s="73">
        <v>110927.7</v>
      </c>
      <c r="BG1017" s="73">
        <v>110927.7</v>
      </c>
      <c r="BH1017" s="73">
        <v>110927.7</v>
      </c>
      <c r="BI1017" s="270">
        <f t="shared" si="538"/>
        <v>110927.69999999998</v>
      </c>
      <c r="BJ1017" s="73">
        <v>110927.7</v>
      </c>
      <c r="BK1017" s="73">
        <v>110927.7</v>
      </c>
      <c r="BL1017" s="270">
        <f t="shared" si="539"/>
        <v>110927.7</v>
      </c>
      <c r="BM1017" s="73">
        <v>110927.7</v>
      </c>
      <c r="BN1017" s="73">
        <v>110927.7</v>
      </c>
      <c r="BO1017" s="73">
        <v>110927.7</v>
      </c>
      <c r="BP1017" s="73">
        <v>110927.7</v>
      </c>
      <c r="BQ1017" s="73">
        <v>110927.7</v>
      </c>
      <c r="BR1017" s="73">
        <v>110927.7</v>
      </c>
      <c r="BS1017" s="73">
        <v>110927.7</v>
      </c>
      <c r="BT1017" s="73">
        <v>110927.7</v>
      </c>
      <c r="BU1017" s="73">
        <v>110927.7</v>
      </c>
      <c r="BV1017" s="73">
        <v>110927.7</v>
      </c>
      <c r="BW1017" s="270">
        <f t="shared" si="540"/>
        <v>110927.69999999998</v>
      </c>
      <c r="BX1017" s="73">
        <v>110927.7</v>
      </c>
      <c r="BY1017" s="73">
        <v>110927.7</v>
      </c>
      <c r="BZ1017" s="73">
        <v>110927.7</v>
      </c>
      <c r="CA1017" s="73">
        <v>110927.7</v>
      </c>
      <c r="CB1017" s="73">
        <v>110927.7</v>
      </c>
      <c r="CC1017" s="73">
        <v>110927.7</v>
      </c>
      <c r="CD1017" s="73">
        <v>110927.7</v>
      </c>
      <c r="CE1017" s="73">
        <v>110927.7</v>
      </c>
      <c r="CF1017" s="270">
        <f t="shared" si="541"/>
        <v>110927.69999999998</v>
      </c>
      <c r="CG1017" s="73">
        <v>110927.7</v>
      </c>
      <c r="CH1017" s="73">
        <v>110927.7</v>
      </c>
      <c r="CI1017" s="73">
        <v>110927.7</v>
      </c>
      <c r="CJ1017" s="73">
        <v>110927.7</v>
      </c>
      <c r="CK1017" s="73">
        <v>110927.7</v>
      </c>
      <c r="CL1017" s="73">
        <v>110927.7</v>
      </c>
      <c r="CM1017" s="73">
        <v>110927.7</v>
      </c>
      <c r="CN1017" s="73">
        <v>110927.7</v>
      </c>
      <c r="CO1017" s="73">
        <v>110927.7</v>
      </c>
      <c r="CP1017" s="270">
        <f t="shared" si="542"/>
        <v>110927.69999999998</v>
      </c>
      <c r="CQ1017" s="73">
        <v>110927.7</v>
      </c>
      <c r="CR1017" s="73">
        <v>110927.7</v>
      </c>
      <c r="CS1017" s="73">
        <v>110927.7</v>
      </c>
      <c r="CT1017" s="73">
        <v>110927.7</v>
      </c>
      <c r="CU1017" s="73">
        <v>110927.7</v>
      </c>
      <c r="CV1017" s="73">
        <v>110927.7</v>
      </c>
      <c r="CW1017" s="73">
        <v>110927.7</v>
      </c>
      <c r="CX1017" s="73">
        <v>110927.7</v>
      </c>
      <c r="CY1017" s="73">
        <v>110927.7</v>
      </c>
      <c r="CZ1017" s="73">
        <v>110927.7</v>
      </c>
      <c r="DA1017" s="270">
        <f t="shared" si="543"/>
        <v>110927.69999999998</v>
      </c>
      <c r="DB1017" s="73">
        <v>110927.7</v>
      </c>
      <c r="DC1017" s="73">
        <v>110927.7</v>
      </c>
      <c r="DD1017" s="270">
        <f t="shared" si="544"/>
        <v>110927.7</v>
      </c>
      <c r="DE1017" s="73">
        <v>110927.7</v>
      </c>
      <c r="DF1017" s="73">
        <v>110927.7</v>
      </c>
      <c r="DG1017" s="73">
        <v>110927.7</v>
      </c>
      <c r="DH1017" s="73">
        <v>110927.7</v>
      </c>
      <c r="DI1017" s="73">
        <v>110927.7</v>
      </c>
      <c r="DJ1017" s="73">
        <v>110927.7</v>
      </c>
      <c r="DK1017" s="73">
        <v>110927.7</v>
      </c>
      <c r="DL1017" s="73">
        <v>110927.7</v>
      </c>
      <c r="DM1017" s="73">
        <v>110927.7</v>
      </c>
      <c r="DN1017" s="73">
        <v>110927.7</v>
      </c>
      <c r="DO1017" s="270">
        <f t="shared" si="545"/>
        <v>110927.69999999998</v>
      </c>
      <c r="DP1017" s="73">
        <v>110927.7</v>
      </c>
      <c r="DQ1017" s="73">
        <v>110927.7</v>
      </c>
      <c r="DR1017" s="73">
        <v>110927.7</v>
      </c>
      <c r="DS1017" s="73">
        <v>110927.7</v>
      </c>
      <c r="DT1017" s="73">
        <v>110927.7</v>
      </c>
      <c r="DU1017" s="73">
        <v>110927.7</v>
      </c>
      <c r="DV1017" s="73">
        <v>110927.7</v>
      </c>
      <c r="DW1017" s="73">
        <v>110927.7</v>
      </c>
      <c r="DX1017" s="73">
        <v>110927.7</v>
      </c>
      <c r="DY1017" s="73">
        <v>110927.7</v>
      </c>
      <c r="DZ1017" s="270">
        <f t="shared" si="546"/>
        <v>110927.69999999998</v>
      </c>
      <c r="EA1017" s="73">
        <v>110927.7</v>
      </c>
      <c r="EB1017" s="73">
        <v>110927.7</v>
      </c>
      <c r="EC1017" s="73">
        <v>110927.7</v>
      </c>
      <c r="ED1017" s="73">
        <v>110927.7</v>
      </c>
      <c r="EE1017" s="73">
        <v>110927.7</v>
      </c>
      <c r="EF1017" s="73">
        <v>110927.7</v>
      </c>
      <c r="EG1017" s="73">
        <v>110927.7</v>
      </c>
      <c r="EH1017" s="73">
        <v>110927.7</v>
      </c>
      <c r="EI1017" s="73">
        <v>110927.7</v>
      </c>
      <c r="EJ1017" s="73">
        <v>110927.7</v>
      </c>
      <c r="EK1017" s="270">
        <f t="shared" si="547"/>
        <v>110927.69999999998</v>
      </c>
      <c r="EM1017" s="306">
        <f t="shared" si="548"/>
        <v>110927.69999999997</v>
      </c>
      <c r="EN1017" s="144" t="str">
        <f t="shared" si="550"/>
        <v>OK</v>
      </c>
      <c r="EO1017" s="144" t="str">
        <f t="shared" si="551"/>
        <v>OK</v>
      </c>
      <c r="EP1017" s="144" t="str">
        <f t="shared" si="552"/>
        <v>OK</v>
      </c>
      <c r="EQ1017" s="144" t="str">
        <f t="shared" si="553"/>
        <v>OK</v>
      </c>
      <c r="ER1017" s="144" t="str">
        <f t="shared" si="554"/>
        <v>OK</v>
      </c>
      <c r="ES1017" s="144" t="str">
        <f t="shared" si="555"/>
        <v>OK</v>
      </c>
      <c r="ET1017" s="144" t="str">
        <f t="shared" si="556"/>
        <v>OK</v>
      </c>
      <c r="EU1017" s="144" t="str">
        <f t="shared" si="557"/>
        <v>OK</v>
      </c>
      <c r="EV1017" s="144" t="str">
        <f t="shared" si="558"/>
        <v>OK</v>
      </c>
      <c r="EW1017" s="144" t="str">
        <f t="shared" si="559"/>
        <v>OK</v>
      </c>
      <c r="EX1017" s="144" t="str">
        <f t="shared" si="560"/>
        <v>OK</v>
      </c>
      <c r="EY1017" s="144" t="str">
        <f t="shared" si="561"/>
        <v>OK</v>
      </c>
      <c r="EZ1017" s="144" t="str">
        <f t="shared" si="562"/>
        <v>OK</v>
      </c>
      <c r="FA1017" s="144" t="str">
        <f t="shared" si="563"/>
        <v>OK</v>
      </c>
      <c r="FB1017" s="144" t="str">
        <f t="shared" si="564"/>
        <v>OK</v>
      </c>
    </row>
    <row r="1018" spans="2:158" ht="26.4" x14ac:dyDescent="0.3">
      <c r="B1018" s="144">
        <v>1014</v>
      </c>
      <c r="C1018" s="82" t="s">
        <v>2284</v>
      </c>
      <c r="D1018" s="81" t="s">
        <v>2285</v>
      </c>
      <c r="E1018" s="70" t="s">
        <v>258</v>
      </c>
      <c r="F1018" s="73">
        <f t="shared" si="565"/>
        <v>641680</v>
      </c>
      <c r="G1018" s="73">
        <f t="shared" si="565"/>
        <v>641680</v>
      </c>
      <c r="H1018" s="73">
        <f t="shared" si="565"/>
        <v>641680</v>
      </c>
      <c r="I1018" s="73">
        <f t="shared" si="565"/>
        <v>641680</v>
      </c>
      <c r="J1018" s="37"/>
      <c r="K1018" s="73">
        <v>641680</v>
      </c>
      <c r="L1018" s="73">
        <v>641680</v>
      </c>
      <c r="M1018" s="73">
        <v>641680</v>
      </c>
      <c r="N1018" s="73">
        <v>641680</v>
      </c>
      <c r="O1018" s="73">
        <v>641680</v>
      </c>
      <c r="P1018" s="73">
        <v>641680</v>
      </c>
      <c r="Q1018" s="73">
        <v>641680</v>
      </c>
      <c r="R1018" s="270">
        <f t="shared" si="533"/>
        <v>641680</v>
      </c>
      <c r="S1018" s="73">
        <v>641680</v>
      </c>
      <c r="T1018" s="73">
        <v>641680</v>
      </c>
      <c r="U1018" s="73">
        <v>641680</v>
      </c>
      <c r="V1018" s="73">
        <v>641680</v>
      </c>
      <c r="W1018" s="73">
        <v>641680</v>
      </c>
      <c r="X1018" s="73">
        <v>641680</v>
      </c>
      <c r="Y1018" s="73">
        <v>641680</v>
      </c>
      <c r="Z1018" s="73">
        <v>641680</v>
      </c>
      <c r="AA1018" s="270">
        <f t="shared" si="534"/>
        <v>641680</v>
      </c>
      <c r="AB1018" s="73">
        <v>641680</v>
      </c>
      <c r="AC1018" s="73">
        <v>641680</v>
      </c>
      <c r="AD1018" s="73">
        <v>641680</v>
      </c>
      <c r="AE1018" s="270">
        <f t="shared" si="535"/>
        <v>641680</v>
      </c>
      <c r="AF1018" s="73">
        <v>641680</v>
      </c>
      <c r="AG1018" s="73">
        <v>641680</v>
      </c>
      <c r="AH1018" s="73">
        <v>641680</v>
      </c>
      <c r="AI1018" s="73">
        <v>641680</v>
      </c>
      <c r="AJ1018" s="73">
        <v>641680</v>
      </c>
      <c r="AK1018" s="73">
        <v>641680</v>
      </c>
      <c r="AL1018" s="73">
        <v>641680</v>
      </c>
      <c r="AM1018" s="73">
        <v>641680</v>
      </c>
      <c r="AN1018" s="73">
        <v>641680</v>
      </c>
      <c r="AO1018" s="73">
        <v>641680</v>
      </c>
      <c r="AP1018" s="73">
        <v>641680</v>
      </c>
      <c r="AQ1018" s="73">
        <v>641680</v>
      </c>
      <c r="AR1018" s="270">
        <f t="shared" si="536"/>
        <v>641680</v>
      </c>
      <c r="AS1018" s="73">
        <v>641680</v>
      </c>
      <c r="AT1018" s="73">
        <v>641680</v>
      </c>
      <c r="AU1018" s="73">
        <v>641680</v>
      </c>
      <c r="AV1018" s="73">
        <v>641680</v>
      </c>
      <c r="AW1018" s="73">
        <v>641680</v>
      </c>
      <c r="AX1018" s="73">
        <v>641680</v>
      </c>
      <c r="AY1018" s="73">
        <v>641680</v>
      </c>
      <c r="AZ1018" s="73">
        <v>641680</v>
      </c>
      <c r="BA1018" s="270">
        <f t="shared" si="537"/>
        <v>641680</v>
      </c>
      <c r="BB1018" s="73">
        <v>641680</v>
      </c>
      <c r="BC1018" s="73">
        <v>641680</v>
      </c>
      <c r="BD1018" s="73">
        <v>641680</v>
      </c>
      <c r="BE1018" s="73">
        <v>641680</v>
      </c>
      <c r="BF1018" s="73">
        <v>641680</v>
      </c>
      <c r="BG1018" s="73">
        <v>641680</v>
      </c>
      <c r="BH1018" s="73">
        <v>641680</v>
      </c>
      <c r="BI1018" s="270">
        <f t="shared" si="538"/>
        <v>641680</v>
      </c>
      <c r="BJ1018" s="73">
        <v>641680</v>
      </c>
      <c r="BK1018" s="73">
        <v>641680</v>
      </c>
      <c r="BL1018" s="270">
        <f t="shared" si="539"/>
        <v>641680</v>
      </c>
      <c r="BM1018" s="73">
        <v>641680</v>
      </c>
      <c r="BN1018" s="73">
        <v>641680</v>
      </c>
      <c r="BO1018" s="73">
        <v>641680</v>
      </c>
      <c r="BP1018" s="73">
        <v>641680</v>
      </c>
      <c r="BQ1018" s="73">
        <v>641680</v>
      </c>
      <c r="BR1018" s="73">
        <v>641680</v>
      </c>
      <c r="BS1018" s="73">
        <v>641680</v>
      </c>
      <c r="BT1018" s="73">
        <v>641680</v>
      </c>
      <c r="BU1018" s="73">
        <v>641680</v>
      </c>
      <c r="BV1018" s="73">
        <v>641680</v>
      </c>
      <c r="BW1018" s="270">
        <f t="shared" si="540"/>
        <v>641680</v>
      </c>
      <c r="BX1018" s="73">
        <v>641680</v>
      </c>
      <c r="BY1018" s="73">
        <v>641680</v>
      </c>
      <c r="BZ1018" s="73">
        <v>641680</v>
      </c>
      <c r="CA1018" s="73">
        <v>641680</v>
      </c>
      <c r="CB1018" s="73">
        <v>641680</v>
      </c>
      <c r="CC1018" s="73">
        <v>641680</v>
      </c>
      <c r="CD1018" s="73">
        <v>641680</v>
      </c>
      <c r="CE1018" s="73">
        <v>641680</v>
      </c>
      <c r="CF1018" s="270">
        <f t="shared" si="541"/>
        <v>641680</v>
      </c>
      <c r="CG1018" s="73">
        <v>641680</v>
      </c>
      <c r="CH1018" s="73">
        <v>641680</v>
      </c>
      <c r="CI1018" s="73">
        <v>641680</v>
      </c>
      <c r="CJ1018" s="73">
        <v>641680</v>
      </c>
      <c r="CK1018" s="73">
        <v>641680</v>
      </c>
      <c r="CL1018" s="73">
        <v>641680</v>
      </c>
      <c r="CM1018" s="73">
        <v>641680</v>
      </c>
      <c r="CN1018" s="73">
        <v>641680</v>
      </c>
      <c r="CO1018" s="73">
        <v>641680</v>
      </c>
      <c r="CP1018" s="270">
        <f t="shared" si="542"/>
        <v>641680</v>
      </c>
      <c r="CQ1018" s="73">
        <v>641680</v>
      </c>
      <c r="CR1018" s="73">
        <v>641680</v>
      </c>
      <c r="CS1018" s="73">
        <v>641680</v>
      </c>
      <c r="CT1018" s="73">
        <v>641680</v>
      </c>
      <c r="CU1018" s="73">
        <v>641680</v>
      </c>
      <c r="CV1018" s="73">
        <v>641680</v>
      </c>
      <c r="CW1018" s="73">
        <v>641680</v>
      </c>
      <c r="CX1018" s="73">
        <v>641680</v>
      </c>
      <c r="CY1018" s="73">
        <v>641680</v>
      </c>
      <c r="CZ1018" s="73">
        <v>641680</v>
      </c>
      <c r="DA1018" s="270">
        <f t="shared" si="543"/>
        <v>641680</v>
      </c>
      <c r="DB1018" s="73">
        <v>641680</v>
      </c>
      <c r="DC1018" s="73">
        <v>641680</v>
      </c>
      <c r="DD1018" s="270">
        <f t="shared" si="544"/>
        <v>641680</v>
      </c>
      <c r="DE1018" s="73">
        <v>641680</v>
      </c>
      <c r="DF1018" s="73">
        <v>641680</v>
      </c>
      <c r="DG1018" s="73">
        <v>641680</v>
      </c>
      <c r="DH1018" s="73">
        <v>641680</v>
      </c>
      <c r="DI1018" s="73">
        <v>641680</v>
      </c>
      <c r="DJ1018" s="73">
        <v>641680</v>
      </c>
      <c r="DK1018" s="73">
        <v>641680</v>
      </c>
      <c r="DL1018" s="73">
        <v>641680</v>
      </c>
      <c r="DM1018" s="73">
        <v>641680</v>
      </c>
      <c r="DN1018" s="73">
        <v>641680</v>
      </c>
      <c r="DO1018" s="270">
        <f t="shared" si="545"/>
        <v>641680</v>
      </c>
      <c r="DP1018" s="73">
        <v>641680</v>
      </c>
      <c r="DQ1018" s="73">
        <v>641680</v>
      </c>
      <c r="DR1018" s="73">
        <v>641680</v>
      </c>
      <c r="DS1018" s="73">
        <v>641680</v>
      </c>
      <c r="DT1018" s="73">
        <v>641680</v>
      </c>
      <c r="DU1018" s="73">
        <v>641680</v>
      </c>
      <c r="DV1018" s="73">
        <v>641680</v>
      </c>
      <c r="DW1018" s="73">
        <v>641680</v>
      </c>
      <c r="DX1018" s="73">
        <v>641680</v>
      </c>
      <c r="DY1018" s="73">
        <v>641680</v>
      </c>
      <c r="DZ1018" s="270">
        <f t="shared" si="546"/>
        <v>641680</v>
      </c>
      <c r="EA1018" s="73">
        <v>641680</v>
      </c>
      <c r="EB1018" s="73">
        <v>641680</v>
      </c>
      <c r="EC1018" s="73">
        <v>641680</v>
      </c>
      <c r="ED1018" s="73">
        <v>641680</v>
      </c>
      <c r="EE1018" s="73">
        <v>641680</v>
      </c>
      <c r="EF1018" s="73">
        <v>641680</v>
      </c>
      <c r="EG1018" s="73">
        <v>641680</v>
      </c>
      <c r="EH1018" s="73">
        <v>641680</v>
      </c>
      <c r="EI1018" s="73">
        <v>641680</v>
      </c>
      <c r="EJ1018" s="73">
        <v>641680</v>
      </c>
      <c r="EK1018" s="270">
        <f t="shared" si="547"/>
        <v>641680</v>
      </c>
      <c r="EM1018" s="306">
        <f t="shared" si="548"/>
        <v>641680</v>
      </c>
      <c r="EN1018" s="144" t="str">
        <f t="shared" si="550"/>
        <v>OK</v>
      </c>
      <c r="EO1018" s="144" t="str">
        <f t="shared" si="551"/>
        <v>OK</v>
      </c>
      <c r="EP1018" s="144" t="str">
        <f t="shared" si="552"/>
        <v>OK</v>
      </c>
      <c r="EQ1018" s="144" t="str">
        <f t="shared" si="553"/>
        <v>OK</v>
      </c>
      <c r="ER1018" s="144" t="str">
        <f t="shared" si="554"/>
        <v>OK</v>
      </c>
      <c r="ES1018" s="144" t="str">
        <f t="shared" si="555"/>
        <v>OK</v>
      </c>
      <c r="ET1018" s="144" t="str">
        <f t="shared" si="556"/>
        <v>OK</v>
      </c>
      <c r="EU1018" s="144" t="str">
        <f t="shared" si="557"/>
        <v>OK</v>
      </c>
      <c r="EV1018" s="144" t="str">
        <f t="shared" si="558"/>
        <v>OK</v>
      </c>
      <c r="EW1018" s="144" t="str">
        <f t="shared" si="559"/>
        <v>OK</v>
      </c>
      <c r="EX1018" s="144" t="str">
        <f t="shared" si="560"/>
        <v>OK</v>
      </c>
      <c r="EY1018" s="144" t="str">
        <f t="shared" si="561"/>
        <v>OK</v>
      </c>
      <c r="EZ1018" s="144" t="str">
        <f t="shared" si="562"/>
        <v>OK</v>
      </c>
      <c r="FA1018" s="144" t="str">
        <f t="shared" si="563"/>
        <v>OK</v>
      </c>
      <c r="FB1018" s="144" t="str">
        <f t="shared" si="564"/>
        <v>OK</v>
      </c>
    </row>
    <row r="1019" spans="2:158" ht="14.4" x14ac:dyDescent="0.3">
      <c r="B1019" s="144">
        <v>1015</v>
      </c>
      <c r="C1019" s="71" t="s">
        <v>2126</v>
      </c>
      <c r="D1019" s="72" t="s">
        <v>2125</v>
      </c>
      <c r="E1019" s="70">
        <v>0</v>
      </c>
      <c r="F1019" s="73">
        <f t="shared" si="565"/>
        <v>0</v>
      </c>
      <c r="G1019" s="73">
        <f t="shared" si="565"/>
        <v>0</v>
      </c>
      <c r="H1019" s="73">
        <f t="shared" si="565"/>
        <v>0</v>
      </c>
      <c r="I1019" s="73">
        <f t="shared" si="565"/>
        <v>0</v>
      </c>
      <c r="J1019" s="37"/>
      <c r="K1019" s="73">
        <v>0</v>
      </c>
      <c r="L1019" s="73">
        <v>0</v>
      </c>
      <c r="M1019" s="73">
        <v>0</v>
      </c>
      <c r="N1019" s="73">
        <v>0</v>
      </c>
      <c r="O1019" s="73">
        <v>0</v>
      </c>
      <c r="P1019" s="73">
        <v>0</v>
      </c>
      <c r="Q1019" s="73">
        <v>0</v>
      </c>
      <c r="R1019" s="270">
        <f t="shared" si="533"/>
        <v>0</v>
      </c>
      <c r="S1019" s="73">
        <v>0</v>
      </c>
      <c r="T1019" s="73">
        <v>0</v>
      </c>
      <c r="U1019" s="73">
        <v>0</v>
      </c>
      <c r="V1019" s="73">
        <v>0</v>
      </c>
      <c r="W1019" s="73">
        <v>0</v>
      </c>
      <c r="X1019" s="73">
        <v>0</v>
      </c>
      <c r="Y1019" s="73">
        <v>0</v>
      </c>
      <c r="Z1019" s="73">
        <v>0</v>
      </c>
      <c r="AA1019" s="270">
        <f t="shared" si="534"/>
        <v>0</v>
      </c>
      <c r="AB1019" s="73">
        <v>0</v>
      </c>
      <c r="AC1019" s="73">
        <v>0</v>
      </c>
      <c r="AD1019" s="73">
        <v>0</v>
      </c>
      <c r="AE1019" s="270">
        <f t="shared" si="535"/>
        <v>0</v>
      </c>
      <c r="AF1019" s="73">
        <v>0</v>
      </c>
      <c r="AG1019" s="73">
        <v>0</v>
      </c>
      <c r="AH1019" s="73">
        <v>0</v>
      </c>
      <c r="AI1019" s="73">
        <v>0</v>
      </c>
      <c r="AJ1019" s="73">
        <v>0</v>
      </c>
      <c r="AK1019" s="73">
        <v>0</v>
      </c>
      <c r="AL1019" s="73">
        <v>0</v>
      </c>
      <c r="AM1019" s="73">
        <v>0</v>
      </c>
      <c r="AN1019" s="73">
        <v>0</v>
      </c>
      <c r="AO1019" s="73">
        <v>0</v>
      </c>
      <c r="AP1019" s="73">
        <v>0</v>
      </c>
      <c r="AQ1019" s="73">
        <v>0</v>
      </c>
      <c r="AR1019" s="270">
        <f t="shared" si="536"/>
        <v>0</v>
      </c>
      <c r="AS1019" s="73">
        <v>0</v>
      </c>
      <c r="AT1019" s="73">
        <v>0</v>
      </c>
      <c r="AU1019" s="73">
        <v>0</v>
      </c>
      <c r="AV1019" s="73">
        <v>0</v>
      </c>
      <c r="AW1019" s="73">
        <v>0</v>
      </c>
      <c r="AX1019" s="73">
        <v>0</v>
      </c>
      <c r="AY1019" s="73">
        <v>0</v>
      </c>
      <c r="AZ1019" s="73">
        <v>0</v>
      </c>
      <c r="BA1019" s="270">
        <f t="shared" si="537"/>
        <v>0</v>
      </c>
      <c r="BB1019" s="73">
        <v>0</v>
      </c>
      <c r="BC1019" s="73">
        <v>0</v>
      </c>
      <c r="BD1019" s="73">
        <v>0</v>
      </c>
      <c r="BE1019" s="73">
        <v>0</v>
      </c>
      <c r="BF1019" s="73">
        <v>0</v>
      </c>
      <c r="BG1019" s="73">
        <v>0</v>
      </c>
      <c r="BH1019" s="73">
        <v>0</v>
      </c>
      <c r="BI1019" s="270">
        <f t="shared" si="538"/>
        <v>0</v>
      </c>
      <c r="BJ1019" s="73">
        <v>0</v>
      </c>
      <c r="BK1019" s="73">
        <v>0</v>
      </c>
      <c r="BL1019" s="270">
        <f t="shared" si="539"/>
        <v>0</v>
      </c>
      <c r="BM1019" s="73">
        <v>0</v>
      </c>
      <c r="BN1019" s="73">
        <v>0</v>
      </c>
      <c r="BO1019" s="73">
        <v>0</v>
      </c>
      <c r="BP1019" s="73">
        <v>0</v>
      </c>
      <c r="BQ1019" s="73">
        <v>0</v>
      </c>
      <c r="BR1019" s="73">
        <v>0</v>
      </c>
      <c r="BS1019" s="73">
        <v>0</v>
      </c>
      <c r="BT1019" s="73">
        <v>0</v>
      </c>
      <c r="BU1019" s="73">
        <v>0</v>
      </c>
      <c r="BV1019" s="73">
        <v>0</v>
      </c>
      <c r="BW1019" s="270">
        <f t="shared" si="540"/>
        <v>0</v>
      </c>
      <c r="BX1019" s="73">
        <v>0</v>
      </c>
      <c r="BY1019" s="73">
        <v>0</v>
      </c>
      <c r="BZ1019" s="73">
        <v>0</v>
      </c>
      <c r="CA1019" s="73">
        <v>0</v>
      </c>
      <c r="CB1019" s="73">
        <v>0</v>
      </c>
      <c r="CC1019" s="73">
        <v>0</v>
      </c>
      <c r="CD1019" s="73">
        <v>0</v>
      </c>
      <c r="CE1019" s="73">
        <v>0</v>
      </c>
      <c r="CF1019" s="270">
        <f t="shared" si="541"/>
        <v>0</v>
      </c>
      <c r="CG1019" s="73">
        <v>0</v>
      </c>
      <c r="CH1019" s="73">
        <v>0</v>
      </c>
      <c r="CI1019" s="73">
        <v>0</v>
      </c>
      <c r="CJ1019" s="73">
        <v>0</v>
      </c>
      <c r="CK1019" s="73">
        <v>0</v>
      </c>
      <c r="CL1019" s="73">
        <v>0</v>
      </c>
      <c r="CM1019" s="73">
        <v>0</v>
      </c>
      <c r="CN1019" s="73">
        <v>0</v>
      </c>
      <c r="CO1019" s="73">
        <v>0</v>
      </c>
      <c r="CP1019" s="270">
        <f t="shared" si="542"/>
        <v>0</v>
      </c>
      <c r="CQ1019" s="73">
        <v>0</v>
      </c>
      <c r="CR1019" s="73">
        <v>0</v>
      </c>
      <c r="CS1019" s="73">
        <v>0</v>
      </c>
      <c r="CT1019" s="73">
        <v>0</v>
      </c>
      <c r="CU1019" s="73">
        <v>0</v>
      </c>
      <c r="CV1019" s="73">
        <v>0</v>
      </c>
      <c r="CW1019" s="73">
        <v>0</v>
      </c>
      <c r="CX1019" s="73">
        <v>0</v>
      </c>
      <c r="CY1019" s="73">
        <v>0</v>
      </c>
      <c r="CZ1019" s="73">
        <v>0</v>
      </c>
      <c r="DA1019" s="270">
        <f t="shared" si="543"/>
        <v>0</v>
      </c>
      <c r="DB1019" s="73">
        <v>0</v>
      </c>
      <c r="DC1019" s="73">
        <v>0</v>
      </c>
      <c r="DD1019" s="270">
        <f t="shared" si="544"/>
        <v>0</v>
      </c>
      <c r="DE1019" s="73">
        <v>0</v>
      </c>
      <c r="DF1019" s="73">
        <v>0</v>
      </c>
      <c r="DG1019" s="73">
        <v>0</v>
      </c>
      <c r="DH1019" s="73">
        <v>0</v>
      </c>
      <c r="DI1019" s="73">
        <v>0</v>
      </c>
      <c r="DJ1019" s="73">
        <v>0</v>
      </c>
      <c r="DK1019" s="73">
        <v>0</v>
      </c>
      <c r="DL1019" s="73">
        <v>0</v>
      </c>
      <c r="DM1019" s="73">
        <v>0</v>
      </c>
      <c r="DN1019" s="73">
        <v>0</v>
      </c>
      <c r="DO1019" s="270">
        <f t="shared" si="545"/>
        <v>0</v>
      </c>
      <c r="DP1019" s="73">
        <v>0</v>
      </c>
      <c r="DQ1019" s="73">
        <v>0</v>
      </c>
      <c r="DR1019" s="73">
        <v>0</v>
      </c>
      <c r="DS1019" s="73">
        <v>0</v>
      </c>
      <c r="DT1019" s="73">
        <v>0</v>
      </c>
      <c r="DU1019" s="73">
        <v>0</v>
      </c>
      <c r="DV1019" s="73">
        <v>0</v>
      </c>
      <c r="DW1019" s="73">
        <v>0</v>
      </c>
      <c r="DX1019" s="73">
        <v>0</v>
      </c>
      <c r="DY1019" s="73">
        <v>0</v>
      </c>
      <c r="DZ1019" s="270">
        <f t="shared" si="546"/>
        <v>0</v>
      </c>
      <c r="EA1019" s="73">
        <v>0</v>
      </c>
      <c r="EB1019" s="73">
        <v>0</v>
      </c>
      <c r="EC1019" s="73">
        <v>0</v>
      </c>
      <c r="ED1019" s="73">
        <v>0</v>
      </c>
      <c r="EE1019" s="73">
        <v>0</v>
      </c>
      <c r="EF1019" s="73">
        <v>0</v>
      </c>
      <c r="EG1019" s="73">
        <v>0</v>
      </c>
      <c r="EH1019" s="73">
        <v>0</v>
      </c>
      <c r="EI1019" s="73">
        <v>0</v>
      </c>
      <c r="EJ1019" s="73">
        <v>0</v>
      </c>
      <c r="EK1019" s="270">
        <f t="shared" si="547"/>
        <v>0</v>
      </c>
      <c r="EM1019" s="306"/>
      <c r="EN1019" s="144"/>
      <c r="EO1019" s="144"/>
      <c r="EP1019" s="144"/>
      <c r="EQ1019" s="144"/>
      <c r="ER1019" s="144"/>
      <c r="ES1019" s="144"/>
      <c r="ET1019" s="144"/>
      <c r="EU1019" s="144"/>
      <c r="EV1019" s="144"/>
      <c r="EW1019" s="144"/>
      <c r="EX1019" s="144"/>
      <c r="EY1019" s="144"/>
      <c r="EZ1019" s="144"/>
      <c r="FA1019" s="144"/>
      <c r="FB1019" s="144"/>
    </row>
    <row r="1020" spans="2:158" ht="14.4" x14ac:dyDescent="0.3">
      <c r="B1020" s="144">
        <v>1016</v>
      </c>
      <c r="C1020" s="68" t="s">
        <v>2093</v>
      </c>
      <c r="D1020" s="69" t="s">
        <v>2092</v>
      </c>
      <c r="E1020" s="70" t="s">
        <v>258</v>
      </c>
      <c r="F1020" s="73">
        <f t="shared" si="565"/>
        <v>344984.89999999997</v>
      </c>
      <c r="G1020" s="73">
        <f t="shared" si="565"/>
        <v>344984.89999999997</v>
      </c>
      <c r="H1020" s="73">
        <f t="shared" si="565"/>
        <v>344984.89999999997</v>
      </c>
      <c r="I1020" s="73">
        <f t="shared" si="565"/>
        <v>344984.89999999997</v>
      </c>
      <c r="J1020" s="37"/>
      <c r="K1020" s="73">
        <v>344984.9</v>
      </c>
      <c r="L1020" s="73">
        <v>344984.9</v>
      </c>
      <c r="M1020" s="73">
        <v>344984.9</v>
      </c>
      <c r="N1020" s="73">
        <v>344984.9</v>
      </c>
      <c r="O1020" s="73">
        <v>344984.9</v>
      </c>
      <c r="P1020" s="73">
        <v>344984.9</v>
      </c>
      <c r="Q1020" s="73">
        <v>344984.9</v>
      </c>
      <c r="R1020" s="270">
        <f t="shared" si="533"/>
        <v>344984.89999999997</v>
      </c>
      <c r="S1020" s="73">
        <v>344984.9</v>
      </c>
      <c r="T1020" s="73">
        <v>344984.9</v>
      </c>
      <c r="U1020" s="73">
        <v>344984.9</v>
      </c>
      <c r="V1020" s="73">
        <v>344984.9</v>
      </c>
      <c r="W1020" s="73">
        <v>344984.9</v>
      </c>
      <c r="X1020" s="73">
        <v>344984.9</v>
      </c>
      <c r="Y1020" s="73">
        <v>344984.9</v>
      </c>
      <c r="Z1020" s="73">
        <v>344984.9</v>
      </c>
      <c r="AA1020" s="270">
        <f t="shared" si="534"/>
        <v>344984.89999999997</v>
      </c>
      <c r="AB1020" s="73">
        <v>344984.9</v>
      </c>
      <c r="AC1020" s="73">
        <v>344984.9</v>
      </c>
      <c r="AD1020" s="73">
        <v>344984.9</v>
      </c>
      <c r="AE1020" s="270">
        <f t="shared" si="535"/>
        <v>344984.9</v>
      </c>
      <c r="AF1020" s="73">
        <v>344984.9</v>
      </c>
      <c r="AG1020" s="73">
        <v>344984.9</v>
      </c>
      <c r="AH1020" s="73">
        <v>344984.9</v>
      </c>
      <c r="AI1020" s="73">
        <v>344984.9</v>
      </c>
      <c r="AJ1020" s="73">
        <v>344984.9</v>
      </c>
      <c r="AK1020" s="73">
        <v>344984.9</v>
      </c>
      <c r="AL1020" s="73">
        <v>344984.9</v>
      </c>
      <c r="AM1020" s="73">
        <v>344984.9</v>
      </c>
      <c r="AN1020" s="73">
        <v>344984.9</v>
      </c>
      <c r="AO1020" s="73">
        <v>344984.9</v>
      </c>
      <c r="AP1020" s="73">
        <v>344984.9</v>
      </c>
      <c r="AQ1020" s="73">
        <v>344984.9</v>
      </c>
      <c r="AR1020" s="270">
        <f t="shared" si="536"/>
        <v>344984.89999999997</v>
      </c>
      <c r="AS1020" s="73">
        <v>344984.9</v>
      </c>
      <c r="AT1020" s="73">
        <v>344984.9</v>
      </c>
      <c r="AU1020" s="73">
        <v>344984.9</v>
      </c>
      <c r="AV1020" s="73">
        <v>344984.9</v>
      </c>
      <c r="AW1020" s="73">
        <v>344984.9</v>
      </c>
      <c r="AX1020" s="73">
        <v>344984.9</v>
      </c>
      <c r="AY1020" s="73">
        <v>344984.9</v>
      </c>
      <c r="AZ1020" s="73">
        <v>344984.9</v>
      </c>
      <c r="BA1020" s="270">
        <f t="shared" si="537"/>
        <v>344984.89999999997</v>
      </c>
      <c r="BB1020" s="73">
        <v>344984.9</v>
      </c>
      <c r="BC1020" s="73">
        <v>344984.9</v>
      </c>
      <c r="BD1020" s="73">
        <v>344984.9</v>
      </c>
      <c r="BE1020" s="73">
        <v>344984.9</v>
      </c>
      <c r="BF1020" s="73">
        <v>344984.9</v>
      </c>
      <c r="BG1020" s="73">
        <v>344984.9</v>
      </c>
      <c r="BH1020" s="73">
        <v>344984.9</v>
      </c>
      <c r="BI1020" s="270">
        <f t="shared" si="538"/>
        <v>344984.89999999997</v>
      </c>
      <c r="BJ1020" s="73">
        <v>344984.9</v>
      </c>
      <c r="BK1020" s="73">
        <v>344984.9</v>
      </c>
      <c r="BL1020" s="270">
        <f t="shared" si="539"/>
        <v>344984.9</v>
      </c>
      <c r="BM1020" s="73">
        <v>344984.9</v>
      </c>
      <c r="BN1020" s="73">
        <v>344984.9</v>
      </c>
      <c r="BO1020" s="73">
        <v>344984.9</v>
      </c>
      <c r="BP1020" s="73">
        <v>344984.9</v>
      </c>
      <c r="BQ1020" s="73">
        <v>344984.9</v>
      </c>
      <c r="BR1020" s="73">
        <v>344984.9</v>
      </c>
      <c r="BS1020" s="73">
        <v>344984.9</v>
      </c>
      <c r="BT1020" s="73">
        <v>344984.9</v>
      </c>
      <c r="BU1020" s="73">
        <v>344984.9</v>
      </c>
      <c r="BV1020" s="73">
        <v>344984.9</v>
      </c>
      <c r="BW1020" s="270">
        <f t="shared" si="540"/>
        <v>344984.89999999997</v>
      </c>
      <c r="BX1020" s="73">
        <v>344984.9</v>
      </c>
      <c r="BY1020" s="73">
        <v>344984.9</v>
      </c>
      <c r="BZ1020" s="73">
        <v>344984.9</v>
      </c>
      <c r="CA1020" s="73">
        <v>344984.9</v>
      </c>
      <c r="CB1020" s="73">
        <v>344984.9</v>
      </c>
      <c r="CC1020" s="73">
        <v>344984.9</v>
      </c>
      <c r="CD1020" s="73">
        <v>344984.9</v>
      </c>
      <c r="CE1020" s="73">
        <v>344984.9</v>
      </c>
      <c r="CF1020" s="270">
        <f t="shared" si="541"/>
        <v>344984.89999999997</v>
      </c>
      <c r="CG1020" s="73">
        <v>344984.9</v>
      </c>
      <c r="CH1020" s="73">
        <v>344984.9</v>
      </c>
      <c r="CI1020" s="73">
        <v>344984.9</v>
      </c>
      <c r="CJ1020" s="73">
        <v>344984.9</v>
      </c>
      <c r="CK1020" s="73">
        <v>344984.9</v>
      </c>
      <c r="CL1020" s="73">
        <v>344984.9</v>
      </c>
      <c r="CM1020" s="73">
        <v>344984.9</v>
      </c>
      <c r="CN1020" s="73">
        <v>344984.9</v>
      </c>
      <c r="CO1020" s="73">
        <v>344984.9</v>
      </c>
      <c r="CP1020" s="270">
        <f t="shared" si="542"/>
        <v>344984.89999999997</v>
      </c>
      <c r="CQ1020" s="73">
        <v>344984.9</v>
      </c>
      <c r="CR1020" s="73">
        <v>344984.9</v>
      </c>
      <c r="CS1020" s="73">
        <v>344984.9</v>
      </c>
      <c r="CT1020" s="73">
        <v>344984.9</v>
      </c>
      <c r="CU1020" s="73">
        <v>344984.9</v>
      </c>
      <c r="CV1020" s="73">
        <v>344984.9</v>
      </c>
      <c r="CW1020" s="73">
        <v>344984.9</v>
      </c>
      <c r="CX1020" s="73">
        <v>344984.9</v>
      </c>
      <c r="CY1020" s="73">
        <v>344984.9</v>
      </c>
      <c r="CZ1020" s="73">
        <v>344984.9</v>
      </c>
      <c r="DA1020" s="270">
        <f t="shared" si="543"/>
        <v>344984.89999999997</v>
      </c>
      <c r="DB1020" s="73">
        <v>344984.9</v>
      </c>
      <c r="DC1020" s="73">
        <v>344984.9</v>
      </c>
      <c r="DD1020" s="270">
        <f t="shared" si="544"/>
        <v>344984.9</v>
      </c>
      <c r="DE1020" s="73">
        <v>344984.9</v>
      </c>
      <c r="DF1020" s="73">
        <v>344984.9</v>
      </c>
      <c r="DG1020" s="73">
        <v>344984.9</v>
      </c>
      <c r="DH1020" s="73">
        <v>344984.9</v>
      </c>
      <c r="DI1020" s="73">
        <v>344984.9</v>
      </c>
      <c r="DJ1020" s="73">
        <v>344984.9</v>
      </c>
      <c r="DK1020" s="73">
        <v>344984.9</v>
      </c>
      <c r="DL1020" s="73">
        <v>344984.9</v>
      </c>
      <c r="DM1020" s="73">
        <v>344984.9</v>
      </c>
      <c r="DN1020" s="73">
        <v>344984.9</v>
      </c>
      <c r="DO1020" s="270">
        <f t="shared" si="545"/>
        <v>344984.89999999997</v>
      </c>
      <c r="DP1020" s="73">
        <v>344984.9</v>
      </c>
      <c r="DQ1020" s="73">
        <v>344984.9</v>
      </c>
      <c r="DR1020" s="73">
        <v>344984.9</v>
      </c>
      <c r="DS1020" s="73">
        <v>344984.9</v>
      </c>
      <c r="DT1020" s="73">
        <v>344984.9</v>
      </c>
      <c r="DU1020" s="73">
        <v>344984.9</v>
      </c>
      <c r="DV1020" s="73">
        <v>344984.9</v>
      </c>
      <c r="DW1020" s="73">
        <v>344984.9</v>
      </c>
      <c r="DX1020" s="73">
        <v>344984.9</v>
      </c>
      <c r="DY1020" s="73">
        <v>344984.9</v>
      </c>
      <c r="DZ1020" s="270">
        <f t="shared" si="546"/>
        <v>344984.89999999997</v>
      </c>
      <c r="EA1020" s="73">
        <v>344984.9</v>
      </c>
      <c r="EB1020" s="73">
        <v>344984.9</v>
      </c>
      <c r="EC1020" s="73">
        <v>344984.9</v>
      </c>
      <c r="ED1020" s="73">
        <v>344984.9</v>
      </c>
      <c r="EE1020" s="73">
        <v>344984.9</v>
      </c>
      <c r="EF1020" s="73">
        <v>344984.9</v>
      </c>
      <c r="EG1020" s="73">
        <v>344984.9</v>
      </c>
      <c r="EH1020" s="73">
        <v>344984.9</v>
      </c>
      <c r="EI1020" s="73">
        <v>344984.9</v>
      </c>
      <c r="EJ1020" s="73">
        <v>344984.9</v>
      </c>
      <c r="EK1020" s="270">
        <f t="shared" si="547"/>
        <v>344984.89999999997</v>
      </c>
      <c r="EM1020" s="306">
        <f t="shared" si="548"/>
        <v>344984.9</v>
      </c>
      <c r="EN1020" s="144" t="str">
        <f t="shared" si="550"/>
        <v>OK</v>
      </c>
      <c r="EO1020" s="144" t="str">
        <f t="shared" si="551"/>
        <v>OK</v>
      </c>
      <c r="EP1020" s="144" t="str">
        <f t="shared" si="552"/>
        <v>OK</v>
      </c>
      <c r="EQ1020" s="144" t="str">
        <f t="shared" si="553"/>
        <v>OK</v>
      </c>
      <c r="ER1020" s="144" t="str">
        <f t="shared" si="554"/>
        <v>OK</v>
      </c>
      <c r="ES1020" s="144" t="str">
        <f t="shared" si="555"/>
        <v>OK</v>
      </c>
      <c r="ET1020" s="144" t="str">
        <f t="shared" si="556"/>
        <v>OK</v>
      </c>
      <c r="EU1020" s="144" t="str">
        <f t="shared" si="557"/>
        <v>OK</v>
      </c>
      <c r="EV1020" s="144" t="str">
        <f t="shared" si="558"/>
        <v>OK</v>
      </c>
      <c r="EW1020" s="144" t="str">
        <f t="shared" si="559"/>
        <v>OK</v>
      </c>
      <c r="EX1020" s="144" t="str">
        <f t="shared" si="560"/>
        <v>OK</v>
      </c>
      <c r="EY1020" s="144" t="str">
        <f t="shared" si="561"/>
        <v>OK</v>
      </c>
      <c r="EZ1020" s="144" t="str">
        <f t="shared" si="562"/>
        <v>OK</v>
      </c>
      <c r="FA1020" s="144" t="str">
        <f t="shared" si="563"/>
        <v>OK</v>
      </c>
      <c r="FB1020" s="144" t="str">
        <f t="shared" si="564"/>
        <v>OK</v>
      </c>
    </row>
    <row r="1021" spans="2:158" ht="14.4" x14ac:dyDescent="0.3">
      <c r="B1021" s="144">
        <v>1017</v>
      </c>
      <c r="C1021" s="68" t="s">
        <v>2099</v>
      </c>
      <c r="D1021" s="69" t="s">
        <v>2100</v>
      </c>
      <c r="E1021" s="70" t="s">
        <v>258</v>
      </c>
      <c r="F1021" s="73">
        <f t="shared" ref="F1021:I1026" si="566">INDEX($K1021:$EK1021,MATCH(F$4,$K$4:$EK$4,0))</f>
        <v>613974.4</v>
      </c>
      <c r="G1021" s="73">
        <f t="shared" si="566"/>
        <v>613974.4</v>
      </c>
      <c r="H1021" s="73">
        <f t="shared" si="566"/>
        <v>613974.4</v>
      </c>
      <c r="I1021" s="73">
        <f t="shared" si="566"/>
        <v>613974.4</v>
      </c>
      <c r="J1021" s="37"/>
      <c r="K1021" s="73">
        <v>613974.4</v>
      </c>
      <c r="L1021" s="73">
        <v>613974.4</v>
      </c>
      <c r="M1021" s="73">
        <v>613974.4</v>
      </c>
      <c r="N1021" s="73">
        <v>613974.4</v>
      </c>
      <c r="O1021" s="73">
        <v>613974.4</v>
      </c>
      <c r="P1021" s="73">
        <v>613974.4</v>
      </c>
      <c r="Q1021" s="73">
        <v>613974.4</v>
      </c>
      <c r="R1021" s="270">
        <f t="shared" si="533"/>
        <v>613974.4</v>
      </c>
      <c r="S1021" s="73">
        <v>613974.4</v>
      </c>
      <c r="T1021" s="73">
        <v>613974.4</v>
      </c>
      <c r="U1021" s="73">
        <v>613974.4</v>
      </c>
      <c r="V1021" s="73">
        <v>613974.4</v>
      </c>
      <c r="W1021" s="73">
        <v>613974.4</v>
      </c>
      <c r="X1021" s="73">
        <v>613974.4</v>
      </c>
      <c r="Y1021" s="73">
        <v>613974.4</v>
      </c>
      <c r="Z1021" s="73">
        <v>613974.4</v>
      </c>
      <c r="AA1021" s="270">
        <f t="shared" si="534"/>
        <v>613974.4</v>
      </c>
      <c r="AB1021" s="73">
        <v>613974.4</v>
      </c>
      <c r="AC1021" s="73">
        <v>613974.4</v>
      </c>
      <c r="AD1021" s="73">
        <v>613974.4</v>
      </c>
      <c r="AE1021" s="270">
        <f t="shared" si="535"/>
        <v>613974.4</v>
      </c>
      <c r="AF1021" s="73">
        <v>613974.4</v>
      </c>
      <c r="AG1021" s="73">
        <v>613974.4</v>
      </c>
      <c r="AH1021" s="73">
        <v>613974.4</v>
      </c>
      <c r="AI1021" s="73">
        <v>613974.4</v>
      </c>
      <c r="AJ1021" s="73">
        <v>613974.4</v>
      </c>
      <c r="AK1021" s="73">
        <v>613974.4</v>
      </c>
      <c r="AL1021" s="73">
        <v>613974.4</v>
      </c>
      <c r="AM1021" s="73">
        <v>613974.4</v>
      </c>
      <c r="AN1021" s="73">
        <v>613974.4</v>
      </c>
      <c r="AO1021" s="73">
        <v>613974.4</v>
      </c>
      <c r="AP1021" s="73">
        <v>613974.4</v>
      </c>
      <c r="AQ1021" s="73">
        <v>613974.4</v>
      </c>
      <c r="AR1021" s="270">
        <f t="shared" si="536"/>
        <v>613974.40000000014</v>
      </c>
      <c r="AS1021" s="73">
        <v>613974.4</v>
      </c>
      <c r="AT1021" s="73">
        <v>613974.4</v>
      </c>
      <c r="AU1021" s="73">
        <v>613974.4</v>
      </c>
      <c r="AV1021" s="73">
        <v>613974.4</v>
      </c>
      <c r="AW1021" s="73">
        <v>613974.4</v>
      </c>
      <c r="AX1021" s="73">
        <v>613974.4</v>
      </c>
      <c r="AY1021" s="73">
        <v>613974.4</v>
      </c>
      <c r="AZ1021" s="73">
        <v>613974.4</v>
      </c>
      <c r="BA1021" s="270">
        <f t="shared" si="537"/>
        <v>613974.4</v>
      </c>
      <c r="BB1021" s="73">
        <v>613974.4</v>
      </c>
      <c r="BC1021" s="73">
        <v>613974.4</v>
      </c>
      <c r="BD1021" s="73">
        <v>613974.4</v>
      </c>
      <c r="BE1021" s="73">
        <v>613974.4</v>
      </c>
      <c r="BF1021" s="73">
        <v>613974.4</v>
      </c>
      <c r="BG1021" s="73">
        <v>613974.4</v>
      </c>
      <c r="BH1021" s="73">
        <v>613974.4</v>
      </c>
      <c r="BI1021" s="270">
        <f t="shared" si="538"/>
        <v>613974.4</v>
      </c>
      <c r="BJ1021" s="73">
        <v>613974.4</v>
      </c>
      <c r="BK1021" s="73">
        <v>613974.4</v>
      </c>
      <c r="BL1021" s="270">
        <f t="shared" si="539"/>
        <v>613974.4</v>
      </c>
      <c r="BM1021" s="73">
        <v>613974.4</v>
      </c>
      <c r="BN1021" s="73">
        <v>613974.4</v>
      </c>
      <c r="BO1021" s="73">
        <v>613974.4</v>
      </c>
      <c r="BP1021" s="73">
        <v>613974.4</v>
      </c>
      <c r="BQ1021" s="73">
        <v>613974.4</v>
      </c>
      <c r="BR1021" s="73">
        <v>613974.4</v>
      </c>
      <c r="BS1021" s="73">
        <v>613974.4</v>
      </c>
      <c r="BT1021" s="73">
        <v>613974.4</v>
      </c>
      <c r="BU1021" s="73">
        <v>613974.4</v>
      </c>
      <c r="BV1021" s="73">
        <v>613974.4</v>
      </c>
      <c r="BW1021" s="270">
        <f t="shared" si="540"/>
        <v>613974.40000000014</v>
      </c>
      <c r="BX1021" s="73">
        <v>613974.4</v>
      </c>
      <c r="BY1021" s="73">
        <v>613974.4</v>
      </c>
      <c r="BZ1021" s="73">
        <v>613974.4</v>
      </c>
      <c r="CA1021" s="73">
        <v>613974.4</v>
      </c>
      <c r="CB1021" s="73">
        <v>613974.4</v>
      </c>
      <c r="CC1021" s="73">
        <v>613974.4</v>
      </c>
      <c r="CD1021" s="73">
        <v>613974.4</v>
      </c>
      <c r="CE1021" s="73">
        <v>613974.4</v>
      </c>
      <c r="CF1021" s="270">
        <f t="shared" si="541"/>
        <v>613974.4</v>
      </c>
      <c r="CG1021" s="73">
        <v>613974.4</v>
      </c>
      <c r="CH1021" s="73">
        <v>613974.4</v>
      </c>
      <c r="CI1021" s="73">
        <v>613974.4</v>
      </c>
      <c r="CJ1021" s="73">
        <v>613974.4</v>
      </c>
      <c r="CK1021" s="73">
        <v>613974.4</v>
      </c>
      <c r="CL1021" s="73">
        <v>613974.4</v>
      </c>
      <c r="CM1021" s="73">
        <v>613974.4</v>
      </c>
      <c r="CN1021" s="73">
        <v>613974.4</v>
      </c>
      <c r="CO1021" s="73">
        <v>613974.4</v>
      </c>
      <c r="CP1021" s="270">
        <f t="shared" si="542"/>
        <v>613974.4</v>
      </c>
      <c r="CQ1021" s="73">
        <v>613974.4</v>
      </c>
      <c r="CR1021" s="73">
        <v>613974.4</v>
      </c>
      <c r="CS1021" s="73">
        <v>613974.4</v>
      </c>
      <c r="CT1021" s="73">
        <v>613974.4</v>
      </c>
      <c r="CU1021" s="73">
        <v>613974.4</v>
      </c>
      <c r="CV1021" s="73">
        <v>613974.4</v>
      </c>
      <c r="CW1021" s="73">
        <v>613974.4</v>
      </c>
      <c r="CX1021" s="73">
        <v>613974.4</v>
      </c>
      <c r="CY1021" s="73">
        <v>613974.4</v>
      </c>
      <c r="CZ1021" s="73">
        <v>613974.4</v>
      </c>
      <c r="DA1021" s="270">
        <f t="shared" si="543"/>
        <v>613974.40000000014</v>
      </c>
      <c r="DB1021" s="73">
        <v>613974.4</v>
      </c>
      <c r="DC1021" s="73">
        <v>613974.4</v>
      </c>
      <c r="DD1021" s="270">
        <f t="shared" si="544"/>
        <v>613974.4</v>
      </c>
      <c r="DE1021" s="73">
        <v>613974.4</v>
      </c>
      <c r="DF1021" s="73">
        <v>613974.4</v>
      </c>
      <c r="DG1021" s="73">
        <v>613974.4</v>
      </c>
      <c r="DH1021" s="73">
        <v>613974.4</v>
      </c>
      <c r="DI1021" s="73">
        <v>613974.4</v>
      </c>
      <c r="DJ1021" s="73">
        <v>613974.4</v>
      </c>
      <c r="DK1021" s="73">
        <v>613974.4</v>
      </c>
      <c r="DL1021" s="73">
        <v>613974.4</v>
      </c>
      <c r="DM1021" s="73">
        <v>613974.4</v>
      </c>
      <c r="DN1021" s="73">
        <v>613974.4</v>
      </c>
      <c r="DO1021" s="270">
        <f t="shared" si="545"/>
        <v>613974.40000000014</v>
      </c>
      <c r="DP1021" s="73">
        <v>613974.4</v>
      </c>
      <c r="DQ1021" s="73">
        <v>613974.4</v>
      </c>
      <c r="DR1021" s="73">
        <v>613974.4</v>
      </c>
      <c r="DS1021" s="73">
        <v>613974.4</v>
      </c>
      <c r="DT1021" s="73">
        <v>613974.4</v>
      </c>
      <c r="DU1021" s="73">
        <v>613974.4</v>
      </c>
      <c r="DV1021" s="73">
        <v>613974.4</v>
      </c>
      <c r="DW1021" s="73">
        <v>613974.4</v>
      </c>
      <c r="DX1021" s="73">
        <v>613974.4</v>
      </c>
      <c r="DY1021" s="73">
        <v>613974.4</v>
      </c>
      <c r="DZ1021" s="270">
        <f t="shared" si="546"/>
        <v>613974.40000000014</v>
      </c>
      <c r="EA1021" s="73">
        <v>613974.4</v>
      </c>
      <c r="EB1021" s="73">
        <v>613974.4</v>
      </c>
      <c r="EC1021" s="73">
        <v>613974.4</v>
      </c>
      <c r="ED1021" s="73">
        <v>613974.4</v>
      </c>
      <c r="EE1021" s="73">
        <v>613974.4</v>
      </c>
      <c r="EF1021" s="73">
        <v>613974.4</v>
      </c>
      <c r="EG1021" s="73">
        <v>613974.4</v>
      </c>
      <c r="EH1021" s="73">
        <v>613974.4</v>
      </c>
      <c r="EI1021" s="73">
        <v>613974.4</v>
      </c>
      <c r="EJ1021" s="73">
        <v>613974.4</v>
      </c>
      <c r="EK1021" s="270">
        <f t="shared" si="547"/>
        <v>613974.40000000014</v>
      </c>
      <c r="EM1021" s="306">
        <f t="shared" si="548"/>
        <v>613974.40000000026</v>
      </c>
      <c r="EN1021" s="144" t="str">
        <f t="shared" si="550"/>
        <v>OK</v>
      </c>
      <c r="EO1021" s="144" t="str">
        <f t="shared" si="551"/>
        <v>OK</v>
      </c>
      <c r="EP1021" s="144" t="str">
        <f t="shared" si="552"/>
        <v>OK</v>
      </c>
      <c r="EQ1021" s="144" t="str">
        <f t="shared" si="553"/>
        <v>OK</v>
      </c>
      <c r="ER1021" s="144" t="str">
        <f t="shared" si="554"/>
        <v>OK</v>
      </c>
      <c r="ES1021" s="144" t="str">
        <f t="shared" si="555"/>
        <v>OK</v>
      </c>
      <c r="ET1021" s="144" t="str">
        <f t="shared" si="556"/>
        <v>OK</v>
      </c>
      <c r="EU1021" s="144" t="str">
        <f t="shared" si="557"/>
        <v>OK</v>
      </c>
      <c r="EV1021" s="144" t="str">
        <f t="shared" si="558"/>
        <v>OK</v>
      </c>
      <c r="EW1021" s="144" t="str">
        <f t="shared" si="559"/>
        <v>OK</v>
      </c>
      <c r="EX1021" s="144" t="str">
        <f t="shared" si="560"/>
        <v>OK</v>
      </c>
      <c r="EY1021" s="144" t="str">
        <f t="shared" si="561"/>
        <v>OK</v>
      </c>
      <c r="EZ1021" s="144" t="str">
        <f t="shared" si="562"/>
        <v>OK</v>
      </c>
      <c r="FA1021" s="144" t="str">
        <f t="shared" si="563"/>
        <v>OK</v>
      </c>
      <c r="FB1021" s="144" t="str">
        <f t="shared" si="564"/>
        <v>OK</v>
      </c>
    </row>
    <row r="1022" spans="2:158" ht="14.4" x14ac:dyDescent="0.3">
      <c r="B1022" s="144">
        <v>1018</v>
      </c>
      <c r="C1022" s="68" t="s">
        <v>2346</v>
      </c>
      <c r="D1022" s="69" t="s">
        <v>2344</v>
      </c>
      <c r="E1022" s="70" t="s">
        <v>258</v>
      </c>
      <c r="F1022" s="73">
        <f t="shared" si="566"/>
        <v>5765406.5899999989</v>
      </c>
      <c r="G1022" s="73">
        <f t="shared" si="566"/>
        <v>5765406.5899999989</v>
      </c>
      <c r="H1022" s="73">
        <f t="shared" si="566"/>
        <v>5765406.5899999989</v>
      </c>
      <c r="I1022" s="73">
        <f t="shared" si="566"/>
        <v>5765406.5899999989</v>
      </c>
      <c r="J1022" s="37"/>
      <c r="K1022" s="73">
        <v>5765406.5899999999</v>
      </c>
      <c r="L1022" s="73">
        <v>5765406.5899999999</v>
      </c>
      <c r="M1022" s="73">
        <v>5765406.5899999999</v>
      </c>
      <c r="N1022" s="73">
        <v>5765406.5899999999</v>
      </c>
      <c r="O1022" s="73">
        <v>5765406.5899999999</v>
      </c>
      <c r="P1022" s="73">
        <v>5765406.5899999999</v>
      </c>
      <c r="Q1022" s="73">
        <v>5765406.5899999999</v>
      </c>
      <c r="R1022" s="270">
        <f t="shared" si="533"/>
        <v>5765406.5899999989</v>
      </c>
      <c r="S1022" s="73">
        <v>5765406.5899999999</v>
      </c>
      <c r="T1022" s="73">
        <v>5765406.5899999999</v>
      </c>
      <c r="U1022" s="73">
        <v>5765406.5899999999</v>
      </c>
      <c r="V1022" s="73">
        <v>5765406.5899999999</v>
      </c>
      <c r="W1022" s="73">
        <v>5765406.5899999999</v>
      </c>
      <c r="X1022" s="73">
        <v>5765406.5899999999</v>
      </c>
      <c r="Y1022" s="73">
        <v>5765406.5899999999</v>
      </c>
      <c r="Z1022" s="73">
        <v>5765406.5899999999</v>
      </c>
      <c r="AA1022" s="270">
        <f t="shared" si="534"/>
        <v>5765406.5899999999</v>
      </c>
      <c r="AB1022" s="73">
        <v>5765406.5899999999</v>
      </c>
      <c r="AC1022" s="73">
        <v>5765406.5899999999</v>
      </c>
      <c r="AD1022" s="73">
        <v>5765406.5899999999</v>
      </c>
      <c r="AE1022" s="270">
        <f t="shared" si="535"/>
        <v>5765406.5899999999</v>
      </c>
      <c r="AF1022" s="73">
        <v>5765406.5899999999</v>
      </c>
      <c r="AG1022" s="73">
        <v>5765406.5899999999</v>
      </c>
      <c r="AH1022" s="73">
        <v>5765406.5899999999</v>
      </c>
      <c r="AI1022" s="73">
        <v>5765406.5899999999</v>
      </c>
      <c r="AJ1022" s="73">
        <v>5765406.5899999999</v>
      </c>
      <c r="AK1022" s="73">
        <v>5765406.5899999999</v>
      </c>
      <c r="AL1022" s="73">
        <v>5765406.5899999999</v>
      </c>
      <c r="AM1022" s="73">
        <v>5765406.5899999999</v>
      </c>
      <c r="AN1022" s="73">
        <v>5765406.5899999999</v>
      </c>
      <c r="AO1022" s="73">
        <v>5765406.5899999999</v>
      </c>
      <c r="AP1022" s="73">
        <v>5765406.5899999999</v>
      </c>
      <c r="AQ1022" s="73">
        <v>5765406.5899999999</v>
      </c>
      <c r="AR1022" s="270">
        <f t="shared" si="536"/>
        <v>5765406.5900000008</v>
      </c>
      <c r="AS1022" s="73">
        <v>5765406.5899999999</v>
      </c>
      <c r="AT1022" s="73">
        <v>5765406.5899999999</v>
      </c>
      <c r="AU1022" s="73">
        <v>5765406.5899999999</v>
      </c>
      <c r="AV1022" s="73">
        <v>5765406.5899999999</v>
      </c>
      <c r="AW1022" s="73">
        <v>5765406.5899999999</v>
      </c>
      <c r="AX1022" s="73">
        <v>5765406.5899999999</v>
      </c>
      <c r="AY1022" s="73">
        <v>5765406.5899999999</v>
      </c>
      <c r="AZ1022" s="73">
        <v>5765406.5899999999</v>
      </c>
      <c r="BA1022" s="270">
        <f t="shared" si="537"/>
        <v>5765406.5899999999</v>
      </c>
      <c r="BB1022" s="73">
        <v>5765406.5899999999</v>
      </c>
      <c r="BC1022" s="73">
        <v>5765406.5899999999</v>
      </c>
      <c r="BD1022" s="73">
        <v>5765406.5899999999</v>
      </c>
      <c r="BE1022" s="73">
        <v>5765406.5899999999</v>
      </c>
      <c r="BF1022" s="73">
        <v>5765406.5899999999</v>
      </c>
      <c r="BG1022" s="73">
        <v>5765406.5899999999</v>
      </c>
      <c r="BH1022" s="73">
        <v>5765406.5899999999</v>
      </c>
      <c r="BI1022" s="270">
        <f t="shared" si="538"/>
        <v>5765406.5899999989</v>
      </c>
      <c r="BJ1022" s="73">
        <v>5765406.5899999999</v>
      </c>
      <c r="BK1022" s="73">
        <v>5765406.5899999999</v>
      </c>
      <c r="BL1022" s="270">
        <f t="shared" si="539"/>
        <v>5765406.5899999999</v>
      </c>
      <c r="BM1022" s="73">
        <v>5765406.5899999999</v>
      </c>
      <c r="BN1022" s="73">
        <v>5765406.5899999999</v>
      </c>
      <c r="BO1022" s="73">
        <v>5765406.5899999999</v>
      </c>
      <c r="BP1022" s="73">
        <v>5765406.5899999999</v>
      </c>
      <c r="BQ1022" s="73">
        <v>5765406.5899999999</v>
      </c>
      <c r="BR1022" s="73">
        <v>5765406.5899999999</v>
      </c>
      <c r="BS1022" s="73">
        <v>5765406.5899999999</v>
      </c>
      <c r="BT1022" s="73">
        <v>5765406.5899999999</v>
      </c>
      <c r="BU1022" s="73">
        <v>5765406.5899999999</v>
      </c>
      <c r="BV1022" s="73">
        <v>5765406.5899999999</v>
      </c>
      <c r="BW1022" s="270">
        <f t="shared" si="540"/>
        <v>5765406.5900000008</v>
      </c>
      <c r="BX1022" s="73">
        <v>5765406.5899999999</v>
      </c>
      <c r="BY1022" s="73">
        <v>5765406.5899999999</v>
      </c>
      <c r="BZ1022" s="73">
        <v>5765406.5899999999</v>
      </c>
      <c r="CA1022" s="73">
        <v>5765406.5899999999</v>
      </c>
      <c r="CB1022" s="73">
        <v>5765406.5899999999</v>
      </c>
      <c r="CC1022" s="73">
        <v>5765406.5899999999</v>
      </c>
      <c r="CD1022" s="73">
        <v>5765406.5899999999</v>
      </c>
      <c r="CE1022" s="73">
        <v>5765406.5899999999</v>
      </c>
      <c r="CF1022" s="270">
        <f t="shared" si="541"/>
        <v>5765406.5899999999</v>
      </c>
      <c r="CG1022" s="73">
        <v>5765406.5899999999</v>
      </c>
      <c r="CH1022" s="73">
        <v>5765406.5899999999</v>
      </c>
      <c r="CI1022" s="73">
        <v>5765406.5899999999</v>
      </c>
      <c r="CJ1022" s="73">
        <v>5765406.5899999999</v>
      </c>
      <c r="CK1022" s="73">
        <v>5765406.5899999999</v>
      </c>
      <c r="CL1022" s="73">
        <v>5765406.5899999999</v>
      </c>
      <c r="CM1022" s="73">
        <v>5765406.5899999999</v>
      </c>
      <c r="CN1022" s="73">
        <v>5765406.5899999999</v>
      </c>
      <c r="CO1022" s="73">
        <v>5765406.5899999999</v>
      </c>
      <c r="CP1022" s="270">
        <f t="shared" si="542"/>
        <v>5765406.5899999999</v>
      </c>
      <c r="CQ1022" s="73">
        <v>5765406.5899999999</v>
      </c>
      <c r="CR1022" s="73">
        <v>5765406.5899999999</v>
      </c>
      <c r="CS1022" s="73">
        <v>5765406.5899999999</v>
      </c>
      <c r="CT1022" s="73">
        <v>5765406.5899999999</v>
      </c>
      <c r="CU1022" s="73">
        <v>5765406.5899999999</v>
      </c>
      <c r="CV1022" s="73">
        <v>5765406.5899999999</v>
      </c>
      <c r="CW1022" s="73">
        <v>5765406.5899999999</v>
      </c>
      <c r="CX1022" s="73">
        <v>5765406.5899999999</v>
      </c>
      <c r="CY1022" s="73">
        <v>5765406.5899999999</v>
      </c>
      <c r="CZ1022" s="73">
        <v>5765406.5899999999</v>
      </c>
      <c r="DA1022" s="270">
        <f t="shared" si="543"/>
        <v>5765406.5900000008</v>
      </c>
      <c r="DB1022" s="73">
        <v>5765406.5899999999</v>
      </c>
      <c r="DC1022" s="73">
        <v>5765406.5899999999</v>
      </c>
      <c r="DD1022" s="270">
        <f t="shared" si="544"/>
        <v>5765406.5899999999</v>
      </c>
      <c r="DE1022" s="73">
        <v>5765406.5899999999</v>
      </c>
      <c r="DF1022" s="73">
        <v>5765406.5899999999</v>
      </c>
      <c r="DG1022" s="73">
        <v>5765406.5899999999</v>
      </c>
      <c r="DH1022" s="73">
        <v>5765406.5899999999</v>
      </c>
      <c r="DI1022" s="73">
        <v>5765406.5899999999</v>
      </c>
      <c r="DJ1022" s="73">
        <v>5765406.5899999999</v>
      </c>
      <c r="DK1022" s="73">
        <v>5765406.5899999999</v>
      </c>
      <c r="DL1022" s="73">
        <v>5765406.5899999999</v>
      </c>
      <c r="DM1022" s="73">
        <v>5765406.5899999999</v>
      </c>
      <c r="DN1022" s="73">
        <v>5765406.5899999999</v>
      </c>
      <c r="DO1022" s="270">
        <f t="shared" si="545"/>
        <v>5765406.5900000008</v>
      </c>
      <c r="DP1022" s="73">
        <v>5765406.5899999999</v>
      </c>
      <c r="DQ1022" s="73">
        <v>5765406.5899999999</v>
      </c>
      <c r="DR1022" s="73">
        <v>5765406.5899999999</v>
      </c>
      <c r="DS1022" s="73">
        <v>5765406.5899999999</v>
      </c>
      <c r="DT1022" s="73">
        <v>5765406.5899999999</v>
      </c>
      <c r="DU1022" s="73">
        <v>5765406.5899999999</v>
      </c>
      <c r="DV1022" s="73">
        <v>5765406.5899999999</v>
      </c>
      <c r="DW1022" s="73">
        <v>5765406.5899999999</v>
      </c>
      <c r="DX1022" s="73">
        <v>5765406.5899999999</v>
      </c>
      <c r="DY1022" s="73">
        <v>5765406.5899999999</v>
      </c>
      <c r="DZ1022" s="270">
        <f t="shared" si="546"/>
        <v>5765406.5900000008</v>
      </c>
      <c r="EA1022" s="73">
        <v>5765406.5899999999</v>
      </c>
      <c r="EB1022" s="73">
        <v>5765406.5899999999</v>
      </c>
      <c r="EC1022" s="73">
        <v>5765406.5899999999</v>
      </c>
      <c r="ED1022" s="73">
        <v>5765406.5899999999</v>
      </c>
      <c r="EE1022" s="73">
        <v>5765406.5899999999</v>
      </c>
      <c r="EF1022" s="73">
        <v>5765406.5899999999</v>
      </c>
      <c r="EG1022" s="73">
        <v>5765406.5899999999</v>
      </c>
      <c r="EH1022" s="73">
        <v>5765406.5899999999</v>
      </c>
      <c r="EI1022" s="73">
        <v>5765406.5899999999</v>
      </c>
      <c r="EJ1022" s="73">
        <v>5765406.5899999999</v>
      </c>
      <c r="EK1022" s="270">
        <f t="shared" si="547"/>
        <v>5765406.5900000008</v>
      </c>
      <c r="EM1022" s="306">
        <f t="shared" si="548"/>
        <v>5765406.5900000017</v>
      </c>
      <c r="EN1022" s="144" t="str">
        <f t="shared" si="550"/>
        <v>OK</v>
      </c>
      <c r="EO1022" s="144" t="str">
        <f t="shared" si="551"/>
        <v>OK</v>
      </c>
      <c r="EP1022" s="144" t="str">
        <f t="shared" si="552"/>
        <v>OK</v>
      </c>
      <c r="EQ1022" s="144" t="str">
        <f t="shared" si="553"/>
        <v>OK</v>
      </c>
      <c r="ER1022" s="144" t="str">
        <f t="shared" si="554"/>
        <v>OK</v>
      </c>
      <c r="ES1022" s="144" t="str">
        <f t="shared" si="555"/>
        <v>OK</v>
      </c>
      <c r="ET1022" s="144" t="str">
        <f t="shared" si="556"/>
        <v>OK</v>
      </c>
      <c r="EU1022" s="144" t="str">
        <f t="shared" si="557"/>
        <v>OK</v>
      </c>
      <c r="EV1022" s="144" t="str">
        <f t="shared" si="558"/>
        <v>OK</v>
      </c>
      <c r="EW1022" s="144" t="str">
        <f t="shared" si="559"/>
        <v>OK</v>
      </c>
      <c r="EX1022" s="144" t="str">
        <f t="shared" si="560"/>
        <v>OK</v>
      </c>
      <c r="EY1022" s="144" t="str">
        <f t="shared" si="561"/>
        <v>OK</v>
      </c>
      <c r="EZ1022" s="144" t="str">
        <f t="shared" si="562"/>
        <v>OK</v>
      </c>
      <c r="FA1022" s="144" t="str">
        <f t="shared" si="563"/>
        <v>OK</v>
      </c>
      <c r="FB1022" s="144" t="str">
        <f t="shared" si="564"/>
        <v>OK</v>
      </c>
    </row>
    <row r="1023" spans="2:158" ht="14.4" x14ac:dyDescent="0.3">
      <c r="B1023" s="144">
        <v>1019</v>
      </c>
      <c r="C1023" s="68" t="s">
        <v>2347</v>
      </c>
      <c r="D1023" s="69" t="s">
        <v>2345</v>
      </c>
      <c r="E1023" s="70" t="s">
        <v>258</v>
      </c>
      <c r="F1023" s="73">
        <f t="shared" si="566"/>
        <v>12017817.599999998</v>
      </c>
      <c r="G1023" s="73">
        <f t="shared" si="566"/>
        <v>12017817.599999998</v>
      </c>
      <c r="H1023" s="73">
        <f t="shared" si="566"/>
        <v>12017817.599999998</v>
      </c>
      <c r="I1023" s="73">
        <f t="shared" si="566"/>
        <v>12017817.599999998</v>
      </c>
      <c r="J1023" s="37"/>
      <c r="K1023" s="73">
        <v>12017817.6</v>
      </c>
      <c r="L1023" s="73">
        <v>12017817.6</v>
      </c>
      <c r="M1023" s="73">
        <v>12017817.6</v>
      </c>
      <c r="N1023" s="73">
        <v>12017817.6</v>
      </c>
      <c r="O1023" s="73">
        <v>12017817.6</v>
      </c>
      <c r="P1023" s="73">
        <v>12017817.6</v>
      </c>
      <c r="Q1023" s="73">
        <v>12017817.6</v>
      </c>
      <c r="R1023" s="270">
        <f t="shared" si="533"/>
        <v>12017817.599999998</v>
      </c>
      <c r="S1023" s="73">
        <v>12017817.6</v>
      </c>
      <c r="T1023" s="73">
        <v>12017817.6</v>
      </c>
      <c r="U1023" s="73">
        <v>12017817.6</v>
      </c>
      <c r="V1023" s="73">
        <v>12017817.6</v>
      </c>
      <c r="W1023" s="73">
        <v>12017817.6</v>
      </c>
      <c r="X1023" s="73">
        <v>12017817.6</v>
      </c>
      <c r="Y1023" s="73">
        <v>12017817.6</v>
      </c>
      <c r="Z1023" s="73">
        <v>12017817.6</v>
      </c>
      <c r="AA1023" s="270">
        <f t="shared" si="534"/>
        <v>12017817.599999998</v>
      </c>
      <c r="AB1023" s="73">
        <v>12017817.6</v>
      </c>
      <c r="AC1023" s="73">
        <v>12017817.6</v>
      </c>
      <c r="AD1023" s="73">
        <v>12017817.6</v>
      </c>
      <c r="AE1023" s="270">
        <f t="shared" si="535"/>
        <v>12017817.6</v>
      </c>
      <c r="AF1023" s="73">
        <v>12017817.6</v>
      </c>
      <c r="AG1023" s="73">
        <v>12017817.6</v>
      </c>
      <c r="AH1023" s="73">
        <v>12017817.6</v>
      </c>
      <c r="AI1023" s="73">
        <v>12017817.6</v>
      </c>
      <c r="AJ1023" s="73">
        <v>12017817.6</v>
      </c>
      <c r="AK1023" s="73">
        <v>12017817.6</v>
      </c>
      <c r="AL1023" s="73">
        <v>12017817.6</v>
      </c>
      <c r="AM1023" s="73">
        <v>12017817.6</v>
      </c>
      <c r="AN1023" s="73">
        <v>12017817.6</v>
      </c>
      <c r="AO1023" s="73">
        <v>12017817.6</v>
      </c>
      <c r="AP1023" s="73">
        <v>12017817.6</v>
      </c>
      <c r="AQ1023" s="73">
        <v>12017817.6</v>
      </c>
      <c r="AR1023" s="270">
        <f t="shared" si="536"/>
        <v>12017817.599999996</v>
      </c>
      <c r="AS1023" s="73">
        <v>12017817.6</v>
      </c>
      <c r="AT1023" s="73">
        <v>12017817.6</v>
      </c>
      <c r="AU1023" s="73">
        <v>12017817.6</v>
      </c>
      <c r="AV1023" s="73">
        <v>12017817.6</v>
      </c>
      <c r="AW1023" s="73">
        <v>12017817.6</v>
      </c>
      <c r="AX1023" s="73">
        <v>12017817.6</v>
      </c>
      <c r="AY1023" s="73">
        <v>12017817.6</v>
      </c>
      <c r="AZ1023" s="73">
        <v>12017817.6</v>
      </c>
      <c r="BA1023" s="270">
        <f t="shared" si="537"/>
        <v>12017817.599999998</v>
      </c>
      <c r="BB1023" s="73">
        <v>12017817.6</v>
      </c>
      <c r="BC1023" s="73">
        <v>12017817.6</v>
      </c>
      <c r="BD1023" s="73">
        <v>12017817.6</v>
      </c>
      <c r="BE1023" s="73">
        <v>12017817.6</v>
      </c>
      <c r="BF1023" s="73">
        <v>12017817.6</v>
      </c>
      <c r="BG1023" s="73">
        <v>12017817.6</v>
      </c>
      <c r="BH1023" s="73">
        <v>12017817.6</v>
      </c>
      <c r="BI1023" s="270">
        <f t="shared" si="538"/>
        <v>12017817.599999998</v>
      </c>
      <c r="BJ1023" s="73">
        <v>12017817.6</v>
      </c>
      <c r="BK1023" s="73">
        <v>12017817.6</v>
      </c>
      <c r="BL1023" s="270">
        <f t="shared" si="539"/>
        <v>12017817.6</v>
      </c>
      <c r="BM1023" s="73">
        <v>12017817.6</v>
      </c>
      <c r="BN1023" s="73">
        <v>12017817.6</v>
      </c>
      <c r="BO1023" s="73">
        <v>12017817.6</v>
      </c>
      <c r="BP1023" s="73">
        <v>12017817.6</v>
      </c>
      <c r="BQ1023" s="73">
        <v>12017817.6</v>
      </c>
      <c r="BR1023" s="73">
        <v>12017817.6</v>
      </c>
      <c r="BS1023" s="73">
        <v>12017817.6</v>
      </c>
      <c r="BT1023" s="73">
        <v>12017817.6</v>
      </c>
      <c r="BU1023" s="73">
        <v>12017817.6</v>
      </c>
      <c r="BV1023" s="73">
        <v>12017817.6</v>
      </c>
      <c r="BW1023" s="270">
        <f t="shared" si="540"/>
        <v>12017817.599999998</v>
      </c>
      <c r="BX1023" s="73">
        <v>12017817.6</v>
      </c>
      <c r="BY1023" s="73">
        <v>12017817.6</v>
      </c>
      <c r="BZ1023" s="73">
        <v>12017817.6</v>
      </c>
      <c r="CA1023" s="73">
        <v>12017817.6</v>
      </c>
      <c r="CB1023" s="73">
        <v>12017817.6</v>
      </c>
      <c r="CC1023" s="73">
        <v>12017817.6</v>
      </c>
      <c r="CD1023" s="73">
        <v>12017817.6</v>
      </c>
      <c r="CE1023" s="73">
        <v>12017817.6</v>
      </c>
      <c r="CF1023" s="270">
        <f t="shared" si="541"/>
        <v>12017817.599999998</v>
      </c>
      <c r="CG1023" s="73">
        <v>12017817.6</v>
      </c>
      <c r="CH1023" s="73">
        <v>12017817.6</v>
      </c>
      <c r="CI1023" s="73">
        <v>12017817.6</v>
      </c>
      <c r="CJ1023" s="73">
        <v>12017817.6</v>
      </c>
      <c r="CK1023" s="73">
        <v>12017817.6</v>
      </c>
      <c r="CL1023" s="73">
        <v>12017817.6</v>
      </c>
      <c r="CM1023" s="73">
        <v>12017817.6</v>
      </c>
      <c r="CN1023" s="73">
        <v>12017817.6</v>
      </c>
      <c r="CO1023" s="73">
        <v>12017817.6</v>
      </c>
      <c r="CP1023" s="270">
        <f t="shared" si="542"/>
        <v>12017817.599999998</v>
      </c>
      <c r="CQ1023" s="73">
        <v>12017817.6</v>
      </c>
      <c r="CR1023" s="73">
        <v>12017817.6</v>
      </c>
      <c r="CS1023" s="73">
        <v>12017817.6</v>
      </c>
      <c r="CT1023" s="73">
        <v>12017817.6</v>
      </c>
      <c r="CU1023" s="73">
        <v>12017817.6</v>
      </c>
      <c r="CV1023" s="73">
        <v>12017817.6</v>
      </c>
      <c r="CW1023" s="73">
        <v>12017817.6</v>
      </c>
      <c r="CX1023" s="73">
        <v>12017817.6</v>
      </c>
      <c r="CY1023" s="73">
        <v>12017817.6</v>
      </c>
      <c r="CZ1023" s="73">
        <v>12017817.6</v>
      </c>
      <c r="DA1023" s="270">
        <f t="shared" si="543"/>
        <v>12017817.599999998</v>
      </c>
      <c r="DB1023" s="73">
        <v>12017817.6</v>
      </c>
      <c r="DC1023" s="73">
        <v>12017817.6</v>
      </c>
      <c r="DD1023" s="270">
        <f t="shared" si="544"/>
        <v>12017817.6</v>
      </c>
      <c r="DE1023" s="73">
        <v>12017817.6</v>
      </c>
      <c r="DF1023" s="73">
        <v>12017817.6</v>
      </c>
      <c r="DG1023" s="73">
        <v>12017817.6</v>
      </c>
      <c r="DH1023" s="73">
        <v>12017817.6</v>
      </c>
      <c r="DI1023" s="73">
        <v>12017817.6</v>
      </c>
      <c r="DJ1023" s="73">
        <v>12017817.6</v>
      </c>
      <c r="DK1023" s="73">
        <v>12017817.6</v>
      </c>
      <c r="DL1023" s="73">
        <v>12017817.6</v>
      </c>
      <c r="DM1023" s="73">
        <v>12017817.6</v>
      </c>
      <c r="DN1023" s="73">
        <v>12017817.6</v>
      </c>
      <c r="DO1023" s="270">
        <f t="shared" si="545"/>
        <v>12017817.599999998</v>
      </c>
      <c r="DP1023" s="73">
        <v>12017817.6</v>
      </c>
      <c r="DQ1023" s="73">
        <v>12017817.6</v>
      </c>
      <c r="DR1023" s="73">
        <v>12017817.6</v>
      </c>
      <c r="DS1023" s="73">
        <v>12017817.6</v>
      </c>
      <c r="DT1023" s="73">
        <v>12017817.6</v>
      </c>
      <c r="DU1023" s="73">
        <v>12017817.6</v>
      </c>
      <c r="DV1023" s="73">
        <v>12017817.6</v>
      </c>
      <c r="DW1023" s="73">
        <v>12017817.6</v>
      </c>
      <c r="DX1023" s="73">
        <v>12017817.6</v>
      </c>
      <c r="DY1023" s="73">
        <v>12017817.6</v>
      </c>
      <c r="DZ1023" s="270">
        <f t="shared" si="546"/>
        <v>12017817.599999998</v>
      </c>
      <c r="EA1023" s="73">
        <v>12017817.6</v>
      </c>
      <c r="EB1023" s="73">
        <v>12017817.6</v>
      </c>
      <c r="EC1023" s="73">
        <v>12017817.6</v>
      </c>
      <c r="ED1023" s="73">
        <v>12017817.6</v>
      </c>
      <c r="EE1023" s="73">
        <v>12017817.6</v>
      </c>
      <c r="EF1023" s="73">
        <v>12017817.6</v>
      </c>
      <c r="EG1023" s="73">
        <v>12017817.6</v>
      </c>
      <c r="EH1023" s="73">
        <v>12017817.6</v>
      </c>
      <c r="EI1023" s="73">
        <v>12017817.6</v>
      </c>
      <c r="EJ1023" s="73">
        <v>12017817.6</v>
      </c>
      <c r="EK1023" s="270">
        <f t="shared" si="547"/>
        <v>12017817.599999998</v>
      </c>
      <c r="EM1023" s="306">
        <f t="shared" si="548"/>
        <v>12017817.599999996</v>
      </c>
      <c r="EN1023" s="144" t="str">
        <f t="shared" si="550"/>
        <v>OK</v>
      </c>
      <c r="EO1023" s="144" t="str">
        <f t="shared" si="551"/>
        <v>OK</v>
      </c>
      <c r="EP1023" s="144" t="str">
        <f t="shared" si="552"/>
        <v>OK</v>
      </c>
      <c r="EQ1023" s="144" t="str">
        <f t="shared" si="553"/>
        <v>OK</v>
      </c>
      <c r="ER1023" s="144" t="str">
        <f t="shared" si="554"/>
        <v>OK</v>
      </c>
      <c r="ES1023" s="144" t="str">
        <f t="shared" si="555"/>
        <v>OK</v>
      </c>
      <c r="ET1023" s="144" t="str">
        <f t="shared" si="556"/>
        <v>OK</v>
      </c>
      <c r="EU1023" s="144" t="str">
        <f t="shared" si="557"/>
        <v>OK</v>
      </c>
      <c r="EV1023" s="144" t="str">
        <f t="shared" si="558"/>
        <v>OK</v>
      </c>
      <c r="EW1023" s="144" t="str">
        <f t="shared" si="559"/>
        <v>OK</v>
      </c>
      <c r="EX1023" s="144" t="str">
        <f t="shared" si="560"/>
        <v>OK</v>
      </c>
      <c r="EY1023" s="144" t="str">
        <f t="shared" si="561"/>
        <v>OK</v>
      </c>
      <c r="EZ1023" s="144" t="str">
        <f t="shared" si="562"/>
        <v>OK</v>
      </c>
      <c r="FA1023" s="144" t="str">
        <f t="shared" si="563"/>
        <v>OK</v>
      </c>
      <c r="FB1023" s="144" t="str">
        <f t="shared" si="564"/>
        <v>OK</v>
      </c>
    </row>
    <row r="1024" spans="2:158" ht="26.4" x14ac:dyDescent="0.3">
      <c r="B1024" s="144">
        <v>1020</v>
      </c>
      <c r="C1024" s="68" t="s">
        <v>2325</v>
      </c>
      <c r="D1024" s="81" t="s">
        <v>2324</v>
      </c>
      <c r="E1024" s="70" t="s">
        <v>258</v>
      </c>
      <c r="F1024" s="73">
        <f t="shared" si="566"/>
        <v>1132249.3</v>
      </c>
      <c r="G1024" s="73">
        <f t="shared" si="566"/>
        <v>1132249.3</v>
      </c>
      <c r="H1024" s="73">
        <f t="shared" si="566"/>
        <v>1132249.3</v>
      </c>
      <c r="I1024" s="73">
        <f t="shared" si="566"/>
        <v>1132249.3</v>
      </c>
      <c r="J1024" s="37"/>
      <c r="K1024" s="73">
        <v>1132249.3</v>
      </c>
      <c r="L1024" s="73">
        <v>1132249.3</v>
      </c>
      <c r="M1024" s="73">
        <v>1132249.3</v>
      </c>
      <c r="N1024" s="73">
        <v>1132249.3</v>
      </c>
      <c r="O1024" s="73">
        <v>1132249.3</v>
      </c>
      <c r="P1024" s="73">
        <v>1132249.3</v>
      </c>
      <c r="Q1024" s="73">
        <v>1132249.3</v>
      </c>
      <c r="R1024" s="270">
        <f t="shared" si="533"/>
        <v>1132249.3</v>
      </c>
      <c r="S1024" s="73">
        <v>1132249.3</v>
      </c>
      <c r="T1024" s="73">
        <v>1132249.3</v>
      </c>
      <c r="U1024" s="73">
        <v>1132249.3</v>
      </c>
      <c r="V1024" s="73">
        <v>1132249.3</v>
      </c>
      <c r="W1024" s="73">
        <v>1132249.3</v>
      </c>
      <c r="X1024" s="73">
        <v>1132249.3</v>
      </c>
      <c r="Y1024" s="73">
        <v>1132249.3</v>
      </c>
      <c r="Z1024" s="73">
        <v>1132249.3</v>
      </c>
      <c r="AA1024" s="270">
        <f t="shared" si="534"/>
        <v>1132249.3</v>
      </c>
      <c r="AB1024" s="73">
        <v>1132249.3</v>
      </c>
      <c r="AC1024" s="73">
        <v>1132249.3</v>
      </c>
      <c r="AD1024" s="73">
        <v>1132249.3</v>
      </c>
      <c r="AE1024" s="270">
        <f t="shared" si="535"/>
        <v>1132249.3</v>
      </c>
      <c r="AF1024" s="73">
        <v>1132249.3</v>
      </c>
      <c r="AG1024" s="73">
        <v>1132249.3</v>
      </c>
      <c r="AH1024" s="73">
        <v>1132249.3</v>
      </c>
      <c r="AI1024" s="73">
        <v>1132249.3</v>
      </c>
      <c r="AJ1024" s="73">
        <v>1132249.3</v>
      </c>
      <c r="AK1024" s="73">
        <v>1132249.3</v>
      </c>
      <c r="AL1024" s="73">
        <v>1132249.3</v>
      </c>
      <c r="AM1024" s="73">
        <v>1132249.3</v>
      </c>
      <c r="AN1024" s="73">
        <v>1132249.3</v>
      </c>
      <c r="AO1024" s="73">
        <v>1132249.3</v>
      </c>
      <c r="AP1024" s="73">
        <v>1132249.3</v>
      </c>
      <c r="AQ1024" s="73">
        <v>1132249.3</v>
      </c>
      <c r="AR1024" s="270">
        <f t="shared" si="536"/>
        <v>1132249.3000000003</v>
      </c>
      <c r="AS1024" s="73">
        <v>1132249.3</v>
      </c>
      <c r="AT1024" s="73">
        <v>1132249.3</v>
      </c>
      <c r="AU1024" s="73">
        <v>1132249.3</v>
      </c>
      <c r="AV1024" s="73">
        <v>1132249.3</v>
      </c>
      <c r="AW1024" s="73">
        <v>1132249.3</v>
      </c>
      <c r="AX1024" s="73">
        <v>1132249.3</v>
      </c>
      <c r="AY1024" s="73">
        <v>1132249.3</v>
      </c>
      <c r="AZ1024" s="73">
        <v>1132249.3</v>
      </c>
      <c r="BA1024" s="270">
        <f t="shared" si="537"/>
        <v>1132249.3</v>
      </c>
      <c r="BB1024" s="73">
        <v>1132249.3</v>
      </c>
      <c r="BC1024" s="73">
        <v>1132249.3</v>
      </c>
      <c r="BD1024" s="73">
        <v>1132249.3</v>
      </c>
      <c r="BE1024" s="73">
        <v>1132249.3</v>
      </c>
      <c r="BF1024" s="73">
        <v>1132249.3</v>
      </c>
      <c r="BG1024" s="73">
        <v>1132249.3</v>
      </c>
      <c r="BH1024" s="73">
        <v>1132249.3</v>
      </c>
      <c r="BI1024" s="270">
        <f t="shared" si="538"/>
        <v>1132249.3</v>
      </c>
      <c r="BJ1024" s="73">
        <v>1132249.3</v>
      </c>
      <c r="BK1024" s="73">
        <v>1132249.3</v>
      </c>
      <c r="BL1024" s="270">
        <f t="shared" si="539"/>
        <v>1132249.3</v>
      </c>
      <c r="BM1024" s="73">
        <v>1132249.3</v>
      </c>
      <c r="BN1024" s="73">
        <v>1132249.3</v>
      </c>
      <c r="BO1024" s="73">
        <v>1132249.3</v>
      </c>
      <c r="BP1024" s="73">
        <v>1132249.3</v>
      </c>
      <c r="BQ1024" s="73">
        <v>1132249.3</v>
      </c>
      <c r="BR1024" s="73">
        <v>1132249.3</v>
      </c>
      <c r="BS1024" s="73">
        <v>1132249.3</v>
      </c>
      <c r="BT1024" s="73">
        <v>1132249.3</v>
      </c>
      <c r="BU1024" s="73">
        <v>1132249.3</v>
      </c>
      <c r="BV1024" s="73">
        <v>1132249.3</v>
      </c>
      <c r="BW1024" s="270">
        <f t="shared" si="540"/>
        <v>1132249.3000000003</v>
      </c>
      <c r="BX1024" s="73">
        <v>1132249.3</v>
      </c>
      <c r="BY1024" s="73">
        <v>1132249.3</v>
      </c>
      <c r="BZ1024" s="73">
        <v>1132249.3</v>
      </c>
      <c r="CA1024" s="73">
        <v>1132249.3</v>
      </c>
      <c r="CB1024" s="73">
        <v>1132249.3</v>
      </c>
      <c r="CC1024" s="73">
        <v>1132249.3</v>
      </c>
      <c r="CD1024" s="73">
        <v>1132249.3</v>
      </c>
      <c r="CE1024" s="73">
        <v>1132249.3</v>
      </c>
      <c r="CF1024" s="270">
        <f t="shared" si="541"/>
        <v>1132249.3</v>
      </c>
      <c r="CG1024" s="73">
        <v>1132249.3</v>
      </c>
      <c r="CH1024" s="73">
        <v>1132249.3</v>
      </c>
      <c r="CI1024" s="73">
        <v>1132249.3</v>
      </c>
      <c r="CJ1024" s="73">
        <v>1132249.3</v>
      </c>
      <c r="CK1024" s="73">
        <v>1132249.3</v>
      </c>
      <c r="CL1024" s="73">
        <v>1132249.3</v>
      </c>
      <c r="CM1024" s="73">
        <v>1132249.3</v>
      </c>
      <c r="CN1024" s="73">
        <v>1132249.3</v>
      </c>
      <c r="CO1024" s="73">
        <v>1132249.3</v>
      </c>
      <c r="CP1024" s="270">
        <f t="shared" si="542"/>
        <v>1132249.3</v>
      </c>
      <c r="CQ1024" s="73">
        <v>1132249.3</v>
      </c>
      <c r="CR1024" s="73">
        <v>1132249.3</v>
      </c>
      <c r="CS1024" s="73">
        <v>1132249.3</v>
      </c>
      <c r="CT1024" s="73">
        <v>1132249.3</v>
      </c>
      <c r="CU1024" s="73">
        <v>1132249.3</v>
      </c>
      <c r="CV1024" s="73">
        <v>1132249.3</v>
      </c>
      <c r="CW1024" s="73">
        <v>1132249.3</v>
      </c>
      <c r="CX1024" s="73">
        <v>1132249.3</v>
      </c>
      <c r="CY1024" s="73">
        <v>1132249.3</v>
      </c>
      <c r="CZ1024" s="73">
        <v>1132249.3</v>
      </c>
      <c r="DA1024" s="270">
        <f t="shared" si="543"/>
        <v>1132249.3000000003</v>
      </c>
      <c r="DB1024" s="73">
        <v>1132249.3</v>
      </c>
      <c r="DC1024" s="73">
        <v>1132249.3</v>
      </c>
      <c r="DD1024" s="270">
        <f t="shared" si="544"/>
        <v>1132249.3</v>
      </c>
      <c r="DE1024" s="73">
        <v>1132249.3</v>
      </c>
      <c r="DF1024" s="73">
        <v>1132249.3</v>
      </c>
      <c r="DG1024" s="73">
        <v>1132249.3</v>
      </c>
      <c r="DH1024" s="73">
        <v>1132249.3</v>
      </c>
      <c r="DI1024" s="73">
        <v>1132249.3</v>
      </c>
      <c r="DJ1024" s="73">
        <v>1132249.3</v>
      </c>
      <c r="DK1024" s="73">
        <v>1132249.3</v>
      </c>
      <c r="DL1024" s="73">
        <v>1132249.3</v>
      </c>
      <c r="DM1024" s="73">
        <v>1132249.3</v>
      </c>
      <c r="DN1024" s="73">
        <v>1132249.3</v>
      </c>
      <c r="DO1024" s="270">
        <f t="shared" si="545"/>
        <v>1132249.3000000003</v>
      </c>
      <c r="DP1024" s="73">
        <v>1132249.3</v>
      </c>
      <c r="DQ1024" s="73">
        <v>1132249.3</v>
      </c>
      <c r="DR1024" s="73">
        <v>1132249.3</v>
      </c>
      <c r="DS1024" s="73">
        <v>1132249.3</v>
      </c>
      <c r="DT1024" s="73">
        <v>1132249.3</v>
      </c>
      <c r="DU1024" s="73">
        <v>1132249.3</v>
      </c>
      <c r="DV1024" s="73">
        <v>1132249.3</v>
      </c>
      <c r="DW1024" s="73">
        <v>1132249.3</v>
      </c>
      <c r="DX1024" s="73">
        <v>1132249.3</v>
      </c>
      <c r="DY1024" s="73">
        <v>1132249.3</v>
      </c>
      <c r="DZ1024" s="270">
        <f t="shared" si="546"/>
        <v>1132249.3000000003</v>
      </c>
      <c r="EA1024" s="73">
        <v>1132249.3</v>
      </c>
      <c r="EB1024" s="73">
        <v>1132249.3</v>
      </c>
      <c r="EC1024" s="73">
        <v>1132249.3</v>
      </c>
      <c r="ED1024" s="73">
        <v>1132249.3</v>
      </c>
      <c r="EE1024" s="73">
        <v>1132249.3</v>
      </c>
      <c r="EF1024" s="73">
        <v>1132249.3</v>
      </c>
      <c r="EG1024" s="73">
        <v>1132249.3</v>
      </c>
      <c r="EH1024" s="73">
        <v>1132249.3</v>
      </c>
      <c r="EI1024" s="73">
        <v>1132249.3</v>
      </c>
      <c r="EJ1024" s="73">
        <v>1132249.3</v>
      </c>
      <c r="EK1024" s="270">
        <f t="shared" si="547"/>
        <v>1132249.3000000003</v>
      </c>
      <c r="EM1024" s="306">
        <f t="shared" si="548"/>
        <v>1132249.3000000003</v>
      </c>
      <c r="EN1024" s="144" t="str">
        <f t="shared" si="550"/>
        <v>OK</v>
      </c>
      <c r="EO1024" s="144" t="str">
        <f t="shared" si="551"/>
        <v>OK</v>
      </c>
      <c r="EP1024" s="144" t="str">
        <f t="shared" si="552"/>
        <v>OK</v>
      </c>
      <c r="EQ1024" s="144" t="str">
        <f t="shared" si="553"/>
        <v>OK</v>
      </c>
      <c r="ER1024" s="144" t="str">
        <f t="shared" si="554"/>
        <v>OK</v>
      </c>
      <c r="ES1024" s="144" t="str">
        <f t="shared" si="555"/>
        <v>OK</v>
      </c>
      <c r="ET1024" s="144" t="str">
        <f t="shared" si="556"/>
        <v>OK</v>
      </c>
      <c r="EU1024" s="144" t="str">
        <f t="shared" si="557"/>
        <v>OK</v>
      </c>
      <c r="EV1024" s="144" t="str">
        <f t="shared" si="558"/>
        <v>OK</v>
      </c>
      <c r="EW1024" s="144" t="str">
        <f t="shared" si="559"/>
        <v>OK</v>
      </c>
      <c r="EX1024" s="144" t="str">
        <f t="shared" si="560"/>
        <v>OK</v>
      </c>
      <c r="EY1024" s="144" t="str">
        <f t="shared" si="561"/>
        <v>OK</v>
      </c>
      <c r="EZ1024" s="144" t="str">
        <f t="shared" si="562"/>
        <v>OK</v>
      </c>
      <c r="FA1024" s="144" t="str">
        <f t="shared" si="563"/>
        <v>OK</v>
      </c>
      <c r="FB1024" s="144" t="str">
        <f t="shared" si="564"/>
        <v>OK</v>
      </c>
    </row>
    <row r="1025" spans="2:158" ht="14.4" x14ac:dyDescent="0.3">
      <c r="B1025" s="144">
        <v>1021</v>
      </c>
      <c r="C1025" s="68" t="s">
        <v>2363</v>
      </c>
      <c r="D1025" s="69" t="s">
        <v>2362</v>
      </c>
      <c r="E1025" s="70" t="s">
        <v>258</v>
      </c>
      <c r="F1025" s="73">
        <f t="shared" si="566"/>
        <v>294171.19</v>
      </c>
      <c r="G1025" s="73">
        <f t="shared" si="566"/>
        <v>294171.19</v>
      </c>
      <c r="H1025" s="73">
        <f t="shared" si="566"/>
        <v>294171.19</v>
      </c>
      <c r="I1025" s="73">
        <f t="shared" si="566"/>
        <v>294171.19</v>
      </c>
      <c r="J1025" s="37"/>
      <c r="K1025" s="73">
        <v>294171.19</v>
      </c>
      <c r="L1025" s="73">
        <v>294171.19</v>
      </c>
      <c r="M1025" s="73">
        <v>294171.19</v>
      </c>
      <c r="N1025" s="73">
        <v>294171.19</v>
      </c>
      <c r="O1025" s="73">
        <v>294171.19</v>
      </c>
      <c r="P1025" s="73">
        <v>294171.19</v>
      </c>
      <c r="Q1025" s="73">
        <v>294171.19</v>
      </c>
      <c r="R1025" s="270">
        <f t="shared" si="533"/>
        <v>294171.19</v>
      </c>
      <c r="S1025" s="73">
        <v>294171.19</v>
      </c>
      <c r="T1025" s="73">
        <v>294171.19</v>
      </c>
      <c r="U1025" s="73">
        <v>294171.19</v>
      </c>
      <c r="V1025" s="73">
        <v>294171.19</v>
      </c>
      <c r="W1025" s="73">
        <v>294171.19</v>
      </c>
      <c r="X1025" s="73">
        <v>294171.19</v>
      </c>
      <c r="Y1025" s="73">
        <v>294171.19</v>
      </c>
      <c r="Z1025" s="73">
        <v>294171.19</v>
      </c>
      <c r="AA1025" s="270">
        <f t="shared" si="534"/>
        <v>294171.19</v>
      </c>
      <c r="AB1025" s="73">
        <v>294171.19</v>
      </c>
      <c r="AC1025" s="73">
        <v>294171.19</v>
      </c>
      <c r="AD1025" s="73">
        <v>294171.19</v>
      </c>
      <c r="AE1025" s="270">
        <f t="shared" si="535"/>
        <v>294171.19</v>
      </c>
      <c r="AF1025" s="73">
        <v>294171.19</v>
      </c>
      <c r="AG1025" s="73">
        <v>294171.19</v>
      </c>
      <c r="AH1025" s="73">
        <v>294171.19</v>
      </c>
      <c r="AI1025" s="73">
        <v>294171.19</v>
      </c>
      <c r="AJ1025" s="73">
        <v>294171.19</v>
      </c>
      <c r="AK1025" s="73">
        <v>294171.19</v>
      </c>
      <c r="AL1025" s="73">
        <v>294171.19</v>
      </c>
      <c r="AM1025" s="73">
        <v>294171.19</v>
      </c>
      <c r="AN1025" s="73">
        <v>294171.19</v>
      </c>
      <c r="AO1025" s="73">
        <v>294171.19</v>
      </c>
      <c r="AP1025" s="73">
        <v>294171.19</v>
      </c>
      <c r="AQ1025" s="73">
        <v>294171.19</v>
      </c>
      <c r="AR1025" s="270">
        <f t="shared" si="536"/>
        <v>294171.19</v>
      </c>
      <c r="AS1025" s="73">
        <v>294171.19</v>
      </c>
      <c r="AT1025" s="73">
        <v>294171.19</v>
      </c>
      <c r="AU1025" s="73">
        <v>294171.19</v>
      </c>
      <c r="AV1025" s="73">
        <v>294171.19</v>
      </c>
      <c r="AW1025" s="73">
        <v>294171.19</v>
      </c>
      <c r="AX1025" s="73">
        <v>294171.19</v>
      </c>
      <c r="AY1025" s="73">
        <v>294171.19</v>
      </c>
      <c r="AZ1025" s="73">
        <v>294171.19</v>
      </c>
      <c r="BA1025" s="270">
        <f t="shared" si="537"/>
        <v>294171.19</v>
      </c>
      <c r="BB1025" s="73">
        <v>294171.19</v>
      </c>
      <c r="BC1025" s="73">
        <v>294171.19</v>
      </c>
      <c r="BD1025" s="73">
        <v>294171.19</v>
      </c>
      <c r="BE1025" s="73">
        <v>294171.19</v>
      </c>
      <c r="BF1025" s="73">
        <v>294171.19</v>
      </c>
      <c r="BG1025" s="73">
        <v>294171.19</v>
      </c>
      <c r="BH1025" s="73">
        <v>294171.19</v>
      </c>
      <c r="BI1025" s="270">
        <f t="shared" si="538"/>
        <v>294171.19</v>
      </c>
      <c r="BJ1025" s="73">
        <v>294171.19</v>
      </c>
      <c r="BK1025" s="73">
        <v>294171.19</v>
      </c>
      <c r="BL1025" s="270">
        <f t="shared" si="539"/>
        <v>294171.19</v>
      </c>
      <c r="BM1025" s="73">
        <v>294171.19</v>
      </c>
      <c r="BN1025" s="73">
        <v>294171.19</v>
      </c>
      <c r="BO1025" s="73">
        <v>294171.19</v>
      </c>
      <c r="BP1025" s="73">
        <v>294171.19</v>
      </c>
      <c r="BQ1025" s="73">
        <v>294171.19</v>
      </c>
      <c r="BR1025" s="73">
        <v>294171.19</v>
      </c>
      <c r="BS1025" s="73">
        <v>294171.19</v>
      </c>
      <c r="BT1025" s="73">
        <v>294171.19</v>
      </c>
      <c r="BU1025" s="73">
        <v>294171.19</v>
      </c>
      <c r="BV1025" s="73">
        <v>294171.19</v>
      </c>
      <c r="BW1025" s="270">
        <f t="shared" si="540"/>
        <v>294171.19</v>
      </c>
      <c r="BX1025" s="73">
        <v>294171.19</v>
      </c>
      <c r="BY1025" s="73">
        <v>294171.19</v>
      </c>
      <c r="BZ1025" s="73">
        <v>294171.19</v>
      </c>
      <c r="CA1025" s="73">
        <v>294171.19</v>
      </c>
      <c r="CB1025" s="73">
        <v>294171.19</v>
      </c>
      <c r="CC1025" s="73">
        <v>294171.19</v>
      </c>
      <c r="CD1025" s="73">
        <v>294171.19</v>
      </c>
      <c r="CE1025" s="73">
        <v>294171.19</v>
      </c>
      <c r="CF1025" s="270">
        <f t="shared" si="541"/>
        <v>294171.19</v>
      </c>
      <c r="CG1025" s="73">
        <v>294171.19</v>
      </c>
      <c r="CH1025" s="73">
        <v>294171.19</v>
      </c>
      <c r="CI1025" s="73">
        <v>294171.19</v>
      </c>
      <c r="CJ1025" s="73">
        <v>294171.19</v>
      </c>
      <c r="CK1025" s="73">
        <v>294171.19</v>
      </c>
      <c r="CL1025" s="73">
        <v>294171.19</v>
      </c>
      <c r="CM1025" s="73">
        <v>294171.19</v>
      </c>
      <c r="CN1025" s="73">
        <v>294171.19</v>
      </c>
      <c r="CO1025" s="73">
        <v>294171.19</v>
      </c>
      <c r="CP1025" s="270">
        <f t="shared" si="542"/>
        <v>294171.19</v>
      </c>
      <c r="CQ1025" s="73">
        <v>294171.19</v>
      </c>
      <c r="CR1025" s="73">
        <v>294171.19</v>
      </c>
      <c r="CS1025" s="73">
        <v>294171.19</v>
      </c>
      <c r="CT1025" s="73">
        <v>294171.19</v>
      </c>
      <c r="CU1025" s="73">
        <v>294171.19</v>
      </c>
      <c r="CV1025" s="73">
        <v>294171.19</v>
      </c>
      <c r="CW1025" s="73">
        <v>294171.19</v>
      </c>
      <c r="CX1025" s="73">
        <v>294171.19</v>
      </c>
      <c r="CY1025" s="73">
        <v>294171.19</v>
      </c>
      <c r="CZ1025" s="73">
        <v>294171.19</v>
      </c>
      <c r="DA1025" s="270">
        <f t="shared" si="543"/>
        <v>294171.19</v>
      </c>
      <c r="DB1025" s="73">
        <v>294171.19</v>
      </c>
      <c r="DC1025" s="73">
        <v>294171.19</v>
      </c>
      <c r="DD1025" s="270">
        <f t="shared" si="544"/>
        <v>294171.19</v>
      </c>
      <c r="DE1025" s="73">
        <v>294171.19</v>
      </c>
      <c r="DF1025" s="73">
        <v>294171.19</v>
      </c>
      <c r="DG1025" s="73">
        <v>294171.19</v>
      </c>
      <c r="DH1025" s="73">
        <v>294171.19</v>
      </c>
      <c r="DI1025" s="73">
        <v>294171.19</v>
      </c>
      <c r="DJ1025" s="73">
        <v>294171.19</v>
      </c>
      <c r="DK1025" s="73">
        <v>294171.19</v>
      </c>
      <c r="DL1025" s="73">
        <v>294171.19</v>
      </c>
      <c r="DM1025" s="73">
        <v>294171.19</v>
      </c>
      <c r="DN1025" s="73">
        <v>294171.19</v>
      </c>
      <c r="DO1025" s="270">
        <f t="shared" si="545"/>
        <v>294171.19</v>
      </c>
      <c r="DP1025" s="73">
        <v>294171.19</v>
      </c>
      <c r="DQ1025" s="73">
        <v>294171.19</v>
      </c>
      <c r="DR1025" s="73">
        <v>294171.19</v>
      </c>
      <c r="DS1025" s="73">
        <v>294171.19</v>
      </c>
      <c r="DT1025" s="73">
        <v>294171.19</v>
      </c>
      <c r="DU1025" s="73">
        <v>294171.19</v>
      </c>
      <c r="DV1025" s="73">
        <v>294171.19</v>
      </c>
      <c r="DW1025" s="73">
        <v>294171.19</v>
      </c>
      <c r="DX1025" s="73">
        <v>294171.19</v>
      </c>
      <c r="DY1025" s="73">
        <v>294171.19</v>
      </c>
      <c r="DZ1025" s="270">
        <f t="shared" si="546"/>
        <v>294171.19</v>
      </c>
      <c r="EA1025" s="73">
        <v>294171.19</v>
      </c>
      <c r="EB1025" s="73">
        <v>294171.19</v>
      </c>
      <c r="EC1025" s="73">
        <v>294171.19</v>
      </c>
      <c r="ED1025" s="73">
        <v>294171.19</v>
      </c>
      <c r="EE1025" s="73">
        <v>294171.19</v>
      </c>
      <c r="EF1025" s="73">
        <v>294171.19</v>
      </c>
      <c r="EG1025" s="73">
        <v>294171.19</v>
      </c>
      <c r="EH1025" s="73">
        <v>294171.19</v>
      </c>
      <c r="EI1025" s="73">
        <v>294171.19</v>
      </c>
      <c r="EJ1025" s="73">
        <v>294171.19</v>
      </c>
      <c r="EK1025" s="270">
        <f t="shared" si="547"/>
        <v>294171.19</v>
      </c>
      <c r="EM1025" s="306">
        <f t="shared" si="548"/>
        <v>294171.19</v>
      </c>
      <c r="EN1025" s="144" t="str">
        <f t="shared" si="550"/>
        <v>OK</v>
      </c>
      <c r="EO1025" s="144" t="str">
        <f t="shared" si="551"/>
        <v>OK</v>
      </c>
      <c r="EP1025" s="144" t="str">
        <f t="shared" si="552"/>
        <v>OK</v>
      </c>
      <c r="EQ1025" s="144" t="str">
        <f t="shared" si="553"/>
        <v>OK</v>
      </c>
      <c r="ER1025" s="144" t="str">
        <f t="shared" si="554"/>
        <v>OK</v>
      </c>
      <c r="ES1025" s="144" t="str">
        <f t="shared" si="555"/>
        <v>OK</v>
      </c>
      <c r="ET1025" s="144" t="str">
        <f t="shared" si="556"/>
        <v>OK</v>
      </c>
      <c r="EU1025" s="144" t="str">
        <f t="shared" si="557"/>
        <v>OK</v>
      </c>
      <c r="EV1025" s="144" t="str">
        <f t="shared" si="558"/>
        <v>OK</v>
      </c>
      <c r="EW1025" s="144" t="str">
        <f t="shared" si="559"/>
        <v>OK</v>
      </c>
      <c r="EX1025" s="144" t="str">
        <f t="shared" si="560"/>
        <v>OK</v>
      </c>
      <c r="EY1025" s="144" t="str">
        <f t="shared" si="561"/>
        <v>OK</v>
      </c>
      <c r="EZ1025" s="144" t="str">
        <f t="shared" si="562"/>
        <v>OK</v>
      </c>
      <c r="FA1025" s="144" t="str">
        <f t="shared" si="563"/>
        <v>OK</v>
      </c>
      <c r="FB1025" s="144" t="str">
        <f t="shared" si="564"/>
        <v>OK</v>
      </c>
    </row>
    <row r="1026" spans="2:158" ht="26.4" x14ac:dyDescent="0.3">
      <c r="B1026" s="144">
        <v>1022</v>
      </c>
      <c r="C1026" s="82" t="s">
        <v>2378</v>
      </c>
      <c r="D1026" s="81" t="s">
        <v>2377</v>
      </c>
      <c r="E1026" s="70" t="s">
        <v>258</v>
      </c>
      <c r="F1026" s="73">
        <f t="shared" si="566"/>
        <v>102705.19999999998</v>
      </c>
      <c r="G1026" s="73">
        <f t="shared" si="566"/>
        <v>102705.19999999998</v>
      </c>
      <c r="H1026" s="73">
        <f t="shared" si="566"/>
        <v>102705.19999999998</v>
      </c>
      <c r="I1026" s="73">
        <f t="shared" si="566"/>
        <v>102705.19999999998</v>
      </c>
      <c r="J1026" s="37"/>
      <c r="K1026" s="73">
        <v>102705.2</v>
      </c>
      <c r="L1026" s="73">
        <v>102705.2</v>
      </c>
      <c r="M1026" s="73">
        <v>102705.2</v>
      </c>
      <c r="N1026" s="73">
        <v>102705.2</v>
      </c>
      <c r="O1026" s="73">
        <v>102705.2</v>
      </c>
      <c r="P1026" s="73">
        <v>102705.2</v>
      </c>
      <c r="Q1026" s="73">
        <v>102705.2</v>
      </c>
      <c r="R1026" s="270">
        <f t="shared" si="533"/>
        <v>102705.19999999998</v>
      </c>
      <c r="S1026" s="73">
        <v>102705.2</v>
      </c>
      <c r="T1026" s="73">
        <v>102705.2</v>
      </c>
      <c r="U1026" s="73">
        <v>102705.2</v>
      </c>
      <c r="V1026" s="73">
        <v>102705.2</v>
      </c>
      <c r="W1026" s="73">
        <v>102705.2</v>
      </c>
      <c r="X1026" s="73">
        <v>102705.2</v>
      </c>
      <c r="Y1026" s="73">
        <v>102705.2</v>
      </c>
      <c r="Z1026" s="73">
        <v>102705.2</v>
      </c>
      <c r="AA1026" s="270">
        <f t="shared" si="534"/>
        <v>102705.19999999998</v>
      </c>
      <c r="AB1026" s="73">
        <v>102705.2</v>
      </c>
      <c r="AC1026" s="73">
        <v>102705.2</v>
      </c>
      <c r="AD1026" s="73">
        <v>102705.2</v>
      </c>
      <c r="AE1026" s="270">
        <f t="shared" si="535"/>
        <v>102705.2</v>
      </c>
      <c r="AF1026" s="73">
        <v>102705.2</v>
      </c>
      <c r="AG1026" s="73">
        <v>102705.2</v>
      </c>
      <c r="AH1026" s="73">
        <v>102705.2</v>
      </c>
      <c r="AI1026" s="73">
        <v>102705.2</v>
      </c>
      <c r="AJ1026" s="73">
        <v>102705.2</v>
      </c>
      <c r="AK1026" s="73">
        <v>102705.2</v>
      </c>
      <c r="AL1026" s="73">
        <v>102705.2</v>
      </c>
      <c r="AM1026" s="73">
        <v>102705.2</v>
      </c>
      <c r="AN1026" s="73">
        <v>102705.2</v>
      </c>
      <c r="AO1026" s="73">
        <v>102705.2</v>
      </c>
      <c r="AP1026" s="73">
        <v>102705.2</v>
      </c>
      <c r="AQ1026" s="73">
        <v>102705.2</v>
      </c>
      <c r="AR1026" s="270">
        <f t="shared" si="536"/>
        <v>102705.19999999997</v>
      </c>
      <c r="AS1026" s="73">
        <v>102705.2</v>
      </c>
      <c r="AT1026" s="73">
        <v>102705.2</v>
      </c>
      <c r="AU1026" s="73">
        <v>102705.2</v>
      </c>
      <c r="AV1026" s="73">
        <v>102705.2</v>
      </c>
      <c r="AW1026" s="73">
        <v>102705.2</v>
      </c>
      <c r="AX1026" s="73">
        <v>102705.2</v>
      </c>
      <c r="AY1026" s="73">
        <v>102705.2</v>
      </c>
      <c r="AZ1026" s="73">
        <v>102705.2</v>
      </c>
      <c r="BA1026" s="270">
        <f t="shared" si="537"/>
        <v>102705.19999999998</v>
      </c>
      <c r="BB1026" s="73">
        <v>102705.2</v>
      </c>
      <c r="BC1026" s="73">
        <v>102705.2</v>
      </c>
      <c r="BD1026" s="73">
        <v>102705.2</v>
      </c>
      <c r="BE1026" s="73">
        <v>102705.2</v>
      </c>
      <c r="BF1026" s="73">
        <v>102705.2</v>
      </c>
      <c r="BG1026" s="73">
        <v>102705.2</v>
      </c>
      <c r="BH1026" s="73">
        <v>102705.2</v>
      </c>
      <c r="BI1026" s="270">
        <f t="shared" si="538"/>
        <v>102705.19999999998</v>
      </c>
      <c r="BJ1026" s="73">
        <v>102705.2</v>
      </c>
      <c r="BK1026" s="73">
        <v>102705.2</v>
      </c>
      <c r="BL1026" s="270">
        <f t="shared" si="539"/>
        <v>102705.2</v>
      </c>
      <c r="BM1026" s="73">
        <v>102705.2</v>
      </c>
      <c r="BN1026" s="73">
        <v>102705.2</v>
      </c>
      <c r="BO1026" s="73">
        <v>102705.2</v>
      </c>
      <c r="BP1026" s="73">
        <v>102705.2</v>
      </c>
      <c r="BQ1026" s="73">
        <v>102705.2</v>
      </c>
      <c r="BR1026" s="73">
        <v>102705.2</v>
      </c>
      <c r="BS1026" s="73">
        <v>102705.2</v>
      </c>
      <c r="BT1026" s="73">
        <v>102705.2</v>
      </c>
      <c r="BU1026" s="73">
        <v>102705.2</v>
      </c>
      <c r="BV1026" s="73">
        <v>102705.2</v>
      </c>
      <c r="BW1026" s="270">
        <f t="shared" si="540"/>
        <v>102705.19999999998</v>
      </c>
      <c r="BX1026" s="73">
        <v>102705.2</v>
      </c>
      <c r="BY1026" s="73">
        <v>102705.2</v>
      </c>
      <c r="BZ1026" s="73">
        <v>102705.2</v>
      </c>
      <c r="CA1026" s="73">
        <v>102705.2</v>
      </c>
      <c r="CB1026" s="73">
        <v>102705.2</v>
      </c>
      <c r="CC1026" s="73">
        <v>102705.2</v>
      </c>
      <c r="CD1026" s="73">
        <v>102705.2</v>
      </c>
      <c r="CE1026" s="73">
        <v>102705.2</v>
      </c>
      <c r="CF1026" s="270">
        <f t="shared" si="541"/>
        <v>102705.19999999998</v>
      </c>
      <c r="CG1026" s="73">
        <v>102705.2</v>
      </c>
      <c r="CH1026" s="73">
        <v>102705.2</v>
      </c>
      <c r="CI1026" s="73">
        <v>102705.2</v>
      </c>
      <c r="CJ1026" s="73">
        <v>102705.2</v>
      </c>
      <c r="CK1026" s="73">
        <v>102705.2</v>
      </c>
      <c r="CL1026" s="73">
        <v>102705.2</v>
      </c>
      <c r="CM1026" s="73">
        <v>102705.2</v>
      </c>
      <c r="CN1026" s="73">
        <v>102705.2</v>
      </c>
      <c r="CO1026" s="73">
        <v>102705.2</v>
      </c>
      <c r="CP1026" s="270">
        <f t="shared" si="542"/>
        <v>102705.19999999998</v>
      </c>
      <c r="CQ1026" s="73">
        <v>102705.2</v>
      </c>
      <c r="CR1026" s="73">
        <v>102705.2</v>
      </c>
      <c r="CS1026" s="73">
        <v>102705.2</v>
      </c>
      <c r="CT1026" s="73">
        <v>102705.2</v>
      </c>
      <c r="CU1026" s="73">
        <v>102705.2</v>
      </c>
      <c r="CV1026" s="73">
        <v>102705.2</v>
      </c>
      <c r="CW1026" s="73">
        <v>102705.2</v>
      </c>
      <c r="CX1026" s="73">
        <v>102705.2</v>
      </c>
      <c r="CY1026" s="73">
        <v>102705.2</v>
      </c>
      <c r="CZ1026" s="73">
        <v>102705.2</v>
      </c>
      <c r="DA1026" s="270">
        <f t="shared" si="543"/>
        <v>102705.19999999998</v>
      </c>
      <c r="DB1026" s="73">
        <v>102705.2</v>
      </c>
      <c r="DC1026" s="73">
        <v>102705.2</v>
      </c>
      <c r="DD1026" s="270">
        <f t="shared" si="544"/>
        <v>102705.2</v>
      </c>
      <c r="DE1026" s="73">
        <v>102705.2</v>
      </c>
      <c r="DF1026" s="73">
        <v>102705.2</v>
      </c>
      <c r="DG1026" s="73">
        <v>102705.2</v>
      </c>
      <c r="DH1026" s="73">
        <v>102705.2</v>
      </c>
      <c r="DI1026" s="73">
        <v>102705.2</v>
      </c>
      <c r="DJ1026" s="73">
        <v>102705.2</v>
      </c>
      <c r="DK1026" s="73">
        <v>102705.2</v>
      </c>
      <c r="DL1026" s="73">
        <v>102705.2</v>
      </c>
      <c r="DM1026" s="73">
        <v>102705.2</v>
      </c>
      <c r="DN1026" s="73">
        <v>102705.2</v>
      </c>
      <c r="DO1026" s="270">
        <f t="shared" si="545"/>
        <v>102705.19999999998</v>
      </c>
      <c r="DP1026" s="73">
        <v>102705.2</v>
      </c>
      <c r="DQ1026" s="73">
        <v>102705.2</v>
      </c>
      <c r="DR1026" s="73">
        <v>102705.2</v>
      </c>
      <c r="DS1026" s="73">
        <v>102705.2</v>
      </c>
      <c r="DT1026" s="73">
        <v>102705.2</v>
      </c>
      <c r="DU1026" s="73">
        <v>102705.2</v>
      </c>
      <c r="DV1026" s="73">
        <v>102705.2</v>
      </c>
      <c r="DW1026" s="73">
        <v>102705.2</v>
      </c>
      <c r="DX1026" s="73">
        <v>102705.2</v>
      </c>
      <c r="DY1026" s="73">
        <v>102705.2</v>
      </c>
      <c r="DZ1026" s="270">
        <f t="shared" si="546"/>
        <v>102705.19999999998</v>
      </c>
      <c r="EA1026" s="73">
        <v>102705.2</v>
      </c>
      <c r="EB1026" s="73">
        <v>102705.2</v>
      </c>
      <c r="EC1026" s="73">
        <v>102705.2</v>
      </c>
      <c r="ED1026" s="73">
        <v>102705.2</v>
      </c>
      <c r="EE1026" s="73">
        <v>102705.2</v>
      </c>
      <c r="EF1026" s="73">
        <v>102705.2</v>
      </c>
      <c r="EG1026" s="73">
        <v>102705.2</v>
      </c>
      <c r="EH1026" s="73">
        <v>102705.2</v>
      </c>
      <c r="EI1026" s="73">
        <v>102705.2</v>
      </c>
      <c r="EJ1026" s="73">
        <v>102705.2</v>
      </c>
      <c r="EK1026" s="270">
        <f t="shared" si="547"/>
        <v>102705.19999999998</v>
      </c>
      <c r="EM1026" s="306">
        <f t="shared" si="548"/>
        <v>102705.19999999997</v>
      </c>
      <c r="EN1026" s="144" t="str">
        <f t="shared" si="550"/>
        <v>OK</v>
      </c>
      <c r="EO1026" s="144" t="str">
        <f t="shared" si="551"/>
        <v>OK</v>
      </c>
      <c r="EP1026" s="144" t="str">
        <f t="shared" si="552"/>
        <v>OK</v>
      </c>
      <c r="EQ1026" s="144" t="str">
        <f t="shared" si="553"/>
        <v>OK</v>
      </c>
      <c r="ER1026" s="144" t="str">
        <f t="shared" si="554"/>
        <v>OK</v>
      </c>
      <c r="ES1026" s="144" t="str">
        <f t="shared" si="555"/>
        <v>OK</v>
      </c>
      <c r="ET1026" s="144" t="str">
        <f t="shared" si="556"/>
        <v>OK</v>
      </c>
      <c r="EU1026" s="144" t="str">
        <f t="shared" si="557"/>
        <v>OK</v>
      </c>
      <c r="EV1026" s="144" t="str">
        <f t="shared" si="558"/>
        <v>OK</v>
      </c>
      <c r="EW1026" s="144" t="str">
        <f t="shared" si="559"/>
        <v>OK</v>
      </c>
      <c r="EX1026" s="144" t="str">
        <f t="shared" si="560"/>
        <v>OK</v>
      </c>
      <c r="EY1026" s="144" t="str">
        <f t="shared" si="561"/>
        <v>OK</v>
      </c>
      <c r="EZ1026" s="144" t="str">
        <f t="shared" si="562"/>
        <v>OK</v>
      </c>
      <c r="FA1026" s="144" t="str">
        <f t="shared" si="563"/>
        <v>OK</v>
      </c>
      <c r="FB1026" s="144" t="str">
        <f t="shared" si="564"/>
        <v>OK</v>
      </c>
    </row>
    <row r="1027" spans="2:158" ht="14.4" x14ac:dyDescent="0.3">
      <c r="B1027" s="144">
        <v>1023</v>
      </c>
      <c r="C1027" s="68"/>
      <c r="E1027" s="70"/>
      <c r="F1027" s="73"/>
      <c r="G1027" s="73"/>
      <c r="H1027" s="73"/>
      <c r="I1027" s="73"/>
      <c r="J1027" s="37"/>
      <c r="K1027" s="37"/>
      <c r="L1027" s="37"/>
      <c r="M1027" s="37"/>
      <c r="N1027" s="37"/>
      <c r="O1027" s="37"/>
      <c r="P1027" s="37"/>
      <c r="Q1027" s="37"/>
      <c r="R1027" s="37"/>
    </row>
    <row r="1028" spans="2:158" ht="14.4" x14ac:dyDescent="0.3">
      <c r="B1028" s="144">
        <v>1024</v>
      </c>
      <c r="C1028" s="68"/>
      <c r="D1028" s="69"/>
      <c r="E1028" s="70"/>
      <c r="F1028" s="73"/>
      <c r="G1028" s="73"/>
      <c r="H1028" s="73"/>
      <c r="I1028" s="73"/>
      <c r="J1028" s="37"/>
      <c r="K1028" s="37"/>
      <c r="L1028" s="37"/>
      <c r="M1028" s="37"/>
      <c r="N1028" s="37"/>
      <c r="O1028" s="37"/>
      <c r="P1028" s="37"/>
      <c r="Q1028" s="37"/>
      <c r="R1028" s="37"/>
    </row>
    <row r="1029" spans="2:158" ht="14.4" x14ac:dyDescent="0.3">
      <c r="B1029" s="144">
        <v>1025</v>
      </c>
      <c r="C1029" s="68"/>
      <c r="D1029" s="69"/>
      <c r="E1029" s="70"/>
      <c r="F1029" s="73"/>
      <c r="G1029" s="73"/>
      <c r="H1029" s="73"/>
      <c r="I1029" s="73"/>
      <c r="J1029" s="37"/>
      <c r="K1029" s="37"/>
      <c r="L1029" s="37"/>
      <c r="M1029" s="37"/>
      <c r="N1029" s="37"/>
      <c r="O1029" s="37"/>
      <c r="P1029" s="37"/>
      <c r="Q1029" s="37"/>
      <c r="R1029" s="37"/>
    </row>
    <row r="1030" spans="2:158" ht="14.4" x14ac:dyDescent="0.3">
      <c r="B1030" s="144">
        <v>1026</v>
      </c>
      <c r="C1030" s="68"/>
      <c r="D1030" s="69"/>
      <c r="E1030" s="70"/>
      <c r="F1030" s="73"/>
      <c r="G1030" s="73"/>
      <c r="H1030" s="73"/>
      <c r="I1030" s="73"/>
      <c r="J1030" s="37"/>
      <c r="K1030" s="37"/>
      <c r="L1030" s="37"/>
      <c r="M1030" s="37"/>
      <c r="N1030" s="37"/>
      <c r="O1030" s="37"/>
      <c r="P1030" s="37"/>
      <c r="Q1030" s="37"/>
      <c r="R1030" s="37"/>
    </row>
    <row r="1031" spans="2:158" ht="14.4" x14ac:dyDescent="0.3">
      <c r="B1031" s="144">
        <v>1027</v>
      </c>
      <c r="C1031" s="68"/>
      <c r="D1031" s="69"/>
      <c r="E1031" s="70"/>
      <c r="F1031" s="73"/>
      <c r="G1031" s="73"/>
      <c r="H1031" s="73"/>
      <c r="I1031" s="73"/>
      <c r="J1031" s="37"/>
      <c r="K1031" s="37"/>
      <c r="L1031" s="37"/>
      <c r="M1031" s="37"/>
      <c r="N1031" s="37"/>
      <c r="O1031" s="37"/>
      <c r="P1031" s="37"/>
      <c r="Q1031" s="37"/>
      <c r="R1031" s="37"/>
    </row>
    <row r="1032" spans="2:158" ht="14.4" x14ac:dyDescent="0.3">
      <c r="B1032" s="144">
        <v>1028</v>
      </c>
      <c r="C1032" s="68"/>
      <c r="D1032" s="69"/>
      <c r="E1032" s="70"/>
      <c r="F1032" s="73"/>
      <c r="G1032" s="73"/>
      <c r="H1032" s="73"/>
      <c r="I1032" s="73"/>
      <c r="J1032" s="37"/>
      <c r="K1032" s="37"/>
      <c r="L1032" s="37"/>
      <c r="M1032" s="37"/>
      <c r="N1032" s="37"/>
      <c r="O1032" s="37"/>
      <c r="P1032" s="37"/>
      <c r="Q1032" s="37"/>
      <c r="R1032" s="37"/>
    </row>
    <row r="1033" spans="2:158" ht="14.4" x14ac:dyDescent="0.3">
      <c r="B1033" s="144">
        <v>1029</v>
      </c>
      <c r="C1033" s="68"/>
      <c r="D1033" s="69"/>
      <c r="E1033" s="70"/>
      <c r="F1033" s="73"/>
      <c r="G1033" s="73"/>
      <c r="H1033" s="73"/>
      <c r="I1033" s="73"/>
      <c r="J1033" s="37"/>
      <c r="K1033" s="37"/>
      <c r="L1033" s="37"/>
      <c r="M1033" s="37"/>
      <c r="N1033" s="37"/>
      <c r="O1033" s="37"/>
      <c r="P1033" s="37"/>
      <c r="Q1033" s="37"/>
      <c r="R1033" s="37"/>
    </row>
    <row r="1034" spans="2:158" ht="14.4" x14ac:dyDescent="0.3">
      <c r="B1034" s="144">
        <v>1030</v>
      </c>
      <c r="C1034" s="68"/>
      <c r="D1034" s="69"/>
      <c r="E1034" s="70"/>
      <c r="F1034" s="73"/>
      <c r="G1034" s="73"/>
      <c r="H1034" s="73"/>
      <c r="I1034" s="73"/>
      <c r="J1034" s="37"/>
      <c r="K1034" s="37"/>
      <c r="L1034" s="37"/>
      <c r="M1034" s="37"/>
      <c r="N1034" s="37"/>
      <c r="O1034" s="37"/>
      <c r="P1034" s="37"/>
      <c r="Q1034" s="37"/>
      <c r="R1034" s="37"/>
    </row>
    <row r="1035" spans="2:158" ht="14.4" x14ac:dyDescent="0.3">
      <c r="B1035" s="144">
        <v>1031</v>
      </c>
      <c r="C1035" s="68"/>
      <c r="D1035" s="69"/>
      <c r="E1035" s="70"/>
      <c r="F1035" s="73"/>
      <c r="G1035" s="73"/>
      <c r="H1035" s="73"/>
      <c r="I1035" s="73"/>
      <c r="J1035" s="37"/>
      <c r="K1035" s="37"/>
      <c r="L1035" s="37"/>
      <c r="M1035" s="37"/>
      <c r="N1035" s="37"/>
      <c r="O1035" s="37"/>
      <c r="P1035" s="37"/>
      <c r="Q1035" s="37"/>
      <c r="R1035" s="37"/>
    </row>
    <row r="1036" spans="2:158" ht="14.4" x14ac:dyDescent="0.3">
      <c r="C1036" s="68"/>
      <c r="D1036" s="69"/>
      <c r="E1036" s="70"/>
      <c r="F1036" s="73"/>
      <c r="G1036" s="73"/>
      <c r="H1036" s="73"/>
      <c r="I1036" s="73"/>
      <c r="J1036" s="37"/>
      <c r="K1036" s="37"/>
      <c r="L1036" s="37"/>
      <c r="M1036" s="37"/>
      <c r="N1036" s="37"/>
      <c r="O1036" s="37"/>
      <c r="P1036" s="37"/>
      <c r="Q1036" s="37"/>
      <c r="R1036" s="37"/>
    </row>
    <row r="1037" spans="2:158" s="42" customFormat="1" ht="14.4" x14ac:dyDescent="0.3">
      <c r="B1037" s="39"/>
      <c r="C1037" s="40"/>
      <c r="D1037" s="39"/>
      <c r="E1037" s="58"/>
      <c r="F1037" s="39"/>
      <c r="G1037" s="39"/>
      <c r="H1037" s="39"/>
      <c r="I1037" s="39"/>
      <c r="J1037" s="39"/>
      <c r="K1037" s="41"/>
      <c r="L1037" s="41"/>
      <c r="M1037" s="41"/>
      <c r="N1037" s="41"/>
      <c r="O1037" s="41"/>
      <c r="P1037" s="41"/>
      <c r="Q1037" s="41"/>
      <c r="R1037" s="41"/>
      <c r="CT1037" s="304"/>
    </row>
    <row r="1038" spans="2:158" ht="14.4" x14ac:dyDescent="0.3">
      <c r="K1038" s="37"/>
      <c r="L1038" s="37"/>
      <c r="M1038" s="37"/>
      <c r="N1038" s="37"/>
      <c r="O1038" s="37"/>
      <c r="P1038" s="37"/>
      <c r="Q1038" s="37"/>
      <c r="R1038" s="37"/>
    </row>
  </sheetData>
  <phoneticPr fontId="1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56BC2-B982-4168-A4E2-823916EE0E27}">
  <dimension ref="A1:Y68"/>
  <sheetViews>
    <sheetView showGridLines="0" zoomScale="70" zoomScaleNormal="70" workbookViewId="0">
      <selection activeCell="O25" sqref="O25:O26"/>
    </sheetView>
  </sheetViews>
  <sheetFormatPr defaultColWidth="8.88671875" defaultRowHeight="14.4" x14ac:dyDescent="0.3"/>
  <cols>
    <col min="1" max="1" width="1.6640625" style="116" customWidth="1"/>
    <col min="2" max="2" width="45" customWidth="1"/>
    <col min="3" max="3" width="4.109375" bestFit="1" customWidth="1"/>
    <col min="4" max="4" width="1.6640625" style="116" customWidth="1"/>
    <col min="5" max="5" width="20.6640625" customWidth="1"/>
    <col min="6" max="6" width="1.6640625" style="116" customWidth="1"/>
    <col min="7" max="7" width="20.6640625" style="116" customWidth="1"/>
    <col min="8" max="8" width="1.6640625" style="116" customWidth="1"/>
    <col min="9" max="9" width="20.6640625" style="116" customWidth="1"/>
    <col min="10" max="10" width="1.6640625" style="116" customWidth="1"/>
    <col min="11" max="11" width="20.6640625" style="116" customWidth="1"/>
    <col min="12" max="12" width="1.6640625" style="116" customWidth="1"/>
    <col min="13" max="13" width="4.6640625" style="116" customWidth="1"/>
    <col min="14" max="14" width="1.6640625" style="116" customWidth="1"/>
    <col min="15" max="15" width="39" style="116" customWidth="1"/>
    <col min="16" max="16" width="4.109375" style="116" bestFit="1" customWidth="1"/>
    <col min="17" max="17" width="1.6640625" style="116" customWidth="1"/>
    <col min="18" max="18" width="20.6640625" style="116" customWidth="1"/>
    <col min="19" max="19" width="1.6640625" style="116" customWidth="1"/>
    <col min="20" max="20" width="20.6640625" style="116" customWidth="1"/>
    <col min="21" max="21" width="1.6640625" style="116" customWidth="1"/>
    <col min="22" max="22" width="20.6640625" style="116" customWidth="1"/>
    <col min="23" max="23" width="1.6640625" style="116" customWidth="1"/>
    <col min="24" max="24" width="20.6640625" style="116" customWidth="1"/>
    <col min="25" max="25" width="1.6640625" style="116" customWidth="1"/>
  </cols>
  <sheetData>
    <row r="1" spans="1:24" s="116" customFormat="1" ht="6.6" customHeight="1" thickBot="1" x14ac:dyDescent="0.35">
      <c r="R1" s="4"/>
      <c r="T1" s="4"/>
      <c r="V1" s="4"/>
      <c r="X1" s="4"/>
    </row>
    <row r="2" spans="1:24" s="116" customFormat="1" ht="26.25" customHeight="1" thickBot="1" x14ac:dyDescent="0.35">
      <c r="B2" s="334" t="s">
        <v>2853</v>
      </c>
      <c r="C2" s="335"/>
      <c r="E2" s="231" t="s">
        <v>2638</v>
      </c>
      <c r="F2" s="223"/>
      <c r="G2" s="231" t="s">
        <v>2640</v>
      </c>
      <c r="H2" s="223"/>
      <c r="I2" s="231" t="s">
        <v>2642</v>
      </c>
      <c r="J2" s="223"/>
      <c r="K2" s="231" t="s">
        <v>2644</v>
      </c>
      <c r="O2" s="334" t="s">
        <v>2849</v>
      </c>
      <c r="P2" s="335"/>
      <c r="R2" s="231" t="str">
        <f>ICCU_21!F2</f>
        <v>ALTOS DEL ROSARIO</v>
      </c>
      <c r="S2" s="223"/>
      <c r="T2" s="231" t="str">
        <f>ICCU_21!G2</f>
        <v>SAN MARTIN DE LOBA</v>
      </c>
      <c r="U2" s="223"/>
      <c r="V2" s="231" t="str">
        <f>ICCU_21!H2</f>
        <v>BARRANCO DE LOBA</v>
      </c>
      <c r="W2" s="223"/>
      <c r="X2" s="231" t="str">
        <f>ICCU_21!I2</f>
        <v>CICUCO</v>
      </c>
    </row>
    <row r="3" spans="1:24" s="116" customFormat="1" ht="6.6" customHeight="1" thickBot="1" x14ac:dyDescent="0.35">
      <c r="E3" s="4"/>
      <c r="G3" s="4"/>
      <c r="I3" s="4"/>
      <c r="K3" s="4"/>
      <c r="R3" s="4"/>
      <c r="T3" s="4"/>
      <c r="V3" s="4"/>
      <c r="X3" s="4"/>
    </row>
    <row r="4" spans="1:24" s="116" customFormat="1" ht="28.2" thickBot="1" x14ac:dyDescent="0.35">
      <c r="A4" s="199"/>
      <c r="B4" s="217" t="s">
        <v>2832</v>
      </c>
      <c r="C4" s="198" t="s">
        <v>2841</v>
      </c>
      <c r="E4" s="254"/>
      <c r="F4" s="255"/>
      <c r="G4" s="254"/>
      <c r="H4" s="255"/>
      <c r="I4" s="254"/>
      <c r="J4" s="255"/>
      <c r="K4" s="254"/>
      <c r="L4" s="199"/>
      <c r="O4" s="217" t="s">
        <v>2832</v>
      </c>
      <c r="P4" s="198" t="s">
        <v>2841</v>
      </c>
      <c r="R4" s="254" t="s">
        <v>2626</v>
      </c>
      <c r="S4" s="255"/>
      <c r="T4" s="254" t="s">
        <v>2833</v>
      </c>
      <c r="U4" s="255"/>
      <c r="V4" s="254" t="s">
        <v>2834</v>
      </c>
      <c r="W4" s="255"/>
      <c r="X4" s="254" t="s">
        <v>2835</v>
      </c>
    </row>
    <row r="5" spans="1:24" s="116" customFormat="1" ht="28.2" thickBot="1" x14ac:dyDescent="0.35">
      <c r="A5" s="199"/>
      <c r="B5" s="200" t="s">
        <v>2831</v>
      </c>
      <c r="C5" s="198"/>
      <c r="E5" s="256"/>
      <c r="F5" s="257"/>
      <c r="G5" s="256"/>
      <c r="H5" s="257"/>
      <c r="I5" s="256"/>
      <c r="J5" s="257"/>
      <c r="K5" s="256"/>
      <c r="L5" s="199"/>
      <c r="O5" s="200" t="s">
        <v>2831</v>
      </c>
      <c r="P5" s="198"/>
      <c r="R5" s="256" t="s">
        <v>2836</v>
      </c>
      <c r="S5" s="257"/>
      <c r="T5" s="256" t="s">
        <v>2627</v>
      </c>
      <c r="U5" s="257"/>
      <c r="V5" s="256" t="s">
        <v>2837</v>
      </c>
      <c r="W5" s="257"/>
      <c r="X5" s="256" t="s">
        <v>2838</v>
      </c>
    </row>
    <row r="6" spans="1:24" s="116" customFormat="1" ht="16.2" thickBot="1" x14ac:dyDescent="0.35">
      <c r="A6" s="199"/>
      <c r="B6" s="200" t="s">
        <v>2618</v>
      </c>
      <c r="C6" s="198" t="s">
        <v>258</v>
      </c>
      <c r="E6" s="203">
        <v>5</v>
      </c>
      <c r="F6" s="257"/>
      <c r="G6" s="203">
        <v>2</v>
      </c>
      <c r="H6" s="257"/>
      <c r="I6" s="203">
        <v>0</v>
      </c>
      <c r="J6" s="257"/>
      <c r="K6" s="203">
        <v>4</v>
      </c>
      <c r="L6" s="199"/>
      <c r="O6" s="200" t="s">
        <v>2618</v>
      </c>
      <c r="P6" s="198" t="s">
        <v>258</v>
      </c>
      <c r="R6" s="203">
        <v>5</v>
      </c>
      <c r="S6" s="257"/>
      <c r="T6" s="203">
        <v>6</v>
      </c>
      <c r="U6" s="257"/>
      <c r="V6" s="203">
        <v>0</v>
      </c>
      <c r="W6" s="257"/>
      <c r="X6" s="203">
        <v>6</v>
      </c>
    </row>
    <row r="7" spans="1:24" s="116" customFormat="1" ht="16.2" thickBot="1" x14ac:dyDescent="0.35">
      <c r="A7" s="199"/>
      <c r="B7" s="200" t="s">
        <v>2619</v>
      </c>
      <c r="C7" s="198" t="s">
        <v>258</v>
      </c>
      <c r="E7" s="203">
        <v>0</v>
      </c>
      <c r="F7" s="257"/>
      <c r="G7" s="203">
        <v>0</v>
      </c>
      <c r="H7" s="257"/>
      <c r="I7" s="203">
        <v>12</v>
      </c>
      <c r="J7" s="257"/>
      <c r="K7" s="203">
        <v>22</v>
      </c>
      <c r="L7" s="199"/>
      <c r="O7" s="200" t="s">
        <v>2619</v>
      </c>
      <c r="P7" s="198" t="s">
        <v>258</v>
      </c>
      <c r="R7" s="203">
        <v>14</v>
      </c>
      <c r="S7" s="257"/>
      <c r="T7" s="203">
        <v>12</v>
      </c>
      <c r="U7" s="257"/>
      <c r="V7" s="203">
        <v>22</v>
      </c>
      <c r="W7" s="257"/>
      <c r="X7" s="203">
        <v>16</v>
      </c>
    </row>
    <row r="8" spans="1:24" s="116" customFormat="1" ht="16.2" thickBot="1" x14ac:dyDescent="0.35">
      <c r="A8" s="199"/>
      <c r="B8" s="200" t="s">
        <v>2620</v>
      </c>
      <c r="C8" s="198" t="s">
        <v>258</v>
      </c>
      <c r="E8" s="203">
        <v>1</v>
      </c>
      <c r="F8" s="257"/>
      <c r="G8" s="203">
        <v>1</v>
      </c>
      <c r="H8" s="257"/>
      <c r="I8" s="203">
        <v>1</v>
      </c>
      <c r="J8" s="257"/>
      <c r="K8" s="203">
        <v>1</v>
      </c>
      <c r="L8" s="199"/>
      <c r="O8" s="200" t="s">
        <v>2620</v>
      </c>
      <c r="P8" s="198" t="s">
        <v>258</v>
      </c>
      <c r="R8" s="203">
        <v>1</v>
      </c>
      <c r="S8" s="257"/>
      <c r="T8" s="203">
        <v>0</v>
      </c>
      <c r="U8" s="257"/>
      <c r="V8" s="203">
        <v>0</v>
      </c>
      <c r="W8" s="257"/>
      <c r="X8" s="203">
        <v>0</v>
      </c>
    </row>
    <row r="9" spans="1:24" s="116" customFormat="1" ht="16.2" thickBot="1" x14ac:dyDescent="0.35">
      <c r="A9" s="199"/>
      <c r="B9" s="200" t="s">
        <v>2621</v>
      </c>
      <c r="C9" s="198" t="s">
        <v>258</v>
      </c>
      <c r="E9" s="203">
        <v>1</v>
      </c>
      <c r="F9" s="257"/>
      <c r="G9" s="203">
        <v>1</v>
      </c>
      <c r="H9" s="257"/>
      <c r="I9" s="203">
        <v>1</v>
      </c>
      <c r="J9" s="257"/>
      <c r="K9" s="203">
        <v>1</v>
      </c>
      <c r="L9" s="199"/>
      <c r="O9" s="200" t="s">
        <v>2621</v>
      </c>
      <c r="P9" s="198" t="s">
        <v>258</v>
      </c>
      <c r="R9" s="203">
        <v>1</v>
      </c>
      <c r="S9" s="257"/>
      <c r="T9" s="203">
        <v>1</v>
      </c>
      <c r="U9" s="257"/>
      <c r="V9" s="203">
        <v>1</v>
      </c>
      <c r="W9" s="257"/>
      <c r="X9" s="203">
        <v>1</v>
      </c>
    </row>
    <row r="10" spans="1:24" s="116" customFormat="1" ht="16.2" thickBot="1" x14ac:dyDescent="0.35">
      <c r="A10" s="199"/>
      <c r="B10" s="200" t="s">
        <v>2622</v>
      </c>
      <c r="C10" s="198" t="s">
        <v>258</v>
      </c>
      <c r="E10" s="203">
        <v>1</v>
      </c>
      <c r="F10" s="257"/>
      <c r="G10" s="203">
        <v>1</v>
      </c>
      <c r="H10" s="257"/>
      <c r="I10" s="203">
        <v>1</v>
      </c>
      <c r="J10" s="257"/>
      <c r="K10" s="203">
        <v>1</v>
      </c>
      <c r="L10" s="199"/>
      <c r="O10" s="200" t="s">
        <v>2622</v>
      </c>
      <c r="P10" s="198" t="s">
        <v>258</v>
      </c>
      <c r="R10" s="203">
        <v>1</v>
      </c>
      <c r="S10" s="257"/>
      <c r="T10" s="203">
        <v>1</v>
      </c>
      <c r="U10" s="257"/>
      <c r="V10" s="203">
        <v>1</v>
      </c>
      <c r="W10" s="257"/>
      <c r="X10" s="203">
        <v>1</v>
      </c>
    </row>
    <row r="11" spans="1:24" s="116" customFormat="1" ht="16.2" thickBot="1" x14ac:dyDescent="0.35">
      <c r="A11" s="199"/>
      <c r="B11" s="200" t="s">
        <v>2623</v>
      </c>
      <c r="C11" s="198" t="s">
        <v>258</v>
      </c>
      <c r="E11" s="203">
        <v>1</v>
      </c>
      <c r="F11" s="257"/>
      <c r="G11" s="203">
        <v>1</v>
      </c>
      <c r="H11" s="257"/>
      <c r="I11" s="203">
        <v>1</v>
      </c>
      <c r="J11" s="257"/>
      <c r="K11" s="203">
        <v>1</v>
      </c>
      <c r="L11" s="199"/>
      <c r="O11" s="200" t="s">
        <v>2623</v>
      </c>
      <c r="P11" s="198" t="s">
        <v>258</v>
      </c>
      <c r="R11" s="203">
        <v>1</v>
      </c>
      <c r="S11" s="257"/>
      <c r="T11" s="203">
        <v>1</v>
      </c>
      <c r="U11" s="257"/>
      <c r="V11" s="203">
        <v>1</v>
      </c>
      <c r="W11" s="257"/>
      <c r="X11" s="203">
        <v>1</v>
      </c>
    </row>
    <row r="12" spans="1:24" s="116" customFormat="1" ht="16.2" thickBot="1" x14ac:dyDescent="0.35">
      <c r="A12" s="199"/>
      <c r="B12" s="200" t="s">
        <v>2624</v>
      </c>
      <c r="C12" s="198" t="s">
        <v>258</v>
      </c>
      <c r="E12" s="203">
        <v>1</v>
      </c>
      <c r="F12" s="257"/>
      <c r="G12" s="203">
        <v>1</v>
      </c>
      <c r="H12" s="257"/>
      <c r="I12" s="203">
        <v>1</v>
      </c>
      <c r="J12" s="257"/>
      <c r="K12" s="203">
        <v>1</v>
      </c>
      <c r="L12" s="199"/>
      <c r="O12" s="200" t="s">
        <v>2624</v>
      </c>
      <c r="P12" s="198" t="s">
        <v>258</v>
      </c>
      <c r="R12" s="203">
        <v>1</v>
      </c>
      <c r="S12" s="257"/>
      <c r="T12" s="203">
        <v>1</v>
      </c>
      <c r="U12" s="257"/>
      <c r="V12" s="203">
        <v>1</v>
      </c>
      <c r="W12" s="257"/>
      <c r="X12" s="203">
        <v>1</v>
      </c>
    </row>
    <row r="13" spans="1:24" s="116" customFormat="1" ht="16.2" thickBot="1" x14ac:dyDescent="0.35">
      <c r="A13" s="199"/>
      <c r="B13" s="200" t="s">
        <v>2625</v>
      </c>
      <c r="C13" s="198" t="s">
        <v>258</v>
      </c>
      <c r="E13" s="203">
        <v>1</v>
      </c>
      <c r="F13" s="257"/>
      <c r="G13" s="203">
        <v>1</v>
      </c>
      <c r="H13" s="257"/>
      <c r="I13" s="203">
        <v>1</v>
      </c>
      <c r="J13" s="257"/>
      <c r="K13" s="203">
        <v>0</v>
      </c>
      <c r="L13" s="199"/>
      <c r="O13" s="200" t="s">
        <v>2625</v>
      </c>
      <c r="P13" s="198" t="s">
        <v>258</v>
      </c>
      <c r="R13" s="203">
        <v>1</v>
      </c>
      <c r="S13" s="257"/>
      <c r="T13" s="203">
        <v>1</v>
      </c>
      <c r="U13" s="257"/>
      <c r="V13" s="203">
        <v>1</v>
      </c>
      <c r="W13" s="257"/>
      <c r="X13" s="203">
        <v>0</v>
      </c>
    </row>
    <row r="14" spans="1:24" s="116" customFormat="1" ht="16.2" thickBot="1" x14ac:dyDescent="0.35">
      <c r="A14" s="199"/>
      <c r="B14" s="200" t="s">
        <v>2850</v>
      </c>
      <c r="C14" s="198" t="s">
        <v>258</v>
      </c>
      <c r="E14" s="203">
        <v>1</v>
      </c>
      <c r="F14" s="257"/>
      <c r="G14" s="203">
        <v>1</v>
      </c>
      <c r="H14" s="257"/>
      <c r="I14" s="203">
        <v>1</v>
      </c>
      <c r="J14" s="257"/>
      <c r="K14" s="203">
        <v>1</v>
      </c>
      <c r="L14" s="199"/>
      <c r="O14" s="200" t="s">
        <v>2850</v>
      </c>
      <c r="P14" s="198" t="s">
        <v>258</v>
      </c>
      <c r="R14" s="203">
        <v>1</v>
      </c>
      <c r="S14" s="257"/>
      <c r="T14" s="203">
        <v>1</v>
      </c>
      <c r="U14" s="257"/>
      <c r="V14" s="203">
        <v>1</v>
      </c>
      <c r="W14" s="257"/>
      <c r="X14" s="203">
        <v>1</v>
      </c>
    </row>
    <row r="15" spans="1:24" s="116" customFormat="1" ht="16.2" thickBot="1" x14ac:dyDescent="0.35">
      <c r="A15" s="199"/>
      <c r="B15" s="200" t="s">
        <v>2851</v>
      </c>
      <c r="C15" s="198" t="s">
        <v>258</v>
      </c>
      <c r="E15" s="203">
        <v>1</v>
      </c>
      <c r="F15" s="257"/>
      <c r="G15" s="203">
        <v>1</v>
      </c>
      <c r="H15" s="257"/>
      <c r="I15" s="203">
        <v>1</v>
      </c>
      <c r="J15" s="257"/>
      <c r="K15" s="203">
        <v>1</v>
      </c>
      <c r="L15" s="199"/>
      <c r="O15" s="200" t="s">
        <v>2851</v>
      </c>
      <c r="P15" s="198" t="s">
        <v>258</v>
      </c>
      <c r="R15" s="203">
        <v>1</v>
      </c>
      <c r="S15" s="257"/>
      <c r="T15" s="203">
        <v>1</v>
      </c>
      <c r="U15" s="257"/>
      <c r="V15" s="203">
        <v>1</v>
      </c>
      <c r="W15" s="257"/>
      <c r="X15" s="203">
        <v>1</v>
      </c>
    </row>
    <row r="16" spans="1:24" s="116" customFormat="1" ht="16.2" thickBot="1" x14ac:dyDescent="0.35">
      <c r="A16" s="199"/>
      <c r="B16" s="201" t="s">
        <v>2839</v>
      </c>
      <c r="C16" s="202"/>
      <c r="E16" s="258" t="s">
        <v>2848</v>
      </c>
      <c r="F16" s="206"/>
      <c r="G16" s="258" t="s">
        <v>2848</v>
      </c>
      <c r="H16" s="206"/>
      <c r="I16" s="258" t="s">
        <v>2848</v>
      </c>
      <c r="J16" s="206"/>
      <c r="K16" s="258" t="s">
        <v>2848</v>
      </c>
      <c r="L16" s="199"/>
      <c r="O16" s="201" t="s">
        <v>2839</v>
      </c>
      <c r="P16" s="202"/>
      <c r="R16" s="258" t="s">
        <v>2848</v>
      </c>
      <c r="S16" s="206"/>
      <c r="T16" s="258" t="s">
        <v>2847</v>
      </c>
      <c r="U16" s="206"/>
      <c r="V16" s="258" t="s">
        <v>2840</v>
      </c>
      <c r="W16" s="206"/>
      <c r="X16" s="258" t="s">
        <v>2848</v>
      </c>
    </row>
    <row r="17" spans="1:25" s="116" customFormat="1" x14ac:dyDescent="0.3"/>
    <row r="18" spans="1:25" s="116" customFormat="1" ht="15" thickBot="1" x14ac:dyDescent="0.35">
      <c r="E18" s="4"/>
      <c r="G18" s="4"/>
      <c r="I18" s="4"/>
      <c r="K18" s="4"/>
      <c r="R18" s="4"/>
      <c r="T18" s="4"/>
      <c r="V18" s="4"/>
      <c r="X18" s="4"/>
    </row>
    <row r="19" spans="1:25" ht="26.25" customHeight="1" thickBot="1" x14ac:dyDescent="0.35">
      <c r="B19" s="334" t="s">
        <v>2648</v>
      </c>
      <c r="C19" s="335"/>
      <c r="E19" s="231" t="s">
        <v>2638</v>
      </c>
      <c r="F19" s="223"/>
      <c r="G19" s="231" t="s">
        <v>2640</v>
      </c>
      <c r="H19" s="223"/>
      <c r="I19" s="231" t="s">
        <v>2642</v>
      </c>
      <c r="J19" s="223"/>
      <c r="K19" s="231" t="s">
        <v>2644</v>
      </c>
      <c r="O19" s="334" t="s">
        <v>2647</v>
      </c>
      <c r="P19" s="335"/>
      <c r="R19" s="231" t="str">
        <f>ICCU_21!F3</f>
        <v>TIPO 1</v>
      </c>
      <c r="S19" s="223"/>
      <c r="T19" s="231" t="str">
        <f>ICCU_21!G3</f>
        <v>TIPO 2</v>
      </c>
      <c r="U19" s="223"/>
      <c r="V19" s="231" t="str">
        <f>ICCU_21!H3</f>
        <v>TIPO 3</v>
      </c>
      <c r="W19" s="223"/>
      <c r="X19" s="231" t="str">
        <f>ICCU_21!I3</f>
        <v>TIPO 4</v>
      </c>
    </row>
    <row r="20" spans="1:25" s="116" customFormat="1" ht="6.6" customHeight="1" thickBot="1" x14ac:dyDescent="0.35">
      <c r="E20" s="4"/>
      <c r="G20" s="4"/>
      <c r="I20" s="4"/>
      <c r="K20" s="4"/>
      <c r="R20" s="4"/>
      <c r="T20" s="4"/>
      <c r="V20" s="4"/>
      <c r="X20" s="4"/>
    </row>
    <row r="21" spans="1:25" ht="16.2" thickBot="1" x14ac:dyDescent="0.35">
      <c r="A21" s="199"/>
      <c r="B21" s="197" t="s">
        <v>2852</v>
      </c>
      <c r="C21" s="198" t="s">
        <v>258</v>
      </c>
      <c r="E21" s="213">
        <v>240</v>
      </c>
      <c r="F21" s="199"/>
      <c r="G21" s="213">
        <v>240</v>
      </c>
      <c r="H21" s="199"/>
      <c r="I21" s="213">
        <v>480</v>
      </c>
      <c r="J21" s="199"/>
      <c r="K21" s="213">
        <v>960</v>
      </c>
      <c r="L21" s="199"/>
      <c r="N21" s="199"/>
      <c r="O21" s="197" t="s">
        <v>2852</v>
      </c>
      <c r="P21" s="198" t="s">
        <v>258</v>
      </c>
      <c r="R21" s="213">
        <v>860</v>
      </c>
      <c r="S21" s="199"/>
      <c r="T21" s="213">
        <v>1080</v>
      </c>
      <c r="U21" s="199"/>
      <c r="V21" s="213">
        <v>800</v>
      </c>
      <c r="W21" s="199"/>
      <c r="X21" s="213">
        <v>960</v>
      </c>
      <c r="Y21" s="199"/>
    </row>
    <row r="22" spans="1:25" ht="16.2" thickBot="1" x14ac:dyDescent="0.35">
      <c r="A22" s="199"/>
      <c r="B22" s="200" t="s">
        <v>2629</v>
      </c>
      <c r="C22" s="198" t="s">
        <v>258</v>
      </c>
      <c r="E22" s="203">
        <v>2</v>
      </c>
      <c r="F22" s="199"/>
      <c r="G22" s="203">
        <v>2</v>
      </c>
      <c r="H22" s="199"/>
      <c r="I22" s="203">
        <v>2</v>
      </c>
      <c r="J22" s="199"/>
      <c r="K22" s="203">
        <v>3</v>
      </c>
      <c r="L22" s="199"/>
      <c r="N22" s="199"/>
      <c r="O22" s="200" t="s">
        <v>2629</v>
      </c>
      <c r="P22" s="198" t="s">
        <v>258</v>
      </c>
      <c r="R22" s="203">
        <v>2</v>
      </c>
      <c r="S22" s="199"/>
      <c r="T22" s="203">
        <v>2</v>
      </c>
      <c r="U22" s="199"/>
      <c r="V22" s="203">
        <v>2</v>
      </c>
      <c r="W22" s="199"/>
      <c r="X22" s="203">
        <v>2</v>
      </c>
      <c r="Y22" s="199"/>
    </row>
    <row r="23" spans="1:25" ht="16.2" thickBot="1" x14ac:dyDescent="0.35">
      <c r="A23" s="199"/>
      <c r="B23" s="200" t="s">
        <v>2628</v>
      </c>
      <c r="C23" s="198" t="s">
        <v>13</v>
      </c>
      <c r="E23" s="222">
        <v>1833</v>
      </c>
      <c r="F23" s="206"/>
      <c r="G23" s="222">
        <v>1828</v>
      </c>
      <c r="H23" s="206"/>
      <c r="I23" s="222">
        <v>2986</v>
      </c>
      <c r="J23" s="206"/>
      <c r="K23" s="222">
        <v>5167</v>
      </c>
      <c r="L23" s="199"/>
      <c r="N23" s="199"/>
      <c r="O23" s="200" t="s">
        <v>2628</v>
      </c>
      <c r="P23" s="198" t="s">
        <v>13</v>
      </c>
      <c r="R23" s="222">
        <f>R48</f>
        <v>9458.1</v>
      </c>
      <c r="S23" s="206"/>
      <c r="T23" s="222">
        <f>T48</f>
        <v>7427.4500000000007</v>
      </c>
      <c r="U23" s="206"/>
      <c r="V23" s="222">
        <f>V48</f>
        <v>9307.14</v>
      </c>
      <c r="W23" s="206"/>
      <c r="X23" s="222">
        <f>X48</f>
        <v>3859.2299999999996</v>
      </c>
      <c r="Y23" s="199"/>
    </row>
    <row r="24" spans="1:25" ht="16.2" thickBot="1" x14ac:dyDescent="0.35">
      <c r="A24" s="209"/>
      <c r="B24" s="200" t="s">
        <v>2630</v>
      </c>
      <c r="C24" s="198" t="s">
        <v>13</v>
      </c>
      <c r="E24" s="208">
        <f>E23/E21</f>
        <v>7.6375000000000002</v>
      </c>
      <c r="F24" s="209"/>
      <c r="G24" s="208">
        <f>G23/G21</f>
        <v>7.6166666666666663</v>
      </c>
      <c r="H24" s="209"/>
      <c r="I24" s="208">
        <f>I23/I21</f>
        <v>6.2208333333333332</v>
      </c>
      <c r="J24" s="209"/>
      <c r="K24" s="208">
        <f>K23/K21</f>
        <v>5.3822916666666663</v>
      </c>
      <c r="L24" s="209"/>
      <c r="N24" s="209"/>
      <c r="O24" s="200" t="s">
        <v>2630</v>
      </c>
      <c r="P24" s="198" t="s">
        <v>13</v>
      </c>
      <c r="R24" s="208">
        <f>R23/R21</f>
        <v>10.99779069767442</v>
      </c>
      <c r="S24" s="209"/>
      <c r="T24" s="208">
        <f>T23/T21</f>
        <v>6.8772685185185196</v>
      </c>
      <c r="U24" s="209"/>
      <c r="V24" s="208">
        <f>V23/V21</f>
        <v>11.633925</v>
      </c>
      <c r="W24" s="209"/>
      <c r="X24" s="208">
        <f>X23/X21</f>
        <v>4.0200312499999997</v>
      </c>
      <c r="Y24" s="209"/>
    </row>
    <row r="25" spans="1:25" ht="16.2" thickBot="1" x14ac:dyDescent="0.35">
      <c r="A25" s="199"/>
      <c r="B25" s="200" t="s">
        <v>2631</v>
      </c>
      <c r="C25" s="198" t="s">
        <v>13</v>
      </c>
      <c r="E25" s="203">
        <v>1276</v>
      </c>
      <c r="F25" s="199"/>
      <c r="G25" s="203">
        <v>1208</v>
      </c>
      <c r="H25" s="199"/>
      <c r="I25" s="203">
        <v>1996</v>
      </c>
      <c r="J25" s="199"/>
      <c r="K25" s="203">
        <v>3417</v>
      </c>
      <c r="L25" s="199"/>
      <c r="N25" s="199"/>
      <c r="O25" s="200" t="s">
        <v>2631</v>
      </c>
      <c r="P25" s="198" t="s">
        <v>13</v>
      </c>
      <c r="R25" s="203">
        <f>R43</f>
        <v>3801.9400000000005</v>
      </c>
      <c r="S25" s="199"/>
      <c r="T25" s="203">
        <f>T43</f>
        <v>3494.2600000000007</v>
      </c>
      <c r="U25" s="199"/>
      <c r="V25" s="203">
        <f>V43</f>
        <v>3753.4700000000003</v>
      </c>
      <c r="W25" s="199"/>
      <c r="X25" s="203">
        <f>X43</f>
        <v>2781.39</v>
      </c>
      <c r="Y25" s="199"/>
    </row>
    <row r="26" spans="1:25" ht="16.2" thickBot="1" x14ac:dyDescent="0.35">
      <c r="A26" s="199"/>
      <c r="B26" s="200" t="s">
        <v>2632</v>
      </c>
      <c r="C26" s="198" t="s">
        <v>13</v>
      </c>
      <c r="E26" s="203">
        <v>599</v>
      </c>
      <c r="F26" s="199"/>
      <c r="G26" s="203">
        <v>620</v>
      </c>
      <c r="H26" s="199"/>
      <c r="I26" s="203">
        <v>990</v>
      </c>
      <c r="J26" s="199"/>
      <c r="K26" s="203">
        <v>1750</v>
      </c>
      <c r="L26" s="199"/>
      <c r="N26" s="199"/>
      <c r="O26" s="200" t="s">
        <v>2632</v>
      </c>
      <c r="P26" s="198" t="s">
        <v>13</v>
      </c>
      <c r="R26" s="203">
        <f>R47</f>
        <v>5656.16</v>
      </c>
      <c r="S26" s="199"/>
      <c r="T26" s="203">
        <f>T47</f>
        <v>3933.1899999999996</v>
      </c>
      <c r="U26" s="199"/>
      <c r="V26" s="203">
        <f>V47</f>
        <v>5553.67</v>
      </c>
      <c r="W26" s="199"/>
      <c r="X26" s="203">
        <f>X47</f>
        <v>1077.8399999999999</v>
      </c>
      <c r="Y26" s="199"/>
    </row>
    <row r="27" spans="1:25" ht="16.2" thickBot="1" x14ac:dyDescent="0.35">
      <c r="A27" s="199"/>
      <c r="B27" s="200" t="s">
        <v>2633</v>
      </c>
      <c r="C27" s="198"/>
      <c r="E27" s="204">
        <f>IFERROR(E26/E25,"")</f>
        <v>0.46943573667711597</v>
      </c>
      <c r="F27" s="199"/>
      <c r="G27" s="204">
        <f>IFERROR(G26/G25,"")</f>
        <v>0.51324503311258274</v>
      </c>
      <c r="H27" s="199"/>
      <c r="I27" s="204">
        <f>IFERROR(I26/I25,"")</f>
        <v>0.49599198396793587</v>
      </c>
      <c r="J27" s="199"/>
      <c r="K27" s="204">
        <f>IFERROR(K26/K25,"")</f>
        <v>0.51214515657009074</v>
      </c>
      <c r="L27" s="199"/>
      <c r="N27" s="199"/>
      <c r="O27" s="200" t="s">
        <v>2633</v>
      </c>
      <c r="P27" s="198"/>
      <c r="R27" s="204">
        <f>IFERROR(R26/R25,"")</f>
        <v>1.4877036460333406</v>
      </c>
      <c r="S27" s="199"/>
      <c r="T27" s="204">
        <f>IFERROR(T26/T25,"")</f>
        <v>1.1256145793386865</v>
      </c>
      <c r="U27" s="199"/>
      <c r="V27" s="204">
        <f>IFERROR(V26/V25,"")</f>
        <v>1.4796095346439426</v>
      </c>
      <c r="W27" s="199"/>
      <c r="X27" s="204">
        <f>IFERROR(X26/X25,"")</f>
        <v>0.38751847098033715</v>
      </c>
      <c r="Y27" s="199"/>
    </row>
    <row r="28" spans="1:25" ht="16.2" thickBot="1" x14ac:dyDescent="0.35">
      <c r="A28" s="199"/>
      <c r="B28" s="200" t="s">
        <v>2634</v>
      </c>
      <c r="C28" s="198" t="s">
        <v>13</v>
      </c>
      <c r="E28" s="205">
        <v>3560</v>
      </c>
      <c r="F28" s="199"/>
      <c r="G28" s="205">
        <v>3045</v>
      </c>
      <c r="H28" s="199"/>
      <c r="I28" s="205">
        <v>6135</v>
      </c>
      <c r="J28" s="199"/>
      <c r="K28" s="205">
        <v>7800</v>
      </c>
      <c r="L28" s="199"/>
      <c r="N28" s="199"/>
      <c r="O28" s="200" t="s">
        <v>2634</v>
      </c>
      <c r="P28" s="198" t="s">
        <v>13</v>
      </c>
      <c r="R28" s="222">
        <v>23571.94</v>
      </c>
      <c r="S28" s="206"/>
      <c r="T28" s="222">
        <v>88950</v>
      </c>
      <c r="U28" s="206"/>
      <c r="V28" s="222">
        <v>51575.88</v>
      </c>
      <c r="W28" s="206"/>
      <c r="X28" s="222">
        <v>8382.1200000000008</v>
      </c>
      <c r="Y28" s="199"/>
    </row>
    <row r="29" spans="1:25" ht="16.2" thickBot="1" x14ac:dyDescent="0.35">
      <c r="A29" s="209"/>
      <c r="B29" s="200" t="s">
        <v>2635</v>
      </c>
      <c r="C29" s="198" t="s">
        <v>13</v>
      </c>
      <c r="E29" s="208">
        <f>E28/E21</f>
        <v>14.833333333333334</v>
      </c>
      <c r="F29" s="209"/>
      <c r="G29" s="208">
        <f>G28/G21</f>
        <v>12.6875</v>
      </c>
      <c r="H29" s="209"/>
      <c r="I29" s="208">
        <f>I28/I21</f>
        <v>12.78125</v>
      </c>
      <c r="J29" s="209"/>
      <c r="K29" s="208">
        <f>K28/K21</f>
        <v>8.125</v>
      </c>
      <c r="L29" s="209"/>
      <c r="N29" s="209"/>
      <c r="O29" s="200" t="s">
        <v>2635</v>
      </c>
      <c r="P29" s="198" t="s">
        <v>13</v>
      </c>
      <c r="R29" s="208">
        <f>R28/R21</f>
        <v>27.409232558139532</v>
      </c>
      <c r="S29" s="209"/>
      <c r="T29" s="208">
        <f>T28/T21</f>
        <v>82.361111111111114</v>
      </c>
      <c r="U29" s="209"/>
      <c r="V29" s="208">
        <f>V28/V21</f>
        <v>64.469849999999994</v>
      </c>
      <c r="W29" s="209"/>
      <c r="X29" s="208">
        <f>X28/X21</f>
        <v>8.7313750000000017</v>
      </c>
      <c r="Y29" s="209"/>
    </row>
    <row r="30" spans="1:25" ht="16.2" thickBot="1" x14ac:dyDescent="0.35">
      <c r="A30" s="211"/>
      <c r="B30" s="200" t="s">
        <v>2637</v>
      </c>
      <c r="C30" s="198"/>
      <c r="E30" s="210">
        <f>E23/E28</f>
        <v>0.51488764044943824</v>
      </c>
      <c r="F30" s="211"/>
      <c r="G30" s="210">
        <f>G23/G28</f>
        <v>0.60032840722495895</v>
      </c>
      <c r="H30" s="211"/>
      <c r="I30" s="210">
        <f>I23/I28</f>
        <v>0.4867155664221679</v>
      </c>
      <c r="J30" s="211"/>
      <c r="K30" s="210">
        <f>K23/K28</f>
        <v>0.66243589743589748</v>
      </c>
      <c r="L30" s="211"/>
      <c r="N30" s="211"/>
      <c r="O30" s="200" t="s">
        <v>2637</v>
      </c>
      <c r="P30" s="198"/>
      <c r="R30" s="210">
        <f>R23/R28</f>
        <v>0.40124402149335187</v>
      </c>
      <c r="S30" s="211"/>
      <c r="T30" s="210">
        <f>T23/T28</f>
        <v>8.3501405283867347E-2</v>
      </c>
      <c r="U30" s="211"/>
      <c r="V30" s="210">
        <f>V23/V28</f>
        <v>0.18045528258558069</v>
      </c>
      <c r="W30" s="211"/>
      <c r="X30" s="210">
        <f>X23/X28</f>
        <v>0.46041216303274102</v>
      </c>
      <c r="Y30" s="211"/>
    </row>
    <row r="31" spans="1:25" s="116" customFormat="1" ht="16.2" thickBot="1" x14ac:dyDescent="0.35">
      <c r="A31" s="199"/>
      <c r="B31" s="200" t="s">
        <v>2646</v>
      </c>
      <c r="C31" s="198" t="s">
        <v>13</v>
      </c>
      <c r="E31" s="222"/>
      <c r="F31" s="206"/>
      <c r="G31" s="222"/>
      <c r="H31" s="206"/>
      <c r="I31" s="222"/>
      <c r="J31" s="206"/>
      <c r="K31" s="222"/>
      <c r="L31" s="199"/>
      <c r="N31" s="199"/>
      <c r="O31" s="200" t="s">
        <v>2646</v>
      </c>
      <c r="P31" s="198" t="s">
        <v>13</v>
      </c>
      <c r="R31" s="222">
        <v>5368.55</v>
      </c>
      <c r="S31" s="206"/>
      <c r="T31" s="222">
        <v>4411.8</v>
      </c>
      <c r="U31" s="206"/>
      <c r="V31" s="222">
        <v>5026.91</v>
      </c>
      <c r="W31" s="206"/>
      <c r="X31" s="222">
        <v>1821.02</v>
      </c>
      <c r="Y31" s="199"/>
    </row>
    <row r="32" spans="1:25" ht="16.2" thickBot="1" x14ac:dyDescent="0.35">
      <c r="A32" s="211"/>
      <c r="B32" s="201" t="s">
        <v>2636</v>
      </c>
      <c r="C32" s="202"/>
      <c r="E32" s="212" t="s">
        <v>2639</v>
      </c>
      <c r="F32" s="211"/>
      <c r="G32" s="212" t="s">
        <v>2641</v>
      </c>
      <c r="H32" s="211"/>
      <c r="I32" s="212" t="s">
        <v>2643</v>
      </c>
      <c r="J32" s="211"/>
      <c r="K32" s="212" t="s">
        <v>2645</v>
      </c>
      <c r="L32" s="211"/>
      <c r="N32" s="211"/>
      <c r="O32" s="201" t="s">
        <v>2636</v>
      </c>
      <c r="P32" s="202"/>
      <c r="R32" s="212">
        <f>R31/R28</f>
        <v>0.2277517251443878</v>
      </c>
      <c r="S32" s="211"/>
      <c r="T32" s="212">
        <f>T31/T28</f>
        <v>4.9598650927487352E-2</v>
      </c>
      <c r="U32" s="211"/>
      <c r="V32" s="212">
        <f>V31/V28</f>
        <v>9.7466296260965396E-2</v>
      </c>
      <c r="W32" s="211"/>
      <c r="X32" s="212">
        <f>X31/X28</f>
        <v>0.21725052850591495</v>
      </c>
      <c r="Y32" s="211"/>
    </row>
    <row r="33" spans="1:25" s="116" customFormat="1" ht="6" customHeight="1" x14ac:dyDescent="0.3">
      <c r="E33" s="4"/>
      <c r="G33" s="4"/>
      <c r="I33" s="4"/>
      <c r="K33" s="4"/>
      <c r="R33" s="4"/>
      <c r="T33" s="4"/>
      <c r="V33" s="4"/>
      <c r="X33" s="4"/>
    </row>
    <row r="35" spans="1:25" s="116" customFormat="1" ht="6.6" customHeight="1" thickBot="1" x14ac:dyDescent="0.35">
      <c r="E35" s="4"/>
      <c r="G35" s="4"/>
      <c r="I35" s="4"/>
      <c r="K35" s="4"/>
      <c r="R35" s="4"/>
      <c r="T35" s="4"/>
      <c r="V35" s="4"/>
      <c r="X35" s="4"/>
    </row>
    <row r="36" spans="1:25" s="116" customFormat="1" ht="16.2" thickBot="1" x14ac:dyDescent="0.35">
      <c r="A36" s="199"/>
      <c r="B36" s="217" t="s">
        <v>2651</v>
      </c>
      <c r="C36" s="198" t="s">
        <v>13</v>
      </c>
      <c r="E36" s="219">
        <v>440</v>
      </c>
      <c r="F36" s="199"/>
      <c r="G36" s="219">
        <v>396</v>
      </c>
      <c r="H36" s="199"/>
      <c r="I36" s="219">
        <v>806</v>
      </c>
      <c r="J36" s="199"/>
      <c r="K36" s="219">
        <v>1612</v>
      </c>
      <c r="L36" s="199"/>
      <c r="N36" s="199"/>
      <c r="O36" s="217" t="s">
        <v>2651</v>
      </c>
      <c r="P36" s="198" t="s">
        <v>13</v>
      </c>
      <c r="R36" s="219">
        <v>1334.82</v>
      </c>
      <c r="S36" s="199"/>
      <c r="T36" s="219">
        <v>1283.4000000000001</v>
      </c>
      <c r="U36" s="199"/>
      <c r="V36" s="219">
        <v>1459.26</v>
      </c>
      <c r="W36" s="199"/>
      <c r="X36" s="219">
        <v>1548.72</v>
      </c>
      <c r="Y36" s="199"/>
    </row>
    <row r="37" spans="1:25" s="116" customFormat="1" ht="16.2" thickBot="1" x14ac:dyDescent="0.35">
      <c r="A37" s="199"/>
      <c r="B37" s="200" t="s">
        <v>2652</v>
      </c>
      <c r="C37" s="198" t="s">
        <v>13</v>
      </c>
      <c r="E37" s="207">
        <v>200</v>
      </c>
      <c r="F37" s="199"/>
      <c r="G37" s="207">
        <v>200</v>
      </c>
      <c r="H37" s="199"/>
      <c r="I37" s="207">
        <v>200</v>
      </c>
      <c r="J37" s="199"/>
      <c r="K37" s="207">
        <v>270</v>
      </c>
      <c r="L37" s="199"/>
      <c r="N37" s="199"/>
      <c r="O37" s="200" t="s">
        <v>2652</v>
      </c>
      <c r="P37" s="198" t="s">
        <v>13</v>
      </c>
      <c r="R37" s="207">
        <v>196.17</v>
      </c>
      <c r="S37" s="199"/>
      <c r="T37" s="207">
        <v>196.17</v>
      </c>
      <c r="U37" s="199"/>
      <c r="V37" s="207">
        <v>196.17</v>
      </c>
      <c r="W37" s="199"/>
      <c r="X37" s="207">
        <v>195.1</v>
      </c>
      <c r="Y37" s="199"/>
    </row>
    <row r="38" spans="1:25" s="116" customFormat="1" ht="16.2" thickBot="1" x14ac:dyDescent="0.35">
      <c r="A38" s="199"/>
      <c r="B38" s="200" t="s">
        <v>2653</v>
      </c>
      <c r="C38" s="198" t="s">
        <v>13</v>
      </c>
      <c r="E38" s="207">
        <v>100</v>
      </c>
      <c r="F38" s="199"/>
      <c r="G38" s="207">
        <v>200</v>
      </c>
      <c r="H38" s="199"/>
      <c r="I38" s="207">
        <v>300</v>
      </c>
      <c r="J38" s="199"/>
      <c r="K38" s="207">
        <v>400</v>
      </c>
      <c r="L38" s="199"/>
      <c r="N38" s="199"/>
      <c r="O38" s="200" t="s">
        <v>2653</v>
      </c>
      <c r="P38" s="198" t="s">
        <v>13</v>
      </c>
      <c r="R38" s="207">
        <v>495.98</v>
      </c>
      <c r="S38" s="199"/>
      <c r="T38" s="207">
        <v>495.98</v>
      </c>
      <c r="U38" s="199"/>
      <c r="V38" s="207">
        <v>495.98</v>
      </c>
      <c r="W38" s="199"/>
      <c r="X38" s="207">
        <v>437.9</v>
      </c>
      <c r="Y38" s="199"/>
    </row>
    <row r="39" spans="1:25" s="116" customFormat="1" ht="16.2" thickBot="1" x14ac:dyDescent="0.35">
      <c r="A39" s="199"/>
      <c r="B39" s="200" t="s">
        <v>2654</v>
      </c>
      <c r="C39" s="198" t="s">
        <v>13</v>
      </c>
      <c r="E39" s="207">
        <v>232.4</v>
      </c>
      <c r="F39" s="199"/>
      <c r="G39" s="207">
        <v>208</v>
      </c>
      <c r="H39" s="199"/>
      <c r="I39" s="207">
        <v>362</v>
      </c>
      <c r="J39" s="199"/>
      <c r="K39" s="207">
        <v>610</v>
      </c>
      <c r="L39" s="199"/>
      <c r="N39" s="199"/>
      <c r="O39" s="200" t="s">
        <v>2654</v>
      </c>
      <c r="P39" s="198" t="s">
        <v>13</v>
      </c>
      <c r="R39" s="207">
        <v>673</v>
      </c>
      <c r="S39" s="199"/>
      <c r="T39" s="207">
        <v>673</v>
      </c>
      <c r="U39" s="199"/>
      <c r="V39" s="207">
        <v>673</v>
      </c>
      <c r="W39" s="199"/>
      <c r="X39" s="207">
        <v>73.27</v>
      </c>
      <c r="Y39" s="199"/>
    </row>
    <row r="40" spans="1:25" s="116" customFormat="1" ht="16.2" thickBot="1" x14ac:dyDescent="0.35">
      <c r="A40" s="199"/>
      <c r="B40" s="200" t="s">
        <v>2664</v>
      </c>
      <c r="C40" s="198" t="s">
        <v>13</v>
      </c>
      <c r="E40" s="207">
        <f>64.8+58.8</f>
        <v>123.6</v>
      </c>
      <c r="F40" s="199"/>
      <c r="G40" s="207">
        <f>32.4+58.8</f>
        <v>91.199999999999989</v>
      </c>
      <c r="H40" s="199"/>
      <c r="I40" s="207">
        <v>172.1</v>
      </c>
      <c r="J40" s="199"/>
      <c r="K40" s="207">
        <v>267.36</v>
      </c>
      <c r="L40" s="199"/>
      <c r="N40" s="199"/>
      <c r="O40" s="200" t="s">
        <v>2657</v>
      </c>
      <c r="P40" s="198" t="s">
        <v>13</v>
      </c>
      <c r="R40" s="207">
        <v>254.91</v>
      </c>
      <c r="S40" s="199"/>
      <c r="T40" s="207">
        <v>189.8</v>
      </c>
      <c r="U40" s="199"/>
      <c r="V40" s="207">
        <v>189.8</v>
      </c>
      <c r="W40" s="199"/>
      <c r="X40" s="207">
        <v>204.62</v>
      </c>
      <c r="Y40" s="199"/>
    </row>
    <row r="41" spans="1:25" s="116" customFormat="1" ht="16.2" thickBot="1" x14ac:dyDescent="0.35">
      <c r="A41" s="199"/>
      <c r="B41" s="200" t="s">
        <v>2655</v>
      </c>
      <c r="C41" s="198" t="s">
        <v>13</v>
      </c>
      <c r="E41" s="207">
        <v>141.6</v>
      </c>
      <c r="F41" s="199"/>
      <c r="G41" s="207">
        <v>79.2</v>
      </c>
      <c r="H41" s="199"/>
      <c r="I41" s="207">
        <v>83.5</v>
      </c>
      <c r="J41" s="199"/>
      <c r="K41" s="207">
        <v>112.3</v>
      </c>
      <c r="L41" s="199"/>
      <c r="N41" s="199"/>
      <c r="O41" s="200" t="s">
        <v>2655</v>
      </c>
      <c r="P41" s="198" t="s">
        <v>13</v>
      </c>
      <c r="R41" s="207">
        <v>600.32000000000005</v>
      </c>
      <c r="S41" s="199"/>
      <c r="T41" s="207">
        <v>500.09</v>
      </c>
      <c r="U41" s="199"/>
      <c r="V41" s="207">
        <v>492.52</v>
      </c>
      <c r="W41" s="199"/>
      <c r="X41" s="207">
        <v>110.3</v>
      </c>
      <c r="Y41" s="199"/>
    </row>
    <row r="42" spans="1:25" s="116" customFormat="1" ht="16.2" thickBot="1" x14ac:dyDescent="0.35">
      <c r="A42" s="199"/>
      <c r="B42" s="200" t="s">
        <v>2656</v>
      </c>
      <c r="C42" s="198" t="s">
        <v>13</v>
      </c>
      <c r="E42" s="207">
        <v>38.4</v>
      </c>
      <c r="F42" s="199"/>
      <c r="G42" s="207">
        <v>34.56</v>
      </c>
      <c r="H42" s="199"/>
      <c r="I42" s="207">
        <v>73</v>
      </c>
      <c r="J42" s="199"/>
      <c r="K42" s="207">
        <v>145.9</v>
      </c>
      <c r="L42" s="199"/>
      <c r="N42" s="199"/>
      <c r="O42" s="200" t="s">
        <v>2656</v>
      </c>
      <c r="P42" s="198" t="s">
        <v>13</v>
      </c>
      <c r="R42" s="207">
        <v>246.74</v>
      </c>
      <c r="S42" s="199"/>
      <c r="T42" s="207">
        <v>155.82</v>
      </c>
      <c r="U42" s="199"/>
      <c r="V42" s="207">
        <v>246.74</v>
      </c>
      <c r="W42" s="199"/>
      <c r="X42" s="207">
        <v>211.48</v>
      </c>
      <c r="Y42" s="199"/>
    </row>
    <row r="43" spans="1:25" s="116" customFormat="1" ht="16.2" thickBot="1" x14ac:dyDescent="0.35">
      <c r="A43" s="209"/>
      <c r="B43" s="216" t="s">
        <v>2661</v>
      </c>
      <c r="C43" s="198" t="s">
        <v>13</v>
      </c>
      <c r="E43" s="208">
        <f>SUM(E36:E42)</f>
        <v>1276</v>
      </c>
      <c r="F43" s="209"/>
      <c r="G43" s="208">
        <f>SUM(G36:G42)</f>
        <v>1208.96</v>
      </c>
      <c r="H43" s="209"/>
      <c r="I43" s="208">
        <f>SUM(I36:I42)</f>
        <v>1996.6</v>
      </c>
      <c r="J43" s="209"/>
      <c r="K43" s="208">
        <f>SUM(K36:K42)</f>
        <v>3417.5600000000004</v>
      </c>
      <c r="L43" s="209"/>
      <c r="N43" s="209"/>
      <c r="O43" s="216" t="s">
        <v>2661</v>
      </c>
      <c r="P43" s="198" t="s">
        <v>13</v>
      </c>
      <c r="R43" s="208">
        <f>SUM(R36:R42)</f>
        <v>3801.9400000000005</v>
      </c>
      <c r="S43" s="209"/>
      <c r="T43" s="208">
        <f>SUM(T36:T42)</f>
        <v>3494.2600000000007</v>
      </c>
      <c r="U43" s="209"/>
      <c r="V43" s="208">
        <f>SUM(V36:V42)</f>
        <v>3753.4700000000003</v>
      </c>
      <c r="W43" s="209"/>
      <c r="X43" s="208">
        <f>SUM(X36:X42)</f>
        <v>2781.39</v>
      </c>
      <c r="Y43" s="209"/>
    </row>
    <row r="44" spans="1:25" s="116" customFormat="1" ht="16.2" thickBot="1" x14ac:dyDescent="0.35">
      <c r="A44" s="211"/>
      <c r="B44" s="200" t="s">
        <v>2649</v>
      </c>
      <c r="C44" s="259">
        <v>0.09</v>
      </c>
      <c r="E44" s="210">
        <f>E$43*$C44</f>
        <v>114.83999999999999</v>
      </c>
      <c r="F44" s="211"/>
      <c r="G44" s="210">
        <f>G$43*$C44</f>
        <v>108.8064</v>
      </c>
      <c r="H44" s="211"/>
      <c r="I44" s="210">
        <f>I$43*$C44</f>
        <v>179.69399999999999</v>
      </c>
      <c r="J44" s="211"/>
      <c r="K44" s="210">
        <f>K$43*$C44</f>
        <v>307.5804</v>
      </c>
      <c r="L44" s="211"/>
      <c r="N44" s="211"/>
      <c r="O44" s="200" t="s">
        <v>2649</v>
      </c>
      <c r="P44" s="259"/>
      <c r="R44" s="210">
        <v>380.12</v>
      </c>
      <c r="S44" s="211"/>
      <c r="T44" s="210">
        <v>349.43</v>
      </c>
      <c r="U44" s="211"/>
      <c r="V44" s="210">
        <v>368.25</v>
      </c>
      <c r="W44" s="211"/>
      <c r="X44" s="210">
        <v>278.14</v>
      </c>
      <c r="Y44" s="211"/>
    </row>
    <row r="45" spans="1:25" s="116" customFormat="1" ht="16.2" thickBot="1" x14ac:dyDescent="0.35">
      <c r="A45" s="199"/>
      <c r="B45" s="200" t="s">
        <v>2650</v>
      </c>
      <c r="C45" s="259">
        <v>0.3</v>
      </c>
      <c r="E45" s="210">
        <f t="shared" ref="E45:K47" si="0">E$43*$C45</f>
        <v>382.8</v>
      </c>
      <c r="F45" s="199"/>
      <c r="G45" s="210">
        <f t="shared" si="0"/>
        <v>362.68799999999999</v>
      </c>
      <c r="H45" s="199"/>
      <c r="I45" s="210">
        <f t="shared" si="0"/>
        <v>598.9799999999999</v>
      </c>
      <c r="J45" s="199"/>
      <c r="K45" s="210">
        <f t="shared" si="0"/>
        <v>1025.268</v>
      </c>
      <c r="L45" s="199"/>
      <c r="N45" s="199"/>
      <c r="O45" s="200" t="s">
        <v>2650</v>
      </c>
      <c r="P45" s="259"/>
      <c r="R45" s="210">
        <v>2256.0300000000002</v>
      </c>
      <c r="S45" s="199"/>
      <c r="T45" s="210">
        <v>2318.89</v>
      </c>
      <c r="U45" s="199"/>
      <c r="V45" s="210">
        <v>3645.87</v>
      </c>
      <c r="W45" s="199"/>
      <c r="X45" s="210">
        <v>280.77999999999997</v>
      </c>
      <c r="Y45" s="199"/>
    </row>
    <row r="46" spans="1:25" s="116" customFormat="1" ht="28.2" thickBot="1" x14ac:dyDescent="0.35">
      <c r="A46" s="211"/>
      <c r="B46" s="200" t="s">
        <v>2658</v>
      </c>
      <c r="C46" s="260">
        <v>0.11</v>
      </c>
      <c r="E46" s="210">
        <f t="shared" si="0"/>
        <v>140.36000000000001</v>
      </c>
      <c r="F46" s="211"/>
      <c r="G46" s="210">
        <f t="shared" si="0"/>
        <v>132.98560000000001</v>
      </c>
      <c r="H46" s="211"/>
      <c r="I46" s="210">
        <f t="shared" si="0"/>
        <v>219.626</v>
      </c>
      <c r="J46" s="211"/>
      <c r="K46" s="210">
        <f t="shared" si="0"/>
        <v>375.93160000000006</v>
      </c>
      <c r="L46" s="211"/>
      <c r="N46" s="211"/>
      <c r="O46" s="200" t="s">
        <v>2658</v>
      </c>
      <c r="P46" s="260"/>
      <c r="R46" s="210">
        <v>3020.01</v>
      </c>
      <c r="S46" s="211"/>
      <c r="T46" s="210">
        <v>1264.8699999999999</v>
      </c>
      <c r="U46" s="211"/>
      <c r="V46" s="210">
        <v>1539.55</v>
      </c>
      <c r="W46" s="211"/>
      <c r="X46" s="210">
        <v>518.91999999999996</v>
      </c>
      <c r="Y46" s="211"/>
    </row>
    <row r="47" spans="1:25" s="116" customFormat="1" ht="16.2" thickBot="1" x14ac:dyDescent="0.35">
      <c r="A47" s="199"/>
      <c r="B47" s="200" t="s">
        <v>2659</v>
      </c>
      <c r="C47" s="259">
        <v>0.5</v>
      </c>
      <c r="E47" s="278">
        <f t="shared" si="0"/>
        <v>638</v>
      </c>
      <c r="F47" s="199"/>
      <c r="G47" s="278">
        <f t="shared" si="0"/>
        <v>604.48</v>
      </c>
      <c r="H47" s="199"/>
      <c r="I47" s="278">
        <f t="shared" si="0"/>
        <v>998.3</v>
      </c>
      <c r="J47" s="199"/>
      <c r="K47" s="278">
        <f t="shared" si="0"/>
        <v>1708.7800000000002</v>
      </c>
      <c r="L47" s="199"/>
      <c r="N47" s="199"/>
      <c r="O47" s="200" t="s">
        <v>2659</v>
      </c>
      <c r="P47" s="259"/>
      <c r="R47" s="278">
        <f>SUM(R44:R46)</f>
        <v>5656.16</v>
      </c>
      <c r="S47" s="199"/>
      <c r="T47" s="278">
        <f>SUM(T44:T46)</f>
        <v>3933.1899999999996</v>
      </c>
      <c r="U47" s="199"/>
      <c r="V47" s="278">
        <f>SUM(V44:V46)</f>
        <v>5553.67</v>
      </c>
      <c r="W47" s="199"/>
      <c r="X47" s="278">
        <f>SUM(X44:X46)</f>
        <v>1077.8399999999999</v>
      </c>
      <c r="Y47" s="199"/>
    </row>
    <row r="48" spans="1:25" s="116" customFormat="1" ht="16.2" thickBot="1" x14ac:dyDescent="0.35">
      <c r="A48" s="199"/>
      <c r="B48" s="218" t="s">
        <v>2660</v>
      </c>
      <c r="C48" s="202" t="s">
        <v>13</v>
      </c>
      <c r="E48" s="220">
        <f>E43+E47</f>
        <v>1914</v>
      </c>
      <c r="G48" s="220">
        <f>G43+G47</f>
        <v>1813.44</v>
      </c>
      <c r="I48" s="220">
        <f>I43+I47</f>
        <v>2994.8999999999996</v>
      </c>
      <c r="K48" s="220">
        <f>K43+K47</f>
        <v>5126.34</v>
      </c>
      <c r="L48" s="199"/>
      <c r="N48" s="199"/>
      <c r="O48" s="218" t="s">
        <v>2660</v>
      </c>
      <c r="P48" s="202" t="s">
        <v>13</v>
      </c>
      <c r="R48" s="220">
        <f>R43+R47</f>
        <v>9458.1</v>
      </c>
      <c r="T48" s="220">
        <f>T43+T47</f>
        <v>7427.4500000000007</v>
      </c>
      <c r="V48" s="220">
        <f>V43+V47</f>
        <v>9307.14</v>
      </c>
      <c r="X48" s="220">
        <f>X43+X47</f>
        <v>3859.2299999999996</v>
      </c>
      <c r="Y48" s="199"/>
    </row>
    <row r="49" spans="1:25" s="116" customFormat="1" ht="6.6" customHeight="1" thickBot="1" x14ac:dyDescent="0.35">
      <c r="E49" s="4"/>
      <c r="G49" s="4"/>
      <c r="I49" s="4"/>
      <c r="K49" s="4"/>
      <c r="R49" s="4"/>
      <c r="T49" s="4"/>
      <c r="V49" s="4"/>
      <c r="X49" s="4"/>
    </row>
    <row r="50" spans="1:25" s="116" customFormat="1" ht="18.600000000000001" thickBot="1" x14ac:dyDescent="0.4">
      <c r="A50" s="199"/>
      <c r="B50" s="217" t="s">
        <v>2662</v>
      </c>
      <c r="C50" s="214" t="s">
        <v>13</v>
      </c>
      <c r="E50" s="279">
        <f>E48</f>
        <v>1914</v>
      </c>
      <c r="F50" s="180"/>
      <c r="G50" s="279">
        <f>G48</f>
        <v>1813.44</v>
      </c>
      <c r="H50" s="180"/>
      <c r="I50" s="279">
        <f>I48</f>
        <v>2994.8999999999996</v>
      </c>
      <c r="J50" s="180"/>
      <c r="K50" s="279">
        <f>K48</f>
        <v>5126.34</v>
      </c>
      <c r="L50" s="199"/>
      <c r="N50" s="199"/>
      <c r="O50" s="217" t="s">
        <v>2662</v>
      </c>
      <c r="P50" s="214" t="s">
        <v>13</v>
      </c>
      <c r="R50" s="279">
        <f>R48</f>
        <v>9458.1</v>
      </c>
      <c r="S50" s="180"/>
      <c r="T50" s="279">
        <f>T48</f>
        <v>7427.4500000000007</v>
      </c>
      <c r="U50" s="180"/>
      <c r="V50" s="279">
        <f>V48</f>
        <v>9307.14</v>
      </c>
      <c r="W50" s="180"/>
      <c r="X50" s="279">
        <f>X48</f>
        <v>3859.2299999999996</v>
      </c>
      <c r="Y50" s="199"/>
    </row>
    <row r="51" spans="1:25" s="116" customFormat="1" ht="16.2" thickBot="1" x14ac:dyDescent="0.35">
      <c r="A51" s="209"/>
      <c r="B51" s="201" t="s">
        <v>2663</v>
      </c>
      <c r="C51" s="215" t="s">
        <v>13</v>
      </c>
      <c r="E51" s="221">
        <f>E50/E21</f>
        <v>7.9749999999999996</v>
      </c>
      <c r="G51" s="221">
        <f>G50/G21</f>
        <v>7.556</v>
      </c>
      <c r="I51" s="221">
        <f>I50/I21</f>
        <v>6.239374999999999</v>
      </c>
      <c r="K51" s="221">
        <f>K50/K21</f>
        <v>5.3399375000000004</v>
      </c>
      <c r="L51" s="209"/>
      <c r="N51" s="209"/>
      <c r="O51" s="201" t="s">
        <v>2663</v>
      </c>
      <c r="P51" s="215" t="s">
        <v>13</v>
      </c>
      <c r="R51" s="221">
        <f>R50/R21</f>
        <v>10.99779069767442</v>
      </c>
      <c r="T51" s="221">
        <f>T50/T21</f>
        <v>6.8772685185185196</v>
      </c>
      <c r="V51" s="221">
        <f>V50/V21</f>
        <v>11.633925</v>
      </c>
      <c r="X51" s="221">
        <f>X50/X21</f>
        <v>4.0200312499999997</v>
      </c>
      <c r="Y51" s="209"/>
    </row>
    <row r="52" spans="1:25" s="116" customFormat="1" ht="15.6" x14ac:dyDescent="0.3">
      <c r="A52" s="199"/>
      <c r="L52" s="199"/>
      <c r="N52" s="199"/>
      <c r="Y52" s="199"/>
    </row>
    <row r="53" spans="1:25" s="116" customFormat="1" ht="15.6" x14ac:dyDescent="0.3">
      <c r="A53" s="199"/>
      <c r="L53" s="199"/>
      <c r="N53" s="199"/>
      <c r="Y53" s="199"/>
    </row>
    <row r="54" spans="1:25" s="116" customFormat="1" ht="15.6" x14ac:dyDescent="0.3">
      <c r="A54" s="199"/>
      <c r="L54" s="199"/>
      <c r="N54" s="199"/>
      <c r="Y54" s="199"/>
    </row>
    <row r="55" spans="1:25" s="116" customFormat="1" ht="15.6" x14ac:dyDescent="0.3">
      <c r="A55" s="199"/>
      <c r="L55" s="199"/>
      <c r="N55" s="199"/>
      <c r="Y55" s="199"/>
    </row>
    <row r="56" spans="1:25" s="116" customFormat="1" ht="15.6" x14ac:dyDescent="0.3">
      <c r="A56" s="209"/>
      <c r="L56" s="209"/>
      <c r="N56" s="209"/>
      <c r="T56" s="319"/>
      <c r="X56" s="319"/>
      <c r="Y56" s="209"/>
    </row>
    <row r="57" spans="1:25" s="116" customFormat="1" ht="15.6" x14ac:dyDescent="0.3">
      <c r="A57" s="211"/>
      <c r="L57" s="211"/>
      <c r="N57" s="211"/>
      <c r="Y57" s="211"/>
    </row>
    <row r="58" spans="1:25" s="116" customFormat="1" ht="15.6" x14ac:dyDescent="0.3">
      <c r="A58" s="199"/>
      <c r="L58" s="199"/>
      <c r="N58" s="199"/>
      <c r="Y58" s="199"/>
    </row>
    <row r="59" spans="1:25" s="116" customFormat="1" ht="15.6" x14ac:dyDescent="0.3">
      <c r="A59" s="211"/>
      <c r="L59" s="211"/>
      <c r="N59" s="211"/>
      <c r="Y59" s="211"/>
    </row>
    <row r="64" spans="1:25" x14ac:dyDescent="0.3">
      <c r="A64" s="4"/>
      <c r="D64" s="4"/>
      <c r="F64" s="4"/>
      <c r="H64" s="4"/>
      <c r="J64" s="4"/>
      <c r="L64" s="4"/>
      <c r="N64" s="4"/>
      <c r="Q64" s="4"/>
      <c r="S64" s="4"/>
      <c r="U64" s="4"/>
      <c r="W64" s="4"/>
      <c r="Y64" s="4"/>
    </row>
    <row r="68" spans="1:25" x14ac:dyDescent="0.3">
      <c r="A68" s="4"/>
      <c r="D68" s="4"/>
      <c r="F68" s="4"/>
      <c r="H68" s="4"/>
      <c r="J68" s="4"/>
      <c r="L68" s="4"/>
      <c r="N68" s="4"/>
      <c r="Q68" s="4"/>
      <c r="S68" s="4"/>
      <c r="U68" s="4"/>
      <c r="W68" s="4"/>
      <c r="Y68" s="4"/>
    </row>
  </sheetData>
  <mergeCells count="4">
    <mergeCell ref="B19:C19"/>
    <mergeCell ref="O19:P19"/>
    <mergeCell ref="O2:P2"/>
    <mergeCell ref="B2:C2"/>
  </mergeCells>
  <pageMargins left="0.78740157480314965" right="0.39370078740157483" top="0.78740157480314965" bottom="0.74803149606299213" header="0.31496062992125984" footer="0.31496062992125984"/>
  <pageSetup scale="60" orientation="portrait" horizontalDpi="0" verticalDpi="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5DC9B-4D8E-4BCB-B03A-084D0FB3DDCE}">
  <sheetPr codeName="Sheet1">
    <tabColor theme="1"/>
  </sheetPr>
  <dimension ref="A1:R456"/>
  <sheetViews>
    <sheetView zoomScale="110" zoomScaleNormal="110" workbookViewId="0">
      <selection activeCell="D2" sqref="D2:F3"/>
    </sheetView>
  </sheetViews>
  <sheetFormatPr defaultColWidth="8.88671875" defaultRowHeight="14.4" customHeight="1" outlineLevelRow="1" x14ac:dyDescent="0.3"/>
  <cols>
    <col min="1" max="1" width="1.6640625" style="1" customWidth="1"/>
    <col min="2" max="2" width="8.44140625" customWidth="1"/>
    <col min="3" max="3" width="1.6640625" style="1" customWidth="1"/>
    <col min="4" max="4" width="5.5546875" style="64" bestFit="1" customWidth="1"/>
    <col min="5" max="5" width="71.109375" customWidth="1"/>
    <col min="6" max="6" width="7.33203125" style="1" bestFit="1" customWidth="1"/>
    <col min="7" max="7" width="1.6640625" style="1" customWidth="1"/>
    <col min="8" max="9" width="13.6640625" customWidth="1"/>
    <col min="10" max="10" width="2.33203125" customWidth="1"/>
    <col min="11" max="12" width="13.6640625" style="1" customWidth="1"/>
    <col min="13" max="13" width="2.33203125" style="116" customWidth="1"/>
    <col min="14" max="15" width="13.6640625" style="1" customWidth="1"/>
    <col min="16" max="16" width="2.33203125" style="116" customWidth="1"/>
    <col min="17" max="18" width="13.6640625" style="1" customWidth="1"/>
  </cols>
  <sheetData>
    <row r="1" spans="2:18" s="1" customFormat="1" ht="14.4" customHeight="1" thickBot="1" x14ac:dyDescent="0.35">
      <c r="D1" s="64"/>
      <c r="H1" s="56">
        <v>1</v>
      </c>
      <c r="K1" s="56">
        <v>1</v>
      </c>
      <c r="M1" s="116"/>
      <c r="N1" s="56">
        <v>1</v>
      </c>
      <c r="P1" s="116"/>
      <c r="Q1" s="56">
        <v>1</v>
      </c>
    </row>
    <row r="2" spans="2:18" s="1" customFormat="1" ht="14.4" customHeight="1" x14ac:dyDescent="0.3">
      <c r="D2" s="341" t="s">
        <v>2868</v>
      </c>
      <c r="E2" s="342"/>
      <c r="F2" s="343"/>
      <c r="G2" s="60"/>
      <c r="H2" s="337" t="str">
        <f>TIPOLOGIAS!R19</f>
        <v>TIPO 1</v>
      </c>
      <c r="I2" s="338"/>
      <c r="K2" s="337" t="str">
        <f>TIPOLOGIAS!T19</f>
        <v>TIPO 2</v>
      </c>
      <c r="L2" s="338"/>
      <c r="M2" s="116"/>
      <c r="N2" s="337" t="str">
        <f>TIPOLOGIAS!V19</f>
        <v>TIPO 3</v>
      </c>
      <c r="O2" s="338"/>
      <c r="P2" s="116"/>
      <c r="Q2" s="337" t="str">
        <f>TIPOLOGIAS!X19</f>
        <v>TIPO 4</v>
      </c>
      <c r="R2" s="338"/>
    </row>
    <row r="3" spans="2:18" s="1" customFormat="1" ht="14.4" customHeight="1" thickBot="1" x14ac:dyDescent="0.35">
      <c r="D3" s="344"/>
      <c r="E3" s="345"/>
      <c r="F3" s="346"/>
      <c r="G3" s="60"/>
      <c r="H3" s="339"/>
      <c r="I3" s="340"/>
      <c r="K3" s="339"/>
      <c r="L3" s="340"/>
      <c r="M3" s="116"/>
      <c r="N3" s="339"/>
      <c r="O3" s="340"/>
      <c r="P3" s="116"/>
      <c r="Q3" s="339"/>
      <c r="R3" s="340"/>
    </row>
    <row r="4" spans="2:18" s="1" customFormat="1" ht="14.4" customHeight="1" thickBot="1" x14ac:dyDescent="0.35">
      <c r="D4" s="64"/>
      <c r="M4" s="116"/>
      <c r="P4" s="116"/>
    </row>
    <row r="5" spans="2:18" ht="14.4" customHeight="1" thickBot="1" x14ac:dyDescent="0.35">
      <c r="B5" s="27" t="s">
        <v>2044</v>
      </c>
      <c r="D5" s="65" t="s">
        <v>8</v>
      </c>
      <c r="E5" s="27" t="s">
        <v>5</v>
      </c>
      <c r="F5" s="27" t="s">
        <v>4</v>
      </c>
      <c r="H5" s="27" t="s">
        <v>3</v>
      </c>
      <c r="I5" s="27" t="s">
        <v>2</v>
      </c>
      <c r="K5" s="134" t="s">
        <v>3</v>
      </c>
      <c r="L5" s="27" t="s">
        <v>2</v>
      </c>
      <c r="N5" s="134" t="s">
        <v>3</v>
      </c>
      <c r="O5" s="134" t="s">
        <v>2</v>
      </c>
      <c r="Q5" s="134" t="s">
        <v>3</v>
      </c>
      <c r="R5" s="134" t="s">
        <v>2</v>
      </c>
    </row>
    <row r="6" spans="2:18" ht="14.4" customHeight="1" thickBot="1" x14ac:dyDescent="0.35">
      <c r="B6" s="46"/>
      <c r="D6" s="66" t="s">
        <v>31</v>
      </c>
      <c r="E6" s="336" t="s">
        <v>30</v>
      </c>
      <c r="F6" s="336"/>
      <c r="H6" s="59"/>
      <c r="I6" s="59"/>
      <c r="J6" s="1"/>
      <c r="K6" s="59"/>
      <c r="L6" s="59"/>
      <c r="N6" s="59"/>
      <c r="O6" s="59"/>
      <c r="Q6" s="59"/>
      <c r="R6" s="59"/>
    </row>
    <row r="7" spans="2:18" ht="20.25" customHeight="1" outlineLevel="1" x14ac:dyDescent="0.3">
      <c r="B7" s="47" t="s">
        <v>316</v>
      </c>
      <c r="D7" s="48" t="s">
        <v>34</v>
      </c>
      <c r="E7" s="49" t="str">
        <f>IFERROR(INDEX(ICCU_21!$D$6:$D$1036,MATCH(B7,ICCU_21!$C$6:$C$1036,0)),"")</f>
        <v>DESCAPOTE A MAQUINA E=0.20 M</v>
      </c>
      <c r="F7" s="50" t="str">
        <f>IFERROR(INDEX(ICCU_21!$E$6:$E$1036,MATCH(B7,ICCU_21!$C$6:$C$1036,0)),"")</f>
        <v>M2</v>
      </c>
      <c r="H7" s="61">
        <f>IFERROR(INDEX(ICCU_21!$F$6:$F$1036,MATCH($B7,ICCU_21!$C$6:$C$1036,0)),"")</f>
        <v>1636</v>
      </c>
      <c r="I7" s="104">
        <f>IFERROR(INDEX(MEMO!O:O,MATCH($D7,MEMO!$B:$B,0)),"")</f>
        <v>7530</v>
      </c>
      <c r="J7" s="1"/>
      <c r="K7" s="61">
        <f>IFERROR(INDEX(ICCU_21!$G$6:$G$1036,MATCH($B7,ICCU_21!$C$6:$C$1036,0)),"")</f>
        <v>1636</v>
      </c>
      <c r="L7" s="104">
        <f>IFERROR(INDEX(MEMO!S:S,MATCH($D7,MEMO!$B:$B,0)),"")</f>
        <v>1804</v>
      </c>
      <c r="N7" s="61">
        <f>IFERROR(INDEX(ICCU_21!$H$6:$H$1036,MATCH($B7,ICCU_21!$C$6:$C$1036,0)),"")</f>
        <v>1636</v>
      </c>
      <c r="O7" s="104">
        <f>IFERROR(INDEX(MEMO!W:W,MATCH($D7,MEMO!$B:$B,0)),"")</f>
        <v>2152</v>
      </c>
      <c r="Q7" s="61">
        <f>IFERROR(INDEX(ICCU_21!$I$6:$I$1036,MATCH($B7,ICCU_21!$C$6:$C$1036,0)),"")</f>
        <v>1636</v>
      </c>
      <c r="R7" s="104">
        <f>IFERROR(INDEX(MEMO!AA:AA,MATCH($D7,MEMO!$B:$B,0)),"")</f>
        <v>2100</v>
      </c>
    </row>
    <row r="8" spans="2:18" ht="20.25" customHeight="1" outlineLevel="1" x14ac:dyDescent="0.3">
      <c r="B8" s="44" t="s">
        <v>338</v>
      </c>
      <c r="D8" s="51" t="s">
        <v>35</v>
      </c>
      <c r="E8" s="195" t="str">
        <f>IFERROR(INDEX(ICCU_21!$D$6:$D$1036,MATCH(B8,ICCU_21!$C$6:$C$1036,0)),"")</f>
        <v>LOCALIZACIÓN Y REPLANTEO DE CIMIENTOS CON ELEMENTOS DE
PRESICIÓN</v>
      </c>
      <c r="F8" s="52" t="str">
        <f>IFERROR(INDEX(ICCU_21!$E$6:$E$1036,MATCH(B8,ICCU_21!$C$6:$C$1036,0)),"")</f>
        <v>M2</v>
      </c>
      <c r="H8" s="62">
        <f>IFERROR(INDEX(ICCU_21!$F$6:$F$1036,MATCH($B8,ICCU_21!$C$6:$C$1036,0)),"")</f>
        <v>11026</v>
      </c>
      <c r="I8" s="105">
        <f>IFERROR(INDEX(MEMO!O:O,MATCH($D8,MEMO!$B:$B,0)),"")</f>
        <v>15060</v>
      </c>
      <c r="J8" s="1"/>
      <c r="K8" s="152">
        <f>IFERROR(INDEX(ICCU_21!$G$6:$G$1036,MATCH($B8,ICCU_21!$C$6:$C$1036,0)),"")</f>
        <v>11026</v>
      </c>
      <c r="L8" s="105">
        <f>IFERROR(INDEX(MEMO!S:S,MATCH($D8,MEMO!$B:$B,0)),"")</f>
        <v>12027</v>
      </c>
      <c r="N8" s="152">
        <f>IFERROR(INDEX(ICCU_21!$H$6:$H$1036,MATCH($B8,ICCU_21!$C$6:$C$1036,0)),"")</f>
        <v>11026</v>
      </c>
      <c r="O8" s="105">
        <f>IFERROR(INDEX(MEMO!W:W,MATCH($D8,MEMO!$B:$B,0)),"")</f>
        <v>14345</v>
      </c>
      <c r="Q8" s="152">
        <f>IFERROR(INDEX(ICCU_21!$I$6:$I$1036,MATCH($B8,ICCU_21!$C$6:$C$1036,0)),"")</f>
        <v>11026</v>
      </c>
      <c r="R8" s="105">
        <f>IFERROR(INDEX(MEMO!AA:AA,MATCH($D8,MEMO!$B:$B,0)),"")</f>
        <v>14003</v>
      </c>
    </row>
    <row r="9" spans="2:18" ht="20.25" customHeight="1" outlineLevel="1" x14ac:dyDescent="0.3">
      <c r="B9" s="44" t="s">
        <v>272</v>
      </c>
      <c r="D9" s="51" t="s">
        <v>36</v>
      </c>
      <c r="E9" s="43" t="str">
        <f>IFERROR(INDEX(ICCU_21!$D$6:$D$1036,MATCH(B9,ICCU_21!$C$6:$C$1036,0)),"")</f>
        <v>CERCA EN TELA VERDE H = 2.10 M</v>
      </c>
      <c r="F9" s="52" t="str">
        <f>IFERROR(INDEX(ICCU_21!$E$6:$E$1036,MATCH(B9,ICCU_21!$C$6:$C$1036,0)),"")</f>
        <v>ML</v>
      </c>
      <c r="H9" s="62">
        <f>IFERROR(INDEX(ICCU_21!$F$6:$F$1036,MATCH($B9,ICCU_21!$C$6:$C$1036,0)),"")</f>
        <v>23453.428571428572</v>
      </c>
      <c r="I9" s="106">
        <f>IFERROR(INDEX(MEMO!O:O,MATCH($D9,MEMO!$B:$B,0)),"")</f>
        <v>480</v>
      </c>
      <c r="J9" s="1"/>
      <c r="K9" s="152">
        <f>IFERROR(INDEX(ICCU_21!$G$6:$G$1036,MATCH($B9,ICCU_21!$C$6:$C$1036,0)),"")</f>
        <v>23453.428571428572</v>
      </c>
      <c r="L9" s="159">
        <f>IFERROR(INDEX(MEMO!S:S,MATCH($D9,MEMO!$B:$B,0)),"")</f>
        <v>383</v>
      </c>
      <c r="N9" s="152">
        <f>IFERROR(INDEX(ICCU_21!$H$6:$H$1036,MATCH($B9,ICCU_21!$C$6:$C$1036,0)),"")</f>
        <v>23453.428571428572</v>
      </c>
      <c r="O9" s="159">
        <f>IFERROR(INDEX(MEMO!W:W,MATCH($D9,MEMO!$B:$B,0)),"")</f>
        <v>457</v>
      </c>
      <c r="Q9" s="152">
        <f>IFERROR(INDEX(ICCU_21!$I$6:$I$1036,MATCH($B9,ICCU_21!$C$6:$C$1036,0)),"")</f>
        <v>23453.428571428572</v>
      </c>
      <c r="R9" s="159">
        <f>IFERROR(INDEX(MEMO!AA:AA,MATCH($D9,MEMO!$B:$B,0)),"")</f>
        <v>446</v>
      </c>
    </row>
    <row r="10" spans="2:18" s="1" customFormat="1" ht="20.25" customHeight="1" outlineLevel="1" x14ac:dyDescent="0.3">
      <c r="B10" s="44"/>
      <c r="D10" s="51" t="s">
        <v>37</v>
      </c>
      <c r="E10" s="43" t="str">
        <f>IFERROR(INDEX(ICCU_21!$D$6:$D$1036,MATCH(B10,ICCU_21!$C$6:$C$1036,0)),"")</f>
        <v/>
      </c>
      <c r="F10" s="52" t="str">
        <f>IFERROR(INDEX(ICCU_21!$E$6:$E$1036,MATCH(B10,ICCU_21!$C$6:$C$1036,0)),"")</f>
        <v/>
      </c>
      <c r="H10" s="62" t="str">
        <f>IFERROR(INDEX(ICCU_21!$F$6:$F$1036,MATCH($B10,ICCU_21!$C$6:$C$1036,0)),"")</f>
        <v/>
      </c>
      <c r="I10" s="106" t="str">
        <f>IFERROR(INDEX(MEMO!O:O,MATCH($D10,MEMO!$B:$B,0)),"")</f>
        <v/>
      </c>
      <c r="K10" s="152" t="str">
        <f>IFERROR(INDEX(ICCU_21!$G$6:$G$1036,MATCH($B10,ICCU_21!$C$6:$C$1036,0)),"")</f>
        <v/>
      </c>
      <c r="L10" s="159" t="str">
        <f>IFERROR(INDEX(MEMO!S:S,MATCH($D10,MEMO!$B:$B,0)),"")</f>
        <v/>
      </c>
      <c r="M10" s="116"/>
      <c r="N10" s="152" t="str">
        <f>IFERROR(INDEX(ICCU_21!$H$6:$H$1036,MATCH($B10,ICCU_21!$C$6:$C$1036,0)),"")</f>
        <v/>
      </c>
      <c r="O10" s="159" t="str">
        <f>IFERROR(INDEX(MEMO!W:W,MATCH($D10,MEMO!$B:$B,0)),"")</f>
        <v/>
      </c>
      <c r="P10" s="116"/>
      <c r="Q10" s="152" t="str">
        <f>IFERROR(INDEX(ICCU_21!$I$6:$I$1036,MATCH($B10,ICCU_21!$C$6:$C$1036,0)),"")</f>
        <v/>
      </c>
      <c r="R10" s="159" t="str">
        <f>IFERROR(INDEX(MEMO!AA:AA,MATCH($D10,MEMO!$B:$B,0)),"")</f>
        <v/>
      </c>
    </row>
    <row r="11" spans="2:18" s="1" customFormat="1" ht="20.25" customHeight="1" outlineLevel="1" x14ac:dyDescent="0.3">
      <c r="B11" s="44"/>
      <c r="D11" s="51" t="s">
        <v>40</v>
      </c>
      <c r="E11" s="43" t="str">
        <f>IFERROR(INDEX(ICCU_21!$D$6:$D$1036,MATCH(B11,ICCU_21!$C$6:$C$1036,0)),"")</f>
        <v/>
      </c>
      <c r="F11" s="52" t="str">
        <f>IFERROR(INDEX(ICCU_21!$E$6:$E$1036,MATCH(B11,ICCU_21!$C$6:$C$1036,0)),"")</f>
        <v/>
      </c>
      <c r="H11" s="62" t="str">
        <f>IFERROR(INDEX(ICCU_21!$F$6:$F$1036,MATCH($B11,ICCU_21!$C$6:$C$1036,0)),"")</f>
        <v/>
      </c>
      <c r="I11" s="106" t="str">
        <f>IFERROR(INDEX(MEMO!O:O,MATCH($D11,MEMO!$B:$B,0)),"")</f>
        <v/>
      </c>
      <c r="K11" s="152" t="str">
        <f>IFERROR(INDEX(ICCU_21!$G$6:$G$1036,MATCH($B11,ICCU_21!$C$6:$C$1036,0)),"")</f>
        <v/>
      </c>
      <c r="L11" s="159" t="str">
        <f>IFERROR(INDEX(MEMO!S:S,MATCH($D11,MEMO!$B:$B,0)),"")</f>
        <v/>
      </c>
      <c r="M11" s="116"/>
      <c r="N11" s="152" t="str">
        <f>IFERROR(INDEX(ICCU_21!$H$6:$H$1036,MATCH($B11,ICCU_21!$C$6:$C$1036,0)),"")</f>
        <v/>
      </c>
      <c r="O11" s="159" t="str">
        <f>IFERROR(INDEX(MEMO!W:W,MATCH($D11,MEMO!$B:$B,0)),"")</f>
        <v/>
      </c>
      <c r="P11" s="116"/>
      <c r="Q11" s="152" t="str">
        <f>IFERROR(INDEX(ICCU_21!$I$6:$I$1036,MATCH($B11,ICCU_21!$C$6:$C$1036,0)),"")</f>
        <v/>
      </c>
      <c r="R11" s="159" t="str">
        <f>IFERROR(INDEX(MEMO!AA:AA,MATCH($D11,MEMO!$B:$B,0)),"")</f>
        <v/>
      </c>
    </row>
    <row r="12" spans="2:18" s="1" customFormat="1" ht="20.25" customHeight="1" outlineLevel="1" x14ac:dyDescent="0.3">
      <c r="B12" s="44"/>
      <c r="D12" s="51" t="s">
        <v>38</v>
      </c>
      <c r="E12" s="43" t="str">
        <f>IFERROR(INDEX(ICCU_21!$D$6:$D$1036,MATCH(B12,ICCU_21!$C$6:$C$1036,0)),"")</f>
        <v/>
      </c>
      <c r="F12" s="52" t="str">
        <f>IFERROR(INDEX(ICCU_21!$E$6:$E$1036,MATCH(B12,ICCU_21!$C$6:$C$1036,0)),"")</f>
        <v/>
      </c>
      <c r="H12" s="62" t="str">
        <f>IFERROR(INDEX(ICCU_21!$F$6:$F$1036,MATCH($B12,ICCU_21!$C$6:$C$1036,0)),"")</f>
        <v/>
      </c>
      <c r="I12" s="106" t="str">
        <f>IFERROR(INDEX(MEMO!O:O,MATCH($D12,MEMO!$B:$B,0)),"")</f>
        <v/>
      </c>
      <c r="K12" s="152" t="str">
        <f>IFERROR(INDEX(ICCU_21!$G$6:$G$1036,MATCH($B12,ICCU_21!$C$6:$C$1036,0)),"")</f>
        <v/>
      </c>
      <c r="L12" s="159" t="str">
        <f>IFERROR(INDEX(MEMO!S:S,MATCH($D12,MEMO!$B:$B,0)),"")</f>
        <v/>
      </c>
      <c r="M12" s="116"/>
      <c r="N12" s="152" t="str">
        <f>IFERROR(INDEX(ICCU_21!$H$6:$H$1036,MATCH($B12,ICCU_21!$C$6:$C$1036,0)),"")</f>
        <v/>
      </c>
      <c r="O12" s="159" t="str">
        <f>IFERROR(INDEX(MEMO!W:W,MATCH($D12,MEMO!$B:$B,0)),"")</f>
        <v/>
      </c>
      <c r="P12" s="116"/>
      <c r="Q12" s="152" t="str">
        <f>IFERROR(INDEX(ICCU_21!$I$6:$I$1036,MATCH($B12,ICCU_21!$C$6:$C$1036,0)),"")</f>
        <v/>
      </c>
      <c r="R12" s="159" t="str">
        <f>IFERROR(INDEX(MEMO!AA:AA,MATCH($D12,MEMO!$B:$B,0)),"")</f>
        <v/>
      </c>
    </row>
    <row r="13" spans="2:18" s="1" customFormat="1" ht="20.25" customHeight="1" outlineLevel="1" x14ac:dyDescent="0.3">
      <c r="B13" s="44"/>
      <c r="D13" s="51" t="s">
        <v>41</v>
      </c>
      <c r="E13" s="43" t="str">
        <f>IFERROR(INDEX(ICCU_21!$D$6:$D$1036,MATCH(B13,ICCU_21!$C$6:$C$1036,0)),"")</f>
        <v/>
      </c>
      <c r="F13" s="52" t="str">
        <f>IFERROR(INDEX(ICCU_21!$E$6:$E$1036,MATCH(B13,ICCU_21!$C$6:$C$1036,0)),"")</f>
        <v/>
      </c>
      <c r="H13" s="62" t="str">
        <f>IFERROR(INDEX(ICCU_21!$F$6:$F$1036,MATCH($B13,ICCU_21!$C$6:$C$1036,0)),"")</f>
        <v/>
      </c>
      <c r="I13" s="106" t="str">
        <f>IFERROR(INDEX(MEMO!O:O,MATCH($D13,MEMO!$B:$B,0)),"")</f>
        <v/>
      </c>
      <c r="K13" s="152" t="str">
        <f>IFERROR(INDEX(ICCU_21!$G$6:$G$1036,MATCH($B13,ICCU_21!$C$6:$C$1036,0)),"")</f>
        <v/>
      </c>
      <c r="L13" s="159" t="str">
        <f>IFERROR(INDEX(MEMO!S:S,MATCH($D13,MEMO!$B:$B,0)),"")</f>
        <v/>
      </c>
      <c r="M13" s="116"/>
      <c r="N13" s="152" t="str">
        <f>IFERROR(INDEX(ICCU_21!$H$6:$H$1036,MATCH($B13,ICCU_21!$C$6:$C$1036,0)),"")</f>
        <v/>
      </c>
      <c r="O13" s="159" t="str">
        <f>IFERROR(INDEX(MEMO!W:W,MATCH($D13,MEMO!$B:$B,0)),"")</f>
        <v/>
      </c>
      <c r="P13" s="116"/>
      <c r="Q13" s="152" t="str">
        <f>IFERROR(INDEX(ICCU_21!$I$6:$I$1036,MATCH($B13,ICCU_21!$C$6:$C$1036,0)),"")</f>
        <v/>
      </c>
      <c r="R13" s="159" t="str">
        <f>IFERROR(INDEX(MEMO!AA:AA,MATCH($D13,MEMO!$B:$B,0)),"")</f>
        <v/>
      </c>
    </row>
    <row r="14" spans="2:18" s="1" customFormat="1" ht="20.25" customHeight="1" outlineLevel="1" x14ac:dyDescent="0.3">
      <c r="B14" s="44"/>
      <c r="D14" s="51" t="s">
        <v>39</v>
      </c>
      <c r="E14" s="43" t="str">
        <f>IFERROR(INDEX(ICCU_21!$D$6:$D$1036,MATCH(B14,ICCU_21!$C$6:$C$1036,0)),"")</f>
        <v/>
      </c>
      <c r="F14" s="52" t="str">
        <f>IFERROR(INDEX(ICCU_21!$E$6:$E$1036,MATCH(B14,ICCU_21!$C$6:$C$1036,0)),"")</f>
        <v/>
      </c>
      <c r="H14" s="62" t="str">
        <f>IFERROR(INDEX(ICCU_21!$F$6:$F$1036,MATCH($B14,ICCU_21!$C$6:$C$1036,0)),"")</f>
        <v/>
      </c>
      <c r="I14" s="106" t="str">
        <f>IFERROR(INDEX(MEMO!O:O,MATCH($D14,MEMO!$B:$B,0)),"")</f>
        <v/>
      </c>
      <c r="K14" s="152" t="str">
        <f>IFERROR(INDEX(ICCU_21!$G$6:$G$1036,MATCH($B14,ICCU_21!$C$6:$C$1036,0)),"")</f>
        <v/>
      </c>
      <c r="L14" s="159" t="str">
        <f>IFERROR(INDEX(MEMO!S:S,MATCH($D14,MEMO!$B:$B,0)),"")</f>
        <v/>
      </c>
      <c r="M14" s="116"/>
      <c r="N14" s="152" t="str">
        <f>IFERROR(INDEX(ICCU_21!$H$6:$H$1036,MATCH($B14,ICCU_21!$C$6:$C$1036,0)),"")</f>
        <v/>
      </c>
      <c r="O14" s="159" t="str">
        <f>IFERROR(INDEX(MEMO!W:W,MATCH($D14,MEMO!$B:$B,0)),"")</f>
        <v/>
      </c>
      <c r="P14" s="116"/>
      <c r="Q14" s="152" t="str">
        <f>IFERROR(INDEX(ICCU_21!$I$6:$I$1036,MATCH($B14,ICCU_21!$C$6:$C$1036,0)),"")</f>
        <v/>
      </c>
      <c r="R14" s="159" t="str">
        <f>IFERROR(INDEX(MEMO!AA:AA,MATCH($D14,MEMO!$B:$B,0)),"")</f>
        <v/>
      </c>
    </row>
    <row r="15" spans="2:18" s="1" customFormat="1" ht="20.25" customHeight="1" outlineLevel="1" x14ac:dyDescent="0.3">
      <c r="B15" s="44"/>
      <c r="D15" s="51" t="s">
        <v>42</v>
      </c>
      <c r="E15" s="43" t="str">
        <f>IFERROR(INDEX(ICCU_21!$D$6:$D$1036,MATCH(B15,ICCU_21!$C$6:$C$1036,0)),"")</f>
        <v/>
      </c>
      <c r="F15" s="52" t="str">
        <f>IFERROR(INDEX(ICCU_21!$E$6:$E$1036,MATCH(B15,ICCU_21!$C$6:$C$1036,0)),"")</f>
        <v/>
      </c>
      <c r="H15" s="62" t="str">
        <f>IFERROR(INDEX(ICCU_21!$F$6:$F$1036,MATCH($B15,ICCU_21!$C$6:$C$1036,0)),"")</f>
        <v/>
      </c>
      <c r="I15" s="106" t="str">
        <f>IFERROR(INDEX(MEMO!O:O,MATCH($D15,MEMO!$B:$B,0)),"")</f>
        <v/>
      </c>
      <c r="K15" s="152" t="str">
        <f>IFERROR(INDEX(ICCU_21!$G$6:$G$1036,MATCH($B15,ICCU_21!$C$6:$C$1036,0)),"")</f>
        <v/>
      </c>
      <c r="L15" s="159" t="str">
        <f>IFERROR(INDEX(MEMO!S:S,MATCH($D15,MEMO!$B:$B,0)),"")</f>
        <v/>
      </c>
      <c r="M15" s="116"/>
      <c r="N15" s="152" t="str">
        <f>IFERROR(INDEX(ICCU_21!$H$6:$H$1036,MATCH($B15,ICCU_21!$C$6:$C$1036,0)),"")</f>
        <v/>
      </c>
      <c r="O15" s="159" t="str">
        <f>IFERROR(INDEX(MEMO!W:W,MATCH($D15,MEMO!$B:$B,0)),"")</f>
        <v/>
      </c>
      <c r="P15" s="116"/>
      <c r="Q15" s="152" t="str">
        <f>IFERROR(INDEX(ICCU_21!$I$6:$I$1036,MATCH($B15,ICCU_21!$C$6:$C$1036,0)),"")</f>
        <v/>
      </c>
      <c r="R15" s="159" t="str">
        <f>IFERROR(INDEX(MEMO!AA:AA,MATCH($D15,MEMO!$B:$B,0)),"")</f>
        <v/>
      </c>
    </row>
    <row r="16" spans="2:18" s="1" customFormat="1" ht="20.25" customHeight="1" outlineLevel="1" thickBot="1" x14ac:dyDescent="0.35">
      <c r="B16" s="45"/>
      <c r="D16" s="53" t="s">
        <v>33</v>
      </c>
      <c r="E16" s="54" t="str">
        <f>IFERROR(INDEX(ICCU_21!$D$6:$D$1036,MATCH(B16,ICCU_21!$C$6:$C$1036,0)),"")</f>
        <v/>
      </c>
      <c r="F16" s="55" t="str">
        <f>IFERROR(INDEX(ICCU_21!$E$6:$E$1036,MATCH(B16,ICCU_21!$C$6:$C$1036,0)),"")</f>
        <v/>
      </c>
      <c r="H16" s="63" t="str">
        <f>IFERROR(INDEX(ICCU_21!$F$6:$F$1036,MATCH($B16,ICCU_21!$C$6:$C$1036,0)),"")</f>
        <v/>
      </c>
      <c r="I16" s="107" t="str">
        <f>IFERROR(INDEX(MEMO!O:O,MATCH($D16,MEMO!$B:$B,0)),"")</f>
        <v/>
      </c>
      <c r="K16" s="63" t="str">
        <f>IFERROR(INDEX(ICCU_21!$G$6:$G$1036,MATCH($B16,ICCU_21!$C$6:$C$1036,0)),"")</f>
        <v/>
      </c>
      <c r="L16" s="107" t="str">
        <f>IFERROR(INDEX(MEMO!S:S,MATCH($D16,MEMO!$B:$B,0)),"")</f>
        <v/>
      </c>
      <c r="M16" s="116"/>
      <c r="N16" s="63" t="str">
        <f>IFERROR(INDEX(ICCU_21!$H$6:$H$1036,MATCH($B16,ICCU_21!$C$6:$C$1036,0)),"")</f>
        <v/>
      </c>
      <c r="O16" s="107" t="str">
        <f>IFERROR(INDEX(MEMO!W:W,MATCH($D16,MEMO!$B:$B,0)),"")</f>
        <v/>
      </c>
      <c r="P16" s="116"/>
      <c r="Q16" s="63" t="str">
        <f>IFERROR(INDEX(ICCU_21!$I$6:$I$1036,MATCH($B16,ICCU_21!$C$6:$C$1036,0)),"")</f>
        <v/>
      </c>
      <c r="R16" s="107" t="str">
        <f>IFERROR(INDEX(MEMO!AA:AA,MATCH($D16,MEMO!$B:$B,0)),"")</f>
        <v/>
      </c>
    </row>
    <row r="17" spans="2:18" s="1" customFormat="1" ht="14.4" customHeight="1" thickBot="1" x14ac:dyDescent="0.35">
      <c r="B17" s="46"/>
      <c r="D17" s="66" t="s">
        <v>32</v>
      </c>
      <c r="E17" s="336" t="s">
        <v>57</v>
      </c>
      <c r="F17" s="336"/>
      <c r="H17" s="74"/>
      <c r="I17" s="74"/>
      <c r="K17" s="74"/>
      <c r="L17" s="74"/>
      <c r="M17" s="116"/>
      <c r="N17" s="74"/>
      <c r="O17" s="74"/>
      <c r="P17" s="116"/>
      <c r="Q17" s="74"/>
      <c r="R17" s="74"/>
    </row>
    <row r="18" spans="2:18" s="1" customFormat="1" ht="20.25" customHeight="1" outlineLevel="1" x14ac:dyDescent="0.3">
      <c r="B18" s="47" t="s">
        <v>362</v>
      </c>
      <c r="D18" s="48" t="s">
        <v>43</v>
      </c>
      <c r="E18" s="49" t="str">
        <f>IFERROR(INDEX(ICCU_21!$D$6:$D$1036,MATCH(B18,ICCU_21!$C$6:$C$1036,0)),"")</f>
        <v>VIGA DE AMARRE EN CONCRETO 3500 PSI</v>
      </c>
      <c r="F18" s="50" t="str">
        <f>IFERROR(INDEX(ICCU_21!$E$6:$E$1036,MATCH(B18,ICCU_21!$C$6:$C$1036,0)),"")</f>
        <v>M3</v>
      </c>
      <c r="H18" s="61">
        <f>IFERROR(INDEX(ICCU_21!$F$6:$F$1036,MATCH($B18,ICCU_21!$C$6:$C$1036,0)),"")</f>
        <v>708851.57142857148</v>
      </c>
      <c r="I18" s="104">
        <f>IFERROR(INDEX(MEMO!O:O,MATCH($D18,MEMO!$B:$B,0)),"")</f>
        <v>147</v>
      </c>
      <c r="K18" s="61">
        <f>IFERROR(INDEX(ICCU_21!$G$6:$G$1036,MATCH($B18,ICCU_21!$C$6:$C$1036,0)),"")</f>
        <v>708851.57142857148</v>
      </c>
      <c r="L18" s="104">
        <f>IFERROR(INDEX(MEMO!S:S,MATCH($D18,MEMO!$B:$B,0)),"")</f>
        <v>126</v>
      </c>
      <c r="M18" s="116"/>
      <c r="N18" s="61">
        <f>IFERROR(INDEX(ICCU_21!$H$6:$H$1036,MATCH($B18,ICCU_21!$C$6:$C$1036,0)),"")</f>
        <v>708851.57142857148</v>
      </c>
      <c r="O18" s="104">
        <f>IFERROR(INDEX(MEMO!W:W,MATCH($D18,MEMO!$B:$B,0)),"")</f>
        <v>140</v>
      </c>
      <c r="P18" s="116"/>
      <c r="Q18" s="61">
        <f>IFERROR(INDEX(ICCU_21!$I$6:$I$1036,MATCH($B18,ICCU_21!$C$6:$C$1036,0)),"")</f>
        <v>708851.57142857148</v>
      </c>
      <c r="R18" s="104">
        <f>IFERROR(INDEX(MEMO!AA:AA,MATCH($D18,MEMO!$B:$B,0)),"")</f>
        <v>137</v>
      </c>
    </row>
    <row r="19" spans="2:18" s="1" customFormat="1" ht="20.25" customHeight="1" outlineLevel="1" x14ac:dyDescent="0.3">
      <c r="B19" s="44" t="s">
        <v>364</v>
      </c>
      <c r="D19" s="51" t="s">
        <v>44</v>
      </c>
      <c r="E19" s="43" t="str">
        <f>IFERROR(INDEX(ICCU_21!$D$6:$D$1036,MATCH(B19,ICCU_21!$C$6:$C$1036,0)),"")</f>
        <v>ZAPATAS EN CONCRETO 3500 PSI</v>
      </c>
      <c r="F19" s="52" t="str">
        <f>IFERROR(INDEX(ICCU_21!$E$6:$E$1036,MATCH(B19,ICCU_21!$C$6:$C$1036,0)),"")</f>
        <v>M3</v>
      </c>
      <c r="H19" s="62">
        <f>IFERROR(INDEX(ICCU_21!$F$6:$F$1036,MATCH($B19,ICCU_21!$C$6:$C$1036,0)),"")</f>
        <v>661527.42857142852</v>
      </c>
      <c r="I19" s="105">
        <f>IFERROR(INDEX(MEMO!O:O,MATCH($D19,MEMO!$B:$B,0)),"")</f>
        <v>207</v>
      </c>
      <c r="K19" s="152">
        <f>IFERROR(INDEX(ICCU_21!$G$6:$G$1036,MATCH($B19,ICCU_21!$C$6:$C$1036,0)),"")</f>
        <v>661527.42857142852</v>
      </c>
      <c r="L19" s="105">
        <f>IFERROR(INDEX(MEMO!S:S,MATCH($D19,MEMO!$B:$B,0)),"")</f>
        <v>167</v>
      </c>
      <c r="M19" s="116"/>
      <c r="N19" s="152">
        <f>IFERROR(INDEX(ICCU_21!$H$6:$H$1036,MATCH($B19,ICCU_21!$C$6:$C$1036,0)),"")</f>
        <v>661527.42857142852</v>
      </c>
      <c r="O19" s="105">
        <f>IFERROR(INDEX(MEMO!W:W,MATCH($D19,MEMO!$B:$B,0)),"")</f>
        <v>197</v>
      </c>
      <c r="P19" s="116"/>
      <c r="Q19" s="152">
        <f>IFERROR(INDEX(ICCU_21!$I$6:$I$1036,MATCH($B19,ICCU_21!$C$6:$C$1036,0)),"")</f>
        <v>661527.42857142852</v>
      </c>
      <c r="R19" s="105">
        <f>IFERROR(INDEX(MEMO!AA:AA,MATCH($D19,MEMO!$B:$B,0)),"")</f>
        <v>192</v>
      </c>
    </row>
    <row r="20" spans="2:18" s="1" customFormat="1" ht="20.25" customHeight="1" outlineLevel="1" x14ac:dyDescent="0.3">
      <c r="B20" s="44"/>
      <c r="D20" s="51" t="s">
        <v>45</v>
      </c>
      <c r="E20" s="43" t="str">
        <f>IFERROR(INDEX(ICCU_21!$D$6:$D$1036,MATCH(B20,ICCU_21!$C$6:$C$1036,0)),"")</f>
        <v/>
      </c>
      <c r="F20" s="52" t="str">
        <f>IFERROR(INDEX(ICCU_21!$E$6:$E$1036,MATCH(B20,ICCU_21!$C$6:$C$1036,0)),"")</f>
        <v/>
      </c>
      <c r="H20" s="62" t="str">
        <f>IFERROR(INDEX(ICCU_21!$F$6:$F$1036,MATCH($B20,ICCU_21!$C$6:$C$1036,0)),"")</f>
        <v/>
      </c>
      <c r="I20" s="106" t="str">
        <f>IFERROR(INDEX(MEMO!O:O,MATCH($D20,MEMO!$B:$B,0)),"")</f>
        <v/>
      </c>
      <c r="K20" s="152" t="str">
        <f>IFERROR(INDEX(ICCU_21!$G$6:$G$1036,MATCH($B20,ICCU_21!$C$6:$C$1036,0)),"")</f>
        <v/>
      </c>
      <c r="L20" s="159" t="str">
        <f>IFERROR(INDEX(MEMO!S:S,MATCH($D20,MEMO!$B:$B,0)),"")</f>
        <v/>
      </c>
      <c r="M20" s="116"/>
      <c r="N20" s="152" t="str">
        <f>IFERROR(INDEX(ICCU_21!$H$6:$H$1036,MATCH($B20,ICCU_21!$C$6:$C$1036,0)),"")</f>
        <v/>
      </c>
      <c r="O20" s="159" t="str">
        <f>IFERROR(INDEX(MEMO!W:W,MATCH($D20,MEMO!$B:$B,0)),"")</f>
        <v/>
      </c>
      <c r="P20" s="116"/>
      <c r="Q20" s="152" t="str">
        <f>IFERROR(INDEX(ICCU_21!$I$6:$I$1036,MATCH($B20,ICCU_21!$C$6:$C$1036,0)),"")</f>
        <v/>
      </c>
      <c r="R20" s="159" t="str">
        <f>IFERROR(INDEX(MEMO!AA:AA,MATCH($D20,MEMO!$B:$B,0)),"")</f>
        <v/>
      </c>
    </row>
    <row r="21" spans="2:18" s="1" customFormat="1" ht="20.25" customHeight="1" outlineLevel="1" x14ac:dyDescent="0.3">
      <c r="B21" s="44"/>
      <c r="D21" s="51" t="s">
        <v>46</v>
      </c>
      <c r="E21" s="43" t="str">
        <f>IFERROR(INDEX(ICCU_21!$D$6:$D$1036,MATCH(B21,ICCU_21!$C$6:$C$1036,0)),"")</f>
        <v/>
      </c>
      <c r="F21" s="52" t="str">
        <f>IFERROR(INDEX(ICCU_21!$E$6:$E$1036,MATCH(B21,ICCU_21!$C$6:$C$1036,0)),"")</f>
        <v/>
      </c>
      <c r="H21" s="62" t="str">
        <f>IFERROR(INDEX(ICCU_21!$F$6:$F$1036,MATCH($B21,ICCU_21!$C$6:$C$1036,0)),"")</f>
        <v/>
      </c>
      <c r="I21" s="106" t="str">
        <f>IFERROR(INDEX(MEMO!O:O,MATCH($D21,MEMO!$B:$B,0)),"")</f>
        <v/>
      </c>
      <c r="K21" s="152" t="str">
        <f>IFERROR(INDEX(ICCU_21!$G$6:$G$1036,MATCH($B21,ICCU_21!$C$6:$C$1036,0)),"")</f>
        <v/>
      </c>
      <c r="L21" s="159" t="str">
        <f>IFERROR(INDEX(MEMO!S:S,MATCH($D21,MEMO!$B:$B,0)),"")</f>
        <v/>
      </c>
      <c r="M21" s="116"/>
      <c r="N21" s="152" t="str">
        <f>IFERROR(INDEX(ICCU_21!$H$6:$H$1036,MATCH($B21,ICCU_21!$C$6:$C$1036,0)),"")</f>
        <v/>
      </c>
      <c r="O21" s="159" t="str">
        <f>IFERROR(INDEX(MEMO!W:W,MATCH($D21,MEMO!$B:$B,0)),"")</f>
        <v/>
      </c>
      <c r="P21" s="116"/>
      <c r="Q21" s="152" t="str">
        <f>IFERROR(INDEX(ICCU_21!$I$6:$I$1036,MATCH($B21,ICCU_21!$C$6:$C$1036,0)),"")</f>
        <v/>
      </c>
      <c r="R21" s="159" t="str">
        <f>IFERROR(INDEX(MEMO!AA:AA,MATCH($D21,MEMO!$B:$B,0)),"")</f>
        <v/>
      </c>
    </row>
    <row r="22" spans="2:18" s="1" customFormat="1" ht="20.25" customHeight="1" outlineLevel="1" x14ac:dyDescent="0.3">
      <c r="B22" s="44"/>
      <c r="D22" s="51" t="s">
        <v>47</v>
      </c>
      <c r="E22" s="43" t="str">
        <f>IFERROR(INDEX(ICCU_21!$D$6:$D$1036,MATCH(B22,ICCU_21!$C$6:$C$1036,0)),"")</f>
        <v/>
      </c>
      <c r="F22" s="52" t="str">
        <f>IFERROR(INDEX(ICCU_21!$E$6:$E$1036,MATCH(B22,ICCU_21!$C$6:$C$1036,0)),"")</f>
        <v/>
      </c>
      <c r="H22" s="62" t="str">
        <f>IFERROR(INDEX(ICCU_21!$F$6:$F$1036,MATCH($B22,ICCU_21!$C$6:$C$1036,0)),"")</f>
        <v/>
      </c>
      <c r="I22" s="106" t="str">
        <f>IFERROR(INDEX(MEMO!O:O,MATCH($D22,MEMO!$B:$B,0)),"")</f>
        <v/>
      </c>
      <c r="K22" s="152" t="str">
        <f>IFERROR(INDEX(ICCU_21!$G$6:$G$1036,MATCH($B22,ICCU_21!$C$6:$C$1036,0)),"")</f>
        <v/>
      </c>
      <c r="L22" s="159" t="str">
        <f>IFERROR(INDEX(MEMO!S:S,MATCH($D22,MEMO!$B:$B,0)),"")</f>
        <v/>
      </c>
      <c r="M22" s="116"/>
      <c r="N22" s="152" t="str">
        <f>IFERROR(INDEX(ICCU_21!$H$6:$H$1036,MATCH($B22,ICCU_21!$C$6:$C$1036,0)),"")</f>
        <v/>
      </c>
      <c r="O22" s="159" t="str">
        <f>IFERROR(INDEX(MEMO!W:W,MATCH($D22,MEMO!$B:$B,0)),"")</f>
        <v/>
      </c>
      <c r="P22" s="116"/>
      <c r="Q22" s="152" t="str">
        <f>IFERROR(INDEX(ICCU_21!$I$6:$I$1036,MATCH($B22,ICCU_21!$C$6:$C$1036,0)),"")</f>
        <v/>
      </c>
      <c r="R22" s="159" t="str">
        <f>IFERROR(INDEX(MEMO!AA:AA,MATCH($D22,MEMO!$B:$B,0)),"")</f>
        <v/>
      </c>
    </row>
    <row r="23" spans="2:18" s="1" customFormat="1" ht="20.25" customHeight="1" outlineLevel="1" x14ac:dyDescent="0.3">
      <c r="B23" s="44"/>
      <c r="D23" s="51" t="s">
        <v>48</v>
      </c>
      <c r="E23" s="43" t="str">
        <f>IFERROR(INDEX(ICCU_21!$D$6:$D$1036,MATCH(B23,ICCU_21!$C$6:$C$1036,0)),"")</f>
        <v/>
      </c>
      <c r="F23" s="52" t="str">
        <f>IFERROR(INDEX(ICCU_21!$E$6:$E$1036,MATCH(B23,ICCU_21!$C$6:$C$1036,0)),"")</f>
        <v/>
      </c>
      <c r="H23" s="62" t="str">
        <f>IFERROR(INDEX(ICCU_21!$F$6:$F$1036,MATCH($B23,ICCU_21!$C$6:$C$1036,0)),"")</f>
        <v/>
      </c>
      <c r="I23" s="106" t="str">
        <f>IFERROR(INDEX(MEMO!O:O,MATCH($D23,MEMO!$B:$B,0)),"")</f>
        <v/>
      </c>
      <c r="K23" s="152" t="str">
        <f>IFERROR(INDEX(ICCU_21!$G$6:$G$1036,MATCH($B23,ICCU_21!$C$6:$C$1036,0)),"")</f>
        <v/>
      </c>
      <c r="L23" s="159" t="str">
        <f>IFERROR(INDEX(MEMO!S:S,MATCH($D23,MEMO!$B:$B,0)),"")</f>
        <v/>
      </c>
      <c r="M23" s="116"/>
      <c r="N23" s="152" t="str">
        <f>IFERROR(INDEX(ICCU_21!$H$6:$H$1036,MATCH($B23,ICCU_21!$C$6:$C$1036,0)),"")</f>
        <v/>
      </c>
      <c r="O23" s="159" t="str">
        <f>IFERROR(INDEX(MEMO!W:W,MATCH($D23,MEMO!$B:$B,0)),"")</f>
        <v/>
      </c>
      <c r="P23" s="116"/>
      <c r="Q23" s="152" t="str">
        <f>IFERROR(INDEX(ICCU_21!$I$6:$I$1036,MATCH($B23,ICCU_21!$C$6:$C$1036,0)),"")</f>
        <v/>
      </c>
      <c r="R23" s="159" t="str">
        <f>IFERROR(INDEX(MEMO!AA:AA,MATCH($D23,MEMO!$B:$B,0)),"")</f>
        <v/>
      </c>
    </row>
    <row r="24" spans="2:18" s="1" customFormat="1" ht="20.25" customHeight="1" outlineLevel="1" x14ac:dyDescent="0.3">
      <c r="B24" s="44"/>
      <c r="D24" s="51" t="s">
        <v>50</v>
      </c>
      <c r="E24" s="43" t="str">
        <f>IFERROR(INDEX(ICCU_21!$D$6:$D$1036,MATCH(B24,ICCU_21!$C$6:$C$1036,0)),"")</f>
        <v/>
      </c>
      <c r="F24" s="52" t="str">
        <f>IFERROR(INDEX(ICCU_21!$E$6:$E$1036,MATCH(B24,ICCU_21!$C$6:$C$1036,0)),"")</f>
        <v/>
      </c>
      <c r="H24" s="62" t="str">
        <f>IFERROR(INDEX(ICCU_21!$F$6:$F$1036,MATCH($B24,ICCU_21!$C$6:$C$1036,0)),"")</f>
        <v/>
      </c>
      <c r="I24" s="106" t="str">
        <f>IFERROR(INDEX(MEMO!O:O,MATCH($D24,MEMO!$B:$B,0)),"")</f>
        <v/>
      </c>
      <c r="K24" s="152" t="str">
        <f>IFERROR(INDEX(ICCU_21!$G$6:$G$1036,MATCH($B24,ICCU_21!$C$6:$C$1036,0)),"")</f>
        <v/>
      </c>
      <c r="L24" s="159" t="str">
        <f>IFERROR(INDEX(MEMO!S:S,MATCH($D24,MEMO!$B:$B,0)),"")</f>
        <v/>
      </c>
      <c r="M24" s="116"/>
      <c r="N24" s="152" t="str">
        <f>IFERROR(INDEX(ICCU_21!$H$6:$H$1036,MATCH($B24,ICCU_21!$C$6:$C$1036,0)),"")</f>
        <v/>
      </c>
      <c r="O24" s="159" t="str">
        <f>IFERROR(INDEX(MEMO!W:W,MATCH($D24,MEMO!$B:$B,0)),"")</f>
        <v/>
      </c>
      <c r="P24" s="116"/>
      <c r="Q24" s="152" t="str">
        <f>IFERROR(INDEX(ICCU_21!$I$6:$I$1036,MATCH($B24,ICCU_21!$C$6:$C$1036,0)),"")</f>
        <v/>
      </c>
      <c r="R24" s="159" t="str">
        <f>IFERROR(INDEX(MEMO!AA:AA,MATCH($D24,MEMO!$B:$B,0)),"")</f>
        <v/>
      </c>
    </row>
    <row r="25" spans="2:18" s="1" customFormat="1" ht="20.25" customHeight="1" outlineLevel="1" x14ac:dyDescent="0.3">
      <c r="B25" s="44"/>
      <c r="D25" s="51" t="s">
        <v>51</v>
      </c>
      <c r="E25" s="43" t="str">
        <f>IFERROR(INDEX(ICCU_21!$D$6:$D$1036,MATCH(B25,ICCU_21!$C$6:$C$1036,0)),"")</f>
        <v/>
      </c>
      <c r="F25" s="52" t="str">
        <f>IFERROR(INDEX(ICCU_21!$E$6:$E$1036,MATCH(B25,ICCU_21!$C$6:$C$1036,0)),"")</f>
        <v/>
      </c>
      <c r="H25" s="62" t="str">
        <f>IFERROR(INDEX(ICCU_21!$F$6:$F$1036,MATCH($B25,ICCU_21!$C$6:$C$1036,0)),"")</f>
        <v/>
      </c>
      <c r="I25" s="106" t="str">
        <f>IFERROR(INDEX(MEMO!O:O,MATCH($D25,MEMO!$B:$B,0)),"")</f>
        <v/>
      </c>
      <c r="K25" s="152" t="str">
        <f>IFERROR(INDEX(ICCU_21!$G$6:$G$1036,MATCH($B25,ICCU_21!$C$6:$C$1036,0)),"")</f>
        <v/>
      </c>
      <c r="L25" s="159" t="str">
        <f>IFERROR(INDEX(MEMO!S:S,MATCH($D25,MEMO!$B:$B,0)),"")</f>
        <v/>
      </c>
      <c r="M25" s="116"/>
      <c r="N25" s="152" t="str">
        <f>IFERROR(INDEX(ICCU_21!$H$6:$H$1036,MATCH($B25,ICCU_21!$C$6:$C$1036,0)),"")</f>
        <v/>
      </c>
      <c r="O25" s="159" t="str">
        <f>IFERROR(INDEX(MEMO!W:W,MATCH($D25,MEMO!$B:$B,0)),"")</f>
        <v/>
      </c>
      <c r="P25" s="116"/>
      <c r="Q25" s="152" t="str">
        <f>IFERROR(INDEX(ICCU_21!$I$6:$I$1036,MATCH($B25,ICCU_21!$C$6:$C$1036,0)),"")</f>
        <v/>
      </c>
      <c r="R25" s="159" t="str">
        <f>IFERROR(INDEX(MEMO!AA:AA,MATCH($D25,MEMO!$B:$B,0)),"")</f>
        <v/>
      </c>
    </row>
    <row r="26" spans="2:18" s="1" customFormat="1" ht="20.25" customHeight="1" outlineLevel="1" x14ac:dyDescent="0.3">
      <c r="B26" s="44"/>
      <c r="D26" s="51" t="s">
        <v>52</v>
      </c>
      <c r="E26" s="43" t="str">
        <f>IFERROR(INDEX(ICCU_21!$D$6:$D$1036,MATCH(B26,ICCU_21!$C$6:$C$1036,0)),"")</f>
        <v/>
      </c>
      <c r="F26" s="52" t="str">
        <f>IFERROR(INDEX(ICCU_21!$E$6:$E$1036,MATCH(B26,ICCU_21!$C$6:$C$1036,0)),"")</f>
        <v/>
      </c>
      <c r="H26" s="62" t="str">
        <f>IFERROR(INDEX(ICCU_21!$F$6:$F$1036,MATCH($B26,ICCU_21!$C$6:$C$1036,0)),"")</f>
        <v/>
      </c>
      <c r="I26" s="106" t="str">
        <f>IFERROR(INDEX(MEMO!O:O,MATCH($D26,MEMO!$B:$B,0)),"")</f>
        <v/>
      </c>
      <c r="K26" s="152" t="str">
        <f>IFERROR(INDEX(ICCU_21!$G$6:$G$1036,MATCH($B26,ICCU_21!$C$6:$C$1036,0)),"")</f>
        <v/>
      </c>
      <c r="L26" s="159" t="str">
        <f>IFERROR(INDEX(MEMO!S:S,MATCH($D26,MEMO!$B:$B,0)),"")</f>
        <v/>
      </c>
      <c r="M26" s="116"/>
      <c r="N26" s="152" t="str">
        <f>IFERROR(INDEX(ICCU_21!$H$6:$H$1036,MATCH($B26,ICCU_21!$C$6:$C$1036,0)),"")</f>
        <v/>
      </c>
      <c r="O26" s="159" t="str">
        <f>IFERROR(INDEX(MEMO!W:W,MATCH($D26,MEMO!$B:$B,0)),"")</f>
        <v/>
      </c>
      <c r="P26" s="116"/>
      <c r="Q26" s="152" t="str">
        <f>IFERROR(INDEX(ICCU_21!$I$6:$I$1036,MATCH($B26,ICCU_21!$C$6:$C$1036,0)),"")</f>
        <v/>
      </c>
      <c r="R26" s="159" t="str">
        <f>IFERROR(INDEX(MEMO!AA:AA,MATCH($D26,MEMO!$B:$B,0)),"")</f>
        <v/>
      </c>
    </row>
    <row r="27" spans="2:18" s="1" customFormat="1" ht="20.25" customHeight="1" outlineLevel="1" thickBot="1" x14ac:dyDescent="0.35">
      <c r="B27" s="45"/>
      <c r="D27" s="53" t="s">
        <v>53</v>
      </c>
      <c r="E27" s="54" t="str">
        <f>IFERROR(INDEX(ICCU_21!$D$6:$D$1036,MATCH(B27,ICCU_21!$C$6:$C$1036,0)),"")</f>
        <v/>
      </c>
      <c r="F27" s="55" t="str">
        <f>IFERROR(INDEX(ICCU_21!$E$6:$E$1036,MATCH(B27,ICCU_21!$C$6:$C$1036,0)),"")</f>
        <v/>
      </c>
      <c r="H27" s="63" t="str">
        <f>IFERROR(INDEX(ICCU_21!$F$6:$F$1036,MATCH($B27,ICCU_21!$C$6:$C$1036,0)),"")</f>
        <v/>
      </c>
      <c r="I27" s="107" t="str">
        <f>IFERROR(INDEX(MEMO!O:O,MATCH($D27,MEMO!$B:$B,0)),"")</f>
        <v/>
      </c>
      <c r="K27" s="63" t="str">
        <f>IFERROR(INDEX(ICCU_21!$G$6:$G$1036,MATCH($B27,ICCU_21!$C$6:$C$1036,0)),"")</f>
        <v/>
      </c>
      <c r="L27" s="107" t="str">
        <f>IFERROR(INDEX(MEMO!S:S,MATCH($D27,MEMO!$B:$B,0)),"")</f>
        <v/>
      </c>
      <c r="M27" s="116"/>
      <c r="N27" s="63" t="str">
        <f>IFERROR(INDEX(ICCU_21!$H$6:$H$1036,MATCH($B27,ICCU_21!$C$6:$C$1036,0)),"")</f>
        <v/>
      </c>
      <c r="O27" s="107" t="str">
        <f>IFERROR(INDEX(MEMO!W:W,MATCH($D27,MEMO!$B:$B,0)),"")</f>
        <v/>
      </c>
      <c r="P27" s="116"/>
      <c r="Q27" s="63" t="str">
        <f>IFERROR(INDEX(ICCU_21!$I$6:$I$1036,MATCH($B27,ICCU_21!$C$6:$C$1036,0)),"")</f>
        <v/>
      </c>
      <c r="R27" s="107" t="str">
        <f>IFERROR(INDEX(MEMO!AA:AA,MATCH($D27,MEMO!$B:$B,0)),"")</f>
        <v/>
      </c>
    </row>
    <row r="28" spans="2:18" s="1" customFormat="1" ht="14.4" customHeight="1" thickBot="1" x14ac:dyDescent="0.35">
      <c r="B28" s="46"/>
      <c r="D28" s="66" t="s">
        <v>68</v>
      </c>
      <c r="E28" s="336" t="s">
        <v>385</v>
      </c>
      <c r="F28" s="336"/>
      <c r="H28" s="59"/>
      <c r="I28" s="59"/>
      <c r="K28" s="59"/>
      <c r="L28" s="59"/>
      <c r="M28" s="116"/>
      <c r="N28" s="59"/>
      <c r="O28" s="59"/>
      <c r="P28" s="116"/>
      <c r="Q28" s="59"/>
      <c r="R28" s="59"/>
    </row>
    <row r="29" spans="2:18" s="1" customFormat="1" ht="20.25" customHeight="1" outlineLevel="1" x14ac:dyDescent="0.3">
      <c r="B29" s="47" t="s">
        <v>394</v>
      </c>
      <c r="D29" s="48" t="s">
        <v>58</v>
      </c>
      <c r="E29" s="49" t="str">
        <f>IFERROR(INDEX(ICCU_21!$D$6:$D$1036,MATCH(B29,ICCU_21!$C$6:$C$1036,0)),"")</f>
        <v>CAJA DE INSPECCIÓN DE 60X60</v>
      </c>
      <c r="F29" s="50" t="str">
        <f>IFERROR(INDEX(ICCU_21!$E$6:$E$1036,MATCH(B29,ICCU_21!$C$6:$C$1036,0)),"")</f>
        <v>UN</v>
      </c>
      <c r="H29" s="61">
        <f>IFERROR(INDEX(ICCU_21!$F$6:$F$1036,MATCH($B29,ICCU_21!$C$6:$C$1036,0)),"")</f>
        <v>290081.42857142858</v>
      </c>
      <c r="I29" s="104">
        <f>IFERROR(INDEX(MEMO!O:O,MATCH($D29,MEMO!$B:$B,0)),"")</f>
        <v>36</v>
      </c>
      <c r="K29" s="61">
        <f>IFERROR(INDEX(ICCU_21!$G$6:$G$1036,MATCH($B29,ICCU_21!$C$6:$C$1036,0)),"")</f>
        <v>290081.42857142858</v>
      </c>
      <c r="L29" s="104">
        <f>IFERROR(INDEX(MEMO!S:S,MATCH($D29,MEMO!$B:$B,0)),"")</f>
        <v>29</v>
      </c>
      <c r="M29" s="116"/>
      <c r="N29" s="61">
        <f>IFERROR(INDEX(ICCU_21!$H$6:$H$1036,MATCH($B29,ICCU_21!$C$6:$C$1036,0)),"")</f>
        <v>290081.42857142858</v>
      </c>
      <c r="O29" s="104">
        <f>IFERROR(INDEX(MEMO!W:W,MATCH($D29,MEMO!$B:$B,0)),"")</f>
        <v>35</v>
      </c>
      <c r="P29" s="116"/>
      <c r="Q29" s="61">
        <f>IFERROR(INDEX(ICCU_21!$I$6:$I$1036,MATCH($B29,ICCU_21!$C$6:$C$1036,0)),"")</f>
        <v>290081.42857142858</v>
      </c>
      <c r="R29" s="104">
        <f>IFERROR(INDEX(MEMO!AA:AA,MATCH($D29,MEMO!$B:$B,0)),"")</f>
        <v>34</v>
      </c>
    </row>
    <row r="30" spans="2:18" s="1" customFormat="1" ht="20.25" customHeight="1" outlineLevel="1" x14ac:dyDescent="0.3">
      <c r="B30" s="44"/>
      <c r="D30" s="51" t="s">
        <v>59</v>
      </c>
      <c r="E30" s="43" t="str">
        <f>IFERROR(INDEX(ICCU_21!$D$6:$D$1036,MATCH(B30,ICCU_21!$C$6:$C$1036,0)),"")</f>
        <v/>
      </c>
      <c r="F30" s="52" t="str">
        <f>IFERROR(INDEX(ICCU_21!$E$6:$E$1036,MATCH(B30,ICCU_21!$C$6:$C$1036,0)),"")</f>
        <v/>
      </c>
      <c r="H30" s="62" t="str">
        <f>IFERROR(INDEX(ICCU_21!$F$6:$F$1036,MATCH($B30,ICCU_21!$C$6:$C$1036,0)),"")</f>
        <v/>
      </c>
      <c r="I30" s="105" t="str">
        <f>IFERROR(INDEX(MEMO!O:O,MATCH($D30,MEMO!$B:$B,0)),"")</f>
        <v/>
      </c>
      <c r="K30" s="152" t="str">
        <f>IFERROR(INDEX(ICCU_21!$G$6:$G$1036,MATCH($B30,ICCU_21!$C$6:$C$1036,0)),"")</f>
        <v/>
      </c>
      <c r="L30" s="105" t="str">
        <f>IFERROR(INDEX(MEMO!S:S,MATCH($D30,MEMO!$B:$B,0)),"")</f>
        <v/>
      </c>
      <c r="M30" s="116"/>
      <c r="N30" s="152" t="str">
        <f>IFERROR(INDEX(ICCU_21!$H$6:$H$1036,MATCH($B30,ICCU_21!$C$6:$C$1036,0)),"")</f>
        <v/>
      </c>
      <c r="O30" s="105" t="str">
        <f>IFERROR(INDEX(MEMO!W:W,MATCH($D30,MEMO!$B:$B,0)),"")</f>
        <v/>
      </c>
      <c r="P30" s="116"/>
      <c r="Q30" s="152" t="str">
        <f>IFERROR(INDEX(ICCU_21!$I$6:$I$1036,MATCH($B30,ICCU_21!$C$6:$C$1036,0)),"")</f>
        <v/>
      </c>
      <c r="R30" s="105" t="str">
        <f>IFERROR(INDEX(MEMO!AA:AA,MATCH($D30,MEMO!$B:$B,0)),"")</f>
        <v/>
      </c>
    </row>
    <row r="31" spans="2:18" s="1" customFormat="1" ht="20.25" customHeight="1" outlineLevel="1" x14ac:dyDescent="0.3">
      <c r="B31" s="44"/>
      <c r="D31" s="51" t="s">
        <v>60</v>
      </c>
      <c r="E31" s="43" t="str">
        <f>IFERROR(INDEX(ICCU_21!$D$6:$D$1036,MATCH(B31,ICCU_21!$C$6:$C$1036,0)),"")</f>
        <v/>
      </c>
      <c r="F31" s="52" t="str">
        <f>IFERROR(INDEX(ICCU_21!$E$6:$E$1036,MATCH(B31,ICCU_21!$C$6:$C$1036,0)),"")</f>
        <v/>
      </c>
      <c r="H31" s="62" t="str">
        <f>IFERROR(INDEX(ICCU_21!$F$6:$F$1036,MATCH($B31,ICCU_21!$C$6:$C$1036,0)),"")</f>
        <v/>
      </c>
      <c r="I31" s="106" t="str">
        <f>IFERROR(INDEX(MEMO!O:O,MATCH($D31,MEMO!$B:$B,0)),"")</f>
        <v/>
      </c>
      <c r="K31" s="152" t="str">
        <f>IFERROR(INDEX(ICCU_21!$G$6:$G$1036,MATCH($B31,ICCU_21!$C$6:$C$1036,0)),"")</f>
        <v/>
      </c>
      <c r="L31" s="159" t="str">
        <f>IFERROR(INDEX(MEMO!S:S,MATCH($D31,MEMO!$B:$B,0)),"")</f>
        <v/>
      </c>
      <c r="M31" s="116"/>
      <c r="N31" s="152" t="str">
        <f>IFERROR(INDEX(ICCU_21!$H$6:$H$1036,MATCH($B31,ICCU_21!$C$6:$C$1036,0)),"")</f>
        <v/>
      </c>
      <c r="O31" s="159" t="str">
        <f>IFERROR(INDEX(MEMO!W:W,MATCH($D31,MEMO!$B:$B,0)),"")</f>
        <v/>
      </c>
      <c r="P31" s="116"/>
      <c r="Q31" s="152" t="str">
        <f>IFERROR(INDEX(ICCU_21!$I$6:$I$1036,MATCH($B31,ICCU_21!$C$6:$C$1036,0)),"")</f>
        <v/>
      </c>
      <c r="R31" s="159" t="str">
        <f>IFERROR(INDEX(MEMO!AA:AA,MATCH($D31,MEMO!$B:$B,0)),"")</f>
        <v/>
      </c>
    </row>
    <row r="32" spans="2:18" s="1" customFormat="1" ht="20.25" customHeight="1" outlineLevel="1" x14ac:dyDescent="0.3">
      <c r="B32" s="44"/>
      <c r="D32" s="51" t="s">
        <v>61</v>
      </c>
      <c r="E32" s="43" t="str">
        <f>IFERROR(INDEX(ICCU_21!$D$6:$D$1036,MATCH(B32,ICCU_21!$C$6:$C$1036,0)),"")</f>
        <v/>
      </c>
      <c r="F32" s="52" t="str">
        <f>IFERROR(INDEX(ICCU_21!$E$6:$E$1036,MATCH(B32,ICCU_21!$C$6:$C$1036,0)),"")</f>
        <v/>
      </c>
      <c r="H32" s="62" t="str">
        <f>IFERROR(INDEX(ICCU_21!$F$6:$F$1036,MATCH($B32,ICCU_21!$C$6:$C$1036,0)),"")</f>
        <v/>
      </c>
      <c r="I32" s="106" t="str">
        <f>IFERROR(INDEX(MEMO!O:O,MATCH($D32,MEMO!$B:$B,0)),"")</f>
        <v/>
      </c>
      <c r="K32" s="152" t="str">
        <f>IFERROR(INDEX(ICCU_21!$G$6:$G$1036,MATCH($B32,ICCU_21!$C$6:$C$1036,0)),"")</f>
        <v/>
      </c>
      <c r="L32" s="159" t="str">
        <f>IFERROR(INDEX(MEMO!S:S,MATCH($D32,MEMO!$B:$B,0)),"")</f>
        <v/>
      </c>
      <c r="M32" s="116"/>
      <c r="N32" s="152" t="str">
        <f>IFERROR(INDEX(ICCU_21!$H$6:$H$1036,MATCH($B32,ICCU_21!$C$6:$C$1036,0)),"")</f>
        <v/>
      </c>
      <c r="O32" s="159" t="str">
        <f>IFERROR(INDEX(MEMO!W:W,MATCH($D32,MEMO!$B:$B,0)),"")</f>
        <v/>
      </c>
      <c r="P32" s="116"/>
      <c r="Q32" s="152" t="str">
        <f>IFERROR(INDEX(ICCU_21!$I$6:$I$1036,MATCH($B32,ICCU_21!$C$6:$C$1036,0)),"")</f>
        <v/>
      </c>
      <c r="R32" s="159" t="str">
        <f>IFERROR(INDEX(MEMO!AA:AA,MATCH($D32,MEMO!$B:$B,0)),"")</f>
        <v/>
      </c>
    </row>
    <row r="33" spans="2:18" s="1" customFormat="1" ht="20.25" customHeight="1" outlineLevel="1" x14ac:dyDescent="0.3">
      <c r="B33" s="44"/>
      <c r="D33" s="51" t="s">
        <v>62</v>
      </c>
      <c r="E33" s="43" t="str">
        <f>IFERROR(INDEX(ICCU_21!$D$6:$D$1036,MATCH(B33,ICCU_21!$C$6:$C$1036,0)),"")</f>
        <v/>
      </c>
      <c r="F33" s="52" t="str">
        <f>IFERROR(INDEX(ICCU_21!$E$6:$E$1036,MATCH(B33,ICCU_21!$C$6:$C$1036,0)),"")</f>
        <v/>
      </c>
      <c r="H33" s="62" t="str">
        <f>IFERROR(INDEX(ICCU_21!$F$6:$F$1036,MATCH($B33,ICCU_21!$C$6:$C$1036,0)),"")</f>
        <v/>
      </c>
      <c r="I33" s="106" t="str">
        <f>IFERROR(INDEX(MEMO!O:O,MATCH($D33,MEMO!$B:$B,0)),"")</f>
        <v/>
      </c>
      <c r="K33" s="152" t="str">
        <f>IFERROR(INDEX(ICCU_21!$G$6:$G$1036,MATCH($B33,ICCU_21!$C$6:$C$1036,0)),"")</f>
        <v/>
      </c>
      <c r="L33" s="159" t="str">
        <f>IFERROR(INDEX(MEMO!S:S,MATCH($D33,MEMO!$B:$B,0)),"")</f>
        <v/>
      </c>
      <c r="M33" s="116"/>
      <c r="N33" s="152" t="str">
        <f>IFERROR(INDEX(ICCU_21!$H$6:$H$1036,MATCH($B33,ICCU_21!$C$6:$C$1036,0)),"")</f>
        <v/>
      </c>
      <c r="O33" s="159" t="str">
        <f>IFERROR(INDEX(MEMO!W:W,MATCH($D33,MEMO!$B:$B,0)),"")</f>
        <v/>
      </c>
      <c r="P33" s="116"/>
      <c r="Q33" s="152" t="str">
        <f>IFERROR(INDEX(ICCU_21!$I$6:$I$1036,MATCH($B33,ICCU_21!$C$6:$C$1036,0)),"")</f>
        <v/>
      </c>
      <c r="R33" s="159" t="str">
        <f>IFERROR(INDEX(MEMO!AA:AA,MATCH($D33,MEMO!$B:$B,0)),"")</f>
        <v/>
      </c>
    </row>
    <row r="34" spans="2:18" s="1" customFormat="1" ht="20.25" customHeight="1" outlineLevel="1" x14ac:dyDescent="0.3">
      <c r="B34" s="44"/>
      <c r="D34" s="51" t="s">
        <v>63</v>
      </c>
      <c r="E34" s="43" t="str">
        <f>IFERROR(INDEX(ICCU_21!$D$6:$D$1036,MATCH(B34,ICCU_21!$C$6:$C$1036,0)),"")</f>
        <v/>
      </c>
      <c r="F34" s="52" t="str">
        <f>IFERROR(INDEX(ICCU_21!$E$6:$E$1036,MATCH(B34,ICCU_21!$C$6:$C$1036,0)),"")</f>
        <v/>
      </c>
      <c r="H34" s="62" t="str">
        <f>IFERROR(INDEX(ICCU_21!$F$6:$F$1036,MATCH($B34,ICCU_21!$C$6:$C$1036,0)),"")</f>
        <v/>
      </c>
      <c r="I34" s="106" t="str">
        <f>IFERROR(INDEX(MEMO!O:O,MATCH($D34,MEMO!$B:$B,0)),"")</f>
        <v/>
      </c>
      <c r="K34" s="152" t="str">
        <f>IFERROR(INDEX(ICCU_21!$G$6:$G$1036,MATCH($B34,ICCU_21!$C$6:$C$1036,0)),"")</f>
        <v/>
      </c>
      <c r="L34" s="159" t="str">
        <f>IFERROR(INDEX(MEMO!S:S,MATCH($D34,MEMO!$B:$B,0)),"")</f>
        <v/>
      </c>
      <c r="M34" s="116"/>
      <c r="N34" s="152" t="str">
        <f>IFERROR(INDEX(ICCU_21!$H$6:$H$1036,MATCH($B34,ICCU_21!$C$6:$C$1036,0)),"")</f>
        <v/>
      </c>
      <c r="O34" s="159" t="str">
        <f>IFERROR(INDEX(MEMO!W:W,MATCH($D34,MEMO!$B:$B,0)),"")</f>
        <v/>
      </c>
      <c r="P34" s="116"/>
      <c r="Q34" s="152" t="str">
        <f>IFERROR(INDEX(ICCU_21!$I$6:$I$1036,MATCH($B34,ICCU_21!$C$6:$C$1036,0)),"")</f>
        <v/>
      </c>
      <c r="R34" s="159" t="str">
        <f>IFERROR(INDEX(MEMO!AA:AA,MATCH($D34,MEMO!$B:$B,0)),"")</f>
        <v/>
      </c>
    </row>
    <row r="35" spans="2:18" s="1" customFormat="1" ht="20.25" customHeight="1" outlineLevel="1" x14ac:dyDescent="0.3">
      <c r="B35" s="44"/>
      <c r="D35" s="51" t="s">
        <v>64</v>
      </c>
      <c r="E35" s="43" t="str">
        <f>IFERROR(INDEX(ICCU_21!$D$6:$D$1036,MATCH(B35,ICCU_21!$C$6:$C$1036,0)),"")</f>
        <v/>
      </c>
      <c r="F35" s="52" t="str">
        <f>IFERROR(INDEX(ICCU_21!$E$6:$E$1036,MATCH(B35,ICCU_21!$C$6:$C$1036,0)),"")</f>
        <v/>
      </c>
      <c r="H35" s="62" t="str">
        <f>IFERROR(INDEX(ICCU_21!$F$6:$F$1036,MATCH($B35,ICCU_21!$C$6:$C$1036,0)),"")</f>
        <v/>
      </c>
      <c r="I35" s="106" t="str">
        <f>IFERROR(INDEX(MEMO!O:O,MATCH($D35,MEMO!$B:$B,0)),"")</f>
        <v/>
      </c>
      <c r="K35" s="152" t="str">
        <f>IFERROR(INDEX(ICCU_21!$G$6:$G$1036,MATCH($B35,ICCU_21!$C$6:$C$1036,0)),"")</f>
        <v/>
      </c>
      <c r="L35" s="159" t="str">
        <f>IFERROR(INDEX(MEMO!S:S,MATCH($D35,MEMO!$B:$B,0)),"")</f>
        <v/>
      </c>
      <c r="M35" s="116"/>
      <c r="N35" s="152" t="str">
        <f>IFERROR(INDEX(ICCU_21!$H$6:$H$1036,MATCH($B35,ICCU_21!$C$6:$C$1036,0)),"")</f>
        <v/>
      </c>
      <c r="O35" s="159" t="str">
        <f>IFERROR(INDEX(MEMO!W:W,MATCH($D35,MEMO!$B:$B,0)),"")</f>
        <v/>
      </c>
      <c r="P35" s="116"/>
      <c r="Q35" s="152" t="str">
        <f>IFERROR(INDEX(ICCU_21!$I$6:$I$1036,MATCH($B35,ICCU_21!$C$6:$C$1036,0)),"")</f>
        <v/>
      </c>
      <c r="R35" s="159" t="str">
        <f>IFERROR(INDEX(MEMO!AA:AA,MATCH($D35,MEMO!$B:$B,0)),"")</f>
        <v/>
      </c>
    </row>
    <row r="36" spans="2:18" s="1" customFormat="1" ht="20.25" customHeight="1" outlineLevel="1" x14ac:dyDescent="0.3">
      <c r="B36" s="44"/>
      <c r="D36" s="51" t="s">
        <v>65</v>
      </c>
      <c r="E36" s="43" t="str">
        <f>IFERROR(INDEX(ICCU_21!$D$6:$D$1036,MATCH(B36,ICCU_21!$C$6:$C$1036,0)),"")</f>
        <v/>
      </c>
      <c r="F36" s="52" t="str">
        <f>IFERROR(INDEX(ICCU_21!$E$6:$E$1036,MATCH(B36,ICCU_21!$C$6:$C$1036,0)),"")</f>
        <v/>
      </c>
      <c r="H36" s="62" t="str">
        <f>IFERROR(INDEX(ICCU_21!$F$6:$F$1036,MATCH($B36,ICCU_21!$C$6:$C$1036,0)),"")</f>
        <v/>
      </c>
      <c r="I36" s="106" t="str">
        <f>IFERROR(INDEX(MEMO!O:O,MATCH($D36,MEMO!$B:$B,0)),"")</f>
        <v/>
      </c>
      <c r="K36" s="152" t="str">
        <f>IFERROR(INDEX(ICCU_21!$G$6:$G$1036,MATCH($B36,ICCU_21!$C$6:$C$1036,0)),"")</f>
        <v/>
      </c>
      <c r="L36" s="159" t="str">
        <f>IFERROR(INDEX(MEMO!S:S,MATCH($D36,MEMO!$B:$B,0)),"")</f>
        <v/>
      </c>
      <c r="M36" s="116"/>
      <c r="N36" s="152" t="str">
        <f>IFERROR(INDEX(ICCU_21!$H$6:$H$1036,MATCH($B36,ICCU_21!$C$6:$C$1036,0)),"")</f>
        <v/>
      </c>
      <c r="O36" s="159" t="str">
        <f>IFERROR(INDEX(MEMO!W:W,MATCH($D36,MEMO!$B:$B,0)),"")</f>
        <v/>
      </c>
      <c r="P36" s="116"/>
      <c r="Q36" s="152" t="str">
        <f>IFERROR(INDEX(ICCU_21!$I$6:$I$1036,MATCH($B36,ICCU_21!$C$6:$C$1036,0)),"")</f>
        <v/>
      </c>
      <c r="R36" s="159" t="str">
        <f>IFERROR(INDEX(MEMO!AA:AA,MATCH($D36,MEMO!$B:$B,0)),"")</f>
        <v/>
      </c>
    </row>
    <row r="37" spans="2:18" s="1" customFormat="1" ht="20.25" customHeight="1" outlineLevel="1" x14ac:dyDescent="0.3">
      <c r="B37" s="44"/>
      <c r="D37" s="51" t="s">
        <v>66</v>
      </c>
      <c r="E37" s="43" t="str">
        <f>IFERROR(INDEX(ICCU_21!$D$6:$D$1036,MATCH(B37,ICCU_21!$C$6:$C$1036,0)),"")</f>
        <v/>
      </c>
      <c r="F37" s="52" t="str">
        <f>IFERROR(INDEX(ICCU_21!$E$6:$E$1036,MATCH(B37,ICCU_21!$C$6:$C$1036,0)),"")</f>
        <v/>
      </c>
      <c r="H37" s="62" t="str">
        <f>IFERROR(INDEX(ICCU_21!$F$6:$F$1036,MATCH($B37,ICCU_21!$C$6:$C$1036,0)),"")</f>
        <v/>
      </c>
      <c r="I37" s="106" t="str">
        <f>IFERROR(INDEX(MEMO!O:O,MATCH($D37,MEMO!$B:$B,0)),"")</f>
        <v/>
      </c>
      <c r="K37" s="152" t="str">
        <f>IFERROR(INDEX(ICCU_21!$G$6:$G$1036,MATCH($B37,ICCU_21!$C$6:$C$1036,0)),"")</f>
        <v/>
      </c>
      <c r="L37" s="159" t="str">
        <f>IFERROR(INDEX(MEMO!S:S,MATCH($D37,MEMO!$B:$B,0)),"")</f>
        <v/>
      </c>
      <c r="M37" s="116"/>
      <c r="N37" s="152" t="str">
        <f>IFERROR(INDEX(ICCU_21!$H$6:$H$1036,MATCH($B37,ICCU_21!$C$6:$C$1036,0)),"")</f>
        <v/>
      </c>
      <c r="O37" s="159" t="str">
        <f>IFERROR(INDEX(MEMO!W:W,MATCH($D37,MEMO!$B:$B,0)),"")</f>
        <v/>
      </c>
      <c r="P37" s="116"/>
      <c r="Q37" s="152" t="str">
        <f>IFERROR(INDEX(ICCU_21!$I$6:$I$1036,MATCH($B37,ICCU_21!$C$6:$C$1036,0)),"")</f>
        <v/>
      </c>
      <c r="R37" s="159" t="str">
        <f>IFERROR(INDEX(MEMO!AA:AA,MATCH($D37,MEMO!$B:$B,0)),"")</f>
        <v/>
      </c>
    </row>
    <row r="38" spans="2:18" s="1" customFormat="1" ht="20.25" customHeight="1" outlineLevel="1" thickBot="1" x14ac:dyDescent="0.35">
      <c r="B38" s="45"/>
      <c r="D38" s="53" t="s">
        <v>67</v>
      </c>
      <c r="E38" s="54" t="str">
        <f>IFERROR(INDEX(ICCU_21!$D$6:$D$1036,MATCH(B38,ICCU_21!$C$6:$C$1036,0)),"")</f>
        <v/>
      </c>
      <c r="F38" s="55" t="str">
        <f>IFERROR(INDEX(ICCU_21!$E$6:$E$1036,MATCH(B38,ICCU_21!$C$6:$C$1036,0)),"")</f>
        <v/>
      </c>
      <c r="H38" s="63" t="str">
        <f>IFERROR(INDEX(ICCU_21!$F$6:$F$1036,MATCH($B38,ICCU_21!$C$6:$C$1036,0)),"")</f>
        <v/>
      </c>
      <c r="I38" s="107" t="str">
        <f>IFERROR(INDEX(MEMO!O:O,MATCH($D38,MEMO!$B:$B,0)),"")</f>
        <v/>
      </c>
      <c r="K38" s="63" t="str">
        <f>IFERROR(INDEX(ICCU_21!$G$6:$G$1036,MATCH($B38,ICCU_21!$C$6:$C$1036,0)),"")</f>
        <v/>
      </c>
      <c r="L38" s="107" t="str">
        <f>IFERROR(INDEX(MEMO!S:S,MATCH($D38,MEMO!$B:$B,0)),"")</f>
        <v/>
      </c>
      <c r="M38" s="116"/>
      <c r="N38" s="63" t="str">
        <f>IFERROR(INDEX(ICCU_21!$H$6:$H$1036,MATCH($B38,ICCU_21!$C$6:$C$1036,0)),"")</f>
        <v/>
      </c>
      <c r="O38" s="107" t="str">
        <f>IFERROR(INDEX(MEMO!W:W,MATCH($D38,MEMO!$B:$B,0)),"")</f>
        <v/>
      </c>
      <c r="P38" s="116"/>
      <c r="Q38" s="63" t="str">
        <f>IFERROR(INDEX(ICCU_21!$I$6:$I$1036,MATCH($B38,ICCU_21!$C$6:$C$1036,0)),"")</f>
        <v/>
      </c>
      <c r="R38" s="107" t="str">
        <f>IFERROR(INDEX(MEMO!AA:AA,MATCH($D38,MEMO!$B:$B,0)),"")</f>
        <v/>
      </c>
    </row>
    <row r="39" spans="2:18" s="1" customFormat="1" ht="14.4" customHeight="1" thickBot="1" x14ac:dyDescent="0.35">
      <c r="B39" s="46"/>
      <c r="D39" s="66" t="s">
        <v>69</v>
      </c>
      <c r="E39" s="336" t="s">
        <v>2057</v>
      </c>
      <c r="F39" s="336"/>
      <c r="H39" s="59"/>
      <c r="I39" s="59"/>
      <c r="K39" s="59"/>
      <c r="L39" s="59"/>
      <c r="M39" s="116"/>
      <c r="N39" s="59"/>
      <c r="O39" s="59"/>
      <c r="P39" s="116"/>
      <c r="Q39" s="59"/>
      <c r="R39" s="59"/>
    </row>
    <row r="40" spans="2:18" s="1" customFormat="1" ht="20.25" customHeight="1" outlineLevel="1" x14ac:dyDescent="0.3">
      <c r="B40" s="47" t="s">
        <v>452</v>
      </c>
      <c r="D40" s="48" t="s">
        <v>70</v>
      </c>
      <c r="E40" s="49" t="str">
        <f>IFERROR(INDEX(ICCU_21!$D$6:$D$1036,MATCH(B40,ICCU_21!$C$6:$C$1036,0)),"")</f>
        <v>ENTREPISO PLACA MACIZA 3500 PSI E=0.10 M</v>
      </c>
      <c r="F40" s="50" t="str">
        <f>IFERROR(INDEX(ICCU_21!$E$6:$E$1036,MATCH(B40,ICCU_21!$C$6:$C$1036,0)),"")</f>
        <v>M2</v>
      </c>
      <c r="H40" s="61">
        <f>IFERROR(INDEX(ICCU_21!$F$6:$F$1036,MATCH($B40,ICCU_21!$C$6:$C$1036,0)),"")</f>
        <v>86665.857142857145</v>
      </c>
      <c r="I40" s="104">
        <f>IFERROR(INDEX(MEMO!O:O,MATCH($D40,MEMO!$B:$B,0)),"")</f>
        <v>3693</v>
      </c>
      <c r="K40" s="61">
        <f>IFERROR(INDEX(ICCU_21!$G$6:$G$1036,MATCH($B40,ICCU_21!$C$6:$C$1036,0)),"")</f>
        <v>86665.857142857145</v>
      </c>
      <c r="L40" s="104">
        <f>IFERROR(INDEX(MEMO!S:S,MATCH($D40,MEMO!$B:$B,0)),"")</f>
        <v>3111</v>
      </c>
      <c r="M40" s="116"/>
      <c r="N40" s="61">
        <f>IFERROR(INDEX(ICCU_21!$H$6:$H$1036,MATCH($B40,ICCU_21!$C$6:$C$1036,0)),"")</f>
        <v>86665.857142857145</v>
      </c>
      <c r="O40" s="104">
        <f>IFERROR(INDEX(MEMO!W:W,MATCH($D40,MEMO!$B:$B,0)),"")</f>
        <v>3518</v>
      </c>
      <c r="P40" s="116"/>
      <c r="Q40" s="61">
        <f>IFERROR(INDEX(ICCU_21!$I$6:$I$1036,MATCH($B40,ICCU_21!$C$6:$C$1036,0)),"")</f>
        <v>86665.857142857145</v>
      </c>
      <c r="R40" s="104">
        <f>IFERROR(INDEX(MEMO!AA:AA,MATCH($D40,MEMO!$B:$B,0)),"")</f>
        <v>3434</v>
      </c>
    </row>
    <row r="41" spans="2:18" s="1" customFormat="1" ht="20.25" customHeight="1" outlineLevel="1" x14ac:dyDescent="0.3">
      <c r="B41" s="44" t="s">
        <v>428</v>
      </c>
      <c r="D41" s="51" t="s">
        <v>71</v>
      </c>
      <c r="E41" s="43" t="str">
        <f>IFERROR(INDEX(ICCU_21!$D$6:$D$1036,MATCH(B41,ICCU_21!$C$6:$C$1036,0)),"")</f>
        <v>COLUMNAS 3500 PSI</v>
      </c>
      <c r="F41" s="52" t="str">
        <f>IFERROR(INDEX(ICCU_21!$E$6:$E$1036,MATCH(B41,ICCU_21!$C$6:$C$1036,0)),"")</f>
        <v>M3</v>
      </c>
      <c r="H41" s="62">
        <f>IFERROR(INDEX(ICCU_21!$F$6:$F$1036,MATCH($B41,ICCU_21!$C$6:$C$1036,0)),"")</f>
        <v>890445.42857142852</v>
      </c>
      <c r="I41" s="105">
        <f>IFERROR(INDEX(MEMO!O:O,MATCH($D41,MEMO!$B:$B,0)),"")</f>
        <v>100</v>
      </c>
      <c r="K41" s="152">
        <f>IFERROR(INDEX(ICCU_21!$G$6:$G$1036,MATCH($B41,ICCU_21!$C$6:$C$1036,0)),"")</f>
        <v>890445.42857142852</v>
      </c>
      <c r="L41" s="105">
        <f>IFERROR(INDEX(MEMO!S:S,MATCH($D41,MEMO!$B:$B,0)),"")</f>
        <v>80</v>
      </c>
      <c r="M41" s="116"/>
      <c r="N41" s="152">
        <f>IFERROR(INDEX(ICCU_21!$H$6:$H$1036,MATCH($B41,ICCU_21!$C$6:$C$1036,0)),"")</f>
        <v>890445.42857142852</v>
      </c>
      <c r="O41" s="105">
        <f>IFERROR(INDEX(MEMO!W:W,MATCH($D41,MEMO!$B:$B,0)),"")</f>
        <v>95</v>
      </c>
      <c r="P41" s="116"/>
      <c r="Q41" s="152">
        <f>IFERROR(INDEX(ICCU_21!$I$6:$I$1036,MATCH($B41,ICCU_21!$C$6:$C$1036,0)),"")</f>
        <v>890445.42857142852</v>
      </c>
      <c r="R41" s="105">
        <f>IFERROR(INDEX(MEMO!AA:AA,MATCH($D41,MEMO!$B:$B,0)),"")</f>
        <v>93</v>
      </c>
    </row>
    <row r="42" spans="2:18" s="1" customFormat="1" ht="20.25" customHeight="1" outlineLevel="1" x14ac:dyDescent="0.3">
      <c r="B42" s="44" t="s">
        <v>454</v>
      </c>
      <c r="D42" s="51" t="s">
        <v>72</v>
      </c>
      <c r="E42" s="43" t="str">
        <f>IFERROR(INDEX(ICCU_21!$D$6:$D$1036,MATCH(B42,ICCU_21!$C$6:$C$1036,0)),"")</f>
        <v>ENTREPISO PLACA MACIZA 3500 PSI E=0.12 M</v>
      </c>
      <c r="F42" s="52" t="str">
        <f>IFERROR(INDEX(ICCU_21!$E$6:$E$1036,MATCH(B42,ICCU_21!$C$6:$C$1036,0)),"")</f>
        <v>M2</v>
      </c>
      <c r="H42" s="62">
        <f>IFERROR(INDEX(ICCU_21!$F$6:$F$1036,MATCH($B42,ICCU_21!$C$6:$C$1036,0)),"")</f>
        <v>97426.28571428571</v>
      </c>
      <c r="I42" s="106">
        <f>IFERROR(INDEX(MEMO!O:O,MATCH($D42,MEMO!$B:$B,0)),"")</f>
        <v>2267</v>
      </c>
      <c r="K42" s="152">
        <f>IFERROR(INDEX(ICCU_21!$G$6:$G$1036,MATCH($B42,ICCU_21!$C$6:$C$1036,0)),"")</f>
        <v>97426.28571428571</v>
      </c>
      <c r="L42" s="159">
        <f>IFERROR(INDEX(MEMO!S:S,MATCH($D42,MEMO!$B:$B,0)),"")</f>
        <v>1811</v>
      </c>
      <c r="M42" s="116"/>
      <c r="N42" s="152">
        <f>IFERROR(INDEX(ICCU_21!$H$6:$H$1036,MATCH($B42,ICCU_21!$C$6:$C$1036,0)),"")</f>
        <v>97426.28571428571</v>
      </c>
      <c r="O42" s="159">
        <f>IFERROR(INDEX(MEMO!W:W,MATCH($D42,MEMO!$B:$B,0)),"")</f>
        <v>2160</v>
      </c>
      <c r="P42" s="116"/>
      <c r="Q42" s="152">
        <f>IFERROR(INDEX(ICCU_21!$I$6:$I$1036,MATCH($B42,ICCU_21!$C$6:$C$1036,0)),"")</f>
        <v>97426.28571428571</v>
      </c>
      <c r="R42" s="159">
        <f>IFERROR(INDEX(MEMO!AA:AA,MATCH($D42,MEMO!$B:$B,0)),"")</f>
        <v>2108</v>
      </c>
    </row>
    <row r="43" spans="2:18" s="1" customFormat="1" ht="20.25" customHeight="1" outlineLevel="1" x14ac:dyDescent="0.3">
      <c r="B43" s="44" t="s">
        <v>458</v>
      </c>
      <c r="D43" s="51" t="s">
        <v>73</v>
      </c>
      <c r="E43" s="43" t="str">
        <f>IFERROR(INDEX(ICCU_21!$D$6:$D$1036,MATCH(B43,ICCU_21!$C$6:$C$1036,0)),"")</f>
        <v>MURO DE CONTENCIÓN EN CONCRETO 3500 PSI, H=2.0 M</v>
      </c>
      <c r="F43" s="52" t="str">
        <f>IFERROR(INDEX(ICCU_21!$E$6:$E$1036,MATCH(B43,ICCU_21!$C$6:$C$1036,0)),"")</f>
        <v>M3</v>
      </c>
      <c r="H43" s="62">
        <f>IFERROR(INDEX(ICCU_21!$F$6:$F$1036,MATCH($B43,ICCU_21!$C$6:$C$1036,0)),"")</f>
        <v>781612.85714285716</v>
      </c>
      <c r="I43" s="106">
        <f>IFERROR(INDEX(MEMO!O:O,MATCH($D43,MEMO!$B:$B,0)),"")</f>
        <v>86</v>
      </c>
      <c r="K43" s="152">
        <f>IFERROR(INDEX(ICCU_21!$G$6:$G$1036,MATCH($B43,ICCU_21!$C$6:$C$1036,0)),"")</f>
        <v>781612.85714285716</v>
      </c>
      <c r="L43" s="159">
        <f>IFERROR(INDEX(MEMO!S:S,MATCH($D43,MEMO!$B:$B,0)),"")</f>
        <v>69</v>
      </c>
      <c r="M43" s="116"/>
      <c r="N43" s="152">
        <f>IFERROR(INDEX(ICCU_21!$H$6:$H$1036,MATCH($B43,ICCU_21!$C$6:$C$1036,0)),"")</f>
        <v>781612.85714285716</v>
      </c>
      <c r="O43" s="159">
        <f>IFERROR(INDEX(MEMO!W:W,MATCH($D43,MEMO!$B:$B,0)),"")</f>
        <v>82</v>
      </c>
      <c r="P43" s="116"/>
      <c r="Q43" s="152">
        <f>IFERROR(INDEX(ICCU_21!$I$6:$I$1036,MATCH($B43,ICCU_21!$C$6:$C$1036,0)),"")</f>
        <v>781612.85714285716</v>
      </c>
      <c r="R43" s="159">
        <f>IFERROR(INDEX(MEMO!AA:AA,MATCH($D43,MEMO!$B:$B,0)),"")</f>
        <v>80</v>
      </c>
    </row>
    <row r="44" spans="2:18" s="1" customFormat="1" ht="20.25" customHeight="1" outlineLevel="1" x14ac:dyDescent="0.3">
      <c r="B44" s="44" t="s">
        <v>467</v>
      </c>
      <c r="D44" s="51" t="s">
        <v>74</v>
      </c>
      <c r="E44" s="43" t="str">
        <f>IFERROR(INDEX(ICCU_21!$D$6:$D$1036,MATCH(B44,ICCU_21!$C$6:$C$1036,0)),"")</f>
        <v>ACERO FIGURADO 60000 PSI</v>
      </c>
      <c r="F44" s="52" t="str">
        <f>IFERROR(INDEX(ICCU_21!$E$6:$E$1036,MATCH(B44,ICCU_21!$C$6:$C$1036,0)),"")</f>
        <v>KG</v>
      </c>
      <c r="H44" s="62">
        <f>IFERROR(INDEX(ICCU_21!$F$6:$F$1036,MATCH($B44,ICCU_21!$C$6:$C$1036,0)),"")</f>
        <v>6291</v>
      </c>
      <c r="I44" s="106">
        <f>IFERROR(INDEX(MEMO!O:O,MATCH($D44,MEMO!$B:$B,0)),"")</f>
        <v>182754</v>
      </c>
      <c r="K44" s="152">
        <f>IFERROR(INDEX(ICCU_21!$G$6:$G$1036,MATCH($B44,ICCU_21!$C$6:$C$1036,0)),"")</f>
        <v>6291</v>
      </c>
      <c r="L44" s="159">
        <f>IFERROR(INDEX(MEMO!S:S,MATCH($D44,MEMO!$B:$B,0)),"")</f>
        <v>146374</v>
      </c>
      <c r="M44" s="116"/>
      <c r="N44" s="152">
        <f>IFERROR(INDEX(ICCU_21!$H$6:$H$1036,MATCH($B44,ICCU_21!$C$6:$C$1036,0)),"")</f>
        <v>6291</v>
      </c>
      <c r="O44" s="159">
        <f>IFERROR(INDEX(MEMO!W:W,MATCH($D44,MEMO!$B:$B,0)),"")</f>
        <v>174084</v>
      </c>
      <c r="P44" s="116"/>
      <c r="Q44" s="152">
        <f>IFERROR(INDEX(ICCU_21!$I$6:$I$1036,MATCH($B44,ICCU_21!$C$6:$C$1036,0)),"")</f>
        <v>6291</v>
      </c>
      <c r="R44" s="159">
        <f>IFERROR(INDEX(MEMO!AA:AA,MATCH($D44,MEMO!$B:$B,0)),"")</f>
        <v>169920</v>
      </c>
    </row>
    <row r="45" spans="2:18" s="1" customFormat="1" ht="20.25" customHeight="1" outlineLevel="1" x14ac:dyDescent="0.3">
      <c r="B45" s="44" t="s">
        <v>469</v>
      </c>
      <c r="D45" s="51" t="s">
        <v>75</v>
      </c>
      <c r="E45" s="43" t="str">
        <f>IFERROR(INDEX(ICCU_21!$D$6:$D$1036,MATCH(B45,ICCU_21!$C$6:$C$1036,0)),"")</f>
        <v>REFUERZO MALLA ELECTROSOLDADA</v>
      </c>
      <c r="F45" s="52" t="str">
        <f>IFERROR(INDEX(ICCU_21!$E$6:$E$1036,MATCH(B45,ICCU_21!$C$6:$C$1036,0)),"")</f>
        <v>KG</v>
      </c>
      <c r="H45" s="62">
        <f>IFERROR(INDEX(ICCU_21!$F$6:$F$1036,MATCH($B45,ICCU_21!$C$6:$C$1036,0)),"")</f>
        <v>6791</v>
      </c>
      <c r="I45" s="106">
        <f>IFERROR(INDEX(MEMO!O:O,MATCH($D45,MEMO!$B:$B,0)),"")</f>
        <v>9043</v>
      </c>
      <c r="K45" s="152">
        <f>IFERROR(INDEX(ICCU_21!$G$6:$G$1036,MATCH($B45,ICCU_21!$C$6:$C$1036,0)),"")</f>
        <v>6791</v>
      </c>
      <c r="L45" s="159">
        <f>IFERROR(INDEX(MEMO!S:S,MATCH($D45,MEMO!$B:$B,0)),"")</f>
        <v>7413</v>
      </c>
      <c r="M45" s="116"/>
      <c r="N45" s="152">
        <f>IFERROR(INDEX(ICCU_21!$H$6:$H$1036,MATCH($B45,ICCU_21!$C$6:$C$1036,0)),"")</f>
        <v>6791</v>
      </c>
      <c r="O45" s="159">
        <f>IFERROR(INDEX(MEMO!W:W,MATCH($D45,MEMO!$B:$B,0)),"")</f>
        <v>8614</v>
      </c>
      <c r="P45" s="116"/>
      <c r="Q45" s="152">
        <f>IFERROR(INDEX(ICCU_21!$I$6:$I$1036,MATCH($B45,ICCU_21!$C$6:$C$1036,0)),"")</f>
        <v>6791</v>
      </c>
      <c r="R45" s="159">
        <f>IFERROR(INDEX(MEMO!AA:AA,MATCH($D45,MEMO!$B:$B,0)),"")</f>
        <v>8409</v>
      </c>
    </row>
    <row r="46" spans="2:18" s="1" customFormat="1" ht="20.25" customHeight="1" outlineLevel="1" x14ac:dyDescent="0.3">
      <c r="B46" s="44" t="s">
        <v>475</v>
      </c>
      <c r="D46" s="51" t="s">
        <v>76</v>
      </c>
      <c r="E46" s="43" t="str">
        <f>IFERROR(INDEX(ICCU_21!$D$6:$D$1036,MATCH(B46,ICCU_21!$C$6:$C$1036,0)),"")</f>
        <v>VIGA AÉREA 3500 PSI</v>
      </c>
      <c r="F46" s="52" t="str">
        <f>IFERROR(INDEX(ICCU_21!$E$6:$E$1036,MATCH(B46,ICCU_21!$C$6:$C$1036,0)),"")</f>
        <v>M3</v>
      </c>
      <c r="H46" s="62">
        <f>IFERROR(INDEX(ICCU_21!$F$6:$F$1036,MATCH($B46,ICCU_21!$C$6:$C$1036,0)),"")</f>
        <v>935708.85714285716</v>
      </c>
      <c r="I46" s="106">
        <f>IFERROR(INDEX(MEMO!O:O,MATCH($D46,MEMO!$B:$B,0)),"")</f>
        <v>594</v>
      </c>
      <c r="K46" s="152">
        <f>IFERROR(INDEX(ICCU_21!$G$6:$G$1036,MATCH($B46,ICCU_21!$C$6:$C$1036,0)),"")</f>
        <v>935708.85714285716</v>
      </c>
      <c r="L46" s="159">
        <f>IFERROR(INDEX(MEMO!S:S,MATCH($D46,MEMO!$B:$B,0)),"")</f>
        <v>474</v>
      </c>
      <c r="M46" s="116"/>
      <c r="N46" s="152">
        <f>IFERROR(INDEX(ICCU_21!$H$6:$H$1036,MATCH($B46,ICCU_21!$C$6:$C$1036,0)),"")</f>
        <v>935708.85714285716</v>
      </c>
      <c r="O46" s="159">
        <f>IFERROR(INDEX(MEMO!W:W,MATCH($D46,MEMO!$B:$B,0)),"")</f>
        <v>566</v>
      </c>
      <c r="P46" s="116"/>
      <c r="Q46" s="152">
        <f>IFERROR(INDEX(ICCU_21!$I$6:$I$1036,MATCH($B46,ICCU_21!$C$6:$C$1036,0)),"")</f>
        <v>935708.85714285716</v>
      </c>
      <c r="R46" s="159">
        <f>IFERROR(INDEX(MEMO!AA:AA,MATCH($D46,MEMO!$B:$B,0)),"")</f>
        <v>552</v>
      </c>
    </row>
    <row r="47" spans="2:18" s="1" customFormat="1" ht="20.25" customHeight="1" outlineLevel="1" x14ac:dyDescent="0.3">
      <c r="B47" s="44" t="s">
        <v>456</v>
      </c>
      <c r="D47" s="51" t="s">
        <v>77</v>
      </c>
      <c r="E47" s="43" t="str">
        <f>IFERROR(INDEX(ICCU_21!$D$6:$D$1036,MATCH(B47,ICCU_21!$C$6:$C$1036,0)),"")</f>
        <v>ENTREPISO PLACA MACIZA 3500 PSI E=0.15 M</v>
      </c>
      <c r="F47" s="52" t="str">
        <f>IFERROR(INDEX(ICCU_21!$E$6:$E$1036,MATCH(B47,ICCU_21!$C$6:$C$1036,0)),"")</f>
        <v>M2</v>
      </c>
      <c r="H47" s="62">
        <f>IFERROR(INDEX(ICCU_21!$F$6:$F$1036,MATCH($B47,ICCU_21!$C$6:$C$1036,0)),"")</f>
        <v>113355.71428571429</v>
      </c>
      <c r="I47" s="106">
        <f>IFERROR(INDEX(MEMO!O:O,MATCH($D47,MEMO!$B:$B,0)),"")</f>
        <v>184</v>
      </c>
      <c r="K47" s="152">
        <f>IFERROR(INDEX(ICCU_21!$G$6:$G$1036,MATCH($B47,ICCU_21!$C$6:$C$1036,0)),"")</f>
        <v>113355.71428571429</v>
      </c>
      <c r="L47" s="159">
        <f>IFERROR(INDEX(MEMO!S:S,MATCH($D47,MEMO!$B:$B,0)),"")</f>
        <v>184</v>
      </c>
      <c r="M47" s="116"/>
      <c r="N47" s="152">
        <f>IFERROR(INDEX(ICCU_21!$H$6:$H$1036,MATCH($B47,ICCU_21!$C$6:$C$1036,0)),"")</f>
        <v>113355.71428571429</v>
      </c>
      <c r="O47" s="159">
        <f>IFERROR(INDEX(MEMO!W:W,MATCH($D47,MEMO!$B:$B,0)),"")</f>
        <v>184</v>
      </c>
      <c r="P47" s="116"/>
      <c r="Q47" s="152">
        <f>IFERROR(INDEX(ICCU_21!$I$6:$I$1036,MATCH($B47,ICCU_21!$C$6:$C$1036,0)),"")</f>
        <v>113355.71428571429</v>
      </c>
      <c r="R47" s="159">
        <f>IFERROR(INDEX(MEMO!AA:AA,MATCH($D47,MEMO!$B:$B,0)),"")</f>
        <v>184</v>
      </c>
    </row>
    <row r="48" spans="2:18" s="1" customFormat="1" ht="20.25" customHeight="1" outlineLevel="1" x14ac:dyDescent="0.3">
      <c r="B48" s="44" t="s">
        <v>2087</v>
      </c>
      <c r="D48" s="51" t="s">
        <v>78</v>
      </c>
      <c r="E48" s="43" t="str">
        <f>IFERROR(INDEX(ICCU_21!$D$6:$D$1036,MATCH(B48,ICCU_21!$C$6:$C$1036,0)),"")</f>
        <v>ESCALERAS EN CONCRETO 3000 PSI</v>
      </c>
      <c r="F48" s="52" t="str">
        <f>IFERROR(INDEX(ICCU_21!$E$6:$E$1036,MATCH(B48,ICCU_21!$C$6:$C$1036,0)),"")</f>
        <v>UN</v>
      </c>
      <c r="H48" s="62">
        <f>IFERROR(INDEX(ICCU_21!$F$6:$F$1036,MATCH($B48,ICCU_21!$C$6:$C$1036,0)),"")</f>
        <v>11590675.099999998</v>
      </c>
      <c r="I48" s="106">
        <f>IFERROR(INDEX(MEMO!O:O,MATCH($D48,MEMO!$B:$B,0)),"")</f>
        <v>6</v>
      </c>
      <c r="K48" s="152">
        <f>IFERROR(INDEX(ICCU_21!$G$6:$G$1036,MATCH($B48,ICCU_21!$C$6:$C$1036,0)),"")</f>
        <v>11590675.099999998</v>
      </c>
      <c r="L48" s="159">
        <f>IFERROR(INDEX(MEMO!S:S,MATCH($D48,MEMO!$B:$B,0)),"")</f>
        <v>5</v>
      </c>
      <c r="M48" s="116"/>
      <c r="N48" s="152">
        <f>IFERROR(INDEX(ICCU_21!$H$6:$H$1036,MATCH($B48,ICCU_21!$C$6:$C$1036,0)),"")</f>
        <v>11590675.099999998</v>
      </c>
      <c r="O48" s="159">
        <f>IFERROR(INDEX(MEMO!W:W,MATCH($D48,MEMO!$B:$B,0)),"")</f>
        <v>6</v>
      </c>
      <c r="P48" s="116"/>
      <c r="Q48" s="152">
        <f>IFERROR(INDEX(ICCU_21!$I$6:$I$1036,MATCH($B48,ICCU_21!$C$6:$C$1036,0)),"")</f>
        <v>11590675.099999998</v>
      </c>
      <c r="R48" s="159">
        <f>IFERROR(INDEX(MEMO!AA:AA,MATCH($D48,MEMO!$B:$B,0)),"")</f>
        <v>5</v>
      </c>
    </row>
    <row r="49" spans="2:18" s="1" customFormat="1" ht="20.25" customHeight="1" outlineLevel="1" x14ac:dyDescent="0.3">
      <c r="B49" s="44" t="s">
        <v>454</v>
      </c>
      <c r="D49" s="51" t="s">
        <v>6</v>
      </c>
      <c r="E49" s="43" t="str">
        <f>IFERROR(INDEX(ICCU_21!$D$6:$D$1036,MATCH(B49,ICCU_21!$C$6:$C$1036,0)),"")</f>
        <v>ENTREPISO PLACA MACIZA 3500 PSI E=0.12 M</v>
      </c>
      <c r="F49" s="52" t="str">
        <f>IFERROR(INDEX(ICCU_21!$E$6:$E$1036,MATCH(B49,ICCU_21!$C$6:$C$1036,0)),"")</f>
        <v>M2</v>
      </c>
      <c r="H49" s="62">
        <f>IFERROR(INDEX(ICCU_21!$F$6:$F$1036,MATCH($B49,ICCU_21!$C$6:$C$1036,0)),"")</f>
        <v>97426.28571428571</v>
      </c>
      <c r="I49" s="106">
        <f>IFERROR(INDEX(MEMO!O:O,MATCH($D49,MEMO!$B:$B,0)),"")</f>
        <v>2580</v>
      </c>
      <c r="K49" s="152">
        <f>IFERROR(INDEX(ICCU_21!$G$6:$G$1036,MATCH($B49,ICCU_21!$C$6:$C$1036,0)),"")</f>
        <v>97426.28571428571</v>
      </c>
      <c r="L49" s="159">
        <f>IFERROR(INDEX(MEMO!S:S,MATCH($D49,MEMO!$B:$B,0)),"")</f>
        <v>2060</v>
      </c>
      <c r="M49" s="116"/>
      <c r="N49" s="152">
        <f>IFERROR(INDEX(ICCU_21!$H$6:$H$1036,MATCH($B49,ICCU_21!$C$6:$C$1036,0)),"")</f>
        <v>97426.28571428571</v>
      </c>
      <c r="O49" s="159">
        <f>IFERROR(INDEX(MEMO!W:W,MATCH($D49,MEMO!$B:$B,0)),"")</f>
        <v>2458</v>
      </c>
      <c r="P49" s="116"/>
      <c r="Q49" s="152">
        <f>IFERROR(INDEX(ICCU_21!$I$6:$I$1036,MATCH($B49,ICCU_21!$C$6:$C$1036,0)),"")</f>
        <v>97426.28571428571</v>
      </c>
      <c r="R49" s="159">
        <f>IFERROR(INDEX(MEMO!AA:AA,MATCH($D49,MEMO!$B:$B,0)),"")</f>
        <v>2399</v>
      </c>
    </row>
    <row r="50" spans="2:18" s="1" customFormat="1" ht="20.25" customHeight="1" outlineLevel="1" x14ac:dyDescent="0.3">
      <c r="B50" s="44" t="s">
        <v>481</v>
      </c>
      <c r="D50" s="51" t="s">
        <v>2058</v>
      </c>
      <c r="E50" s="77" t="str">
        <f>IFERROR(INDEX(ICCU_21!$D$6:$D$1036,MATCH(B50,ICCU_21!$C$6:$C$1036,0)),"")</f>
        <v>BASE EN CONCRETO POBRE 1500 PSI</v>
      </c>
      <c r="F50" s="78" t="str">
        <f>IFERROR(INDEX(ICCU_21!$E$6:$E$1036,MATCH(B50,ICCU_21!$C$6:$C$1036,0)),"")</f>
        <v>M3</v>
      </c>
      <c r="H50" s="62">
        <f>IFERROR(INDEX(ICCU_21!$F$6:$F$1036,MATCH($B50,ICCU_21!$C$6:$C$1036,0)),"")</f>
        <v>352489.85714285716</v>
      </c>
      <c r="I50" s="106">
        <f>IFERROR(INDEX(MEMO!O:O,MATCH($D50,MEMO!$B:$B,0)),"")</f>
        <v>155</v>
      </c>
      <c r="K50" s="152">
        <f>IFERROR(INDEX(ICCU_21!$G$6:$G$1036,MATCH($B50,ICCU_21!$C$6:$C$1036,0)),"")</f>
        <v>352489.85714285716</v>
      </c>
      <c r="L50" s="159">
        <f>IFERROR(INDEX(MEMO!S:S,MATCH($D50,MEMO!$B:$B,0)),"")</f>
        <v>124</v>
      </c>
      <c r="M50" s="116"/>
      <c r="N50" s="152">
        <f>IFERROR(INDEX(ICCU_21!$H$6:$H$1036,MATCH($B50,ICCU_21!$C$6:$C$1036,0)),"")</f>
        <v>352489.85714285716</v>
      </c>
      <c r="O50" s="159">
        <f>IFERROR(INDEX(MEMO!W:W,MATCH($D50,MEMO!$B:$B,0)),"")</f>
        <v>148</v>
      </c>
      <c r="P50" s="116"/>
      <c r="Q50" s="152">
        <f>IFERROR(INDEX(ICCU_21!$I$6:$I$1036,MATCH($B50,ICCU_21!$C$6:$C$1036,0)),"")</f>
        <v>352489.85714285716</v>
      </c>
      <c r="R50" s="159">
        <f>IFERROR(INDEX(MEMO!AA:AA,MATCH($D50,MEMO!$B:$B,0)),"")</f>
        <v>144</v>
      </c>
    </row>
    <row r="51" spans="2:18" s="1" customFormat="1" ht="20.25" customHeight="1" outlineLevel="1" x14ac:dyDescent="0.3">
      <c r="B51" s="44" t="s">
        <v>479</v>
      </c>
      <c r="D51" s="51" t="s">
        <v>2059</v>
      </c>
      <c r="E51" s="77" t="str">
        <f>IFERROR(INDEX(ICCU_21!$D$6:$D$1036,MATCH(B51,ICCU_21!$C$6:$C$1036,0)),"")</f>
        <v>VIGA CANAL EN CONCRETO 3500 PSI</v>
      </c>
      <c r="F51" s="78" t="str">
        <f>IFERROR(INDEX(ICCU_21!$E$6:$E$1036,MATCH(B51,ICCU_21!$C$6:$C$1036,0)),"")</f>
        <v>M3</v>
      </c>
      <c r="H51" s="62">
        <f>IFERROR(INDEX(ICCU_21!$F$6:$F$1036,MATCH($B51,ICCU_21!$C$6:$C$1036,0)),"")</f>
        <v>1156064.142857143</v>
      </c>
      <c r="I51" s="106">
        <f>IFERROR(INDEX(MEMO!O:O,MATCH($D51,MEMO!$B:$B,0)),"")</f>
        <v>163</v>
      </c>
      <c r="K51" s="152">
        <f>IFERROR(INDEX(ICCU_21!$G$6:$G$1036,MATCH($B51,ICCU_21!$C$6:$C$1036,0)),"")</f>
        <v>1156064.142857143</v>
      </c>
      <c r="L51" s="159">
        <f>IFERROR(INDEX(MEMO!S:S,MATCH($D51,MEMO!$B:$B,0)),"")</f>
        <v>130</v>
      </c>
      <c r="M51" s="116"/>
      <c r="N51" s="152">
        <f>IFERROR(INDEX(ICCU_21!$H$6:$H$1036,MATCH($B51,ICCU_21!$C$6:$C$1036,0)),"")</f>
        <v>1156064.142857143</v>
      </c>
      <c r="O51" s="159">
        <f>IFERROR(INDEX(MEMO!W:W,MATCH($D51,MEMO!$B:$B,0)),"")</f>
        <v>155</v>
      </c>
      <c r="P51" s="116"/>
      <c r="Q51" s="152">
        <f>IFERROR(INDEX(ICCU_21!$I$6:$I$1036,MATCH($B51,ICCU_21!$C$6:$C$1036,0)),"")</f>
        <v>1156064.142857143</v>
      </c>
      <c r="R51" s="159">
        <f>IFERROR(INDEX(MEMO!AA:AA,MATCH($D51,MEMO!$B:$B,0)),"")</f>
        <v>152</v>
      </c>
    </row>
    <row r="52" spans="2:18" s="1" customFormat="1" ht="20.25" customHeight="1" outlineLevel="1" thickBot="1" x14ac:dyDescent="0.35">
      <c r="B52" s="45" t="s">
        <v>2187</v>
      </c>
      <c r="D52" s="76" t="s">
        <v>2189</v>
      </c>
      <c r="E52" s="54" t="str">
        <f>IFERROR(INDEX(ICCU_21!$D$6:$D$1036,MATCH(B52,ICCU_21!$C$6:$C$1036,0)),"")</f>
        <v>ARRANQUE DE COLUMNA/PEDESTAL EN CONCRETO</v>
      </c>
      <c r="F52" s="55" t="str">
        <f>IFERROR(INDEX(ICCU_21!$E$6:$E$1036,MATCH(B52,ICCU_21!$C$6:$C$1036,0)),"")</f>
        <v>UN</v>
      </c>
      <c r="H52" s="79">
        <f>IFERROR(INDEX(ICCU_21!$F$6:$F$1036,MATCH($B52,ICCU_21!$C$6:$C$1036,0)),"")</f>
        <v>275735.2</v>
      </c>
      <c r="I52" s="107">
        <f>IFERROR(INDEX(MEMO!O:O,MATCH($D52,MEMO!$B:$B,0)),"")</f>
        <v>9</v>
      </c>
      <c r="K52" s="79">
        <f>IFERROR(INDEX(ICCU_21!$G$6:$G$1036,MATCH($B52,ICCU_21!$C$6:$C$1036,0)),"")</f>
        <v>275735.2</v>
      </c>
      <c r="L52" s="107">
        <f>IFERROR(INDEX(MEMO!S:S,MATCH($D52,MEMO!$B:$B,0)),"")</f>
        <v>9</v>
      </c>
      <c r="M52" s="116"/>
      <c r="N52" s="79">
        <f>IFERROR(INDEX(ICCU_21!$H$6:$H$1036,MATCH($B52,ICCU_21!$C$6:$C$1036,0)),"")</f>
        <v>275735.2</v>
      </c>
      <c r="O52" s="107">
        <f>IFERROR(INDEX(MEMO!W:W,MATCH($D52,MEMO!$B:$B,0)),"")</f>
        <v>9</v>
      </c>
      <c r="P52" s="116"/>
      <c r="Q52" s="79">
        <f>IFERROR(INDEX(ICCU_21!$I$6:$I$1036,MATCH($B52,ICCU_21!$C$6:$C$1036,0)),"")</f>
        <v>275735.2</v>
      </c>
      <c r="R52" s="107">
        <f>IFERROR(INDEX(MEMO!AA:AA,MATCH($D52,MEMO!$B:$B,0)),"")</f>
        <v>9</v>
      </c>
    </row>
    <row r="53" spans="2:18" s="1" customFormat="1" ht="14.4" customHeight="1" thickBot="1" x14ac:dyDescent="0.35">
      <c r="B53" s="46"/>
      <c r="D53" s="66" t="s">
        <v>79</v>
      </c>
      <c r="E53" s="336" t="s">
        <v>484</v>
      </c>
      <c r="F53" s="336"/>
      <c r="H53" s="59"/>
      <c r="I53" s="59"/>
      <c r="K53" s="59"/>
      <c r="L53" s="59"/>
      <c r="M53" s="116"/>
      <c r="N53" s="59"/>
      <c r="O53" s="59"/>
      <c r="P53" s="116"/>
      <c r="Q53" s="59"/>
      <c r="R53" s="59"/>
    </row>
    <row r="54" spans="2:18" s="1" customFormat="1" ht="20.25" customHeight="1" outlineLevel="1" x14ac:dyDescent="0.3">
      <c r="B54" s="47" t="s">
        <v>493</v>
      </c>
      <c r="D54" s="48" t="s">
        <v>80</v>
      </c>
      <c r="E54" s="49" t="str">
        <f>IFERROR(INDEX(ICCU_21!$D$6:$D$1036,MATCH(B54,ICCU_21!$C$6:$C$1036,0)),"")</f>
        <v>DINTELES CONCRETO DE 2500 PSI 15x20</v>
      </c>
      <c r="F54" s="50" t="str">
        <f>IFERROR(INDEX(ICCU_21!$E$6:$E$1036,MATCH(B54,ICCU_21!$C$6:$C$1036,0)),"")</f>
        <v>ML</v>
      </c>
      <c r="H54" s="61">
        <f>IFERROR(INDEX(ICCU_21!$F$6:$F$1036,MATCH($B54,ICCU_21!$C$6:$C$1036,0)),"")</f>
        <v>53797.857142857145</v>
      </c>
      <c r="I54" s="104">
        <f>IFERROR(INDEX(MEMO!O:O,MATCH($D54,MEMO!$B:$B,0)),"")</f>
        <v>136</v>
      </c>
      <c r="K54" s="61">
        <f>IFERROR(INDEX(ICCU_21!$G$6:$G$1036,MATCH($B54,ICCU_21!$C$6:$C$1036,0)),"")</f>
        <v>53797.857142857145</v>
      </c>
      <c r="L54" s="104">
        <f>IFERROR(INDEX(MEMO!S:S,MATCH($D54,MEMO!$B:$B,0)),"")</f>
        <v>108</v>
      </c>
      <c r="M54" s="116"/>
      <c r="N54" s="61">
        <f>IFERROR(INDEX(ICCU_21!$H$6:$H$1036,MATCH($B54,ICCU_21!$C$6:$C$1036,0)),"")</f>
        <v>53797.857142857145</v>
      </c>
      <c r="O54" s="104">
        <f>IFERROR(INDEX(MEMO!W:W,MATCH($D54,MEMO!$B:$B,0)),"")</f>
        <v>129</v>
      </c>
      <c r="P54" s="116"/>
      <c r="Q54" s="61">
        <f>IFERROR(INDEX(ICCU_21!$I$6:$I$1036,MATCH($B54,ICCU_21!$C$6:$C$1036,0)),"")</f>
        <v>53797.857142857145</v>
      </c>
      <c r="R54" s="104">
        <f>IFERROR(INDEX(MEMO!AA:AA,MATCH($D54,MEMO!$B:$B,0)),"")</f>
        <v>129</v>
      </c>
    </row>
    <row r="55" spans="2:18" s="1" customFormat="1" ht="20.25" customHeight="1" outlineLevel="1" x14ac:dyDescent="0.3">
      <c r="B55" s="80" t="s">
        <v>525</v>
      </c>
      <c r="D55" s="51" t="s">
        <v>81</v>
      </c>
      <c r="E55" s="43" t="str">
        <f>IFERROR(INDEX(ICCU_21!$D$6:$D$1036,MATCH(B55,ICCU_21!$C$6:$C$1036,0)),"")</f>
        <v>MURO EN BLOQUE DE CONCRETO 0.12 M</v>
      </c>
      <c r="F55" s="52" t="str">
        <f>IFERROR(INDEX(ICCU_21!$E$6:$E$1036,MATCH(B55,ICCU_21!$C$6:$C$1036,0)),"")</f>
        <v>M2</v>
      </c>
      <c r="H55" s="62">
        <f>IFERROR(INDEX(ICCU_21!$F$6:$F$1036,MATCH($B55,ICCU_21!$C$6:$C$1036,0)),"")</f>
        <v>65445.571428571428</v>
      </c>
      <c r="I55" s="105">
        <f>IFERROR(INDEX(MEMO!O:O,MATCH($D55,MEMO!$B:$B,0)),"")</f>
        <v>8733</v>
      </c>
      <c r="K55" s="152">
        <f>IFERROR(INDEX(ICCU_21!$G$6:$G$1036,MATCH($B55,ICCU_21!$C$6:$C$1036,0)),"")</f>
        <v>65445.571428571428</v>
      </c>
      <c r="L55" s="105">
        <f>IFERROR(INDEX(MEMO!S:S,MATCH($D55,MEMO!$B:$B,0)),"")</f>
        <v>7974</v>
      </c>
      <c r="M55" s="116"/>
      <c r="N55" s="152">
        <f>IFERROR(INDEX(ICCU_21!$H$6:$H$1036,MATCH($B55,ICCU_21!$C$6:$C$1036,0)),"")</f>
        <v>65445.571428571428</v>
      </c>
      <c r="O55" s="105">
        <f>IFERROR(INDEX(MEMO!W:W,MATCH($D55,MEMO!$B:$B,0)),"")</f>
        <v>8319</v>
      </c>
      <c r="P55" s="116"/>
      <c r="Q55" s="152">
        <f>IFERROR(INDEX(ICCU_21!$I$6:$I$1036,MATCH($B55,ICCU_21!$C$6:$C$1036,0)),"")</f>
        <v>65445.571428571428</v>
      </c>
      <c r="R55" s="105">
        <f>IFERROR(INDEX(MEMO!AA:AA,MATCH($D55,MEMO!$B:$B,0)),"")</f>
        <v>8518</v>
      </c>
    </row>
    <row r="56" spans="2:18" s="1" customFormat="1" ht="20.25" customHeight="1" outlineLevel="1" x14ac:dyDescent="0.3">
      <c r="B56" s="80" t="s">
        <v>499</v>
      </c>
      <c r="D56" s="51" t="s">
        <v>82</v>
      </c>
      <c r="E56" s="43" t="str">
        <f>IFERROR(INDEX(ICCU_21!$D$6:$D$1036,MATCH(B56,ICCU_21!$C$6:$C$1036,0)),"")</f>
        <v>MESONES EN CONCRETO 2500 PSI, E=0.1M (INC. REFUERZO)</v>
      </c>
      <c r="F56" s="52" t="str">
        <f>IFERROR(INDEX(ICCU_21!$E$6:$E$1036,MATCH(B56,ICCU_21!$C$6:$C$1036,0)),"")</f>
        <v>M2</v>
      </c>
      <c r="H56" s="62">
        <f>IFERROR(INDEX(ICCU_21!$F$6:$F$1036,MATCH($B56,ICCU_21!$C$6:$C$1036,0)),"")</f>
        <v>111541</v>
      </c>
      <c r="I56" s="106">
        <f>IFERROR(INDEX(MEMO!O:O,MATCH($D56,MEMO!$B:$B,0)),"")</f>
        <v>69</v>
      </c>
      <c r="K56" s="152">
        <f>IFERROR(INDEX(ICCU_21!$G$6:$G$1036,MATCH($B56,ICCU_21!$C$6:$C$1036,0)),"")</f>
        <v>111541</v>
      </c>
      <c r="L56" s="159">
        <f>IFERROR(INDEX(MEMO!S:S,MATCH($D56,MEMO!$B:$B,0)),"")</f>
        <v>55</v>
      </c>
      <c r="M56" s="116"/>
      <c r="N56" s="152">
        <f>IFERROR(INDEX(ICCU_21!$H$6:$H$1036,MATCH($B56,ICCU_21!$C$6:$C$1036,0)),"")</f>
        <v>111541</v>
      </c>
      <c r="O56" s="159">
        <f>IFERROR(INDEX(MEMO!W:W,MATCH($D56,MEMO!$B:$B,0)),"")</f>
        <v>66</v>
      </c>
      <c r="P56" s="116"/>
      <c r="Q56" s="152">
        <f>IFERROR(INDEX(ICCU_21!$I$6:$I$1036,MATCH($B56,ICCU_21!$C$6:$C$1036,0)),"")</f>
        <v>111541</v>
      </c>
      <c r="R56" s="159">
        <f>IFERROR(INDEX(MEMO!AA:AA,MATCH($D56,MEMO!$B:$B,0)),"")</f>
        <v>66</v>
      </c>
    </row>
    <row r="57" spans="2:18" s="1" customFormat="1" ht="20.25" customHeight="1" outlineLevel="1" x14ac:dyDescent="0.3">
      <c r="B57" s="44" t="s">
        <v>527</v>
      </c>
      <c r="D57" s="51" t="s">
        <v>83</v>
      </c>
      <c r="E57" s="43" t="str">
        <f>IFERROR(INDEX(ICCU_21!$D$6:$D$1036,MATCH(B57,ICCU_21!$C$6:$C$1036,0)),"")</f>
        <v>MURO EN BLOQUE DE CONCRETO E=0.12 M (LINEAL)</v>
      </c>
      <c r="F57" s="52" t="str">
        <f>IFERROR(INDEX(ICCU_21!$E$6:$E$1036,MATCH(B57,ICCU_21!$C$6:$C$1036,0)),"")</f>
        <v>ML</v>
      </c>
      <c r="H57" s="62">
        <f>IFERROR(INDEX(ICCU_21!$F$6:$F$1036,MATCH($B57,ICCU_21!$C$6:$C$1036,0)),"")</f>
        <v>39761.571428571428</v>
      </c>
      <c r="I57" s="106">
        <f>IFERROR(INDEX(MEMO!O:O,MATCH($D57,MEMO!$B:$B,0)),"")</f>
        <v>235</v>
      </c>
      <c r="K57" s="152">
        <f>IFERROR(INDEX(ICCU_21!$G$6:$G$1036,MATCH($B57,ICCU_21!$C$6:$C$1036,0)),"")</f>
        <v>39761.571428571428</v>
      </c>
      <c r="L57" s="159">
        <f>IFERROR(INDEX(MEMO!S:S,MATCH($D57,MEMO!$B:$B,0)),"")</f>
        <v>188</v>
      </c>
      <c r="M57" s="116"/>
      <c r="N57" s="152">
        <f>IFERROR(INDEX(ICCU_21!$H$6:$H$1036,MATCH($B57,ICCU_21!$C$6:$C$1036,0)),"")</f>
        <v>39761.571428571428</v>
      </c>
      <c r="O57" s="159">
        <f>IFERROR(INDEX(MEMO!W:W,MATCH($D57,MEMO!$B:$B,0)),"")</f>
        <v>224</v>
      </c>
      <c r="P57" s="116"/>
      <c r="Q57" s="152">
        <f>IFERROR(INDEX(ICCU_21!$I$6:$I$1036,MATCH($B57,ICCU_21!$C$6:$C$1036,0)),"")</f>
        <v>39761.571428571428</v>
      </c>
      <c r="R57" s="159">
        <f>IFERROR(INDEX(MEMO!AA:AA,MATCH($D57,MEMO!$B:$B,0)),"")</f>
        <v>219</v>
      </c>
    </row>
    <row r="58" spans="2:18" s="1" customFormat="1" ht="20.25" customHeight="1" outlineLevel="1" x14ac:dyDescent="0.3">
      <c r="B58" s="44"/>
      <c r="D58" s="51" t="s">
        <v>84</v>
      </c>
      <c r="E58" s="43" t="str">
        <f>IFERROR(INDEX(ICCU_21!$D$6:$D$1036,MATCH(B58,ICCU_21!$C$6:$C$1036,0)),"")</f>
        <v/>
      </c>
      <c r="F58" s="52" t="str">
        <f>IFERROR(INDEX(ICCU_21!$E$6:$E$1036,MATCH(B58,ICCU_21!$C$6:$C$1036,0)),"")</f>
        <v/>
      </c>
      <c r="H58" s="62" t="str">
        <f>IFERROR(INDEX(ICCU_21!$F$6:$F$1036,MATCH($B58,ICCU_21!$C$6:$C$1036,0)),"")</f>
        <v/>
      </c>
      <c r="I58" s="106" t="str">
        <f>IFERROR(INDEX(MEMO!O:O,MATCH($D58,MEMO!$B:$B,0)),"")</f>
        <v/>
      </c>
      <c r="K58" s="152" t="str">
        <f>IFERROR(INDEX(ICCU_21!$G$6:$G$1036,MATCH($B58,ICCU_21!$C$6:$C$1036,0)),"")</f>
        <v/>
      </c>
      <c r="L58" s="159" t="str">
        <f>IFERROR(INDEX(MEMO!S:S,MATCH($D58,MEMO!$B:$B,0)),"")</f>
        <v/>
      </c>
      <c r="M58" s="116"/>
      <c r="N58" s="152" t="str">
        <f>IFERROR(INDEX(ICCU_21!$H$6:$H$1036,MATCH($B58,ICCU_21!$C$6:$C$1036,0)),"")</f>
        <v/>
      </c>
      <c r="O58" s="159" t="str">
        <f>IFERROR(INDEX(MEMO!W:W,MATCH($D58,MEMO!$B:$B,0)),"")</f>
        <v/>
      </c>
      <c r="P58" s="116"/>
      <c r="Q58" s="152" t="str">
        <f>IFERROR(INDEX(ICCU_21!$I$6:$I$1036,MATCH($B58,ICCU_21!$C$6:$C$1036,0)),"")</f>
        <v/>
      </c>
      <c r="R58" s="159" t="str">
        <f>IFERROR(INDEX(MEMO!AA:AA,MATCH($D58,MEMO!$B:$B,0)),"")</f>
        <v/>
      </c>
    </row>
    <row r="59" spans="2:18" s="1" customFormat="1" ht="20.25" customHeight="1" outlineLevel="1" x14ac:dyDescent="0.3">
      <c r="B59" s="44"/>
      <c r="D59" s="51" t="s">
        <v>85</v>
      </c>
      <c r="E59" s="43" t="str">
        <f>IFERROR(INDEX(ICCU_21!$D$6:$D$1036,MATCH(B59,ICCU_21!$C$6:$C$1036,0)),"")</f>
        <v/>
      </c>
      <c r="F59" s="52" t="str">
        <f>IFERROR(INDEX(ICCU_21!$E$6:$E$1036,MATCH(B59,ICCU_21!$C$6:$C$1036,0)),"")</f>
        <v/>
      </c>
      <c r="H59" s="62" t="str">
        <f>IFERROR(INDEX(ICCU_21!$F$6:$F$1036,MATCH($B59,ICCU_21!$C$6:$C$1036,0)),"")</f>
        <v/>
      </c>
      <c r="I59" s="106" t="str">
        <f>IFERROR(INDEX(MEMO!O:O,MATCH($D59,MEMO!$B:$B,0)),"")</f>
        <v/>
      </c>
      <c r="K59" s="152" t="str">
        <f>IFERROR(INDEX(ICCU_21!$G$6:$G$1036,MATCH($B59,ICCU_21!$C$6:$C$1036,0)),"")</f>
        <v/>
      </c>
      <c r="L59" s="159" t="str">
        <f>IFERROR(INDEX(MEMO!S:S,MATCH($D59,MEMO!$B:$B,0)),"")</f>
        <v/>
      </c>
      <c r="M59" s="116"/>
      <c r="N59" s="152" t="str">
        <f>IFERROR(INDEX(ICCU_21!$H$6:$H$1036,MATCH($B59,ICCU_21!$C$6:$C$1036,0)),"")</f>
        <v/>
      </c>
      <c r="O59" s="159" t="str">
        <f>IFERROR(INDEX(MEMO!W:W,MATCH($D59,MEMO!$B:$B,0)),"")</f>
        <v/>
      </c>
      <c r="P59" s="116"/>
      <c r="Q59" s="152" t="str">
        <f>IFERROR(INDEX(ICCU_21!$I$6:$I$1036,MATCH($B59,ICCU_21!$C$6:$C$1036,0)),"")</f>
        <v/>
      </c>
      <c r="R59" s="159" t="str">
        <f>IFERROR(INDEX(MEMO!AA:AA,MATCH($D59,MEMO!$B:$B,0)),"")</f>
        <v/>
      </c>
    </row>
    <row r="60" spans="2:18" s="1" customFormat="1" ht="20.25" customHeight="1" outlineLevel="1" x14ac:dyDescent="0.3">
      <c r="B60" s="44"/>
      <c r="D60" s="51" t="s">
        <v>86</v>
      </c>
      <c r="E60" s="43" t="str">
        <f>IFERROR(INDEX(ICCU_21!$D$6:$D$1036,MATCH(B60,ICCU_21!$C$6:$C$1036,0)),"")</f>
        <v/>
      </c>
      <c r="F60" s="52" t="str">
        <f>IFERROR(INDEX(ICCU_21!$E$6:$E$1036,MATCH(B60,ICCU_21!$C$6:$C$1036,0)),"")</f>
        <v/>
      </c>
      <c r="H60" s="62" t="str">
        <f>IFERROR(INDEX(ICCU_21!$F$6:$F$1036,MATCH($B60,ICCU_21!$C$6:$C$1036,0)),"")</f>
        <v/>
      </c>
      <c r="I60" s="106" t="str">
        <f>IFERROR(INDEX(MEMO!O:O,MATCH($D60,MEMO!$B:$B,0)),"")</f>
        <v/>
      </c>
      <c r="K60" s="152" t="str">
        <f>IFERROR(INDEX(ICCU_21!$G$6:$G$1036,MATCH($B60,ICCU_21!$C$6:$C$1036,0)),"")</f>
        <v/>
      </c>
      <c r="L60" s="159" t="str">
        <f>IFERROR(INDEX(MEMO!S:S,MATCH($D60,MEMO!$B:$B,0)),"")</f>
        <v/>
      </c>
      <c r="M60" s="116"/>
      <c r="N60" s="152" t="str">
        <f>IFERROR(INDEX(ICCU_21!$H$6:$H$1036,MATCH($B60,ICCU_21!$C$6:$C$1036,0)),"")</f>
        <v/>
      </c>
      <c r="O60" s="159" t="str">
        <f>IFERROR(INDEX(MEMO!W:W,MATCH($D60,MEMO!$B:$B,0)),"")</f>
        <v/>
      </c>
      <c r="P60" s="116"/>
      <c r="Q60" s="152" t="str">
        <f>IFERROR(INDEX(ICCU_21!$I$6:$I$1036,MATCH($B60,ICCU_21!$C$6:$C$1036,0)),"")</f>
        <v/>
      </c>
      <c r="R60" s="159" t="str">
        <f>IFERROR(INDEX(MEMO!AA:AA,MATCH($D60,MEMO!$B:$B,0)),"")</f>
        <v/>
      </c>
    </row>
    <row r="61" spans="2:18" s="1" customFormat="1" ht="20.25" customHeight="1" outlineLevel="1" x14ac:dyDescent="0.3">
      <c r="B61" s="44"/>
      <c r="D61" s="51" t="s">
        <v>87</v>
      </c>
      <c r="E61" s="43" t="str">
        <f>IFERROR(INDEX(ICCU_21!$D$6:$D$1036,MATCH(B61,ICCU_21!$C$6:$C$1036,0)),"")</f>
        <v/>
      </c>
      <c r="F61" s="52" t="str">
        <f>IFERROR(INDEX(ICCU_21!$E$6:$E$1036,MATCH(B61,ICCU_21!$C$6:$C$1036,0)),"")</f>
        <v/>
      </c>
      <c r="H61" s="62" t="str">
        <f>IFERROR(INDEX(ICCU_21!$F$6:$F$1036,MATCH($B61,ICCU_21!$C$6:$C$1036,0)),"")</f>
        <v/>
      </c>
      <c r="I61" s="106" t="str">
        <f>IFERROR(INDEX(MEMO!O:O,MATCH($D61,MEMO!$B:$B,0)),"")</f>
        <v/>
      </c>
      <c r="K61" s="152" t="str">
        <f>IFERROR(INDEX(ICCU_21!$G$6:$G$1036,MATCH($B61,ICCU_21!$C$6:$C$1036,0)),"")</f>
        <v/>
      </c>
      <c r="L61" s="159" t="str">
        <f>IFERROR(INDEX(MEMO!S:S,MATCH($D61,MEMO!$B:$B,0)),"")</f>
        <v/>
      </c>
      <c r="M61" s="116"/>
      <c r="N61" s="152" t="str">
        <f>IFERROR(INDEX(ICCU_21!$H$6:$H$1036,MATCH($B61,ICCU_21!$C$6:$C$1036,0)),"")</f>
        <v/>
      </c>
      <c r="O61" s="159" t="str">
        <f>IFERROR(INDEX(MEMO!W:W,MATCH($D61,MEMO!$B:$B,0)),"")</f>
        <v/>
      </c>
      <c r="P61" s="116"/>
      <c r="Q61" s="152" t="str">
        <f>IFERROR(INDEX(ICCU_21!$I$6:$I$1036,MATCH($B61,ICCU_21!$C$6:$C$1036,0)),"")</f>
        <v/>
      </c>
      <c r="R61" s="159" t="str">
        <f>IFERROR(INDEX(MEMO!AA:AA,MATCH($D61,MEMO!$B:$B,0)),"")</f>
        <v/>
      </c>
    </row>
    <row r="62" spans="2:18" s="1" customFormat="1" ht="20.25" customHeight="1" outlineLevel="1" x14ac:dyDescent="0.3">
      <c r="B62" s="44"/>
      <c r="D62" s="51" t="s">
        <v>88</v>
      </c>
      <c r="E62" s="43" t="str">
        <f>IFERROR(INDEX(ICCU_21!$D$6:$D$1036,MATCH(B62,ICCU_21!$C$6:$C$1036,0)),"")</f>
        <v/>
      </c>
      <c r="F62" s="52" t="str">
        <f>IFERROR(INDEX(ICCU_21!$E$6:$E$1036,MATCH(B62,ICCU_21!$C$6:$C$1036,0)),"")</f>
        <v/>
      </c>
      <c r="H62" s="62" t="str">
        <f>IFERROR(INDEX(ICCU_21!$F$6:$F$1036,MATCH($B62,ICCU_21!$C$6:$C$1036,0)),"")</f>
        <v/>
      </c>
      <c r="I62" s="106" t="str">
        <f>IFERROR(INDEX(MEMO!O:O,MATCH($D62,MEMO!$B:$B,0)),"")</f>
        <v/>
      </c>
      <c r="K62" s="152" t="str">
        <f>IFERROR(INDEX(ICCU_21!$G$6:$G$1036,MATCH($B62,ICCU_21!$C$6:$C$1036,0)),"")</f>
        <v/>
      </c>
      <c r="L62" s="159" t="str">
        <f>IFERROR(INDEX(MEMO!S:S,MATCH($D62,MEMO!$B:$B,0)),"")</f>
        <v/>
      </c>
      <c r="M62" s="116"/>
      <c r="N62" s="152" t="str">
        <f>IFERROR(INDEX(ICCU_21!$H$6:$H$1036,MATCH($B62,ICCU_21!$C$6:$C$1036,0)),"")</f>
        <v/>
      </c>
      <c r="O62" s="159" t="str">
        <f>IFERROR(INDEX(MEMO!W:W,MATCH($D62,MEMO!$B:$B,0)),"")</f>
        <v/>
      </c>
      <c r="P62" s="116"/>
      <c r="Q62" s="152" t="str">
        <f>IFERROR(INDEX(ICCU_21!$I$6:$I$1036,MATCH($B62,ICCU_21!$C$6:$C$1036,0)),"")</f>
        <v/>
      </c>
      <c r="R62" s="159" t="str">
        <f>IFERROR(INDEX(MEMO!AA:AA,MATCH($D62,MEMO!$B:$B,0)),"")</f>
        <v/>
      </c>
    </row>
    <row r="63" spans="2:18" s="1" customFormat="1" ht="20.25" customHeight="1" outlineLevel="1" thickBot="1" x14ac:dyDescent="0.35">
      <c r="B63" s="45"/>
      <c r="D63" s="53" t="s">
        <v>89</v>
      </c>
      <c r="E63" s="54" t="str">
        <f>IFERROR(INDEX(ICCU_21!$D$6:$D$1036,MATCH(B63,ICCU_21!$C$6:$C$1036,0)),"")</f>
        <v/>
      </c>
      <c r="F63" s="55" t="str">
        <f>IFERROR(INDEX(ICCU_21!$E$6:$E$1036,MATCH(B63,ICCU_21!$C$6:$C$1036,0)),"")</f>
        <v/>
      </c>
      <c r="H63" s="63" t="str">
        <f>IFERROR(INDEX(ICCU_21!$F$6:$F$1036,MATCH($B63,ICCU_21!$C$6:$C$1036,0)),"")</f>
        <v/>
      </c>
      <c r="I63" s="107" t="str">
        <f>IFERROR(INDEX(MEMO!O:O,MATCH($D63,MEMO!$B:$B,0)),"")</f>
        <v/>
      </c>
      <c r="K63" s="63" t="str">
        <f>IFERROR(INDEX(ICCU_21!$G$6:$G$1036,MATCH($B63,ICCU_21!$C$6:$C$1036,0)),"")</f>
        <v/>
      </c>
      <c r="L63" s="107" t="str">
        <f>IFERROR(INDEX(MEMO!S:S,MATCH($D63,MEMO!$B:$B,0)),"")</f>
        <v/>
      </c>
      <c r="M63" s="116"/>
      <c r="N63" s="63" t="str">
        <f>IFERROR(INDEX(ICCU_21!$H$6:$H$1036,MATCH($B63,ICCU_21!$C$6:$C$1036,0)),"")</f>
        <v/>
      </c>
      <c r="O63" s="107" t="str">
        <f>IFERROR(INDEX(MEMO!W:W,MATCH($D63,MEMO!$B:$B,0)),"")</f>
        <v/>
      </c>
      <c r="P63" s="116"/>
      <c r="Q63" s="63" t="str">
        <f>IFERROR(INDEX(ICCU_21!$I$6:$I$1036,MATCH($B63,ICCU_21!$C$6:$C$1036,0)),"")</f>
        <v/>
      </c>
      <c r="R63" s="107" t="str">
        <f>IFERROR(INDEX(MEMO!AA:AA,MATCH($D63,MEMO!$B:$B,0)),"")</f>
        <v/>
      </c>
    </row>
    <row r="64" spans="2:18" s="1" customFormat="1" ht="14.4" customHeight="1" thickBot="1" x14ac:dyDescent="0.35">
      <c r="B64" s="46"/>
      <c r="D64" s="66" t="s">
        <v>90</v>
      </c>
      <c r="E64" s="336" t="s">
        <v>600</v>
      </c>
      <c r="F64" s="336"/>
      <c r="H64" s="59"/>
      <c r="I64" s="59"/>
      <c r="K64" s="59"/>
      <c r="L64" s="59"/>
      <c r="M64" s="116"/>
      <c r="N64" s="59"/>
      <c r="O64" s="59"/>
      <c r="P64" s="116"/>
      <c r="Q64" s="59"/>
      <c r="R64" s="59"/>
    </row>
    <row r="65" spans="2:18" s="1" customFormat="1" ht="20.25" customHeight="1" outlineLevel="1" x14ac:dyDescent="0.3">
      <c r="B65" s="47" t="s">
        <v>609</v>
      </c>
      <c r="D65" s="48" t="s">
        <v>91</v>
      </c>
      <c r="E65" s="49" t="str">
        <f>IFERROR(INDEX(ICCU_21!$D$6:$D$1036,MATCH(B65,ICCU_21!$C$6:$C$1036,0)),"")</f>
        <v>IMPERMEABILIZACIÓN INTEGRAL MORTERO SIKA</v>
      </c>
      <c r="F65" s="50" t="str">
        <f>IFERROR(INDEX(ICCU_21!$E$6:$E$1036,MATCH(B65,ICCU_21!$C$6:$C$1036,0)),"")</f>
        <v>M2</v>
      </c>
      <c r="H65" s="61">
        <f>IFERROR(INDEX(ICCU_21!$F$6:$F$1036,MATCH($B65,ICCU_21!$C$6:$C$1036,0)),"")</f>
        <v>7509</v>
      </c>
      <c r="I65" s="104">
        <f>IFERROR(INDEX(MEMO!O:O,MATCH($D65,MEMO!$B:$B,0)),"")</f>
        <v>1359</v>
      </c>
      <c r="K65" s="61">
        <f>IFERROR(INDEX(ICCU_21!$G$6:$G$1036,MATCH($B65,ICCU_21!$C$6:$C$1036,0)),"")</f>
        <v>7509</v>
      </c>
      <c r="L65" s="104">
        <f>IFERROR(INDEX(MEMO!S:S,MATCH($D65,MEMO!$B:$B,0)),"")</f>
        <v>1086</v>
      </c>
      <c r="M65" s="116"/>
      <c r="N65" s="61">
        <f>IFERROR(INDEX(ICCU_21!$H$6:$H$1036,MATCH($B65,ICCU_21!$C$6:$C$1036,0)),"")</f>
        <v>7509</v>
      </c>
      <c r="O65" s="104">
        <f>IFERROR(INDEX(MEMO!W:W,MATCH($D65,MEMO!$B:$B,0)),"")</f>
        <v>1295</v>
      </c>
      <c r="P65" s="116"/>
      <c r="Q65" s="61">
        <f>IFERROR(INDEX(ICCU_21!$I$6:$I$1036,MATCH($B65,ICCU_21!$C$6:$C$1036,0)),"")</f>
        <v>7509</v>
      </c>
      <c r="R65" s="104">
        <f>IFERROR(INDEX(MEMO!AA:AA,MATCH($D65,MEMO!$B:$B,0)),"")</f>
        <v>1264</v>
      </c>
    </row>
    <row r="66" spans="2:18" s="1" customFormat="1" ht="20.25" customHeight="1" outlineLevel="1" x14ac:dyDescent="0.3">
      <c r="B66" s="44" t="s">
        <v>605</v>
      </c>
      <c r="D66" s="51" t="s">
        <v>92</v>
      </c>
      <c r="E66" s="43" t="str">
        <f>IFERROR(INDEX(ICCU_21!$D$6:$D$1036,MATCH(B66,ICCU_21!$C$6:$C$1036,0)),"")</f>
        <v>FILOS O DILATACIONES S/MURO</v>
      </c>
      <c r="F66" s="52" t="str">
        <f>IFERROR(INDEX(ICCU_21!$E$6:$E$1036,MATCH(B66,ICCU_21!$C$6:$C$1036,0)),"")</f>
        <v>ML</v>
      </c>
      <c r="H66" s="62">
        <f>IFERROR(INDEX(ICCU_21!$F$6:$F$1036,MATCH($B66,ICCU_21!$C$6:$C$1036,0)),"")</f>
        <v>8070.5714285714284</v>
      </c>
      <c r="I66" s="105">
        <f>IFERROR(INDEX(MEMO!O:O,MATCH($D66,MEMO!$B:$B,0)),"")</f>
        <v>778</v>
      </c>
      <c r="K66" s="152">
        <f>IFERROR(INDEX(ICCU_21!$G$6:$G$1036,MATCH($B66,ICCU_21!$C$6:$C$1036,0)),"")</f>
        <v>8070.5714285714284</v>
      </c>
      <c r="L66" s="105">
        <f>IFERROR(INDEX(MEMO!S:S,MATCH($D66,MEMO!$B:$B,0)),"")</f>
        <v>621</v>
      </c>
      <c r="M66" s="116"/>
      <c r="N66" s="152">
        <f>IFERROR(INDEX(ICCU_21!$H$6:$H$1036,MATCH($B66,ICCU_21!$C$6:$C$1036,0)),"")</f>
        <v>8070.5714285714284</v>
      </c>
      <c r="O66" s="105">
        <f>IFERROR(INDEX(MEMO!W:W,MATCH($D66,MEMO!$B:$B,0)),"")</f>
        <v>741</v>
      </c>
      <c r="P66" s="116"/>
      <c r="Q66" s="152">
        <f>IFERROR(INDEX(ICCU_21!$I$6:$I$1036,MATCH($B66,ICCU_21!$C$6:$C$1036,0)),"")</f>
        <v>8070.5714285714284</v>
      </c>
      <c r="R66" s="105">
        <f>IFERROR(INDEX(MEMO!AA:AA,MATCH($D66,MEMO!$B:$B,0)),"")</f>
        <v>723</v>
      </c>
    </row>
    <row r="67" spans="2:18" s="1" customFormat="1" ht="20.25" customHeight="1" outlineLevel="1" x14ac:dyDescent="0.3">
      <c r="B67" s="44" t="s">
        <v>637</v>
      </c>
      <c r="D67" s="51" t="s">
        <v>93</v>
      </c>
      <c r="E67" s="43" t="str">
        <f>IFERROR(INDEX(ICCU_21!$D$6:$D$1036,MATCH(B67,ICCU_21!$C$6:$C$1036,0)),"")</f>
        <v>PAÑETE LISO MUROS 1:5, E=1.5 CM</v>
      </c>
      <c r="F67" s="52" t="str">
        <f>IFERROR(INDEX(ICCU_21!$E$6:$E$1036,MATCH(B67,ICCU_21!$C$6:$C$1036,0)),"")</f>
        <v>M2</v>
      </c>
      <c r="H67" s="62">
        <f>IFERROR(INDEX(ICCU_21!$F$6:$F$1036,MATCH($B67,ICCU_21!$C$6:$C$1036,0)),"")</f>
        <v>19487.142857142859</v>
      </c>
      <c r="I67" s="106">
        <f>IFERROR(INDEX(MEMO!O:O,MATCH($D67,MEMO!$B:$B,0)),"")</f>
        <v>1729</v>
      </c>
      <c r="K67" s="152">
        <f>IFERROR(INDEX(ICCU_21!$G$6:$G$1036,MATCH($B67,ICCU_21!$C$6:$C$1036,0)),"")</f>
        <v>19487.142857142859</v>
      </c>
      <c r="L67" s="159">
        <f>IFERROR(INDEX(MEMO!S:S,MATCH($D67,MEMO!$B:$B,0)),"")</f>
        <v>1380</v>
      </c>
      <c r="M67" s="116"/>
      <c r="N67" s="152">
        <f>IFERROR(INDEX(ICCU_21!$H$6:$H$1036,MATCH($B67,ICCU_21!$C$6:$C$1036,0)),"")</f>
        <v>19487.142857142859</v>
      </c>
      <c r="O67" s="159">
        <f>IFERROR(INDEX(MEMO!W:W,MATCH($D67,MEMO!$B:$B,0)),"")</f>
        <v>1647</v>
      </c>
      <c r="P67" s="116"/>
      <c r="Q67" s="152">
        <f>IFERROR(INDEX(ICCU_21!$I$6:$I$1036,MATCH($B67,ICCU_21!$C$6:$C$1036,0)),"")</f>
        <v>19487.142857142859</v>
      </c>
      <c r="R67" s="159">
        <f>IFERROR(INDEX(MEMO!AA:AA,MATCH($D67,MEMO!$B:$B,0)),"")</f>
        <v>1607</v>
      </c>
    </row>
    <row r="68" spans="2:18" s="1" customFormat="1" ht="20.25" customHeight="1" outlineLevel="1" x14ac:dyDescent="0.3">
      <c r="B68" s="44"/>
      <c r="D68" s="51" t="s">
        <v>94</v>
      </c>
      <c r="E68" s="43" t="str">
        <f>IFERROR(INDEX(ICCU_21!$D$6:$D$1036,MATCH(B68,ICCU_21!$C$6:$C$1036,0)),"")</f>
        <v/>
      </c>
      <c r="F68" s="52" t="str">
        <f>IFERROR(INDEX(ICCU_21!$E$6:$E$1036,MATCH(B68,ICCU_21!$C$6:$C$1036,0)),"")</f>
        <v/>
      </c>
      <c r="H68" s="62" t="str">
        <f>IFERROR(INDEX(ICCU_21!$F$6:$F$1036,MATCH($B68,ICCU_21!$C$6:$C$1036,0)),"")</f>
        <v/>
      </c>
      <c r="I68" s="106" t="str">
        <f>IFERROR(INDEX(MEMO!O:O,MATCH($D68,MEMO!$B:$B,0)),"")</f>
        <v/>
      </c>
      <c r="K68" s="152" t="str">
        <f>IFERROR(INDEX(ICCU_21!$G$6:$G$1036,MATCH($B68,ICCU_21!$C$6:$C$1036,0)),"")</f>
        <v/>
      </c>
      <c r="L68" s="159" t="str">
        <f>IFERROR(INDEX(MEMO!S:S,MATCH($D68,MEMO!$B:$B,0)),"")</f>
        <v/>
      </c>
      <c r="M68" s="116"/>
      <c r="N68" s="152" t="str">
        <f>IFERROR(INDEX(ICCU_21!$H$6:$H$1036,MATCH($B68,ICCU_21!$C$6:$C$1036,0)),"")</f>
        <v/>
      </c>
      <c r="O68" s="159" t="str">
        <f>IFERROR(INDEX(MEMO!W:W,MATCH($D68,MEMO!$B:$B,0)),"")</f>
        <v/>
      </c>
      <c r="P68" s="116"/>
      <c r="Q68" s="152" t="str">
        <f>IFERROR(INDEX(ICCU_21!$I$6:$I$1036,MATCH($B68,ICCU_21!$C$6:$C$1036,0)),"")</f>
        <v/>
      </c>
      <c r="R68" s="159" t="str">
        <f>IFERROR(INDEX(MEMO!AA:AA,MATCH($D68,MEMO!$B:$B,0)),"")</f>
        <v/>
      </c>
    </row>
    <row r="69" spans="2:18" s="1" customFormat="1" ht="20.25" customHeight="1" outlineLevel="1" x14ac:dyDescent="0.3">
      <c r="B69" s="44"/>
      <c r="D69" s="51" t="s">
        <v>95</v>
      </c>
      <c r="E69" s="43" t="str">
        <f>IFERROR(INDEX(ICCU_21!$D$6:$D$1036,MATCH(B69,ICCU_21!$C$6:$C$1036,0)),"")</f>
        <v/>
      </c>
      <c r="F69" s="52" t="str">
        <f>IFERROR(INDEX(ICCU_21!$E$6:$E$1036,MATCH(B69,ICCU_21!$C$6:$C$1036,0)),"")</f>
        <v/>
      </c>
      <c r="H69" s="62" t="str">
        <f>IFERROR(INDEX(ICCU_21!$F$6:$F$1036,MATCH($B69,ICCU_21!$C$6:$C$1036,0)),"")</f>
        <v/>
      </c>
      <c r="I69" s="106" t="str">
        <f>IFERROR(INDEX(MEMO!O:O,MATCH($D69,MEMO!$B:$B,0)),"")</f>
        <v/>
      </c>
      <c r="K69" s="152" t="str">
        <f>IFERROR(INDEX(ICCU_21!$G$6:$G$1036,MATCH($B69,ICCU_21!$C$6:$C$1036,0)),"")</f>
        <v/>
      </c>
      <c r="L69" s="159" t="str">
        <f>IFERROR(INDEX(MEMO!S:S,MATCH($D69,MEMO!$B:$B,0)),"")</f>
        <v/>
      </c>
      <c r="M69" s="116"/>
      <c r="N69" s="152" t="str">
        <f>IFERROR(INDEX(ICCU_21!$H$6:$H$1036,MATCH($B69,ICCU_21!$C$6:$C$1036,0)),"")</f>
        <v/>
      </c>
      <c r="O69" s="159" t="str">
        <f>IFERROR(INDEX(MEMO!W:W,MATCH($D69,MEMO!$B:$B,0)),"")</f>
        <v/>
      </c>
      <c r="P69" s="116"/>
      <c r="Q69" s="152" t="str">
        <f>IFERROR(INDEX(ICCU_21!$I$6:$I$1036,MATCH($B69,ICCU_21!$C$6:$C$1036,0)),"")</f>
        <v/>
      </c>
      <c r="R69" s="159" t="str">
        <f>IFERROR(INDEX(MEMO!AA:AA,MATCH($D69,MEMO!$B:$B,0)),"")</f>
        <v/>
      </c>
    </row>
    <row r="70" spans="2:18" s="1" customFormat="1" ht="20.25" customHeight="1" outlineLevel="1" x14ac:dyDescent="0.3">
      <c r="B70" s="44"/>
      <c r="D70" s="51" t="s">
        <v>96</v>
      </c>
      <c r="E70" s="43" t="str">
        <f>IFERROR(INDEX(ICCU_21!$D$6:$D$1036,MATCH(B70,ICCU_21!$C$6:$C$1036,0)),"")</f>
        <v/>
      </c>
      <c r="F70" s="52" t="str">
        <f>IFERROR(INDEX(ICCU_21!$E$6:$E$1036,MATCH(B70,ICCU_21!$C$6:$C$1036,0)),"")</f>
        <v/>
      </c>
      <c r="H70" s="62" t="str">
        <f>IFERROR(INDEX(ICCU_21!$F$6:$F$1036,MATCH($B70,ICCU_21!$C$6:$C$1036,0)),"")</f>
        <v/>
      </c>
      <c r="I70" s="106" t="str">
        <f>IFERROR(INDEX(MEMO!O:O,MATCH($D70,MEMO!$B:$B,0)),"")</f>
        <v/>
      </c>
      <c r="K70" s="152" t="str">
        <f>IFERROR(INDEX(ICCU_21!$G$6:$G$1036,MATCH($B70,ICCU_21!$C$6:$C$1036,0)),"")</f>
        <v/>
      </c>
      <c r="L70" s="159" t="str">
        <f>IFERROR(INDEX(MEMO!S:S,MATCH($D70,MEMO!$B:$B,0)),"")</f>
        <v/>
      </c>
      <c r="M70" s="116"/>
      <c r="N70" s="152" t="str">
        <f>IFERROR(INDEX(ICCU_21!$H$6:$H$1036,MATCH($B70,ICCU_21!$C$6:$C$1036,0)),"")</f>
        <v/>
      </c>
      <c r="O70" s="159" t="str">
        <f>IFERROR(INDEX(MEMO!W:W,MATCH($D70,MEMO!$B:$B,0)),"")</f>
        <v/>
      </c>
      <c r="P70" s="116"/>
      <c r="Q70" s="152" t="str">
        <f>IFERROR(INDEX(ICCU_21!$I$6:$I$1036,MATCH($B70,ICCU_21!$C$6:$C$1036,0)),"")</f>
        <v/>
      </c>
      <c r="R70" s="159" t="str">
        <f>IFERROR(INDEX(MEMO!AA:AA,MATCH($D70,MEMO!$B:$B,0)),"")</f>
        <v/>
      </c>
    </row>
    <row r="71" spans="2:18" s="1" customFormat="1" ht="20.25" customHeight="1" outlineLevel="1" x14ac:dyDescent="0.3">
      <c r="B71" s="44"/>
      <c r="D71" s="51" t="s">
        <v>97</v>
      </c>
      <c r="E71" s="43" t="str">
        <f>IFERROR(INDEX(ICCU_21!$D$6:$D$1036,MATCH(B71,ICCU_21!$C$6:$C$1036,0)),"")</f>
        <v/>
      </c>
      <c r="F71" s="52" t="str">
        <f>IFERROR(INDEX(ICCU_21!$E$6:$E$1036,MATCH(B71,ICCU_21!$C$6:$C$1036,0)),"")</f>
        <v/>
      </c>
      <c r="H71" s="62" t="str">
        <f>IFERROR(INDEX(ICCU_21!$F$6:$F$1036,MATCH($B71,ICCU_21!$C$6:$C$1036,0)),"")</f>
        <v/>
      </c>
      <c r="I71" s="106" t="str">
        <f>IFERROR(INDEX(MEMO!O:O,MATCH($D71,MEMO!$B:$B,0)),"")</f>
        <v/>
      </c>
      <c r="K71" s="152" t="str">
        <f>IFERROR(INDEX(ICCU_21!$G$6:$G$1036,MATCH($B71,ICCU_21!$C$6:$C$1036,0)),"")</f>
        <v/>
      </c>
      <c r="L71" s="159" t="str">
        <f>IFERROR(INDEX(MEMO!S:S,MATCH($D71,MEMO!$B:$B,0)),"")</f>
        <v/>
      </c>
      <c r="M71" s="116"/>
      <c r="N71" s="152" t="str">
        <f>IFERROR(INDEX(ICCU_21!$H$6:$H$1036,MATCH($B71,ICCU_21!$C$6:$C$1036,0)),"")</f>
        <v/>
      </c>
      <c r="O71" s="159" t="str">
        <f>IFERROR(INDEX(MEMO!W:W,MATCH($D71,MEMO!$B:$B,0)),"")</f>
        <v/>
      </c>
      <c r="P71" s="116"/>
      <c r="Q71" s="152" t="str">
        <f>IFERROR(INDEX(ICCU_21!$I$6:$I$1036,MATCH($B71,ICCU_21!$C$6:$C$1036,0)),"")</f>
        <v/>
      </c>
      <c r="R71" s="159" t="str">
        <f>IFERROR(INDEX(MEMO!AA:AA,MATCH($D71,MEMO!$B:$B,0)),"")</f>
        <v/>
      </c>
    </row>
    <row r="72" spans="2:18" s="1" customFormat="1" ht="20.25" customHeight="1" outlineLevel="1" x14ac:dyDescent="0.3">
      <c r="B72" s="44"/>
      <c r="D72" s="51" t="s">
        <v>98</v>
      </c>
      <c r="E72" s="43" t="str">
        <f>IFERROR(INDEX(ICCU_21!$D$6:$D$1036,MATCH(B72,ICCU_21!$C$6:$C$1036,0)),"")</f>
        <v/>
      </c>
      <c r="F72" s="52" t="str">
        <f>IFERROR(INDEX(ICCU_21!$E$6:$E$1036,MATCH(B72,ICCU_21!$C$6:$C$1036,0)),"")</f>
        <v/>
      </c>
      <c r="H72" s="62" t="str">
        <f>IFERROR(INDEX(ICCU_21!$F$6:$F$1036,MATCH($B72,ICCU_21!$C$6:$C$1036,0)),"")</f>
        <v/>
      </c>
      <c r="I72" s="106" t="str">
        <f>IFERROR(INDEX(MEMO!O:O,MATCH($D72,MEMO!$B:$B,0)),"")</f>
        <v/>
      </c>
      <c r="K72" s="152" t="str">
        <f>IFERROR(INDEX(ICCU_21!$G$6:$G$1036,MATCH($B72,ICCU_21!$C$6:$C$1036,0)),"")</f>
        <v/>
      </c>
      <c r="L72" s="159" t="str">
        <f>IFERROR(INDEX(MEMO!S:S,MATCH($D72,MEMO!$B:$B,0)),"")</f>
        <v/>
      </c>
      <c r="M72" s="116"/>
      <c r="N72" s="152" t="str">
        <f>IFERROR(INDEX(ICCU_21!$H$6:$H$1036,MATCH($B72,ICCU_21!$C$6:$C$1036,0)),"")</f>
        <v/>
      </c>
      <c r="O72" s="159" t="str">
        <f>IFERROR(INDEX(MEMO!W:W,MATCH($D72,MEMO!$B:$B,0)),"")</f>
        <v/>
      </c>
      <c r="P72" s="116"/>
      <c r="Q72" s="152" t="str">
        <f>IFERROR(INDEX(ICCU_21!$I$6:$I$1036,MATCH($B72,ICCU_21!$C$6:$C$1036,0)),"")</f>
        <v/>
      </c>
      <c r="R72" s="159" t="str">
        <f>IFERROR(INDEX(MEMO!AA:AA,MATCH($D72,MEMO!$B:$B,0)),"")</f>
        <v/>
      </c>
    </row>
    <row r="73" spans="2:18" s="1" customFormat="1" ht="20.25" customHeight="1" outlineLevel="1" x14ac:dyDescent="0.3">
      <c r="B73" s="44"/>
      <c r="D73" s="51" t="s">
        <v>99</v>
      </c>
      <c r="E73" s="43" t="str">
        <f>IFERROR(INDEX(ICCU_21!$D$6:$D$1036,MATCH(B73,ICCU_21!$C$6:$C$1036,0)),"")</f>
        <v/>
      </c>
      <c r="F73" s="52" t="str">
        <f>IFERROR(INDEX(ICCU_21!$E$6:$E$1036,MATCH(B73,ICCU_21!$C$6:$C$1036,0)),"")</f>
        <v/>
      </c>
      <c r="H73" s="62" t="str">
        <f>IFERROR(INDEX(ICCU_21!$F$6:$F$1036,MATCH($B73,ICCU_21!$C$6:$C$1036,0)),"")</f>
        <v/>
      </c>
      <c r="I73" s="106" t="str">
        <f>IFERROR(INDEX(MEMO!O:O,MATCH($D73,MEMO!$B:$B,0)),"")</f>
        <v/>
      </c>
      <c r="K73" s="152" t="str">
        <f>IFERROR(INDEX(ICCU_21!$G$6:$G$1036,MATCH($B73,ICCU_21!$C$6:$C$1036,0)),"")</f>
        <v/>
      </c>
      <c r="L73" s="159" t="str">
        <f>IFERROR(INDEX(MEMO!S:S,MATCH($D73,MEMO!$B:$B,0)),"")</f>
        <v/>
      </c>
      <c r="M73" s="116"/>
      <c r="N73" s="152" t="str">
        <f>IFERROR(INDEX(ICCU_21!$H$6:$H$1036,MATCH($B73,ICCU_21!$C$6:$C$1036,0)),"")</f>
        <v/>
      </c>
      <c r="O73" s="159" t="str">
        <f>IFERROR(INDEX(MEMO!W:W,MATCH($D73,MEMO!$B:$B,0)),"")</f>
        <v/>
      </c>
      <c r="P73" s="116"/>
      <c r="Q73" s="152" t="str">
        <f>IFERROR(INDEX(ICCU_21!$I$6:$I$1036,MATCH($B73,ICCU_21!$C$6:$C$1036,0)),"")</f>
        <v/>
      </c>
      <c r="R73" s="159" t="str">
        <f>IFERROR(INDEX(MEMO!AA:AA,MATCH($D73,MEMO!$B:$B,0)),"")</f>
        <v/>
      </c>
    </row>
    <row r="74" spans="2:18" s="1" customFormat="1" ht="20.25" customHeight="1" outlineLevel="1" thickBot="1" x14ac:dyDescent="0.35">
      <c r="B74" s="45"/>
      <c r="D74" s="53" t="s">
        <v>100</v>
      </c>
      <c r="E74" s="54" t="str">
        <f>IFERROR(INDEX(ICCU_21!$D$6:$D$1036,MATCH(B74,ICCU_21!$C$6:$C$1036,0)),"")</f>
        <v/>
      </c>
      <c r="F74" s="55" t="str">
        <f>IFERROR(INDEX(ICCU_21!$E$6:$E$1036,MATCH(B74,ICCU_21!$C$6:$C$1036,0)),"")</f>
        <v/>
      </c>
      <c r="H74" s="63" t="str">
        <f>IFERROR(INDEX(ICCU_21!$F$6:$F$1036,MATCH($B74,ICCU_21!$C$6:$C$1036,0)),"")</f>
        <v/>
      </c>
      <c r="I74" s="107" t="str">
        <f>IFERROR(INDEX(MEMO!O:O,MATCH($D74,MEMO!$B:$B,0)),"")</f>
        <v/>
      </c>
      <c r="K74" s="63" t="str">
        <f>IFERROR(INDEX(ICCU_21!$G$6:$G$1036,MATCH($B74,ICCU_21!$C$6:$C$1036,0)),"")</f>
        <v/>
      </c>
      <c r="L74" s="107" t="str">
        <f>IFERROR(INDEX(MEMO!S:S,MATCH($D74,MEMO!$B:$B,0)),"")</f>
        <v/>
      </c>
      <c r="M74" s="116"/>
      <c r="N74" s="63" t="str">
        <f>IFERROR(INDEX(ICCU_21!$H$6:$H$1036,MATCH($B74,ICCU_21!$C$6:$C$1036,0)),"")</f>
        <v/>
      </c>
      <c r="O74" s="107" t="str">
        <f>IFERROR(INDEX(MEMO!W:W,MATCH($D74,MEMO!$B:$B,0)),"")</f>
        <v/>
      </c>
      <c r="P74" s="116"/>
      <c r="Q74" s="63" t="str">
        <f>IFERROR(INDEX(ICCU_21!$I$6:$I$1036,MATCH($B74,ICCU_21!$C$6:$C$1036,0)),"")</f>
        <v/>
      </c>
      <c r="R74" s="107" t="str">
        <f>IFERROR(INDEX(MEMO!AA:AA,MATCH($D74,MEMO!$B:$B,0)),"")</f>
        <v/>
      </c>
    </row>
    <row r="75" spans="2:18" s="1" customFormat="1" ht="14.4" customHeight="1" thickBot="1" x14ac:dyDescent="0.35">
      <c r="B75" s="46"/>
      <c r="D75" s="66" t="s">
        <v>101</v>
      </c>
      <c r="E75" s="336" t="s">
        <v>658</v>
      </c>
      <c r="F75" s="336"/>
      <c r="H75" s="59"/>
      <c r="I75" s="59"/>
      <c r="K75" s="59"/>
      <c r="L75" s="59"/>
      <c r="M75" s="116"/>
      <c r="N75" s="59"/>
      <c r="O75" s="59"/>
      <c r="P75" s="116"/>
      <c r="Q75" s="59"/>
      <c r="R75" s="59"/>
    </row>
    <row r="76" spans="2:18" s="1" customFormat="1" ht="20.25" customHeight="1" outlineLevel="1" x14ac:dyDescent="0.3">
      <c r="B76" s="47" t="s">
        <v>713</v>
      </c>
      <c r="D76" s="48" t="s">
        <v>102</v>
      </c>
      <c r="E76" s="49" t="str">
        <f>IFERROR(INDEX(ICCU_21!$D$6:$D$1036,MATCH(B76,ICCU_21!$C$6:$C$1036,0)),"")</f>
        <v>TEJA TIPO SANDWICH 525-C CAL. 26, POLIURETANO INYECTADO 30MM</v>
      </c>
      <c r="F76" s="50" t="str">
        <f>IFERROR(INDEX(ICCU_21!$E$6:$E$1036,MATCH(B76,ICCU_21!$C$6:$C$1036,0)),"")</f>
        <v>M2</v>
      </c>
      <c r="H76" s="61">
        <f>IFERROR(INDEX(ICCU_21!$F$6:$F$1036,MATCH($B76,ICCU_21!$C$6:$C$1036,0)),"")</f>
        <v>161122</v>
      </c>
      <c r="I76" s="104">
        <f>IFERROR(INDEX(MEMO!O:O,MATCH($D76,MEMO!$B:$B,0)),"")</f>
        <v>1458</v>
      </c>
      <c r="K76" s="61">
        <f>IFERROR(INDEX(ICCU_21!$G$6:$G$1036,MATCH($B76,ICCU_21!$C$6:$C$1036,0)),"")</f>
        <v>161122</v>
      </c>
      <c r="L76" s="104">
        <f>IFERROR(INDEX(MEMO!S:S,MATCH($D76,MEMO!$B:$B,0)),"")</f>
        <v>1364</v>
      </c>
      <c r="M76" s="116"/>
      <c r="N76" s="61">
        <f>IFERROR(INDEX(ICCU_21!$H$6:$H$1036,MATCH($B76,ICCU_21!$C$6:$C$1036,0)),"")</f>
        <v>161122</v>
      </c>
      <c r="O76" s="104">
        <f>IFERROR(INDEX(MEMO!W:W,MATCH($D76,MEMO!$B:$B,0)),"")</f>
        <v>1389</v>
      </c>
      <c r="P76" s="116"/>
      <c r="Q76" s="61">
        <f>IFERROR(INDEX(ICCU_21!$I$6:$I$1036,MATCH($B76,ICCU_21!$C$6:$C$1036,0)),"")</f>
        <v>161122</v>
      </c>
      <c r="R76" s="104">
        <f>IFERROR(INDEX(MEMO!AA:AA,MATCH($D76,MEMO!$B:$B,0)),"")</f>
        <v>1356</v>
      </c>
    </row>
    <row r="77" spans="2:18" s="1" customFormat="1" ht="20.25" customHeight="1" outlineLevel="1" x14ac:dyDescent="0.3">
      <c r="B77" s="44" t="s">
        <v>2085</v>
      </c>
      <c r="D77" s="51" t="s">
        <v>103</v>
      </c>
      <c r="E77" s="43" t="str">
        <f>IFERROR(INDEX(ICCU_21!$D$6:$D$1036,MATCH(B77,ICCU_21!$C$6:$C$1036,0)),"")</f>
        <v>SUMINISTRO E INSTALACION DE ESTRUCTURA METALICA PARA CUBIERTAS. NORMA NSR10 TITULO F. PERFILERIA ASTM A572 GR50 Y ASTM A37. SOLDADURA E70XX. INC CERCHAS, CORREAS, TENSORES, ANCLAJES Y ACCESORIOS, LIMPIEZA</v>
      </c>
      <c r="F77" s="52" t="str">
        <f>IFERROR(INDEX(ICCU_21!$E$6:$E$1036,MATCH(B77,ICCU_21!$C$6:$C$1036,0)),"")</f>
        <v>KG</v>
      </c>
      <c r="H77" s="62">
        <f>IFERROR(INDEX(ICCU_21!$F$6:$F$1036,MATCH($B77,ICCU_21!$C$6:$C$1036,0)),"")</f>
        <v>29887.989999999998</v>
      </c>
      <c r="I77" s="105">
        <f>IFERROR(INDEX(MEMO!O:O,MATCH($D77,MEMO!$B:$B,0)),"")</f>
        <v>39388</v>
      </c>
      <c r="K77" s="152">
        <f>IFERROR(INDEX(ICCU_21!$G$6:$G$1036,MATCH($B77,ICCU_21!$C$6:$C$1036,0)),"")</f>
        <v>29887.989999999998</v>
      </c>
      <c r="L77" s="105">
        <f>IFERROR(INDEX(MEMO!S:S,MATCH($D77,MEMO!$B:$B,0)),"")</f>
        <v>25651</v>
      </c>
      <c r="M77" s="116"/>
      <c r="N77" s="152">
        <f>IFERROR(INDEX(ICCU_21!$H$6:$H$1036,MATCH($B77,ICCU_21!$C$6:$C$1036,0)),"")</f>
        <v>29887.989999999998</v>
      </c>
      <c r="O77" s="105">
        <f>IFERROR(INDEX(MEMO!W:W,MATCH($D77,MEMO!$B:$B,0)),"")</f>
        <v>35050</v>
      </c>
      <c r="P77" s="116"/>
      <c r="Q77" s="152">
        <f>IFERROR(INDEX(ICCU_21!$I$6:$I$1036,MATCH($B77,ICCU_21!$C$6:$C$1036,0)),"")</f>
        <v>29887.989999999998</v>
      </c>
      <c r="R77" s="105">
        <f>IFERROR(INDEX(MEMO!AA:AA,MATCH($D77,MEMO!$B:$B,0)),"")</f>
        <v>29958</v>
      </c>
    </row>
    <row r="78" spans="2:18" s="1" customFormat="1" ht="20.25" customHeight="1" outlineLevel="1" x14ac:dyDescent="0.3">
      <c r="B78" s="44" t="s">
        <v>2190</v>
      </c>
      <c r="D78" s="51" t="s">
        <v>104</v>
      </c>
      <c r="E78" s="43" t="str">
        <f>IFERROR(INDEX(ICCU_21!$D$6:$D$1036,MATCH(B78,ICCU_21!$C$6:$C$1036,0)),"")</f>
        <v>SUMINISTRO E INSTALACIÓN DE CUBIERTA EN TEJA UPVC DE 2 MM</v>
      </c>
      <c r="F78" s="52" t="str">
        <f>IFERROR(INDEX(ICCU_21!$E$6:$E$1036,MATCH(B78,ICCU_21!$C$6:$C$1036,0)),"")</f>
        <v>M2</v>
      </c>
      <c r="H78" s="62">
        <f>IFERROR(INDEX(ICCU_21!$F$6:$F$1036,MATCH($B78,ICCU_21!$C$6:$C$1036,0)),"")</f>
        <v>149960.13000000003</v>
      </c>
      <c r="I78" s="106">
        <f>IFERROR(INDEX(MEMO!O:O,MATCH($D78,MEMO!$B:$B,0)),"")</f>
        <v>248</v>
      </c>
      <c r="K78" s="152">
        <f>IFERROR(INDEX(ICCU_21!$G$6:$G$1036,MATCH($B78,ICCU_21!$C$6:$C$1036,0)),"")</f>
        <v>149960.13000000003</v>
      </c>
      <c r="L78" s="159">
        <f>IFERROR(INDEX(MEMO!S:S,MATCH($D78,MEMO!$B:$B,0)),"")</f>
        <v>248</v>
      </c>
      <c r="M78" s="116"/>
      <c r="N78" s="152">
        <f>IFERROR(INDEX(ICCU_21!$H$6:$H$1036,MATCH($B78,ICCU_21!$C$6:$C$1036,0)),"")</f>
        <v>149960.13000000003</v>
      </c>
      <c r="O78" s="159">
        <f>IFERROR(INDEX(MEMO!W:W,MATCH($D78,MEMO!$B:$B,0)),"")</f>
        <v>236</v>
      </c>
      <c r="P78" s="116"/>
      <c r="Q78" s="152">
        <f>IFERROR(INDEX(ICCU_21!$I$6:$I$1036,MATCH($B78,ICCU_21!$C$6:$C$1036,0)),"")</f>
        <v>149960.13000000003</v>
      </c>
      <c r="R78" s="159">
        <f>IFERROR(INDEX(MEMO!AA:AA,MATCH($D78,MEMO!$B:$B,0)),"")</f>
        <v>231</v>
      </c>
    </row>
    <row r="79" spans="2:18" s="1" customFormat="1" ht="20.25" customHeight="1" outlineLevel="1" x14ac:dyDescent="0.3">
      <c r="B79" s="44"/>
      <c r="D79" s="51" t="s">
        <v>105</v>
      </c>
      <c r="E79" s="43" t="str">
        <f>IFERROR(INDEX(ICCU_21!$D$6:$D$1036,MATCH(B79,ICCU_21!$C$6:$C$1036,0)),"")</f>
        <v/>
      </c>
      <c r="F79" s="52" t="str">
        <f>IFERROR(INDEX(ICCU_21!$E$6:$E$1036,MATCH(B79,ICCU_21!$C$6:$C$1036,0)),"")</f>
        <v/>
      </c>
      <c r="H79" s="62" t="str">
        <f>IFERROR(INDEX(ICCU_21!$F$6:$F$1036,MATCH($B79,ICCU_21!$C$6:$C$1036,0)),"")</f>
        <v/>
      </c>
      <c r="I79" s="106" t="str">
        <f>IFERROR(INDEX(MEMO!O:O,MATCH($D79,MEMO!$B:$B,0)),"")</f>
        <v/>
      </c>
      <c r="K79" s="152" t="str">
        <f>IFERROR(INDEX(ICCU_21!$G$6:$G$1036,MATCH($B79,ICCU_21!$C$6:$C$1036,0)),"")</f>
        <v/>
      </c>
      <c r="L79" s="159" t="str">
        <f>IFERROR(INDEX(MEMO!S:S,MATCH($D79,MEMO!$B:$B,0)),"")</f>
        <v/>
      </c>
      <c r="M79" s="116"/>
      <c r="N79" s="152" t="str">
        <f>IFERROR(INDEX(ICCU_21!$H$6:$H$1036,MATCH($B79,ICCU_21!$C$6:$C$1036,0)),"")</f>
        <v/>
      </c>
      <c r="O79" s="159" t="str">
        <f>IFERROR(INDEX(MEMO!W:W,MATCH($D79,MEMO!$B:$B,0)),"")</f>
        <v/>
      </c>
      <c r="P79" s="116"/>
      <c r="Q79" s="152" t="str">
        <f>IFERROR(INDEX(ICCU_21!$I$6:$I$1036,MATCH($B79,ICCU_21!$C$6:$C$1036,0)),"")</f>
        <v/>
      </c>
      <c r="R79" s="159" t="str">
        <f>IFERROR(INDEX(MEMO!AA:AA,MATCH($D79,MEMO!$B:$B,0)),"")</f>
        <v/>
      </c>
    </row>
    <row r="80" spans="2:18" s="1" customFormat="1" ht="20.25" customHeight="1" outlineLevel="1" x14ac:dyDescent="0.3">
      <c r="B80" s="44"/>
      <c r="D80" s="51" t="s">
        <v>106</v>
      </c>
      <c r="E80" s="43" t="str">
        <f>IFERROR(INDEX(ICCU_21!$D$6:$D$1036,MATCH(B80,ICCU_21!$C$6:$C$1036,0)),"")</f>
        <v/>
      </c>
      <c r="F80" s="52" t="str">
        <f>IFERROR(INDEX(ICCU_21!$E$6:$E$1036,MATCH(B80,ICCU_21!$C$6:$C$1036,0)),"")</f>
        <v/>
      </c>
      <c r="H80" s="62" t="str">
        <f>IFERROR(INDEX(ICCU_21!$F$6:$F$1036,MATCH($B80,ICCU_21!$C$6:$C$1036,0)),"")</f>
        <v/>
      </c>
      <c r="I80" s="106" t="str">
        <f>IFERROR(INDEX(MEMO!O:O,MATCH($D80,MEMO!$B:$B,0)),"")</f>
        <v/>
      </c>
      <c r="K80" s="152" t="str">
        <f>IFERROR(INDEX(ICCU_21!$G$6:$G$1036,MATCH($B80,ICCU_21!$C$6:$C$1036,0)),"")</f>
        <v/>
      </c>
      <c r="L80" s="159" t="str">
        <f>IFERROR(INDEX(MEMO!S:S,MATCH($D80,MEMO!$B:$B,0)),"")</f>
        <v/>
      </c>
      <c r="M80" s="116"/>
      <c r="N80" s="152" t="str">
        <f>IFERROR(INDEX(ICCU_21!$H$6:$H$1036,MATCH($B80,ICCU_21!$C$6:$C$1036,0)),"")</f>
        <v/>
      </c>
      <c r="O80" s="159" t="str">
        <f>IFERROR(INDEX(MEMO!W:W,MATCH($D80,MEMO!$B:$B,0)),"")</f>
        <v/>
      </c>
      <c r="P80" s="116"/>
      <c r="Q80" s="152" t="str">
        <f>IFERROR(INDEX(ICCU_21!$I$6:$I$1036,MATCH($B80,ICCU_21!$C$6:$C$1036,0)),"")</f>
        <v/>
      </c>
      <c r="R80" s="159" t="str">
        <f>IFERROR(INDEX(MEMO!AA:AA,MATCH($D80,MEMO!$B:$B,0)),"")</f>
        <v/>
      </c>
    </row>
    <row r="81" spans="2:18" s="1" customFormat="1" ht="20.25" customHeight="1" outlineLevel="1" x14ac:dyDescent="0.3">
      <c r="B81" s="44"/>
      <c r="D81" s="51" t="s">
        <v>107</v>
      </c>
      <c r="E81" s="43" t="str">
        <f>IFERROR(INDEX(ICCU_21!$D$6:$D$1036,MATCH(B81,ICCU_21!$C$6:$C$1036,0)),"")</f>
        <v/>
      </c>
      <c r="F81" s="52" t="str">
        <f>IFERROR(INDEX(ICCU_21!$E$6:$E$1036,MATCH(B81,ICCU_21!$C$6:$C$1036,0)),"")</f>
        <v/>
      </c>
      <c r="H81" s="62" t="str">
        <f>IFERROR(INDEX(ICCU_21!$F$6:$F$1036,MATCH($B81,ICCU_21!$C$6:$C$1036,0)),"")</f>
        <v/>
      </c>
      <c r="I81" s="106" t="str">
        <f>IFERROR(INDEX(MEMO!O:O,MATCH($D81,MEMO!$B:$B,0)),"")</f>
        <v/>
      </c>
      <c r="K81" s="152" t="str">
        <f>IFERROR(INDEX(ICCU_21!$G$6:$G$1036,MATCH($B81,ICCU_21!$C$6:$C$1036,0)),"")</f>
        <v/>
      </c>
      <c r="L81" s="159" t="str">
        <f>IFERROR(INDEX(MEMO!S:S,MATCH($D81,MEMO!$B:$B,0)),"")</f>
        <v/>
      </c>
      <c r="M81" s="116"/>
      <c r="N81" s="152" t="str">
        <f>IFERROR(INDEX(ICCU_21!$H$6:$H$1036,MATCH($B81,ICCU_21!$C$6:$C$1036,0)),"")</f>
        <v/>
      </c>
      <c r="O81" s="159" t="str">
        <f>IFERROR(INDEX(MEMO!W:W,MATCH($D81,MEMO!$B:$B,0)),"")</f>
        <v/>
      </c>
      <c r="P81" s="116"/>
      <c r="Q81" s="152" t="str">
        <f>IFERROR(INDEX(ICCU_21!$I$6:$I$1036,MATCH($B81,ICCU_21!$C$6:$C$1036,0)),"")</f>
        <v/>
      </c>
      <c r="R81" s="159" t="str">
        <f>IFERROR(INDEX(MEMO!AA:AA,MATCH($D81,MEMO!$B:$B,0)),"")</f>
        <v/>
      </c>
    </row>
    <row r="82" spans="2:18" s="1" customFormat="1" ht="20.25" customHeight="1" outlineLevel="1" x14ac:dyDescent="0.3">
      <c r="B82" s="44"/>
      <c r="D82" s="51" t="s">
        <v>108</v>
      </c>
      <c r="E82" s="43" t="str">
        <f>IFERROR(INDEX(ICCU_21!$D$6:$D$1036,MATCH(B82,ICCU_21!$C$6:$C$1036,0)),"")</f>
        <v/>
      </c>
      <c r="F82" s="52" t="str">
        <f>IFERROR(INDEX(ICCU_21!$E$6:$E$1036,MATCH(B82,ICCU_21!$C$6:$C$1036,0)),"")</f>
        <v/>
      </c>
      <c r="H82" s="62" t="str">
        <f>IFERROR(INDEX(ICCU_21!$F$6:$F$1036,MATCH($B82,ICCU_21!$C$6:$C$1036,0)),"")</f>
        <v/>
      </c>
      <c r="I82" s="106" t="str">
        <f>IFERROR(INDEX(MEMO!O:O,MATCH($D82,MEMO!$B:$B,0)),"")</f>
        <v/>
      </c>
      <c r="K82" s="152" t="str">
        <f>IFERROR(INDEX(ICCU_21!$G$6:$G$1036,MATCH($B82,ICCU_21!$C$6:$C$1036,0)),"")</f>
        <v/>
      </c>
      <c r="L82" s="159" t="str">
        <f>IFERROR(INDEX(MEMO!S:S,MATCH($D82,MEMO!$B:$B,0)),"")</f>
        <v/>
      </c>
      <c r="M82" s="116"/>
      <c r="N82" s="152" t="str">
        <f>IFERROR(INDEX(ICCU_21!$H$6:$H$1036,MATCH($B82,ICCU_21!$C$6:$C$1036,0)),"")</f>
        <v/>
      </c>
      <c r="O82" s="159" t="str">
        <f>IFERROR(INDEX(MEMO!W:W,MATCH($D82,MEMO!$B:$B,0)),"")</f>
        <v/>
      </c>
      <c r="P82" s="116"/>
      <c r="Q82" s="152" t="str">
        <f>IFERROR(INDEX(ICCU_21!$I$6:$I$1036,MATCH($B82,ICCU_21!$C$6:$C$1036,0)),"")</f>
        <v/>
      </c>
      <c r="R82" s="159" t="str">
        <f>IFERROR(INDEX(MEMO!AA:AA,MATCH($D82,MEMO!$B:$B,0)),"")</f>
        <v/>
      </c>
    </row>
    <row r="83" spans="2:18" s="1" customFormat="1" ht="20.25" customHeight="1" outlineLevel="1" x14ac:dyDescent="0.3">
      <c r="B83" s="44"/>
      <c r="D83" s="51" t="s">
        <v>109</v>
      </c>
      <c r="E83" s="43" t="str">
        <f>IFERROR(INDEX(ICCU_21!$D$6:$D$1036,MATCH(B83,ICCU_21!$C$6:$C$1036,0)),"")</f>
        <v/>
      </c>
      <c r="F83" s="52" t="str">
        <f>IFERROR(INDEX(ICCU_21!$E$6:$E$1036,MATCH(B83,ICCU_21!$C$6:$C$1036,0)),"")</f>
        <v/>
      </c>
      <c r="H83" s="62" t="str">
        <f>IFERROR(INDEX(ICCU_21!$F$6:$F$1036,MATCH($B83,ICCU_21!$C$6:$C$1036,0)),"")</f>
        <v/>
      </c>
      <c r="I83" s="106" t="str">
        <f>IFERROR(INDEX(MEMO!O:O,MATCH($D83,MEMO!$B:$B,0)),"")</f>
        <v/>
      </c>
      <c r="K83" s="152" t="str">
        <f>IFERROR(INDEX(ICCU_21!$G$6:$G$1036,MATCH($B83,ICCU_21!$C$6:$C$1036,0)),"")</f>
        <v/>
      </c>
      <c r="L83" s="159" t="str">
        <f>IFERROR(INDEX(MEMO!S:S,MATCH($D83,MEMO!$B:$B,0)),"")</f>
        <v/>
      </c>
      <c r="M83" s="116"/>
      <c r="N83" s="152" t="str">
        <f>IFERROR(INDEX(ICCU_21!$H$6:$H$1036,MATCH($B83,ICCU_21!$C$6:$C$1036,0)),"")</f>
        <v/>
      </c>
      <c r="O83" s="159" t="str">
        <f>IFERROR(INDEX(MEMO!W:W,MATCH($D83,MEMO!$B:$B,0)),"")</f>
        <v/>
      </c>
      <c r="P83" s="116"/>
      <c r="Q83" s="152" t="str">
        <f>IFERROR(INDEX(ICCU_21!$I$6:$I$1036,MATCH($B83,ICCU_21!$C$6:$C$1036,0)),"")</f>
        <v/>
      </c>
      <c r="R83" s="159" t="str">
        <f>IFERROR(INDEX(MEMO!AA:AA,MATCH($D83,MEMO!$B:$B,0)),"")</f>
        <v/>
      </c>
    </row>
    <row r="84" spans="2:18" s="1" customFormat="1" ht="20.25" customHeight="1" outlineLevel="1" x14ac:dyDescent="0.3">
      <c r="B84" s="44"/>
      <c r="D84" s="51" t="s">
        <v>110</v>
      </c>
      <c r="E84" s="43" t="str">
        <f>IFERROR(INDEX(ICCU_21!$D$6:$D$1036,MATCH(B84,ICCU_21!$C$6:$C$1036,0)),"")</f>
        <v/>
      </c>
      <c r="F84" s="52" t="str">
        <f>IFERROR(INDEX(ICCU_21!$E$6:$E$1036,MATCH(B84,ICCU_21!$C$6:$C$1036,0)),"")</f>
        <v/>
      </c>
      <c r="H84" s="62" t="str">
        <f>IFERROR(INDEX(ICCU_21!$F$6:$F$1036,MATCH($B84,ICCU_21!$C$6:$C$1036,0)),"")</f>
        <v/>
      </c>
      <c r="I84" s="106" t="str">
        <f>IFERROR(INDEX(MEMO!O:O,MATCH($D84,MEMO!$B:$B,0)),"")</f>
        <v/>
      </c>
      <c r="K84" s="152" t="str">
        <f>IFERROR(INDEX(ICCU_21!$G$6:$G$1036,MATCH($B84,ICCU_21!$C$6:$C$1036,0)),"")</f>
        <v/>
      </c>
      <c r="L84" s="159" t="str">
        <f>IFERROR(INDEX(MEMO!S:S,MATCH($D84,MEMO!$B:$B,0)),"")</f>
        <v/>
      </c>
      <c r="M84" s="116"/>
      <c r="N84" s="152" t="str">
        <f>IFERROR(INDEX(ICCU_21!$H$6:$H$1036,MATCH($B84,ICCU_21!$C$6:$C$1036,0)),"")</f>
        <v/>
      </c>
      <c r="O84" s="159" t="str">
        <f>IFERROR(INDEX(MEMO!W:W,MATCH($D84,MEMO!$B:$B,0)),"")</f>
        <v/>
      </c>
      <c r="P84" s="116"/>
      <c r="Q84" s="152" t="str">
        <f>IFERROR(INDEX(ICCU_21!$I$6:$I$1036,MATCH($B84,ICCU_21!$C$6:$C$1036,0)),"")</f>
        <v/>
      </c>
      <c r="R84" s="159" t="str">
        <f>IFERROR(INDEX(MEMO!AA:AA,MATCH($D84,MEMO!$B:$B,0)),"")</f>
        <v/>
      </c>
    </row>
    <row r="85" spans="2:18" s="1" customFormat="1" ht="20.25" customHeight="1" outlineLevel="1" thickBot="1" x14ac:dyDescent="0.35">
      <c r="B85" s="45"/>
      <c r="D85" s="53" t="s">
        <v>111</v>
      </c>
      <c r="E85" s="54" t="str">
        <f>IFERROR(INDEX(ICCU_21!$D$6:$D$1036,MATCH(B85,ICCU_21!$C$6:$C$1036,0)),"")</f>
        <v/>
      </c>
      <c r="F85" s="55" t="str">
        <f>IFERROR(INDEX(ICCU_21!$E$6:$E$1036,MATCH(B85,ICCU_21!$C$6:$C$1036,0)),"")</f>
        <v/>
      </c>
      <c r="H85" s="63" t="str">
        <f>IFERROR(INDEX(ICCU_21!$F$6:$F$1036,MATCH($B85,ICCU_21!$C$6:$C$1036,0)),"")</f>
        <v/>
      </c>
      <c r="I85" s="107" t="str">
        <f>IFERROR(INDEX(MEMO!O:O,MATCH($D85,MEMO!$B:$B,0)),"")</f>
        <v/>
      </c>
      <c r="K85" s="63" t="str">
        <f>IFERROR(INDEX(ICCU_21!$G$6:$G$1036,MATCH($B85,ICCU_21!$C$6:$C$1036,0)),"")</f>
        <v/>
      </c>
      <c r="L85" s="107" t="str">
        <f>IFERROR(INDEX(MEMO!S:S,MATCH($D85,MEMO!$B:$B,0)),"")</f>
        <v/>
      </c>
      <c r="M85" s="116"/>
      <c r="N85" s="63" t="str">
        <f>IFERROR(INDEX(ICCU_21!$H$6:$H$1036,MATCH($B85,ICCU_21!$C$6:$C$1036,0)),"")</f>
        <v/>
      </c>
      <c r="O85" s="107" t="str">
        <f>IFERROR(INDEX(MEMO!W:W,MATCH($D85,MEMO!$B:$B,0)),"")</f>
        <v/>
      </c>
      <c r="P85" s="116"/>
      <c r="Q85" s="63" t="str">
        <f>IFERROR(INDEX(ICCU_21!$I$6:$I$1036,MATCH($B85,ICCU_21!$C$6:$C$1036,0)),"")</f>
        <v/>
      </c>
      <c r="R85" s="107" t="str">
        <f>IFERROR(INDEX(MEMO!AA:AA,MATCH($D85,MEMO!$B:$B,0)),"")</f>
        <v/>
      </c>
    </row>
    <row r="86" spans="2:18" s="1" customFormat="1" ht="14.4" customHeight="1" thickBot="1" x14ac:dyDescent="0.35">
      <c r="B86" s="46"/>
      <c r="D86" s="66" t="s">
        <v>113</v>
      </c>
      <c r="E86" s="336" t="s">
        <v>750</v>
      </c>
      <c r="F86" s="336"/>
      <c r="H86" s="59"/>
      <c r="I86" s="59"/>
      <c r="K86" s="59"/>
      <c r="L86" s="59"/>
      <c r="M86" s="116"/>
      <c r="N86" s="59"/>
      <c r="O86" s="59"/>
      <c r="P86" s="116"/>
      <c r="Q86" s="59"/>
      <c r="R86" s="59"/>
    </row>
    <row r="87" spans="2:18" s="1" customFormat="1" ht="20.25" customHeight="1" outlineLevel="1" x14ac:dyDescent="0.3">
      <c r="B87" s="47" t="s">
        <v>751</v>
      </c>
      <c r="D87" s="48" t="s">
        <v>112</v>
      </c>
      <c r="E87" s="49" t="str">
        <f>IFERROR(INDEX(ICCU_21!$D$6:$D$1036,MATCH(B87,ICCU_21!$C$6:$C$1036,0)),"")</f>
        <v>CONCRETO 4000 PSI</v>
      </c>
      <c r="F87" s="50" t="str">
        <f>IFERROR(INDEX(ICCU_21!$E$6:$E$1036,MATCH(B87,ICCU_21!$C$6:$C$1036,0)),"")</f>
        <v>M3</v>
      </c>
      <c r="H87" s="61">
        <f>IFERROR(INDEX(ICCU_21!$F$6:$F$1036,MATCH($B87,ICCU_21!$C$6:$C$1036,0)),"")</f>
        <v>487490.85714285716</v>
      </c>
      <c r="I87" s="104">
        <f>IFERROR(INDEX(MEMO!O:O,MATCH($D87,MEMO!$B:$B,0)),"")</f>
        <v>85</v>
      </c>
      <c r="K87" s="61">
        <f>IFERROR(INDEX(ICCU_21!$G$6:$G$1036,MATCH($B87,ICCU_21!$C$6:$C$1036,0)),"")</f>
        <v>487490.85714285716</v>
      </c>
      <c r="L87" s="104">
        <f>IFERROR(INDEX(MEMO!S:S,MATCH($D87,MEMO!$B:$B,0)),"")</f>
        <v>68</v>
      </c>
      <c r="M87" s="116"/>
      <c r="N87" s="61">
        <f>IFERROR(INDEX(ICCU_21!$H$6:$H$1036,MATCH($B87,ICCU_21!$C$6:$C$1036,0)),"")</f>
        <v>487490.85714285716</v>
      </c>
      <c r="O87" s="104">
        <f>IFERROR(INDEX(MEMO!W:W,MATCH($D87,MEMO!$B:$B,0)),"")</f>
        <v>81</v>
      </c>
      <c r="P87" s="116"/>
      <c r="Q87" s="61">
        <f>IFERROR(INDEX(ICCU_21!$I$6:$I$1036,MATCH($B87,ICCU_21!$C$6:$C$1036,0)),"")</f>
        <v>487490.85714285716</v>
      </c>
      <c r="R87" s="104">
        <f>IFERROR(INDEX(MEMO!AA:AA,MATCH($D87,MEMO!$B:$B,0)),"")</f>
        <v>79</v>
      </c>
    </row>
    <row r="88" spans="2:18" s="1" customFormat="1" ht="20.25" customHeight="1" outlineLevel="1" x14ac:dyDescent="0.3">
      <c r="B88" s="44"/>
      <c r="D88" s="51" t="s">
        <v>114</v>
      </c>
      <c r="E88" s="43" t="str">
        <f>IFERROR(INDEX(ICCU_21!$D$6:$D$1036,MATCH(B88,ICCU_21!$C$6:$C$1036,0)),"")</f>
        <v/>
      </c>
      <c r="F88" s="52" t="str">
        <f>IFERROR(INDEX(ICCU_21!$E$6:$E$1036,MATCH(B88,ICCU_21!$C$6:$C$1036,0)),"")</f>
        <v/>
      </c>
      <c r="H88" s="62" t="str">
        <f>IFERROR(INDEX(ICCU_21!$F$6:$F$1036,MATCH($B88,ICCU_21!$C$6:$C$1036,0)),"")</f>
        <v/>
      </c>
      <c r="I88" s="105" t="str">
        <f>IFERROR(INDEX(MEMO!O:O,MATCH($D88,MEMO!$B:$B,0)),"")</f>
        <v/>
      </c>
      <c r="K88" s="152" t="str">
        <f>IFERROR(INDEX(ICCU_21!$G$6:$G$1036,MATCH($B88,ICCU_21!$C$6:$C$1036,0)),"")</f>
        <v/>
      </c>
      <c r="L88" s="105" t="str">
        <f>IFERROR(INDEX(MEMO!S:S,MATCH($D88,MEMO!$B:$B,0)),"")</f>
        <v/>
      </c>
      <c r="M88" s="116"/>
      <c r="N88" s="152" t="str">
        <f>IFERROR(INDEX(ICCU_21!$H$6:$H$1036,MATCH($B88,ICCU_21!$C$6:$C$1036,0)),"")</f>
        <v/>
      </c>
      <c r="O88" s="105" t="str">
        <f>IFERROR(INDEX(MEMO!W:W,MATCH($D88,MEMO!$B:$B,0)),"")</f>
        <v/>
      </c>
      <c r="P88" s="116"/>
      <c r="Q88" s="152" t="str">
        <f>IFERROR(INDEX(ICCU_21!$I$6:$I$1036,MATCH($B88,ICCU_21!$C$6:$C$1036,0)),"")</f>
        <v/>
      </c>
      <c r="R88" s="105" t="str">
        <f>IFERROR(INDEX(MEMO!AA:AA,MATCH($D88,MEMO!$B:$B,0)),"")</f>
        <v/>
      </c>
    </row>
    <row r="89" spans="2:18" s="1" customFormat="1" ht="20.25" customHeight="1" outlineLevel="1" x14ac:dyDescent="0.3">
      <c r="B89" s="44"/>
      <c r="D89" s="51" t="s">
        <v>115</v>
      </c>
      <c r="E89" s="43" t="str">
        <f>IFERROR(INDEX(ICCU_21!$D$6:$D$1036,MATCH(B89,ICCU_21!$C$6:$C$1036,0)),"")</f>
        <v/>
      </c>
      <c r="F89" s="52" t="str">
        <f>IFERROR(INDEX(ICCU_21!$E$6:$E$1036,MATCH(B89,ICCU_21!$C$6:$C$1036,0)),"")</f>
        <v/>
      </c>
      <c r="H89" s="62" t="str">
        <f>IFERROR(INDEX(ICCU_21!$F$6:$F$1036,MATCH($B89,ICCU_21!$C$6:$C$1036,0)),"")</f>
        <v/>
      </c>
      <c r="I89" s="106" t="str">
        <f>IFERROR(INDEX(MEMO!O:O,MATCH($D89,MEMO!$B:$B,0)),"")</f>
        <v/>
      </c>
      <c r="K89" s="152" t="str">
        <f>IFERROR(INDEX(ICCU_21!$G$6:$G$1036,MATCH($B89,ICCU_21!$C$6:$C$1036,0)),"")</f>
        <v/>
      </c>
      <c r="L89" s="159" t="str">
        <f>IFERROR(INDEX(MEMO!S:S,MATCH($D89,MEMO!$B:$B,0)),"")</f>
        <v/>
      </c>
      <c r="M89" s="116"/>
      <c r="N89" s="152" t="str">
        <f>IFERROR(INDEX(ICCU_21!$H$6:$H$1036,MATCH($B89,ICCU_21!$C$6:$C$1036,0)),"")</f>
        <v/>
      </c>
      <c r="O89" s="159" t="str">
        <f>IFERROR(INDEX(MEMO!W:W,MATCH($D89,MEMO!$B:$B,0)),"")</f>
        <v/>
      </c>
      <c r="P89" s="116"/>
      <c r="Q89" s="152" t="str">
        <f>IFERROR(INDEX(ICCU_21!$I$6:$I$1036,MATCH($B89,ICCU_21!$C$6:$C$1036,0)),"")</f>
        <v/>
      </c>
      <c r="R89" s="159" t="str">
        <f>IFERROR(INDEX(MEMO!AA:AA,MATCH($D89,MEMO!$B:$B,0)),"")</f>
        <v/>
      </c>
    </row>
    <row r="90" spans="2:18" s="1" customFormat="1" ht="20.25" customHeight="1" outlineLevel="1" x14ac:dyDescent="0.3">
      <c r="B90" s="44"/>
      <c r="D90" s="51" t="s">
        <v>116</v>
      </c>
      <c r="E90" s="43" t="str">
        <f>IFERROR(INDEX(ICCU_21!$D$6:$D$1036,MATCH(B90,ICCU_21!$C$6:$C$1036,0)),"")</f>
        <v/>
      </c>
      <c r="F90" s="52" t="str">
        <f>IFERROR(INDEX(ICCU_21!$E$6:$E$1036,MATCH(B90,ICCU_21!$C$6:$C$1036,0)),"")</f>
        <v/>
      </c>
      <c r="H90" s="62" t="str">
        <f>IFERROR(INDEX(ICCU_21!$F$6:$F$1036,MATCH($B90,ICCU_21!$C$6:$C$1036,0)),"")</f>
        <v/>
      </c>
      <c r="I90" s="106" t="str">
        <f>IFERROR(INDEX(MEMO!O:O,MATCH($D90,MEMO!$B:$B,0)),"")</f>
        <v/>
      </c>
      <c r="K90" s="152" t="str">
        <f>IFERROR(INDEX(ICCU_21!$G$6:$G$1036,MATCH($B90,ICCU_21!$C$6:$C$1036,0)),"")</f>
        <v/>
      </c>
      <c r="L90" s="159" t="str">
        <f>IFERROR(INDEX(MEMO!S:S,MATCH($D90,MEMO!$B:$B,0)),"")</f>
        <v/>
      </c>
      <c r="M90" s="116"/>
      <c r="N90" s="152" t="str">
        <f>IFERROR(INDEX(ICCU_21!$H$6:$H$1036,MATCH($B90,ICCU_21!$C$6:$C$1036,0)),"")</f>
        <v/>
      </c>
      <c r="O90" s="159" t="str">
        <f>IFERROR(INDEX(MEMO!W:W,MATCH($D90,MEMO!$B:$B,0)),"")</f>
        <v/>
      </c>
      <c r="P90" s="116"/>
      <c r="Q90" s="152" t="str">
        <f>IFERROR(INDEX(ICCU_21!$I$6:$I$1036,MATCH($B90,ICCU_21!$C$6:$C$1036,0)),"")</f>
        <v/>
      </c>
      <c r="R90" s="159" t="str">
        <f>IFERROR(INDEX(MEMO!AA:AA,MATCH($D90,MEMO!$B:$B,0)),"")</f>
        <v/>
      </c>
    </row>
    <row r="91" spans="2:18" s="1" customFormat="1" ht="20.25" customHeight="1" outlineLevel="1" x14ac:dyDescent="0.3">
      <c r="B91" s="44"/>
      <c r="D91" s="51" t="s">
        <v>117</v>
      </c>
      <c r="E91" s="43" t="str">
        <f>IFERROR(INDEX(ICCU_21!$D$6:$D$1036,MATCH(B91,ICCU_21!$C$6:$C$1036,0)),"")</f>
        <v/>
      </c>
      <c r="F91" s="52" t="str">
        <f>IFERROR(INDEX(ICCU_21!$E$6:$E$1036,MATCH(B91,ICCU_21!$C$6:$C$1036,0)),"")</f>
        <v/>
      </c>
      <c r="H91" s="62" t="str">
        <f>IFERROR(INDEX(ICCU_21!$F$6:$F$1036,MATCH($B91,ICCU_21!$C$6:$C$1036,0)),"")</f>
        <v/>
      </c>
      <c r="I91" s="106" t="str">
        <f>IFERROR(INDEX(MEMO!O:O,MATCH($D91,MEMO!$B:$B,0)),"")</f>
        <v/>
      </c>
      <c r="K91" s="152" t="str">
        <f>IFERROR(INDEX(ICCU_21!$G$6:$G$1036,MATCH($B91,ICCU_21!$C$6:$C$1036,0)),"")</f>
        <v/>
      </c>
      <c r="L91" s="159" t="str">
        <f>IFERROR(INDEX(MEMO!S:S,MATCH($D91,MEMO!$B:$B,0)),"")</f>
        <v/>
      </c>
      <c r="M91" s="116"/>
      <c r="N91" s="152" t="str">
        <f>IFERROR(INDEX(ICCU_21!$H$6:$H$1036,MATCH($B91,ICCU_21!$C$6:$C$1036,0)),"")</f>
        <v/>
      </c>
      <c r="O91" s="159" t="str">
        <f>IFERROR(INDEX(MEMO!W:W,MATCH($D91,MEMO!$B:$B,0)),"")</f>
        <v/>
      </c>
      <c r="P91" s="116"/>
      <c r="Q91" s="152" t="str">
        <f>IFERROR(INDEX(ICCU_21!$I$6:$I$1036,MATCH($B91,ICCU_21!$C$6:$C$1036,0)),"")</f>
        <v/>
      </c>
      <c r="R91" s="159" t="str">
        <f>IFERROR(INDEX(MEMO!AA:AA,MATCH($D91,MEMO!$B:$B,0)),"")</f>
        <v/>
      </c>
    </row>
    <row r="92" spans="2:18" s="1" customFormat="1" ht="20.25" customHeight="1" outlineLevel="1" x14ac:dyDescent="0.3">
      <c r="B92" s="44"/>
      <c r="D92" s="51" t="s">
        <v>118</v>
      </c>
      <c r="E92" s="43" t="str">
        <f>IFERROR(INDEX(ICCU_21!$D$6:$D$1036,MATCH(B92,ICCU_21!$C$6:$C$1036,0)),"")</f>
        <v/>
      </c>
      <c r="F92" s="52" t="str">
        <f>IFERROR(INDEX(ICCU_21!$E$6:$E$1036,MATCH(B92,ICCU_21!$C$6:$C$1036,0)),"")</f>
        <v/>
      </c>
      <c r="H92" s="62" t="str">
        <f>IFERROR(INDEX(ICCU_21!$F$6:$F$1036,MATCH($B92,ICCU_21!$C$6:$C$1036,0)),"")</f>
        <v/>
      </c>
      <c r="I92" s="106" t="str">
        <f>IFERROR(INDEX(MEMO!O:O,MATCH($D92,MEMO!$B:$B,0)),"")</f>
        <v/>
      </c>
      <c r="K92" s="152" t="str">
        <f>IFERROR(INDEX(ICCU_21!$G$6:$G$1036,MATCH($B92,ICCU_21!$C$6:$C$1036,0)),"")</f>
        <v/>
      </c>
      <c r="L92" s="159" t="str">
        <f>IFERROR(INDEX(MEMO!S:S,MATCH($D92,MEMO!$B:$B,0)),"")</f>
        <v/>
      </c>
      <c r="M92" s="116"/>
      <c r="N92" s="152" t="str">
        <f>IFERROR(INDEX(ICCU_21!$H$6:$H$1036,MATCH($B92,ICCU_21!$C$6:$C$1036,0)),"")</f>
        <v/>
      </c>
      <c r="O92" s="159" t="str">
        <f>IFERROR(INDEX(MEMO!W:W,MATCH($D92,MEMO!$B:$B,0)),"")</f>
        <v/>
      </c>
      <c r="P92" s="116"/>
      <c r="Q92" s="152" t="str">
        <f>IFERROR(INDEX(ICCU_21!$I$6:$I$1036,MATCH($B92,ICCU_21!$C$6:$C$1036,0)),"")</f>
        <v/>
      </c>
      <c r="R92" s="159" t="str">
        <f>IFERROR(INDEX(MEMO!AA:AA,MATCH($D92,MEMO!$B:$B,0)),"")</f>
        <v/>
      </c>
    </row>
    <row r="93" spans="2:18" s="1" customFormat="1" ht="20.25" customHeight="1" outlineLevel="1" x14ac:dyDescent="0.3">
      <c r="B93" s="44"/>
      <c r="D93" s="51" t="s">
        <v>119</v>
      </c>
      <c r="E93" s="43" t="str">
        <f>IFERROR(INDEX(ICCU_21!$D$6:$D$1036,MATCH(B93,ICCU_21!$C$6:$C$1036,0)),"")</f>
        <v/>
      </c>
      <c r="F93" s="52" t="str">
        <f>IFERROR(INDEX(ICCU_21!$E$6:$E$1036,MATCH(B93,ICCU_21!$C$6:$C$1036,0)),"")</f>
        <v/>
      </c>
      <c r="H93" s="62" t="str">
        <f>IFERROR(INDEX(ICCU_21!$F$6:$F$1036,MATCH($B93,ICCU_21!$C$6:$C$1036,0)),"")</f>
        <v/>
      </c>
      <c r="I93" s="106" t="str">
        <f>IFERROR(INDEX(MEMO!O:O,MATCH($D93,MEMO!$B:$B,0)),"")</f>
        <v/>
      </c>
      <c r="K93" s="152" t="str">
        <f>IFERROR(INDEX(ICCU_21!$G$6:$G$1036,MATCH($B93,ICCU_21!$C$6:$C$1036,0)),"")</f>
        <v/>
      </c>
      <c r="L93" s="159" t="str">
        <f>IFERROR(INDEX(MEMO!S:S,MATCH($D93,MEMO!$B:$B,0)),"")</f>
        <v/>
      </c>
      <c r="M93" s="116"/>
      <c r="N93" s="152" t="str">
        <f>IFERROR(INDEX(ICCU_21!$H$6:$H$1036,MATCH($B93,ICCU_21!$C$6:$C$1036,0)),"")</f>
        <v/>
      </c>
      <c r="O93" s="159" t="str">
        <f>IFERROR(INDEX(MEMO!W:W,MATCH($D93,MEMO!$B:$B,0)),"")</f>
        <v/>
      </c>
      <c r="P93" s="116"/>
      <c r="Q93" s="152" t="str">
        <f>IFERROR(INDEX(ICCU_21!$I$6:$I$1036,MATCH($B93,ICCU_21!$C$6:$C$1036,0)),"")</f>
        <v/>
      </c>
      <c r="R93" s="159" t="str">
        <f>IFERROR(INDEX(MEMO!AA:AA,MATCH($D93,MEMO!$B:$B,0)),"")</f>
        <v/>
      </c>
    </row>
    <row r="94" spans="2:18" s="1" customFormat="1" ht="20.25" customHeight="1" outlineLevel="1" x14ac:dyDescent="0.3">
      <c r="B94" s="44"/>
      <c r="D94" s="51" t="s">
        <v>120</v>
      </c>
      <c r="E94" s="43" t="str">
        <f>IFERROR(INDEX(ICCU_21!$D$6:$D$1036,MATCH(B94,ICCU_21!$C$6:$C$1036,0)),"")</f>
        <v/>
      </c>
      <c r="F94" s="52" t="str">
        <f>IFERROR(INDEX(ICCU_21!$E$6:$E$1036,MATCH(B94,ICCU_21!$C$6:$C$1036,0)),"")</f>
        <v/>
      </c>
      <c r="H94" s="62" t="str">
        <f>IFERROR(INDEX(ICCU_21!$F$6:$F$1036,MATCH($B94,ICCU_21!$C$6:$C$1036,0)),"")</f>
        <v/>
      </c>
      <c r="I94" s="106" t="str">
        <f>IFERROR(INDEX(MEMO!O:O,MATCH($D94,MEMO!$B:$B,0)),"")</f>
        <v/>
      </c>
      <c r="K94" s="152" t="str">
        <f>IFERROR(INDEX(ICCU_21!$G$6:$G$1036,MATCH($B94,ICCU_21!$C$6:$C$1036,0)),"")</f>
        <v/>
      </c>
      <c r="L94" s="159" t="str">
        <f>IFERROR(INDEX(MEMO!S:S,MATCH($D94,MEMO!$B:$B,0)),"")</f>
        <v/>
      </c>
      <c r="M94" s="116"/>
      <c r="N94" s="152" t="str">
        <f>IFERROR(INDEX(ICCU_21!$H$6:$H$1036,MATCH($B94,ICCU_21!$C$6:$C$1036,0)),"")</f>
        <v/>
      </c>
      <c r="O94" s="159" t="str">
        <f>IFERROR(INDEX(MEMO!W:W,MATCH($D94,MEMO!$B:$B,0)),"")</f>
        <v/>
      </c>
      <c r="P94" s="116"/>
      <c r="Q94" s="152" t="str">
        <f>IFERROR(INDEX(ICCU_21!$I$6:$I$1036,MATCH($B94,ICCU_21!$C$6:$C$1036,0)),"")</f>
        <v/>
      </c>
      <c r="R94" s="159" t="str">
        <f>IFERROR(INDEX(MEMO!AA:AA,MATCH($D94,MEMO!$B:$B,0)),"")</f>
        <v/>
      </c>
    </row>
    <row r="95" spans="2:18" s="1" customFormat="1" ht="20.25" customHeight="1" outlineLevel="1" x14ac:dyDescent="0.3">
      <c r="B95" s="44"/>
      <c r="D95" s="51" t="s">
        <v>121</v>
      </c>
      <c r="E95" s="43" t="str">
        <f>IFERROR(INDEX(ICCU_21!$D$6:$D$1036,MATCH(B95,ICCU_21!$C$6:$C$1036,0)),"")</f>
        <v/>
      </c>
      <c r="F95" s="52" t="str">
        <f>IFERROR(INDEX(ICCU_21!$E$6:$E$1036,MATCH(B95,ICCU_21!$C$6:$C$1036,0)),"")</f>
        <v/>
      </c>
      <c r="H95" s="62" t="str">
        <f>IFERROR(INDEX(ICCU_21!$F$6:$F$1036,MATCH($B95,ICCU_21!$C$6:$C$1036,0)),"")</f>
        <v/>
      </c>
      <c r="I95" s="106" t="str">
        <f>IFERROR(INDEX(MEMO!O:O,MATCH($D95,MEMO!$B:$B,0)),"")</f>
        <v/>
      </c>
      <c r="K95" s="152" t="str">
        <f>IFERROR(INDEX(ICCU_21!$G$6:$G$1036,MATCH($B95,ICCU_21!$C$6:$C$1036,0)),"")</f>
        <v/>
      </c>
      <c r="L95" s="159" t="str">
        <f>IFERROR(INDEX(MEMO!S:S,MATCH($D95,MEMO!$B:$B,0)),"")</f>
        <v/>
      </c>
      <c r="M95" s="116"/>
      <c r="N95" s="152" t="str">
        <f>IFERROR(INDEX(ICCU_21!$H$6:$H$1036,MATCH($B95,ICCU_21!$C$6:$C$1036,0)),"")</f>
        <v/>
      </c>
      <c r="O95" s="159" t="str">
        <f>IFERROR(INDEX(MEMO!W:W,MATCH($D95,MEMO!$B:$B,0)),"")</f>
        <v/>
      </c>
      <c r="P95" s="116"/>
      <c r="Q95" s="152" t="str">
        <f>IFERROR(INDEX(ICCU_21!$I$6:$I$1036,MATCH($B95,ICCU_21!$C$6:$C$1036,0)),"")</f>
        <v/>
      </c>
      <c r="R95" s="159" t="str">
        <f>IFERROR(INDEX(MEMO!AA:AA,MATCH($D95,MEMO!$B:$B,0)),"")</f>
        <v/>
      </c>
    </row>
    <row r="96" spans="2:18" s="1" customFormat="1" ht="20.25" customHeight="1" outlineLevel="1" thickBot="1" x14ac:dyDescent="0.35">
      <c r="B96" s="45"/>
      <c r="D96" s="53" t="s">
        <v>122</v>
      </c>
      <c r="E96" s="54" t="str">
        <f>IFERROR(INDEX(ICCU_21!$D$6:$D$1036,MATCH(B96,ICCU_21!$C$6:$C$1036,0)),"")</f>
        <v/>
      </c>
      <c r="F96" s="55" t="str">
        <f>IFERROR(INDEX(ICCU_21!$E$6:$E$1036,MATCH(B96,ICCU_21!$C$6:$C$1036,0)),"")</f>
        <v/>
      </c>
      <c r="H96" s="63" t="str">
        <f>IFERROR(INDEX(ICCU_21!$F$6:$F$1036,MATCH($B96,ICCU_21!$C$6:$C$1036,0)),"")</f>
        <v/>
      </c>
      <c r="I96" s="107" t="str">
        <f>IFERROR(INDEX(MEMO!O:O,MATCH($D96,MEMO!$B:$B,0)),"")</f>
        <v/>
      </c>
      <c r="K96" s="63" t="str">
        <f>IFERROR(INDEX(ICCU_21!$G$6:$G$1036,MATCH($B96,ICCU_21!$C$6:$C$1036,0)),"")</f>
        <v/>
      </c>
      <c r="L96" s="107" t="str">
        <f>IFERROR(INDEX(MEMO!S:S,MATCH($D96,MEMO!$B:$B,0)),"")</f>
        <v/>
      </c>
      <c r="M96" s="116"/>
      <c r="N96" s="63" t="str">
        <f>IFERROR(INDEX(ICCU_21!$H$6:$H$1036,MATCH($B96,ICCU_21!$C$6:$C$1036,0)),"")</f>
        <v/>
      </c>
      <c r="O96" s="107" t="str">
        <f>IFERROR(INDEX(MEMO!W:W,MATCH($D96,MEMO!$B:$B,0)),"")</f>
        <v/>
      </c>
      <c r="P96" s="116"/>
      <c r="Q96" s="63" t="str">
        <f>IFERROR(INDEX(ICCU_21!$I$6:$I$1036,MATCH($B96,ICCU_21!$C$6:$C$1036,0)),"")</f>
        <v/>
      </c>
      <c r="R96" s="107" t="str">
        <f>IFERROR(INDEX(MEMO!AA:AA,MATCH($D96,MEMO!$B:$B,0)),"")</f>
        <v/>
      </c>
    </row>
    <row r="97" spans="2:18" s="1" customFormat="1" ht="14.4" customHeight="1" thickBot="1" x14ac:dyDescent="0.35">
      <c r="B97" s="46"/>
      <c r="D97" s="66" t="s">
        <v>123</v>
      </c>
      <c r="E97" s="336" t="s">
        <v>774</v>
      </c>
      <c r="F97" s="336"/>
      <c r="H97" s="59"/>
      <c r="I97" s="59"/>
      <c r="K97" s="59"/>
      <c r="L97" s="59"/>
      <c r="M97" s="116"/>
      <c r="N97" s="59"/>
      <c r="O97" s="59"/>
      <c r="P97" s="116"/>
      <c r="Q97" s="59"/>
      <c r="R97" s="59"/>
    </row>
    <row r="98" spans="2:18" s="1" customFormat="1" ht="20.25" customHeight="1" outlineLevel="1" x14ac:dyDescent="0.3">
      <c r="B98" s="47" t="s">
        <v>821</v>
      </c>
      <c r="D98" s="48" t="s">
        <v>124</v>
      </c>
      <c r="E98" s="49" t="str">
        <f>IFERROR(INDEX(ICCU_21!$D$6:$D$1036,MATCH(B98,ICCU_21!$C$6:$C$1036,0)),"")</f>
        <v>ESPEJO BISELADO INCOLORO 4 MM</v>
      </c>
      <c r="F98" s="50" t="str">
        <f>IFERROR(INDEX(ICCU_21!$E$6:$E$1036,MATCH(B98,ICCU_21!$C$6:$C$1036,0)),"")</f>
        <v>M2</v>
      </c>
      <c r="H98" s="61">
        <f>IFERROR(INDEX(ICCU_21!$F$6:$F$1036,MATCH($B98,ICCU_21!$C$6:$C$1036,0)),"")</f>
        <v>57133</v>
      </c>
      <c r="I98" s="104">
        <f>IFERROR(INDEX(MEMO!O:O,MATCH($D98,MEMO!$B:$B,0)),"")</f>
        <v>45</v>
      </c>
      <c r="K98" s="61">
        <f>IFERROR(INDEX(ICCU_21!$G$6:$G$1036,MATCH($B98,ICCU_21!$C$6:$C$1036,0)),"")</f>
        <v>57133</v>
      </c>
      <c r="L98" s="104">
        <f>IFERROR(INDEX(MEMO!S:S,MATCH($D98,MEMO!$B:$B,0)),"")</f>
        <v>32</v>
      </c>
      <c r="M98" s="116"/>
      <c r="N98" s="61">
        <f>IFERROR(INDEX(ICCU_21!$H$6:$H$1036,MATCH($B98,ICCU_21!$C$6:$C$1036,0)),"")</f>
        <v>57133</v>
      </c>
      <c r="O98" s="104">
        <f>IFERROR(INDEX(MEMO!W:W,MATCH($D98,MEMO!$B:$B,0)),"")</f>
        <v>43</v>
      </c>
      <c r="P98" s="116"/>
      <c r="Q98" s="61">
        <f>IFERROR(INDEX(ICCU_21!$I$6:$I$1036,MATCH($B98,ICCU_21!$C$6:$C$1036,0)),"")</f>
        <v>57133</v>
      </c>
      <c r="R98" s="104">
        <f>IFERROR(INDEX(MEMO!AA:AA,MATCH($D98,MEMO!$B:$B,0)),"")</f>
        <v>42</v>
      </c>
    </row>
    <row r="99" spans="2:18" s="1" customFormat="1" ht="20.25" customHeight="1" outlineLevel="1" x14ac:dyDescent="0.3">
      <c r="B99" s="44"/>
      <c r="D99" s="51" t="s">
        <v>125</v>
      </c>
      <c r="E99" s="43" t="str">
        <f>IFERROR(INDEX(ICCU_21!$D$6:$D$1036,MATCH(B99,ICCU_21!$C$6:$C$1036,0)),"")</f>
        <v/>
      </c>
      <c r="F99" s="52" t="str">
        <f>IFERROR(INDEX(ICCU_21!$E$6:$E$1036,MATCH(B99,ICCU_21!$C$6:$C$1036,0)),"")</f>
        <v/>
      </c>
      <c r="H99" s="62" t="str">
        <f>IFERROR(INDEX(ICCU_21!$F$6:$F$1036,MATCH($B99,ICCU_21!$C$6:$C$1036,0)),"")</f>
        <v/>
      </c>
      <c r="I99" s="105" t="str">
        <f>IFERROR(INDEX(MEMO!O:O,MATCH($D99,MEMO!$B:$B,0)),"")</f>
        <v/>
      </c>
      <c r="K99" s="152" t="str">
        <f>IFERROR(INDEX(ICCU_21!$G$6:$G$1036,MATCH($B99,ICCU_21!$C$6:$C$1036,0)),"")</f>
        <v/>
      </c>
      <c r="L99" s="105" t="str">
        <f>IFERROR(INDEX(MEMO!S:S,MATCH($D99,MEMO!$B:$B,0)),"")</f>
        <v/>
      </c>
      <c r="M99" s="116"/>
      <c r="N99" s="152" t="str">
        <f>IFERROR(INDEX(ICCU_21!$H$6:$H$1036,MATCH($B99,ICCU_21!$C$6:$C$1036,0)),"")</f>
        <v/>
      </c>
      <c r="O99" s="105" t="str">
        <f>IFERROR(INDEX(MEMO!W:W,MATCH($D99,MEMO!$B:$B,0)),"")</f>
        <v/>
      </c>
      <c r="P99" s="116"/>
      <c r="Q99" s="152" t="str">
        <f>IFERROR(INDEX(ICCU_21!$I$6:$I$1036,MATCH($B99,ICCU_21!$C$6:$C$1036,0)),"")</f>
        <v/>
      </c>
      <c r="R99" s="105" t="str">
        <f>IFERROR(INDEX(MEMO!AA:AA,MATCH($D99,MEMO!$B:$B,0)),"")</f>
        <v/>
      </c>
    </row>
    <row r="100" spans="2:18" s="1" customFormat="1" ht="20.25" customHeight="1" outlineLevel="1" x14ac:dyDescent="0.3">
      <c r="B100" s="44"/>
      <c r="D100" s="51" t="s">
        <v>126</v>
      </c>
      <c r="E100" s="43" t="str">
        <f>IFERROR(INDEX(ICCU_21!$D$6:$D$1036,MATCH(B100,ICCU_21!$C$6:$C$1036,0)),"")</f>
        <v/>
      </c>
      <c r="F100" s="52" t="str">
        <f>IFERROR(INDEX(ICCU_21!$E$6:$E$1036,MATCH(B100,ICCU_21!$C$6:$C$1036,0)),"")</f>
        <v/>
      </c>
      <c r="H100" s="62" t="str">
        <f>IFERROR(INDEX(ICCU_21!$F$6:$F$1036,MATCH($B100,ICCU_21!$C$6:$C$1036,0)),"")</f>
        <v/>
      </c>
      <c r="I100" s="106" t="str">
        <f>IFERROR(INDEX(MEMO!O:O,MATCH($D100,MEMO!$B:$B,0)),"")</f>
        <v/>
      </c>
      <c r="K100" s="152" t="str">
        <f>IFERROR(INDEX(ICCU_21!$G$6:$G$1036,MATCH($B100,ICCU_21!$C$6:$C$1036,0)),"")</f>
        <v/>
      </c>
      <c r="L100" s="159" t="str">
        <f>IFERROR(INDEX(MEMO!S:S,MATCH($D100,MEMO!$B:$B,0)),"")</f>
        <v/>
      </c>
      <c r="M100" s="116"/>
      <c r="N100" s="152" t="str">
        <f>IFERROR(INDEX(ICCU_21!$H$6:$H$1036,MATCH($B100,ICCU_21!$C$6:$C$1036,0)),"")</f>
        <v/>
      </c>
      <c r="O100" s="159" t="str">
        <f>IFERROR(INDEX(MEMO!W:W,MATCH($D100,MEMO!$B:$B,0)),"")</f>
        <v/>
      </c>
      <c r="P100" s="116"/>
      <c r="Q100" s="152" t="str">
        <f>IFERROR(INDEX(ICCU_21!$I$6:$I$1036,MATCH($B100,ICCU_21!$C$6:$C$1036,0)),"")</f>
        <v/>
      </c>
      <c r="R100" s="159" t="str">
        <f>IFERROR(INDEX(MEMO!AA:AA,MATCH($D100,MEMO!$B:$B,0)),"")</f>
        <v/>
      </c>
    </row>
    <row r="101" spans="2:18" s="1" customFormat="1" ht="20.25" customHeight="1" outlineLevel="1" x14ac:dyDescent="0.3">
      <c r="B101" s="44"/>
      <c r="D101" s="51" t="s">
        <v>127</v>
      </c>
      <c r="E101" s="43" t="str">
        <f>IFERROR(INDEX(ICCU_21!$D$6:$D$1036,MATCH(B101,ICCU_21!$C$6:$C$1036,0)),"")</f>
        <v/>
      </c>
      <c r="F101" s="52" t="str">
        <f>IFERROR(INDEX(ICCU_21!$E$6:$E$1036,MATCH(B101,ICCU_21!$C$6:$C$1036,0)),"")</f>
        <v/>
      </c>
      <c r="H101" s="62" t="str">
        <f>IFERROR(INDEX(ICCU_21!$F$6:$F$1036,MATCH($B101,ICCU_21!$C$6:$C$1036,0)),"")</f>
        <v/>
      </c>
      <c r="I101" s="106" t="str">
        <f>IFERROR(INDEX(MEMO!O:O,MATCH($D101,MEMO!$B:$B,0)),"")</f>
        <v/>
      </c>
      <c r="K101" s="152" t="str">
        <f>IFERROR(INDEX(ICCU_21!$G$6:$G$1036,MATCH($B101,ICCU_21!$C$6:$C$1036,0)),"")</f>
        <v/>
      </c>
      <c r="L101" s="159" t="str">
        <f>IFERROR(INDEX(MEMO!S:S,MATCH($D101,MEMO!$B:$B,0)),"")</f>
        <v/>
      </c>
      <c r="M101" s="116"/>
      <c r="N101" s="152" t="str">
        <f>IFERROR(INDEX(ICCU_21!$H$6:$H$1036,MATCH($B101,ICCU_21!$C$6:$C$1036,0)),"")</f>
        <v/>
      </c>
      <c r="O101" s="159" t="str">
        <f>IFERROR(INDEX(MEMO!W:W,MATCH($D101,MEMO!$B:$B,0)),"")</f>
        <v/>
      </c>
      <c r="P101" s="116"/>
      <c r="Q101" s="152" t="str">
        <f>IFERROR(INDEX(ICCU_21!$I$6:$I$1036,MATCH($B101,ICCU_21!$C$6:$C$1036,0)),"")</f>
        <v/>
      </c>
      <c r="R101" s="159" t="str">
        <f>IFERROR(INDEX(MEMO!AA:AA,MATCH($D101,MEMO!$B:$B,0)),"")</f>
        <v/>
      </c>
    </row>
    <row r="102" spans="2:18" s="1" customFormat="1" ht="20.25" customHeight="1" outlineLevel="1" x14ac:dyDescent="0.3">
      <c r="B102" s="44"/>
      <c r="D102" s="51" t="s">
        <v>128</v>
      </c>
      <c r="E102" s="43" t="str">
        <f>IFERROR(INDEX(ICCU_21!$D$6:$D$1036,MATCH(B102,ICCU_21!$C$6:$C$1036,0)),"")</f>
        <v/>
      </c>
      <c r="F102" s="52" t="str">
        <f>IFERROR(INDEX(ICCU_21!$E$6:$E$1036,MATCH(B102,ICCU_21!$C$6:$C$1036,0)),"")</f>
        <v/>
      </c>
      <c r="H102" s="62" t="str">
        <f>IFERROR(INDEX(ICCU_21!$F$6:$F$1036,MATCH($B102,ICCU_21!$C$6:$C$1036,0)),"")</f>
        <v/>
      </c>
      <c r="I102" s="106" t="str">
        <f>IFERROR(INDEX(MEMO!O:O,MATCH($D102,MEMO!$B:$B,0)),"")</f>
        <v/>
      </c>
      <c r="K102" s="152" t="str">
        <f>IFERROR(INDEX(ICCU_21!$G$6:$G$1036,MATCH($B102,ICCU_21!$C$6:$C$1036,0)),"")</f>
        <v/>
      </c>
      <c r="L102" s="159" t="str">
        <f>IFERROR(INDEX(MEMO!S:S,MATCH($D102,MEMO!$B:$B,0)),"")</f>
        <v/>
      </c>
      <c r="M102" s="116"/>
      <c r="N102" s="152" t="str">
        <f>IFERROR(INDEX(ICCU_21!$H$6:$H$1036,MATCH($B102,ICCU_21!$C$6:$C$1036,0)),"")</f>
        <v/>
      </c>
      <c r="O102" s="159" t="str">
        <f>IFERROR(INDEX(MEMO!W:W,MATCH($D102,MEMO!$B:$B,0)),"")</f>
        <v/>
      </c>
      <c r="P102" s="116"/>
      <c r="Q102" s="152" t="str">
        <f>IFERROR(INDEX(ICCU_21!$I$6:$I$1036,MATCH($B102,ICCU_21!$C$6:$C$1036,0)),"")</f>
        <v/>
      </c>
      <c r="R102" s="159" t="str">
        <f>IFERROR(INDEX(MEMO!AA:AA,MATCH($D102,MEMO!$B:$B,0)),"")</f>
        <v/>
      </c>
    </row>
    <row r="103" spans="2:18" s="1" customFormat="1" ht="20.25" customHeight="1" outlineLevel="1" x14ac:dyDescent="0.3">
      <c r="B103" s="44"/>
      <c r="D103" s="51" t="s">
        <v>129</v>
      </c>
      <c r="E103" s="43" t="str">
        <f>IFERROR(INDEX(ICCU_21!$D$6:$D$1036,MATCH(B103,ICCU_21!$C$6:$C$1036,0)),"")</f>
        <v/>
      </c>
      <c r="F103" s="52" t="str">
        <f>IFERROR(INDEX(ICCU_21!$E$6:$E$1036,MATCH(B103,ICCU_21!$C$6:$C$1036,0)),"")</f>
        <v/>
      </c>
      <c r="H103" s="62" t="str">
        <f>IFERROR(INDEX(ICCU_21!$F$6:$F$1036,MATCH($B103,ICCU_21!$C$6:$C$1036,0)),"")</f>
        <v/>
      </c>
      <c r="I103" s="106" t="str">
        <f>IFERROR(INDEX(MEMO!O:O,MATCH($D103,MEMO!$B:$B,0)),"")</f>
        <v/>
      </c>
      <c r="K103" s="152" t="str">
        <f>IFERROR(INDEX(ICCU_21!$G$6:$G$1036,MATCH($B103,ICCU_21!$C$6:$C$1036,0)),"")</f>
        <v/>
      </c>
      <c r="L103" s="159" t="str">
        <f>IFERROR(INDEX(MEMO!S:S,MATCH($D103,MEMO!$B:$B,0)),"")</f>
        <v/>
      </c>
      <c r="M103" s="116"/>
      <c r="N103" s="152" t="str">
        <f>IFERROR(INDEX(ICCU_21!$H$6:$H$1036,MATCH($B103,ICCU_21!$C$6:$C$1036,0)),"")</f>
        <v/>
      </c>
      <c r="O103" s="159" t="str">
        <f>IFERROR(INDEX(MEMO!W:W,MATCH($D103,MEMO!$B:$B,0)),"")</f>
        <v/>
      </c>
      <c r="P103" s="116"/>
      <c r="Q103" s="152" t="str">
        <f>IFERROR(INDEX(ICCU_21!$I$6:$I$1036,MATCH($B103,ICCU_21!$C$6:$C$1036,0)),"")</f>
        <v/>
      </c>
      <c r="R103" s="159" t="str">
        <f>IFERROR(INDEX(MEMO!AA:AA,MATCH($D103,MEMO!$B:$B,0)),"")</f>
        <v/>
      </c>
    </row>
    <row r="104" spans="2:18" s="1" customFormat="1" ht="20.25" customHeight="1" outlineLevel="1" x14ac:dyDescent="0.3">
      <c r="B104" s="44"/>
      <c r="D104" s="51" t="s">
        <v>130</v>
      </c>
      <c r="E104" s="43" t="str">
        <f>IFERROR(INDEX(ICCU_21!$D$6:$D$1036,MATCH(B104,ICCU_21!$C$6:$C$1036,0)),"")</f>
        <v/>
      </c>
      <c r="F104" s="52" t="str">
        <f>IFERROR(INDEX(ICCU_21!$E$6:$E$1036,MATCH(B104,ICCU_21!$C$6:$C$1036,0)),"")</f>
        <v/>
      </c>
      <c r="H104" s="62" t="str">
        <f>IFERROR(INDEX(ICCU_21!$F$6:$F$1036,MATCH($B104,ICCU_21!$C$6:$C$1036,0)),"")</f>
        <v/>
      </c>
      <c r="I104" s="106" t="str">
        <f>IFERROR(INDEX(MEMO!O:O,MATCH($D104,MEMO!$B:$B,0)),"")</f>
        <v/>
      </c>
      <c r="K104" s="152" t="str">
        <f>IFERROR(INDEX(ICCU_21!$G$6:$G$1036,MATCH($B104,ICCU_21!$C$6:$C$1036,0)),"")</f>
        <v/>
      </c>
      <c r="L104" s="159" t="str">
        <f>IFERROR(INDEX(MEMO!S:S,MATCH($D104,MEMO!$B:$B,0)),"")</f>
        <v/>
      </c>
      <c r="M104" s="116"/>
      <c r="N104" s="152" t="str">
        <f>IFERROR(INDEX(ICCU_21!$H$6:$H$1036,MATCH($B104,ICCU_21!$C$6:$C$1036,0)),"")</f>
        <v/>
      </c>
      <c r="O104" s="159" t="str">
        <f>IFERROR(INDEX(MEMO!W:W,MATCH($D104,MEMO!$B:$B,0)),"")</f>
        <v/>
      </c>
      <c r="P104" s="116"/>
      <c r="Q104" s="152" t="str">
        <f>IFERROR(INDEX(ICCU_21!$I$6:$I$1036,MATCH($B104,ICCU_21!$C$6:$C$1036,0)),"")</f>
        <v/>
      </c>
      <c r="R104" s="159" t="str">
        <f>IFERROR(INDEX(MEMO!AA:AA,MATCH($D104,MEMO!$B:$B,0)),"")</f>
        <v/>
      </c>
    </row>
    <row r="105" spans="2:18" s="1" customFormat="1" ht="20.25" customHeight="1" outlineLevel="1" x14ac:dyDescent="0.3">
      <c r="B105" s="44"/>
      <c r="D105" s="51" t="s">
        <v>131</v>
      </c>
      <c r="E105" s="43" t="str">
        <f>IFERROR(INDEX(ICCU_21!$D$6:$D$1036,MATCH(B105,ICCU_21!$C$6:$C$1036,0)),"")</f>
        <v/>
      </c>
      <c r="F105" s="52" t="str">
        <f>IFERROR(INDEX(ICCU_21!$E$6:$E$1036,MATCH(B105,ICCU_21!$C$6:$C$1036,0)),"")</f>
        <v/>
      </c>
      <c r="H105" s="62" t="str">
        <f>IFERROR(INDEX(ICCU_21!$F$6:$F$1036,MATCH($B105,ICCU_21!$C$6:$C$1036,0)),"")</f>
        <v/>
      </c>
      <c r="I105" s="106" t="str">
        <f>IFERROR(INDEX(MEMO!O:O,MATCH($D105,MEMO!$B:$B,0)),"")</f>
        <v/>
      </c>
      <c r="K105" s="152" t="str">
        <f>IFERROR(INDEX(ICCU_21!$G$6:$G$1036,MATCH($B105,ICCU_21!$C$6:$C$1036,0)),"")</f>
        <v/>
      </c>
      <c r="L105" s="159" t="str">
        <f>IFERROR(INDEX(MEMO!S:S,MATCH($D105,MEMO!$B:$B,0)),"")</f>
        <v/>
      </c>
      <c r="M105" s="116"/>
      <c r="N105" s="152" t="str">
        <f>IFERROR(INDEX(ICCU_21!$H$6:$H$1036,MATCH($B105,ICCU_21!$C$6:$C$1036,0)),"")</f>
        <v/>
      </c>
      <c r="O105" s="159" t="str">
        <f>IFERROR(INDEX(MEMO!W:W,MATCH($D105,MEMO!$B:$B,0)),"")</f>
        <v/>
      </c>
      <c r="P105" s="116"/>
      <c r="Q105" s="152" t="str">
        <f>IFERROR(INDEX(ICCU_21!$I$6:$I$1036,MATCH($B105,ICCU_21!$C$6:$C$1036,0)),"")</f>
        <v/>
      </c>
      <c r="R105" s="159" t="str">
        <f>IFERROR(INDEX(MEMO!AA:AA,MATCH($D105,MEMO!$B:$B,0)),"")</f>
        <v/>
      </c>
    </row>
    <row r="106" spans="2:18" s="1" customFormat="1" ht="20.25" customHeight="1" outlineLevel="1" x14ac:dyDescent="0.3">
      <c r="B106" s="44"/>
      <c r="D106" s="51" t="s">
        <v>132</v>
      </c>
      <c r="E106" s="43" t="str">
        <f>IFERROR(INDEX(ICCU_21!$D$6:$D$1036,MATCH(B106,ICCU_21!$C$6:$C$1036,0)),"")</f>
        <v/>
      </c>
      <c r="F106" s="52" t="str">
        <f>IFERROR(INDEX(ICCU_21!$E$6:$E$1036,MATCH(B106,ICCU_21!$C$6:$C$1036,0)),"")</f>
        <v/>
      </c>
      <c r="H106" s="62" t="str">
        <f>IFERROR(INDEX(ICCU_21!$F$6:$F$1036,MATCH($B106,ICCU_21!$C$6:$C$1036,0)),"")</f>
        <v/>
      </c>
      <c r="I106" s="106" t="str">
        <f>IFERROR(INDEX(MEMO!O:O,MATCH($D106,MEMO!$B:$B,0)),"")</f>
        <v/>
      </c>
      <c r="K106" s="152" t="str">
        <f>IFERROR(INDEX(ICCU_21!$G$6:$G$1036,MATCH($B106,ICCU_21!$C$6:$C$1036,0)),"")</f>
        <v/>
      </c>
      <c r="L106" s="159" t="str">
        <f>IFERROR(INDEX(MEMO!S:S,MATCH($D106,MEMO!$B:$B,0)),"")</f>
        <v/>
      </c>
      <c r="M106" s="116"/>
      <c r="N106" s="152" t="str">
        <f>IFERROR(INDEX(ICCU_21!$H$6:$H$1036,MATCH($B106,ICCU_21!$C$6:$C$1036,0)),"")</f>
        <v/>
      </c>
      <c r="O106" s="159" t="str">
        <f>IFERROR(INDEX(MEMO!W:W,MATCH($D106,MEMO!$B:$B,0)),"")</f>
        <v/>
      </c>
      <c r="P106" s="116"/>
      <c r="Q106" s="152" t="str">
        <f>IFERROR(INDEX(ICCU_21!$I$6:$I$1036,MATCH($B106,ICCU_21!$C$6:$C$1036,0)),"")</f>
        <v/>
      </c>
      <c r="R106" s="159" t="str">
        <f>IFERROR(INDEX(MEMO!AA:AA,MATCH($D106,MEMO!$B:$B,0)),"")</f>
        <v/>
      </c>
    </row>
    <row r="107" spans="2:18" s="1" customFormat="1" ht="20.25" customHeight="1" outlineLevel="1" thickBot="1" x14ac:dyDescent="0.35">
      <c r="B107" s="45"/>
      <c r="D107" s="53" t="s">
        <v>133</v>
      </c>
      <c r="E107" s="54" t="str">
        <f>IFERROR(INDEX(ICCU_21!$D$6:$D$1036,MATCH(B107,ICCU_21!$C$6:$C$1036,0)),"")</f>
        <v/>
      </c>
      <c r="F107" s="55" t="str">
        <f>IFERROR(INDEX(ICCU_21!$E$6:$E$1036,MATCH(B107,ICCU_21!$C$6:$C$1036,0)),"")</f>
        <v/>
      </c>
      <c r="H107" s="63" t="str">
        <f>IFERROR(INDEX(ICCU_21!$F$6:$F$1036,MATCH($B107,ICCU_21!$C$6:$C$1036,0)),"")</f>
        <v/>
      </c>
      <c r="I107" s="107" t="str">
        <f>IFERROR(INDEX(MEMO!O:O,MATCH($D107,MEMO!$B:$B,0)),"")</f>
        <v/>
      </c>
      <c r="K107" s="63" t="str">
        <f>IFERROR(INDEX(ICCU_21!$G$6:$G$1036,MATCH($B107,ICCU_21!$C$6:$C$1036,0)),"")</f>
        <v/>
      </c>
      <c r="L107" s="107" t="str">
        <f>IFERROR(INDEX(MEMO!S:S,MATCH($D107,MEMO!$B:$B,0)),"")</f>
        <v/>
      </c>
      <c r="M107" s="116"/>
      <c r="N107" s="63" t="str">
        <f>IFERROR(INDEX(ICCU_21!$H$6:$H$1036,MATCH($B107,ICCU_21!$C$6:$C$1036,0)),"")</f>
        <v/>
      </c>
      <c r="O107" s="107" t="str">
        <f>IFERROR(INDEX(MEMO!W:W,MATCH($D107,MEMO!$B:$B,0)),"")</f>
        <v/>
      </c>
      <c r="P107" s="116"/>
      <c r="Q107" s="63" t="str">
        <f>IFERROR(INDEX(ICCU_21!$I$6:$I$1036,MATCH($B107,ICCU_21!$C$6:$C$1036,0)),"")</f>
        <v/>
      </c>
      <c r="R107" s="107" t="str">
        <f>IFERROR(INDEX(MEMO!AA:AA,MATCH($D107,MEMO!$B:$B,0)),"")</f>
        <v/>
      </c>
    </row>
    <row r="108" spans="2:18" s="1" customFormat="1" ht="14.4" customHeight="1" thickBot="1" x14ac:dyDescent="0.35">
      <c r="B108" s="46"/>
      <c r="D108" s="66" t="s">
        <v>134</v>
      </c>
      <c r="E108" s="336" t="s">
        <v>840</v>
      </c>
      <c r="F108" s="336"/>
      <c r="H108" s="59"/>
      <c r="I108" s="59"/>
      <c r="K108" s="59"/>
      <c r="L108" s="59"/>
      <c r="M108" s="116"/>
      <c r="N108" s="59"/>
      <c r="O108" s="59"/>
      <c r="P108" s="116"/>
      <c r="Q108" s="59"/>
      <c r="R108" s="59"/>
    </row>
    <row r="109" spans="2:18" s="1" customFormat="1" ht="20.25" customHeight="1" outlineLevel="1" x14ac:dyDescent="0.3">
      <c r="B109" s="47" t="s">
        <v>2091</v>
      </c>
      <c r="D109" s="48" t="s">
        <v>135</v>
      </c>
      <c r="E109" s="49" t="str">
        <f>IFERROR(INDEX(ICCU_21!$D$6:$D$1036,MATCH(B109,ICCU_21!$C$6:$C$1036,0)),"")</f>
        <v>ESCALERA DE GATO, TUBERIA EN ACERO INOXIDABLE 1 1/2"</v>
      </c>
      <c r="F109" s="50" t="str">
        <f>IFERROR(INDEX(ICCU_21!$E$6:$E$1036,MATCH(B109,ICCU_21!$C$6:$C$1036,0)),"")</f>
        <v>UN</v>
      </c>
      <c r="H109" s="61">
        <f>IFERROR(INDEX(ICCU_21!$F$6:$F$1036,MATCH($B109,ICCU_21!$C$6:$C$1036,0)),"")</f>
        <v>234991.89999999997</v>
      </c>
      <c r="I109" s="104">
        <f>IFERROR(INDEX(MEMO!O:O,MATCH($D109,MEMO!$B:$B,0)),"")</f>
        <v>4</v>
      </c>
      <c r="K109" s="61">
        <f>IFERROR(INDEX(ICCU_21!$G$6:$G$1036,MATCH($B109,ICCU_21!$C$6:$C$1036,0)),"")</f>
        <v>234991.89999999997</v>
      </c>
      <c r="L109" s="104">
        <f>IFERROR(INDEX(MEMO!S:S,MATCH($D109,MEMO!$B:$B,0)),"")</f>
        <v>3</v>
      </c>
      <c r="M109" s="116"/>
      <c r="N109" s="61">
        <f>IFERROR(INDEX(ICCU_21!$H$6:$H$1036,MATCH($B109,ICCU_21!$C$6:$C$1036,0)),"")</f>
        <v>234991.89999999997</v>
      </c>
      <c r="O109" s="104">
        <f>IFERROR(INDEX(MEMO!W:W,MATCH($D109,MEMO!$B:$B,0)),"")</f>
        <v>4</v>
      </c>
      <c r="P109" s="116"/>
      <c r="Q109" s="61">
        <f>IFERROR(INDEX(ICCU_21!$I$6:$I$1036,MATCH($B109,ICCU_21!$C$6:$C$1036,0)),"")</f>
        <v>234991.89999999997</v>
      </c>
      <c r="R109" s="104">
        <f>IFERROR(INDEX(MEMO!AA:AA,MATCH($D109,MEMO!$B:$B,0)),"")</f>
        <v>4</v>
      </c>
    </row>
    <row r="110" spans="2:18" s="1" customFormat="1" ht="20.25" customHeight="1" outlineLevel="1" x14ac:dyDescent="0.3">
      <c r="B110" s="80" t="s">
        <v>2204</v>
      </c>
      <c r="D110" s="51" t="s">
        <v>136</v>
      </c>
      <c r="E110" s="43" t="str">
        <f>IFERROR(INDEX(ICCU_21!$D$6:$D$1036,MATCH(B110,ICCU_21!$C$6:$C$1036,0)),"")</f>
        <v>TUBERÍA EN ACERO GALVANIZADO DE 3"</v>
      </c>
      <c r="F110" s="52" t="str">
        <f>IFERROR(INDEX(ICCU_21!$E$6:$E$1036,MATCH(B110,ICCU_21!$C$6:$C$1036,0)),"")</f>
        <v>ML</v>
      </c>
      <c r="H110" s="62">
        <f>IFERROR(INDEX(ICCU_21!$F$6:$F$1036,MATCH($B110,ICCU_21!$C$6:$C$1036,0)),"")</f>
        <v>126293.69999999998</v>
      </c>
      <c r="I110" s="105">
        <f>IFERROR(INDEX(MEMO!O:O,MATCH($D110,MEMO!$B:$B,0)),"")</f>
        <v>71</v>
      </c>
      <c r="K110" s="152">
        <f>IFERROR(INDEX(ICCU_21!$G$6:$G$1036,MATCH($B110,ICCU_21!$C$6:$C$1036,0)),"")</f>
        <v>126293.69999999998</v>
      </c>
      <c r="L110" s="105">
        <f>IFERROR(INDEX(MEMO!S:S,MATCH($D110,MEMO!$B:$B,0)),"")</f>
        <v>57</v>
      </c>
      <c r="M110" s="116"/>
      <c r="N110" s="152">
        <f>IFERROR(INDEX(ICCU_21!$H$6:$H$1036,MATCH($B110,ICCU_21!$C$6:$C$1036,0)),"")</f>
        <v>126293.69999999998</v>
      </c>
      <c r="O110" s="105">
        <f>IFERROR(INDEX(MEMO!W:W,MATCH($D110,MEMO!$B:$B,0)),"")</f>
        <v>68</v>
      </c>
      <c r="P110" s="116"/>
      <c r="Q110" s="152">
        <f>IFERROR(INDEX(ICCU_21!$I$6:$I$1036,MATCH($B110,ICCU_21!$C$6:$C$1036,0)),"")</f>
        <v>126293.69999999998</v>
      </c>
      <c r="R110" s="105">
        <f>IFERROR(INDEX(MEMO!AA:AA,MATCH($D110,MEMO!$B:$B,0)),"")</f>
        <v>66</v>
      </c>
    </row>
    <row r="111" spans="2:18" s="1" customFormat="1" ht="20.25" customHeight="1" outlineLevel="1" x14ac:dyDescent="0.3">
      <c r="B111" s="44" t="s">
        <v>2205</v>
      </c>
      <c r="D111" s="51" t="s">
        <v>137</v>
      </c>
      <c r="E111" s="43" t="str">
        <f>IFERROR(INDEX(ICCU_21!$D$6:$D$1036,MATCH(B111,ICCU_21!$C$6:$C$1036,0)),"")</f>
        <v>TUBERIA EN ACERO GALVANIZADO DE 2"</v>
      </c>
      <c r="F111" s="52" t="str">
        <f>IFERROR(INDEX(ICCU_21!$E$6:$E$1036,MATCH(B111,ICCU_21!$C$6:$C$1036,0)),"")</f>
        <v>ML</v>
      </c>
      <c r="H111" s="62">
        <f>IFERROR(INDEX(ICCU_21!$F$6:$F$1036,MATCH($B111,ICCU_21!$C$6:$C$1036,0)),"")</f>
        <v>98993.699999999983</v>
      </c>
      <c r="I111" s="106">
        <f>IFERROR(INDEX(MEMO!O:O,MATCH($D111,MEMO!$B:$B,0)),"")</f>
        <v>1376</v>
      </c>
      <c r="K111" s="152">
        <f>IFERROR(INDEX(ICCU_21!$G$6:$G$1036,MATCH($B111,ICCU_21!$C$6:$C$1036,0)),"")</f>
        <v>98993.699999999983</v>
      </c>
      <c r="L111" s="159">
        <f>IFERROR(INDEX(MEMO!S:S,MATCH($D111,MEMO!$B:$B,0)),"")</f>
        <v>1099</v>
      </c>
      <c r="M111" s="116"/>
      <c r="N111" s="152">
        <f>IFERROR(INDEX(ICCU_21!$H$6:$H$1036,MATCH($B111,ICCU_21!$C$6:$C$1036,0)),"")</f>
        <v>98993.699999999983</v>
      </c>
      <c r="O111" s="159">
        <f>IFERROR(INDEX(MEMO!W:W,MATCH($D111,MEMO!$B:$B,0)),"")</f>
        <v>1311</v>
      </c>
      <c r="P111" s="116"/>
      <c r="Q111" s="152">
        <f>IFERROR(INDEX(ICCU_21!$I$6:$I$1036,MATCH($B111,ICCU_21!$C$6:$C$1036,0)),"")</f>
        <v>98993.699999999983</v>
      </c>
      <c r="R111" s="159">
        <f>IFERROR(INDEX(MEMO!AA:AA,MATCH($D111,MEMO!$B:$B,0)),"")</f>
        <v>1279</v>
      </c>
    </row>
    <row r="112" spans="2:18" s="1" customFormat="1" ht="49.95" customHeight="1" outlineLevel="1" x14ac:dyDescent="0.3">
      <c r="B112" s="44" t="s">
        <v>2229</v>
      </c>
      <c r="D112" s="51" t="s">
        <v>138</v>
      </c>
      <c r="E112" s="43" t="str">
        <f>IFERROR(INDEX(ICCU_21!$D$6:$D$1036,MATCH(B112,ICCU_21!$C$6:$C$1036,0)),"")</f>
        <v>PUERTAS ABATIBLES DE 1,15 X 2,42 MTS, CON PANEL DE ABSERVACIÓN, ESTE PUEDE SER CONTINUO O SUBDIVIDIDO DESDE LA ALTURA MÍNIMA DE 0,40 M, DESDE EL PISO Y A UNA ALTURA MÁXIMA DE 1,80 MTS</v>
      </c>
      <c r="F112" s="52" t="str">
        <f>IFERROR(INDEX(ICCU_21!$E$6:$E$1036,MATCH(B112,ICCU_21!$C$6:$C$1036,0)),"")</f>
        <v>UN</v>
      </c>
      <c r="H112" s="62">
        <f>IFERROR(INDEX(ICCU_21!$F$6:$F$1036,MATCH($B112,ICCU_21!$C$6:$C$1036,0)),"")</f>
        <v>1762014.8000000003</v>
      </c>
      <c r="I112" s="106">
        <f>IFERROR(INDEX(MEMO!O:O,MATCH($D112,MEMO!$B:$B,0)),"")</f>
        <v>32</v>
      </c>
      <c r="K112" s="152">
        <f>IFERROR(INDEX(ICCU_21!$G$6:$G$1036,MATCH($B112,ICCU_21!$C$6:$C$1036,0)),"")</f>
        <v>1762014.8000000003</v>
      </c>
      <c r="L112" s="159">
        <f>IFERROR(INDEX(MEMO!S:S,MATCH($D112,MEMO!$B:$B,0)),"")</f>
        <v>26</v>
      </c>
      <c r="M112" s="116"/>
      <c r="N112" s="152">
        <f>IFERROR(INDEX(ICCU_21!$H$6:$H$1036,MATCH($B112,ICCU_21!$C$6:$C$1036,0)),"")</f>
        <v>1762014.8000000003</v>
      </c>
      <c r="O112" s="159">
        <f>IFERROR(INDEX(MEMO!W:W,MATCH($D112,MEMO!$B:$B,0)),"")</f>
        <v>31</v>
      </c>
      <c r="P112" s="116"/>
      <c r="Q112" s="152">
        <f>IFERROR(INDEX(ICCU_21!$I$6:$I$1036,MATCH($B112,ICCU_21!$C$6:$C$1036,0)),"")</f>
        <v>1762014.8000000003</v>
      </c>
      <c r="R112" s="159">
        <f>IFERROR(INDEX(MEMO!AA:AA,MATCH($D112,MEMO!$B:$B,0)),"")</f>
        <v>30</v>
      </c>
    </row>
    <row r="113" spans="2:18" s="1" customFormat="1" ht="20.25" customHeight="1" outlineLevel="1" x14ac:dyDescent="0.3">
      <c r="B113" s="44" t="s">
        <v>2233</v>
      </c>
      <c r="D113" s="51" t="s">
        <v>139</v>
      </c>
      <c r="E113" s="43" t="str">
        <f>IFERROR(INDEX(ICCU_21!$D$6:$D$1036,MATCH(B113,ICCU_21!$C$6:$C$1036,0)),"")</f>
        <v>PUERTAS ABATBLES TIPO A DE 1,15 X 2,42 MTS</v>
      </c>
      <c r="F113" s="52" t="str">
        <f>IFERROR(INDEX(ICCU_21!$E$6:$E$1036,MATCH(B113,ICCU_21!$C$6:$C$1036,0)),"")</f>
        <v>UN</v>
      </c>
      <c r="H113" s="62">
        <f>IFERROR(INDEX(ICCU_21!$F$6:$F$1036,MATCH($B113,ICCU_21!$C$6:$C$1036,0)),"")</f>
        <v>1013968.7999999999</v>
      </c>
      <c r="I113" s="106">
        <f>IFERROR(INDEX(MEMO!O:O,MATCH($D113,MEMO!$B:$B,0)),"")</f>
        <v>7</v>
      </c>
      <c r="K113" s="152">
        <f>IFERROR(INDEX(ICCU_21!$G$6:$G$1036,MATCH($B113,ICCU_21!$C$6:$C$1036,0)),"")</f>
        <v>1013968.7999999999</v>
      </c>
      <c r="L113" s="159">
        <f>IFERROR(INDEX(MEMO!S:S,MATCH($D113,MEMO!$B:$B,0)),"")</f>
        <v>5</v>
      </c>
      <c r="M113" s="116"/>
      <c r="N113" s="152">
        <f>IFERROR(INDEX(ICCU_21!$H$6:$H$1036,MATCH($B113,ICCU_21!$C$6:$C$1036,0)),"")</f>
        <v>1013968.7999999999</v>
      </c>
      <c r="O113" s="159">
        <f>IFERROR(INDEX(MEMO!W:W,MATCH($D113,MEMO!$B:$B,0)),"")</f>
        <v>6</v>
      </c>
      <c r="P113" s="116"/>
      <c r="Q113" s="152">
        <f>IFERROR(INDEX(ICCU_21!$I$6:$I$1036,MATCH($B113,ICCU_21!$C$6:$C$1036,0)),"")</f>
        <v>1013968.7999999999</v>
      </c>
      <c r="R113" s="159">
        <f>IFERROR(INDEX(MEMO!AA:AA,MATCH($D113,MEMO!$B:$B,0)),"")</f>
        <v>6</v>
      </c>
    </row>
    <row r="114" spans="2:18" s="1" customFormat="1" ht="20.25" customHeight="1" outlineLevel="1" x14ac:dyDescent="0.3">
      <c r="B114" s="44" t="s">
        <v>2234</v>
      </c>
      <c r="D114" s="51" t="s">
        <v>140</v>
      </c>
      <c r="E114" s="43" t="str">
        <f>IFERROR(INDEX(ICCU_21!$D$6:$D$1036,MATCH(B114,ICCU_21!$C$6:$C$1036,0)),"")</f>
        <v>PUERTAS ABATIBLES DE 0,90 X 2,42</v>
      </c>
      <c r="F114" s="52" t="str">
        <f>IFERROR(INDEX(ICCU_21!$E$6:$E$1036,MATCH(B114,ICCU_21!$C$6:$C$1036,0)),"")</f>
        <v>UN</v>
      </c>
      <c r="H114" s="62">
        <f>IFERROR(INDEX(ICCU_21!$F$6:$F$1036,MATCH($B114,ICCU_21!$C$6:$C$1036,0)),"")</f>
        <v>925568.79999999993</v>
      </c>
      <c r="I114" s="106">
        <f>IFERROR(INDEX(MEMO!O:O,MATCH($D114,MEMO!$B:$B,0)),"")</f>
        <v>23</v>
      </c>
      <c r="K114" s="152">
        <f>IFERROR(INDEX(ICCU_21!$G$6:$G$1036,MATCH($B114,ICCU_21!$C$6:$C$1036,0)),"")</f>
        <v>925568.79999999993</v>
      </c>
      <c r="L114" s="159">
        <f>IFERROR(INDEX(MEMO!S:S,MATCH($D114,MEMO!$B:$B,0)),"")</f>
        <v>18</v>
      </c>
      <c r="M114" s="116"/>
      <c r="N114" s="152">
        <f>IFERROR(INDEX(ICCU_21!$H$6:$H$1036,MATCH($B114,ICCU_21!$C$6:$C$1036,0)),"")</f>
        <v>925568.79999999993</v>
      </c>
      <c r="O114" s="159">
        <f>IFERROR(INDEX(MEMO!W:W,MATCH($D114,MEMO!$B:$B,0)),"")</f>
        <v>22</v>
      </c>
      <c r="P114" s="116"/>
      <c r="Q114" s="152">
        <f>IFERROR(INDEX(ICCU_21!$I$6:$I$1036,MATCH($B114,ICCU_21!$C$6:$C$1036,0)),"")</f>
        <v>925568.79999999993</v>
      </c>
      <c r="R114" s="159">
        <f>IFERROR(INDEX(MEMO!AA:AA,MATCH($D114,MEMO!$B:$B,0)),"")</f>
        <v>21</v>
      </c>
    </row>
    <row r="115" spans="2:18" s="1" customFormat="1" ht="20.25" customHeight="1" outlineLevel="1" x14ac:dyDescent="0.3">
      <c r="B115" s="44" t="s">
        <v>2235</v>
      </c>
      <c r="D115" s="51" t="s">
        <v>141</v>
      </c>
      <c r="E115" s="43" t="str">
        <f>IFERROR(INDEX(ICCU_21!$D$6:$D$1036,MATCH(B115,ICCU_21!$C$6:$C$1036,0)),"")</f>
        <v xml:space="preserve">PUERTAS ABATIBLES DE 0,70 X 2,42 </v>
      </c>
      <c r="F115" s="52" t="str">
        <f>IFERROR(INDEX(ICCU_21!$E$6:$E$1036,MATCH(B115,ICCU_21!$C$6:$C$1036,0)),"")</f>
        <v>UN</v>
      </c>
      <c r="H115" s="62">
        <f>IFERROR(INDEX(ICCU_21!$F$6:$F$1036,MATCH($B115,ICCU_21!$C$6:$C$1036,0)),"")</f>
        <v>781918.79999999993</v>
      </c>
      <c r="I115" s="106">
        <f>IFERROR(INDEX(MEMO!O:O,MATCH($D115,MEMO!$B:$B,0)),"")</f>
        <v>3</v>
      </c>
      <c r="K115" s="152">
        <f>IFERROR(INDEX(ICCU_21!$G$6:$G$1036,MATCH($B115,ICCU_21!$C$6:$C$1036,0)),"")</f>
        <v>781918.79999999993</v>
      </c>
      <c r="L115" s="159">
        <f>IFERROR(INDEX(MEMO!S:S,MATCH($D115,MEMO!$B:$B,0)),"")</f>
        <v>3</v>
      </c>
      <c r="M115" s="116"/>
      <c r="N115" s="152">
        <f>IFERROR(INDEX(ICCU_21!$H$6:$H$1036,MATCH($B115,ICCU_21!$C$6:$C$1036,0)),"")</f>
        <v>781918.79999999993</v>
      </c>
      <c r="O115" s="159">
        <f>IFERROR(INDEX(MEMO!W:W,MATCH($D115,MEMO!$B:$B,0)),"")</f>
        <v>3</v>
      </c>
      <c r="P115" s="116"/>
      <c r="Q115" s="152">
        <f>IFERROR(INDEX(ICCU_21!$I$6:$I$1036,MATCH($B115,ICCU_21!$C$6:$C$1036,0)),"")</f>
        <v>781918.79999999993</v>
      </c>
      <c r="R115" s="159">
        <f>IFERROR(INDEX(MEMO!AA:AA,MATCH($D115,MEMO!$B:$B,0)),"")</f>
        <v>3</v>
      </c>
    </row>
    <row r="116" spans="2:18" s="1" customFormat="1" ht="20.25" customHeight="1" outlineLevel="1" x14ac:dyDescent="0.3">
      <c r="B116" s="44" t="s">
        <v>2236</v>
      </c>
      <c r="D116" s="51" t="s">
        <v>142</v>
      </c>
      <c r="E116" s="43" t="str">
        <f>IFERROR(INDEX(ICCU_21!$D$6:$D$1036,MATCH(B116,ICCU_21!$C$6:$C$1036,0)),"")</f>
        <v>PUERTAS DE DOS HOJAS ABATIBLES DE 2,20 X 2,42, CON PANEL DE OBSERVACIÓN, ESTO PUEDE SER CONTINUO O SUBDIVIDIDO DESDE LA ALTURA MÍNIMA DE 0,40 M, DESDE EL PISO Y A UNA ALTURA MÁXIMA DE 1,80 MTS</v>
      </c>
      <c r="F116" s="52" t="str">
        <f>IFERROR(INDEX(ICCU_21!$E$6:$E$1036,MATCH(B116,ICCU_21!$C$6:$C$1036,0)),"")</f>
        <v>UN</v>
      </c>
      <c r="H116" s="62">
        <f>IFERROR(INDEX(ICCU_21!$F$6:$F$1036,MATCH($B116,ICCU_21!$C$6:$C$1036,0)),"")</f>
        <v>2215064.8000000003</v>
      </c>
      <c r="I116" s="106">
        <f>IFERROR(INDEX(MEMO!O:O,MATCH($D116,MEMO!$B:$B,0)),"")</f>
        <v>8</v>
      </c>
      <c r="K116" s="152">
        <f>IFERROR(INDEX(ICCU_21!$G$6:$G$1036,MATCH($B116,ICCU_21!$C$6:$C$1036,0)),"")</f>
        <v>2215064.8000000003</v>
      </c>
      <c r="L116" s="159">
        <f>IFERROR(INDEX(MEMO!S:S,MATCH($D116,MEMO!$B:$B,0)),"")</f>
        <v>7</v>
      </c>
      <c r="M116" s="116"/>
      <c r="N116" s="152">
        <f>IFERROR(INDEX(ICCU_21!$H$6:$H$1036,MATCH($B116,ICCU_21!$C$6:$C$1036,0)),"")</f>
        <v>2215064.8000000003</v>
      </c>
      <c r="O116" s="159">
        <f>IFERROR(INDEX(MEMO!W:W,MATCH($D116,MEMO!$B:$B,0)),"")</f>
        <v>8</v>
      </c>
      <c r="P116" s="116"/>
      <c r="Q116" s="152">
        <f>IFERROR(INDEX(ICCU_21!$I$6:$I$1036,MATCH($B116,ICCU_21!$C$6:$C$1036,0)),"")</f>
        <v>2215064.8000000003</v>
      </c>
      <c r="R116" s="159">
        <f>IFERROR(INDEX(MEMO!AA:AA,MATCH($D116,MEMO!$B:$B,0)),"")</f>
        <v>8</v>
      </c>
    </row>
    <row r="117" spans="2:18" s="1" customFormat="1" ht="20.25" customHeight="1" outlineLevel="1" x14ac:dyDescent="0.3">
      <c r="B117" s="44" t="s">
        <v>2237</v>
      </c>
      <c r="D117" s="51" t="s">
        <v>143</v>
      </c>
      <c r="E117" s="43" t="str">
        <f>IFERROR(INDEX(ICCU_21!$D$6:$D$1036,MATCH(B117,ICCU_21!$C$6:$C$1036,0)),"")</f>
        <v>PORTÓN PRINCIPAL DE 2,70 X 2,59 MTS EN PERFILERÍA METÁLICA CUADRADA CALIBRE 18 DE 4" X 2"</v>
      </c>
      <c r="F117" s="52" t="str">
        <f>IFERROR(INDEX(ICCU_21!$E$6:$E$1036,MATCH(B117,ICCU_21!$C$6:$C$1036,0)),"")</f>
        <v>UN</v>
      </c>
      <c r="H117" s="62">
        <f>IFERROR(INDEX(ICCU_21!$F$6:$F$1036,MATCH($B117,ICCU_21!$C$6:$C$1036,0)),"")</f>
        <v>7552201.7999999989</v>
      </c>
      <c r="I117" s="106">
        <f>IFERROR(INDEX(MEMO!O:O,MATCH($D117,MEMO!$B:$B,0)),"")</f>
        <v>1</v>
      </c>
      <c r="K117" s="152">
        <f>IFERROR(INDEX(ICCU_21!$G$6:$G$1036,MATCH($B117,ICCU_21!$C$6:$C$1036,0)),"")</f>
        <v>7552201.7999999989</v>
      </c>
      <c r="L117" s="159">
        <f>IFERROR(INDEX(MEMO!S:S,MATCH($D117,MEMO!$B:$B,0)),"")</f>
        <v>1</v>
      </c>
      <c r="M117" s="116"/>
      <c r="N117" s="152">
        <f>IFERROR(INDEX(ICCU_21!$H$6:$H$1036,MATCH($B117,ICCU_21!$C$6:$C$1036,0)),"")</f>
        <v>7552201.7999999989</v>
      </c>
      <c r="O117" s="159">
        <f>IFERROR(INDEX(MEMO!W:W,MATCH($D117,MEMO!$B:$B,0)),"")</f>
        <v>1</v>
      </c>
      <c r="P117" s="116"/>
      <c r="Q117" s="152">
        <f>IFERROR(INDEX(ICCU_21!$I$6:$I$1036,MATCH($B117,ICCU_21!$C$6:$C$1036,0)),"")</f>
        <v>7552201.7999999989</v>
      </c>
      <c r="R117" s="159">
        <f>IFERROR(INDEX(MEMO!AA:AA,MATCH($D117,MEMO!$B:$B,0)),"")</f>
        <v>1</v>
      </c>
    </row>
    <row r="118" spans="2:18" s="1" customFormat="1" ht="20.25" customHeight="1" outlineLevel="1" x14ac:dyDescent="0.3">
      <c r="B118" s="44" t="s">
        <v>2238</v>
      </c>
      <c r="D118" s="51" t="s">
        <v>144</v>
      </c>
      <c r="E118" s="43" t="str">
        <f>IFERROR(INDEX(ICCU_21!$D$6:$D$1036,MATCH(B118,ICCU_21!$C$6:$C$1036,0)),"")</f>
        <v>PORTÓN  DE 7,13 X 2,59 MTS EN TUBERÍA METÁLÍCA CUADRADA DE 3" X 3" CALIBRE 16, TUBERÍA DE 3" X 1,1/2", RODACHINAS METÁLICAS, PINTURA ANTICORROSIVA POLIAMIDA, ACABADOEN POLIURETANO GRIS, CERRADURA SOBREPONER CORREDERA CON CAJA 393 ODIS.</v>
      </c>
      <c r="F118" s="52" t="str">
        <f>IFERROR(INDEX(ICCU_21!$E$6:$E$1036,MATCH(B118,ICCU_21!$C$6:$C$1036,0)),"")</f>
        <v>UN</v>
      </c>
      <c r="H118" s="62">
        <f>IFERROR(INDEX(ICCU_21!$F$6:$F$1036,MATCH($B118,ICCU_21!$C$6:$C$1036,0)),"")</f>
        <v>15254272.799999999</v>
      </c>
      <c r="I118" s="106">
        <f>IFERROR(INDEX(MEMO!O:O,MATCH($D118,MEMO!$B:$B,0)),"")</f>
        <v>1</v>
      </c>
      <c r="K118" s="152">
        <f>IFERROR(INDEX(ICCU_21!$G$6:$G$1036,MATCH($B118,ICCU_21!$C$6:$C$1036,0)),"")</f>
        <v>15254272.799999999</v>
      </c>
      <c r="L118" s="159">
        <f>IFERROR(INDEX(MEMO!S:S,MATCH($D118,MEMO!$B:$B,0)),"")</f>
        <v>1</v>
      </c>
      <c r="M118" s="116"/>
      <c r="N118" s="152">
        <f>IFERROR(INDEX(ICCU_21!$H$6:$H$1036,MATCH($B118,ICCU_21!$C$6:$C$1036,0)),"")</f>
        <v>15254272.799999999</v>
      </c>
      <c r="O118" s="159">
        <f>IFERROR(INDEX(MEMO!W:W,MATCH($D118,MEMO!$B:$B,0)),"")</f>
        <v>1</v>
      </c>
      <c r="P118" s="116"/>
      <c r="Q118" s="152">
        <f>IFERROR(INDEX(ICCU_21!$I$6:$I$1036,MATCH($B118,ICCU_21!$C$6:$C$1036,0)),"")</f>
        <v>15254272.799999999</v>
      </c>
      <c r="R118" s="159">
        <f>IFERROR(INDEX(MEMO!AA:AA,MATCH($D118,MEMO!$B:$B,0)),"")</f>
        <v>1</v>
      </c>
    </row>
    <row r="119" spans="2:18" s="1" customFormat="1" ht="20.25" customHeight="1" outlineLevel="1" x14ac:dyDescent="0.3">
      <c r="B119" s="44" t="s">
        <v>2242</v>
      </c>
      <c r="D119" s="51" t="s">
        <v>2239</v>
      </c>
      <c r="E119" s="43" t="str">
        <f>IFERROR(INDEX(ICCU_21!$D$6:$D$1036,MATCH(B119,ICCU_21!$C$6:$C$1036,0)),"")</f>
        <v xml:space="preserve">PUERTAS ABATIBLES DE 1,00 X 2,42 </v>
      </c>
      <c r="F119" s="52" t="str">
        <f>IFERROR(INDEX(ICCU_21!$E$6:$E$1036,MATCH(B119,ICCU_21!$C$6:$C$1036,0)),"")</f>
        <v>UN</v>
      </c>
      <c r="H119" s="62">
        <f>IFERROR(INDEX(ICCU_21!$F$6:$F$1036,MATCH($B119,ICCU_21!$C$6:$C$1036,0)),"")</f>
        <v>891989.45000000007</v>
      </c>
      <c r="I119" s="106">
        <f>IFERROR(INDEX(MEMO!O:O,MATCH($D119,MEMO!$B:$B,0)),"")</f>
        <v>10</v>
      </c>
      <c r="K119" s="152">
        <f>IFERROR(INDEX(ICCU_21!$G$6:$G$1036,MATCH($B119,ICCU_21!$C$6:$C$1036,0)),"")</f>
        <v>891989.45000000007</v>
      </c>
      <c r="L119" s="159">
        <f>IFERROR(INDEX(MEMO!S:S,MATCH($D119,MEMO!$B:$B,0)),"")</f>
        <v>10</v>
      </c>
      <c r="M119" s="116"/>
      <c r="N119" s="152">
        <f>IFERROR(INDEX(ICCU_21!$H$6:$H$1036,MATCH($B119,ICCU_21!$C$6:$C$1036,0)),"")</f>
        <v>891989.45000000007</v>
      </c>
      <c r="O119" s="159">
        <f>IFERROR(INDEX(MEMO!W:W,MATCH($D119,MEMO!$B:$B,0)),"")</f>
        <v>10</v>
      </c>
      <c r="P119" s="116"/>
      <c r="Q119" s="152">
        <f>IFERROR(INDEX(ICCU_21!$I$6:$I$1036,MATCH($B119,ICCU_21!$C$6:$C$1036,0)),"")</f>
        <v>891989.45000000007</v>
      </c>
      <c r="R119" s="159">
        <f>IFERROR(INDEX(MEMO!AA:AA,MATCH($D119,MEMO!$B:$B,0)),"")</f>
        <v>10</v>
      </c>
    </row>
    <row r="120" spans="2:18" s="1" customFormat="1" ht="20.25" customHeight="1" outlineLevel="1" x14ac:dyDescent="0.3">
      <c r="B120" s="44" t="s">
        <v>869</v>
      </c>
      <c r="D120" s="51" t="s">
        <v>2240</v>
      </c>
      <c r="E120" s="43" t="str">
        <f>IFERROR(INDEX(ICCU_21!$D$6:$D$1036,MATCH(B120,ICCU_21!$C$6:$C$1036,0)),"")</f>
        <v>DIVISIÓN PARA BAÑO EN ACERO INOXIDABLE 304 CAL.20 (INCLUYE PUERTAS Y ACCESORIOS)</v>
      </c>
      <c r="F120" s="52" t="str">
        <f>IFERROR(INDEX(ICCU_21!$E$6:$E$1036,MATCH(B120,ICCU_21!$C$6:$C$1036,0)),"")</f>
        <v>M2</v>
      </c>
      <c r="H120" s="62">
        <f>IFERROR(INDEX(ICCU_21!$F$6:$F$1036,MATCH($B120,ICCU_21!$C$6:$C$1036,0)),"")</f>
        <v>527821</v>
      </c>
      <c r="I120" s="105">
        <f>IFERROR(INDEX(MEMO!O:O,MATCH($D120,MEMO!$B:$B,0)),"")</f>
        <v>68</v>
      </c>
      <c r="K120" s="152">
        <f>IFERROR(INDEX(ICCU_21!$G$6:$G$1036,MATCH($B120,ICCU_21!$C$6:$C$1036,0)),"")</f>
        <v>527821</v>
      </c>
      <c r="L120" s="105">
        <f>IFERROR(INDEX(MEMO!S:S,MATCH($D120,MEMO!$B:$B,0)),"")</f>
        <v>54</v>
      </c>
      <c r="M120" s="116"/>
      <c r="N120" s="152">
        <f>IFERROR(INDEX(ICCU_21!$H$6:$H$1036,MATCH($B120,ICCU_21!$C$6:$C$1036,0)),"")</f>
        <v>527821</v>
      </c>
      <c r="O120" s="105">
        <f>IFERROR(INDEX(MEMO!W:W,MATCH($D120,MEMO!$B:$B,0)),"")</f>
        <v>65</v>
      </c>
      <c r="P120" s="116"/>
      <c r="Q120" s="152">
        <f>IFERROR(INDEX(ICCU_21!$I$6:$I$1036,MATCH($B120,ICCU_21!$C$6:$C$1036,0)),"")</f>
        <v>527821</v>
      </c>
      <c r="R120" s="105">
        <f>IFERROR(INDEX(MEMO!AA:AA,MATCH($D120,MEMO!$B:$B,0)),"")</f>
        <v>63</v>
      </c>
    </row>
    <row r="121" spans="2:18" s="1" customFormat="1" ht="20.25" customHeight="1" outlineLevel="1" x14ac:dyDescent="0.3">
      <c r="B121" s="44" t="s">
        <v>2264</v>
      </c>
      <c r="D121" s="51" t="s">
        <v>2241</v>
      </c>
      <c r="E121" s="43" t="str">
        <f>IFERROR(INDEX(ICCU_21!$D$6:$D$1036,MATCH(B121,ICCU_21!$C$6:$C$1036,0)),"")</f>
        <v>VENTANA EN ALUMINIO DE 2,00 X 1,42 MTS, TONO NATURAL PERFILERÍA 80-25, VIDRIO DE 5 MM TEMPLADO INCOLORO, INCLUYE EMPAQUE, RODACHINAS Y FELPA CON CIERRE DE IMPACTO. HOJA FIJA Y EN MOVIMIENTO. INCLUYE SELLADO DE DILATACIONES CON SILICONA DE ALTO RENDIMIENTO.</v>
      </c>
      <c r="F121" s="52" t="str">
        <f>IFERROR(INDEX(ICCU_21!$E$6:$E$1036,MATCH(B121,ICCU_21!$C$6:$C$1036,0)),"")</f>
        <v>UN</v>
      </c>
      <c r="H121" s="62">
        <f>IFERROR(INDEX(ICCU_21!$F$6:$F$1036,MATCH($B121,ICCU_21!$C$6:$C$1036,0)),"")</f>
        <v>729809.59999999986</v>
      </c>
      <c r="I121" s="106">
        <f>IFERROR(INDEX(MEMO!O:O,MATCH($D121,MEMO!$B:$B,0)),"")</f>
        <v>15</v>
      </c>
      <c r="K121" s="152">
        <f>IFERROR(INDEX(ICCU_21!$G$6:$G$1036,MATCH($B121,ICCU_21!$C$6:$C$1036,0)),"")</f>
        <v>729809.59999999986</v>
      </c>
      <c r="L121" s="159">
        <f>IFERROR(INDEX(MEMO!S:S,MATCH($D121,MEMO!$B:$B,0)),"")</f>
        <v>12</v>
      </c>
      <c r="M121" s="116"/>
      <c r="N121" s="152">
        <f>IFERROR(INDEX(ICCU_21!$H$6:$H$1036,MATCH($B121,ICCU_21!$C$6:$C$1036,0)),"")</f>
        <v>729809.59999999986</v>
      </c>
      <c r="O121" s="159">
        <f>IFERROR(INDEX(MEMO!W:W,MATCH($D121,MEMO!$B:$B,0)),"")</f>
        <v>14</v>
      </c>
      <c r="P121" s="116"/>
      <c r="Q121" s="152">
        <f>IFERROR(INDEX(ICCU_21!$I$6:$I$1036,MATCH($B121,ICCU_21!$C$6:$C$1036,0)),"")</f>
        <v>729809.59999999986</v>
      </c>
      <c r="R121" s="159">
        <f>IFERROR(INDEX(MEMO!AA:AA,MATCH($D121,MEMO!$B:$B,0)),"")</f>
        <v>14</v>
      </c>
    </row>
    <row r="122" spans="2:18" s="1" customFormat="1" ht="20.25" customHeight="1" outlineLevel="1" x14ac:dyDescent="0.3">
      <c r="B122" s="44" t="s">
        <v>2265</v>
      </c>
      <c r="D122" s="51" t="s">
        <v>2269</v>
      </c>
      <c r="E122" s="43" t="str">
        <f>IFERROR(INDEX(ICCU_21!$D$6:$D$1036,MATCH(B122,ICCU_21!$C$6:$C$1036,0)),"")</f>
        <v>VENTANA EN ALUMINIO DE 1,30 X 1,42 MTS, TONO NATURAL PERFILERÍA 80-25, VIDRIO DE 5 MM TEMPLADO INCOLORO, INCLUYE EMPAQUE, RODACHINAS Y FELPA CON CIERRE DE IMPACTO. HOJA FIJA Y EN MOVIMIENTO. INCLUYE SELLADO DE DILATACIONES CON SILICONA DE ALTO RENDIMIENTO.</v>
      </c>
      <c r="F122" s="52" t="str">
        <f>IFERROR(INDEX(ICCU_21!$E$6:$E$1036,MATCH(B122,ICCU_21!$C$6:$C$1036,0)),"")</f>
        <v>UN</v>
      </c>
      <c r="H122" s="62">
        <f>IFERROR(INDEX(ICCU_21!$F$6:$F$1036,MATCH($B122,ICCU_21!$C$6:$C$1036,0)),"")</f>
        <v>685609.6</v>
      </c>
      <c r="I122" s="106">
        <f>IFERROR(INDEX(MEMO!O:O,MATCH($D122,MEMO!$B:$B,0)),"")</f>
        <v>16</v>
      </c>
      <c r="K122" s="152">
        <f>IFERROR(INDEX(ICCU_21!$G$6:$G$1036,MATCH($B122,ICCU_21!$C$6:$C$1036,0)),"")</f>
        <v>685609.6</v>
      </c>
      <c r="L122" s="159">
        <f>IFERROR(INDEX(MEMO!S:S,MATCH($D122,MEMO!$B:$B,0)),"")</f>
        <v>13</v>
      </c>
      <c r="M122" s="116"/>
      <c r="N122" s="152">
        <f>IFERROR(INDEX(ICCU_21!$H$6:$H$1036,MATCH($B122,ICCU_21!$C$6:$C$1036,0)),"")</f>
        <v>685609.6</v>
      </c>
      <c r="O122" s="159">
        <f>IFERROR(INDEX(MEMO!W:W,MATCH($D122,MEMO!$B:$B,0)),"")</f>
        <v>15</v>
      </c>
      <c r="P122" s="116"/>
      <c r="Q122" s="152">
        <f>IFERROR(INDEX(ICCU_21!$I$6:$I$1036,MATCH($B122,ICCU_21!$C$6:$C$1036,0)),"")</f>
        <v>685609.6</v>
      </c>
      <c r="R122" s="159">
        <f>IFERROR(INDEX(MEMO!AA:AA,MATCH($D122,MEMO!$B:$B,0)),"")</f>
        <v>14</v>
      </c>
    </row>
    <row r="123" spans="2:18" s="1" customFormat="1" ht="20.25" customHeight="1" outlineLevel="1" x14ac:dyDescent="0.3">
      <c r="B123" s="44" t="s">
        <v>2266</v>
      </c>
      <c r="D123" s="51" t="s">
        <v>2270</v>
      </c>
      <c r="E123" s="43" t="str">
        <f>IFERROR(INDEX(ICCU_21!$D$6:$D$1036,MATCH(B123,ICCU_21!$C$6:$C$1036,0)),"")</f>
        <v>VENTANA EN ALUMINIO DE 2,07 X 1,42 MTS, TONO NATURAL PERFILERÍA 80-25, VIDRIO DE 5 MM TEMPLADO INCOLORO, INCLUYE EMPAQUE, RODACHINAS Y FELPA CON CIERRE DE IMPACTO. HOJA FIJA Y EN MOVIMIENTO. INCLUYE SELLADO DE DILATACIONES CON SILICONA DE ALTO RENDIMIENTO.</v>
      </c>
      <c r="F123" s="52" t="str">
        <f>IFERROR(INDEX(ICCU_21!$E$6:$E$1036,MATCH(B123,ICCU_21!$C$6:$C$1036,0)),"")</f>
        <v>UN</v>
      </c>
      <c r="H123" s="62">
        <f>IFERROR(INDEX(ICCU_21!$F$6:$F$1036,MATCH($B123,ICCU_21!$C$6:$C$1036,0)),"")</f>
        <v>729809.59999999986</v>
      </c>
      <c r="I123" s="106">
        <f>IFERROR(INDEX(MEMO!O:O,MATCH($D123,MEMO!$B:$B,0)),"")</f>
        <v>4</v>
      </c>
      <c r="K123" s="152">
        <f>IFERROR(INDEX(ICCU_21!$G$6:$G$1036,MATCH($B123,ICCU_21!$C$6:$C$1036,0)),"")</f>
        <v>729809.59999999986</v>
      </c>
      <c r="L123" s="159">
        <f>IFERROR(INDEX(MEMO!S:S,MATCH($D123,MEMO!$B:$B,0)),"")</f>
        <v>3</v>
      </c>
      <c r="M123" s="116"/>
      <c r="N123" s="152">
        <f>IFERROR(INDEX(ICCU_21!$H$6:$H$1036,MATCH($B123,ICCU_21!$C$6:$C$1036,0)),"")</f>
        <v>729809.59999999986</v>
      </c>
      <c r="O123" s="159">
        <f>IFERROR(INDEX(MEMO!W:W,MATCH($D123,MEMO!$B:$B,0)),"")</f>
        <v>4</v>
      </c>
      <c r="P123" s="116"/>
      <c r="Q123" s="152">
        <f>IFERROR(INDEX(ICCU_21!$I$6:$I$1036,MATCH($B123,ICCU_21!$C$6:$C$1036,0)),"")</f>
        <v>729809.59999999986</v>
      </c>
      <c r="R123" s="159">
        <f>IFERROR(INDEX(MEMO!AA:AA,MATCH($D123,MEMO!$B:$B,0)),"")</f>
        <v>4</v>
      </c>
    </row>
    <row r="124" spans="2:18" s="1" customFormat="1" ht="20.25" customHeight="1" outlineLevel="1" x14ac:dyDescent="0.3">
      <c r="B124" s="44" t="s">
        <v>2267</v>
      </c>
      <c r="D124" s="51" t="s">
        <v>2271</v>
      </c>
      <c r="E124" s="43" t="str">
        <f>IFERROR(INDEX(ICCU_21!$D$6:$D$1036,MATCH(B124,ICCU_21!$C$6:$C$1036,0)),"")</f>
        <v>VENTANA EN ALUMINIO DE 2,15 X 1,42 MTS, TONO NATURAL PERFILERÍA 80-25, VIDRIO DE 5 MM TEMPLADO INCOLORO, INCLUYE EMPAQUE, RODACHINAS Y FELPA CON CIERRE DE IMPACTO. HOJA FIJA Y EN MOVIMIENTO. INCLUYE SELLADO DE DILATACIONES CON SILICONA DE ALTO RENDIMIENTO.</v>
      </c>
      <c r="F124" s="52" t="str">
        <f>IFERROR(INDEX(ICCU_21!$E$6:$E$1036,MATCH(B124,ICCU_21!$C$6:$C$1036,0)),"")</f>
        <v>UN</v>
      </c>
      <c r="H124" s="62">
        <f>IFERROR(INDEX(ICCU_21!$F$6:$F$1036,MATCH($B124,ICCU_21!$C$6:$C$1036,0)),"")</f>
        <v>751909.59999999986</v>
      </c>
      <c r="I124" s="106">
        <f>IFERROR(INDEX(MEMO!O:O,MATCH($D124,MEMO!$B:$B,0)),"")</f>
        <v>2</v>
      </c>
      <c r="K124" s="152">
        <f>IFERROR(INDEX(ICCU_21!$G$6:$G$1036,MATCH($B124,ICCU_21!$C$6:$C$1036,0)),"")</f>
        <v>751909.59999999986</v>
      </c>
      <c r="L124" s="159">
        <f>IFERROR(INDEX(MEMO!S:S,MATCH($D124,MEMO!$B:$B,0)),"")</f>
        <v>2</v>
      </c>
      <c r="M124" s="116"/>
      <c r="N124" s="152">
        <f>IFERROR(INDEX(ICCU_21!$H$6:$H$1036,MATCH($B124,ICCU_21!$C$6:$C$1036,0)),"")</f>
        <v>751909.59999999986</v>
      </c>
      <c r="O124" s="159">
        <f>IFERROR(INDEX(MEMO!W:W,MATCH($D124,MEMO!$B:$B,0)),"")</f>
        <v>2</v>
      </c>
      <c r="P124" s="116"/>
      <c r="Q124" s="152">
        <f>IFERROR(INDEX(ICCU_21!$I$6:$I$1036,MATCH($B124,ICCU_21!$C$6:$C$1036,0)),"")</f>
        <v>751909.59999999986</v>
      </c>
      <c r="R124" s="159">
        <f>IFERROR(INDEX(MEMO!AA:AA,MATCH($D124,MEMO!$B:$B,0)),"")</f>
        <v>2</v>
      </c>
    </row>
    <row r="125" spans="2:18" s="1" customFormat="1" ht="20.25" customHeight="1" outlineLevel="1" x14ac:dyDescent="0.3">
      <c r="B125" s="44" t="s">
        <v>2268</v>
      </c>
      <c r="D125" s="51" t="s">
        <v>2272</v>
      </c>
      <c r="E125" s="43" t="str">
        <f>IFERROR(INDEX(ICCU_21!$D$6:$D$1036,MATCH(B125,ICCU_21!$C$6:$C$1036,0)),"")</f>
        <v>VENTANA EN ALUMINIO DE 2,35 X 1,42 MTS, TONO NATURAL PERFILERÍA 80-25, VIDRIO DE 5 MM TEMPLADO INCOLORO, INCLUYE EMPAQUE, RODACHINAS Y FELPA CON CIERRE DE IMPACTO. HOJA FIJA Y EN MOVIMIENTO. INCLUYE SELLADO DE DILATACIONES CON SILICONA DE ALTO RENDIMIENTO.</v>
      </c>
      <c r="F125" s="52" t="str">
        <f>IFERROR(INDEX(ICCU_21!$E$6:$E$1036,MATCH(B125,ICCU_21!$C$6:$C$1036,0)),"")</f>
        <v>UN</v>
      </c>
      <c r="H125" s="62">
        <f>IFERROR(INDEX(ICCU_21!$F$6:$F$1036,MATCH($B125,ICCU_21!$C$6:$C$1036,0)),"")</f>
        <v>808459.59999999986</v>
      </c>
      <c r="I125" s="106">
        <f>IFERROR(INDEX(MEMO!O:O,MATCH($D125,MEMO!$B:$B,0)),"")</f>
        <v>1</v>
      </c>
      <c r="K125" s="152">
        <f>IFERROR(INDEX(ICCU_21!$G$6:$G$1036,MATCH($B125,ICCU_21!$C$6:$C$1036,0)),"")</f>
        <v>808459.59999999986</v>
      </c>
      <c r="L125" s="159">
        <f>IFERROR(INDEX(MEMO!S:S,MATCH($D125,MEMO!$B:$B,0)),"")</f>
        <v>1</v>
      </c>
      <c r="M125" s="116"/>
      <c r="N125" s="152">
        <f>IFERROR(INDEX(ICCU_21!$H$6:$H$1036,MATCH($B125,ICCU_21!$C$6:$C$1036,0)),"")</f>
        <v>808459.59999999986</v>
      </c>
      <c r="O125" s="159">
        <f>IFERROR(INDEX(MEMO!W:W,MATCH($D125,MEMO!$B:$B,0)),"")</f>
        <v>1</v>
      </c>
      <c r="P125" s="116"/>
      <c r="Q125" s="152">
        <f>IFERROR(INDEX(ICCU_21!$I$6:$I$1036,MATCH($B125,ICCU_21!$C$6:$C$1036,0)),"")</f>
        <v>808459.59999999986</v>
      </c>
      <c r="R125" s="159">
        <f>IFERROR(INDEX(MEMO!AA:AA,MATCH($D125,MEMO!$B:$B,0)),"")</f>
        <v>1</v>
      </c>
    </row>
    <row r="126" spans="2:18" s="1" customFormat="1" ht="20.25" customHeight="1" outlineLevel="1" x14ac:dyDescent="0.3">
      <c r="B126" s="44" t="s">
        <v>2277</v>
      </c>
      <c r="D126" s="51" t="s">
        <v>2273</v>
      </c>
      <c r="E126" s="43" t="str">
        <f>IFERROR(INDEX(ICCU_21!$D$6:$D$1036,MATCH(B126,ICCU_21!$C$6:$C$1036,0)),"")</f>
        <v>VENTANA EN ALUMINIO DE 3,14 X 1,42 MTS, TONO NATURAL PERFILERÍA 80-25, VIDRIO DE 5 MM TEMPLADO INCOLORO, INCLUYE EMPAQUE, RODACHINAS Y FELPA CON CIERRE DE IMPACTO. HOJA FIJA Y EN MOVIMIENTO. INCLUYE SELLADO DE DILATACIONES CON SILICONA DE ALTO RENDIMIENTO.</v>
      </c>
      <c r="F126" s="52" t="str">
        <f>IFERROR(INDEX(ICCU_21!$E$6:$E$1036,MATCH(B126,ICCU_21!$C$6:$C$1036,0)),"")</f>
        <v>UN</v>
      </c>
      <c r="H126" s="62">
        <f>IFERROR(INDEX(ICCU_21!$F$6:$F$1036,MATCH($B126,ICCU_21!$C$6:$C$1036,0)),"")</f>
        <v>1020500</v>
      </c>
      <c r="I126" s="106">
        <f>IFERROR(INDEX(MEMO!O:O,MATCH($D126,MEMO!$B:$B,0)),"")</f>
        <v>4</v>
      </c>
      <c r="K126" s="152">
        <f>IFERROR(INDEX(ICCU_21!$G$6:$G$1036,MATCH($B126,ICCU_21!$C$6:$C$1036,0)),"")</f>
        <v>1020500</v>
      </c>
      <c r="L126" s="159">
        <f>IFERROR(INDEX(MEMO!S:S,MATCH($D126,MEMO!$B:$B,0)),"")</f>
        <v>3</v>
      </c>
      <c r="M126" s="116"/>
      <c r="N126" s="152">
        <f>IFERROR(INDEX(ICCU_21!$H$6:$H$1036,MATCH($B126,ICCU_21!$C$6:$C$1036,0)),"")</f>
        <v>1020500</v>
      </c>
      <c r="O126" s="159">
        <f>IFERROR(INDEX(MEMO!W:W,MATCH($D126,MEMO!$B:$B,0)),"")</f>
        <v>4</v>
      </c>
      <c r="P126" s="116"/>
      <c r="Q126" s="152">
        <f>IFERROR(INDEX(ICCU_21!$I$6:$I$1036,MATCH($B126,ICCU_21!$C$6:$C$1036,0)),"")</f>
        <v>1020500</v>
      </c>
      <c r="R126" s="159">
        <f>IFERROR(INDEX(MEMO!AA:AA,MATCH($D126,MEMO!$B:$B,0)),"")</f>
        <v>4</v>
      </c>
    </row>
    <row r="127" spans="2:18" s="1" customFormat="1" ht="20.25" customHeight="1" outlineLevel="1" x14ac:dyDescent="0.3">
      <c r="B127" s="44" t="s">
        <v>2278</v>
      </c>
      <c r="D127" s="51" t="s">
        <v>2274</v>
      </c>
      <c r="E127" s="77" t="str">
        <f>IFERROR(INDEX(ICCU_21!$D$6:$D$1036,MATCH(B127,ICCU_21!$C$6:$C$1036,0)),"")</f>
        <v>VENTANA EN ALUMINIO DE 1,34 X 1,42 MTS, TONO NATURAL PERFILERÍA 80-25, VIDRIO DE 5 MM TEMPLADO INCOLORO, INCLUYE EMPAQUE, RODACHINAS Y FELPA CON CIERRE DE IMPACTO. HOJA FIJA Y EN MOVIMIENTO. INCLUYE SELLADO DE DILATACIONES CON SILICONA DE ALTO RENDIMIENTO.</v>
      </c>
      <c r="F127" s="78" t="str">
        <f>IFERROR(INDEX(ICCU_21!$E$6:$E$1036,MATCH(B127,ICCU_21!$C$6:$C$1036,0)),"")</f>
        <v>UN</v>
      </c>
      <c r="H127" s="62">
        <f>IFERROR(INDEX(ICCU_21!$F$6:$F$1036,MATCH($B127,ICCU_21!$C$6:$C$1036,0)),"")</f>
        <v>494000</v>
      </c>
      <c r="I127" s="106">
        <f>IFERROR(INDEX(MEMO!O:O,MATCH($D127,MEMO!$B:$B,0)),"")</f>
        <v>4</v>
      </c>
      <c r="K127" s="152">
        <f>IFERROR(INDEX(ICCU_21!$G$6:$G$1036,MATCH($B127,ICCU_21!$C$6:$C$1036,0)),"")</f>
        <v>494000</v>
      </c>
      <c r="L127" s="159">
        <f>IFERROR(INDEX(MEMO!S:S,MATCH($D127,MEMO!$B:$B,0)),"")</f>
        <v>3</v>
      </c>
      <c r="M127" s="116"/>
      <c r="N127" s="152">
        <f>IFERROR(INDEX(ICCU_21!$H$6:$H$1036,MATCH($B127,ICCU_21!$C$6:$C$1036,0)),"")</f>
        <v>494000</v>
      </c>
      <c r="O127" s="159">
        <f>IFERROR(INDEX(MEMO!W:W,MATCH($D127,MEMO!$B:$B,0)),"")</f>
        <v>4</v>
      </c>
      <c r="P127" s="116"/>
      <c r="Q127" s="152">
        <f>IFERROR(INDEX(ICCU_21!$I$6:$I$1036,MATCH($B127,ICCU_21!$C$6:$C$1036,0)),"")</f>
        <v>494000</v>
      </c>
      <c r="R127" s="159">
        <f>IFERROR(INDEX(MEMO!AA:AA,MATCH($D127,MEMO!$B:$B,0)),"")</f>
        <v>4</v>
      </c>
    </row>
    <row r="128" spans="2:18" s="1" customFormat="1" ht="20.25" customHeight="1" outlineLevel="1" x14ac:dyDescent="0.3">
      <c r="B128" s="44" t="s">
        <v>2340</v>
      </c>
      <c r="D128" s="51" t="s">
        <v>2279</v>
      </c>
      <c r="E128" s="77" t="str">
        <f>IFERROR(INDEX(ICCU_21!$D$6:$D$1036,MATCH(B128,ICCU_21!$C$6:$C$1036,0)),"")</f>
        <v>CORTASOL EN PANELES METÁLICOS CON ACABADO LISO, ANCHO=84MM Y BORDES CURVOS (PASILLOS Y ESCALERAS)</v>
      </c>
      <c r="F128" s="78" t="str">
        <f>IFERROR(INDEX(ICCU_21!$E$6:$E$1036,MATCH(B128,ICCU_21!$C$6:$C$1036,0)),"")</f>
        <v>M2</v>
      </c>
      <c r="H128" s="62">
        <f>IFERROR(INDEX(ICCU_21!$F$6:$F$1036,MATCH($B128,ICCU_21!$C$6:$C$1036,0)),"")</f>
        <v>526529.25</v>
      </c>
      <c r="I128" s="106">
        <f>IFERROR(INDEX(MEMO!O:O,MATCH($D128,MEMO!$B:$B,0)),"")</f>
        <v>651</v>
      </c>
      <c r="K128" s="152">
        <f>IFERROR(INDEX(ICCU_21!$G$6:$G$1036,MATCH($B128,ICCU_21!$C$6:$C$1036,0)),"")</f>
        <v>526529.25</v>
      </c>
      <c r="L128" s="159">
        <f>IFERROR(INDEX(MEMO!S:S,MATCH($D128,MEMO!$B:$B,0)),"")</f>
        <v>460</v>
      </c>
      <c r="M128" s="116"/>
      <c r="N128" s="152">
        <f>IFERROR(INDEX(ICCU_21!$H$6:$H$1036,MATCH($B128,ICCU_21!$C$6:$C$1036,0)),"")</f>
        <v>526529.25</v>
      </c>
      <c r="O128" s="159">
        <f>IFERROR(INDEX(MEMO!W:W,MATCH($D128,MEMO!$B:$B,0)),"")</f>
        <v>821</v>
      </c>
      <c r="P128" s="116"/>
      <c r="Q128" s="152">
        <f>IFERROR(INDEX(ICCU_21!$I$6:$I$1036,MATCH($B128,ICCU_21!$C$6:$C$1036,0)),"")</f>
        <v>526529.25</v>
      </c>
      <c r="R128" s="159">
        <f>IFERROR(INDEX(MEMO!AA:AA,MATCH($D128,MEMO!$B:$B,0)),"")</f>
        <v>830</v>
      </c>
    </row>
    <row r="129" spans="2:18" s="1" customFormat="1" ht="20.25" customHeight="1" outlineLevel="1" x14ac:dyDescent="0.3">
      <c r="B129" s="44" t="s">
        <v>2341</v>
      </c>
      <c r="D129" s="51" t="s">
        <v>2342</v>
      </c>
      <c r="E129" s="77" t="str">
        <f>IFERROR(INDEX(ICCU_21!$D$6:$D$1036,MATCH(B129,ICCU_21!$C$6:$C$1036,0)),"")</f>
        <v xml:space="preserve">CALADO MASSARI, DIMENSIONES DE 12 X 49 X 8 CMS DE ESPESOR, RESISTENCIA A LA COMMPRESIÓN SEGÚN NORMA ASTM C.140M MÍNIMO 28 MPA A LOS 14 DÍAS, ABSORCIÓN C.140M &lt;5% </v>
      </c>
      <c r="F129" s="78" t="str">
        <f>IFERROR(INDEX(ICCU_21!$E$6:$E$1036,MATCH(B129,ICCU_21!$C$6:$C$1036,0)),"")</f>
        <v>M2</v>
      </c>
      <c r="H129" s="62">
        <f>IFERROR(INDEX(ICCU_21!$F$6:$F$1036,MATCH($B129,ICCU_21!$C$6:$C$1036,0)),"")</f>
        <v>53689.74</v>
      </c>
      <c r="I129" s="106">
        <f>IFERROR(INDEX(MEMO!O:O,MATCH($D129,MEMO!$B:$B,0)),"")</f>
        <v>922</v>
      </c>
      <c r="K129" s="152">
        <f>IFERROR(INDEX(ICCU_21!$G$6:$G$1036,MATCH($B129,ICCU_21!$C$6:$C$1036,0)),"")</f>
        <v>53689.74</v>
      </c>
      <c r="L129" s="159">
        <f>IFERROR(INDEX(MEMO!S:S,MATCH($D129,MEMO!$B:$B,0)),"")</f>
        <v>558</v>
      </c>
      <c r="M129" s="116"/>
      <c r="N129" s="152">
        <f>IFERROR(INDEX(ICCU_21!$H$6:$H$1036,MATCH($B129,ICCU_21!$C$6:$C$1036,0)),"")</f>
        <v>53689.74</v>
      </c>
      <c r="O129" s="159">
        <f>IFERROR(INDEX(MEMO!W:W,MATCH($D129,MEMO!$B:$B,0)),"")</f>
        <v>878</v>
      </c>
      <c r="P129" s="116"/>
      <c r="Q129" s="152">
        <f>IFERROR(INDEX(ICCU_21!$I$6:$I$1036,MATCH($B129,ICCU_21!$C$6:$C$1036,0)),"")</f>
        <v>53689.74</v>
      </c>
      <c r="R129" s="159">
        <f>IFERROR(INDEX(MEMO!AA:AA,MATCH($D129,MEMO!$B:$B,0)),"")</f>
        <v>949</v>
      </c>
    </row>
    <row r="130" spans="2:18" s="1" customFormat="1" ht="20.25" customHeight="1" outlineLevel="1" thickBot="1" x14ac:dyDescent="0.35">
      <c r="B130" s="103"/>
      <c r="D130" s="51" t="s">
        <v>2343</v>
      </c>
      <c r="E130" s="54" t="str">
        <f>IFERROR(INDEX(ICCU_21!$D$6:$D$1036,MATCH(B130,ICCU_21!$C$6:$C$1036,0)),"")</f>
        <v/>
      </c>
      <c r="F130" s="55" t="str">
        <f>IFERROR(INDEX(ICCU_21!$E$6:$E$1036,MATCH(B130,ICCU_21!$C$6:$C$1036,0)),"")</f>
        <v/>
      </c>
      <c r="H130" s="79" t="str">
        <f>IFERROR(INDEX(ICCU_21!$F$6:$F$1036,MATCH($B130,ICCU_21!$C$6:$C$1036,0)),"")</f>
        <v/>
      </c>
      <c r="I130" s="107" t="str">
        <f>IFERROR(INDEX(MEMO!O:O,MATCH($D130,MEMO!$B:$B,0)),"")</f>
        <v/>
      </c>
      <c r="K130" s="79" t="str">
        <f>IFERROR(INDEX(ICCU_21!$G$6:$G$1036,MATCH($B130,ICCU_21!$C$6:$C$1036,0)),"")</f>
        <v/>
      </c>
      <c r="L130" s="107" t="str">
        <f>IFERROR(INDEX(MEMO!S:S,MATCH($D130,MEMO!$B:$B,0)),"")</f>
        <v/>
      </c>
      <c r="M130" s="116"/>
      <c r="N130" s="79" t="str">
        <f>IFERROR(INDEX(ICCU_21!$H$6:$H$1036,MATCH($B130,ICCU_21!$C$6:$C$1036,0)),"")</f>
        <v/>
      </c>
      <c r="O130" s="107" t="str">
        <f>IFERROR(INDEX(MEMO!W:W,MATCH($D130,MEMO!$B:$B,0)),"")</f>
        <v/>
      </c>
      <c r="P130" s="116"/>
      <c r="Q130" s="79" t="str">
        <f>IFERROR(INDEX(ICCU_21!$I$6:$I$1036,MATCH($B130,ICCU_21!$C$6:$C$1036,0)),"")</f>
        <v/>
      </c>
      <c r="R130" s="107" t="str">
        <f>IFERROR(INDEX(MEMO!AA:AA,MATCH($D130,MEMO!$B:$B,0)),"")</f>
        <v/>
      </c>
    </row>
    <row r="131" spans="2:18" s="1" customFormat="1" ht="14.4" customHeight="1" thickBot="1" x14ac:dyDescent="0.35">
      <c r="B131" s="46"/>
      <c r="D131" s="66" t="s">
        <v>145</v>
      </c>
      <c r="E131" s="336" t="s">
        <v>896</v>
      </c>
      <c r="F131" s="336"/>
      <c r="H131" s="59"/>
      <c r="I131" s="59"/>
      <c r="K131" s="59"/>
      <c r="L131" s="59"/>
      <c r="M131" s="116"/>
      <c r="N131" s="59"/>
      <c r="O131" s="59"/>
      <c r="P131" s="116"/>
      <c r="Q131" s="59"/>
      <c r="R131" s="59"/>
    </row>
    <row r="132" spans="2:18" s="1" customFormat="1" ht="20.25" customHeight="1" outlineLevel="1" x14ac:dyDescent="0.3">
      <c r="B132" s="47" t="s">
        <v>931</v>
      </c>
      <c r="D132" s="48" t="s">
        <v>146</v>
      </c>
      <c r="E132" s="49" t="str">
        <f>IFERROR(INDEX(ICCU_21!$D$6:$D$1036,MATCH(B132,ICCU_21!$C$6:$C$1036,0)),"")</f>
        <v>PUNTO HIDRÁULICO PVC-P/PARAL 1 1/4"</v>
      </c>
      <c r="F132" s="50" t="str">
        <f>IFERROR(INDEX(ICCU_21!$E$6:$E$1036,MATCH(B132,ICCU_21!$C$6:$C$1036,0)),"")</f>
        <v>UN</v>
      </c>
      <c r="H132" s="61">
        <f>IFERROR(INDEX(ICCU_21!$F$6:$F$1036,MATCH($B132,ICCU_21!$C$6:$C$1036,0)),"")</f>
        <v>93615</v>
      </c>
      <c r="I132" s="104">
        <f>IFERROR(INDEX(MEMO!O:O,MATCH($D132,MEMO!$B:$B,0)),"")</f>
        <v>6</v>
      </c>
      <c r="K132" s="61">
        <f>IFERROR(INDEX(ICCU_21!$G$6:$G$1036,MATCH($B132,ICCU_21!$C$6:$C$1036,0)),"")</f>
        <v>93615</v>
      </c>
      <c r="L132" s="104">
        <f>IFERROR(INDEX(MEMO!S:S,MATCH($D132,MEMO!$B:$B,0)),"")</f>
        <v>5</v>
      </c>
      <c r="M132" s="116"/>
      <c r="N132" s="61">
        <f>IFERROR(INDEX(ICCU_21!$H$6:$H$1036,MATCH($B132,ICCU_21!$C$6:$C$1036,0)),"")</f>
        <v>93615</v>
      </c>
      <c r="O132" s="104">
        <f>IFERROR(INDEX(MEMO!W:W,MATCH($D132,MEMO!$B:$B,0)),"")</f>
        <v>6</v>
      </c>
      <c r="P132" s="116"/>
      <c r="Q132" s="61">
        <f>IFERROR(INDEX(ICCU_21!$I$6:$I$1036,MATCH($B132,ICCU_21!$C$6:$C$1036,0)),"")</f>
        <v>93615</v>
      </c>
      <c r="R132" s="104">
        <f>IFERROR(INDEX(MEMO!AA:AA,MATCH($D132,MEMO!$B:$B,0)),"")</f>
        <v>6</v>
      </c>
    </row>
    <row r="133" spans="2:18" s="1" customFormat="1" ht="20.25" customHeight="1" outlineLevel="1" x14ac:dyDescent="0.3">
      <c r="B133" s="44" t="s">
        <v>933</v>
      </c>
      <c r="D133" s="51" t="s">
        <v>147</v>
      </c>
      <c r="E133" s="43" t="str">
        <f>IFERROR(INDEX(ICCU_21!$D$6:$D$1036,MATCH(B133,ICCU_21!$C$6:$C$1036,0)),"")</f>
        <v>SALIDA SANITARIA PVC-S/PARAL 2"</v>
      </c>
      <c r="F133" s="52" t="str">
        <f>IFERROR(INDEX(ICCU_21!$E$6:$E$1036,MATCH(B133,ICCU_21!$C$6:$C$1036,0)),"")</f>
        <v>UN</v>
      </c>
      <c r="H133" s="62">
        <f>IFERROR(INDEX(ICCU_21!$F$6:$F$1036,MATCH($B133,ICCU_21!$C$6:$C$1036,0)),"")</f>
        <v>74586</v>
      </c>
      <c r="I133" s="105">
        <f>IFERROR(INDEX(MEMO!O:O,MATCH($D133,MEMO!$B:$B,0)),"")</f>
        <v>6</v>
      </c>
      <c r="K133" s="152">
        <f>IFERROR(INDEX(ICCU_21!$G$6:$G$1036,MATCH($B133,ICCU_21!$C$6:$C$1036,0)),"")</f>
        <v>74586</v>
      </c>
      <c r="L133" s="105">
        <f>IFERROR(INDEX(MEMO!S:S,MATCH($D133,MEMO!$B:$B,0)),"")</f>
        <v>5</v>
      </c>
      <c r="M133" s="116"/>
      <c r="N133" s="152">
        <f>IFERROR(INDEX(ICCU_21!$H$6:$H$1036,MATCH($B133,ICCU_21!$C$6:$C$1036,0)),"")</f>
        <v>74586</v>
      </c>
      <c r="O133" s="105">
        <f>IFERROR(INDEX(MEMO!W:W,MATCH($D133,MEMO!$B:$B,0)),"")</f>
        <v>6</v>
      </c>
      <c r="P133" s="116"/>
      <c r="Q133" s="152">
        <f>IFERROR(INDEX(ICCU_21!$I$6:$I$1036,MATCH($B133,ICCU_21!$C$6:$C$1036,0)),"")</f>
        <v>74586</v>
      </c>
      <c r="R133" s="105">
        <f>IFERROR(INDEX(MEMO!AA:AA,MATCH($D133,MEMO!$B:$B,0)),"")</f>
        <v>6</v>
      </c>
    </row>
    <row r="134" spans="2:18" s="1" customFormat="1" ht="20.25" customHeight="1" outlineLevel="1" x14ac:dyDescent="0.3">
      <c r="B134" s="44" t="s">
        <v>963</v>
      </c>
      <c r="D134" s="51" t="s">
        <v>148</v>
      </c>
      <c r="E134" s="43" t="str">
        <f>IFERROR(INDEX(ICCU_21!$D$6:$D$1036,MATCH(B134,ICCU_21!$C$6:$C$1036,0)),"")</f>
        <v>RED SANITARIA PVC-S 6"</v>
      </c>
      <c r="F134" s="52" t="str">
        <f>IFERROR(INDEX(ICCU_21!$E$6:$E$1036,MATCH(B134,ICCU_21!$C$6:$C$1036,0)),"")</f>
        <v>ML</v>
      </c>
      <c r="H134" s="62">
        <f>IFERROR(INDEX(ICCU_21!$F$6:$F$1036,MATCH($B134,ICCU_21!$C$6:$C$1036,0)),"")</f>
        <v>95466</v>
      </c>
      <c r="I134" s="106">
        <f>IFERROR(INDEX(MEMO!O:O,MATCH($D134,MEMO!$B:$B,0)),"")</f>
        <v>246</v>
      </c>
      <c r="K134" s="152">
        <f>IFERROR(INDEX(ICCU_21!$G$6:$G$1036,MATCH($B134,ICCU_21!$C$6:$C$1036,0)),"")</f>
        <v>95466</v>
      </c>
      <c r="L134" s="159">
        <f>IFERROR(INDEX(MEMO!S:S,MATCH($D134,MEMO!$B:$B,0)),"")</f>
        <v>197</v>
      </c>
      <c r="M134" s="116"/>
      <c r="N134" s="152">
        <f>IFERROR(INDEX(ICCU_21!$H$6:$H$1036,MATCH($B134,ICCU_21!$C$6:$C$1036,0)),"")</f>
        <v>95466</v>
      </c>
      <c r="O134" s="159">
        <f>IFERROR(INDEX(MEMO!W:W,MATCH($D134,MEMO!$B:$B,0)),"")</f>
        <v>235</v>
      </c>
      <c r="P134" s="116"/>
      <c r="Q134" s="152">
        <f>IFERROR(INDEX(ICCU_21!$I$6:$I$1036,MATCH($B134,ICCU_21!$C$6:$C$1036,0)),"")</f>
        <v>95466</v>
      </c>
      <c r="R134" s="159">
        <f>IFERROR(INDEX(MEMO!AA:AA,MATCH($D134,MEMO!$B:$B,0)),"")</f>
        <v>229</v>
      </c>
    </row>
    <row r="135" spans="2:18" s="1" customFormat="1" ht="20.25" customHeight="1" outlineLevel="1" x14ac:dyDescent="0.3">
      <c r="B135" s="44" t="s">
        <v>961</v>
      </c>
      <c r="D135" s="51" t="s">
        <v>149</v>
      </c>
      <c r="E135" s="43" t="str">
        <f>IFERROR(INDEX(ICCU_21!$D$6:$D$1036,MATCH(B135,ICCU_21!$C$6:$C$1036,0)),"")</f>
        <v>RED SANITARIA PVC-S 4"</v>
      </c>
      <c r="F135" s="52" t="str">
        <f>IFERROR(INDEX(ICCU_21!$E$6:$E$1036,MATCH(B135,ICCU_21!$C$6:$C$1036,0)),"")</f>
        <v>ML</v>
      </c>
      <c r="H135" s="62">
        <f>IFERROR(INDEX(ICCU_21!$F$6:$F$1036,MATCH($B135,ICCU_21!$C$6:$C$1036,0)),"")</f>
        <v>51658</v>
      </c>
      <c r="I135" s="106">
        <f>IFERROR(INDEX(MEMO!O:O,MATCH($D135,MEMO!$B:$B,0)),"")</f>
        <v>397</v>
      </c>
      <c r="K135" s="152">
        <f>IFERROR(INDEX(ICCU_21!$G$6:$G$1036,MATCH($B135,ICCU_21!$C$6:$C$1036,0)),"")</f>
        <v>51658</v>
      </c>
      <c r="L135" s="159">
        <f>IFERROR(INDEX(MEMO!S:S,MATCH($D135,MEMO!$B:$B,0)),"")</f>
        <v>317</v>
      </c>
      <c r="M135" s="116"/>
      <c r="N135" s="152">
        <f>IFERROR(INDEX(ICCU_21!$H$6:$H$1036,MATCH($B135,ICCU_21!$C$6:$C$1036,0)),"")</f>
        <v>51658</v>
      </c>
      <c r="O135" s="159">
        <f>IFERROR(INDEX(MEMO!W:W,MATCH($D135,MEMO!$B:$B,0)),"")</f>
        <v>378</v>
      </c>
      <c r="P135" s="116"/>
      <c r="Q135" s="152">
        <f>IFERROR(INDEX(ICCU_21!$I$6:$I$1036,MATCH($B135,ICCU_21!$C$6:$C$1036,0)),"")</f>
        <v>51658</v>
      </c>
      <c r="R135" s="159">
        <f>IFERROR(INDEX(MEMO!AA:AA,MATCH($D135,MEMO!$B:$B,0)),"")</f>
        <v>369</v>
      </c>
    </row>
    <row r="136" spans="2:18" s="1" customFormat="1" ht="20.25" customHeight="1" outlineLevel="1" x14ac:dyDescent="0.3">
      <c r="B136" s="44" t="s">
        <v>959</v>
      </c>
      <c r="D136" s="51" t="s">
        <v>150</v>
      </c>
      <c r="E136" s="43" t="str">
        <f>IFERROR(INDEX(ICCU_21!$D$6:$D$1036,MATCH(B136,ICCU_21!$C$6:$C$1036,0)),"")</f>
        <v>RED SANITARIA PVC-S 3"</v>
      </c>
      <c r="F136" s="52" t="str">
        <f>IFERROR(INDEX(ICCU_21!$E$6:$E$1036,MATCH(B136,ICCU_21!$C$6:$C$1036,0)),"")</f>
        <v>ML</v>
      </c>
      <c r="H136" s="62">
        <f>IFERROR(INDEX(ICCU_21!$F$6:$F$1036,MATCH($B136,ICCU_21!$C$6:$C$1036,0)),"")</f>
        <v>38147</v>
      </c>
      <c r="I136" s="106">
        <f>IFERROR(INDEX(MEMO!O:O,MATCH($D136,MEMO!$B:$B,0)),"")</f>
        <v>66</v>
      </c>
      <c r="K136" s="152">
        <f>IFERROR(INDEX(ICCU_21!$G$6:$G$1036,MATCH($B136,ICCU_21!$C$6:$C$1036,0)),"")</f>
        <v>38147</v>
      </c>
      <c r="L136" s="159">
        <f>IFERROR(INDEX(MEMO!S:S,MATCH($D136,MEMO!$B:$B,0)),"")</f>
        <v>52</v>
      </c>
      <c r="M136" s="116"/>
      <c r="N136" s="152">
        <f>IFERROR(INDEX(ICCU_21!$H$6:$H$1036,MATCH($B136,ICCU_21!$C$6:$C$1036,0)),"")</f>
        <v>38147</v>
      </c>
      <c r="O136" s="159">
        <f>IFERROR(INDEX(MEMO!W:W,MATCH($D136,MEMO!$B:$B,0)),"")</f>
        <v>62</v>
      </c>
      <c r="P136" s="116"/>
      <c r="Q136" s="152">
        <f>IFERROR(INDEX(ICCU_21!$I$6:$I$1036,MATCH($B136,ICCU_21!$C$6:$C$1036,0)),"")</f>
        <v>38147</v>
      </c>
      <c r="R136" s="159">
        <f>IFERROR(INDEX(MEMO!AA:AA,MATCH($D136,MEMO!$B:$B,0)),"")</f>
        <v>61</v>
      </c>
    </row>
    <row r="137" spans="2:18" s="1" customFormat="1" ht="20.25" customHeight="1" outlineLevel="1" x14ac:dyDescent="0.3">
      <c r="B137" s="44" t="s">
        <v>957</v>
      </c>
      <c r="D137" s="51" t="s">
        <v>151</v>
      </c>
      <c r="E137" s="43" t="str">
        <f>IFERROR(INDEX(ICCU_21!$D$6:$D$1036,MATCH(B137,ICCU_21!$C$6:$C$1036,0)),"")</f>
        <v>RED SANITARIA PVC-S 2"</v>
      </c>
      <c r="F137" s="52" t="str">
        <f>IFERROR(INDEX(ICCU_21!$E$6:$E$1036,MATCH(B137,ICCU_21!$C$6:$C$1036,0)),"")</f>
        <v>ML</v>
      </c>
      <c r="H137" s="62">
        <f>IFERROR(INDEX(ICCU_21!$F$6:$F$1036,MATCH($B137,ICCU_21!$C$6:$C$1036,0)),"")</f>
        <v>27609</v>
      </c>
      <c r="I137" s="106">
        <f>IFERROR(INDEX(MEMO!O:O,MATCH($D137,MEMO!$B:$B,0)),"")</f>
        <v>85</v>
      </c>
      <c r="K137" s="152">
        <f>IFERROR(INDEX(ICCU_21!$G$6:$G$1036,MATCH($B137,ICCU_21!$C$6:$C$1036,0)),"")</f>
        <v>27609</v>
      </c>
      <c r="L137" s="159">
        <f>IFERROR(INDEX(MEMO!S:S,MATCH($D137,MEMO!$B:$B,0)),"")</f>
        <v>68</v>
      </c>
      <c r="M137" s="116"/>
      <c r="N137" s="152">
        <f>IFERROR(INDEX(ICCU_21!$H$6:$H$1036,MATCH($B137,ICCU_21!$C$6:$C$1036,0)),"")</f>
        <v>27609</v>
      </c>
      <c r="O137" s="159">
        <f>IFERROR(INDEX(MEMO!W:W,MATCH($D137,MEMO!$B:$B,0)),"")</f>
        <v>81</v>
      </c>
      <c r="P137" s="116"/>
      <c r="Q137" s="152">
        <f>IFERROR(INDEX(ICCU_21!$I$6:$I$1036,MATCH($B137,ICCU_21!$C$6:$C$1036,0)),"")</f>
        <v>27609</v>
      </c>
      <c r="R137" s="159">
        <f>IFERROR(INDEX(MEMO!AA:AA,MATCH($D137,MEMO!$B:$B,0)),"")</f>
        <v>79</v>
      </c>
    </row>
    <row r="138" spans="2:18" s="1" customFormat="1" ht="20.25" customHeight="1" outlineLevel="1" x14ac:dyDescent="0.3">
      <c r="B138" s="44" t="s">
        <v>977</v>
      </c>
      <c r="D138" s="51" t="s">
        <v>152</v>
      </c>
      <c r="E138" s="43" t="str">
        <f>IFERROR(INDEX(ICCU_21!$D$6:$D$1036,MATCH(B138,ICCU_21!$C$6:$C$1036,0)),"")</f>
        <v>REVENTILACIÓN 2"</v>
      </c>
      <c r="F138" s="52" t="str">
        <f>IFERROR(INDEX(ICCU_21!$E$6:$E$1036,MATCH(B138,ICCU_21!$C$6:$C$1036,0)),"")</f>
        <v>ML</v>
      </c>
      <c r="H138" s="62">
        <f>IFERROR(INDEX(ICCU_21!$F$6:$F$1036,MATCH($B138,ICCU_21!$C$6:$C$1036,0)),"")</f>
        <v>19363</v>
      </c>
      <c r="I138" s="106">
        <f>IFERROR(INDEX(MEMO!O:O,MATCH($D138,MEMO!$B:$B,0)),"")</f>
        <v>117</v>
      </c>
      <c r="K138" s="152">
        <f>IFERROR(INDEX(ICCU_21!$G$6:$G$1036,MATCH($B138,ICCU_21!$C$6:$C$1036,0)),"")</f>
        <v>19363</v>
      </c>
      <c r="L138" s="159">
        <f>IFERROR(INDEX(MEMO!S:S,MATCH($D138,MEMO!$B:$B,0)),"")</f>
        <v>93</v>
      </c>
      <c r="M138" s="116"/>
      <c r="N138" s="152">
        <f>IFERROR(INDEX(ICCU_21!$H$6:$H$1036,MATCH($B138,ICCU_21!$C$6:$C$1036,0)),"")</f>
        <v>19363</v>
      </c>
      <c r="O138" s="159">
        <f>IFERROR(INDEX(MEMO!W:W,MATCH($D138,MEMO!$B:$B,0)),"")</f>
        <v>111</v>
      </c>
      <c r="P138" s="116"/>
      <c r="Q138" s="152">
        <f>IFERROR(INDEX(ICCU_21!$I$6:$I$1036,MATCH($B138,ICCU_21!$C$6:$C$1036,0)),"")</f>
        <v>19363</v>
      </c>
      <c r="R138" s="159">
        <f>IFERROR(INDEX(MEMO!AA:AA,MATCH($D138,MEMO!$B:$B,0)),"")</f>
        <v>109</v>
      </c>
    </row>
    <row r="139" spans="2:18" s="1" customFormat="1" ht="20.25" customHeight="1" outlineLevel="1" x14ac:dyDescent="0.3">
      <c r="B139" s="44" t="s">
        <v>979</v>
      </c>
      <c r="D139" s="51" t="s">
        <v>153</v>
      </c>
      <c r="E139" s="43" t="str">
        <f>IFERROR(INDEX(ICCU_21!$D$6:$D$1036,MATCH(B139,ICCU_21!$C$6:$C$1036,0)),"")</f>
        <v>REVENTILACIÓN 3"</v>
      </c>
      <c r="F139" s="52" t="str">
        <f>IFERROR(INDEX(ICCU_21!$E$6:$E$1036,MATCH(B139,ICCU_21!$C$6:$C$1036,0)),"")</f>
        <v>ML</v>
      </c>
      <c r="H139" s="62">
        <f>IFERROR(INDEX(ICCU_21!$F$6:$F$1036,MATCH($B139,ICCU_21!$C$6:$C$1036,0)),"")</f>
        <v>24394</v>
      </c>
      <c r="I139" s="106">
        <f>IFERROR(INDEX(MEMO!O:O,MATCH($D139,MEMO!$B:$B,0)),"")</f>
        <v>19</v>
      </c>
      <c r="K139" s="152">
        <f>IFERROR(INDEX(ICCU_21!$G$6:$G$1036,MATCH($B139,ICCU_21!$C$6:$C$1036,0)),"")</f>
        <v>24394</v>
      </c>
      <c r="L139" s="159">
        <f>IFERROR(INDEX(MEMO!S:S,MATCH($D139,MEMO!$B:$B,0)),"")</f>
        <v>15</v>
      </c>
      <c r="M139" s="116"/>
      <c r="N139" s="152">
        <f>IFERROR(INDEX(ICCU_21!$H$6:$H$1036,MATCH($B139,ICCU_21!$C$6:$C$1036,0)),"")</f>
        <v>24394</v>
      </c>
      <c r="O139" s="159">
        <f>IFERROR(INDEX(MEMO!W:W,MATCH($D139,MEMO!$B:$B,0)),"")</f>
        <v>18</v>
      </c>
      <c r="P139" s="116"/>
      <c r="Q139" s="152">
        <f>IFERROR(INDEX(ICCU_21!$I$6:$I$1036,MATCH($B139,ICCU_21!$C$6:$C$1036,0)),"")</f>
        <v>24394</v>
      </c>
      <c r="R139" s="159">
        <f>IFERROR(INDEX(MEMO!AA:AA,MATCH($D139,MEMO!$B:$B,0)),"")</f>
        <v>17</v>
      </c>
    </row>
    <row r="140" spans="2:18" s="1" customFormat="1" ht="20.25" customHeight="1" outlineLevel="1" x14ac:dyDescent="0.3">
      <c r="B140" s="44" t="s">
        <v>939</v>
      </c>
      <c r="D140" s="51" t="s">
        <v>154</v>
      </c>
      <c r="E140" s="43" t="str">
        <f>IFERROR(INDEX(ICCU_21!$D$6:$D$1036,MATCH(B140,ICCU_21!$C$6:$C$1036,0)),"")</f>
        <v>SALIDA SANITARIA PVC-S/SIFON 3"</v>
      </c>
      <c r="F140" s="52" t="str">
        <f>IFERROR(INDEX(ICCU_21!$E$6:$E$1036,MATCH(B140,ICCU_21!$C$6:$C$1036,0)),"")</f>
        <v>UN</v>
      </c>
      <c r="H140" s="62">
        <f>IFERROR(INDEX(ICCU_21!$F$6:$F$1036,MATCH($B140,ICCU_21!$C$6:$C$1036,0)),"")</f>
        <v>80366</v>
      </c>
      <c r="I140" s="106">
        <f>IFERROR(INDEX(MEMO!O:O,MATCH($D140,MEMO!$B:$B,0)),"")</f>
        <v>33</v>
      </c>
      <c r="K140" s="152">
        <f>IFERROR(INDEX(ICCU_21!$G$6:$G$1036,MATCH($B140,ICCU_21!$C$6:$C$1036,0)),"")</f>
        <v>80366</v>
      </c>
      <c r="L140" s="159">
        <f>IFERROR(INDEX(MEMO!S:S,MATCH($D140,MEMO!$B:$B,0)),"")</f>
        <v>27</v>
      </c>
      <c r="M140" s="116"/>
      <c r="N140" s="152">
        <f>IFERROR(INDEX(ICCU_21!$H$6:$H$1036,MATCH($B140,ICCU_21!$C$6:$C$1036,0)),"")</f>
        <v>80366</v>
      </c>
      <c r="O140" s="159">
        <f>IFERROR(INDEX(MEMO!W:W,MATCH($D140,MEMO!$B:$B,0)),"")</f>
        <v>32</v>
      </c>
      <c r="P140" s="116"/>
      <c r="Q140" s="152">
        <f>IFERROR(INDEX(ICCU_21!$I$6:$I$1036,MATCH($B140,ICCU_21!$C$6:$C$1036,0)),"")</f>
        <v>80366</v>
      </c>
      <c r="R140" s="159">
        <f>IFERROR(INDEX(MEMO!AA:AA,MATCH($D140,MEMO!$B:$B,0)),"")</f>
        <v>31</v>
      </c>
    </row>
    <row r="141" spans="2:18" s="1" customFormat="1" ht="20.25" customHeight="1" outlineLevel="1" x14ac:dyDescent="0.3">
      <c r="B141" s="44" t="s">
        <v>999</v>
      </c>
      <c r="D141" s="51" t="s">
        <v>155</v>
      </c>
      <c r="E141" s="43" t="str">
        <f>IFERROR(INDEX(ICCU_21!$D$6:$D$1036,MATCH(B141,ICCU_21!$C$6:$C$1036,0)),"")</f>
        <v>TUBERÍA ACERO NEGRO RANURADA 4" SCH-40  (INCLUYE ACCESORIOS Y SOPORTES)</v>
      </c>
      <c r="F141" s="52" t="str">
        <f>IFERROR(INDEX(ICCU_21!$E$6:$E$1036,MATCH(B141,ICCU_21!$C$6:$C$1036,0)),"")</f>
        <v>ML</v>
      </c>
      <c r="H141" s="62">
        <f>IFERROR(INDEX(ICCU_21!$F$6:$F$1036,MATCH($B141,ICCU_21!$C$6:$C$1036,0)),"")</f>
        <v>167262</v>
      </c>
      <c r="I141" s="106">
        <f>IFERROR(INDEX(MEMO!O:O,MATCH($D141,MEMO!$B:$B,0)),"")</f>
        <v>131</v>
      </c>
      <c r="K141" s="152">
        <f>IFERROR(INDEX(ICCU_21!$G$6:$G$1036,MATCH($B141,ICCU_21!$C$6:$C$1036,0)),"")</f>
        <v>167262</v>
      </c>
      <c r="L141" s="159">
        <f>IFERROR(INDEX(MEMO!S:S,MATCH($D141,MEMO!$B:$B,0)),"")</f>
        <v>105</v>
      </c>
      <c r="M141" s="116"/>
      <c r="N141" s="152">
        <f>IFERROR(INDEX(ICCU_21!$H$6:$H$1036,MATCH($B141,ICCU_21!$C$6:$C$1036,0)),"")</f>
        <v>167262</v>
      </c>
      <c r="O141" s="159">
        <f>IFERROR(INDEX(MEMO!W:W,MATCH($D141,MEMO!$B:$B,0)),"")</f>
        <v>125</v>
      </c>
      <c r="P141" s="116"/>
      <c r="Q141" s="152">
        <f>IFERROR(INDEX(ICCU_21!$I$6:$I$1036,MATCH($B141,ICCU_21!$C$6:$C$1036,0)),"")</f>
        <v>167262</v>
      </c>
      <c r="R141" s="159">
        <f>IFERROR(INDEX(MEMO!AA:AA,MATCH($D141,MEMO!$B:$B,0)),"")</f>
        <v>122</v>
      </c>
    </row>
    <row r="142" spans="2:18" s="1" customFormat="1" ht="20.25" customHeight="1" outlineLevel="1" x14ac:dyDescent="0.3">
      <c r="B142" s="44" t="s">
        <v>1015</v>
      </c>
      <c r="D142" s="51" t="s">
        <v>2067</v>
      </c>
      <c r="E142" s="43" t="str">
        <f>IFERROR(INDEX(ICCU_21!$D$6:$D$1036,MATCH(B142,ICCU_21!$C$6:$C$1036,0)),"")</f>
        <v>GABINETE TIPO I</v>
      </c>
      <c r="F142" s="52" t="str">
        <f>IFERROR(INDEX(ICCU_21!$E$6:$E$1036,MATCH(B142,ICCU_21!$C$6:$C$1036,0)),"")</f>
        <v>UN</v>
      </c>
      <c r="H142" s="62">
        <f>IFERROR(INDEX(ICCU_21!$F$6:$F$1036,MATCH($B142,ICCU_21!$C$6:$C$1036,0)),"")</f>
        <v>834869</v>
      </c>
      <c r="I142" s="106">
        <f>IFERROR(INDEX(MEMO!O:O,MATCH($D142,MEMO!$B:$B,0)),"")</f>
        <v>4</v>
      </c>
      <c r="K142" s="152">
        <f>IFERROR(INDEX(ICCU_21!$G$6:$G$1036,MATCH($B142,ICCU_21!$C$6:$C$1036,0)),"")</f>
        <v>834869</v>
      </c>
      <c r="L142" s="159">
        <f>IFERROR(INDEX(MEMO!S:S,MATCH($D142,MEMO!$B:$B,0)),"")</f>
        <v>3</v>
      </c>
      <c r="M142" s="116"/>
      <c r="N142" s="152">
        <f>IFERROR(INDEX(ICCU_21!$H$6:$H$1036,MATCH($B142,ICCU_21!$C$6:$C$1036,0)),"")</f>
        <v>834869</v>
      </c>
      <c r="O142" s="159">
        <f>IFERROR(INDEX(MEMO!W:W,MATCH($D142,MEMO!$B:$B,0)),"")</f>
        <v>4</v>
      </c>
      <c r="P142" s="116"/>
      <c r="Q142" s="152">
        <f>IFERROR(INDEX(ICCU_21!$I$6:$I$1036,MATCH($B142,ICCU_21!$C$6:$C$1036,0)),"")</f>
        <v>834869</v>
      </c>
      <c r="R142" s="159">
        <f>IFERROR(INDEX(MEMO!AA:AA,MATCH($D142,MEMO!$B:$B,0)),"")</f>
        <v>4</v>
      </c>
    </row>
    <row r="143" spans="2:18" s="1" customFormat="1" ht="20.25" customHeight="1" outlineLevel="1" x14ac:dyDescent="0.3">
      <c r="B143" s="44" t="s">
        <v>2113</v>
      </c>
      <c r="D143" s="51" t="s">
        <v>2068</v>
      </c>
      <c r="E143" s="43" t="str">
        <f>IFERROR(INDEX(ICCU_21!$D$6:$D$1036,MATCH(B143,ICCU_21!$C$6:$C$1036,0)),"")</f>
        <v>TEE SANITARÍA DE 6"</v>
      </c>
      <c r="F143" s="52" t="str">
        <f>IFERROR(INDEX(ICCU_21!$E$6:$E$1036,MATCH(B143,ICCU_21!$C$6:$C$1036,0)),"")</f>
        <v>UN</v>
      </c>
      <c r="H143" s="62">
        <f>IFERROR(INDEX(ICCU_21!$F$6:$F$1036,MATCH($B143,ICCU_21!$C$6:$C$1036,0)),"")</f>
        <v>94016</v>
      </c>
      <c r="I143" s="105">
        <f>IFERROR(INDEX(MEMO!O:O,MATCH($D143,MEMO!$B:$B,0)),"")</f>
        <v>2</v>
      </c>
      <c r="K143" s="152">
        <f>IFERROR(INDEX(ICCU_21!$G$6:$G$1036,MATCH($B143,ICCU_21!$C$6:$C$1036,0)),"")</f>
        <v>94016</v>
      </c>
      <c r="L143" s="105">
        <f>IFERROR(INDEX(MEMO!S:S,MATCH($D143,MEMO!$B:$B,0)),"")</f>
        <v>2</v>
      </c>
      <c r="M143" s="116"/>
      <c r="N143" s="152">
        <f>IFERROR(INDEX(ICCU_21!$H$6:$H$1036,MATCH($B143,ICCU_21!$C$6:$C$1036,0)),"")</f>
        <v>94016</v>
      </c>
      <c r="O143" s="105">
        <f>IFERROR(INDEX(MEMO!W:W,MATCH($D143,MEMO!$B:$B,0)),"")</f>
        <v>2</v>
      </c>
      <c r="P143" s="116"/>
      <c r="Q143" s="152">
        <f>IFERROR(INDEX(ICCU_21!$I$6:$I$1036,MATCH($B143,ICCU_21!$C$6:$C$1036,0)),"")</f>
        <v>94016</v>
      </c>
      <c r="R143" s="105">
        <f>IFERROR(INDEX(MEMO!AA:AA,MATCH($D143,MEMO!$B:$B,0)),"")</f>
        <v>2</v>
      </c>
    </row>
    <row r="144" spans="2:18" s="1" customFormat="1" ht="20.25" customHeight="1" outlineLevel="1" x14ac:dyDescent="0.3">
      <c r="B144" s="44" t="s">
        <v>2114</v>
      </c>
      <c r="D144" s="51" t="s">
        <v>2069</v>
      </c>
      <c r="E144" s="43" t="str">
        <f>IFERROR(INDEX(ICCU_21!$D$6:$D$1036,MATCH(B144,ICCU_21!$C$6:$C$1036,0)),"")</f>
        <v>CODOS DE 45 PVC DE 4"</v>
      </c>
      <c r="F144" s="52" t="str">
        <f>IFERROR(INDEX(ICCU_21!$E$6:$E$1036,MATCH(B144,ICCU_21!$C$6:$C$1036,0)),"")</f>
        <v>UN</v>
      </c>
      <c r="H144" s="62">
        <f>IFERROR(INDEX(ICCU_21!$F$6:$F$1036,MATCH($B144,ICCU_21!$C$6:$C$1036,0)),"")</f>
        <v>58500</v>
      </c>
      <c r="I144" s="106">
        <f>IFERROR(INDEX(MEMO!O:O,MATCH($D144,MEMO!$B:$B,0)),"")</f>
        <v>38</v>
      </c>
      <c r="K144" s="152">
        <f>IFERROR(INDEX(ICCU_21!$G$6:$G$1036,MATCH($B144,ICCU_21!$C$6:$C$1036,0)),"")</f>
        <v>58500</v>
      </c>
      <c r="L144" s="159">
        <f>IFERROR(INDEX(MEMO!S:S,MATCH($D144,MEMO!$B:$B,0)),"")</f>
        <v>31</v>
      </c>
      <c r="M144" s="116"/>
      <c r="N144" s="152">
        <f>IFERROR(INDEX(ICCU_21!$H$6:$H$1036,MATCH($B144,ICCU_21!$C$6:$C$1036,0)),"")</f>
        <v>58500</v>
      </c>
      <c r="O144" s="159">
        <f>IFERROR(INDEX(MEMO!W:W,MATCH($D144,MEMO!$B:$B,0)),"")</f>
        <v>36</v>
      </c>
      <c r="P144" s="116"/>
      <c r="Q144" s="152">
        <f>IFERROR(INDEX(ICCU_21!$I$6:$I$1036,MATCH($B144,ICCU_21!$C$6:$C$1036,0)),"")</f>
        <v>58500</v>
      </c>
      <c r="R144" s="159">
        <f>IFERROR(INDEX(MEMO!AA:AA,MATCH($D144,MEMO!$B:$B,0)),"")</f>
        <v>36</v>
      </c>
    </row>
    <row r="145" spans="2:18" s="1" customFormat="1" ht="20.25" customHeight="1" outlineLevel="1" x14ac:dyDescent="0.3">
      <c r="B145" s="44" t="s">
        <v>2115</v>
      </c>
      <c r="D145" s="51" t="s">
        <v>2070</v>
      </c>
      <c r="E145" s="43" t="str">
        <f>IFERROR(INDEX(ICCU_21!$D$6:$D$1036,MATCH(B145,ICCU_21!$C$6:$C$1036,0)),"")</f>
        <v>CODOS DE 45 PVC DE 3"</v>
      </c>
      <c r="F145" s="52" t="str">
        <f>IFERROR(INDEX(ICCU_21!$E$6:$E$1036,MATCH(B145,ICCU_21!$C$6:$C$1036,0)),"")</f>
        <v>UN</v>
      </c>
      <c r="H145" s="62">
        <f>IFERROR(INDEX(ICCU_21!$F$6:$F$1036,MATCH($B145,ICCU_21!$C$6:$C$1036,0)),"")</f>
        <v>53563.900000000009</v>
      </c>
      <c r="I145" s="106">
        <f>IFERROR(INDEX(MEMO!O:O,MATCH($D145,MEMO!$B:$B,0)),"")</f>
        <v>9</v>
      </c>
      <c r="K145" s="152">
        <f>IFERROR(INDEX(ICCU_21!$G$6:$G$1036,MATCH($B145,ICCU_21!$C$6:$C$1036,0)),"")</f>
        <v>53563.900000000009</v>
      </c>
      <c r="L145" s="159">
        <f>IFERROR(INDEX(MEMO!S:S,MATCH($D145,MEMO!$B:$B,0)),"")</f>
        <v>8</v>
      </c>
      <c r="M145" s="116"/>
      <c r="N145" s="152">
        <f>IFERROR(INDEX(ICCU_21!$H$6:$H$1036,MATCH($B145,ICCU_21!$C$6:$C$1036,0)),"")</f>
        <v>53563.900000000009</v>
      </c>
      <c r="O145" s="159">
        <f>IFERROR(INDEX(MEMO!W:W,MATCH($D145,MEMO!$B:$B,0)),"")</f>
        <v>9</v>
      </c>
      <c r="P145" s="116"/>
      <c r="Q145" s="152">
        <f>IFERROR(INDEX(ICCU_21!$I$6:$I$1036,MATCH($B145,ICCU_21!$C$6:$C$1036,0)),"")</f>
        <v>53563.900000000009</v>
      </c>
      <c r="R145" s="159">
        <f>IFERROR(INDEX(MEMO!AA:AA,MATCH($D145,MEMO!$B:$B,0)),"")</f>
        <v>9</v>
      </c>
    </row>
    <row r="146" spans="2:18" s="1" customFormat="1" ht="20.25" customHeight="1" outlineLevel="1" x14ac:dyDescent="0.3">
      <c r="B146" s="44" t="s">
        <v>2116</v>
      </c>
      <c r="D146" s="51" t="s">
        <v>2071</v>
      </c>
      <c r="E146" s="43" t="str">
        <f>IFERROR(INDEX(ICCU_21!$D$6:$D$1036,MATCH(B146,ICCU_21!$C$6:$C$1036,0)),"")</f>
        <v>CODOS DE 45 PVC DE 2"</v>
      </c>
      <c r="F146" s="52" t="str">
        <f>IFERROR(INDEX(ICCU_21!$E$6:$E$1036,MATCH(B146,ICCU_21!$C$6:$C$1036,0)),"")</f>
        <v>UN</v>
      </c>
      <c r="H146" s="62">
        <f>IFERROR(INDEX(ICCU_21!$F$6:$F$1036,MATCH($B146,ICCU_21!$C$6:$C$1036,0)),"")</f>
        <v>33153.9</v>
      </c>
      <c r="I146" s="106">
        <f>IFERROR(INDEX(MEMO!O:O,MATCH($D146,MEMO!$B:$B,0)),"")</f>
        <v>89</v>
      </c>
      <c r="K146" s="152">
        <f>IFERROR(INDEX(ICCU_21!$G$6:$G$1036,MATCH($B146,ICCU_21!$C$6:$C$1036,0)),"")</f>
        <v>33153.9</v>
      </c>
      <c r="L146" s="159">
        <f>IFERROR(INDEX(MEMO!S:S,MATCH($D146,MEMO!$B:$B,0)),"")</f>
        <v>71</v>
      </c>
      <c r="M146" s="116"/>
      <c r="N146" s="152">
        <f>IFERROR(INDEX(ICCU_21!$H$6:$H$1036,MATCH($B146,ICCU_21!$C$6:$C$1036,0)),"")</f>
        <v>33153.9</v>
      </c>
      <c r="O146" s="159">
        <f>IFERROR(INDEX(MEMO!W:W,MATCH($D146,MEMO!$B:$B,0)),"")</f>
        <v>85</v>
      </c>
      <c r="P146" s="116"/>
      <c r="Q146" s="152">
        <f>IFERROR(INDEX(ICCU_21!$I$6:$I$1036,MATCH($B146,ICCU_21!$C$6:$C$1036,0)),"")</f>
        <v>33153.9</v>
      </c>
      <c r="R146" s="159">
        <f>IFERROR(INDEX(MEMO!AA:AA,MATCH($D146,MEMO!$B:$B,0)),"")</f>
        <v>83</v>
      </c>
    </row>
    <row r="147" spans="2:18" s="1" customFormat="1" ht="20.25" customHeight="1" outlineLevel="1" x14ac:dyDescent="0.3">
      <c r="B147" s="44" t="s">
        <v>2117</v>
      </c>
      <c r="D147" s="51" t="s">
        <v>2072</v>
      </c>
      <c r="E147" s="43" t="str">
        <f>IFERROR(INDEX(ICCU_21!$D$6:$D$1036,MATCH(B147,ICCU_21!$C$6:$C$1036,0)),"")</f>
        <v>CODOS DE 90 PVC DE 2"</v>
      </c>
      <c r="F147" s="52" t="str">
        <f>IFERROR(INDEX(ICCU_21!$E$6:$E$1036,MATCH(B147,ICCU_21!$C$6:$C$1036,0)),"")</f>
        <v>UN</v>
      </c>
      <c r="H147" s="62">
        <f>IFERROR(INDEX(ICCU_21!$F$6:$F$1036,MATCH($B147,ICCU_21!$C$6:$C$1036,0)),"")</f>
        <v>33153.9</v>
      </c>
      <c r="I147" s="106">
        <f>IFERROR(INDEX(MEMO!O:O,MATCH($D147,MEMO!$B:$B,0)),"")</f>
        <v>94</v>
      </c>
      <c r="K147" s="152">
        <f>IFERROR(INDEX(ICCU_21!$G$6:$G$1036,MATCH($B147,ICCU_21!$C$6:$C$1036,0)),"")</f>
        <v>33153.9</v>
      </c>
      <c r="L147" s="159">
        <f>IFERROR(INDEX(MEMO!S:S,MATCH($D147,MEMO!$B:$B,0)),"")</f>
        <v>75</v>
      </c>
      <c r="M147" s="116"/>
      <c r="N147" s="152">
        <f>IFERROR(INDEX(ICCU_21!$H$6:$H$1036,MATCH($B147,ICCU_21!$C$6:$C$1036,0)),"")</f>
        <v>33153.9</v>
      </c>
      <c r="O147" s="159">
        <f>IFERROR(INDEX(MEMO!W:W,MATCH($D147,MEMO!$B:$B,0)),"")</f>
        <v>90</v>
      </c>
      <c r="P147" s="116"/>
      <c r="Q147" s="152">
        <f>IFERROR(INDEX(ICCU_21!$I$6:$I$1036,MATCH($B147,ICCU_21!$C$6:$C$1036,0)),"")</f>
        <v>33153.9</v>
      </c>
      <c r="R147" s="159">
        <f>IFERROR(INDEX(MEMO!AA:AA,MATCH($D147,MEMO!$B:$B,0)),"")</f>
        <v>88</v>
      </c>
    </row>
    <row r="148" spans="2:18" s="1" customFormat="1" ht="20.25" customHeight="1" outlineLevel="1" x14ac:dyDescent="0.3">
      <c r="B148" s="44" t="s">
        <v>2118</v>
      </c>
      <c r="D148" s="51" t="s">
        <v>2073</v>
      </c>
      <c r="E148" s="43" t="str">
        <f>IFERROR(INDEX(ICCU_21!$D$6:$D$1036,MATCH(B148,ICCU_21!$C$6:$C$1036,0)),"")</f>
        <v>CODOS DE 90 PVC DE 4"</v>
      </c>
      <c r="F148" s="52" t="str">
        <f>IFERROR(INDEX(ICCU_21!$E$6:$E$1036,MATCH(B148,ICCU_21!$C$6:$C$1036,0)),"")</f>
        <v>UN</v>
      </c>
      <c r="H148" s="62">
        <f>IFERROR(INDEX(ICCU_21!$F$6:$F$1036,MATCH($B148,ICCU_21!$C$6:$C$1036,0)),"")</f>
        <v>58500</v>
      </c>
      <c r="I148" s="106">
        <f>IFERROR(INDEX(MEMO!O:O,MATCH($D148,MEMO!$B:$B,0)),"")</f>
        <v>4</v>
      </c>
      <c r="K148" s="152">
        <f>IFERROR(INDEX(ICCU_21!$G$6:$G$1036,MATCH($B148,ICCU_21!$C$6:$C$1036,0)),"")</f>
        <v>58500</v>
      </c>
      <c r="L148" s="159">
        <f>IFERROR(INDEX(MEMO!S:S,MATCH($D148,MEMO!$B:$B,0)),"")</f>
        <v>3</v>
      </c>
      <c r="M148" s="116"/>
      <c r="N148" s="152">
        <f>IFERROR(INDEX(ICCU_21!$H$6:$H$1036,MATCH($B148,ICCU_21!$C$6:$C$1036,0)),"")</f>
        <v>58500</v>
      </c>
      <c r="O148" s="159">
        <f>IFERROR(INDEX(MEMO!W:W,MATCH($D148,MEMO!$B:$B,0)),"")</f>
        <v>4</v>
      </c>
      <c r="P148" s="116"/>
      <c r="Q148" s="152">
        <f>IFERROR(INDEX(ICCU_21!$I$6:$I$1036,MATCH($B148,ICCU_21!$C$6:$C$1036,0)),"")</f>
        <v>58500</v>
      </c>
      <c r="R148" s="159">
        <f>IFERROR(INDEX(MEMO!AA:AA,MATCH($D148,MEMO!$B:$B,0)),"")</f>
        <v>4</v>
      </c>
    </row>
    <row r="149" spans="2:18" s="1" customFormat="1" ht="20.25" customHeight="1" outlineLevel="1" x14ac:dyDescent="0.3">
      <c r="B149" s="44" t="s">
        <v>2119</v>
      </c>
      <c r="D149" s="51" t="s">
        <v>2074</v>
      </c>
      <c r="E149" s="43" t="str">
        <f>IFERROR(INDEX(ICCU_21!$D$6:$D$1036,MATCH(B149,ICCU_21!$C$6:$C$1036,0)),"")</f>
        <v>YEE PVC DE 2"</v>
      </c>
      <c r="F149" s="52" t="str">
        <f>IFERROR(INDEX(ICCU_21!$E$6:$E$1036,MATCH(B149,ICCU_21!$C$6:$C$1036,0)),"")</f>
        <v>UN</v>
      </c>
      <c r="H149" s="62">
        <f>IFERROR(INDEX(ICCU_21!$F$6:$F$1036,MATCH($B149,ICCU_21!$C$6:$C$1036,0)),"")</f>
        <v>32503.899999999998</v>
      </c>
      <c r="I149" s="106">
        <f>IFERROR(INDEX(MEMO!O:O,MATCH($D149,MEMO!$B:$B,0)),"")</f>
        <v>13</v>
      </c>
      <c r="K149" s="152">
        <f>IFERROR(INDEX(ICCU_21!$G$6:$G$1036,MATCH($B149,ICCU_21!$C$6:$C$1036,0)),"")</f>
        <v>32503.899999999998</v>
      </c>
      <c r="L149" s="159">
        <f>IFERROR(INDEX(MEMO!S:S,MATCH($D149,MEMO!$B:$B,0)),"")</f>
        <v>10</v>
      </c>
      <c r="M149" s="116"/>
      <c r="N149" s="152">
        <f>IFERROR(INDEX(ICCU_21!$H$6:$H$1036,MATCH($B149,ICCU_21!$C$6:$C$1036,0)),"")</f>
        <v>32503.899999999998</v>
      </c>
      <c r="O149" s="159">
        <f>IFERROR(INDEX(MEMO!W:W,MATCH($D149,MEMO!$B:$B,0)),"")</f>
        <v>12</v>
      </c>
      <c r="P149" s="116"/>
      <c r="Q149" s="152">
        <f>IFERROR(INDEX(ICCU_21!$I$6:$I$1036,MATCH($B149,ICCU_21!$C$6:$C$1036,0)),"")</f>
        <v>32503.899999999998</v>
      </c>
      <c r="R149" s="159">
        <f>IFERROR(INDEX(MEMO!AA:AA,MATCH($D149,MEMO!$B:$B,0)),"")</f>
        <v>12</v>
      </c>
    </row>
    <row r="150" spans="2:18" s="1" customFormat="1" ht="20.25" customHeight="1" outlineLevel="1" x14ac:dyDescent="0.3">
      <c r="B150" s="44" t="s">
        <v>2120</v>
      </c>
      <c r="D150" s="51" t="s">
        <v>2075</v>
      </c>
      <c r="E150" s="43" t="str">
        <f>IFERROR(INDEX(ICCU_21!$D$6:$D$1036,MATCH(B150,ICCU_21!$C$6:$C$1036,0)),"")</f>
        <v>YEE PVC DE 4"</v>
      </c>
      <c r="F150" s="52" t="str">
        <f>IFERROR(INDEX(ICCU_21!$E$6:$E$1036,MATCH(B150,ICCU_21!$C$6:$C$1036,0)),"")</f>
        <v>UN</v>
      </c>
      <c r="H150" s="62">
        <f>IFERROR(INDEX(ICCU_21!$F$6:$F$1036,MATCH($B150,ICCU_21!$C$6:$C$1036,0)),"")</f>
        <v>43849</v>
      </c>
      <c r="I150" s="106">
        <f>IFERROR(INDEX(MEMO!O:O,MATCH($D150,MEMO!$B:$B,0)),"")</f>
        <v>68</v>
      </c>
      <c r="K150" s="152">
        <f>IFERROR(INDEX(ICCU_21!$G$6:$G$1036,MATCH($B150,ICCU_21!$C$6:$C$1036,0)),"")</f>
        <v>43849</v>
      </c>
      <c r="L150" s="159">
        <f>IFERROR(INDEX(MEMO!S:S,MATCH($D150,MEMO!$B:$B,0)),"")</f>
        <v>54</v>
      </c>
      <c r="M150" s="116"/>
      <c r="N150" s="152">
        <f>IFERROR(INDEX(ICCU_21!$H$6:$H$1036,MATCH($B150,ICCU_21!$C$6:$C$1036,0)),"")</f>
        <v>43849</v>
      </c>
      <c r="O150" s="159">
        <f>IFERROR(INDEX(MEMO!W:W,MATCH($D150,MEMO!$B:$B,0)),"")</f>
        <v>65</v>
      </c>
      <c r="P150" s="116"/>
      <c r="Q150" s="152">
        <f>IFERROR(INDEX(ICCU_21!$I$6:$I$1036,MATCH($B150,ICCU_21!$C$6:$C$1036,0)),"")</f>
        <v>43849</v>
      </c>
      <c r="R150" s="159">
        <f>IFERROR(INDEX(MEMO!AA:AA,MATCH($D150,MEMO!$B:$B,0)),"")</f>
        <v>63</v>
      </c>
    </row>
    <row r="151" spans="2:18" s="1" customFormat="1" ht="20.25" customHeight="1" outlineLevel="1" x14ac:dyDescent="0.3">
      <c r="B151" s="44" t="s">
        <v>2121</v>
      </c>
      <c r="D151" s="51" t="s">
        <v>2076</v>
      </c>
      <c r="E151" s="43" t="str">
        <f>IFERROR(INDEX(ICCU_21!$D$6:$D$1036,MATCH(B151,ICCU_21!$C$6:$C$1036,0)),"")</f>
        <v>YEE PVC REDUCIDA DE 4X2"</v>
      </c>
      <c r="F151" s="52" t="str">
        <f>IFERROR(INDEX(ICCU_21!$E$6:$E$1036,MATCH(B151,ICCU_21!$C$6:$C$1036,0)),"")</f>
        <v>UN</v>
      </c>
      <c r="H151" s="62">
        <f>IFERROR(INDEX(ICCU_21!$F$6:$F$1036,MATCH($B151,ICCU_21!$C$6:$C$1036,0)),"")</f>
        <v>47876.400000000009</v>
      </c>
      <c r="I151" s="106">
        <f>IFERROR(INDEX(MEMO!O:O,MATCH($D151,MEMO!$B:$B,0)),"")</f>
        <v>49</v>
      </c>
      <c r="K151" s="152">
        <f>IFERROR(INDEX(ICCU_21!$G$6:$G$1036,MATCH($B151,ICCU_21!$C$6:$C$1036,0)),"")</f>
        <v>47876.400000000009</v>
      </c>
      <c r="L151" s="159">
        <f>IFERROR(INDEX(MEMO!S:S,MATCH($D151,MEMO!$B:$B,0)),"")</f>
        <v>39</v>
      </c>
      <c r="M151" s="116"/>
      <c r="N151" s="152">
        <f>IFERROR(INDEX(ICCU_21!$H$6:$H$1036,MATCH($B151,ICCU_21!$C$6:$C$1036,0)),"")</f>
        <v>47876.400000000009</v>
      </c>
      <c r="O151" s="159">
        <f>IFERROR(INDEX(MEMO!W:W,MATCH($D151,MEMO!$B:$B,0)),"")</f>
        <v>47</v>
      </c>
      <c r="P151" s="116"/>
      <c r="Q151" s="152">
        <f>IFERROR(INDEX(ICCU_21!$I$6:$I$1036,MATCH($B151,ICCU_21!$C$6:$C$1036,0)),"")</f>
        <v>47876.400000000009</v>
      </c>
      <c r="R151" s="159">
        <f>IFERROR(INDEX(MEMO!AA:AA,MATCH($D151,MEMO!$B:$B,0)),"")</f>
        <v>46</v>
      </c>
    </row>
    <row r="152" spans="2:18" s="1" customFormat="1" ht="20.25" customHeight="1" outlineLevel="1" x14ac:dyDescent="0.3">
      <c r="B152" s="44" t="s">
        <v>2122</v>
      </c>
      <c r="D152" s="51" t="s">
        <v>2077</v>
      </c>
      <c r="E152" s="43" t="str">
        <f>IFERROR(INDEX(ICCU_21!$D$6:$D$1036,MATCH(B152,ICCU_21!$C$6:$C$1036,0)),"")</f>
        <v>YEE PVC REDUCIDA DE 3X2"</v>
      </c>
      <c r="F152" s="52" t="str">
        <f>IFERROR(INDEX(ICCU_21!$E$6:$E$1036,MATCH(B152,ICCU_21!$C$6:$C$1036,0)),"")</f>
        <v>UN</v>
      </c>
      <c r="H152" s="62">
        <f>IFERROR(INDEX(ICCU_21!$F$6:$F$1036,MATCH($B152,ICCU_21!$C$6:$C$1036,0)),"")</f>
        <v>40937</v>
      </c>
      <c r="I152" s="106">
        <f>IFERROR(INDEX(MEMO!O:O,MATCH($D152,MEMO!$B:$B,0)),"")</f>
        <v>45</v>
      </c>
      <c r="K152" s="152">
        <f>IFERROR(INDEX(ICCU_21!$G$6:$G$1036,MATCH($B152,ICCU_21!$C$6:$C$1036,0)),"")</f>
        <v>40937</v>
      </c>
      <c r="L152" s="159">
        <f>IFERROR(INDEX(MEMO!S:S,MATCH($D152,MEMO!$B:$B,0)),"")</f>
        <v>36</v>
      </c>
      <c r="M152" s="116"/>
      <c r="N152" s="152">
        <f>IFERROR(INDEX(ICCU_21!$H$6:$H$1036,MATCH($B152,ICCU_21!$C$6:$C$1036,0)),"")</f>
        <v>40937</v>
      </c>
      <c r="O152" s="159">
        <f>IFERROR(INDEX(MEMO!W:W,MATCH($D152,MEMO!$B:$B,0)),"")</f>
        <v>43</v>
      </c>
      <c r="P152" s="116"/>
      <c r="Q152" s="152">
        <f>IFERROR(INDEX(ICCU_21!$I$6:$I$1036,MATCH($B152,ICCU_21!$C$6:$C$1036,0)),"")</f>
        <v>40937</v>
      </c>
      <c r="R152" s="159">
        <f>IFERROR(INDEX(MEMO!AA:AA,MATCH($D152,MEMO!$B:$B,0)),"")</f>
        <v>42</v>
      </c>
    </row>
    <row r="153" spans="2:18" s="1" customFormat="1" ht="20.25" customHeight="1" outlineLevel="1" x14ac:dyDescent="0.3">
      <c r="B153" s="44" t="s">
        <v>2123</v>
      </c>
      <c r="D153" s="51" t="s">
        <v>2078</v>
      </c>
      <c r="E153" s="43" t="str">
        <f>IFERROR(INDEX(ICCU_21!$D$6:$D$1036,MATCH(B153,ICCU_21!$C$6:$C$1036,0)),"")</f>
        <v>YEE PVC DOBLE REDUCIDA DE 2X4X2"</v>
      </c>
      <c r="F153" s="52" t="str">
        <f>IFERROR(INDEX(ICCU_21!$E$6:$E$1036,MATCH(B153,ICCU_21!$C$6:$C$1036,0)),"")</f>
        <v>UN</v>
      </c>
      <c r="H153" s="62">
        <f>IFERROR(INDEX(ICCU_21!$F$6:$F$1036,MATCH($B153,ICCU_21!$C$6:$C$1036,0)),"")</f>
        <v>56680</v>
      </c>
      <c r="I153" s="106">
        <f>IFERROR(INDEX(MEMO!O:O,MATCH($D153,MEMO!$B:$B,0)),"")</f>
        <v>11</v>
      </c>
      <c r="K153" s="152">
        <f>IFERROR(INDEX(ICCU_21!$G$6:$G$1036,MATCH($B153,ICCU_21!$C$6:$C$1036,0)),"")</f>
        <v>56680</v>
      </c>
      <c r="L153" s="159">
        <f>IFERROR(INDEX(MEMO!S:S,MATCH($D153,MEMO!$B:$B,0)),"")</f>
        <v>9</v>
      </c>
      <c r="M153" s="116"/>
      <c r="N153" s="152">
        <f>IFERROR(INDEX(ICCU_21!$H$6:$H$1036,MATCH($B153,ICCU_21!$C$6:$C$1036,0)),"")</f>
        <v>56680</v>
      </c>
      <c r="O153" s="159">
        <f>IFERROR(INDEX(MEMO!W:W,MATCH($D153,MEMO!$B:$B,0)),"")</f>
        <v>11</v>
      </c>
      <c r="P153" s="116"/>
      <c r="Q153" s="152">
        <f>IFERROR(INDEX(ICCU_21!$I$6:$I$1036,MATCH($B153,ICCU_21!$C$6:$C$1036,0)),"")</f>
        <v>56680</v>
      </c>
      <c r="R153" s="159">
        <f>IFERROR(INDEX(MEMO!AA:AA,MATCH($D153,MEMO!$B:$B,0)),"")</f>
        <v>10</v>
      </c>
    </row>
    <row r="154" spans="2:18" s="1" customFormat="1" ht="20.25" customHeight="1" outlineLevel="1" x14ac:dyDescent="0.3">
      <c r="B154" s="44" t="s">
        <v>2127</v>
      </c>
      <c r="D154" s="51" t="s">
        <v>2079</v>
      </c>
      <c r="E154" s="43" t="str">
        <f>IFERROR(INDEX(ICCU_21!$D$6:$D$1036,MATCH(B154,ICCU_21!$C$6:$C$1036,0)),"")</f>
        <v>TUBERIA DE IMPULSION AGUA POTABLE DE 2 1/2"</v>
      </c>
      <c r="F154" s="52" t="str">
        <f>IFERROR(INDEX(ICCU_21!$E$6:$E$1036,MATCH(B154,ICCU_21!$C$6:$C$1036,0)),"")</f>
        <v>ML</v>
      </c>
      <c r="H154" s="62">
        <f>IFERROR(INDEX(ICCU_21!$F$6:$F$1036,MATCH($B154,ICCU_21!$C$6:$C$1036,0)),"")</f>
        <v>46787</v>
      </c>
      <c r="I154" s="106">
        <f>IFERROR(INDEX(MEMO!O:O,MATCH($D154,MEMO!$B:$B,0)),"")</f>
        <v>206</v>
      </c>
      <c r="K154" s="152">
        <f>IFERROR(INDEX(ICCU_21!$G$6:$G$1036,MATCH($B154,ICCU_21!$C$6:$C$1036,0)),"")</f>
        <v>46787</v>
      </c>
      <c r="L154" s="159">
        <f>IFERROR(INDEX(MEMO!S:S,MATCH($D154,MEMO!$B:$B,0)),"")</f>
        <v>164</v>
      </c>
      <c r="M154" s="116"/>
      <c r="N154" s="152">
        <f>IFERROR(INDEX(ICCU_21!$H$6:$H$1036,MATCH($B154,ICCU_21!$C$6:$C$1036,0)),"")</f>
        <v>46787</v>
      </c>
      <c r="O154" s="159">
        <f>IFERROR(INDEX(MEMO!W:W,MATCH($D154,MEMO!$B:$B,0)),"")</f>
        <v>196</v>
      </c>
      <c r="P154" s="116"/>
      <c r="Q154" s="152">
        <f>IFERROR(INDEX(ICCU_21!$I$6:$I$1036,MATCH($B154,ICCU_21!$C$6:$C$1036,0)),"")</f>
        <v>46787</v>
      </c>
      <c r="R154" s="159">
        <f>IFERROR(INDEX(MEMO!AA:AA,MATCH($D154,MEMO!$B:$B,0)),"")</f>
        <v>191</v>
      </c>
    </row>
    <row r="155" spans="2:18" s="1" customFormat="1" ht="20.25" customHeight="1" outlineLevel="1" x14ac:dyDescent="0.3">
      <c r="B155" s="44" t="s">
        <v>2128</v>
      </c>
      <c r="D155" s="51" t="s">
        <v>2080</v>
      </c>
      <c r="E155" s="43" t="str">
        <f>IFERROR(INDEX(ICCU_21!$D$6:$D$1036,MATCH(B155,ICCU_21!$C$6:$C$1036,0)),"")</f>
        <v>TUBERIA DE IMPULSION AGUA POTABLE DE 1 1/2"</v>
      </c>
      <c r="F155" s="52" t="str">
        <f>IFERROR(INDEX(ICCU_21!$E$6:$E$1036,MATCH(B155,ICCU_21!$C$6:$C$1036,0)),"")</f>
        <v>ML</v>
      </c>
      <c r="H155" s="62">
        <f>IFERROR(INDEX(ICCU_21!$F$6:$F$1036,MATCH($B155,ICCU_21!$C$6:$C$1036,0)),"")</f>
        <v>25932.399999999998</v>
      </c>
      <c r="I155" s="106">
        <f>IFERROR(INDEX(MEMO!O:O,MATCH($D155,MEMO!$B:$B,0)),"")</f>
        <v>83</v>
      </c>
      <c r="K155" s="152">
        <f>IFERROR(INDEX(ICCU_21!$G$6:$G$1036,MATCH($B155,ICCU_21!$C$6:$C$1036,0)),"")</f>
        <v>25932.399999999998</v>
      </c>
      <c r="L155" s="159">
        <f>IFERROR(INDEX(MEMO!S:S,MATCH($D155,MEMO!$B:$B,0)),"")</f>
        <v>66</v>
      </c>
      <c r="M155" s="116"/>
      <c r="N155" s="152">
        <f>IFERROR(INDEX(ICCU_21!$H$6:$H$1036,MATCH($B155,ICCU_21!$C$6:$C$1036,0)),"")</f>
        <v>25932.399999999998</v>
      </c>
      <c r="O155" s="159">
        <f>IFERROR(INDEX(MEMO!W:W,MATCH($D155,MEMO!$B:$B,0)),"")</f>
        <v>79</v>
      </c>
      <c r="P155" s="116"/>
      <c r="Q155" s="152">
        <f>IFERROR(INDEX(ICCU_21!$I$6:$I$1036,MATCH($B155,ICCU_21!$C$6:$C$1036,0)),"")</f>
        <v>25932.399999999998</v>
      </c>
      <c r="R155" s="159">
        <f>IFERROR(INDEX(MEMO!AA:AA,MATCH($D155,MEMO!$B:$B,0)),"")</f>
        <v>77</v>
      </c>
    </row>
    <row r="156" spans="2:18" s="1" customFormat="1" ht="20.25" customHeight="1" outlineLevel="1" x14ac:dyDescent="0.3">
      <c r="B156" s="44" t="s">
        <v>2137</v>
      </c>
      <c r="D156" s="51" t="s">
        <v>2081</v>
      </c>
      <c r="E156" s="43" t="str">
        <f>IFERROR(INDEX(ICCU_21!$D$6:$D$1036,MATCH(B156,ICCU_21!$C$6:$C$1036,0)),"")</f>
        <v>TUBERIA DE IMPULSION AGUA POTABLE DE 1"</v>
      </c>
      <c r="F156" s="52" t="str">
        <f>IFERROR(INDEX(ICCU_21!$E$6:$E$1036,MATCH(B156,ICCU_21!$C$6:$C$1036,0)),"")</f>
        <v>ML</v>
      </c>
      <c r="H156" s="62">
        <f>IFERROR(INDEX(ICCU_21!$F$6:$F$1036,MATCH($B156,ICCU_21!$C$6:$C$1036,0)),"")</f>
        <v>18309.2</v>
      </c>
      <c r="I156" s="106">
        <f>IFERROR(INDEX(MEMO!O:O,MATCH($D156,MEMO!$B:$B,0)),"")</f>
        <v>13</v>
      </c>
      <c r="K156" s="152">
        <f>IFERROR(INDEX(ICCU_21!$G$6:$G$1036,MATCH($B156,ICCU_21!$C$6:$C$1036,0)),"")</f>
        <v>18309.2</v>
      </c>
      <c r="L156" s="159">
        <f>IFERROR(INDEX(MEMO!S:S,MATCH($D156,MEMO!$B:$B,0)),"")</f>
        <v>11</v>
      </c>
      <c r="M156" s="116"/>
      <c r="N156" s="152">
        <f>IFERROR(INDEX(ICCU_21!$H$6:$H$1036,MATCH($B156,ICCU_21!$C$6:$C$1036,0)),"")</f>
        <v>18309.2</v>
      </c>
      <c r="O156" s="159">
        <f>IFERROR(INDEX(MEMO!W:W,MATCH($D156,MEMO!$B:$B,0)),"")</f>
        <v>13</v>
      </c>
      <c r="P156" s="116"/>
      <c r="Q156" s="152">
        <f>IFERROR(INDEX(ICCU_21!$I$6:$I$1036,MATCH($B156,ICCU_21!$C$6:$C$1036,0)),"")</f>
        <v>18309.2</v>
      </c>
      <c r="R156" s="159">
        <f>IFERROR(INDEX(MEMO!AA:AA,MATCH($D156,MEMO!$B:$B,0)),"")</f>
        <v>12</v>
      </c>
    </row>
    <row r="157" spans="2:18" s="1" customFormat="1" ht="20.25" customHeight="1" outlineLevel="1" x14ac:dyDescent="0.3">
      <c r="B157" s="44" t="s">
        <v>2138</v>
      </c>
      <c r="D157" s="51" t="s">
        <v>2143</v>
      </c>
      <c r="E157" s="43" t="str">
        <f>IFERROR(INDEX(ICCU_21!$D$6:$D$1036,MATCH(B157,ICCU_21!$C$6:$C$1036,0)),"")</f>
        <v>TUBERIA DE IMPULSION AGUA POTABLE DE 3/4"</v>
      </c>
      <c r="F157" s="52" t="str">
        <f>IFERROR(INDEX(ICCU_21!$E$6:$E$1036,MATCH(B157,ICCU_21!$C$6:$C$1036,0)),"")</f>
        <v>ML</v>
      </c>
      <c r="H157" s="62">
        <f>IFERROR(INDEX(ICCU_21!$F$6:$F$1036,MATCH($B157,ICCU_21!$C$6:$C$1036,0)),"")</f>
        <v>16861</v>
      </c>
      <c r="I157" s="106">
        <f>IFERROR(INDEX(MEMO!O:O,MATCH($D157,MEMO!$B:$B,0)),"")</f>
        <v>315</v>
      </c>
      <c r="K157" s="152">
        <f>IFERROR(INDEX(ICCU_21!$G$6:$G$1036,MATCH($B157,ICCU_21!$C$6:$C$1036,0)),"")</f>
        <v>16861</v>
      </c>
      <c r="L157" s="159">
        <f>IFERROR(INDEX(MEMO!S:S,MATCH($D157,MEMO!$B:$B,0)),"")</f>
        <v>252</v>
      </c>
      <c r="M157" s="116"/>
      <c r="N157" s="152">
        <f>IFERROR(INDEX(ICCU_21!$H$6:$H$1036,MATCH($B157,ICCU_21!$C$6:$C$1036,0)),"")</f>
        <v>16861</v>
      </c>
      <c r="O157" s="159">
        <f>IFERROR(INDEX(MEMO!W:W,MATCH($D157,MEMO!$B:$B,0)),"")</f>
        <v>300</v>
      </c>
      <c r="P157" s="116"/>
      <c r="Q157" s="152">
        <f>IFERROR(INDEX(ICCU_21!$I$6:$I$1036,MATCH($B157,ICCU_21!$C$6:$C$1036,0)),"")</f>
        <v>16861</v>
      </c>
      <c r="R157" s="159">
        <f>IFERROR(INDEX(MEMO!AA:AA,MATCH($D157,MEMO!$B:$B,0)),"")</f>
        <v>293</v>
      </c>
    </row>
    <row r="158" spans="2:18" s="1" customFormat="1" ht="20.25" customHeight="1" outlineLevel="1" x14ac:dyDescent="0.3">
      <c r="B158" s="44" t="s">
        <v>2139</v>
      </c>
      <c r="D158" s="51" t="s">
        <v>2144</v>
      </c>
      <c r="E158" s="43" t="str">
        <f>IFERROR(INDEX(ICCU_21!$D$6:$D$1036,MATCH(B158,ICCU_21!$C$6:$C$1036,0)),"")</f>
        <v>TUBERIA DE IMPULSION AGUA POTABLE DE  1/2"</v>
      </c>
      <c r="F158" s="52" t="str">
        <f>IFERROR(INDEX(ICCU_21!$E$6:$E$1036,MATCH(B158,ICCU_21!$C$6:$C$1036,0)),"")</f>
        <v>ML</v>
      </c>
      <c r="H158" s="62">
        <f>IFERROR(INDEX(ICCU_21!$F$6:$F$1036,MATCH($B158,ICCU_21!$C$6:$C$1036,0)),"")</f>
        <v>14987.699999999999</v>
      </c>
      <c r="I158" s="106">
        <f>IFERROR(INDEX(MEMO!O:O,MATCH($D158,MEMO!$B:$B,0)),"")</f>
        <v>24</v>
      </c>
      <c r="K158" s="152">
        <f>IFERROR(INDEX(ICCU_21!$G$6:$G$1036,MATCH($B158,ICCU_21!$C$6:$C$1036,0)),"")</f>
        <v>14987.699999999999</v>
      </c>
      <c r="L158" s="159">
        <f>IFERROR(INDEX(MEMO!S:S,MATCH($D158,MEMO!$B:$B,0)),"")</f>
        <v>19</v>
      </c>
      <c r="M158" s="116"/>
      <c r="N158" s="152">
        <f>IFERROR(INDEX(ICCU_21!$H$6:$H$1036,MATCH($B158,ICCU_21!$C$6:$C$1036,0)),"")</f>
        <v>14987.699999999999</v>
      </c>
      <c r="O158" s="159">
        <f>IFERROR(INDEX(MEMO!W:W,MATCH($D158,MEMO!$B:$B,0)),"")</f>
        <v>23</v>
      </c>
      <c r="P158" s="116"/>
      <c r="Q158" s="152">
        <f>IFERROR(INDEX(ICCU_21!$I$6:$I$1036,MATCH($B158,ICCU_21!$C$6:$C$1036,0)),"")</f>
        <v>14987.699999999999</v>
      </c>
      <c r="R158" s="159">
        <f>IFERROR(INDEX(MEMO!AA:AA,MATCH($D158,MEMO!$B:$B,0)),"")</f>
        <v>22</v>
      </c>
    </row>
    <row r="159" spans="2:18" s="1" customFormat="1" ht="20.25" customHeight="1" outlineLevel="1" x14ac:dyDescent="0.3">
      <c r="B159" s="44" t="s">
        <v>2140</v>
      </c>
      <c r="D159" s="51" t="s">
        <v>2145</v>
      </c>
      <c r="E159" s="43" t="str">
        <f>IFERROR(INDEX(ICCU_21!$D$6:$D$1036,MATCH(B159,ICCU_21!$C$6:$C$1036,0)),"")</f>
        <v>VALVULA DE COMPUERTA 1"</v>
      </c>
      <c r="F159" s="52" t="str">
        <f>IFERROR(INDEX(ICCU_21!$E$6:$E$1036,MATCH(B159,ICCU_21!$C$6:$C$1036,0)),"")</f>
        <v>UN</v>
      </c>
      <c r="H159" s="62">
        <f>IFERROR(INDEX(ICCU_21!$F$6:$F$1036,MATCH($B159,ICCU_21!$C$6:$C$1036,0)),"")</f>
        <v>84792.5</v>
      </c>
      <c r="I159" s="106">
        <f>IFERROR(INDEX(MEMO!O:O,MATCH($D159,MEMO!$B:$B,0)),"")</f>
        <v>1</v>
      </c>
      <c r="K159" s="152">
        <f>IFERROR(INDEX(ICCU_21!$G$6:$G$1036,MATCH($B159,ICCU_21!$C$6:$C$1036,0)),"")</f>
        <v>84792.5</v>
      </c>
      <c r="L159" s="159">
        <f>IFERROR(INDEX(MEMO!S:S,MATCH($D159,MEMO!$B:$B,0)),"")</f>
        <v>1</v>
      </c>
      <c r="M159" s="116"/>
      <c r="N159" s="152">
        <f>IFERROR(INDEX(ICCU_21!$H$6:$H$1036,MATCH($B159,ICCU_21!$C$6:$C$1036,0)),"")</f>
        <v>84792.5</v>
      </c>
      <c r="O159" s="159">
        <f>IFERROR(INDEX(MEMO!W:W,MATCH($D159,MEMO!$B:$B,0)),"")</f>
        <v>1</v>
      </c>
      <c r="P159" s="116"/>
      <c r="Q159" s="152">
        <f>IFERROR(INDEX(ICCU_21!$I$6:$I$1036,MATCH($B159,ICCU_21!$C$6:$C$1036,0)),"")</f>
        <v>84792.5</v>
      </c>
      <c r="R159" s="159">
        <f>IFERROR(INDEX(MEMO!AA:AA,MATCH($D159,MEMO!$B:$B,0)),"")</f>
        <v>1</v>
      </c>
    </row>
    <row r="160" spans="2:18" s="1" customFormat="1" ht="20.25" customHeight="1" outlineLevel="1" x14ac:dyDescent="0.3">
      <c r="B160" s="44" t="s">
        <v>2141</v>
      </c>
      <c r="D160" s="51" t="s">
        <v>2146</v>
      </c>
      <c r="E160" s="43" t="str">
        <f>IFERROR(INDEX(ICCU_21!$D$6:$D$1036,MATCH(B160,ICCU_21!$C$6:$C$1036,0)),"")</f>
        <v>VALVULA DE COMPUERTA 3/4"</v>
      </c>
      <c r="F160" s="52" t="str">
        <f>IFERROR(INDEX(ICCU_21!$E$6:$E$1036,MATCH(B160,ICCU_21!$C$6:$C$1036,0)),"")</f>
        <v>UN</v>
      </c>
      <c r="H160" s="62">
        <f>IFERROR(INDEX(ICCU_21!$F$6:$F$1036,MATCH($B160,ICCU_21!$C$6:$C$1036,0)),"")</f>
        <v>62835.5</v>
      </c>
      <c r="I160" s="106">
        <f>IFERROR(INDEX(MEMO!O:O,MATCH($D160,MEMO!$B:$B,0)),"")</f>
        <v>23</v>
      </c>
      <c r="K160" s="152">
        <f>IFERROR(INDEX(ICCU_21!$G$6:$G$1036,MATCH($B160,ICCU_21!$C$6:$C$1036,0)),"")</f>
        <v>62835.5</v>
      </c>
      <c r="L160" s="159">
        <f>IFERROR(INDEX(MEMO!S:S,MATCH($D160,MEMO!$B:$B,0)),"")</f>
        <v>18</v>
      </c>
      <c r="M160" s="116"/>
      <c r="N160" s="152">
        <f>IFERROR(INDEX(ICCU_21!$H$6:$H$1036,MATCH($B160,ICCU_21!$C$6:$C$1036,0)),"")</f>
        <v>62835.5</v>
      </c>
      <c r="O160" s="159">
        <f>IFERROR(INDEX(MEMO!W:W,MATCH($D160,MEMO!$B:$B,0)),"")</f>
        <v>22</v>
      </c>
      <c r="P160" s="116"/>
      <c r="Q160" s="152">
        <f>IFERROR(INDEX(ICCU_21!$I$6:$I$1036,MATCH($B160,ICCU_21!$C$6:$C$1036,0)),"")</f>
        <v>62835.5</v>
      </c>
      <c r="R160" s="159">
        <f>IFERROR(INDEX(MEMO!AA:AA,MATCH($D160,MEMO!$B:$B,0)),"")</f>
        <v>21</v>
      </c>
    </row>
    <row r="161" spans="2:18" s="1" customFormat="1" ht="20.25" customHeight="1" outlineLevel="1" x14ac:dyDescent="0.3">
      <c r="B161" s="44" t="s">
        <v>2142</v>
      </c>
      <c r="D161" s="51" t="s">
        <v>2147</v>
      </c>
      <c r="E161" s="43" t="str">
        <f>IFERROR(INDEX(ICCU_21!$D$6:$D$1036,MATCH(B161,ICCU_21!$C$6:$C$1036,0)),"")</f>
        <v>VALVULA DE COMPUERTA 1/2"</v>
      </c>
      <c r="F161" s="52" t="str">
        <f>IFERROR(INDEX(ICCU_21!$E$6:$E$1036,MATCH(B161,ICCU_21!$C$6:$C$1036,0)),"")</f>
        <v>UN</v>
      </c>
      <c r="H161" s="62">
        <f>IFERROR(INDEX(ICCU_21!$F$6:$F$1036,MATCH($B161,ICCU_21!$C$6:$C$1036,0)),"")</f>
        <v>55053.700000000004</v>
      </c>
      <c r="I161" s="106">
        <f>IFERROR(INDEX(MEMO!O:O,MATCH($D161,MEMO!$B:$B,0)),"")</f>
        <v>3</v>
      </c>
      <c r="K161" s="152">
        <f>IFERROR(INDEX(ICCU_21!$G$6:$G$1036,MATCH($B161,ICCU_21!$C$6:$C$1036,0)),"")</f>
        <v>55053.700000000004</v>
      </c>
      <c r="L161" s="159">
        <f>IFERROR(INDEX(MEMO!S:S,MATCH($D161,MEMO!$B:$B,0)),"")</f>
        <v>3</v>
      </c>
      <c r="M161" s="116"/>
      <c r="N161" s="152">
        <f>IFERROR(INDEX(ICCU_21!$H$6:$H$1036,MATCH($B161,ICCU_21!$C$6:$C$1036,0)),"")</f>
        <v>55053.700000000004</v>
      </c>
      <c r="O161" s="159">
        <f>IFERROR(INDEX(MEMO!W:W,MATCH($D161,MEMO!$B:$B,0)),"")</f>
        <v>3</v>
      </c>
      <c r="P161" s="116"/>
      <c r="Q161" s="152">
        <f>IFERROR(INDEX(ICCU_21!$I$6:$I$1036,MATCH($B161,ICCU_21!$C$6:$C$1036,0)),"")</f>
        <v>55053.700000000004</v>
      </c>
      <c r="R161" s="159">
        <f>IFERROR(INDEX(MEMO!AA:AA,MATCH($D161,MEMO!$B:$B,0)),"")</f>
        <v>3</v>
      </c>
    </row>
    <row r="162" spans="2:18" s="1" customFormat="1" ht="20.25" customHeight="1" outlineLevel="1" x14ac:dyDescent="0.3">
      <c r="B162" s="44" t="s">
        <v>2159</v>
      </c>
      <c r="D162" s="51" t="s">
        <v>2148</v>
      </c>
      <c r="E162" s="43" t="str">
        <f>IFERROR(INDEX(ICCU_21!$D$6:$D$1036,MATCH(B162,ICCU_21!$C$6:$C$1036,0)),"")</f>
        <v>REJILLA DE PISO DE 6"</v>
      </c>
      <c r="F162" s="52" t="str">
        <f>IFERROR(INDEX(ICCU_21!$E$6:$E$1036,MATCH(B162,ICCU_21!$C$6:$C$1036,0)),"")</f>
        <v>UN</v>
      </c>
      <c r="H162" s="62">
        <f>IFERROR(INDEX(ICCU_21!$F$6:$F$1036,MATCH($B162,ICCU_21!$C$6:$C$1036,0)),"")</f>
        <v>157526.19999999998</v>
      </c>
      <c r="I162" s="106">
        <f>IFERROR(INDEX(MEMO!O:O,MATCH($D162,MEMO!$B:$B,0)),"")</f>
        <v>8</v>
      </c>
      <c r="K162" s="152">
        <f>IFERROR(INDEX(ICCU_21!$G$6:$G$1036,MATCH($B162,ICCU_21!$C$6:$C$1036,0)),"")</f>
        <v>157526.19999999998</v>
      </c>
      <c r="L162" s="159">
        <f>IFERROR(INDEX(MEMO!S:S,MATCH($D162,MEMO!$B:$B,0)),"")</f>
        <v>6</v>
      </c>
      <c r="M162" s="116"/>
      <c r="N162" s="152">
        <f>IFERROR(INDEX(ICCU_21!$H$6:$H$1036,MATCH($B162,ICCU_21!$C$6:$C$1036,0)),"")</f>
        <v>157526.19999999998</v>
      </c>
      <c r="O162" s="159">
        <f>IFERROR(INDEX(MEMO!W:W,MATCH($D162,MEMO!$B:$B,0)),"")</f>
        <v>7</v>
      </c>
      <c r="P162" s="116"/>
      <c r="Q162" s="152">
        <f>IFERROR(INDEX(ICCU_21!$I$6:$I$1036,MATCH($B162,ICCU_21!$C$6:$C$1036,0)),"")</f>
        <v>157526.19999999998</v>
      </c>
      <c r="R162" s="159">
        <f>IFERROR(INDEX(MEMO!AA:AA,MATCH($D162,MEMO!$B:$B,0)),"")</f>
        <v>7</v>
      </c>
    </row>
    <row r="163" spans="2:18" s="1" customFormat="1" ht="20.25" customHeight="1" outlineLevel="1" x14ac:dyDescent="0.3">
      <c r="B163" s="44" t="s">
        <v>2160</v>
      </c>
      <c r="D163" s="51" t="s">
        <v>2149</v>
      </c>
      <c r="E163" s="43" t="str">
        <f>IFERROR(INDEX(ICCU_21!$D$6:$D$1036,MATCH(B163,ICCU_21!$C$6:$C$1036,0)),"")</f>
        <v>REJILLA DE PISO DE 4"</v>
      </c>
      <c r="F163" s="52" t="str">
        <f>IFERROR(INDEX(ICCU_21!$E$6:$E$1036,MATCH(B163,ICCU_21!$C$6:$C$1036,0)),"")</f>
        <v>UN</v>
      </c>
      <c r="H163" s="62">
        <f>IFERROR(INDEX(ICCU_21!$F$6:$F$1036,MATCH($B163,ICCU_21!$C$6:$C$1036,0)),"")</f>
        <v>116212.19999999998</v>
      </c>
      <c r="I163" s="106">
        <f>IFERROR(INDEX(MEMO!O:O,MATCH($D163,MEMO!$B:$B,0)),"")</f>
        <v>6</v>
      </c>
      <c r="K163" s="152">
        <f>IFERROR(INDEX(ICCU_21!$G$6:$G$1036,MATCH($B163,ICCU_21!$C$6:$C$1036,0)),"")</f>
        <v>116212.19999999998</v>
      </c>
      <c r="L163" s="159">
        <f>IFERROR(INDEX(MEMO!S:S,MATCH($D163,MEMO!$B:$B,0)),"")</f>
        <v>5</v>
      </c>
      <c r="M163" s="116"/>
      <c r="N163" s="152">
        <f>IFERROR(INDEX(ICCU_21!$H$6:$H$1036,MATCH($B163,ICCU_21!$C$6:$C$1036,0)),"")</f>
        <v>116212.19999999998</v>
      </c>
      <c r="O163" s="159">
        <f>IFERROR(INDEX(MEMO!W:W,MATCH($D163,MEMO!$B:$B,0)),"")</f>
        <v>6</v>
      </c>
      <c r="P163" s="116"/>
      <c r="Q163" s="152">
        <f>IFERROR(INDEX(ICCU_21!$I$6:$I$1036,MATCH($B163,ICCU_21!$C$6:$C$1036,0)),"")</f>
        <v>116212.19999999998</v>
      </c>
      <c r="R163" s="159">
        <f>IFERROR(INDEX(MEMO!AA:AA,MATCH($D163,MEMO!$B:$B,0)),"")</f>
        <v>5</v>
      </c>
    </row>
    <row r="164" spans="2:18" s="1" customFormat="1" ht="20.25" customHeight="1" outlineLevel="1" x14ac:dyDescent="0.3">
      <c r="B164" s="44" t="s">
        <v>2161</v>
      </c>
      <c r="D164" s="51" t="s">
        <v>2150</v>
      </c>
      <c r="E164" s="43" t="str">
        <f>IFERROR(INDEX(ICCU_21!$D$6:$D$1036,MATCH(B164,ICCU_21!$C$6:$C$1036,0)),"")</f>
        <v>CODOS DE 45 PVC DE 6"</v>
      </c>
      <c r="F164" s="52" t="str">
        <f>IFERROR(INDEX(ICCU_21!$E$6:$E$1036,MATCH(B164,ICCU_21!$C$6:$C$1036,0)),"")</f>
        <v>UN</v>
      </c>
      <c r="H164" s="62">
        <f>IFERROR(INDEX(ICCU_21!$F$6:$F$1036,MATCH($B164,ICCU_21!$C$6:$C$1036,0)),"")</f>
        <v>73876.400000000009</v>
      </c>
      <c r="I164" s="106">
        <f>IFERROR(INDEX(MEMO!O:O,MATCH($D164,MEMO!$B:$B,0)),"")</f>
        <v>25</v>
      </c>
      <c r="K164" s="152">
        <f>IFERROR(INDEX(ICCU_21!$G$6:$G$1036,MATCH($B164,ICCU_21!$C$6:$C$1036,0)),"")</f>
        <v>73876.400000000009</v>
      </c>
      <c r="L164" s="159">
        <f>IFERROR(INDEX(MEMO!S:S,MATCH($D164,MEMO!$B:$B,0)),"")</f>
        <v>20</v>
      </c>
      <c r="M164" s="116"/>
      <c r="N164" s="152">
        <f>IFERROR(INDEX(ICCU_21!$H$6:$H$1036,MATCH($B164,ICCU_21!$C$6:$C$1036,0)),"")</f>
        <v>73876.400000000009</v>
      </c>
      <c r="O164" s="159">
        <f>IFERROR(INDEX(MEMO!W:W,MATCH($D164,MEMO!$B:$B,0)),"")</f>
        <v>24</v>
      </c>
      <c r="P164" s="116"/>
      <c r="Q164" s="152">
        <f>IFERROR(INDEX(ICCU_21!$I$6:$I$1036,MATCH($B164,ICCU_21!$C$6:$C$1036,0)),"")</f>
        <v>73876.400000000009</v>
      </c>
      <c r="R164" s="159">
        <f>IFERROR(INDEX(MEMO!AA:AA,MATCH($D164,MEMO!$B:$B,0)),"")</f>
        <v>24</v>
      </c>
    </row>
    <row r="165" spans="2:18" s="1" customFormat="1" ht="20.25" customHeight="1" outlineLevel="1" x14ac:dyDescent="0.3">
      <c r="B165" s="44" t="s">
        <v>2346</v>
      </c>
      <c r="D165" s="51" t="s">
        <v>2151</v>
      </c>
      <c r="E165" s="43" t="str">
        <f>IFERROR(INDEX(ICCU_21!$D$6:$D$1036,MATCH(B165,ICCU_21!$C$6:$C$1036,0)),"")</f>
        <v>BOMBAS DE IMPULSIÓN AGUA, CON ACCESORIOS EN LA SUCCIOÓN E IMPULSIÓN</v>
      </c>
      <c r="F165" s="52" t="str">
        <f>IFERROR(INDEX(ICCU_21!$E$6:$E$1036,MATCH(B165,ICCU_21!$C$6:$C$1036,0)),"")</f>
        <v>UN</v>
      </c>
      <c r="H165" s="62">
        <f>IFERROR(INDEX(ICCU_21!$F$6:$F$1036,MATCH($B165,ICCU_21!$C$6:$C$1036,0)),"")</f>
        <v>5765406.5899999989</v>
      </c>
      <c r="I165" s="106">
        <f>IFERROR(INDEX(MEMO!O:O,MATCH($D165,MEMO!$B:$B,0)),"")</f>
        <v>2</v>
      </c>
      <c r="K165" s="152">
        <f>IFERROR(INDEX(ICCU_21!$G$6:$G$1036,MATCH($B165,ICCU_21!$C$6:$C$1036,0)),"")</f>
        <v>5765406.5899999989</v>
      </c>
      <c r="L165" s="159">
        <f>IFERROR(INDEX(MEMO!S:S,MATCH($D165,MEMO!$B:$B,0)),"")</f>
        <v>2</v>
      </c>
      <c r="M165" s="116"/>
      <c r="N165" s="152">
        <f>IFERROR(INDEX(ICCU_21!$H$6:$H$1036,MATCH($B165,ICCU_21!$C$6:$C$1036,0)),"")</f>
        <v>5765406.5899999989</v>
      </c>
      <c r="O165" s="159">
        <f>IFERROR(INDEX(MEMO!W:W,MATCH($D165,MEMO!$B:$B,0)),"")</f>
        <v>2</v>
      </c>
      <c r="P165" s="116"/>
      <c r="Q165" s="152">
        <f>IFERROR(INDEX(ICCU_21!$I$6:$I$1036,MATCH($B165,ICCU_21!$C$6:$C$1036,0)),"")</f>
        <v>5765406.5899999989</v>
      </c>
      <c r="R165" s="159">
        <f>IFERROR(INDEX(MEMO!AA:AA,MATCH($D165,MEMO!$B:$B,0)),"")</f>
        <v>2</v>
      </c>
    </row>
    <row r="166" spans="2:18" s="1" customFormat="1" ht="20.25" customHeight="1" outlineLevel="1" x14ac:dyDescent="0.3">
      <c r="B166" s="44" t="s">
        <v>2347</v>
      </c>
      <c r="D166" s="51" t="s">
        <v>2152</v>
      </c>
      <c r="E166" s="43" t="str">
        <f>IFERROR(INDEX(ICCU_21!$D$6:$D$1036,MATCH(B166,ICCU_21!$C$6:$C$1036,0)),"")</f>
        <v>BOMBA CONTRAINCENDIO CON ACCESORIOS EN LA SUCCIOÓN E IMPULSIÓN</v>
      </c>
      <c r="F166" s="52" t="str">
        <f>IFERROR(INDEX(ICCU_21!$E$6:$E$1036,MATCH(B166,ICCU_21!$C$6:$C$1036,0)),"")</f>
        <v>UN</v>
      </c>
      <c r="H166" s="62">
        <f>IFERROR(INDEX(ICCU_21!$F$6:$F$1036,MATCH($B166,ICCU_21!$C$6:$C$1036,0)),"")</f>
        <v>12017817.599999998</v>
      </c>
      <c r="I166" s="106">
        <f>IFERROR(INDEX(MEMO!O:O,MATCH($D166,MEMO!$B:$B,0)),"")</f>
        <v>1</v>
      </c>
      <c r="K166" s="152">
        <f>IFERROR(INDEX(ICCU_21!$G$6:$G$1036,MATCH($B166,ICCU_21!$C$6:$C$1036,0)),"")</f>
        <v>12017817.599999998</v>
      </c>
      <c r="L166" s="159">
        <f>IFERROR(INDEX(MEMO!S:S,MATCH($D166,MEMO!$B:$B,0)),"")</f>
        <v>1</v>
      </c>
      <c r="M166" s="116"/>
      <c r="N166" s="152">
        <f>IFERROR(INDEX(ICCU_21!$H$6:$H$1036,MATCH($B166,ICCU_21!$C$6:$C$1036,0)),"")</f>
        <v>12017817.599999998</v>
      </c>
      <c r="O166" s="159">
        <f>IFERROR(INDEX(MEMO!W:W,MATCH($D166,MEMO!$B:$B,0)),"")</f>
        <v>1</v>
      </c>
      <c r="P166" s="116"/>
      <c r="Q166" s="152">
        <f>IFERROR(INDEX(ICCU_21!$I$6:$I$1036,MATCH($B166,ICCU_21!$C$6:$C$1036,0)),"")</f>
        <v>12017817.599999998</v>
      </c>
      <c r="R166" s="159">
        <f>IFERROR(INDEX(MEMO!AA:AA,MATCH($D166,MEMO!$B:$B,0)),"")</f>
        <v>1</v>
      </c>
    </row>
    <row r="167" spans="2:18" s="1" customFormat="1" ht="20.25" customHeight="1" outlineLevel="1" x14ac:dyDescent="0.3">
      <c r="B167" s="44"/>
      <c r="D167" s="51" t="s">
        <v>2153</v>
      </c>
      <c r="E167" s="43"/>
      <c r="F167" s="52"/>
      <c r="H167" s="62"/>
      <c r="I167" s="106" t="str">
        <f>IFERROR(INDEX(MEMO!O:O,MATCH($D167,MEMO!$B:$B,0)),"")</f>
        <v/>
      </c>
      <c r="K167" s="152"/>
      <c r="L167" s="159" t="str">
        <f>IFERROR(INDEX(MEMO!S:S,MATCH($D167,MEMO!$B:$B,0)),"")</f>
        <v/>
      </c>
      <c r="M167" s="116"/>
      <c r="N167" s="152"/>
      <c r="O167" s="159" t="str">
        <f>IFERROR(INDEX(MEMO!W:W,MATCH($D167,MEMO!$B:$B,0)),"")</f>
        <v/>
      </c>
      <c r="P167" s="116"/>
      <c r="Q167" s="152"/>
      <c r="R167" s="159" t="str">
        <f>IFERROR(INDEX(MEMO!AA:AA,MATCH($D167,MEMO!$B:$B,0)),"")</f>
        <v/>
      </c>
    </row>
    <row r="168" spans="2:18" s="1" customFormat="1" ht="20.25" customHeight="1" outlineLevel="1" x14ac:dyDescent="0.3">
      <c r="B168" s="44"/>
      <c r="D168" s="51" t="s">
        <v>2154</v>
      </c>
      <c r="E168" s="43" t="str">
        <f>IFERROR(INDEX(ICCU_21!$D$6:$D$1036,MATCH(B168,ICCU_21!$C$6:$C$1036,0)),"")</f>
        <v/>
      </c>
      <c r="F168" s="52" t="str">
        <f>IFERROR(INDEX(ICCU_21!$E$6:$E$1036,MATCH(B168,ICCU_21!$C$6:$C$1036,0)),"")</f>
        <v/>
      </c>
      <c r="H168" s="62" t="str">
        <f>IFERROR(INDEX(ICCU_21!$F$6:$F$1036,MATCH($B168,ICCU_21!$C$6:$C$1036,0)),"")</f>
        <v/>
      </c>
      <c r="I168" s="106" t="str">
        <f>IFERROR(INDEX(MEMO!O:O,MATCH($D168,MEMO!$B:$B,0)),"")</f>
        <v/>
      </c>
      <c r="K168" s="152" t="str">
        <f>IFERROR(INDEX(ICCU_21!$G$6:$G$1036,MATCH($B168,ICCU_21!$C$6:$C$1036,0)),"")</f>
        <v/>
      </c>
      <c r="L168" s="159" t="str">
        <f>IFERROR(INDEX(MEMO!S:S,MATCH($D168,MEMO!$B:$B,0)),"")</f>
        <v/>
      </c>
      <c r="M168" s="116"/>
      <c r="N168" s="152" t="str">
        <f>IFERROR(INDEX(ICCU_21!$H$6:$H$1036,MATCH($B168,ICCU_21!$C$6:$C$1036,0)),"")</f>
        <v/>
      </c>
      <c r="O168" s="159" t="str">
        <f>IFERROR(INDEX(MEMO!W:W,MATCH($D168,MEMO!$B:$B,0)),"")</f>
        <v/>
      </c>
      <c r="P168" s="116"/>
      <c r="Q168" s="152" t="str">
        <f>IFERROR(INDEX(ICCU_21!$I$6:$I$1036,MATCH($B168,ICCU_21!$C$6:$C$1036,0)),"")</f>
        <v/>
      </c>
      <c r="R168" s="159" t="str">
        <f>IFERROR(INDEX(MEMO!AA:AA,MATCH($D168,MEMO!$B:$B,0)),"")</f>
        <v/>
      </c>
    </row>
    <row r="169" spans="2:18" s="1" customFormat="1" ht="20.25" customHeight="1" outlineLevel="1" x14ac:dyDescent="0.3">
      <c r="B169" s="44"/>
      <c r="D169" s="51" t="s">
        <v>2155</v>
      </c>
      <c r="E169" s="43" t="str">
        <f>IFERROR(INDEX(ICCU_21!$D$6:$D$1036,MATCH(B169,ICCU_21!$C$6:$C$1036,0)),"")</f>
        <v/>
      </c>
      <c r="F169" s="52" t="str">
        <f>IFERROR(INDEX(ICCU_21!$E$6:$E$1036,MATCH(B169,ICCU_21!$C$6:$C$1036,0)),"")</f>
        <v/>
      </c>
      <c r="H169" s="62" t="str">
        <f>IFERROR(INDEX(ICCU_21!$F$6:$F$1036,MATCH($B169,ICCU_21!$C$6:$C$1036,0)),"")</f>
        <v/>
      </c>
      <c r="I169" s="106" t="str">
        <f>IFERROR(INDEX(MEMO!O:O,MATCH($D169,MEMO!$B:$B,0)),"")</f>
        <v/>
      </c>
      <c r="K169" s="152" t="str">
        <f>IFERROR(INDEX(ICCU_21!$G$6:$G$1036,MATCH($B169,ICCU_21!$C$6:$C$1036,0)),"")</f>
        <v/>
      </c>
      <c r="L169" s="159" t="str">
        <f>IFERROR(INDEX(MEMO!S:S,MATCH($D169,MEMO!$B:$B,0)),"")</f>
        <v/>
      </c>
      <c r="M169" s="116"/>
      <c r="N169" s="152" t="str">
        <f>IFERROR(INDEX(ICCU_21!$H$6:$H$1036,MATCH($B169,ICCU_21!$C$6:$C$1036,0)),"")</f>
        <v/>
      </c>
      <c r="O169" s="159" t="str">
        <f>IFERROR(INDEX(MEMO!W:W,MATCH($D169,MEMO!$B:$B,0)),"")</f>
        <v/>
      </c>
      <c r="P169" s="116"/>
      <c r="Q169" s="152" t="str">
        <f>IFERROR(INDEX(ICCU_21!$I$6:$I$1036,MATCH($B169,ICCU_21!$C$6:$C$1036,0)),"")</f>
        <v/>
      </c>
      <c r="R169" s="159" t="str">
        <f>IFERROR(INDEX(MEMO!AA:AA,MATCH($D169,MEMO!$B:$B,0)),"")</f>
        <v/>
      </c>
    </row>
    <row r="170" spans="2:18" s="1" customFormat="1" ht="20.25" customHeight="1" outlineLevel="1" thickBot="1" x14ac:dyDescent="0.35">
      <c r="B170" s="45"/>
      <c r="D170" s="53" t="s">
        <v>2156</v>
      </c>
      <c r="E170" s="54" t="str">
        <f>IFERROR(INDEX(ICCU_21!$D$6:$D$1036,MATCH(B170,ICCU_21!$C$6:$C$1036,0)),"")</f>
        <v/>
      </c>
      <c r="F170" s="55" t="str">
        <f>IFERROR(INDEX(ICCU_21!$E$6:$E$1036,MATCH(B170,ICCU_21!$C$6:$C$1036,0)),"")</f>
        <v/>
      </c>
      <c r="H170" s="63" t="str">
        <f>IFERROR(INDEX(ICCU_21!$F$6:$F$1036,MATCH($B170,ICCU_21!$C$6:$C$1036,0)),"")</f>
        <v/>
      </c>
      <c r="I170" s="106" t="str">
        <f>IFERROR(INDEX(MEMO!O:O,MATCH($D170,MEMO!$B:$B,0)),"")</f>
        <v/>
      </c>
      <c r="K170" s="63" t="str">
        <f>IFERROR(INDEX(ICCU_21!$G$6:$G$1036,MATCH($B170,ICCU_21!$C$6:$C$1036,0)),"")</f>
        <v/>
      </c>
      <c r="L170" s="159" t="str">
        <f>IFERROR(INDEX(MEMO!S:S,MATCH($D170,MEMO!$B:$B,0)),"")</f>
        <v/>
      </c>
      <c r="M170" s="116"/>
      <c r="N170" s="63" t="str">
        <f>IFERROR(INDEX(ICCU_21!$H$6:$H$1036,MATCH($B170,ICCU_21!$C$6:$C$1036,0)),"")</f>
        <v/>
      </c>
      <c r="O170" s="159" t="str">
        <f>IFERROR(INDEX(MEMO!W:W,MATCH($D170,MEMO!$B:$B,0)),"")</f>
        <v/>
      </c>
      <c r="P170" s="116"/>
      <c r="Q170" s="63" t="str">
        <f>IFERROR(INDEX(ICCU_21!$I$6:$I$1036,MATCH($B170,ICCU_21!$C$6:$C$1036,0)),"")</f>
        <v/>
      </c>
      <c r="R170" s="159" t="str">
        <f>IFERROR(INDEX(MEMO!AA:AA,MATCH($D170,MEMO!$B:$B,0)),"")</f>
        <v/>
      </c>
    </row>
    <row r="171" spans="2:18" s="1" customFormat="1" ht="14.4" customHeight="1" thickBot="1" x14ac:dyDescent="0.35">
      <c r="B171" s="46"/>
      <c r="D171" s="66" t="s">
        <v>156</v>
      </c>
      <c r="E171" s="336" t="s">
        <v>1028</v>
      </c>
      <c r="F171" s="336"/>
      <c r="H171" s="59"/>
      <c r="I171" s="59"/>
      <c r="K171" s="59"/>
      <c r="L171" s="59"/>
      <c r="M171" s="116"/>
      <c r="N171" s="59"/>
      <c r="O171" s="59"/>
      <c r="P171" s="116"/>
      <c r="Q171" s="59"/>
      <c r="R171" s="59"/>
    </row>
    <row r="172" spans="2:18" s="1" customFormat="1" ht="20.25" customHeight="1" outlineLevel="1" x14ac:dyDescent="0.3">
      <c r="B172" s="47" t="s">
        <v>1033</v>
      </c>
      <c r="D172" s="48" t="s">
        <v>157</v>
      </c>
      <c r="E172" s="49" t="str">
        <f>IFERROR(INDEX(ICCU_21!$D$6:$D$1036,MATCH(B172,ICCU_21!$C$6:$C$1036,0)),"")</f>
        <v>SALIDA LÁMPARA TOMA EMT COMPLETA</v>
      </c>
      <c r="F172" s="50" t="str">
        <f>IFERROR(INDEX(ICCU_21!$E$6:$E$1036,MATCH(B172,ICCU_21!$C$6:$C$1036,0)),"")</f>
        <v>UN</v>
      </c>
      <c r="H172" s="61">
        <f>IFERROR(INDEX(ICCU_21!$F$6:$F$1036,MATCH($B172,ICCU_21!$C$6:$C$1036,0)),"")</f>
        <v>73777</v>
      </c>
      <c r="I172" s="104">
        <f>IFERROR(INDEX(MEMO!O:O,MATCH($D172,MEMO!$B:$B,0)),"")</f>
        <v>809</v>
      </c>
      <c r="K172" s="61">
        <f>IFERROR(INDEX(ICCU_21!$G$6:$G$1036,MATCH($B172,ICCU_21!$C$6:$C$1036,0)),"")</f>
        <v>73777</v>
      </c>
      <c r="L172" s="104">
        <f>IFERROR(INDEX(MEMO!S:S,MATCH($D172,MEMO!$B:$B,0)),"")</f>
        <v>948</v>
      </c>
      <c r="M172" s="116"/>
      <c r="N172" s="61">
        <f>IFERROR(INDEX(ICCU_21!$H$6:$H$1036,MATCH($B172,ICCU_21!$C$6:$C$1036,0)),"")</f>
        <v>73777</v>
      </c>
      <c r="O172" s="104">
        <f>IFERROR(INDEX(MEMO!W:W,MATCH($D172,MEMO!$B:$B,0)),"")</f>
        <v>771</v>
      </c>
      <c r="P172" s="116"/>
      <c r="Q172" s="61">
        <f>IFERROR(INDEX(ICCU_21!$I$6:$I$1036,MATCH($B172,ICCU_21!$C$6:$C$1036,0)),"")</f>
        <v>73777</v>
      </c>
      <c r="R172" s="104">
        <f>IFERROR(INDEX(MEMO!AA:AA,MATCH($D172,MEMO!$B:$B,0)),"")</f>
        <v>751</v>
      </c>
    </row>
    <row r="173" spans="2:18" s="1" customFormat="1" ht="20.25" customHeight="1" outlineLevel="1" x14ac:dyDescent="0.3">
      <c r="B173" s="44" t="s">
        <v>1045</v>
      </c>
      <c r="D173" s="51" t="s">
        <v>158</v>
      </c>
      <c r="E173" s="43" t="str">
        <f>IFERROR(INDEX(ICCU_21!$D$6:$D$1036,MATCH(B173,ICCU_21!$C$6:$C$1036,0)),"")</f>
        <v>SALIDA TOMA DOBLE PVC COMPLETA</v>
      </c>
      <c r="F173" s="52" t="str">
        <f>IFERROR(INDEX(ICCU_21!$E$6:$E$1036,MATCH(B173,ICCU_21!$C$6:$C$1036,0)),"")</f>
        <v>UN</v>
      </c>
      <c r="H173" s="62">
        <f>IFERROR(INDEX(ICCU_21!$F$6:$F$1036,MATCH($B173,ICCU_21!$C$6:$C$1036,0)),"")</f>
        <v>60387</v>
      </c>
      <c r="I173" s="105">
        <f>IFERROR(INDEX(MEMO!O:O,MATCH($D173,MEMO!$B:$B,0)),"")</f>
        <v>441</v>
      </c>
      <c r="K173" s="152">
        <f>IFERROR(INDEX(ICCU_21!$G$6:$G$1036,MATCH($B173,ICCU_21!$C$6:$C$1036,0)),"")</f>
        <v>60387</v>
      </c>
      <c r="L173" s="105">
        <f>IFERROR(INDEX(MEMO!S:S,MATCH($D173,MEMO!$B:$B,0)),"")</f>
        <v>353</v>
      </c>
      <c r="M173" s="116"/>
      <c r="N173" s="152">
        <f>IFERROR(INDEX(ICCU_21!$H$6:$H$1036,MATCH($B173,ICCU_21!$C$6:$C$1036,0)),"")</f>
        <v>60387</v>
      </c>
      <c r="O173" s="105">
        <f>IFERROR(INDEX(MEMO!W:W,MATCH($D173,MEMO!$B:$B,0)),"")</f>
        <v>421</v>
      </c>
      <c r="P173" s="116"/>
      <c r="Q173" s="152">
        <f>IFERROR(INDEX(ICCU_21!$I$6:$I$1036,MATCH($B173,ICCU_21!$C$6:$C$1036,0)),"")</f>
        <v>60387</v>
      </c>
      <c r="R173" s="105">
        <f>IFERROR(INDEX(MEMO!AA:AA,MATCH($D173,MEMO!$B:$B,0)),"")</f>
        <v>412</v>
      </c>
    </row>
    <row r="174" spans="2:18" s="1" customFormat="1" ht="20.25" customHeight="1" outlineLevel="1" x14ac:dyDescent="0.3">
      <c r="B174" s="44" t="s">
        <v>1051</v>
      </c>
      <c r="D174" s="51" t="s">
        <v>159</v>
      </c>
      <c r="E174" s="43" t="str">
        <f>IFERROR(INDEX(ICCU_21!$D$6:$D$1036,MATCH(B174,ICCU_21!$C$6:$C$1036,0)),"")</f>
        <v>SALIDA BIFÁSICA C.N.</v>
      </c>
      <c r="F174" s="52" t="str">
        <f>IFERROR(INDEX(ICCU_21!$E$6:$E$1036,MATCH(B174,ICCU_21!$C$6:$C$1036,0)),"")</f>
        <v>UN</v>
      </c>
      <c r="H174" s="62">
        <f>IFERROR(INDEX(ICCU_21!$F$6:$F$1036,MATCH($B174,ICCU_21!$C$6:$C$1036,0)),"")</f>
        <v>49217</v>
      </c>
      <c r="I174" s="106">
        <f>IFERROR(INDEX(MEMO!O:O,MATCH($D174,MEMO!$B:$B,0)),"")</f>
        <v>5</v>
      </c>
      <c r="K174" s="152">
        <f>IFERROR(INDEX(ICCU_21!$G$6:$G$1036,MATCH($B174,ICCU_21!$C$6:$C$1036,0)),"")</f>
        <v>49217</v>
      </c>
      <c r="L174" s="159">
        <f>IFERROR(INDEX(MEMO!S:S,MATCH($D174,MEMO!$B:$B,0)),"")</f>
        <v>4</v>
      </c>
      <c r="M174" s="116"/>
      <c r="N174" s="152">
        <f>IFERROR(INDEX(ICCU_21!$H$6:$H$1036,MATCH($B174,ICCU_21!$C$6:$C$1036,0)),"")</f>
        <v>49217</v>
      </c>
      <c r="O174" s="159">
        <f>IFERROR(INDEX(MEMO!W:W,MATCH($D174,MEMO!$B:$B,0)),"")</f>
        <v>5</v>
      </c>
      <c r="P174" s="116"/>
      <c r="Q174" s="152">
        <f>IFERROR(INDEX(ICCU_21!$I$6:$I$1036,MATCH($B174,ICCU_21!$C$6:$C$1036,0)),"")</f>
        <v>49217</v>
      </c>
      <c r="R174" s="159">
        <f>IFERROR(INDEX(MEMO!AA:AA,MATCH($D174,MEMO!$B:$B,0)),"")</f>
        <v>5</v>
      </c>
    </row>
    <row r="175" spans="2:18" s="1" customFormat="1" ht="20.25" customHeight="1" outlineLevel="1" x14ac:dyDescent="0.3">
      <c r="B175" s="44" t="s">
        <v>1055</v>
      </c>
      <c r="D175" s="51" t="s">
        <v>160</v>
      </c>
      <c r="E175" s="43" t="str">
        <f>IFERROR(INDEX(ICCU_21!$D$6:$D$1036,MATCH(B175,ICCU_21!$C$6:$C$1036,0)),"")</f>
        <v>TABLERO PARCIALES 12 CIRCUITOS (INCLUYE TACOS DE 30A)</v>
      </c>
      <c r="F175" s="52" t="str">
        <f>IFERROR(INDEX(ICCU_21!$E$6:$E$1036,MATCH(B175,ICCU_21!$C$6:$C$1036,0)),"")</f>
        <v>UN</v>
      </c>
      <c r="H175" s="62">
        <f>IFERROR(INDEX(ICCU_21!$F$6:$F$1036,MATCH($B175,ICCU_21!$C$6:$C$1036,0)),"")</f>
        <v>446456</v>
      </c>
      <c r="I175" s="106">
        <f>IFERROR(INDEX(MEMO!O:O,MATCH($D175,MEMO!$B:$B,0)),"")</f>
        <v>17</v>
      </c>
      <c r="K175" s="152">
        <f>IFERROR(INDEX(ICCU_21!$G$6:$G$1036,MATCH($B175,ICCU_21!$C$6:$C$1036,0)),"")</f>
        <v>446456</v>
      </c>
      <c r="L175" s="159">
        <f>IFERROR(INDEX(MEMO!S:S,MATCH($D175,MEMO!$B:$B,0)),"")</f>
        <v>14</v>
      </c>
      <c r="M175" s="116"/>
      <c r="N175" s="152">
        <f>IFERROR(INDEX(ICCU_21!$H$6:$H$1036,MATCH($B175,ICCU_21!$C$6:$C$1036,0)),"")</f>
        <v>446456</v>
      </c>
      <c r="O175" s="159">
        <f>IFERROR(INDEX(MEMO!W:W,MATCH($D175,MEMO!$B:$B,0)),"")</f>
        <v>17</v>
      </c>
      <c r="P175" s="116"/>
      <c r="Q175" s="152">
        <f>IFERROR(INDEX(ICCU_21!$I$6:$I$1036,MATCH($B175,ICCU_21!$C$6:$C$1036,0)),"")</f>
        <v>446456</v>
      </c>
      <c r="R175" s="159">
        <f>IFERROR(INDEX(MEMO!AA:AA,MATCH($D175,MEMO!$B:$B,0)),"")</f>
        <v>16</v>
      </c>
    </row>
    <row r="176" spans="2:18" s="1" customFormat="1" ht="20.25" customHeight="1" outlineLevel="1" x14ac:dyDescent="0.3">
      <c r="B176" s="44" t="s">
        <v>1057</v>
      </c>
      <c r="D176" s="51" t="s">
        <v>161</v>
      </c>
      <c r="E176" s="43" t="str">
        <f>IFERROR(INDEX(ICCU_21!$D$6:$D$1036,MATCH(B176,ICCU_21!$C$6:$C$1036,0)),"")</f>
        <v>TABLERO PARCIALES 18 CIRCUITOS (INCLUYE TACOS DE 30A)</v>
      </c>
      <c r="F176" s="52" t="str">
        <f>IFERROR(INDEX(ICCU_21!$E$6:$E$1036,MATCH(B176,ICCU_21!$C$6:$C$1036,0)),"")</f>
        <v>UN</v>
      </c>
      <c r="H176" s="62">
        <f>IFERROR(INDEX(ICCU_21!$F$6:$F$1036,MATCH($B176,ICCU_21!$C$6:$C$1036,0)),"")</f>
        <v>593265</v>
      </c>
      <c r="I176" s="106">
        <f>IFERROR(INDEX(MEMO!O:O,MATCH($D176,MEMO!$B:$B,0)),"")</f>
        <v>3</v>
      </c>
      <c r="K176" s="152">
        <f>IFERROR(INDEX(ICCU_21!$G$6:$G$1036,MATCH($B176,ICCU_21!$C$6:$C$1036,0)),"")</f>
        <v>593265</v>
      </c>
      <c r="L176" s="159">
        <f>IFERROR(INDEX(MEMO!S:S,MATCH($D176,MEMO!$B:$B,0)),"")</f>
        <v>3</v>
      </c>
      <c r="M176" s="116"/>
      <c r="N176" s="152">
        <f>IFERROR(INDEX(ICCU_21!$H$6:$H$1036,MATCH($B176,ICCU_21!$C$6:$C$1036,0)),"")</f>
        <v>593265</v>
      </c>
      <c r="O176" s="159">
        <f>IFERROR(INDEX(MEMO!W:W,MATCH($D176,MEMO!$B:$B,0)),"")</f>
        <v>3</v>
      </c>
      <c r="P176" s="116"/>
      <c r="Q176" s="152">
        <f>IFERROR(INDEX(ICCU_21!$I$6:$I$1036,MATCH($B176,ICCU_21!$C$6:$C$1036,0)),"")</f>
        <v>593265</v>
      </c>
      <c r="R176" s="159">
        <f>IFERROR(INDEX(MEMO!AA:AA,MATCH($D176,MEMO!$B:$B,0)),"")</f>
        <v>3</v>
      </c>
    </row>
    <row r="177" spans="2:18" s="1" customFormat="1" ht="20.25" customHeight="1" outlineLevel="1" x14ac:dyDescent="0.3">
      <c r="B177" s="44" t="s">
        <v>2392</v>
      </c>
      <c r="D177" s="51" t="s">
        <v>162</v>
      </c>
      <c r="E177" s="43" t="str">
        <f>IFERROR(INDEX(ICCU_21!$D$6:$D$1036,MATCH(B177,ICCU_21!$C$6:$C$1036,0)),"")</f>
        <v>GABINETE ELÉCTRICO DE 1200X800X300MM EN LAMINA CALIBRE 16 CON BARRAJE CU TRIFÁSICO DE 200A, BARRAJE CU PARA TIERRA Y BARRAJE CU PARA NEUTRO, CON TOTALIZADOR DE 250A</v>
      </c>
      <c r="F177" s="52" t="str">
        <f>IFERROR(INDEX(ICCU_21!$E$6:$E$1036,MATCH(B177,ICCU_21!$C$6:$C$1036,0)),"")</f>
        <v>UN</v>
      </c>
      <c r="H177" s="62">
        <f>IFERROR(INDEX(ICCU_21!$F$6:$F$1036,MATCH($B177,ICCU_21!$C$6:$C$1036,0)),"")</f>
        <v>2082600</v>
      </c>
      <c r="I177" s="106">
        <f>IFERROR(INDEX(MEMO!O:O,MATCH($D177,MEMO!$B:$B,0)),"")</f>
        <v>3</v>
      </c>
      <c r="K177" s="152">
        <f>IFERROR(INDEX(ICCU_21!$G$6:$G$1036,MATCH($B177,ICCU_21!$C$6:$C$1036,0)),"")</f>
        <v>2082600</v>
      </c>
      <c r="L177" s="159">
        <f>IFERROR(INDEX(MEMO!S:S,MATCH($D177,MEMO!$B:$B,0)),"")</f>
        <v>3</v>
      </c>
      <c r="M177" s="116"/>
      <c r="N177" s="152">
        <f>IFERROR(INDEX(ICCU_21!$H$6:$H$1036,MATCH($B177,ICCU_21!$C$6:$C$1036,0)),"")</f>
        <v>2082600</v>
      </c>
      <c r="O177" s="159">
        <f>IFERROR(INDEX(MEMO!W:W,MATCH($D177,MEMO!$B:$B,0)),"")</f>
        <v>3</v>
      </c>
      <c r="P177" s="116"/>
      <c r="Q177" s="152">
        <f>IFERROR(INDEX(ICCU_21!$I$6:$I$1036,MATCH($B177,ICCU_21!$C$6:$C$1036,0)),"")</f>
        <v>2082600</v>
      </c>
      <c r="R177" s="159">
        <f>IFERROR(INDEX(MEMO!AA:AA,MATCH($D177,MEMO!$B:$B,0)),"")</f>
        <v>3</v>
      </c>
    </row>
    <row r="178" spans="2:18" s="1" customFormat="1" ht="20.25" customHeight="1" outlineLevel="1" x14ac:dyDescent="0.3">
      <c r="B178" s="44" t="s">
        <v>2393</v>
      </c>
      <c r="D178" s="51" t="s">
        <v>163</v>
      </c>
      <c r="E178" s="43" t="str">
        <f>IFERROR(INDEX(ICCU_21!$D$6:$D$1036,MATCH(B178,ICCU_21!$C$6:$C$1036,0)),"")</f>
        <v>GABINETE ELÉCTRICO DE 1500X1000X400MM EN LAMINA CALIBRE 16 CON BARRAJE CU TRIFÁSICO DE 500A, BARRAJE CU PARA TIERRA Y BARRAJE CU PARA NEUTRO, CON TOTALIZADOR DE 350A</v>
      </c>
      <c r="F178" s="52" t="str">
        <f>IFERROR(INDEX(ICCU_21!$E$6:$E$1036,MATCH(B178,ICCU_21!$C$6:$C$1036,0)),"")</f>
        <v>UN</v>
      </c>
      <c r="H178" s="62">
        <f>IFERROR(INDEX(ICCU_21!$F$6:$F$1036,MATCH($B178,ICCU_21!$C$6:$C$1036,0)),"")</f>
        <v>2541240</v>
      </c>
      <c r="I178" s="106">
        <f>IFERROR(INDEX(MEMO!O:O,MATCH($D178,MEMO!$B:$B,0)),"")</f>
        <v>1</v>
      </c>
      <c r="K178" s="152">
        <f>IFERROR(INDEX(ICCU_21!$G$6:$G$1036,MATCH($B178,ICCU_21!$C$6:$C$1036,0)),"")</f>
        <v>2541240</v>
      </c>
      <c r="L178" s="159">
        <f>IFERROR(INDEX(MEMO!S:S,MATCH($D178,MEMO!$B:$B,0)),"")</f>
        <v>1</v>
      </c>
      <c r="M178" s="116"/>
      <c r="N178" s="152">
        <f>IFERROR(INDEX(ICCU_21!$H$6:$H$1036,MATCH($B178,ICCU_21!$C$6:$C$1036,0)),"")</f>
        <v>2541240</v>
      </c>
      <c r="O178" s="159">
        <f>IFERROR(INDEX(MEMO!W:W,MATCH($D178,MEMO!$B:$B,0)),"")</f>
        <v>1</v>
      </c>
      <c r="P178" s="116"/>
      <c r="Q178" s="152">
        <f>IFERROR(INDEX(ICCU_21!$I$6:$I$1036,MATCH($B178,ICCU_21!$C$6:$C$1036,0)),"")</f>
        <v>2541240</v>
      </c>
      <c r="R178" s="159">
        <f>IFERROR(INDEX(MEMO!AA:AA,MATCH($D178,MEMO!$B:$B,0)),"")</f>
        <v>1</v>
      </c>
    </row>
    <row r="179" spans="2:18" s="1" customFormat="1" ht="20.25" customHeight="1" outlineLevel="1" x14ac:dyDescent="0.3">
      <c r="B179" s="44" t="s">
        <v>2394</v>
      </c>
      <c r="D179" s="51" t="s">
        <v>164</v>
      </c>
      <c r="E179" s="43" t="str">
        <f>IFERROR(INDEX(ICCU_21!$D$6:$D$1036,MATCH(B179,ICCU_21!$C$6:$C$1036,0)),"")</f>
        <v>INTERRUPTOR TERMOMAGNÉTICO ENCHUFABLE / INTERRUPTOR AUTOMÁTICO REGULABLE</v>
      </c>
      <c r="F179" s="52" t="str">
        <f>IFERROR(INDEX(ICCU_21!$E$6:$E$1036,MATCH(B179,ICCU_21!$C$6:$C$1036,0)),"")</f>
        <v>UN</v>
      </c>
      <c r="H179" s="62">
        <f>IFERROR(INDEX(ICCU_21!$F$6:$F$1036,MATCH($B179,ICCU_21!$C$6:$C$1036,0)),"")</f>
        <v>62660</v>
      </c>
      <c r="I179" s="106">
        <f>IFERROR(INDEX(MEMO!O:O,MATCH($D179,MEMO!$B:$B,0)),"")</f>
        <v>168</v>
      </c>
      <c r="K179" s="152">
        <f>IFERROR(INDEX(ICCU_21!$G$6:$G$1036,MATCH($B179,ICCU_21!$C$6:$C$1036,0)),"")</f>
        <v>62660</v>
      </c>
      <c r="L179" s="159">
        <f>IFERROR(INDEX(MEMO!S:S,MATCH($D179,MEMO!$B:$B,0)),"")</f>
        <v>135</v>
      </c>
      <c r="M179" s="116"/>
      <c r="N179" s="152">
        <f>IFERROR(INDEX(ICCU_21!$H$6:$H$1036,MATCH($B179,ICCU_21!$C$6:$C$1036,0)),"")</f>
        <v>62660</v>
      </c>
      <c r="O179" s="159">
        <f>IFERROR(INDEX(MEMO!W:W,MATCH($D179,MEMO!$B:$B,0)),"")</f>
        <v>161</v>
      </c>
      <c r="P179" s="116"/>
      <c r="Q179" s="152">
        <f>IFERROR(INDEX(ICCU_21!$I$6:$I$1036,MATCH($B179,ICCU_21!$C$6:$C$1036,0)),"")</f>
        <v>62660</v>
      </c>
      <c r="R179" s="159">
        <f>IFERROR(INDEX(MEMO!AA:AA,MATCH($D179,MEMO!$B:$B,0)),"")</f>
        <v>157</v>
      </c>
    </row>
    <row r="180" spans="2:18" s="1" customFormat="1" ht="20.25" customHeight="1" outlineLevel="1" x14ac:dyDescent="0.3">
      <c r="B180" s="44" t="s">
        <v>2407</v>
      </c>
      <c r="D180" s="51" t="s">
        <v>165</v>
      </c>
      <c r="E180" s="43" t="str">
        <f>IFERROR(INDEX(ICCU_21!$D$6:$D$1036,MATCH(B180,ICCU_21!$C$6:$C$1036,0)),"")</f>
        <v>ACOMETIDA PRINCIPAL EN BAJA TENSIÓN, DESDE TRANSFORMADOR 112,5KVA HASTA TG-PRINCIPAL 2X(3N°4/0KCMIL CU(F)+1N°4/0KCMIL( CU(N)+1N°2(T), EN TUBERÍA DE 1∅4" PVC ENTERRADA Y TUBERÍA GALVANIZADA 4” EN POSTE.</v>
      </c>
      <c r="F180" s="52" t="str">
        <f>IFERROR(INDEX(ICCU_21!$E$6:$E$1036,MATCH(B180,ICCU_21!$C$6:$C$1036,0)),"")</f>
        <v>ML</v>
      </c>
      <c r="H180" s="62">
        <f>IFERROR(INDEX(ICCU_21!$F$6:$F$1036,MATCH($B180,ICCU_21!$C$6:$C$1036,0)),"")</f>
        <v>404079</v>
      </c>
      <c r="I180" s="106">
        <f>IFERROR(INDEX(MEMO!O:O,MATCH($D180,MEMO!$B:$B,0)),"")</f>
        <v>294</v>
      </c>
      <c r="K180" s="152">
        <f>IFERROR(INDEX(ICCU_21!$G$6:$G$1036,MATCH($B180,ICCU_21!$C$6:$C$1036,0)),"")</f>
        <v>404079</v>
      </c>
      <c r="L180" s="159">
        <f>IFERROR(INDEX(MEMO!S:S,MATCH($D180,MEMO!$B:$B,0)),"")</f>
        <v>139</v>
      </c>
      <c r="M180" s="116"/>
      <c r="N180" s="152">
        <f>IFERROR(INDEX(ICCU_21!$H$6:$H$1036,MATCH($B180,ICCU_21!$C$6:$C$1036,0)),"")</f>
        <v>404079</v>
      </c>
      <c r="O180" s="159">
        <f>IFERROR(INDEX(MEMO!W:W,MATCH($D180,MEMO!$B:$B,0)),"")</f>
        <v>46</v>
      </c>
      <c r="P180" s="116"/>
      <c r="Q180" s="152">
        <f>IFERROR(INDEX(ICCU_21!$I$6:$I$1036,MATCH($B180,ICCU_21!$C$6:$C$1036,0)),"")</f>
        <v>404079</v>
      </c>
      <c r="R180" s="159">
        <f>IFERROR(INDEX(MEMO!AA:AA,MATCH($D180,MEMO!$B:$B,0)),"")</f>
        <v>45</v>
      </c>
    </row>
    <row r="181" spans="2:18" s="1" customFormat="1" ht="20.25" customHeight="1" outlineLevel="1" x14ac:dyDescent="0.3">
      <c r="B181" s="44" t="s">
        <v>2408</v>
      </c>
      <c r="D181" s="51" t="s">
        <v>166</v>
      </c>
      <c r="E181" s="43" t="str">
        <f>IFERROR(INDEX(ICCU_21!$D$6:$D$1036,MATCH(B181,ICCU_21!$C$6:$C$1036,0)),"")</f>
        <v>ACOMETIDA DESDE TG-PRINCIPAL A DIFERENTES PUNTOS EN 3N°4/0KCMIL CU(F)+1N°4/0KCMIL CU(N)+1N°2(T), CABLE TIPO LH FR-LS EN TUBERÍA DE 1∅3" PVC ENTERRADA</v>
      </c>
      <c r="F181" s="52" t="str">
        <f>IFERROR(INDEX(ICCU_21!$E$6:$E$1036,MATCH(B181,ICCU_21!$C$6:$C$1036,0)),"")</f>
        <v>ML</v>
      </c>
      <c r="H181" s="62">
        <f>IFERROR(INDEX(ICCU_21!$F$6:$F$1036,MATCH($B181,ICCU_21!$C$6:$C$1036,0)),"")</f>
        <v>199810</v>
      </c>
      <c r="I181" s="106">
        <f>IFERROR(INDEX(MEMO!O:O,MATCH($D181,MEMO!$B:$B,0)),"")</f>
        <v>133</v>
      </c>
      <c r="K181" s="152">
        <f>IFERROR(INDEX(ICCU_21!$G$6:$G$1036,MATCH($B181,ICCU_21!$C$6:$C$1036,0)),"")</f>
        <v>199810</v>
      </c>
      <c r="L181" s="159">
        <f>IFERROR(INDEX(MEMO!S:S,MATCH($D181,MEMO!$B:$B,0)),"")</f>
        <v>106</v>
      </c>
      <c r="M181" s="116"/>
      <c r="N181" s="152">
        <f>IFERROR(INDEX(ICCU_21!$H$6:$H$1036,MATCH($B181,ICCU_21!$C$6:$C$1036,0)),"")</f>
        <v>199810</v>
      </c>
      <c r="O181" s="159">
        <f>IFERROR(INDEX(MEMO!W:W,MATCH($D181,MEMO!$B:$B,0)),"")</f>
        <v>127</v>
      </c>
      <c r="P181" s="116"/>
      <c r="Q181" s="152">
        <f>IFERROR(INDEX(ICCU_21!$I$6:$I$1036,MATCH($B181,ICCU_21!$C$6:$C$1036,0)),"")</f>
        <v>199810</v>
      </c>
      <c r="R181" s="159">
        <f>IFERROR(INDEX(MEMO!AA:AA,MATCH($D181,MEMO!$B:$B,0)),"")</f>
        <v>124</v>
      </c>
    </row>
    <row r="182" spans="2:18" s="1" customFormat="1" ht="20.25" customHeight="1" outlineLevel="1" x14ac:dyDescent="0.3">
      <c r="B182" s="44" t="s">
        <v>2411</v>
      </c>
      <c r="D182" s="51" t="s">
        <v>2396</v>
      </c>
      <c r="E182" s="43" t="str">
        <f>IFERROR(INDEX(ICCU_21!$D$6:$D$1036,MATCH(B182,ICCU_21!$C$6:$C$1036,0)),"")</f>
        <v>ACOMETIDA  DESDE TG-PRINCIPAL A DIFERENTES PUNTOS EN 3N°4/0KCMIL CU(F)+1N°4/0KCMIL CU(N)+1N°2(T), EN TUBERÍA DE 1∅3" PVC ENTERRADA</v>
      </c>
      <c r="F182" s="52" t="str">
        <f>IFERROR(INDEX(ICCU_21!$E$6:$E$1036,MATCH(B182,ICCU_21!$C$6:$C$1036,0)),"")</f>
        <v>ML</v>
      </c>
      <c r="H182" s="62">
        <f>IFERROR(INDEX(ICCU_21!$F$6:$F$1036,MATCH($B182,ICCU_21!$C$6:$C$1036,0)),"")</f>
        <v>262275</v>
      </c>
      <c r="I182" s="106">
        <f>IFERROR(INDEX(MEMO!O:O,MATCH($D182,MEMO!$B:$B,0)),"")</f>
        <v>895</v>
      </c>
      <c r="K182" s="152">
        <f>IFERROR(INDEX(ICCU_21!$G$6:$G$1036,MATCH($B182,ICCU_21!$C$6:$C$1036,0)),"")</f>
        <v>262275</v>
      </c>
      <c r="L182" s="159">
        <f>IFERROR(INDEX(MEMO!S:S,MATCH($D182,MEMO!$B:$B,0)),"")</f>
        <v>714</v>
      </c>
      <c r="M182" s="116"/>
      <c r="N182" s="152">
        <f>IFERROR(INDEX(ICCU_21!$H$6:$H$1036,MATCH($B182,ICCU_21!$C$6:$C$1036,0)),"")</f>
        <v>262275</v>
      </c>
      <c r="O182" s="159">
        <f>IFERROR(INDEX(MEMO!W:W,MATCH($D182,MEMO!$B:$B,0)),"")</f>
        <v>852</v>
      </c>
      <c r="P182" s="116"/>
      <c r="Q182" s="152">
        <f>IFERROR(INDEX(ICCU_21!$I$6:$I$1036,MATCH($B182,ICCU_21!$C$6:$C$1036,0)),"")</f>
        <v>262275</v>
      </c>
      <c r="R182" s="159">
        <f>IFERROR(INDEX(MEMO!AA:AA,MATCH($D182,MEMO!$B:$B,0)),"")</f>
        <v>832</v>
      </c>
    </row>
    <row r="183" spans="2:18" s="1" customFormat="1" ht="20.25" customHeight="1" outlineLevel="1" x14ac:dyDescent="0.3">
      <c r="B183" s="44" t="s">
        <v>2427</v>
      </c>
      <c r="D183" s="51" t="s">
        <v>2397</v>
      </c>
      <c r="E183" s="43" t="str">
        <f>IFERROR(INDEX(ICCU_21!$D$6:$D$1036,MATCH(B183,ICCU_21!$C$6:$C$1036,0)),"")</f>
        <v>ACOMETIDA DESDE TG-PRINCIPAL A DIFERENTES PUNTOS EN 3N°2AWG CU(F)+1N°2AWG CU(N)+1N°4(T), CABLE TIPO LH FR-LS EN TUBERÍA 1∅2" SOPORTADA EN PLACA</v>
      </c>
      <c r="F183" s="52" t="str">
        <f>IFERROR(INDEX(ICCU_21!$E$6:$E$1036,MATCH(B183,ICCU_21!$C$6:$C$1036,0)),"")</f>
        <v>ML</v>
      </c>
      <c r="H183" s="62">
        <f>IFERROR(INDEX(ICCU_21!$F$6:$F$1036,MATCH($B183,ICCU_21!$C$6:$C$1036,0)),"")</f>
        <v>256035</v>
      </c>
      <c r="I183" s="106">
        <f>IFERROR(INDEX(MEMO!O:O,MATCH($D183,MEMO!$B:$B,0)),"")</f>
        <v>186</v>
      </c>
      <c r="K183" s="152">
        <f>IFERROR(INDEX(ICCU_21!$G$6:$G$1036,MATCH($B183,ICCU_21!$C$6:$C$1036,0)),"")</f>
        <v>256035</v>
      </c>
      <c r="L183" s="159">
        <f>IFERROR(INDEX(MEMO!S:S,MATCH($D183,MEMO!$B:$B,0)),"")</f>
        <v>149</v>
      </c>
      <c r="M183" s="116"/>
      <c r="N183" s="152">
        <f>IFERROR(INDEX(ICCU_21!$H$6:$H$1036,MATCH($B183,ICCU_21!$C$6:$C$1036,0)),"")</f>
        <v>256035</v>
      </c>
      <c r="O183" s="159">
        <f>IFERROR(INDEX(MEMO!W:W,MATCH($D183,MEMO!$B:$B,0)),"")</f>
        <v>177</v>
      </c>
      <c r="P183" s="116"/>
      <c r="Q183" s="152">
        <f>IFERROR(INDEX(ICCU_21!$I$6:$I$1036,MATCH($B183,ICCU_21!$C$6:$C$1036,0)),"")</f>
        <v>256035</v>
      </c>
      <c r="R183" s="159">
        <f>IFERROR(INDEX(MEMO!AA:AA,MATCH($D183,MEMO!$B:$B,0)),"")</f>
        <v>173</v>
      </c>
    </row>
    <row r="184" spans="2:18" s="1" customFormat="1" ht="20.25" customHeight="1" outlineLevel="1" x14ac:dyDescent="0.3">
      <c r="B184" s="44" t="s">
        <v>2435</v>
      </c>
      <c r="D184" s="51" t="s">
        <v>2398</v>
      </c>
      <c r="E184" s="43" t="str">
        <f>IFERROR(INDEX(ICCU_21!$D$6:$D$1036,MATCH(B184,ICCU_21!$C$6:$C$1036,0)),"")</f>
        <v>CAJA DE INSPECCIÓN BAJA TENSIÓN SB-325 (NORMA ECA)</v>
      </c>
      <c r="F184" s="52" t="str">
        <f>IFERROR(INDEX(ICCU_21!$E$6:$E$1036,MATCH(B184,ICCU_21!$C$6:$C$1036,0)),"")</f>
        <v>UN</v>
      </c>
      <c r="H184" s="62">
        <f>IFERROR(INDEX(ICCU_21!$F$6:$F$1036,MATCH($B184,ICCU_21!$C$6:$C$1036,0)),"")</f>
        <v>679640</v>
      </c>
      <c r="I184" s="106">
        <f>IFERROR(INDEX(MEMO!O:O,MATCH($D184,MEMO!$B:$B,0)),"")</f>
        <v>13</v>
      </c>
      <c r="K184" s="152">
        <f>IFERROR(INDEX(ICCU_21!$G$6:$G$1036,MATCH($B184,ICCU_21!$C$6:$C$1036,0)),"")</f>
        <v>679640</v>
      </c>
      <c r="L184" s="159">
        <f>IFERROR(INDEX(MEMO!S:S,MATCH($D184,MEMO!$B:$B,0)),"")</f>
        <v>12</v>
      </c>
      <c r="M184" s="116"/>
      <c r="N184" s="152">
        <f>IFERROR(INDEX(ICCU_21!$H$6:$H$1036,MATCH($B184,ICCU_21!$C$6:$C$1036,0)),"")</f>
        <v>679640</v>
      </c>
      <c r="O184" s="159">
        <f>IFERROR(INDEX(MEMO!W:W,MATCH($D184,MEMO!$B:$B,0)),"")</f>
        <v>12</v>
      </c>
      <c r="P184" s="116"/>
      <c r="Q184" s="152">
        <f>IFERROR(INDEX(ICCU_21!$I$6:$I$1036,MATCH($B184,ICCU_21!$C$6:$C$1036,0)),"")</f>
        <v>679640</v>
      </c>
      <c r="R184" s="159">
        <f>IFERROR(INDEX(MEMO!AA:AA,MATCH($D184,MEMO!$B:$B,0)),"")</f>
        <v>12</v>
      </c>
    </row>
    <row r="185" spans="2:18" s="1" customFormat="1" ht="20.25" customHeight="1" outlineLevel="1" x14ac:dyDescent="0.3">
      <c r="B185" s="44" t="s">
        <v>2483</v>
      </c>
      <c r="D185" s="51" t="s">
        <v>2399</v>
      </c>
      <c r="E185" s="43" t="str">
        <f>IFERROR(INDEX(ICCU_21!$D$6:$D$1036,MATCH(B185,ICCU_21!$C$6:$C$1036,0)),"")</f>
        <v>SALIDA PARA CONEXIÓN DE TOMA SENCILLA PARA CABLEADO ESTRUCTURADO CATEGORÍA 6, INCLUYE FACE PLATE, JACK Y MARQUILLA DE IDENTIFICACIÓN</v>
      </c>
      <c r="F185" s="52" t="str">
        <f>IFERROR(INDEX(ICCU_21!$E$6:$E$1036,MATCH(B185,ICCU_21!$C$6:$C$1036,0)),"")</f>
        <v>UN</v>
      </c>
      <c r="H185" s="62">
        <f>IFERROR(INDEX(ICCU_21!$F$6:$F$1036,MATCH($B185,ICCU_21!$C$6:$C$1036,0)),"")</f>
        <v>61539.400000000009</v>
      </c>
      <c r="I185" s="106">
        <f>IFERROR(INDEX(MEMO!O:O,MATCH($D185,MEMO!$B:$B,0)),"")</f>
        <v>64</v>
      </c>
      <c r="K185" s="152">
        <f>IFERROR(INDEX(ICCU_21!$G$6:$G$1036,MATCH($B185,ICCU_21!$C$6:$C$1036,0)),"")</f>
        <v>61539.400000000009</v>
      </c>
      <c r="L185" s="159">
        <f>IFERROR(INDEX(MEMO!S:S,MATCH($D185,MEMO!$B:$B,0)),"")</f>
        <v>51</v>
      </c>
      <c r="M185" s="116"/>
      <c r="N185" s="152">
        <f>IFERROR(INDEX(ICCU_21!$H$6:$H$1036,MATCH($B185,ICCU_21!$C$6:$C$1036,0)),"")</f>
        <v>61539.400000000009</v>
      </c>
      <c r="O185" s="159">
        <f>IFERROR(INDEX(MEMO!W:W,MATCH($D185,MEMO!$B:$B,0)),"")</f>
        <v>61</v>
      </c>
      <c r="P185" s="116"/>
      <c r="Q185" s="152">
        <f>IFERROR(INDEX(ICCU_21!$I$6:$I$1036,MATCH($B185,ICCU_21!$C$6:$C$1036,0)),"")</f>
        <v>61539.400000000009</v>
      </c>
      <c r="R185" s="159">
        <f>IFERROR(INDEX(MEMO!AA:AA,MATCH($D185,MEMO!$B:$B,0)),"")</f>
        <v>60</v>
      </c>
    </row>
    <row r="186" spans="2:18" s="1" customFormat="1" ht="20.25" customHeight="1" outlineLevel="1" x14ac:dyDescent="0.3">
      <c r="B186" s="44" t="s">
        <v>2484</v>
      </c>
      <c r="D186" s="51" t="s">
        <v>2400</v>
      </c>
      <c r="E186" s="43" t="str">
        <f>IFERROR(INDEX(ICCU_21!$D$6:$D$1036,MATCH(B186,ICCU_21!$C$6:$C$1036,0)),"")</f>
        <v>SUMINISTRO DE PACHT CORD CATEGORIA 6 DE 1 METRO CERTIFICADO DE FÁBRICA. INCLUYE MARQUILLAS</v>
      </c>
      <c r="F186" s="52" t="str">
        <f>IFERROR(INDEX(ICCU_21!$E$6:$E$1036,MATCH(B186,ICCU_21!$C$6:$C$1036,0)),"")</f>
        <v>UN</v>
      </c>
      <c r="H186" s="62">
        <f>IFERROR(INDEX(ICCU_21!$F$6:$F$1036,MATCH($B186,ICCU_21!$C$6:$C$1036,0)),"")</f>
        <v>61308</v>
      </c>
      <c r="I186" s="106">
        <f>IFERROR(INDEX(MEMO!O:O,MATCH($D186,MEMO!$B:$B,0)),"")</f>
        <v>64</v>
      </c>
      <c r="K186" s="152">
        <f>IFERROR(INDEX(ICCU_21!$G$6:$G$1036,MATCH($B186,ICCU_21!$C$6:$C$1036,0)),"")</f>
        <v>61308</v>
      </c>
      <c r="L186" s="159">
        <f>IFERROR(INDEX(MEMO!S:S,MATCH($D186,MEMO!$B:$B,0)),"")</f>
        <v>51</v>
      </c>
      <c r="M186" s="116"/>
      <c r="N186" s="152">
        <f>IFERROR(INDEX(ICCU_21!$H$6:$H$1036,MATCH($B186,ICCU_21!$C$6:$C$1036,0)),"")</f>
        <v>61308</v>
      </c>
      <c r="O186" s="159">
        <f>IFERROR(INDEX(MEMO!W:W,MATCH($D186,MEMO!$B:$B,0)),"")</f>
        <v>61</v>
      </c>
      <c r="P186" s="116"/>
      <c r="Q186" s="152">
        <f>IFERROR(INDEX(ICCU_21!$I$6:$I$1036,MATCH($B186,ICCU_21!$C$6:$C$1036,0)),"")</f>
        <v>61308</v>
      </c>
      <c r="R186" s="159">
        <f>IFERROR(INDEX(MEMO!AA:AA,MATCH($D186,MEMO!$B:$B,0)),"")</f>
        <v>60</v>
      </c>
    </row>
    <row r="187" spans="2:18" s="1" customFormat="1" ht="20.25" customHeight="1" outlineLevel="1" x14ac:dyDescent="0.3">
      <c r="B187" s="44" t="s">
        <v>2485</v>
      </c>
      <c r="D187" s="51" t="s">
        <v>2401</v>
      </c>
      <c r="E187" s="43" t="str">
        <f>IFERROR(INDEX(ICCU_21!$D$6:$D$1036,MATCH(B187,ICCU_21!$C$6:$C$1036,0)),"")</f>
        <v>CABLE UTP CATEGORÍA 6</v>
      </c>
      <c r="F187" s="52" t="str">
        <f>IFERROR(INDEX(ICCU_21!$E$6:$E$1036,MATCH(B187,ICCU_21!$C$6:$C$1036,0)),"")</f>
        <v>UN</v>
      </c>
      <c r="H187" s="62">
        <f>IFERROR(INDEX(ICCU_21!$F$6:$F$1036,MATCH($B187,ICCU_21!$C$6:$C$1036,0)),"")</f>
        <v>6571.5</v>
      </c>
      <c r="I187" s="106">
        <f>IFERROR(INDEX(MEMO!O:O,MATCH($D187,MEMO!$B:$B,0)),"")</f>
        <v>2640</v>
      </c>
      <c r="K187" s="152">
        <f>IFERROR(INDEX(ICCU_21!$G$6:$G$1036,MATCH($B187,ICCU_21!$C$6:$C$1036,0)),"")</f>
        <v>6571.5</v>
      </c>
      <c r="L187" s="159">
        <f>IFERROR(INDEX(MEMO!S:S,MATCH($D187,MEMO!$B:$B,0)),"")</f>
        <v>2109</v>
      </c>
      <c r="M187" s="116"/>
      <c r="N187" s="152">
        <f>IFERROR(INDEX(ICCU_21!$H$6:$H$1036,MATCH($B187,ICCU_21!$C$6:$C$1036,0)),"")</f>
        <v>6571.5</v>
      </c>
      <c r="O187" s="159">
        <f>IFERROR(INDEX(MEMO!W:W,MATCH($D187,MEMO!$B:$B,0)),"")</f>
        <v>2515</v>
      </c>
      <c r="P187" s="116"/>
      <c r="Q187" s="152">
        <f>IFERROR(INDEX(ICCU_21!$I$6:$I$1036,MATCH($B187,ICCU_21!$C$6:$C$1036,0)),"")</f>
        <v>6571.5</v>
      </c>
      <c r="R187" s="159">
        <f>IFERROR(INDEX(MEMO!AA:AA,MATCH($D187,MEMO!$B:$B,0)),"")</f>
        <v>2455</v>
      </c>
    </row>
    <row r="188" spans="2:18" s="1" customFormat="1" ht="20.25" customHeight="1" outlineLevel="1" x14ac:dyDescent="0.3">
      <c r="B188" s="44" t="s">
        <v>2502</v>
      </c>
      <c r="D188" s="51" t="s">
        <v>2402</v>
      </c>
      <c r="E188" s="43" t="str">
        <f>IFERROR(INDEX(ICCU_21!$D$6:$D$1036,MATCH(B188,ICCU_21!$C$6:$C$1036,0)),"")</f>
        <v xml:space="preserve">UPS TRIFÁSICA DE 10KVA </v>
      </c>
      <c r="F188" s="52" t="str">
        <f>IFERROR(INDEX(ICCU_21!$E$6:$E$1036,MATCH(B188,ICCU_21!$C$6:$C$1036,0)),"")</f>
        <v>UN</v>
      </c>
      <c r="H188" s="62">
        <f>IFERROR(INDEX(ICCU_21!$F$6:$F$1036,MATCH($B188,ICCU_21!$C$6:$C$1036,0)),"")</f>
        <v>17991140.699999999</v>
      </c>
      <c r="I188" s="106">
        <f>IFERROR(INDEX(MEMO!O:O,MATCH($D188,MEMO!$B:$B,0)),"")</f>
        <v>2</v>
      </c>
      <c r="K188" s="152">
        <f>IFERROR(INDEX(ICCU_21!$G$6:$G$1036,MATCH($B188,ICCU_21!$C$6:$C$1036,0)),"")</f>
        <v>17991140.699999999</v>
      </c>
      <c r="L188" s="159">
        <f>IFERROR(INDEX(MEMO!S:S,MATCH($D188,MEMO!$B:$B,0)),"")</f>
        <v>2</v>
      </c>
      <c r="M188" s="116"/>
      <c r="N188" s="152">
        <f>IFERROR(INDEX(ICCU_21!$H$6:$H$1036,MATCH($B188,ICCU_21!$C$6:$C$1036,0)),"")</f>
        <v>17991140.699999999</v>
      </c>
      <c r="O188" s="159">
        <f>IFERROR(INDEX(MEMO!W:W,MATCH($D188,MEMO!$B:$B,0)),"")</f>
        <v>2</v>
      </c>
      <c r="P188" s="116"/>
      <c r="Q188" s="152">
        <f>IFERROR(INDEX(ICCU_21!$I$6:$I$1036,MATCH($B188,ICCU_21!$C$6:$C$1036,0)),"")</f>
        <v>17991140.699999999</v>
      </c>
      <c r="R188" s="159">
        <f>IFERROR(INDEX(MEMO!AA:AA,MATCH($D188,MEMO!$B:$B,0)),"")</f>
        <v>2</v>
      </c>
    </row>
    <row r="189" spans="2:18" s="1" customFormat="1" ht="20.25" customHeight="1" outlineLevel="1" x14ac:dyDescent="0.3">
      <c r="B189" s="44" t="s">
        <v>2503</v>
      </c>
      <c r="D189" s="51" t="s">
        <v>2403</v>
      </c>
      <c r="E189" s="43" t="str">
        <f>IFERROR(INDEX(ICCU_21!$D$6:$D$1036,MATCH(B189,ICCU_21!$C$6:$C$1036,0)),"")</f>
        <v>TABLERO ELÉCTRICO DE 12 CIRCUITOS TRIFÁSICO, BARRAJE DE 225A CON TAPA</v>
      </c>
      <c r="F189" s="52" t="str">
        <f>IFERROR(INDEX(ICCU_21!$E$6:$E$1036,MATCH(B189,ICCU_21!$C$6:$C$1036,0)),"")</f>
        <v>UN</v>
      </c>
      <c r="H189" s="62">
        <f>IFERROR(INDEX(ICCU_21!$F$6:$F$1036,MATCH($B189,ICCU_21!$C$6:$C$1036,0)),"")</f>
        <v>555360</v>
      </c>
      <c r="I189" s="106">
        <f>IFERROR(INDEX(MEMO!O:O,MATCH($D189,MEMO!$B:$B,0)),"")</f>
        <v>2</v>
      </c>
      <c r="K189" s="152">
        <f>IFERROR(INDEX(ICCU_21!$G$6:$G$1036,MATCH($B189,ICCU_21!$C$6:$C$1036,0)),"")</f>
        <v>555360</v>
      </c>
      <c r="L189" s="159">
        <f>IFERROR(INDEX(MEMO!S:S,MATCH($D189,MEMO!$B:$B,0)),"")</f>
        <v>2</v>
      </c>
      <c r="M189" s="116"/>
      <c r="N189" s="152">
        <f>IFERROR(INDEX(ICCU_21!$H$6:$H$1036,MATCH($B189,ICCU_21!$C$6:$C$1036,0)),"")</f>
        <v>555360</v>
      </c>
      <c r="O189" s="159">
        <f>IFERROR(INDEX(MEMO!W:W,MATCH($D189,MEMO!$B:$B,0)),"")</f>
        <v>2</v>
      </c>
      <c r="P189" s="116"/>
      <c r="Q189" s="152">
        <f>IFERROR(INDEX(ICCU_21!$I$6:$I$1036,MATCH($B189,ICCU_21!$C$6:$C$1036,0)),"")</f>
        <v>555360</v>
      </c>
      <c r="R189" s="159">
        <f>IFERROR(INDEX(MEMO!AA:AA,MATCH($D189,MEMO!$B:$B,0)),"")</f>
        <v>2</v>
      </c>
    </row>
    <row r="190" spans="2:18" s="1" customFormat="1" ht="20.25" customHeight="1" outlineLevel="1" x14ac:dyDescent="0.3">
      <c r="B190" s="44" t="s">
        <v>2504</v>
      </c>
      <c r="D190" s="51" t="s">
        <v>2436</v>
      </c>
      <c r="E190" s="43" t="str">
        <f>IFERROR(INDEX(ICCU_21!$D$6:$D$1036,MATCH(B190,ICCU_21!$C$6:$C$1036,0)),"")</f>
        <v>PLANTA DE EMERGENCIA 100 KVA 208V</v>
      </c>
      <c r="F190" s="52" t="str">
        <f>IFERROR(INDEX(ICCU_21!$E$6:$E$1036,MATCH(B190,ICCU_21!$C$6:$C$1036,0)),"")</f>
        <v>UN</v>
      </c>
      <c r="H190" s="62">
        <f>IFERROR(INDEX(ICCU_21!$F$6:$F$1036,MATCH($B190,ICCU_21!$C$6:$C$1036,0)),"")</f>
        <v>131821684.79999998</v>
      </c>
      <c r="I190" s="106">
        <f>IFERROR(INDEX(MEMO!O:O,MATCH($D190,MEMO!$B:$B,0)),"")</f>
        <v>1</v>
      </c>
      <c r="K190" s="152">
        <f>IFERROR(INDEX(ICCU_21!$G$6:$G$1036,MATCH($B190,ICCU_21!$C$6:$C$1036,0)),"")</f>
        <v>131821684.79999998</v>
      </c>
      <c r="L190" s="159">
        <f>IFERROR(INDEX(MEMO!S:S,MATCH($D190,MEMO!$B:$B,0)),"")</f>
        <v>1</v>
      </c>
      <c r="M190" s="116"/>
      <c r="N190" s="152">
        <f>IFERROR(INDEX(ICCU_21!$H$6:$H$1036,MATCH($B190,ICCU_21!$C$6:$C$1036,0)),"")</f>
        <v>131821684.79999998</v>
      </c>
      <c r="O190" s="159">
        <f>IFERROR(INDEX(MEMO!W:W,MATCH($D190,MEMO!$B:$B,0)),"")</f>
        <v>1</v>
      </c>
      <c r="P190" s="116"/>
      <c r="Q190" s="152">
        <f>IFERROR(INDEX(ICCU_21!$I$6:$I$1036,MATCH($B190,ICCU_21!$C$6:$C$1036,0)),"")</f>
        <v>131821684.79999998</v>
      </c>
      <c r="R190" s="159">
        <f>IFERROR(INDEX(MEMO!AA:AA,MATCH($D190,MEMO!$B:$B,0)),"")</f>
        <v>1</v>
      </c>
    </row>
    <row r="191" spans="2:18" s="1" customFormat="1" ht="20.25" customHeight="1" outlineLevel="1" x14ac:dyDescent="0.3">
      <c r="B191" s="44" t="s">
        <v>2505</v>
      </c>
      <c r="D191" s="51" t="s">
        <v>2437</v>
      </c>
      <c r="E191" s="43" t="str">
        <f>IFERROR(INDEX(ICCU_21!$D$6:$D$1036,MATCH(B191,ICCU_21!$C$6:$C$1036,0)),"")</f>
        <v>TRANSFERENCIA AUTOMÁTICA TRIFÁSICA 600A</v>
      </c>
      <c r="F191" s="52" t="str">
        <f>IFERROR(INDEX(ICCU_21!$E$6:$E$1036,MATCH(B191,ICCU_21!$C$6:$C$1036,0)),"")</f>
        <v>UN</v>
      </c>
      <c r="H191" s="62">
        <f>IFERROR(INDEX(ICCU_21!$F$6:$F$1036,MATCH($B191,ICCU_21!$C$6:$C$1036,0)),"")</f>
        <v>1536080</v>
      </c>
      <c r="I191" s="106">
        <f>IFERROR(INDEX(MEMO!O:O,MATCH($D191,MEMO!$B:$B,0)),"")</f>
        <v>1</v>
      </c>
      <c r="K191" s="152">
        <f>IFERROR(INDEX(ICCU_21!$G$6:$G$1036,MATCH($B191,ICCU_21!$C$6:$C$1036,0)),"")</f>
        <v>1536080</v>
      </c>
      <c r="L191" s="159">
        <f>IFERROR(INDEX(MEMO!S:S,MATCH($D191,MEMO!$B:$B,0)),"")</f>
        <v>1</v>
      </c>
      <c r="M191" s="116"/>
      <c r="N191" s="152">
        <f>IFERROR(INDEX(ICCU_21!$H$6:$H$1036,MATCH($B191,ICCU_21!$C$6:$C$1036,0)),"")</f>
        <v>1536080</v>
      </c>
      <c r="O191" s="159">
        <f>IFERROR(INDEX(MEMO!W:W,MATCH($D191,MEMO!$B:$B,0)),"")</f>
        <v>1</v>
      </c>
      <c r="P191" s="116"/>
      <c r="Q191" s="152">
        <f>IFERROR(INDEX(ICCU_21!$I$6:$I$1036,MATCH($B191,ICCU_21!$C$6:$C$1036,0)),"")</f>
        <v>1536080</v>
      </c>
      <c r="R191" s="159">
        <f>IFERROR(INDEX(MEMO!AA:AA,MATCH($D191,MEMO!$B:$B,0)),"")</f>
        <v>1</v>
      </c>
    </row>
    <row r="192" spans="2:18" s="1" customFormat="1" ht="20.25" customHeight="1" outlineLevel="1" x14ac:dyDescent="0.3">
      <c r="B192" s="44" t="s">
        <v>2506</v>
      </c>
      <c r="D192" s="51" t="s">
        <v>2438</v>
      </c>
      <c r="E192" s="43" t="str">
        <f>IFERROR(INDEX(ICCU_21!$D$6:$D$1036,MATCH(B192,ICCU_21!$C$6:$C$1036,0)),"")</f>
        <v>TRANSFORMADOR TRIFÁSICO 112.5.KVA 13.200/208-120V</v>
      </c>
      <c r="F192" s="52" t="str">
        <f>IFERROR(INDEX(ICCU_21!$E$6:$E$1036,MATCH(B192,ICCU_21!$C$6:$C$1036,0)),"")</f>
        <v>UN</v>
      </c>
      <c r="H192" s="62">
        <f>IFERROR(INDEX(ICCU_21!$F$6:$F$1036,MATCH($B192,ICCU_21!$C$6:$C$1036,0)),"")</f>
        <v>11809418.400000002</v>
      </c>
      <c r="I192" s="106">
        <f>IFERROR(INDEX(MEMO!O:O,MATCH($D192,MEMO!$B:$B,0)),"")</f>
        <v>1</v>
      </c>
      <c r="K192" s="152">
        <f>IFERROR(INDEX(ICCU_21!$G$6:$G$1036,MATCH($B192,ICCU_21!$C$6:$C$1036,0)),"")</f>
        <v>11809418.400000002</v>
      </c>
      <c r="L192" s="159">
        <f>IFERROR(INDEX(MEMO!S:S,MATCH($D192,MEMO!$B:$B,0)),"")</f>
        <v>1</v>
      </c>
      <c r="M192" s="116"/>
      <c r="N192" s="152">
        <f>IFERROR(INDEX(ICCU_21!$H$6:$H$1036,MATCH($B192,ICCU_21!$C$6:$C$1036,0)),"")</f>
        <v>11809418.400000002</v>
      </c>
      <c r="O192" s="159">
        <f>IFERROR(INDEX(MEMO!W:W,MATCH($D192,MEMO!$B:$B,0)),"")</f>
        <v>1</v>
      </c>
      <c r="P192" s="116"/>
      <c r="Q192" s="152">
        <f>IFERROR(INDEX(ICCU_21!$I$6:$I$1036,MATCH($B192,ICCU_21!$C$6:$C$1036,0)),"")</f>
        <v>11809418.400000002</v>
      </c>
      <c r="R192" s="159">
        <f>IFERROR(INDEX(MEMO!AA:AA,MATCH($D192,MEMO!$B:$B,0)),"")</f>
        <v>1</v>
      </c>
    </row>
    <row r="193" spans="2:18" s="1" customFormat="1" ht="20.25" customHeight="1" outlineLevel="1" x14ac:dyDescent="0.3">
      <c r="B193" s="44" t="s">
        <v>2507</v>
      </c>
      <c r="D193" s="51" t="s">
        <v>2439</v>
      </c>
      <c r="E193" s="43" t="str">
        <f>IFERROR(INDEX(ICCU_21!$D$6:$D$1036,MATCH(B193,ICCU_21!$C$6:$C$1036,0)),"")</f>
        <v>CORTACIRCUITOS 15 KV 100A 12 KVA</v>
      </c>
      <c r="F193" s="52" t="str">
        <f>IFERROR(INDEX(ICCU_21!$E$6:$E$1036,MATCH(B193,ICCU_21!$C$6:$C$1036,0)),"")</f>
        <v>UN</v>
      </c>
      <c r="H193" s="62">
        <f>IFERROR(INDEX(ICCU_21!$F$6:$F$1036,MATCH($B193,ICCU_21!$C$6:$C$1036,0)),"")</f>
        <v>224289</v>
      </c>
      <c r="I193" s="106">
        <f>IFERROR(INDEX(MEMO!O:O,MATCH($D193,MEMO!$B:$B,0)),"")</f>
        <v>3</v>
      </c>
      <c r="K193" s="152">
        <f>IFERROR(INDEX(ICCU_21!$G$6:$G$1036,MATCH($B193,ICCU_21!$C$6:$C$1036,0)),"")</f>
        <v>224289</v>
      </c>
      <c r="L193" s="159">
        <f>IFERROR(INDEX(MEMO!S:S,MATCH($D193,MEMO!$B:$B,0)),"")</f>
        <v>3</v>
      </c>
      <c r="M193" s="116"/>
      <c r="N193" s="152">
        <f>IFERROR(INDEX(ICCU_21!$H$6:$H$1036,MATCH($B193,ICCU_21!$C$6:$C$1036,0)),"")</f>
        <v>224289</v>
      </c>
      <c r="O193" s="159">
        <f>IFERROR(INDEX(MEMO!W:W,MATCH($D193,MEMO!$B:$B,0)),"")</f>
        <v>3</v>
      </c>
      <c r="P193" s="116"/>
      <c r="Q193" s="152">
        <f>IFERROR(INDEX(ICCU_21!$I$6:$I$1036,MATCH($B193,ICCU_21!$C$6:$C$1036,0)),"")</f>
        <v>224289</v>
      </c>
      <c r="R193" s="159">
        <f>IFERROR(INDEX(MEMO!AA:AA,MATCH($D193,MEMO!$B:$B,0)),"")</f>
        <v>3</v>
      </c>
    </row>
    <row r="194" spans="2:18" s="1" customFormat="1" ht="20.25" customHeight="1" outlineLevel="1" x14ac:dyDescent="0.3">
      <c r="B194" s="44" t="s">
        <v>2508</v>
      </c>
      <c r="D194" s="51" t="s">
        <v>2440</v>
      </c>
      <c r="E194" s="43" t="str">
        <f>IFERROR(INDEX(ICCU_21!$D$6:$D$1036,MATCH(B194,ICCU_21!$C$6:$C$1036,0)),"")</f>
        <v>PARARRAYO DISTRIBUCIÓN 12KV 10 KA POLIMÉRICO</v>
      </c>
      <c r="F194" s="52" t="str">
        <f>IFERROR(INDEX(ICCU_21!$E$6:$E$1036,MATCH(B194,ICCU_21!$C$6:$C$1036,0)),"")</f>
        <v>UN</v>
      </c>
      <c r="H194" s="62">
        <f>IFERROR(INDEX(ICCU_21!$F$6:$F$1036,MATCH($B194,ICCU_21!$C$6:$C$1036,0)),"")</f>
        <v>150564.69999999998</v>
      </c>
      <c r="I194" s="106">
        <f>IFERROR(INDEX(MEMO!O:O,MATCH($D194,MEMO!$B:$B,0)),"")</f>
        <v>3</v>
      </c>
      <c r="K194" s="152">
        <f>IFERROR(INDEX(ICCU_21!$G$6:$G$1036,MATCH($B194,ICCU_21!$C$6:$C$1036,0)),"")</f>
        <v>150564.69999999998</v>
      </c>
      <c r="L194" s="159">
        <f>IFERROR(INDEX(MEMO!S:S,MATCH($D194,MEMO!$B:$B,0)),"")</f>
        <v>3</v>
      </c>
      <c r="M194" s="116"/>
      <c r="N194" s="152">
        <f>IFERROR(INDEX(ICCU_21!$H$6:$H$1036,MATCH($B194,ICCU_21!$C$6:$C$1036,0)),"")</f>
        <v>150564.69999999998</v>
      </c>
      <c r="O194" s="159">
        <f>IFERROR(INDEX(MEMO!W:W,MATCH($D194,MEMO!$B:$B,0)),"")</f>
        <v>3</v>
      </c>
      <c r="P194" s="116"/>
      <c r="Q194" s="152">
        <f>IFERROR(INDEX(ICCU_21!$I$6:$I$1036,MATCH($B194,ICCU_21!$C$6:$C$1036,0)),"")</f>
        <v>150564.69999999998</v>
      </c>
      <c r="R194" s="159">
        <f>IFERROR(INDEX(MEMO!AA:AA,MATCH($D194,MEMO!$B:$B,0)),"")</f>
        <v>3</v>
      </c>
    </row>
    <row r="195" spans="2:18" s="1" customFormat="1" ht="20.25" customHeight="1" outlineLevel="1" x14ac:dyDescent="0.3">
      <c r="B195" s="44" t="s">
        <v>2509</v>
      </c>
      <c r="D195" s="51" t="s">
        <v>2441</v>
      </c>
      <c r="E195" s="43" t="str">
        <f>IFERROR(INDEX(ICCU_21!$D$6:$D$1036,MATCH(B195,ICCU_21!$C$6:$C$1036,0)),"")</f>
        <v>CRUCETA METÁLICA DE 1 1/2" X 1/4" X 2,40 MTS, AUTOSOPORTADA DE COSTA</v>
      </c>
      <c r="F195" s="52" t="str">
        <f>IFERROR(INDEX(ICCU_21!$E$6:$E$1036,MATCH(B195,ICCU_21!$C$6:$C$1036,0)),"")</f>
        <v>UN</v>
      </c>
      <c r="H195" s="62">
        <f>IFERROR(INDEX(ICCU_21!$F$6:$F$1036,MATCH($B195,ICCU_21!$C$6:$C$1036,0)),"")</f>
        <v>313675.7</v>
      </c>
      <c r="I195" s="106">
        <f>IFERROR(INDEX(MEMO!O:O,MATCH($D195,MEMO!$B:$B,0)),"")</f>
        <v>2</v>
      </c>
      <c r="K195" s="152">
        <f>IFERROR(INDEX(ICCU_21!$G$6:$G$1036,MATCH($B195,ICCU_21!$C$6:$C$1036,0)),"")</f>
        <v>313675.7</v>
      </c>
      <c r="L195" s="159">
        <f>IFERROR(INDEX(MEMO!S:S,MATCH($D195,MEMO!$B:$B,0)),"")</f>
        <v>2</v>
      </c>
      <c r="M195" s="116"/>
      <c r="N195" s="152">
        <f>IFERROR(INDEX(ICCU_21!$H$6:$H$1036,MATCH($B195,ICCU_21!$C$6:$C$1036,0)),"")</f>
        <v>313675.7</v>
      </c>
      <c r="O195" s="159">
        <f>IFERROR(INDEX(MEMO!W:W,MATCH($D195,MEMO!$B:$B,0)),"")</f>
        <v>2</v>
      </c>
      <c r="P195" s="116"/>
      <c r="Q195" s="152">
        <f>IFERROR(INDEX(ICCU_21!$I$6:$I$1036,MATCH($B195,ICCU_21!$C$6:$C$1036,0)),"")</f>
        <v>313675.7</v>
      </c>
      <c r="R195" s="159">
        <f>IFERROR(INDEX(MEMO!AA:AA,MATCH($D195,MEMO!$B:$B,0)),"")</f>
        <v>2</v>
      </c>
    </row>
    <row r="196" spans="2:18" s="1" customFormat="1" ht="20.25" customHeight="1" outlineLevel="1" x14ac:dyDescent="0.3">
      <c r="B196" s="44" t="s">
        <v>2530</v>
      </c>
      <c r="D196" s="51" t="s">
        <v>2442</v>
      </c>
      <c r="E196" s="43" t="str">
        <f>IFERROR(INDEX(ICCU_21!$D$6:$D$1036,MATCH(B196,ICCU_21!$C$6:$C$1036,0)),"")</f>
        <v>CABLE DESNUDO CU #2 AWG</v>
      </c>
      <c r="F196" s="52" t="str">
        <f>IFERROR(INDEX(ICCU_21!$E$6:$E$1036,MATCH(B196,ICCU_21!$C$6:$C$1036,0)),"")</f>
        <v>ML</v>
      </c>
      <c r="H196" s="62">
        <f>IFERROR(INDEX(ICCU_21!$F$6:$F$1036,MATCH($B196,ICCU_21!$C$6:$C$1036,0)),"")</f>
        <v>24596</v>
      </c>
      <c r="I196" s="106">
        <f>IFERROR(INDEX(MEMO!O:O,MATCH($D196,MEMO!$B:$B,0)),"")</f>
        <v>35</v>
      </c>
      <c r="K196" s="152">
        <f>IFERROR(INDEX(ICCU_21!$G$6:$G$1036,MATCH($B196,ICCU_21!$C$6:$C$1036,0)),"")</f>
        <v>24596</v>
      </c>
      <c r="L196" s="159">
        <f>IFERROR(INDEX(MEMO!S:S,MATCH($D196,MEMO!$B:$B,0)),"")</f>
        <v>28</v>
      </c>
      <c r="M196" s="116"/>
      <c r="N196" s="152">
        <f>IFERROR(INDEX(ICCU_21!$H$6:$H$1036,MATCH($B196,ICCU_21!$C$6:$C$1036,0)),"")</f>
        <v>24596</v>
      </c>
      <c r="O196" s="159">
        <f>IFERROR(INDEX(MEMO!W:W,MATCH($D196,MEMO!$B:$B,0)),"")</f>
        <v>34</v>
      </c>
      <c r="P196" s="116"/>
      <c r="Q196" s="152">
        <f>IFERROR(INDEX(ICCU_21!$I$6:$I$1036,MATCH($B196,ICCU_21!$C$6:$C$1036,0)),"")</f>
        <v>24596</v>
      </c>
      <c r="R196" s="159">
        <f>IFERROR(INDEX(MEMO!AA:AA,MATCH($D196,MEMO!$B:$B,0)),"")</f>
        <v>33</v>
      </c>
    </row>
    <row r="197" spans="2:18" s="1" customFormat="1" ht="20.25" customHeight="1" outlineLevel="1" x14ac:dyDescent="0.3">
      <c r="B197" s="146" t="s">
        <v>1067</v>
      </c>
      <c r="D197" s="51" t="s">
        <v>2443</v>
      </c>
      <c r="E197" s="43" t="str">
        <f>IFERROR(INDEX(ICCU_21!$D$6:$D$1036,MATCH(B197,ICCU_21!$C$6:$C$1036,0)),"")</f>
        <v>LÍNEA A TIERRA TABLERO GENERAL (VARILLA COOPER WELL)</v>
      </c>
      <c r="F197" s="52" t="str">
        <f>IFERROR(INDEX(ICCU_21!$E$6:$E$1036,MATCH(B197,ICCU_21!$C$6:$C$1036,0)),"")</f>
        <v>UN</v>
      </c>
      <c r="H197" s="62">
        <f>IFERROR(INDEX(ICCU_21!$F$6:$F$1036,MATCH($B197,ICCU_21!$C$6:$C$1036,0)),"")</f>
        <v>295499</v>
      </c>
      <c r="I197" s="106">
        <f>IFERROR(INDEX(MEMO!O:O,MATCH($D197,MEMO!$B:$B,0)),"")</f>
        <v>42</v>
      </c>
      <c r="K197" s="152">
        <f>IFERROR(INDEX(ICCU_21!$G$6:$G$1036,MATCH($B197,ICCU_21!$C$6:$C$1036,0)),"")</f>
        <v>295499</v>
      </c>
      <c r="L197" s="159">
        <f>IFERROR(INDEX(MEMO!S:S,MATCH($D197,MEMO!$B:$B,0)),"")</f>
        <v>34</v>
      </c>
      <c r="M197" s="116"/>
      <c r="N197" s="152">
        <f>IFERROR(INDEX(ICCU_21!$H$6:$H$1036,MATCH($B197,ICCU_21!$C$6:$C$1036,0)),"")</f>
        <v>295499</v>
      </c>
      <c r="O197" s="159">
        <f>IFERROR(INDEX(MEMO!W:W,MATCH($D197,MEMO!$B:$B,0)),"")</f>
        <v>40</v>
      </c>
      <c r="P197" s="116"/>
      <c r="Q197" s="152">
        <f>IFERROR(INDEX(ICCU_21!$I$6:$I$1036,MATCH($B197,ICCU_21!$C$6:$C$1036,0)),"")</f>
        <v>295499</v>
      </c>
      <c r="R197" s="159">
        <f>IFERROR(INDEX(MEMO!AA:AA,MATCH($D197,MEMO!$B:$B,0)),"")</f>
        <v>40</v>
      </c>
    </row>
    <row r="198" spans="2:18" s="1" customFormat="1" ht="20.25" customHeight="1" outlineLevel="1" x14ac:dyDescent="0.3">
      <c r="B198" s="44" t="s">
        <v>2531</v>
      </c>
      <c r="D198" s="51" t="s">
        <v>2444</v>
      </c>
      <c r="E198" s="43" t="str">
        <f>IFERROR(INDEX(ICCU_21!$D$6:$D$1036,MATCH(B198,ICCU_21!$C$6:$C$1036,0)),"")</f>
        <v>CONECTOR CU PARA VARILLA 5/8" A CABLE</v>
      </c>
      <c r="F198" s="52" t="str">
        <f>IFERROR(INDEX(ICCU_21!$E$6:$E$1036,MATCH(B198,ICCU_21!$C$6:$C$1036,0)),"")</f>
        <v>UN</v>
      </c>
      <c r="H198" s="62">
        <f>IFERROR(INDEX(ICCU_21!$F$6:$F$1036,MATCH($B198,ICCU_21!$C$6:$C$1036,0)),"")</f>
        <v>11583</v>
      </c>
      <c r="I198" s="106">
        <f>IFERROR(INDEX(MEMO!O:O,MATCH($D198,MEMO!$B:$B,0)),"")</f>
        <v>1</v>
      </c>
      <c r="K198" s="152">
        <f>IFERROR(INDEX(ICCU_21!$G$6:$G$1036,MATCH($B198,ICCU_21!$C$6:$C$1036,0)),"")</f>
        <v>11583</v>
      </c>
      <c r="L198" s="159">
        <f>IFERROR(INDEX(MEMO!S:S,MATCH($D198,MEMO!$B:$B,0)),"")</f>
        <v>1</v>
      </c>
      <c r="M198" s="116"/>
      <c r="N198" s="152">
        <f>IFERROR(INDEX(ICCU_21!$H$6:$H$1036,MATCH($B198,ICCU_21!$C$6:$C$1036,0)),"")</f>
        <v>11583</v>
      </c>
      <c r="O198" s="159">
        <f>IFERROR(INDEX(MEMO!W:W,MATCH($D198,MEMO!$B:$B,0)),"")</f>
        <v>1</v>
      </c>
      <c r="P198" s="116"/>
      <c r="Q198" s="152">
        <f>IFERROR(INDEX(ICCU_21!$I$6:$I$1036,MATCH($B198,ICCU_21!$C$6:$C$1036,0)),"")</f>
        <v>11583</v>
      </c>
      <c r="R198" s="159">
        <f>IFERROR(INDEX(MEMO!AA:AA,MATCH($D198,MEMO!$B:$B,0)),"")</f>
        <v>1</v>
      </c>
    </row>
    <row r="199" spans="2:18" s="1" customFormat="1" ht="20.25" customHeight="1" outlineLevel="1" x14ac:dyDescent="0.3">
      <c r="B199" s="44" t="s">
        <v>2532</v>
      </c>
      <c r="D199" s="51" t="s">
        <v>2445</v>
      </c>
      <c r="E199" s="43" t="str">
        <f>IFERROR(INDEX(ICCU_21!$D$6:$D$1036,MATCH(B199,ICCU_21!$C$6:$C$1036,0)),"")</f>
        <v>ESTRIBO VERTICAL AMPAC 2/0 AWG - 1/0 AWG</v>
      </c>
      <c r="F199" s="52" t="str">
        <f>IFERROR(INDEX(ICCU_21!$E$6:$E$1036,MATCH(B199,ICCU_21!$C$6:$C$1036,0)),"")</f>
        <v>UN</v>
      </c>
      <c r="H199" s="62">
        <f>IFERROR(INDEX(ICCU_21!$F$6:$F$1036,MATCH($B199,ICCU_21!$C$6:$C$1036,0)),"")</f>
        <v>35653.799999999996</v>
      </c>
      <c r="I199" s="106">
        <f>IFERROR(INDEX(MEMO!O:O,MATCH($D199,MEMO!$B:$B,0)),"")</f>
        <v>3</v>
      </c>
      <c r="K199" s="152">
        <f>IFERROR(INDEX(ICCU_21!$G$6:$G$1036,MATCH($B199,ICCU_21!$C$6:$C$1036,0)),"")</f>
        <v>35653.799999999996</v>
      </c>
      <c r="L199" s="159">
        <f>IFERROR(INDEX(MEMO!S:S,MATCH($D199,MEMO!$B:$B,0)),"")</f>
        <v>3</v>
      </c>
      <c r="M199" s="116"/>
      <c r="N199" s="152">
        <f>IFERROR(INDEX(ICCU_21!$H$6:$H$1036,MATCH($B199,ICCU_21!$C$6:$C$1036,0)),"")</f>
        <v>35653.799999999996</v>
      </c>
      <c r="O199" s="159">
        <f>IFERROR(INDEX(MEMO!W:W,MATCH($D199,MEMO!$B:$B,0)),"")</f>
        <v>3</v>
      </c>
      <c r="P199" s="116"/>
      <c r="Q199" s="152">
        <f>IFERROR(INDEX(ICCU_21!$I$6:$I$1036,MATCH($B199,ICCU_21!$C$6:$C$1036,0)),"")</f>
        <v>35653.799999999996</v>
      </c>
      <c r="R199" s="159">
        <f>IFERROR(INDEX(MEMO!AA:AA,MATCH($D199,MEMO!$B:$B,0)),"")</f>
        <v>3</v>
      </c>
    </row>
    <row r="200" spans="2:18" s="1" customFormat="1" ht="20.25" customHeight="1" outlineLevel="1" x14ac:dyDescent="0.3">
      <c r="B200" s="44" t="s">
        <v>2533</v>
      </c>
      <c r="D200" s="51" t="s">
        <v>2446</v>
      </c>
      <c r="E200" s="43" t="str">
        <f>IFERROR(INDEX(ICCU_21!$D$6:$D$1036,MATCH(B200,ICCU_21!$C$6:$C$1036,0)),"")</f>
        <v>CONECTOR TIPO CUÑA AMPAC 2-0, 2-0 X 4-0 - 2AWG</v>
      </c>
      <c r="F200" s="52" t="str">
        <f>IFERROR(INDEX(ICCU_21!$E$6:$E$1036,MATCH(B200,ICCU_21!$C$6:$C$1036,0)),"")</f>
        <v>UN</v>
      </c>
      <c r="H200" s="62">
        <f>IFERROR(INDEX(ICCU_21!$F$6:$F$1036,MATCH($B200,ICCU_21!$C$6:$C$1036,0)),"")</f>
        <v>18714.8</v>
      </c>
      <c r="I200" s="106">
        <f>IFERROR(INDEX(MEMO!O:O,MATCH($D200,MEMO!$B:$B,0)),"")</f>
        <v>3</v>
      </c>
      <c r="K200" s="152">
        <f>IFERROR(INDEX(ICCU_21!$G$6:$G$1036,MATCH($B200,ICCU_21!$C$6:$C$1036,0)),"")</f>
        <v>18714.8</v>
      </c>
      <c r="L200" s="159">
        <f>IFERROR(INDEX(MEMO!S:S,MATCH($D200,MEMO!$B:$B,0)),"")</f>
        <v>3</v>
      </c>
      <c r="M200" s="116"/>
      <c r="N200" s="152">
        <f>IFERROR(INDEX(ICCU_21!$H$6:$H$1036,MATCH($B200,ICCU_21!$C$6:$C$1036,0)),"")</f>
        <v>18714.8</v>
      </c>
      <c r="O200" s="159">
        <f>IFERROR(INDEX(MEMO!W:W,MATCH($D200,MEMO!$B:$B,0)),"")</f>
        <v>3</v>
      </c>
      <c r="P200" s="116"/>
      <c r="Q200" s="152">
        <f>IFERROR(INDEX(ICCU_21!$I$6:$I$1036,MATCH($B200,ICCU_21!$C$6:$C$1036,0)),"")</f>
        <v>18714.8</v>
      </c>
      <c r="R200" s="159">
        <f>IFERROR(INDEX(MEMO!AA:AA,MATCH($D200,MEMO!$B:$B,0)),"")</f>
        <v>3</v>
      </c>
    </row>
    <row r="201" spans="2:18" s="1" customFormat="1" ht="20.25" customHeight="1" outlineLevel="1" x14ac:dyDescent="0.3">
      <c r="B201" s="44" t="s">
        <v>2534</v>
      </c>
      <c r="D201" s="51" t="s">
        <v>2447</v>
      </c>
      <c r="E201" s="43" t="str">
        <f>IFERROR(INDEX(ICCU_21!$D$6:$D$1036,MATCH(B201,ICCU_21!$C$6:$C$1036,0)),"")</f>
        <v>FLEJE O CINTA METÁLICA EN ACERO INOXIDABLE DE 3/4"</v>
      </c>
      <c r="F201" s="52" t="str">
        <f>IFERROR(INDEX(ICCU_21!$E$6:$E$1036,MATCH(B201,ICCU_21!$C$6:$C$1036,0)),"")</f>
        <v>ML</v>
      </c>
      <c r="H201" s="62">
        <f>IFERROR(INDEX(ICCU_21!$F$6:$F$1036,MATCH($B201,ICCU_21!$C$6:$C$1036,0)),"")</f>
        <v>3738.7999999999997</v>
      </c>
      <c r="I201" s="106">
        <f>IFERROR(INDEX(MEMO!O:O,MATCH($D201,MEMO!$B:$B,0)),"")</f>
        <v>13</v>
      </c>
      <c r="K201" s="152">
        <f>IFERROR(INDEX(ICCU_21!$G$6:$G$1036,MATCH($B201,ICCU_21!$C$6:$C$1036,0)),"")</f>
        <v>3738.7999999999997</v>
      </c>
      <c r="L201" s="159">
        <f>IFERROR(INDEX(MEMO!S:S,MATCH($D201,MEMO!$B:$B,0)),"")</f>
        <v>11</v>
      </c>
      <c r="M201" s="116"/>
      <c r="N201" s="152">
        <f>IFERROR(INDEX(ICCU_21!$H$6:$H$1036,MATCH($B201,ICCU_21!$C$6:$C$1036,0)),"")</f>
        <v>3738.7999999999997</v>
      </c>
      <c r="O201" s="159">
        <f>IFERROR(INDEX(MEMO!W:W,MATCH($D201,MEMO!$B:$B,0)),"")</f>
        <v>13</v>
      </c>
      <c r="P201" s="116"/>
      <c r="Q201" s="152">
        <f>IFERROR(INDEX(ICCU_21!$I$6:$I$1036,MATCH($B201,ICCU_21!$C$6:$C$1036,0)),"")</f>
        <v>3738.7999999999997</v>
      </c>
      <c r="R201" s="159">
        <f>IFERROR(INDEX(MEMO!AA:AA,MATCH($D201,MEMO!$B:$B,0)),"")</f>
        <v>12</v>
      </c>
    </row>
    <row r="202" spans="2:18" s="1" customFormat="1" ht="20.25" customHeight="1" outlineLevel="1" x14ac:dyDescent="0.3">
      <c r="B202" s="44" t="s">
        <v>2535</v>
      </c>
      <c r="D202" s="51" t="s">
        <v>2448</v>
      </c>
      <c r="E202" s="43" t="str">
        <f>IFERROR(INDEX(ICCU_21!$D$6:$D$1036,MATCH(B202,ICCU_21!$C$6:$C$1036,0)),"")</f>
        <v>HEBILLA EN ACERO INOXIDABLE PARA FLEJE O CINTA MET´LAICA 3/4"</v>
      </c>
      <c r="F202" s="52" t="str">
        <f>IFERROR(INDEX(ICCU_21!$E$6:$E$1036,MATCH(B202,ICCU_21!$C$6:$C$1036,0)),"")</f>
        <v>UN</v>
      </c>
      <c r="H202" s="62">
        <f>IFERROR(INDEX(ICCU_21!$F$6:$F$1036,MATCH($B202,ICCU_21!$C$6:$C$1036,0)),"")</f>
        <v>1001</v>
      </c>
      <c r="I202" s="106">
        <f>IFERROR(INDEX(MEMO!O:O,MATCH($D202,MEMO!$B:$B,0)),"")</f>
        <v>9</v>
      </c>
      <c r="K202" s="152">
        <f>IFERROR(INDEX(ICCU_21!$G$6:$G$1036,MATCH($B202,ICCU_21!$C$6:$C$1036,0)),"")</f>
        <v>1001</v>
      </c>
      <c r="L202" s="159">
        <f>IFERROR(INDEX(MEMO!S:S,MATCH($D202,MEMO!$B:$B,0)),"")</f>
        <v>8</v>
      </c>
      <c r="M202" s="116"/>
      <c r="N202" s="152">
        <f>IFERROR(INDEX(ICCU_21!$H$6:$H$1036,MATCH($B202,ICCU_21!$C$6:$C$1036,0)),"")</f>
        <v>1001</v>
      </c>
      <c r="O202" s="159">
        <f>IFERROR(INDEX(MEMO!W:W,MATCH($D202,MEMO!$B:$B,0)),"")</f>
        <v>9</v>
      </c>
      <c r="P202" s="116"/>
      <c r="Q202" s="152">
        <f>IFERROR(INDEX(ICCU_21!$I$6:$I$1036,MATCH($B202,ICCU_21!$C$6:$C$1036,0)),"")</f>
        <v>1001</v>
      </c>
      <c r="R202" s="159">
        <f>IFERROR(INDEX(MEMO!AA:AA,MATCH($D202,MEMO!$B:$B,0)),"")</f>
        <v>9</v>
      </c>
    </row>
    <row r="203" spans="2:18" s="1" customFormat="1" ht="20.25" customHeight="1" outlineLevel="1" x14ac:dyDescent="0.3">
      <c r="B203" s="44" t="s">
        <v>2536</v>
      </c>
      <c r="D203" s="51" t="s">
        <v>2449</v>
      </c>
      <c r="E203" s="43" t="str">
        <f>IFERROR(INDEX(ICCU_21!$D$6:$D$1036,MATCH(B203,ICCU_21!$C$6:$C$1036,0)),"")</f>
        <v>ABRAZADERA O COLLARÍN DE 2 SALIDAS 7 - 8 PL 1 - 4 IDEM 180 MM</v>
      </c>
      <c r="F203" s="52" t="str">
        <f>IFERROR(INDEX(ICCU_21!$E$6:$E$1036,MATCH(B203,ICCU_21!$C$6:$C$1036,0)),"")</f>
        <v>UN</v>
      </c>
      <c r="H203" s="62">
        <f>IFERROR(INDEX(ICCU_21!$F$6:$F$1036,MATCH($B203,ICCU_21!$C$6:$C$1036,0)),"")</f>
        <v>26380.899999999998</v>
      </c>
      <c r="I203" s="106">
        <f>IFERROR(INDEX(MEMO!O:O,MATCH($D203,MEMO!$B:$B,0)),"")</f>
        <v>1</v>
      </c>
      <c r="K203" s="152">
        <f>IFERROR(INDEX(ICCU_21!$G$6:$G$1036,MATCH($B203,ICCU_21!$C$6:$C$1036,0)),"")</f>
        <v>26380.899999999998</v>
      </c>
      <c r="L203" s="159">
        <f>IFERROR(INDEX(MEMO!S:S,MATCH($D203,MEMO!$B:$B,0)),"")</f>
        <v>1</v>
      </c>
      <c r="M203" s="116"/>
      <c r="N203" s="152">
        <f>IFERROR(INDEX(ICCU_21!$H$6:$H$1036,MATCH($B203,ICCU_21!$C$6:$C$1036,0)),"")</f>
        <v>26380.899999999998</v>
      </c>
      <c r="O203" s="159">
        <f>IFERROR(INDEX(MEMO!W:W,MATCH($D203,MEMO!$B:$B,0)),"")</f>
        <v>1</v>
      </c>
      <c r="P203" s="116"/>
      <c r="Q203" s="152">
        <f>IFERROR(INDEX(ICCU_21!$I$6:$I$1036,MATCH($B203,ICCU_21!$C$6:$C$1036,0)),"")</f>
        <v>26380.899999999998</v>
      </c>
      <c r="R203" s="159">
        <f>IFERROR(INDEX(MEMO!AA:AA,MATCH($D203,MEMO!$B:$B,0)),"")</f>
        <v>1</v>
      </c>
    </row>
    <row r="204" spans="2:18" s="1" customFormat="1" ht="20.25" customHeight="1" outlineLevel="1" x14ac:dyDescent="0.3">
      <c r="B204" s="44" t="s">
        <v>2537</v>
      </c>
      <c r="D204" s="51" t="s">
        <v>2450</v>
      </c>
      <c r="E204" s="43" t="str">
        <f>IFERROR(INDEX(ICCU_21!$D$6:$D$1036,MATCH(B204,ICCU_21!$C$6:$C$1036,0)),"")</f>
        <v>ABRAZADERA O COLLARÍN PARA TRANSFORMADOR DE 8 - 9 PL 1 - 4 IDEM 200 MM</v>
      </c>
      <c r="F204" s="52" t="str">
        <f>IFERROR(INDEX(ICCU_21!$E$6:$E$1036,MATCH(B204,ICCU_21!$C$6:$C$1036,0)),"")</f>
        <v>UN</v>
      </c>
      <c r="H204" s="62">
        <f>IFERROR(INDEX(ICCU_21!$F$6:$F$1036,MATCH($B204,ICCU_21!$C$6:$C$1036,0)),"")</f>
        <v>28405</v>
      </c>
      <c r="I204" s="106">
        <f>IFERROR(INDEX(MEMO!O:O,MATCH($D204,MEMO!$B:$B,0)),"")</f>
        <v>2</v>
      </c>
      <c r="K204" s="152">
        <f>IFERROR(INDEX(ICCU_21!$G$6:$G$1036,MATCH($B204,ICCU_21!$C$6:$C$1036,0)),"")</f>
        <v>28405</v>
      </c>
      <c r="L204" s="159">
        <f>IFERROR(INDEX(MEMO!S:S,MATCH($D204,MEMO!$B:$B,0)),"")</f>
        <v>2</v>
      </c>
      <c r="M204" s="116"/>
      <c r="N204" s="152">
        <f>IFERROR(INDEX(ICCU_21!$H$6:$H$1036,MATCH($B204,ICCU_21!$C$6:$C$1036,0)),"")</f>
        <v>28405</v>
      </c>
      <c r="O204" s="159">
        <f>IFERROR(INDEX(MEMO!W:W,MATCH($D204,MEMO!$B:$B,0)),"")</f>
        <v>2</v>
      </c>
      <c r="P204" s="116"/>
      <c r="Q204" s="152">
        <f>IFERROR(INDEX(ICCU_21!$I$6:$I$1036,MATCH($B204,ICCU_21!$C$6:$C$1036,0)),"")</f>
        <v>28405</v>
      </c>
      <c r="R204" s="159">
        <f>IFERROR(INDEX(MEMO!AA:AA,MATCH($D204,MEMO!$B:$B,0)),"")</f>
        <v>2</v>
      </c>
    </row>
    <row r="205" spans="2:18" s="1" customFormat="1" ht="20.25" customHeight="1" outlineLevel="1" x14ac:dyDescent="0.3">
      <c r="B205" s="44" t="s">
        <v>2538</v>
      </c>
      <c r="D205" s="51" t="s">
        <v>2451</v>
      </c>
      <c r="E205" s="43" t="str">
        <f>IFERROR(INDEX(ICCU_21!$D$6:$D$1036,MATCH(B205,ICCU_21!$C$6:$C$1036,0)),"")</f>
        <v>ESPARRAGO O TORNILLOS SIN CABEZA, ROSCADOS DE EXTREMOS A EXTREMOS Y ACOMPAÑADOS DE 4 TUERCAS DE 1/2" X 12 " - 4 TUERCAS</v>
      </c>
      <c r="F205" s="52" t="str">
        <f>IFERROR(INDEX(ICCU_21!$E$6:$E$1036,MATCH(B205,ICCU_21!$C$6:$C$1036,0)),"")</f>
        <v>UN</v>
      </c>
      <c r="H205" s="62">
        <f>IFERROR(INDEX(ICCU_21!$F$6:$F$1036,MATCH($B205,ICCU_21!$C$6:$C$1036,0)),"")</f>
        <v>9149.4</v>
      </c>
      <c r="I205" s="106">
        <f>IFERROR(INDEX(MEMO!O:O,MATCH($D205,MEMO!$B:$B,0)),"")</f>
        <v>2</v>
      </c>
      <c r="K205" s="152">
        <f>IFERROR(INDEX(ICCU_21!$G$6:$G$1036,MATCH($B205,ICCU_21!$C$6:$C$1036,0)),"")</f>
        <v>9149.4</v>
      </c>
      <c r="L205" s="159">
        <f>IFERROR(INDEX(MEMO!S:S,MATCH($D205,MEMO!$B:$B,0)),"")</f>
        <v>2</v>
      </c>
      <c r="M205" s="116"/>
      <c r="N205" s="152">
        <f>IFERROR(INDEX(ICCU_21!$H$6:$H$1036,MATCH($B205,ICCU_21!$C$6:$C$1036,0)),"")</f>
        <v>9149.4</v>
      </c>
      <c r="O205" s="159">
        <f>IFERROR(INDEX(MEMO!W:W,MATCH($D205,MEMO!$B:$B,0)),"")</f>
        <v>2</v>
      </c>
      <c r="P205" s="116"/>
      <c r="Q205" s="152">
        <f>IFERROR(INDEX(ICCU_21!$I$6:$I$1036,MATCH($B205,ICCU_21!$C$6:$C$1036,0)),"")</f>
        <v>9149.4</v>
      </c>
      <c r="R205" s="159">
        <f>IFERROR(INDEX(MEMO!AA:AA,MATCH($D205,MEMO!$B:$B,0)),"")</f>
        <v>2</v>
      </c>
    </row>
    <row r="206" spans="2:18" s="1" customFormat="1" ht="20.25" customHeight="1" outlineLevel="1" x14ac:dyDescent="0.3">
      <c r="B206" s="44" t="s">
        <v>2539</v>
      </c>
      <c r="D206" s="51" t="s">
        <v>2452</v>
      </c>
      <c r="E206" s="43" t="str">
        <f>IFERROR(INDEX(ICCU_21!$D$6:$D$1036,MATCH(B206,ICCU_21!$C$6:$C$1036,0)),"")</f>
        <v>ESPARRAGO O TORNILLOS CON CABEZA, ACOMPAÑADOS DE 4 TUERCAS DE 5/8" X 12 " - 4 TUERCAS</v>
      </c>
      <c r="F206" s="52" t="str">
        <f>IFERROR(INDEX(ICCU_21!$E$6:$E$1036,MATCH(B206,ICCU_21!$C$6:$C$1036,0)),"")</f>
        <v>UN</v>
      </c>
      <c r="H206" s="62">
        <f>IFERROR(INDEX(ICCU_21!$F$6:$F$1036,MATCH($B206,ICCU_21!$C$6:$C$1036,0)),"")</f>
        <v>9292.4</v>
      </c>
      <c r="I206" s="106">
        <f>IFERROR(INDEX(MEMO!O:O,MATCH($D206,MEMO!$B:$B,0)),"")</f>
        <v>3</v>
      </c>
      <c r="K206" s="152">
        <f>IFERROR(INDEX(ICCU_21!$G$6:$G$1036,MATCH($B206,ICCU_21!$C$6:$C$1036,0)),"")</f>
        <v>9292.4</v>
      </c>
      <c r="L206" s="159">
        <f>IFERROR(INDEX(MEMO!S:S,MATCH($D206,MEMO!$B:$B,0)),"")</f>
        <v>3</v>
      </c>
      <c r="M206" s="116"/>
      <c r="N206" s="152">
        <f>IFERROR(INDEX(ICCU_21!$H$6:$H$1036,MATCH($B206,ICCU_21!$C$6:$C$1036,0)),"")</f>
        <v>9292.4</v>
      </c>
      <c r="O206" s="159">
        <f>IFERROR(INDEX(MEMO!W:W,MATCH($D206,MEMO!$B:$B,0)),"")</f>
        <v>3</v>
      </c>
      <c r="P206" s="116"/>
      <c r="Q206" s="152">
        <f>IFERROR(INDEX(ICCU_21!$I$6:$I$1036,MATCH($B206,ICCU_21!$C$6:$C$1036,0)),"")</f>
        <v>9292.4</v>
      </c>
      <c r="R206" s="159">
        <f>IFERROR(INDEX(MEMO!AA:AA,MATCH($D206,MEMO!$B:$B,0)),"")</f>
        <v>3</v>
      </c>
    </row>
    <row r="207" spans="2:18" s="1" customFormat="1" ht="20.25" customHeight="1" outlineLevel="1" x14ac:dyDescent="0.3">
      <c r="B207" s="44" t="s">
        <v>2540</v>
      </c>
      <c r="D207" s="51" t="s">
        <v>2453</v>
      </c>
      <c r="E207" s="43" t="str">
        <f>IFERROR(INDEX(ICCU_21!$D$6:$D$1036,MATCH(B207,ICCU_21!$C$6:$C$1036,0)),"")</f>
        <v>ARANDELA REDONDA 5 - 8 PULGADAS</v>
      </c>
      <c r="F207" s="52" t="str">
        <f>IFERROR(INDEX(ICCU_21!$E$6:$E$1036,MATCH(B207,ICCU_21!$C$6:$C$1036,0)),"")</f>
        <v>UN</v>
      </c>
      <c r="H207" s="62">
        <f>IFERROR(INDEX(ICCU_21!$F$6:$F$1036,MATCH($B207,ICCU_21!$C$6:$C$1036,0)),"")</f>
        <v>429</v>
      </c>
      <c r="I207" s="106">
        <f>IFERROR(INDEX(MEMO!O:O,MATCH($D207,MEMO!$B:$B,0)),"")</f>
        <v>6</v>
      </c>
      <c r="K207" s="152">
        <f>IFERROR(INDEX(ICCU_21!$G$6:$G$1036,MATCH($B207,ICCU_21!$C$6:$C$1036,0)),"")</f>
        <v>429</v>
      </c>
      <c r="L207" s="159">
        <f>IFERROR(INDEX(MEMO!S:S,MATCH($D207,MEMO!$B:$B,0)),"")</f>
        <v>5</v>
      </c>
      <c r="M207" s="116"/>
      <c r="N207" s="152">
        <f>IFERROR(INDEX(ICCU_21!$H$6:$H$1036,MATCH($B207,ICCU_21!$C$6:$C$1036,0)),"")</f>
        <v>429</v>
      </c>
      <c r="O207" s="159">
        <f>IFERROR(INDEX(MEMO!W:W,MATCH($D207,MEMO!$B:$B,0)),"")</f>
        <v>6</v>
      </c>
      <c r="P207" s="116"/>
      <c r="Q207" s="152">
        <f>IFERROR(INDEX(ICCU_21!$I$6:$I$1036,MATCH($B207,ICCU_21!$C$6:$C$1036,0)),"")</f>
        <v>429</v>
      </c>
      <c r="R207" s="159">
        <f>IFERROR(INDEX(MEMO!AA:AA,MATCH($D207,MEMO!$B:$B,0)),"")</f>
        <v>5</v>
      </c>
    </row>
    <row r="208" spans="2:18" s="1" customFormat="1" ht="20.25" customHeight="1" outlineLevel="1" x14ac:dyDescent="0.3">
      <c r="B208" s="44" t="s">
        <v>2541</v>
      </c>
      <c r="D208" s="51" t="s">
        <v>2454</v>
      </c>
      <c r="E208" s="43" t="str">
        <f>IFERROR(INDEX(ICCU_21!$D$6:$D$1036,MATCH(B208,ICCU_21!$C$6:$C$1036,0)),"")</f>
        <v>ESPARRAGO O TORNILLOS CON CABEZA Y ACOMPAÑADOS DE CUATRO TUERCAS DE 5/8" X 6" - 4 TUERCAS</v>
      </c>
      <c r="F208" s="52" t="str">
        <f>IFERROR(INDEX(ICCU_21!$E$6:$E$1036,MATCH(B208,ICCU_21!$C$6:$C$1036,0)),"")</f>
        <v>UN</v>
      </c>
      <c r="H208" s="62">
        <f>IFERROR(INDEX(ICCU_21!$F$6:$F$1036,MATCH($B208,ICCU_21!$C$6:$C$1036,0)),"")</f>
        <v>6123</v>
      </c>
      <c r="I208" s="106">
        <f>IFERROR(INDEX(MEMO!O:O,MATCH($D208,MEMO!$B:$B,0)),"")</f>
        <v>4</v>
      </c>
      <c r="K208" s="152">
        <f>IFERROR(INDEX(ICCU_21!$G$6:$G$1036,MATCH($B208,ICCU_21!$C$6:$C$1036,0)),"")</f>
        <v>6123</v>
      </c>
      <c r="L208" s="159">
        <f>IFERROR(INDEX(MEMO!S:S,MATCH($D208,MEMO!$B:$B,0)),"")</f>
        <v>3</v>
      </c>
      <c r="M208" s="116"/>
      <c r="N208" s="152">
        <f>IFERROR(INDEX(ICCU_21!$H$6:$H$1036,MATCH($B208,ICCU_21!$C$6:$C$1036,0)),"")</f>
        <v>6123</v>
      </c>
      <c r="O208" s="159">
        <f>IFERROR(INDEX(MEMO!W:W,MATCH($D208,MEMO!$B:$B,0)),"")</f>
        <v>4</v>
      </c>
      <c r="P208" s="116"/>
      <c r="Q208" s="152">
        <f>IFERROR(INDEX(ICCU_21!$I$6:$I$1036,MATCH($B208,ICCU_21!$C$6:$C$1036,0)),"")</f>
        <v>6123</v>
      </c>
      <c r="R208" s="159">
        <f>IFERROR(INDEX(MEMO!AA:AA,MATCH($D208,MEMO!$B:$B,0)),"")</f>
        <v>4</v>
      </c>
    </row>
    <row r="209" spans="2:18" s="1" customFormat="1" ht="20.25" customHeight="1" outlineLevel="1" x14ac:dyDescent="0.3">
      <c r="B209" s="44" t="s">
        <v>2542</v>
      </c>
      <c r="D209" s="51" t="s">
        <v>2455</v>
      </c>
      <c r="E209" s="43" t="str">
        <f>IFERROR(INDEX(ICCU_21!$D$6:$D$1036,MATCH(B209,ICCU_21!$C$6:$C$1036,0)),"")</f>
        <v>AMARRE PREFORMADO Z ACSR LINNET 1 - 0</v>
      </c>
      <c r="F209" s="52" t="str">
        <f>IFERROR(INDEX(ICCU_21!$E$6:$E$1036,MATCH(B209,ICCU_21!$C$6:$C$1036,0)),"")</f>
        <v>UN</v>
      </c>
      <c r="H209" s="62">
        <f>IFERROR(INDEX(ICCU_21!$F$6:$F$1036,MATCH($B209,ICCU_21!$C$6:$C$1036,0)),"")</f>
        <v>28535</v>
      </c>
      <c r="I209" s="106">
        <f>IFERROR(INDEX(MEMO!O:O,MATCH($D209,MEMO!$B:$B,0)),"")</f>
        <v>3</v>
      </c>
      <c r="K209" s="152">
        <f>IFERROR(INDEX(ICCU_21!$G$6:$G$1036,MATCH($B209,ICCU_21!$C$6:$C$1036,0)),"")</f>
        <v>28535</v>
      </c>
      <c r="L209" s="159">
        <f>IFERROR(INDEX(MEMO!S:S,MATCH($D209,MEMO!$B:$B,0)),"")</f>
        <v>3</v>
      </c>
      <c r="M209" s="116"/>
      <c r="N209" s="152">
        <f>IFERROR(INDEX(ICCU_21!$H$6:$H$1036,MATCH($B209,ICCU_21!$C$6:$C$1036,0)),"")</f>
        <v>28535</v>
      </c>
      <c r="O209" s="159">
        <f>IFERROR(INDEX(MEMO!W:W,MATCH($D209,MEMO!$B:$B,0)),"")</f>
        <v>3</v>
      </c>
      <c r="P209" s="116"/>
      <c r="Q209" s="152">
        <f>IFERROR(INDEX(ICCU_21!$I$6:$I$1036,MATCH($B209,ICCU_21!$C$6:$C$1036,0)),"")</f>
        <v>28535</v>
      </c>
      <c r="R209" s="159">
        <f>IFERROR(INDEX(MEMO!AA:AA,MATCH($D209,MEMO!$B:$B,0)),"")</f>
        <v>3</v>
      </c>
    </row>
    <row r="210" spans="2:18" s="1" customFormat="1" ht="20.25" customHeight="1" outlineLevel="1" x14ac:dyDescent="0.3">
      <c r="B210" s="146" t="s">
        <v>1075</v>
      </c>
      <c r="D210" s="51" t="s">
        <v>2456</v>
      </c>
      <c r="E210" s="43" t="str">
        <f>IFERROR(INDEX(ICCU_21!$D$6:$D$1036,MATCH(B210,ICCU_21!$C$6:$C$1036,0)),"")</f>
        <v>POSTE CONCRETO EXTRAREFORZADO 12 M - 1050 KG</v>
      </c>
      <c r="F210" s="52" t="str">
        <f>IFERROR(INDEX(ICCU_21!$E$6:$E$1036,MATCH(B210,ICCU_21!$C$6:$C$1036,0)),"")</f>
        <v>UN</v>
      </c>
      <c r="H210" s="62">
        <f>IFERROR(INDEX(ICCU_21!$F$6:$F$1036,MATCH($B210,ICCU_21!$C$6:$C$1036,0)),"")</f>
        <v>1522701</v>
      </c>
      <c r="I210" s="106">
        <f>IFERROR(INDEX(MEMO!O:O,MATCH($D210,MEMO!$B:$B,0)),"")</f>
        <v>1</v>
      </c>
      <c r="K210" s="152">
        <f>IFERROR(INDEX(ICCU_21!$G$6:$G$1036,MATCH($B210,ICCU_21!$C$6:$C$1036,0)),"")</f>
        <v>1522701</v>
      </c>
      <c r="L210" s="159">
        <f>IFERROR(INDEX(MEMO!S:S,MATCH($D210,MEMO!$B:$B,0)),"")</f>
        <v>1</v>
      </c>
      <c r="M210" s="116"/>
      <c r="N210" s="152">
        <f>IFERROR(INDEX(ICCU_21!$H$6:$H$1036,MATCH($B210,ICCU_21!$C$6:$C$1036,0)),"")</f>
        <v>1522701</v>
      </c>
      <c r="O210" s="159">
        <f>IFERROR(INDEX(MEMO!W:W,MATCH($D210,MEMO!$B:$B,0)),"")</f>
        <v>1</v>
      </c>
      <c r="P210" s="116"/>
      <c r="Q210" s="152">
        <f>IFERROR(INDEX(ICCU_21!$I$6:$I$1036,MATCH($B210,ICCU_21!$C$6:$C$1036,0)),"")</f>
        <v>1522701</v>
      </c>
      <c r="R210" s="159">
        <f>IFERROR(INDEX(MEMO!AA:AA,MATCH($D210,MEMO!$B:$B,0)),"")</f>
        <v>1</v>
      </c>
    </row>
    <row r="211" spans="2:18" s="1" customFormat="1" ht="20.25" customHeight="1" outlineLevel="1" x14ac:dyDescent="0.3">
      <c r="B211" s="146" t="s">
        <v>2543</v>
      </c>
      <c r="D211" s="51" t="s">
        <v>2457</v>
      </c>
      <c r="E211" s="43" t="str">
        <f>IFERROR(INDEX(ICCU_21!$D$6:$D$1036,MATCH(B211,ICCU_21!$C$6:$C$1036,0)),"")</f>
        <v>TUBO GALVANIZADO O IMC DE 4"</v>
      </c>
      <c r="F211" s="52" t="str">
        <f>IFERROR(INDEX(ICCU_21!$E$6:$E$1036,MATCH(B211,ICCU_21!$C$6:$C$1036,0)),"")</f>
        <v>UN</v>
      </c>
      <c r="H211" s="62">
        <f>IFERROR(INDEX(ICCU_21!$F$6:$F$1036,MATCH($B211,ICCU_21!$C$6:$C$1036,0)),"")</f>
        <v>492897.60000000003</v>
      </c>
      <c r="I211" s="106">
        <f>IFERROR(INDEX(MEMO!O:O,MATCH($D211,MEMO!$B:$B,0)),"")</f>
        <v>2</v>
      </c>
      <c r="K211" s="152">
        <f>IFERROR(INDEX(ICCU_21!$G$6:$G$1036,MATCH($B211,ICCU_21!$C$6:$C$1036,0)),"")</f>
        <v>492897.60000000003</v>
      </c>
      <c r="L211" s="159">
        <f>IFERROR(INDEX(MEMO!S:S,MATCH($D211,MEMO!$B:$B,0)),"")</f>
        <v>2</v>
      </c>
      <c r="M211" s="116"/>
      <c r="N211" s="152">
        <f>IFERROR(INDEX(ICCU_21!$H$6:$H$1036,MATCH($B211,ICCU_21!$C$6:$C$1036,0)),"")</f>
        <v>492897.60000000003</v>
      </c>
      <c r="O211" s="159">
        <f>IFERROR(INDEX(MEMO!W:W,MATCH($D211,MEMO!$B:$B,0)),"")</f>
        <v>2</v>
      </c>
      <c r="P211" s="116"/>
      <c r="Q211" s="152">
        <f>IFERROR(INDEX(ICCU_21!$I$6:$I$1036,MATCH($B211,ICCU_21!$C$6:$C$1036,0)),"")</f>
        <v>492897.60000000003</v>
      </c>
      <c r="R211" s="159">
        <f>IFERROR(INDEX(MEMO!AA:AA,MATCH($D211,MEMO!$B:$B,0)),"")</f>
        <v>2</v>
      </c>
    </row>
    <row r="212" spans="2:18" s="1" customFormat="1" ht="20.25" customHeight="1" outlineLevel="1" x14ac:dyDescent="0.3">
      <c r="B212" s="146" t="s">
        <v>2557</v>
      </c>
      <c r="D212" s="51" t="s">
        <v>2458</v>
      </c>
      <c r="E212" s="43" t="str">
        <f>IFERROR(INDEX(ICCU_21!$D$6:$D$1036,MATCH(B212,ICCU_21!$C$6:$C$1036,0)),"")</f>
        <v>CAPACETE GALVANIZADO 4"</v>
      </c>
      <c r="F212" s="52" t="str">
        <f>IFERROR(INDEX(ICCU_21!$E$6:$E$1036,MATCH(B212,ICCU_21!$C$6:$C$1036,0)),"")</f>
        <v>UN</v>
      </c>
      <c r="H212" s="62">
        <f>IFERROR(INDEX(ICCU_21!$F$6:$F$1036,MATCH($B212,ICCU_21!$C$6:$C$1036,0)),"")</f>
        <v>66253.2</v>
      </c>
      <c r="I212" s="106">
        <f>IFERROR(INDEX(MEMO!O:O,MATCH($D212,MEMO!$B:$B,0)),"")</f>
        <v>1</v>
      </c>
      <c r="K212" s="152">
        <f>IFERROR(INDEX(ICCU_21!$G$6:$G$1036,MATCH($B212,ICCU_21!$C$6:$C$1036,0)),"")</f>
        <v>66253.2</v>
      </c>
      <c r="L212" s="159">
        <f>IFERROR(INDEX(MEMO!S:S,MATCH($D212,MEMO!$B:$B,0)),"")</f>
        <v>1</v>
      </c>
      <c r="M212" s="116"/>
      <c r="N212" s="152">
        <f>IFERROR(INDEX(ICCU_21!$H$6:$H$1036,MATCH($B212,ICCU_21!$C$6:$C$1036,0)),"")</f>
        <v>66253.2</v>
      </c>
      <c r="O212" s="159">
        <f>IFERROR(INDEX(MEMO!W:W,MATCH($D212,MEMO!$B:$B,0)),"")</f>
        <v>1</v>
      </c>
      <c r="P212" s="116"/>
      <c r="Q212" s="152">
        <f>IFERROR(INDEX(ICCU_21!$I$6:$I$1036,MATCH($B212,ICCU_21!$C$6:$C$1036,0)),"")</f>
        <v>66253.2</v>
      </c>
      <c r="R212" s="159">
        <f>IFERROR(INDEX(MEMO!AA:AA,MATCH($D212,MEMO!$B:$B,0)),"")</f>
        <v>1</v>
      </c>
    </row>
    <row r="213" spans="2:18" s="1" customFormat="1" ht="20.25" customHeight="1" outlineLevel="1" x14ac:dyDescent="0.3">
      <c r="B213" s="146" t="s">
        <v>2558</v>
      </c>
      <c r="D213" s="51" t="s">
        <v>2459</v>
      </c>
      <c r="E213" s="43" t="str">
        <f>IFERROR(INDEX(ICCU_21!$D$6:$D$1036,MATCH(B213,ICCU_21!$C$6:$C$1036,0)),"")</f>
        <v>CURVA PVC CONDUIT DE 4"</v>
      </c>
      <c r="F213" s="52" t="str">
        <f>IFERROR(INDEX(ICCU_21!$E$6:$E$1036,MATCH(B213,ICCU_21!$C$6:$C$1036,0)),"")</f>
        <v>UN</v>
      </c>
      <c r="H213" s="62">
        <f>IFERROR(INDEX(ICCU_21!$F$6:$F$1036,MATCH($B213,ICCU_21!$C$6:$C$1036,0)),"")</f>
        <v>46462</v>
      </c>
      <c r="I213" s="106">
        <f>IFERROR(INDEX(MEMO!O:O,MATCH($D213,MEMO!$B:$B,0)),"")</f>
        <v>1</v>
      </c>
      <c r="K213" s="152">
        <f>IFERROR(INDEX(ICCU_21!$G$6:$G$1036,MATCH($B213,ICCU_21!$C$6:$C$1036,0)),"")</f>
        <v>46462</v>
      </c>
      <c r="L213" s="159">
        <f>IFERROR(INDEX(MEMO!S:S,MATCH($D213,MEMO!$B:$B,0)),"")</f>
        <v>1</v>
      </c>
      <c r="M213" s="116"/>
      <c r="N213" s="152">
        <f>IFERROR(INDEX(ICCU_21!$H$6:$H$1036,MATCH($B213,ICCU_21!$C$6:$C$1036,0)),"")</f>
        <v>46462</v>
      </c>
      <c r="O213" s="159">
        <f>IFERROR(INDEX(MEMO!W:W,MATCH($D213,MEMO!$B:$B,0)),"")</f>
        <v>1</v>
      </c>
      <c r="P213" s="116"/>
      <c r="Q213" s="152">
        <f>IFERROR(INDEX(ICCU_21!$I$6:$I$1036,MATCH($B213,ICCU_21!$C$6:$C$1036,0)),"")</f>
        <v>46462</v>
      </c>
      <c r="R213" s="159">
        <f>IFERROR(INDEX(MEMO!AA:AA,MATCH($D213,MEMO!$B:$B,0)),"")</f>
        <v>1</v>
      </c>
    </row>
    <row r="214" spans="2:18" s="1" customFormat="1" ht="20.25" customHeight="1" outlineLevel="1" x14ac:dyDescent="0.3">
      <c r="B214" s="146" t="s">
        <v>2559</v>
      </c>
      <c r="D214" s="51" t="s">
        <v>2460</v>
      </c>
      <c r="E214" s="43" t="str">
        <f>IFERROR(INDEX(ICCU_21!$D$6:$D$1036,MATCH(B214,ICCU_21!$C$6:$C$1036,0)),"")</f>
        <v>ALAMBRÓN EN ALUMINIO DE 8 MM PARA APANTALLAMIENTO</v>
      </c>
      <c r="F214" s="52" t="str">
        <f>IFERROR(INDEX(ICCU_21!$E$6:$E$1036,MATCH(B214,ICCU_21!$C$6:$C$1036,0)),"")</f>
        <v>ML</v>
      </c>
      <c r="H214" s="62">
        <f>IFERROR(INDEX(ICCU_21!$F$6:$F$1036,MATCH($B214,ICCU_21!$C$6:$C$1036,0)),"")</f>
        <v>4433</v>
      </c>
      <c r="I214" s="106">
        <f>IFERROR(INDEX(MEMO!O:O,MATCH($D214,MEMO!$B:$B,0)),"")</f>
        <v>937</v>
      </c>
      <c r="K214" s="152">
        <f>IFERROR(INDEX(ICCU_21!$G$6:$G$1036,MATCH($B214,ICCU_21!$C$6:$C$1036,0)),"")</f>
        <v>4433</v>
      </c>
      <c r="L214" s="159">
        <f>IFERROR(INDEX(MEMO!S:S,MATCH($D214,MEMO!$B:$B,0)),"")</f>
        <v>748</v>
      </c>
      <c r="M214" s="116"/>
      <c r="N214" s="152">
        <f>IFERROR(INDEX(ICCU_21!$H$6:$H$1036,MATCH($B214,ICCU_21!$C$6:$C$1036,0)),"")</f>
        <v>4433</v>
      </c>
      <c r="O214" s="159">
        <f>IFERROR(INDEX(MEMO!W:W,MATCH($D214,MEMO!$B:$B,0)),"")</f>
        <v>893</v>
      </c>
      <c r="P214" s="116"/>
      <c r="Q214" s="152">
        <f>IFERROR(INDEX(ICCU_21!$I$6:$I$1036,MATCH($B214,ICCU_21!$C$6:$C$1036,0)),"")</f>
        <v>4433</v>
      </c>
      <c r="R214" s="159">
        <f>IFERROR(INDEX(MEMO!AA:AA,MATCH($D214,MEMO!$B:$B,0)),"")</f>
        <v>871</v>
      </c>
    </row>
    <row r="215" spans="2:18" s="1" customFormat="1" ht="20.25" customHeight="1" outlineLevel="1" x14ac:dyDescent="0.3">
      <c r="B215" s="146" t="s">
        <v>2560</v>
      </c>
      <c r="D215" s="51" t="s">
        <v>2461</v>
      </c>
      <c r="E215" s="43" t="str">
        <f>IFERROR(INDEX(ICCU_21!$D$6:$D$1036,MATCH(B215,ICCU_21!$C$6:$C$1036,0)),"")</f>
        <v>SOPORTE PLÁSTICO DE 36 MM PARA ALAMBRÓN</v>
      </c>
      <c r="F215" s="52" t="str">
        <f>IFERROR(INDEX(ICCU_21!$E$6:$E$1036,MATCH(B215,ICCU_21!$C$6:$C$1036,0)),"")</f>
        <v>UN</v>
      </c>
      <c r="H215" s="62">
        <f>IFERROR(INDEX(ICCU_21!$F$6:$F$1036,MATCH($B215,ICCU_21!$C$6:$C$1036,0)),"")</f>
        <v>9824.1</v>
      </c>
      <c r="I215" s="106">
        <f>IFERROR(INDEX(MEMO!O:O,MATCH($D215,MEMO!$B:$B,0)),"")</f>
        <v>699</v>
      </c>
      <c r="K215" s="152">
        <f>IFERROR(INDEX(ICCU_21!$G$6:$G$1036,MATCH($B215,ICCU_21!$C$6:$C$1036,0)),"")</f>
        <v>9824.1</v>
      </c>
      <c r="L215" s="159">
        <f>IFERROR(INDEX(MEMO!S:S,MATCH($D215,MEMO!$B:$B,0)),"")</f>
        <v>558</v>
      </c>
      <c r="M215" s="116"/>
      <c r="N215" s="152">
        <f>IFERROR(INDEX(ICCU_21!$H$6:$H$1036,MATCH($B215,ICCU_21!$C$6:$C$1036,0)),"")</f>
        <v>9824.1</v>
      </c>
      <c r="O215" s="159">
        <f>IFERROR(INDEX(MEMO!W:W,MATCH($D215,MEMO!$B:$B,0)),"")</f>
        <v>665</v>
      </c>
      <c r="P215" s="116"/>
      <c r="Q215" s="152">
        <f>IFERROR(INDEX(ICCU_21!$I$6:$I$1036,MATCH($B215,ICCU_21!$C$6:$C$1036,0)),"")</f>
        <v>9824.1</v>
      </c>
      <c r="R215" s="159">
        <f>IFERROR(INDEX(MEMO!AA:AA,MATCH($D215,MEMO!$B:$B,0)),"")</f>
        <v>650</v>
      </c>
    </row>
    <row r="216" spans="2:18" s="1" customFormat="1" ht="20.25" customHeight="1" outlineLevel="1" x14ac:dyDescent="0.3">
      <c r="B216" s="146" t="s">
        <v>2561</v>
      </c>
      <c r="D216" s="51" t="s">
        <v>2462</v>
      </c>
      <c r="E216" s="43" t="str">
        <f>IFERROR(INDEX(ICCU_21!$D$6:$D$1036,MATCH(B216,ICCU_21!$C$6:$C$1036,0)),"")</f>
        <v>GRAPA MULTIUSOS PARA CONEXIONES EN CRUZ, EN T O EN PARALELO</v>
      </c>
      <c r="F216" s="52" t="str">
        <f>IFERROR(INDEX(ICCU_21!$E$6:$E$1036,MATCH(B216,ICCU_21!$C$6:$C$1036,0)),"")</f>
        <v>UN</v>
      </c>
      <c r="H216" s="62">
        <f>IFERROR(INDEX(ICCU_21!$F$6:$F$1036,MATCH($B216,ICCU_21!$C$6:$C$1036,0)),"")</f>
        <v>28792.399999999998</v>
      </c>
      <c r="I216" s="106">
        <f>IFERROR(INDEX(MEMO!O:O,MATCH($D216,MEMO!$B:$B,0)),"")</f>
        <v>50</v>
      </c>
      <c r="K216" s="152">
        <f>IFERROR(INDEX(ICCU_21!$G$6:$G$1036,MATCH($B216,ICCU_21!$C$6:$C$1036,0)),"")</f>
        <v>28792.399999999998</v>
      </c>
      <c r="L216" s="159">
        <f>IFERROR(INDEX(MEMO!S:S,MATCH($D216,MEMO!$B:$B,0)),"")</f>
        <v>40</v>
      </c>
      <c r="M216" s="116"/>
      <c r="N216" s="152">
        <f>IFERROR(INDEX(ICCU_21!$H$6:$H$1036,MATCH($B216,ICCU_21!$C$6:$C$1036,0)),"")</f>
        <v>28792.399999999998</v>
      </c>
      <c r="O216" s="159">
        <f>IFERROR(INDEX(MEMO!W:W,MATCH($D216,MEMO!$B:$B,0)),"")</f>
        <v>48</v>
      </c>
      <c r="P216" s="116"/>
      <c r="Q216" s="152">
        <f>IFERROR(INDEX(ICCU_21!$I$6:$I$1036,MATCH($B216,ICCU_21!$C$6:$C$1036,0)),"")</f>
        <v>28792.399999999998</v>
      </c>
      <c r="R216" s="159">
        <f>IFERROR(INDEX(MEMO!AA:AA,MATCH($D216,MEMO!$B:$B,0)),"")</f>
        <v>47</v>
      </c>
    </row>
    <row r="217" spans="2:18" s="1" customFormat="1" ht="20.25" customHeight="1" outlineLevel="1" x14ac:dyDescent="0.3">
      <c r="B217" s="146" t="s">
        <v>2562</v>
      </c>
      <c r="D217" s="51" t="s">
        <v>2463</v>
      </c>
      <c r="E217" s="43" t="str">
        <f>IFERROR(INDEX(ICCU_21!$D$6:$D$1036,MATCH(B217,ICCU_21!$C$6:$C$1036,0)),"")</f>
        <v>GRAPAS BIMETÁLICAS PARA ALAMBRÓN 8 MM - CABLE</v>
      </c>
      <c r="F217" s="52" t="str">
        <f>IFERROR(INDEX(ICCU_21!$E$6:$E$1036,MATCH(B217,ICCU_21!$C$6:$C$1036,0)),"")</f>
        <v>UN</v>
      </c>
      <c r="H217" s="62">
        <f>IFERROR(INDEX(ICCU_21!$F$6:$F$1036,MATCH($B217,ICCU_21!$C$6:$C$1036,0)),"")</f>
        <v>62718.5</v>
      </c>
      <c r="I217" s="106">
        <f>IFERROR(INDEX(MEMO!O:O,MATCH($D217,MEMO!$B:$B,0)),"")</f>
        <v>38</v>
      </c>
      <c r="K217" s="152">
        <f>IFERROR(INDEX(ICCU_21!$G$6:$G$1036,MATCH($B217,ICCU_21!$C$6:$C$1036,0)),"")</f>
        <v>62718.5</v>
      </c>
      <c r="L217" s="159">
        <f>IFERROR(INDEX(MEMO!S:S,MATCH($D217,MEMO!$B:$B,0)),"")</f>
        <v>30</v>
      </c>
      <c r="M217" s="116"/>
      <c r="N217" s="152">
        <f>IFERROR(INDEX(ICCU_21!$H$6:$H$1036,MATCH($B217,ICCU_21!$C$6:$C$1036,0)),"")</f>
        <v>62718.5</v>
      </c>
      <c r="O217" s="159">
        <f>IFERROR(INDEX(MEMO!W:W,MATCH($D217,MEMO!$B:$B,0)),"")</f>
        <v>36</v>
      </c>
      <c r="P217" s="116"/>
      <c r="Q217" s="152">
        <f>IFERROR(INDEX(ICCU_21!$I$6:$I$1036,MATCH($B217,ICCU_21!$C$6:$C$1036,0)),"")</f>
        <v>62718.5</v>
      </c>
      <c r="R217" s="159">
        <f>IFERROR(INDEX(MEMO!AA:AA,MATCH($D217,MEMO!$B:$B,0)),"")</f>
        <v>35</v>
      </c>
    </row>
    <row r="218" spans="2:18" s="1" customFormat="1" ht="20.25" customHeight="1" outlineLevel="1" x14ac:dyDescent="0.3">
      <c r="B218" s="146" t="s">
        <v>2563</v>
      </c>
      <c r="D218" s="51" t="s">
        <v>2464</v>
      </c>
      <c r="E218" s="43" t="str">
        <f>IFERROR(INDEX(ICCU_21!$D$6:$D$1036,MATCH(B218,ICCU_21!$C$6:$C$1036,0)),"")</f>
        <v>PUNTA CAPTADORA TIPO FRANKLIN DE 60 CMS</v>
      </c>
      <c r="F218" s="52" t="str">
        <f>IFERROR(INDEX(ICCU_21!$E$6:$E$1036,MATCH(B218,ICCU_21!$C$6:$C$1036,0)),"")</f>
        <v>UN</v>
      </c>
      <c r="H218" s="62">
        <f>IFERROR(INDEX(ICCU_21!$F$6:$F$1036,MATCH($B218,ICCU_21!$C$6:$C$1036,0)),"")</f>
        <v>101455.90000000001</v>
      </c>
      <c r="I218" s="106">
        <f>IFERROR(INDEX(MEMO!O:O,MATCH($D218,MEMO!$B:$B,0)),"")</f>
        <v>38</v>
      </c>
      <c r="K218" s="152">
        <f>IFERROR(INDEX(ICCU_21!$G$6:$G$1036,MATCH($B218,ICCU_21!$C$6:$C$1036,0)),"")</f>
        <v>101455.90000000001</v>
      </c>
      <c r="L218" s="159">
        <f>IFERROR(INDEX(MEMO!S:S,MATCH($D218,MEMO!$B:$B,0)),"")</f>
        <v>30</v>
      </c>
      <c r="M218" s="116"/>
      <c r="N218" s="152">
        <f>IFERROR(INDEX(ICCU_21!$H$6:$H$1036,MATCH($B218,ICCU_21!$C$6:$C$1036,0)),"")</f>
        <v>101455.90000000001</v>
      </c>
      <c r="O218" s="159">
        <f>IFERROR(INDEX(MEMO!W:W,MATCH($D218,MEMO!$B:$B,0)),"")</f>
        <v>36</v>
      </c>
      <c r="P218" s="116"/>
      <c r="Q218" s="152">
        <f>IFERROR(INDEX(ICCU_21!$I$6:$I$1036,MATCH($B218,ICCU_21!$C$6:$C$1036,0)),"")</f>
        <v>101455.90000000001</v>
      </c>
      <c r="R218" s="159">
        <f>IFERROR(INDEX(MEMO!AA:AA,MATCH($D218,MEMO!$B:$B,0)),"")</f>
        <v>35</v>
      </c>
    </row>
    <row r="219" spans="2:18" s="1" customFormat="1" ht="20.25" customHeight="1" outlineLevel="1" x14ac:dyDescent="0.3">
      <c r="B219" s="146" t="s">
        <v>2564</v>
      </c>
      <c r="D219" s="51" t="s">
        <v>2465</v>
      </c>
      <c r="E219" s="43" t="str">
        <f>IFERROR(INDEX(ICCU_21!$D$6:$D$1036,MATCH(B219,ICCU_21!$C$6:$C$1036,0)),"")</f>
        <v>PUNTA CAPTADORA TIPO FRANKLIN DE 30 CMS</v>
      </c>
      <c r="F219" s="52" t="str">
        <f>IFERROR(INDEX(ICCU_21!$E$6:$E$1036,MATCH(B219,ICCU_21!$C$6:$C$1036,0)),"")</f>
        <v>UN</v>
      </c>
      <c r="H219" s="62">
        <f>IFERROR(INDEX(ICCU_21!$F$6:$F$1036,MATCH($B219,ICCU_21!$C$6:$C$1036,0)),"")</f>
        <v>44502.900000000009</v>
      </c>
      <c r="I219" s="106">
        <f>IFERROR(INDEX(MEMO!O:O,MATCH($D219,MEMO!$B:$B,0)),"")</f>
        <v>80</v>
      </c>
      <c r="K219" s="152">
        <f>IFERROR(INDEX(ICCU_21!$G$6:$G$1036,MATCH($B219,ICCU_21!$C$6:$C$1036,0)),"")</f>
        <v>44502.900000000009</v>
      </c>
      <c r="L219" s="159">
        <f>IFERROR(INDEX(MEMO!S:S,MATCH($D219,MEMO!$B:$B,0)),"")</f>
        <v>64</v>
      </c>
      <c r="M219" s="116"/>
      <c r="N219" s="152">
        <f>IFERROR(INDEX(ICCU_21!$H$6:$H$1036,MATCH($B219,ICCU_21!$C$6:$C$1036,0)),"")</f>
        <v>44502.900000000009</v>
      </c>
      <c r="O219" s="159">
        <f>IFERROR(INDEX(MEMO!W:W,MATCH($D219,MEMO!$B:$B,0)),"")</f>
        <v>76</v>
      </c>
      <c r="P219" s="116"/>
      <c r="Q219" s="152">
        <f>IFERROR(INDEX(ICCU_21!$I$6:$I$1036,MATCH($B219,ICCU_21!$C$6:$C$1036,0)),"")</f>
        <v>44502.900000000009</v>
      </c>
      <c r="R219" s="159">
        <f>IFERROR(INDEX(MEMO!AA:AA,MATCH($D219,MEMO!$B:$B,0)),"")</f>
        <v>75</v>
      </c>
    </row>
    <row r="220" spans="2:18" s="1" customFormat="1" ht="20.25" customHeight="1" outlineLevel="1" x14ac:dyDescent="0.3">
      <c r="B220" s="146" t="s">
        <v>2565</v>
      </c>
      <c r="D220" s="51" t="s">
        <v>2466</v>
      </c>
      <c r="E220" s="43" t="str">
        <f>IFERROR(INDEX(ICCU_21!$D$6:$D$1036,MATCH(B220,ICCU_21!$C$6:$C$1036,0)),"")</f>
        <v>AVISO DE RIESGO ELÉCTRICO CONTRA DESCARGAS ATMOSFÉRICAS</v>
      </c>
      <c r="F220" s="52" t="str">
        <f>IFERROR(INDEX(ICCU_21!$E$6:$E$1036,MATCH(B220,ICCU_21!$C$6:$C$1036,0)),"")</f>
        <v>UN</v>
      </c>
      <c r="H220" s="62">
        <f>IFERROR(INDEX(ICCU_21!$F$6:$F$1036,MATCH($B220,ICCU_21!$C$6:$C$1036,0)),"")</f>
        <v>19305</v>
      </c>
      <c r="I220" s="106">
        <f>IFERROR(INDEX(MEMO!O:O,MATCH($D220,MEMO!$B:$B,0)),"")</f>
        <v>27</v>
      </c>
      <c r="K220" s="152">
        <f>IFERROR(INDEX(ICCU_21!$G$6:$G$1036,MATCH($B220,ICCU_21!$C$6:$C$1036,0)),"")</f>
        <v>19305</v>
      </c>
      <c r="L220" s="159">
        <f>IFERROR(INDEX(MEMO!S:S,MATCH($D220,MEMO!$B:$B,0)),"")</f>
        <v>22</v>
      </c>
      <c r="M220" s="116"/>
      <c r="N220" s="152">
        <f>IFERROR(INDEX(ICCU_21!$H$6:$H$1036,MATCH($B220,ICCU_21!$C$6:$C$1036,0)),"")</f>
        <v>19305</v>
      </c>
      <c r="O220" s="159">
        <f>IFERROR(INDEX(MEMO!W:W,MATCH($D220,MEMO!$B:$B,0)),"")</f>
        <v>26</v>
      </c>
      <c r="P220" s="116"/>
      <c r="Q220" s="152">
        <f>IFERROR(INDEX(ICCU_21!$I$6:$I$1036,MATCH($B220,ICCU_21!$C$6:$C$1036,0)),"")</f>
        <v>19305</v>
      </c>
      <c r="R220" s="159">
        <f>IFERROR(INDEX(MEMO!AA:AA,MATCH($D220,MEMO!$B:$B,0)),"")</f>
        <v>25</v>
      </c>
    </row>
    <row r="221" spans="2:18" s="1" customFormat="1" ht="20.25" customHeight="1" outlineLevel="1" x14ac:dyDescent="0.3">
      <c r="B221" s="146" t="s">
        <v>2566</v>
      </c>
      <c r="D221" s="51" t="s">
        <v>2467</v>
      </c>
      <c r="E221" s="43" t="str">
        <f>IFERROR(INDEX(ICCU_21!$D$6:$D$1036,MATCH(B221,ICCU_21!$C$6:$C$1036,0)),"")</f>
        <v>CABLE AISLADO CUI 100 KV</v>
      </c>
      <c r="F221" s="52" t="str">
        <f>IFERROR(INDEX(ICCU_21!$E$6:$E$1036,MATCH(B221,ICCU_21!$C$6:$C$1036,0)),"")</f>
        <v>ML</v>
      </c>
      <c r="H221" s="62">
        <f>IFERROR(INDEX(ICCU_21!$F$6:$F$1036,MATCH($B221,ICCU_21!$C$6:$C$1036,0)),"")</f>
        <v>482066</v>
      </c>
      <c r="I221" s="106">
        <f>IFERROR(INDEX(MEMO!O:O,MATCH($D221,MEMO!$B:$B,0)),"")</f>
        <v>27</v>
      </c>
      <c r="K221" s="152">
        <f>IFERROR(INDEX(ICCU_21!$G$6:$G$1036,MATCH($B221,ICCU_21!$C$6:$C$1036,0)),"")</f>
        <v>482066</v>
      </c>
      <c r="L221" s="159">
        <f>IFERROR(INDEX(MEMO!S:S,MATCH($D221,MEMO!$B:$B,0)),"")</f>
        <v>21</v>
      </c>
      <c r="M221" s="116"/>
      <c r="N221" s="152">
        <f>IFERROR(INDEX(ICCU_21!$H$6:$H$1036,MATCH($B221,ICCU_21!$C$6:$C$1036,0)),"")</f>
        <v>482066</v>
      </c>
      <c r="O221" s="159">
        <f>IFERROR(INDEX(MEMO!W:W,MATCH($D221,MEMO!$B:$B,0)),"")</f>
        <v>25</v>
      </c>
      <c r="P221" s="116"/>
      <c r="Q221" s="152">
        <f>IFERROR(INDEX(ICCU_21!$I$6:$I$1036,MATCH($B221,ICCU_21!$C$6:$C$1036,0)),"")</f>
        <v>482066</v>
      </c>
      <c r="R221" s="159">
        <f>IFERROR(INDEX(MEMO!AA:AA,MATCH($D221,MEMO!$B:$B,0)),"")</f>
        <v>25</v>
      </c>
    </row>
    <row r="222" spans="2:18" s="1" customFormat="1" ht="20.25" customHeight="1" outlineLevel="1" x14ac:dyDescent="0.3">
      <c r="B222" s="146" t="s">
        <v>2567</v>
      </c>
      <c r="D222" s="51" t="s">
        <v>2468</v>
      </c>
      <c r="E222" s="43" t="str">
        <f>IFERROR(INDEX(ICCU_21!$D$6:$D$1036,MATCH(B222,ICCU_21!$C$6:$C$1036,0)),"")</f>
        <v>CONDUCTOR DESNUDO CU #1/0 AWG</v>
      </c>
      <c r="F222" s="52" t="str">
        <f>IFERROR(INDEX(ICCU_21!$E$6:$E$1036,MATCH(B222,ICCU_21!$C$6:$C$1036,0)),"")</f>
        <v>ML</v>
      </c>
      <c r="H222" s="62">
        <f>IFERROR(INDEX(ICCU_21!$F$6:$F$1036,MATCH($B222,ICCU_21!$C$6:$C$1036,0)),"")</f>
        <v>42542.5</v>
      </c>
      <c r="I222" s="106">
        <f>IFERROR(INDEX(MEMO!O:O,MATCH($D222,MEMO!$B:$B,0)),"")</f>
        <v>509</v>
      </c>
      <c r="K222" s="152">
        <f>IFERROR(INDEX(ICCU_21!$G$6:$G$1036,MATCH($B222,ICCU_21!$C$6:$C$1036,0)),"")</f>
        <v>42542.5</v>
      </c>
      <c r="L222" s="159">
        <f>IFERROR(INDEX(MEMO!S:S,MATCH($D222,MEMO!$B:$B,0)),"")</f>
        <v>407</v>
      </c>
      <c r="M222" s="116"/>
      <c r="N222" s="152">
        <f>IFERROR(INDEX(ICCU_21!$H$6:$H$1036,MATCH($B222,ICCU_21!$C$6:$C$1036,0)),"")</f>
        <v>42542.5</v>
      </c>
      <c r="O222" s="159">
        <f>IFERROR(INDEX(MEMO!W:W,MATCH($D222,MEMO!$B:$B,0)),"")</f>
        <v>485</v>
      </c>
      <c r="P222" s="116"/>
      <c r="Q222" s="152">
        <f>IFERROR(INDEX(ICCU_21!$I$6:$I$1036,MATCH($B222,ICCU_21!$C$6:$C$1036,0)),"")</f>
        <v>42542.5</v>
      </c>
      <c r="R222" s="159">
        <f>IFERROR(INDEX(MEMO!AA:AA,MATCH($D222,MEMO!$B:$B,0)),"")</f>
        <v>474</v>
      </c>
    </row>
    <row r="223" spans="2:18" s="1" customFormat="1" ht="20.25" customHeight="1" outlineLevel="1" x14ac:dyDescent="0.3">
      <c r="B223" s="146" t="s">
        <v>2568</v>
      </c>
      <c r="D223" s="51" t="s">
        <v>2469</v>
      </c>
      <c r="E223" s="43" t="str">
        <f>IFERROR(INDEX(ICCU_21!$D$6:$D$1036,MATCH(B223,ICCU_21!$C$6:$C$1036,0)),"")</f>
        <v>CONDUCTOR DESNUDO CU #4/0 AWG</v>
      </c>
      <c r="F223" s="52" t="str">
        <f>IFERROR(INDEX(ICCU_21!$E$6:$E$1036,MATCH(B223,ICCU_21!$C$6:$C$1036,0)),"")</f>
        <v>ML</v>
      </c>
      <c r="H223" s="62">
        <f>IFERROR(INDEX(ICCU_21!$F$6:$F$1036,MATCH($B223,ICCU_21!$C$6:$C$1036,0)),"")</f>
        <v>84513</v>
      </c>
      <c r="I223" s="106">
        <f>IFERROR(INDEX(MEMO!O:O,MATCH($D223,MEMO!$B:$B,0)),"")</f>
        <v>19</v>
      </c>
      <c r="K223" s="152">
        <f>IFERROR(INDEX(ICCU_21!$G$6:$G$1036,MATCH($B223,ICCU_21!$C$6:$C$1036,0)),"")</f>
        <v>84513</v>
      </c>
      <c r="L223" s="159">
        <f>IFERROR(INDEX(MEMO!S:S,MATCH($D223,MEMO!$B:$B,0)),"")</f>
        <v>15</v>
      </c>
      <c r="M223" s="116"/>
      <c r="N223" s="152">
        <f>IFERROR(INDEX(ICCU_21!$H$6:$H$1036,MATCH($B223,ICCU_21!$C$6:$C$1036,0)),"")</f>
        <v>84513</v>
      </c>
      <c r="O223" s="159">
        <f>IFERROR(INDEX(MEMO!W:W,MATCH($D223,MEMO!$B:$B,0)),"")</f>
        <v>18</v>
      </c>
      <c r="P223" s="116"/>
      <c r="Q223" s="152">
        <f>IFERROR(INDEX(ICCU_21!$I$6:$I$1036,MATCH($B223,ICCU_21!$C$6:$C$1036,0)),"")</f>
        <v>84513</v>
      </c>
      <c r="R223" s="159">
        <f>IFERROR(INDEX(MEMO!AA:AA,MATCH($D223,MEMO!$B:$B,0)),"")</f>
        <v>17</v>
      </c>
    </row>
    <row r="224" spans="2:18" s="1" customFormat="1" ht="20.25" customHeight="1" outlineLevel="1" x14ac:dyDescent="0.3">
      <c r="B224" s="146" t="s">
        <v>2569</v>
      </c>
      <c r="D224" s="51" t="s">
        <v>2470</v>
      </c>
      <c r="E224" s="43" t="str">
        <f>IFERROR(INDEX(ICCU_21!$D$6:$D$1036,MATCH(B224,ICCU_21!$C$6:$C$1036,0)),"")</f>
        <v>SOLDADURA EXOTÉRMICA 90°</v>
      </c>
      <c r="F224" s="52" t="str">
        <f>IFERROR(INDEX(ICCU_21!$E$6:$E$1036,MATCH(B224,ICCU_21!$C$6:$C$1036,0)),"")</f>
        <v>UN</v>
      </c>
      <c r="H224" s="62">
        <f>IFERROR(INDEX(ICCU_21!$F$6:$F$1036,MATCH($B224,ICCU_21!$C$6:$C$1036,0)),"")</f>
        <v>18382</v>
      </c>
      <c r="I224" s="159">
        <f>IFERROR(INDEX(MEMO!O:O,MATCH($D224,MEMO!$B:$B,0)),"")</f>
        <v>9</v>
      </c>
      <c r="K224" s="152">
        <f>IFERROR(INDEX(ICCU_21!$G$6:$G$1036,MATCH($B224,ICCU_21!$C$6:$C$1036,0)),"")</f>
        <v>18382</v>
      </c>
      <c r="L224" s="159">
        <f>IFERROR(INDEX(MEMO!S:S,MATCH($D224,MEMO!$B:$B,0)),"")</f>
        <v>8</v>
      </c>
      <c r="M224" s="116"/>
      <c r="N224" s="152">
        <f>IFERROR(INDEX(ICCU_21!$H$6:$H$1036,MATCH($B224,ICCU_21!$C$6:$C$1036,0)),"")</f>
        <v>18382</v>
      </c>
      <c r="O224" s="159">
        <f>IFERROR(INDEX(MEMO!W:W,MATCH($D224,MEMO!$B:$B,0)),"")</f>
        <v>9</v>
      </c>
      <c r="P224" s="116"/>
      <c r="Q224" s="152">
        <f>IFERROR(INDEX(ICCU_21!$I$6:$I$1036,MATCH($B224,ICCU_21!$C$6:$C$1036,0)),"")</f>
        <v>18382</v>
      </c>
      <c r="R224" s="159">
        <f>IFERROR(INDEX(MEMO!AA:AA,MATCH($D224,MEMO!$B:$B,0)),"")</f>
        <v>9</v>
      </c>
    </row>
    <row r="225" spans="2:18" s="116" customFormat="1" ht="20.25" customHeight="1" outlineLevel="1" x14ac:dyDescent="0.3">
      <c r="B225" s="146" t="s">
        <v>2592</v>
      </c>
      <c r="D225" s="147" t="s">
        <v>2471</v>
      </c>
      <c r="E225" s="145" t="str">
        <f>IFERROR(INDEX(ICCU_21!$D$6:$D$1036,MATCH(B225,ICCU_21!$C$6:$C$1036,0)),"")</f>
        <v>SOLDADURA EXOTÉRMICA 115°</v>
      </c>
      <c r="F225" s="148" t="str">
        <f>IFERROR(INDEX(ICCU_21!$E$6:$E$1036,MATCH(B225,ICCU_21!$C$6:$C$1036,0)),"")</f>
        <v>UN</v>
      </c>
      <c r="H225" s="152">
        <f>IFERROR(INDEX(ICCU_21!$F$6:$F$1036,MATCH($B225,ICCU_21!$C$6:$C$1036,0)),"")</f>
        <v>27745.899999999998</v>
      </c>
      <c r="I225" s="159">
        <f>IFERROR(INDEX(MEMO!O:O,MATCH($D225,MEMO!$B:$B,0)),"")</f>
        <v>48</v>
      </c>
      <c r="K225" s="152">
        <f>IFERROR(INDEX(ICCU_21!$G$6:$G$1036,MATCH($B225,ICCU_21!$C$6:$C$1036,0)),"")</f>
        <v>27745.899999999998</v>
      </c>
      <c r="L225" s="159">
        <f>IFERROR(INDEX(MEMO!S:S,MATCH($D225,MEMO!$B:$B,0)),"")</f>
        <v>39</v>
      </c>
      <c r="N225" s="152">
        <f>IFERROR(INDEX(ICCU_21!$H$6:$H$1036,MATCH($B225,ICCU_21!$C$6:$C$1036,0)),"")</f>
        <v>27745.899999999998</v>
      </c>
      <c r="O225" s="159">
        <f>IFERROR(INDEX(MEMO!W:W,MATCH($D225,MEMO!$B:$B,0)),"")</f>
        <v>46</v>
      </c>
      <c r="Q225" s="152">
        <f>IFERROR(INDEX(ICCU_21!$I$6:$I$1036,MATCH($B225,ICCU_21!$C$6:$C$1036,0)),"")</f>
        <v>27745.899999999998</v>
      </c>
      <c r="R225" s="159">
        <f>IFERROR(INDEX(MEMO!AA:AA,MATCH($D225,MEMO!$B:$B,0)),"")</f>
        <v>45</v>
      </c>
    </row>
    <row r="226" spans="2:18" s="116" customFormat="1" ht="20.25" customHeight="1" outlineLevel="1" x14ac:dyDescent="0.3">
      <c r="B226" s="146" t="s">
        <v>2593</v>
      </c>
      <c r="D226" s="147" t="s">
        <v>2472</v>
      </c>
      <c r="E226" s="145" t="str">
        <f>IFERROR(INDEX(ICCU_21!$D$6:$D$1036,MATCH(B226,ICCU_21!$C$6:$C$1036,0)),"")</f>
        <v>SOLDADURA EXOTÉRMICA 150°</v>
      </c>
      <c r="F226" s="148" t="str">
        <f>IFERROR(INDEX(ICCU_21!$E$6:$E$1036,MATCH(B226,ICCU_21!$C$6:$C$1036,0)),"")</f>
        <v>UN</v>
      </c>
      <c r="H226" s="152">
        <f>IFERROR(INDEX(ICCU_21!$F$6:$F$1036,MATCH($B226,ICCU_21!$C$6:$C$1036,0)),"")</f>
        <v>33826</v>
      </c>
      <c r="I226" s="159">
        <f>IFERROR(INDEX(MEMO!O:O,MATCH($D226,MEMO!$B:$B,0)),"")</f>
        <v>8</v>
      </c>
      <c r="K226" s="152">
        <f>IFERROR(INDEX(ICCU_21!$G$6:$G$1036,MATCH($B226,ICCU_21!$C$6:$C$1036,0)),"")</f>
        <v>33826</v>
      </c>
      <c r="L226" s="159">
        <f>IFERROR(INDEX(MEMO!S:S,MATCH($D226,MEMO!$B:$B,0)),"")</f>
        <v>6</v>
      </c>
      <c r="N226" s="152">
        <f>IFERROR(INDEX(ICCU_21!$H$6:$H$1036,MATCH($B226,ICCU_21!$C$6:$C$1036,0)),"")</f>
        <v>33826</v>
      </c>
      <c r="O226" s="159">
        <f>IFERROR(INDEX(MEMO!W:W,MATCH($D226,MEMO!$B:$B,0)),"")</f>
        <v>7</v>
      </c>
      <c r="Q226" s="152">
        <f>IFERROR(INDEX(ICCU_21!$I$6:$I$1036,MATCH($B226,ICCU_21!$C$6:$C$1036,0)),"")</f>
        <v>33826</v>
      </c>
      <c r="R226" s="159">
        <f>IFERROR(INDEX(MEMO!AA:AA,MATCH($D226,MEMO!$B:$B,0)),"")</f>
        <v>7</v>
      </c>
    </row>
    <row r="227" spans="2:18" s="116" customFormat="1" ht="20.25" customHeight="1" outlineLevel="1" x14ac:dyDescent="0.3">
      <c r="B227" s="146" t="s">
        <v>2594</v>
      </c>
      <c r="D227" s="147" t="s">
        <v>2473</v>
      </c>
      <c r="E227" s="145" t="str">
        <f>IFERROR(INDEX(ICCU_21!$D$6:$D$1036,MATCH(B227,ICCU_21!$C$6:$C$1036,0)),"")</f>
        <v>EXTRACTOR DE BAÑO HASTA 30W A 120V</v>
      </c>
      <c r="F227" s="148" t="str">
        <f>IFERROR(INDEX(ICCU_21!$E$6:$E$1036,MATCH(B227,ICCU_21!$C$6:$C$1036,0)),"")</f>
        <v>UN</v>
      </c>
      <c r="H227" s="152">
        <f>IFERROR(INDEX(ICCU_21!$F$6:$F$1036,MATCH($B227,ICCU_21!$C$6:$C$1036,0)),"")</f>
        <v>213798</v>
      </c>
      <c r="I227" s="159">
        <f>IFERROR(INDEX(MEMO!O:O,MATCH($D227,MEMO!$B:$B,0)),"")</f>
        <v>16</v>
      </c>
      <c r="K227" s="152">
        <f>IFERROR(INDEX(ICCU_21!$G$6:$G$1036,MATCH($B227,ICCU_21!$C$6:$C$1036,0)),"")</f>
        <v>213798</v>
      </c>
      <c r="L227" s="159">
        <f>IFERROR(INDEX(MEMO!S:S,MATCH($D227,MEMO!$B:$B,0)),"")</f>
        <v>13</v>
      </c>
      <c r="N227" s="152">
        <f>IFERROR(INDEX(ICCU_21!$H$6:$H$1036,MATCH($B227,ICCU_21!$C$6:$C$1036,0)),"")</f>
        <v>213798</v>
      </c>
      <c r="O227" s="159">
        <f>IFERROR(INDEX(MEMO!W:W,MATCH($D227,MEMO!$B:$B,0)),"")</f>
        <v>15</v>
      </c>
      <c r="Q227" s="152">
        <f>IFERROR(INDEX(ICCU_21!$I$6:$I$1036,MATCH($B227,ICCU_21!$C$6:$C$1036,0)),"")</f>
        <v>213798</v>
      </c>
      <c r="R227" s="159">
        <f>IFERROR(INDEX(MEMO!AA:AA,MATCH($D227,MEMO!$B:$B,0)),"")</f>
        <v>14</v>
      </c>
    </row>
    <row r="228" spans="2:18" s="116" customFormat="1" ht="20.25" customHeight="1" outlineLevel="1" x14ac:dyDescent="0.3">
      <c r="B228" s="146" t="s">
        <v>2595</v>
      </c>
      <c r="D228" s="147" t="s">
        <v>2474</v>
      </c>
      <c r="E228" s="145" t="str">
        <f>IFERROR(INDEX(ICCU_21!$D$6:$D$1036,MATCH(B228,ICCU_21!$C$6:$C$1036,0)),"")</f>
        <v>VENTILADOR DE TECHO HASTA 200W A 120V</v>
      </c>
      <c r="F228" s="148" t="str">
        <f>IFERROR(INDEX(ICCU_21!$E$6:$E$1036,MATCH(B228,ICCU_21!$C$6:$C$1036,0)),"")</f>
        <v>UN</v>
      </c>
      <c r="H228" s="152">
        <f>IFERROR(INDEX(ICCU_21!$F$6:$F$1036,MATCH($B228,ICCU_21!$C$6:$C$1036,0)),"")</f>
        <v>394628</v>
      </c>
      <c r="I228" s="159">
        <f>IFERROR(INDEX(MEMO!O:O,MATCH($D228,MEMO!$B:$B,0)),"")</f>
        <v>54</v>
      </c>
      <c r="K228" s="152">
        <f>IFERROR(INDEX(ICCU_21!$G$6:$G$1036,MATCH($B228,ICCU_21!$C$6:$C$1036,0)),"")</f>
        <v>394628</v>
      </c>
      <c r="L228" s="159">
        <f>IFERROR(INDEX(MEMO!S:S,MATCH($D228,MEMO!$B:$B,0)),"")</f>
        <v>43</v>
      </c>
      <c r="N228" s="152">
        <f>IFERROR(INDEX(ICCU_21!$H$6:$H$1036,MATCH($B228,ICCU_21!$C$6:$C$1036,0)),"")</f>
        <v>394628</v>
      </c>
      <c r="O228" s="159">
        <f>IFERROR(INDEX(MEMO!W:W,MATCH($D228,MEMO!$B:$B,0)),"")</f>
        <v>51</v>
      </c>
      <c r="Q228" s="152">
        <f>IFERROR(INDEX(ICCU_21!$I$6:$I$1036,MATCH($B228,ICCU_21!$C$6:$C$1036,0)),"")</f>
        <v>394628</v>
      </c>
      <c r="R228" s="159">
        <f>IFERROR(INDEX(MEMO!AA:AA,MATCH($D228,MEMO!$B:$B,0)),"")</f>
        <v>50</v>
      </c>
    </row>
    <row r="229" spans="2:18" s="116" customFormat="1" ht="20.25" customHeight="1" outlineLevel="1" x14ac:dyDescent="0.3">
      <c r="B229" s="146" t="s">
        <v>2596</v>
      </c>
      <c r="D229" s="147" t="s">
        <v>2475</v>
      </c>
      <c r="E229" s="145" t="str">
        <f>IFERROR(INDEX(ICCU_21!$D$6:$D$1036,MATCH(B229,ICCU_21!$C$6:$C$1036,0)),"")</f>
        <v>INTERRUPTOR SENCILLO 10A 250V BLANCO</v>
      </c>
      <c r="F229" s="148" t="str">
        <f>IFERROR(INDEX(ICCU_21!$E$6:$E$1036,MATCH(B229,ICCU_21!$C$6:$C$1036,0)),"")</f>
        <v>UN</v>
      </c>
      <c r="H229" s="152">
        <f>IFERROR(INDEX(ICCU_21!$F$6:$F$1036,MATCH($B229,ICCU_21!$C$6:$C$1036,0)),"")</f>
        <v>52608.400000000009</v>
      </c>
      <c r="I229" s="159">
        <f>IFERROR(INDEX(MEMO!O:O,MATCH($D229,MEMO!$B:$B,0)),"")</f>
        <v>32</v>
      </c>
      <c r="K229" s="152">
        <f>IFERROR(INDEX(ICCU_21!$G$6:$G$1036,MATCH($B229,ICCU_21!$C$6:$C$1036,0)),"")</f>
        <v>52608.400000000009</v>
      </c>
      <c r="L229" s="159">
        <f>IFERROR(INDEX(MEMO!S:S,MATCH($D229,MEMO!$B:$B,0)),"")</f>
        <v>25</v>
      </c>
      <c r="N229" s="152">
        <f>IFERROR(INDEX(ICCU_21!$H$6:$H$1036,MATCH($B229,ICCU_21!$C$6:$C$1036,0)),"")</f>
        <v>52608.400000000009</v>
      </c>
      <c r="O229" s="159">
        <f>IFERROR(INDEX(MEMO!W:W,MATCH($D229,MEMO!$B:$B,0)),"")</f>
        <v>30</v>
      </c>
      <c r="Q229" s="152">
        <f>IFERROR(INDEX(ICCU_21!$I$6:$I$1036,MATCH($B229,ICCU_21!$C$6:$C$1036,0)),"")</f>
        <v>52608.400000000009</v>
      </c>
      <c r="R229" s="159">
        <f>IFERROR(INDEX(MEMO!AA:AA,MATCH($D229,MEMO!$B:$B,0)),"")</f>
        <v>29</v>
      </c>
    </row>
    <row r="230" spans="2:18" s="116" customFormat="1" ht="20.25" customHeight="1" outlineLevel="1" x14ac:dyDescent="0.3">
      <c r="B230" s="146" t="s">
        <v>2597</v>
      </c>
      <c r="D230" s="147" t="s">
        <v>2476</v>
      </c>
      <c r="E230" s="145" t="str">
        <f>IFERROR(INDEX(ICCU_21!$D$6:$D$1036,MATCH(B230,ICCU_21!$C$6:$C$1036,0)),"")</f>
        <v>INTERRUPTOR DOBLE 10A 250V BLANCO,</v>
      </c>
      <c r="F230" s="148" t="str">
        <f>IFERROR(INDEX(ICCU_21!$E$6:$E$1036,MATCH(B230,ICCU_21!$C$6:$C$1036,0)),"")</f>
        <v>UN</v>
      </c>
      <c r="H230" s="152">
        <f>IFERROR(INDEX(ICCU_21!$F$6:$F$1036,MATCH($B230,ICCU_21!$C$6:$C$1036,0)),"")</f>
        <v>61643.400000000009</v>
      </c>
      <c r="I230" s="159">
        <f>IFERROR(INDEX(MEMO!O:O,MATCH($D230,MEMO!$B:$B,0)),"")</f>
        <v>27</v>
      </c>
      <c r="K230" s="152">
        <f>IFERROR(INDEX(ICCU_21!$G$6:$G$1036,MATCH($B230,ICCU_21!$C$6:$C$1036,0)),"")</f>
        <v>61643.400000000009</v>
      </c>
      <c r="L230" s="159">
        <f>IFERROR(INDEX(MEMO!S:S,MATCH($D230,MEMO!$B:$B,0)),"")</f>
        <v>22</v>
      </c>
      <c r="N230" s="152">
        <f>IFERROR(INDEX(ICCU_21!$H$6:$H$1036,MATCH($B230,ICCU_21!$C$6:$C$1036,0)),"")</f>
        <v>61643.400000000009</v>
      </c>
      <c r="O230" s="159">
        <f>IFERROR(INDEX(MEMO!W:W,MATCH($D230,MEMO!$B:$B,0)),"")</f>
        <v>26</v>
      </c>
      <c r="Q230" s="152">
        <f>IFERROR(INDEX(ICCU_21!$I$6:$I$1036,MATCH($B230,ICCU_21!$C$6:$C$1036,0)),"")</f>
        <v>61643.400000000009</v>
      </c>
      <c r="R230" s="159">
        <f>IFERROR(INDEX(MEMO!AA:AA,MATCH($D230,MEMO!$B:$B,0)),"")</f>
        <v>25</v>
      </c>
    </row>
    <row r="231" spans="2:18" s="116" customFormat="1" ht="20.25" customHeight="1" outlineLevel="1" x14ac:dyDescent="0.3">
      <c r="B231" s="146" t="s">
        <v>2598</v>
      </c>
      <c r="D231" s="147" t="s">
        <v>2477</v>
      </c>
      <c r="E231" s="145" t="str">
        <f>IFERROR(INDEX(ICCU_21!$D$6:$D$1036,MATCH(B231,ICCU_21!$C$6:$C$1036,0)),"")</f>
        <v>INTERRUPTOR TRIPLE 10A 250V BLANCO</v>
      </c>
      <c r="F231" s="148" t="str">
        <f>IFERROR(INDEX(ICCU_21!$E$6:$E$1036,MATCH(B231,ICCU_21!$C$6:$C$1036,0)),"")</f>
        <v>UN</v>
      </c>
      <c r="H231" s="152">
        <f>IFERROR(INDEX(ICCU_21!$F$6:$F$1036,MATCH($B231,ICCU_21!$C$6:$C$1036,0)),"")</f>
        <v>83632.900000000009</v>
      </c>
      <c r="I231" s="159">
        <f>IFERROR(INDEX(MEMO!O:O,MATCH($D231,MEMO!$B:$B,0)),"")</f>
        <v>1</v>
      </c>
      <c r="K231" s="152">
        <f>IFERROR(INDEX(ICCU_21!$G$6:$G$1036,MATCH($B231,ICCU_21!$C$6:$C$1036,0)),"")</f>
        <v>83632.900000000009</v>
      </c>
      <c r="L231" s="159">
        <f>IFERROR(INDEX(MEMO!S:S,MATCH($D231,MEMO!$B:$B,0)),"")</f>
        <v>1</v>
      </c>
      <c r="N231" s="152">
        <f>IFERROR(INDEX(ICCU_21!$H$6:$H$1036,MATCH($B231,ICCU_21!$C$6:$C$1036,0)),"")</f>
        <v>83632.900000000009</v>
      </c>
      <c r="O231" s="159">
        <f>IFERROR(INDEX(MEMO!W:W,MATCH($D231,MEMO!$B:$B,0)),"")</f>
        <v>1</v>
      </c>
      <c r="Q231" s="152">
        <f>IFERROR(INDEX(ICCU_21!$I$6:$I$1036,MATCH($B231,ICCU_21!$C$6:$C$1036,0)),"")</f>
        <v>83632.900000000009</v>
      </c>
      <c r="R231" s="159">
        <f>IFERROR(INDEX(MEMO!AA:AA,MATCH($D231,MEMO!$B:$B,0)),"")</f>
        <v>1</v>
      </c>
    </row>
    <row r="232" spans="2:18" s="116" customFormat="1" ht="20.25" customHeight="1" outlineLevel="1" x14ac:dyDescent="0.3">
      <c r="B232" s="146" t="s">
        <v>2599</v>
      </c>
      <c r="D232" s="147" t="s">
        <v>2478</v>
      </c>
      <c r="E232" s="145" t="str">
        <f>IFERROR(INDEX(ICCU_21!$D$6:$D$1036,MATCH(B232,ICCU_21!$C$6:$C$1036,0)),"")</f>
        <v>INTERRUPTOR CONMUTABLE SENCILLO 10A 250V BLANCO</v>
      </c>
      <c r="F232" s="148" t="str">
        <f>IFERROR(INDEX(ICCU_21!$E$6:$E$1036,MATCH(B232,ICCU_21!$C$6:$C$1036,0)),"")</f>
        <v>UN</v>
      </c>
      <c r="H232" s="152">
        <f>IFERROR(INDEX(ICCU_21!$F$6:$F$1036,MATCH($B232,ICCU_21!$C$6:$C$1036,0)),"")</f>
        <v>52608.400000000009</v>
      </c>
      <c r="I232" s="159">
        <f>IFERROR(INDEX(MEMO!O:O,MATCH($D232,MEMO!$B:$B,0)),"")</f>
        <v>2</v>
      </c>
      <c r="K232" s="152">
        <f>IFERROR(INDEX(ICCU_21!$G$6:$G$1036,MATCH($B232,ICCU_21!$C$6:$C$1036,0)),"")</f>
        <v>52608.400000000009</v>
      </c>
      <c r="L232" s="159">
        <f>IFERROR(INDEX(MEMO!S:S,MATCH($D232,MEMO!$B:$B,0)),"")</f>
        <v>2</v>
      </c>
      <c r="N232" s="152">
        <f>IFERROR(INDEX(ICCU_21!$H$6:$H$1036,MATCH($B232,ICCU_21!$C$6:$C$1036,0)),"")</f>
        <v>52608.400000000009</v>
      </c>
      <c r="O232" s="159">
        <f>IFERROR(INDEX(MEMO!W:W,MATCH($D232,MEMO!$B:$B,0)),"")</f>
        <v>2</v>
      </c>
      <c r="Q232" s="152">
        <f>IFERROR(INDEX(ICCU_21!$I$6:$I$1036,MATCH($B232,ICCU_21!$C$6:$C$1036,0)),"")</f>
        <v>52608.400000000009</v>
      </c>
      <c r="R232" s="159">
        <f>IFERROR(INDEX(MEMO!AA:AA,MATCH($D232,MEMO!$B:$B,0)),"")</f>
        <v>2</v>
      </c>
    </row>
    <row r="233" spans="2:18" s="116" customFormat="1" ht="20.25" customHeight="1" outlineLevel="1" x14ac:dyDescent="0.3">
      <c r="B233" s="146" t="s">
        <v>2600</v>
      </c>
      <c r="D233" s="147" t="s">
        <v>2479</v>
      </c>
      <c r="E233" s="145" t="str">
        <f>IFERROR(INDEX(ICCU_21!$D$6:$D$1036,MATCH(B233,ICCU_21!$C$6:$C$1036,0)),"")</f>
        <v>INTERRUPTOR CONMUTABLE DOBLE 10A 250V BLANCO</v>
      </c>
      <c r="F233" s="148" t="str">
        <f>IFERROR(INDEX(ICCU_21!$E$6:$E$1036,MATCH(B233,ICCU_21!$C$6:$C$1036,0)),"")</f>
        <v>UN</v>
      </c>
      <c r="H233" s="152">
        <f>IFERROR(INDEX(ICCU_21!$F$6:$F$1036,MATCH($B233,ICCU_21!$C$6:$C$1036,0)),"")</f>
        <v>61643.400000000009</v>
      </c>
      <c r="I233" s="159">
        <f>IFERROR(INDEX(MEMO!O:O,MATCH($D233,MEMO!$B:$B,0)),"")</f>
        <v>6</v>
      </c>
      <c r="K233" s="152">
        <f>IFERROR(INDEX(ICCU_21!$G$6:$G$1036,MATCH($B233,ICCU_21!$C$6:$C$1036,0)),"")</f>
        <v>61643.400000000009</v>
      </c>
      <c r="L233" s="159">
        <f>IFERROR(INDEX(MEMO!S:S,MATCH($D233,MEMO!$B:$B,0)),"")</f>
        <v>5</v>
      </c>
      <c r="N233" s="152">
        <f>IFERROR(INDEX(ICCU_21!$H$6:$H$1036,MATCH($B233,ICCU_21!$C$6:$C$1036,0)),"")</f>
        <v>61643.400000000009</v>
      </c>
      <c r="O233" s="159">
        <f>IFERROR(INDEX(MEMO!W:W,MATCH($D233,MEMO!$B:$B,0)),"")</f>
        <v>6</v>
      </c>
      <c r="Q233" s="152">
        <f>IFERROR(INDEX(ICCU_21!$I$6:$I$1036,MATCH($B233,ICCU_21!$C$6:$C$1036,0)),"")</f>
        <v>61643.400000000009</v>
      </c>
      <c r="R233" s="159">
        <f>IFERROR(INDEX(MEMO!AA:AA,MATCH($D233,MEMO!$B:$B,0)),"")</f>
        <v>5</v>
      </c>
    </row>
    <row r="234" spans="2:18" s="116" customFormat="1" ht="20.25" customHeight="1" outlineLevel="1" x14ac:dyDescent="0.3">
      <c r="B234" s="146" t="s">
        <v>2601</v>
      </c>
      <c r="D234" s="147" t="s">
        <v>2486</v>
      </c>
      <c r="E234" s="145" t="str">
        <f>IFERROR(INDEX(ICCU_21!$D$6:$D$1036,MATCH(B234,ICCU_21!$C$6:$C$1036,0)),"")</f>
        <v>INTERRUPTOR CONMUTABLE TRIPLE 10 A 250V BLANCO</v>
      </c>
      <c r="F234" s="148" t="str">
        <f>IFERROR(INDEX(ICCU_21!$E$6:$E$1036,MATCH(B234,ICCU_21!$C$6:$C$1036,0)),"")</f>
        <v>UN</v>
      </c>
      <c r="H234" s="152">
        <f>IFERROR(INDEX(ICCU_21!$F$6:$F$1036,MATCH($B234,ICCU_21!$C$6:$C$1036,0)),"")</f>
        <v>83632.900000000009</v>
      </c>
      <c r="I234" s="159">
        <f>IFERROR(INDEX(MEMO!O:O,MATCH($D234,MEMO!$B:$B,0)),"")</f>
        <v>2</v>
      </c>
      <c r="K234" s="152">
        <f>IFERROR(INDEX(ICCU_21!$G$6:$G$1036,MATCH($B234,ICCU_21!$C$6:$C$1036,0)),"")</f>
        <v>83632.900000000009</v>
      </c>
      <c r="L234" s="159">
        <f>IFERROR(INDEX(MEMO!S:S,MATCH($D234,MEMO!$B:$B,0)),"")</f>
        <v>2</v>
      </c>
      <c r="N234" s="152">
        <f>IFERROR(INDEX(ICCU_21!$H$6:$H$1036,MATCH($B234,ICCU_21!$C$6:$C$1036,0)),"")</f>
        <v>83632.900000000009</v>
      </c>
      <c r="O234" s="159">
        <f>IFERROR(INDEX(MEMO!W:W,MATCH($D234,MEMO!$B:$B,0)),"")</f>
        <v>2</v>
      </c>
      <c r="Q234" s="152">
        <f>IFERROR(INDEX(ICCU_21!$I$6:$I$1036,MATCH($B234,ICCU_21!$C$6:$C$1036,0)),"")</f>
        <v>83632.900000000009</v>
      </c>
      <c r="R234" s="159">
        <f>IFERROR(INDEX(MEMO!AA:AA,MATCH($D234,MEMO!$B:$B,0)),"")</f>
        <v>2</v>
      </c>
    </row>
    <row r="235" spans="2:18" s="116" customFormat="1" ht="20.25" customHeight="1" outlineLevel="1" x14ac:dyDescent="0.3">
      <c r="B235" s="146" t="s">
        <v>2602</v>
      </c>
      <c r="D235" s="147" t="s">
        <v>2487</v>
      </c>
      <c r="E235" s="145" t="str">
        <f>IFERROR(INDEX(ICCU_21!$D$6:$D$1036,MATCH(B235,ICCU_21!$C$6:$C$1036,0)),"")</f>
        <v>SENSOR DE MOVIMIENTO TECHO 100/240VAC 360° 1200W</v>
      </c>
      <c r="F235" s="148" t="str">
        <f>IFERROR(INDEX(ICCU_21!$E$6:$E$1036,MATCH(B235,ICCU_21!$C$6:$C$1036,0)),"")</f>
        <v>UN</v>
      </c>
      <c r="H235" s="152">
        <f>IFERROR(INDEX(ICCU_21!$F$6:$F$1036,MATCH($B235,ICCU_21!$C$6:$C$1036,0)),"")</f>
        <v>176563.39999999997</v>
      </c>
      <c r="I235" s="159">
        <f>IFERROR(INDEX(MEMO!O:O,MATCH($D235,MEMO!$B:$B,0)),"")</f>
        <v>6</v>
      </c>
      <c r="K235" s="152">
        <f>IFERROR(INDEX(ICCU_21!$G$6:$G$1036,MATCH($B235,ICCU_21!$C$6:$C$1036,0)),"")</f>
        <v>176563.39999999997</v>
      </c>
      <c r="L235" s="159">
        <f>IFERROR(INDEX(MEMO!S:S,MATCH($D235,MEMO!$B:$B,0)),"")</f>
        <v>5</v>
      </c>
      <c r="N235" s="152">
        <f>IFERROR(INDEX(ICCU_21!$H$6:$H$1036,MATCH($B235,ICCU_21!$C$6:$C$1036,0)),"")</f>
        <v>176563.39999999997</v>
      </c>
      <c r="O235" s="159">
        <f>IFERROR(INDEX(MEMO!W:W,MATCH($D235,MEMO!$B:$B,0)),"")</f>
        <v>6</v>
      </c>
      <c r="Q235" s="152">
        <f>IFERROR(INDEX(ICCU_21!$I$6:$I$1036,MATCH($B235,ICCU_21!$C$6:$C$1036,0)),"")</f>
        <v>176563.39999999997</v>
      </c>
      <c r="R235" s="159">
        <f>IFERROR(INDEX(MEMO!AA:AA,MATCH($D235,MEMO!$B:$B,0)),"")</f>
        <v>5</v>
      </c>
    </row>
    <row r="236" spans="2:18" s="116" customFormat="1" ht="20.25" customHeight="1" outlineLevel="1" x14ac:dyDescent="0.3">
      <c r="B236" s="146" t="s">
        <v>2603</v>
      </c>
      <c r="D236" s="147" t="s">
        <v>2488</v>
      </c>
      <c r="E236" s="145" t="str">
        <f>IFERROR(INDEX(ICCU_21!$D$6:$D$1036,MATCH(B236,ICCU_21!$C$6:$C$1036,0)),"")</f>
        <v>SUMINISTRO E INSTALACION DE EQUIPO DEL TIPO MINISPLIT PISOTECHO DE 5 TR R410A</v>
      </c>
      <c r="F236" s="148" t="str">
        <f>IFERROR(INDEX(ICCU_21!$E$6:$E$1036,MATCH(B236,ICCU_21!$C$6:$C$1036,0)),"")</f>
        <v>UN</v>
      </c>
      <c r="H236" s="152">
        <f>IFERROR(INDEX(ICCU_21!$F$6:$F$1036,MATCH($B236,ICCU_21!$C$6:$C$1036,0)),"")</f>
        <v>13733870.17</v>
      </c>
      <c r="I236" s="159">
        <f>IFERROR(INDEX(MEMO!O:O,MATCH($D236,MEMO!$B:$B,0)),"")</f>
        <v>2</v>
      </c>
      <c r="K236" s="152">
        <f>IFERROR(INDEX(ICCU_21!$G$6:$G$1036,MATCH($B236,ICCU_21!$C$6:$C$1036,0)),"")</f>
        <v>13733870.17</v>
      </c>
      <c r="L236" s="159">
        <f>IFERROR(INDEX(MEMO!S:S,MATCH($D236,MEMO!$B:$B,0)),"")</f>
        <v>2</v>
      </c>
      <c r="N236" s="152">
        <f>IFERROR(INDEX(ICCU_21!$H$6:$H$1036,MATCH($B236,ICCU_21!$C$6:$C$1036,0)),"")</f>
        <v>13733870.17</v>
      </c>
      <c r="O236" s="159">
        <f>IFERROR(INDEX(MEMO!W:W,MATCH($D236,MEMO!$B:$B,0)),"")</f>
        <v>2</v>
      </c>
      <c r="Q236" s="152">
        <f>IFERROR(INDEX(ICCU_21!$I$6:$I$1036,MATCH($B236,ICCU_21!$C$6:$C$1036,0)),"")</f>
        <v>13733870.17</v>
      </c>
      <c r="R236" s="159">
        <f>IFERROR(INDEX(MEMO!AA:AA,MATCH($D236,MEMO!$B:$B,0)),"")</f>
        <v>2</v>
      </c>
    </row>
    <row r="237" spans="2:18" s="116" customFormat="1" ht="20.25" customHeight="1" outlineLevel="1" x14ac:dyDescent="0.3">
      <c r="B237" s="146" t="s">
        <v>2604</v>
      </c>
      <c r="D237" s="147" t="s">
        <v>2489</v>
      </c>
      <c r="E237" s="145" t="str">
        <f>IFERROR(INDEX(ICCU_21!$D$6:$D$1036,MATCH(B237,ICCU_21!$C$6:$C$1036,0)),"")</f>
        <v>SUMINISTRO E INSTALACION DE EQUIPO DEL TIPO MINISPLIT PISOTECHO DE 3 TR R410A</v>
      </c>
      <c r="F237" s="148" t="str">
        <f>IFERROR(INDEX(ICCU_21!$E$6:$E$1036,MATCH(B237,ICCU_21!$C$6:$C$1036,0)),"")</f>
        <v>UN</v>
      </c>
      <c r="H237" s="152">
        <f>IFERROR(INDEX(ICCU_21!$F$6:$F$1036,MATCH($B237,ICCU_21!$C$6:$C$1036,0)),"")</f>
        <v>11055870.17</v>
      </c>
      <c r="I237" s="159">
        <f>IFERROR(INDEX(MEMO!O:O,MATCH($D237,MEMO!$B:$B,0)),"")</f>
        <v>2</v>
      </c>
      <c r="K237" s="152">
        <f>IFERROR(INDEX(ICCU_21!$G$6:$G$1036,MATCH($B237,ICCU_21!$C$6:$C$1036,0)),"")</f>
        <v>11055870.17</v>
      </c>
      <c r="L237" s="159">
        <f>IFERROR(INDEX(MEMO!S:S,MATCH($D237,MEMO!$B:$B,0)),"")</f>
        <v>2</v>
      </c>
      <c r="N237" s="152">
        <f>IFERROR(INDEX(ICCU_21!$H$6:$H$1036,MATCH($B237,ICCU_21!$C$6:$C$1036,0)),"")</f>
        <v>11055870.17</v>
      </c>
      <c r="O237" s="159">
        <f>IFERROR(INDEX(MEMO!W:W,MATCH($D237,MEMO!$B:$B,0)),"")</f>
        <v>2</v>
      </c>
      <c r="Q237" s="152">
        <f>IFERROR(INDEX(ICCU_21!$I$6:$I$1036,MATCH($B237,ICCU_21!$C$6:$C$1036,0)),"")</f>
        <v>11055870.17</v>
      </c>
      <c r="R237" s="159">
        <f>IFERROR(INDEX(MEMO!AA:AA,MATCH($D237,MEMO!$B:$B,0)),"")</f>
        <v>2</v>
      </c>
    </row>
    <row r="238" spans="2:18" s="1" customFormat="1" ht="20.25" customHeight="1" outlineLevel="1" x14ac:dyDescent="0.3">
      <c r="B238" s="146" t="s">
        <v>2605</v>
      </c>
      <c r="D238" s="147" t="s">
        <v>2490</v>
      </c>
      <c r="E238" s="145" t="str">
        <f>IFERROR(INDEX(ICCU_21!$D$6:$D$1036,MATCH(B238,ICCU_21!$C$6:$C$1036,0)),"")</f>
        <v>SUMINISTRO E INSTALACION DE EQUIPO DEL TIPO MINISPLIT DE PARED DE 3 TR-R410A-INVERTER</v>
      </c>
      <c r="F238" s="148" t="str">
        <f>IFERROR(INDEX(ICCU_21!$E$6:$E$1036,MATCH(B238,ICCU_21!$C$6:$C$1036,0)),"")</f>
        <v>UN</v>
      </c>
      <c r="G238" s="116"/>
      <c r="H238" s="152">
        <f>IFERROR(INDEX(ICCU_21!$F$6:$F$1036,MATCH($B238,ICCU_21!$C$6:$C$1036,0)),"")</f>
        <v>6695574.3899999997</v>
      </c>
      <c r="I238" s="159">
        <f>IFERROR(INDEX(MEMO!O:O,MATCH($D238,MEMO!$B:$B,0)),"")</f>
        <v>11</v>
      </c>
      <c r="K238" s="152">
        <f>IFERROR(INDEX(ICCU_21!$G$6:$G$1036,MATCH($B238,ICCU_21!$C$6:$C$1036,0)),"")</f>
        <v>6695574.3899999997</v>
      </c>
      <c r="L238" s="159">
        <f>IFERROR(INDEX(MEMO!S:S,MATCH($D238,MEMO!$B:$B,0)),"")</f>
        <v>11</v>
      </c>
      <c r="M238" s="116"/>
      <c r="N238" s="152">
        <f>IFERROR(INDEX(ICCU_21!$H$6:$H$1036,MATCH($B238,ICCU_21!$C$6:$C$1036,0)),"")</f>
        <v>6695574.3899999997</v>
      </c>
      <c r="O238" s="159">
        <f>IFERROR(INDEX(MEMO!W:W,MATCH($D238,MEMO!$B:$B,0)),"")</f>
        <v>11</v>
      </c>
      <c r="P238" s="116"/>
      <c r="Q238" s="152">
        <f>IFERROR(INDEX(ICCU_21!$I$6:$I$1036,MATCH($B238,ICCU_21!$C$6:$C$1036,0)),"")</f>
        <v>6695574.3899999997</v>
      </c>
      <c r="R238" s="159">
        <f>IFERROR(INDEX(MEMO!AA:AA,MATCH($D238,MEMO!$B:$B,0)),"")</f>
        <v>11</v>
      </c>
    </row>
    <row r="239" spans="2:18" s="1" customFormat="1" ht="20.25" customHeight="1" outlineLevel="1" x14ac:dyDescent="0.3">
      <c r="B239" s="146" t="s">
        <v>2606</v>
      </c>
      <c r="D239" s="147" t="s">
        <v>2491</v>
      </c>
      <c r="E239" s="145" t="str">
        <f>IFERROR(INDEX(ICCU_21!$D$6:$D$1036,MATCH(B239,ICCU_21!$C$6:$C$1036,0)),"")</f>
        <v>SUMINISTRO E INSTALACION DE EQUIPO DEL TIPO MINISPLIT DE PARED DE 2 TR-R410A-INVERTER</v>
      </c>
      <c r="F239" s="148" t="str">
        <f>IFERROR(INDEX(ICCU_21!$E$6:$E$1036,MATCH(B239,ICCU_21!$C$6:$C$1036,0)),"")</f>
        <v>UN</v>
      </c>
      <c r="G239" s="116"/>
      <c r="H239" s="152">
        <f>IFERROR(INDEX(ICCU_21!$F$6:$F$1036,MATCH($B239,ICCU_21!$C$6:$C$1036,0)),"")</f>
        <v>5780501.79</v>
      </c>
      <c r="I239" s="159">
        <f>IFERROR(INDEX(MEMO!O:O,MATCH($D239,MEMO!$B:$B,0)),"")</f>
        <v>2</v>
      </c>
      <c r="K239" s="152">
        <f>IFERROR(INDEX(ICCU_21!$G$6:$G$1036,MATCH($B239,ICCU_21!$C$6:$C$1036,0)),"")</f>
        <v>5780501.79</v>
      </c>
      <c r="L239" s="159">
        <f>IFERROR(INDEX(MEMO!S:S,MATCH($D239,MEMO!$B:$B,0)),"")</f>
        <v>2</v>
      </c>
      <c r="M239" s="116"/>
      <c r="N239" s="152">
        <f>IFERROR(INDEX(ICCU_21!$H$6:$H$1036,MATCH($B239,ICCU_21!$C$6:$C$1036,0)),"")</f>
        <v>5780501.79</v>
      </c>
      <c r="O239" s="159">
        <f>IFERROR(INDEX(MEMO!W:W,MATCH($D239,MEMO!$B:$B,0)),"")</f>
        <v>2</v>
      </c>
      <c r="P239" s="116"/>
      <c r="Q239" s="152">
        <f>IFERROR(INDEX(ICCU_21!$I$6:$I$1036,MATCH($B239,ICCU_21!$C$6:$C$1036,0)),"")</f>
        <v>5780501.79</v>
      </c>
      <c r="R239" s="159">
        <f>IFERROR(INDEX(MEMO!AA:AA,MATCH($D239,MEMO!$B:$B,0)),"")</f>
        <v>2</v>
      </c>
    </row>
    <row r="240" spans="2:18" s="1" customFormat="1" ht="20.25" customHeight="1" outlineLevel="1" x14ac:dyDescent="0.3">
      <c r="B240" s="146" t="s">
        <v>2607</v>
      </c>
      <c r="D240" s="147" t="s">
        <v>2492</v>
      </c>
      <c r="E240" s="145" t="str">
        <f>IFERROR(INDEX(ICCU_21!$D$6:$D$1036,MATCH(B240,ICCU_21!$C$6:$C$1036,0)),"")</f>
        <v>SISTEMA DE VENTILACIÓN MECÁNICA PARA LA COCINA</v>
      </c>
      <c r="F240" s="148" t="str">
        <f>IFERROR(INDEX(ICCU_21!$E$6:$E$1036,MATCH(B240,ICCU_21!$C$6:$C$1036,0)),"")</f>
        <v>UN</v>
      </c>
      <c r="G240" s="116"/>
      <c r="H240" s="152">
        <f>IFERROR(INDEX(ICCU_21!$F$6:$F$1036,MATCH($B240,ICCU_21!$C$6:$C$1036,0)),"")</f>
        <v>41317787.329999991</v>
      </c>
      <c r="I240" s="159">
        <f>IFERROR(INDEX(MEMO!O:O,MATCH($D240,MEMO!$B:$B,0)),"")</f>
        <v>1</v>
      </c>
      <c r="K240" s="152">
        <f>IFERROR(INDEX(ICCU_21!$G$6:$G$1036,MATCH($B240,ICCU_21!$C$6:$C$1036,0)),"")</f>
        <v>41317787.329999991</v>
      </c>
      <c r="L240" s="159">
        <f>IFERROR(INDEX(MEMO!S:S,MATCH($D240,MEMO!$B:$B,0)),"")</f>
        <v>1</v>
      </c>
      <c r="M240" s="116"/>
      <c r="N240" s="152">
        <f>IFERROR(INDEX(ICCU_21!$H$6:$H$1036,MATCH($B240,ICCU_21!$C$6:$C$1036,0)),"")</f>
        <v>41317787.329999991</v>
      </c>
      <c r="O240" s="159">
        <f>IFERROR(INDEX(MEMO!W:W,MATCH($D240,MEMO!$B:$B,0)),"")</f>
        <v>1</v>
      </c>
      <c r="P240" s="116"/>
      <c r="Q240" s="152">
        <f>IFERROR(INDEX(ICCU_21!$I$6:$I$1036,MATCH($B240,ICCU_21!$C$6:$C$1036,0)),"")</f>
        <v>41317787.329999991</v>
      </c>
      <c r="R240" s="159">
        <f>IFERROR(INDEX(MEMO!AA:AA,MATCH($D240,MEMO!$B:$B,0)),"")</f>
        <v>1</v>
      </c>
    </row>
    <row r="241" spans="2:18" s="1" customFormat="1" ht="20.25" customHeight="1" outlineLevel="1" x14ac:dyDescent="0.3">
      <c r="B241" s="146" t="s">
        <v>2608</v>
      </c>
      <c r="D241" s="147" t="s">
        <v>2493</v>
      </c>
      <c r="E241" s="145" t="str">
        <f>IFERROR(INDEX(ICCU_21!$D$6:$D$1036,MATCH(B241,ICCU_21!$C$6:$C$1036,0)),"")</f>
        <v>LUMINARIA TIPO HERMÉTICA DE 2X38W T8 4000K - 6500K O SIMILAR</v>
      </c>
      <c r="F241" s="148" t="str">
        <f>IFERROR(INDEX(ICCU_21!$E$6:$E$1036,MATCH(B241,ICCU_21!$C$6:$C$1036,0)),"")</f>
        <v>UN</v>
      </c>
      <c r="G241" s="116"/>
      <c r="H241" s="152">
        <f>IFERROR(INDEX(ICCU_21!$F$6:$F$1036,MATCH($B241,ICCU_21!$C$6:$C$1036,0)),"")</f>
        <v>232918.39999999997</v>
      </c>
      <c r="I241" s="159">
        <f>IFERROR(INDEX(MEMO!O:O,MATCH($D241,MEMO!$B:$B,0)),"")</f>
        <v>226</v>
      </c>
      <c r="K241" s="152">
        <f>IFERROR(INDEX(ICCU_21!$G$6:$G$1036,MATCH($B241,ICCU_21!$C$6:$C$1036,0)),"")</f>
        <v>232918.39999999997</v>
      </c>
      <c r="L241" s="159">
        <f>IFERROR(INDEX(MEMO!S:S,MATCH($D241,MEMO!$B:$B,0)),"")</f>
        <v>231</v>
      </c>
      <c r="M241" s="116"/>
      <c r="N241" s="152">
        <f>IFERROR(INDEX(ICCU_21!$H$6:$H$1036,MATCH($B241,ICCU_21!$C$6:$C$1036,0)),"")</f>
        <v>232918.39999999997</v>
      </c>
      <c r="O241" s="159">
        <f>IFERROR(INDEX(MEMO!W:W,MATCH($D241,MEMO!$B:$B,0)),"")</f>
        <v>216</v>
      </c>
      <c r="P241" s="116"/>
      <c r="Q241" s="152">
        <f>IFERROR(INDEX(ICCU_21!$I$6:$I$1036,MATCH($B241,ICCU_21!$C$6:$C$1036,0)),"")</f>
        <v>232918.39999999997</v>
      </c>
      <c r="R241" s="159">
        <f>IFERROR(INDEX(MEMO!AA:AA,MATCH($D241,MEMO!$B:$B,0)),"")</f>
        <v>211</v>
      </c>
    </row>
    <row r="242" spans="2:18" s="1" customFormat="1" ht="20.25" customHeight="1" outlineLevel="1" x14ac:dyDescent="0.3">
      <c r="B242" s="146" t="s">
        <v>2609</v>
      </c>
      <c r="D242" s="147" t="s">
        <v>2494</v>
      </c>
      <c r="E242" s="145" t="str">
        <f>IFERROR(INDEX(ICCU_21!$D$6:$D$1036,MATCH(B242,ICCU_21!$C$6:$C$1036,0)),"")</f>
        <v>LUMINARIA TIPO PANEL LED REDONDO DE 18W 6000K O SIMILAR</v>
      </c>
      <c r="F242" s="148" t="str">
        <f>IFERROR(INDEX(ICCU_21!$E$6:$E$1036,MATCH(B242,ICCU_21!$C$6:$C$1036,0)),"")</f>
        <v>UN</v>
      </c>
      <c r="G242" s="116"/>
      <c r="H242" s="152">
        <f>IFERROR(INDEX(ICCU_21!$F$6:$F$1036,MATCH($B242,ICCU_21!$C$6:$C$1036,0)),"")</f>
        <v>143413.4</v>
      </c>
      <c r="I242" s="159">
        <f>IFERROR(INDEX(MEMO!O:O,MATCH($D242,MEMO!$B:$B,0)),"")</f>
        <v>230</v>
      </c>
      <c r="K242" s="152">
        <f>IFERROR(INDEX(ICCU_21!$G$6:$G$1036,MATCH($B242,ICCU_21!$C$6:$C$1036,0)),"")</f>
        <v>143413.4</v>
      </c>
      <c r="L242" s="159">
        <f>IFERROR(INDEX(MEMO!S:S,MATCH($D242,MEMO!$B:$B,0)),"")</f>
        <v>234</v>
      </c>
      <c r="M242" s="116"/>
      <c r="N242" s="152">
        <f>IFERROR(INDEX(ICCU_21!$H$6:$H$1036,MATCH($B242,ICCU_21!$C$6:$C$1036,0)),"")</f>
        <v>143413.4</v>
      </c>
      <c r="O242" s="159">
        <f>IFERROR(INDEX(MEMO!W:W,MATCH($D242,MEMO!$B:$B,0)),"")</f>
        <v>219</v>
      </c>
      <c r="P242" s="116"/>
      <c r="Q242" s="152">
        <f>IFERROR(INDEX(ICCU_21!$I$6:$I$1036,MATCH($B242,ICCU_21!$C$6:$C$1036,0)),"")</f>
        <v>143413.4</v>
      </c>
      <c r="R242" s="159">
        <f>IFERROR(INDEX(MEMO!AA:AA,MATCH($D242,MEMO!$B:$B,0)),"")</f>
        <v>21</v>
      </c>
    </row>
    <row r="243" spans="2:18" s="1" customFormat="1" ht="20.25" customHeight="1" outlineLevel="1" x14ac:dyDescent="0.3">
      <c r="B243" s="146" t="s">
        <v>2610</v>
      </c>
      <c r="D243" s="147" t="s">
        <v>2495</v>
      </c>
      <c r="E243" s="145" t="str">
        <f>IFERROR(INDEX(ICCU_21!$D$6:$D$1036,MATCH(B243,ICCU_21!$C$6:$C$1036,0)),"")</f>
        <v>LUMINARIA TIPO PANEL LED REDONDO DE 12W 6000K O SIMILAR</v>
      </c>
      <c r="F243" s="148" t="str">
        <f>IFERROR(INDEX(ICCU_21!$E$6:$E$1036,MATCH(B243,ICCU_21!$C$6:$C$1036,0)),"")</f>
        <v>UN</v>
      </c>
      <c r="G243" s="116"/>
      <c r="H243" s="152">
        <f>IFERROR(INDEX(ICCU_21!$F$6:$F$1036,MATCH($B243,ICCU_21!$C$6:$C$1036,0)),"")</f>
        <v>132363.4</v>
      </c>
      <c r="I243" s="159">
        <f>IFERROR(INDEX(MEMO!O:O,MATCH($D243,MEMO!$B:$B,0)),"")</f>
        <v>117</v>
      </c>
      <c r="K243" s="152">
        <f>IFERROR(INDEX(ICCU_21!$G$6:$G$1036,MATCH($B243,ICCU_21!$C$6:$C$1036,0)),"")</f>
        <v>132363.4</v>
      </c>
      <c r="L243" s="159">
        <f>IFERROR(INDEX(MEMO!S:S,MATCH($D243,MEMO!$B:$B,0)),"")</f>
        <v>143</v>
      </c>
      <c r="M243" s="116"/>
      <c r="N243" s="152">
        <f>IFERROR(INDEX(ICCU_21!$H$6:$H$1036,MATCH($B243,ICCU_21!$C$6:$C$1036,0)),"")</f>
        <v>132363.4</v>
      </c>
      <c r="O243" s="159">
        <f>IFERROR(INDEX(MEMO!W:W,MATCH($D243,MEMO!$B:$B,0)),"")</f>
        <v>111</v>
      </c>
      <c r="P243" s="116"/>
      <c r="Q243" s="152">
        <f>IFERROR(INDEX(ICCU_21!$I$6:$I$1036,MATCH($B243,ICCU_21!$C$6:$C$1036,0)),"")</f>
        <v>132363.4</v>
      </c>
      <c r="R243" s="159">
        <f>IFERROR(INDEX(MEMO!AA:AA,MATCH($D243,MEMO!$B:$B,0)),"")</f>
        <v>108</v>
      </c>
    </row>
    <row r="244" spans="2:18" s="1" customFormat="1" ht="20.25" customHeight="1" outlineLevel="1" x14ac:dyDescent="0.3">
      <c r="B244" s="146" t="s">
        <v>2611</v>
      </c>
      <c r="D244" s="147" t="s">
        <v>2496</v>
      </c>
      <c r="E244" s="145" t="str">
        <f>IFERROR(INDEX(ICCU_21!$D$6:$D$1036,MATCH(B244,ICCU_21!$C$6:$C$1036,0)),"")</f>
        <v>LUCES DE EMERGENCIA TIPO MICKEY MOUSE (6W) O SIMILAR</v>
      </c>
      <c r="F244" s="148" t="str">
        <f>IFERROR(INDEX(ICCU_21!$E$6:$E$1036,MATCH(B244,ICCU_21!$C$6:$C$1036,0)),"")</f>
        <v>UN</v>
      </c>
      <c r="G244" s="116"/>
      <c r="H244" s="152">
        <f>IFERROR(INDEX(ICCU_21!$F$6:$F$1036,MATCH($B244,ICCU_21!$C$6:$C$1036,0)),"")</f>
        <v>281538.39999999997</v>
      </c>
      <c r="I244" s="159">
        <f>IFERROR(INDEX(MEMO!O:O,MATCH($D244,MEMO!$B:$B,0)),"")</f>
        <v>85</v>
      </c>
      <c r="K244" s="152">
        <f>IFERROR(INDEX(ICCU_21!$G$6:$G$1036,MATCH($B244,ICCU_21!$C$6:$C$1036,0)),"")</f>
        <v>281538.39999999997</v>
      </c>
      <c r="L244" s="159">
        <f>IFERROR(INDEX(MEMO!S:S,MATCH($D244,MEMO!$B:$B,0)),"")</f>
        <v>118</v>
      </c>
      <c r="M244" s="116"/>
      <c r="N244" s="152">
        <f>IFERROR(INDEX(ICCU_21!$H$6:$H$1036,MATCH($B244,ICCU_21!$C$6:$C$1036,0)),"")</f>
        <v>281538.39999999997</v>
      </c>
      <c r="O244" s="159">
        <f>IFERROR(INDEX(MEMO!W:W,MATCH($D244,MEMO!$B:$B,0)),"")</f>
        <v>81</v>
      </c>
      <c r="P244" s="116"/>
      <c r="Q244" s="152">
        <f>IFERROR(INDEX(ICCU_21!$I$6:$I$1036,MATCH($B244,ICCU_21!$C$6:$C$1036,0)),"")</f>
        <v>281538.39999999997</v>
      </c>
      <c r="R244" s="159">
        <f>IFERROR(INDEX(MEMO!AA:AA,MATCH($D244,MEMO!$B:$B,0)),"")</f>
        <v>79</v>
      </c>
    </row>
    <row r="245" spans="2:18" s="1" customFormat="1" ht="20.25" customHeight="1" outlineLevel="1" x14ac:dyDescent="0.3">
      <c r="B245" s="146" t="s">
        <v>2612</v>
      </c>
      <c r="D245" s="147" t="s">
        <v>2497</v>
      </c>
      <c r="E245" s="145" t="str">
        <f>IFERROR(INDEX(ICCU_21!$D$6:$D$1036,MATCH(B245,ICCU_21!$C$6:$C$1036,0)),"")</f>
        <v>REFLECTOR TIPO LED DE HASTA 100W A 120V,</v>
      </c>
      <c r="F245" s="148" t="str">
        <f>IFERROR(INDEX(ICCU_21!$E$6:$E$1036,MATCH(B245,ICCU_21!$C$6:$C$1036,0)),"")</f>
        <v>UN</v>
      </c>
      <c r="G245" s="116"/>
      <c r="H245" s="152">
        <f>IFERROR(INDEX(ICCU_21!$F$6:$F$1036,MATCH($B245,ICCU_21!$C$6:$C$1036,0)),"")</f>
        <v>1074538.4000000001</v>
      </c>
      <c r="I245" s="159">
        <f>IFERROR(INDEX(MEMO!O:O,MATCH($D245,MEMO!$B:$B,0)),"")</f>
        <v>11</v>
      </c>
      <c r="K245" s="152">
        <f>IFERROR(INDEX(ICCU_21!$G$6:$G$1036,MATCH($B245,ICCU_21!$C$6:$C$1036,0)),"")</f>
        <v>1074538.4000000001</v>
      </c>
      <c r="L245" s="159">
        <f>IFERROR(INDEX(MEMO!S:S,MATCH($D245,MEMO!$B:$B,0)),"")</f>
        <v>9</v>
      </c>
      <c r="M245" s="116"/>
      <c r="N245" s="152">
        <f>IFERROR(INDEX(ICCU_21!$H$6:$H$1036,MATCH($B245,ICCU_21!$C$6:$C$1036,0)),"")</f>
        <v>1074538.4000000001</v>
      </c>
      <c r="O245" s="159">
        <f>IFERROR(INDEX(MEMO!W:W,MATCH($D245,MEMO!$B:$B,0)),"")</f>
        <v>11</v>
      </c>
      <c r="P245" s="116"/>
      <c r="Q245" s="152">
        <f>IFERROR(INDEX(ICCU_21!$I$6:$I$1036,MATCH($B245,ICCU_21!$C$6:$C$1036,0)),"")</f>
        <v>1074538.4000000001</v>
      </c>
      <c r="R245" s="159">
        <f>IFERROR(INDEX(MEMO!AA:AA,MATCH($D245,MEMO!$B:$B,0)),"")</f>
        <v>10</v>
      </c>
    </row>
    <row r="246" spans="2:18" s="1" customFormat="1" ht="19.2" customHeight="1" outlineLevel="1" thickBot="1" x14ac:dyDescent="0.35">
      <c r="B246" s="45"/>
      <c r="D246" s="149" t="s">
        <v>2498</v>
      </c>
      <c r="E246" s="150" t="str">
        <f>IFERROR(INDEX(ICCU_21!$D$6:$D$1036,MATCH(B246,ICCU_21!$C$6:$C$1036,0)),"")</f>
        <v/>
      </c>
      <c r="F246" s="151" t="str">
        <f>IFERROR(INDEX(ICCU_21!$E$6:$E$1036,MATCH(B246,ICCU_21!$C$6:$C$1036,0)),"")</f>
        <v/>
      </c>
      <c r="G246" s="116"/>
      <c r="H246" s="152" t="str">
        <f>IFERROR(INDEX(ICCU_21!$F$6:$F$1036,MATCH($B246,ICCU_21!$C$6:$C$1036,0)),"")</f>
        <v/>
      </c>
      <c r="I246" s="159" t="str">
        <f>IFERROR(INDEX(MEMO!O:O,MATCH($D246,MEMO!$B:$B,0)),"")</f>
        <v/>
      </c>
      <c r="K246" s="152" t="str">
        <f>IFERROR(INDEX(ICCU_21!$G$6:$G$1036,MATCH($B246,ICCU_21!$C$6:$C$1036,0)),"")</f>
        <v/>
      </c>
      <c r="L246" s="159" t="str">
        <f>IFERROR(INDEX(MEMO!S:S,MATCH($D246,MEMO!$B:$B,0)),"")</f>
        <v/>
      </c>
      <c r="M246" s="116"/>
      <c r="N246" s="152" t="str">
        <f>IFERROR(INDEX(ICCU_21!$H$6:$H$1036,MATCH($B246,ICCU_21!$C$6:$C$1036,0)),"")</f>
        <v/>
      </c>
      <c r="O246" s="159" t="str">
        <f>IFERROR(INDEX(MEMO!W:W,MATCH($D246,MEMO!$B:$B,0)),"")</f>
        <v/>
      </c>
      <c r="P246" s="116"/>
      <c r="Q246" s="152" t="str">
        <f>IFERROR(INDEX(ICCU_21!$I$6:$I$1036,MATCH($B246,ICCU_21!$C$6:$C$1036,0)),"")</f>
        <v/>
      </c>
      <c r="R246" s="159" t="str">
        <f>IFERROR(INDEX(MEMO!AA:AA,MATCH($D246,MEMO!$B:$B,0)),"")</f>
        <v/>
      </c>
    </row>
    <row r="247" spans="2:18" s="1" customFormat="1" ht="14.4" customHeight="1" thickBot="1" x14ac:dyDescent="0.35">
      <c r="B247" s="46"/>
      <c r="D247" s="66" t="s">
        <v>167</v>
      </c>
      <c r="E247" s="336" t="s">
        <v>1094</v>
      </c>
      <c r="F247" s="336"/>
      <c r="H247" s="59"/>
      <c r="I247" s="59"/>
      <c r="K247" s="59"/>
      <c r="L247" s="59"/>
      <c r="M247" s="116"/>
      <c r="N247" s="59"/>
      <c r="O247" s="59"/>
      <c r="P247" s="116"/>
      <c r="Q247" s="59"/>
      <c r="R247" s="59"/>
    </row>
    <row r="248" spans="2:18" s="1" customFormat="1" ht="20.25" customHeight="1" outlineLevel="1" x14ac:dyDescent="0.3">
      <c r="B248" s="84" t="s">
        <v>2206</v>
      </c>
      <c r="D248" s="48" t="s">
        <v>168</v>
      </c>
      <c r="E248" s="49" t="str">
        <f>IFERROR(INDEX(ICCU_21!$D$6:$D$1036,MATCH(B248,ICCU_21!$C$6:$C$1036,0)),"")</f>
        <v xml:space="preserve">PISO EN CEMENTO PULIDO MECÁNICO CON HELICOPTERO COLOR GRIS EXPESOR 3 CMS DILATADO A METRO EN AMBOS SENTIDOS PARA ÁREAS INTERNAS </v>
      </c>
      <c r="F248" s="50" t="str">
        <f>IFERROR(INDEX(ICCU_21!$E$6:$E$1036,MATCH(B248,ICCU_21!$C$6:$C$1036,0)),"")</f>
        <v>M2</v>
      </c>
      <c r="H248" s="61">
        <f>IFERROR(INDEX(ICCU_21!$F$6:$F$1036,MATCH($B248,ICCU_21!$C$6:$C$1036,0)),"")</f>
        <v>92158.300000000017</v>
      </c>
      <c r="I248" s="104">
        <f>IFERROR(INDEX(MEMO!O:O,MATCH($D248,MEMO!$B:$B,0)),"")</f>
        <v>3990</v>
      </c>
      <c r="K248" s="61">
        <f>IFERROR(INDEX(ICCU_21!$G$6:$G$1036,MATCH($B248,ICCU_21!$C$6:$C$1036,0)),"")</f>
        <v>92158.300000000017</v>
      </c>
      <c r="L248" s="104">
        <f>IFERROR(INDEX(MEMO!S:S,MATCH($D248,MEMO!$B:$B,0)),"")</f>
        <v>2987</v>
      </c>
      <c r="M248" s="116"/>
      <c r="N248" s="61">
        <f>IFERROR(INDEX(ICCU_21!$H$6:$H$1036,MATCH($B248,ICCU_21!$C$6:$C$1036,0)),"")</f>
        <v>92158.300000000017</v>
      </c>
      <c r="O248" s="104">
        <f>IFERROR(INDEX(MEMO!W:W,MATCH($D248,MEMO!$B:$B,0)),"")</f>
        <v>3801</v>
      </c>
      <c r="P248" s="116"/>
      <c r="Q248" s="61">
        <f>IFERROR(INDEX(ICCU_21!$I$6:$I$1036,MATCH($B248,ICCU_21!$C$6:$C$1036,0)),"")</f>
        <v>92158.300000000017</v>
      </c>
      <c r="R248" s="104">
        <f>IFERROR(INDEX(MEMO!AA:AA,MATCH($D248,MEMO!$B:$B,0)),"")</f>
        <v>3710</v>
      </c>
    </row>
    <row r="249" spans="2:18" s="1" customFormat="1" ht="20.25" customHeight="1" outlineLevel="1" x14ac:dyDescent="0.3">
      <c r="B249" s="44" t="s">
        <v>2211</v>
      </c>
      <c r="D249" s="51" t="s">
        <v>169</v>
      </c>
      <c r="E249" s="43" t="str">
        <f>IFERROR(INDEX(ICCU_21!$D$6:$D$1036,MATCH(B249,ICCU_21!$C$6:$C$1036,0)),"")</f>
        <v xml:space="preserve">CONCRETO ESTAMPADO COLOR ROJO (DISEÑO ADOQUIN ESPINA DE PESCADO DE A0 CMS X 20 CMS) PARA ÁREA DE CIRCULACIÓN, CON COLORANTE INTEGRAL DE CONCRETO. SELLADO EN LA CAPA SUPERIOR PARA PROTEGER EL ESTAMPADO, HACERLO IMPERMEABLE Y DAR APARIENCIA DE MEJOR ACABADO </v>
      </c>
      <c r="F249" s="52" t="str">
        <f>IFERROR(INDEX(ICCU_21!$E$6:$E$1036,MATCH(B249,ICCU_21!$C$6:$C$1036,0)),"")</f>
        <v>M2</v>
      </c>
      <c r="H249" s="62">
        <f>IFERROR(INDEX(ICCU_21!$F$6:$F$1036,MATCH($B249,ICCU_21!$C$6:$C$1036,0)),"")</f>
        <v>201483.10000000003</v>
      </c>
      <c r="I249" s="105">
        <f>IFERROR(INDEX(MEMO!O:O,MATCH($D249,MEMO!$B:$B,0)),"")</f>
        <v>718</v>
      </c>
      <c r="K249" s="152">
        <f>IFERROR(INDEX(ICCU_21!$G$6:$G$1036,MATCH($B249,ICCU_21!$C$6:$C$1036,0)),"")</f>
        <v>201483.10000000003</v>
      </c>
      <c r="L249" s="105">
        <f>IFERROR(INDEX(MEMO!S:S,MATCH($D249,MEMO!$B:$B,0)),"")</f>
        <v>573</v>
      </c>
      <c r="M249" s="116"/>
      <c r="N249" s="152">
        <f>IFERROR(INDEX(ICCU_21!$H$6:$H$1036,MATCH($B249,ICCU_21!$C$6:$C$1036,0)),"")</f>
        <v>201483.10000000003</v>
      </c>
      <c r="O249" s="105">
        <f>IFERROR(INDEX(MEMO!W:W,MATCH($D249,MEMO!$B:$B,0)),"")</f>
        <v>684</v>
      </c>
      <c r="P249" s="116"/>
      <c r="Q249" s="152">
        <f>IFERROR(INDEX(ICCU_21!$I$6:$I$1036,MATCH($B249,ICCU_21!$C$6:$C$1036,0)),"")</f>
        <v>201483.10000000003</v>
      </c>
      <c r="R249" s="105">
        <f>IFERROR(INDEX(MEMO!AA:AA,MATCH($D249,MEMO!$B:$B,0)),"")</f>
        <v>667</v>
      </c>
    </row>
    <row r="250" spans="2:18" s="1" customFormat="1" ht="20.25" customHeight="1" outlineLevel="1" x14ac:dyDescent="0.3">
      <c r="B250" s="44"/>
      <c r="D250" s="51" t="s">
        <v>170</v>
      </c>
      <c r="E250" s="43" t="str">
        <f>IFERROR(INDEX(ICCU_21!$D$6:$D$1036,MATCH(B250,ICCU_21!$C$6:$C$1036,0)),"")</f>
        <v/>
      </c>
      <c r="F250" s="52" t="str">
        <f>IFERROR(INDEX(ICCU_21!$E$6:$E$1036,MATCH(B250,ICCU_21!$C$6:$C$1036,0)),"")</f>
        <v/>
      </c>
      <c r="H250" s="62" t="str">
        <f>IFERROR(INDEX(ICCU_21!$F$6:$F$1036,MATCH($B250,ICCU_21!$C$6:$C$1036,0)),"")</f>
        <v/>
      </c>
      <c r="I250" s="106" t="str">
        <f>IFERROR(INDEX(MEMO!O:O,MATCH($D250,MEMO!$B:$B,0)),"")</f>
        <v/>
      </c>
      <c r="K250" s="152" t="str">
        <f>IFERROR(INDEX(ICCU_21!$G$6:$G$1036,MATCH($B250,ICCU_21!$C$6:$C$1036,0)),"")</f>
        <v/>
      </c>
      <c r="L250" s="159" t="str">
        <f>IFERROR(INDEX(MEMO!S:S,MATCH($D250,MEMO!$B:$B,0)),"")</f>
        <v/>
      </c>
      <c r="M250" s="116"/>
      <c r="N250" s="152" t="str">
        <f>IFERROR(INDEX(ICCU_21!$H$6:$H$1036,MATCH($B250,ICCU_21!$C$6:$C$1036,0)),"")</f>
        <v/>
      </c>
      <c r="O250" s="159" t="str">
        <f>IFERROR(INDEX(MEMO!W:W,MATCH($D250,MEMO!$B:$B,0)),"")</f>
        <v/>
      </c>
      <c r="P250" s="116"/>
      <c r="Q250" s="152" t="str">
        <f>IFERROR(INDEX(ICCU_21!$I$6:$I$1036,MATCH($B250,ICCU_21!$C$6:$C$1036,0)),"")</f>
        <v/>
      </c>
      <c r="R250" s="159" t="str">
        <f>IFERROR(INDEX(MEMO!AA:AA,MATCH($D250,MEMO!$B:$B,0)),"")</f>
        <v/>
      </c>
    </row>
    <row r="251" spans="2:18" s="1" customFormat="1" ht="20.25" customHeight="1" outlineLevel="1" x14ac:dyDescent="0.3">
      <c r="B251" s="44"/>
      <c r="D251" s="51" t="s">
        <v>171</v>
      </c>
      <c r="E251" s="43" t="str">
        <f>IFERROR(INDEX(ICCU_21!$D$6:$D$1036,MATCH(B251,ICCU_21!$C$6:$C$1036,0)),"")</f>
        <v/>
      </c>
      <c r="F251" s="52" t="str">
        <f>IFERROR(INDEX(ICCU_21!$E$6:$E$1036,MATCH(B251,ICCU_21!$C$6:$C$1036,0)),"")</f>
        <v/>
      </c>
      <c r="H251" s="62" t="str">
        <f>IFERROR(INDEX(ICCU_21!$F$6:$F$1036,MATCH($B251,ICCU_21!$C$6:$C$1036,0)),"")</f>
        <v/>
      </c>
      <c r="I251" s="106" t="str">
        <f>IFERROR(INDEX(MEMO!O:O,MATCH($D251,MEMO!$B:$B,0)),"")</f>
        <v/>
      </c>
      <c r="K251" s="152" t="str">
        <f>IFERROR(INDEX(ICCU_21!$G$6:$G$1036,MATCH($B251,ICCU_21!$C$6:$C$1036,0)),"")</f>
        <v/>
      </c>
      <c r="L251" s="159" t="str">
        <f>IFERROR(INDEX(MEMO!S:S,MATCH($D251,MEMO!$B:$B,0)),"")</f>
        <v/>
      </c>
      <c r="M251" s="116"/>
      <c r="N251" s="152" t="str">
        <f>IFERROR(INDEX(ICCU_21!$H$6:$H$1036,MATCH($B251,ICCU_21!$C$6:$C$1036,0)),"")</f>
        <v/>
      </c>
      <c r="O251" s="159" t="str">
        <f>IFERROR(INDEX(MEMO!W:W,MATCH($D251,MEMO!$B:$B,0)),"")</f>
        <v/>
      </c>
      <c r="P251" s="116"/>
      <c r="Q251" s="152" t="str">
        <f>IFERROR(INDEX(ICCU_21!$I$6:$I$1036,MATCH($B251,ICCU_21!$C$6:$C$1036,0)),"")</f>
        <v/>
      </c>
      <c r="R251" s="159" t="str">
        <f>IFERROR(INDEX(MEMO!AA:AA,MATCH($D251,MEMO!$B:$B,0)),"")</f>
        <v/>
      </c>
    </row>
    <row r="252" spans="2:18" s="1" customFormat="1" ht="20.25" customHeight="1" outlineLevel="1" x14ac:dyDescent="0.3">
      <c r="B252" s="44"/>
      <c r="D252" s="51" t="s">
        <v>172</v>
      </c>
      <c r="E252" s="43" t="str">
        <f>IFERROR(INDEX(ICCU_21!$D$6:$D$1036,MATCH(B252,ICCU_21!$C$6:$C$1036,0)),"")</f>
        <v/>
      </c>
      <c r="F252" s="52" t="str">
        <f>IFERROR(INDEX(ICCU_21!$E$6:$E$1036,MATCH(B252,ICCU_21!$C$6:$C$1036,0)),"")</f>
        <v/>
      </c>
      <c r="H252" s="62" t="str">
        <f>IFERROR(INDEX(ICCU_21!$F$6:$F$1036,MATCH($B252,ICCU_21!$C$6:$C$1036,0)),"")</f>
        <v/>
      </c>
      <c r="I252" s="106" t="str">
        <f>IFERROR(INDEX(MEMO!O:O,MATCH($D252,MEMO!$B:$B,0)),"")</f>
        <v/>
      </c>
      <c r="K252" s="152" t="str">
        <f>IFERROR(INDEX(ICCU_21!$G$6:$G$1036,MATCH($B252,ICCU_21!$C$6:$C$1036,0)),"")</f>
        <v/>
      </c>
      <c r="L252" s="159" t="str">
        <f>IFERROR(INDEX(MEMO!S:S,MATCH($D252,MEMO!$B:$B,0)),"")</f>
        <v/>
      </c>
      <c r="M252" s="116"/>
      <c r="N252" s="152" t="str">
        <f>IFERROR(INDEX(ICCU_21!$H$6:$H$1036,MATCH($B252,ICCU_21!$C$6:$C$1036,0)),"")</f>
        <v/>
      </c>
      <c r="O252" s="159" t="str">
        <f>IFERROR(INDEX(MEMO!W:W,MATCH($D252,MEMO!$B:$B,0)),"")</f>
        <v/>
      </c>
      <c r="P252" s="116"/>
      <c r="Q252" s="152" t="str">
        <f>IFERROR(INDEX(ICCU_21!$I$6:$I$1036,MATCH($B252,ICCU_21!$C$6:$C$1036,0)),"")</f>
        <v/>
      </c>
      <c r="R252" s="159" t="str">
        <f>IFERROR(INDEX(MEMO!AA:AA,MATCH($D252,MEMO!$B:$B,0)),"")</f>
        <v/>
      </c>
    </row>
    <row r="253" spans="2:18" s="1" customFormat="1" ht="20.25" customHeight="1" outlineLevel="1" x14ac:dyDescent="0.3">
      <c r="B253" s="44"/>
      <c r="D253" s="51" t="s">
        <v>173</v>
      </c>
      <c r="E253" s="43" t="str">
        <f>IFERROR(INDEX(ICCU_21!$D$6:$D$1036,MATCH(B253,ICCU_21!$C$6:$C$1036,0)),"")</f>
        <v/>
      </c>
      <c r="F253" s="52" t="str">
        <f>IFERROR(INDEX(ICCU_21!$E$6:$E$1036,MATCH(B253,ICCU_21!$C$6:$C$1036,0)),"")</f>
        <v/>
      </c>
      <c r="H253" s="62" t="str">
        <f>IFERROR(INDEX(ICCU_21!$F$6:$F$1036,MATCH($B253,ICCU_21!$C$6:$C$1036,0)),"")</f>
        <v/>
      </c>
      <c r="I253" s="106" t="str">
        <f>IFERROR(INDEX(MEMO!O:O,MATCH($D253,MEMO!$B:$B,0)),"")</f>
        <v/>
      </c>
      <c r="K253" s="152" t="str">
        <f>IFERROR(INDEX(ICCU_21!$G$6:$G$1036,MATCH($B253,ICCU_21!$C$6:$C$1036,0)),"")</f>
        <v/>
      </c>
      <c r="L253" s="159" t="str">
        <f>IFERROR(INDEX(MEMO!S:S,MATCH($D253,MEMO!$B:$B,0)),"")</f>
        <v/>
      </c>
      <c r="M253" s="116"/>
      <c r="N253" s="152" t="str">
        <f>IFERROR(INDEX(ICCU_21!$H$6:$H$1036,MATCH($B253,ICCU_21!$C$6:$C$1036,0)),"")</f>
        <v/>
      </c>
      <c r="O253" s="159" t="str">
        <f>IFERROR(INDEX(MEMO!W:W,MATCH($D253,MEMO!$B:$B,0)),"")</f>
        <v/>
      </c>
      <c r="P253" s="116"/>
      <c r="Q253" s="152" t="str">
        <f>IFERROR(INDEX(ICCU_21!$I$6:$I$1036,MATCH($B253,ICCU_21!$C$6:$C$1036,0)),"")</f>
        <v/>
      </c>
      <c r="R253" s="159" t="str">
        <f>IFERROR(INDEX(MEMO!AA:AA,MATCH($D253,MEMO!$B:$B,0)),"")</f>
        <v/>
      </c>
    </row>
    <row r="254" spans="2:18" s="1" customFormat="1" ht="20.25" customHeight="1" outlineLevel="1" x14ac:dyDescent="0.3">
      <c r="B254" s="44"/>
      <c r="D254" s="51" t="s">
        <v>174</v>
      </c>
      <c r="E254" s="43" t="str">
        <f>IFERROR(INDEX(ICCU_21!$D$6:$D$1036,MATCH(B254,ICCU_21!$C$6:$C$1036,0)),"")</f>
        <v/>
      </c>
      <c r="F254" s="52" t="str">
        <f>IFERROR(INDEX(ICCU_21!$E$6:$E$1036,MATCH(B254,ICCU_21!$C$6:$C$1036,0)),"")</f>
        <v/>
      </c>
      <c r="H254" s="62" t="str">
        <f>IFERROR(INDEX(ICCU_21!$F$6:$F$1036,MATCH($B254,ICCU_21!$C$6:$C$1036,0)),"")</f>
        <v/>
      </c>
      <c r="I254" s="106" t="str">
        <f>IFERROR(INDEX(MEMO!O:O,MATCH($D254,MEMO!$B:$B,0)),"")</f>
        <v/>
      </c>
      <c r="K254" s="152" t="str">
        <f>IFERROR(INDEX(ICCU_21!$G$6:$G$1036,MATCH($B254,ICCU_21!$C$6:$C$1036,0)),"")</f>
        <v/>
      </c>
      <c r="L254" s="159" t="str">
        <f>IFERROR(INDEX(MEMO!S:S,MATCH($D254,MEMO!$B:$B,0)),"")</f>
        <v/>
      </c>
      <c r="M254" s="116"/>
      <c r="N254" s="152" t="str">
        <f>IFERROR(INDEX(ICCU_21!$H$6:$H$1036,MATCH($B254,ICCU_21!$C$6:$C$1036,0)),"")</f>
        <v/>
      </c>
      <c r="O254" s="159" t="str">
        <f>IFERROR(INDEX(MEMO!W:W,MATCH($D254,MEMO!$B:$B,0)),"")</f>
        <v/>
      </c>
      <c r="P254" s="116"/>
      <c r="Q254" s="152" t="str">
        <f>IFERROR(INDEX(ICCU_21!$I$6:$I$1036,MATCH($B254,ICCU_21!$C$6:$C$1036,0)),"")</f>
        <v/>
      </c>
      <c r="R254" s="159" t="str">
        <f>IFERROR(INDEX(MEMO!AA:AA,MATCH($D254,MEMO!$B:$B,0)),"")</f>
        <v/>
      </c>
    </row>
    <row r="255" spans="2:18" s="1" customFormat="1" ht="20.25" customHeight="1" outlineLevel="1" x14ac:dyDescent="0.3">
      <c r="B255" s="44"/>
      <c r="D255" s="51" t="s">
        <v>175</v>
      </c>
      <c r="E255" s="43" t="str">
        <f>IFERROR(INDEX(ICCU_21!$D$6:$D$1036,MATCH(B255,ICCU_21!$C$6:$C$1036,0)),"")</f>
        <v/>
      </c>
      <c r="F255" s="52" t="str">
        <f>IFERROR(INDEX(ICCU_21!$E$6:$E$1036,MATCH(B255,ICCU_21!$C$6:$C$1036,0)),"")</f>
        <v/>
      </c>
      <c r="H255" s="62" t="str">
        <f>IFERROR(INDEX(ICCU_21!$F$6:$F$1036,MATCH($B255,ICCU_21!$C$6:$C$1036,0)),"")</f>
        <v/>
      </c>
      <c r="I255" s="106" t="str">
        <f>IFERROR(INDEX(MEMO!O:O,MATCH($D255,MEMO!$B:$B,0)),"")</f>
        <v/>
      </c>
      <c r="K255" s="152" t="str">
        <f>IFERROR(INDEX(ICCU_21!$G$6:$G$1036,MATCH($B255,ICCU_21!$C$6:$C$1036,0)),"")</f>
        <v/>
      </c>
      <c r="L255" s="159" t="str">
        <f>IFERROR(INDEX(MEMO!S:S,MATCH($D255,MEMO!$B:$B,0)),"")</f>
        <v/>
      </c>
      <c r="M255" s="116"/>
      <c r="N255" s="152" t="str">
        <f>IFERROR(INDEX(ICCU_21!$H$6:$H$1036,MATCH($B255,ICCU_21!$C$6:$C$1036,0)),"")</f>
        <v/>
      </c>
      <c r="O255" s="159" t="str">
        <f>IFERROR(INDEX(MEMO!W:W,MATCH($D255,MEMO!$B:$B,0)),"")</f>
        <v/>
      </c>
      <c r="P255" s="116"/>
      <c r="Q255" s="152" t="str">
        <f>IFERROR(INDEX(ICCU_21!$I$6:$I$1036,MATCH($B255,ICCU_21!$C$6:$C$1036,0)),"")</f>
        <v/>
      </c>
      <c r="R255" s="159" t="str">
        <f>IFERROR(INDEX(MEMO!AA:AA,MATCH($D255,MEMO!$B:$B,0)),"")</f>
        <v/>
      </c>
    </row>
    <row r="256" spans="2:18" s="1" customFormat="1" ht="20.25" customHeight="1" outlineLevel="1" x14ac:dyDescent="0.3">
      <c r="B256" s="44"/>
      <c r="D256" s="51" t="s">
        <v>176</v>
      </c>
      <c r="E256" s="43" t="str">
        <f>IFERROR(INDEX(ICCU_21!$D$6:$D$1036,MATCH(B256,ICCU_21!$C$6:$C$1036,0)),"")</f>
        <v/>
      </c>
      <c r="F256" s="52" t="str">
        <f>IFERROR(INDEX(ICCU_21!$E$6:$E$1036,MATCH(B256,ICCU_21!$C$6:$C$1036,0)),"")</f>
        <v/>
      </c>
      <c r="H256" s="62" t="str">
        <f>IFERROR(INDEX(ICCU_21!$F$6:$F$1036,MATCH($B256,ICCU_21!$C$6:$C$1036,0)),"")</f>
        <v/>
      </c>
      <c r="I256" s="106" t="str">
        <f>IFERROR(INDEX(MEMO!O:O,MATCH($D256,MEMO!$B:$B,0)),"")</f>
        <v/>
      </c>
      <c r="K256" s="152" t="str">
        <f>IFERROR(INDEX(ICCU_21!$G$6:$G$1036,MATCH($B256,ICCU_21!$C$6:$C$1036,0)),"")</f>
        <v/>
      </c>
      <c r="L256" s="159" t="str">
        <f>IFERROR(INDEX(MEMO!S:S,MATCH($D256,MEMO!$B:$B,0)),"")</f>
        <v/>
      </c>
      <c r="M256" s="116"/>
      <c r="N256" s="152" t="str">
        <f>IFERROR(INDEX(ICCU_21!$H$6:$H$1036,MATCH($B256,ICCU_21!$C$6:$C$1036,0)),"")</f>
        <v/>
      </c>
      <c r="O256" s="159" t="str">
        <f>IFERROR(INDEX(MEMO!W:W,MATCH($D256,MEMO!$B:$B,0)),"")</f>
        <v/>
      </c>
      <c r="P256" s="116"/>
      <c r="Q256" s="152" t="str">
        <f>IFERROR(INDEX(ICCU_21!$I$6:$I$1036,MATCH($B256,ICCU_21!$C$6:$C$1036,0)),"")</f>
        <v/>
      </c>
      <c r="R256" s="159" t="str">
        <f>IFERROR(INDEX(MEMO!AA:AA,MATCH($D256,MEMO!$B:$B,0)),"")</f>
        <v/>
      </c>
    </row>
    <row r="257" spans="2:18" s="1" customFormat="1" ht="20.25" customHeight="1" outlineLevel="1" thickBot="1" x14ac:dyDescent="0.35">
      <c r="B257" s="45"/>
      <c r="D257" s="53" t="s">
        <v>177</v>
      </c>
      <c r="E257" s="54" t="str">
        <f>IFERROR(INDEX(ICCU_21!$D$6:$D$1036,MATCH(B257,ICCU_21!$C$6:$C$1036,0)),"")</f>
        <v/>
      </c>
      <c r="F257" s="55" t="str">
        <f>IFERROR(INDEX(ICCU_21!$E$6:$E$1036,MATCH(B257,ICCU_21!$C$6:$C$1036,0)),"")</f>
        <v/>
      </c>
      <c r="H257" s="63" t="str">
        <f>IFERROR(INDEX(ICCU_21!$F$6:$F$1036,MATCH($B257,ICCU_21!$C$6:$C$1036,0)),"")</f>
        <v/>
      </c>
      <c r="I257" s="107" t="str">
        <f>IFERROR(INDEX(MEMO!O:O,MATCH($D257,MEMO!$B:$B,0)),"")</f>
        <v/>
      </c>
      <c r="K257" s="63" t="str">
        <f>IFERROR(INDEX(ICCU_21!$G$6:$G$1036,MATCH($B257,ICCU_21!$C$6:$C$1036,0)),"")</f>
        <v/>
      </c>
      <c r="L257" s="107" t="str">
        <f>IFERROR(INDEX(MEMO!S:S,MATCH($D257,MEMO!$B:$B,0)),"")</f>
        <v/>
      </c>
      <c r="M257" s="116"/>
      <c r="N257" s="63" t="str">
        <f>IFERROR(INDEX(ICCU_21!$H$6:$H$1036,MATCH($B257,ICCU_21!$C$6:$C$1036,0)),"")</f>
        <v/>
      </c>
      <c r="O257" s="107" t="str">
        <f>IFERROR(INDEX(MEMO!W:W,MATCH($D257,MEMO!$B:$B,0)),"")</f>
        <v/>
      </c>
      <c r="P257" s="116"/>
      <c r="Q257" s="63" t="str">
        <f>IFERROR(INDEX(ICCU_21!$I$6:$I$1036,MATCH($B257,ICCU_21!$C$6:$C$1036,0)),"")</f>
        <v/>
      </c>
      <c r="R257" s="107" t="str">
        <f>IFERROR(INDEX(MEMO!AA:AA,MATCH($D257,MEMO!$B:$B,0)),"")</f>
        <v/>
      </c>
    </row>
    <row r="258" spans="2:18" s="1" customFormat="1" ht="14.4" customHeight="1" thickBot="1" x14ac:dyDescent="0.35">
      <c r="B258" s="46"/>
      <c r="D258" s="66" t="s">
        <v>178</v>
      </c>
      <c r="E258" s="336" t="s">
        <v>1128</v>
      </c>
      <c r="F258" s="336"/>
      <c r="H258" s="59"/>
      <c r="I258" s="59"/>
      <c r="K258" s="59"/>
      <c r="L258" s="59"/>
      <c r="M258" s="116"/>
      <c r="N258" s="59"/>
      <c r="O258" s="59"/>
      <c r="P258" s="116"/>
      <c r="Q258" s="59"/>
      <c r="R258" s="59"/>
    </row>
    <row r="259" spans="2:18" s="1" customFormat="1" ht="20.25" customHeight="1" outlineLevel="1" x14ac:dyDescent="0.3">
      <c r="B259" s="47" t="s">
        <v>1139</v>
      </c>
      <c r="D259" s="48" t="s">
        <v>179</v>
      </c>
      <c r="E259" s="49" t="str">
        <f>IFERROR(INDEX(ICCU_21!$D$6:$D$1036,MATCH(B259,ICCU_21!$C$6:$C$1036,0)),"")</f>
        <v>BALDOSA INSTITUCIONAL GRANO MARMOL P2; PAYANDE FONDO BLANCO. INCLUYE ALISTADO</v>
      </c>
      <c r="F259" s="50" t="str">
        <f>IFERROR(INDEX(ICCU_21!$E$6:$E$1036,MATCH(B259,ICCU_21!$C$6:$C$1036,0)),"")</f>
        <v>M2</v>
      </c>
      <c r="H259" s="61">
        <f>IFERROR(INDEX(ICCU_21!$F$6:$F$1036,MATCH($B259,ICCU_21!$C$6:$C$1036,0)),"")</f>
        <v>82671.28571428571</v>
      </c>
      <c r="I259" s="104">
        <f>IFERROR(INDEX(MEMO!O:O,MATCH($D259,MEMO!$B:$B,0)),"")</f>
        <v>429</v>
      </c>
      <c r="K259" s="61">
        <f>IFERROR(INDEX(ICCU_21!$G$6:$G$1036,MATCH($B259,ICCU_21!$C$6:$C$1036,0)),"")</f>
        <v>82671.28571428571</v>
      </c>
      <c r="L259" s="104">
        <f>IFERROR(INDEX(MEMO!S:S,MATCH($D259,MEMO!$B:$B,0)),"")</f>
        <v>342</v>
      </c>
      <c r="M259" s="116"/>
      <c r="N259" s="61">
        <f>IFERROR(INDEX(ICCU_21!$H$6:$H$1036,MATCH($B259,ICCU_21!$C$6:$C$1036,0)),"")</f>
        <v>82671.28571428571</v>
      </c>
      <c r="O259" s="104">
        <f>IFERROR(INDEX(MEMO!W:W,MATCH($D259,MEMO!$B:$B,0)),"")</f>
        <v>408</v>
      </c>
      <c r="P259" s="116"/>
      <c r="Q259" s="61">
        <f>IFERROR(INDEX(ICCU_21!$I$6:$I$1036,MATCH($B259,ICCU_21!$C$6:$C$1036,0)),"")</f>
        <v>82671.28571428571</v>
      </c>
      <c r="R259" s="104">
        <f>IFERROR(INDEX(MEMO!AA:AA,MATCH($D259,MEMO!$B:$B,0)),"")</f>
        <v>420</v>
      </c>
    </row>
    <row r="260" spans="2:18" s="1" customFormat="1" ht="20.25" customHeight="1" outlineLevel="1" x14ac:dyDescent="0.3">
      <c r="B260" s="44" t="s">
        <v>2223</v>
      </c>
      <c r="D260" s="51" t="s">
        <v>180</v>
      </c>
      <c r="E260" s="43" t="str">
        <f>IFERROR(INDEX(ICCU_21!$D$6:$D$1036,MATCH(B260,ICCU_21!$C$6:$C$1036,0)),"")</f>
        <v>CERÁMICA BLANCA FORMATO 30X60 CMS, INSTALADA CON PEGANTE CERÁMICO Y LATEX</v>
      </c>
      <c r="F260" s="52" t="str">
        <f>IFERROR(INDEX(ICCU_21!$E$6:$E$1036,MATCH(B260,ICCU_21!$C$6:$C$1036,0)),"")</f>
        <v>M2</v>
      </c>
      <c r="H260" s="62">
        <f>IFERROR(INDEX(ICCU_21!$F$6:$F$1036,MATCH($B260,ICCU_21!$C$6:$C$1036,0)),"")</f>
        <v>126835.80000000002</v>
      </c>
      <c r="I260" s="105">
        <f>IFERROR(INDEX(MEMO!O:O,MATCH($D260,MEMO!$B:$B,0)),"")</f>
        <v>895</v>
      </c>
      <c r="K260" s="152">
        <f>IFERROR(INDEX(ICCU_21!$G$6:$G$1036,MATCH($B260,ICCU_21!$C$6:$C$1036,0)),"")</f>
        <v>126835.80000000002</v>
      </c>
      <c r="L260" s="105">
        <f>IFERROR(INDEX(MEMO!S:S,MATCH($D260,MEMO!$B:$B,0)),"")</f>
        <v>715</v>
      </c>
      <c r="M260" s="116"/>
      <c r="N260" s="152">
        <f>IFERROR(INDEX(ICCU_21!$H$6:$H$1036,MATCH($B260,ICCU_21!$C$6:$C$1036,0)),"")</f>
        <v>126835.80000000002</v>
      </c>
      <c r="O260" s="105">
        <f>IFERROR(INDEX(MEMO!W:W,MATCH($D260,MEMO!$B:$B,0)),"")</f>
        <v>852</v>
      </c>
      <c r="P260" s="116"/>
      <c r="Q260" s="152">
        <f>IFERROR(INDEX(ICCU_21!$I$6:$I$1036,MATCH($B260,ICCU_21!$C$6:$C$1036,0)),"")</f>
        <v>126835.80000000002</v>
      </c>
      <c r="R260" s="105">
        <f>IFERROR(INDEX(MEMO!AA:AA,MATCH($D260,MEMO!$B:$B,0)),"")</f>
        <v>965</v>
      </c>
    </row>
    <row r="261" spans="2:18" s="1" customFormat="1" ht="20.25" customHeight="1" outlineLevel="1" x14ac:dyDescent="0.3">
      <c r="B261" s="44" t="s">
        <v>2226</v>
      </c>
      <c r="D261" s="51" t="s">
        <v>181</v>
      </c>
      <c r="E261" s="43" t="str">
        <f>IFERROR(INDEX(ICCU_21!$D$6:$D$1036,MATCH(B261,ICCU_21!$C$6:$C$1036,0)),"")</f>
        <v xml:space="preserve">ENCHAPE DE 40X40 CMS COLOR GRIS </v>
      </c>
      <c r="F261" s="52" t="str">
        <f>IFERROR(INDEX(ICCU_21!$E$6:$E$1036,MATCH(B261,ICCU_21!$C$6:$C$1036,0)),"")</f>
        <v>M2</v>
      </c>
      <c r="H261" s="62">
        <f>IFERROR(INDEX(ICCU_21!$F$6:$F$1036,MATCH($B261,ICCU_21!$C$6:$C$1036,0)),"")</f>
        <v>110927.69999999998</v>
      </c>
      <c r="I261" s="106">
        <f>IFERROR(INDEX(MEMO!O:O,MATCH($D261,MEMO!$B:$B,0)),"")</f>
        <v>9</v>
      </c>
      <c r="K261" s="152">
        <f>IFERROR(INDEX(ICCU_21!$G$6:$G$1036,MATCH($B261,ICCU_21!$C$6:$C$1036,0)),"")</f>
        <v>110927.69999999998</v>
      </c>
      <c r="L261" s="159">
        <f>IFERROR(INDEX(MEMO!S:S,MATCH($D261,MEMO!$B:$B,0)),"")</f>
        <v>7</v>
      </c>
      <c r="M261" s="116"/>
      <c r="N261" s="152">
        <f>IFERROR(INDEX(ICCU_21!$H$6:$H$1036,MATCH($B261,ICCU_21!$C$6:$C$1036,0)),"")</f>
        <v>110927.69999999998</v>
      </c>
      <c r="O261" s="159">
        <f>IFERROR(INDEX(MEMO!W:W,MATCH($D261,MEMO!$B:$B,0)),"")</f>
        <v>8</v>
      </c>
      <c r="P261" s="116"/>
      <c r="Q261" s="152">
        <f>IFERROR(INDEX(ICCU_21!$I$6:$I$1036,MATCH($B261,ICCU_21!$C$6:$C$1036,0)),"")</f>
        <v>110927.69999999998</v>
      </c>
      <c r="R261" s="159">
        <f>IFERROR(INDEX(MEMO!AA:AA,MATCH($D261,MEMO!$B:$B,0)),"")</f>
        <v>8</v>
      </c>
    </row>
    <row r="262" spans="2:18" s="1" customFormat="1" ht="20.25" customHeight="1" outlineLevel="1" x14ac:dyDescent="0.3">
      <c r="B262" s="44" t="s">
        <v>1147</v>
      </c>
      <c r="D262" s="51" t="s">
        <v>182</v>
      </c>
      <c r="E262" s="43" t="str">
        <f>IFERROR(INDEX(ICCU_21!$D$6:$D$1036,MATCH(B262,ICCU_21!$C$6:$C$1036,0)),"")</f>
        <v>GUARDAESCOBA EN GRANITO</v>
      </c>
      <c r="F262" s="52" t="str">
        <f>IFERROR(INDEX(ICCU_21!$E$6:$E$1036,MATCH(B262,ICCU_21!$C$6:$C$1036,0)),"")</f>
        <v>ML</v>
      </c>
      <c r="H262" s="62">
        <f>IFERROR(INDEX(ICCU_21!$F$6:$F$1036,MATCH($B262,ICCU_21!$C$6:$C$1036,0)),"")</f>
        <v>49899</v>
      </c>
      <c r="I262" s="106">
        <f>IFERROR(INDEX(MEMO!O:O,MATCH($D262,MEMO!$B:$B,0)),"")</f>
        <v>318</v>
      </c>
      <c r="K262" s="152">
        <f>IFERROR(INDEX(ICCU_21!$G$6:$G$1036,MATCH($B262,ICCU_21!$C$6:$C$1036,0)),"")</f>
        <v>49899</v>
      </c>
      <c r="L262" s="159">
        <f>IFERROR(INDEX(MEMO!S:S,MATCH($D262,MEMO!$B:$B,0)),"")</f>
        <v>254</v>
      </c>
      <c r="M262" s="116"/>
      <c r="N262" s="152">
        <f>IFERROR(INDEX(ICCU_21!$H$6:$H$1036,MATCH($B262,ICCU_21!$C$6:$C$1036,0)),"")</f>
        <v>49899</v>
      </c>
      <c r="O262" s="159">
        <f>IFERROR(INDEX(MEMO!W:W,MATCH($D262,MEMO!$B:$B,0)),"")</f>
        <v>303</v>
      </c>
      <c r="P262" s="116"/>
      <c r="Q262" s="152">
        <f>IFERROR(INDEX(ICCU_21!$I$6:$I$1036,MATCH($B262,ICCU_21!$C$6:$C$1036,0)),"")</f>
        <v>49899</v>
      </c>
      <c r="R262" s="159">
        <f>IFERROR(INDEX(MEMO!AA:AA,MATCH($D262,MEMO!$B:$B,0)),"")</f>
        <v>296</v>
      </c>
    </row>
    <row r="263" spans="2:18" s="1" customFormat="1" ht="20.25" customHeight="1" outlineLevel="1" x14ac:dyDescent="0.3">
      <c r="B263" s="44"/>
      <c r="D263" s="51" t="s">
        <v>183</v>
      </c>
      <c r="E263" s="43" t="str">
        <f>IFERROR(INDEX(ICCU_21!$D$6:$D$1036,MATCH(B263,ICCU_21!$C$6:$C$1036,0)),"")</f>
        <v/>
      </c>
      <c r="F263" s="52" t="str">
        <f>IFERROR(INDEX(ICCU_21!$E$6:$E$1036,MATCH(B263,ICCU_21!$C$6:$C$1036,0)),"")</f>
        <v/>
      </c>
      <c r="H263" s="62" t="str">
        <f>IFERROR(INDEX(ICCU_21!$F$6:$F$1036,MATCH($B263,ICCU_21!$C$6:$C$1036,0)),"")</f>
        <v/>
      </c>
      <c r="I263" s="106" t="str">
        <f>IFERROR(INDEX(MEMO!O:O,MATCH($D263,MEMO!$B:$B,0)),"")</f>
        <v/>
      </c>
      <c r="K263" s="152" t="str">
        <f>IFERROR(INDEX(ICCU_21!$G$6:$G$1036,MATCH($B263,ICCU_21!$C$6:$C$1036,0)),"")</f>
        <v/>
      </c>
      <c r="L263" s="159" t="str">
        <f>IFERROR(INDEX(MEMO!S:S,MATCH($D263,MEMO!$B:$B,0)),"")</f>
        <v/>
      </c>
      <c r="M263" s="116"/>
      <c r="N263" s="152" t="str">
        <f>IFERROR(INDEX(ICCU_21!$H$6:$H$1036,MATCH($B263,ICCU_21!$C$6:$C$1036,0)),"")</f>
        <v/>
      </c>
      <c r="O263" s="159" t="str">
        <f>IFERROR(INDEX(MEMO!W:W,MATCH($D263,MEMO!$B:$B,0)),"")</f>
        <v/>
      </c>
      <c r="P263" s="116"/>
      <c r="Q263" s="152" t="str">
        <f>IFERROR(INDEX(ICCU_21!$I$6:$I$1036,MATCH($B263,ICCU_21!$C$6:$C$1036,0)),"")</f>
        <v/>
      </c>
      <c r="R263" s="159" t="str">
        <f>IFERROR(INDEX(MEMO!AA:AA,MATCH($D263,MEMO!$B:$B,0)),"")</f>
        <v/>
      </c>
    </row>
    <row r="264" spans="2:18" s="1" customFormat="1" ht="20.25" customHeight="1" outlineLevel="1" x14ac:dyDescent="0.3">
      <c r="B264" s="44"/>
      <c r="D264" s="51" t="s">
        <v>184</v>
      </c>
      <c r="E264" s="43" t="str">
        <f>IFERROR(INDEX(ICCU_21!$D$6:$D$1036,MATCH(B264,ICCU_21!$C$6:$C$1036,0)),"")</f>
        <v/>
      </c>
      <c r="F264" s="52" t="str">
        <f>IFERROR(INDEX(ICCU_21!$E$6:$E$1036,MATCH(B264,ICCU_21!$C$6:$C$1036,0)),"")</f>
        <v/>
      </c>
      <c r="H264" s="62" t="str">
        <f>IFERROR(INDEX(ICCU_21!$F$6:$F$1036,MATCH($B264,ICCU_21!$C$6:$C$1036,0)),"")</f>
        <v/>
      </c>
      <c r="I264" s="106" t="str">
        <f>IFERROR(INDEX(MEMO!O:O,MATCH($D264,MEMO!$B:$B,0)),"")</f>
        <v/>
      </c>
      <c r="K264" s="152" t="str">
        <f>IFERROR(INDEX(ICCU_21!$G$6:$G$1036,MATCH($B264,ICCU_21!$C$6:$C$1036,0)),"")</f>
        <v/>
      </c>
      <c r="L264" s="159" t="str">
        <f>IFERROR(INDEX(MEMO!S:S,MATCH($D264,MEMO!$B:$B,0)),"")</f>
        <v/>
      </c>
      <c r="M264" s="116"/>
      <c r="N264" s="152" t="str">
        <f>IFERROR(INDEX(ICCU_21!$H$6:$H$1036,MATCH($B264,ICCU_21!$C$6:$C$1036,0)),"")</f>
        <v/>
      </c>
      <c r="O264" s="159" t="str">
        <f>IFERROR(INDEX(MEMO!W:W,MATCH($D264,MEMO!$B:$B,0)),"")</f>
        <v/>
      </c>
      <c r="P264" s="116"/>
      <c r="Q264" s="152" t="str">
        <f>IFERROR(INDEX(ICCU_21!$I$6:$I$1036,MATCH($B264,ICCU_21!$C$6:$C$1036,0)),"")</f>
        <v/>
      </c>
      <c r="R264" s="159" t="str">
        <f>IFERROR(INDEX(MEMO!AA:AA,MATCH($D264,MEMO!$B:$B,0)),"")</f>
        <v/>
      </c>
    </row>
    <row r="265" spans="2:18" s="1" customFormat="1" ht="20.25" customHeight="1" outlineLevel="1" x14ac:dyDescent="0.3">
      <c r="B265" s="44"/>
      <c r="D265" s="51" t="s">
        <v>185</v>
      </c>
      <c r="E265" s="43" t="str">
        <f>IFERROR(INDEX(ICCU_21!$D$6:$D$1036,MATCH(B265,ICCU_21!$C$6:$C$1036,0)),"")</f>
        <v/>
      </c>
      <c r="F265" s="52" t="str">
        <f>IFERROR(INDEX(ICCU_21!$E$6:$E$1036,MATCH(B265,ICCU_21!$C$6:$C$1036,0)),"")</f>
        <v/>
      </c>
      <c r="H265" s="62" t="str">
        <f>IFERROR(INDEX(ICCU_21!$F$6:$F$1036,MATCH($B265,ICCU_21!$C$6:$C$1036,0)),"")</f>
        <v/>
      </c>
      <c r="I265" s="106" t="str">
        <f>IFERROR(INDEX(MEMO!O:O,MATCH($D265,MEMO!$B:$B,0)),"")</f>
        <v/>
      </c>
      <c r="K265" s="152" t="str">
        <f>IFERROR(INDEX(ICCU_21!$G$6:$G$1036,MATCH($B265,ICCU_21!$C$6:$C$1036,0)),"")</f>
        <v/>
      </c>
      <c r="L265" s="159" t="str">
        <f>IFERROR(INDEX(MEMO!S:S,MATCH($D265,MEMO!$B:$B,0)),"")</f>
        <v/>
      </c>
      <c r="M265" s="116"/>
      <c r="N265" s="152" t="str">
        <f>IFERROR(INDEX(ICCU_21!$H$6:$H$1036,MATCH($B265,ICCU_21!$C$6:$C$1036,0)),"")</f>
        <v/>
      </c>
      <c r="O265" s="159" t="str">
        <f>IFERROR(INDEX(MEMO!W:W,MATCH($D265,MEMO!$B:$B,0)),"")</f>
        <v/>
      </c>
      <c r="P265" s="116"/>
      <c r="Q265" s="152" t="str">
        <f>IFERROR(INDEX(ICCU_21!$I$6:$I$1036,MATCH($B265,ICCU_21!$C$6:$C$1036,0)),"")</f>
        <v/>
      </c>
      <c r="R265" s="159" t="str">
        <f>IFERROR(INDEX(MEMO!AA:AA,MATCH($D265,MEMO!$B:$B,0)),"")</f>
        <v/>
      </c>
    </row>
    <row r="266" spans="2:18" s="1" customFormat="1" ht="20.25" customHeight="1" outlineLevel="1" x14ac:dyDescent="0.3">
      <c r="B266" s="44"/>
      <c r="D266" s="51" t="s">
        <v>186</v>
      </c>
      <c r="E266" s="43" t="str">
        <f>IFERROR(INDEX(ICCU_21!$D$6:$D$1036,MATCH(B266,ICCU_21!$C$6:$C$1036,0)),"")</f>
        <v/>
      </c>
      <c r="F266" s="52" t="str">
        <f>IFERROR(INDEX(ICCU_21!$E$6:$E$1036,MATCH(B266,ICCU_21!$C$6:$C$1036,0)),"")</f>
        <v/>
      </c>
      <c r="H266" s="62" t="str">
        <f>IFERROR(INDEX(ICCU_21!$F$6:$F$1036,MATCH($B266,ICCU_21!$C$6:$C$1036,0)),"")</f>
        <v/>
      </c>
      <c r="I266" s="106" t="str">
        <f>IFERROR(INDEX(MEMO!O:O,MATCH($D266,MEMO!$B:$B,0)),"")</f>
        <v/>
      </c>
      <c r="K266" s="152" t="str">
        <f>IFERROR(INDEX(ICCU_21!$G$6:$G$1036,MATCH($B266,ICCU_21!$C$6:$C$1036,0)),"")</f>
        <v/>
      </c>
      <c r="L266" s="159" t="str">
        <f>IFERROR(INDEX(MEMO!S:S,MATCH($D266,MEMO!$B:$B,0)),"")</f>
        <v/>
      </c>
      <c r="M266" s="116"/>
      <c r="N266" s="152" t="str">
        <f>IFERROR(INDEX(ICCU_21!$H$6:$H$1036,MATCH($B266,ICCU_21!$C$6:$C$1036,0)),"")</f>
        <v/>
      </c>
      <c r="O266" s="159" t="str">
        <f>IFERROR(INDEX(MEMO!W:W,MATCH($D266,MEMO!$B:$B,0)),"")</f>
        <v/>
      </c>
      <c r="P266" s="116"/>
      <c r="Q266" s="152" t="str">
        <f>IFERROR(INDEX(ICCU_21!$I$6:$I$1036,MATCH($B266,ICCU_21!$C$6:$C$1036,0)),"")</f>
        <v/>
      </c>
      <c r="R266" s="159" t="str">
        <f>IFERROR(INDEX(MEMO!AA:AA,MATCH($D266,MEMO!$B:$B,0)),"")</f>
        <v/>
      </c>
    </row>
    <row r="267" spans="2:18" s="1" customFormat="1" ht="20.25" customHeight="1" outlineLevel="1" x14ac:dyDescent="0.3">
      <c r="B267" s="44"/>
      <c r="D267" s="51" t="s">
        <v>187</v>
      </c>
      <c r="E267" s="43" t="str">
        <f>IFERROR(INDEX(ICCU_21!$D$6:$D$1036,MATCH(B267,ICCU_21!$C$6:$C$1036,0)),"")</f>
        <v/>
      </c>
      <c r="F267" s="52" t="str">
        <f>IFERROR(INDEX(ICCU_21!$E$6:$E$1036,MATCH(B267,ICCU_21!$C$6:$C$1036,0)),"")</f>
        <v/>
      </c>
      <c r="H267" s="62" t="str">
        <f>IFERROR(INDEX(ICCU_21!$F$6:$F$1036,MATCH($B267,ICCU_21!$C$6:$C$1036,0)),"")</f>
        <v/>
      </c>
      <c r="I267" s="106" t="str">
        <f>IFERROR(INDEX(MEMO!O:O,MATCH($D267,MEMO!$B:$B,0)),"")</f>
        <v/>
      </c>
      <c r="K267" s="152" t="str">
        <f>IFERROR(INDEX(ICCU_21!$G$6:$G$1036,MATCH($B267,ICCU_21!$C$6:$C$1036,0)),"")</f>
        <v/>
      </c>
      <c r="L267" s="159" t="str">
        <f>IFERROR(INDEX(MEMO!S:S,MATCH($D267,MEMO!$B:$B,0)),"")</f>
        <v/>
      </c>
      <c r="M267" s="116"/>
      <c r="N267" s="152" t="str">
        <f>IFERROR(INDEX(ICCU_21!$H$6:$H$1036,MATCH($B267,ICCU_21!$C$6:$C$1036,0)),"")</f>
        <v/>
      </c>
      <c r="O267" s="159" t="str">
        <f>IFERROR(INDEX(MEMO!W:W,MATCH($D267,MEMO!$B:$B,0)),"")</f>
        <v/>
      </c>
      <c r="P267" s="116"/>
      <c r="Q267" s="152" t="str">
        <f>IFERROR(INDEX(ICCU_21!$I$6:$I$1036,MATCH($B267,ICCU_21!$C$6:$C$1036,0)),"")</f>
        <v/>
      </c>
      <c r="R267" s="159" t="str">
        <f>IFERROR(INDEX(MEMO!AA:AA,MATCH($D267,MEMO!$B:$B,0)),"")</f>
        <v/>
      </c>
    </row>
    <row r="268" spans="2:18" s="1" customFormat="1" ht="20.25" customHeight="1" outlineLevel="1" thickBot="1" x14ac:dyDescent="0.35">
      <c r="B268" s="45"/>
      <c r="D268" s="53" t="s">
        <v>188</v>
      </c>
      <c r="E268" s="54" t="str">
        <f>IFERROR(INDEX(ICCU_21!$D$6:$D$1036,MATCH(B268,ICCU_21!$C$6:$C$1036,0)),"")</f>
        <v/>
      </c>
      <c r="F268" s="55" t="str">
        <f>IFERROR(INDEX(ICCU_21!$E$6:$E$1036,MATCH(B268,ICCU_21!$C$6:$C$1036,0)),"")</f>
        <v/>
      </c>
      <c r="H268" s="63" t="str">
        <f>IFERROR(INDEX(ICCU_21!$F$6:$F$1036,MATCH($B268,ICCU_21!$C$6:$C$1036,0)),"")</f>
        <v/>
      </c>
      <c r="I268" s="107" t="str">
        <f>IFERROR(INDEX(MEMO!O:O,MATCH($D268,MEMO!$B:$B,0)),"")</f>
        <v/>
      </c>
      <c r="K268" s="63" t="str">
        <f>IFERROR(INDEX(ICCU_21!$G$6:$G$1036,MATCH($B268,ICCU_21!$C$6:$C$1036,0)),"")</f>
        <v/>
      </c>
      <c r="L268" s="107" t="str">
        <f>IFERROR(INDEX(MEMO!S:S,MATCH($D268,MEMO!$B:$B,0)),"")</f>
        <v/>
      </c>
      <c r="M268" s="116"/>
      <c r="N268" s="63" t="str">
        <f>IFERROR(INDEX(ICCU_21!$H$6:$H$1036,MATCH($B268,ICCU_21!$C$6:$C$1036,0)),"")</f>
        <v/>
      </c>
      <c r="O268" s="107" t="str">
        <f>IFERROR(INDEX(MEMO!W:W,MATCH($D268,MEMO!$B:$B,0)),"")</f>
        <v/>
      </c>
      <c r="P268" s="116"/>
      <c r="Q268" s="63" t="str">
        <f>IFERROR(INDEX(ICCU_21!$I$6:$I$1036,MATCH($B268,ICCU_21!$C$6:$C$1036,0)),"")</f>
        <v/>
      </c>
      <c r="R268" s="107" t="str">
        <f>IFERROR(INDEX(MEMO!AA:AA,MATCH($D268,MEMO!$B:$B,0)),"")</f>
        <v/>
      </c>
    </row>
    <row r="269" spans="2:18" s="1" customFormat="1" ht="14.4" customHeight="1" thickBot="1" x14ac:dyDescent="0.35">
      <c r="B269" s="46"/>
      <c r="D269" s="66" t="s">
        <v>189</v>
      </c>
      <c r="E269" s="336" t="s">
        <v>1222</v>
      </c>
      <c r="F269" s="336"/>
      <c r="H269" s="59"/>
      <c r="I269" s="59"/>
      <c r="K269" s="59"/>
      <c r="L269" s="59"/>
      <c r="M269" s="116"/>
      <c r="N269" s="59"/>
      <c r="O269" s="59"/>
      <c r="P269" s="116"/>
      <c r="Q269" s="59"/>
      <c r="R269" s="59"/>
    </row>
    <row r="270" spans="2:18" s="1" customFormat="1" ht="20.25" customHeight="1" outlineLevel="1" x14ac:dyDescent="0.3">
      <c r="B270" s="47" t="s">
        <v>1231</v>
      </c>
      <c r="D270" s="48" t="s">
        <v>190</v>
      </c>
      <c r="E270" s="49" t="str">
        <f>IFERROR(INDEX(ICCU_21!$D$6:$D$1036,MATCH(B270,ICCU_21!$C$6:$C$1036,0)),"")</f>
        <v>CIELO RASO PLANO DRYWALL (INCLUYE PINTURA)</v>
      </c>
      <c r="F270" s="50" t="str">
        <f>IFERROR(INDEX(ICCU_21!$E$6:$E$1036,MATCH(B270,ICCU_21!$C$6:$C$1036,0)),"")</f>
        <v>M2</v>
      </c>
      <c r="H270" s="61">
        <f>IFERROR(INDEX(ICCU_21!$F$6:$F$1036,MATCH($B270,ICCU_21!$C$6:$C$1036,0)),"")</f>
        <v>56328</v>
      </c>
      <c r="I270" s="104">
        <f>IFERROR(INDEX(MEMO!O:O,MATCH($D270,MEMO!$B:$B,0)),"")</f>
        <v>3415</v>
      </c>
      <c r="K270" s="61">
        <f>IFERROR(INDEX(ICCU_21!$G$6:$G$1036,MATCH($B270,ICCU_21!$C$6:$C$1036,0)),"")</f>
        <v>56328</v>
      </c>
      <c r="L270" s="104">
        <f>IFERROR(INDEX(MEMO!S:S,MATCH($D270,MEMO!$B:$B,0)),"")</f>
        <v>2727</v>
      </c>
      <c r="M270" s="116"/>
      <c r="N270" s="61">
        <f>IFERROR(INDEX(ICCU_21!$H$6:$H$1036,MATCH($B270,ICCU_21!$C$6:$C$1036,0)),"")</f>
        <v>56328</v>
      </c>
      <c r="O270" s="104">
        <f>IFERROR(INDEX(MEMO!W:W,MATCH($D270,MEMO!$B:$B,0)),"")</f>
        <v>3253</v>
      </c>
      <c r="P270" s="116"/>
      <c r="Q270" s="61">
        <f>IFERROR(INDEX(ICCU_21!$I$6:$I$1036,MATCH($B270,ICCU_21!$C$6:$C$1036,0)),"")</f>
        <v>56328</v>
      </c>
      <c r="R270" s="104">
        <f>IFERROR(INDEX(MEMO!AA:AA,MATCH($D270,MEMO!$B:$B,0)),"")</f>
        <v>3250</v>
      </c>
    </row>
    <row r="271" spans="2:18" s="1" customFormat="1" ht="20.25" customHeight="1" outlineLevel="1" x14ac:dyDescent="0.3">
      <c r="B271" s="44"/>
      <c r="D271" s="51" t="s">
        <v>191</v>
      </c>
      <c r="E271" s="43" t="str">
        <f>IFERROR(INDEX(ICCU_21!$D$6:$D$1036,MATCH(B271,ICCU_21!$C$6:$C$1036,0)),"")</f>
        <v/>
      </c>
      <c r="F271" s="52" t="str">
        <f>IFERROR(INDEX(ICCU_21!$E$6:$E$1036,MATCH(B271,ICCU_21!$C$6:$C$1036,0)),"")</f>
        <v/>
      </c>
      <c r="H271" s="62" t="str">
        <f>IFERROR(INDEX(ICCU_21!$F$6:$F$1036,MATCH($B271,ICCU_21!$C$6:$C$1036,0)),"")</f>
        <v/>
      </c>
      <c r="I271" s="105" t="str">
        <f>IFERROR(INDEX(MEMO!O:O,MATCH($D271,MEMO!$B:$B,0)),"")</f>
        <v/>
      </c>
      <c r="K271" s="152" t="str">
        <f>IFERROR(INDEX(ICCU_21!$G$6:$G$1036,MATCH($B271,ICCU_21!$C$6:$C$1036,0)),"")</f>
        <v/>
      </c>
      <c r="L271" s="105" t="str">
        <f>IFERROR(INDEX(MEMO!S:S,MATCH($D271,MEMO!$B:$B,0)),"")</f>
        <v/>
      </c>
      <c r="M271" s="116"/>
      <c r="N271" s="152" t="str">
        <f>IFERROR(INDEX(ICCU_21!$H$6:$H$1036,MATCH($B271,ICCU_21!$C$6:$C$1036,0)),"")</f>
        <v/>
      </c>
      <c r="O271" s="105" t="str">
        <f>IFERROR(INDEX(MEMO!W:W,MATCH($D271,MEMO!$B:$B,0)),"")</f>
        <v/>
      </c>
      <c r="P271" s="116"/>
      <c r="Q271" s="152" t="str">
        <f>IFERROR(INDEX(ICCU_21!$I$6:$I$1036,MATCH($B271,ICCU_21!$C$6:$C$1036,0)),"")</f>
        <v/>
      </c>
      <c r="R271" s="105" t="str">
        <f>IFERROR(INDEX(MEMO!AA:AA,MATCH($D271,MEMO!$B:$B,0)),"")</f>
        <v/>
      </c>
    </row>
    <row r="272" spans="2:18" s="1" customFormat="1" ht="20.25" customHeight="1" outlineLevel="1" x14ac:dyDescent="0.3">
      <c r="B272" s="44"/>
      <c r="D272" s="51" t="s">
        <v>192</v>
      </c>
      <c r="E272" s="43" t="str">
        <f>IFERROR(INDEX(ICCU_21!$D$6:$D$1036,MATCH(B272,ICCU_21!$C$6:$C$1036,0)),"")</f>
        <v/>
      </c>
      <c r="F272" s="52" t="str">
        <f>IFERROR(INDEX(ICCU_21!$E$6:$E$1036,MATCH(B272,ICCU_21!$C$6:$C$1036,0)),"")</f>
        <v/>
      </c>
      <c r="H272" s="62" t="str">
        <f>IFERROR(INDEX(ICCU_21!$F$6:$F$1036,MATCH($B272,ICCU_21!$C$6:$C$1036,0)),"")</f>
        <v/>
      </c>
      <c r="I272" s="106" t="str">
        <f>IFERROR(INDEX(MEMO!O:O,MATCH($D272,MEMO!$B:$B,0)),"")</f>
        <v/>
      </c>
      <c r="K272" s="152" t="str">
        <f>IFERROR(INDEX(ICCU_21!$G$6:$G$1036,MATCH($B272,ICCU_21!$C$6:$C$1036,0)),"")</f>
        <v/>
      </c>
      <c r="L272" s="159" t="str">
        <f>IFERROR(INDEX(MEMO!S:S,MATCH($D272,MEMO!$B:$B,0)),"")</f>
        <v/>
      </c>
      <c r="M272" s="116"/>
      <c r="N272" s="152" t="str">
        <f>IFERROR(INDEX(ICCU_21!$H$6:$H$1036,MATCH($B272,ICCU_21!$C$6:$C$1036,0)),"")</f>
        <v/>
      </c>
      <c r="O272" s="159" t="str">
        <f>IFERROR(INDEX(MEMO!W:W,MATCH($D272,MEMO!$B:$B,0)),"")</f>
        <v/>
      </c>
      <c r="P272" s="116"/>
      <c r="Q272" s="152" t="str">
        <f>IFERROR(INDEX(ICCU_21!$I$6:$I$1036,MATCH($B272,ICCU_21!$C$6:$C$1036,0)),"")</f>
        <v/>
      </c>
      <c r="R272" s="159" t="str">
        <f>IFERROR(INDEX(MEMO!AA:AA,MATCH($D272,MEMO!$B:$B,0)),"")</f>
        <v/>
      </c>
    </row>
    <row r="273" spans="2:18" s="1" customFormat="1" ht="20.25" customHeight="1" outlineLevel="1" x14ac:dyDescent="0.3">
      <c r="B273" s="44"/>
      <c r="D273" s="51" t="s">
        <v>193</v>
      </c>
      <c r="E273" s="43" t="str">
        <f>IFERROR(INDEX(ICCU_21!$D$6:$D$1036,MATCH(B273,ICCU_21!$C$6:$C$1036,0)),"")</f>
        <v/>
      </c>
      <c r="F273" s="52" t="str">
        <f>IFERROR(INDEX(ICCU_21!$E$6:$E$1036,MATCH(B273,ICCU_21!$C$6:$C$1036,0)),"")</f>
        <v/>
      </c>
      <c r="H273" s="62" t="str">
        <f>IFERROR(INDEX(ICCU_21!$F$6:$F$1036,MATCH($B273,ICCU_21!$C$6:$C$1036,0)),"")</f>
        <v/>
      </c>
      <c r="I273" s="106" t="str">
        <f>IFERROR(INDEX(MEMO!O:O,MATCH($D273,MEMO!$B:$B,0)),"")</f>
        <v/>
      </c>
      <c r="K273" s="152" t="str">
        <f>IFERROR(INDEX(ICCU_21!$G$6:$G$1036,MATCH($B273,ICCU_21!$C$6:$C$1036,0)),"")</f>
        <v/>
      </c>
      <c r="L273" s="159" t="str">
        <f>IFERROR(INDEX(MEMO!S:S,MATCH($D273,MEMO!$B:$B,0)),"")</f>
        <v/>
      </c>
      <c r="M273" s="116"/>
      <c r="N273" s="152" t="str">
        <f>IFERROR(INDEX(ICCU_21!$H$6:$H$1036,MATCH($B273,ICCU_21!$C$6:$C$1036,0)),"")</f>
        <v/>
      </c>
      <c r="O273" s="159" t="str">
        <f>IFERROR(INDEX(MEMO!W:W,MATCH($D273,MEMO!$B:$B,0)),"")</f>
        <v/>
      </c>
      <c r="P273" s="116"/>
      <c r="Q273" s="152" t="str">
        <f>IFERROR(INDEX(ICCU_21!$I$6:$I$1036,MATCH($B273,ICCU_21!$C$6:$C$1036,0)),"")</f>
        <v/>
      </c>
      <c r="R273" s="159" t="str">
        <f>IFERROR(INDEX(MEMO!AA:AA,MATCH($D273,MEMO!$B:$B,0)),"")</f>
        <v/>
      </c>
    </row>
    <row r="274" spans="2:18" s="1" customFormat="1" ht="20.25" customHeight="1" outlineLevel="1" x14ac:dyDescent="0.3">
      <c r="B274" s="44"/>
      <c r="D274" s="51" t="s">
        <v>194</v>
      </c>
      <c r="E274" s="43" t="str">
        <f>IFERROR(INDEX(ICCU_21!$D$6:$D$1036,MATCH(B274,ICCU_21!$C$6:$C$1036,0)),"")</f>
        <v/>
      </c>
      <c r="F274" s="52" t="str">
        <f>IFERROR(INDEX(ICCU_21!$E$6:$E$1036,MATCH(B274,ICCU_21!$C$6:$C$1036,0)),"")</f>
        <v/>
      </c>
      <c r="H274" s="62" t="str">
        <f>IFERROR(INDEX(ICCU_21!$F$6:$F$1036,MATCH($B274,ICCU_21!$C$6:$C$1036,0)),"")</f>
        <v/>
      </c>
      <c r="I274" s="106" t="str">
        <f>IFERROR(INDEX(MEMO!O:O,MATCH($D274,MEMO!$B:$B,0)),"")</f>
        <v/>
      </c>
      <c r="K274" s="152" t="str">
        <f>IFERROR(INDEX(ICCU_21!$G$6:$G$1036,MATCH($B274,ICCU_21!$C$6:$C$1036,0)),"")</f>
        <v/>
      </c>
      <c r="L274" s="159" t="str">
        <f>IFERROR(INDEX(MEMO!S:S,MATCH($D274,MEMO!$B:$B,0)),"")</f>
        <v/>
      </c>
      <c r="M274" s="116"/>
      <c r="N274" s="152" t="str">
        <f>IFERROR(INDEX(ICCU_21!$H$6:$H$1036,MATCH($B274,ICCU_21!$C$6:$C$1036,0)),"")</f>
        <v/>
      </c>
      <c r="O274" s="159" t="str">
        <f>IFERROR(INDEX(MEMO!W:W,MATCH($D274,MEMO!$B:$B,0)),"")</f>
        <v/>
      </c>
      <c r="P274" s="116"/>
      <c r="Q274" s="152" t="str">
        <f>IFERROR(INDEX(ICCU_21!$I$6:$I$1036,MATCH($B274,ICCU_21!$C$6:$C$1036,0)),"")</f>
        <v/>
      </c>
      <c r="R274" s="159" t="str">
        <f>IFERROR(INDEX(MEMO!AA:AA,MATCH($D274,MEMO!$B:$B,0)),"")</f>
        <v/>
      </c>
    </row>
    <row r="275" spans="2:18" s="1" customFormat="1" ht="20.25" customHeight="1" outlineLevel="1" x14ac:dyDescent="0.3">
      <c r="B275" s="44"/>
      <c r="D275" s="51" t="s">
        <v>195</v>
      </c>
      <c r="E275" s="43" t="str">
        <f>IFERROR(INDEX(ICCU_21!$D$6:$D$1036,MATCH(B275,ICCU_21!$C$6:$C$1036,0)),"")</f>
        <v/>
      </c>
      <c r="F275" s="52" t="str">
        <f>IFERROR(INDEX(ICCU_21!$E$6:$E$1036,MATCH(B275,ICCU_21!$C$6:$C$1036,0)),"")</f>
        <v/>
      </c>
      <c r="H275" s="62" t="str">
        <f>IFERROR(INDEX(ICCU_21!$F$6:$F$1036,MATCH($B275,ICCU_21!$C$6:$C$1036,0)),"")</f>
        <v/>
      </c>
      <c r="I275" s="106" t="str">
        <f>IFERROR(INDEX(MEMO!O:O,MATCH($D275,MEMO!$B:$B,0)),"")</f>
        <v/>
      </c>
      <c r="K275" s="152" t="str">
        <f>IFERROR(INDEX(ICCU_21!$G$6:$G$1036,MATCH($B275,ICCU_21!$C$6:$C$1036,0)),"")</f>
        <v/>
      </c>
      <c r="L275" s="159" t="str">
        <f>IFERROR(INDEX(MEMO!S:S,MATCH($D275,MEMO!$B:$B,0)),"")</f>
        <v/>
      </c>
      <c r="M275" s="116"/>
      <c r="N275" s="152" t="str">
        <f>IFERROR(INDEX(ICCU_21!$H$6:$H$1036,MATCH($B275,ICCU_21!$C$6:$C$1036,0)),"")</f>
        <v/>
      </c>
      <c r="O275" s="159" t="str">
        <f>IFERROR(INDEX(MEMO!W:W,MATCH($D275,MEMO!$B:$B,0)),"")</f>
        <v/>
      </c>
      <c r="P275" s="116"/>
      <c r="Q275" s="152" t="str">
        <f>IFERROR(INDEX(ICCU_21!$I$6:$I$1036,MATCH($B275,ICCU_21!$C$6:$C$1036,0)),"")</f>
        <v/>
      </c>
      <c r="R275" s="159" t="str">
        <f>IFERROR(INDEX(MEMO!AA:AA,MATCH($D275,MEMO!$B:$B,0)),"")</f>
        <v/>
      </c>
    </row>
    <row r="276" spans="2:18" s="1" customFormat="1" ht="20.25" customHeight="1" outlineLevel="1" x14ac:dyDescent="0.3">
      <c r="B276" s="44"/>
      <c r="D276" s="51" t="s">
        <v>196</v>
      </c>
      <c r="E276" s="43" t="str">
        <f>IFERROR(INDEX(ICCU_21!$D$6:$D$1036,MATCH(B276,ICCU_21!$C$6:$C$1036,0)),"")</f>
        <v/>
      </c>
      <c r="F276" s="52" t="str">
        <f>IFERROR(INDEX(ICCU_21!$E$6:$E$1036,MATCH(B276,ICCU_21!$C$6:$C$1036,0)),"")</f>
        <v/>
      </c>
      <c r="H276" s="62" t="str">
        <f>IFERROR(INDEX(ICCU_21!$F$6:$F$1036,MATCH($B276,ICCU_21!$C$6:$C$1036,0)),"")</f>
        <v/>
      </c>
      <c r="I276" s="106" t="str">
        <f>IFERROR(INDEX(MEMO!O:O,MATCH($D276,MEMO!$B:$B,0)),"")</f>
        <v/>
      </c>
      <c r="K276" s="152" t="str">
        <f>IFERROR(INDEX(ICCU_21!$G$6:$G$1036,MATCH($B276,ICCU_21!$C$6:$C$1036,0)),"")</f>
        <v/>
      </c>
      <c r="L276" s="159" t="str">
        <f>IFERROR(INDEX(MEMO!S:S,MATCH($D276,MEMO!$B:$B,0)),"")</f>
        <v/>
      </c>
      <c r="M276" s="116"/>
      <c r="N276" s="152" t="str">
        <f>IFERROR(INDEX(ICCU_21!$H$6:$H$1036,MATCH($B276,ICCU_21!$C$6:$C$1036,0)),"")</f>
        <v/>
      </c>
      <c r="O276" s="159" t="str">
        <f>IFERROR(INDEX(MEMO!W:W,MATCH($D276,MEMO!$B:$B,0)),"")</f>
        <v/>
      </c>
      <c r="P276" s="116"/>
      <c r="Q276" s="152" t="str">
        <f>IFERROR(INDEX(ICCU_21!$I$6:$I$1036,MATCH($B276,ICCU_21!$C$6:$C$1036,0)),"")</f>
        <v/>
      </c>
      <c r="R276" s="159" t="str">
        <f>IFERROR(INDEX(MEMO!AA:AA,MATCH($D276,MEMO!$B:$B,0)),"")</f>
        <v/>
      </c>
    </row>
    <row r="277" spans="2:18" s="1" customFormat="1" ht="20.25" customHeight="1" outlineLevel="1" x14ac:dyDescent="0.3">
      <c r="B277" s="44"/>
      <c r="D277" s="51" t="s">
        <v>197</v>
      </c>
      <c r="E277" s="43" t="str">
        <f>IFERROR(INDEX(ICCU_21!$D$6:$D$1036,MATCH(B277,ICCU_21!$C$6:$C$1036,0)),"")</f>
        <v/>
      </c>
      <c r="F277" s="52" t="str">
        <f>IFERROR(INDEX(ICCU_21!$E$6:$E$1036,MATCH(B277,ICCU_21!$C$6:$C$1036,0)),"")</f>
        <v/>
      </c>
      <c r="H277" s="62" t="str">
        <f>IFERROR(INDEX(ICCU_21!$F$6:$F$1036,MATCH($B277,ICCU_21!$C$6:$C$1036,0)),"")</f>
        <v/>
      </c>
      <c r="I277" s="106" t="str">
        <f>IFERROR(INDEX(MEMO!O:O,MATCH($D277,MEMO!$B:$B,0)),"")</f>
        <v/>
      </c>
      <c r="K277" s="152" t="str">
        <f>IFERROR(INDEX(ICCU_21!$G$6:$G$1036,MATCH($B277,ICCU_21!$C$6:$C$1036,0)),"")</f>
        <v/>
      </c>
      <c r="L277" s="159" t="str">
        <f>IFERROR(INDEX(MEMO!S:S,MATCH($D277,MEMO!$B:$B,0)),"")</f>
        <v/>
      </c>
      <c r="M277" s="116"/>
      <c r="N277" s="152" t="str">
        <f>IFERROR(INDEX(ICCU_21!$H$6:$H$1036,MATCH($B277,ICCU_21!$C$6:$C$1036,0)),"")</f>
        <v/>
      </c>
      <c r="O277" s="159" t="str">
        <f>IFERROR(INDEX(MEMO!W:W,MATCH($D277,MEMO!$B:$B,0)),"")</f>
        <v/>
      </c>
      <c r="P277" s="116"/>
      <c r="Q277" s="152" t="str">
        <f>IFERROR(INDEX(ICCU_21!$I$6:$I$1036,MATCH($B277,ICCU_21!$C$6:$C$1036,0)),"")</f>
        <v/>
      </c>
      <c r="R277" s="159" t="str">
        <f>IFERROR(INDEX(MEMO!AA:AA,MATCH($D277,MEMO!$B:$B,0)),"")</f>
        <v/>
      </c>
    </row>
    <row r="278" spans="2:18" s="1" customFormat="1" ht="20.25" customHeight="1" outlineLevel="1" x14ac:dyDescent="0.3">
      <c r="B278" s="44"/>
      <c r="D278" s="51" t="s">
        <v>198</v>
      </c>
      <c r="E278" s="43" t="str">
        <f>IFERROR(INDEX(ICCU_21!$D$6:$D$1036,MATCH(B278,ICCU_21!$C$6:$C$1036,0)),"")</f>
        <v/>
      </c>
      <c r="F278" s="52" t="str">
        <f>IFERROR(INDEX(ICCU_21!$E$6:$E$1036,MATCH(B278,ICCU_21!$C$6:$C$1036,0)),"")</f>
        <v/>
      </c>
      <c r="H278" s="62" t="str">
        <f>IFERROR(INDEX(ICCU_21!$F$6:$F$1036,MATCH($B278,ICCU_21!$C$6:$C$1036,0)),"")</f>
        <v/>
      </c>
      <c r="I278" s="106" t="str">
        <f>IFERROR(INDEX(MEMO!O:O,MATCH($D278,MEMO!$B:$B,0)),"")</f>
        <v/>
      </c>
      <c r="K278" s="152" t="str">
        <f>IFERROR(INDEX(ICCU_21!$G$6:$G$1036,MATCH($B278,ICCU_21!$C$6:$C$1036,0)),"")</f>
        <v/>
      </c>
      <c r="L278" s="159" t="str">
        <f>IFERROR(INDEX(MEMO!S:S,MATCH($D278,MEMO!$B:$B,0)),"")</f>
        <v/>
      </c>
      <c r="M278" s="116"/>
      <c r="N278" s="152" t="str">
        <f>IFERROR(INDEX(ICCU_21!$H$6:$H$1036,MATCH($B278,ICCU_21!$C$6:$C$1036,0)),"")</f>
        <v/>
      </c>
      <c r="O278" s="159" t="str">
        <f>IFERROR(INDEX(MEMO!W:W,MATCH($D278,MEMO!$B:$B,0)),"")</f>
        <v/>
      </c>
      <c r="P278" s="116"/>
      <c r="Q278" s="152" t="str">
        <f>IFERROR(INDEX(ICCU_21!$I$6:$I$1036,MATCH($B278,ICCU_21!$C$6:$C$1036,0)),"")</f>
        <v/>
      </c>
      <c r="R278" s="159" t="str">
        <f>IFERROR(INDEX(MEMO!AA:AA,MATCH($D278,MEMO!$B:$B,0)),"")</f>
        <v/>
      </c>
    </row>
    <row r="279" spans="2:18" s="1" customFormat="1" ht="20.25" customHeight="1" outlineLevel="1" thickBot="1" x14ac:dyDescent="0.35">
      <c r="B279" s="45"/>
      <c r="D279" s="53" t="s">
        <v>199</v>
      </c>
      <c r="E279" s="54" t="str">
        <f>IFERROR(INDEX(ICCU_21!$D$6:$D$1036,MATCH(B279,ICCU_21!$C$6:$C$1036,0)),"")</f>
        <v/>
      </c>
      <c r="F279" s="55" t="str">
        <f>IFERROR(INDEX(ICCU_21!$E$6:$E$1036,MATCH(B279,ICCU_21!$C$6:$C$1036,0)),"")</f>
        <v/>
      </c>
      <c r="H279" s="63" t="str">
        <f>IFERROR(INDEX(ICCU_21!$F$6:$F$1036,MATCH($B279,ICCU_21!$C$6:$C$1036,0)),"")</f>
        <v/>
      </c>
      <c r="I279" s="107" t="str">
        <f>IFERROR(INDEX(MEMO!O:O,MATCH($D279,MEMO!$B:$B,0)),"")</f>
        <v/>
      </c>
      <c r="K279" s="63" t="str">
        <f>IFERROR(INDEX(ICCU_21!$G$6:$G$1036,MATCH($B279,ICCU_21!$C$6:$C$1036,0)),"")</f>
        <v/>
      </c>
      <c r="L279" s="107" t="str">
        <f>IFERROR(INDEX(MEMO!S:S,MATCH($D279,MEMO!$B:$B,0)),"")</f>
        <v/>
      </c>
      <c r="M279" s="116"/>
      <c r="N279" s="63" t="str">
        <f>IFERROR(INDEX(ICCU_21!$H$6:$H$1036,MATCH($B279,ICCU_21!$C$6:$C$1036,0)),"")</f>
        <v/>
      </c>
      <c r="O279" s="107" t="str">
        <f>IFERROR(INDEX(MEMO!W:W,MATCH($D279,MEMO!$B:$B,0)),"")</f>
        <v/>
      </c>
      <c r="P279" s="116"/>
      <c r="Q279" s="63" t="str">
        <f>IFERROR(INDEX(ICCU_21!$I$6:$I$1036,MATCH($B279,ICCU_21!$C$6:$C$1036,0)),"")</f>
        <v/>
      </c>
      <c r="R279" s="107" t="str">
        <f>IFERROR(INDEX(MEMO!AA:AA,MATCH($D279,MEMO!$B:$B,0)),"")</f>
        <v/>
      </c>
    </row>
    <row r="280" spans="2:18" s="1" customFormat="1" ht="14.4" customHeight="1" thickBot="1" x14ac:dyDescent="0.35">
      <c r="B280" s="46"/>
      <c r="D280" s="66" t="s">
        <v>201</v>
      </c>
      <c r="E280" s="336" t="s">
        <v>1242</v>
      </c>
      <c r="F280" s="336"/>
      <c r="H280" s="59"/>
      <c r="I280" s="59"/>
      <c r="K280" s="59"/>
      <c r="L280" s="59"/>
      <c r="M280" s="116"/>
      <c r="N280" s="59"/>
      <c r="O280" s="59"/>
      <c r="P280" s="116"/>
      <c r="Q280" s="59"/>
      <c r="R280" s="59"/>
    </row>
    <row r="281" spans="2:18" s="1" customFormat="1" ht="20.25" customHeight="1" outlineLevel="1" x14ac:dyDescent="0.3">
      <c r="B281" s="47" t="s">
        <v>1245</v>
      </c>
      <c r="D281" s="48" t="s">
        <v>200</v>
      </c>
      <c r="E281" s="49" t="str">
        <f>IFERROR(INDEX(ICCU_21!$D$6:$D$1036,MATCH(B281,ICCU_21!$C$6:$C$1036,0)),"")</f>
        <v>EXCAVACIONES VARIAS A MÁQUINA SIN CLASIFICAR (INCLUYE RETIRO DE SOBRANTES A UNA
DISTANCIA MENOR DE 5 KM)</v>
      </c>
      <c r="F281" s="50" t="str">
        <f>IFERROR(INDEX(ICCU_21!$E$6:$E$1036,MATCH(B281,ICCU_21!$C$6:$C$1036,0)),"")</f>
        <v>M3</v>
      </c>
      <c r="H281" s="61">
        <f>IFERROR(INDEX(ICCU_21!$F$6:$F$1036,MATCH($B281,ICCU_21!$C$6:$C$1036,0)),"")</f>
        <v>19041</v>
      </c>
      <c r="I281" s="104">
        <f>IFERROR(INDEX(MEMO!O:O,MATCH($D281,MEMO!$B:$B,0)),"")</f>
        <v>5544</v>
      </c>
      <c r="K281" s="61">
        <f>IFERROR(INDEX(ICCU_21!$G$6:$G$1036,MATCH($B281,ICCU_21!$C$6:$C$1036,0)),"")</f>
        <v>19041</v>
      </c>
      <c r="L281" s="104">
        <f>IFERROR(INDEX(MEMO!S:S,MATCH($D281,MEMO!$B:$B,0)),"")</f>
        <v>4427</v>
      </c>
      <c r="M281" s="116"/>
      <c r="N281" s="61">
        <f>IFERROR(INDEX(ICCU_21!$H$6:$H$1036,MATCH($B281,ICCU_21!$C$6:$C$1036,0)),"")</f>
        <v>19041</v>
      </c>
      <c r="O281" s="104">
        <f>IFERROR(INDEX(MEMO!W:W,MATCH($D281,MEMO!$B:$B,0)),"")</f>
        <v>5281</v>
      </c>
      <c r="P281" s="116"/>
      <c r="Q281" s="61">
        <f>IFERROR(INDEX(ICCU_21!$I$6:$I$1036,MATCH($B281,ICCU_21!$C$6:$C$1036,0)),"")</f>
        <v>19041</v>
      </c>
      <c r="R281" s="104">
        <f>IFERROR(INDEX(MEMO!AA:AA,MATCH($D281,MEMO!$B:$B,0)),"")</f>
        <v>5155</v>
      </c>
    </row>
    <row r="282" spans="2:18" s="1" customFormat="1" ht="20.25" customHeight="1" outlineLevel="1" x14ac:dyDescent="0.3">
      <c r="B282" s="44" t="s">
        <v>1249</v>
      </c>
      <c r="D282" s="51" t="s">
        <v>202</v>
      </c>
      <c r="E282" s="43" t="str">
        <f>IFERROR(INDEX(ICCU_21!$D$6:$D$1036,MATCH(B282,ICCU_21!$C$6:$C$1036,0)),"")</f>
        <v>EXCAVACIÓN MANUAL EN MATERIAL COMÚN H=0.0-2.0 M (INCLUYE
RETIRO DE SOBRANTES A UNA DISTANCIA MENOR DE 5 KM)</v>
      </c>
      <c r="F282" s="52" t="str">
        <f>IFERROR(INDEX(ICCU_21!$E$6:$E$1036,MATCH(B282,ICCU_21!$C$6:$C$1036,0)),"")</f>
        <v>M3</v>
      </c>
      <c r="H282" s="62">
        <f>IFERROR(INDEX(ICCU_21!$F$6:$F$1036,MATCH($B282,ICCU_21!$C$6:$C$1036,0)),"")</f>
        <v>49774</v>
      </c>
      <c r="I282" s="105">
        <f>IFERROR(INDEX(MEMO!O:O,MATCH($D282,MEMO!$B:$B,0)),"")</f>
        <v>1621</v>
      </c>
      <c r="K282" s="152">
        <f>IFERROR(INDEX(ICCU_21!$G$6:$G$1036,MATCH($B282,ICCU_21!$C$6:$C$1036,0)),"")</f>
        <v>49774</v>
      </c>
      <c r="L282" s="105">
        <f>IFERROR(INDEX(MEMO!S:S,MATCH($D282,MEMO!$B:$B,0)),"")</f>
        <v>1327</v>
      </c>
      <c r="M282" s="116"/>
      <c r="N282" s="152">
        <f>IFERROR(INDEX(ICCU_21!$H$6:$H$1036,MATCH($B282,ICCU_21!$C$6:$C$1036,0)),"")</f>
        <v>49774</v>
      </c>
      <c r="O282" s="105">
        <f>IFERROR(INDEX(MEMO!W:W,MATCH($D282,MEMO!$B:$B,0)),"")</f>
        <v>1544</v>
      </c>
      <c r="P282" s="116"/>
      <c r="Q282" s="152">
        <f>IFERROR(INDEX(ICCU_21!$I$6:$I$1036,MATCH($B282,ICCU_21!$C$6:$C$1036,0)),"")</f>
        <v>49774</v>
      </c>
      <c r="R282" s="105">
        <f>IFERROR(INDEX(MEMO!AA:AA,MATCH($D282,MEMO!$B:$B,0)),"")</f>
        <v>1507</v>
      </c>
    </row>
    <row r="283" spans="2:18" s="1" customFormat="1" ht="20.25" customHeight="1" outlineLevel="1" x14ac:dyDescent="0.3">
      <c r="B283" s="44" t="s">
        <v>1255</v>
      </c>
      <c r="D283" s="51" t="s">
        <v>203</v>
      </c>
      <c r="E283" s="43" t="str">
        <f>IFERROR(INDEX(ICCU_21!$D$6:$D$1036,MATCH(B283,ICCU_21!$C$6:$C$1036,0)),"")</f>
        <v>RELLENO CON MATERIAL DEL SITIO COMPACTADO MECÁNICAMENTE</v>
      </c>
      <c r="F283" s="52" t="str">
        <f>IFERROR(INDEX(ICCU_21!$E$6:$E$1036,MATCH(B283,ICCU_21!$C$6:$C$1036,0)),"")</f>
        <v>M3</v>
      </c>
      <c r="H283" s="62">
        <f>IFERROR(INDEX(ICCU_21!$F$6:$F$1036,MATCH($B283,ICCU_21!$C$6:$C$1036,0)),"")</f>
        <v>21487</v>
      </c>
      <c r="I283" s="106">
        <f>IFERROR(INDEX(MEMO!O:O,MATCH($D283,MEMO!$B:$B,0)),"")</f>
        <v>686</v>
      </c>
      <c r="K283" s="152">
        <f>IFERROR(INDEX(ICCU_21!$G$6:$G$1036,MATCH($B283,ICCU_21!$C$6:$C$1036,0)),"")</f>
        <v>21487</v>
      </c>
      <c r="L283" s="159">
        <f>IFERROR(INDEX(MEMO!S:S,MATCH($D283,MEMO!$B:$B,0)),"")</f>
        <v>587</v>
      </c>
      <c r="M283" s="116"/>
      <c r="N283" s="152">
        <f>IFERROR(INDEX(ICCU_21!$H$6:$H$1036,MATCH($B283,ICCU_21!$C$6:$C$1036,0)),"")</f>
        <v>21487</v>
      </c>
      <c r="O283" s="159">
        <f>IFERROR(INDEX(MEMO!W:W,MATCH($D283,MEMO!$B:$B,0)),"")</f>
        <v>654</v>
      </c>
      <c r="P283" s="116"/>
      <c r="Q283" s="152">
        <f>IFERROR(INDEX(ICCU_21!$I$6:$I$1036,MATCH($B283,ICCU_21!$C$6:$C$1036,0)),"")</f>
        <v>21487</v>
      </c>
      <c r="R283" s="159">
        <f>IFERROR(INDEX(MEMO!AA:AA,MATCH($D283,MEMO!$B:$B,0)),"")</f>
        <v>639</v>
      </c>
    </row>
    <row r="284" spans="2:18" s="1" customFormat="1" ht="20.25" customHeight="1" outlineLevel="1" x14ac:dyDescent="0.3">
      <c r="B284" s="44" t="s">
        <v>1261</v>
      </c>
      <c r="D284" s="51" t="s">
        <v>204</v>
      </c>
      <c r="E284" s="43" t="str">
        <f>IFERROR(INDEX(ICCU_21!$D$6:$D$1036,MATCH(B284,ICCU_21!$C$6:$C$1036,0)),"")</f>
        <v>RELLENOS AGREGADO EN MATERIAL DE BASE COMPACATADO
MECÁNICAMENTE</v>
      </c>
      <c r="F284" s="52" t="str">
        <f>IFERROR(INDEX(ICCU_21!$E$6:$E$1036,MATCH(B284,ICCU_21!$C$6:$C$1036,0)),"")</f>
        <v>M3</v>
      </c>
      <c r="H284" s="62">
        <f>IFERROR(INDEX(ICCU_21!$F$6:$F$1036,MATCH($B284,ICCU_21!$C$6:$C$1036,0)),"")</f>
        <v>225570.71428571429</v>
      </c>
      <c r="I284" s="106">
        <f>IFERROR(INDEX(MEMO!O:O,MATCH($D284,MEMO!$B:$B,0)),"")</f>
        <v>3790</v>
      </c>
      <c r="K284" s="152">
        <f>IFERROR(INDEX(ICCU_21!$G$6:$G$1036,MATCH($B284,ICCU_21!$C$6:$C$1036,0)),"")</f>
        <v>225570.71428571429</v>
      </c>
      <c r="L284" s="159">
        <f>IFERROR(INDEX(MEMO!S:S,MATCH($D284,MEMO!$B:$B,0)),"")</f>
        <v>3027</v>
      </c>
      <c r="M284" s="116"/>
      <c r="N284" s="152">
        <f>IFERROR(INDEX(ICCU_21!$H$6:$H$1036,MATCH($B284,ICCU_21!$C$6:$C$1036,0)),"")</f>
        <v>225570.71428571429</v>
      </c>
      <c r="O284" s="159">
        <f>IFERROR(INDEX(MEMO!W:W,MATCH($D284,MEMO!$B:$B,0)),"")</f>
        <v>3610</v>
      </c>
      <c r="P284" s="116"/>
      <c r="Q284" s="152">
        <f>IFERROR(INDEX(ICCU_21!$I$6:$I$1036,MATCH($B284,ICCU_21!$C$6:$C$1036,0)),"")</f>
        <v>225570.71428571429</v>
      </c>
      <c r="R284" s="159">
        <f>IFERROR(INDEX(MEMO!AA:AA,MATCH($D284,MEMO!$B:$B,0)),"")</f>
        <v>3524</v>
      </c>
    </row>
    <row r="285" spans="2:18" s="1" customFormat="1" ht="20.25" customHeight="1" outlineLevel="1" x14ac:dyDescent="0.3">
      <c r="B285" s="44"/>
      <c r="D285" s="51" t="s">
        <v>205</v>
      </c>
      <c r="E285" s="43" t="str">
        <f>IFERROR(INDEX(ICCU_21!$D$6:$D$1036,MATCH(B285,ICCU_21!$C$6:$C$1036,0)),"")</f>
        <v/>
      </c>
      <c r="F285" s="52" t="str">
        <f>IFERROR(INDEX(ICCU_21!$E$6:$E$1036,MATCH(B285,ICCU_21!$C$6:$C$1036,0)),"")</f>
        <v/>
      </c>
      <c r="H285" s="62" t="str">
        <f>IFERROR(INDEX(ICCU_21!$F$6:$F$1036,MATCH($B285,ICCU_21!$C$6:$C$1036,0)),"")</f>
        <v/>
      </c>
      <c r="I285" s="106" t="str">
        <f>IFERROR(INDEX(MEMO!O:O,MATCH($D285,MEMO!$B:$B,0)),"")</f>
        <v/>
      </c>
      <c r="K285" s="152" t="str">
        <f>IFERROR(INDEX(ICCU_21!$G$6:$G$1036,MATCH($B285,ICCU_21!$C$6:$C$1036,0)),"")</f>
        <v/>
      </c>
      <c r="L285" s="159" t="str">
        <f>IFERROR(INDEX(MEMO!S:S,MATCH($D285,MEMO!$B:$B,0)),"")</f>
        <v/>
      </c>
      <c r="M285" s="116"/>
      <c r="N285" s="152" t="str">
        <f>IFERROR(INDEX(ICCU_21!$H$6:$H$1036,MATCH($B285,ICCU_21!$C$6:$C$1036,0)),"")</f>
        <v/>
      </c>
      <c r="O285" s="159" t="str">
        <f>IFERROR(INDEX(MEMO!W:W,MATCH($D285,MEMO!$B:$B,0)),"")</f>
        <v/>
      </c>
      <c r="P285" s="116"/>
      <c r="Q285" s="152" t="str">
        <f>IFERROR(INDEX(ICCU_21!$I$6:$I$1036,MATCH($B285,ICCU_21!$C$6:$C$1036,0)),"")</f>
        <v/>
      </c>
      <c r="R285" s="159" t="str">
        <f>IFERROR(INDEX(MEMO!AA:AA,MATCH($D285,MEMO!$B:$B,0)),"")</f>
        <v/>
      </c>
    </row>
    <row r="286" spans="2:18" s="1" customFormat="1" ht="20.25" customHeight="1" outlineLevel="1" x14ac:dyDescent="0.3">
      <c r="B286" s="44"/>
      <c r="D286" s="51" t="s">
        <v>206</v>
      </c>
      <c r="E286" s="43" t="str">
        <f>IFERROR(INDEX(ICCU_21!$D$6:$D$1036,MATCH(B286,ICCU_21!$C$6:$C$1036,0)),"")</f>
        <v/>
      </c>
      <c r="F286" s="52" t="str">
        <f>IFERROR(INDEX(ICCU_21!$E$6:$E$1036,MATCH(B286,ICCU_21!$C$6:$C$1036,0)),"")</f>
        <v/>
      </c>
      <c r="H286" s="62" t="str">
        <f>IFERROR(INDEX(ICCU_21!$F$6:$F$1036,MATCH($B286,ICCU_21!$C$6:$C$1036,0)),"")</f>
        <v/>
      </c>
      <c r="I286" s="106" t="str">
        <f>IFERROR(INDEX(MEMO!O:O,MATCH($D286,MEMO!$B:$B,0)),"")</f>
        <v/>
      </c>
      <c r="K286" s="152" t="str">
        <f>IFERROR(INDEX(ICCU_21!$G$6:$G$1036,MATCH($B286,ICCU_21!$C$6:$C$1036,0)),"")</f>
        <v/>
      </c>
      <c r="L286" s="159" t="str">
        <f>IFERROR(INDEX(MEMO!S:S,MATCH($D286,MEMO!$B:$B,0)),"")</f>
        <v/>
      </c>
      <c r="M286" s="116"/>
      <c r="N286" s="152" t="str">
        <f>IFERROR(INDEX(ICCU_21!$H$6:$H$1036,MATCH($B286,ICCU_21!$C$6:$C$1036,0)),"")</f>
        <v/>
      </c>
      <c r="O286" s="159" t="str">
        <f>IFERROR(INDEX(MEMO!W:W,MATCH($D286,MEMO!$B:$B,0)),"")</f>
        <v/>
      </c>
      <c r="P286" s="116"/>
      <c r="Q286" s="152" t="str">
        <f>IFERROR(INDEX(ICCU_21!$I$6:$I$1036,MATCH($B286,ICCU_21!$C$6:$C$1036,0)),"")</f>
        <v/>
      </c>
      <c r="R286" s="159" t="str">
        <f>IFERROR(INDEX(MEMO!AA:AA,MATCH($D286,MEMO!$B:$B,0)),"")</f>
        <v/>
      </c>
    </row>
    <row r="287" spans="2:18" s="1" customFormat="1" ht="20.25" customHeight="1" outlineLevel="1" x14ac:dyDescent="0.3">
      <c r="B287" s="44"/>
      <c r="D287" s="51" t="s">
        <v>207</v>
      </c>
      <c r="E287" s="43" t="str">
        <f>IFERROR(INDEX(ICCU_21!$D$6:$D$1036,MATCH(B287,ICCU_21!$C$6:$C$1036,0)),"")</f>
        <v/>
      </c>
      <c r="F287" s="52" t="str">
        <f>IFERROR(INDEX(ICCU_21!$E$6:$E$1036,MATCH(B287,ICCU_21!$C$6:$C$1036,0)),"")</f>
        <v/>
      </c>
      <c r="H287" s="62" t="str">
        <f>IFERROR(INDEX(ICCU_21!$F$6:$F$1036,MATCH($B287,ICCU_21!$C$6:$C$1036,0)),"")</f>
        <v/>
      </c>
      <c r="I287" s="106" t="str">
        <f>IFERROR(INDEX(MEMO!O:O,MATCH($D287,MEMO!$B:$B,0)),"")</f>
        <v/>
      </c>
      <c r="K287" s="152" t="str">
        <f>IFERROR(INDEX(ICCU_21!$G$6:$G$1036,MATCH($B287,ICCU_21!$C$6:$C$1036,0)),"")</f>
        <v/>
      </c>
      <c r="L287" s="159" t="str">
        <f>IFERROR(INDEX(MEMO!S:S,MATCH($D287,MEMO!$B:$B,0)),"")</f>
        <v/>
      </c>
      <c r="M287" s="116"/>
      <c r="N287" s="152" t="str">
        <f>IFERROR(INDEX(ICCU_21!$H$6:$H$1036,MATCH($B287,ICCU_21!$C$6:$C$1036,0)),"")</f>
        <v/>
      </c>
      <c r="O287" s="159" t="str">
        <f>IFERROR(INDEX(MEMO!W:W,MATCH($D287,MEMO!$B:$B,0)),"")</f>
        <v/>
      </c>
      <c r="P287" s="116"/>
      <c r="Q287" s="152" t="str">
        <f>IFERROR(INDEX(ICCU_21!$I$6:$I$1036,MATCH($B287,ICCU_21!$C$6:$C$1036,0)),"")</f>
        <v/>
      </c>
      <c r="R287" s="159" t="str">
        <f>IFERROR(INDEX(MEMO!AA:AA,MATCH($D287,MEMO!$B:$B,0)),"")</f>
        <v/>
      </c>
    </row>
    <row r="288" spans="2:18" s="1" customFormat="1" ht="20.25" customHeight="1" outlineLevel="1" x14ac:dyDescent="0.3">
      <c r="B288" s="44"/>
      <c r="D288" s="51" t="s">
        <v>208</v>
      </c>
      <c r="E288" s="43" t="str">
        <f>IFERROR(INDEX(ICCU_21!$D$6:$D$1036,MATCH(B288,ICCU_21!$C$6:$C$1036,0)),"")</f>
        <v/>
      </c>
      <c r="F288" s="52" t="str">
        <f>IFERROR(INDEX(ICCU_21!$E$6:$E$1036,MATCH(B288,ICCU_21!$C$6:$C$1036,0)),"")</f>
        <v/>
      </c>
      <c r="H288" s="62" t="str">
        <f>IFERROR(INDEX(ICCU_21!$F$6:$F$1036,MATCH($B288,ICCU_21!$C$6:$C$1036,0)),"")</f>
        <v/>
      </c>
      <c r="I288" s="106" t="str">
        <f>IFERROR(INDEX(MEMO!O:O,MATCH($D288,MEMO!$B:$B,0)),"")</f>
        <v/>
      </c>
      <c r="K288" s="152" t="str">
        <f>IFERROR(INDEX(ICCU_21!$G$6:$G$1036,MATCH($B288,ICCU_21!$C$6:$C$1036,0)),"")</f>
        <v/>
      </c>
      <c r="L288" s="159" t="str">
        <f>IFERROR(INDEX(MEMO!S:S,MATCH($D288,MEMO!$B:$B,0)),"")</f>
        <v/>
      </c>
      <c r="M288" s="116"/>
      <c r="N288" s="152" t="str">
        <f>IFERROR(INDEX(ICCU_21!$H$6:$H$1036,MATCH($B288,ICCU_21!$C$6:$C$1036,0)),"")</f>
        <v/>
      </c>
      <c r="O288" s="159" t="str">
        <f>IFERROR(INDEX(MEMO!W:W,MATCH($D288,MEMO!$B:$B,0)),"")</f>
        <v/>
      </c>
      <c r="P288" s="116"/>
      <c r="Q288" s="152" t="str">
        <f>IFERROR(INDEX(ICCU_21!$I$6:$I$1036,MATCH($B288,ICCU_21!$C$6:$C$1036,0)),"")</f>
        <v/>
      </c>
      <c r="R288" s="159" t="str">
        <f>IFERROR(INDEX(MEMO!AA:AA,MATCH($D288,MEMO!$B:$B,0)),"")</f>
        <v/>
      </c>
    </row>
    <row r="289" spans="2:18" s="1" customFormat="1" ht="20.25" customHeight="1" outlineLevel="1" x14ac:dyDescent="0.3">
      <c r="B289" s="44"/>
      <c r="D289" s="51" t="s">
        <v>209</v>
      </c>
      <c r="E289" s="43" t="str">
        <f>IFERROR(INDEX(ICCU_21!$D$6:$D$1036,MATCH(B289,ICCU_21!$C$6:$C$1036,0)),"")</f>
        <v/>
      </c>
      <c r="F289" s="52" t="str">
        <f>IFERROR(INDEX(ICCU_21!$E$6:$E$1036,MATCH(B289,ICCU_21!$C$6:$C$1036,0)),"")</f>
        <v/>
      </c>
      <c r="H289" s="62" t="str">
        <f>IFERROR(INDEX(ICCU_21!$F$6:$F$1036,MATCH($B289,ICCU_21!$C$6:$C$1036,0)),"")</f>
        <v/>
      </c>
      <c r="I289" s="106" t="str">
        <f>IFERROR(INDEX(MEMO!O:O,MATCH($D289,MEMO!$B:$B,0)),"")</f>
        <v/>
      </c>
      <c r="K289" s="152" t="str">
        <f>IFERROR(INDEX(ICCU_21!$G$6:$G$1036,MATCH($B289,ICCU_21!$C$6:$C$1036,0)),"")</f>
        <v/>
      </c>
      <c r="L289" s="159" t="str">
        <f>IFERROR(INDEX(MEMO!S:S,MATCH($D289,MEMO!$B:$B,0)),"")</f>
        <v/>
      </c>
      <c r="M289" s="116"/>
      <c r="N289" s="152" t="str">
        <f>IFERROR(INDEX(ICCU_21!$H$6:$H$1036,MATCH($B289,ICCU_21!$C$6:$C$1036,0)),"")</f>
        <v/>
      </c>
      <c r="O289" s="159" t="str">
        <f>IFERROR(INDEX(MEMO!W:W,MATCH($D289,MEMO!$B:$B,0)),"")</f>
        <v/>
      </c>
      <c r="P289" s="116"/>
      <c r="Q289" s="152" t="str">
        <f>IFERROR(INDEX(ICCU_21!$I$6:$I$1036,MATCH($B289,ICCU_21!$C$6:$C$1036,0)),"")</f>
        <v/>
      </c>
      <c r="R289" s="159" t="str">
        <f>IFERROR(INDEX(MEMO!AA:AA,MATCH($D289,MEMO!$B:$B,0)),"")</f>
        <v/>
      </c>
    </row>
    <row r="290" spans="2:18" s="1" customFormat="1" ht="20.25" customHeight="1" outlineLevel="1" thickBot="1" x14ac:dyDescent="0.35">
      <c r="B290" s="45"/>
      <c r="D290" s="53" t="s">
        <v>210</v>
      </c>
      <c r="E290" s="54" t="str">
        <f>IFERROR(INDEX(ICCU_21!$D$6:$D$1036,MATCH(B290,ICCU_21!$C$6:$C$1036,0)),"")</f>
        <v/>
      </c>
      <c r="F290" s="55" t="str">
        <f>IFERROR(INDEX(ICCU_21!$E$6:$E$1036,MATCH(B290,ICCU_21!$C$6:$C$1036,0)),"")</f>
        <v/>
      </c>
      <c r="H290" s="63" t="str">
        <f>IFERROR(INDEX(ICCU_21!$F$6:$F$1036,MATCH($B290,ICCU_21!$C$6:$C$1036,0)),"")</f>
        <v/>
      </c>
      <c r="I290" s="107" t="str">
        <f>IFERROR(INDEX(MEMO!O:O,MATCH($D290,MEMO!$B:$B,0)),"")</f>
        <v/>
      </c>
      <c r="K290" s="63" t="str">
        <f>IFERROR(INDEX(ICCU_21!$G$6:$G$1036,MATCH($B290,ICCU_21!$C$6:$C$1036,0)),"")</f>
        <v/>
      </c>
      <c r="L290" s="107" t="str">
        <f>IFERROR(INDEX(MEMO!S:S,MATCH($D290,MEMO!$B:$B,0)),"")</f>
        <v/>
      </c>
      <c r="M290" s="116"/>
      <c r="N290" s="63" t="str">
        <f>IFERROR(INDEX(ICCU_21!$H$6:$H$1036,MATCH($B290,ICCU_21!$C$6:$C$1036,0)),"")</f>
        <v/>
      </c>
      <c r="O290" s="107" t="str">
        <f>IFERROR(INDEX(MEMO!W:W,MATCH($D290,MEMO!$B:$B,0)),"")</f>
        <v/>
      </c>
      <c r="P290" s="116"/>
      <c r="Q290" s="63" t="str">
        <f>IFERROR(INDEX(ICCU_21!$I$6:$I$1036,MATCH($B290,ICCU_21!$C$6:$C$1036,0)),"")</f>
        <v/>
      </c>
      <c r="R290" s="107" t="str">
        <f>IFERROR(INDEX(MEMO!AA:AA,MATCH($D290,MEMO!$B:$B,0)),"")</f>
        <v/>
      </c>
    </row>
    <row r="291" spans="2:18" s="1" customFormat="1" ht="14.4" customHeight="1" thickBot="1" x14ac:dyDescent="0.35">
      <c r="B291" s="46"/>
      <c r="D291" s="66" t="s">
        <v>211</v>
      </c>
      <c r="E291" s="336" t="s">
        <v>1270</v>
      </c>
      <c r="F291" s="336"/>
      <c r="H291" s="59"/>
      <c r="I291" s="59"/>
      <c r="K291" s="59"/>
      <c r="L291" s="59"/>
      <c r="M291" s="116"/>
      <c r="N291" s="59"/>
      <c r="O291" s="59"/>
      <c r="P291" s="116"/>
      <c r="Q291" s="59"/>
      <c r="R291" s="59"/>
    </row>
    <row r="292" spans="2:18" s="1" customFormat="1" ht="20.25" customHeight="1" outlineLevel="1" x14ac:dyDescent="0.3">
      <c r="B292" s="47" t="s">
        <v>1279</v>
      </c>
      <c r="D292" s="48" t="s">
        <v>212</v>
      </c>
      <c r="E292" s="49" t="str">
        <f>IFERROR(INDEX(ICCU_21!$D$6:$D$1036,MATCH(B292,ICCU_21!$C$6:$C$1036,0)),"")</f>
        <v>SUMINISTRO E INSTALACIÓN LAVAMANOS PEDESTAL (INCLUYE GRIFERÍA)</v>
      </c>
      <c r="F292" s="50" t="str">
        <f>IFERROR(INDEX(ICCU_21!$E$6:$E$1036,MATCH(B292,ICCU_21!$C$6:$C$1036,0)),"")</f>
        <v>UN</v>
      </c>
      <c r="H292" s="61">
        <f>IFERROR(INDEX(ICCU_21!$F$6:$F$1036,MATCH($B292,ICCU_21!$C$6:$C$1036,0)),"")</f>
        <v>213990</v>
      </c>
      <c r="I292" s="104">
        <f>IFERROR(INDEX(MEMO!O:O,MATCH($D292,MEMO!$B:$B,0)),"")</f>
        <v>69</v>
      </c>
      <c r="K292" s="61">
        <f>IFERROR(INDEX(ICCU_21!$G$6:$G$1036,MATCH($B292,ICCU_21!$C$6:$C$1036,0)),"")</f>
        <v>213990</v>
      </c>
      <c r="L292" s="104">
        <f>IFERROR(INDEX(MEMO!S:S,MATCH($D292,MEMO!$B:$B,0)),"")</f>
        <v>55</v>
      </c>
      <c r="M292" s="116"/>
      <c r="N292" s="61">
        <f>IFERROR(INDEX(ICCU_21!$H$6:$H$1036,MATCH($B292,ICCU_21!$C$6:$C$1036,0)),"")</f>
        <v>213990</v>
      </c>
      <c r="O292" s="104">
        <f>IFERROR(INDEX(MEMO!W:W,MATCH($D292,MEMO!$B:$B,0)),"")</f>
        <v>65</v>
      </c>
      <c r="P292" s="116"/>
      <c r="Q292" s="61">
        <f>IFERROR(INDEX(ICCU_21!$I$6:$I$1036,MATCH($B292,ICCU_21!$C$6:$C$1036,0)),"")</f>
        <v>213990</v>
      </c>
      <c r="R292" s="104">
        <f>IFERROR(INDEX(MEMO!AA:AA,MATCH($D292,MEMO!$B:$B,0)),"")</f>
        <v>64</v>
      </c>
    </row>
    <row r="293" spans="2:18" s="1" customFormat="1" ht="20.25" customHeight="1" outlineLevel="1" x14ac:dyDescent="0.3">
      <c r="B293" s="44" t="s">
        <v>1285</v>
      </c>
      <c r="D293" s="51" t="s">
        <v>213</v>
      </c>
      <c r="E293" s="43" t="str">
        <f>IFERROR(INDEX(ICCU_21!$D$6:$D$1036,MATCH(B293,ICCU_21!$C$6:$C$1036,0)),"")</f>
        <v>SUMINISTRO E INSTALACIÓN ORINAL DE FLUXÓMETRO (INCLUYE GRIFERÍA)</v>
      </c>
      <c r="F293" s="52" t="str">
        <f>IFERROR(INDEX(ICCU_21!$E$6:$E$1036,MATCH(B293,ICCU_21!$C$6:$C$1036,0)),"")</f>
        <v>UN</v>
      </c>
      <c r="H293" s="62">
        <f>IFERROR(INDEX(ICCU_21!$F$6:$F$1036,MATCH($B293,ICCU_21!$C$6:$C$1036,0)),"")</f>
        <v>1098358</v>
      </c>
      <c r="I293" s="105">
        <f>IFERROR(INDEX(MEMO!O:O,MATCH($D293,MEMO!$B:$B,0)),"")</f>
        <v>43</v>
      </c>
      <c r="K293" s="152">
        <f>IFERROR(INDEX(ICCU_21!$G$6:$G$1036,MATCH($B293,ICCU_21!$C$6:$C$1036,0)),"")</f>
        <v>1098358</v>
      </c>
      <c r="L293" s="105">
        <f>IFERROR(INDEX(MEMO!S:S,MATCH($D293,MEMO!$B:$B,0)),"")</f>
        <v>34</v>
      </c>
      <c r="M293" s="116"/>
      <c r="N293" s="152">
        <f>IFERROR(INDEX(ICCU_21!$H$6:$H$1036,MATCH($B293,ICCU_21!$C$6:$C$1036,0)),"")</f>
        <v>1098358</v>
      </c>
      <c r="O293" s="105">
        <f>IFERROR(INDEX(MEMO!W:W,MATCH($D293,MEMO!$B:$B,0)),"")</f>
        <v>41</v>
      </c>
      <c r="P293" s="116"/>
      <c r="Q293" s="152">
        <f>IFERROR(INDEX(ICCU_21!$I$6:$I$1036,MATCH($B293,ICCU_21!$C$6:$C$1036,0)),"")</f>
        <v>1098358</v>
      </c>
      <c r="R293" s="105">
        <f>IFERROR(INDEX(MEMO!AA:AA,MATCH($D293,MEMO!$B:$B,0)),"")</f>
        <v>40</v>
      </c>
    </row>
    <row r="294" spans="2:18" s="1" customFormat="1" ht="20.25" customHeight="1" outlineLevel="1" x14ac:dyDescent="0.3">
      <c r="B294" s="44" t="s">
        <v>1273</v>
      </c>
      <c r="D294" s="51" t="s">
        <v>214</v>
      </c>
      <c r="E294" s="43" t="str">
        <f>IFERROR(INDEX(ICCU_21!$D$6:$D$1036,MATCH(B294,ICCU_21!$C$6:$C$1036,0)),"")</f>
        <v>SUMINISTRO E INSTALACIÓN SANITARIO FLUXÓMETRO (INCLUYE GRIFERÍA)</v>
      </c>
      <c r="F294" s="52" t="str">
        <f>IFERROR(INDEX(ICCU_21!$E$6:$E$1036,MATCH(B294,ICCU_21!$C$6:$C$1036,0)),"")</f>
        <v>UN</v>
      </c>
      <c r="H294" s="62">
        <f>IFERROR(INDEX(ICCU_21!$F$6:$F$1036,MATCH($B294,ICCU_21!$C$6:$C$1036,0)),"")</f>
        <v>955792</v>
      </c>
      <c r="I294" s="106">
        <f>IFERROR(INDEX(MEMO!O:O,MATCH($D294,MEMO!$B:$B,0)),"")</f>
        <v>66</v>
      </c>
      <c r="K294" s="152">
        <f>IFERROR(INDEX(ICCU_21!$G$6:$G$1036,MATCH($B294,ICCU_21!$C$6:$C$1036,0)),"")</f>
        <v>955792</v>
      </c>
      <c r="L294" s="159">
        <f>IFERROR(INDEX(MEMO!S:S,MATCH($D294,MEMO!$B:$B,0)),"")</f>
        <v>53</v>
      </c>
      <c r="M294" s="116"/>
      <c r="N294" s="152">
        <f>IFERROR(INDEX(ICCU_21!$H$6:$H$1036,MATCH($B294,ICCU_21!$C$6:$C$1036,0)),"")</f>
        <v>955792</v>
      </c>
      <c r="O294" s="159">
        <f>IFERROR(INDEX(MEMO!W:W,MATCH($D294,MEMO!$B:$B,0)),"")</f>
        <v>63</v>
      </c>
      <c r="P294" s="116"/>
      <c r="Q294" s="152">
        <f>IFERROR(INDEX(ICCU_21!$I$6:$I$1036,MATCH($B294,ICCU_21!$C$6:$C$1036,0)),"")</f>
        <v>955792</v>
      </c>
      <c r="R294" s="159">
        <f>IFERROR(INDEX(MEMO!AA:AA,MATCH($D294,MEMO!$B:$B,0)),"")</f>
        <v>61</v>
      </c>
    </row>
    <row r="295" spans="2:18" s="1" customFormat="1" ht="20.25" customHeight="1" outlineLevel="1" x14ac:dyDescent="0.3">
      <c r="B295" s="44" t="s">
        <v>2284</v>
      </c>
      <c r="D295" s="51" t="s">
        <v>215</v>
      </c>
      <c r="E295" s="43" t="str">
        <f>IFERROR(INDEX(ICCU_21!$D$6:$D$1036,MATCH(B295,ICCU_21!$C$6:$C$1036,0)),"")</f>
        <v xml:space="preserve">SUMINISTRO E INSTALACION BARRAS AYUDA DISCAPACITADOS </v>
      </c>
      <c r="F295" s="52" t="str">
        <f>IFERROR(INDEX(ICCU_21!$E$6:$E$1036,MATCH(B295,ICCU_21!$C$6:$C$1036,0)),"")</f>
        <v>UN</v>
      </c>
      <c r="H295" s="62">
        <f>IFERROR(INDEX(ICCU_21!$F$6:$F$1036,MATCH($B295,ICCU_21!$C$6:$C$1036,0)),"")</f>
        <v>641680</v>
      </c>
      <c r="I295" s="106">
        <f>IFERROR(INDEX(MEMO!O:O,MATCH($D295,MEMO!$B:$B,0)),"")</f>
        <v>6</v>
      </c>
      <c r="K295" s="152">
        <f>IFERROR(INDEX(ICCU_21!$G$6:$G$1036,MATCH($B295,ICCU_21!$C$6:$C$1036,0)),"")</f>
        <v>641680</v>
      </c>
      <c r="L295" s="159">
        <f>IFERROR(INDEX(MEMO!S:S,MATCH($D295,MEMO!$B:$B,0)),"")</f>
        <v>5</v>
      </c>
      <c r="M295" s="116"/>
      <c r="N295" s="152">
        <f>IFERROR(INDEX(ICCU_21!$H$6:$H$1036,MATCH($B295,ICCU_21!$C$6:$C$1036,0)),"")</f>
        <v>641680</v>
      </c>
      <c r="O295" s="159">
        <f>IFERROR(INDEX(MEMO!W:W,MATCH($D295,MEMO!$B:$B,0)),"")</f>
        <v>6</v>
      </c>
      <c r="P295" s="116"/>
      <c r="Q295" s="152">
        <f>IFERROR(INDEX(ICCU_21!$I$6:$I$1036,MATCH($B295,ICCU_21!$C$6:$C$1036,0)),"")</f>
        <v>641680</v>
      </c>
      <c r="R295" s="159">
        <f>IFERROR(INDEX(MEMO!AA:AA,MATCH($D295,MEMO!$B:$B,0)),"")</f>
        <v>6</v>
      </c>
    </row>
    <row r="296" spans="2:18" s="1" customFormat="1" ht="20.25" customHeight="1" outlineLevel="1" x14ac:dyDescent="0.3">
      <c r="B296" s="44" t="s">
        <v>1289</v>
      </c>
      <c r="D296" s="51" t="s">
        <v>216</v>
      </c>
      <c r="E296" s="43" t="str">
        <f>IFERROR(INDEX(ICCU_21!$D$6:$D$1036,MATCH(B296,ICCU_21!$C$6:$C$1036,0)),"")</f>
        <v>SUMINISTRO E INSTALACIÓN DUCHA MEZCLADORA SIN SALIDA A BAÑERA</v>
      </c>
      <c r="F296" s="52" t="str">
        <f>IFERROR(INDEX(ICCU_21!$E$6:$E$1036,MATCH(B296,ICCU_21!$C$6:$C$1036,0)),"")</f>
        <v>UN</v>
      </c>
      <c r="H296" s="62">
        <f>IFERROR(INDEX(ICCU_21!$F$6:$F$1036,MATCH($B296,ICCU_21!$C$6:$C$1036,0)),"")</f>
        <v>225426</v>
      </c>
      <c r="I296" s="106">
        <f>IFERROR(INDEX(MEMO!O:O,MATCH($D296,MEMO!$B:$B,0)),"")</f>
        <v>1</v>
      </c>
      <c r="K296" s="152">
        <f>IFERROR(INDEX(ICCU_21!$G$6:$G$1036,MATCH($B296,ICCU_21!$C$6:$C$1036,0)),"")</f>
        <v>225426</v>
      </c>
      <c r="L296" s="159">
        <f>IFERROR(INDEX(MEMO!S:S,MATCH($D296,MEMO!$B:$B,0)),"")</f>
        <v>1</v>
      </c>
      <c r="M296" s="116"/>
      <c r="N296" s="152">
        <f>IFERROR(INDEX(ICCU_21!$H$6:$H$1036,MATCH($B296,ICCU_21!$C$6:$C$1036,0)),"")</f>
        <v>225426</v>
      </c>
      <c r="O296" s="159">
        <f>IFERROR(INDEX(MEMO!W:W,MATCH($D296,MEMO!$B:$B,0)),"")</f>
        <v>1</v>
      </c>
      <c r="P296" s="116"/>
      <c r="Q296" s="152">
        <f>IFERROR(INDEX(ICCU_21!$I$6:$I$1036,MATCH($B296,ICCU_21!$C$6:$C$1036,0)),"")</f>
        <v>225426</v>
      </c>
      <c r="R296" s="159">
        <f>IFERROR(INDEX(MEMO!AA:AA,MATCH($D296,MEMO!$B:$B,0)),"")</f>
        <v>1</v>
      </c>
    </row>
    <row r="297" spans="2:18" s="1" customFormat="1" ht="20.25" customHeight="1" outlineLevel="1" x14ac:dyDescent="0.3">
      <c r="B297" s="44" t="s">
        <v>1295</v>
      </c>
      <c r="D297" s="51" t="s">
        <v>217</v>
      </c>
      <c r="E297" s="43" t="str">
        <f>IFERROR(INDEX(ICCU_21!$D$6:$D$1036,MATCH(B297,ICCU_21!$C$6:$C$1036,0)),"")</f>
        <v>SUMINISTRO E INSTALACIÓN LAVAPLATOS DE SOBREPONER EN ACERO INOXIDABLE 120 X 60 cm
(INCLUYE ACCESORIOS Y GRIFERÍA)</v>
      </c>
      <c r="F297" s="52" t="str">
        <f>IFERROR(INDEX(ICCU_21!$E$6:$E$1036,MATCH(B297,ICCU_21!$C$6:$C$1036,0)),"")</f>
        <v>UN</v>
      </c>
      <c r="H297" s="62">
        <f>IFERROR(INDEX(ICCU_21!$F$6:$F$1036,MATCH($B297,ICCU_21!$C$6:$C$1036,0)),"")</f>
        <v>397172</v>
      </c>
      <c r="I297" s="106">
        <f>IFERROR(INDEX(MEMO!O:O,MATCH($D297,MEMO!$B:$B,0)),"")</f>
        <v>8</v>
      </c>
      <c r="K297" s="152">
        <f>IFERROR(INDEX(ICCU_21!$G$6:$G$1036,MATCH($B297,ICCU_21!$C$6:$C$1036,0)),"")</f>
        <v>397172</v>
      </c>
      <c r="L297" s="159">
        <f>IFERROR(INDEX(MEMO!S:S,MATCH($D297,MEMO!$B:$B,0)),"")</f>
        <v>7</v>
      </c>
      <c r="M297" s="116"/>
      <c r="N297" s="152">
        <f>IFERROR(INDEX(ICCU_21!$H$6:$H$1036,MATCH($B297,ICCU_21!$C$6:$C$1036,0)),"")</f>
        <v>397172</v>
      </c>
      <c r="O297" s="159">
        <f>IFERROR(INDEX(MEMO!W:W,MATCH($D297,MEMO!$B:$B,0)),"")</f>
        <v>8</v>
      </c>
      <c r="P297" s="116"/>
      <c r="Q297" s="152">
        <f>IFERROR(INDEX(ICCU_21!$I$6:$I$1036,MATCH($B297,ICCU_21!$C$6:$C$1036,0)),"")</f>
        <v>397172</v>
      </c>
      <c r="R297" s="159">
        <f>IFERROR(INDEX(MEMO!AA:AA,MATCH($D297,MEMO!$B:$B,0)),"")</f>
        <v>8</v>
      </c>
    </row>
    <row r="298" spans="2:18" s="1" customFormat="1" ht="20.25" customHeight="1" outlineLevel="1" x14ac:dyDescent="0.3">
      <c r="B298" s="44"/>
      <c r="D298" s="51" t="s">
        <v>218</v>
      </c>
      <c r="E298" s="43" t="str">
        <f>IFERROR(INDEX(ICCU_21!$D$6:$D$1036,MATCH(B298,ICCU_21!$C$6:$C$1036,0)),"")</f>
        <v/>
      </c>
      <c r="F298" s="52" t="str">
        <f>IFERROR(INDEX(ICCU_21!$E$6:$E$1036,MATCH(B298,ICCU_21!$C$6:$C$1036,0)),"")</f>
        <v/>
      </c>
      <c r="H298" s="62" t="str">
        <f>IFERROR(INDEX(ICCU_21!$F$6:$F$1036,MATCH($B298,ICCU_21!$C$6:$C$1036,0)),"")</f>
        <v/>
      </c>
      <c r="I298" s="106" t="str">
        <f>IFERROR(INDEX(MEMO!O:O,MATCH($D298,MEMO!$B:$B,0)),"")</f>
        <v/>
      </c>
      <c r="K298" s="152" t="str">
        <f>IFERROR(INDEX(ICCU_21!$G$6:$G$1036,MATCH($B298,ICCU_21!$C$6:$C$1036,0)),"")</f>
        <v/>
      </c>
      <c r="L298" s="159" t="str">
        <f>IFERROR(INDEX(MEMO!S:S,MATCH($D298,MEMO!$B:$B,0)),"")</f>
        <v/>
      </c>
      <c r="M298" s="116"/>
      <c r="N298" s="152" t="str">
        <f>IFERROR(INDEX(ICCU_21!$H$6:$H$1036,MATCH($B298,ICCU_21!$C$6:$C$1036,0)),"")</f>
        <v/>
      </c>
      <c r="O298" s="159" t="str">
        <f>IFERROR(INDEX(MEMO!W:W,MATCH($D298,MEMO!$B:$B,0)),"")</f>
        <v/>
      </c>
      <c r="P298" s="116"/>
      <c r="Q298" s="152" t="str">
        <f>IFERROR(INDEX(ICCU_21!$I$6:$I$1036,MATCH($B298,ICCU_21!$C$6:$C$1036,0)),"")</f>
        <v/>
      </c>
      <c r="R298" s="159" t="str">
        <f>IFERROR(INDEX(MEMO!AA:AA,MATCH($D298,MEMO!$B:$B,0)),"")</f>
        <v/>
      </c>
    </row>
    <row r="299" spans="2:18" s="1" customFormat="1" ht="20.25" customHeight="1" outlineLevel="1" x14ac:dyDescent="0.3">
      <c r="B299" s="44"/>
      <c r="D299" s="51" t="s">
        <v>219</v>
      </c>
      <c r="E299" s="43" t="str">
        <f>IFERROR(INDEX(ICCU_21!$D$6:$D$1036,MATCH(B299,ICCU_21!$C$6:$C$1036,0)),"")</f>
        <v/>
      </c>
      <c r="F299" s="52" t="str">
        <f>IFERROR(INDEX(ICCU_21!$E$6:$E$1036,MATCH(B299,ICCU_21!$C$6:$C$1036,0)),"")</f>
        <v/>
      </c>
      <c r="H299" s="62" t="str">
        <f>IFERROR(INDEX(ICCU_21!$F$6:$F$1036,MATCH($B299,ICCU_21!$C$6:$C$1036,0)),"")</f>
        <v/>
      </c>
      <c r="I299" s="106" t="str">
        <f>IFERROR(INDEX(MEMO!O:O,MATCH($D299,MEMO!$B:$B,0)),"")</f>
        <v/>
      </c>
      <c r="K299" s="152" t="str">
        <f>IFERROR(INDEX(ICCU_21!$G$6:$G$1036,MATCH($B299,ICCU_21!$C$6:$C$1036,0)),"")</f>
        <v/>
      </c>
      <c r="L299" s="159" t="str">
        <f>IFERROR(INDEX(MEMO!S:S,MATCH($D299,MEMO!$B:$B,0)),"")</f>
        <v/>
      </c>
      <c r="M299" s="116"/>
      <c r="N299" s="152" t="str">
        <f>IFERROR(INDEX(ICCU_21!$H$6:$H$1036,MATCH($B299,ICCU_21!$C$6:$C$1036,0)),"")</f>
        <v/>
      </c>
      <c r="O299" s="159" t="str">
        <f>IFERROR(INDEX(MEMO!W:W,MATCH($D299,MEMO!$B:$B,0)),"")</f>
        <v/>
      </c>
      <c r="P299" s="116"/>
      <c r="Q299" s="152" t="str">
        <f>IFERROR(INDEX(ICCU_21!$I$6:$I$1036,MATCH($B299,ICCU_21!$C$6:$C$1036,0)),"")</f>
        <v/>
      </c>
      <c r="R299" s="159" t="str">
        <f>IFERROR(INDEX(MEMO!AA:AA,MATCH($D299,MEMO!$B:$B,0)),"")</f>
        <v/>
      </c>
    </row>
    <row r="300" spans="2:18" s="1" customFormat="1" ht="20.25" customHeight="1" outlineLevel="1" x14ac:dyDescent="0.3">
      <c r="B300" s="44"/>
      <c r="D300" s="51" t="s">
        <v>220</v>
      </c>
      <c r="E300" s="43" t="str">
        <f>IFERROR(INDEX(ICCU_21!$D$6:$D$1036,MATCH(B300,ICCU_21!$C$6:$C$1036,0)),"")</f>
        <v/>
      </c>
      <c r="F300" s="52" t="str">
        <f>IFERROR(INDEX(ICCU_21!$E$6:$E$1036,MATCH(B300,ICCU_21!$C$6:$C$1036,0)),"")</f>
        <v/>
      </c>
      <c r="H300" s="62" t="str">
        <f>IFERROR(INDEX(ICCU_21!$F$6:$F$1036,MATCH($B300,ICCU_21!$C$6:$C$1036,0)),"")</f>
        <v/>
      </c>
      <c r="I300" s="106" t="str">
        <f>IFERROR(INDEX(MEMO!O:O,MATCH($D300,MEMO!$B:$B,0)),"")</f>
        <v/>
      </c>
      <c r="K300" s="152" t="str">
        <f>IFERROR(INDEX(ICCU_21!$G$6:$G$1036,MATCH($B300,ICCU_21!$C$6:$C$1036,0)),"")</f>
        <v/>
      </c>
      <c r="L300" s="159" t="str">
        <f>IFERROR(INDEX(MEMO!S:S,MATCH($D300,MEMO!$B:$B,0)),"")</f>
        <v/>
      </c>
      <c r="M300" s="116"/>
      <c r="N300" s="152" t="str">
        <f>IFERROR(INDEX(ICCU_21!$H$6:$H$1036,MATCH($B300,ICCU_21!$C$6:$C$1036,0)),"")</f>
        <v/>
      </c>
      <c r="O300" s="159" t="str">
        <f>IFERROR(INDEX(MEMO!W:W,MATCH($D300,MEMO!$B:$B,0)),"")</f>
        <v/>
      </c>
      <c r="P300" s="116"/>
      <c r="Q300" s="152" t="str">
        <f>IFERROR(INDEX(ICCU_21!$I$6:$I$1036,MATCH($B300,ICCU_21!$C$6:$C$1036,0)),"")</f>
        <v/>
      </c>
      <c r="R300" s="159" t="str">
        <f>IFERROR(INDEX(MEMO!AA:AA,MATCH($D300,MEMO!$B:$B,0)),"")</f>
        <v/>
      </c>
    </row>
    <row r="301" spans="2:18" s="1" customFormat="1" ht="20.25" customHeight="1" outlineLevel="1" thickBot="1" x14ac:dyDescent="0.35">
      <c r="B301" s="45"/>
      <c r="D301" s="53" t="s">
        <v>221</v>
      </c>
      <c r="E301" s="54" t="str">
        <f>IFERROR(INDEX(ICCU_21!$D$6:$D$1036,MATCH(B301,ICCU_21!$C$6:$C$1036,0)),"")</f>
        <v/>
      </c>
      <c r="F301" s="55" t="str">
        <f>IFERROR(INDEX(ICCU_21!$E$6:$E$1036,MATCH(B301,ICCU_21!$C$6:$C$1036,0)),"")</f>
        <v/>
      </c>
      <c r="H301" s="63" t="str">
        <f>IFERROR(INDEX(ICCU_21!$F$6:$F$1036,MATCH($B301,ICCU_21!$C$6:$C$1036,0)),"")</f>
        <v/>
      </c>
      <c r="I301" s="107" t="str">
        <f>IFERROR(INDEX(MEMO!O:O,MATCH($D301,MEMO!$B:$B,0)),"")</f>
        <v/>
      </c>
      <c r="K301" s="63" t="str">
        <f>IFERROR(INDEX(ICCU_21!$G$6:$G$1036,MATCH($B301,ICCU_21!$C$6:$C$1036,0)),"")</f>
        <v/>
      </c>
      <c r="L301" s="107" t="str">
        <f>IFERROR(INDEX(MEMO!S:S,MATCH($D301,MEMO!$B:$B,0)),"")</f>
        <v/>
      </c>
      <c r="M301" s="116"/>
      <c r="N301" s="63" t="str">
        <f>IFERROR(INDEX(ICCU_21!$H$6:$H$1036,MATCH($B301,ICCU_21!$C$6:$C$1036,0)),"")</f>
        <v/>
      </c>
      <c r="O301" s="107" t="str">
        <f>IFERROR(INDEX(MEMO!W:W,MATCH($D301,MEMO!$B:$B,0)),"")</f>
        <v/>
      </c>
      <c r="P301" s="116"/>
      <c r="Q301" s="63" t="str">
        <f>IFERROR(INDEX(ICCU_21!$I$6:$I$1036,MATCH($B301,ICCU_21!$C$6:$C$1036,0)),"")</f>
        <v/>
      </c>
      <c r="R301" s="107" t="str">
        <f>IFERROR(INDEX(MEMO!AA:AA,MATCH($D301,MEMO!$B:$B,0)),"")</f>
        <v/>
      </c>
    </row>
    <row r="302" spans="2:18" s="1" customFormat="1" ht="14.4" customHeight="1" thickBot="1" x14ac:dyDescent="0.35">
      <c r="B302" s="46"/>
      <c r="D302" s="66" t="s">
        <v>222</v>
      </c>
      <c r="E302" s="336" t="s">
        <v>1298</v>
      </c>
      <c r="F302" s="336"/>
      <c r="H302" s="59"/>
      <c r="I302" s="59"/>
      <c r="K302" s="59"/>
      <c r="L302" s="59"/>
      <c r="M302" s="116"/>
      <c r="N302" s="59"/>
      <c r="O302" s="59"/>
      <c r="P302" s="116"/>
      <c r="Q302" s="59"/>
      <c r="R302" s="59"/>
    </row>
    <row r="303" spans="2:18" s="1" customFormat="1" ht="20.25" customHeight="1" outlineLevel="1" x14ac:dyDescent="0.3">
      <c r="B303" s="47" t="s">
        <v>1325</v>
      </c>
      <c r="D303" s="48" t="s">
        <v>223</v>
      </c>
      <c r="E303" s="49" t="str">
        <f>IFERROR(INDEX(ICCU_21!$D$6:$D$1036,MATCH(B303,ICCU_21!$C$6:$C$1036,0)),"")</f>
        <v>ESTUCO</v>
      </c>
      <c r="F303" s="50" t="str">
        <f>IFERROR(INDEX(ICCU_21!$E$6:$E$1036,MATCH(B303,ICCU_21!$C$6:$C$1036,0)),"")</f>
        <v>M2</v>
      </c>
      <c r="H303" s="61">
        <f>IFERROR(INDEX(ICCU_21!$F$6:$F$1036,MATCH($B303,ICCU_21!$C$6:$C$1036,0)),"")</f>
        <v>8060</v>
      </c>
      <c r="I303" s="104">
        <f>IFERROR(INDEX(MEMO!O:O,MATCH($D303,MEMO!$B:$B,0)),"")</f>
        <v>521</v>
      </c>
      <c r="K303" s="61">
        <f>IFERROR(INDEX(ICCU_21!$G$6:$G$1036,MATCH($B303,ICCU_21!$C$6:$C$1036,0)),"")</f>
        <v>8060</v>
      </c>
      <c r="L303" s="104">
        <f>IFERROR(INDEX(MEMO!S:S,MATCH($D303,MEMO!$B:$B,0)),"")</f>
        <v>416</v>
      </c>
      <c r="M303" s="116"/>
      <c r="N303" s="61">
        <f>IFERROR(INDEX(ICCU_21!$H$6:$H$1036,MATCH($B303,ICCU_21!$C$6:$C$1036,0)),"")</f>
        <v>8060</v>
      </c>
      <c r="O303" s="104">
        <f>IFERROR(INDEX(MEMO!W:W,MATCH($D303,MEMO!$B:$B,0)),"")</f>
        <v>496</v>
      </c>
      <c r="P303" s="116"/>
      <c r="Q303" s="61">
        <f>IFERROR(INDEX(ICCU_21!$I$6:$I$1036,MATCH($B303,ICCU_21!$C$6:$C$1036,0)),"")</f>
        <v>8060</v>
      </c>
      <c r="R303" s="104">
        <f>IFERROR(INDEX(MEMO!AA:AA,MATCH($D303,MEMO!$B:$B,0)),"")</f>
        <v>494</v>
      </c>
    </row>
    <row r="304" spans="2:18" s="1" customFormat="1" ht="20.25" customHeight="1" outlineLevel="1" x14ac:dyDescent="0.3">
      <c r="B304" s="44" t="s">
        <v>1327</v>
      </c>
      <c r="D304" s="51" t="s">
        <v>224</v>
      </c>
      <c r="E304" s="43" t="str">
        <f>IFERROR(INDEX(ICCU_21!$D$6:$D$1036,MATCH(B304,ICCU_21!$C$6:$C$1036,0)),"")</f>
        <v>ESTUCO (LINEAL)</v>
      </c>
      <c r="F304" s="52" t="str">
        <f>IFERROR(INDEX(ICCU_21!$E$6:$E$1036,MATCH(B304,ICCU_21!$C$6:$C$1036,0)),"")</f>
        <v>ML</v>
      </c>
      <c r="H304" s="62">
        <f>IFERROR(INDEX(ICCU_21!$F$6:$F$1036,MATCH($B304,ICCU_21!$C$6:$C$1036,0)),"")</f>
        <v>5071</v>
      </c>
      <c r="I304" s="105">
        <f>IFERROR(INDEX(MEMO!O:O,MATCH($D304,MEMO!$B:$B,0)),"")</f>
        <v>778</v>
      </c>
      <c r="K304" s="152">
        <f>IFERROR(INDEX(ICCU_21!$G$6:$G$1036,MATCH($B304,ICCU_21!$C$6:$C$1036,0)),"")</f>
        <v>5071</v>
      </c>
      <c r="L304" s="105">
        <f>IFERROR(INDEX(MEMO!S:S,MATCH($D304,MEMO!$B:$B,0)),"")</f>
        <v>621</v>
      </c>
      <c r="M304" s="116"/>
      <c r="N304" s="152">
        <f>IFERROR(INDEX(ICCU_21!$H$6:$H$1036,MATCH($B304,ICCU_21!$C$6:$C$1036,0)),"")</f>
        <v>5071</v>
      </c>
      <c r="O304" s="105">
        <f>IFERROR(INDEX(MEMO!W:W,MATCH($D304,MEMO!$B:$B,0)),"")</f>
        <v>741</v>
      </c>
      <c r="P304" s="116"/>
      <c r="Q304" s="152">
        <f>IFERROR(INDEX(ICCU_21!$I$6:$I$1036,MATCH($B304,ICCU_21!$C$6:$C$1036,0)),"")</f>
        <v>5071</v>
      </c>
      <c r="R304" s="105">
        <f>IFERROR(INDEX(MEMO!AA:AA,MATCH($D304,MEMO!$B:$B,0)),"")</f>
        <v>723</v>
      </c>
    </row>
    <row r="305" spans="2:18" s="1" customFormat="1" ht="20.25" customHeight="1" outlineLevel="1" x14ac:dyDescent="0.3">
      <c r="B305" s="44" t="s">
        <v>1342</v>
      </c>
      <c r="D305" s="51" t="s">
        <v>225</v>
      </c>
      <c r="E305" s="43" t="str">
        <f>IFERROR(INDEX(ICCU_21!$D$6:$D$1036,MATCH(B305,ICCU_21!$C$6:$C$1036,0)),"")</f>
        <v>VINILO SOBRE PAÑETE 2 MANOS</v>
      </c>
      <c r="F305" s="52" t="str">
        <f>IFERROR(INDEX(ICCU_21!$E$6:$E$1036,MATCH(B305,ICCU_21!$C$6:$C$1036,0)),"")</f>
        <v>M2</v>
      </c>
      <c r="H305" s="62">
        <f>IFERROR(INDEX(ICCU_21!$F$6:$F$1036,MATCH($B305,ICCU_21!$C$6:$C$1036,0)),"")</f>
        <v>8016</v>
      </c>
      <c r="I305" s="106">
        <f>IFERROR(INDEX(MEMO!O:O,MATCH($D305,MEMO!$B:$B,0)),"")</f>
        <v>1421</v>
      </c>
      <c r="K305" s="152">
        <f>IFERROR(INDEX(ICCU_21!$G$6:$G$1036,MATCH($B305,ICCU_21!$C$6:$C$1036,0)),"")</f>
        <v>8016</v>
      </c>
      <c r="L305" s="159">
        <f>IFERROR(INDEX(MEMO!S:S,MATCH($D305,MEMO!$B:$B,0)),"")</f>
        <v>1135</v>
      </c>
      <c r="M305" s="116"/>
      <c r="N305" s="152">
        <f>IFERROR(INDEX(ICCU_21!$H$6:$H$1036,MATCH($B305,ICCU_21!$C$6:$C$1036,0)),"")</f>
        <v>8016</v>
      </c>
      <c r="O305" s="159">
        <f>IFERROR(INDEX(MEMO!W:W,MATCH($D305,MEMO!$B:$B,0)),"")</f>
        <v>1354</v>
      </c>
      <c r="P305" s="116"/>
      <c r="Q305" s="152">
        <f>IFERROR(INDEX(ICCU_21!$I$6:$I$1036,MATCH($B305,ICCU_21!$C$6:$C$1036,0)),"")</f>
        <v>8016</v>
      </c>
      <c r="R305" s="159">
        <f>IFERROR(INDEX(MEMO!AA:AA,MATCH($D305,MEMO!$B:$B,0)),"")</f>
        <v>1321</v>
      </c>
    </row>
    <row r="306" spans="2:18" s="1" customFormat="1" ht="20.25" customHeight="1" outlineLevel="1" x14ac:dyDescent="0.3">
      <c r="B306" s="44" t="s">
        <v>1309</v>
      </c>
      <c r="D306" s="51" t="s">
        <v>226</v>
      </c>
      <c r="E306" s="43" t="str">
        <f>IFERROR(INDEX(ICCU_21!$D$6:$D$1036,MATCH(B306,ICCU_21!$C$6:$C$1036,0)),"")</f>
        <v>COLORPLAST FACHADA SOBRE FACHADA</v>
      </c>
      <c r="F306" s="52" t="str">
        <f>IFERROR(INDEX(ICCU_21!$E$6:$E$1036,MATCH(B306,ICCU_21!$C$6:$C$1036,0)),"")</f>
        <v>M2</v>
      </c>
      <c r="H306" s="62">
        <f>IFERROR(INDEX(ICCU_21!$F$6:$F$1036,MATCH($B306,ICCU_21!$C$6:$C$1036,0)),"")</f>
        <v>70690</v>
      </c>
      <c r="I306" s="106">
        <f>IFERROR(INDEX(MEMO!O:O,MATCH($D306,MEMO!$B:$B,0)),"")</f>
        <v>765</v>
      </c>
      <c r="K306" s="152">
        <f>IFERROR(INDEX(ICCU_21!$G$6:$G$1036,MATCH($B306,ICCU_21!$C$6:$C$1036,0)),"")</f>
        <v>70690</v>
      </c>
      <c r="L306" s="159">
        <f>IFERROR(INDEX(MEMO!S:S,MATCH($D306,MEMO!$B:$B,0)),"")</f>
        <v>611</v>
      </c>
      <c r="M306" s="116"/>
      <c r="N306" s="152">
        <f>IFERROR(INDEX(ICCU_21!$H$6:$H$1036,MATCH($B306,ICCU_21!$C$6:$C$1036,0)),"")</f>
        <v>70690</v>
      </c>
      <c r="O306" s="159">
        <f>IFERROR(INDEX(MEMO!W:W,MATCH($D306,MEMO!$B:$B,0)),"")</f>
        <v>729</v>
      </c>
      <c r="P306" s="116"/>
      <c r="Q306" s="152">
        <f>IFERROR(INDEX(ICCU_21!$I$6:$I$1036,MATCH($B306,ICCU_21!$C$6:$C$1036,0)),"")</f>
        <v>70690</v>
      </c>
      <c r="R306" s="159">
        <f>IFERROR(INDEX(MEMO!AA:AA,MATCH($D306,MEMO!$B:$B,0)),"")</f>
        <v>711</v>
      </c>
    </row>
    <row r="307" spans="2:18" s="1" customFormat="1" ht="20.25" customHeight="1" outlineLevel="1" x14ac:dyDescent="0.3">
      <c r="B307" s="44"/>
      <c r="D307" s="51" t="s">
        <v>227</v>
      </c>
      <c r="E307" s="43" t="str">
        <f>IFERROR(INDEX(ICCU_21!$D$6:$D$1036,MATCH(B307,ICCU_21!$C$6:$C$1036,0)),"")</f>
        <v/>
      </c>
      <c r="F307" s="52" t="str">
        <f>IFERROR(INDEX(ICCU_21!$E$6:$E$1036,MATCH(B307,ICCU_21!$C$6:$C$1036,0)),"")</f>
        <v/>
      </c>
      <c r="H307" s="62" t="str">
        <f>IFERROR(INDEX(ICCU_21!$F$6:$F$1036,MATCH($B307,ICCU_21!$C$6:$C$1036,0)),"")</f>
        <v/>
      </c>
      <c r="I307" s="106" t="str">
        <f>IFERROR(INDEX(MEMO!O:O,MATCH($D307,MEMO!$B:$B,0)),"")</f>
        <v/>
      </c>
      <c r="K307" s="152" t="str">
        <f>IFERROR(INDEX(ICCU_21!$G$6:$G$1036,MATCH($B307,ICCU_21!$C$6:$C$1036,0)),"")</f>
        <v/>
      </c>
      <c r="L307" s="159" t="str">
        <f>IFERROR(INDEX(MEMO!S:S,MATCH($D307,MEMO!$B:$B,0)),"")</f>
        <v/>
      </c>
      <c r="M307" s="116"/>
      <c r="N307" s="152" t="str">
        <f>IFERROR(INDEX(ICCU_21!$H$6:$H$1036,MATCH($B307,ICCU_21!$C$6:$C$1036,0)),"")</f>
        <v/>
      </c>
      <c r="O307" s="159" t="str">
        <f>IFERROR(INDEX(MEMO!W:W,MATCH($D307,MEMO!$B:$B,0)),"")</f>
        <v/>
      </c>
      <c r="P307" s="116"/>
      <c r="Q307" s="152" t="str">
        <f>IFERROR(INDEX(ICCU_21!$I$6:$I$1036,MATCH($B307,ICCU_21!$C$6:$C$1036,0)),"")</f>
        <v/>
      </c>
      <c r="R307" s="159" t="str">
        <f>IFERROR(INDEX(MEMO!AA:AA,MATCH($D307,MEMO!$B:$B,0)),"")</f>
        <v/>
      </c>
    </row>
    <row r="308" spans="2:18" s="1" customFormat="1" ht="20.25" customHeight="1" outlineLevel="1" x14ac:dyDescent="0.3">
      <c r="B308" s="44"/>
      <c r="D308" s="51" t="s">
        <v>228</v>
      </c>
      <c r="E308" s="43" t="str">
        <f>IFERROR(INDEX(ICCU_21!$D$6:$D$1036,MATCH(B308,ICCU_21!$C$6:$C$1036,0)),"")</f>
        <v/>
      </c>
      <c r="F308" s="52" t="str">
        <f>IFERROR(INDEX(ICCU_21!$E$6:$E$1036,MATCH(B308,ICCU_21!$C$6:$C$1036,0)),"")</f>
        <v/>
      </c>
      <c r="H308" s="62" t="str">
        <f>IFERROR(INDEX(ICCU_21!$F$6:$F$1036,MATCH($B308,ICCU_21!$C$6:$C$1036,0)),"")</f>
        <v/>
      </c>
      <c r="I308" s="106" t="str">
        <f>IFERROR(INDEX(MEMO!O:O,MATCH($D308,MEMO!$B:$B,0)),"")</f>
        <v/>
      </c>
      <c r="K308" s="152" t="str">
        <f>IFERROR(INDEX(ICCU_21!$G$6:$G$1036,MATCH($B308,ICCU_21!$C$6:$C$1036,0)),"")</f>
        <v/>
      </c>
      <c r="L308" s="159" t="str">
        <f>IFERROR(INDEX(MEMO!S:S,MATCH($D308,MEMO!$B:$B,0)),"")</f>
        <v/>
      </c>
      <c r="M308" s="116"/>
      <c r="N308" s="152" t="str">
        <f>IFERROR(INDEX(ICCU_21!$H$6:$H$1036,MATCH($B308,ICCU_21!$C$6:$C$1036,0)),"")</f>
        <v/>
      </c>
      <c r="O308" s="159" t="str">
        <f>IFERROR(INDEX(MEMO!W:W,MATCH($D308,MEMO!$B:$B,0)),"")</f>
        <v/>
      </c>
      <c r="P308" s="116"/>
      <c r="Q308" s="152" t="str">
        <f>IFERROR(INDEX(ICCU_21!$I$6:$I$1036,MATCH($B308,ICCU_21!$C$6:$C$1036,0)),"")</f>
        <v/>
      </c>
      <c r="R308" s="159" t="str">
        <f>IFERROR(INDEX(MEMO!AA:AA,MATCH($D308,MEMO!$B:$B,0)),"")</f>
        <v/>
      </c>
    </row>
    <row r="309" spans="2:18" s="1" customFormat="1" ht="20.25" customHeight="1" outlineLevel="1" x14ac:dyDescent="0.3">
      <c r="B309" s="44"/>
      <c r="D309" s="51" t="s">
        <v>229</v>
      </c>
      <c r="E309" s="43" t="str">
        <f>IFERROR(INDEX(ICCU_21!$D$6:$D$1036,MATCH(B309,ICCU_21!$C$6:$C$1036,0)),"")</f>
        <v/>
      </c>
      <c r="F309" s="52" t="str">
        <f>IFERROR(INDEX(ICCU_21!$E$6:$E$1036,MATCH(B309,ICCU_21!$C$6:$C$1036,0)),"")</f>
        <v/>
      </c>
      <c r="H309" s="62" t="str">
        <f>IFERROR(INDEX(ICCU_21!$F$6:$F$1036,MATCH($B309,ICCU_21!$C$6:$C$1036,0)),"")</f>
        <v/>
      </c>
      <c r="I309" s="106" t="str">
        <f>IFERROR(INDEX(MEMO!O:O,MATCH($D309,MEMO!$B:$B,0)),"")</f>
        <v/>
      </c>
      <c r="K309" s="152" t="str">
        <f>IFERROR(INDEX(ICCU_21!$G$6:$G$1036,MATCH($B309,ICCU_21!$C$6:$C$1036,0)),"")</f>
        <v/>
      </c>
      <c r="L309" s="159" t="str">
        <f>IFERROR(INDEX(MEMO!S:S,MATCH($D309,MEMO!$B:$B,0)),"")</f>
        <v/>
      </c>
      <c r="M309" s="116"/>
      <c r="N309" s="152" t="str">
        <f>IFERROR(INDEX(ICCU_21!$H$6:$H$1036,MATCH($B309,ICCU_21!$C$6:$C$1036,0)),"")</f>
        <v/>
      </c>
      <c r="O309" s="159" t="str">
        <f>IFERROR(INDEX(MEMO!W:W,MATCH($D309,MEMO!$B:$B,0)),"")</f>
        <v/>
      </c>
      <c r="P309" s="116"/>
      <c r="Q309" s="152" t="str">
        <f>IFERROR(INDEX(ICCU_21!$I$6:$I$1036,MATCH($B309,ICCU_21!$C$6:$C$1036,0)),"")</f>
        <v/>
      </c>
      <c r="R309" s="159" t="str">
        <f>IFERROR(INDEX(MEMO!AA:AA,MATCH($D309,MEMO!$B:$B,0)),"")</f>
        <v/>
      </c>
    </row>
    <row r="310" spans="2:18" s="1" customFormat="1" ht="20.25" customHeight="1" outlineLevel="1" x14ac:dyDescent="0.3">
      <c r="B310" s="44"/>
      <c r="D310" s="51" t="s">
        <v>230</v>
      </c>
      <c r="E310" s="43" t="str">
        <f>IFERROR(INDEX(ICCU_21!$D$6:$D$1036,MATCH(B310,ICCU_21!$C$6:$C$1036,0)),"")</f>
        <v/>
      </c>
      <c r="F310" s="52" t="str">
        <f>IFERROR(INDEX(ICCU_21!$E$6:$E$1036,MATCH(B310,ICCU_21!$C$6:$C$1036,0)),"")</f>
        <v/>
      </c>
      <c r="H310" s="62" t="str">
        <f>IFERROR(INDEX(ICCU_21!$F$6:$F$1036,MATCH($B310,ICCU_21!$C$6:$C$1036,0)),"")</f>
        <v/>
      </c>
      <c r="I310" s="106" t="str">
        <f>IFERROR(INDEX(MEMO!O:O,MATCH($D310,MEMO!$B:$B,0)),"")</f>
        <v/>
      </c>
      <c r="K310" s="152" t="str">
        <f>IFERROR(INDEX(ICCU_21!$G$6:$G$1036,MATCH($B310,ICCU_21!$C$6:$C$1036,0)),"")</f>
        <v/>
      </c>
      <c r="L310" s="159" t="str">
        <f>IFERROR(INDEX(MEMO!S:S,MATCH($D310,MEMO!$B:$B,0)),"")</f>
        <v/>
      </c>
      <c r="M310" s="116"/>
      <c r="N310" s="152" t="str">
        <f>IFERROR(INDEX(ICCU_21!$H$6:$H$1036,MATCH($B310,ICCU_21!$C$6:$C$1036,0)),"")</f>
        <v/>
      </c>
      <c r="O310" s="159" t="str">
        <f>IFERROR(INDEX(MEMO!W:W,MATCH($D310,MEMO!$B:$B,0)),"")</f>
        <v/>
      </c>
      <c r="P310" s="116"/>
      <c r="Q310" s="152" t="str">
        <f>IFERROR(INDEX(ICCU_21!$I$6:$I$1036,MATCH($B310,ICCU_21!$C$6:$C$1036,0)),"")</f>
        <v/>
      </c>
      <c r="R310" s="159" t="str">
        <f>IFERROR(INDEX(MEMO!AA:AA,MATCH($D310,MEMO!$B:$B,0)),"")</f>
        <v/>
      </c>
    </row>
    <row r="311" spans="2:18" s="1" customFormat="1" ht="20.25" customHeight="1" outlineLevel="1" x14ac:dyDescent="0.3">
      <c r="B311" s="44"/>
      <c r="D311" s="51" t="s">
        <v>231</v>
      </c>
      <c r="E311" s="43" t="str">
        <f>IFERROR(INDEX(ICCU_21!$D$6:$D$1036,MATCH(B311,ICCU_21!$C$6:$C$1036,0)),"")</f>
        <v/>
      </c>
      <c r="F311" s="52" t="str">
        <f>IFERROR(INDEX(ICCU_21!$E$6:$E$1036,MATCH(B311,ICCU_21!$C$6:$C$1036,0)),"")</f>
        <v/>
      </c>
      <c r="H311" s="62" t="str">
        <f>IFERROR(INDEX(ICCU_21!$F$6:$F$1036,MATCH($B311,ICCU_21!$C$6:$C$1036,0)),"")</f>
        <v/>
      </c>
      <c r="I311" s="106" t="str">
        <f>IFERROR(INDEX(MEMO!O:O,MATCH($D311,MEMO!$B:$B,0)),"")</f>
        <v/>
      </c>
      <c r="K311" s="152" t="str">
        <f>IFERROR(INDEX(ICCU_21!$G$6:$G$1036,MATCH($B311,ICCU_21!$C$6:$C$1036,0)),"")</f>
        <v/>
      </c>
      <c r="L311" s="159" t="str">
        <f>IFERROR(INDEX(MEMO!S:S,MATCH($D311,MEMO!$B:$B,0)),"")</f>
        <v/>
      </c>
      <c r="M311" s="116"/>
      <c r="N311" s="152" t="str">
        <f>IFERROR(INDEX(ICCU_21!$H$6:$H$1036,MATCH($B311,ICCU_21!$C$6:$C$1036,0)),"")</f>
        <v/>
      </c>
      <c r="O311" s="159" t="str">
        <f>IFERROR(INDEX(MEMO!W:W,MATCH($D311,MEMO!$B:$B,0)),"")</f>
        <v/>
      </c>
      <c r="P311" s="116"/>
      <c r="Q311" s="152" t="str">
        <f>IFERROR(INDEX(ICCU_21!$I$6:$I$1036,MATCH($B311,ICCU_21!$C$6:$C$1036,0)),"")</f>
        <v/>
      </c>
      <c r="R311" s="159" t="str">
        <f>IFERROR(INDEX(MEMO!AA:AA,MATCH($D311,MEMO!$B:$B,0)),"")</f>
        <v/>
      </c>
    </row>
    <row r="312" spans="2:18" s="1" customFormat="1" ht="20.25" customHeight="1" outlineLevel="1" thickBot="1" x14ac:dyDescent="0.35">
      <c r="B312" s="45"/>
      <c r="D312" s="53" t="s">
        <v>232</v>
      </c>
      <c r="E312" s="54" t="str">
        <f>IFERROR(INDEX(ICCU_21!$D$6:$D$1036,MATCH(B312,ICCU_21!$C$6:$C$1036,0)),"")</f>
        <v/>
      </c>
      <c r="F312" s="55" t="str">
        <f>IFERROR(INDEX(ICCU_21!$E$6:$E$1036,MATCH(B312,ICCU_21!$C$6:$C$1036,0)),"")</f>
        <v/>
      </c>
      <c r="H312" s="63" t="str">
        <f>IFERROR(INDEX(ICCU_21!$F$6:$F$1036,MATCH($B312,ICCU_21!$C$6:$C$1036,0)),"")</f>
        <v/>
      </c>
      <c r="I312" s="107" t="str">
        <f>IFERROR(INDEX(MEMO!O:O,MATCH($D312,MEMO!$B:$B,0)),"")</f>
        <v/>
      </c>
      <c r="K312" s="63" t="str">
        <f>IFERROR(INDEX(ICCU_21!$G$6:$G$1036,MATCH($B312,ICCU_21!$C$6:$C$1036,0)),"")</f>
        <v/>
      </c>
      <c r="L312" s="107" t="str">
        <f>IFERROR(INDEX(MEMO!S:S,MATCH($D312,MEMO!$B:$B,0)),"")</f>
        <v/>
      </c>
      <c r="M312" s="116"/>
      <c r="N312" s="63" t="str">
        <f>IFERROR(INDEX(ICCU_21!$H$6:$H$1036,MATCH($B312,ICCU_21!$C$6:$C$1036,0)),"")</f>
        <v/>
      </c>
      <c r="O312" s="107" t="str">
        <f>IFERROR(INDEX(MEMO!W:W,MATCH($D312,MEMO!$B:$B,0)),"")</f>
        <v/>
      </c>
      <c r="P312" s="116"/>
      <c r="Q312" s="63" t="str">
        <f>IFERROR(INDEX(ICCU_21!$I$6:$I$1036,MATCH($B312,ICCU_21!$C$6:$C$1036,0)),"")</f>
        <v/>
      </c>
      <c r="R312" s="107" t="str">
        <f>IFERROR(INDEX(MEMO!AA:AA,MATCH($D312,MEMO!$B:$B,0)),"")</f>
        <v/>
      </c>
    </row>
    <row r="313" spans="2:18" s="1" customFormat="1" ht="14.4" customHeight="1" thickBot="1" x14ac:dyDescent="0.35">
      <c r="B313" s="46"/>
      <c r="D313" s="66" t="s">
        <v>233</v>
      </c>
      <c r="E313" s="336" t="s">
        <v>1353</v>
      </c>
      <c r="F313" s="336"/>
      <c r="H313" s="59"/>
      <c r="I313" s="59"/>
      <c r="K313" s="59"/>
      <c r="L313" s="59"/>
      <c r="M313" s="116"/>
      <c r="N313" s="59"/>
      <c r="O313" s="59"/>
      <c r="P313" s="116"/>
      <c r="Q313" s="59"/>
      <c r="R313" s="59"/>
    </row>
    <row r="314" spans="2:18" s="1" customFormat="1" ht="20.25" customHeight="1" outlineLevel="1" x14ac:dyDescent="0.3">
      <c r="B314" s="47"/>
      <c r="D314" s="48" t="s">
        <v>234</v>
      </c>
      <c r="E314" s="49" t="str">
        <f>IFERROR(INDEX(ICCU_21!$D$6:$D$1036,MATCH(B314,ICCU_21!$C$6:$C$1036,0)),"")</f>
        <v/>
      </c>
      <c r="F314" s="50" t="str">
        <f>IFERROR(INDEX(ICCU_21!$E$6:$E$1036,MATCH(B314,ICCU_21!$C$6:$C$1036,0)),"")</f>
        <v/>
      </c>
      <c r="H314" s="61" t="str">
        <f>IFERROR(INDEX(ICCU_21!$F$6:$F$1036,MATCH($B314,ICCU_21!$C$6:$C$1036,0)),"")</f>
        <v/>
      </c>
      <c r="I314" s="104" t="str">
        <f>IFERROR(INDEX(MEMO!O:O,MATCH($D314,MEMO!$B:$B,0)),"")</f>
        <v/>
      </c>
      <c r="K314" s="61" t="str">
        <f>IFERROR(INDEX(ICCU_21!$G$6:$G$1036,MATCH($B314,ICCU_21!$C$6:$C$1036,0)),"")</f>
        <v/>
      </c>
      <c r="L314" s="104" t="str">
        <f>IFERROR(INDEX(MEMO!S:S,MATCH($D314,MEMO!$B:$B,0)),"")</f>
        <v/>
      </c>
      <c r="M314" s="116"/>
      <c r="N314" s="61" t="str">
        <f>IFERROR(INDEX(ICCU_21!$H$6:$H$1036,MATCH($B314,ICCU_21!$C$6:$C$1036,0)),"")</f>
        <v/>
      </c>
      <c r="O314" s="104" t="str">
        <f>IFERROR(INDEX(MEMO!W:W,MATCH($D314,MEMO!$B:$B,0)),"")</f>
        <v/>
      </c>
      <c r="P314" s="116"/>
      <c r="Q314" s="61" t="str">
        <f>IFERROR(INDEX(ICCU_21!$I$6:$I$1036,MATCH($B314,ICCU_21!$C$6:$C$1036,0)),"")</f>
        <v/>
      </c>
      <c r="R314" s="104" t="str">
        <f>IFERROR(INDEX(MEMO!AA:AA,MATCH($D314,MEMO!$B:$B,0)),"")</f>
        <v/>
      </c>
    </row>
    <row r="315" spans="2:18" s="1" customFormat="1" ht="20.25" customHeight="1" outlineLevel="1" x14ac:dyDescent="0.3">
      <c r="B315" s="44"/>
      <c r="D315" s="51" t="s">
        <v>235</v>
      </c>
      <c r="E315" s="43" t="str">
        <f>IFERROR(INDEX(ICCU_21!$D$6:$D$1036,MATCH(B315,ICCU_21!$C$6:$C$1036,0)),"")</f>
        <v/>
      </c>
      <c r="F315" s="52" t="str">
        <f>IFERROR(INDEX(ICCU_21!$E$6:$E$1036,MATCH(B315,ICCU_21!$C$6:$C$1036,0)),"")</f>
        <v/>
      </c>
      <c r="H315" s="62" t="str">
        <f>IFERROR(INDEX(ICCU_21!$F$6:$F$1036,MATCH($B315,ICCU_21!$C$6:$C$1036,0)),"")</f>
        <v/>
      </c>
      <c r="I315" s="105" t="str">
        <f>IFERROR(INDEX(MEMO!O:O,MATCH($D315,MEMO!$B:$B,0)),"")</f>
        <v/>
      </c>
      <c r="K315" s="152" t="str">
        <f>IFERROR(INDEX(ICCU_21!$G$6:$G$1036,MATCH($B315,ICCU_21!$C$6:$C$1036,0)),"")</f>
        <v/>
      </c>
      <c r="L315" s="105" t="str">
        <f>IFERROR(INDEX(MEMO!S:S,MATCH($D315,MEMO!$B:$B,0)),"")</f>
        <v/>
      </c>
      <c r="M315" s="116"/>
      <c r="N315" s="152" t="str">
        <f>IFERROR(INDEX(ICCU_21!$H$6:$H$1036,MATCH($B315,ICCU_21!$C$6:$C$1036,0)),"")</f>
        <v/>
      </c>
      <c r="O315" s="105" t="str">
        <f>IFERROR(INDEX(MEMO!W:W,MATCH($D315,MEMO!$B:$B,0)),"")</f>
        <v/>
      </c>
      <c r="P315" s="116"/>
      <c r="Q315" s="152" t="str">
        <f>IFERROR(INDEX(ICCU_21!$I$6:$I$1036,MATCH($B315,ICCU_21!$C$6:$C$1036,0)),"")</f>
        <v/>
      </c>
      <c r="R315" s="105" t="str">
        <f>IFERROR(INDEX(MEMO!AA:AA,MATCH($D315,MEMO!$B:$B,0)),"")</f>
        <v/>
      </c>
    </row>
    <row r="316" spans="2:18" s="1" customFormat="1" ht="20.25" customHeight="1" outlineLevel="1" x14ac:dyDescent="0.3">
      <c r="B316" s="44"/>
      <c r="D316" s="51" t="s">
        <v>236</v>
      </c>
      <c r="E316" s="43" t="str">
        <f>IFERROR(INDEX(ICCU_21!$D$6:$D$1036,MATCH(B316,ICCU_21!$C$6:$C$1036,0)),"")</f>
        <v/>
      </c>
      <c r="F316" s="52" t="str">
        <f>IFERROR(INDEX(ICCU_21!$E$6:$E$1036,MATCH(B316,ICCU_21!$C$6:$C$1036,0)),"")</f>
        <v/>
      </c>
      <c r="H316" s="62" t="str">
        <f>IFERROR(INDEX(ICCU_21!$F$6:$F$1036,MATCH($B316,ICCU_21!$C$6:$C$1036,0)),"")</f>
        <v/>
      </c>
      <c r="I316" s="106" t="str">
        <f>IFERROR(INDEX(MEMO!O:O,MATCH($D316,MEMO!$B:$B,0)),"")</f>
        <v/>
      </c>
      <c r="K316" s="152" t="str">
        <f>IFERROR(INDEX(ICCU_21!$G$6:$G$1036,MATCH($B316,ICCU_21!$C$6:$C$1036,0)),"")</f>
        <v/>
      </c>
      <c r="L316" s="159" t="str">
        <f>IFERROR(INDEX(MEMO!S:S,MATCH($D316,MEMO!$B:$B,0)),"")</f>
        <v/>
      </c>
      <c r="M316" s="116"/>
      <c r="N316" s="152" t="str">
        <f>IFERROR(INDEX(ICCU_21!$H$6:$H$1036,MATCH($B316,ICCU_21!$C$6:$C$1036,0)),"")</f>
        <v/>
      </c>
      <c r="O316" s="159" t="str">
        <f>IFERROR(INDEX(MEMO!W:W,MATCH($D316,MEMO!$B:$B,0)),"")</f>
        <v/>
      </c>
      <c r="P316" s="116"/>
      <c r="Q316" s="152" t="str">
        <f>IFERROR(INDEX(ICCU_21!$I$6:$I$1036,MATCH($B316,ICCU_21!$C$6:$C$1036,0)),"")</f>
        <v/>
      </c>
      <c r="R316" s="159" t="str">
        <f>IFERROR(INDEX(MEMO!AA:AA,MATCH($D316,MEMO!$B:$B,0)),"")</f>
        <v/>
      </c>
    </row>
    <row r="317" spans="2:18" s="1" customFormat="1" ht="20.25" customHeight="1" outlineLevel="1" x14ac:dyDescent="0.3">
      <c r="B317" s="44"/>
      <c r="D317" s="51" t="s">
        <v>237</v>
      </c>
      <c r="E317" s="43" t="str">
        <f>IFERROR(INDEX(ICCU_21!$D$6:$D$1036,MATCH(B317,ICCU_21!$C$6:$C$1036,0)),"")</f>
        <v/>
      </c>
      <c r="F317" s="52" t="str">
        <f>IFERROR(INDEX(ICCU_21!$E$6:$E$1036,MATCH(B317,ICCU_21!$C$6:$C$1036,0)),"")</f>
        <v/>
      </c>
      <c r="H317" s="62" t="str">
        <f>IFERROR(INDEX(ICCU_21!$F$6:$F$1036,MATCH($B317,ICCU_21!$C$6:$C$1036,0)),"")</f>
        <v/>
      </c>
      <c r="I317" s="106" t="str">
        <f>IFERROR(INDEX(MEMO!O:O,MATCH($D317,MEMO!$B:$B,0)),"")</f>
        <v/>
      </c>
      <c r="K317" s="152" t="str">
        <f>IFERROR(INDEX(ICCU_21!$G$6:$G$1036,MATCH($B317,ICCU_21!$C$6:$C$1036,0)),"")</f>
        <v/>
      </c>
      <c r="L317" s="159" t="str">
        <f>IFERROR(INDEX(MEMO!S:S,MATCH($D317,MEMO!$B:$B,0)),"")</f>
        <v/>
      </c>
      <c r="M317" s="116"/>
      <c r="N317" s="152" t="str">
        <f>IFERROR(INDEX(ICCU_21!$H$6:$H$1036,MATCH($B317,ICCU_21!$C$6:$C$1036,0)),"")</f>
        <v/>
      </c>
      <c r="O317" s="159" t="str">
        <f>IFERROR(INDEX(MEMO!W:W,MATCH($D317,MEMO!$B:$B,0)),"")</f>
        <v/>
      </c>
      <c r="P317" s="116"/>
      <c r="Q317" s="152" t="str">
        <f>IFERROR(INDEX(ICCU_21!$I$6:$I$1036,MATCH($B317,ICCU_21!$C$6:$C$1036,0)),"")</f>
        <v/>
      </c>
      <c r="R317" s="159" t="str">
        <f>IFERROR(INDEX(MEMO!AA:AA,MATCH($D317,MEMO!$B:$B,0)),"")</f>
        <v/>
      </c>
    </row>
    <row r="318" spans="2:18" s="1" customFormat="1" ht="20.25" customHeight="1" outlineLevel="1" x14ac:dyDescent="0.3">
      <c r="B318" s="44"/>
      <c r="D318" s="51" t="s">
        <v>238</v>
      </c>
      <c r="E318" s="43" t="str">
        <f>IFERROR(INDEX(ICCU_21!$D$6:$D$1036,MATCH(B318,ICCU_21!$C$6:$C$1036,0)),"")</f>
        <v/>
      </c>
      <c r="F318" s="52" t="str">
        <f>IFERROR(INDEX(ICCU_21!$E$6:$E$1036,MATCH(B318,ICCU_21!$C$6:$C$1036,0)),"")</f>
        <v/>
      </c>
      <c r="H318" s="62" t="str">
        <f>IFERROR(INDEX(ICCU_21!$F$6:$F$1036,MATCH($B318,ICCU_21!$C$6:$C$1036,0)),"")</f>
        <v/>
      </c>
      <c r="I318" s="106" t="str">
        <f>IFERROR(INDEX(MEMO!O:O,MATCH($D318,MEMO!$B:$B,0)),"")</f>
        <v/>
      </c>
      <c r="K318" s="152" t="str">
        <f>IFERROR(INDEX(ICCU_21!$G$6:$G$1036,MATCH($B318,ICCU_21!$C$6:$C$1036,0)),"")</f>
        <v/>
      </c>
      <c r="L318" s="159" t="str">
        <f>IFERROR(INDEX(MEMO!S:S,MATCH($D318,MEMO!$B:$B,0)),"")</f>
        <v/>
      </c>
      <c r="M318" s="116"/>
      <c r="N318" s="152" t="str">
        <f>IFERROR(INDEX(ICCU_21!$H$6:$H$1036,MATCH($B318,ICCU_21!$C$6:$C$1036,0)),"")</f>
        <v/>
      </c>
      <c r="O318" s="159" t="str">
        <f>IFERROR(INDEX(MEMO!W:W,MATCH($D318,MEMO!$B:$B,0)),"")</f>
        <v/>
      </c>
      <c r="P318" s="116"/>
      <c r="Q318" s="152" t="str">
        <f>IFERROR(INDEX(ICCU_21!$I$6:$I$1036,MATCH($B318,ICCU_21!$C$6:$C$1036,0)),"")</f>
        <v/>
      </c>
      <c r="R318" s="159" t="str">
        <f>IFERROR(INDEX(MEMO!AA:AA,MATCH($D318,MEMO!$B:$B,0)),"")</f>
        <v/>
      </c>
    </row>
    <row r="319" spans="2:18" s="1" customFormat="1" ht="20.25" customHeight="1" outlineLevel="1" x14ac:dyDescent="0.3">
      <c r="B319" s="44"/>
      <c r="D319" s="51" t="s">
        <v>239</v>
      </c>
      <c r="E319" s="43" t="str">
        <f>IFERROR(INDEX(ICCU_21!$D$6:$D$1036,MATCH(B319,ICCU_21!$C$6:$C$1036,0)),"")</f>
        <v/>
      </c>
      <c r="F319" s="52" t="str">
        <f>IFERROR(INDEX(ICCU_21!$E$6:$E$1036,MATCH(B319,ICCU_21!$C$6:$C$1036,0)),"")</f>
        <v/>
      </c>
      <c r="H319" s="62" t="str">
        <f>IFERROR(INDEX(ICCU_21!$F$6:$F$1036,MATCH($B319,ICCU_21!$C$6:$C$1036,0)),"")</f>
        <v/>
      </c>
      <c r="I319" s="106" t="str">
        <f>IFERROR(INDEX(MEMO!O:O,MATCH($D319,MEMO!$B:$B,0)),"")</f>
        <v/>
      </c>
      <c r="K319" s="152" t="str">
        <f>IFERROR(INDEX(ICCU_21!$G$6:$G$1036,MATCH($B319,ICCU_21!$C$6:$C$1036,0)),"")</f>
        <v/>
      </c>
      <c r="L319" s="159" t="str">
        <f>IFERROR(INDEX(MEMO!S:S,MATCH($D319,MEMO!$B:$B,0)),"")</f>
        <v/>
      </c>
      <c r="M319" s="116"/>
      <c r="N319" s="152" t="str">
        <f>IFERROR(INDEX(ICCU_21!$H$6:$H$1036,MATCH($B319,ICCU_21!$C$6:$C$1036,0)),"")</f>
        <v/>
      </c>
      <c r="O319" s="159" t="str">
        <f>IFERROR(INDEX(MEMO!W:W,MATCH($D319,MEMO!$B:$B,0)),"")</f>
        <v/>
      </c>
      <c r="P319" s="116"/>
      <c r="Q319" s="152" t="str">
        <f>IFERROR(INDEX(ICCU_21!$I$6:$I$1036,MATCH($B319,ICCU_21!$C$6:$C$1036,0)),"")</f>
        <v/>
      </c>
      <c r="R319" s="159" t="str">
        <f>IFERROR(INDEX(MEMO!AA:AA,MATCH($D319,MEMO!$B:$B,0)),"")</f>
        <v/>
      </c>
    </row>
    <row r="320" spans="2:18" s="1" customFormat="1" ht="20.25" customHeight="1" outlineLevel="1" x14ac:dyDescent="0.3">
      <c r="B320" s="44"/>
      <c r="D320" s="51" t="s">
        <v>240</v>
      </c>
      <c r="E320" s="43" t="str">
        <f>IFERROR(INDEX(ICCU_21!$D$6:$D$1036,MATCH(B320,ICCU_21!$C$6:$C$1036,0)),"")</f>
        <v/>
      </c>
      <c r="F320" s="52" t="str">
        <f>IFERROR(INDEX(ICCU_21!$E$6:$E$1036,MATCH(B320,ICCU_21!$C$6:$C$1036,0)),"")</f>
        <v/>
      </c>
      <c r="H320" s="62" t="str">
        <f>IFERROR(INDEX(ICCU_21!$F$6:$F$1036,MATCH($B320,ICCU_21!$C$6:$C$1036,0)),"")</f>
        <v/>
      </c>
      <c r="I320" s="106" t="str">
        <f>IFERROR(INDEX(MEMO!O:O,MATCH($D320,MEMO!$B:$B,0)),"")</f>
        <v/>
      </c>
      <c r="K320" s="152" t="str">
        <f>IFERROR(INDEX(ICCU_21!$G$6:$G$1036,MATCH($B320,ICCU_21!$C$6:$C$1036,0)),"")</f>
        <v/>
      </c>
      <c r="L320" s="159" t="str">
        <f>IFERROR(INDEX(MEMO!S:S,MATCH($D320,MEMO!$B:$B,0)),"")</f>
        <v/>
      </c>
      <c r="M320" s="116"/>
      <c r="N320" s="152" t="str">
        <f>IFERROR(INDEX(ICCU_21!$H$6:$H$1036,MATCH($B320,ICCU_21!$C$6:$C$1036,0)),"")</f>
        <v/>
      </c>
      <c r="O320" s="159" t="str">
        <f>IFERROR(INDEX(MEMO!W:W,MATCH($D320,MEMO!$B:$B,0)),"")</f>
        <v/>
      </c>
      <c r="P320" s="116"/>
      <c r="Q320" s="152" t="str">
        <f>IFERROR(INDEX(ICCU_21!$I$6:$I$1036,MATCH($B320,ICCU_21!$C$6:$C$1036,0)),"")</f>
        <v/>
      </c>
      <c r="R320" s="159" t="str">
        <f>IFERROR(INDEX(MEMO!AA:AA,MATCH($D320,MEMO!$B:$B,0)),"")</f>
        <v/>
      </c>
    </row>
    <row r="321" spans="2:18" s="1" customFormat="1" ht="20.25" customHeight="1" outlineLevel="1" x14ac:dyDescent="0.3">
      <c r="B321" s="44"/>
      <c r="D321" s="51" t="s">
        <v>241</v>
      </c>
      <c r="E321" s="43" t="str">
        <f>IFERROR(INDEX(ICCU_21!$D$6:$D$1036,MATCH(B321,ICCU_21!$C$6:$C$1036,0)),"")</f>
        <v/>
      </c>
      <c r="F321" s="52" t="str">
        <f>IFERROR(INDEX(ICCU_21!$E$6:$E$1036,MATCH(B321,ICCU_21!$C$6:$C$1036,0)),"")</f>
        <v/>
      </c>
      <c r="H321" s="62" t="str">
        <f>IFERROR(INDEX(ICCU_21!$F$6:$F$1036,MATCH($B321,ICCU_21!$C$6:$C$1036,0)),"")</f>
        <v/>
      </c>
      <c r="I321" s="106" t="str">
        <f>IFERROR(INDEX(MEMO!O:O,MATCH($D321,MEMO!$B:$B,0)),"")</f>
        <v/>
      </c>
      <c r="K321" s="152" t="str">
        <f>IFERROR(INDEX(ICCU_21!$G$6:$G$1036,MATCH($B321,ICCU_21!$C$6:$C$1036,0)),"")</f>
        <v/>
      </c>
      <c r="L321" s="159" t="str">
        <f>IFERROR(INDEX(MEMO!S:S,MATCH($D321,MEMO!$B:$B,0)),"")</f>
        <v/>
      </c>
      <c r="M321" s="116"/>
      <c r="N321" s="152" t="str">
        <f>IFERROR(INDEX(ICCU_21!$H$6:$H$1036,MATCH($B321,ICCU_21!$C$6:$C$1036,0)),"")</f>
        <v/>
      </c>
      <c r="O321" s="159" t="str">
        <f>IFERROR(INDEX(MEMO!W:W,MATCH($D321,MEMO!$B:$B,0)),"")</f>
        <v/>
      </c>
      <c r="P321" s="116"/>
      <c r="Q321" s="152" t="str">
        <f>IFERROR(INDEX(ICCU_21!$I$6:$I$1036,MATCH($B321,ICCU_21!$C$6:$C$1036,0)),"")</f>
        <v/>
      </c>
      <c r="R321" s="159" t="str">
        <f>IFERROR(INDEX(MEMO!AA:AA,MATCH($D321,MEMO!$B:$B,0)),"")</f>
        <v/>
      </c>
    </row>
    <row r="322" spans="2:18" s="1" customFormat="1" ht="20.25" customHeight="1" outlineLevel="1" x14ac:dyDescent="0.3">
      <c r="B322" s="44"/>
      <c r="D322" s="51" t="s">
        <v>242</v>
      </c>
      <c r="E322" s="43" t="str">
        <f>IFERROR(INDEX(ICCU_21!$D$6:$D$1036,MATCH(B322,ICCU_21!$C$6:$C$1036,0)),"")</f>
        <v/>
      </c>
      <c r="F322" s="52" t="str">
        <f>IFERROR(INDEX(ICCU_21!$E$6:$E$1036,MATCH(B322,ICCU_21!$C$6:$C$1036,0)),"")</f>
        <v/>
      </c>
      <c r="H322" s="62" t="str">
        <f>IFERROR(INDEX(ICCU_21!$F$6:$F$1036,MATCH($B322,ICCU_21!$C$6:$C$1036,0)),"")</f>
        <v/>
      </c>
      <c r="I322" s="106" t="str">
        <f>IFERROR(INDEX(MEMO!O:O,MATCH($D322,MEMO!$B:$B,0)),"")</f>
        <v/>
      </c>
      <c r="K322" s="152" t="str">
        <f>IFERROR(INDEX(ICCU_21!$G$6:$G$1036,MATCH($B322,ICCU_21!$C$6:$C$1036,0)),"")</f>
        <v/>
      </c>
      <c r="L322" s="159" t="str">
        <f>IFERROR(INDEX(MEMO!S:S,MATCH($D322,MEMO!$B:$B,0)),"")</f>
        <v/>
      </c>
      <c r="M322" s="116"/>
      <c r="N322" s="152" t="str">
        <f>IFERROR(INDEX(ICCU_21!$H$6:$H$1036,MATCH($B322,ICCU_21!$C$6:$C$1036,0)),"")</f>
        <v/>
      </c>
      <c r="O322" s="159" t="str">
        <f>IFERROR(INDEX(MEMO!W:W,MATCH($D322,MEMO!$B:$B,0)),"")</f>
        <v/>
      </c>
      <c r="P322" s="116"/>
      <c r="Q322" s="152" t="str">
        <f>IFERROR(INDEX(ICCU_21!$I$6:$I$1036,MATCH($B322,ICCU_21!$C$6:$C$1036,0)),"")</f>
        <v/>
      </c>
      <c r="R322" s="159" t="str">
        <f>IFERROR(INDEX(MEMO!AA:AA,MATCH($D322,MEMO!$B:$B,0)),"")</f>
        <v/>
      </c>
    </row>
    <row r="323" spans="2:18" s="1" customFormat="1" ht="20.25" customHeight="1" outlineLevel="1" thickBot="1" x14ac:dyDescent="0.35">
      <c r="B323" s="45"/>
      <c r="D323" s="53" t="s">
        <v>243</v>
      </c>
      <c r="E323" s="54" t="str">
        <f>IFERROR(INDEX(ICCU_21!$D$6:$D$1036,MATCH(B323,ICCU_21!$C$6:$C$1036,0)),"")</f>
        <v/>
      </c>
      <c r="F323" s="55" t="str">
        <f>IFERROR(INDEX(ICCU_21!$E$6:$E$1036,MATCH(B323,ICCU_21!$C$6:$C$1036,0)),"")</f>
        <v/>
      </c>
      <c r="H323" s="63" t="str">
        <f>IFERROR(INDEX(ICCU_21!$F$6:$F$1036,MATCH($B323,ICCU_21!$C$6:$C$1036,0)),"")</f>
        <v/>
      </c>
      <c r="I323" s="107" t="str">
        <f>IFERROR(INDEX(MEMO!O:O,MATCH($D323,MEMO!$B:$B,0)),"")</f>
        <v/>
      </c>
      <c r="K323" s="63" t="str">
        <f>IFERROR(INDEX(ICCU_21!$G$6:$G$1036,MATCH($B323,ICCU_21!$C$6:$C$1036,0)),"")</f>
        <v/>
      </c>
      <c r="L323" s="107" t="str">
        <f>IFERROR(INDEX(MEMO!S:S,MATCH($D323,MEMO!$B:$B,0)),"")</f>
        <v/>
      </c>
      <c r="M323" s="116"/>
      <c r="N323" s="63" t="str">
        <f>IFERROR(INDEX(ICCU_21!$H$6:$H$1036,MATCH($B323,ICCU_21!$C$6:$C$1036,0)),"")</f>
        <v/>
      </c>
      <c r="O323" s="107" t="str">
        <f>IFERROR(INDEX(MEMO!W:W,MATCH($D323,MEMO!$B:$B,0)),"")</f>
        <v/>
      </c>
      <c r="P323" s="116"/>
      <c r="Q323" s="63" t="str">
        <f>IFERROR(INDEX(ICCU_21!$I$6:$I$1036,MATCH($B323,ICCU_21!$C$6:$C$1036,0)),"")</f>
        <v/>
      </c>
      <c r="R323" s="107" t="str">
        <f>IFERROR(INDEX(MEMO!AA:AA,MATCH($D323,MEMO!$B:$B,0)),"")</f>
        <v/>
      </c>
    </row>
    <row r="324" spans="2:18" s="1" customFormat="1" ht="14.4" customHeight="1" thickBot="1" x14ac:dyDescent="0.35">
      <c r="B324" s="46"/>
      <c r="D324" s="66" t="s">
        <v>244</v>
      </c>
      <c r="E324" s="336" t="s">
        <v>1375</v>
      </c>
      <c r="F324" s="336"/>
      <c r="H324" s="59"/>
      <c r="I324" s="59"/>
      <c r="K324" s="59"/>
      <c r="L324" s="59"/>
      <c r="M324" s="116"/>
      <c r="N324" s="59"/>
      <c r="O324" s="59"/>
      <c r="P324" s="116"/>
      <c r="Q324" s="59"/>
      <c r="R324" s="59"/>
    </row>
    <row r="325" spans="2:18" s="1" customFormat="1" ht="20.25" customHeight="1" outlineLevel="1" x14ac:dyDescent="0.3">
      <c r="B325" s="47"/>
      <c r="D325" s="48" t="s">
        <v>245</v>
      </c>
      <c r="E325" s="49" t="str">
        <f>IFERROR(INDEX(ICCU_21!$D$6:$D$1036,MATCH(B325,ICCU_21!$C$6:$C$1036,0)),"")</f>
        <v/>
      </c>
      <c r="F325" s="50" t="str">
        <f>IFERROR(INDEX(ICCU_21!$E$6:$E$1036,MATCH(B325,ICCU_21!$C$6:$C$1036,0)),"")</f>
        <v/>
      </c>
      <c r="H325" s="61" t="str">
        <f>IFERROR(INDEX(ICCU_21!$F$6:$F$1036,MATCH($B325,ICCU_21!$C$6:$C$1036,0)),"")</f>
        <v/>
      </c>
      <c r="I325" s="104" t="str">
        <f>IFERROR(INDEX(MEMO!O:O,MATCH($D325,MEMO!$B:$B,0)),"")</f>
        <v/>
      </c>
      <c r="K325" s="61" t="str">
        <f>IFERROR(INDEX(ICCU_21!$G$6:$G$1036,MATCH($B325,ICCU_21!$C$6:$C$1036,0)),"")</f>
        <v/>
      </c>
      <c r="L325" s="104" t="str">
        <f>IFERROR(INDEX(MEMO!S:S,MATCH($D325,MEMO!$B:$B,0)),"")</f>
        <v/>
      </c>
      <c r="M325" s="116"/>
      <c r="N325" s="61" t="str">
        <f>IFERROR(INDEX(ICCU_21!$H$6:$H$1036,MATCH($B325,ICCU_21!$C$6:$C$1036,0)),"")</f>
        <v/>
      </c>
      <c r="O325" s="104" t="str">
        <f>IFERROR(INDEX(MEMO!W:W,MATCH($D325,MEMO!$B:$B,0)),"")</f>
        <v/>
      </c>
      <c r="P325" s="116"/>
      <c r="Q325" s="61" t="str">
        <f>IFERROR(INDEX(ICCU_21!$I$6:$I$1036,MATCH($B325,ICCU_21!$C$6:$C$1036,0)),"")</f>
        <v/>
      </c>
      <c r="R325" s="104" t="str">
        <f>IFERROR(INDEX(MEMO!AA:AA,MATCH($D325,MEMO!$B:$B,0)),"")</f>
        <v/>
      </c>
    </row>
    <row r="326" spans="2:18" s="1" customFormat="1" ht="20.25" customHeight="1" outlineLevel="1" x14ac:dyDescent="0.3">
      <c r="B326" s="44"/>
      <c r="D326" s="51" t="s">
        <v>246</v>
      </c>
      <c r="E326" s="43" t="str">
        <f>IFERROR(INDEX(ICCU_21!$D$6:$D$1036,MATCH(B326,ICCU_21!$C$6:$C$1036,0)),"")</f>
        <v/>
      </c>
      <c r="F326" s="52" t="str">
        <f>IFERROR(INDEX(ICCU_21!$E$6:$E$1036,MATCH(B326,ICCU_21!$C$6:$C$1036,0)),"")</f>
        <v/>
      </c>
      <c r="H326" s="62" t="str">
        <f>IFERROR(INDEX(ICCU_21!$F$6:$F$1036,MATCH($B326,ICCU_21!$C$6:$C$1036,0)),"")</f>
        <v/>
      </c>
      <c r="I326" s="105" t="str">
        <f>IFERROR(INDEX(MEMO!O:O,MATCH($D326,MEMO!$B:$B,0)),"")</f>
        <v/>
      </c>
      <c r="K326" s="152" t="str">
        <f>IFERROR(INDEX(ICCU_21!$G$6:$G$1036,MATCH($B326,ICCU_21!$C$6:$C$1036,0)),"")</f>
        <v/>
      </c>
      <c r="L326" s="105" t="str">
        <f>IFERROR(INDEX(MEMO!S:S,MATCH($D326,MEMO!$B:$B,0)),"")</f>
        <v/>
      </c>
      <c r="M326" s="116"/>
      <c r="N326" s="152" t="str">
        <f>IFERROR(INDEX(ICCU_21!$H$6:$H$1036,MATCH($B326,ICCU_21!$C$6:$C$1036,0)),"")</f>
        <v/>
      </c>
      <c r="O326" s="105" t="str">
        <f>IFERROR(INDEX(MEMO!W:W,MATCH($D326,MEMO!$B:$B,0)),"")</f>
        <v/>
      </c>
      <c r="P326" s="116"/>
      <c r="Q326" s="152" t="str">
        <f>IFERROR(INDEX(ICCU_21!$I$6:$I$1036,MATCH($B326,ICCU_21!$C$6:$C$1036,0)),"")</f>
        <v/>
      </c>
      <c r="R326" s="105" t="str">
        <f>IFERROR(INDEX(MEMO!AA:AA,MATCH($D326,MEMO!$B:$B,0)),"")</f>
        <v/>
      </c>
    </row>
    <row r="327" spans="2:18" s="1" customFormat="1" ht="20.25" customHeight="1" outlineLevel="1" x14ac:dyDescent="0.3">
      <c r="B327" s="44"/>
      <c r="D327" s="51" t="s">
        <v>247</v>
      </c>
      <c r="E327" s="43" t="str">
        <f>IFERROR(INDEX(ICCU_21!$D$6:$D$1036,MATCH(B327,ICCU_21!$C$6:$C$1036,0)),"")</f>
        <v/>
      </c>
      <c r="F327" s="52" t="str">
        <f>IFERROR(INDEX(ICCU_21!$E$6:$E$1036,MATCH(B327,ICCU_21!$C$6:$C$1036,0)),"")</f>
        <v/>
      </c>
      <c r="H327" s="62" t="str">
        <f>IFERROR(INDEX(ICCU_21!$F$6:$F$1036,MATCH($B327,ICCU_21!$C$6:$C$1036,0)),"")</f>
        <v/>
      </c>
      <c r="I327" s="106" t="str">
        <f>IFERROR(INDEX(MEMO!O:O,MATCH($D327,MEMO!$B:$B,0)),"")</f>
        <v/>
      </c>
      <c r="K327" s="152" t="str">
        <f>IFERROR(INDEX(ICCU_21!$G$6:$G$1036,MATCH($B327,ICCU_21!$C$6:$C$1036,0)),"")</f>
        <v/>
      </c>
      <c r="L327" s="159" t="str">
        <f>IFERROR(INDEX(MEMO!S:S,MATCH($D327,MEMO!$B:$B,0)),"")</f>
        <v/>
      </c>
      <c r="M327" s="116"/>
      <c r="N327" s="152" t="str">
        <f>IFERROR(INDEX(ICCU_21!$H$6:$H$1036,MATCH($B327,ICCU_21!$C$6:$C$1036,0)),"")</f>
        <v/>
      </c>
      <c r="O327" s="159" t="str">
        <f>IFERROR(INDEX(MEMO!W:W,MATCH($D327,MEMO!$B:$B,0)),"")</f>
        <v/>
      </c>
      <c r="P327" s="116"/>
      <c r="Q327" s="152" t="str">
        <f>IFERROR(INDEX(ICCU_21!$I$6:$I$1036,MATCH($B327,ICCU_21!$C$6:$C$1036,0)),"")</f>
        <v/>
      </c>
      <c r="R327" s="159" t="str">
        <f>IFERROR(INDEX(MEMO!AA:AA,MATCH($D327,MEMO!$B:$B,0)),"")</f>
        <v/>
      </c>
    </row>
    <row r="328" spans="2:18" s="1" customFormat="1" ht="20.25" customHeight="1" outlineLevel="1" x14ac:dyDescent="0.3">
      <c r="B328" s="44"/>
      <c r="D328" s="51" t="s">
        <v>248</v>
      </c>
      <c r="E328" s="43" t="str">
        <f>IFERROR(INDEX(ICCU_21!$D$6:$D$1036,MATCH(B328,ICCU_21!$C$6:$C$1036,0)),"")</f>
        <v/>
      </c>
      <c r="F328" s="52" t="str">
        <f>IFERROR(INDEX(ICCU_21!$E$6:$E$1036,MATCH(B328,ICCU_21!$C$6:$C$1036,0)),"")</f>
        <v/>
      </c>
      <c r="H328" s="62" t="str">
        <f>IFERROR(INDEX(ICCU_21!$F$6:$F$1036,MATCH($B328,ICCU_21!$C$6:$C$1036,0)),"")</f>
        <v/>
      </c>
      <c r="I328" s="106" t="str">
        <f>IFERROR(INDEX(MEMO!O:O,MATCH($D328,MEMO!$B:$B,0)),"")</f>
        <v/>
      </c>
      <c r="K328" s="152" t="str">
        <f>IFERROR(INDEX(ICCU_21!$G$6:$G$1036,MATCH($B328,ICCU_21!$C$6:$C$1036,0)),"")</f>
        <v/>
      </c>
      <c r="L328" s="159" t="str">
        <f>IFERROR(INDEX(MEMO!S:S,MATCH($D328,MEMO!$B:$B,0)),"")</f>
        <v/>
      </c>
      <c r="M328" s="116"/>
      <c r="N328" s="152" t="str">
        <f>IFERROR(INDEX(ICCU_21!$H$6:$H$1036,MATCH($B328,ICCU_21!$C$6:$C$1036,0)),"")</f>
        <v/>
      </c>
      <c r="O328" s="159" t="str">
        <f>IFERROR(INDEX(MEMO!W:W,MATCH($D328,MEMO!$B:$B,0)),"")</f>
        <v/>
      </c>
      <c r="P328" s="116"/>
      <c r="Q328" s="152" t="str">
        <f>IFERROR(INDEX(ICCU_21!$I$6:$I$1036,MATCH($B328,ICCU_21!$C$6:$C$1036,0)),"")</f>
        <v/>
      </c>
      <c r="R328" s="159" t="str">
        <f>IFERROR(INDEX(MEMO!AA:AA,MATCH($D328,MEMO!$B:$B,0)),"")</f>
        <v/>
      </c>
    </row>
    <row r="329" spans="2:18" s="1" customFormat="1" ht="20.25" customHeight="1" outlineLevel="1" x14ac:dyDescent="0.3">
      <c r="B329" s="44"/>
      <c r="D329" s="51" t="s">
        <v>249</v>
      </c>
      <c r="E329" s="43" t="str">
        <f>IFERROR(INDEX(ICCU_21!$D$6:$D$1036,MATCH(B329,ICCU_21!$C$6:$C$1036,0)),"")</f>
        <v/>
      </c>
      <c r="F329" s="52" t="str">
        <f>IFERROR(INDEX(ICCU_21!$E$6:$E$1036,MATCH(B329,ICCU_21!$C$6:$C$1036,0)),"")</f>
        <v/>
      </c>
      <c r="H329" s="62" t="str">
        <f>IFERROR(INDEX(ICCU_21!$F$6:$F$1036,MATCH($B329,ICCU_21!$C$6:$C$1036,0)),"")</f>
        <v/>
      </c>
      <c r="I329" s="106" t="str">
        <f>IFERROR(INDEX(MEMO!O:O,MATCH($D329,MEMO!$B:$B,0)),"")</f>
        <v/>
      </c>
      <c r="K329" s="152" t="str">
        <f>IFERROR(INDEX(ICCU_21!$G$6:$G$1036,MATCH($B329,ICCU_21!$C$6:$C$1036,0)),"")</f>
        <v/>
      </c>
      <c r="L329" s="159" t="str">
        <f>IFERROR(INDEX(MEMO!S:S,MATCH($D329,MEMO!$B:$B,0)),"")</f>
        <v/>
      </c>
      <c r="M329" s="116"/>
      <c r="N329" s="152" t="str">
        <f>IFERROR(INDEX(ICCU_21!$H$6:$H$1036,MATCH($B329,ICCU_21!$C$6:$C$1036,0)),"")</f>
        <v/>
      </c>
      <c r="O329" s="159" t="str">
        <f>IFERROR(INDEX(MEMO!W:W,MATCH($D329,MEMO!$B:$B,0)),"")</f>
        <v/>
      </c>
      <c r="P329" s="116"/>
      <c r="Q329" s="152" t="str">
        <f>IFERROR(INDEX(ICCU_21!$I$6:$I$1036,MATCH($B329,ICCU_21!$C$6:$C$1036,0)),"")</f>
        <v/>
      </c>
      <c r="R329" s="159" t="str">
        <f>IFERROR(INDEX(MEMO!AA:AA,MATCH($D329,MEMO!$B:$B,0)),"")</f>
        <v/>
      </c>
    </row>
    <row r="330" spans="2:18" s="1" customFormat="1" ht="20.25" customHeight="1" outlineLevel="1" x14ac:dyDescent="0.3">
      <c r="B330" s="44"/>
      <c r="D330" s="51" t="s">
        <v>250</v>
      </c>
      <c r="E330" s="43" t="str">
        <f>IFERROR(INDEX(ICCU_21!$D$6:$D$1036,MATCH(B330,ICCU_21!$C$6:$C$1036,0)),"")</f>
        <v/>
      </c>
      <c r="F330" s="52" t="str">
        <f>IFERROR(INDEX(ICCU_21!$E$6:$E$1036,MATCH(B330,ICCU_21!$C$6:$C$1036,0)),"")</f>
        <v/>
      </c>
      <c r="H330" s="62" t="str">
        <f>IFERROR(INDEX(ICCU_21!$F$6:$F$1036,MATCH($B330,ICCU_21!$C$6:$C$1036,0)),"")</f>
        <v/>
      </c>
      <c r="I330" s="106" t="str">
        <f>IFERROR(INDEX(MEMO!O:O,MATCH($D330,MEMO!$B:$B,0)),"")</f>
        <v/>
      </c>
      <c r="K330" s="152" t="str">
        <f>IFERROR(INDEX(ICCU_21!$G$6:$G$1036,MATCH($B330,ICCU_21!$C$6:$C$1036,0)),"")</f>
        <v/>
      </c>
      <c r="L330" s="159" t="str">
        <f>IFERROR(INDEX(MEMO!S:S,MATCH($D330,MEMO!$B:$B,0)),"")</f>
        <v/>
      </c>
      <c r="M330" s="116"/>
      <c r="N330" s="152" t="str">
        <f>IFERROR(INDEX(ICCU_21!$H$6:$H$1036,MATCH($B330,ICCU_21!$C$6:$C$1036,0)),"")</f>
        <v/>
      </c>
      <c r="O330" s="159" t="str">
        <f>IFERROR(INDEX(MEMO!W:W,MATCH($D330,MEMO!$B:$B,0)),"")</f>
        <v/>
      </c>
      <c r="P330" s="116"/>
      <c r="Q330" s="152" t="str">
        <f>IFERROR(INDEX(ICCU_21!$I$6:$I$1036,MATCH($B330,ICCU_21!$C$6:$C$1036,0)),"")</f>
        <v/>
      </c>
      <c r="R330" s="159" t="str">
        <f>IFERROR(INDEX(MEMO!AA:AA,MATCH($D330,MEMO!$B:$B,0)),"")</f>
        <v/>
      </c>
    </row>
    <row r="331" spans="2:18" s="1" customFormat="1" ht="20.25" customHeight="1" outlineLevel="1" x14ac:dyDescent="0.3">
      <c r="B331" s="44"/>
      <c r="D331" s="51" t="s">
        <v>251</v>
      </c>
      <c r="E331" s="43" t="str">
        <f>IFERROR(INDEX(ICCU_21!$D$6:$D$1036,MATCH(B331,ICCU_21!$C$6:$C$1036,0)),"")</f>
        <v/>
      </c>
      <c r="F331" s="52" t="str">
        <f>IFERROR(INDEX(ICCU_21!$E$6:$E$1036,MATCH(B331,ICCU_21!$C$6:$C$1036,0)),"")</f>
        <v/>
      </c>
      <c r="H331" s="62" t="str">
        <f>IFERROR(INDEX(ICCU_21!$F$6:$F$1036,MATCH($B331,ICCU_21!$C$6:$C$1036,0)),"")</f>
        <v/>
      </c>
      <c r="I331" s="106" t="str">
        <f>IFERROR(INDEX(MEMO!O:O,MATCH($D331,MEMO!$B:$B,0)),"")</f>
        <v/>
      </c>
      <c r="K331" s="152" t="str">
        <f>IFERROR(INDEX(ICCU_21!$G$6:$G$1036,MATCH($B331,ICCU_21!$C$6:$C$1036,0)),"")</f>
        <v/>
      </c>
      <c r="L331" s="159" t="str">
        <f>IFERROR(INDEX(MEMO!S:S,MATCH($D331,MEMO!$B:$B,0)),"")</f>
        <v/>
      </c>
      <c r="M331" s="116"/>
      <c r="N331" s="152" t="str">
        <f>IFERROR(INDEX(ICCU_21!$H$6:$H$1036,MATCH($B331,ICCU_21!$C$6:$C$1036,0)),"")</f>
        <v/>
      </c>
      <c r="O331" s="159" t="str">
        <f>IFERROR(INDEX(MEMO!W:W,MATCH($D331,MEMO!$B:$B,0)),"")</f>
        <v/>
      </c>
      <c r="P331" s="116"/>
      <c r="Q331" s="152" t="str">
        <f>IFERROR(INDEX(ICCU_21!$I$6:$I$1036,MATCH($B331,ICCU_21!$C$6:$C$1036,0)),"")</f>
        <v/>
      </c>
      <c r="R331" s="159" t="str">
        <f>IFERROR(INDEX(MEMO!AA:AA,MATCH($D331,MEMO!$B:$B,0)),"")</f>
        <v/>
      </c>
    </row>
    <row r="332" spans="2:18" s="1" customFormat="1" ht="20.25" customHeight="1" outlineLevel="1" x14ac:dyDescent="0.3">
      <c r="B332" s="44"/>
      <c r="D332" s="51" t="s">
        <v>252</v>
      </c>
      <c r="E332" s="43" t="str">
        <f>IFERROR(INDEX(ICCU_21!$D$6:$D$1036,MATCH(B332,ICCU_21!$C$6:$C$1036,0)),"")</f>
        <v/>
      </c>
      <c r="F332" s="52" t="str">
        <f>IFERROR(INDEX(ICCU_21!$E$6:$E$1036,MATCH(B332,ICCU_21!$C$6:$C$1036,0)),"")</f>
        <v/>
      </c>
      <c r="H332" s="62" t="str">
        <f>IFERROR(INDEX(ICCU_21!$F$6:$F$1036,MATCH($B332,ICCU_21!$C$6:$C$1036,0)),"")</f>
        <v/>
      </c>
      <c r="I332" s="106" t="str">
        <f>IFERROR(INDEX(MEMO!O:O,MATCH($D332,MEMO!$B:$B,0)),"")</f>
        <v/>
      </c>
      <c r="K332" s="152" t="str">
        <f>IFERROR(INDEX(ICCU_21!$G$6:$G$1036,MATCH($B332,ICCU_21!$C$6:$C$1036,0)),"")</f>
        <v/>
      </c>
      <c r="L332" s="159" t="str">
        <f>IFERROR(INDEX(MEMO!S:S,MATCH($D332,MEMO!$B:$B,0)),"")</f>
        <v/>
      </c>
      <c r="M332" s="116"/>
      <c r="N332" s="152" t="str">
        <f>IFERROR(INDEX(ICCU_21!$H$6:$H$1036,MATCH($B332,ICCU_21!$C$6:$C$1036,0)),"")</f>
        <v/>
      </c>
      <c r="O332" s="159" t="str">
        <f>IFERROR(INDEX(MEMO!W:W,MATCH($D332,MEMO!$B:$B,0)),"")</f>
        <v/>
      </c>
      <c r="P332" s="116"/>
      <c r="Q332" s="152" t="str">
        <f>IFERROR(INDEX(ICCU_21!$I$6:$I$1036,MATCH($B332,ICCU_21!$C$6:$C$1036,0)),"")</f>
        <v/>
      </c>
      <c r="R332" s="159" t="str">
        <f>IFERROR(INDEX(MEMO!AA:AA,MATCH($D332,MEMO!$B:$B,0)),"")</f>
        <v/>
      </c>
    </row>
    <row r="333" spans="2:18" s="1" customFormat="1" ht="20.25" customHeight="1" outlineLevel="1" x14ac:dyDescent="0.3">
      <c r="B333" s="44"/>
      <c r="D333" s="51" t="s">
        <v>253</v>
      </c>
      <c r="E333" s="43" t="str">
        <f>IFERROR(INDEX(ICCU_21!$D$6:$D$1036,MATCH(B333,ICCU_21!$C$6:$C$1036,0)),"")</f>
        <v/>
      </c>
      <c r="F333" s="52" t="str">
        <f>IFERROR(INDEX(ICCU_21!$E$6:$E$1036,MATCH(B333,ICCU_21!$C$6:$C$1036,0)),"")</f>
        <v/>
      </c>
      <c r="H333" s="62" t="str">
        <f>IFERROR(INDEX(ICCU_21!$F$6:$F$1036,MATCH($B333,ICCU_21!$C$6:$C$1036,0)),"")</f>
        <v/>
      </c>
      <c r="I333" s="106" t="str">
        <f>IFERROR(INDEX(MEMO!O:O,MATCH($D333,MEMO!$B:$B,0)),"")</f>
        <v/>
      </c>
      <c r="K333" s="152" t="str">
        <f>IFERROR(INDEX(ICCU_21!$G$6:$G$1036,MATCH($B333,ICCU_21!$C$6:$C$1036,0)),"")</f>
        <v/>
      </c>
      <c r="L333" s="159" t="str">
        <f>IFERROR(INDEX(MEMO!S:S,MATCH($D333,MEMO!$B:$B,0)),"")</f>
        <v/>
      </c>
      <c r="M333" s="116"/>
      <c r="N333" s="152" t="str">
        <f>IFERROR(INDEX(ICCU_21!$H$6:$H$1036,MATCH($B333,ICCU_21!$C$6:$C$1036,0)),"")</f>
        <v/>
      </c>
      <c r="O333" s="159" t="str">
        <f>IFERROR(INDEX(MEMO!W:W,MATCH($D333,MEMO!$B:$B,0)),"")</f>
        <v/>
      </c>
      <c r="P333" s="116"/>
      <c r="Q333" s="152" t="str">
        <f>IFERROR(INDEX(ICCU_21!$I$6:$I$1036,MATCH($B333,ICCU_21!$C$6:$C$1036,0)),"")</f>
        <v/>
      </c>
      <c r="R333" s="159" t="str">
        <f>IFERROR(INDEX(MEMO!AA:AA,MATCH($D333,MEMO!$B:$B,0)),"")</f>
        <v/>
      </c>
    </row>
    <row r="334" spans="2:18" s="1" customFormat="1" ht="20.25" customHeight="1" outlineLevel="1" thickBot="1" x14ac:dyDescent="0.35">
      <c r="B334" s="45"/>
      <c r="D334" s="53" t="s">
        <v>254</v>
      </c>
      <c r="E334" s="54" t="str">
        <f>IFERROR(INDEX(ICCU_21!$D$6:$D$1036,MATCH(B334,ICCU_21!$C$6:$C$1036,0)),"")</f>
        <v/>
      </c>
      <c r="F334" s="55" t="str">
        <f>IFERROR(INDEX(ICCU_21!$E$6:$E$1036,MATCH(B334,ICCU_21!$C$6:$C$1036,0)),"")</f>
        <v/>
      </c>
      <c r="H334" s="63" t="str">
        <f>IFERROR(INDEX(ICCU_21!$F$6:$F$1036,MATCH($B334,ICCU_21!$C$6:$C$1036,0)),"")</f>
        <v/>
      </c>
      <c r="I334" s="107" t="str">
        <f>IFERROR(INDEX(MEMO!O:O,MATCH($D334,MEMO!$B:$B,0)),"")</f>
        <v/>
      </c>
      <c r="K334" s="63" t="str">
        <f>IFERROR(INDEX(ICCU_21!$G$6:$G$1036,MATCH($B334,ICCU_21!$C$6:$C$1036,0)),"")</f>
        <v/>
      </c>
      <c r="L334" s="107" t="str">
        <f>IFERROR(INDEX(MEMO!S:S,MATCH($D334,MEMO!$B:$B,0)),"")</f>
        <v/>
      </c>
      <c r="M334" s="116"/>
      <c r="N334" s="63" t="str">
        <f>IFERROR(INDEX(ICCU_21!$H$6:$H$1036,MATCH($B334,ICCU_21!$C$6:$C$1036,0)),"")</f>
        <v/>
      </c>
      <c r="O334" s="107" t="str">
        <f>IFERROR(INDEX(MEMO!W:W,MATCH($D334,MEMO!$B:$B,0)),"")</f>
        <v/>
      </c>
      <c r="P334" s="116"/>
      <c r="Q334" s="63" t="str">
        <f>IFERROR(INDEX(ICCU_21!$I$6:$I$1036,MATCH($B334,ICCU_21!$C$6:$C$1036,0)),"")</f>
        <v/>
      </c>
      <c r="R334" s="107" t="str">
        <f>IFERROR(INDEX(MEMO!AA:AA,MATCH($D334,MEMO!$B:$B,0)),"")</f>
        <v/>
      </c>
    </row>
    <row r="335" spans="2:18" s="1" customFormat="1" ht="14.4" customHeight="1" thickBot="1" x14ac:dyDescent="0.35">
      <c r="B335" s="46"/>
      <c r="D335" s="66" t="s">
        <v>2045</v>
      </c>
      <c r="E335" s="336" t="s">
        <v>2089</v>
      </c>
      <c r="F335" s="336"/>
      <c r="H335" s="59"/>
      <c r="I335" s="59"/>
      <c r="K335" s="59"/>
      <c r="L335" s="59"/>
      <c r="M335" s="116"/>
      <c r="N335" s="59"/>
      <c r="O335" s="59"/>
      <c r="P335" s="116"/>
      <c r="Q335" s="59"/>
      <c r="R335" s="59"/>
    </row>
    <row r="336" spans="2:18" s="1" customFormat="1" ht="20.25" customHeight="1" outlineLevel="1" x14ac:dyDescent="0.3">
      <c r="B336" s="47"/>
      <c r="D336" s="48" t="s">
        <v>245</v>
      </c>
      <c r="E336" s="49" t="str">
        <f>IFERROR(INDEX(ICCU_21!$D$6:$D$1036,MATCH(B336,ICCU_21!$C$6:$C$1036,0)),"")</f>
        <v/>
      </c>
      <c r="F336" s="50" t="str">
        <f>IFERROR(INDEX(ICCU_21!$E$6:$E$1036,MATCH(B336,ICCU_21!$C$6:$C$1036,0)),"")</f>
        <v/>
      </c>
      <c r="H336" s="61" t="str">
        <f>IFERROR(INDEX(ICCU_21!$F$6:$F$1036,MATCH($B336,ICCU_21!$C$6:$C$1036,0)),"")</f>
        <v/>
      </c>
      <c r="I336" s="104" t="str">
        <f>IFERROR(INDEX(MEMO!O:O,MATCH($D336,MEMO!$B:$B,0)),"")</f>
        <v/>
      </c>
      <c r="K336" s="61" t="str">
        <f>IFERROR(INDEX(ICCU_21!$G$6:$G$1036,MATCH($B336,ICCU_21!$C$6:$C$1036,0)),"")</f>
        <v/>
      </c>
      <c r="L336" s="104" t="str">
        <f>IFERROR(INDEX(MEMO!S:S,MATCH($D336,MEMO!$B:$B,0)),"")</f>
        <v/>
      </c>
      <c r="M336" s="116"/>
      <c r="N336" s="61" t="str">
        <f>IFERROR(INDEX(ICCU_21!$H$6:$H$1036,MATCH($B336,ICCU_21!$C$6:$C$1036,0)),"")</f>
        <v/>
      </c>
      <c r="O336" s="104" t="str">
        <f>IFERROR(INDEX(MEMO!W:W,MATCH($D336,MEMO!$B:$B,0)),"")</f>
        <v/>
      </c>
      <c r="P336" s="116"/>
      <c r="Q336" s="61" t="str">
        <f>IFERROR(INDEX(ICCU_21!$I$6:$I$1036,MATCH($B336,ICCU_21!$C$6:$C$1036,0)),"")</f>
        <v/>
      </c>
      <c r="R336" s="104" t="str">
        <f>IFERROR(INDEX(MEMO!AA:AA,MATCH($D336,MEMO!$B:$B,0)),"")</f>
        <v/>
      </c>
    </row>
    <row r="337" spans="2:18" s="1" customFormat="1" ht="20.25" customHeight="1" outlineLevel="1" x14ac:dyDescent="0.3">
      <c r="B337" s="44"/>
      <c r="D337" s="51" t="s">
        <v>246</v>
      </c>
      <c r="E337" s="43" t="str">
        <f>IFERROR(INDEX(ICCU_21!$D$6:$D$1036,MATCH(B337,ICCU_21!$C$6:$C$1036,0)),"")</f>
        <v/>
      </c>
      <c r="F337" s="52" t="str">
        <f>IFERROR(INDEX(ICCU_21!$E$6:$E$1036,MATCH(B337,ICCU_21!$C$6:$C$1036,0)),"")</f>
        <v/>
      </c>
      <c r="H337" s="62" t="str">
        <f>IFERROR(INDEX(ICCU_21!$F$6:$F$1036,MATCH($B337,ICCU_21!$C$6:$C$1036,0)),"")</f>
        <v/>
      </c>
      <c r="I337" s="105" t="str">
        <f>IFERROR(INDEX(MEMO!O:O,MATCH($D337,MEMO!$B:$B,0)),"")</f>
        <v/>
      </c>
      <c r="K337" s="152" t="str">
        <f>IFERROR(INDEX(ICCU_21!$G$6:$G$1036,MATCH($B337,ICCU_21!$C$6:$C$1036,0)),"")</f>
        <v/>
      </c>
      <c r="L337" s="105" t="str">
        <f>IFERROR(INDEX(MEMO!S:S,MATCH($D337,MEMO!$B:$B,0)),"")</f>
        <v/>
      </c>
      <c r="M337" s="116"/>
      <c r="N337" s="152" t="str">
        <f>IFERROR(INDEX(ICCU_21!$H$6:$H$1036,MATCH($B337,ICCU_21!$C$6:$C$1036,0)),"")</f>
        <v/>
      </c>
      <c r="O337" s="105" t="str">
        <f>IFERROR(INDEX(MEMO!W:W,MATCH($D337,MEMO!$B:$B,0)),"")</f>
        <v/>
      </c>
      <c r="P337" s="116"/>
      <c r="Q337" s="152" t="str">
        <f>IFERROR(INDEX(ICCU_21!$I$6:$I$1036,MATCH($B337,ICCU_21!$C$6:$C$1036,0)),"")</f>
        <v/>
      </c>
      <c r="R337" s="105" t="str">
        <f>IFERROR(INDEX(MEMO!AA:AA,MATCH($D337,MEMO!$B:$B,0)),"")</f>
        <v/>
      </c>
    </row>
    <row r="338" spans="2:18" s="1" customFormat="1" ht="20.25" customHeight="1" outlineLevel="1" x14ac:dyDescent="0.3">
      <c r="B338" s="44"/>
      <c r="D338" s="51" t="s">
        <v>247</v>
      </c>
      <c r="E338" s="43" t="str">
        <f>IFERROR(INDEX(ICCU_21!$D$6:$D$1036,MATCH(B338,ICCU_21!$C$6:$C$1036,0)),"")</f>
        <v/>
      </c>
      <c r="F338" s="52" t="str">
        <f>IFERROR(INDEX(ICCU_21!$E$6:$E$1036,MATCH(B338,ICCU_21!$C$6:$C$1036,0)),"")</f>
        <v/>
      </c>
      <c r="H338" s="62" t="str">
        <f>IFERROR(INDEX(ICCU_21!$F$6:$F$1036,MATCH($B338,ICCU_21!$C$6:$C$1036,0)),"")</f>
        <v/>
      </c>
      <c r="I338" s="106" t="str">
        <f>IFERROR(INDEX(MEMO!O:O,MATCH($D338,MEMO!$B:$B,0)),"")</f>
        <v/>
      </c>
      <c r="K338" s="152" t="str">
        <f>IFERROR(INDEX(ICCU_21!$G$6:$G$1036,MATCH($B338,ICCU_21!$C$6:$C$1036,0)),"")</f>
        <v/>
      </c>
      <c r="L338" s="159" t="str">
        <f>IFERROR(INDEX(MEMO!S:S,MATCH($D338,MEMO!$B:$B,0)),"")</f>
        <v/>
      </c>
      <c r="M338" s="116"/>
      <c r="N338" s="152" t="str">
        <f>IFERROR(INDEX(ICCU_21!$H$6:$H$1036,MATCH($B338,ICCU_21!$C$6:$C$1036,0)),"")</f>
        <v/>
      </c>
      <c r="O338" s="159" t="str">
        <f>IFERROR(INDEX(MEMO!W:W,MATCH($D338,MEMO!$B:$B,0)),"")</f>
        <v/>
      </c>
      <c r="P338" s="116"/>
      <c r="Q338" s="152" t="str">
        <f>IFERROR(INDEX(ICCU_21!$I$6:$I$1036,MATCH($B338,ICCU_21!$C$6:$C$1036,0)),"")</f>
        <v/>
      </c>
      <c r="R338" s="159" t="str">
        <f>IFERROR(INDEX(MEMO!AA:AA,MATCH($D338,MEMO!$B:$B,0)),"")</f>
        <v/>
      </c>
    </row>
    <row r="339" spans="2:18" s="1" customFormat="1" ht="20.25" customHeight="1" outlineLevel="1" x14ac:dyDescent="0.3">
      <c r="B339" s="44"/>
      <c r="D339" s="51" t="s">
        <v>248</v>
      </c>
      <c r="E339" s="43" t="str">
        <f>IFERROR(INDEX(ICCU_21!$D$6:$D$1036,MATCH(B339,ICCU_21!$C$6:$C$1036,0)),"")</f>
        <v/>
      </c>
      <c r="F339" s="52" t="str">
        <f>IFERROR(INDEX(ICCU_21!$E$6:$E$1036,MATCH(B339,ICCU_21!$C$6:$C$1036,0)),"")</f>
        <v/>
      </c>
      <c r="H339" s="62" t="str">
        <f>IFERROR(INDEX(ICCU_21!$F$6:$F$1036,MATCH($B339,ICCU_21!$C$6:$C$1036,0)),"")</f>
        <v/>
      </c>
      <c r="I339" s="106" t="str">
        <f>IFERROR(INDEX(MEMO!O:O,MATCH($D339,MEMO!$B:$B,0)),"")</f>
        <v/>
      </c>
      <c r="K339" s="152" t="str">
        <f>IFERROR(INDEX(ICCU_21!$G$6:$G$1036,MATCH($B339,ICCU_21!$C$6:$C$1036,0)),"")</f>
        <v/>
      </c>
      <c r="L339" s="159" t="str">
        <f>IFERROR(INDEX(MEMO!S:S,MATCH($D339,MEMO!$B:$B,0)),"")</f>
        <v/>
      </c>
      <c r="M339" s="116"/>
      <c r="N339" s="152" t="str">
        <f>IFERROR(INDEX(ICCU_21!$H$6:$H$1036,MATCH($B339,ICCU_21!$C$6:$C$1036,0)),"")</f>
        <v/>
      </c>
      <c r="O339" s="159" t="str">
        <f>IFERROR(INDEX(MEMO!W:W,MATCH($D339,MEMO!$B:$B,0)),"")</f>
        <v/>
      </c>
      <c r="P339" s="116"/>
      <c r="Q339" s="152" t="str">
        <f>IFERROR(INDEX(ICCU_21!$I$6:$I$1036,MATCH($B339,ICCU_21!$C$6:$C$1036,0)),"")</f>
        <v/>
      </c>
      <c r="R339" s="159" t="str">
        <f>IFERROR(INDEX(MEMO!AA:AA,MATCH($D339,MEMO!$B:$B,0)),"")</f>
        <v/>
      </c>
    </row>
    <row r="340" spans="2:18" s="1" customFormat="1" ht="20.25" customHeight="1" outlineLevel="1" x14ac:dyDescent="0.3">
      <c r="B340" s="44"/>
      <c r="D340" s="51" t="s">
        <v>249</v>
      </c>
      <c r="E340" s="43" t="str">
        <f>IFERROR(INDEX(ICCU_21!$D$6:$D$1036,MATCH(B340,ICCU_21!$C$6:$C$1036,0)),"")</f>
        <v/>
      </c>
      <c r="F340" s="52" t="str">
        <f>IFERROR(INDEX(ICCU_21!$E$6:$E$1036,MATCH(B340,ICCU_21!$C$6:$C$1036,0)),"")</f>
        <v/>
      </c>
      <c r="H340" s="62" t="str">
        <f>IFERROR(INDEX(ICCU_21!$F$6:$F$1036,MATCH($B340,ICCU_21!$C$6:$C$1036,0)),"")</f>
        <v/>
      </c>
      <c r="I340" s="106" t="str">
        <f>IFERROR(INDEX(MEMO!O:O,MATCH($D340,MEMO!$B:$B,0)),"")</f>
        <v/>
      </c>
      <c r="K340" s="152" t="str">
        <f>IFERROR(INDEX(ICCU_21!$G$6:$G$1036,MATCH($B340,ICCU_21!$C$6:$C$1036,0)),"")</f>
        <v/>
      </c>
      <c r="L340" s="159" t="str">
        <f>IFERROR(INDEX(MEMO!S:S,MATCH($D340,MEMO!$B:$B,0)),"")</f>
        <v/>
      </c>
      <c r="M340" s="116"/>
      <c r="N340" s="152" t="str">
        <f>IFERROR(INDEX(ICCU_21!$H$6:$H$1036,MATCH($B340,ICCU_21!$C$6:$C$1036,0)),"")</f>
        <v/>
      </c>
      <c r="O340" s="159" t="str">
        <f>IFERROR(INDEX(MEMO!W:W,MATCH($D340,MEMO!$B:$B,0)),"")</f>
        <v/>
      </c>
      <c r="P340" s="116"/>
      <c r="Q340" s="152" t="str">
        <f>IFERROR(INDEX(ICCU_21!$I$6:$I$1036,MATCH($B340,ICCU_21!$C$6:$C$1036,0)),"")</f>
        <v/>
      </c>
      <c r="R340" s="159" t="str">
        <f>IFERROR(INDEX(MEMO!AA:AA,MATCH($D340,MEMO!$B:$B,0)),"")</f>
        <v/>
      </c>
    </row>
    <row r="341" spans="2:18" s="1" customFormat="1" ht="20.25" customHeight="1" outlineLevel="1" x14ac:dyDescent="0.3">
      <c r="B341" s="44"/>
      <c r="D341" s="51" t="s">
        <v>250</v>
      </c>
      <c r="E341" s="43" t="str">
        <f>IFERROR(INDEX(ICCU_21!$D$6:$D$1036,MATCH(B341,ICCU_21!$C$6:$C$1036,0)),"")</f>
        <v/>
      </c>
      <c r="F341" s="52" t="str">
        <f>IFERROR(INDEX(ICCU_21!$E$6:$E$1036,MATCH(B341,ICCU_21!$C$6:$C$1036,0)),"")</f>
        <v/>
      </c>
      <c r="H341" s="62" t="str">
        <f>IFERROR(INDEX(ICCU_21!$F$6:$F$1036,MATCH($B341,ICCU_21!$C$6:$C$1036,0)),"")</f>
        <v/>
      </c>
      <c r="I341" s="106" t="str">
        <f>IFERROR(INDEX(MEMO!O:O,MATCH($D341,MEMO!$B:$B,0)),"")</f>
        <v/>
      </c>
      <c r="K341" s="152" t="str">
        <f>IFERROR(INDEX(ICCU_21!$G$6:$G$1036,MATCH($B341,ICCU_21!$C$6:$C$1036,0)),"")</f>
        <v/>
      </c>
      <c r="L341" s="159" t="str">
        <f>IFERROR(INDEX(MEMO!S:S,MATCH($D341,MEMO!$B:$B,0)),"")</f>
        <v/>
      </c>
      <c r="M341" s="116"/>
      <c r="N341" s="152" t="str">
        <f>IFERROR(INDEX(ICCU_21!$H$6:$H$1036,MATCH($B341,ICCU_21!$C$6:$C$1036,0)),"")</f>
        <v/>
      </c>
      <c r="O341" s="159" t="str">
        <f>IFERROR(INDEX(MEMO!W:W,MATCH($D341,MEMO!$B:$B,0)),"")</f>
        <v/>
      </c>
      <c r="P341" s="116"/>
      <c r="Q341" s="152" t="str">
        <f>IFERROR(INDEX(ICCU_21!$I$6:$I$1036,MATCH($B341,ICCU_21!$C$6:$C$1036,0)),"")</f>
        <v/>
      </c>
      <c r="R341" s="159" t="str">
        <f>IFERROR(INDEX(MEMO!AA:AA,MATCH($D341,MEMO!$B:$B,0)),"")</f>
        <v/>
      </c>
    </row>
    <row r="342" spans="2:18" s="1" customFormat="1" ht="20.25" customHeight="1" outlineLevel="1" x14ac:dyDescent="0.3">
      <c r="B342" s="44"/>
      <c r="D342" s="51" t="s">
        <v>251</v>
      </c>
      <c r="E342" s="43" t="str">
        <f>IFERROR(INDEX(ICCU_21!$D$6:$D$1036,MATCH(B342,ICCU_21!$C$6:$C$1036,0)),"")</f>
        <v/>
      </c>
      <c r="F342" s="52" t="str">
        <f>IFERROR(INDEX(ICCU_21!$E$6:$E$1036,MATCH(B342,ICCU_21!$C$6:$C$1036,0)),"")</f>
        <v/>
      </c>
      <c r="H342" s="62" t="str">
        <f>IFERROR(INDEX(ICCU_21!$F$6:$F$1036,MATCH($B342,ICCU_21!$C$6:$C$1036,0)),"")</f>
        <v/>
      </c>
      <c r="I342" s="106" t="str">
        <f>IFERROR(INDEX(MEMO!O:O,MATCH($D342,MEMO!$B:$B,0)),"")</f>
        <v/>
      </c>
      <c r="K342" s="152" t="str">
        <f>IFERROR(INDEX(ICCU_21!$G$6:$G$1036,MATCH($B342,ICCU_21!$C$6:$C$1036,0)),"")</f>
        <v/>
      </c>
      <c r="L342" s="159" t="str">
        <f>IFERROR(INDEX(MEMO!S:S,MATCH($D342,MEMO!$B:$B,0)),"")</f>
        <v/>
      </c>
      <c r="M342" s="116"/>
      <c r="N342" s="152" t="str">
        <f>IFERROR(INDEX(ICCU_21!$H$6:$H$1036,MATCH($B342,ICCU_21!$C$6:$C$1036,0)),"")</f>
        <v/>
      </c>
      <c r="O342" s="159" t="str">
        <f>IFERROR(INDEX(MEMO!W:W,MATCH($D342,MEMO!$B:$B,0)),"")</f>
        <v/>
      </c>
      <c r="P342" s="116"/>
      <c r="Q342" s="152" t="str">
        <f>IFERROR(INDEX(ICCU_21!$I$6:$I$1036,MATCH($B342,ICCU_21!$C$6:$C$1036,0)),"")</f>
        <v/>
      </c>
      <c r="R342" s="159" t="str">
        <f>IFERROR(INDEX(MEMO!AA:AA,MATCH($D342,MEMO!$B:$B,0)),"")</f>
        <v/>
      </c>
    </row>
    <row r="343" spans="2:18" s="1" customFormat="1" ht="20.25" customHeight="1" outlineLevel="1" x14ac:dyDescent="0.3">
      <c r="B343" s="44"/>
      <c r="D343" s="51" t="s">
        <v>252</v>
      </c>
      <c r="E343" s="43" t="str">
        <f>IFERROR(INDEX(ICCU_21!$D$6:$D$1036,MATCH(B343,ICCU_21!$C$6:$C$1036,0)),"")</f>
        <v/>
      </c>
      <c r="F343" s="52" t="str">
        <f>IFERROR(INDEX(ICCU_21!$E$6:$E$1036,MATCH(B343,ICCU_21!$C$6:$C$1036,0)),"")</f>
        <v/>
      </c>
      <c r="H343" s="62" t="str">
        <f>IFERROR(INDEX(ICCU_21!$F$6:$F$1036,MATCH($B343,ICCU_21!$C$6:$C$1036,0)),"")</f>
        <v/>
      </c>
      <c r="I343" s="106" t="str">
        <f>IFERROR(INDEX(MEMO!O:O,MATCH($D343,MEMO!$B:$B,0)),"")</f>
        <v/>
      </c>
      <c r="K343" s="152" t="str">
        <f>IFERROR(INDEX(ICCU_21!$G$6:$G$1036,MATCH($B343,ICCU_21!$C$6:$C$1036,0)),"")</f>
        <v/>
      </c>
      <c r="L343" s="159" t="str">
        <f>IFERROR(INDEX(MEMO!S:S,MATCH($D343,MEMO!$B:$B,0)),"")</f>
        <v/>
      </c>
      <c r="M343" s="116"/>
      <c r="N343" s="152" t="str">
        <f>IFERROR(INDEX(ICCU_21!$H$6:$H$1036,MATCH($B343,ICCU_21!$C$6:$C$1036,0)),"")</f>
        <v/>
      </c>
      <c r="O343" s="159" t="str">
        <f>IFERROR(INDEX(MEMO!W:W,MATCH($D343,MEMO!$B:$B,0)),"")</f>
        <v/>
      </c>
      <c r="P343" s="116"/>
      <c r="Q343" s="152" t="str">
        <f>IFERROR(INDEX(ICCU_21!$I$6:$I$1036,MATCH($B343,ICCU_21!$C$6:$C$1036,0)),"")</f>
        <v/>
      </c>
      <c r="R343" s="159" t="str">
        <f>IFERROR(INDEX(MEMO!AA:AA,MATCH($D343,MEMO!$B:$B,0)),"")</f>
        <v/>
      </c>
    </row>
    <row r="344" spans="2:18" s="1" customFormat="1" ht="20.25" customHeight="1" outlineLevel="1" x14ac:dyDescent="0.3">
      <c r="B344" s="44"/>
      <c r="D344" s="51" t="s">
        <v>253</v>
      </c>
      <c r="E344" s="43" t="str">
        <f>IFERROR(INDEX(ICCU_21!$D$6:$D$1036,MATCH(B344,ICCU_21!$C$6:$C$1036,0)),"")</f>
        <v/>
      </c>
      <c r="F344" s="52" t="str">
        <f>IFERROR(INDEX(ICCU_21!$E$6:$E$1036,MATCH(B344,ICCU_21!$C$6:$C$1036,0)),"")</f>
        <v/>
      </c>
      <c r="H344" s="62" t="str">
        <f>IFERROR(INDEX(ICCU_21!$F$6:$F$1036,MATCH($B344,ICCU_21!$C$6:$C$1036,0)),"")</f>
        <v/>
      </c>
      <c r="I344" s="106" t="str">
        <f>IFERROR(INDEX(MEMO!O:O,MATCH($D344,MEMO!$B:$B,0)),"")</f>
        <v/>
      </c>
      <c r="K344" s="152" t="str">
        <f>IFERROR(INDEX(ICCU_21!$G$6:$G$1036,MATCH($B344,ICCU_21!$C$6:$C$1036,0)),"")</f>
        <v/>
      </c>
      <c r="L344" s="159" t="str">
        <f>IFERROR(INDEX(MEMO!S:S,MATCH($D344,MEMO!$B:$B,0)),"")</f>
        <v/>
      </c>
      <c r="M344" s="116"/>
      <c r="N344" s="152" t="str">
        <f>IFERROR(INDEX(ICCU_21!$H$6:$H$1036,MATCH($B344,ICCU_21!$C$6:$C$1036,0)),"")</f>
        <v/>
      </c>
      <c r="O344" s="159" t="str">
        <f>IFERROR(INDEX(MEMO!W:W,MATCH($D344,MEMO!$B:$B,0)),"")</f>
        <v/>
      </c>
      <c r="P344" s="116"/>
      <c r="Q344" s="152" t="str">
        <f>IFERROR(INDEX(ICCU_21!$I$6:$I$1036,MATCH($B344,ICCU_21!$C$6:$C$1036,0)),"")</f>
        <v/>
      </c>
      <c r="R344" s="159" t="str">
        <f>IFERROR(INDEX(MEMO!AA:AA,MATCH($D344,MEMO!$B:$B,0)),"")</f>
        <v/>
      </c>
    </row>
    <row r="345" spans="2:18" s="1" customFormat="1" ht="20.25" customHeight="1" outlineLevel="1" thickBot="1" x14ac:dyDescent="0.35">
      <c r="B345" s="45"/>
      <c r="D345" s="53" t="s">
        <v>254</v>
      </c>
      <c r="E345" s="54" t="str">
        <f>IFERROR(INDEX(ICCU_21!$D$6:$D$1036,MATCH(B345,ICCU_21!$C$6:$C$1036,0)),"")</f>
        <v/>
      </c>
      <c r="F345" s="55" t="str">
        <f>IFERROR(INDEX(ICCU_21!$E$6:$E$1036,MATCH(B345,ICCU_21!$C$6:$C$1036,0)),"")</f>
        <v/>
      </c>
      <c r="H345" s="63" t="str">
        <f>IFERROR(INDEX(ICCU_21!$F$6:$F$1036,MATCH($B345,ICCU_21!$C$6:$C$1036,0)),"")</f>
        <v/>
      </c>
      <c r="I345" s="107" t="str">
        <f>IFERROR(INDEX(MEMO!O:O,MATCH($D345,MEMO!$B:$B,0)),"")</f>
        <v/>
      </c>
      <c r="K345" s="63" t="str">
        <f>IFERROR(INDEX(ICCU_21!$G$6:$G$1036,MATCH($B345,ICCU_21!$C$6:$C$1036,0)),"")</f>
        <v/>
      </c>
      <c r="L345" s="107" t="str">
        <f>IFERROR(INDEX(MEMO!S:S,MATCH($D345,MEMO!$B:$B,0)),"")</f>
        <v/>
      </c>
      <c r="M345" s="116"/>
      <c r="N345" s="63" t="str">
        <f>IFERROR(INDEX(ICCU_21!$H$6:$H$1036,MATCH($B345,ICCU_21!$C$6:$C$1036,0)),"")</f>
        <v/>
      </c>
      <c r="O345" s="107" t="str">
        <f>IFERROR(INDEX(MEMO!W:W,MATCH($D345,MEMO!$B:$B,0)),"")</f>
        <v/>
      </c>
      <c r="P345" s="116"/>
      <c r="Q345" s="63" t="str">
        <f>IFERROR(INDEX(ICCU_21!$I$6:$I$1036,MATCH($B345,ICCU_21!$C$6:$C$1036,0)),"")</f>
        <v/>
      </c>
      <c r="R345" s="107" t="str">
        <f>IFERROR(INDEX(MEMO!AA:AA,MATCH($D345,MEMO!$B:$B,0)),"")</f>
        <v/>
      </c>
    </row>
    <row r="346" spans="2:18" s="1" customFormat="1" ht="14.4" customHeight="1" thickBot="1" x14ac:dyDescent="0.35">
      <c r="B346" s="46"/>
      <c r="D346" s="66" t="s">
        <v>2094</v>
      </c>
      <c r="E346" s="336" t="s">
        <v>1505</v>
      </c>
      <c r="F346" s="336"/>
      <c r="H346" s="59"/>
      <c r="I346" s="59"/>
      <c r="K346" s="59"/>
      <c r="L346" s="59"/>
      <c r="M346" s="116"/>
      <c r="N346" s="59"/>
      <c r="O346" s="59"/>
      <c r="P346" s="116"/>
      <c r="Q346" s="59"/>
      <c r="R346" s="59"/>
    </row>
    <row r="347" spans="2:18" s="1" customFormat="1" ht="20.25" customHeight="1" outlineLevel="1" x14ac:dyDescent="0.3">
      <c r="B347" s="47" t="s">
        <v>2093</v>
      </c>
      <c r="D347" s="48" t="s">
        <v>2294</v>
      </c>
      <c r="E347" s="49" t="str">
        <f>IFERROR(INDEX(ICCU_21!$D$6:$D$1036,MATCH(B347,ICCU_21!$C$6:$C$1036,0)),"")</f>
        <v>FLOTADOR MECANICO 1 1/2"</v>
      </c>
      <c r="F347" s="50" t="str">
        <f>IFERROR(INDEX(ICCU_21!$E$6:$E$1036,MATCH(B347,ICCU_21!$C$6:$C$1036,0)),"")</f>
        <v>UN</v>
      </c>
      <c r="H347" s="61">
        <f>IFERROR(INDEX(ICCU_21!$F$6:$F$1036,MATCH($B347,ICCU_21!$C$6:$C$1036,0)),"")</f>
        <v>344984.89999999997</v>
      </c>
      <c r="I347" s="104">
        <f>IFERROR(INDEX(MEMO!O:O,MATCH($D347,MEMO!$B:$B,0)),"")</f>
        <v>4</v>
      </c>
      <c r="K347" s="61">
        <f>IFERROR(INDEX(ICCU_21!$G$6:$G$1036,MATCH($B347,ICCU_21!$C$6:$C$1036,0)),"")</f>
        <v>344984.89999999997</v>
      </c>
      <c r="L347" s="104">
        <f>IFERROR(INDEX(MEMO!S:S,MATCH($D347,MEMO!$B:$B,0)),"")</f>
        <v>3</v>
      </c>
      <c r="M347" s="116"/>
      <c r="N347" s="61">
        <f>IFERROR(INDEX(ICCU_21!$H$6:$H$1036,MATCH($B347,ICCU_21!$C$6:$C$1036,0)),"")</f>
        <v>344984.89999999997</v>
      </c>
      <c r="O347" s="104">
        <f>IFERROR(INDEX(MEMO!W:W,MATCH($D347,MEMO!$B:$B,0)),"")</f>
        <v>4</v>
      </c>
      <c r="P347" s="116"/>
      <c r="Q347" s="61">
        <f>IFERROR(INDEX(ICCU_21!$I$6:$I$1036,MATCH($B347,ICCU_21!$C$6:$C$1036,0)),"")</f>
        <v>344984.89999999997</v>
      </c>
      <c r="R347" s="104">
        <f>IFERROR(INDEX(MEMO!AA:AA,MATCH($D347,MEMO!$B:$B,0)),"")</f>
        <v>4</v>
      </c>
    </row>
    <row r="348" spans="2:18" s="1" customFormat="1" ht="20.25" customHeight="1" outlineLevel="1" x14ac:dyDescent="0.3">
      <c r="B348" s="44" t="s">
        <v>2099</v>
      </c>
      <c r="D348" s="51" t="s">
        <v>2295</v>
      </c>
      <c r="E348" s="43" t="str">
        <f>IFERROR(INDEX(ICCU_21!$D$6:$D$1036,MATCH(B348,ICCU_21!$C$6:$C$1036,0)),"")</f>
        <v xml:space="preserve">TAPAS PARA TANQUES </v>
      </c>
      <c r="F348" s="52" t="str">
        <f>IFERROR(INDEX(ICCU_21!$E$6:$E$1036,MATCH(B348,ICCU_21!$C$6:$C$1036,0)),"")</f>
        <v>UN</v>
      </c>
      <c r="H348" s="62">
        <f>IFERROR(INDEX(ICCU_21!$F$6:$F$1036,MATCH($B348,ICCU_21!$C$6:$C$1036,0)),"")</f>
        <v>613974.4</v>
      </c>
      <c r="I348" s="105">
        <f>IFERROR(INDEX(MEMO!O:O,MATCH($D348,MEMO!$B:$B,0)),"")</f>
        <v>9</v>
      </c>
      <c r="K348" s="152">
        <f>IFERROR(INDEX(ICCU_21!$G$6:$G$1036,MATCH($B348,ICCU_21!$C$6:$C$1036,0)),"")</f>
        <v>613974.4</v>
      </c>
      <c r="L348" s="105">
        <f>IFERROR(INDEX(MEMO!S:S,MATCH($D348,MEMO!$B:$B,0)),"")</f>
        <v>8</v>
      </c>
      <c r="M348" s="116"/>
      <c r="N348" s="152">
        <f>IFERROR(INDEX(ICCU_21!$H$6:$H$1036,MATCH($B348,ICCU_21!$C$6:$C$1036,0)),"")</f>
        <v>613974.4</v>
      </c>
      <c r="O348" s="105">
        <f>IFERROR(INDEX(MEMO!W:W,MATCH($D348,MEMO!$B:$B,0)),"")</f>
        <v>9</v>
      </c>
      <c r="P348" s="116"/>
      <c r="Q348" s="152">
        <f>IFERROR(INDEX(ICCU_21!$I$6:$I$1036,MATCH($B348,ICCU_21!$C$6:$C$1036,0)),"")</f>
        <v>613974.4</v>
      </c>
      <c r="R348" s="105">
        <f>IFERROR(INDEX(MEMO!AA:AA,MATCH($D348,MEMO!$B:$B,0)),"")</f>
        <v>9</v>
      </c>
    </row>
    <row r="349" spans="2:18" s="1" customFormat="1" ht="20.25" customHeight="1" outlineLevel="1" x14ac:dyDescent="0.3">
      <c r="B349" s="44"/>
      <c r="D349" s="51" t="s">
        <v>2296</v>
      </c>
      <c r="E349" s="43" t="str">
        <f>IFERROR(INDEX(ICCU_21!$D$6:$D$1036,MATCH(B349,ICCU_21!$C$6:$C$1036,0)),"")</f>
        <v/>
      </c>
      <c r="F349" s="52" t="str">
        <f>IFERROR(INDEX(ICCU_21!$E$6:$E$1036,MATCH(B349,ICCU_21!$C$6:$C$1036,0)),"")</f>
        <v/>
      </c>
      <c r="H349" s="62" t="str">
        <f>IFERROR(INDEX(ICCU_21!$F$6:$F$1036,MATCH($B349,ICCU_21!$C$6:$C$1036,0)),"")</f>
        <v/>
      </c>
      <c r="I349" s="106" t="str">
        <f>IFERROR(INDEX(MEMO!O:O,MATCH($D349,MEMO!$B:$B,0)),"")</f>
        <v/>
      </c>
      <c r="K349" s="152" t="str">
        <f>IFERROR(INDEX(ICCU_21!$G$6:$G$1036,MATCH($B349,ICCU_21!$C$6:$C$1036,0)),"")</f>
        <v/>
      </c>
      <c r="L349" s="159" t="str">
        <f>IFERROR(INDEX(MEMO!S:S,MATCH($D349,MEMO!$B:$B,0)),"")</f>
        <v/>
      </c>
      <c r="M349" s="116"/>
      <c r="N349" s="152" t="str">
        <f>IFERROR(INDEX(ICCU_21!$H$6:$H$1036,MATCH($B349,ICCU_21!$C$6:$C$1036,0)),"")</f>
        <v/>
      </c>
      <c r="O349" s="159" t="str">
        <f>IFERROR(INDEX(MEMO!W:W,MATCH($D349,MEMO!$B:$B,0)),"")</f>
        <v/>
      </c>
      <c r="P349" s="116"/>
      <c r="Q349" s="152" t="str">
        <f>IFERROR(INDEX(ICCU_21!$I$6:$I$1036,MATCH($B349,ICCU_21!$C$6:$C$1036,0)),"")</f>
        <v/>
      </c>
      <c r="R349" s="159" t="str">
        <f>IFERROR(INDEX(MEMO!AA:AA,MATCH($D349,MEMO!$B:$B,0)),"")</f>
        <v/>
      </c>
    </row>
    <row r="350" spans="2:18" s="1" customFormat="1" ht="20.25" customHeight="1" outlineLevel="1" x14ac:dyDescent="0.3">
      <c r="B350" s="44"/>
      <c r="D350" s="51" t="s">
        <v>2095</v>
      </c>
      <c r="E350" s="43" t="str">
        <f>IFERROR(INDEX(ICCU_21!$D$6:$D$1036,MATCH(B350,ICCU_21!$C$6:$C$1036,0)),"")</f>
        <v/>
      </c>
      <c r="F350" s="52" t="str">
        <f>IFERROR(INDEX(ICCU_21!$E$6:$E$1036,MATCH(B350,ICCU_21!$C$6:$C$1036,0)),"")</f>
        <v/>
      </c>
      <c r="H350" s="62" t="str">
        <f>IFERROR(INDEX(ICCU_21!$F$6:$F$1036,MATCH($B350,ICCU_21!$C$6:$C$1036,0)),"")</f>
        <v/>
      </c>
      <c r="I350" s="106" t="str">
        <f>IFERROR(INDEX(MEMO!O:O,MATCH($D350,MEMO!$B:$B,0)),"")</f>
        <v/>
      </c>
      <c r="K350" s="152" t="str">
        <f>IFERROR(INDEX(ICCU_21!$G$6:$G$1036,MATCH($B350,ICCU_21!$C$6:$C$1036,0)),"")</f>
        <v/>
      </c>
      <c r="L350" s="159" t="str">
        <f>IFERROR(INDEX(MEMO!S:S,MATCH($D350,MEMO!$B:$B,0)),"")</f>
        <v/>
      </c>
      <c r="M350" s="116"/>
      <c r="N350" s="152" t="str">
        <f>IFERROR(INDEX(ICCU_21!$H$6:$H$1036,MATCH($B350,ICCU_21!$C$6:$C$1036,0)),"")</f>
        <v/>
      </c>
      <c r="O350" s="159" t="str">
        <f>IFERROR(INDEX(MEMO!W:W,MATCH($D350,MEMO!$B:$B,0)),"")</f>
        <v/>
      </c>
      <c r="P350" s="116"/>
      <c r="Q350" s="152" t="str">
        <f>IFERROR(INDEX(ICCU_21!$I$6:$I$1036,MATCH($B350,ICCU_21!$C$6:$C$1036,0)),"")</f>
        <v/>
      </c>
      <c r="R350" s="159" t="str">
        <f>IFERROR(INDEX(MEMO!AA:AA,MATCH($D350,MEMO!$B:$B,0)),"")</f>
        <v/>
      </c>
    </row>
    <row r="351" spans="2:18" s="1" customFormat="1" ht="20.25" customHeight="1" outlineLevel="1" x14ac:dyDescent="0.3">
      <c r="B351" s="44"/>
      <c r="D351" s="51" t="s">
        <v>2297</v>
      </c>
      <c r="E351" s="43" t="str">
        <f>IFERROR(INDEX(ICCU_21!$D$6:$D$1036,MATCH(B351,ICCU_21!$C$6:$C$1036,0)),"")</f>
        <v/>
      </c>
      <c r="F351" s="52" t="str">
        <f>IFERROR(INDEX(ICCU_21!$E$6:$E$1036,MATCH(B351,ICCU_21!$C$6:$C$1036,0)),"")</f>
        <v/>
      </c>
      <c r="H351" s="62" t="str">
        <f>IFERROR(INDEX(ICCU_21!$F$6:$F$1036,MATCH($B351,ICCU_21!$C$6:$C$1036,0)),"")</f>
        <v/>
      </c>
      <c r="I351" s="106" t="str">
        <f>IFERROR(INDEX(MEMO!O:O,MATCH($D351,MEMO!$B:$B,0)),"")</f>
        <v/>
      </c>
      <c r="K351" s="152" t="str">
        <f>IFERROR(INDEX(ICCU_21!$G$6:$G$1036,MATCH($B351,ICCU_21!$C$6:$C$1036,0)),"")</f>
        <v/>
      </c>
      <c r="L351" s="159" t="str">
        <f>IFERROR(INDEX(MEMO!S:S,MATCH($D351,MEMO!$B:$B,0)),"")</f>
        <v/>
      </c>
      <c r="M351" s="116"/>
      <c r="N351" s="152" t="str">
        <f>IFERROR(INDEX(ICCU_21!$H$6:$H$1036,MATCH($B351,ICCU_21!$C$6:$C$1036,0)),"")</f>
        <v/>
      </c>
      <c r="O351" s="159" t="str">
        <f>IFERROR(INDEX(MEMO!W:W,MATCH($D351,MEMO!$B:$B,0)),"")</f>
        <v/>
      </c>
      <c r="P351" s="116"/>
      <c r="Q351" s="152" t="str">
        <f>IFERROR(INDEX(ICCU_21!$I$6:$I$1036,MATCH($B351,ICCU_21!$C$6:$C$1036,0)),"")</f>
        <v/>
      </c>
      <c r="R351" s="159" t="str">
        <f>IFERROR(INDEX(MEMO!AA:AA,MATCH($D351,MEMO!$B:$B,0)),"")</f>
        <v/>
      </c>
    </row>
    <row r="352" spans="2:18" s="1" customFormat="1" ht="20.25" customHeight="1" outlineLevel="1" x14ac:dyDescent="0.3">
      <c r="B352" s="44"/>
      <c r="D352" s="51" t="s">
        <v>2298</v>
      </c>
      <c r="E352" s="43" t="str">
        <f>IFERROR(INDEX(ICCU_21!$D$6:$D$1036,MATCH(B352,ICCU_21!$C$6:$C$1036,0)),"")</f>
        <v/>
      </c>
      <c r="F352" s="52" t="str">
        <f>IFERROR(INDEX(ICCU_21!$E$6:$E$1036,MATCH(B352,ICCU_21!$C$6:$C$1036,0)),"")</f>
        <v/>
      </c>
      <c r="H352" s="62" t="str">
        <f>IFERROR(INDEX(ICCU_21!$F$6:$F$1036,MATCH($B352,ICCU_21!$C$6:$C$1036,0)),"")</f>
        <v/>
      </c>
      <c r="I352" s="106" t="str">
        <f>IFERROR(INDEX(MEMO!O:O,MATCH($D352,MEMO!$B:$B,0)),"")</f>
        <v/>
      </c>
      <c r="K352" s="152" t="str">
        <f>IFERROR(INDEX(ICCU_21!$G$6:$G$1036,MATCH($B352,ICCU_21!$C$6:$C$1036,0)),"")</f>
        <v/>
      </c>
      <c r="L352" s="159" t="str">
        <f>IFERROR(INDEX(MEMO!S:S,MATCH($D352,MEMO!$B:$B,0)),"")</f>
        <v/>
      </c>
      <c r="M352" s="116"/>
      <c r="N352" s="152" t="str">
        <f>IFERROR(INDEX(ICCU_21!$H$6:$H$1036,MATCH($B352,ICCU_21!$C$6:$C$1036,0)),"")</f>
        <v/>
      </c>
      <c r="O352" s="159" t="str">
        <f>IFERROR(INDEX(MEMO!W:W,MATCH($D352,MEMO!$B:$B,0)),"")</f>
        <v/>
      </c>
      <c r="P352" s="116"/>
      <c r="Q352" s="152" t="str">
        <f>IFERROR(INDEX(ICCU_21!$I$6:$I$1036,MATCH($B352,ICCU_21!$C$6:$C$1036,0)),"")</f>
        <v/>
      </c>
      <c r="R352" s="159" t="str">
        <f>IFERROR(INDEX(MEMO!AA:AA,MATCH($D352,MEMO!$B:$B,0)),"")</f>
        <v/>
      </c>
    </row>
    <row r="353" spans="1:18" s="1" customFormat="1" ht="20.25" customHeight="1" outlineLevel="1" x14ac:dyDescent="0.3">
      <c r="B353" s="44"/>
      <c r="D353" s="51" t="s">
        <v>2299</v>
      </c>
      <c r="E353" s="43" t="str">
        <f>IFERROR(INDEX(ICCU_21!$D$6:$D$1036,MATCH(B353,ICCU_21!$C$6:$C$1036,0)),"")</f>
        <v/>
      </c>
      <c r="F353" s="52" t="str">
        <f>IFERROR(INDEX(ICCU_21!$E$6:$E$1036,MATCH(B353,ICCU_21!$C$6:$C$1036,0)),"")</f>
        <v/>
      </c>
      <c r="H353" s="62" t="str">
        <f>IFERROR(INDEX(ICCU_21!$F$6:$F$1036,MATCH($B353,ICCU_21!$C$6:$C$1036,0)),"")</f>
        <v/>
      </c>
      <c r="I353" s="106" t="str">
        <f>IFERROR(INDEX(MEMO!O:O,MATCH($D353,MEMO!$B:$B,0)),"")</f>
        <v/>
      </c>
      <c r="K353" s="152" t="str">
        <f>IFERROR(INDEX(ICCU_21!$G$6:$G$1036,MATCH($B353,ICCU_21!$C$6:$C$1036,0)),"")</f>
        <v/>
      </c>
      <c r="L353" s="159" t="str">
        <f>IFERROR(INDEX(MEMO!S:S,MATCH($D353,MEMO!$B:$B,0)),"")</f>
        <v/>
      </c>
      <c r="M353" s="116"/>
      <c r="N353" s="152" t="str">
        <f>IFERROR(INDEX(ICCU_21!$H$6:$H$1036,MATCH($B353,ICCU_21!$C$6:$C$1036,0)),"")</f>
        <v/>
      </c>
      <c r="O353" s="159" t="str">
        <f>IFERROR(INDEX(MEMO!W:W,MATCH($D353,MEMO!$B:$B,0)),"")</f>
        <v/>
      </c>
      <c r="P353" s="116"/>
      <c r="Q353" s="152" t="str">
        <f>IFERROR(INDEX(ICCU_21!$I$6:$I$1036,MATCH($B353,ICCU_21!$C$6:$C$1036,0)),"")</f>
        <v/>
      </c>
      <c r="R353" s="159" t="str">
        <f>IFERROR(INDEX(MEMO!AA:AA,MATCH($D353,MEMO!$B:$B,0)),"")</f>
        <v/>
      </c>
    </row>
    <row r="354" spans="1:18" s="1" customFormat="1" ht="20.25" customHeight="1" outlineLevel="1" x14ac:dyDescent="0.3">
      <c r="B354" s="44"/>
      <c r="D354" s="51" t="s">
        <v>2300</v>
      </c>
      <c r="E354" s="43" t="str">
        <f>IFERROR(INDEX(ICCU_21!$D$6:$D$1036,MATCH(B354,ICCU_21!$C$6:$C$1036,0)),"")</f>
        <v/>
      </c>
      <c r="F354" s="52" t="str">
        <f>IFERROR(INDEX(ICCU_21!$E$6:$E$1036,MATCH(B354,ICCU_21!$C$6:$C$1036,0)),"")</f>
        <v/>
      </c>
      <c r="H354" s="62" t="str">
        <f>IFERROR(INDEX(ICCU_21!$F$6:$F$1036,MATCH($B354,ICCU_21!$C$6:$C$1036,0)),"")</f>
        <v/>
      </c>
      <c r="I354" s="106" t="str">
        <f>IFERROR(INDEX(MEMO!O:O,MATCH($D354,MEMO!$B:$B,0)),"")</f>
        <v/>
      </c>
      <c r="K354" s="152" t="str">
        <f>IFERROR(INDEX(ICCU_21!$G$6:$G$1036,MATCH($B354,ICCU_21!$C$6:$C$1036,0)),"")</f>
        <v/>
      </c>
      <c r="L354" s="159" t="str">
        <f>IFERROR(INDEX(MEMO!S:S,MATCH($D354,MEMO!$B:$B,0)),"")</f>
        <v/>
      </c>
      <c r="M354" s="116"/>
      <c r="N354" s="152" t="str">
        <f>IFERROR(INDEX(ICCU_21!$H$6:$H$1036,MATCH($B354,ICCU_21!$C$6:$C$1036,0)),"")</f>
        <v/>
      </c>
      <c r="O354" s="159" t="str">
        <f>IFERROR(INDEX(MEMO!W:W,MATCH($D354,MEMO!$B:$B,0)),"")</f>
        <v/>
      </c>
      <c r="P354" s="116"/>
      <c r="Q354" s="152" t="str">
        <f>IFERROR(INDEX(ICCU_21!$I$6:$I$1036,MATCH($B354,ICCU_21!$C$6:$C$1036,0)),"")</f>
        <v/>
      </c>
      <c r="R354" s="159" t="str">
        <f>IFERROR(INDEX(MEMO!AA:AA,MATCH($D354,MEMO!$B:$B,0)),"")</f>
        <v/>
      </c>
    </row>
    <row r="355" spans="1:18" s="1" customFormat="1" ht="20.25" customHeight="1" outlineLevel="1" x14ac:dyDescent="0.3">
      <c r="B355" s="44"/>
      <c r="D355" s="51" t="s">
        <v>2301</v>
      </c>
      <c r="E355" s="43" t="str">
        <f>IFERROR(INDEX(ICCU_21!$D$6:$D$1036,MATCH(B355,ICCU_21!$C$6:$C$1036,0)),"")</f>
        <v/>
      </c>
      <c r="F355" s="52" t="str">
        <f>IFERROR(INDEX(ICCU_21!$E$6:$E$1036,MATCH(B355,ICCU_21!$C$6:$C$1036,0)),"")</f>
        <v/>
      </c>
      <c r="H355" s="62" t="str">
        <f>IFERROR(INDEX(ICCU_21!$F$6:$F$1036,MATCH($B355,ICCU_21!$C$6:$C$1036,0)),"")</f>
        <v/>
      </c>
      <c r="I355" s="106" t="str">
        <f>IFERROR(INDEX(MEMO!O:O,MATCH($D355,MEMO!$B:$B,0)),"")</f>
        <v/>
      </c>
      <c r="K355" s="152" t="str">
        <f>IFERROR(INDEX(ICCU_21!$G$6:$G$1036,MATCH($B355,ICCU_21!$C$6:$C$1036,0)),"")</f>
        <v/>
      </c>
      <c r="L355" s="159" t="str">
        <f>IFERROR(INDEX(MEMO!S:S,MATCH($D355,MEMO!$B:$B,0)),"")</f>
        <v/>
      </c>
      <c r="M355" s="116"/>
      <c r="N355" s="152" t="str">
        <f>IFERROR(INDEX(ICCU_21!$H$6:$H$1036,MATCH($B355,ICCU_21!$C$6:$C$1036,0)),"")</f>
        <v/>
      </c>
      <c r="O355" s="159" t="str">
        <f>IFERROR(INDEX(MEMO!W:W,MATCH($D355,MEMO!$B:$B,0)),"")</f>
        <v/>
      </c>
      <c r="P355" s="116"/>
      <c r="Q355" s="152" t="str">
        <f>IFERROR(INDEX(ICCU_21!$I$6:$I$1036,MATCH($B355,ICCU_21!$C$6:$C$1036,0)),"")</f>
        <v/>
      </c>
      <c r="R355" s="159" t="str">
        <f>IFERROR(INDEX(MEMO!AA:AA,MATCH($D355,MEMO!$B:$B,0)),"")</f>
        <v/>
      </c>
    </row>
    <row r="356" spans="1:18" s="1" customFormat="1" ht="20.25" customHeight="1" outlineLevel="1" thickBot="1" x14ac:dyDescent="0.35">
      <c r="B356" s="45"/>
      <c r="D356" s="53" t="s">
        <v>2302</v>
      </c>
      <c r="E356" s="110" t="str">
        <f>IFERROR(INDEX(ICCU_21!$D$6:$D$1036,MATCH(B356,ICCU_21!$C$6:$C$1036,0)),"")</f>
        <v/>
      </c>
      <c r="F356" s="55" t="str">
        <f>IFERROR(INDEX(ICCU_21!$E$6:$E$1036,MATCH(B356,ICCU_21!$C$6:$C$1036,0)),"")</f>
        <v/>
      </c>
      <c r="H356" s="63" t="str">
        <f>IFERROR(INDEX(ICCU_21!$F$6:$F$1036,MATCH($B356,ICCU_21!$C$6:$C$1036,0)),"")</f>
        <v/>
      </c>
      <c r="I356" s="107" t="str">
        <f>IFERROR(INDEX(MEMO!O:O,MATCH($D356,MEMO!$B:$B,0)),"")</f>
        <v/>
      </c>
      <c r="K356" s="63" t="str">
        <f>IFERROR(INDEX(ICCU_21!$G$6:$G$1036,MATCH($B356,ICCU_21!$C$6:$C$1036,0)),"")</f>
        <v/>
      </c>
      <c r="L356" s="107" t="str">
        <f>IFERROR(INDEX(MEMO!S:S,MATCH($D356,MEMO!$B:$B,0)),"")</f>
        <v/>
      </c>
      <c r="M356" s="116"/>
      <c r="N356" s="63" t="str">
        <f>IFERROR(INDEX(ICCU_21!$H$6:$H$1036,MATCH($B356,ICCU_21!$C$6:$C$1036,0)),"")</f>
        <v/>
      </c>
      <c r="O356" s="107" t="str">
        <f>IFERROR(INDEX(MEMO!W:W,MATCH($D356,MEMO!$B:$B,0)),"")</f>
        <v/>
      </c>
      <c r="P356" s="116"/>
      <c r="Q356" s="63" t="str">
        <f>IFERROR(INDEX(ICCU_21!$I$6:$I$1036,MATCH($B356,ICCU_21!$C$6:$C$1036,0)),"")</f>
        <v/>
      </c>
      <c r="R356" s="107" t="str">
        <f>IFERROR(INDEX(MEMO!AA:AA,MATCH($D356,MEMO!$B:$B,0)),"")</f>
        <v/>
      </c>
    </row>
    <row r="357" spans="1:18" s="1" customFormat="1" ht="14.4" customHeight="1" thickBot="1" x14ac:dyDescent="0.35">
      <c r="B357" s="46"/>
      <c r="D357" s="66" t="s">
        <v>2326</v>
      </c>
      <c r="E357" s="347" t="s">
        <v>1601</v>
      </c>
      <c r="F357" s="347"/>
      <c r="H357" s="59"/>
      <c r="I357" s="59"/>
      <c r="K357" s="59"/>
      <c r="L357" s="59"/>
      <c r="M357" s="116"/>
      <c r="N357" s="59"/>
      <c r="O357" s="59"/>
      <c r="P357" s="116"/>
      <c r="Q357" s="59"/>
      <c r="R357" s="59"/>
    </row>
    <row r="358" spans="1:18" s="87" customFormat="1" ht="20.25" customHeight="1" outlineLevel="1" x14ac:dyDescent="0.3">
      <c r="A358" s="1"/>
      <c r="B358" s="47" t="s">
        <v>1650</v>
      </c>
      <c r="C358" s="1"/>
      <c r="D358" s="108" t="s">
        <v>2327</v>
      </c>
      <c r="E358" s="49" t="str">
        <f>IFERROR(INDEX(ICCU_21!$D$6:$D$1036,MATCH(B358,ICCU_21!$C$6:$C$1036,0)),"")</f>
        <v>TUBERÍA PVC ALCANTARILLADO 8"</v>
      </c>
      <c r="F358" s="50" t="str">
        <f>IFERROR(INDEX(ICCU_21!$E$6:$E$1036,MATCH(B358,ICCU_21!$C$6:$C$1036,0)),"")</f>
        <v>ML</v>
      </c>
      <c r="G358" s="1"/>
      <c r="H358" s="61">
        <f>IFERROR(INDEX(ICCU_21!$F$6:$F$1036,MATCH($B358,ICCU_21!$C$6:$C$1036,0)),"")</f>
        <v>55121</v>
      </c>
      <c r="I358" s="104">
        <f>IFERROR(INDEX(MEMO!O:O,MATCH($D358,MEMO!$B:$B,0)),"")</f>
        <v>144</v>
      </c>
      <c r="J358" s="1"/>
      <c r="K358" s="61">
        <f>IFERROR(INDEX(ICCU_21!$G$6:$G$1036,MATCH($B358,ICCU_21!$C$6:$C$1036,0)),"")</f>
        <v>55121</v>
      </c>
      <c r="L358" s="104">
        <f>IFERROR(INDEX(MEMO!S:S,MATCH($D358,MEMO!$B:$B,0)),"")</f>
        <v>115</v>
      </c>
      <c r="M358" s="116"/>
      <c r="N358" s="61">
        <f>IFERROR(INDEX(ICCU_21!$H$6:$H$1036,MATCH($B358,ICCU_21!$C$6:$C$1036,0)),"")</f>
        <v>55121</v>
      </c>
      <c r="O358" s="104">
        <f>IFERROR(INDEX(MEMO!W:W,MATCH($D358,MEMO!$B:$B,0)),"")</f>
        <v>138</v>
      </c>
      <c r="P358" s="116"/>
      <c r="Q358" s="61">
        <f>IFERROR(INDEX(ICCU_21!$I$6:$I$1036,MATCH($B358,ICCU_21!$C$6:$C$1036,0)),"")</f>
        <v>55121</v>
      </c>
      <c r="R358" s="104">
        <f>IFERROR(INDEX(MEMO!AA:AA,MATCH($D358,MEMO!$B:$B,0)),"")</f>
        <v>134</v>
      </c>
    </row>
    <row r="359" spans="1:18" s="87" customFormat="1" ht="20.25" customHeight="1" outlineLevel="1" x14ac:dyDescent="0.3">
      <c r="A359" s="1"/>
      <c r="B359" s="44"/>
      <c r="C359" s="1"/>
      <c r="D359" s="109" t="s">
        <v>2328</v>
      </c>
      <c r="E359" s="43" t="str">
        <f>IFERROR(INDEX(ICCU_21!$D$6:$D$1036,MATCH(B359,ICCU_21!$C$6:$C$1036,0)),"")</f>
        <v/>
      </c>
      <c r="F359" s="52" t="str">
        <f>IFERROR(INDEX(ICCU_21!$E$6:$E$1036,MATCH(B359,ICCU_21!$C$6:$C$1036,0)),"")</f>
        <v/>
      </c>
      <c r="G359" s="1"/>
      <c r="H359" s="62" t="str">
        <f>IFERROR(INDEX(ICCU_21!$F$6:$F$1036,MATCH($B359,ICCU_21!$C$6:$C$1036,0)),"")</f>
        <v/>
      </c>
      <c r="I359" s="105" t="str">
        <f>IFERROR(INDEX(MEMO!O:O,MATCH($D359,MEMO!$B:$B,0)),"")</f>
        <v/>
      </c>
      <c r="J359" s="1"/>
      <c r="K359" s="152" t="str">
        <f>IFERROR(INDEX(ICCU_21!$G$6:$G$1036,MATCH($B359,ICCU_21!$C$6:$C$1036,0)),"")</f>
        <v/>
      </c>
      <c r="L359" s="105" t="str">
        <f>IFERROR(INDEX(MEMO!S:S,MATCH($D359,MEMO!$B:$B,0)),"")</f>
        <v/>
      </c>
      <c r="M359" s="116"/>
      <c r="N359" s="152" t="str">
        <f>IFERROR(INDEX(ICCU_21!$H$6:$H$1036,MATCH($B359,ICCU_21!$C$6:$C$1036,0)),"")</f>
        <v/>
      </c>
      <c r="O359" s="105" t="str">
        <f>IFERROR(INDEX(MEMO!W:W,MATCH($D359,MEMO!$B:$B,0)),"")</f>
        <v/>
      </c>
      <c r="P359" s="116"/>
      <c r="Q359" s="152" t="str">
        <f>IFERROR(INDEX(ICCU_21!$I$6:$I$1036,MATCH($B359,ICCU_21!$C$6:$C$1036,0)),"")</f>
        <v/>
      </c>
      <c r="R359" s="105" t="str">
        <f>IFERROR(INDEX(MEMO!AA:AA,MATCH($D359,MEMO!$B:$B,0)),"")</f>
        <v/>
      </c>
    </row>
    <row r="360" spans="1:18" s="1" customFormat="1" ht="14.4" customHeight="1" outlineLevel="1" x14ac:dyDescent="0.3">
      <c r="B360" s="44"/>
      <c r="D360" s="109" t="s">
        <v>2329</v>
      </c>
      <c r="E360" s="43" t="str">
        <f>IFERROR(INDEX(ICCU_21!$D$6:$D$1036,MATCH(B360,ICCU_21!$C$6:$C$1036,0)),"")</f>
        <v/>
      </c>
      <c r="F360" s="52" t="str">
        <f>IFERROR(INDEX(ICCU_21!$E$6:$E$1036,MATCH(B360,ICCU_21!$C$6:$C$1036,0)),"")</f>
        <v/>
      </c>
      <c r="H360" s="62" t="str">
        <f>IFERROR(INDEX(ICCU_21!$F$6:$F$1036,MATCH($B360,ICCU_21!$C$6:$C$1036,0)),"")</f>
        <v/>
      </c>
      <c r="I360" s="106" t="str">
        <f>IFERROR(INDEX(MEMO!O:O,MATCH($D360,MEMO!$B:$B,0)),"")</f>
        <v/>
      </c>
      <c r="K360" s="152" t="str">
        <f>IFERROR(INDEX(ICCU_21!$G$6:$G$1036,MATCH($B360,ICCU_21!$C$6:$C$1036,0)),"")</f>
        <v/>
      </c>
      <c r="L360" s="159" t="str">
        <f>IFERROR(INDEX(MEMO!S:S,MATCH($D360,MEMO!$B:$B,0)),"")</f>
        <v/>
      </c>
      <c r="M360" s="116"/>
      <c r="N360" s="152" t="str">
        <f>IFERROR(INDEX(ICCU_21!$H$6:$H$1036,MATCH($B360,ICCU_21!$C$6:$C$1036,0)),"")</f>
        <v/>
      </c>
      <c r="O360" s="159" t="str">
        <f>IFERROR(INDEX(MEMO!W:W,MATCH($D360,MEMO!$B:$B,0)),"")</f>
        <v/>
      </c>
      <c r="P360" s="116"/>
      <c r="Q360" s="152" t="str">
        <f>IFERROR(INDEX(ICCU_21!$I$6:$I$1036,MATCH($B360,ICCU_21!$C$6:$C$1036,0)),"")</f>
        <v/>
      </c>
      <c r="R360" s="159" t="str">
        <f>IFERROR(INDEX(MEMO!AA:AA,MATCH($D360,MEMO!$B:$B,0)),"")</f>
        <v/>
      </c>
    </row>
    <row r="361" spans="1:18" s="1" customFormat="1" ht="14.4" customHeight="1" outlineLevel="1" x14ac:dyDescent="0.3">
      <c r="B361" s="44"/>
      <c r="D361" s="109" t="s">
        <v>2330</v>
      </c>
      <c r="E361" s="43" t="str">
        <f>IFERROR(INDEX(ICCU_21!$D$6:$D$1036,MATCH(B361,ICCU_21!$C$6:$C$1036,0)),"")</f>
        <v/>
      </c>
      <c r="F361" s="52" t="str">
        <f>IFERROR(INDEX(ICCU_21!$E$6:$E$1036,MATCH(B361,ICCU_21!$C$6:$C$1036,0)),"")</f>
        <v/>
      </c>
      <c r="H361" s="62" t="str">
        <f>IFERROR(INDEX(ICCU_21!$F$6:$F$1036,MATCH($B361,ICCU_21!$C$6:$C$1036,0)),"")</f>
        <v/>
      </c>
      <c r="I361" s="106" t="str">
        <f>IFERROR(INDEX(MEMO!O:O,MATCH($D361,MEMO!$B:$B,0)),"")</f>
        <v/>
      </c>
      <c r="K361" s="152" t="str">
        <f>IFERROR(INDEX(ICCU_21!$G$6:$G$1036,MATCH($B361,ICCU_21!$C$6:$C$1036,0)),"")</f>
        <v/>
      </c>
      <c r="L361" s="159" t="str">
        <f>IFERROR(INDEX(MEMO!S:S,MATCH($D361,MEMO!$B:$B,0)),"")</f>
        <v/>
      </c>
      <c r="M361" s="116"/>
      <c r="N361" s="152" t="str">
        <f>IFERROR(INDEX(ICCU_21!$H$6:$H$1036,MATCH($B361,ICCU_21!$C$6:$C$1036,0)),"")</f>
        <v/>
      </c>
      <c r="O361" s="159" t="str">
        <f>IFERROR(INDEX(MEMO!W:W,MATCH($D361,MEMO!$B:$B,0)),"")</f>
        <v/>
      </c>
      <c r="P361" s="116"/>
      <c r="Q361" s="152" t="str">
        <f>IFERROR(INDEX(ICCU_21!$I$6:$I$1036,MATCH($B361,ICCU_21!$C$6:$C$1036,0)),"")</f>
        <v/>
      </c>
      <c r="R361" s="159" t="str">
        <f>IFERROR(INDEX(MEMO!AA:AA,MATCH($D361,MEMO!$B:$B,0)),"")</f>
        <v/>
      </c>
    </row>
    <row r="362" spans="1:18" s="1" customFormat="1" ht="14.4" customHeight="1" outlineLevel="1" x14ac:dyDescent="0.3">
      <c r="B362" s="44"/>
      <c r="D362" s="109" t="s">
        <v>2331</v>
      </c>
      <c r="E362" s="43" t="str">
        <f>IFERROR(INDEX(ICCU_21!$D$6:$D$1036,MATCH(B362,ICCU_21!$C$6:$C$1036,0)),"")</f>
        <v/>
      </c>
      <c r="F362" s="52" t="str">
        <f>IFERROR(INDEX(ICCU_21!$E$6:$E$1036,MATCH(B362,ICCU_21!$C$6:$C$1036,0)),"")</f>
        <v/>
      </c>
      <c r="H362" s="62" t="str">
        <f>IFERROR(INDEX(ICCU_21!$F$6:$F$1036,MATCH($B362,ICCU_21!$C$6:$C$1036,0)),"")</f>
        <v/>
      </c>
      <c r="I362" s="106" t="str">
        <f>IFERROR(INDEX(MEMO!O:O,MATCH($D362,MEMO!$B:$B,0)),"")</f>
        <v/>
      </c>
      <c r="K362" s="152" t="str">
        <f>IFERROR(INDEX(ICCU_21!$G$6:$G$1036,MATCH($B362,ICCU_21!$C$6:$C$1036,0)),"")</f>
        <v/>
      </c>
      <c r="L362" s="159" t="str">
        <f>IFERROR(INDEX(MEMO!S:S,MATCH($D362,MEMO!$B:$B,0)),"")</f>
        <v/>
      </c>
      <c r="M362" s="116"/>
      <c r="N362" s="152" t="str">
        <f>IFERROR(INDEX(ICCU_21!$H$6:$H$1036,MATCH($B362,ICCU_21!$C$6:$C$1036,0)),"")</f>
        <v/>
      </c>
      <c r="O362" s="159" t="str">
        <f>IFERROR(INDEX(MEMO!W:W,MATCH($D362,MEMO!$B:$B,0)),"")</f>
        <v/>
      </c>
      <c r="P362" s="116"/>
      <c r="Q362" s="152" t="str">
        <f>IFERROR(INDEX(ICCU_21!$I$6:$I$1036,MATCH($B362,ICCU_21!$C$6:$C$1036,0)),"")</f>
        <v/>
      </c>
      <c r="R362" s="159" t="str">
        <f>IFERROR(INDEX(MEMO!AA:AA,MATCH($D362,MEMO!$B:$B,0)),"")</f>
        <v/>
      </c>
    </row>
    <row r="363" spans="1:18" s="1" customFormat="1" ht="14.4" customHeight="1" outlineLevel="1" x14ac:dyDescent="0.3">
      <c r="B363" s="44"/>
      <c r="D363" s="109" t="s">
        <v>2332</v>
      </c>
      <c r="E363" s="43" t="str">
        <f>IFERROR(INDEX(ICCU_21!$D$6:$D$1036,MATCH(B363,ICCU_21!$C$6:$C$1036,0)),"")</f>
        <v/>
      </c>
      <c r="F363" s="52" t="str">
        <f>IFERROR(INDEX(ICCU_21!$E$6:$E$1036,MATCH(B363,ICCU_21!$C$6:$C$1036,0)),"")</f>
        <v/>
      </c>
      <c r="H363" s="62" t="str">
        <f>IFERROR(INDEX(ICCU_21!$F$6:$F$1036,MATCH($B363,ICCU_21!$C$6:$C$1036,0)),"")</f>
        <v/>
      </c>
      <c r="I363" s="106" t="str">
        <f>IFERROR(INDEX(MEMO!O:O,MATCH($D363,MEMO!$B:$B,0)),"")</f>
        <v/>
      </c>
      <c r="K363" s="152" t="str">
        <f>IFERROR(INDEX(ICCU_21!$G$6:$G$1036,MATCH($B363,ICCU_21!$C$6:$C$1036,0)),"")</f>
        <v/>
      </c>
      <c r="L363" s="159" t="str">
        <f>IFERROR(INDEX(MEMO!S:S,MATCH($D363,MEMO!$B:$B,0)),"")</f>
        <v/>
      </c>
      <c r="M363" s="116"/>
      <c r="N363" s="152" t="str">
        <f>IFERROR(INDEX(ICCU_21!$H$6:$H$1036,MATCH($B363,ICCU_21!$C$6:$C$1036,0)),"")</f>
        <v/>
      </c>
      <c r="O363" s="159" t="str">
        <f>IFERROR(INDEX(MEMO!W:W,MATCH($D363,MEMO!$B:$B,0)),"")</f>
        <v/>
      </c>
      <c r="P363" s="116"/>
      <c r="Q363" s="152" t="str">
        <f>IFERROR(INDEX(ICCU_21!$I$6:$I$1036,MATCH($B363,ICCU_21!$C$6:$C$1036,0)),"")</f>
        <v/>
      </c>
      <c r="R363" s="159" t="str">
        <f>IFERROR(INDEX(MEMO!AA:AA,MATCH($D363,MEMO!$B:$B,0)),"")</f>
        <v/>
      </c>
    </row>
    <row r="364" spans="1:18" s="1" customFormat="1" ht="14.4" customHeight="1" outlineLevel="1" x14ac:dyDescent="0.3">
      <c r="B364" s="44"/>
      <c r="D364" s="109" t="s">
        <v>2333</v>
      </c>
      <c r="E364" s="43" t="str">
        <f>IFERROR(INDEX(ICCU_21!$D$6:$D$1036,MATCH(B364,ICCU_21!$C$6:$C$1036,0)),"")</f>
        <v/>
      </c>
      <c r="F364" s="52" t="str">
        <f>IFERROR(INDEX(ICCU_21!$E$6:$E$1036,MATCH(B364,ICCU_21!$C$6:$C$1036,0)),"")</f>
        <v/>
      </c>
      <c r="H364" s="62" t="str">
        <f>IFERROR(INDEX(ICCU_21!$F$6:$F$1036,MATCH($B364,ICCU_21!$C$6:$C$1036,0)),"")</f>
        <v/>
      </c>
      <c r="I364" s="106" t="str">
        <f>IFERROR(INDEX(MEMO!O:O,MATCH($D364,MEMO!$B:$B,0)),"")</f>
        <v/>
      </c>
      <c r="K364" s="152" t="str">
        <f>IFERROR(INDEX(ICCU_21!$G$6:$G$1036,MATCH($B364,ICCU_21!$C$6:$C$1036,0)),"")</f>
        <v/>
      </c>
      <c r="L364" s="159" t="str">
        <f>IFERROR(INDEX(MEMO!S:S,MATCH($D364,MEMO!$B:$B,0)),"")</f>
        <v/>
      </c>
      <c r="M364" s="116"/>
      <c r="N364" s="152" t="str">
        <f>IFERROR(INDEX(ICCU_21!$H$6:$H$1036,MATCH($B364,ICCU_21!$C$6:$C$1036,0)),"")</f>
        <v/>
      </c>
      <c r="O364" s="159" t="str">
        <f>IFERROR(INDEX(MEMO!W:W,MATCH($D364,MEMO!$B:$B,0)),"")</f>
        <v/>
      </c>
      <c r="P364" s="116"/>
      <c r="Q364" s="152" t="str">
        <f>IFERROR(INDEX(ICCU_21!$I$6:$I$1036,MATCH($B364,ICCU_21!$C$6:$C$1036,0)),"")</f>
        <v/>
      </c>
      <c r="R364" s="159" t="str">
        <f>IFERROR(INDEX(MEMO!AA:AA,MATCH($D364,MEMO!$B:$B,0)),"")</f>
        <v/>
      </c>
    </row>
    <row r="365" spans="1:18" s="1" customFormat="1" ht="14.4" customHeight="1" outlineLevel="1" x14ac:dyDescent="0.3">
      <c r="B365" s="44"/>
      <c r="D365" s="109" t="s">
        <v>2334</v>
      </c>
      <c r="E365" s="43" t="str">
        <f>IFERROR(INDEX(ICCU_21!$D$6:$D$1036,MATCH(B365,ICCU_21!$C$6:$C$1036,0)),"")</f>
        <v/>
      </c>
      <c r="F365" s="52" t="str">
        <f>IFERROR(INDEX(ICCU_21!$E$6:$E$1036,MATCH(B365,ICCU_21!$C$6:$C$1036,0)),"")</f>
        <v/>
      </c>
      <c r="H365" s="62" t="str">
        <f>IFERROR(INDEX(ICCU_21!$F$6:$F$1036,MATCH($B365,ICCU_21!$C$6:$C$1036,0)),"")</f>
        <v/>
      </c>
      <c r="I365" s="106" t="str">
        <f>IFERROR(INDEX(MEMO!O:O,MATCH($D365,MEMO!$B:$B,0)),"")</f>
        <v/>
      </c>
      <c r="K365" s="152" t="str">
        <f>IFERROR(INDEX(ICCU_21!$G$6:$G$1036,MATCH($B365,ICCU_21!$C$6:$C$1036,0)),"")</f>
        <v/>
      </c>
      <c r="L365" s="159" t="str">
        <f>IFERROR(INDEX(MEMO!S:S,MATCH($D365,MEMO!$B:$B,0)),"")</f>
        <v/>
      </c>
      <c r="M365" s="116"/>
      <c r="N365" s="152" t="str">
        <f>IFERROR(INDEX(ICCU_21!$H$6:$H$1036,MATCH($B365,ICCU_21!$C$6:$C$1036,0)),"")</f>
        <v/>
      </c>
      <c r="O365" s="159" t="str">
        <f>IFERROR(INDEX(MEMO!W:W,MATCH($D365,MEMO!$B:$B,0)),"")</f>
        <v/>
      </c>
      <c r="P365" s="116"/>
      <c r="Q365" s="152" t="str">
        <f>IFERROR(INDEX(ICCU_21!$I$6:$I$1036,MATCH($B365,ICCU_21!$C$6:$C$1036,0)),"")</f>
        <v/>
      </c>
      <c r="R365" s="159" t="str">
        <f>IFERROR(INDEX(MEMO!AA:AA,MATCH($D365,MEMO!$B:$B,0)),"")</f>
        <v/>
      </c>
    </row>
    <row r="366" spans="1:18" s="1" customFormat="1" ht="14.4" customHeight="1" outlineLevel="1" x14ac:dyDescent="0.3">
      <c r="B366" s="44"/>
      <c r="D366" s="109" t="s">
        <v>2335</v>
      </c>
      <c r="E366" s="43" t="str">
        <f>IFERROR(INDEX(ICCU_21!$D$6:$D$1036,MATCH(B366,ICCU_21!$C$6:$C$1036,0)),"")</f>
        <v/>
      </c>
      <c r="F366" s="52" t="str">
        <f>IFERROR(INDEX(ICCU_21!$E$6:$E$1036,MATCH(B366,ICCU_21!$C$6:$C$1036,0)),"")</f>
        <v/>
      </c>
      <c r="H366" s="62" t="str">
        <f>IFERROR(INDEX(ICCU_21!$F$6:$F$1036,MATCH($B366,ICCU_21!$C$6:$C$1036,0)),"")</f>
        <v/>
      </c>
      <c r="I366" s="106" t="str">
        <f>IFERROR(INDEX(MEMO!O:O,MATCH($D366,MEMO!$B:$B,0)),"")</f>
        <v/>
      </c>
      <c r="K366" s="152" t="str">
        <f>IFERROR(INDEX(ICCU_21!$G$6:$G$1036,MATCH($B366,ICCU_21!$C$6:$C$1036,0)),"")</f>
        <v/>
      </c>
      <c r="L366" s="159" t="str">
        <f>IFERROR(INDEX(MEMO!S:S,MATCH($D366,MEMO!$B:$B,0)),"")</f>
        <v/>
      </c>
      <c r="M366" s="116"/>
      <c r="N366" s="152" t="str">
        <f>IFERROR(INDEX(ICCU_21!$H$6:$H$1036,MATCH($B366,ICCU_21!$C$6:$C$1036,0)),"")</f>
        <v/>
      </c>
      <c r="O366" s="159" t="str">
        <f>IFERROR(INDEX(MEMO!W:W,MATCH($D366,MEMO!$B:$B,0)),"")</f>
        <v/>
      </c>
      <c r="P366" s="116"/>
      <c r="Q366" s="152" t="str">
        <f>IFERROR(INDEX(ICCU_21!$I$6:$I$1036,MATCH($B366,ICCU_21!$C$6:$C$1036,0)),"")</f>
        <v/>
      </c>
      <c r="R366" s="159" t="str">
        <f>IFERROR(INDEX(MEMO!AA:AA,MATCH($D366,MEMO!$B:$B,0)),"")</f>
        <v/>
      </c>
    </row>
    <row r="367" spans="1:18" s="1" customFormat="1" ht="14.4" customHeight="1" outlineLevel="1" thickBot="1" x14ac:dyDescent="0.35">
      <c r="B367" s="45"/>
      <c r="D367" s="76" t="s">
        <v>2336</v>
      </c>
      <c r="E367" s="54" t="str">
        <f>IFERROR(INDEX(ICCU_21!$D$6:$D$1036,MATCH(B367,ICCU_21!$C$6:$C$1036,0)),"")</f>
        <v/>
      </c>
      <c r="F367" s="55" t="str">
        <f>IFERROR(INDEX(ICCU_21!$E$6:$E$1036,MATCH(B367,ICCU_21!$C$6:$C$1036,0)),"")</f>
        <v/>
      </c>
      <c r="H367" s="63" t="str">
        <f>IFERROR(INDEX(ICCU_21!$F$6:$F$1036,MATCH($B367,ICCU_21!$C$6:$C$1036,0)),"")</f>
        <v/>
      </c>
      <c r="I367" s="107" t="str">
        <f>IFERROR(INDEX(MEMO!O:O,MATCH($D367,MEMO!$B:$B,0)),"")</f>
        <v/>
      </c>
      <c r="K367" s="63" t="str">
        <f>IFERROR(INDEX(ICCU_21!$G$6:$G$1036,MATCH($B367,ICCU_21!$C$6:$C$1036,0)),"")</f>
        <v/>
      </c>
      <c r="L367" s="107" t="str">
        <f>IFERROR(INDEX(MEMO!S:S,MATCH($D367,MEMO!$B:$B,0)),"")</f>
        <v/>
      </c>
      <c r="M367" s="116"/>
      <c r="N367" s="63" t="str">
        <f>IFERROR(INDEX(ICCU_21!$H$6:$H$1036,MATCH($B367,ICCU_21!$C$6:$C$1036,0)),"")</f>
        <v/>
      </c>
      <c r="O367" s="107" t="str">
        <f>IFERROR(INDEX(MEMO!W:W,MATCH($D367,MEMO!$B:$B,0)),"")</f>
        <v/>
      </c>
      <c r="P367" s="116"/>
      <c r="Q367" s="63" t="str">
        <f>IFERROR(INDEX(ICCU_21!$I$6:$I$1036,MATCH($B367,ICCU_21!$C$6:$C$1036,0)),"")</f>
        <v/>
      </c>
      <c r="R367" s="107" t="str">
        <f>IFERROR(INDEX(MEMO!AA:AA,MATCH($D367,MEMO!$B:$B,0)),"")</f>
        <v/>
      </c>
    </row>
    <row r="368" spans="1:18" s="1" customFormat="1" ht="14.4" customHeight="1" thickBot="1" x14ac:dyDescent="0.35">
      <c r="B368" s="46"/>
      <c r="D368" s="66" t="s">
        <v>2293</v>
      </c>
      <c r="E368" s="347" t="s">
        <v>1697</v>
      </c>
      <c r="F368" s="347"/>
      <c r="H368" s="59"/>
      <c r="I368" s="59"/>
      <c r="K368" s="59"/>
      <c r="L368" s="59"/>
      <c r="M368" s="116"/>
      <c r="N368" s="59"/>
      <c r="O368" s="59"/>
      <c r="P368" s="116"/>
      <c r="Q368" s="59"/>
      <c r="R368" s="59"/>
    </row>
    <row r="369" spans="1:18" s="87" customFormat="1" ht="20.25" customHeight="1" outlineLevel="1" x14ac:dyDescent="0.3">
      <c r="A369" s="1"/>
      <c r="B369" s="47" t="s">
        <v>1704</v>
      </c>
      <c r="C369" s="1"/>
      <c r="D369" s="108" t="s">
        <v>2292</v>
      </c>
      <c r="E369" s="49" t="str">
        <f>IFERROR(INDEX(ICCU_21!$D$6:$D$1036,MATCH(B369,ICCU_21!$C$6:$C$1036,0)),"")</f>
        <v>ANDÉN CONCRETO 3000 PSI EN SITIO E=0.1M</v>
      </c>
      <c r="F369" s="50" t="str">
        <f>IFERROR(INDEX(ICCU_21!$E$6:$E$1036,MATCH(B369,ICCU_21!$C$6:$C$1036,0)),"")</f>
        <v>M2</v>
      </c>
      <c r="G369" s="1"/>
      <c r="H369" s="61">
        <f>IFERROR(INDEX(ICCU_21!$F$6:$F$1036,MATCH($B369,ICCU_21!$C$6:$C$1036,0)),"")</f>
        <v>63987</v>
      </c>
      <c r="I369" s="104">
        <f>IFERROR(INDEX(MEMO!O:O,MATCH($D369,MEMO!$B:$B,0)),"")</f>
        <v>51</v>
      </c>
      <c r="J369" s="1"/>
      <c r="K369" s="61">
        <f>IFERROR(INDEX(ICCU_21!$G$6:$G$1036,MATCH($B369,ICCU_21!$C$6:$C$1036,0)),"")</f>
        <v>63987</v>
      </c>
      <c r="L369" s="104">
        <f>IFERROR(INDEX(MEMO!S:S,MATCH($D369,MEMO!$B:$B,0)),"")</f>
        <v>41</v>
      </c>
      <c r="M369" s="116"/>
      <c r="N369" s="61">
        <f>IFERROR(INDEX(ICCU_21!$H$6:$H$1036,MATCH($B369,ICCU_21!$C$6:$C$1036,0)),"")</f>
        <v>63987</v>
      </c>
      <c r="O369" s="104">
        <f>IFERROR(INDEX(MEMO!W:W,MATCH($D369,MEMO!$B:$B,0)),"")</f>
        <v>48</v>
      </c>
      <c r="P369" s="116"/>
      <c r="Q369" s="61">
        <f>IFERROR(INDEX(ICCU_21!$I$6:$I$1036,MATCH($B369,ICCU_21!$C$6:$C$1036,0)),"")</f>
        <v>63987</v>
      </c>
      <c r="R369" s="104">
        <f>IFERROR(INDEX(MEMO!AA:AA,MATCH($D369,MEMO!$B:$B,0)),"")</f>
        <v>47</v>
      </c>
    </row>
    <row r="370" spans="1:18" s="87" customFormat="1" ht="20.25" customHeight="1" outlineLevel="1" x14ac:dyDescent="0.3">
      <c r="A370" s="1"/>
      <c r="B370" s="44" t="s">
        <v>1712</v>
      </c>
      <c r="C370" s="1"/>
      <c r="D370" s="109" t="s">
        <v>2303</v>
      </c>
      <c r="E370" s="43" t="str">
        <f>IFERROR(INDEX(ICCU_21!$D$6:$D$1036,MATCH(B370,ICCU_21!$C$6:$C$1036,0)),"")</f>
        <v>BORDILLO DE 20X35 CM FUNDIDO EN CONCRETO DE 2500 PSI</v>
      </c>
      <c r="F370" s="52" t="str">
        <f>IFERROR(INDEX(ICCU_21!$E$6:$E$1036,MATCH(B370,ICCU_21!$C$6:$C$1036,0)),"")</f>
        <v>ML</v>
      </c>
      <c r="G370" s="1"/>
      <c r="H370" s="62">
        <f>IFERROR(INDEX(ICCU_21!$F$6:$F$1036,MATCH($B370,ICCU_21!$C$6:$C$1036,0)),"")</f>
        <v>42254</v>
      </c>
      <c r="I370" s="105">
        <f>IFERROR(INDEX(MEMO!O:O,MATCH($D370,MEMO!$B:$B,0)),"")</f>
        <v>681</v>
      </c>
      <c r="J370" s="1"/>
      <c r="K370" s="152">
        <f>IFERROR(INDEX(ICCU_21!$G$6:$G$1036,MATCH($B370,ICCU_21!$C$6:$C$1036,0)),"")</f>
        <v>42254</v>
      </c>
      <c r="L370" s="105">
        <f>IFERROR(INDEX(MEMO!S:S,MATCH($D370,MEMO!$B:$B,0)),"")</f>
        <v>344</v>
      </c>
      <c r="M370" s="116"/>
      <c r="N370" s="152">
        <f>IFERROR(INDEX(ICCU_21!$H$6:$H$1036,MATCH($B370,ICCU_21!$C$6:$C$1036,0)),"")</f>
        <v>42254</v>
      </c>
      <c r="O370" s="105">
        <f>IFERROR(INDEX(MEMO!W:W,MATCH($D370,MEMO!$B:$B,0)),"")</f>
        <v>649</v>
      </c>
      <c r="P370" s="116"/>
      <c r="Q370" s="152">
        <f>IFERROR(INDEX(ICCU_21!$I$6:$I$1036,MATCH($B370,ICCU_21!$C$6:$C$1036,0)),"")</f>
        <v>42254</v>
      </c>
      <c r="R370" s="105">
        <f>IFERROR(INDEX(MEMO!AA:AA,MATCH($D370,MEMO!$B:$B,0)),"")</f>
        <v>633</v>
      </c>
    </row>
    <row r="371" spans="1:18" s="1" customFormat="1" ht="14.4" customHeight="1" outlineLevel="1" x14ac:dyDescent="0.3">
      <c r="B371" s="44"/>
      <c r="D371" s="109" t="s">
        <v>2304</v>
      </c>
      <c r="E371" s="43" t="str">
        <f>IFERROR(INDEX(ICCU_21!$D$6:$D$1036,MATCH(B371,ICCU_21!$C$6:$C$1036,0)),"")</f>
        <v/>
      </c>
      <c r="F371" s="52" t="str">
        <f>IFERROR(INDEX(ICCU_21!$E$6:$E$1036,MATCH(B371,ICCU_21!$C$6:$C$1036,0)),"")</f>
        <v/>
      </c>
      <c r="H371" s="62" t="str">
        <f>IFERROR(INDEX(ICCU_21!$F$6:$F$1036,MATCH($B371,ICCU_21!$C$6:$C$1036,0)),"")</f>
        <v/>
      </c>
      <c r="I371" s="106" t="str">
        <f>IFERROR(INDEX(MEMO!O:O,MATCH($D371,MEMO!$B:$B,0)),"")</f>
        <v/>
      </c>
      <c r="K371" s="152" t="str">
        <f>IFERROR(INDEX(ICCU_21!$G$6:$G$1036,MATCH($B371,ICCU_21!$C$6:$C$1036,0)),"")</f>
        <v/>
      </c>
      <c r="L371" s="159" t="str">
        <f>IFERROR(INDEX(MEMO!S:S,MATCH($D371,MEMO!$B:$B,0)),"")</f>
        <v/>
      </c>
      <c r="M371" s="116"/>
      <c r="N371" s="152" t="str">
        <f>IFERROR(INDEX(ICCU_21!$H$6:$H$1036,MATCH($B371,ICCU_21!$C$6:$C$1036,0)),"")</f>
        <v/>
      </c>
      <c r="O371" s="159" t="str">
        <f>IFERROR(INDEX(MEMO!W:W,MATCH($D371,MEMO!$B:$B,0)),"")</f>
        <v/>
      </c>
      <c r="P371" s="116"/>
      <c r="Q371" s="152" t="str">
        <f>IFERROR(INDEX(ICCU_21!$I$6:$I$1036,MATCH($B371,ICCU_21!$C$6:$C$1036,0)),"")</f>
        <v/>
      </c>
      <c r="R371" s="159" t="str">
        <f>IFERROR(INDEX(MEMO!AA:AA,MATCH($D371,MEMO!$B:$B,0)),"")</f>
        <v/>
      </c>
    </row>
    <row r="372" spans="1:18" s="1" customFormat="1" ht="14.4" customHeight="1" outlineLevel="1" x14ac:dyDescent="0.3">
      <c r="B372" s="44"/>
      <c r="D372" s="109" t="s">
        <v>2305</v>
      </c>
      <c r="E372" s="43" t="str">
        <f>IFERROR(INDEX(ICCU_21!$D$6:$D$1036,MATCH(B372,ICCU_21!$C$6:$C$1036,0)),"")</f>
        <v/>
      </c>
      <c r="F372" s="52" t="str">
        <f>IFERROR(INDEX(ICCU_21!$E$6:$E$1036,MATCH(B372,ICCU_21!$C$6:$C$1036,0)),"")</f>
        <v/>
      </c>
      <c r="H372" s="62" t="str">
        <f>IFERROR(INDEX(ICCU_21!$F$6:$F$1036,MATCH($B372,ICCU_21!$C$6:$C$1036,0)),"")</f>
        <v/>
      </c>
      <c r="I372" s="106" t="str">
        <f>IFERROR(INDEX(MEMO!O:O,MATCH($D372,MEMO!$B:$B,0)),"")</f>
        <v/>
      </c>
      <c r="K372" s="152" t="str">
        <f>IFERROR(INDEX(ICCU_21!$G$6:$G$1036,MATCH($B372,ICCU_21!$C$6:$C$1036,0)),"")</f>
        <v/>
      </c>
      <c r="L372" s="159" t="str">
        <f>IFERROR(INDEX(MEMO!S:S,MATCH($D372,MEMO!$B:$B,0)),"")</f>
        <v/>
      </c>
      <c r="M372" s="116"/>
      <c r="N372" s="152" t="str">
        <f>IFERROR(INDEX(ICCU_21!$H$6:$H$1036,MATCH($B372,ICCU_21!$C$6:$C$1036,0)),"")</f>
        <v/>
      </c>
      <c r="O372" s="159" t="str">
        <f>IFERROR(INDEX(MEMO!W:W,MATCH($D372,MEMO!$B:$B,0)),"")</f>
        <v/>
      </c>
      <c r="P372" s="116"/>
      <c r="Q372" s="152" t="str">
        <f>IFERROR(INDEX(ICCU_21!$I$6:$I$1036,MATCH($B372,ICCU_21!$C$6:$C$1036,0)),"")</f>
        <v/>
      </c>
      <c r="R372" s="159" t="str">
        <f>IFERROR(INDEX(MEMO!AA:AA,MATCH($D372,MEMO!$B:$B,0)),"")</f>
        <v/>
      </c>
    </row>
    <row r="373" spans="1:18" s="1" customFormat="1" ht="14.4" customHeight="1" outlineLevel="1" x14ac:dyDescent="0.3">
      <c r="B373" s="44"/>
      <c r="D373" s="109" t="s">
        <v>2306</v>
      </c>
      <c r="E373" s="43" t="str">
        <f>IFERROR(INDEX(ICCU_21!$D$6:$D$1036,MATCH(B373,ICCU_21!$C$6:$C$1036,0)),"")</f>
        <v/>
      </c>
      <c r="F373" s="52" t="str">
        <f>IFERROR(INDEX(ICCU_21!$E$6:$E$1036,MATCH(B373,ICCU_21!$C$6:$C$1036,0)),"")</f>
        <v/>
      </c>
      <c r="H373" s="62" t="str">
        <f>IFERROR(INDEX(ICCU_21!$F$6:$F$1036,MATCH($B373,ICCU_21!$C$6:$C$1036,0)),"")</f>
        <v/>
      </c>
      <c r="I373" s="106" t="str">
        <f>IFERROR(INDEX(MEMO!O:O,MATCH($D373,MEMO!$B:$B,0)),"")</f>
        <v/>
      </c>
      <c r="K373" s="152" t="str">
        <f>IFERROR(INDEX(ICCU_21!$G$6:$G$1036,MATCH($B373,ICCU_21!$C$6:$C$1036,0)),"")</f>
        <v/>
      </c>
      <c r="L373" s="159" t="str">
        <f>IFERROR(INDEX(MEMO!S:S,MATCH($D373,MEMO!$B:$B,0)),"")</f>
        <v/>
      </c>
      <c r="M373" s="116"/>
      <c r="N373" s="152" t="str">
        <f>IFERROR(INDEX(ICCU_21!$H$6:$H$1036,MATCH($B373,ICCU_21!$C$6:$C$1036,0)),"")</f>
        <v/>
      </c>
      <c r="O373" s="159" t="str">
        <f>IFERROR(INDEX(MEMO!W:W,MATCH($D373,MEMO!$B:$B,0)),"")</f>
        <v/>
      </c>
      <c r="P373" s="116"/>
      <c r="Q373" s="152" t="str">
        <f>IFERROR(INDEX(ICCU_21!$I$6:$I$1036,MATCH($B373,ICCU_21!$C$6:$C$1036,0)),"")</f>
        <v/>
      </c>
      <c r="R373" s="159" t="str">
        <f>IFERROR(INDEX(MEMO!AA:AA,MATCH($D373,MEMO!$B:$B,0)),"")</f>
        <v/>
      </c>
    </row>
    <row r="374" spans="1:18" s="1" customFormat="1" ht="14.4" customHeight="1" outlineLevel="1" x14ac:dyDescent="0.3">
      <c r="B374" s="44"/>
      <c r="D374" s="109" t="s">
        <v>2307</v>
      </c>
      <c r="E374" s="43" t="str">
        <f>IFERROR(INDEX(ICCU_21!$D$6:$D$1036,MATCH(B374,ICCU_21!$C$6:$C$1036,0)),"")</f>
        <v/>
      </c>
      <c r="F374" s="52" t="str">
        <f>IFERROR(INDEX(ICCU_21!$E$6:$E$1036,MATCH(B374,ICCU_21!$C$6:$C$1036,0)),"")</f>
        <v/>
      </c>
      <c r="H374" s="62" t="str">
        <f>IFERROR(INDEX(ICCU_21!$F$6:$F$1036,MATCH($B374,ICCU_21!$C$6:$C$1036,0)),"")</f>
        <v/>
      </c>
      <c r="I374" s="106" t="str">
        <f>IFERROR(INDEX(MEMO!O:O,MATCH($D374,MEMO!$B:$B,0)),"")</f>
        <v/>
      </c>
      <c r="K374" s="152" t="str">
        <f>IFERROR(INDEX(ICCU_21!$G$6:$G$1036,MATCH($B374,ICCU_21!$C$6:$C$1036,0)),"")</f>
        <v/>
      </c>
      <c r="L374" s="159" t="str">
        <f>IFERROR(INDEX(MEMO!S:S,MATCH($D374,MEMO!$B:$B,0)),"")</f>
        <v/>
      </c>
      <c r="M374" s="116"/>
      <c r="N374" s="152" t="str">
        <f>IFERROR(INDEX(ICCU_21!$H$6:$H$1036,MATCH($B374,ICCU_21!$C$6:$C$1036,0)),"")</f>
        <v/>
      </c>
      <c r="O374" s="159" t="str">
        <f>IFERROR(INDEX(MEMO!W:W,MATCH($D374,MEMO!$B:$B,0)),"")</f>
        <v/>
      </c>
      <c r="P374" s="116"/>
      <c r="Q374" s="152" t="str">
        <f>IFERROR(INDEX(ICCU_21!$I$6:$I$1036,MATCH($B374,ICCU_21!$C$6:$C$1036,0)),"")</f>
        <v/>
      </c>
      <c r="R374" s="159" t="str">
        <f>IFERROR(INDEX(MEMO!AA:AA,MATCH($D374,MEMO!$B:$B,0)),"")</f>
        <v/>
      </c>
    </row>
    <row r="375" spans="1:18" s="1" customFormat="1" ht="14.4" customHeight="1" outlineLevel="1" x14ac:dyDescent="0.3">
      <c r="B375" s="44"/>
      <c r="D375" s="51" t="s">
        <v>2308</v>
      </c>
      <c r="E375" s="43" t="str">
        <f>IFERROR(INDEX(ICCU_21!$D$6:$D$1036,MATCH(B375,ICCU_21!$C$6:$C$1036,0)),"")</f>
        <v/>
      </c>
      <c r="F375" s="52" t="str">
        <f>IFERROR(INDEX(ICCU_21!$E$6:$E$1036,MATCH(B375,ICCU_21!$C$6:$C$1036,0)),"")</f>
        <v/>
      </c>
      <c r="H375" s="62" t="str">
        <f>IFERROR(INDEX(ICCU_21!$F$6:$F$1036,MATCH($B375,ICCU_21!$C$6:$C$1036,0)),"")</f>
        <v/>
      </c>
      <c r="I375" s="106" t="str">
        <f>IFERROR(INDEX(MEMO!O:O,MATCH($D375,MEMO!$B:$B,0)),"")</f>
        <v/>
      </c>
      <c r="K375" s="152" t="str">
        <f>IFERROR(INDEX(ICCU_21!$G$6:$G$1036,MATCH($B375,ICCU_21!$C$6:$C$1036,0)),"")</f>
        <v/>
      </c>
      <c r="L375" s="159" t="str">
        <f>IFERROR(INDEX(MEMO!S:S,MATCH($D375,MEMO!$B:$B,0)),"")</f>
        <v/>
      </c>
      <c r="M375" s="116"/>
      <c r="N375" s="152" t="str">
        <f>IFERROR(INDEX(ICCU_21!$H$6:$H$1036,MATCH($B375,ICCU_21!$C$6:$C$1036,0)),"")</f>
        <v/>
      </c>
      <c r="O375" s="159" t="str">
        <f>IFERROR(INDEX(MEMO!W:W,MATCH($D375,MEMO!$B:$B,0)),"")</f>
        <v/>
      </c>
      <c r="P375" s="116"/>
      <c r="Q375" s="152" t="str">
        <f>IFERROR(INDEX(ICCU_21!$I$6:$I$1036,MATCH($B375,ICCU_21!$C$6:$C$1036,0)),"")</f>
        <v/>
      </c>
      <c r="R375" s="159" t="str">
        <f>IFERROR(INDEX(MEMO!AA:AA,MATCH($D375,MEMO!$B:$B,0)),"")</f>
        <v/>
      </c>
    </row>
    <row r="376" spans="1:18" s="1" customFormat="1" ht="14.4" customHeight="1" outlineLevel="1" x14ac:dyDescent="0.3">
      <c r="B376" s="44"/>
      <c r="D376" s="109" t="s">
        <v>2309</v>
      </c>
      <c r="E376" s="43" t="str">
        <f>IFERROR(INDEX(ICCU_21!$D$6:$D$1036,MATCH(B376,ICCU_21!$C$6:$C$1036,0)),"")</f>
        <v/>
      </c>
      <c r="F376" s="52" t="str">
        <f>IFERROR(INDEX(ICCU_21!$E$6:$E$1036,MATCH(B376,ICCU_21!$C$6:$C$1036,0)),"")</f>
        <v/>
      </c>
      <c r="H376" s="62" t="str">
        <f>IFERROR(INDEX(ICCU_21!$F$6:$F$1036,MATCH($B376,ICCU_21!$C$6:$C$1036,0)),"")</f>
        <v/>
      </c>
      <c r="I376" s="106" t="str">
        <f>IFERROR(INDEX(MEMO!O:O,MATCH($D376,MEMO!$B:$B,0)),"")</f>
        <v/>
      </c>
      <c r="K376" s="152" t="str">
        <f>IFERROR(INDEX(ICCU_21!$G$6:$G$1036,MATCH($B376,ICCU_21!$C$6:$C$1036,0)),"")</f>
        <v/>
      </c>
      <c r="L376" s="159" t="str">
        <f>IFERROR(INDEX(MEMO!S:S,MATCH($D376,MEMO!$B:$B,0)),"")</f>
        <v/>
      </c>
      <c r="M376" s="116"/>
      <c r="N376" s="152" t="str">
        <f>IFERROR(INDEX(ICCU_21!$H$6:$H$1036,MATCH($B376,ICCU_21!$C$6:$C$1036,0)),"")</f>
        <v/>
      </c>
      <c r="O376" s="159" t="str">
        <f>IFERROR(INDEX(MEMO!W:W,MATCH($D376,MEMO!$B:$B,0)),"")</f>
        <v/>
      </c>
      <c r="P376" s="116"/>
      <c r="Q376" s="152" t="str">
        <f>IFERROR(INDEX(ICCU_21!$I$6:$I$1036,MATCH($B376,ICCU_21!$C$6:$C$1036,0)),"")</f>
        <v/>
      </c>
      <c r="R376" s="159" t="str">
        <f>IFERROR(INDEX(MEMO!AA:AA,MATCH($D376,MEMO!$B:$B,0)),"")</f>
        <v/>
      </c>
    </row>
    <row r="377" spans="1:18" s="1" customFormat="1" ht="14.4" customHeight="1" outlineLevel="1" x14ac:dyDescent="0.3">
      <c r="B377" s="44"/>
      <c r="D377" s="51" t="s">
        <v>2310</v>
      </c>
      <c r="E377" s="43" t="str">
        <f>IFERROR(INDEX(ICCU_21!$D$6:$D$1036,MATCH(B377,ICCU_21!$C$6:$C$1036,0)),"")</f>
        <v/>
      </c>
      <c r="F377" s="52" t="str">
        <f>IFERROR(INDEX(ICCU_21!$E$6:$E$1036,MATCH(B377,ICCU_21!$C$6:$C$1036,0)),"")</f>
        <v/>
      </c>
      <c r="H377" s="62" t="str">
        <f>IFERROR(INDEX(ICCU_21!$F$6:$F$1036,MATCH($B377,ICCU_21!$C$6:$C$1036,0)),"")</f>
        <v/>
      </c>
      <c r="I377" s="106" t="str">
        <f>IFERROR(INDEX(MEMO!O:O,MATCH($D377,MEMO!$B:$B,0)),"")</f>
        <v/>
      </c>
      <c r="K377" s="152" t="str">
        <f>IFERROR(INDEX(ICCU_21!$G$6:$G$1036,MATCH($B377,ICCU_21!$C$6:$C$1036,0)),"")</f>
        <v/>
      </c>
      <c r="L377" s="159" t="str">
        <f>IFERROR(INDEX(MEMO!S:S,MATCH($D377,MEMO!$B:$B,0)),"")</f>
        <v/>
      </c>
      <c r="M377" s="116"/>
      <c r="N377" s="152" t="str">
        <f>IFERROR(INDEX(ICCU_21!$H$6:$H$1036,MATCH($B377,ICCU_21!$C$6:$C$1036,0)),"")</f>
        <v/>
      </c>
      <c r="O377" s="159" t="str">
        <f>IFERROR(INDEX(MEMO!W:W,MATCH($D377,MEMO!$B:$B,0)),"")</f>
        <v/>
      </c>
      <c r="P377" s="116"/>
      <c r="Q377" s="152" t="str">
        <f>IFERROR(INDEX(ICCU_21!$I$6:$I$1036,MATCH($B377,ICCU_21!$C$6:$C$1036,0)),"")</f>
        <v/>
      </c>
      <c r="R377" s="159" t="str">
        <f>IFERROR(INDEX(MEMO!AA:AA,MATCH($D377,MEMO!$B:$B,0)),"")</f>
        <v/>
      </c>
    </row>
    <row r="378" spans="1:18" s="1" customFormat="1" ht="14.4" customHeight="1" outlineLevel="1" thickBot="1" x14ac:dyDescent="0.35">
      <c r="B378" s="45"/>
      <c r="D378" s="76" t="s">
        <v>2311</v>
      </c>
      <c r="E378" s="54" t="str">
        <f>IFERROR(INDEX(ICCU_21!$D$6:$D$1036,MATCH(B378,ICCU_21!$C$6:$C$1036,0)),"")</f>
        <v/>
      </c>
      <c r="F378" s="55" t="str">
        <f>IFERROR(INDEX(ICCU_21!$E$6:$E$1036,MATCH(B378,ICCU_21!$C$6:$C$1036,0)),"")</f>
        <v/>
      </c>
      <c r="H378" s="63" t="str">
        <f>IFERROR(INDEX(ICCU_21!$F$6:$F$1036,MATCH($B378,ICCU_21!$C$6:$C$1036,0)),"")</f>
        <v/>
      </c>
      <c r="I378" s="107" t="str">
        <f>IFERROR(INDEX(MEMO!O:O,MATCH($D378,MEMO!$B:$B,0)),"")</f>
        <v/>
      </c>
      <c r="K378" s="63" t="str">
        <f>IFERROR(INDEX(ICCU_21!$G$6:$G$1036,MATCH($B378,ICCU_21!$C$6:$C$1036,0)),"")</f>
        <v/>
      </c>
      <c r="L378" s="107" t="str">
        <f>IFERROR(INDEX(MEMO!S:S,MATCH($D378,MEMO!$B:$B,0)),"")</f>
        <v/>
      </c>
      <c r="M378" s="116"/>
      <c r="N378" s="63" t="str">
        <f>IFERROR(INDEX(ICCU_21!$H$6:$H$1036,MATCH($B378,ICCU_21!$C$6:$C$1036,0)),"")</f>
        <v/>
      </c>
      <c r="O378" s="107" t="str">
        <f>IFERROR(INDEX(MEMO!W:W,MATCH($D378,MEMO!$B:$B,0)),"")</f>
        <v/>
      </c>
      <c r="P378" s="116"/>
      <c r="Q378" s="63" t="str">
        <f>IFERROR(INDEX(ICCU_21!$I$6:$I$1036,MATCH($B378,ICCU_21!$C$6:$C$1036,0)),"")</f>
        <v/>
      </c>
      <c r="R378" s="107" t="str">
        <f>IFERROR(INDEX(MEMO!AA:AA,MATCH($D378,MEMO!$B:$B,0)),"")</f>
        <v/>
      </c>
    </row>
    <row r="379" spans="1:18" s="1" customFormat="1" ht="14.4" customHeight="1" thickBot="1" x14ac:dyDescent="0.35">
      <c r="B379" s="46"/>
      <c r="D379" s="66" t="s">
        <v>2313</v>
      </c>
      <c r="E379" s="336" t="s">
        <v>1731</v>
      </c>
      <c r="F379" s="336"/>
      <c r="H379" s="59"/>
      <c r="I379" s="59"/>
      <c r="K379" s="59"/>
      <c r="L379" s="59"/>
      <c r="M379" s="116"/>
      <c r="N379" s="59"/>
      <c r="O379" s="59"/>
      <c r="P379" s="116"/>
      <c r="Q379" s="59"/>
      <c r="R379" s="59"/>
    </row>
    <row r="380" spans="1:18" s="87" customFormat="1" ht="20.25" customHeight="1" outlineLevel="1" x14ac:dyDescent="0.3">
      <c r="A380" s="1"/>
      <c r="B380" s="47" t="s">
        <v>1746</v>
      </c>
      <c r="C380" s="1"/>
      <c r="D380" s="48" t="s">
        <v>2314</v>
      </c>
      <c r="E380" s="49" t="str">
        <f>IFERROR(INDEX(ICCU_21!$D$6:$D$1036,MATCH(B380,ICCU_21!$C$6:$C$1036,0)),"")</f>
        <v>BORDILLO PREFABRICADO A-80</v>
      </c>
      <c r="F380" s="50" t="str">
        <f>IFERROR(INDEX(ICCU_21!$E$6:$E$1036,MATCH(B380,ICCU_21!$C$6:$C$1036,0)),"")</f>
        <v>ML</v>
      </c>
      <c r="G380" s="1"/>
      <c r="H380" s="61">
        <f>IFERROR(INDEX(ICCU_21!$F$6:$F$1036,MATCH($B380,ICCU_21!$C$6:$C$1036,0)),"")</f>
        <v>74667</v>
      </c>
      <c r="I380" s="104">
        <f>IFERROR(INDEX(MEMO!O:O,MATCH($D380,MEMO!$B:$B,0)),"")</f>
        <v>496</v>
      </c>
      <c r="J380" s="1"/>
      <c r="K380" s="61">
        <f>IFERROR(INDEX(ICCU_21!$G$6:$G$1036,MATCH($B380,ICCU_21!$C$6:$C$1036,0)),"")</f>
        <v>74667</v>
      </c>
      <c r="L380" s="104">
        <f>IFERROR(INDEX(MEMO!S:S,MATCH($D380,MEMO!$B:$B,0)),"")</f>
        <v>396</v>
      </c>
      <c r="M380" s="116"/>
      <c r="N380" s="61">
        <f>IFERROR(INDEX(ICCU_21!$H$6:$H$1036,MATCH($B380,ICCU_21!$C$6:$C$1036,0)),"")</f>
        <v>74667</v>
      </c>
      <c r="O380" s="104">
        <f>IFERROR(INDEX(MEMO!W:W,MATCH($D380,MEMO!$B:$B,0)),"")</f>
        <v>472</v>
      </c>
      <c r="P380" s="116"/>
      <c r="Q380" s="61">
        <f>IFERROR(INDEX(ICCU_21!$I$6:$I$1036,MATCH($B380,ICCU_21!$C$6:$C$1036,0)),"")</f>
        <v>74667</v>
      </c>
      <c r="R380" s="104">
        <f>IFERROR(INDEX(MEMO!AA:AA,MATCH($D380,MEMO!$B:$B,0)),"")</f>
        <v>461</v>
      </c>
    </row>
    <row r="381" spans="1:18" s="87" customFormat="1" ht="20.25" customHeight="1" outlineLevel="1" x14ac:dyDescent="0.3">
      <c r="A381" s="1"/>
      <c r="B381" s="44" t="s">
        <v>2325</v>
      </c>
      <c r="C381" s="1"/>
      <c r="D381" s="51" t="s">
        <v>2315</v>
      </c>
      <c r="E381" s="43" t="str">
        <f>IFERROR(INDEX(ICCU_21!$D$6:$D$1036,MATCH(B381,ICCU_21!$C$6:$C$1036,0)),"")</f>
        <v>PROTECTORES DE RAICES EN FORMA DE BANCAS EN CONCRETO PULIDO EN LA PARTE SUPERIOR</v>
      </c>
      <c r="F381" s="52" t="str">
        <f>IFERROR(INDEX(ICCU_21!$E$6:$E$1036,MATCH(B381,ICCU_21!$C$6:$C$1036,0)),"")</f>
        <v>UN</v>
      </c>
      <c r="G381" s="1"/>
      <c r="H381" s="62">
        <f>IFERROR(INDEX(ICCU_21!$F$6:$F$1036,MATCH($B381,ICCU_21!$C$6:$C$1036,0)),"")</f>
        <v>1132249.3</v>
      </c>
      <c r="I381" s="105">
        <f>IFERROR(INDEX(MEMO!O:O,MATCH($D381,MEMO!$B:$B,0)),"")</f>
        <v>9</v>
      </c>
      <c r="J381" s="1"/>
      <c r="K381" s="152">
        <f>IFERROR(INDEX(ICCU_21!$G$6:$G$1036,MATCH($B381,ICCU_21!$C$6:$C$1036,0)),"")</f>
        <v>1132249.3</v>
      </c>
      <c r="L381" s="105">
        <f>IFERROR(INDEX(MEMO!S:S,MATCH($D381,MEMO!$B:$B,0)),"")</f>
        <v>8</v>
      </c>
      <c r="M381" s="116"/>
      <c r="N381" s="152">
        <f>IFERROR(INDEX(ICCU_21!$H$6:$H$1036,MATCH($B381,ICCU_21!$C$6:$C$1036,0)),"")</f>
        <v>1132249.3</v>
      </c>
      <c r="O381" s="105">
        <f>IFERROR(INDEX(MEMO!W:W,MATCH($D381,MEMO!$B:$B,0)),"")</f>
        <v>9</v>
      </c>
      <c r="P381" s="116"/>
      <c r="Q381" s="152">
        <f>IFERROR(INDEX(ICCU_21!$I$6:$I$1036,MATCH($B381,ICCU_21!$C$6:$C$1036,0)),"")</f>
        <v>1132249.3</v>
      </c>
      <c r="R381" s="105">
        <f>IFERROR(INDEX(MEMO!AA:AA,MATCH($D381,MEMO!$B:$B,0)),"")</f>
        <v>9</v>
      </c>
    </row>
    <row r="382" spans="1:18" s="1" customFormat="1" ht="14.4" customHeight="1" outlineLevel="1" x14ac:dyDescent="0.3">
      <c r="B382" s="44" t="s">
        <v>2363</v>
      </c>
      <c r="D382" s="51" t="s">
        <v>2316</v>
      </c>
      <c r="E382" s="43" t="str">
        <f>IFERROR(INDEX(ICCU_21!$D$6:$D$1036,MATCH(B382,ICCU_21!$C$6:$C$1036,0)),"")</f>
        <v>ARBORIZACION</v>
      </c>
      <c r="F382" s="52" t="str">
        <f>IFERROR(INDEX(ICCU_21!$E$6:$E$1036,MATCH(B382,ICCU_21!$C$6:$C$1036,0)),"")</f>
        <v>UN</v>
      </c>
      <c r="H382" s="62">
        <f>IFERROR(INDEX(ICCU_21!$F$6:$F$1036,MATCH($B382,ICCU_21!$C$6:$C$1036,0)),"")</f>
        <v>294171.19</v>
      </c>
      <c r="I382" s="106">
        <f>IFERROR(INDEX(MEMO!O:O,MATCH($D382,MEMO!$B:$B,0)),"")</f>
        <v>9</v>
      </c>
      <c r="K382" s="152">
        <f>IFERROR(INDEX(ICCU_21!$G$6:$G$1036,MATCH($B382,ICCU_21!$C$6:$C$1036,0)),"")</f>
        <v>294171.19</v>
      </c>
      <c r="L382" s="159">
        <f>IFERROR(INDEX(MEMO!S:S,MATCH($D382,MEMO!$B:$B,0)),"")</f>
        <v>8</v>
      </c>
      <c r="M382" s="116"/>
      <c r="N382" s="152">
        <f>IFERROR(INDEX(ICCU_21!$H$6:$H$1036,MATCH($B382,ICCU_21!$C$6:$C$1036,0)),"")</f>
        <v>294171.19</v>
      </c>
      <c r="O382" s="159">
        <f>IFERROR(INDEX(MEMO!W:W,MATCH($D382,MEMO!$B:$B,0)),"")</f>
        <v>9</v>
      </c>
      <c r="P382" s="116"/>
      <c r="Q382" s="152">
        <f>IFERROR(INDEX(ICCU_21!$I$6:$I$1036,MATCH($B382,ICCU_21!$C$6:$C$1036,0)),"")</f>
        <v>294171.19</v>
      </c>
      <c r="R382" s="159">
        <f>IFERROR(INDEX(MEMO!AA:AA,MATCH($D382,MEMO!$B:$B,0)),"")</f>
        <v>9</v>
      </c>
    </row>
    <row r="383" spans="1:18" s="1" customFormat="1" outlineLevel="1" x14ac:dyDescent="0.3">
      <c r="B383" s="44" t="s">
        <v>2378</v>
      </c>
      <c r="D383" s="51" t="s">
        <v>2317</v>
      </c>
      <c r="E383" s="43" t="str">
        <f>IFERROR(INDEX(ICCU_21!$D$6:$D$1036,MATCH(B383,ICCU_21!$C$6:$C$1036,0)),"")</f>
        <v>TOPE LLANTAS DE 0,60 X 0,15 MTS EN CONCRETO PREFABRICADO, INSTALADOS CON ANCLAJE</v>
      </c>
      <c r="F383" s="52" t="str">
        <f>IFERROR(INDEX(ICCU_21!$E$6:$E$1036,MATCH(B383,ICCU_21!$C$6:$C$1036,0)),"")</f>
        <v>UN</v>
      </c>
      <c r="H383" s="62">
        <f>IFERROR(INDEX(ICCU_21!$F$6:$F$1036,MATCH($B383,ICCU_21!$C$6:$C$1036,0)),"")</f>
        <v>102705.19999999998</v>
      </c>
      <c r="I383" s="106">
        <f>IFERROR(INDEX(MEMO!O:O,MATCH($D383,MEMO!$B:$B,0)),"")</f>
        <v>31</v>
      </c>
      <c r="K383" s="152">
        <f>IFERROR(INDEX(ICCU_21!$G$6:$G$1036,MATCH($B383,ICCU_21!$C$6:$C$1036,0)),"")</f>
        <v>102705.19999999998</v>
      </c>
      <c r="L383" s="159">
        <f>IFERROR(INDEX(MEMO!S:S,MATCH($D383,MEMO!$B:$B,0)),"")</f>
        <v>23</v>
      </c>
      <c r="M383" s="116"/>
      <c r="N383" s="152">
        <f>IFERROR(INDEX(ICCU_21!$H$6:$H$1036,MATCH($B383,ICCU_21!$C$6:$C$1036,0)),"")</f>
        <v>102705.19999999998</v>
      </c>
      <c r="O383" s="159">
        <f>IFERROR(INDEX(MEMO!W:W,MATCH($D383,MEMO!$B:$B,0)),"")</f>
        <v>29</v>
      </c>
      <c r="P383" s="116"/>
      <c r="Q383" s="152">
        <f>IFERROR(INDEX(ICCU_21!$I$6:$I$1036,MATCH($B383,ICCU_21!$C$6:$C$1036,0)),"")</f>
        <v>102705.19999999998</v>
      </c>
      <c r="R383" s="159">
        <f>IFERROR(INDEX(MEMO!AA:AA,MATCH($D383,MEMO!$B:$B,0)),"")</f>
        <v>29</v>
      </c>
    </row>
    <row r="384" spans="1:18" s="1" customFormat="1" ht="14.4" customHeight="1" outlineLevel="1" x14ac:dyDescent="0.3">
      <c r="B384" s="44"/>
      <c r="D384" s="51" t="s">
        <v>2318</v>
      </c>
      <c r="E384" s="43" t="str">
        <f>IFERROR(INDEX(ICCU_21!$D$6:$D$1036,MATCH(B384,ICCU_21!$C$6:$C$1036,0)),"")</f>
        <v/>
      </c>
      <c r="F384" s="52" t="str">
        <f>IFERROR(INDEX(ICCU_21!$E$6:$E$1036,MATCH(B384,ICCU_21!$C$6:$C$1036,0)),"")</f>
        <v/>
      </c>
      <c r="H384" s="62" t="str">
        <f>IFERROR(INDEX(ICCU_21!$F$6:$F$1036,MATCH($B384,ICCU_21!$C$6:$C$1036,0)),"")</f>
        <v/>
      </c>
      <c r="I384" s="106" t="str">
        <f>IFERROR(INDEX(MEMO!O:O,MATCH($D384,MEMO!$B:$B,0)),"")</f>
        <v/>
      </c>
      <c r="K384" s="152" t="str">
        <f>IFERROR(INDEX(ICCU_21!$G$6:$G$1036,MATCH($B384,ICCU_21!$C$6:$C$1036,0)),"")</f>
        <v/>
      </c>
      <c r="L384" s="159" t="str">
        <f>IFERROR(INDEX(MEMO!S:S,MATCH($D384,MEMO!$B:$B,0)),"")</f>
        <v/>
      </c>
      <c r="M384" s="116"/>
      <c r="N384" s="152" t="str">
        <f>IFERROR(INDEX(ICCU_21!$H$6:$H$1036,MATCH($B384,ICCU_21!$C$6:$C$1036,0)),"")</f>
        <v/>
      </c>
      <c r="O384" s="159" t="str">
        <f>IFERROR(INDEX(MEMO!W:W,MATCH($D384,MEMO!$B:$B,0)),"")</f>
        <v/>
      </c>
      <c r="P384" s="116"/>
      <c r="Q384" s="152" t="str">
        <f>IFERROR(INDEX(ICCU_21!$I$6:$I$1036,MATCH($B384,ICCU_21!$C$6:$C$1036,0)),"")</f>
        <v/>
      </c>
      <c r="R384" s="159" t="str">
        <f>IFERROR(INDEX(MEMO!AA:AA,MATCH($D384,MEMO!$B:$B,0)),"")</f>
        <v/>
      </c>
    </row>
    <row r="385" spans="1:18" s="1" customFormat="1" ht="14.4" customHeight="1" outlineLevel="1" x14ac:dyDescent="0.3">
      <c r="B385" s="44"/>
      <c r="D385" s="51" t="s">
        <v>2319</v>
      </c>
      <c r="E385" s="43" t="str">
        <f>IFERROR(INDEX(ICCU_21!$D$6:$D$1036,MATCH(B385,ICCU_21!$C$6:$C$1036,0)),"")</f>
        <v/>
      </c>
      <c r="F385" s="52" t="str">
        <f>IFERROR(INDEX(ICCU_21!$E$6:$E$1036,MATCH(B385,ICCU_21!$C$6:$C$1036,0)),"")</f>
        <v/>
      </c>
      <c r="H385" s="62" t="str">
        <f>IFERROR(INDEX(ICCU_21!$F$6:$F$1036,MATCH($B385,ICCU_21!$C$6:$C$1036,0)),"")</f>
        <v/>
      </c>
      <c r="I385" s="106" t="str">
        <f>IFERROR(INDEX(MEMO!O:O,MATCH($D385,MEMO!$B:$B,0)),"")</f>
        <v/>
      </c>
      <c r="K385" s="152" t="str">
        <f>IFERROR(INDEX(ICCU_21!$G$6:$G$1036,MATCH($B385,ICCU_21!$C$6:$C$1036,0)),"")</f>
        <v/>
      </c>
      <c r="L385" s="159" t="str">
        <f>IFERROR(INDEX(MEMO!S:S,MATCH($D385,MEMO!$B:$B,0)),"")</f>
        <v/>
      </c>
      <c r="M385" s="116"/>
      <c r="N385" s="152" t="str">
        <f>IFERROR(INDEX(ICCU_21!$H$6:$H$1036,MATCH($B385,ICCU_21!$C$6:$C$1036,0)),"")</f>
        <v/>
      </c>
      <c r="O385" s="159" t="str">
        <f>IFERROR(INDEX(MEMO!W:W,MATCH($D385,MEMO!$B:$B,0)),"")</f>
        <v/>
      </c>
      <c r="P385" s="116"/>
      <c r="Q385" s="152" t="str">
        <f>IFERROR(INDEX(ICCU_21!$I$6:$I$1036,MATCH($B385,ICCU_21!$C$6:$C$1036,0)),"")</f>
        <v/>
      </c>
      <c r="R385" s="159" t="str">
        <f>IFERROR(INDEX(MEMO!AA:AA,MATCH($D385,MEMO!$B:$B,0)),"")</f>
        <v/>
      </c>
    </row>
    <row r="386" spans="1:18" s="1" customFormat="1" ht="14.4" customHeight="1" outlineLevel="1" x14ac:dyDescent="0.3">
      <c r="B386" s="44"/>
      <c r="D386" s="51" t="s">
        <v>2320</v>
      </c>
      <c r="E386" s="43" t="str">
        <f>IFERROR(INDEX(ICCU_21!$D$6:$D$1036,MATCH(B386,ICCU_21!$C$6:$C$1036,0)),"")</f>
        <v/>
      </c>
      <c r="F386" s="52" t="str">
        <f>IFERROR(INDEX(ICCU_21!$E$6:$E$1036,MATCH(B386,ICCU_21!$C$6:$C$1036,0)),"")</f>
        <v/>
      </c>
      <c r="H386" s="62" t="str">
        <f>IFERROR(INDEX(ICCU_21!$F$6:$F$1036,MATCH($B386,ICCU_21!$C$6:$C$1036,0)),"")</f>
        <v/>
      </c>
      <c r="I386" s="106" t="str">
        <f>IFERROR(INDEX(MEMO!O:O,MATCH($D386,MEMO!$B:$B,0)),"")</f>
        <v/>
      </c>
      <c r="K386" s="152" t="str">
        <f>IFERROR(INDEX(ICCU_21!$G$6:$G$1036,MATCH($B386,ICCU_21!$C$6:$C$1036,0)),"")</f>
        <v/>
      </c>
      <c r="L386" s="159" t="str">
        <f>IFERROR(INDEX(MEMO!S:S,MATCH($D386,MEMO!$B:$B,0)),"")</f>
        <v/>
      </c>
      <c r="M386" s="116"/>
      <c r="N386" s="152" t="str">
        <f>IFERROR(INDEX(ICCU_21!$H$6:$H$1036,MATCH($B386,ICCU_21!$C$6:$C$1036,0)),"")</f>
        <v/>
      </c>
      <c r="O386" s="159" t="str">
        <f>IFERROR(INDEX(MEMO!W:W,MATCH($D386,MEMO!$B:$B,0)),"")</f>
        <v/>
      </c>
      <c r="P386" s="116"/>
      <c r="Q386" s="152" t="str">
        <f>IFERROR(INDEX(ICCU_21!$I$6:$I$1036,MATCH($B386,ICCU_21!$C$6:$C$1036,0)),"")</f>
        <v/>
      </c>
      <c r="R386" s="159" t="str">
        <f>IFERROR(INDEX(MEMO!AA:AA,MATCH($D386,MEMO!$B:$B,0)),"")</f>
        <v/>
      </c>
    </row>
    <row r="387" spans="1:18" s="1" customFormat="1" ht="14.4" customHeight="1" outlineLevel="1" x14ac:dyDescent="0.3">
      <c r="B387" s="44"/>
      <c r="D387" s="51" t="s">
        <v>2321</v>
      </c>
      <c r="E387" s="43" t="str">
        <f>IFERROR(INDEX(ICCU_21!$D$6:$D$1036,MATCH(B387,ICCU_21!$C$6:$C$1036,0)),"")</f>
        <v/>
      </c>
      <c r="F387" s="52" t="str">
        <f>IFERROR(INDEX(ICCU_21!$E$6:$E$1036,MATCH(B387,ICCU_21!$C$6:$C$1036,0)),"")</f>
        <v/>
      </c>
      <c r="H387" s="62" t="str">
        <f>IFERROR(INDEX(ICCU_21!$F$6:$F$1036,MATCH($B387,ICCU_21!$C$6:$C$1036,0)),"")</f>
        <v/>
      </c>
      <c r="I387" s="106" t="str">
        <f>IFERROR(INDEX(MEMO!O:O,MATCH($D387,MEMO!$B:$B,0)),"")</f>
        <v/>
      </c>
      <c r="K387" s="152" t="str">
        <f>IFERROR(INDEX(ICCU_21!$G$6:$G$1036,MATCH($B387,ICCU_21!$C$6:$C$1036,0)),"")</f>
        <v/>
      </c>
      <c r="L387" s="159" t="str">
        <f>IFERROR(INDEX(MEMO!S:S,MATCH($D387,MEMO!$B:$B,0)),"")</f>
        <v/>
      </c>
      <c r="M387" s="116"/>
      <c r="N387" s="152" t="str">
        <f>IFERROR(INDEX(ICCU_21!$H$6:$H$1036,MATCH($B387,ICCU_21!$C$6:$C$1036,0)),"")</f>
        <v/>
      </c>
      <c r="O387" s="159" t="str">
        <f>IFERROR(INDEX(MEMO!W:W,MATCH($D387,MEMO!$B:$B,0)),"")</f>
        <v/>
      </c>
      <c r="P387" s="116"/>
      <c r="Q387" s="152" t="str">
        <f>IFERROR(INDEX(ICCU_21!$I$6:$I$1036,MATCH($B387,ICCU_21!$C$6:$C$1036,0)),"")</f>
        <v/>
      </c>
      <c r="R387" s="159" t="str">
        <f>IFERROR(INDEX(MEMO!AA:AA,MATCH($D387,MEMO!$B:$B,0)),"")</f>
        <v/>
      </c>
    </row>
    <row r="388" spans="1:18" s="1" customFormat="1" ht="14.4" customHeight="1" outlineLevel="1" x14ac:dyDescent="0.3">
      <c r="B388" s="44"/>
      <c r="D388" s="51" t="s">
        <v>2322</v>
      </c>
      <c r="E388" s="43" t="str">
        <f>IFERROR(INDEX(ICCU_21!$D$6:$D$1036,MATCH(B388,ICCU_21!$C$6:$C$1036,0)),"")</f>
        <v/>
      </c>
      <c r="F388" s="52" t="str">
        <f>IFERROR(INDEX(ICCU_21!$E$6:$E$1036,MATCH(B388,ICCU_21!$C$6:$C$1036,0)),"")</f>
        <v/>
      </c>
      <c r="H388" s="62" t="str">
        <f>IFERROR(INDEX(ICCU_21!$F$6:$F$1036,MATCH($B388,ICCU_21!$C$6:$C$1036,0)),"")</f>
        <v/>
      </c>
      <c r="I388" s="106" t="str">
        <f>IFERROR(INDEX(MEMO!O:O,MATCH($D388,MEMO!$B:$B,0)),"")</f>
        <v/>
      </c>
      <c r="K388" s="152" t="str">
        <f>IFERROR(INDEX(ICCU_21!$G$6:$G$1036,MATCH($B388,ICCU_21!$C$6:$C$1036,0)),"")</f>
        <v/>
      </c>
      <c r="L388" s="159" t="str">
        <f>IFERROR(INDEX(MEMO!S:S,MATCH($D388,MEMO!$B:$B,0)),"")</f>
        <v/>
      </c>
      <c r="M388" s="116"/>
      <c r="N388" s="152" t="str">
        <f>IFERROR(INDEX(ICCU_21!$H$6:$H$1036,MATCH($B388,ICCU_21!$C$6:$C$1036,0)),"")</f>
        <v/>
      </c>
      <c r="O388" s="159" t="str">
        <f>IFERROR(INDEX(MEMO!W:W,MATCH($D388,MEMO!$B:$B,0)),"")</f>
        <v/>
      </c>
      <c r="P388" s="116"/>
      <c r="Q388" s="152" t="str">
        <f>IFERROR(INDEX(ICCU_21!$I$6:$I$1036,MATCH($B388,ICCU_21!$C$6:$C$1036,0)),"")</f>
        <v/>
      </c>
      <c r="R388" s="159" t="str">
        <f>IFERROR(INDEX(MEMO!AA:AA,MATCH($D388,MEMO!$B:$B,0)),"")</f>
        <v/>
      </c>
    </row>
    <row r="389" spans="1:18" s="1" customFormat="1" ht="14.4" customHeight="1" outlineLevel="1" thickBot="1" x14ac:dyDescent="0.35">
      <c r="B389" s="45"/>
      <c r="D389" s="53" t="s">
        <v>2323</v>
      </c>
      <c r="E389" s="54" t="str">
        <f>IFERROR(INDEX(ICCU_21!$D$6:$D$1036,MATCH(B389,ICCU_21!$C$6:$C$1036,0)),"")</f>
        <v/>
      </c>
      <c r="F389" s="55" t="str">
        <f>IFERROR(INDEX(ICCU_21!$E$6:$E$1036,MATCH(B389,ICCU_21!$C$6:$C$1036,0)),"")</f>
        <v/>
      </c>
      <c r="H389" s="63" t="str">
        <f>IFERROR(INDEX(ICCU_21!$F$6:$F$1036,MATCH($B389,ICCU_21!$C$6:$C$1036,0)),"")</f>
        <v/>
      </c>
      <c r="I389" s="107" t="str">
        <f>IFERROR(INDEX(MEMO!O:O,MATCH($D389,MEMO!$B:$B,0)),"")</f>
        <v/>
      </c>
      <c r="K389" s="63" t="str">
        <f>IFERROR(INDEX(ICCU_21!$G$6:$G$1036,MATCH($B389,ICCU_21!$C$6:$C$1036,0)),"")</f>
        <v/>
      </c>
      <c r="L389" s="107" t="str">
        <f>IFERROR(INDEX(MEMO!S:S,MATCH($D389,MEMO!$B:$B,0)),"")</f>
        <v/>
      </c>
      <c r="M389" s="116"/>
      <c r="N389" s="63" t="str">
        <f>IFERROR(INDEX(ICCU_21!$H$6:$H$1036,MATCH($B389,ICCU_21!$C$6:$C$1036,0)),"")</f>
        <v/>
      </c>
      <c r="O389" s="107" t="str">
        <f>IFERROR(INDEX(MEMO!W:W,MATCH($D389,MEMO!$B:$B,0)),"")</f>
        <v/>
      </c>
      <c r="P389" s="116"/>
      <c r="Q389" s="63" t="str">
        <f>IFERROR(INDEX(ICCU_21!$I$6:$I$1036,MATCH($B389,ICCU_21!$C$6:$C$1036,0)),"")</f>
        <v/>
      </c>
      <c r="R389" s="107" t="str">
        <f>IFERROR(INDEX(MEMO!AA:AA,MATCH($D389,MEMO!$B:$B,0)),"")</f>
        <v/>
      </c>
    </row>
    <row r="390" spans="1:18" s="1" customFormat="1" ht="14.4" customHeight="1" thickBot="1" x14ac:dyDescent="0.35">
      <c r="B390" s="46"/>
      <c r="D390" s="66" t="s">
        <v>2365</v>
      </c>
      <c r="E390" s="336" t="s">
        <v>1839</v>
      </c>
      <c r="F390" s="336"/>
      <c r="H390" s="59"/>
      <c r="I390" s="59"/>
      <c r="K390" s="59"/>
      <c r="L390" s="59"/>
      <c r="M390" s="116"/>
      <c r="N390" s="59"/>
      <c r="O390" s="59"/>
      <c r="P390" s="116"/>
      <c r="Q390" s="59"/>
      <c r="R390" s="59"/>
    </row>
    <row r="391" spans="1:18" s="87" customFormat="1" ht="20.25" customHeight="1" outlineLevel="1" x14ac:dyDescent="0.3">
      <c r="A391" s="1"/>
      <c r="B391" s="47" t="s">
        <v>1876</v>
      </c>
      <c r="C391" s="1"/>
      <c r="D391" s="48" t="s">
        <v>2366</v>
      </c>
      <c r="E391" s="49" t="str">
        <f>IFERROR(INDEX(ICCU_21!$D$6:$D$1036,MATCH(B391,ICCU_21!$C$6:$C$1036,0)),"")</f>
        <v>CONCRETO PARA PAVIMENTO RÍGIDO MR-41, INCLUYE SELLADO DE JUNTAS Y ACERO DE
TRANSFERENCIA Y UNIÓN</v>
      </c>
      <c r="F391" s="50" t="str">
        <f>IFERROR(INDEX(ICCU_21!$E$6:$E$1036,MATCH(B391,ICCU_21!$C$6:$C$1036,0)),"")</f>
        <v>M3</v>
      </c>
      <c r="G391" s="1"/>
      <c r="H391" s="61">
        <f>IFERROR(INDEX(ICCU_21!$F$6:$F$1036,MATCH($B391,ICCU_21!$C$6:$C$1036,0)),"")</f>
        <v>736493.85714285716</v>
      </c>
      <c r="I391" s="104">
        <f>IFERROR(INDEX(MEMO!O:O,MATCH($D391,MEMO!$B:$B,0)),"")</f>
        <v>72</v>
      </c>
      <c r="J391" s="1"/>
      <c r="K391" s="61">
        <f>IFERROR(INDEX(ICCU_21!$G$6:$G$1036,MATCH($B391,ICCU_21!$C$6:$C$1036,0)),"")</f>
        <v>736493.85714285716</v>
      </c>
      <c r="L391" s="104">
        <f>IFERROR(INDEX(MEMO!S:S,MATCH($D391,MEMO!$B:$B,0)),"")</f>
        <v>47</v>
      </c>
      <c r="M391" s="116"/>
      <c r="N391" s="61">
        <f>IFERROR(INDEX(ICCU_21!$H$6:$H$1036,MATCH($B391,ICCU_21!$C$6:$C$1036,0)),"")</f>
        <v>736493.85714285716</v>
      </c>
      <c r="O391" s="104">
        <f>IFERROR(INDEX(MEMO!W:W,MATCH($D391,MEMO!$B:$B,0)),"")</f>
        <v>68</v>
      </c>
      <c r="P391" s="116"/>
      <c r="Q391" s="61">
        <f>IFERROR(INDEX(ICCU_21!$I$6:$I$1036,MATCH($B391,ICCU_21!$C$6:$C$1036,0)),"")</f>
        <v>736493.85714285716</v>
      </c>
      <c r="R391" s="104">
        <f>IFERROR(INDEX(MEMO!AA:AA,MATCH($D391,MEMO!$B:$B,0)),"")</f>
        <v>76</v>
      </c>
    </row>
    <row r="392" spans="1:18" s="87" customFormat="1" ht="20.25" customHeight="1" outlineLevel="1" x14ac:dyDescent="0.3">
      <c r="A392" s="1"/>
      <c r="B392" s="44"/>
      <c r="C392" s="1"/>
      <c r="D392" s="51" t="s">
        <v>2367</v>
      </c>
      <c r="E392" s="43" t="str">
        <f>IFERROR(INDEX(ICCU_21!$D$6:$D$1036,MATCH(B392,ICCU_21!$C$6:$C$1036,0)),"")</f>
        <v/>
      </c>
      <c r="F392" s="52" t="str">
        <f>IFERROR(INDEX(ICCU_21!$E$6:$E$1036,MATCH(B392,ICCU_21!$C$6:$C$1036,0)),"")</f>
        <v/>
      </c>
      <c r="G392" s="1"/>
      <c r="H392" s="62" t="str">
        <f>IFERROR(INDEX(ICCU_21!$F$6:$F$1036,MATCH($B392,ICCU_21!$C$6:$C$1036,0)),"")</f>
        <v/>
      </c>
      <c r="I392" s="105" t="str">
        <f>IFERROR(INDEX(MEMO!O:O,MATCH($D392,MEMO!$B:$B,0)),"")</f>
        <v/>
      </c>
      <c r="J392" s="1"/>
      <c r="K392" s="152" t="str">
        <f>IFERROR(INDEX(ICCU_21!$G$6:$G$1036,MATCH($B392,ICCU_21!$C$6:$C$1036,0)),"")</f>
        <v/>
      </c>
      <c r="L392" s="105" t="str">
        <f>IFERROR(INDEX(MEMO!S:S,MATCH($D392,MEMO!$B:$B,0)),"")</f>
        <v/>
      </c>
      <c r="M392" s="116"/>
      <c r="N392" s="152" t="str">
        <f>IFERROR(INDEX(ICCU_21!$H$6:$H$1036,MATCH($B392,ICCU_21!$C$6:$C$1036,0)),"")</f>
        <v/>
      </c>
      <c r="O392" s="105" t="str">
        <f>IFERROR(INDEX(MEMO!W:W,MATCH($D392,MEMO!$B:$B,0)),"")</f>
        <v/>
      </c>
      <c r="P392" s="116"/>
      <c r="Q392" s="152" t="str">
        <f>IFERROR(INDEX(ICCU_21!$I$6:$I$1036,MATCH($B392,ICCU_21!$C$6:$C$1036,0)),"")</f>
        <v/>
      </c>
      <c r="R392" s="105" t="str">
        <f>IFERROR(INDEX(MEMO!AA:AA,MATCH($D392,MEMO!$B:$B,0)),"")</f>
        <v/>
      </c>
    </row>
    <row r="393" spans="1:18" s="1" customFormat="1" ht="14.4" customHeight="1" outlineLevel="1" x14ac:dyDescent="0.3">
      <c r="B393" s="44"/>
      <c r="D393" s="51" t="s">
        <v>2368</v>
      </c>
      <c r="E393" s="43" t="str">
        <f>IFERROR(INDEX(ICCU_21!$D$6:$D$1036,MATCH(B393,ICCU_21!$C$6:$C$1036,0)),"")</f>
        <v/>
      </c>
      <c r="F393" s="52" t="str">
        <f>IFERROR(INDEX(ICCU_21!$E$6:$E$1036,MATCH(B393,ICCU_21!$C$6:$C$1036,0)),"")</f>
        <v/>
      </c>
      <c r="H393" s="62" t="str">
        <f>IFERROR(INDEX(ICCU_21!$F$6:$F$1036,MATCH($B393,ICCU_21!$C$6:$C$1036,0)),"")</f>
        <v/>
      </c>
      <c r="I393" s="106" t="str">
        <f>IFERROR(INDEX(MEMO!O:O,MATCH($D393,MEMO!$B:$B,0)),"")</f>
        <v/>
      </c>
      <c r="K393" s="152" t="str">
        <f>IFERROR(INDEX(ICCU_21!$G$6:$G$1036,MATCH($B393,ICCU_21!$C$6:$C$1036,0)),"")</f>
        <v/>
      </c>
      <c r="L393" s="159" t="str">
        <f>IFERROR(INDEX(MEMO!S:S,MATCH($D393,MEMO!$B:$B,0)),"")</f>
        <v/>
      </c>
      <c r="M393" s="116"/>
      <c r="N393" s="152" t="str">
        <f>IFERROR(INDEX(ICCU_21!$H$6:$H$1036,MATCH($B393,ICCU_21!$C$6:$C$1036,0)),"")</f>
        <v/>
      </c>
      <c r="O393" s="159" t="str">
        <f>IFERROR(INDEX(MEMO!W:W,MATCH($D393,MEMO!$B:$B,0)),"")</f>
        <v/>
      </c>
      <c r="P393" s="116"/>
      <c r="Q393" s="152" t="str">
        <f>IFERROR(INDEX(ICCU_21!$I$6:$I$1036,MATCH($B393,ICCU_21!$C$6:$C$1036,0)),"")</f>
        <v/>
      </c>
      <c r="R393" s="159" t="str">
        <f>IFERROR(INDEX(MEMO!AA:AA,MATCH($D393,MEMO!$B:$B,0)),"")</f>
        <v/>
      </c>
    </row>
    <row r="394" spans="1:18" s="1" customFormat="1" ht="14.4" customHeight="1" outlineLevel="1" x14ac:dyDescent="0.3">
      <c r="B394" s="44"/>
      <c r="D394" s="51" t="s">
        <v>2369</v>
      </c>
      <c r="E394" s="43" t="str">
        <f>IFERROR(INDEX(ICCU_21!$D$6:$D$1036,MATCH(B394,ICCU_21!$C$6:$C$1036,0)),"")</f>
        <v/>
      </c>
      <c r="F394" s="52" t="str">
        <f>IFERROR(INDEX(ICCU_21!$E$6:$E$1036,MATCH(B394,ICCU_21!$C$6:$C$1036,0)),"")</f>
        <v/>
      </c>
      <c r="H394" s="62" t="str">
        <f>IFERROR(INDEX(ICCU_21!$F$6:$F$1036,MATCH($B394,ICCU_21!$C$6:$C$1036,0)),"")</f>
        <v/>
      </c>
      <c r="I394" s="106" t="str">
        <f>IFERROR(INDEX(MEMO!O:O,MATCH($D394,MEMO!$B:$B,0)),"")</f>
        <v/>
      </c>
      <c r="K394" s="152" t="str">
        <f>IFERROR(INDEX(ICCU_21!$G$6:$G$1036,MATCH($B394,ICCU_21!$C$6:$C$1036,0)),"")</f>
        <v/>
      </c>
      <c r="L394" s="159" t="str">
        <f>IFERROR(INDEX(MEMO!S:S,MATCH($D394,MEMO!$B:$B,0)),"")</f>
        <v/>
      </c>
      <c r="M394" s="116"/>
      <c r="N394" s="152" t="str">
        <f>IFERROR(INDEX(ICCU_21!$H$6:$H$1036,MATCH($B394,ICCU_21!$C$6:$C$1036,0)),"")</f>
        <v/>
      </c>
      <c r="O394" s="159" t="str">
        <f>IFERROR(INDEX(MEMO!W:W,MATCH($D394,MEMO!$B:$B,0)),"")</f>
        <v/>
      </c>
      <c r="P394" s="116"/>
      <c r="Q394" s="152" t="str">
        <f>IFERROR(INDEX(ICCU_21!$I$6:$I$1036,MATCH($B394,ICCU_21!$C$6:$C$1036,0)),"")</f>
        <v/>
      </c>
      <c r="R394" s="159" t="str">
        <f>IFERROR(INDEX(MEMO!AA:AA,MATCH($D394,MEMO!$B:$B,0)),"")</f>
        <v/>
      </c>
    </row>
    <row r="395" spans="1:18" s="1" customFormat="1" ht="14.4" customHeight="1" outlineLevel="1" x14ac:dyDescent="0.3">
      <c r="B395" s="44"/>
      <c r="D395" s="51" t="s">
        <v>2370</v>
      </c>
      <c r="E395" s="43" t="str">
        <f>IFERROR(INDEX(ICCU_21!$D$6:$D$1036,MATCH(B395,ICCU_21!$C$6:$C$1036,0)),"")</f>
        <v/>
      </c>
      <c r="F395" s="52" t="str">
        <f>IFERROR(INDEX(ICCU_21!$E$6:$E$1036,MATCH(B395,ICCU_21!$C$6:$C$1036,0)),"")</f>
        <v/>
      </c>
      <c r="H395" s="62" t="str">
        <f>IFERROR(INDEX(ICCU_21!$F$6:$F$1036,MATCH($B395,ICCU_21!$C$6:$C$1036,0)),"")</f>
        <v/>
      </c>
      <c r="I395" s="106" t="str">
        <f>IFERROR(INDEX(MEMO!O:O,MATCH($D395,MEMO!$B:$B,0)),"")</f>
        <v/>
      </c>
      <c r="K395" s="152" t="str">
        <f>IFERROR(INDEX(ICCU_21!$G$6:$G$1036,MATCH($B395,ICCU_21!$C$6:$C$1036,0)),"")</f>
        <v/>
      </c>
      <c r="L395" s="159" t="str">
        <f>IFERROR(INDEX(MEMO!S:S,MATCH($D395,MEMO!$B:$B,0)),"")</f>
        <v/>
      </c>
      <c r="M395" s="116"/>
      <c r="N395" s="152" t="str">
        <f>IFERROR(INDEX(ICCU_21!$H$6:$H$1036,MATCH($B395,ICCU_21!$C$6:$C$1036,0)),"")</f>
        <v/>
      </c>
      <c r="O395" s="159" t="str">
        <f>IFERROR(INDEX(MEMO!W:W,MATCH($D395,MEMO!$B:$B,0)),"")</f>
        <v/>
      </c>
      <c r="P395" s="116"/>
      <c r="Q395" s="152" t="str">
        <f>IFERROR(INDEX(ICCU_21!$I$6:$I$1036,MATCH($B395,ICCU_21!$C$6:$C$1036,0)),"")</f>
        <v/>
      </c>
      <c r="R395" s="159" t="str">
        <f>IFERROR(INDEX(MEMO!AA:AA,MATCH($D395,MEMO!$B:$B,0)),"")</f>
        <v/>
      </c>
    </row>
    <row r="396" spans="1:18" s="1" customFormat="1" ht="14.4" customHeight="1" outlineLevel="1" x14ac:dyDescent="0.3">
      <c r="B396" s="44"/>
      <c r="D396" s="51" t="s">
        <v>2371</v>
      </c>
      <c r="E396" s="43" t="str">
        <f>IFERROR(INDEX(ICCU_21!$D$6:$D$1036,MATCH(B396,ICCU_21!$C$6:$C$1036,0)),"")</f>
        <v/>
      </c>
      <c r="F396" s="52" t="str">
        <f>IFERROR(INDEX(ICCU_21!$E$6:$E$1036,MATCH(B396,ICCU_21!$C$6:$C$1036,0)),"")</f>
        <v/>
      </c>
      <c r="H396" s="62" t="str">
        <f>IFERROR(INDEX(ICCU_21!$F$6:$F$1036,MATCH($B396,ICCU_21!$C$6:$C$1036,0)),"")</f>
        <v/>
      </c>
      <c r="I396" s="106" t="str">
        <f>IFERROR(INDEX(MEMO!O:O,MATCH($D396,MEMO!$B:$B,0)),"")</f>
        <v/>
      </c>
      <c r="K396" s="152" t="str">
        <f>IFERROR(INDEX(ICCU_21!$G$6:$G$1036,MATCH($B396,ICCU_21!$C$6:$C$1036,0)),"")</f>
        <v/>
      </c>
      <c r="L396" s="159" t="str">
        <f>IFERROR(INDEX(MEMO!S:S,MATCH($D396,MEMO!$B:$B,0)),"")</f>
        <v/>
      </c>
      <c r="M396" s="116"/>
      <c r="N396" s="152" t="str">
        <f>IFERROR(INDEX(ICCU_21!$H$6:$H$1036,MATCH($B396,ICCU_21!$C$6:$C$1036,0)),"")</f>
        <v/>
      </c>
      <c r="O396" s="159" t="str">
        <f>IFERROR(INDEX(MEMO!W:W,MATCH($D396,MEMO!$B:$B,0)),"")</f>
        <v/>
      </c>
      <c r="P396" s="116"/>
      <c r="Q396" s="152" t="str">
        <f>IFERROR(INDEX(ICCU_21!$I$6:$I$1036,MATCH($B396,ICCU_21!$C$6:$C$1036,0)),"")</f>
        <v/>
      </c>
      <c r="R396" s="159" t="str">
        <f>IFERROR(INDEX(MEMO!AA:AA,MATCH($D396,MEMO!$B:$B,0)),"")</f>
        <v/>
      </c>
    </row>
    <row r="397" spans="1:18" s="1" customFormat="1" ht="14.4" customHeight="1" outlineLevel="1" x14ac:dyDescent="0.3">
      <c r="B397" s="44"/>
      <c r="D397" s="51" t="s">
        <v>2372</v>
      </c>
      <c r="E397" s="43" t="str">
        <f>IFERROR(INDEX(ICCU_21!$D$6:$D$1036,MATCH(B397,ICCU_21!$C$6:$C$1036,0)),"")</f>
        <v/>
      </c>
      <c r="F397" s="52" t="str">
        <f>IFERROR(INDEX(ICCU_21!$E$6:$E$1036,MATCH(B397,ICCU_21!$C$6:$C$1036,0)),"")</f>
        <v/>
      </c>
      <c r="H397" s="62" t="str">
        <f>IFERROR(INDEX(ICCU_21!$F$6:$F$1036,MATCH($B397,ICCU_21!$C$6:$C$1036,0)),"")</f>
        <v/>
      </c>
      <c r="I397" s="106" t="str">
        <f>IFERROR(INDEX(MEMO!O:O,MATCH($D397,MEMO!$B:$B,0)),"")</f>
        <v/>
      </c>
      <c r="K397" s="152" t="str">
        <f>IFERROR(INDEX(ICCU_21!$G$6:$G$1036,MATCH($B397,ICCU_21!$C$6:$C$1036,0)),"")</f>
        <v/>
      </c>
      <c r="L397" s="159" t="str">
        <f>IFERROR(INDEX(MEMO!S:S,MATCH($D397,MEMO!$B:$B,0)),"")</f>
        <v/>
      </c>
      <c r="M397" s="116"/>
      <c r="N397" s="152" t="str">
        <f>IFERROR(INDEX(ICCU_21!$H$6:$H$1036,MATCH($B397,ICCU_21!$C$6:$C$1036,0)),"")</f>
        <v/>
      </c>
      <c r="O397" s="159" t="str">
        <f>IFERROR(INDEX(MEMO!W:W,MATCH($D397,MEMO!$B:$B,0)),"")</f>
        <v/>
      </c>
      <c r="P397" s="116"/>
      <c r="Q397" s="152" t="str">
        <f>IFERROR(INDEX(ICCU_21!$I$6:$I$1036,MATCH($B397,ICCU_21!$C$6:$C$1036,0)),"")</f>
        <v/>
      </c>
      <c r="R397" s="159" t="str">
        <f>IFERROR(INDEX(MEMO!AA:AA,MATCH($D397,MEMO!$B:$B,0)),"")</f>
        <v/>
      </c>
    </row>
    <row r="398" spans="1:18" s="1" customFormat="1" ht="14.4" customHeight="1" outlineLevel="1" x14ac:dyDescent="0.3">
      <c r="B398" s="44"/>
      <c r="D398" s="51" t="s">
        <v>2373</v>
      </c>
      <c r="E398" s="43" t="str">
        <f>IFERROR(INDEX(ICCU_21!$D$6:$D$1036,MATCH(B398,ICCU_21!$C$6:$C$1036,0)),"")</f>
        <v/>
      </c>
      <c r="F398" s="52" t="str">
        <f>IFERROR(INDEX(ICCU_21!$E$6:$E$1036,MATCH(B398,ICCU_21!$C$6:$C$1036,0)),"")</f>
        <v/>
      </c>
      <c r="H398" s="62" t="str">
        <f>IFERROR(INDEX(ICCU_21!$F$6:$F$1036,MATCH($B398,ICCU_21!$C$6:$C$1036,0)),"")</f>
        <v/>
      </c>
      <c r="I398" s="106" t="str">
        <f>IFERROR(INDEX(MEMO!O:O,MATCH($D398,MEMO!$B:$B,0)),"")</f>
        <v/>
      </c>
      <c r="K398" s="152" t="str">
        <f>IFERROR(INDEX(ICCU_21!$G$6:$G$1036,MATCH($B398,ICCU_21!$C$6:$C$1036,0)),"")</f>
        <v/>
      </c>
      <c r="L398" s="159" t="str">
        <f>IFERROR(INDEX(MEMO!S:S,MATCH($D398,MEMO!$B:$B,0)),"")</f>
        <v/>
      </c>
      <c r="M398" s="116"/>
      <c r="N398" s="152" t="str">
        <f>IFERROR(INDEX(ICCU_21!$H$6:$H$1036,MATCH($B398,ICCU_21!$C$6:$C$1036,0)),"")</f>
        <v/>
      </c>
      <c r="O398" s="159" t="str">
        <f>IFERROR(INDEX(MEMO!W:W,MATCH($D398,MEMO!$B:$B,0)),"")</f>
        <v/>
      </c>
      <c r="P398" s="116"/>
      <c r="Q398" s="152" t="str">
        <f>IFERROR(INDEX(ICCU_21!$I$6:$I$1036,MATCH($B398,ICCU_21!$C$6:$C$1036,0)),"")</f>
        <v/>
      </c>
      <c r="R398" s="159" t="str">
        <f>IFERROR(INDEX(MEMO!AA:AA,MATCH($D398,MEMO!$B:$B,0)),"")</f>
        <v/>
      </c>
    </row>
    <row r="399" spans="1:18" s="1" customFormat="1" ht="14.4" customHeight="1" outlineLevel="1" x14ac:dyDescent="0.3">
      <c r="B399" s="44"/>
      <c r="D399" s="51" t="s">
        <v>2374</v>
      </c>
      <c r="E399" s="43" t="str">
        <f>IFERROR(INDEX(ICCU_21!$D$6:$D$1036,MATCH(B399,ICCU_21!$C$6:$C$1036,0)),"")</f>
        <v/>
      </c>
      <c r="F399" s="52" t="str">
        <f>IFERROR(INDEX(ICCU_21!$E$6:$E$1036,MATCH(B399,ICCU_21!$C$6:$C$1036,0)),"")</f>
        <v/>
      </c>
      <c r="H399" s="62" t="str">
        <f>IFERROR(INDEX(ICCU_21!$F$6:$F$1036,MATCH($B399,ICCU_21!$C$6:$C$1036,0)),"")</f>
        <v/>
      </c>
      <c r="I399" s="106" t="str">
        <f>IFERROR(INDEX(MEMO!O:O,MATCH($D399,MEMO!$B:$B,0)),"")</f>
        <v/>
      </c>
      <c r="K399" s="152" t="str">
        <f>IFERROR(INDEX(ICCU_21!$G$6:$G$1036,MATCH($B399,ICCU_21!$C$6:$C$1036,0)),"")</f>
        <v/>
      </c>
      <c r="L399" s="159" t="str">
        <f>IFERROR(INDEX(MEMO!S:S,MATCH($D399,MEMO!$B:$B,0)),"")</f>
        <v/>
      </c>
      <c r="M399" s="116"/>
      <c r="N399" s="152" t="str">
        <f>IFERROR(INDEX(ICCU_21!$H$6:$H$1036,MATCH($B399,ICCU_21!$C$6:$C$1036,0)),"")</f>
        <v/>
      </c>
      <c r="O399" s="159" t="str">
        <f>IFERROR(INDEX(MEMO!W:W,MATCH($D399,MEMO!$B:$B,0)),"")</f>
        <v/>
      </c>
      <c r="P399" s="116"/>
      <c r="Q399" s="152" t="str">
        <f>IFERROR(INDEX(ICCU_21!$I$6:$I$1036,MATCH($B399,ICCU_21!$C$6:$C$1036,0)),"")</f>
        <v/>
      </c>
      <c r="R399" s="159" t="str">
        <f>IFERROR(INDEX(MEMO!AA:AA,MATCH($D399,MEMO!$B:$B,0)),"")</f>
        <v/>
      </c>
    </row>
    <row r="400" spans="1:18" s="1" customFormat="1" ht="14.4" customHeight="1" outlineLevel="1" thickBot="1" x14ac:dyDescent="0.35">
      <c r="B400" s="45"/>
      <c r="D400" s="53" t="s">
        <v>2375</v>
      </c>
      <c r="E400" s="54" t="str">
        <f>IFERROR(INDEX(ICCU_21!$D$6:$D$1036,MATCH(B400,ICCU_21!$C$6:$C$1036,0)),"")</f>
        <v/>
      </c>
      <c r="F400" s="55" t="str">
        <f>IFERROR(INDEX(ICCU_21!$E$6:$E$1036,MATCH(B400,ICCU_21!$C$6:$C$1036,0)),"")</f>
        <v/>
      </c>
      <c r="H400" s="63" t="str">
        <f>IFERROR(INDEX(ICCU_21!$F$6:$F$1036,MATCH($B400,ICCU_21!$C$6:$C$1036,0)),"")</f>
        <v/>
      </c>
      <c r="I400" s="107" t="str">
        <f>IFERROR(INDEX(MEMO!O:O,MATCH($D400,MEMO!$B:$B,0)),"")</f>
        <v/>
      </c>
      <c r="K400" s="63" t="str">
        <f>IFERROR(INDEX(ICCU_21!$G$6:$G$1036,MATCH($B400,ICCU_21!$C$6:$C$1036,0)),"")</f>
        <v/>
      </c>
      <c r="L400" s="107" t="str">
        <f>IFERROR(INDEX(MEMO!S:S,MATCH($D400,MEMO!$B:$B,0)),"")</f>
        <v/>
      </c>
      <c r="M400" s="116"/>
      <c r="N400" s="63" t="str">
        <f>IFERROR(INDEX(ICCU_21!$H$6:$H$1036,MATCH($B400,ICCU_21!$C$6:$C$1036,0)),"")</f>
        <v/>
      </c>
      <c r="O400" s="107" t="str">
        <f>IFERROR(INDEX(MEMO!W:W,MATCH($D400,MEMO!$B:$B,0)),"")</f>
        <v/>
      </c>
      <c r="P400" s="116"/>
      <c r="Q400" s="63" t="str">
        <f>IFERROR(INDEX(ICCU_21!$I$6:$I$1036,MATCH($B400,ICCU_21!$C$6:$C$1036,0)),"")</f>
        <v/>
      </c>
      <c r="R400" s="107" t="str">
        <f>IFERROR(INDEX(MEMO!AA:AA,MATCH($D400,MEMO!$B:$B,0)),"")</f>
        <v/>
      </c>
    </row>
    <row r="401" spans="1:18" s="1" customFormat="1" ht="14.4" customHeight="1" thickBot="1" x14ac:dyDescent="0.35">
      <c r="B401" s="46"/>
      <c r="D401" s="66" t="s">
        <v>2350</v>
      </c>
      <c r="E401" s="336" t="s">
        <v>2024</v>
      </c>
      <c r="F401" s="336"/>
      <c r="H401" s="59"/>
      <c r="I401" s="59"/>
      <c r="K401" s="59"/>
      <c r="L401" s="59"/>
      <c r="M401" s="116"/>
      <c r="N401" s="59"/>
      <c r="O401" s="59"/>
      <c r="P401" s="116"/>
      <c r="Q401" s="59"/>
      <c r="R401" s="59"/>
    </row>
    <row r="402" spans="1:18" s="87" customFormat="1" ht="20.25" customHeight="1" outlineLevel="1" x14ac:dyDescent="0.3">
      <c r="A402" s="1"/>
      <c r="B402" s="47" t="s">
        <v>2037</v>
      </c>
      <c r="C402" s="1"/>
      <c r="D402" s="48" t="s">
        <v>2351</v>
      </c>
      <c r="E402" s="49" t="str">
        <f>IFERROR(INDEX(ICCU_21!$D$6:$D$1036,MATCH(B402,ICCU_21!$C$6:$C$1036,0)),"")</f>
        <v>EMPRADIZACIÓN (INCLUYE 10 CM DE TIERRA NEGRA)</v>
      </c>
      <c r="F402" s="50" t="str">
        <f>IFERROR(INDEX(ICCU_21!$E$6:$E$1036,MATCH(B402,ICCU_21!$C$6:$C$1036,0)),"")</f>
        <v>M2</v>
      </c>
      <c r="G402" s="1"/>
      <c r="H402" s="61">
        <f>IFERROR(INDEX(ICCU_21!$F$6:$F$1036,MATCH($B402,ICCU_21!$C$6:$C$1036,0)),"")</f>
        <v>16674</v>
      </c>
      <c r="I402" s="104">
        <f>IFERROR(INDEX(MEMO!O:O,MATCH($D402,MEMO!$B:$B,0)),"")</f>
        <v>7365</v>
      </c>
      <c r="J402" s="1"/>
      <c r="K402" s="61">
        <f>IFERROR(INDEX(ICCU_21!$G$6:$G$1036,MATCH($B402,ICCU_21!$C$6:$C$1036,0)),"")</f>
        <v>16674</v>
      </c>
      <c r="L402" s="104">
        <f>IFERROR(INDEX(MEMO!S:S,MATCH($D402,MEMO!$B:$B,0)),"")</f>
        <v>4200</v>
      </c>
      <c r="M402" s="116"/>
      <c r="N402" s="61">
        <f>IFERROR(INDEX(ICCU_21!$H$6:$H$1036,MATCH($B402,ICCU_21!$C$6:$C$1036,0)),"")</f>
        <v>16674</v>
      </c>
      <c r="O402" s="104">
        <f>IFERROR(INDEX(MEMO!W:W,MATCH($D402,MEMO!$B:$B,0)),"")</f>
        <v>7016</v>
      </c>
      <c r="P402" s="116"/>
      <c r="Q402" s="61">
        <f>IFERROR(INDEX(ICCU_21!$I$6:$I$1036,MATCH($B402,ICCU_21!$C$6:$C$1036,0)),"")</f>
        <v>16674</v>
      </c>
      <c r="R402" s="104">
        <f>IFERROR(INDEX(MEMO!AA:AA,MATCH($D402,MEMO!$B:$B,0)),"")</f>
        <v>6980</v>
      </c>
    </row>
    <row r="403" spans="1:18" s="87" customFormat="1" ht="20.25" customHeight="1" outlineLevel="1" x14ac:dyDescent="0.3">
      <c r="A403" s="1"/>
      <c r="B403" s="44"/>
      <c r="C403" s="1"/>
      <c r="D403" s="147" t="s">
        <v>2352</v>
      </c>
      <c r="E403" s="145" t="str">
        <f>IFERROR(INDEX(ICCU_21!$D$6:$D$1036,MATCH(B403,ICCU_21!$C$6:$C$1036,0)),"")</f>
        <v/>
      </c>
      <c r="F403" s="148" t="str">
        <f>IFERROR(INDEX(ICCU_21!$E$6:$E$1036,MATCH(B403,ICCU_21!$C$6:$C$1036,0)),"")</f>
        <v/>
      </c>
      <c r="G403" s="1"/>
      <c r="H403" s="62" t="str">
        <f>IFERROR(INDEX(ICCU_21!$F$6:$F$1036,MATCH($B403,ICCU_21!$C$6:$C$1036,0)),"")</f>
        <v/>
      </c>
      <c r="I403" s="105" t="str">
        <f>IFERROR(INDEX(MEMO!O:O,MATCH($D403,MEMO!$B:$B,0)),"")</f>
        <v/>
      </c>
      <c r="J403" s="1"/>
      <c r="K403" s="152" t="str">
        <f>IFERROR(INDEX(ICCU_21!$G$6:$G$1036,MATCH($B403,ICCU_21!$C$6:$C$1036,0)),"")</f>
        <v/>
      </c>
      <c r="L403" s="105" t="str">
        <f>IFERROR(INDEX(MEMO!S:S,MATCH($D403,MEMO!$B:$B,0)),"")</f>
        <v/>
      </c>
      <c r="M403" s="116"/>
      <c r="N403" s="152" t="str">
        <f>IFERROR(INDEX(ICCU_21!$H$6:$H$1036,MATCH($B403,ICCU_21!$C$6:$C$1036,0)),"")</f>
        <v/>
      </c>
      <c r="O403" s="105" t="str">
        <f>IFERROR(INDEX(MEMO!W:W,MATCH($D403,MEMO!$B:$B,0)),"")</f>
        <v/>
      </c>
      <c r="P403" s="116"/>
      <c r="Q403" s="152" t="str">
        <f>IFERROR(INDEX(ICCU_21!$I$6:$I$1036,MATCH($B403,ICCU_21!$C$6:$C$1036,0)),"")</f>
        <v/>
      </c>
      <c r="R403" s="105" t="str">
        <f>IFERROR(INDEX(MEMO!AA:AA,MATCH($D403,MEMO!$B:$B,0)),"")</f>
        <v/>
      </c>
    </row>
    <row r="404" spans="1:18" ht="14.4" customHeight="1" outlineLevel="1" x14ac:dyDescent="0.3">
      <c r="B404" s="44"/>
      <c r="D404" s="147" t="s">
        <v>2353</v>
      </c>
      <c r="E404" s="145" t="str">
        <f>IFERROR(INDEX(ICCU_21!$D$6:$D$1036,MATCH(B404,ICCU_21!$C$6:$C$1036,0)),"")</f>
        <v/>
      </c>
      <c r="F404" s="148" t="str">
        <f>IFERROR(INDEX(ICCU_21!$E$6:$E$1036,MATCH(B404,ICCU_21!$C$6:$C$1036,0)),"")</f>
        <v/>
      </c>
      <c r="H404" s="62" t="str">
        <f>IFERROR(INDEX(ICCU_21!$F$6:$F$1036,MATCH($B404,ICCU_21!$C$6:$C$1036,0)),"")</f>
        <v/>
      </c>
      <c r="I404" s="106" t="str">
        <f>IFERROR(INDEX(MEMO!O:O,MATCH($D404,MEMO!$B:$B,0)),"")</f>
        <v/>
      </c>
      <c r="J404" s="1"/>
      <c r="K404" s="152" t="str">
        <f>IFERROR(INDEX(ICCU_21!$G$6:$G$1036,MATCH($B404,ICCU_21!$C$6:$C$1036,0)),"")</f>
        <v/>
      </c>
      <c r="L404" s="159" t="str">
        <f>IFERROR(INDEX(MEMO!S:S,MATCH($D404,MEMO!$B:$B,0)),"")</f>
        <v/>
      </c>
      <c r="N404" s="152" t="str">
        <f>IFERROR(INDEX(ICCU_21!$H$6:$H$1036,MATCH($B404,ICCU_21!$C$6:$C$1036,0)),"")</f>
        <v/>
      </c>
      <c r="O404" s="159" t="str">
        <f>IFERROR(INDEX(MEMO!W:W,MATCH($D404,MEMO!$B:$B,0)),"")</f>
        <v/>
      </c>
      <c r="Q404" s="152" t="str">
        <f>IFERROR(INDEX(ICCU_21!$I$6:$I$1036,MATCH($B404,ICCU_21!$C$6:$C$1036,0)),"")</f>
        <v/>
      </c>
      <c r="R404" s="159" t="str">
        <f>IFERROR(INDEX(MEMO!AA:AA,MATCH($D404,MEMO!$B:$B,0)),"")</f>
        <v/>
      </c>
    </row>
    <row r="405" spans="1:18" ht="14.4" customHeight="1" outlineLevel="1" x14ac:dyDescent="0.3">
      <c r="B405" s="44"/>
      <c r="D405" s="147" t="s">
        <v>2354</v>
      </c>
      <c r="E405" s="145" t="str">
        <f>IFERROR(INDEX(ICCU_21!$D$6:$D$1036,MATCH(B405,ICCU_21!$C$6:$C$1036,0)),"")</f>
        <v/>
      </c>
      <c r="F405" s="148" t="str">
        <f>IFERROR(INDEX(ICCU_21!$E$6:$E$1036,MATCH(B405,ICCU_21!$C$6:$C$1036,0)),"")</f>
        <v/>
      </c>
      <c r="H405" s="62" t="str">
        <f>IFERROR(INDEX(ICCU_21!$F$6:$F$1036,MATCH($B405,ICCU_21!$C$6:$C$1036,0)),"")</f>
        <v/>
      </c>
      <c r="I405" s="106" t="str">
        <f>IFERROR(INDEX(MEMO!O:O,MATCH($D405,MEMO!$B:$B,0)),"")</f>
        <v/>
      </c>
      <c r="J405" s="1"/>
      <c r="K405" s="152" t="str">
        <f>IFERROR(INDEX(ICCU_21!$G$6:$G$1036,MATCH($B405,ICCU_21!$C$6:$C$1036,0)),"")</f>
        <v/>
      </c>
      <c r="L405" s="159" t="str">
        <f>IFERROR(INDEX(MEMO!S:S,MATCH($D405,MEMO!$B:$B,0)),"")</f>
        <v/>
      </c>
      <c r="N405" s="152" t="str">
        <f>IFERROR(INDEX(ICCU_21!$H$6:$H$1036,MATCH($B405,ICCU_21!$C$6:$C$1036,0)),"")</f>
        <v/>
      </c>
      <c r="O405" s="159" t="str">
        <f>IFERROR(INDEX(MEMO!W:W,MATCH($D405,MEMO!$B:$B,0)),"")</f>
        <v/>
      </c>
      <c r="Q405" s="152" t="str">
        <f>IFERROR(INDEX(ICCU_21!$I$6:$I$1036,MATCH($B405,ICCU_21!$C$6:$C$1036,0)),"")</f>
        <v/>
      </c>
      <c r="R405" s="159" t="str">
        <f>IFERROR(INDEX(MEMO!AA:AA,MATCH($D405,MEMO!$B:$B,0)),"")</f>
        <v/>
      </c>
    </row>
    <row r="406" spans="1:18" ht="14.4" customHeight="1" outlineLevel="1" x14ac:dyDescent="0.3">
      <c r="B406" s="44"/>
      <c r="D406" s="147" t="s">
        <v>2355</v>
      </c>
      <c r="E406" s="145" t="str">
        <f>IFERROR(INDEX(ICCU_21!$D$6:$D$1036,MATCH(B406,ICCU_21!$C$6:$C$1036,0)),"")</f>
        <v/>
      </c>
      <c r="F406" s="148" t="str">
        <f>IFERROR(INDEX(ICCU_21!$E$6:$E$1036,MATCH(B406,ICCU_21!$C$6:$C$1036,0)),"")</f>
        <v/>
      </c>
      <c r="H406" s="62" t="str">
        <f>IFERROR(INDEX(ICCU_21!$F$6:$F$1036,MATCH($B406,ICCU_21!$C$6:$C$1036,0)),"")</f>
        <v/>
      </c>
      <c r="I406" s="106" t="str">
        <f>IFERROR(INDEX(MEMO!O:O,MATCH($D406,MEMO!$B:$B,0)),"")</f>
        <v/>
      </c>
      <c r="J406" s="1"/>
      <c r="K406" s="152" t="str">
        <f>IFERROR(INDEX(ICCU_21!$G$6:$G$1036,MATCH($B406,ICCU_21!$C$6:$C$1036,0)),"")</f>
        <v/>
      </c>
      <c r="L406" s="159" t="str">
        <f>IFERROR(INDEX(MEMO!S:S,MATCH($D406,MEMO!$B:$B,0)),"")</f>
        <v/>
      </c>
      <c r="N406" s="152" t="str">
        <f>IFERROR(INDEX(ICCU_21!$H$6:$H$1036,MATCH($B406,ICCU_21!$C$6:$C$1036,0)),"")</f>
        <v/>
      </c>
      <c r="O406" s="159" t="str">
        <f>IFERROR(INDEX(MEMO!W:W,MATCH($D406,MEMO!$B:$B,0)),"")</f>
        <v/>
      </c>
      <c r="Q406" s="152" t="str">
        <f>IFERROR(INDEX(ICCU_21!$I$6:$I$1036,MATCH($B406,ICCU_21!$C$6:$C$1036,0)),"")</f>
        <v/>
      </c>
      <c r="R406" s="159" t="str">
        <f>IFERROR(INDEX(MEMO!AA:AA,MATCH($D406,MEMO!$B:$B,0)),"")</f>
        <v/>
      </c>
    </row>
    <row r="407" spans="1:18" ht="14.4" customHeight="1" outlineLevel="1" x14ac:dyDescent="0.3">
      <c r="B407" s="44"/>
      <c r="D407" s="147" t="s">
        <v>2356</v>
      </c>
      <c r="E407" s="145" t="str">
        <f>IFERROR(INDEX(ICCU_21!$D$6:$D$1036,MATCH(B407,ICCU_21!$C$6:$C$1036,0)),"")</f>
        <v/>
      </c>
      <c r="F407" s="148" t="str">
        <f>IFERROR(INDEX(ICCU_21!$E$6:$E$1036,MATCH(B407,ICCU_21!$C$6:$C$1036,0)),"")</f>
        <v/>
      </c>
      <c r="H407" s="62" t="str">
        <f>IFERROR(INDEX(ICCU_21!$F$6:$F$1036,MATCH($B407,ICCU_21!$C$6:$C$1036,0)),"")</f>
        <v/>
      </c>
      <c r="I407" s="106" t="str">
        <f>IFERROR(INDEX(MEMO!O:O,MATCH($D407,MEMO!$B:$B,0)),"")</f>
        <v/>
      </c>
      <c r="J407" s="1"/>
      <c r="K407" s="152" t="str">
        <f>IFERROR(INDEX(ICCU_21!$G$6:$G$1036,MATCH($B407,ICCU_21!$C$6:$C$1036,0)),"")</f>
        <v/>
      </c>
      <c r="L407" s="159" t="str">
        <f>IFERROR(INDEX(MEMO!S:S,MATCH($D407,MEMO!$B:$B,0)),"")</f>
        <v/>
      </c>
      <c r="N407" s="152" t="str">
        <f>IFERROR(INDEX(ICCU_21!$H$6:$H$1036,MATCH($B407,ICCU_21!$C$6:$C$1036,0)),"")</f>
        <v/>
      </c>
      <c r="O407" s="159" t="str">
        <f>IFERROR(INDEX(MEMO!W:W,MATCH($D407,MEMO!$B:$B,0)),"")</f>
        <v/>
      </c>
      <c r="Q407" s="152" t="str">
        <f>IFERROR(INDEX(ICCU_21!$I$6:$I$1036,MATCH($B407,ICCU_21!$C$6:$C$1036,0)),"")</f>
        <v/>
      </c>
      <c r="R407" s="159" t="str">
        <f>IFERROR(INDEX(MEMO!AA:AA,MATCH($D407,MEMO!$B:$B,0)),"")</f>
        <v/>
      </c>
    </row>
    <row r="408" spans="1:18" ht="14.4" customHeight="1" outlineLevel="1" x14ac:dyDescent="0.3">
      <c r="B408" s="44"/>
      <c r="D408" s="147" t="s">
        <v>2357</v>
      </c>
      <c r="E408" s="145" t="str">
        <f>IFERROR(INDEX(ICCU_21!$D$6:$D$1036,MATCH(B408,ICCU_21!$C$6:$C$1036,0)),"")</f>
        <v/>
      </c>
      <c r="F408" s="148" t="str">
        <f>IFERROR(INDEX(ICCU_21!$E$6:$E$1036,MATCH(B408,ICCU_21!$C$6:$C$1036,0)),"")</f>
        <v/>
      </c>
      <c r="H408" s="62" t="str">
        <f>IFERROR(INDEX(ICCU_21!$F$6:$F$1036,MATCH($B408,ICCU_21!$C$6:$C$1036,0)),"")</f>
        <v/>
      </c>
      <c r="I408" s="106" t="str">
        <f>IFERROR(INDEX(MEMO!O:O,MATCH($D408,MEMO!$B:$B,0)),"")</f>
        <v/>
      </c>
      <c r="J408" s="1"/>
      <c r="K408" s="152" t="str">
        <f>IFERROR(INDEX(ICCU_21!$G$6:$G$1036,MATCH($B408,ICCU_21!$C$6:$C$1036,0)),"")</f>
        <v/>
      </c>
      <c r="L408" s="159" t="str">
        <f>IFERROR(INDEX(MEMO!S:S,MATCH($D408,MEMO!$B:$B,0)),"")</f>
        <v/>
      </c>
      <c r="N408" s="152" t="str">
        <f>IFERROR(INDEX(ICCU_21!$H$6:$H$1036,MATCH($B408,ICCU_21!$C$6:$C$1036,0)),"")</f>
        <v/>
      </c>
      <c r="O408" s="159" t="str">
        <f>IFERROR(INDEX(MEMO!W:W,MATCH($D408,MEMO!$B:$B,0)),"")</f>
        <v/>
      </c>
      <c r="Q408" s="152" t="str">
        <f>IFERROR(INDEX(ICCU_21!$I$6:$I$1036,MATCH($B408,ICCU_21!$C$6:$C$1036,0)),"")</f>
        <v/>
      </c>
      <c r="R408" s="159" t="str">
        <f>IFERROR(INDEX(MEMO!AA:AA,MATCH($D408,MEMO!$B:$B,0)),"")</f>
        <v/>
      </c>
    </row>
    <row r="409" spans="1:18" ht="14.4" customHeight="1" outlineLevel="1" x14ac:dyDescent="0.3">
      <c r="B409" s="44"/>
      <c r="D409" s="147" t="s">
        <v>2358</v>
      </c>
      <c r="E409" s="145" t="str">
        <f>IFERROR(INDEX(ICCU_21!$D$6:$D$1036,MATCH(B409,ICCU_21!$C$6:$C$1036,0)),"")</f>
        <v/>
      </c>
      <c r="F409" s="148" t="str">
        <f>IFERROR(INDEX(ICCU_21!$E$6:$E$1036,MATCH(B409,ICCU_21!$C$6:$C$1036,0)),"")</f>
        <v/>
      </c>
      <c r="H409" s="62" t="str">
        <f>IFERROR(INDEX(ICCU_21!$F$6:$F$1036,MATCH($B409,ICCU_21!$C$6:$C$1036,0)),"")</f>
        <v/>
      </c>
      <c r="I409" s="106" t="str">
        <f>IFERROR(INDEX(MEMO!O:O,MATCH($D409,MEMO!$B:$B,0)),"")</f>
        <v/>
      </c>
      <c r="J409" s="1"/>
      <c r="K409" s="152" t="str">
        <f>IFERROR(INDEX(ICCU_21!$G$6:$G$1036,MATCH($B409,ICCU_21!$C$6:$C$1036,0)),"")</f>
        <v/>
      </c>
      <c r="L409" s="159" t="str">
        <f>IFERROR(INDEX(MEMO!S:S,MATCH($D409,MEMO!$B:$B,0)),"")</f>
        <v/>
      </c>
      <c r="N409" s="152" t="str">
        <f>IFERROR(INDEX(ICCU_21!$H$6:$H$1036,MATCH($B409,ICCU_21!$C$6:$C$1036,0)),"")</f>
        <v/>
      </c>
      <c r="O409" s="159" t="str">
        <f>IFERROR(INDEX(MEMO!W:W,MATCH($D409,MEMO!$B:$B,0)),"")</f>
        <v/>
      </c>
      <c r="Q409" s="152" t="str">
        <f>IFERROR(INDEX(ICCU_21!$I$6:$I$1036,MATCH($B409,ICCU_21!$C$6:$C$1036,0)),"")</f>
        <v/>
      </c>
      <c r="R409" s="159" t="str">
        <f>IFERROR(INDEX(MEMO!AA:AA,MATCH($D409,MEMO!$B:$B,0)),"")</f>
        <v/>
      </c>
    </row>
    <row r="410" spans="1:18" ht="14.4" customHeight="1" outlineLevel="1" x14ac:dyDescent="0.3">
      <c r="B410" s="44"/>
      <c r="D410" s="147" t="s">
        <v>2359</v>
      </c>
      <c r="E410" s="145" t="str">
        <f>IFERROR(INDEX(ICCU_21!$D$6:$D$1036,MATCH(B410,ICCU_21!$C$6:$C$1036,0)),"")</f>
        <v/>
      </c>
      <c r="F410" s="148" t="str">
        <f>IFERROR(INDEX(ICCU_21!$E$6:$E$1036,MATCH(B410,ICCU_21!$C$6:$C$1036,0)),"")</f>
        <v/>
      </c>
      <c r="H410" s="62" t="str">
        <f>IFERROR(INDEX(ICCU_21!$F$6:$F$1036,MATCH($B410,ICCU_21!$C$6:$C$1036,0)),"")</f>
        <v/>
      </c>
      <c r="I410" s="106" t="str">
        <f>IFERROR(INDEX(MEMO!O:O,MATCH($D410,MEMO!$B:$B,0)),"")</f>
        <v/>
      </c>
      <c r="J410" s="1"/>
      <c r="K410" s="152" t="str">
        <f>IFERROR(INDEX(ICCU_21!$G$6:$G$1036,MATCH($B410,ICCU_21!$C$6:$C$1036,0)),"")</f>
        <v/>
      </c>
      <c r="L410" s="159" t="str">
        <f>IFERROR(INDEX(MEMO!S:S,MATCH($D410,MEMO!$B:$B,0)),"")</f>
        <v/>
      </c>
      <c r="N410" s="152" t="str">
        <f>IFERROR(INDEX(ICCU_21!$H$6:$H$1036,MATCH($B410,ICCU_21!$C$6:$C$1036,0)),"")</f>
        <v/>
      </c>
      <c r="O410" s="159" t="str">
        <f>IFERROR(INDEX(MEMO!W:W,MATCH($D410,MEMO!$B:$B,0)),"")</f>
        <v/>
      </c>
      <c r="Q410" s="152" t="str">
        <f>IFERROR(INDEX(ICCU_21!$I$6:$I$1036,MATCH($B410,ICCU_21!$C$6:$C$1036,0)),"")</f>
        <v/>
      </c>
      <c r="R410" s="159" t="str">
        <f>IFERROR(INDEX(MEMO!AA:AA,MATCH($D410,MEMO!$B:$B,0)),"")</f>
        <v/>
      </c>
    </row>
    <row r="411" spans="1:18" ht="14.4" customHeight="1" outlineLevel="1" thickBot="1" x14ac:dyDescent="0.35">
      <c r="B411" s="45"/>
      <c r="D411" s="149" t="s">
        <v>2360</v>
      </c>
      <c r="E411" s="150" t="str">
        <f>IFERROR(INDEX(ICCU_21!$D$6:$D$1036,MATCH(B411,ICCU_21!$C$6:$C$1036,0)),"")</f>
        <v/>
      </c>
      <c r="F411" s="151" t="str">
        <f>IFERROR(INDEX(ICCU_21!$E$6:$E$1036,MATCH(B411,ICCU_21!$C$6:$C$1036,0)),"")</f>
        <v/>
      </c>
      <c r="H411" s="63" t="str">
        <f>IFERROR(INDEX(ICCU_21!$F$6:$F$1036,MATCH($B411,ICCU_21!$C$6:$C$1036,0)),"")</f>
        <v/>
      </c>
      <c r="I411" s="107" t="str">
        <f>IFERROR(INDEX(MEMO!O:O,MATCH($D411,MEMO!$B:$B,0)),"")</f>
        <v/>
      </c>
      <c r="J411" s="1"/>
      <c r="K411" s="63" t="str">
        <f>IFERROR(INDEX(ICCU_21!$G$6:$G$1036,MATCH($B411,ICCU_21!$C$6:$C$1036,0)),"")</f>
        <v/>
      </c>
      <c r="L411" s="107" t="str">
        <f>IFERROR(INDEX(MEMO!S:S,MATCH($D411,MEMO!$B:$B,0)),"")</f>
        <v/>
      </c>
      <c r="N411" s="63" t="str">
        <f>IFERROR(INDEX(ICCU_21!$H$6:$H$1036,MATCH($B411,ICCU_21!$C$6:$C$1036,0)),"")</f>
        <v/>
      </c>
      <c r="O411" s="107" t="str">
        <f>IFERROR(INDEX(MEMO!W:W,MATCH($D411,MEMO!$B:$B,0)),"")</f>
        <v/>
      </c>
      <c r="Q411" s="63" t="str">
        <f>IFERROR(INDEX(ICCU_21!$I$6:$I$1036,MATCH($B411,ICCU_21!$C$6:$C$1036,0)),"")</f>
        <v/>
      </c>
      <c r="R411" s="107" t="str">
        <f>IFERROR(INDEX(MEMO!AA:AA,MATCH($D411,MEMO!$B:$B,0)),"")</f>
        <v/>
      </c>
    </row>
    <row r="412" spans="1:18" s="1" customFormat="1" ht="14.4" customHeight="1" x14ac:dyDescent="0.3">
      <c r="B412" s="46"/>
      <c r="D412" s="66"/>
      <c r="E412" s="336"/>
      <c r="F412" s="336"/>
      <c r="H412" s="59"/>
      <c r="I412" s="59"/>
      <c r="K412" s="59"/>
      <c r="L412" s="59"/>
      <c r="M412" s="116"/>
      <c r="N412" s="59"/>
      <c r="O412" s="59"/>
      <c r="P412" s="116"/>
      <c r="Q412" s="59"/>
      <c r="R412" s="59"/>
    </row>
    <row r="413" spans="1:18" s="1" customFormat="1" ht="14.4" customHeight="1" x14ac:dyDescent="0.3">
      <c r="A413" s="87"/>
      <c r="B413" s="86"/>
      <c r="C413" s="87"/>
      <c r="D413" s="88"/>
      <c r="E413" s="89"/>
      <c r="F413" s="90"/>
      <c r="G413" s="87"/>
      <c r="H413" s="91"/>
      <c r="I413" s="92"/>
      <c r="J413" s="87"/>
      <c r="K413" s="91"/>
      <c r="L413" s="92"/>
      <c r="M413" s="87"/>
      <c r="N413" s="91"/>
      <c r="O413" s="92"/>
      <c r="P413" s="87"/>
      <c r="Q413" s="91"/>
      <c r="R413" s="92"/>
    </row>
    <row r="414" spans="1:18" s="1" customFormat="1" ht="14.4" customHeight="1" x14ac:dyDescent="0.3">
      <c r="A414" s="87"/>
      <c r="B414" s="86"/>
      <c r="C414" s="87"/>
      <c r="D414" s="88"/>
      <c r="E414" s="89"/>
      <c r="F414" s="90"/>
      <c r="G414" s="87"/>
      <c r="H414" s="91"/>
      <c r="I414" s="92"/>
      <c r="J414" s="87"/>
      <c r="K414" s="91"/>
      <c r="L414" s="92"/>
      <c r="M414" s="87"/>
      <c r="N414" s="91"/>
      <c r="O414" s="92"/>
      <c r="P414" s="87"/>
      <c r="Q414" s="91"/>
      <c r="R414" s="92"/>
    </row>
    <row r="415" spans="1:18" s="1" customFormat="1" ht="14.4" customHeight="1" x14ac:dyDescent="0.3">
      <c r="A415" s="87"/>
      <c r="B415" s="86"/>
      <c r="C415" s="87"/>
      <c r="D415" s="88"/>
      <c r="E415" s="89"/>
      <c r="F415" s="90"/>
      <c r="G415" s="87"/>
      <c r="H415" s="91"/>
      <c r="I415" s="92"/>
      <c r="J415" s="87"/>
      <c r="K415" s="91"/>
      <c r="L415" s="92"/>
      <c r="M415" s="87"/>
      <c r="N415" s="91"/>
      <c r="O415" s="92"/>
      <c r="P415" s="87"/>
      <c r="Q415" s="91"/>
      <c r="R415" s="92"/>
    </row>
    <row r="416" spans="1:18" s="1" customFormat="1" ht="14.4" customHeight="1" x14ac:dyDescent="0.3">
      <c r="A416" s="87"/>
      <c r="B416" s="86"/>
      <c r="C416" s="87"/>
      <c r="D416" s="88"/>
      <c r="E416" s="89"/>
      <c r="F416" s="90"/>
      <c r="G416" s="87"/>
      <c r="H416" s="91"/>
      <c r="I416" s="92"/>
      <c r="J416" s="87"/>
      <c r="K416" s="91"/>
      <c r="L416" s="92"/>
      <c r="M416" s="87"/>
      <c r="N416" s="91"/>
      <c r="O416" s="92"/>
      <c r="P416" s="87"/>
      <c r="Q416" s="91"/>
      <c r="R416" s="92"/>
    </row>
    <row r="417" spans="1:18" s="1" customFormat="1" ht="14.4" customHeight="1" x14ac:dyDescent="0.3">
      <c r="A417" s="87"/>
      <c r="B417" s="86"/>
      <c r="C417" s="87"/>
      <c r="D417" s="88"/>
      <c r="E417" s="89"/>
      <c r="F417" s="90"/>
      <c r="G417" s="87"/>
      <c r="H417" s="91"/>
      <c r="I417" s="92"/>
      <c r="J417" s="87"/>
      <c r="K417" s="91"/>
      <c r="L417" s="92"/>
      <c r="M417" s="87"/>
      <c r="N417" s="91"/>
      <c r="O417" s="92"/>
      <c r="P417" s="87"/>
      <c r="Q417" s="91"/>
      <c r="R417" s="92"/>
    </row>
    <row r="418" spans="1:18" s="1" customFormat="1" ht="14.4" customHeight="1" x14ac:dyDescent="0.3">
      <c r="A418" s="87"/>
      <c r="B418" s="86"/>
      <c r="C418" s="87"/>
      <c r="D418" s="88"/>
      <c r="E418" s="89"/>
      <c r="F418" s="90"/>
      <c r="G418" s="87"/>
      <c r="H418" s="91"/>
      <c r="I418" s="92"/>
      <c r="J418" s="87"/>
      <c r="K418" s="91"/>
      <c r="L418" s="92"/>
      <c r="M418" s="87"/>
      <c r="N418" s="91"/>
      <c r="O418" s="92"/>
      <c r="P418" s="87"/>
      <c r="Q418" s="91"/>
      <c r="R418" s="92"/>
    </row>
    <row r="419" spans="1:18" s="1" customFormat="1" ht="14.4" customHeight="1" x14ac:dyDescent="0.3">
      <c r="A419" s="87"/>
      <c r="B419" s="86"/>
      <c r="C419" s="87"/>
      <c r="D419" s="88"/>
      <c r="E419" s="89"/>
      <c r="F419" s="90"/>
      <c r="G419" s="87"/>
      <c r="H419" s="91"/>
      <c r="I419" s="92"/>
      <c r="J419" s="87"/>
      <c r="K419" s="91"/>
      <c r="L419" s="92"/>
      <c r="M419" s="87"/>
      <c r="N419" s="91"/>
      <c r="O419" s="92"/>
      <c r="P419" s="87"/>
      <c r="Q419" s="91"/>
      <c r="R419" s="92"/>
    </row>
    <row r="420" spans="1:18" s="1" customFormat="1" ht="14.4" customHeight="1" x14ac:dyDescent="0.3">
      <c r="A420" s="87"/>
      <c r="B420" s="86"/>
      <c r="C420" s="87"/>
      <c r="D420" s="88"/>
      <c r="E420" s="89"/>
      <c r="F420" s="90"/>
      <c r="G420" s="87"/>
      <c r="H420" s="91"/>
      <c r="I420" s="92"/>
      <c r="J420" s="87"/>
      <c r="K420" s="91"/>
      <c r="L420" s="92"/>
      <c r="M420" s="87"/>
      <c r="N420" s="91"/>
      <c r="O420" s="92"/>
      <c r="P420" s="87"/>
      <c r="Q420" s="91"/>
      <c r="R420" s="92"/>
    </row>
    <row r="421" spans="1:18" s="1" customFormat="1" ht="14.4" customHeight="1" x14ac:dyDescent="0.3">
      <c r="A421" s="87"/>
      <c r="B421" s="86"/>
      <c r="C421" s="87"/>
      <c r="D421" s="88"/>
      <c r="E421" s="89"/>
      <c r="F421" s="90"/>
      <c r="G421" s="87"/>
      <c r="H421" s="91"/>
      <c r="I421" s="92"/>
      <c r="J421" s="87"/>
      <c r="K421" s="91"/>
      <c r="L421" s="92"/>
      <c r="M421" s="87"/>
      <c r="N421" s="91"/>
      <c r="O421" s="92"/>
      <c r="P421" s="87"/>
      <c r="Q421" s="91"/>
      <c r="R421" s="92"/>
    </row>
    <row r="422" spans="1:18" s="1" customFormat="1" ht="14.4" customHeight="1" x14ac:dyDescent="0.3">
      <c r="A422" s="87"/>
      <c r="B422" s="86"/>
      <c r="C422" s="87"/>
      <c r="D422" s="88"/>
      <c r="E422" s="89"/>
      <c r="F422" s="90"/>
      <c r="G422" s="87"/>
      <c r="H422" s="91"/>
      <c r="I422" s="92"/>
      <c r="J422" s="87"/>
      <c r="K422" s="91"/>
      <c r="L422" s="92"/>
      <c r="M422" s="87"/>
      <c r="N422" s="91"/>
      <c r="O422" s="92"/>
      <c r="P422" s="87"/>
      <c r="Q422" s="91"/>
      <c r="R422" s="92"/>
    </row>
    <row r="423" spans="1:18" s="1" customFormat="1" ht="14.4" customHeight="1" x14ac:dyDescent="0.3">
      <c r="A423" s="87"/>
      <c r="B423" s="86"/>
      <c r="C423" s="87"/>
      <c r="D423" s="88"/>
      <c r="E423" s="89"/>
      <c r="F423" s="90"/>
      <c r="G423" s="87"/>
      <c r="H423" s="91"/>
      <c r="I423" s="92"/>
      <c r="J423" s="87"/>
      <c r="K423" s="91"/>
      <c r="L423" s="92"/>
      <c r="M423" s="87"/>
      <c r="N423" s="91"/>
      <c r="O423" s="92"/>
      <c r="P423" s="87"/>
      <c r="Q423" s="91"/>
      <c r="R423" s="92"/>
    </row>
    <row r="424" spans="1:18" s="1" customFormat="1" ht="14.4" customHeight="1" x14ac:dyDescent="0.3">
      <c r="A424" s="87"/>
      <c r="B424" s="86"/>
      <c r="C424" s="87"/>
      <c r="D424" s="88"/>
      <c r="E424" s="89"/>
      <c r="F424" s="90"/>
      <c r="G424" s="87"/>
      <c r="H424" s="91"/>
      <c r="I424" s="92"/>
      <c r="J424" s="87"/>
      <c r="K424" s="91"/>
      <c r="L424" s="92"/>
      <c r="M424" s="87"/>
      <c r="N424" s="91"/>
      <c r="O424" s="92"/>
      <c r="P424" s="87"/>
      <c r="Q424" s="91"/>
      <c r="R424" s="92"/>
    </row>
    <row r="425" spans="1:18" s="1" customFormat="1" ht="14.4" customHeight="1" x14ac:dyDescent="0.3">
      <c r="A425" s="87"/>
      <c r="B425" s="86"/>
      <c r="C425" s="87"/>
      <c r="D425" s="88"/>
      <c r="E425" s="89"/>
      <c r="F425" s="90"/>
      <c r="G425" s="87"/>
      <c r="H425" s="91"/>
      <c r="I425" s="92"/>
      <c r="J425" s="87"/>
      <c r="K425" s="91"/>
      <c r="L425" s="92"/>
      <c r="M425" s="87"/>
      <c r="N425" s="91"/>
      <c r="O425" s="92"/>
      <c r="P425" s="87"/>
      <c r="Q425" s="91"/>
      <c r="R425" s="92"/>
    </row>
    <row r="426" spans="1:18" s="1" customFormat="1" ht="14.4" customHeight="1" x14ac:dyDescent="0.3">
      <c r="A426" s="87"/>
      <c r="B426" s="86"/>
      <c r="C426" s="87"/>
      <c r="D426" s="88"/>
      <c r="E426" s="89"/>
      <c r="F426" s="90"/>
      <c r="G426" s="87"/>
      <c r="H426" s="91"/>
      <c r="I426" s="92"/>
      <c r="J426" s="87"/>
      <c r="K426" s="91"/>
      <c r="L426" s="92"/>
      <c r="M426" s="87"/>
      <c r="N426" s="91"/>
      <c r="O426" s="92"/>
      <c r="P426" s="87"/>
      <c r="Q426" s="91"/>
      <c r="R426" s="92"/>
    </row>
    <row r="427" spans="1:18" s="1" customFormat="1" ht="14.4" customHeight="1" x14ac:dyDescent="0.3">
      <c r="A427" s="87"/>
      <c r="B427" s="86"/>
      <c r="C427" s="87"/>
      <c r="D427" s="88"/>
      <c r="E427" s="89"/>
      <c r="F427" s="90"/>
      <c r="G427" s="87"/>
      <c r="H427" s="91"/>
      <c r="I427" s="92"/>
      <c r="J427" s="87"/>
      <c r="K427" s="91"/>
      <c r="L427" s="92"/>
      <c r="M427" s="87"/>
      <c r="N427" s="91"/>
      <c r="O427" s="92"/>
      <c r="P427" s="87"/>
      <c r="Q427" s="91"/>
      <c r="R427" s="92"/>
    </row>
    <row r="428" spans="1:18" s="1" customFormat="1" ht="14.4" customHeight="1" x14ac:dyDescent="0.3">
      <c r="A428" s="87"/>
      <c r="B428" s="86"/>
      <c r="C428" s="87"/>
      <c r="D428" s="88"/>
      <c r="E428" s="89"/>
      <c r="F428" s="90"/>
      <c r="G428" s="87"/>
      <c r="H428" s="91"/>
      <c r="I428" s="92"/>
      <c r="J428" s="87"/>
      <c r="K428" s="91"/>
      <c r="L428" s="92"/>
      <c r="M428" s="87"/>
      <c r="N428" s="91"/>
      <c r="O428" s="92"/>
      <c r="P428" s="87"/>
      <c r="Q428" s="91"/>
      <c r="R428" s="92"/>
    </row>
    <row r="429" spans="1:18" s="1" customFormat="1" ht="14.4" customHeight="1" x14ac:dyDescent="0.3">
      <c r="A429" s="87"/>
      <c r="B429" s="86"/>
      <c r="C429" s="87"/>
      <c r="D429" s="88"/>
      <c r="E429" s="89"/>
      <c r="F429" s="90"/>
      <c r="G429" s="87"/>
      <c r="H429" s="91"/>
      <c r="I429" s="92"/>
      <c r="J429" s="87"/>
      <c r="K429" s="91"/>
      <c r="L429" s="92"/>
      <c r="M429" s="87"/>
      <c r="N429" s="91"/>
      <c r="O429" s="92"/>
      <c r="P429" s="87"/>
      <c r="Q429" s="91"/>
      <c r="R429" s="92"/>
    </row>
    <row r="430" spans="1:18" s="1" customFormat="1" ht="14.4" customHeight="1" x14ac:dyDescent="0.3">
      <c r="A430" s="87"/>
      <c r="B430" s="86"/>
      <c r="C430" s="87"/>
      <c r="D430" s="88"/>
      <c r="E430" s="89"/>
      <c r="F430" s="90"/>
      <c r="G430" s="87"/>
      <c r="H430" s="91"/>
      <c r="I430" s="92"/>
      <c r="J430" s="87"/>
      <c r="K430" s="91"/>
      <c r="L430" s="92"/>
      <c r="M430" s="87"/>
      <c r="N430" s="91"/>
      <c r="O430" s="92"/>
      <c r="P430" s="87"/>
      <c r="Q430" s="91"/>
      <c r="R430" s="92"/>
    </row>
    <row r="431" spans="1:18" s="1" customFormat="1" ht="14.4" customHeight="1" x14ac:dyDescent="0.3">
      <c r="A431" s="87"/>
      <c r="B431" s="86"/>
      <c r="C431" s="87"/>
      <c r="D431" s="88"/>
      <c r="E431" s="89"/>
      <c r="F431" s="90"/>
      <c r="G431" s="87"/>
      <c r="H431" s="91"/>
      <c r="I431" s="92"/>
      <c r="J431" s="87"/>
      <c r="K431" s="91"/>
      <c r="L431" s="92"/>
      <c r="M431" s="87"/>
      <c r="N431" s="91"/>
      <c r="O431" s="92"/>
      <c r="P431" s="87"/>
      <c r="Q431" s="91"/>
      <c r="R431" s="92"/>
    </row>
    <row r="432" spans="1:18" s="1" customFormat="1" ht="14.4" customHeight="1" x14ac:dyDescent="0.3">
      <c r="A432" s="87"/>
      <c r="B432" s="86"/>
      <c r="C432" s="87"/>
      <c r="D432" s="88"/>
      <c r="E432" s="89"/>
      <c r="F432" s="90"/>
      <c r="G432" s="87"/>
      <c r="H432" s="91"/>
      <c r="I432" s="92"/>
      <c r="J432" s="87"/>
      <c r="K432" s="91"/>
      <c r="L432" s="92"/>
      <c r="M432" s="87"/>
      <c r="N432" s="91"/>
      <c r="O432" s="92"/>
      <c r="P432" s="87"/>
      <c r="Q432" s="91"/>
      <c r="R432" s="92"/>
    </row>
    <row r="433" spans="1:18" s="1" customFormat="1" ht="14.4" customHeight="1" x14ac:dyDescent="0.3">
      <c r="A433" s="87"/>
      <c r="B433" s="86"/>
      <c r="C433" s="87"/>
      <c r="D433" s="88"/>
      <c r="E433" s="89"/>
      <c r="F433" s="90"/>
      <c r="G433" s="87"/>
      <c r="H433" s="91"/>
      <c r="I433" s="92"/>
      <c r="J433" s="87"/>
      <c r="K433" s="91"/>
      <c r="L433" s="92"/>
      <c r="M433" s="87"/>
      <c r="N433" s="91"/>
      <c r="O433" s="92"/>
      <c r="P433" s="87"/>
      <c r="Q433" s="91"/>
      <c r="R433" s="92"/>
    </row>
    <row r="434" spans="1:18" s="1" customFormat="1" ht="14.4" customHeight="1" x14ac:dyDescent="0.3">
      <c r="A434" s="87"/>
      <c r="B434" s="86"/>
      <c r="C434" s="87"/>
      <c r="D434" s="88"/>
      <c r="E434" s="89"/>
      <c r="F434" s="90"/>
      <c r="G434" s="87"/>
      <c r="H434" s="91"/>
      <c r="I434" s="92"/>
      <c r="J434" s="87"/>
      <c r="K434" s="91"/>
      <c r="L434" s="92"/>
      <c r="M434" s="87"/>
      <c r="N434" s="91"/>
      <c r="O434" s="92"/>
      <c r="P434" s="87"/>
      <c r="Q434" s="91"/>
      <c r="R434" s="92"/>
    </row>
    <row r="435" spans="1:18" s="1" customFormat="1" ht="14.4" customHeight="1" x14ac:dyDescent="0.3">
      <c r="A435" s="87"/>
      <c r="B435" s="86"/>
      <c r="C435" s="87"/>
      <c r="D435" s="88"/>
      <c r="E435" s="89"/>
      <c r="F435" s="90"/>
      <c r="G435" s="87"/>
      <c r="H435" s="91"/>
      <c r="I435" s="92"/>
      <c r="J435" s="87"/>
      <c r="K435" s="91"/>
      <c r="L435" s="92"/>
      <c r="M435" s="87"/>
      <c r="N435" s="91"/>
      <c r="O435" s="92"/>
      <c r="P435" s="87"/>
      <c r="Q435" s="91"/>
      <c r="R435" s="92"/>
    </row>
    <row r="436" spans="1:18" s="1" customFormat="1" ht="14.4" customHeight="1" x14ac:dyDescent="0.3">
      <c r="A436" s="87"/>
      <c r="B436" s="86"/>
      <c r="C436" s="87"/>
      <c r="D436" s="88"/>
      <c r="E436" s="89"/>
      <c r="F436" s="90"/>
      <c r="G436" s="87"/>
      <c r="H436" s="91"/>
      <c r="I436" s="92"/>
      <c r="J436" s="87"/>
      <c r="K436" s="91"/>
      <c r="L436" s="92"/>
      <c r="M436" s="87"/>
      <c r="N436" s="91"/>
      <c r="O436" s="92"/>
      <c r="P436" s="87"/>
      <c r="Q436" s="91"/>
      <c r="R436" s="92"/>
    </row>
    <row r="437" spans="1:18" s="1" customFormat="1" ht="14.4" customHeight="1" x14ac:dyDescent="0.3">
      <c r="A437" s="87"/>
      <c r="B437" s="86"/>
      <c r="C437" s="87"/>
      <c r="D437" s="88"/>
      <c r="E437" s="89"/>
      <c r="F437" s="90"/>
      <c r="G437" s="87"/>
      <c r="H437" s="91"/>
      <c r="I437" s="92"/>
      <c r="J437" s="87"/>
      <c r="K437" s="91"/>
      <c r="L437" s="92"/>
      <c r="M437" s="87"/>
      <c r="N437" s="91"/>
      <c r="O437" s="92"/>
      <c r="P437" s="87"/>
      <c r="Q437" s="91"/>
      <c r="R437" s="92"/>
    </row>
    <row r="438" spans="1:18" s="1" customFormat="1" ht="14.4" customHeight="1" x14ac:dyDescent="0.3">
      <c r="A438" s="87"/>
      <c r="B438" s="86"/>
      <c r="C438" s="87"/>
      <c r="D438" s="88"/>
      <c r="E438" s="89"/>
      <c r="F438" s="90"/>
      <c r="G438" s="87"/>
      <c r="H438" s="91"/>
      <c r="I438" s="92"/>
      <c r="J438" s="87"/>
      <c r="K438" s="91"/>
      <c r="L438" s="92"/>
      <c r="M438" s="87"/>
      <c r="N438" s="91"/>
      <c r="O438" s="92"/>
      <c r="P438" s="87"/>
      <c r="Q438" s="91"/>
      <c r="R438" s="92"/>
    </row>
    <row r="439" spans="1:18" s="1" customFormat="1" ht="14.4" customHeight="1" x14ac:dyDescent="0.3">
      <c r="A439" s="87"/>
      <c r="B439" s="86"/>
      <c r="C439" s="87"/>
      <c r="D439" s="88"/>
      <c r="E439" s="89"/>
      <c r="F439" s="90"/>
      <c r="G439" s="87"/>
      <c r="H439" s="91"/>
      <c r="I439" s="92"/>
      <c r="J439" s="87"/>
      <c r="K439" s="91"/>
      <c r="L439" s="92"/>
      <c r="M439" s="87"/>
      <c r="N439" s="91"/>
      <c r="O439" s="92"/>
      <c r="P439" s="87"/>
      <c r="Q439" s="91"/>
      <c r="R439" s="92"/>
    </row>
    <row r="440" spans="1:18" s="1" customFormat="1" ht="14.4" customHeight="1" x14ac:dyDescent="0.3">
      <c r="A440" s="87"/>
      <c r="B440" s="86"/>
      <c r="C440" s="87"/>
      <c r="D440" s="88"/>
      <c r="E440" s="89"/>
      <c r="F440" s="90"/>
      <c r="G440" s="87"/>
      <c r="H440" s="91"/>
      <c r="I440" s="92"/>
      <c r="J440" s="87"/>
      <c r="K440" s="91"/>
      <c r="L440" s="92"/>
      <c r="M440" s="87"/>
      <c r="N440" s="91"/>
      <c r="O440" s="92"/>
      <c r="P440" s="87"/>
      <c r="Q440" s="91"/>
      <c r="R440" s="92"/>
    </row>
    <row r="441" spans="1:18" s="1" customFormat="1" ht="14.4" customHeight="1" x14ac:dyDescent="0.3">
      <c r="A441" s="87"/>
      <c r="B441" s="86"/>
      <c r="C441" s="87"/>
      <c r="D441" s="88"/>
      <c r="E441" s="89"/>
      <c r="F441" s="90"/>
      <c r="G441" s="87"/>
      <c r="H441" s="91"/>
      <c r="I441" s="92"/>
      <c r="J441" s="87"/>
      <c r="K441" s="91"/>
      <c r="L441" s="92"/>
      <c r="M441" s="87"/>
      <c r="N441" s="91"/>
      <c r="O441" s="92"/>
      <c r="P441" s="87"/>
      <c r="Q441" s="91"/>
      <c r="R441" s="92"/>
    </row>
    <row r="442" spans="1:18" s="1" customFormat="1" ht="14.4" customHeight="1" x14ac:dyDescent="0.3">
      <c r="A442" s="87"/>
      <c r="B442" s="86"/>
      <c r="C442" s="87"/>
      <c r="D442" s="88"/>
      <c r="E442" s="89"/>
      <c r="F442" s="90"/>
      <c r="G442" s="87"/>
      <c r="H442" s="91"/>
      <c r="I442" s="92"/>
      <c r="J442" s="87"/>
      <c r="K442" s="91"/>
      <c r="L442" s="92"/>
      <c r="M442" s="87"/>
      <c r="N442" s="91"/>
      <c r="O442" s="92"/>
      <c r="P442" s="87"/>
      <c r="Q442" s="91"/>
      <c r="R442" s="92"/>
    </row>
    <row r="443" spans="1:18" s="1" customFormat="1" ht="14.4" customHeight="1" x14ac:dyDescent="0.3">
      <c r="A443" s="87"/>
      <c r="B443" s="86"/>
      <c r="C443" s="87"/>
      <c r="D443" s="88"/>
      <c r="E443" s="89"/>
      <c r="F443" s="90"/>
      <c r="G443" s="87"/>
      <c r="H443" s="91"/>
      <c r="I443" s="92"/>
      <c r="J443" s="87"/>
      <c r="K443" s="91"/>
      <c r="L443" s="92"/>
      <c r="M443" s="87"/>
      <c r="N443" s="91"/>
      <c r="O443" s="92"/>
      <c r="P443" s="87"/>
      <c r="Q443" s="91"/>
      <c r="R443" s="92"/>
    </row>
    <row r="444" spans="1:18" s="1" customFormat="1" ht="14.4" customHeight="1" x14ac:dyDescent="0.3">
      <c r="A444" s="87"/>
      <c r="B444" s="86"/>
      <c r="C444" s="87"/>
      <c r="D444" s="88"/>
      <c r="E444" s="89"/>
      <c r="F444" s="90"/>
      <c r="G444" s="87"/>
      <c r="H444" s="91"/>
      <c r="I444" s="92"/>
      <c r="J444" s="87"/>
      <c r="K444" s="91"/>
      <c r="L444" s="92"/>
      <c r="M444" s="87"/>
      <c r="N444" s="91"/>
      <c r="O444" s="92"/>
      <c r="P444" s="87"/>
      <c r="Q444" s="91"/>
      <c r="R444" s="92"/>
    </row>
    <row r="445" spans="1:18" s="1" customFormat="1" ht="14.4" customHeight="1" x14ac:dyDescent="0.3">
      <c r="A445" s="87"/>
      <c r="B445" s="86"/>
      <c r="C445" s="87"/>
      <c r="D445" s="88"/>
      <c r="E445" s="89"/>
      <c r="F445" s="90"/>
      <c r="G445" s="87"/>
      <c r="H445" s="91"/>
      <c r="I445" s="92"/>
      <c r="J445" s="87"/>
      <c r="K445" s="91"/>
      <c r="L445" s="92"/>
      <c r="M445" s="87"/>
      <c r="N445" s="91"/>
      <c r="O445" s="92"/>
      <c r="P445" s="87"/>
      <c r="Q445" s="91"/>
      <c r="R445" s="92"/>
    </row>
    <row r="446" spans="1:18" s="1" customFormat="1" ht="14.4" customHeight="1" x14ac:dyDescent="0.3">
      <c r="A446" s="87"/>
      <c r="B446" s="86"/>
      <c r="C446" s="87"/>
      <c r="D446" s="88"/>
      <c r="E446" s="89"/>
      <c r="F446" s="90"/>
      <c r="G446" s="87"/>
      <c r="H446" s="91"/>
      <c r="I446" s="92"/>
      <c r="J446" s="87"/>
      <c r="K446" s="91"/>
      <c r="L446" s="92"/>
      <c r="M446" s="87"/>
      <c r="N446" s="91"/>
      <c r="O446" s="92"/>
      <c r="P446" s="87"/>
      <c r="Q446" s="91"/>
      <c r="R446" s="92"/>
    </row>
    <row r="447" spans="1:18" s="1" customFormat="1" ht="14.4" customHeight="1" x14ac:dyDescent="0.3">
      <c r="A447" s="87"/>
      <c r="B447" s="86"/>
      <c r="C447" s="87"/>
      <c r="D447" s="88"/>
      <c r="E447" s="89"/>
      <c r="F447" s="90"/>
      <c r="G447" s="87"/>
      <c r="H447" s="91"/>
      <c r="I447" s="92"/>
      <c r="J447" s="87"/>
      <c r="K447" s="91"/>
      <c r="L447" s="92"/>
      <c r="M447" s="87"/>
      <c r="N447" s="91"/>
      <c r="O447" s="92"/>
      <c r="P447" s="87"/>
      <c r="Q447" s="91"/>
      <c r="R447" s="92"/>
    </row>
    <row r="448" spans="1:18" s="1" customFormat="1" ht="14.4" customHeight="1" x14ac:dyDescent="0.3">
      <c r="A448" s="87"/>
      <c r="B448" s="86"/>
      <c r="C448" s="87"/>
      <c r="D448" s="88"/>
      <c r="E448" s="89"/>
      <c r="F448" s="90"/>
      <c r="G448" s="87"/>
      <c r="H448" s="91"/>
      <c r="I448" s="92"/>
      <c r="J448" s="87"/>
      <c r="K448" s="91"/>
      <c r="L448" s="92"/>
      <c r="M448" s="87"/>
      <c r="N448" s="91"/>
      <c r="O448" s="92"/>
      <c r="P448" s="87"/>
      <c r="Q448" s="91"/>
      <c r="R448" s="92"/>
    </row>
    <row r="449" spans="1:18" s="1" customFormat="1" ht="14.4" customHeight="1" x14ac:dyDescent="0.3">
      <c r="A449" s="87"/>
      <c r="B449" s="86"/>
      <c r="C449" s="87"/>
      <c r="D449" s="88"/>
      <c r="E449" s="89"/>
      <c r="F449" s="90"/>
      <c r="G449" s="87"/>
      <c r="H449" s="91"/>
      <c r="I449" s="92"/>
      <c r="J449" s="87"/>
      <c r="K449" s="91"/>
      <c r="L449" s="92"/>
      <c r="M449" s="87"/>
      <c r="N449" s="91"/>
      <c r="O449" s="92"/>
      <c r="P449" s="87"/>
      <c r="Q449" s="91"/>
      <c r="R449" s="92"/>
    </row>
    <row r="450" spans="1:18" s="1" customFormat="1" ht="14.4" customHeight="1" x14ac:dyDescent="0.3">
      <c r="A450" s="87"/>
      <c r="B450" s="86"/>
      <c r="C450" s="87"/>
      <c r="D450" s="88"/>
      <c r="E450" s="89"/>
      <c r="F450" s="90"/>
      <c r="G450" s="87"/>
      <c r="H450" s="91"/>
      <c r="I450" s="92"/>
      <c r="J450" s="87"/>
      <c r="K450" s="91"/>
      <c r="L450" s="92"/>
      <c r="M450" s="87"/>
      <c r="N450" s="91"/>
      <c r="O450" s="92"/>
      <c r="P450" s="87"/>
      <c r="Q450" s="91"/>
      <c r="R450" s="92"/>
    </row>
    <row r="451" spans="1:18" s="1" customFormat="1" ht="14.4" customHeight="1" x14ac:dyDescent="0.3">
      <c r="A451" s="87"/>
      <c r="B451" s="86"/>
      <c r="C451" s="87"/>
      <c r="D451" s="88"/>
      <c r="E451" s="89"/>
      <c r="F451" s="90"/>
      <c r="G451" s="87"/>
      <c r="H451" s="91"/>
      <c r="I451" s="92"/>
      <c r="J451" s="87"/>
      <c r="K451" s="91"/>
      <c r="L451" s="92"/>
      <c r="M451" s="87"/>
      <c r="N451" s="91"/>
      <c r="O451" s="92"/>
      <c r="P451" s="87"/>
      <c r="Q451" s="91"/>
      <c r="R451" s="92"/>
    </row>
    <row r="452" spans="1:18" s="1" customFormat="1" ht="14.4" customHeight="1" x14ac:dyDescent="0.3">
      <c r="A452" s="87"/>
      <c r="B452" s="86"/>
      <c r="C452" s="87"/>
      <c r="D452" s="88"/>
      <c r="E452" s="89"/>
      <c r="F452" s="90"/>
      <c r="G452" s="87"/>
      <c r="H452" s="91"/>
      <c r="I452" s="92"/>
      <c r="J452" s="87"/>
      <c r="K452" s="91"/>
      <c r="L452" s="92"/>
      <c r="M452" s="87"/>
      <c r="N452" s="91"/>
      <c r="O452" s="92"/>
      <c r="P452" s="87"/>
      <c r="Q452" s="91"/>
      <c r="R452" s="92"/>
    </row>
    <row r="453" spans="1:18" s="1" customFormat="1" ht="14.4" customHeight="1" x14ac:dyDescent="0.3">
      <c r="A453" s="87"/>
      <c r="B453" s="86"/>
      <c r="C453" s="87"/>
      <c r="D453" s="88"/>
      <c r="E453" s="89"/>
      <c r="F453" s="90"/>
      <c r="G453" s="87"/>
      <c r="H453" s="91"/>
      <c r="I453" s="92"/>
      <c r="J453" s="87"/>
      <c r="K453" s="91"/>
      <c r="L453" s="92"/>
      <c r="M453" s="87"/>
      <c r="N453" s="91"/>
      <c r="O453" s="92"/>
      <c r="P453" s="87"/>
      <c r="Q453" s="91"/>
      <c r="R453" s="92"/>
    </row>
    <row r="454" spans="1:18" ht="14.4" customHeight="1" x14ac:dyDescent="0.3">
      <c r="A454" s="87"/>
      <c r="B454" s="86"/>
      <c r="C454" s="87"/>
      <c r="D454" s="88"/>
      <c r="E454" s="89"/>
      <c r="F454" s="90"/>
      <c r="G454" s="87"/>
      <c r="H454" s="91"/>
      <c r="I454" s="92"/>
      <c r="J454" s="87"/>
      <c r="K454" s="91"/>
      <c r="L454" s="92"/>
      <c r="M454" s="87"/>
      <c r="N454" s="91"/>
      <c r="O454" s="92"/>
      <c r="P454" s="87"/>
      <c r="Q454" s="91"/>
      <c r="R454" s="92"/>
    </row>
    <row r="455" spans="1:18" ht="14.4" customHeight="1" x14ac:dyDescent="0.3">
      <c r="A455" s="87"/>
      <c r="B455" s="86"/>
      <c r="C455" s="87"/>
      <c r="D455" s="88"/>
      <c r="E455" s="89"/>
      <c r="F455" s="90"/>
      <c r="G455" s="87"/>
      <c r="H455" s="91"/>
      <c r="I455" s="92"/>
      <c r="J455" s="87"/>
      <c r="K455" s="91"/>
      <c r="L455" s="92"/>
      <c r="M455" s="87"/>
      <c r="N455" s="91"/>
      <c r="O455" s="92"/>
      <c r="P455" s="87"/>
      <c r="Q455" s="91"/>
      <c r="R455" s="92"/>
    </row>
    <row r="456" spans="1:18" ht="14.4" customHeight="1" x14ac:dyDescent="0.3">
      <c r="B456" s="34"/>
      <c r="C456" s="34"/>
      <c r="D456" s="67"/>
      <c r="E456" s="34"/>
      <c r="F456" s="34"/>
      <c r="G456" s="34"/>
      <c r="H456" s="34"/>
      <c r="I456" s="34"/>
      <c r="J456" s="34"/>
      <c r="K456" s="34"/>
      <c r="L456" s="34"/>
      <c r="M456" s="34"/>
      <c r="N456" s="34"/>
      <c r="O456" s="34"/>
      <c r="P456" s="34"/>
      <c r="Q456" s="34"/>
      <c r="R456" s="34"/>
    </row>
  </sheetData>
  <mergeCells count="33">
    <mergeCell ref="E412:F412"/>
    <mergeCell ref="E390:F390"/>
    <mergeCell ref="E379:F379"/>
    <mergeCell ref="D2:F3"/>
    <mergeCell ref="E401:F401"/>
    <mergeCell ref="E291:F291"/>
    <mergeCell ref="E313:F313"/>
    <mergeCell ref="E324:F324"/>
    <mergeCell ref="E346:F346"/>
    <mergeCell ref="E302:F302"/>
    <mergeCell ref="E108:F108"/>
    <mergeCell ref="E131:F131"/>
    <mergeCell ref="E368:F368"/>
    <mergeCell ref="E357:F357"/>
    <mergeCell ref="E335:F335"/>
    <mergeCell ref="E6:F6"/>
    <mergeCell ref="Q2:R3"/>
    <mergeCell ref="K2:L3"/>
    <mergeCell ref="E258:F258"/>
    <mergeCell ref="E269:F269"/>
    <mergeCell ref="E17:F17"/>
    <mergeCell ref="E28:F28"/>
    <mergeCell ref="N2:O3"/>
    <mergeCell ref="H2:I3"/>
    <mergeCell ref="E97:F97"/>
    <mergeCell ref="E280:F280"/>
    <mergeCell ref="E39:F39"/>
    <mergeCell ref="E53:F53"/>
    <mergeCell ref="E64:F64"/>
    <mergeCell ref="E75:F75"/>
    <mergeCell ref="E86:F86"/>
    <mergeCell ref="E247:F247"/>
    <mergeCell ref="E171:F171"/>
  </mergeCells>
  <phoneticPr fontId="12" type="noConversion"/>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F16FA-4A2E-411A-BD8D-315BF89CC353}">
  <sheetPr codeName="Sheet2">
    <tabColor rgb="FFC00000"/>
  </sheetPr>
  <dimension ref="B1:AB2909"/>
  <sheetViews>
    <sheetView showGridLines="0" tabSelected="1" zoomScale="65" zoomScaleNormal="65" workbookViewId="0">
      <selection activeCell="B2" sqref="B2:L4"/>
    </sheetView>
  </sheetViews>
  <sheetFormatPr defaultColWidth="10.109375" defaultRowHeight="14.4" outlineLevelRow="1" x14ac:dyDescent="0.3"/>
  <cols>
    <col min="1" max="1" width="2.6640625" style="2" customWidth="1"/>
    <col min="2" max="2" width="6.88671875" style="5" bestFit="1" customWidth="1"/>
    <col min="3" max="3" width="55.5546875" style="2" customWidth="1"/>
    <col min="4" max="4" width="12.44140625" style="2" bestFit="1" customWidth="1"/>
    <col min="5" max="5" width="9.44140625" style="2" bestFit="1" customWidth="1"/>
    <col min="6" max="6" width="9.44140625" style="2" customWidth="1"/>
    <col min="7" max="7" width="8.33203125" style="2" bestFit="1" customWidth="1"/>
    <col min="8" max="8" width="8.5546875" style="2" bestFit="1" customWidth="1"/>
    <col min="9" max="9" width="9" style="2" bestFit="1" customWidth="1"/>
    <col min="10" max="10" width="12.5546875" style="2" bestFit="1" customWidth="1"/>
    <col min="11" max="11" width="13" style="179" bestFit="1" customWidth="1"/>
    <col min="12" max="12" width="5.44140625" style="3" customWidth="1"/>
    <col min="13" max="13" width="1.6640625" style="116" customWidth="1"/>
    <col min="14" max="14" width="13.6640625" style="3" customWidth="1"/>
    <col min="15" max="15" width="12.88671875" style="169" bestFit="1" customWidth="1"/>
    <col min="16" max="16" width="8.5546875" style="2" bestFit="1" customWidth="1"/>
    <col min="17" max="17" width="1.6640625" style="116" customWidth="1"/>
    <col min="18" max="18" width="12.33203125" style="118" bestFit="1" customWidth="1"/>
    <col min="19" max="19" width="14.6640625" style="169" bestFit="1" customWidth="1"/>
    <col min="20" max="20" width="8.5546875" style="117" bestFit="1" customWidth="1"/>
    <col min="21" max="21" width="1.6640625" style="116" customWidth="1"/>
    <col min="22" max="22" width="12.33203125" style="118" bestFit="1" customWidth="1"/>
    <col min="23" max="23" width="14.6640625" style="169" bestFit="1" customWidth="1"/>
    <col min="24" max="24" width="8.5546875" style="117" bestFit="1" customWidth="1"/>
    <col min="25" max="25" width="1.6640625" style="116" customWidth="1"/>
    <col min="26" max="26" width="12.33203125" style="118" bestFit="1" customWidth="1"/>
    <col min="27" max="27" width="14.6640625" style="169" bestFit="1" customWidth="1"/>
    <col min="28" max="28" width="8.5546875" style="117" bestFit="1" customWidth="1"/>
    <col min="29" max="16384" width="10.109375" style="2"/>
  </cols>
  <sheetData>
    <row r="1" spans="2:28" s="7" customFormat="1" ht="15" thickBot="1" x14ac:dyDescent="0.35">
      <c r="K1" s="174"/>
      <c r="L1" s="13"/>
      <c r="M1" s="116"/>
      <c r="N1" s="13"/>
      <c r="O1" s="169"/>
      <c r="Q1" s="116"/>
      <c r="R1" s="123"/>
      <c r="S1" s="169"/>
      <c r="T1" s="120"/>
      <c r="U1" s="116"/>
      <c r="V1" s="123"/>
      <c r="W1" s="169"/>
      <c r="X1" s="120"/>
      <c r="Y1" s="116"/>
      <c r="Z1" s="123"/>
      <c r="AA1" s="169"/>
      <c r="AB1" s="120"/>
    </row>
    <row r="2" spans="2:28" s="6" customFormat="1" ht="18" customHeight="1" x14ac:dyDescent="0.4">
      <c r="B2" s="341" t="s">
        <v>2869</v>
      </c>
      <c r="C2" s="342"/>
      <c r="D2" s="342"/>
      <c r="E2" s="342"/>
      <c r="F2" s="342"/>
      <c r="G2" s="342"/>
      <c r="H2" s="342"/>
      <c r="I2" s="342"/>
      <c r="J2" s="342"/>
      <c r="K2" s="342"/>
      <c r="L2" s="343"/>
      <c r="M2" s="116"/>
      <c r="N2" s="354" t="str">
        <f>DATA!H2</f>
        <v>TIPO 1</v>
      </c>
      <c r="O2" s="355"/>
      <c r="P2" s="356"/>
      <c r="Q2" s="291"/>
      <c r="R2" s="354" t="str">
        <f>DATA!K2</f>
        <v>TIPO 2</v>
      </c>
      <c r="S2" s="355"/>
      <c r="T2" s="356"/>
      <c r="U2" s="291"/>
      <c r="V2" s="354" t="str">
        <f>DATA!N2</f>
        <v>TIPO 3</v>
      </c>
      <c r="W2" s="355"/>
      <c r="X2" s="356"/>
      <c r="Y2" s="291"/>
      <c r="Z2" s="354" t="str">
        <f>DATA!Q2</f>
        <v>TIPO 4</v>
      </c>
      <c r="AA2" s="355"/>
      <c r="AB2" s="356"/>
    </row>
    <row r="3" spans="2:28" s="6" customFormat="1" ht="9" customHeight="1" x14ac:dyDescent="0.4">
      <c r="B3" s="351"/>
      <c r="C3" s="352"/>
      <c r="D3" s="352"/>
      <c r="E3" s="352"/>
      <c r="F3" s="352"/>
      <c r="G3" s="352"/>
      <c r="H3" s="352"/>
      <c r="I3" s="352"/>
      <c r="J3" s="352"/>
      <c r="K3" s="352"/>
      <c r="L3" s="353"/>
      <c r="M3" s="116"/>
      <c r="N3" s="357"/>
      <c r="O3" s="358"/>
      <c r="P3" s="359"/>
      <c r="Q3" s="291"/>
      <c r="R3" s="357"/>
      <c r="S3" s="358"/>
      <c r="T3" s="359"/>
      <c r="U3" s="291"/>
      <c r="V3" s="357"/>
      <c r="W3" s="358"/>
      <c r="X3" s="359"/>
      <c r="Y3" s="291"/>
      <c r="Z3" s="357"/>
      <c r="AA3" s="358"/>
      <c r="AB3" s="359"/>
    </row>
    <row r="4" spans="2:28" s="6" customFormat="1" ht="18" customHeight="1" thickBot="1" x14ac:dyDescent="0.45">
      <c r="B4" s="344"/>
      <c r="C4" s="345"/>
      <c r="D4" s="345"/>
      <c r="E4" s="345"/>
      <c r="F4" s="345"/>
      <c r="G4" s="345"/>
      <c r="H4" s="345"/>
      <c r="I4" s="345"/>
      <c r="J4" s="345"/>
      <c r="K4" s="345"/>
      <c r="L4" s="346"/>
      <c r="M4" s="116"/>
      <c r="N4" s="360"/>
      <c r="O4" s="361"/>
      <c r="P4" s="362"/>
      <c r="Q4" s="291"/>
      <c r="R4" s="360"/>
      <c r="S4" s="361"/>
      <c r="T4" s="362"/>
      <c r="U4" s="291"/>
      <c r="V4" s="360"/>
      <c r="W4" s="361"/>
      <c r="X4" s="362"/>
      <c r="Y4" s="291"/>
      <c r="Z4" s="360"/>
      <c r="AA4" s="361"/>
      <c r="AB4" s="362"/>
    </row>
    <row r="5" spans="2:28" s="7" customFormat="1" ht="9" customHeight="1" thickBot="1" x14ac:dyDescent="0.35">
      <c r="K5" s="174"/>
      <c r="L5" s="13"/>
      <c r="M5" s="116"/>
      <c r="N5" s="13"/>
      <c r="O5" s="169"/>
      <c r="Q5" s="116"/>
      <c r="R5" s="123"/>
      <c r="S5" s="169"/>
      <c r="T5" s="120"/>
      <c r="U5" s="116"/>
      <c r="V5" s="123"/>
      <c r="W5" s="169"/>
      <c r="X5" s="120"/>
      <c r="Y5" s="116"/>
      <c r="Z5" s="123"/>
      <c r="AA5" s="169"/>
      <c r="AB5" s="120"/>
    </row>
    <row r="6" spans="2:28" s="10" customFormat="1" ht="15" thickBot="1" x14ac:dyDescent="0.35">
      <c r="B6" s="132" t="s">
        <v>8</v>
      </c>
      <c r="C6" s="132" t="s">
        <v>9</v>
      </c>
      <c r="D6" s="134" t="s">
        <v>12</v>
      </c>
      <c r="E6" s="133" t="s">
        <v>14</v>
      </c>
      <c r="F6" s="133" t="s">
        <v>15</v>
      </c>
      <c r="G6" s="133" t="s">
        <v>16</v>
      </c>
      <c r="H6" s="133" t="s">
        <v>2214</v>
      </c>
      <c r="I6" s="133" t="s">
        <v>54</v>
      </c>
      <c r="J6" s="133" t="s">
        <v>55</v>
      </c>
      <c r="K6" s="175" t="s">
        <v>17</v>
      </c>
      <c r="L6" s="162" t="s">
        <v>56</v>
      </c>
      <c r="M6" s="116"/>
      <c r="N6" s="161" t="s">
        <v>2213</v>
      </c>
      <c r="O6" s="170" t="s">
        <v>1</v>
      </c>
      <c r="P6" s="135" t="s">
        <v>0</v>
      </c>
      <c r="Q6" s="116"/>
      <c r="R6" s="161" t="s">
        <v>2213</v>
      </c>
      <c r="S6" s="170" t="s">
        <v>1</v>
      </c>
      <c r="T6" s="135" t="s">
        <v>0</v>
      </c>
      <c r="U6" s="116"/>
      <c r="V6" s="161" t="s">
        <v>2213</v>
      </c>
      <c r="W6" s="170" t="s">
        <v>1</v>
      </c>
      <c r="X6" s="135" t="s">
        <v>0</v>
      </c>
      <c r="Y6" s="116"/>
      <c r="Z6" s="161" t="s">
        <v>2213</v>
      </c>
      <c r="AA6" s="170" t="s">
        <v>1</v>
      </c>
      <c r="AB6" s="135" t="s">
        <v>0</v>
      </c>
    </row>
    <row r="7" spans="2:28" s="7" customFormat="1" ht="9" customHeight="1" thickBot="1" x14ac:dyDescent="0.35">
      <c r="K7" s="174"/>
      <c r="L7" s="13"/>
      <c r="M7" s="116"/>
      <c r="N7" s="13"/>
      <c r="O7" s="169"/>
      <c r="Q7" s="116"/>
      <c r="R7" s="123"/>
      <c r="S7" s="169"/>
      <c r="T7" s="120"/>
      <c r="U7" s="116"/>
      <c r="V7" s="123"/>
      <c r="W7" s="169"/>
      <c r="X7" s="120"/>
      <c r="Y7" s="116"/>
      <c r="Z7" s="123"/>
      <c r="AA7" s="169"/>
      <c r="AB7" s="120"/>
    </row>
    <row r="8" spans="2:28" ht="18" x14ac:dyDescent="0.3">
      <c r="B8" s="32" t="s">
        <v>34</v>
      </c>
      <c r="C8" s="348" t="str">
        <f>IFERROR(INDEX(DATA!$E$6:$E$457,MATCH(B8,DATA!$D$6:$D$457,0)),"")</f>
        <v>DESCAPOTE A MAQUINA E=0.20 M</v>
      </c>
      <c r="D8" s="349"/>
      <c r="E8" s="349"/>
      <c r="F8" s="349"/>
      <c r="G8" s="350"/>
      <c r="H8" s="160"/>
      <c r="I8" s="136"/>
      <c r="J8" s="136"/>
      <c r="K8" s="176"/>
      <c r="L8" s="163" t="str">
        <f>IFERROR(INDEX(DATA!$F$6:$F$457,MATCH(B8,DATA!$D$6:$D$457,0)),"")</f>
        <v>M2</v>
      </c>
      <c r="N8" s="166"/>
      <c r="O8" s="171">
        <f>ROUND(SUM(O9:O19),0)</f>
        <v>7530</v>
      </c>
      <c r="P8" s="125"/>
      <c r="R8" s="166"/>
      <c r="S8" s="171">
        <f>ROUND(SUM(S9:S19),0)</f>
        <v>1804</v>
      </c>
      <c r="T8" s="125"/>
      <c r="V8" s="166"/>
      <c r="W8" s="171">
        <f>ROUND(SUM(W9:W19),0)</f>
        <v>2152</v>
      </c>
      <c r="X8" s="125"/>
      <c r="Z8" s="166"/>
      <c r="AA8" s="171">
        <f>ROUND(SUM(AA9:AA19),0)</f>
        <v>2100</v>
      </c>
      <c r="AB8" s="125"/>
    </row>
    <row r="9" spans="2:28" hidden="1" outlineLevel="1" x14ac:dyDescent="0.3">
      <c r="B9" s="17" t="s">
        <v>18</v>
      </c>
      <c r="C9" s="143"/>
      <c r="D9" s="137">
        <v>1</v>
      </c>
      <c r="E9" s="139"/>
      <c r="F9" s="139"/>
      <c r="G9" s="139"/>
      <c r="H9" s="156" t="str">
        <f>IF(L9="ML",N9,"")</f>
        <v/>
      </c>
      <c r="I9" s="156">
        <f>IF(L9="M2",N9,"")</f>
        <v>7529.97</v>
      </c>
      <c r="J9" s="156" t="str">
        <f>IF(L9="M3",N9,"")</f>
        <v/>
      </c>
      <c r="K9" s="177" t="str">
        <f>IF(L9="KG",N9,"")</f>
        <v/>
      </c>
      <c r="L9" s="164" t="str">
        <f>L8</f>
        <v>M2</v>
      </c>
      <c r="N9" s="167">
        <v>7529.97</v>
      </c>
      <c r="O9" s="172">
        <f>IFERROR(D9*N9,"")</f>
        <v>7529.97</v>
      </c>
      <c r="P9" s="121">
        <f>IFERROR(O9/$O$8,"")</f>
        <v>0.99999601593625498</v>
      </c>
      <c r="R9" s="167">
        <v>1803.98</v>
      </c>
      <c r="S9" s="172">
        <f>IFERROR(D9*R9,"")</f>
        <v>1803.98</v>
      </c>
      <c r="T9" s="121">
        <f>IFERROR(S9/$S$8,"")</f>
        <v>0.9999889135254989</v>
      </c>
      <c r="V9" s="167">
        <v>2151.83</v>
      </c>
      <c r="W9" s="172">
        <f>IFERROR(D9*V9,"")</f>
        <v>2151.83</v>
      </c>
      <c r="X9" s="121">
        <f>IFERROR(W9/$W$8,"")</f>
        <v>0.99992100371747206</v>
      </c>
      <c r="Z9" s="167">
        <v>2100.38</v>
      </c>
      <c r="AA9" s="172">
        <f>IFERROR(D9*Z9,"")</f>
        <v>2100.38</v>
      </c>
      <c r="AB9" s="121">
        <f>IFERROR(AA9/$AA$8,"")</f>
        <v>1.0001809523809524</v>
      </c>
    </row>
    <row r="10" spans="2:28" hidden="1" outlineLevel="1" x14ac:dyDescent="0.3">
      <c r="B10" s="17" t="s">
        <v>19</v>
      </c>
      <c r="C10" s="143"/>
      <c r="D10" s="137"/>
      <c r="E10" s="124"/>
      <c r="F10" s="124"/>
      <c r="G10" s="124"/>
      <c r="H10" s="156" t="str">
        <f t="shared" ref="H10:H18" si="0">IF(L10="ML",N10,"")</f>
        <v/>
      </c>
      <c r="I10" s="156">
        <f t="shared" ref="I10:I18" si="1">IF(L10="M2",N10,"")</f>
        <v>0</v>
      </c>
      <c r="J10" s="156" t="str">
        <f t="shared" ref="J10:J18" si="2">IF(L10="M3",N10,"")</f>
        <v/>
      </c>
      <c r="K10" s="177" t="str">
        <f t="shared" ref="K10:K18" si="3">IF(L10="KG",N10,"")</f>
        <v/>
      </c>
      <c r="L10" s="164" t="str">
        <f t="shared" ref="L10:L18" si="4">L9</f>
        <v>M2</v>
      </c>
      <c r="N10" s="167"/>
      <c r="O10" s="172">
        <f>IFERROR(D10*N10,"")</f>
        <v>0</v>
      </c>
      <c r="P10" s="121">
        <f t="shared" ref="P10:P18" si="5">IFERROR(O10/$O$8,"")</f>
        <v>0</v>
      </c>
      <c r="R10" s="167"/>
      <c r="S10" s="172">
        <f t="shared" ref="S10:S18" si="6">IFERROR(D10*R10,"")</f>
        <v>0</v>
      </c>
      <c r="T10" s="121">
        <f t="shared" ref="T10:T18" si="7">IFERROR(S10/$S$8,"")</f>
        <v>0</v>
      </c>
      <c r="V10" s="167"/>
      <c r="W10" s="172">
        <f t="shared" ref="W10:W18" si="8">IFERROR(D10*V10,"")</f>
        <v>0</v>
      </c>
      <c r="X10" s="121">
        <f t="shared" ref="X10:X18" si="9">IFERROR(W10/$W$8,"")</f>
        <v>0</v>
      </c>
      <c r="Z10" s="167"/>
      <c r="AA10" s="172">
        <f t="shared" ref="AA10:AA18" si="10">IFERROR(D10*Z10,"")</f>
        <v>0</v>
      </c>
      <c r="AB10" s="121">
        <f t="shared" ref="AB10:AB18" si="11">IFERROR(AA10/$AA$8,"")</f>
        <v>0</v>
      </c>
    </row>
    <row r="11" spans="2:28" hidden="1" outlineLevel="1" x14ac:dyDescent="0.3">
      <c r="B11" s="17" t="s">
        <v>20</v>
      </c>
      <c r="C11" s="143"/>
      <c r="D11" s="137"/>
      <c r="E11" s="124"/>
      <c r="F11" s="124"/>
      <c r="G11" s="124"/>
      <c r="H11" s="156" t="str">
        <f t="shared" si="0"/>
        <v/>
      </c>
      <c r="I11" s="156">
        <f t="shared" si="1"/>
        <v>0</v>
      </c>
      <c r="J11" s="156" t="str">
        <f t="shared" si="2"/>
        <v/>
      </c>
      <c r="K11" s="177" t="str">
        <f t="shared" si="3"/>
        <v/>
      </c>
      <c r="L11" s="164" t="str">
        <f t="shared" si="4"/>
        <v>M2</v>
      </c>
      <c r="N11" s="167"/>
      <c r="O11" s="172">
        <f>IFERROR(D11*N11,"")</f>
        <v>0</v>
      </c>
      <c r="P11" s="121">
        <f t="shared" si="5"/>
        <v>0</v>
      </c>
      <c r="R11" s="167"/>
      <c r="S11" s="172">
        <f t="shared" si="6"/>
        <v>0</v>
      </c>
      <c r="T11" s="121">
        <f t="shared" si="7"/>
        <v>0</v>
      </c>
      <c r="V11" s="167"/>
      <c r="W11" s="172">
        <f t="shared" si="8"/>
        <v>0</v>
      </c>
      <c r="X11" s="121">
        <f t="shared" si="9"/>
        <v>0</v>
      </c>
      <c r="Z11" s="167"/>
      <c r="AA11" s="172">
        <f t="shared" si="10"/>
        <v>0</v>
      </c>
      <c r="AB11" s="121">
        <f t="shared" si="11"/>
        <v>0</v>
      </c>
    </row>
    <row r="12" spans="2:28" hidden="1" outlineLevel="1" x14ac:dyDescent="0.3">
      <c r="B12" s="17" t="s">
        <v>21</v>
      </c>
      <c r="C12" s="143"/>
      <c r="D12" s="137"/>
      <c r="E12" s="124"/>
      <c r="F12" s="124"/>
      <c r="G12" s="124"/>
      <c r="H12" s="156" t="str">
        <f t="shared" si="0"/>
        <v/>
      </c>
      <c r="I12" s="156">
        <f t="shared" si="1"/>
        <v>0</v>
      </c>
      <c r="J12" s="156" t="str">
        <f t="shared" si="2"/>
        <v/>
      </c>
      <c r="K12" s="177" t="str">
        <f t="shared" si="3"/>
        <v/>
      </c>
      <c r="L12" s="164" t="str">
        <f t="shared" si="4"/>
        <v>M2</v>
      </c>
      <c r="N12" s="167"/>
      <c r="O12" s="172">
        <f t="shared" ref="O12:O18" si="12">IFERROR(D12*N12,"")</f>
        <v>0</v>
      </c>
      <c r="P12" s="121">
        <f t="shared" si="5"/>
        <v>0</v>
      </c>
      <c r="R12" s="167"/>
      <c r="S12" s="172">
        <f t="shared" si="6"/>
        <v>0</v>
      </c>
      <c r="T12" s="121">
        <f t="shared" si="7"/>
        <v>0</v>
      </c>
      <c r="V12" s="167"/>
      <c r="W12" s="172">
        <f t="shared" si="8"/>
        <v>0</v>
      </c>
      <c r="X12" s="121">
        <f t="shared" si="9"/>
        <v>0</v>
      </c>
      <c r="Z12" s="167"/>
      <c r="AA12" s="172">
        <f t="shared" si="10"/>
        <v>0</v>
      </c>
      <c r="AB12" s="121">
        <f t="shared" si="11"/>
        <v>0</v>
      </c>
    </row>
    <row r="13" spans="2:28" hidden="1" outlineLevel="1" x14ac:dyDescent="0.3">
      <c r="B13" s="17" t="s">
        <v>22</v>
      </c>
      <c r="C13" s="143"/>
      <c r="D13" s="137"/>
      <c r="E13" s="124"/>
      <c r="F13" s="124"/>
      <c r="G13" s="124"/>
      <c r="H13" s="156" t="str">
        <f t="shared" si="0"/>
        <v/>
      </c>
      <c r="I13" s="156">
        <f t="shared" si="1"/>
        <v>0</v>
      </c>
      <c r="J13" s="156" t="str">
        <f t="shared" si="2"/>
        <v/>
      </c>
      <c r="K13" s="177" t="str">
        <f t="shared" si="3"/>
        <v/>
      </c>
      <c r="L13" s="164" t="str">
        <f t="shared" si="4"/>
        <v>M2</v>
      </c>
      <c r="N13" s="167"/>
      <c r="O13" s="172">
        <f t="shared" si="12"/>
        <v>0</v>
      </c>
      <c r="P13" s="121">
        <f t="shared" si="5"/>
        <v>0</v>
      </c>
      <c r="R13" s="167"/>
      <c r="S13" s="172">
        <f t="shared" si="6"/>
        <v>0</v>
      </c>
      <c r="T13" s="121">
        <f t="shared" si="7"/>
        <v>0</v>
      </c>
      <c r="V13" s="167"/>
      <c r="W13" s="172">
        <f t="shared" si="8"/>
        <v>0</v>
      </c>
      <c r="X13" s="121">
        <f t="shared" si="9"/>
        <v>0</v>
      </c>
      <c r="Z13" s="167"/>
      <c r="AA13" s="172">
        <f t="shared" si="10"/>
        <v>0</v>
      </c>
      <c r="AB13" s="121">
        <f t="shared" si="11"/>
        <v>0</v>
      </c>
    </row>
    <row r="14" spans="2:28" hidden="1" outlineLevel="1" x14ac:dyDescent="0.3">
      <c r="B14" s="17" t="s">
        <v>23</v>
      </c>
      <c r="C14" s="143"/>
      <c r="D14" s="137"/>
      <c r="E14" s="124"/>
      <c r="F14" s="124"/>
      <c r="G14" s="124"/>
      <c r="H14" s="156" t="str">
        <f t="shared" si="0"/>
        <v/>
      </c>
      <c r="I14" s="156">
        <f t="shared" si="1"/>
        <v>0</v>
      </c>
      <c r="J14" s="156" t="str">
        <f t="shared" si="2"/>
        <v/>
      </c>
      <c r="K14" s="177" t="str">
        <f t="shared" si="3"/>
        <v/>
      </c>
      <c r="L14" s="164" t="str">
        <f t="shared" si="4"/>
        <v>M2</v>
      </c>
      <c r="N14" s="167"/>
      <c r="O14" s="172">
        <f t="shared" si="12"/>
        <v>0</v>
      </c>
      <c r="P14" s="121">
        <f t="shared" si="5"/>
        <v>0</v>
      </c>
      <c r="R14" s="167"/>
      <c r="S14" s="172">
        <f t="shared" si="6"/>
        <v>0</v>
      </c>
      <c r="T14" s="121">
        <f t="shared" si="7"/>
        <v>0</v>
      </c>
      <c r="V14" s="167"/>
      <c r="W14" s="172">
        <f t="shared" si="8"/>
        <v>0</v>
      </c>
      <c r="X14" s="121">
        <f t="shared" si="9"/>
        <v>0</v>
      </c>
      <c r="Z14" s="167"/>
      <c r="AA14" s="172">
        <f t="shared" si="10"/>
        <v>0</v>
      </c>
      <c r="AB14" s="121">
        <f t="shared" si="11"/>
        <v>0</v>
      </c>
    </row>
    <row r="15" spans="2:28" hidden="1" outlineLevel="1" x14ac:dyDescent="0.3">
      <c r="B15" s="17" t="s">
        <v>24</v>
      </c>
      <c r="C15" s="143"/>
      <c r="D15" s="137"/>
      <c r="E15" s="124"/>
      <c r="F15" s="124"/>
      <c r="G15" s="124"/>
      <c r="H15" s="156" t="str">
        <f t="shared" si="0"/>
        <v/>
      </c>
      <c r="I15" s="156">
        <f t="shared" si="1"/>
        <v>0</v>
      </c>
      <c r="J15" s="156" t="str">
        <f t="shared" si="2"/>
        <v/>
      </c>
      <c r="K15" s="177" t="str">
        <f t="shared" si="3"/>
        <v/>
      </c>
      <c r="L15" s="164" t="str">
        <f t="shared" si="4"/>
        <v>M2</v>
      </c>
      <c r="N15" s="167"/>
      <c r="O15" s="172">
        <f t="shared" si="12"/>
        <v>0</v>
      </c>
      <c r="P15" s="121">
        <f t="shared" si="5"/>
        <v>0</v>
      </c>
      <c r="R15" s="167"/>
      <c r="S15" s="172">
        <f t="shared" si="6"/>
        <v>0</v>
      </c>
      <c r="T15" s="121">
        <f t="shared" si="7"/>
        <v>0</v>
      </c>
      <c r="V15" s="167"/>
      <c r="W15" s="172">
        <f t="shared" si="8"/>
        <v>0</v>
      </c>
      <c r="X15" s="121">
        <f t="shared" si="9"/>
        <v>0</v>
      </c>
      <c r="Z15" s="167"/>
      <c r="AA15" s="172">
        <f t="shared" si="10"/>
        <v>0</v>
      </c>
      <c r="AB15" s="121">
        <f t="shared" si="11"/>
        <v>0</v>
      </c>
    </row>
    <row r="16" spans="2:28" hidden="1" outlineLevel="1" x14ac:dyDescent="0.3">
      <c r="B16" s="17" t="s">
        <v>25</v>
      </c>
      <c r="C16" s="143"/>
      <c r="D16" s="137"/>
      <c r="E16" s="124"/>
      <c r="F16" s="124"/>
      <c r="G16" s="124"/>
      <c r="H16" s="156" t="str">
        <f t="shared" si="0"/>
        <v/>
      </c>
      <c r="I16" s="156">
        <f t="shared" si="1"/>
        <v>0</v>
      </c>
      <c r="J16" s="156" t="str">
        <f t="shared" si="2"/>
        <v/>
      </c>
      <c r="K16" s="177" t="str">
        <f t="shared" si="3"/>
        <v/>
      </c>
      <c r="L16" s="164" t="str">
        <f t="shared" si="4"/>
        <v>M2</v>
      </c>
      <c r="N16" s="167"/>
      <c r="O16" s="172">
        <f t="shared" si="12"/>
        <v>0</v>
      </c>
      <c r="P16" s="121">
        <f t="shared" si="5"/>
        <v>0</v>
      </c>
      <c r="R16" s="167"/>
      <c r="S16" s="172">
        <f t="shared" si="6"/>
        <v>0</v>
      </c>
      <c r="T16" s="121">
        <f t="shared" si="7"/>
        <v>0</v>
      </c>
      <c r="V16" s="167"/>
      <c r="W16" s="172">
        <f t="shared" si="8"/>
        <v>0</v>
      </c>
      <c r="X16" s="121">
        <f t="shared" si="9"/>
        <v>0</v>
      </c>
      <c r="Z16" s="167"/>
      <c r="AA16" s="172">
        <f t="shared" si="10"/>
        <v>0</v>
      </c>
      <c r="AB16" s="121">
        <f t="shared" si="11"/>
        <v>0</v>
      </c>
    </row>
    <row r="17" spans="2:28" hidden="1" outlineLevel="1" x14ac:dyDescent="0.3">
      <c r="B17" s="17" t="s">
        <v>26</v>
      </c>
      <c r="C17" s="143"/>
      <c r="D17" s="137"/>
      <c r="E17" s="124"/>
      <c r="F17" s="124"/>
      <c r="G17" s="124"/>
      <c r="H17" s="156" t="str">
        <f t="shared" si="0"/>
        <v/>
      </c>
      <c r="I17" s="156">
        <f t="shared" si="1"/>
        <v>0</v>
      </c>
      <c r="J17" s="156" t="str">
        <f t="shared" si="2"/>
        <v/>
      </c>
      <c r="K17" s="177" t="str">
        <f t="shared" si="3"/>
        <v/>
      </c>
      <c r="L17" s="164" t="str">
        <f t="shared" si="4"/>
        <v>M2</v>
      </c>
      <c r="N17" s="167"/>
      <c r="O17" s="172">
        <f t="shared" si="12"/>
        <v>0</v>
      </c>
      <c r="P17" s="121">
        <f t="shared" si="5"/>
        <v>0</v>
      </c>
      <c r="R17" s="167"/>
      <c r="S17" s="172">
        <f t="shared" si="6"/>
        <v>0</v>
      </c>
      <c r="T17" s="121">
        <f t="shared" si="7"/>
        <v>0</v>
      </c>
      <c r="V17" s="167"/>
      <c r="W17" s="172">
        <f t="shared" si="8"/>
        <v>0</v>
      </c>
      <c r="X17" s="121">
        <f t="shared" si="9"/>
        <v>0</v>
      </c>
      <c r="Z17" s="167"/>
      <c r="AA17" s="172">
        <f t="shared" si="10"/>
        <v>0</v>
      </c>
      <c r="AB17" s="121">
        <f t="shared" si="11"/>
        <v>0</v>
      </c>
    </row>
    <row r="18" spans="2:28" hidden="1" outlineLevel="1" x14ac:dyDescent="0.3">
      <c r="B18" s="17" t="s">
        <v>27</v>
      </c>
      <c r="C18" s="143"/>
      <c r="D18" s="137"/>
      <c r="E18" s="124"/>
      <c r="F18" s="124"/>
      <c r="G18" s="124"/>
      <c r="H18" s="156" t="str">
        <f t="shared" si="0"/>
        <v/>
      </c>
      <c r="I18" s="156">
        <f t="shared" si="1"/>
        <v>0</v>
      </c>
      <c r="J18" s="156" t="str">
        <f t="shared" si="2"/>
        <v/>
      </c>
      <c r="K18" s="177" t="str">
        <f t="shared" si="3"/>
        <v/>
      </c>
      <c r="L18" s="164" t="str">
        <f t="shared" si="4"/>
        <v>M2</v>
      </c>
      <c r="N18" s="167"/>
      <c r="O18" s="172">
        <f t="shared" si="12"/>
        <v>0</v>
      </c>
      <c r="P18" s="121">
        <f t="shared" si="5"/>
        <v>0</v>
      </c>
      <c r="R18" s="167"/>
      <c r="S18" s="172">
        <f t="shared" si="6"/>
        <v>0</v>
      </c>
      <c r="T18" s="121">
        <f t="shared" si="7"/>
        <v>0</v>
      </c>
      <c r="V18" s="167"/>
      <c r="W18" s="172">
        <f t="shared" si="8"/>
        <v>0</v>
      </c>
      <c r="X18" s="121">
        <f t="shared" si="9"/>
        <v>0</v>
      </c>
      <c r="Z18" s="167"/>
      <c r="AA18" s="172">
        <f t="shared" si="10"/>
        <v>0</v>
      </c>
      <c r="AB18" s="121">
        <f t="shared" si="11"/>
        <v>0</v>
      </c>
    </row>
    <row r="19" spans="2:28" ht="15" hidden="1" outlineLevel="1" thickBot="1" x14ac:dyDescent="0.35">
      <c r="B19" s="20"/>
      <c r="C19" s="128"/>
      <c r="D19" s="140"/>
      <c r="E19" s="129"/>
      <c r="F19" s="129"/>
      <c r="G19" s="129"/>
      <c r="H19" s="129"/>
      <c r="I19" s="129"/>
      <c r="J19" s="129"/>
      <c r="K19" s="178"/>
      <c r="L19" s="165"/>
      <c r="N19" s="168"/>
      <c r="O19" s="173"/>
      <c r="P19" s="130"/>
      <c r="R19" s="168"/>
      <c r="S19" s="173"/>
      <c r="T19" s="130"/>
      <c r="V19" s="168"/>
      <c r="W19" s="173"/>
      <c r="X19" s="130"/>
      <c r="Z19" s="168"/>
      <c r="AA19" s="173"/>
      <c r="AB19" s="130"/>
    </row>
    <row r="20" spans="2:28" s="7" customFormat="1" ht="9" hidden="1" customHeight="1" outlineLevel="1" thickBot="1" x14ac:dyDescent="0.35">
      <c r="K20" s="174"/>
      <c r="L20" s="13"/>
      <c r="M20" s="116"/>
      <c r="N20" s="13"/>
      <c r="O20" s="169"/>
      <c r="Q20" s="116"/>
      <c r="R20" s="123"/>
      <c r="S20" s="169"/>
      <c r="T20" s="120"/>
      <c r="U20" s="116"/>
      <c r="V20" s="123"/>
      <c r="W20" s="169"/>
      <c r="X20" s="120"/>
      <c r="Y20" s="116"/>
      <c r="Z20" s="123"/>
      <c r="AA20" s="169"/>
      <c r="AB20" s="120"/>
    </row>
    <row r="21" spans="2:28" s="10" customFormat="1" ht="15" hidden="1" outlineLevel="1" thickBot="1" x14ac:dyDescent="0.35">
      <c r="B21" s="132" t="s">
        <v>8</v>
      </c>
      <c r="C21" s="132" t="s">
        <v>9</v>
      </c>
      <c r="D21" s="134" t="s">
        <v>12</v>
      </c>
      <c r="E21" s="133" t="s">
        <v>14</v>
      </c>
      <c r="F21" s="133" t="s">
        <v>15</v>
      </c>
      <c r="G21" s="133" t="s">
        <v>16</v>
      </c>
      <c r="H21" s="133" t="s">
        <v>2214</v>
      </c>
      <c r="I21" s="133" t="s">
        <v>54</v>
      </c>
      <c r="J21" s="133" t="s">
        <v>55</v>
      </c>
      <c r="K21" s="175" t="s">
        <v>17</v>
      </c>
      <c r="L21" s="162" t="s">
        <v>56</v>
      </c>
      <c r="M21" s="116"/>
      <c r="N21" s="161" t="s">
        <v>2213</v>
      </c>
      <c r="O21" s="170" t="s">
        <v>1</v>
      </c>
      <c r="P21" s="135" t="s">
        <v>0</v>
      </c>
      <c r="Q21" s="116"/>
      <c r="R21" s="161" t="s">
        <v>2213</v>
      </c>
      <c r="S21" s="170" t="s">
        <v>1</v>
      </c>
      <c r="T21" s="135" t="s">
        <v>0</v>
      </c>
      <c r="U21" s="116"/>
      <c r="V21" s="161" t="s">
        <v>2213</v>
      </c>
      <c r="W21" s="170" t="s">
        <v>1</v>
      </c>
      <c r="X21" s="135" t="s">
        <v>0</v>
      </c>
      <c r="Y21" s="116"/>
      <c r="Z21" s="161" t="s">
        <v>2213</v>
      </c>
      <c r="AA21" s="170" t="s">
        <v>1</v>
      </c>
      <c r="AB21" s="135" t="s">
        <v>0</v>
      </c>
    </row>
    <row r="22" spans="2:28" s="7" customFormat="1" ht="9" customHeight="1" collapsed="1" thickBot="1" x14ac:dyDescent="0.35">
      <c r="B22" s="120"/>
      <c r="C22" s="120"/>
      <c r="D22" s="120"/>
      <c r="E22" s="120"/>
      <c r="F22" s="120"/>
      <c r="G22" s="120"/>
      <c r="H22" s="120"/>
      <c r="I22" s="120"/>
      <c r="J22" s="120"/>
      <c r="K22" s="174"/>
      <c r="L22" s="123"/>
      <c r="M22" s="116"/>
      <c r="N22" s="123"/>
      <c r="O22" s="169"/>
      <c r="P22" s="120"/>
      <c r="Q22" s="116"/>
      <c r="R22" s="123"/>
      <c r="S22" s="169"/>
      <c r="T22" s="120"/>
      <c r="U22" s="116"/>
      <c r="V22" s="123"/>
      <c r="W22" s="169"/>
      <c r="X22" s="120"/>
      <c r="Y22" s="116"/>
      <c r="Z22" s="123"/>
      <c r="AA22" s="169"/>
      <c r="AB22" s="120"/>
    </row>
    <row r="23" spans="2:28" ht="18" customHeight="1" x14ac:dyDescent="0.3">
      <c r="B23" s="141" t="s">
        <v>35</v>
      </c>
      <c r="C23" s="348" t="str">
        <f>IFERROR(INDEX(DATA!$E$6:$E$457,MATCH(B23,DATA!$D$6:$D$457,0)),"")</f>
        <v>LOCALIZACIÓN Y REPLANTEO DE CIMIENTOS CON ELEMENTOS DE
PRESICIÓN</v>
      </c>
      <c r="D23" s="349"/>
      <c r="E23" s="349"/>
      <c r="F23" s="349"/>
      <c r="G23" s="350"/>
      <c r="H23" s="160"/>
      <c r="I23" s="136"/>
      <c r="J23" s="136"/>
      <c r="K23" s="176"/>
      <c r="L23" s="163" t="str">
        <f>IFERROR(INDEX(DATA!$F$6:$F$457,MATCH(B23,DATA!$D$6:$D$457,0)),"")</f>
        <v>M2</v>
      </c>
      <c r="N23" s="166"/>
      <c r="O23" s="171">
        <f>ROUND(SUM(O24:O34),0)</f>
        <v>15060</v>
      </c>
      <c r="P23" s="125"/>
      <c r="R23" s="166"/>
      <c r="S23" s="171">
        <f>ROUND(SUM(S24:S34),0)</f>
        <v>12027</v>
      </c>
      <c r="T23" s="125"/>
      <c r="V23" s="166"/>
      <c r="W23" s="171">
        <f>ROUND(SUM(W24:W34),0)</f>
        <v>14345</v>
      </c>
      <c r="X23" s="125"/>
      <c r="Z23" s="166"/>
      <c r="AA23" s="171">
        <f>ROUND(SUM(AA24:AA34),0)</f>
        <v>14003</v>
      </c>
      <c r="AB23" s="125"/>
    </row>
    <row r="24" spans="2:28" hidden="1" outlineLevel="1" x14ac:dyDescent="0.3">
      <c r="B24" s="126" t="s">
        <v>18</v>
      </c>
      <c r="C24" s="143"/>
      <c r="D24" s="137">
        <v>1</v>
      </c>
      <c r="E24" s="139"/>
      <c r="F24" s="139"/>
      <c r="G24" s="139"/>
      <c r="H24" s="156" t="str">
        <f>IF(L24="ML",N24,"")</f>
        <v/>
      </c>
      <c r="I24" s="156">
        <f>IF(L24="M2",N24,"")</f>
        <v>15059.91</v>
      </c>
      <c r="J24" s="156" t="str">
        <f>IF(L24="M3",N24,"")</f>
        <v/>
      </c>
      <c r="K24" s="177" t="str">
        <f>IF(L24="KG",N24,"")</f>
        <v/>
      </c>
      <c r="L24" s="164" t="str">
        <f>L23</f>
        <v>M2</v>
      </c>
      <c r="N24" s="167">
        <v>15059.91</v>
      </c>
      <c r="O24" s="172">
        <f>IFERROR(D24*N24,"")</f>
        <v>15059.91</v>
      </c>
      <c r="P24" s="121">
        <f>IFERROR(O24/$O$23,"")</f>
        <v>0.99999402390438241</v>
      </c>
      <c r="R24" s="167">
        <v>12026.53</v>
      </c>
      <c r="S24" s="172">
        <f>IFERROR(D24*R24,"")</f>
        <v>12026.53</v>
      </c>
      <c r="T24" s="121">
        <f>IFERROR(S24/$S$23,"")</f>
        <v>0.99996092126049729</v>
      </c>
      <c r="V24" s="167">
        <v>14345</v>
      </c>
      <c r="W24" s="172">
        <f>IFERROR(D24*V24,"")</f>
        <v>14345</v>
      </c>
      <c r="X24" s="121">
        <f>IFERROR(W24/$W$23,"")</f>
        <v>1</v>
      </c>
      <c r="Z24" s="167">
        <v>14002.52</v>
      </c>
      <c r="AA24" s="172">
        <f>IFERROR(D24*Z24,"")</f>
        <v>14002.52</v>
      </c>
      <c r="AB24" s="121">
        <f>IFERROR(AA24/$AA$23,"")</f>
        <v>0.99996572163107911</v>
      </c>
    </row>
    <row r="25" spans="2:28" hidden="1" outlineLevel="1" x14ac:dyDescent="0.3">
      <c r="B25" s="126" t="s">
        <v>19</v>
      </c>
      <c r="C25" s="143"/>
      <c r="D25" s="137"/>
      <c r="E25" s="124"/>
      <c r="F25" s="124"/>
      <c r="G25" s="124"/>
      <c r="H25" s="156" t="str">
        <f t="shared" ref="H25:H33" si="13">IF(L25="ML",N25,"")</f>
        <v/>
      </c>
      <c r="I25" s="156">
        <f t="shared" ref="I25:I33" si="14">IF(L25="M2",N25,"")</f>
        <v>0</v>
      </c>
      <c r="J25" s="156" t="str">
        <f t="shared" ref="J25:J33" si="15">IF(L25="M3",N25,"")</f>
        <v/>
      </c>
      <c r="K25" s="177" t="str">
        <f t="shared" ref="K25:K33" si="16">IF(L25="KG",N25,"")</f>
        <v/>
      </c>
      <c r="L25" s="164" t="str">
        <f t="shared" ref="L25:L33" si="17">L24</f>
        <v>M2</v>
      </c>
      <c r="N25" s="167"/>
      <c r="O25" s="172">
        <f t="shared" ref="O25:O33" si="18">IFERROR(D25*N25,"")</f>
        <v>0</v>
      </c>
      <c r="P25" s="121">
        <f t="shared" ref="P25:P33" si="19">IFERROR(O25/$O$23,"")</f>
        <v>0</v>
      </c>
      <c r="R25" s="167"/>
      <c r="S25" s="172">
        <f t="shared" ref="S25:S33" si="20">IFERROR(D25*R25,"")</f>
        <v>0</v>
      </c>
      <c r="T25" s="121">
        <f t="shared" ref="T25:T33" si="21">IFERROR(S25/$S$23,"")</f>
        <v>0</v>
      </c>
      <c r="V25" s="167"/>
      <c r="W25" s="172">
        <f t="shared" ref="W25:W33" si="22">IFERROR(D25*V25,"")</f>
        <v>0</v>
      </c>
      <c r="X25" s="121">
        <f t="shared" ref="X25:X33" si="23">IFERROR(W25/$W$23,"")</f>
        <v>0</v>
      </c>
      <c r="Z25" s="167"/>
      <c r="AA25" s="172">
        <f t="shared" ref="AA25:AA33" si="24">IFERROR(D25*Z25,"")</f>
        <v>0</v>
      </c>
      <c r="AB25" s="121">
        <f t="shared" ref="AB25:AB33" si="25">IFERROR(AA25/$AA$23,"")</f>
        <v>0</v>
      </c>
    </row>
    <row r="26" spans="2:28" hidden="1" outlineLevel="1" x14ac:dyDescent="0.3">
      <c r="B26" s="126" t="s">
        <v>20</v>
      </c>
      <c r="C26" s="143"/>
      <c r="D26" s="137"/>
      <c r="E26" s="124"/>
      <c r="F26" s="124"/>
      <c r="G26" s="124"/>
      <c r="H26" s="156" t="str">
        <f t="shared" si="13"/>
        <v/>
      </c>
      <c r="I26" s="156">
        <f t="shared" si="14"/>
        <v>0</v>
      </c>
      <c r="J26" s="156" t="str">
        <f t="shared" si="15"/>
        <v/>
      </c>
      <c r="K26" s="177" t="str">
        <f t="shared" si="16"/>
        <v/>
      </c>
      <c r="L26" s="164" t="str">
        <f t="shared" si="17"/>
        <v>M2</v>
      </c>
      <c r="N26" s="167"/>
      <c r="O26" s="172">
        <f t="shared" si="18"/>
        <v>0</v>
      </c>
      <c r="P26" s="121">
        <f t="shared" si="19"/>
        <v>0</v>
      </c>
      <c r="R26" s="167"/>
      <c r="S26" s="172">
        <f t="shared" si="20"/>
        <v>0</v>
      </c>
      <c r="T26" s="121">
        <f t="shared" si="21"/>
        <v>0</v>
      </c>
      <c r="V26" s="167"/>
      <c r="W26" s="172">
        <f t="shared" si="22"/>
        <v>0</v>
      </c>
      <c r="X26" s="121">
        <f t="shared" si="23"/>
        <v>0</v>
      </c>
      <c r="Z26" s="167"/>
      <c r="AA26" s="172">
        <f t="shared" si="24"/>
        <v>0</v>
      </c>
      <c r="AB26" s="121">
        <f t="shared" si="25"/>
        <v>0</v>
      </c>
    </row>
    <row r="27" spans="2:28" hidden="1" outlineLevel="1" x14ac:dyDescent="0.3">
      <c r="B27" s="126" t="s">
        <v>21</v>
      </c>
      <c r="C27" s="143"/>
      <c r="D27" s="137"/>
      <c r="E27" s="124"/>
      <c r="F27" s="124"/>
      <c r="G27" s="124"/>
      <c r="H27" s="156" t="str">
        <f t="shared" si="13"/>
        <v/>
      </c>
      <c r="I27" s="156">
        <f t="shared" si="14"/>
        <v>0</v>
      </c>
      <c r="J27" s="156" t="str">
        <f t="shared" si="15"/>
        <v/>
      </c>
      <c r="K27" s="177" t="str">
        <f t="shared" si="16"/>
        <v/>
      </c>
      <c r="L27" s="164" t="str">
        <f t="shared" si="17"/>
        <v>M2</v>
      </c>
      <c r="N27" s="167"/>
      <c r="O27" s="172">
        <f t="shared" si="18"/>
        <v>0</v>
      </c>
      <c r="P27" s="121">
        <f t="shared" si="19"/>
        <v>0</v>
      </c>
      <c r="R27" s="167"/>
      <c r="S27" s="172">
        <f t="shared" si="20"/>
        <v>0</v>
      </c>
      <c r="T27" s="121">
        <f t="shared" si="21"/>
        <v>0</v>
      </c>
      <c r="V27" s="167"/>
      <c r="W27" s="172">
        <f t="shared" si="22"/>
        <v>0</v>
      </c>
      <c r="X27" s="121">
        <f t="shared" si="23"/>
        <v>0</v>
      </c>
      <c r="Z27" s="167"/>
      <c r="AA27" s="172">
        <f t="shared" si="24"/>
        <v>0</v>
      </c>
      <c r="AB27" s="121">
        <f t="shared" si="25"/>
        <v>0</v>
      </c>
    </row>
    <row r="28" spans="2:28" hidden="1" outlineLevel="1" x14ac:dyDescent="0.3">
      <c r="B28" s="126" t="s">
        <v>22</v>
      </c>
      <c r="C28" s="143"/>
      <c r="D28" s="137"/>
      <c r="E28" s="124"/>
      <c r="F28" s="124"/>
      <c r="G28" s="124"/>
      <c r="H28" s="156" t="str">
        <f t="shared" si="13"/>
        <v/>
      </c>
      <c r="I28" s="156">
        <f t="shared" si="14"/>
        <v>0</v>
      </c>
      <c r="J28" s="156" t="str">
        <f t="shared" si="15"/>
        <v/>
      </c>
      <c r="K28" s="177" t="str">
        <f t="shared" si="16"/>
        <v/>
      </c>
      <c r="L28" s="164" t="str">
        <f t="shared" si="17"/>
        <v>M2</v>
      </c>
      <c r="N28" s="167"/>
      <c r="O28" s="172">
        <f t="shared" si="18"/>
        <v>0</v>
      </c>
      <c r="P28" s="121">
        <f t="shared" si="19"/>
        <v>0</v>
      </c>
      <c r="R28" s="167"/>
      <c r="S28" s="172">
        <f t="shared" si="20"/>
        <v>0</v>
      </c>
      <c r="T28" s="121">
        <f t="shared" si="21"/>
        <v>0</v>
      </c>
      <c r="V28" s="167"/>
      <c r="W28" s="172">
        <f>IFERROR(D28*V28,"")</f>
        <v>0</v>
      </c>
      <c r="X28" s="121">
        <f t="shared" si="23"/>
        <v>0</v>
      </c>
      <c r="Z28" s="167"/>
      <c r="AA28" s="172">
        <f t="shared" si="24"/>
        <v>0</v>
      </c>
      <c r="AB28" s="121">
        <f t="shared" si="25"/>
        <v>0</v>
      </c>
    </row>
    <row r="29" spans="2:28" hidden="1" outlineLevel="1" x14ac:dyDescent="0.3">
      <c r="B29" s="126" t="s">
        <v>23</v>
      </c>
      <c r="C29" s="143"/>
      <c r="D29" s="137"/>
      <c r="E29" s="124"/>
      <c r="F29" s="124"/>
      <c r="G29" s="124"/>
      <c r="H29" s="156" t="str">
        <f t="shared" si="13"/>
        <v/>
      </c>
      <c r="I29" s="156">
        <f t="shared" si="14"/>
        <v>0</v>
      </c>
      <c r="J29" s="156" t="str">
        <f t="shared" si="15"/>
        <v/>
      </c>
      <c r="K29" s="177" t="str">
        <f t="shared" si="16"/>
        <v/>
      </c>
      <c r="L29" s="164" t="str">
        <f t="shared" si="17"/>
        <v>M2</v>
      </c>
      <c r="N29" s="167"/>
      <c r="O29" s="172">
        <f t="shared" si="18"/>
        <v>0</v>
      </c>
      <c r="P29" s="121">
        <f t="shared" si="19"/>
        <v>0</v>
      </c>
      <c r="R29" s="167"/>
      <c r="S29" s="172">
        <f t="shared" si="20"/>
        <v>0</v>
      </c>
      <c r="T29" s="121">
        <f t="shared" si="21"/>
        <v>0</v>
      </c>
      <c r="V29" s="167"/>
      <c r="W29" s="172">
        <f t="shared" si="22"/>
        <v>0</v>
      </c>
      <c r="X29" s="121">
        <f t="shared" si="23"/>
        <v>0</v>
      </c>
      <c r="Z29" s="167"/>
      <c r="AA29" s="172">
        <f t="shared" si="24"/>
        <v>0</v>
      </c>
      <c r="AB29" s="121">
        <f t="shared" si="25"/>
        <v>0</v>
      </c>
    </row>
    <row r="30" spans="2:28" hidden="1" outlineLevel="1" x14ac:dyDescent="0.3">
      <c r="B30" s="126" t="s">
        <v>24</v>
      </c>
      <c r="C30" s="143"/>
      <c r="D30" s="137"/>
      <c r="E30" s="124"/>
      <c r="F30" s="124"/>
      <c r="G30" s="124"/>
      <c r="H30" s="156" t="str">
        <f t="shared" si="13"/>
        <v/>
      </c>
      <c r="I30" s="156">
        <f t="shared" si="14"/>
        <v>0</v>
      </c>
      <c r="J30" s="156" t="str">
        <f t="shared" si="15"/>
        <v/>
      </c>
      <c r="K30" s="177" t="str">
        <f t="shared" si="16"/>
        <v/>
      </c>
      <c r="L30" s="164" t="str">
        <f t="shared" si="17"/>
        <v>M2</v>
      </c>
      <c r="N30" s="167"/>
      <c r="O30" s="172">
        <f t="shared" si="18"/>
        <v>0</v>
      </c>
      <c r="P30" s="121">
        <f t="shared" si="19"/>
        <v>0</v>
      </c>
      <c r="R30" s="167"/>
      <c r="S30" s="172">
        <f t="shared" si="20"/>
        <v>0</v>
      </c>
      <c r="T30" s="121">
        <f t="shared" si="21"/>
        <v>0</v>
      </c>
      <c r="V30" s="167"/>
      <c r="W30" s="172">
        <f t="shared" si="22"/>
        <v>0</v>
      </c>
      <c r="X30" s="121">
        <f t="shared" si="23"/>
        <v>0</v>
      </c>
      <c r="Z30" s="167"/>
      <c r="AA30" s="172">
        <f t="shared" si="24"/>
        <v>0</v>
      </c>
      <c r="AB30" s="121">
        <f t="shared" si="25"/>
        <v>0</v>
      </c>
    </row>
    <row r="31" spans="2:28" hidden="1" outlineLevel="1" x14ac:dyDescent="0.3">
      <c r="B31" s="126" t="s">
        <v>25</v>
      </c>
      <c r="C31" s="143"/>
      <c r="D31" s="137"/>
      <c r="E31" s="124"/>
      <c r="F31" s="124"/>
      <c r="G31" s="124"/>
      <c r="H31" s="156" t="str">
        <f t="shared" si="13"/>
        <v/>
      </c>
      <c r="I31" s="156">
        <f t="shared" si="14"/>
        <v>0</v>
      </c>
      <c r="J31" s="156" t="str">
        <f t="shared" si="15"/>
        <v/>
      </c>
      <c r="K31" s="177" t="str">
        <f t="shared" si="16"/>
        <v/>
      </c>
      <c r="L31" s="164" t="str">
        <f t="shared" si="17"/>
        <v>M2</v>
      </c>
      <c r="N31" s="167"/>
      <c r="O31" s="172">
        <f t="shared" si="18"/>
        <v>0</v>
      </c>
      <c r="P31" s="121">
        <f t="shared" si="19"/>
        <v>0</v>
      </c>
      <c r="R31" s="167"/>
      <c r="S31" s="172">
        <f t="shared" si="20"/>
        <v>0</v>
      </c>
      <c r="T31" s="121">
        <f t="shared" si="21"/>
        <v>0</v>
      </c>
      <c r="V31" s="167"/>
      <c r="W31" s="172">
        <f t="shared" si="22"/>
        <v>0</v>
      </c>
      <c r="X31" s="121">
        <f t="shared" si="23"/>
        <v>0</v>
      </c>
      <c r="Z31" s="167"/>
      <c r="AA31" s="172">
        <f t="shared" si="24"/>
        <v>0</v>
      </c>
      <c r="AB31" s="121">
        <f t="shared" si="25"/>
        <v>0</v>
      </c>
    </row>
    <row r="32" spans="2:28" hidden="1" outlineLevel="1" x14ac:dyDescent="0.3">
      <c r="B32" s="126" t="s">
        <v>26</v>
      </c>
      <c r="C32" s="143"/>
      <c r="D32" s="137"/>
      <c r="E32" s="124"/>
      <c r="F32" s="124"/>
      <c r="G32" s="124"/>
      <c r="H32" s="156" t="str">
        <f t="shared" si="13"/>
        <v/>
      </c>
      <c r="I32" s="156">
        <f t="shared" si="14"/>
        <v>0</v>
      </c>
      <c r="J32" s="156" t="str">
        <f t="shared" si="15"/>
        <v/>
      </c>
      <c r="K32" s="177" t="str">
        <f t="shared" si="16"/>
        <v/>
      </c>
      <c r="L32" s="164" t="str">
        <f t="shared" si="17"/>
        <v>M2</v>
      </c>
      <c r="N32" s="167"/>
      <c r="O32" s="172">
        <f t="shared" si="18"/>
        <v>0</v>
      </c>
      <c r="P32" s="121">
        <f t="shared" si="19"/>
        <v>0</v>
      </c>
      <c r="R32" s="167"/>
      <c r="S32" s="172">
        <f t="shared" si="20"/>
        <v>0</v>
      </c>
      <c r="T32" s="121">
        <f t="shared" si="21"/>
        <v>0</v>
      </c>
      <c r="V32" s="167"/>
      <c r="W32" s="172">
        <f t="shared" si="22"/>
        <v>0</v>
      </c>
      <c r="X32" s="121">
        <f t="shared" si="23"/>
        <v>0</v>
      </c>
      <c r="Z32" s="167"/>
      <c r="AA32" s="172">
        <f t="shared" si="24"/>
        <v>0</v>
      </c>
      <c r="AB32" s="121">
        <f t="shared" si="25"/>
        <v>0</v>
      </c>
    </row>
    <row r="33" spans="2:28" hidden="1" outlineLevel="1" x14ac:dyDescent="0.3">
      <c r="B33" s="126" t="s">
        <v>27</v>
      </c>
      <c r="C33" s="143"/>
      <c r="D33" s="137"/>
      <c r="E33" s="124"/>
      <c r="F33" s="124"/>
      <c r="G33" s="124"/>
      <c r="H33" s="156" t="str">
        <f t="shared" si="13"/>
        <v/>
      </c>
      <c r="I33" s="156">
        <f t="shared" si="14"/>
        <v>0</v>
      </c>
      <c r="J33" s="156" t="str">
        <f t="shared" si="15"/>
        <v/>
      </c>
      <c r="K33" s="177" t="str">
        <f t="shared" si="16"/>
        <v/>
      </c>
      <c r="L33" s="164" t="str">
        <f t="shared" si="17"/>
        <v>M2</v>
      </c>
      <c r="N33" s="167"/>
      <c r="O33" s="172">
        <f t="shared" si="18"/>
        <v>0</v>
      </c>
      <c r="P33" s="121">
        <f t="shared" si="19"/>
        <v>0</v>
      </c>
      <c r="R33" s="167"/>
      <c r="S33" s="172">
        <f t="shared" si="20"/>
        <v>0</v>
      </c>
      <c r="T33" s="121">
        <f t="shared" si="21"/>
        <v>0</v>
      </c>
      <c r="V33" s="167"/>
      <c r="W33" s="172">
        <f t="shared" si="22"/>
        <v>0</v>
      </c>
      <c r="X33" s="121">
        <f t="shared" si="23"/>
        <v>0</v>
      </c>
      <c r="Z33" s="167"/>
      <c r="AA33" s="172">
        <f t="shared" si="24"/>
        <v>0</v>
      </c>
      <c r="AB33" s="121">
        <f t="shared" si="25"/>
        <v>0</v>
      </c>
    </row>
    <row r="34" spans="2:28" ht="15" hidden="1" outlineLevel="1" thickBot="1" x14ac:dyDescent="0.35">
      <c r="B34" s="127"/>
      <c r="C34" s="128"/>
      <c r="D34" s="140"/>
      <c r="E34" s="129"/>
      <c r="F34" s="129"/>
      <c r="G34" s="129"/>
      <c r="H34" s="129"/>
      <c r="I34" s="129"/>
      <c r="J34" s="129"/>
      <c r="K34" s="178"/>
      <c r="L34" s="165"/>
      <c r="N34" s="168"/>
      <c r="O34" s="173"/>
      <c r="P34" s="130"/>
      <c r="R34" s="168"/>
      <c r="S34" s="173"/>
      <c r="T34" s="130"/>
      <c r="V34" s="168"/>
      <c r="W34" s="173"/>
      <c r="X34" s="130"/>
      <c r="Z34" s="168"/>
      <c r="AA34" s="173"/>
      <c r="AB34" s="130"/>
    </row>
    <row r="35" spans="2:28" s="7" customFormat="1" ht="9" hidden="1" customHeight="1" outlineLevel="1" thickBot="1" x14ac:dyDescent="0.35">
      <c r="K35" s="174"/>
      <c r="L35" s="13"/>
      <c r="M35" s="116"/>
      <c r="N35" s="13"/>
      <c r="O35" s="169"/>
      <c r="Q35" s="116"/>
      <c r="R35" s="123"/>
      <c r="S35" s="169"/>
      <c r="T35" s="120"/>
      <c r="U35" s="116"/>
      <c r="V35" s="123"/>
      <c r="W35" s="169"/>
      <c r="X35" s="120"/>
      <c r="Y35" s="116"/>
      <c r="Z35" s="123"/>
      <c r="AA35" s="169"/>
      <c r="AB35" s="120"/>
    </row>
    <row r="36" spans="2:28" s="10" customFormat="1" ht="15" hidden="1" outlineLevel="1" thickBot="1" x14ac:dyDescent="0.35">
      <c r="B36" s="132" t="s">
        <v>8</v>
      </c>
      <c r="C36" s="132" t="s">
        <v>9</v>
      </c>
      <c r="D36" s="134" t="s">
        <v>12</v>
      </c>
      <c r="E36" s="133" t="s">
        <v>14</v>
      </c>
      <c r="F36" s="133" t="s">
        <v>15</v>
      </c>
      <c r="G36" s="133" t="s">
        <v>16</v>
      </c>
      <c r="H36" s="133" t="s">
        <v>2214</v>
      </c>
      <c r="I36" s="133" t="s">
        <v>54</v>
      </c>
      <c r="J36" s="133" t="s">
        <v>55</v>
      </c>
      <c r="K36" s="175" t="s">
        <v>17</v>
      </c>
      <c r="L36" s="162" t="s">
        <v>56</v>
      </c>
      <c r="M36" s="116"/>
      <c r="N36" s="161" t="s">
        <v>2213</v>
      </c>
      <c r="O36" s="170" t="s">
        <v>1</v>
      </c>
      <c r="P36" s="135" t="s">
        <v>0</v>
      </c>
      <c r="Q36" s="116"/>
      <c r="R36" s="161" t="s">
        <v>2213</v>
      </c>
      <c r="S36" s="170" t="s">
        <v>1</v>
      </c>
      <c r="T36" s="135" t="s">
        <v>0</v>
      </c>
      <c r="U36" s="116"/>
      <c r="V36" s="161" t="s">
        <v>2213</v>
      </c>
      <c r="W36" s="170" t="s">
        <v>1</v>
      </c>
      <c r="X36" s="135" t="s">
        <v>0</v>
      </c>
      <c r="Y36" s="116"/>
      <c r="Z36" s="161" t="s">
        <v>2213</v>
      </c>
      <c r="AA36" s="170" t="s">
        <v>1</v>
      </c>
      <c r="AB36" s="135" t="s">
        <v>0</v>
      </c>
    </row>
    <row r="37" spans="2:28" s="7" customFormat="1" ht="9" customHeight="1" collapsed="1" thickBot="1" x14ac:dyDescent="0.35">
      <c r="B37" s="120"/>
      <c r="C37" s="120"/>
      <c r="D37" s="120"/>
      <c r="E37" s="120"/>
      <c r="F37" s="120"/>
      <c r="G37" s="120"/>
      <c r="H37" s="120"/>
      <c r="I37" s="120"/>
      <c r="J37" s="120"/>
      <c r="K37" s="174"/>
      <c r="L37" s="123"/>
      <c r="M37" s="116"/>
      <c r="N37" s="123"/>
      <c r="O37" s="169"/>
      <c r="P37" s="120"/>
      <c r="Q37" s="116"/>
      <c r="R37" s="123"/>
      <c r="S37" s="169"/>
      <c r="T37" s="120"/>
      <c r="U37" s="116"/>
      <c r="V37" s="123"/>
      <c r="W37" s="169"/>
      <c r="X37" s="120"/>
      <c r="Y37" s="116"/>
      <c r="Z37" s="123"/>
      <c r="AA37" s="169"/>
      <c r="AB37" s="120"/>
    </row>
    <row r="38" spans="2:28" ht="18" x14ac:dyDescent="0.3">
      <c r="B38" s="141" t="s">
        <v>36</v>
      </c>
      <c r="C38" s="348" t="str">
        <f>IFERROR(INDEX(DATA!$E$6:$E$457,MATCH(B38,DATA!$D$6:$D$457,0)),"")</f>
        <v>CERCA EN TELA VERDE H = 2.10 M</v>
      </c>
      <c r="D38" s="349"/>
      <c r="E38" s="349"/>
      <c r="F38" s="349"/>
      <c r="G38" s="350"/>
      <c r="H38" s="160"/>
      <c r="I38" s="136"/>
      <c r="J38" s="136"/>
      <c r="K38" s="176"/>
      <c r="L38" s="163" t="str">
        <f>IFERROR(INDEX(DATA!$F$6:$F$457,MATCH(B38,DATA!$D$6:$D$457,0)),"")</f>
        <v>ML</v>
      </c>
      <c r="N38" s="166"/>
      <c r="O38" s="171">
        <f>ROUND(SUM(O39:O49),0)</f>
        <v>480</v>
      </c>
      <c r="P38" s="125"/>
      <c r="R38" s="166"/>
      <c r="S38" s="171">
        <f>ROUND(SUM(S39:S49),0)</f>
        <v>383</v>
      </c>
      <c r="T38" s="125"/>
      <c r="V38" s="166"/>
      <c r="W38" s="171">
        <f>ROUND(SUM(W39:W49),0)</f>
        <v>457</v>
      </c>
      <c r="X38" s="125"/>
      <c r="Z38" s="166"/>
      <c r="AA38" s="171">
        <f>ROUND(SUM(AA39:AA49),0)</f>
        <v>446</v>
      </c>
      <c r="AB38" s="125"/>
    </row>
    <row r="39" spans="2:28" hidden="1" outlineLevel="1" x14ac:dyDescent="0.3">
      <c r="B39" s="126" t="s">
        <v>18</v>
      </c>
      <c r="C39" s="143"/>
      <c r="D39" s="137">
        <v>1</v>
      </c>
      <c r="E39" s="139"/>
      <c r="F39" s="139"/>
      <c r="G39" s="139"/>
      <c r="H39" s="156">
        <f>IF(L39="ML",N39,"")</f>
        <v>479.61</v>
      </c>
      <c r="I39" s="156" t="str">
        <f>IF(L39="M2",N39,"")</f>
        <v/>
      </c>
      <c r="J39" s="156" t="str">
        <f>IF(L39="M3",N39,"")</f>
        <v/>
      </c>
      <c r="K39" s="177" t="str">
        <f>IF(L39="KG",N39,"")</f>
        <v/>
      </c>
      <c r="L39" s="164" t="str">
        <f>L38</f>
        <v>ML</v>
      </c>
      <c r="N39" s="167">
        <v>479.61</v>
      </c>
      <c r="O39" s="172">
        <f>IFERROR(D39*N39,"")</f>
        <v>479.61</v>
      </c>
      <c r="P39" s="121">
        <f>IFERROR(O39/$O$38,"")</f>
        <v>0.99918750000000001</v>
      </c>
      <c r="R39" s="167">
        <v>383.01</v>
      </c>
      <c r="S39" s="172">
        <f>IFERROR(D39*R39,"")</f>
        <v>383.01</v>
      </c>
      <c r="T39" s="121">
        <f>IFERROR(S39/$S$38,"")</f>
        <v>1.0000261096605745</v>
      </c>
      <c r="V39" s="167">
        <v>456.86</v>
      </c>
      <c r="W39" s="172">
        <f>IFERROR(D39*V39,"")</f>
        <v>456.86</v>
      </c>
      <c r="X39" s="121">
        <f>IFERROR(W39/$W$38,"")</f>
        <v>0.99969365426695844</v>
      </c>
      <c r="Z39" s="167">
        <v>445.94</v>
      </c>
      <c r="AA39" s="172">
        <f>IFERROR(D39*Z39,"")</f>
        <v>445.94</v>
      </c>
      <c r="AB39" s="121">
        <f>IFERROR(AA39/$AA$38,"")</f>
        <v>0.99986547085201793</v>
      </c>
    </row>
    <row r="40" spans="2:28" hidden="1" outlineLevel="1" x14ac:dyDescent="0.3">
      <c r="B40" s="126" t="s">
        <v>19</v>
      </c>
      <c r="C40" s="143"/>
      <c r="D40" s="137"/>
      <c r="E40" s="124"/>
      <c r="F40" s="124"/>
      <c r="G40" s="124"/>
      <c r="H40" s="156">
        <f t="shared" ref="H40:H48" si="26">IF(L40="ML",N40,"")</f>
        <v>0</v>
      </c>
      <c r="I40" s="156" t="str">
        <f t="shared" ref="I40:I48" si="27">IF(L40="M2",N40,"")</f>
        <v/>
      </c>
      <c r="J40" s="156" t="str">
        <f t="shared" ref="J40:J48" si="28">IF(L40="M3",N40,"")</f>
        <v/>
      </c>
      <c r="K40" s="177" t="str">
        <f t="shared" ref="K40:K48" si="29">IF(L40="KG",N40,"")</f>
        <v/>
      </c>
      <c r="L40" s="164" t="str">
        <f t="shared" ref="L40:L48" si="30">L39</f>
        <v>ML</v>
      </c>
      <c r="N40" s="167"/>
      <c r="O40" s="172">
        <f t="shared" ref="O40:O48" si="31">IFERROR(D40*N40,"")</f>
        <v>0</v>
      </c>
      <c r="P40" s="121">
        <f t="shared" ref="P40:P48" si="32">IFERROR(O40/$O$38,"")</f>
        <v>0</v>
      </c>
      <c r="R40" s="167"/>
      <c r="S40" s="172">
        <f t="shared" ref="S40:S48" si="33">IFERROR(D40*R40,"")</f>
        <v>0</v>
      </c>
      <c r="T40" s="121">
        <f t="shared" ref="T40:T48" si="34">IFERROR(S40/$S$38,"")</f>
        <v>0</v>
      </c>
      <c r="V40" s="167"/>
      <c r="W40" s="172">
        <f t="shared" ref="W40:W48" si="35">IFERROR(D40*V40,"")</f>
        <v>0</v>
      </c>
      <c r="X40" s="121">
        <f t="shared" ref="X40:X48" si="36">IFERROR(W40/$W$38,"")</f>
        <v>0</v>
      </c>
      <c r="Z40" s="167"/>
      <c r="AA40" s="172">
        <f t="shared" ref="AA40:AA48" si="37">IFERROR(D40*Z40,"")</f>
        <v>0</v>
      </c>
      <c r="AB40" s="121">
        <f t="shared" ref="AB40:AB48" si="38">IFERROR(AA40/$AA$38,"")</f>
        <v>0</v>
      </c>
    </row>
    <row r="41" spans="2:28" hidden="1" outlineLevel="1" x14ac:dyDescent="0.3">
      <c r="B41" s="126" t="s">
        <v>20</v>
      </c>
      <c r="C41" s="143"/>
      <c r="D41" s="137"/>
      <c r="E41" s="124"/>
      <c r="F41" s="124"/>
      <c r="G41" s="124"/>
      <c r="H41" s="156">
        <f t="shared" si="26"/>
        <v>0</v>
      </c>
      <c r="I41" s="156" t="str">
        <f t="shared" si="27"/>
        <v/>
      </c>
      <c r="J41" s="156" t="str">
        <f t="shared" si="28"/>
        <v/>
      </c>
      <c r="K41" s="177" t="str">
        <f t="shared" si="29"/>
        <v/>
      </c>
      <c r="L41" s="164" t="str">
        <f t="shared" si="30"/>
        <v>ML</v>
      </c>
      <c r="N41" s="167"/>
      <c r="O41" s="172">
        <f t="shared" si="31"/>
        <v>0</v>
      </c>
      <c r="P41" s="121">
        <f t="shared" si="32"/>
        <v>0</v>
      </c>
      <c r="R41" s="167"/>
      <c r="S41" s="172">
        <f t="shared" si="33"/>
        <v>0</v>
      </c>
      <c r="T41" s="121">
        <f t="shared" si="34"/>
        <v>0</v>
      </c>
      <c r="V41" s="167"/>
      <c r="W41" s="172">
        <f t="shared" si="35"/>
        <v>0</v>
      </c>
      <c r="X41" s="121">
        <f t="shared" si="36"/>
        <v>0</v>
      </c>
      <c r="Z41" s="167"/>
      <c r="AA41" s="172">
        <f t="shared" si="37"/>
        <v>0</v>
      </c>
      <c r="AB41" s="121">
        <f t="shared" si="38"/>
        <v>0</v>
      </c>
    </row>
    <row r="42" spans="2:28" hidden="1" outlineLevel="1" x14ac:dyDescent="0.3">
      <c r="B42" s="126" t="s">
        <v>21</v>
      </c>
      <c r="C42" s="143"/>
      <c r="D42" s="137"/>
      <c r="E42" s="124"/>
      <c r="F42" s="124"/>
      <c r="G42" s="124"/>
      <c r="H42" s="156">
        <f t="shared" si="26"/>
        <v>0</v>
      </c>
      <c r="I42" s="156" t="str">
        <f t="shared" si="27"/>
        <v/>
      </c>
      <c r="J42" s="156" t="str">
        <f t="shared" si="28"/>
        <v/>
      </c>
      <c r="K42" s="177" t="str">
        <f t="shared" si="29"/>
        <v/>
      </c>
      <c r="L42" s="164" t="str">
        <f t="shared" si="30"/>
        <v>ML</v>
      </c>
      <c r="N42" s="167"/>
      <c r="O42" s="172">
        <f t="shared" si="31"/>
        <v>0</v>
      </c>
      <c r="P42" s="121">
        <f t="shared" si="32"/>
        <v>0</v>
      </c>
      <c r="R42" s="167"/>
      <c r="S42" s="172">
        <f t="shared" si="33"/>
        <v>0</v>
      </c>
      <c r="T42" s="121">
        <f t="shared" si="34"/>
        <v>0</v>
      </c>
      <c r="V42" s="167"/>
      <c r="W42" s="172">
        <f t="shared" si="35"/>
        <v>0</v>
      </c>
      <c r="X42" s="121">
        <f t="shared" si="36"/>
        <v>0</v>
      </c>
      <c r="Z42" s="167"/>
      <c r="AA42" s="172">
        <f t="shared" si="37"/>
        <v>0</v>
      </c>
      <c r="AB42" s="121">
        <f t="shared" si="38"/>
        <v>0</v>
      </c>
    </row>
    <row r="43" spans="2:28" hidden="1" outlineLevel="1" x14ac:dyDescent="0.3">
      <c r="B43" s="126" t="s">
        <v>22</v>
      </c>
      <c r="C43" s="143"/>
      <c r="D43" s="137"/>
      <c r="E43" s="124"/>
      <c r="F43" s="124"/>
      <c r="G43" s="124"/>
      <c r="H43" s="156">
        <f t="shared" si="26"/>
        <v>0</v>
      </c>
      <c r="I43" s="156" t="str">
        <f t="shared" si="27"/>
        <v/>
      </c>
      <c r="J43" s="156" t="str">
        <f t="shared" si="28"/>
        <v/>
      </c>
      <c r="K43" s="177" t="str">
        <f t="shared" si="29"/>
        <v/>
      </c>
      <c r="L43" s="164" t="str">
        <f t="shared" si="30"/>
        <v>ML</v>
      </c>
      <c r="N43" s="167"/>
      <c r="O43" s="172">
        <f t="shared" si="31"/>
        <v>0</v>
      </c>
      <c r="P43" s="121">
        <f t="shared" si="32"/>
        <v>0</v>
      </c>
      <c r="R43" s="167"/>
      <c r="S43" s="172">
        <f t="shared" si="33"/>
        <v>0</v>
      </c>
      <c r="T43" s="121">
        <f t="shared" si="34"/>
        <v>0</v>
      </c>
      <c r="V43" s="167"/>
      <c r="W43" s="172">
        <f t="shared" si="35"/>
        <v>0</v>
      </c>
      <c r="X43" s="121">
        <f t="shared" si="36"/>
        <v>0</v>
      </c>
      <c r="Z43" s="167"/>
      <c r="AA43" s="172">
        <f t="shared" si="37"/>
        <v>0</v>
      </c>
      <c r="AB43" s="121">
        <f t="shared" si="38"/>
        <v>0</v>
      </c>
    </row>
    <row r="44" spans="2:28" hidden="1" outlineLevel="1" x14ac:dyDescent="0.3">
      <c r="B44" s="126" t="s">
        <v>23</v>
      </c>
      <c r="C44" s="143"/>
      <c r="D44" s="137"/>
      <c r="E44" s="124"/>
      <c r="F44" s="124"/>
      <c r="G44" s="124"/>
      <c r="H44" s="156">
        <f t="shared" si="26"/>
        <v>0</v>
      </c>
      <c r="I44" s="156" t="str">
        <f t="shared" si="27"/>
        <v/>
      </c>
      <c r="J44" s="156" t="str">
        <f t="shared" si="28"/>
        <v/>
      </c>
      <c r="K44" s="177" t="str">
        <f t="shared" si="29"/>
        <v/>
      </c>
      <c r="L44" s="164" t="str">
        <f t="shared" si="30"/>
        <v>ML</v>
      </c>
      <c r="N44" s="167"/>
      <c r="O44" s="172">
        <f t="shared" si="31"/>
        <v>0</v>
      </c>
      <c r="P44" s="121">
        <f t="shared" si="32"/>
        <v>0</v>
      </c>
      <c r="R44" s="167"/>
      <c r="S44" s="172">
        <f t="shared" si="33"/>
        <v>0</v>
      </c>
      <c r="T44" s="121">
        <f t="shared" si="34"/>
        <v>0</v>
      </c>
      <c r="V44" s="167"/>
      <c r="W44" s="172">
        <f t="shared" si="35"/>
        <v>0</v>
      </c>
      <c r="X44" s="121">
        <f t="shared" si="36"/>
        <v>0</v>
      </c>
      <c r="Z44" s="167"/>
      <c r="AA44" s="172">
        <f t="shared" si="37"/>
        <v>0</v>
      </c>
      <c r="AB44" s="121">
        <f t="shared" si="38"/>
        <v>0</v>
      </c>
    </row>
    <row r="45" spans="2:28" hidden="1" outlineLevel="1" x14ac:dyDescent="0.3">
      <c r="B45" s="126" t="s">
        <v>24</v>
      </c>
      <c r="C45" s="143"/>
      <c r="D45" s="137"/>
      <c r="E45" s="124"/>
      <c r="F45" s="124"/>
      <c r="G45" s="124"/>
      <c r="H45" s="156">
        <f t="shared" si="26"/>
        <v>0</v>
      </c>
      <c r="I45" s="156" t="str">
        <f t="shared" si="27"/>
        <v/>
      </c>
      <c r="J45" s="156" t="str">
        <f t="shared" si="28"/>
        <v/>
      </c>
      <c r="K45" s="177" t="str">
        <f t="shared" si="29"/>
        <v/>
      </c>
      <c r="L45" s="164" t="str">
        <f t="shared" si="30"/>
        <v>ML</v>
      </c>
      <c r="N45" s="167"/>
      <c r="O45" s="172">
        <f t="shared" si="31"/>
        <v>0</v>
      </c>
      <c r="P45" s="121">
        <f t="shared" si="32"/>
        <v>0</v>
      </c>
      <c r="R45" s="167"/>
      <c r="S45" s="172">
        <f t="shared" si="33"/>
        <v>0</v>
      </c>
      <c r="T45" s="121">
        <f t="shared" si="34"/>
        <v>0</v>
      </c>
      <c r="V45" s="167"/>
      <c r="W45" s="172">
        <f t="shared" si="35"/>
        <v>0</v>
      </c>
      <c r="X45" s="121">
        <f t="shared" si="36"/>
        <v>0</v>
      </c>
      <c r="Z45" s="167"/>
      <c r="AA45" s="172">
        <f t="shared" si="37"/>
        <v>0</v>
      </c>
      <c r="AB45" s="121">
        <f t="shared" si="38"/>
        <v>0</v>
      </c>
    </row>
    <row r="46" spans="2:28" hidden="1" outlineLevel="1" x14ac:dyDescent="0.3">
      <c r="B46" s="126" t="s">
        <v>25</v>
      </c>
      <c r="C46" s="143"/>
      <c r="D46" s="137"/>
      <c r="E46" s="124"/>
      <c r="F46" s="124"/>
      <c r="G46" s="124"/>
      <c r="H46" s="156">
        <f t="shared" si="26"/>
        <v>0</v>
      </c>
      <c r="I46" s="156" t="str">
        <f t="shared" si="27"/>
        <v/>
      </c>
      <c r="J46" s="156" t="str">
        <f t="shared" si="28"/>
        <v/>
      </c>
      <c r="K46" s="177" t="str">
        <f t="shared" si="29"/>
        <v/>
      </c>
      <c r="L46" s="164" t="str">
        <f t="shared" si="30"/>
        <v>ML</v>
      </c>
      <c r="N46" s="167"/>
      <c r="O46" s="172">
        <f t="shared" si="31"/>
        <v>0</v>
      </c>
      <c r="P46" s="121">
        <f t="shared" si="32"/>
        <v>0</v>
      </c>
      <c r="R46" s="167"/>
      <c r="S46" s="172">
        <f t="shared" si="33"/>
        <v>0</v>
      </c>
      <c r="T46" s="121">
        <f t="shared" si="34"/>
        <v>0</v>
      </c>
      <c r="V46" s="167"/>
      <c r="W46" s="172">
        <f t="shared" si="35"/>
        <v>0</v>
      </c>
      <c r="X46" s="121">
        <f t="shared" si="36"/>
        <v>0</v>
      </c>
      <c r="Z46" s="167"/>
      <c r="AA46" s="172">
        <f t="shared" si="37"/>
        <v>0</v>
      </c>
      <c r="AB46" s="121">
        <f t="shared" si="38"/>
        <v>0</v>
      </c>
    </row>
    <row r="47" spans="2:28" hidden="1" outlineLevel="1" x14ac:dyDescent="0.3">
      <c r="B47" s="126" t="s">
        <v>26</v>
      </c>
      <c r="C47" s="143"/>
      <c r="D47" s="137"/>
      <c r="E47" s="124"/>
      <c r="F47" s="124"/>
      <c r="G47" s="124"/>
      <c r="H47" s="156">
        <f t="shared" si="26"/>
        <v>0</v>
      </c>
      <c r="I47" s="156" t="str">
        <f t="shared" si="27"/>
        <v/>
      </c>
      <c r="J47" s="156" t="str">
        <f t="shared" si="28"/>
        <v/>
      </c>
      <c r="K47" s="177" t="str">
        <f t="shared" si="29"/>
        <v/>
      </c>
      <c r="L47" s="164" t="str">
        <f t="shared" si="30"/>
        <v>ML</v>
      </c>
      <c r="N47" s="167"/>
      <c r="O47" s="172">
        <f t="shared" si="31"/>
        <v>0</v>
      </c>
      <c r="P47" s="121">
        <f t="shared" si="32"/>
        <v>0</v>
      </c>
      <c r="R47" s="167"/>
      <c r="S47" s="172">
        <f t="shared" si="33"/>
        <v>0</v>
      </c>
      <c r="T47" s="121">
        <f t="shared" si="34"/>
        <v>0</v>
      </c>
      <c r="V47" s="167"/>
      <c r="W47" s="172">
        <f t="shared" si="35"/>
        <v>0</v>
      </c>
      <c r="X47" s="121">
        <f t="shared" si="36"/>
        <v>0</v>
      </c>
      <c r="Z47" s="167"/>
      <c r="AA47" s="172">
        <f t="shared" si="37"/>
        <v>0</v>
      </c>
      <c r="AB47" s="121">
        <f t="shared" si="38"/>
        <v>0</v>
      </c>
    </row>
    <row r="48" spans="2:28" hidden="1" outlineLevel="1" x14ac:dyDescent="0.3">
      <c r="B48" s="126" t="s">
        <v>27</v>
      </c>
      <c r="C48" s="143"/>
      <c r="D48" s="137"/>
      <c r="E48" s="124"/>
      <c r="F48" s="124"/>
      <c r="G48" s="124"/>
      <c r="H48" s="156">
        <f t="shared" si="26"/>
        <v>0</v>
      </c>
      <c r="I48" s="156" t="str">
        <f t="shared" si="27"/>
        <v/>
      </c>
      <c r="J48" s="156" t="str">
        <f t="shared" si="28"/>
        <v/>
      </c>
      <c r="K48" s="177" t="str">
        <f t="shared" si="29"/>
        <v/>
      </c>
      <c r="L48" s="164" t="str">
        <f t="shared" si="30"/>
        <v>ML</v>
      </c>
      <c r="N48" s="167"/>
      <c r="O48" s="172">
        <f t="shared" si="31"/>
        <v>0</v>
      </c>
      <c r="P48" s="121">
        <f t="shared" si="32"/>
        <v>0</v>
      </c>
      <c r="R48" s="167"/>
      <c r="S48" s="172">
        <f t="shared" si="33"/>
        <v>0</v>
      </c>
      <c r="T48" s="121">
        <f t="shared" si="34"/>
        <v>0</v>
      </c>
      <c r="V48" s="167"/>
      <c r="W48" s="172">
        <f t="shared" si="35"/>
        <v>0</v>
      </c>
      <c r="X48" s="121">
        <f t="shared" si="36"/>
        <v>0</v>
      </c>
      <c r="Z48" s="167"/>
      <c r="AA48" s="172">
        <f t="shared" si="37"/>
        <v>0</v>
      </c>
      <c r="AB48" s="121">
        <f t="shared" si="38"/>
        <v>0</v>
      </c>
    </row>
    <row r="49" spans="2:28" ht="15" hidden="1" outlineLevel="1" thickBot="1" x14ac:dyDescent="0.35">
      <c r="B49" s="127"/>
      <c r="C49" s="128"/>
      <c r="D49" s="140"/>
      <c r="E49" s="129"/>
      <c r="F49" s="129"/>
      <c r="G49" s="129"/>
      <c r="H49" s="129"/>
      <c r="I49" s="129"/>
      <c r="J49" s="129"/>
      <c r="K49" s="178"/>
      <c r="L49" s="165"/>
      <c r="N49" s="168"/>
      <c r="O49" s="173"/>
      <c r="P49" s="130"/>
      <c r="R49" s="168"/>
      <c r="S49" s="173"/>
      <c r="T49" s="130"/>
      <c r="V49" s="168"/>
      <c r="W49" s="173"/>
      <c r="X49" s="130"/>
      <c r="Z49" s="168"/>
      <c r="AA49" s="173"/>
      <c r="AB49" s="130"/>
    </row>
    <row r="50" spans="2:28" s="7" customFormat="1" ht="9" hidden="1" customHeight="1" outlineLevel="1" thickBot="1" x14ac:dyDescent="0.35">
      <c r="K50" s="174"/>
      <c r="L50" s="13"/>
      <c r="M50" s="116"/>
      <c r="N50" s="13"/>
      <c r="O50" s="169"/>
      <c r="Q50" s="116"/>
      <c r="R50" s="123"/>
      <c r="S50" s="169"/>
      <c r="T50" s="120"/>
      <c r="U50" s="116"/>
      <c r="V50" s="123"/>
      <c r="W50" s="169"/>
      <c r="X50" s="120"/>
      <c r="Y50" s="116"/>
      <c r="Z50" s="123"/>
      <c r="AA50" s="169"/>
      <c r="AB50" s="120"/>
    </row>
    <row r="51" spans="2:28" s="10" customFormat="1" ht="15" hidden="1" outlineLevel="1" thickBot="1" x14ac:dyDescent="0.35">
      <c r="B51" s="132" t="s">
        <v>8</v>
      </c>
      <c r="C51" s="132" t="s">
        <v>9</v>
      </c>
      <c r="D51" s="134" t="s">
        <v>12</v>
      </c>
      <c r="E51" s="133" t="s">
        <v>14</v>
      </c>
      <c r="F51" s="133" t="s">
        <v>15</v>
      </c>
      <c r="G51" s="133" t="s">
        <v>16</v>
      </c>
      <c r="H51" s="133" t="s">
        <v>2214</v>
      </c>
      <c r="I51" s="133" t="s">
        <v>54</v>
      </c>
      <c r="J51" s="133" t="s">
        <v>55</v>
      </c>
      <c r="K51" s="175" t="s">
        <v>17</v>
      </c>
      <c r="L51" s="162" t="s">
        <v>56</v>
      </c>
      <c r="M51" s="116"/>
      <c r="N51" s="161" t="s">
        <v>2213</v>
      </c>
      <c r="O51" s="170" t="s">
        <v>1</v>
      </c>
      <c r="P51" s="135" t="s">
        <v>0</v>
      </c>
      <c r="Q51" s="116"/>
      <c r="R51" s="161" t="s">
        <v>2213</v>
      </c>
      <c r="S51" s="170" t="s">
        <v>1</v>
      </c>
      <c r="T51" s="135" t="s">
        <v>0</v>
      </c>
      <c r="U51" s="116"/>
      <c r="V51" s="161" t="s">
        <v>2213</v>
      </c>
      <c r="W51" s="170" t="s">
        <v>1</v>
      </c>
      <c r="X51" s="135" t="s">
        <v>0</v>
      </c>
      <c r="Y51" s="116"/>
      <c r="Z51" s="161" t="s">
        <v>2213</v>
      </c>
      <c r="AA51" s="170" t="s">
        <v>1</v>
      </c>
      <c r="AB51" s="135" t="s">
        <v>0</v>
      </c>
    </row>
    <row r="52" spans="2:28" s="7" customFormat="1" ht="9" customHeight="1" collapsed="1" thickBot="1" x14ac:dyDescent="0.35">
      <c r="B52" s="120"/>
      <c r="C52" s="120"/>
      <c r="D52" s="120"/>
      <c r="E52" s="120"/>
      <c r="F52" s="120"/>
      <c r="G52" s="120"/>
      <c r="H52" s="120"/>
      <c r="I52" s="120"/>
      <c r="J52" s="120"/>
      <c r="K52" s="174"/>
      <c r="L52" s="123"/>
      <c r="M52" s="116"/>
      <c r="N52" s="123"/>
      <c r="O52" s="169"/>
      <c r="P52" s="120"/>
      <c r="Q52" s="116"/>
      <c r="R52" s="123"/>
      <c r="S52" s="169"/>
      <c r="T52" s="120"/>
      <c r="U52" s="116"/>
      <c r="V52" s="123"/>
      <c r="W52" s="169"/>
      <c r="X52" s="120"/>
      <c r="Y52" s="116"/>
      <c r="Z52" s="123"/>
      <c r="AA52" s="169"/>
      <c r="AB52" s="120"/>
    </row>
    <row r="53" spans="2:28" ht="18" x14ac:dyDescent="0.3">
      <c r="B53" s="141" t="s">
        <v>43</v>
      </c>
      <c r="C53" s="348" t="str">
        <f>IFERROR(INDEX(DATA!$E$6:$E$457,MATCH(B53,DATA!$D$6:$D$457,0)),"")</f>
        <v>VIGA DE AMARRE EN CONCRETO 3500 PSI</v>
      </c>
      <c r="D53" s="349"/>
      <c r="E53" s="349"/>
      <c r="F53" s="349"/>
      <c r="G53" s="350"/>
      <c r="H53" s="160"/>
      <c r="I53" s="136"/>
      <c r="J53" s="136"/>
      <c r="K53" s="176"/>
      <c r="L53" s="163" t="str">
        <f>IFERROR(INDEX(DATA!$F$6:$F$457,MATCH(B53,DATA!$D$6:$D$457,0)),"")</f>
        <v>M3</v>
      </c>
      <c r="N53" s="166"/>
      <c r="O53" s="171">
        <f>ROUND(SUM(O54:O64),0)</f>
        <v>147</v>
      </c>
      <c r="P53" s="125"/>
      <c r="R53" s="166"/>
      <c r="S53" s="171">
        <f>ROUND(SUM(S54:S64),0)</f>
        <v>126</v>
      </c>
      <c r="T53" s="125"/>
      <c r="V53" s="166"/>
      <c r="W53" s="171">
        <f>ROUND(SUM(W54:W64),0)</f>
        <v>140</v>
      </c>
      <c r="X53" s="125"/>
      <c r="Z53" s="166"/>
      <c r="AA53" s="171">
        <f>ROUND(SUM(AA54:AA64),0)</f>
        <v>137</v>
      </c>
      <c r="AB53" s="125"/>
    </row>
    <row r="54" spans="2:28" hidden="1" outlineLevel="1" x14ac:dyDescent="0.3">
      <c r="B54" s="126" t="s">
        <v>18</v>
      </c>
      <c r="C54" s="143" t="s">
        <v>2060</v>
      </c>
      <c r="D54" s="137">
        <v>1</v>
      </c>
      <c r="E54" s="139"/>
      <c r="F54" s="139"/>
      <c r="G54" s="139"/>
      <c r="H54" s="156" t="str">
        <f>IF(L54="ML",N54,"")</f>
        <v/>
      </c>
      <c r="I54" s="156" t="str">
        <f>IF(L54="M2",N54,"")</f>
        <v/>
      </c>
      <c r="J54" s="156">
        <f>IF(L54="M3",N54,"")</f>
        <v>108.08</v>
      </c>
      <c r="K54" s="177" t="str">
        <f>IF(L54="KG",N54,"")</f>
        <v/>
      </c>
      <c r="L54" s="164" t="str">
        <f>L53</f>
        <v>M3</v>
      </c>
      <c r="N54" s="167">
        <v>108.08</v>
      </c>
      <c r="O54" s="172">
        <f t="shared" ref="O54:O63" si="39">IFERROR(D54*N54,"")</f>
        <v>108.08</v>
      </c>
      <c r="P54" s="121">
        <f>IFERROR(O54/$O$53,"")</f>
        <v>0.73523809523809525</v>
      </c>
      <c r="R54" s="167">
        <v>86.31</v>
      </c>
      <c r="S54" s="172">
        <f>IFERROR(D54*R54,"")</f>
        <v>86.31</v>
      </c>
      <c r="T54" s="121">
        <f>IFERROR(S54/$S$53,"")</f>
        <v>0.68500000000000005</v>
      </c>
      <c r="V54" s="167">
        <v>102.95</v>
      </c>
      <c r="W54" s="172">
        <f>IFERROR(D54*V54,"")</f>
        <v>102.95</v>
      </c>
      <c r="X54" s="121">
        <f>IFERROR(W54/$W$53,"")</f>
        <v>0.73535714285714293</v>
      </c>
      <c r="Z54" s="167">
        <v>100.49</v>
      </c>
      <c r="AA54" s="172">
        <f>IFERROR(D54*Z54,"")</f>
        <v>100.49</v>
      </c>
      <c r="AB54" s="121">
        <f>IFERROR(AA54/$AA$53,"")</f>
        <v>0.73350364963503645</v>
      </c>
    </row>
    <row r="55" spans="2:28" hidden="1" outlineLevel="1" x14ac:dyDescent="0.3">
      <c r="B55" s="126" t="s">
        <v>19</v>
      </c>
      <c r="C55" s="143" t="s">
        <v>2181</v>
      </c>
      <c r="D55" s="137">
        <v>1</v>
      </c>
      <c r="E55" s="124"/>
      <c r="F55" s="124"/>
      <c r="G55" s="124"/>
      <c r="H55" s="156" t="str">
        <f t="shared" ref="H55:H63" si="40">IF(L55="ML",N55,"")</f>
        <v/>
      </c>
      <c r="I55" s="156" t="str">
        <f t="shared" ref="I55:I63" si="41">IF(L55="M2",N55,"")</f>
        <v/>
      </c>
      <c r="J55" s="156">
        <f t="shared" ref="J55:J63" si="42">IF(L55="M3",N55,"")</f>
        <v>11.57</v>
      </c>
      <c r="K55" s="177" t="str">
        <f t="shared" ref="K55:K63" si="43">IF(L55="KG",N55,"")</f>
        <v/>
      </c>
      <c r="L55" s="164" t="str">
        <f t="shared" ref="L55:L63" si="44">L54</f>
        <v>M3</v>
      </c>
      <c r="N55" s="167">
        <v>11.57</v>
      </c>
      <c r="O55" s="172">
        <f t="shared" si="39"/>
        <v>11.57</v>
      </c>
      <c r="P55" s="121">
        <f t="shared" ref="P55:P63" si="45">IFERROR(O55/$O$53,"")</f>
        <v>7.8707482993197284E-2</v>
      </c>
      <c r="R55" s="167">
        <v>11.57</v>
      </c>
      <c r="S55" s="172">
        <f t="shared" ref="S55:S63" si="46">IFERROR(D55*R55,"")</f>
        <v>11.57</v>
      </c>
      <c r="T55" s="121">
        <f t="shared" ref="T55:T63" si="47">IFERROR(S55/$S$53,"")</f>
        <v>9.1825396825396824E-2</v>
      </c>
      <c r="V55" s="167">
        <v>11.02</v>
      </c>
      <c r="W55" s="172">
        <f t="shared" ref="W55:W63" si="48">IFERROR(D55*V55,"")</f>
        <v>11.02</v>
      </c>
      <c r="X55" s="121">
        <f t="shared" ref="X55:X63" si="49">IFERROR(W55/$W$53,"")</f>
        <v>7.8714285714285709E-2</v>
      </c>
      <c r="Z55" s="167">
        <v>10.76</v>
      </c>
      <c r="AA55" s="172">
        <f t="shared" ref="AA55:AA63" si="50">IFERROR(D55*Z55,"")</f>
        <v>10.76</v>
      </c>
      <c r="AB55" s="121">
        <f t="shared" ref="AB55:AB63" si="51">IFERROR(AA55/$AA$53,"")</f>
        <v>7.8540145985401461E-2</v>
      </c>
    </row>
    <row r="56" spans="2:28" hidden="1" outlineLevel="1" x14ac:dyDescent="0.3">
      <c r="B56" s="126" t="s">
        <v>20</v>
      </c>
      <c r="C56" s="143" t="s">
        <v>2199</v>
      </c>
      <c r="D56" s="137">
        <v>1</v>
      </c>
      <c r="E56" s="124"/>
      <c r="F56" s="124"/>
      <c r="G56" s="124"/>
      <c r="H56" s="156" t="str">
        <f t="shared" si="40"/>
        <v/>
      </c>
      <c r="I56" s="156" t="str">
        <f t="shared" si="41"/>
        <v/>
      </c>
      <c r="J56" s="156">
        <f t="shared" si="42"/>
        <v>27.29</v>
      </c>
      <c r="K56" s="177" t="str">
        <f t="shared" si="43"/>
        <v/>
      </c>
      <c r="L56" s="164" t="str">
        <f t="shared" si="44"/>
        <v>M3</v>
      </c>
      <c r="N56" s="167">
        <v>27.29</v>
      </c>
      <c r="O56" s="172">
        <f t="shared" si="39"/>
        <v>27.29</v>
      </c>
      <c r="P56" s="121">
        <f t="shared" si="45"/>
        <v>0.18564625850340136</v>
      </c>
      <c r="R56" s="167">
        <v>27.79</v>
      </c>
      <c r="S56" s="172">
        <f t="shared" si="46"/>
        <v>27.79</v>
      </c>
      <c r="T56" s="121">
        <f t="shared" si="47"/>
        <v>0.22055555555555556</v>
      </c>
      <c r="V56" s="167">
        <v>25.99</v>
      </c>
      <c r="W56" s="172">
        <f t="shared" si="48"/>
        <v>25.99</v>
      </c>
      <c r="X56" s="121">
        <f t="shared" si="49"/>
        <v>0.18564285714285714</v>
      </c>
      <c r="Z56" s="167">
        <v>25.37</v>
      </c>
      <c r="AA56" s="172">
        <f t="shared" si="50"/>
        <v>25.37</v>
      </c>
      <c r="AB56" s="121">
        <f t="shared" si="51"/>
        <v>0.18518248175182483</v>
      </c>
    </row>
    <row r="57" spans="2:28" hidden="1" outlineLevel="1" x14ac:dyDescent="0.3">
      <c r="B57" s="126" t="s">
        <v>21</v>
      </c>
      <c r="C57" s="143"/>
      <c r="D57" s="137"/>
      <c r="E57" s="124"/>
      <c r="F57" s="124"/>
      <c r="G57" s="124"/>
      <c r="H57" s="156" t="str">
        <f t="shared" si="40"/>
        <v/>
      </c>
      <c r="I57" s="156" t="str">
        <f t="shared" si="41"/>
        <v/>
      </c>
      <c r="J57" s="156">
        <f t="shared" si="42"/>
        <v>0</v>
      </c>
      <c r="K57" s="177" t="str">
        <f t="shared" si="43"/>
        <v/>
      </c>
      <c r="L57" s="164" t="str">
        <f t="shared" si="44"/>
        <v>M3</v>
      </c>
      <c r="N57" s="167"/>
      <c r="O57" s="172">
        <f t="shared" si="39"/>
        <v>0</v>
      </c>
      <c r="P57" s="121">
        <f t="shared" si="45"/>
        <v>0</v>
      </c>
      <c r="R57" s="167"/>
      <c r="S57" s="172">
        <f t="shared" si="46"/>
        <v>0</v>
      </c>
      <c r="T57" s="121">
        <f t="shared" si="47"/>
        <v>0</v>
      </c>
      <c r="V57" s="167"/>
      <c r="W57" s="172">
        <f t="shared" si="48"/>
        <v>0</v>
      </c>
      <c r="X57" s="121">
        <f t="shared" si="49"/>
        <v>0</v>
      </c>
      <c r="Z57" s="167"/>
      <c r="AA57" s="172">
        <f t="shared" si="50"/>
        <v>0</v>
      </c>
      <c r="AB57" s="121">
        <f t="shared" si="51"/>
        <v>0</v>
      </c>
    </row>
    <row r="58" spans="2:28" hidden="1" outlineLevel="1" x14ac:dyDescent="0.3">
      <c r="B58" s="126" t="s">
        <v>22</v>
      </c>
      <c r="C58" s="143"/>
      <c r="D58" s="137"/>
      <c r="E58" s="124"/>
      <c r="F58" s="124"/>
      <c r="G58" s="124"/>
      <c r="H58" s="156" t="str">
        <f t="shared" si="40"/>
        <v/>
      </c>
      <c r="I58" s="156" t="str">
        <f t="shared" si="41"/>
        <v/>
      </c>
      <c r="J58" s="156">
        <f t="shared" si="42"/>
        <v>0</v>
      </c>
      <c r="K58" s="177" t="str">
        <f t="shared" si="43"/>
        <v/>
      </c>
      <c r="L58" s="164" t="str">
        <f t="shared" si="44"/>
        <v>M3</v>
      </c>
      <c r="N58" s="167"/>
      <c r="O58" s="172">
        <f t="shared" si="39"/>
        <v>0</v>
      </c>
      <c r="P58" s="121">
        <f t="shared" si="45"/>
        <v>0</v>
      </c>
      <c r="R58" s="167"/>
      <c r="S58" s="172">
        <f t="shared" si="46"/>
        <v>0</v>
      </c>
      <c r="T58" s="121">
        <f t="shared" si="47"/>
        <v>0</v>
      </c>
      <c r="V58" s="167"/>
      <c r="W58" s="172">
        <f t="shared" si="48"/>
        <v>0</v>
      </c>
      <c r="X58" s="121">
        <f t="shared" si="49"/>
        <v>0</v>
      </c>
      <c r="Z58" s="167"/>
      <c r="AA58" s="172">
        <f t="shared" si="50"/>
        <v>0</v>
      </c>
      <c r="AB58" s="121">
        <f t="shared" si="51"/>
        <v>0</v>
      </c>
    </row>
    <row r="59" spans="2:28" hidden="1" outlineLevel="1" x14ac:dyDescent="0.3">
      <c r="B59" s="126" t="s">
        <v>23</v>
      </c>
      <c r="C59" s="143"/>
      <c r="D59" s="137"/>
      <c r="E59" s="124"/>
      <c r="F59" s="124"/>
      <c r="G59" s="124"/>
      <c r="H59" s="156" t="str">
        <f t="shared" si="40"/>
        <v/>
      </c>
      <c r="I59" s="156" t="str">
        <f t="shared" si="41"/>
        <v/>
      </c>
      <c r="J59" s="156">
        <f t="shared" si="42"/>
        <v>0</v>
      </c>
      <c r="K59" s="177" t="str">
        <f t="shared" si="43"/>
        <v/>
      </c>
      <c r="L59" s="164" t="str">
        <f t="shared" si="44"/>
        <v>M3</v>
      </c>
      <c r="N59" s="167"/>
      <c r="O59" s="172">
        <f t="shared" si="39"/>
        <v>0</v>
      </c>
      <c r="P59" s="121">
        <f t="shared" si="45"/>
        <v>0</v>
      </c>
      <c r="R59" s="167"/>
      <c r="S59" s="172">
        <f t="shared" si="46"/>
        <v>0</v>
      </c>
      <c r="T59" s="121">
        <f t="shared" si="47"/>
        <v>0</v>
      </c>
      <c r="V59" s="167"/>
      <c r="W59" s="172">
        <f t="shared" si="48"/>
        <v>0</v>
      </c>
      <c r="X59" s="121">
        <f t="shared" si="49"/>
        <v>0</v>
      </c>
      <c r="Z59" s="167"/>
      <c r="AA59" s="172">
        <f t="shared" si="50"/>
        <v>0</v>
      </c>
      <c r="AB59" s="121">
        <f t="shared" si="51"/>
        <v>0</v>
      </c>
    </row>
    <row r="60" spans="2:28" hidden="1" outlineLevel="1" x14ac:dyDescent="0.3">
      <c r="B60" s="126" t="s">
        <v>24</v>
      </c>
      <c r="C60" s="143"/>
      <c r="D60" s="137"/>
      <c r="E60" s="124"/>
      <c r="F60" s="124"/>
      <c r="G60" s="124"/>
      <c r="H60" s="156" t="str">
        <f t="shared" si="40"/>
        <v/>
      </c>
      <c r="I60" s="156" t="str">
        <f t="shared" si="41"/>
        <v/>
      </c>
      <c r="J60" s="156">
        <f t="shared" si="42"/>
        <v>0</v>
      </c>
      <c r="K60" s="177" t="str">
        <f t="shared" si="43"/>
        <v/>
      </c>
      <c r="L60" s="164" t="str">
        <f t="shared" si="44"/>
        <v>M3</v>
      </c>
      <c r="N60" s="167"/>
      <c r="O60" s="172">
        <f t="shared" si="39"/>
        <v>0</v>
      </c>
      <c r="P60" s="121">
        <f t="shared" si="45"/>
        <v>0</v>
      </c>
      <c r="R60" s="167"/>
      <c r="S60" s="172">
        <f t="shared" si="46"/>
        <v>0</v>
      </c>
      <c r="T60" s="121">
        <f t="shared" si="47"/>
        <v>0</v>
      </c>
      <c r="V60" s="167"/>
      <c r="W60" s="172">
        <f t="shared" si="48"/>
        <v>0</v>
      </c>
      <c r="X60" s="121">
        <f t="shared" si="49"/>
        <v>0</v>
      </c>
      <c r="Z60" s="167"/>
      <c r="AA60" s="172">
        <f t="shared" si="50"/>
        <v>0</v>
      </c>
      <c r="AB60" s="121">
        <f t="shared" si="51"/>
        <v>0</v>
      </c>
    </row>
    <row r="61" spans="2:28" hidden="1" outlineLevel="1" x14ac:dyDescent="0.3">
      <c r="B61" s="126" t="s">
        <v>25</v>
      </c>
      <c r="C61" s="143"/>
      <c r="D61" s="137"/>
      <c r="E61" s="124"/>
      <c r="F61" s="124"/>
      <c r="G61" s="124"/>
      <c r="H61" s="156" t="str">
        <f t="shared" si="40"/>
        <v/>
      </c>
      <c r="I61" s="156" t="str">
        <f t="shared" si="41"/>
        <v/>
      </c>
      <c r="J61" s="156">
        <f t="shared" si="42"/>
        <v>0</v>
      </c>
      <c r="K61" s="177" t="str">
        <f t="shared" si="43"/>
        <v/>
      </c>
      <c r="L61" s="164" t="str">
        <f t="shared" si="44"/>
        <v>M3</v>
      </c>
      <c r="N61" s="167"/>
      <c r="O61" s="172">
        <f t="shared" si="39"/>
        <v>0</v>
      </c>
      <c r="P61" s="121">
        <f t="shared" si="45"/>
        <v>0</v>
      </c>
      <c r="R61" s="167"/>
      <c r="S61" s="172">
        <f t="shared" si="46"/>
        <v>0</v>
      </c>
      <c r="T61" s="121">
        <f t="shared" si="47"/>
        <v>0</v>
      </c>
      <c r="V61" s="167"/>
      <c r="W61" s="172">
        <f t="shared" si="48"/>
        <v>0</v>
      </c>
      <c r="X61" s="121">
        <f t="shared" si="49"/>
        <v>0</v>
      </c>
      <c r="Z61" s="167"/>
      <c r="AA61" s="172">
        <f t="shared" si="50"/>
        <v>0</v>
      </c>
      <c r="AB61" s="121">
        <f t="shared" si="51"/>
        <v>0</v>
      </c>
    </row>
    <row r="62" spans="2:28" hidden="1" outlineLevel="1" x14ac:dyDescent="0.3">
      <c r="B62" s="126" t="s">
        <v>26</v>
      </c>
      <c r="C62" s="143"/>
      <c r="D62" s="137"/>
      <c r="E62" s="124"/>
      <c r="F62" s="124"/>
      <c r="G62" s="124"/>
      <c r="H62" s="156" t="str">
        <f t="shared" si="40"/>
        <v/>
      </c>
      <c r="I62" s="156" t="str">
        <f t="shared" si="41"/>
        <v/>
      </c>
      <c r="J62" s="156">
        <f t="shared" si="42"/>
        <v>0</v>
      </c>
      <c r="K62" s="177" t="str">
        <f t="shared" si="43"/>
        <v/>
      </c>
      <c r="L62" s="164" t="str">
        <f t="shared" si="44"/>
        <v>M3</v>
      </c>
      <c r="N62" s="167"/>
      <c r="O62" s="172">
        <f t="shared" si="39"/>
        <v>0</v>
      </c>
      <c r="P62" s="121">
        <f t="shared" si="45"/>
        <v>0</v>
      </c>
      <c r="R62" s="167"/>
      <c r="S62" s="172">
        <f t="shared" si="46"/>
        <v>0</v>
      </c>
      <c r="T62" s="121">
        <f t="shared" si="47"/>
        <v>0</v>
      </c>
      <c r="V62" s="167"/>
      <c r="W62" s="172">
        <f t="shared" si="48"/>
        <v>0</v>
      </c>
      <c r="X62" s="121">
        <f t="shared" si="49"/>
        <v>0</v>
      </c>
      <c r="Z62" s="167"/>
      <c r="AA62" s="172">
        <f t="shared" si="50"/>
        <v>0</v>
      </c>
      <c r="AB62" s="121">
        <f t="shared" si="51"/>
        <v>0</v>
      </c>
    </row>
    <row r="63" spans="2:28" hidden="1" outlineLevel="1" x14ac:dyDescent="0.3">
      <c r="B63" s="126" t="s">
        <v>27</v>
      </c>
      <c r="C63" s="143"/>
      <c r="D63" s="137"/>
      <c r="E63" s="124"/>
      <c r="F63" s="124"/>
      <c r="G63" s="124"/>
      <c r="H63" s="156" t="str">
        <f t="shared" si="40"/>
        <v/>
      </c>
      <c r="I63" s="156" t="str">
        <f t="shared" si="41"/>
        <v/>
      </c>
      <c r="J63" s="156">
        <f t="shared" si="42"/>
        <v>0</v>
      </c>
      <c r="K63" s="177" t="str">
        <f t="shared" si="43"/>
        <v/>
      </c>
      <c r="L63" s="164" t="str">
        <f t="shared" si="44"/>
        <v>M3</v>
      </c>
      <c r="N63" s="167"/>
      <c r="O63" s="172">
        <f t="shared" si="39"/>
        <v>0</v>
      </c>
      <c r="P63" s="121">
        <f t="shared" si="45"/>
        <v>0</v>
      </c>
      <c r="R63" s="167"/>
      <c r="S63" s="172">
        <f t="shared" si="46"/>
        <v>0</v>
      </c>
      <c r="T63" s="121">
        <f t="shared" si="47"/>
        <v>0</v>
      </c>
      <c r="V63" s="167"/>
      <c r="W63" s="172">
        <f t="shared" si="48"/>
        <v>0</v>
      </c>
      <c r="X63" s="121">
        <f t="shared" si="49"/>
        <v>0</v>
      </c>
      <c r="Z63" s="167"/>
      <c r="AA63" s="172">
        <f t="shared" si="50"/>
        <v>0</v>
      </c>
      <c r="AB63" s="121">
        <f t="shared" si="51"/>
        <v>0</v>
      </c>
    </row>
    <row r="64" spans="2:28" ht="15" hidden="1" outlineLevel="1" thickBot="1" x14ac:dyDescent="0.35">
      <c r="B64" s="127"/>
      <c r="C64" s="128"/>
      <c r="D64" s="140"/>
      <c r="E64" s="129"/>
      <c r="F64" s="129"/>
      <c r="G64" s="129"/>
      <c r="H64" s="129"/>
      <c r="I64" s="129"/>
      <c r="J64" s="129"/>
      <c r="K64" s="178"/>
      <c r="L64" s="165"/>
      <c r="N64" s="168"/>
      <c r="O64" s="173"/>
      <c r="P64" s="130"/>
      <c r="R64" s="168"/>
      <c r="S64" s="173"/>
      <c r="T64" s="130"/>
      <c r="V64" s="168"/>
      <c r="W64" s="173"/>
      <c r="X64" s="130"/>
      <c r="Z64" s="168"/>
      <c r="AA64" s="173"/>
      <c r="AB64" s="130"/>
    </row>
    <row r="65" spans="2:28" s="7" customFormat="1" ht="9" hidden="1" customHeight="1" outlineLevel="1" thickBot="1" x14ac:dyDescent="0.35">
      <c r="K65" s="174"/>
      <c r="L65" s="13"/>
      <c r="M65" s="116"/>
      <c r="N65" s="13"/>
      <c r="O65" s="169"/>
      <c r="Q65" s="116"/>
      <c r="R65" s="123"/>
      <c r="S65" s="169"/>
      <c r="T65" s="120"/>
      <c r="U65" s="116"/>
      <c r="V65" s="123"/>
      <c r="W65" s="169"/>
      <c r="X65" s="120"/>
      <c r="Y65" s="116"/>
      <c r="Z65" s="123"/>
      <c r="AA65" s="169"/>
      <c r="AB65" s="120"/>
    </row>
    <row r="66" spans="2:28" s="10" customFormat="1" ht="15" hidden="1" outlineLevel="1" thickBot="1" x14ac:dyDescent="0.35">
      <c r="B66" s="132" t="s">
        <v>8</v>
      </c>
      <c r="C66" s="132" t="s">
        <v>9</v>
      </c>
      <c r="D66" s="134" t="s">
        <v>12</v>
      </c>
      <c r="E66" s="133" t="s">
        <v>14</v>
      </c>
      <c r="F66" s="133" t="s">
        <v>15</v>
      </c>
      <c r="G66" s="133" t="s">
        <v>16</v>
      </c>
      <c r="H66" s="133" t="s">
        <v>2214</v>
      </c>
      <c r="I66" s="133" t="s">
        <v>54</v>
      </c>
      <c r="J66" s="133" t="s">
        <v>55</v>
      </c>
      <c r="K66" s="175" t="s">
        <v>17</v>
      </c>
      <c r="L66" s="162" t="s">
        <v>56</v>
      </c>
      <c r="M66" s="116"/>
      <c r="N66" s="161" t="s">
        <v>2213</v>
      </c>
      <c r="O66" s="170" t="s">
        <v>1</v>
      </c>
      <c r="P66" s="135" t="s">
        <v>0</v>
      </c>
      <c r="Q66" s="116"/>
      <c r="R66" s="161" t="s">
        <v>2213</v>
      </c>
      <c r="S66" s="170" t="s">
        <v>1</v>
      </c>
      <c r="T66" s="135" t="s">
        <v>0</v>
      </c>
      <c r="U66" s="116"/>
      <c r="V66" s="161" t="s">
        <v>2213</v>
      </c>
      <c r="W66" s="170" t="s">
        <v>1</v>
      </c>
      <c r="X66" s="135" t="s">
        <v>0</v>
      </c>
      <c r="Y66" s="116"/>
      <c r="Z66" s="161" t="s">
        <v>2213</v>
      </c>
      <c r="AA66" s="170" t="s">
        <v>1</v>
      </c>
      <c r="AB66" s="135" t="s">
        <v>0</v>
      </c>
    </row>
    <row r="67" spans="2:28" s="7" customFormat="1" ht="9" customHeight="1" collapsed="1" thickBot="1" x14ac:dyDescent="0.35">
      <c r="B67" s="120"/>
      <c r="C67" s="120"/>
      <c r="D67" s="120"/>
      <c r="E67" s="120"/>
      <c r="F67" s="120"/>
      <c r="G67" s="120"/>
      <c r="H67" s="120"/>
      <c r="I67" s="120"/>
      <c r="J67" s="120"/>
      <c r="K67" s="174"/>
      <c r="L67" s="123"/>
      <c r="M67" s="116"/>
      <c r="N67" s="123"/>
      <c r="O67" s="169"/>
      <c r="P67" s="120"/>
      <c r="Q67" s="116"/>
      <c r="R67" s="123"/>
      <c r="S67" s="169"/>
      <c r="T67" s="120"/>
      <c r="U67" s="116"/>
      <c r="V67" s="123"/>
      <c r="W67" s="169"/>
      <c r="X67" s="120"/>
      <c r="Y67" s="116"/>
      <c r="Z67" s="123"/>
      <c r="AA67" s="169"/>
      <c r="AB67" s="120"/>
    </row>
    <row r="68" spans="2:28" ht="18" x14ac:dyDescent="0.3">
      <c r="B68" s="141" t="s">
        <v>44</v>
      </c>
      <c r="C68" s="348" t="str">
        <f>IFERROR(INDEX(DATA!$E$6:$E$457,MATCH(B68,DATA!$D$6:$D$457,0)),"")</f>
        <v>ZAPATAS EN CONCRETO 3500 PSI</v>
      </c>
      <c r="D68" s="349"/>
      <c r="E68" s="349"/>
      <c r="F68" s="349"/>
      <c r="G68" s="350"/>
      <c r="H68" s="160"/>
      <c r="I68" s="136"/>
      <c r="J68" s="136"/>
      <c r="K68" s="176"/>
      <c r="L68" s="163" t="str">
        <f>IFERROR(INDEX(DATA!$F$6:$F$457,MATCH(B68,DATA!$D$6:$D$457,0)),"")</f>
        <v>M3</v>
      </c>
      <c r="N68" s="166"/>
      <c r="O68" s="171">
        <f>ROUND(SUM(O69:O79),0)</f>
        <v>207</v>
      </c>
      <c r="P68" s="125"/>
      <c r="R68" s="166"/>
      <c r="S68" s="171">
        <f>ROUND(SUM(S69:S79),0)</f>
        <v>167</v>
      </c>
      <c r="T68" s="125"/>
      <c r="V68" s="166"/>
      <c r="W68" s="171">
        <f>ROUND(SUM(W69:W79),0)</f>
        <v>197</v>
      </c>
      <c r="X68" s="125"/>
      <c r="Z68" s="166"/>
      <c r="AA68" s="171">
        <f>ROUND(SUM(AA69:AA79),0)</f>
        <v>192</v>
      </c>
      <c r="AB68" s="125"/>
    </row>
    <row r="69" spans="2:28" hidden="1" outlineLevel="1" x14ac:dyDescent="0.3">
      <c r="B69" s="126" t="s">
        <v>18</v>
      </c>
      <c r="C69" s="143" t="s">
        <v>2060</v>
      </c>
      <c r="D69" s="137">
        <v>1</v>
      </c>
      <c r="E69" s="139"/>
      <c r="F69" s="139"/>
      <c r="G69" s="139"/>
      <c r="H69" s="156" t="str">
        <f>IF(L69="ML",N69,"")</f>
        <v/>
      </c>
      <c r="I69" s="156" t="str">
        <f>IF(L69="M2",N69,"")</f>
        <v/>
      </c>
      <c r="J69" s="156">
        <f>IF(L69="M3",N69,"")</f>
        <v>183.76</v>
      </c>
      <c r="K69" s="177" t="str">
        <f>IF(L69="KG",N69,"")</f>
        <v/>
      </c>
      <c r="L69" s="164" t="str">
        <f>L68</f>
        <v>M3</v>
      </c>
      <c r="N69" s="167">
        <v>183.76</v>
      </c>
      <c r="O69" s="172">
        <f t="shared" ref="O69:O78" si="52">IFERROR(D69*N69,"")</f>
        <v>183.76</v>
      </c>
      <c r="P69" s="121">
        <f>IFERROR(O69/$O$68,"")</f>
        <v>0.88772946859903379</v>
      </c>
      <c r="R69" s="167">
        <v>146.74</v>
      </c>
      <c r="S69" s="172">
        <f>IFERROR(D69*R69,"")</f>
        <v>146.74</v>
      </c>
      <c r="T69" s="121">
        <f>IFERROR(S69/$S$68,"")</f>
        <v>0.87868263473053898</v>
      </c>
      <c r="V69" s="167">
        <v>175.04</v>
      </c>
      <c r="W69" s="172">
        <f>IFERROR(D69*V69,"")</f>
        <v>175.04</v>
      </c>
      <c r="X69" s="121">
        <f>IFERROR(W69/$W$68,"")</f>
        <v>0.88852791878172588</v>
      </c>
      <c r="Z69" s="167">
        <v>170.86</v>
      </c>
      <c r="AA69" s="172">
        <f>IFERROR(D69*Z69,"")</f>
        <v>170.86</v>
      </c>
      <c r="AB69" s="121">
        <f>IFERROR(AA69/$AA$68,"")</f>
        <v>0.88989583333333344</v>
      </c>
    </row>
    <row r="70" spans="2:28" hidden="1" outlineLevel="1" x14ac:dyDescent="0.3">
      <c r="B70" s="126" t="s">
        <v>19</v>
      </c>
      <c r="C70" s="143" t="s">
        <v>2182</v>
      </c>
      <c r="D70" s="137">
        <v>1</v>
      </c>
      <c r="E70" s="124"/>
      <c r="F70" s="124"/>
      <c r="G70" s="124"/>
      <c r="H70" s="156" t="str">
        <f t="shared" ref="H70:H78" si="53">IF(L70="ML",N70,"")</f>
        <v/>
      </c>
      <c r="I70" s="156" t="str">
        <f t="shared" ref="I70:I78" si="54">IF(L70="M2",N70,"")</f>
        <v/>
      </c>
      <c r="J70" s="156">
        <f t="shared" ref="J70:J78" si="55">IF(L70="M3",N70,"")</f>
        <v>8.86</v>
      </c>
      <c r="K70" s="177" t="str">
        <f t="shared" ref="K70:K78" si="56">IF(L70="KG",N70,"")</f>
        <v/>
      </c>
      <c r="L70" s="164" t="str">
        <f t="shared" ref="L70:L78" si="57">L69</f>
        <v>M3</v>
      </c>
      <c r="N70" s="167">
        <v>8.86</v>
      </c>
      <c r="O70" s="172">
        <f t="shared" si="52"/>
        <v>8.86</v>
      </c>
      <c r="P70" s="121">
        <f>IFERROR(O70/$O$68,"")</f>
        <v>4.2801932367149756E-2</v>
      </c>
      <c r="R70" s="167">
        <v>8.86</v>
      </c>
      <c r="S70" s="172">
        <f t="shared" ref="S70:S78" si="58">IFERROR(D70*R70,"")</f>
        <v>8.86</v>
      </c>
      <c r="T70" s="121">
        <f t="shared" ref="T70:T78" si="59">IFERROR(S70/$S$68,"")</f>
        <v>5.305389221556886E-2</v>
      </c>
      <c r="V70" s="167">
        <v>8.44</v>
      </c>
      <c r="W70" s="172">
        <f t="shared" ref="W70:W78" si="60">IFERROR(D70*V70,"")</f>
        <v>8.44</v>
      </c>
      <c r="X70" s="121">
        <f t="shared" ref="X70:X78" si="61">IFERROR(W70/$W$68,"")</f>
        <v>4.2842639593908625E-2</v>
      </c>
      <c r="Z70" s="167">
        <v>8.24</v>
      </c>
      <c r="AA70" s="172">
        <f t="shared" ref="AA70:AA78" si="62">IFERROR(D70*Z70,"")</f>
        <v>8.24</v>
      </c>
      <c r="AB70" s="121">
        <f t="shared" ref="AB70:AB78" si="63">IFERROR(AA70/$AA$68,"")</f>
        <v>4.2916666666666665E-2</v>
      </c>
    </row>
    <row r="71" spans="2:28" hidden="1" outlineLevel="1" x14ac:dyDescent="0.3">
      <c r="B71" s="126" t="s">
        <v>20</v>
      </c>
      <c r="C71" s="143" t="s">
        <v>2199</v>
      </c>
      <c r="D71" s="137">
        <v>1</v>
      </c>
      <c r="E71" s="124"/>
      <c r="F71" s="124"/>
      <c r="G71" s="124"/>
      <c r="H71" s="156" t="str">
        <f t="shared" si="53"/>
        <v/>
      </c>
      <c r="I71" s="156" t="str">
        <f t="shared" si="54"/>
        <v/>
      </c>
      <c r="J71" s="156">
        <f t="shared" si="55"/>
        <v>14</v>
      </c>
      <c r="K71" s="177" t="str">
        <f t="shared" si="56"/>
        <v/>
      </c>
      <c r="L71" s="164" t="str">
        <f t="shared" si="57"/>
        <v>M3</v>
      </c>
      <c r="N71" s="167">
        <v>14</v>
      </c>
      <c r="O71" s="172">
        <f t="shared" si="52"/>
        <v>14</v>
      </c>
      <c r="P71" s="121">
        <f t="shared" ref="P71:P78" si="64">IFERROR(O71/$O$68,"")</f>
        <v>6.7632850241545889E-2</v>
      </c>
      <c r="R71" s="167">
        <v>11.18</v>
      </c>
      <c r="S71" s="172">
        <f t="shared" si="58"/>
        <v>11.18</v>
      </c>
      <c r="T71" s="121">
        <f t="shared" si="59"/>
        <v>6.6946107784431136E-2</v>
      </c>
      <c r="V71" s="167">
        <v>13.33</v>
      </c>
      <c r="W71" s="172">
        <f t="shared" si="60"/>
        <v>13.33</v>
      </c>
      <c r="X71" s="121">
        <f t="shared" si="61"/>
        <v>6.7664974619289345E-2</v>
      </c>
      <c r="Z71" s="167">
        <v>13.01</v>
      </c>
      <c r="AA71" s="172">
        <f t="shared" si="62"/>
        <v>13.01</v>
      </c>
      <c r="AB71" s="121">
        <f t="shared" si="63"/>
        <v>6.776041666666667E-2</v>
      </c>
    </row>
    <row r="72" spans="2:28" hidden="1" outlineLevel="1" x14ac:dyDescent="0.3">
      <c r="B72" s="126" t="s">
        <v>21</v>
      </c>
      <c r="C72" s="143"/>
      <c r="D72" s="137"/>
      <c r="E72" s="124"/>
      <c r="F72" s="124"/>
      <c r="G72" s="124"/>
      <c r="H72" s="156" t="str">
        <f t="shared" si="53"/>
        <v/>
      </c>
      <c r="I72" s="156" t="str">
        <f t="shared" si="54"/>
        <v/>
      </c>
      <c r="J72" s="156">
        <f t="shared" si="55"/>
        <v>0</v>
      </c>
      <c r="K72" s="177" t="str">
        <f t="shared" si="56"/>
        <v/>
      </c>
      <c r="L72" s="164" t="str">
        <f t="shared" si="57"/>
        <v>M3</v>
      </c>
      <c r="N72" s="167"/>
      <c r="O72" s="172">
        <f t="shared" si="52"/>
        <v>0</v>
      </c>
      <c r="P72" s="121">
        <f t="shared" si="64"/>
        <v>0</v>
      </c>
      <c r="R72" s="167"/>
      <c r="S72" s="172">
        <f t="shared" si="58"/>
        <v>0</v>
      </c>
      <c r="T72" s="121">
        <f t="shared" si="59"/>
        <v>0</v>
      </c>
      <c r="V72" s="167"/>
      <c r="W72" s="172">
        <f t="shared" si="60"/>
        <v>0</v>
      </c>
      <c r="X72" s="121">
        <f t="shared" si="61"/>
        <v>0</v>
      </c>
      <c r="Z72" s="167"/>
      <c r="AA72" s="172">
        <f t="shared" si="62"/>
        <v>0</v>
      </c>
      <c r="AB72" s="121">
        <f t="shared" si="63"/>
        <v>0</v>
      </c>
    </row>
    <row r="73" spans="2:28" hidden="1" outlineLevel="1" x14ac:dyDescent="0.3">
      <c r="B73" s="126" t="s">
        <v>22</v>
      </c>
      <c r="C73" s="143"/>
      <c r="D73" s="137"/>
      <c r="E73" s="124"/>
      <c r="F73" s="124"/>
      <c r="G73" s="124"/>
      <c r="H73" s="156" t="str">
        <f t="shared" si="53"/>
        <v/>
      </c>
      <c r="I73" s="156" t="str">
        <f t="shared" si="54"/>
        <v/>
      </c>
      <c r="J73" s="156">
        <f t="shared" si="55"/>
        <v>0</v>
      </c>
      <c r="K73" s="177" t="str">
        <f t="shared" si="56"/>
        <v/>
      </c>
      <c r="L73" s="164" t="str">
        <f t="shared" si="57"/>
        <v>M3</v>
      </c>
      <c r="N73" s="167"/>
      <c r="O73" s="172">
        <f t="shared" si="52"/>
        <v>0</v>
      </c>
      <c r="P73" s="121">
        <f t="shared" si="64"/>
        <v>0</v>
      </c>
      <c r="R73" s="167"/>
      <c r="S73" s="172">
        <f t="shared" si="58"/>
        <v>0</v>
      </c>
      <c r="T73" s="121">
        <f t="shared" si="59"/>
        <v>0</v>
      </c>
      <c r="V73" s="167"/>
      <c r="W73" s="172">
        <f t="shared" si="60"/>
        <v>0</v>
      </c>
      <c r="X73" s="121">
        <f t="shared" si="61"/>
        <v>0</v>
      </c>
      <c r="Z73" s="167"/>
      <c r="AA73" s="172">
        <f t="shared" si="62"/>
        <v>0</v>
      </c>
      <c r="AB73" s="121">
        <f t="shared" si="63"/>
        <v>0</v>
      </c>
    </row>
    <row r="74" spans="2:28" hidden="1" outlineLevel="1" x14ac:dyDescent="0.3">
      <c r="B74" s="126" t="s">
        <v>23</v>
      </c>
      <c r="C74" s="143"/>
      <c r="D74" s="137"/>
      <c r="E74" s="124"/>
      <c r="F74" s="124"/>
      <c r="G74" s="124"/>
      <c r="H74" s="156" t="str">
        <f t="shared" si="53"/>
        <v/>
      </c>
      <c r="I74" s="156" t="str">
        <f t="shared" si="54"/>
        <v/>
      </c>
      <c r="J74" s="156">
        <f t="shared" si="55"/>
        <v>0</v>
      </c>
      <c r="K74" s="177" t="str">
        <f t="shared" si="56"/>
        <v/>
      </c>
      <c r="L74" s="164" t="str">
        <f t="shared" si="57"/>
        <v>M3</v>
      </c>
      <c r="N74" s="167"/>
      <c r="O74" s="172">
        <f t="shared" si="52"/>
        <v>0</v>
      </c>
      <c r="P74" s="121">
        <f t="shared" si="64"/>
        <v>0</v>
      </c>
      <c r="R74" s="167"/>
      <c r="S74" s="172">
        <f t="shared" si="58"/>
        <v>0</v>
      </c>
      <c r="T74" s="121">
        <f t="shared" si="59"/>
        <v>0</v>
      </c>
      <c r="V74" s="167"/>
      <c r="W74" s="172">
        <f t="shared" si="60"/>
        <v>0</v>
      </c>
      <c r="X74" s="121">
        <f t="shared" si="61"/>
        <v>0</v>
      </c>
      <c r="Z74" s="167"/>
      <c r="AA74" s="172">
        <f t="shared" si="62"/>
        <v>0</v>
      </c>
      <c r="AB74" s="121">
        <f t="shared" si="63"/>
        <v>0</v>
      </c>
    </row>
    <row r="75" spans="2:28" hidden="1" outlineLevel="1" x14ac:dyDescent="0.3">
      <c r="B75" s="126" t="s">
        <v>24</v>
      </c>
      <c r="C75" s="143"/>
      <c r="D75" s="137"/>
      <c r="E75" s="124"/>
      <c r="F75" s="124"/>
      <c r="G75" s="124"/>
      <c r="H75" s="156" t="str">
        <f t="shared" si="53"/>
        <v/>
      </c>
      <c r="I75" s="156" t="str">
        <f t="shared" si="54"/>
        <v/>
      </c>
      <c r="J75" s="156">
        <f t="shared" si="55"/>
        <v>0</v>
      </c>
      <c r="K75" s="177" t="str">
        <f t="shared" si="56"/>
        <v/>
      </c>
      <c r="L75" s="164" t="str">
        <f t="shared" si="57"/>
        <v>M3</v>
      </c>
      <c r="N75" s="167"/>
      <c r="O75" s="172">
        <f t="shared" si="52"/>
        <v>0</v>
      </c>
      <c r="P75" s="121">
        <f t="shared" si="64"/>
        <v>0</v>
      </c>
      <c r="R75" s="167"/>
      <c r="S75" s="172">
        <f t="shared" si="58"/>
        <v>0</v>
      </c>
      <c r="T75" s="121">
        <f t="shared" si="59"/>
        <v>0</v>
      </c>
      <c r="V75" s="167"/>
      <c r="W75" s="172">
        <f t="shared" si="60"/>
        <v>0</v>
      </c>
      <c r="X75" s="121">
        <f t="shared" si="61"/>
        <v>0</v>
      </c>
      <c r="Z75" s="167"/>
      <c r="AA75" s="172">
        <f t="shared" si="62"/>
        <v>0</v>
      </c>
      <c r="AB75" s="121">
        <f t="shared" si="63"/>
        <v>0</v>
      </c>
    </row>
    <row r="76" spans="2:28" hidden="1" outlineLevel="1" x14ac:dyDescent="0.3">
      <c r="B76" s="126" t="s">
        <v>25</v>
      </c>
      <c r="C76" s="143"/>
      <c r="D76" s="137"/>
      <c r="E76" s="124"/>
      <c r="F76" s="124"/>
      <c r="G76" s="124"/>
      <c r="H76" s="156" t="str">
        <f t="shared" si="53"/>
        <v/>
      </c>
      <c r="I76" s="156" t="str">
        <f t="shared" si="54"/>
        <v/>
      </c>
      <c r="J76" s="156">
        <f t="shared" si="55"/>
        <v>0</v>
      </c>
      <c r="K76" s="177" t="str">
        <f t="shared" si="56"/>
        <v/>
      </c>
      <c r="L76" s="164" t="str">
        <f t="shared" si="57"/>
        <v>M3</v>
      </c>
      <c r="N76" s="167"/>
      <c r="O76" s="172">
        <f t="shared" si="52"/>
        <v>0</v>
      </c>
      <c r="P76" s="121">
        <f t="shared" si="64"/>
        <v>0</v>
      </c>
      <c r="R76" s="167"/>
      <c r="S76" s="172">
        <f t="shared" si="58"/>
        <v>0</v>
      </c>
      <c r="T76" s="121">
        <f t="shared" si="59"/>
        <v>0</v>
      </c>
      <c r="V76" s="167"/>
      <c r="W76" s="172">
        <f t="shared" si="60"/>
        <v>0</v>
      </c>
      <c r="X76" s="121">
        <f t="shared" si="61"/>
        <v>0</v>
      </c>
      <c r="Z76" s="167"/>
      <c r="AA76" s="172">
        <f t="shared" si="62"/>
        <v>0</v>
      </c>
      <c r="AB76" s="121">
        <f t="shared" si="63"/>
        <v>0</v>
      </c>
    </row>
    <row r="77" spans="2:28" hidden="1" outlineLevel="1" x14ac:dyDescent="0.3">
      <c r="B77" s="126" t="s">
        <v>26</v>
      </c>
      <c r="C77" s="143"/>
      <c r="D77" s="137"/>
      <c r="E77" s="124"/>
      <c r="F77" s="124"/>
      <c r="G77" s="124"/>
      <c r="H77" s="156" t="str">
        <f t="shared" si="53"/>
        <v/>
      </c>
      <c r="I77" s="156" t="str">
        <f t="shared" si="54"/>
        <v/>
      </c>
      <c r="J77" s="156">
        <f t="shared" si="55"/>
        <v>0</v>
      </c>
      <c r="K77" s="177" t="str">
        <f t="shared" si="56"/>
        <v/>
      </c>
      <c r="L77" s="164" t="str">
        <f t="shared" si="57"/>
        <v>M3</v>
      </c>
      <c r="N77" s="167"/>
      <c r="O77" s="172">
        <f t="shared" si="52"/>
        <v>0</v>
      </c>
      <c r="P77" s="121">
        <f t="shared" si="64"/>
        <v>0</v>
      </c>
      <c r="R77" s="167"/>
      <c r="S77" s="172">
        <f t="shared" si="58"/>
        <v>0</v>
      </c>
      <c r="T77" s="121">
        <f t="shared" si="59"/>
        <v>0</v>
      </c>
      <c r="V77" s="167"/>
      <c r="W77" s="172">
        <f t="shared" si="60"/>
        <v>0</v>
      </c>
      <c r="X77" s="121">
        <f t="shared" si="61"/>
        <v>0</v>
      </c>
      <c r="Z77" s="167"/>
      <c r="AA77" s="172">
        <f t="shared" si="62"/>
        <v>0</v>
      </c>
      <c r="AB77" s="121">
        <f t="shared" si="63"/>
        <v>0</v>
      </c>
    </row>
    <row r="78" spans="2:28" hidden="1" outlineLevel="1" x14ac:dyDescent="0.3">
      <c r="B78" s="126" t="s">
        <v>27</v>
      </c>
      <c r="C78" s="143"/>
      <c r="D78" s="137"/>
      <c r="E78" s="124"/>
      <c r="F78" s="124"/>
      <c r="G78" s="124"/>
      <c r="H78" s="156" t="str">
        <f t="shared" si="53"/>
        <v/>
      </c>
      <c r="I78" s="156" t="str">
        <f t="shared" si="54"/>
        <v/>
      </c>
      <c r="J78" s="156">
        <f t="shared" si="55"/>
        <v>0</v>
      </c>
      <c r="K78" s="177" t="str">
        <f t="shared" si="56"/>
        <v/>
      </c>
      <c r="L78" s="164" t="str">
        <f t="shared" si="57"/>
        <v>M3</v>
      </c>
      <c r="N78" s="167"/>
      <c r="O78" s="172">
        <f t="shared" si="52"/>
        <v>0</v>
      </c>
      <c r="P78" s="121">
        <f t="shared" si="64"/>
        <v>0</v>
      </c>
      <c r="R78" s="167"/>
      <c r="S78" s="172">
        <f t="shared" si="58"/>
        <v>0</v>
      </c>
      <c r="T78" s="121">
        <f t="shared" si="59"/>
        <v>0</v>
      </c>
      <c r="V78" s="167"/>
      <c r="W78" s="172">
        <f t="shared" si="60"/>
        <v>0</v>
      </c>
      <c r="X78" s="121">
        <f t="shared" si="61"/>
        <v>0</v>
      </c>
      <c r="Z78" s="167"/>
      <c r="AA78" s="172">
        <f t="shared" si="62"/>
        <v>0</v>
      </c>
      <c r="AB78" s="121">
        <f t="shared" si="63"/>
        <v>0</v>
      </c>
    </row>
    <row r="79" spans="2:28" ht="15" hidden="1" outlineLevel="1" thickBot="1" x14ac:dyDescent="0.35">
      <c r="B79" s="127"/>
      <c r="C79" s="128"/>
      <c r="D79" s="140"/>
      <c r="E79" s="129"/>
      <c r="F79" s="129"/>
      <c r="G79" s="129"/>
      <c r="H79" s="129"/>
      <c r="I79" s="129"/>
      <c r="J79" s="129"/>
      <c r="K79" s="178"/>
      <c r="L79" s="165"/>
      <c r="N79" s="168"/>
      <c r="O79" s="173"/>
      <c r="P79" s="130"/>
      <c r="R79" s="168"/>
      <c r="S79" s="173"/>
      <c r="T79" s="130"/>
      <c r="V79" s="168"/>
      <c r="W79" s="173"/>
      <c r="X79" s="130"/>
      <c r="Z79" s="168"/>
      <c r="AA79" s="173"/>
      <c r="AB79" s="130"/>
    </row>
    <row r="80" spans="2:28" s="120" customFormat="1" ht="9" hidden="1" customHeight="1" outlineLevel="1" thickBot="1" x14ac:dyDescent="0.35">
      <c r="K80" s="174"/>
      <c r="L80" s="123"/>
      <c r="M80" s="116"/>
      <c r="N80" s="123"/>
      <c r="O80" s="169"/>
      <c r="Q80" s="116"/>
      <c r="R80" s="123"/>
      <c r="S80" s="169"/>
      <c r="U80" s="116"/>
      <c r="V80" s="123"/>
      <c r="W80" s="169"/>
      <c r="Y80" s="116"/>
      <c r="Z80" s="123"/>
      <c r="AA80" s="169"/>
    </row>
    <row r="81" spans="2:28" s="10" customFormat="1" ht="15" hidden="1" outlineLevel="1" thickBot="1" x14ac:dyDescent="0.35">
      <c r="B81" s="132" t="s">
        <v>8</v>
      </c>
      <c r="C81" s="132" t="s">
        <v>9</v>
      </c>
      <c r="D81" s="134" t="s">
        <v>12</v>
      </c>
      <c r="E81" s="133" t="s">
        <v>14</v>
      </c>
      <c r="F81" s="133" t="s">
        <v>15</v>
      </c>
      <c r="G81" s="133" t="s">
        <v>16</v>
      </c>
      <c r="H81" s="133" t="s">
        <v>2214</v>
      </c>
      <c r="I81" s="133" t="s">
        <v>54</v>
      </c>
      <c r="J81" s="133" t="s">
        <v>55</v>
      </c>
      <c r="K81" s="175" t="s">
        <v>17</v>
      </c>
      <c r="L81" s="162" t="s">
        <v>56</v>
      </c>
      <c r="M81" s="116"/>
      <c r="N81" s="161" t="s">
        <v>2213</v>
      </c>
      <c r="O81" s="170" t="s">
        <v>1</v>
      </c>
      <c r="P81" s="135" t="s">
        <v>0</v>
      </c>
      <c r="Q81" s="116"/>
      <c r="R81" s="161" t="s">
        <v>2213</v>
      </c>
      <c r="S81" s="170" t="s">
        <v>1</v>
      </c>
      <c r="T81" s="135" t="s">
        <v>0</v>
      </c>
      <c r="U81" s="116"/>
      <c r="V81" s="161" t="s">
        <v>2213</v>
      </c>
      <c r="W81" s="170" t="s">
        <v>1</v>
      </c>
      <c r="X81" s="135" t="s">
        <v>0</v>
      </c>
      <c r="Y81" s="116"/>
      <c r="Z81" s="161" t="s">
        <v>2213</v>
      </c>
      <c r="AA81" s="170" t="s">
        <v>1</v>
      </c>
      <c r="AB81" s="135" t="s">
        <v>0</v>
      </c>
    </row>
    <row r="82" spans="2:28" s="7" customFormat="1" ht="9" customHeight="1" collapsed="1" thickBot="1" x14ac:dyDescent="0.35">
      <c r="B82" s="120"/>
      <c r="C82" s="120"/>
      <c r="D82" s="120"/>
      <c r="E82" s="120"/>
      <c r="F82" s="120"/>
      <c r="G82" s="120"/>
      <c r="H82" s="120"/>
      <c r="I82" s="120"/>
      <c r="J82" s="120"/>
      <c r="K82" s="174"/>
      <c r="L82" s="123"/>
      <c r="M82" s="116"/>
      <c r="N82" s="123"/>
      <c r="O82" s="169"/>
      <c r="P82" s="120"/>
      <c r="Q82" s="116"/>
      <c r="R82" s="123"/>
      <c r="S82" s="169"/>
      <c r="T82" s="120"/>
      <c r="U82" s="116"/>
      <c r="V82" s="123"/>
      <c r="W82" s="169"/>
      <c r="X82" s="120"/>
      <c r="Y82" s="116"/>
      <c r="Z82" s="123"/>
      <c r="AA82" s="169"/>
      <c r="AB82" s="120"/>
    </row>
    <row r="83" spans="2:28" ht="18" x14ac:dyDescent="0.3">
      <c r="B83" s="141" t="s">
        <v>58</v>
      </c>
      <c r="C83" s="348" t="str">
        <f>IFERROR(INDEX(DATA!$E$6:$E$457,MATCH(B83,DATA!$D$6:$D$457,0)),"")</f>
        <v>CAJA DE INSPECCIÓN DE 60X60</v>
      </c>
      <c r="D83" s="349"/>
      <c r="E83" s="349"/>
      <c r="F83" s="349"/>
      <c r="G83" s="350"/>
      <c r="H83" s="160"/>
      <c r="I83" s="136"/>
      <c r="J83" s="136"/>
      <c r="K83" s="176"/>
      <c r="L83" s="163" t="str">
        <f>IFERROR(INDEX(DATA!$F$6:$F$457,MATCH(B83,DATA!$D$6:$D$457,0)),"")</f>
        <v>UN</v>
      </c>
      <c r="N83" s="166"/>
      <c r="O83" s="171">
        <f>ROUND(SUM(O84:O94),0)</f>
        <v>36</v>
      </c>
      <c r="P83" s="125"/>
      <c r="R83" s="166"/>
      <c r="S83" s="171">
        <f>ROUND(SUM(S84:S94),0)</f>
        <v>29</v>
      </c>
      <c r="T83" s="125"/>
      <c r="V83" s="166"/>
      <c r="W83" s="171">
        <f>ROUND(SUM(W84:W94),0)</f>
        <v>35</v>
      </c>
      <c r="X83" s="125"/>
      <c r="Z83" s="166"/>
      <c r="AA83" s="171">
        <f>ROUND(SUM(AA84:AA94),0)</f>
        <v>34</v>
      </c>
      <c r="AB83" s="125"/>
    </row>
    <row r="84" spans="2:28" ht="27.6" hidden="1" outlineLevel="1" x14ac:dyDescent="0.3">
      <c r="B84" s="126" t="s">
        <v>18</v>
      </c>
      <c r="C84" s="143" t="s">
        <v>2615</v>
      </c>
      <c r="D84" s="137">
        <v>1</v>
      </c>
      <c r="E84" s="139"/>
      <c r="F84" s="139"/>
      <c r="G84" s="139"/>
      <c r="H84" s="156" t="str">
        <f>IF(L84="ML",N84,"")</f>
        <v/>
      </c>
      <c r="I84" s="156" t="str">
        <f>IF(L84="M2",N84,"")</f>
        <v/>
      </c>
      <c r="J84" s="156" t="str">
        <f>IF(L84="M3",N84,"")</f>
        <v/>
      </c>
      <c r="K84" s="177" t="str">
        <f>IF(L84="KG",N84,"")</f>
        <v/>
      </c>
      <c r="L84" s="164" t="str">
        <f>L83</f>
        <v>UN</v>
      </c>
      <c r="N84" s="167">
        <v>17</v>
      </c>
      <c r="O84" s="172">
        <f t="shared" ref="O84:O93" si="65">IFERROR(D84*N84,"")</f>
        <v>17</v>
      </c>
      <c r="P84" s="121">
        <f>IFERROR(O84/$O$83,"")</f>
        <v>0.47222222222222221</v>
      </c>
      <c r="R84" s="167">
        <v>14</v>
      </c>
      <c r="S84" s="172">
        <f>IFERROR(D84*R84,"")</f>
        <v>14</v>
      </c>
      <c r="T84" s="121">
        <f>IFERROR(S84/$S$83,"")</f>
        <v>0.48275862068965519</v>
      </c>
      <c r="V84" s="167">
        <v>17</v>
      </c>
      <c r="W84" s="172">
        <f>IFERROR(D84*V84,"")</f>
        <v>17</v>
      </c>
      <c r="X84" s="121">
        <f>IFERROR(W84/$W$83,"")</f>
        <v>0.48571428571428571</v>
      </c>
      <c r="Z84" s="167">
        <v>16</v>
      </c>
      <c r="AA84" s="172">
        <f>IFERROR(D84*Z84,"")</f>
        <v>16</v>
      </c>
      <c r="AB84" s="121">
        <f>IFERROR(AA84/$AA$83,"")</f>
        <v>0.47058823529411764</v>
      </c>
    </row>
    <row r="85" spans="2:28" ht="27.6" hidden="1" outlineLevel="1" x14ac:dyDescent="0.3">
      <c r="B85" s="126" t="s">
        <v>19</v>
      </c>
      <c r="C85" s="143" t="s">
        <v>2616</v>
      </c>
      <c r="D85" s="137">
        <v>1</v>
      </c>
      <c r="E85" s="124"/>
      <c r="F85" s="124"/>
      <c r="G85" s="124"/>
      <c r="H85" s="156" t="str">
        <f t="shared" ref="H85:H93" si="66">IF(L85="ML",N85,"")</f>
        <v/>
      </c>
      <c r="I85" s="156" t="str">
        <f t="shared" ref="I85:I93" si="67">IF(L85="M2",N85,"")</f>
        <v/>
      </c>
      <c r="J85" s="156" t="str">
        <f t="shared" ref="J85:J93" si="68">IF(L85="M3",N85,"")</f>
        <v/>
      </c>
      <c r="K85" s="177" t="str">
        <f t="shared" ref="K85:K93" si="69">IF(L85="KG",N85,"")</f>
        <v/>
      </c>
      <c r="L85" s="164" t="str">
        <f t="shared" ref="L85:L93" si="70">L84</f>
        <v>UN</v>
      </c>
      <c r="N85" s="167">
        <v>19</v>
      </c>
      <c r="O85" s="172">
        <f t="shared" si="65"/>
        <v>19</v>
      </c>
      <c r="P85" s="121">
        <f t="shared" ref="P85:P93" si="71">IFERROR(O85/$O$83,"")</f>
        <v>0.52777777777777779</v>
      </c>
      <c r="R85" s="167">
        <v>15</v>
      </c>
      <c r="S85" s="172">
        <f t="shared" ref="S85:S93" si="72">IFERROR(D85*R85,"")</f>
        <v>15</v>
      </c>
      <c r="T85" s="121">
        <f t="shared" ref="T85:T93" si="73">IFERROR(S85/$S$83,"")</f>
        <v>0.51724137931034486</v>
      </c>
      <c r="V85" s="167">
        <v>18</v>
      </c>
      <c r="W85" s="172">
        <f t="shared" ref="W85:W93" si="74">IFERROR(D85*V85,"")</f>
        <v>18</v>
      </c>
      <c r="X85" s="121">
        <f t="shared" ref="X85:X93" si="75">IFERROR(W85/$W$83,"")</f>
        <v>0.51428571428571423</v>
      </c>
      <c r="Z85" s="167">
        <v>18</v>
      </c>
      <c r="AA85" s="172">
        <f t="shared" ref="AA85:AA93" si="76">IFERROR(D85*Z85,"")</f>
        <v>18</v>
      </c>
      <c r="AB85" s="121">
        <f t="shared" ref="AB85:AB93" si="77">IFERROR(AA85/$AA$83,"")</f>
        <v>0.52941176470588236</v>
      </c>
    </row>
    <row r="86" spans="2:28" hidden="1" outlineLevel="1" x14ac:dyDescent="0.3">
      <c r="B86" s="126" t="s">
        <v>20</v>
      </c>
      <c r="C86" s="143"/>
      <c r="D86" s="137"/>
      <c r="E86" s="124"/>
      <c r="F86" s="124"/>
      <c r="G86" s="124"/>
      <c r="H86" s="156" t="str">
        <f t="shared" si="66"/>
        <v/>
      </c>
      <c r="I86" s="156" t="str">
        <f t="shared" si="67"/>
        <v/>
      </c>
      <c r="J86" s="156" t="str">
        <f t="shared" si="68"/>
        <v/>
      </c>
      <c r="K86" s="177" t="str">
        <f t="shared" si="69"/>
        <v/>
      </c>
      <c r="L86" s="164" t="str">
        <f t="shared" si="70"/>
        <v>UN</v>
      </c>
      <c r="N86" s="167"/>
      <c r="O86" s="172">
        <f t="shared" si="65"/>
        <v>0</v>
      </c>
      <c r="P86" s="121">
        <f t="shared" si="71"/>
        <v>0</v>
      </c>
      <c r="R86" s="167"/>
      <c r="S86" s="172">
        <f t="shared" si="72"/>
        <v>0</v>
      </c>
      <c r="T86" s="121">
        <f t="shared" si="73"/>
        <v>0</v>
      </c>
      <c r="V86" s="167"/>
      <c r="W86" s="172">
        <f t="shared" si="74"/>
        <v>0</v>
      </c>
      <c r="X86" s="121">
        <f t="shared" si="75"/>
        <v>0</v>
      </c>
      <c r="Z86" s="167"/>
      <c r="AA86" s="172">
        <f t="shared" si="76"/>
        <v>0</v>
      </c>
      <c r="AB86" s="121">
        <f t="shared" si="77"/>
        <v>0</v>
      </c>
    </row>
    <row r="87" spans="2:28" hidden="1" outlineLevel="1" x14ac:dyDescent="0.3">
      <c r="B87" s="126" t="s">
        <v>21</v>
      </c>
      <c r="C87" s="143"/>
      <c r="D87" s="137"/>
      <c r="E87" s="124"/>
      <c r="F87" s="124"/>
      <c r="G87" s="124"/>
      <c r="H87" s="156" t="str">
        <f t="shared" si="66"/>
        <v/>
      </c>
      <c r="I87" s="156" t="str">
        <f t="shared" si="67"/>
        <v/>
      </c>
      <c r="J87" s="156" t="str">
        <f t="shared" si="68"/>
        <v/>
      </c>
      <c r="K87" s="177" t="str">
        <f t="shared" si="69"/>
        <v/>
      </c>
      <c r="L87" s="164" t="str">
        <f t="shared" si="70"/>
        <v>UN</v>
      </c>
      <c r="N87" s="167"/>
      <c r="O87" s="172">
        <f t="shared" si="65"/>
        <v>0</v>
      </c>
      <c r="P87" s="121">
        <f t="shared" si="71"/>
        <v>0</v>
      </c>
      <c r="R87" s="167"/>
      <c r="S87" s="172">
        <f t="shared" si="72"/>
        <v>0</v>
      </c>
      <c r="T87" s="121">
        <f t="shared" si="73"/>
        <v>0</v>
      </c>
      <c r="V87" s="167"/>
      <c r="W87" s="172">
        <f t="shared" si="74"/>
        <v>0</v>
      </c>
      <c r="X87" s="121">
        <f t="shared" si="75"/>
        <v>0</v>
      </c>
      <c r="Z87" s="167"/>
      <c r="AA87" s="172">
        <f t="shared" si="76"/>
        <v>0</v>
      </c>
      <c r="AB87" s="121">
        <f t="shared" si="77"/>
        <v>0</v>
      </c>
    </row>
    <row r="88" spans="2:28" hidden="1" outlineLevel="1" x14ac:dyDescent="0.3">
      <c r="B88" s="126" t="s">
        <v>22</v>
      </c>
      <c r="C88" s="143"/>
      <c r="D88" s="137"/>
      <c r="E88" s="124"/>
      <c r="F88" s="124"/>
      <c r="G88" s="124"/>
      <c r="H88" s="156" t="str">
        <f t="shared" si="66"/>
        <v/>
      </c>
      <c r="I88" s="156" t="str">
        <f t="shared" si="67"/>
        <v/>
      </c>
      <c r="J88" s="156" t="str">
        <f t="shared" si="68"/>
        <v/>
      </c>
      <c r="K88" s="177" t="str">
        <f t="shared" si="69"/>
        <v/>
      </c>
      <c r="L88" s="164" t="str">
        <f t="shared" si="70"/>
        <v>UN</v>
      </c>
      <c r="N88" s="167"/>
      <c r="O88" s="172">
        <f t="shared" si="65"/>
        <v>0</v>
      </c>
      <c r="P88" s="121">
        <f t="shared" si="71"/>
        <v>0</v>
      </c>
      <c r="R88" s="167"/>
      <c r="S88" s="172">
        <f t="shared" si="72"/>
        <v>0</v>
      </c>
      <c r="T88" s="121">
        <f t="shared" si="73"/>
        <v>0</v>
      </c>
      <c r="V88" s="167"/>
      <c r="W88" s="172">
        <f t="shared" si="74"/>
        <v>0</v>
      </c>
      <c r="X88" s="121">
        <f t="shared" si="75"/>
        <v>0</v>
      </c>
      <c r="Z88" s="167"/>
      <c r="AA88" s="172">
        <f t="shared" si="76"/>
        <v>0</v>
      </c>
      <c r="AB88" s="121">
        <f t="shared" si="77"/>
        <v>0</v>
      </c>
    </row>
    <row r="89" spans="2:28" hidden="1" outlineLevel="1" x14ac:dyDescent="0.3">
      <c r="B89" s="126" t="s">
        <v>23</v>
      </c>
      <c r="C89" s="143"/>
      <c r="D89" s="137"/>
      <c r="E89" s="124"/>
      <c r="F89" s="124"/>
      <c r="G89" s="124"/>
      <c r="H89" s="156" t="str">
        <f t="shared" si="66"/>
        <v/>
      </c>
      <c r="I89" s="156" t="str">
        <f t="shared" si="67"/>
        <v/>
      </c>
      <c r="J89" s="156" t="str">
        <f t="shared" si="68"/>
        <v/>
      </c>
      <c r="K89" s="177" t="str">
        <f t="shared" si="69"/>
        <v/>
      </c>
      <c r="L89" s="164" t="str">
        <f t="shared" si="70"/>
        <v>UN</v>
      </c>
      <c r="N89" s="167"/>
      <c r="O89" s="172">
        <f t="shared" si="65"/>
        <v>0</v>
      </c>
      <c r="P89" s="121">
        <f t="shared" si="71"/>
        <v>0</v>
      </c>
      <c r="R89" s="167"/>
      <c r="S89" s="172">
        <f t="shared" si="72"/>
        <v>0</v>
      </c>
      <c r="T89" s="121">
        <f t="shared" si="73"/>
        <v>0</v>
      </c>
      <c r="V89" s="167"/>
      <c r="W89" s="172">
        <f t="shared" si="74"/>
        <v>0</v>
      </c>
      <c r="X89" s="121">
        <f t="shared" si="75"/>
        <v>0</v>
      </c>
      <c r="Z89" s="167"/>
      <c r="AA89" s="172">
        <f t="shared" si="76"/>
        <v>0</v>
      </c>
      <c r="AB89" s="121">
        <f t="shared" si="77"/>
        <v>0</v>
      </c>
    </row>
    <row r="90" spans="2:28" hidden="1" outlineLevel="1" x14ac:dyDescent="0.3">
      <c r="B90" s="126" t="s">
        <v>24</v>
      </c>
      <c r="C90" s="143"/>
      <c r="D90" s="137"/>
      <c r="E90" s="124"/>
      <c r="F90" s="124"/>
      <c r="G90" s="124"/>
      <c r="H90" s="156" t="str">
        <f t="shared" si="66"/>
        <v/>
      </c>
      <c r="I90" s="156" t="str">
        <f t="shared" si="67"/>
        <v/>
      </c>
      <c r="J90" s="156" t="str">
        <f t="shared" si="68"/>
        <v/>
      </c>
      <c r="K90" s="177" t="str">
        <f t="shared" si="69"/>
        <v/>
      </c>
      <c r="L90" s="164" t="str">
        <f t="shared" si="70"/>
        <v>UN</v>
      </c>
      <c r="N90" s="167"/>
      <c r="O90" s="172">
        <f t="shared" si="65"/>
        <v>0</v>
      </c>
      <c r="P90" s="121">
        <f t="shared" si="71"/>
        <v>0</v>
      </c>
      <c r="R90" s="167"/>
      <c r="S90" s="172">
        <f t="shared" si="72"/>
        <v>0</v>
      </c>
      <c r="T90" s="121">
        <f t="shared" si="73"/>
        <v>0</v>
      </c>
      <c r="V90" s="167"/>
      <c r="W90" s="172">
        <f t="shared" si="74"/>
        <v>0</v>
      </c>
      <c r="X90" s="121">
        <f t="shared" si="75"/>
        <v>0</v>
      </c>
      <c r="Z90" s="167"/>
      <c r="AA90" s="172">
        <f t="shared" si="76"/>
        <v>0</v>
      </c>
      <c r="AB90" s="121">
        <f t="shared" si="77"/>
        <v>0</v>
      </c>
    </row>
    <row r="91" spans="2:28" hidden="1" outlineLevel="1" x14ac:dyDescent="0.3">
      <c r="B91" s="126" t="s">
        <v>25</v>
      </c>
      <c r="C91" s="143"/>
      <c r="D91" s="137"/>
      <c r="E91" s="124"/>
      <c r="F91" s="124"/>
      <c r="G91" s="124"/>
      <c r="H91" s="156" t="str">
        <f t="shared" si="66"/>
        <v/>
      </c>
      <c r="I91" s="156" t="str">
        <f t="shared" si="67"/>
        <v/>
      </c>
      <c r="J91" s="156" t="str">
        <f t="shared" si="68"/>
        <v/>
      </c>
      <c r="K91" s="177" t="str">
        <f t="shared" si="69"/>
        <v/>
      </c>
      <c r="L91" s="164" t="str">
        <f t="shared" si="70"/>
        <v>UN</v>
      </c>
      <c r="N91" s="167"/>
      <c r="O91" s="172">
        <f t="shared" si="65"/>
        <v>0</v>
      </c>
      <c r="P91" s="121">
        <f t="shared" si="71"/>
        <v>0</v>
      </c>
      <c r="R91" s="167"/>
      <c r="S91" s="172">
        <f t="shared" si="72"/>
        <v>0</v>
      </c>
      <c r="T91" s="121">
        <f t="shared" si="73"/>
        <v>0</v>
      </c>
      <c r="V91" s="167"/>
      <c r="W91" s="172">
        <f t="shared" si="74"/>
        <v>0</v>
      </c>
      <c r="X91" s="121">
        <f t="shared" si="75"/>
        <v>0</v>
      </c>
      <c r="Z91" s="167"/>
      <c r="AA91" s="172">
        <f t="shared" si="76"/>
        <v>0</v>
      </c>
      <c r="AB91" s="121">
        <f t="shared" si="77"/>
        <v>0</v>
      </c>
    </row>
    <row r="92" spans="2:28" hidden="1" outlineLevel="1" x14ac:dyDescent="0.3">
      <c r="B92" s="126" t="s">
        <v>26</v>
      </c>
      <c r="C92" s="143"/>
      <c r="D92" s="137"/>
      <c r="E92" s="124"/>
      <c r="F92" s="124"/>
      <c r="G92" s="124"/>
      <c r="H92" s="156" t="str">
        <f t="shared" si="66"/>
        <v/>
      </c>
      <c r="I92" s="156" t="str">
        <f t="shared" si="67"/>
        <v/>
      </c>
      <c r="J92" s="156" t="str">
        <f t="shared" si="68"/>
        <v/>
      </c>
      <c r="K92" s="177" t="str">
        <f t="shared" si="69"/>
        <v/>
      </c>
      <c r="L92" s="164" t="str">
        <f t="shared" si="70"/>
        <v>UN</v>
      </c>
      <c r="N92" s="167"/>
      <c r="O92" s="172">
        <f t="shared" si="65"/>
        <v>0</v>
      </c>
      <c r="P92" s="121">
        <f t="shared" si="71"/>
        <v>0</v>
      </c>
      <c r="R92" s="167"/>
      <c r="S92" s="172">
        <f t="shared" si="72"/>
        <v>0</v>
      </c>
      <c r="T92" s="121">
        <f t="shared" si="73"/>
        <v>0</v>
      </c>
      <c r="V92" s="167"/>
      <c r="W92" s="172">
        <f t="shared" si="74"/>
        <v>0</v>
      </c>
      <c r="X92" s="121">
        <f t="shared" si="75"/>
        <v>0</v>
      </c>
      <c r="Z92" s="167"/>
      <c r="AA92" s="172">
        <f t="shared" si="76"/>
        <v>0</v>
      </c>
      <c r="AB92" s="121">
        <f t="shared" si="77"/>
        <v>0</v>
      </c>
    </row>
    <row r="93" spans="2:28" hidden="1" outlineLevel="1" x14ac:dyDescent="0.3">
      <c r="B93" s="126" t="s">
        <v>27</v>
      </c>
      <c r="C93" s="143"/>
      <c r="D93" s="137"/>
      <c r="E93" s="124"/>
      <c r="F93" s="124"/>
      <c r="G93" s="124"/>
      <c r="H93" s="156" t="str">
        <f t="shared" si="66"/>
        <v/>
      </c>
      <c r="I93" s="156" t="str">
        <f t="shared" si="67"/>
        <v/>
      </c>
      <c r="J93" s="156" t="str">
        <f t="shared" si="68"/>
        <v/>
      </c>
      <c r="K93" s="177" t="str">
        <f t="shared" si="69"/>
        <v/>
      </c>
      <c r="L93" s="164" t="str">
        <f t="shared" si="70"/>
        <v>UN</v>
      </c>
      <c r="N93" s="167"/>
      <c r="O93" s="172">
        <f t="shared" si="65"/>
        <v>0</v>
      </c>
      <c r="P93" s="121">
        <f t="shared" si="71"/>
        <v>0</v>
      </c>
      <c r="R93" s="167"/>
      <c r="S93" s="172">
        <f t="shared" si="72"/>
        <v>0</v>
      </c>
      <c r="T93" s="121">
        <f t="shared" si="73"/>
        <v>0</v>
      </c>
      <c r="V93" s="167"/>
      <c r="W93" s="172">
        <f t="shared" si="74"/>
        <v>0</v>
      </c>
      <c r="X93" s="121">
        <f t="shared" si="75"/>
        <v>0</v>
      </c>
      <c r="Z93" s="167"/>
      <c r="AA93" s="172">
        <f t="shared" si="76"/>
        <v>0</v>
      </c>
      <c r="AB93" s="121">
        <f t="shared" si="77"/>
        <v>0</v>
      </c>
    </row>
    <row r="94" spans="2:28" ht="15" hidden="1" outlineLevel="1" thickBot="1" x14ac:dyDescent="0.35">
      <c r="B94" s="127"/>
      <c r="C94" s="128"/>
      <c r="D94" s="140"/>
      <c r="E94" s="129"/>
      <c r="F94" s="129"/>
      <c r="G94" s="129"/>
      <c r="H94" s="129"/>
      <c r="I94" s="129"/>
      <c r="J94" s="129"/>
      <c r="K94" s="178"/>
      <c r="L94" s="165"/>
      <c r="N94" s="168"/>
      <c r="O94" s="173"/>
      <c r="P94" s="130"/>
      <c r="R94" s="168"/>
      <c r="S94" s="173"/>
      <c r="T94" s="130"/>
      <c r="V94" s="168"/>
      <c r="W94" s="173"/>
      <c r="X94" s="130"/>
      <c r="Z94" s="168"/>
      <c r="AA94" s="173"/>
      <c r="AB94" s="130"/>
    </row>
    <row r="95" spans="2:28" s="7" customFormat="1" ht="9" hidden="1" customHeight="1" outlineLevel="1" thickBot="1" x14ac:dyDescent="0.35">
      <c r="K95" s="174"/>
      <c r="L95" s="13"/>
      <c r="M95" s="116"/>
      <c r="N95" s="13"/>
      <c r="O95" s="169"/>
      <c r="Q95" s="116"/>
      <c r="R95" s="123"/>
      <c r="S95" s="169"/>
      <c r="T95" s="120"/>
      <c r="U95" s="116"/>
      <c r="V95" s="123"/>
      <c r="W95" s="169"/>
      <c r="X95" s="120"/>
      <c r="Y95" s="116"/>
      <c r="Z95" s="123"/>
      <c r="AA95" s="169"/>
      <c r="AB95" s="120"/>
    </row>
    <row r="96" spans="2:28" s="10" customFormat="1" ht="15" hidden="1" outlineLevel="1" thickBot="1" x14ac:dyDescent="0.35">
      <c r="B96" s="132" t="s">
        <v>8</v>
      </c>
      <c r="C96" s="132" t="s">
        <v>9</v>
      </c>
      <c r="D96" s="134" t="s">
        <v>12</v>
      </c>
      <c r="E96" s="133" t="s">
        <v>14</v>
      </c>
      <c r="F96" s="133" t="s">
        <v>15</v>
      </c>
      <c r="G96" s="133" t="s">
        <v>16</v>
      </c>
      <c r="H96" s="133" t="s">
        <v>2214</v>
      </c>
      <c r="I96" s="133" t="s">
        <v>54</v>
      </c>
      <c r="J96" s="133" t="s">
        <v>55</v>
      </c>
      <c r="K96" s="175" t="s">
        <v>17</v>
      </c>
      <c r="L96" s="162" t="s">
        <v>56</v>
      </c>
      <c r="M96" s="116"/>
      <c r="N96" s="161" t="s">
        <v>2213</v>
      </c>
      <c r="O96" s="170" t="s">
        <v>1</v>
      </c>
      <c r="P96" s="135" t="s">
        <v>0</v>
      </c>
      <c r="Q96" s="116"/>
      <c r="R96" s="161" t="s">
        <v>2213</v>
      </c>
      <c r="S96" s="170" t="s">
        <v>1</v>
      </c>
      <c r="T96" s="135" t="s">
        <v>0</v>
      </c>
      <c r="U96" s="116"/>
      <c r="V96" s="161" t="s">
        <v>2213</v>
      </c>
      <c r="W96" s="170" t="s">
        <v>1</v>
      </c>
      <c r="X96" s="135" t="s">
        <v>0</v>
      </c>
      <c r="Y96" s="116"/>
      <c r="Z96" s="161" t="s">
        <v>2213</v>
      </c>
      <c r="AA96" s="170" t="s">
        <v>1</v>
      </c>
      <c r="AB96" s="135" t="s">
        <v>0</v>
      </c>
    </row>
    <row r="97" spans="2:28" s="7" customFormat="1" ht="9" customHeight="1" collapsed="1" thickBot="1" x14ac:dyDescent="0.35">
      <c r="B97" s="120"/>
      <c r="C97" s="120"/>
      <c r="D97" s="120"/>
      <c r="E97" s="120"/>
      <c r="F97" s="120"/>
      <c r="G97" s="120"/>
      <c r="H97" s="120"/>
      <c r="I97" s="120"/>
      <c r="J97" s="120"/>
      <c r="K97" s="174"/>
      <c r="L97" s="123"/>
      <c r="M97" s="116"/>
      <c r="N97" s="123"/>
      <c r="O97" s="169"/>
      <c r="P97" s="120"/>
      <c r="Q97" s="116"/>
      <c r="R97" s="123"/>
      <c r="S97" s="169"/>
      <c r="T97" s="120"/>
      <c r="U97" s="116"/>
      <c r="V97" s="123"/>
      <c r="W97" s="169"/>
      <c r="X97" s="120"/>
      <c r="Y97" s="116"/>
      <c r="Z97" s="123"/>
      <c r="AA97" s="169"/>
      <c r="AB97" s="120"/>
    </row>
    <row r="98" spans="2:28" ht="18" x14ac:dyDescent="0.3">
      <c r="B98" s="141" t="s">
        <v>70</v>
      </c>
      <c r="C98" s="348" t="str">
        <f>IFERROR(INDEX(DATA!$E$6:$E$457,MATCH(B98,DATA!$D$6:$D$457,0)),"")</f>
        <v>ENTREPISO PLACA MACIZA 3500 PSI E=0.10 M</v>
      </c>
      <c r="D98" s="349"/>
      <c r="E98" s="349"/>
      <c r="F98" s="349"/>
      <c r="G98" s="350"/>
      <c r="H98" s="160"/>
      <c r="I98" s="136"/>
      <c r="J98" s="136"/>
      <c r="K98" s="176"/>
      <c r="L98" s="163" t="str">
        <f>IFERROR(INDEX(DATA!$F$6:$F$457,MATCH(B98,DATA!$D$6:$D$457,0)),"")</f>
        <v>M2</v>
      </c>
      <c r="N98" s="166"/>
      <c r="O98" s="171">
        <f>ROUND(SUM(O99:O109),0)</f>
        <v>3693</v>
      </c>
      <c r="P98" s="125"/>
      <c r="R98" s="166"/>
      <c r="S98" s="171">
        <f>ROUND(SUM(S99:S109),0)</f>
        <v>3111</v>
      </c>
      <c r="T98" s="125"/>
      <c r="V98" s="166"/>
      <c r="W98" s="171">
        <f>ROUND(SUM(W99:W109),0)</f>
        <v>3518</v>
      </c>
      <c r="X98" s="125"/>
      <c r="Z98" s="166"/>
      <c r="AA98" s="171">
        <f>ROUND(SUM(AA99:AA109),0)</f>
        <v>3434</v>
      </c>
      <c r="AB98" s="125"/>
    </row>
    <row r="99" spans="2:28" hidden="1" outlineLevel="1" x14ac:dyDescent="0.3">
      <c r="B99" s="126" t="s">
        <v>18</v>
      </c>
      <c r="C99" s="143" t="s">
        <v>2183</v>
      </c>
      <c r="D99" s="137">
        <v>1</v>
      </c>
      <c r="E99" s="139"/>
      <c r="F99" s="139"/>
      <c r="G99" s="139"/>
      <c r="H99" s="156" t="str">
        <f>IF(L99="ML",N99,"")</f>
        <v/>
      </c>
      <c r="I99" s="156">
        <f>IF(L99="M2",N99,"")</f>
        <v>2889.82</v>
      </c>
      <c r="J99" s="156" t="str">
        <f>IF(L99="M3",N99,"")</f>
        <v/>
      </c>
      <c r="K99" s="177" t="str">
        <f>IF(L99="KG",N99,"")</f>
        <v/>
      </c>
      <c r="L99" s="164" t="str">
        <f>L98</f>
        <v>M2</v>
      </c>
      <c r="N99" s="167">
        <v>2889.82</v>
      </c>
      <c r="O99" s="172">
        <f t="shared" ref="O99:O108" si="78">IFERROR(D99*N99,"")</f>
        <v>2889.82</v>
      </c>
      <c r="P99" s="121">
        <f>IFERROR(O99/$O$98,"")</f>
        <v>0.78251286217167615</v>
      </c>
      <c r="R99" s="167">
        <v>2307.75</v>
      </c>
      <c r="S99" s="172">
        <f>IFERROR(D99*R99,"")</f>
        <v>2307.75</v>
      </c>
      <c r="T99" s="121">
        <f>IFERROR(S99/$S$98,"")</f>
        <v>0.74180327868852458</v>
      </c>
      <c r="V99" s="167">
        <v>2752.73</v>
      </c>
      <c r="W99" s="172">
        <f>IFERROR(D99*V99,"")</f>
        <v>2752.73</v>
      </c>
      <c r="X99" s="121">
        <f>IFERROR(W99/$W$98,"")</f>
        <v>0.78247015349630478</v>
      </c>
      <c r="Z99" s="167">
        <v>2686.92</v>
      </c>
      <c r="AA99" s="172">
        <f>IFERROR(D99*Z99,"")</f>
        <v>2686.92</v>
      </c>
      <c r="AB99" s="121">
        <f>IFERROR(AA99/$AA$98,"")</f>
        <v>0.78244612696563776</v>
      </c>
    </row>
    <row r="100" spans="2:28" hidden="1" outlineLevel="1" x14ac:dyDescent="0.3">
      <c r="B100" s="126" t="s">
        <v>19</v>
      </c>
      <c r="C100" s="143" t="s">
        <v>2184</v>
      </c>
      <c r="D100" s="137">
        <v>1</v>
      </c>
      <c r="E100" s="124"/>
      <c r="F100" s="124"/>
      <c r="G100" s="124"/>
      <c r="H100" s="156" t="str">
        <f t="shared" ref="H100:H108" si="79">IF(L100="ML",N100,"")</f>
        <v/>
      </c>
      <c r="I100" s="156">
        <f t="shared" ref="I100:I108" si="80">IF(L100="M2",N100,"")</f>
        <v>803.49</v>
      </c>
      <c r="J100" s="156" t="str">
        <f t="shared" ref="J100:J108" si="81">IF(L100="M3",N100,"")</f>
        <v/>
      </c>
      <c r="K100" s="177" t="str">
        <f t="shared" ref="K100:K108" si="82">IF(L100="KG",N100,"")</f>
        <v/>
      </c>
      <c r="L100" s="164" t="str">
        <f t="shared" ref="L100:L108" si="83">L99</f>
        <v>M2</v>
      </c>
      <c r="N100" s="167">
        <v>803.49</v>
      </c>
      <c r="O100" s="172">
        <f>IFERROR(D100*N100,"")</f>
        <v>803.49</v>
      </c>
      <c r="P100" s="121">
        <f t="shared" ref="P100:P108" si="84">IFERROR(O100/$O$98,"")</f>
        <v>0.21757108042242079</v>
      </c>
      <c r="R100" s="167">
        <v>803.49</v>
      </c>
      <c r="S100" s="172">
        <f t="shared" ref="S100:S108" si="85">IFERROR(D100*R100,"")</f>
        <v>803.49</v>
      </c>
      <c r="T100" s="121">
        <f t="shared" ref="T100:T108" si="86">IFERROR(S100/$S$98,"")</f>
        <v>0.25827386692381871</v>
      </c>
      <c r="V100" s="167">
        <v>765.37</v>
      </c>
      <c r="W100" s="172">
        <f t="shared" ref="W100:W108" si="87">IFERROR(D100*V100,"")</f>
        <v>765.37</v>
      </c>
      <c r="X100" s="121">
        <f t="shared" ref="X100:X108" si="88">IFERROR(W100/$W$98,"")</f>
        <v>0.21755827174530984</v>
      </c>
      <c r="Z100" s="167">
        <v>747.08</v>
      </c>
      <c r="AA100" s="172">
        <f t="shared" ref="AA100:AA108" si="89">IFERROR(D100*Z100,"")</f>
        <v>747.08</v>
      </c>
      <c r="AB100" s="121">
        <f t="shared" ref="AB100:AB108" si="90">IFERROR(AA100/$AA$98,"")</f>
        <v>0.21755387303436227</v>
      </c>
    </row>
    <row r="101" spans="2:28" hidden="1" outlineLevel="1" x14ac:dyDescent="0.3">
      <c r="B101" s="126" t="s">
        <v>20</v>
      </c>
      <c r="C101" s="143"/>
      <c r="D101" s="137"/>
      <c r="E101" s="124"/>
      <c r="F101" s="124"/>
      <c r="G101" s="124"/>
      <c r="H101" s="156" t="str">
        <f t="shared" si="79"/>
        <v/>
      </c>
      <c r="I101" s="156">
        <f t="shared" si="80"/>
        <v>0</v>
      </c>
      <c r="J101" s="156" t="str">
        <f t="shared" si="81"/>
        <v/>
      </c>
      <c r="K101" s="177" t="str">
        <f t="shared" si="82"/>
        <v/>
      </c>
      <c r="L101" s="164" t="str">
        <f t="shared" si="83"/>
        <v>M2</v>
      </c>
      <c r="N101" s="167"/>
      <c r="O101" s="172">
        <f t="shared" si="78"/>
        <v>0</v>
      </c>
      <c r="P101" s="121">
        <f t="shared" si="84"/>
        <v>0</v>
      </c>
      <c r="R101" s="167"/>
      <c r="S101" s="172">
        <f t="shared" si="85"/>
        <v>0</v>
      </c>
      <c r="T101" s="121">
        <f t="shared" si="86"/>
        <v>0</v>
      </c>
      <c r="V101" s="167"/>
      <c r="W101" s="172">
        <f t="shared" si="87"/>
        <v>0</v>
      </c>
      <c r="X101" s="121">
        <f t="shared" si="88"/>
        <v>0</v>
      </c>
      <c r="Z101" s="167"/>
      <c r="AA101" s="172">
        <f t="shared" si="89"/>
        <v>0</v>
      </c>
      <c r="AB101" s="121">
        <f t="shared" si="90"/>
        <v>0</v>
      </c>
    </row>
    <row r="102" spans="2:28" hidden="1" outlineLevel="1" x14ac:dyDescent="0.3">
      <c r="B102" s="126" t="s">
        <v>21</v>
      </c>
      <c r="C102" s="143"/>
      <c r="D102" s="137"/>
      <c r="E102" s="124"/>
      <c r="F102" s="124"/>
      <c r="G102" s="124"/>
      <c r="H102" s="156" t="str">
        <f t="shared" si="79"/>
        <v/>
      </c>
      <c r="I102" s="156">
        <f t="shared" si="80"/>
        <v>0</v>
      </c>
      <c r="J102" s="156" t="str">
        <f t="shared" si="81"/>
        <v/>
      </c>
      <c r="K102" s="177" t="str">
        <f t="shared" si="82"/>
        <v/>
      </c>
      <c r="L102" s="164" t="str">
        <f t="shared" si="83"/>
        <v>M2</v>
      </c>
      <c r="N102" s="167"/>
      <c r="O102" s="172">
        <f t="shared" si="78"/>
        <v>0</v>
      </c>
      <c r="P102" s="121">
        <f t="shared" si="84"/>
        <v>0</v>
      </c>
      <c r="R102" s="167"/>
      <c r="S102" s="172">
        <f t="shared" si="85"/>
        <v>0</v>
      </c>
      <c r="T102" s="121">
        <f t="shared" si="86"/>
        <v>0</v>
      </c>
      <c r="V102" s="167"/>
      <c r="W102" s="172">
        <f t="shared" si="87"/>
        <v>0</v>
      </c>
      <c r="X102" s="121">
        <f t="shared" si="88"/>
        <v>0</v>
      </c>
      <c r="Z102" s="167"/>
      <c r="AA102" s="172">
        <f t="shared" si="89"/>
        <v>0</v>
      </c>
      <c r="AB102" s="121">
        <f t="shared" si="90"/>
        <v>0</v>
      </c>
    </row>
    <row r="103" spans="2:28" hidden="1" outlineLevel="1" x14ac:dyDescent="0.3">
      <c r="B103" s="126" t="s">
        <v>22</v>
      </c>
      <c r="C103" s="143"/>
      <c r="D103" s="137"/>
      <c r="E103" s="124"/>
      <c r="F103" s="124"/>
      <c r="G103" s="124"/>
      <c r="H103" s="156" t="str">
        <f t="shared" si="79"/>
        <v/>
      </c>
      <c r="I103" s="156">
        <f t="shared" si="80"/>
        <v>0</v>
      </c>
      <c r="J103" s="156" t="str">
        <f t="shared" si="81"/>
        <v/>
      </c>
      <c r="K103" s="177" t="str">
        <f t="shared" si="82"/>
        <v/>
      </c>
      <c r="L103" s="164" t="str">
        <f t="shared" si="83"/>
        <v>M2</v>
      </c>
      <c r="N103" s="167"/>
      <c r="O103" s="172">
        <f t="shared" si="78"/>
        <v>0</v>
      </c>
      <c r="P103" s="121">
        <f t="shared" si="84"/>
        <v>0</v>
      </c>
      <c r="R103" s="167"/>
      <c r="S103" s="172">
        <f t="shared" si="85"/>
        <v>0</v>
      </c>
      <c r="T103" s="121">
        <f t="shared" si="86"/>
        <v>0</v>
      </c>
      <c r="V103" s="167"/>
      <c r="W103" s="172">
        <f t="shared" si="87"/>
        <v>0</v>
      </c>
      <c r="X103" s="121">
        <f t="shared" si="88"/>
        <v>0</v>
      </c>
      <c r="Z103" s="167"/>
      <c r="AA103" s="172">
        <f t="shared" si="89"/>
        <v>0</v>
      </c>
      <c r="AB103" s="121">
        <f t="shared" si="90"/>
        <v>0</v>
      </c>
    </row>
    <row r="104" spans="2:28" hidden="1" outlineLevel="1" x14ac:dyDescent="0.3">
      <c r="B104" s="126" t="s">
        <v>23</v>
      </c>
      <c r="C104" s="143"/>
      <c r="D104" s="137"/>
      <c r="E104" s="124"/>
      <c r="F104" s="124"/>
      <c r="G104" s="124"/>
      <c r="H104" s="156" t="str">
        <f t="shared" si="79"/>
        <v/>
      </c>
      <c r="I104" s="156">
        <f t="shared" si="80"/>
        <v>0</v>
      </c>
      <c r="J104" s="156" t="str">
        <f t="shared" si="81"/>
        <v/>
      </c>
      <c r="K104" s="177" t="str">
        <f t="shared" si="82"/>
        <v/>
      </c>
      <c r="L104" s="164" t="str">
        <f t="shared" si="83"/>
        <v>M2</v>
      </c>
      <c r="N104" s="167"/>
      <c r="O104" s="172">
        <f t="shared" si="78"/>
        <v>0</v>
      </c>
      <c r="P104" s="121">
        <f t="shared" si="84"/>
        <v>0</v>
      </c>
      <c r="R104" s="167"/>
      <c r="S104" s="172">
        <f t="shared" si="85"/>
        <v>0</v>
      </c>
      <c r="T104" s="121">
        <f t="shared" si="86"/>
        <v>0</v>
      </c>
      <c r="V104" s="167"/>
      <c r="W104" s="172">
        <f t="shared" si="87"/>
        <v>0</v>
      </c>
      <c r="X104" s="121">
        <f t="shared" si="88"/>
        <v>0</v>
      </c>
      <c r="Z104" s="167"/>
      <c r="AA104" s="172">
        <f t="shared" si="89"/>
        <v>0</v>
      </c>
      <c r="AB104" s="121">
        <f t="shared" si="90"/>
        <v>0</v>
      </c>
    </row>
    <row r="105" spans="2:28" hidden="1" outlineLevel="1" x14ac:dyDescent="0.3">
      <c r="B105" s="126" t="s">
        <v>24</v>
      </c>
      <c r="C105" s="143"/>
      <c r="D105" s="137"/>
      <c r="E105" s="124"/>
      <c r="F105" s="124"/>
      <c r="G105" s="124"/>
      <c r="H105" s="156" t="str">
        <f t="shared" si="79"/>
        <v/>
      </c>
      <c r="I105" s="156">
        <f t="shared" si="80"/>
        <v>0</v>
      </c>
      <c r="J105" s="156" t="str">
        <f t="shared" si="81"/>
        <v/>
      </c>
      <c r="K105" s="177" t="str">
        <f t="shared" si="82"/>
        <v/>
      </c>
      <c r="L105" s="164" t="str">
        <f t="shared" si="83"/>
        <v>M2</v>
      </c>
      <c r="N105" s="167"/>
      <c r="O105" s="172">
        <f t="shared" si="78"/>
        <v>0</v>
      </c>
      <c r="P105" s="121">
        <f t="shared" si="84"/>
        <v>0</v>
      </c>
      <c r="R105" s="167"/>
      <c r="S105" s="172">
        <f t="shared" si="85"/>
        <v>0</v>
      </c>
      <c r="T105" s="121">
        <f t="shared" si="86"/>
        <v>0</v>
      </c>
      <c r="V105" s="167"/>
      <c r="W105" s="172">
        <f t="shared" si="87"/>
        <v>0</v>
      </c>
      <c r="X105" s="121">
        <f t="shared" si="88"/>
        <v>0</v>
      </c>
      <c r="Z105" s="167"/>
      <c r="AA105" s="172">
        <f t="shared" si="89"/>
        <v>0</v>
      </c>
      <c r="AB105" s="121">
        <f t="shared" si="90"/>
        <v>0</v>
      </c>
    </row>
    <row r="106" spans="2:28" hidden="1" outlineLevel="1" x14ac:dyDescent="0.3">
      <c r="B106" s="126" t="s">
        <v>25</v>
      </c>
      <c r="C106" s="143"/>
      <c r="D106" s="137"/>
      <c r="E106" s="124"/>
      <c r="F106" s="124"/>
      <c r="G106" s="124"/>
      <c r="H106" s="156" t="str">
        <f t="shared" si="79"/>
        <v/>
      </c>
      <c r="I106" s="156">
        <f t="shared" si="80"/>
        <v>0</v>
      </c>
      <c r="J106" s="156" t="str">
        <f t="shared" si="81"/>
        <v/>
      </c>
      <c r="K106" s="177" t="str">
        <f t="shared" si="82"/>
        <v/>
      </c>
      <c r="L106" s="164" t="str">
        <f t="shared" si="83"/>
        <v>M2</v>
      </c>
      <c r="N106" s="167"/>
      <c r="O106" s="172">
        <f t="shared" si="78"/>
        <v>0</v>
      </c>
      <c r="P106" s="121">
        <f t="shared" si="84"/>
        <v>0</v>
      </c>
      <c r="R106" s="167"/>
      <c r="S106" s="172">
        <f t="shared" si="85"/>
        <v>0</v>
      </c>
      <c r="T106" s="121">
        <f t="shared" si="86"/>
        <v>0</v>
      </c>
      <c r="V106" s="167"/>
      <c r="W106" s="172">
        <f t="shared" si="87"/>
        <v>0</v>
      </c>
      <c r="X106" s="121">
        <f t="shared" si="88"/>
        <v>0</v>
      </c>
      <c r="Z106" s="167"/>
      <c r="AA106" s="172">
        <f t="shared" si="89"/>
        <v>0</v>
      </c>
      <c r="AB106" s="121">
        <f t="shared" si="90"/>
        <v>0</v>
      </c>
    </row>
    <row r="107" spans="2:28" hidden="1" outlineLevel="1" x14ac:dyDescent="0.3">
      <c r="B107" s="126" t="s">
        <v>26</v>
      </c>
      <c r="C107" s="143"/>
      <c r="D107" s="137"/>
      <c r="E107" s="124"/>
      <c r="F107" s="124"/>
      <c r="G107" s="124"/>
      <c r="H107" s="156" t="str">
        <f t="shared" si="79"/>
        <v/>
      </c>
      <c r="I107" s="156">
        <f t="shared" si="80"/>
        <v>0</v>
      </c>
      <c r="J107" s="156" t="str">
        <f t="shared" si="81"/>
        <v/>
      </c>
      <c r="K107" s="177" t="str">
        <f t="shared" si="82"/>
        <v/>
      </c>
      <c r="L107" s="164" t="str">
        <f t="shared" si="83"/>
        <v>M2</v>
      </c>
      <c r="N107" s="167"/>
      <c r="O107" s="172">
        <f t="shared" si="78"/>
        <v>0</v>
      </c>
      <c r="P107" s="121">
        <f t="shared" si="84"/>
        <v>0</v>
      </c>
      <c r="R107" s="167"/>
      <c r="S107" s="172">
        <f t="shared" si="85"/>
        <v>0</v>
      </c>
      <c r="T107" s="121">
        <f t="shared" si="86"/>
        <v>0</v>
      </c>
      <c r="V107" s="167"/>
      <c r="W107" s="172">
        <f t="shared" si="87"/>
        <v>0</v>
      </c>
      <c r="X107" s="121">
        <f t="shared" si="88"/>
        <v>0</v>
      </c>
      <c r="Z107" s="167"/>
      <c r="AA107" s="172">
        <f t="shared" si="89"/>
        <v>0</v>
      </c>
      <c r="AB107" s="121">
        <f t="shared" si="90"/>
        <v>0</v>
      </c>
    </row>
    <row r="108" spans="2:28" hidden="1" outlineLevel="1" x14ac:dyDescent="0.3">
      <c r="B108" s="126" t="s">
        <v>27</v>
      </c>
      <c r="C108" s="143"/>
      <c r="D108" s="137"/>
      <c r="E108" s="124"/>
      <c r="F108" s="124"/>
      <c r="G108" s="124"/>
      <c r="H108" s="156" t="str">
        <f t="shared" si="79"/>
        <v/>
      </c>
      <c r="I108" s="156">
        <f t="shared" si="80"/>
        <v>0</v>
      </c>
      <c r="J108" s="156" t="str">
        <f t="shared" si="81"/>
        <v/>
      </c>
      <c r="K108" s="177" t="str">
        <f t="shared" si="82"/>
        <v/>
      </c>
      <c r="L108" s="164" t="str">
        <f t="shared" si="83"/>
        <v>M2</v>
      </c>
      <c r="N108" s="167"/>
      <c r="O108" s="172">
        <f t="shared" si="78"/>
        <v>0</v>
      </c>
      <c r="P108" s="121">
        <f t="shared" si="84"/>
        <v>0</v>
      </c>
      <c r="R108" s="167"/>
      <c r="S108" s="172">
        <f t="shared" si="85"/>
        <v>0</v>
      </c>
      <c r="T108" s="121">
        <f t="shared" si="86"/>
        <v>0</v>
      </c>
      <c r="V108" s="167"/>
      <c r="W108" s="172">
        <f t="shared" si="87"/>
        <v>0</v>
      </c>
      <c r="X108" s="121">
        <f t="shared" si="88"/>
        <v>0</v>
      </c>
      <c r="Z108" s="167"/>
      <c r="AA108" s="172">
        <f t="shared" si="89"/>
        <v>0</v>
      </c>
      <c r="AB108" s="121">
        <f t="shared" si="90"/>
        <v>0</v>
      </c>
    </row>
    <row r="109" spans="2:28" ht="15" hidden="1" outlineLevel="1" thickBot="1" x14ac:dyDescent="0.35">
      <c r="B109" s="127"/>
      <c r="C109" s="128"/>
      <c r="D109" s="140"/>
      <c r="E109" s="129"/>
      <c r="F109" s="129"/>
      <c r="G109" s="129"/>
      <c r="H109" s="129"/>
      <c r="I109" s="129"/>
      <c r="J109" s="129"/>
      <c r="K109" s="178"/>
      <c r="L109" s="165"/>
      <c r="N109" s="168"/>
      <c r="O109" s="173"/>
      <c r="P109" s="130"/>
      <c r="R109" s="168"/>
      <c r="S109" s="173"/>
      <c r="T109" s="130"/>
      <c r="V109" s="168"/>
      <c r="W109" s="173"/>
      <c r="X109" s="130"/>
      <c r="Z109" s="168"/>
      <c r="AA109" s="173"/>
      <c r="AB109" s="130"/>
    </row>
    <row r="110" spans="2:28" s="7" customFormat="1" ht="9" hidden="1" customHeight="1" outlineLevel="1" thickBot="1" x14ac:dyDescent="0.35">
      <c r="K110" s="174"/>
      <c r="L110" s="13"/>
      <c r="M110" s="116"/>
      <c r="N110" s="13"/>
      <c r="O110" s="169"/>
      <c r="Q110" s="116"/>
      <c r="R110" s="123"/>
      <c r="S110" s="169"/>
      <c r="T110" s="120"/>
      <c r="U110" s="116"/>
      <c r="V110" s="123"/>
      <c r="W110" s="169"/>
      <c r="X110" s="120"/>
      <c r="Y110" s="116"/>
      <c r="Z110" s="123"/>
      <c r="AA110" s="169"/>
      <c r="AB110" s="120"/>
    </row>
    <row r="111" spans="2:28" s="10" customFormat="1" ht="15" hidden="1" outlineLevel="1" thickBot="1" x14ac:dyDescent="0.35">
      <c r="B111" s="132" t="s">
        <v>8</v>
      </c>
      <c r="C111" s="132" t="s">
        <v>9</v>
      </c>
      <c r="D111" s="134" t="s">
        <v>12</v>
      </c>
      <c r="E111" s="133" t="s">
        <v>14</v>
      </c>
      <c r="F111" s="133" t="s">
        <v>15</v>
      </c>
      <c r="G111" s="133" t="s">
        <v>16</v>
      </c>
      <c r="H111" s="133" t="s">
        <v>2214</v>
      </c>
      <c r="I111" s="133" t="s">
        <v>54</v>
      </c>
      <c r="J111" s="133" t="s">
        <v>55</v>
      </c>
      <c r="K111" s="175" t="s">
        <v>17</v>
      </c>
      <c r="L111" s="162" t="s">
        <v>56</v>
      </c>
      <c r="M111" s="116"/>
      <c r="N111" s="161" t="s">
        <v>2213</v>
      </c>
      <c r="O111" s="170" t="s">
        <v>1</v>
      </c>
      <c r="P111" s="135" t="s">
        <v>0</v>
      </c>
      <c r="Q111" s="116"/>
      <c r="R111" s="161" t="s">
        <v>2213</v>
      </c>
      <c r="S111" s="170" t="s">
        <v>1</v>
      </c>
      <c r="T111" s="135" t="s">
        <v>0</v>
      </c>
      <c r="U111" s="116"/>
      <c r="V111" s="161" t="s">
        <v>2213</v>
      </c>
      <c r="W111" s="170" t="s">
        <v>1</v>
      </c>
      <c r="X111" s="135" t="s">
        <v>0</v>
      </c>
      <c r="Y111" s="116"/>
      <c r="Z111" s="161" t="s">
        <v>2213</v>
      </c>
      <c r="AA111" s="170" t="s">
        <v>1</v>
      </c>
      <c r="AB111" s="135" t="s">
        <v>0</v>
      </c>
    </row>
    <row r="112" spans="2:28" s="7" customFormat="1" ht="9" customHeight="1" collapsed="1" thickBot="1" x14ac:dyDescent="0.35">
      <c r="B112" s="120"/>
      <c r="C112" s="120"/>
      <c r="D112" s="120"/>
      <c r="E112" s="120"/>
      <c r="F112" s="120"/>
      <c r="G112" s="120"/>
      <c r="H112" s="120"/>
      <c r="I112" s="120"/>
      <c r="J112" s="120"/>
      <c r="K112" s="174"/>
      <c r="L112" s="123"/>
      <c r="M112" s="116"/>
      <c r="N112" s="123"/>
      <c r="O112" s="169"/>
      <c r="P112" s="120"/>
      <c r="Q112" s="116"/>
      <c r="R112" s="123"/>
      <c r="S112" s="169"/>
      <c r="T112" s="120"/>
      <c r="U112" s="116"/>
      <c r="V112" s="123"/>
      <c r="W112" s="169"/>
      <c r="X112" s="120"/>
      <c r="Y112" s="116"/>
      <c r="Z112" s="123"/>
      <c r="AA112" s="169"/>
      <c r="AB112" s="120"/>
    </row>
    <row r="113" spans="2:28" ht="18" x14ac:dyDescent="0.3">
      <c r="B113" s="141" t="s">
        <v>71</v>
      </c>
      <c r="C113" s="348" t="str">
        <f>IFERROR(INDEX(DATA!$E$6:$E$457,MATCH(B113,DATA!$D$6:$D$457,0)),"")</f>
        <v>COLUMNAS 3500 PSI</v>
      </c>
      <c r="D113" s="349"/>
      <c r="E113" s="349"/>
      <c r="F113" s="349"/>
      <c r="G113" s="350"/>
      <c r="H113" s="160"/>
      <c r="I113" s="136"/>
      <c r="J113" s="136"/>
      <c r="K113" s="176"/>
      <c r="L113" s="163" t="str">
        <f>IFERROR(INDEX(DATA!$F$6:$F$457,MATCH(B113,DATA!$D$6:$D$457,0)),"")</f>
        <v>M3</v>
      </c>
      <c r="N113" s="166"/>
      <c r="O113" s="171">
        <f>ROUND(SUM(O114:O124),0)</f>
        <v>100</v>
      </c>
      <c r="P113" s="125"/>
      <c r="R113" s="166"/>
      <c r="S113" s="171">
        <f>ROUND(SUM(S114:S124),0)</f>
        <v>80</v>
      </c>
      <c r="T113" s="125"/>
      <c r="V113" s="166"/>
      <c r="W113" s="171">
        <f>ROUND(SUM(W114:W124),0)</f>
        <v>95</v>
      </c>
      <c r="X113" s="125"/>
      <c r="Z113" s="166"/>
      <c r="AA113" s="171">
        <f>ROUND(SUM(AA114:AA124),0)</f>
        <v>93</v>
      </c>
      <c r="AB113" s="125"/>
    </row>
    <row r="114" spans="2:28" hidden="1" outlineLevel="1" x14ac:dyDescent="0.3">
      <c r="B114" s="126" t="s">
        <v>18</v>
      </c>
      <c r="C114" s="143" t="s">
        <v>2060</v>
      </c>
      <c r="D114" s="137">
        <v>1</v>
      </c>
      <c r="E114" s="139"/>
      <c r="F114" s="139"/>
      <c r="G114" s="139"/>
      <c r="H114" s="156" t="str">
        <f>IF(L114="ML",N114,"")</f>
        <v/>
      </c>
      <c r="I114" s="156" t="str">
        <f>IF(L114="M2",N114,"")</f>
        <v/>
      </c>
      <c r="J114" s="156">
        <f>IF(L114="M3",N114,"")</f>
        <v>99.7</v>
      </c>
      <c r="K114" s="177" t="str">
        <f>IF(L114="KG",N114,"")</f>
        <v/>
      </c>
      <c r="L114" s="164" t="str">
        <f>L113</f>
        <v>M3</v>
      </c>
      <c r="N114" s="167">
        <v>99.7</v>
      </c>
      <c r="O114" s="172">
        <f>IFERROR(D114*N114,"")</f>
        <v>99.7</v>
      </c>
      <c r="P114" s="121">
        <f>IFERROR(O114/$O$113,"")</f>
        <v>0.997</v>
      </c>
      <c r="R114" s="167">
        <v>79.62</v>
      </c>
      <c r="S114" s="172">
        <f>IFERROR(D114*R114,"")</f>
        <v>79.62</v>
      </c>
      <c r="T114" s="121">
        <f>IFERROR(S114/$S$113,"")</f>
        <v>0.99525000000000008</v>
      </c>
      <c r="V114" s="167">
        <v>94.97</v>
      </c>
      <c r="W114" s="172">
        <f>IFERROR(D114*V114,"")</f>
        <v>94.97</v>
      </c>
      <c r="X114" s="121">
        <f>IFERROR(W114/$W$113,"")</f>
        <v>0.99968421052631573</v>
      </c>
      <c r="Z114" s="167">
        <v>92.7</v>
      </c>
      <c r="AA114" s="172">
        <f>IFERROR(D114*Z114,"")</f>
        <v>92.7</v>
      </c>
      <c r="AB114" s="121">
        <f>IFERROR(AA114/$AA$113,"")</f>
        <v>0.99677419354838714</v>
      </c>
    </row>
    <row r="115" spans="2:28" hidden="1" outlineLevel="1" x14ac:dyDescent="0.3">
      <c r="B115" s="126" t="s">
        <v>19</v>
      </c>
      <c r="C115" s="143"/>
      <c r="D115" s="137"/>
      <c r="E115" s="124"/>
      <c r="F115" s="124"/>
      <c r="G115" s="124"/>
      <c r="H115" s="156" t="str">
        <f t="shared" ref="H115:H123" si="91">IF(L115="ML",N115,"")</f>
        <v/>
      </c>
      <c r="I115" s="156" t="str">
        <f t="shared" ref="I115:I123" si="92">IF(L115="M2",N115,"")</f>
        <v/>
      </c>
      <c r="J115" s="156">
        <f t="shared" ref="J115:J123" si="93">IF(L115="M3",N115,"")</f>
        <v>0</v>
      </c>
      <c r="K115" s="177" t="str">
        <f t="shared" ref="K115:K123" si="94">IF(L115="KG",N115,"")</f>
        <v/>
      </c>
      <c r="L115" s="164" t="str">
        <f t="shared" ref="L115:L123" si="95">L114</f>
        <v>M3</v>
      </c>
      <c r="N115" s="167"/>
      <c r="O115" s="172">
        <f>IFERROR(D115*N115,"")</f>
        <v>0</v>
      </c>
      <c r="P115" s="121">
        <f t="shared" ref="P115:P123" si="96">IFERROR(O115/$O$113,"")</f>
        <v>0</v>
      </c>
      <c r="R115" s="167"/>
      <c r="S115" s="172">
        <f t="shared" ref="S115:S123" si="97">IFERROR(D115*R115,"")</f>
        <v>0</v>
      </c>
      <c r="T115" s="121">
        <f t="shared" ref="T115:T123" si="98">IFERROR(S115/$S$113,"")</f>
        <v>0</v>
      </c>
      <c r="V115" s="167"/>
      <c r="W115" s="172">
        <f t="shared" ref="W115:W123" si="99">IFERROR(D115*V115,"")</f>
        <v>0</v>
      </c>
      <c r="X115" s="121">
        <f t="shared" ref="X115:X123" si="100">IFERROR(W115/$W$113,"")</f>
        <v>0</v>
      </c>
      <c r="Z115" s="167"/>
      <c r="AA115" s="172">
        <f t="shared" ref="AA115:AA123" si="101">IFERROR(D115*Z115,"")</f>
        <v>0</v>
      </c>
      <c r="AB115" s="121">
        <f t="shared" ref="AB115:AB123" si="102">IFERROR(AA115/$AA$113,"")</f>
        <v>0</v>
      </c>
    </row>
    <row r="116" spans="2:28" hidden="1" outlineLevel="1" x14ac:dyDescent="0.3">
      <c r="B116" s="126" t="s">
        <v>20</v>
      </c>
      <c r="C116" s="143"/>
      <c r="D116" s="137"/>
      <c r="E116" s="124"/>
      <c r="F116" s="124"/>
      <c r="G116" s="124"/>
      <c r="H116" s="156" t="str">
        <f t="shared" si="91"/>
        <v/>
      </c>
      <c r="I116" s="156" t="str">
        <f t="shared" si="92"/>
        <v/>
      </c>
      <c r="J116" s="156">
        <f t="shared" si="93"/>
        <v>0</v>
      </c>
      <c r="K116" s="177" t="str">
        <f t="shared" si="94"/>
        <v/>
      </c>
      <c r="L116" s="164" t="str">
        <f t="shared" si="95"/>
        <v>M3</v>
      </c>
      <c r="N116" s="167"/>
      <c r="O116" s="172">
        <f t="shared" ref="O116:O123" si="103">IFERROR(D116*N116,"")</f>
        <v>0</v>
      </c>
      <c r="P116" s="121">
        <f t="shared" si="96"/>
        <v>0</v>
      </c>
      <c r="R116" s="167"/>
      <c r="S116" s="172">
        <f t="shared" si="97"/>
        <v>0</v>
      </c>
      <c r="T116" s="121">
        <f t="shared" si="98"/>
        <v>0</v>
      </c>
      <c r="V116" s="167"/>
      <c r="W116" s="172">
        <f t="shared" si="99"/>
        <v>0</v>
      </c>
      <c r="X116" s="121">
        <f t="shared" si="100"/>
        <v>0</v>
      </c>
      <c r="Z116" s="167"/>
      <c r="AA116" s="172">
        <f t="shared" si="101"/>
        <v>0</v>
      </c>
      <c r="AB116" s="121">
        <f t="shared" si="102"/>
        <v>0</v>
      </c>
    </row>
    <row r="117" spans="2:28" hidden="1" outlineLevel="1" x14ac:dyDescent="0.3">
      <c r="B117" s="126" t="s">
        <v>21</v>
      </c>
      <c r="C117" s="143"/>
      <c r="D117" s="137"/>
      <c r="E117" s="124"/>
      <c r="F117" s="124"/>
      <c r="G117" s="124"/>
      <c r="H117" s="156" t="str">
        <f t="shared" si="91"/>
        <v/>
      </c>
      <c r="I117" s="156" t="str">
        <f t="shared" si="92"/>
        <v/>
      </c>
      <c r="J117" s="156">
        <f t="shared" si="93"/>
        <v>0</v>
      </c>
      <c r="K117" s="177" t="str">
        <f t="shared" si="94"/>
        <v/>
      </c>
      <c r="L117" s="164" t="str">
        <f t="shared" si="95"/>
        <v>M3</v>
      </c>
      <c r="N117" s="167"/>
      <c r="O117" s="172">
        <f t="shared" si="103"/>
        <v>0</v>
      </c>
      <c r="P117" s="121">
        <f t="shared" si="96"/>
        <v>0</v>
      </c>
      <c r="R117" s="167"/>
      <c r="S117" s="172">
        <f t="shared" si="97"/>
        <v>0</v>
      </c>
      <c r="T117" s="121">
        <f t="shared" si="98"/>
        <v>0</v>
      </c>
      <c r="V117" s="167"/>
      <c r="W117" s="172">
        <f t="shared" si="99"/>
        <v>0</v>
      </c>
      <c r="X117" s="121">
        <f t="shared" si="100"/>
        <v>0</v>
      </c>
      <c r="Z117" s="167"/>
      <c r="AA117" s="172">
        <f t="shared" si="101"/>
        <v>0</v>
      </c>
      <c r="AB117" s="121">
        <f t="shared" si="102"/>
        <v>0</v>
      </c>
    </row>
    <row r="118" spans="2:28" hidden="1" outlineLevel="1" x14ac:dyDescent="0.3">
      <c r="B118" s="126" t="s">
        <v>22</v>
      </c>
      <c r="C118" s="143"/>
      <c r="D118" s="137"/>
      <c r="E118" s="124"/>
      <c r="F118" s="124"/>
      <c r="G118" s="124"/>
      <c r="H118" s="156" t="str">
        <f t="shared" si="91"/>
        <v/>
      </c>
      <c r="I118" s="156" t="str">
        <f t="shared" si="92"/>
        <v/>
      </c>
      <c r="J118" s="156">
        <f t="shared" si="93"/>
        <v>0</v>
      </c>
      <c r="K118" s="177" t="str">
        <f t="shared" si="94"/>
        <v/>
      </c>
      <c r="L118" s="164" t="str">
        <f t="shared" si="95"/>
        <v>M3</v>
      </c>
      <c r="N118" s="167"/>
      <c r="O118" s="172">
        <f t="shared" si="103"/>
        <v>0</v>
      </c>
      <c r="P118" s="121">
        <f t="shared" si="96"/>
        <v>0</v>
      </c>
      <c r="R118" s="167"/>
      <c r="S118" s="172">
        <f t="shared" si="97"/>
        <v>0</v>
      </c>
      <c r="T118" s="121">
        <f t="shared" si="98"/>
        <v>0</v>
      </c>
      <c r="V118" s="167"/>
      <c r="W118" s="172">
        <f t="shared" si="99"/>
        <v>0</v>
      </c>
      <c r="X118" s="121">
        <f t="shared" si="100"/>
        <v>0</v>
      </c>
      <c r="Z118" s="167"/>
      <c r="AA118" s="172">
        <f t="shared" si="101"/>
        <v>0</v>
      </c>
      <c r="AB118" s="121">
        <f t="shared" si="102"/>
        <v>0</v>
      </c>
    </row>
    <row r="119" spans="2:28" hidden="1" outlineLevel="1" x14ac:dyDescent="0.3">
      <c r="B119" s="126" t="s">
        <v>23</v>
      </c>
      <c r="C119" s="143"/>
      <c r="D119" s="137"/>
      <c r="E119" s="124"/>
      <c r="F119" s="124"/>
      <c r="G119" s="124"/>
      <c r="H119" s="156" t="str">
        <f t="shared" si="91"/>
        <v/>
      </c>
      <c r="I119" s="156" t="str">
        <f t="shared" si="92"/>
        <v/>
      </c>
      <c r="J119" s="156">
        <f t="shared" si="93"/>
        <v>0</v>
      </c>
      <c r="K119" s="177" t="str">
        <f t="shared" si="94"/>
        <v/>
      </c>
      <c r="L119" s="164" t="str">
        <f t="shared" si="95"/>
        <v>M3</v>
      </c>
      <c r="N119" s="167"/>
      <c r="O119" s="172">
        <f t="shared" si="103"/>
        <v>0</v>
      </c>
      <c r="P119" s="121">
        <f t="shared" si="96"/>
        <v>0</v>
      </c>
      <c r="R119" s="167"/>
      <c r="S119" s="172">
        <f t="shared" si="97"/>
        <v>0</v>
      </c>
      <c r="T119" s="121">
        <f t="shared" si="98"/>
        <v>0</v>
      </c>
      <c r="V119" s="167"/>
      <c r="W119" s="172">
        <f t="shared" si="99"/>
        <v>0</v>
      </c>
      <c r="X119" s="121">
        <f t="shared" si="100"/>
        <v>0</v>
      </c>
      <c r="Z119" s="167"/>
      <c r="AA119" s="172">
        <f t="shared" si="101"/>
        <v>0</v>
      </c>
      <c r="AB119" s="121">
        <f t="shared" si="102"/>
        <v>0</v>
      </c>
    </row>
    <row r="120" spans="2:28" hidden="1" outlineLevel="1" x14ac:dyDescent="0.3">
      <c r="B120" s="126" t="s">
        <v>24</v>
      </c>
      <c r="C120" s="143"/>
      <c r="D120" s="137"/>
      <c r="E120" s="124"/>
      <c r="F120" s="124"/>
      <c r="G120" s="124"/>
      <c r="H120" s="156" t="str">
        <f t="shared" si="91"/>
        <v/>
      </c>
      <c r="I120" s="156" t="str">
        <f t="shared" si="92"/>
        <v/>
      </c>
      <c r="J120" s="156">
        <f t="shared" si="93"/>
        <v>0</v>
      </c>
      <c r="K120" s="177" t="str">
        <f t="shared" si="94"/>
        <v/>
      </c>
      <c r="L120" s="164" t="str">
        <f t="shared" si="95"/>
        <v>M3</v>
      </c>
      <c r="N120" s="167"/>
      <c r="O120" s="172">
        <f t="shared" si="103"/>
        <v>0</v>
      </c>
      <c r="P120" s="121">
        <f t="shared" si="96"/>
        <v>0</v>
      </c>
      <c r="R120" s="167"/>
      <c r="S120" s="172">
        <f t="shared" si="97"/>
        <v>0</v>
      </c>
      <c r="T120" s="121">
        <f t="shared" si="98"/>
        <v>0</v>
      </c>
      <c r="V120" s="167"/>
      <c r="W120" s="172">
        <f t="shared" si="99"/>
        <v>0</v>
      </c>
      <c r="X120" s="121">
        <f t="shared" si="100"/>
        <v>0</v>
      </c>
      <c r="Z120" s="167"/>
      <c r="AA120" s="172">
        <f t="shared" si="101"/>
        <v>0</v>
      </c>
      <c r="AB120" s="121">
        <f t="shared" si="102"/>
        <v>0</v>
      </c>
    </row>
    <row r="121" spans="2:28" hidden="1" outlineLevel="1" x14ac:dyDescent="0.3">
      <c r="B121" s="126" t="s">
        <v>25</v>
      </c>
      <c r="C121" s="143"/>
      <c r="D121" s="137"/>
      <c r="E121" s="124"/>
      <c r="F121" s="124"/>
      <c r="G121" s="124"/>
      <c r="H121" s="156" t="str">
        <f t="shared" si="91"/>
        <v/>
      </c>
      <c r="I121" s="156" t="str">
        <f t="shared" si="92"/>
        <v/>
      </c>
      <c r="J121" s="156">
        <f t="shared" si="93"/>
        <v>0</v>
      </c>
      <c r="K121" s="177" t="str">
        <f t="shared" si="94"/>
        <v/>
      </c>
      <c r="L121" s="164" t="str">
        <f t="shared" si="95"/>
        <v>M3</v>
      </c>
      <c r="N121" s="167"/>
      <c r="O121" s="172">
        <f t="shared" si="103"/>
        <v>0</v>
      </c>
      <c r="P121" s="121">
        <f t="shared" si="96"/>
        <v>0</v>
      </c>
      <c r="R121" s="167"/>
      <c r="S121" s="172">
        <f t="shared" si="97"/>
        <v>0</v>
      </c>
      <c r="T121" s="121">
        <f t="shared" si="98"/>
        <v>0</v>
      </c>
      <c r="V121" s="167"/>
      <c r="W121" s="172">
        <f t="shared" si="99"/>
        <v>0</v>
      </c>
      <c r="X121" s="121">
        <f t="shared" si="100"/>
        <v>0</v>
      </c>
      <c r="Z121" s="167"/>
      <c r="AA121" s="172">
        <f t="shared" si="101"/>
        <v>0</v>
      </c>
      <c r="AB121" s="121">
        <f t="shared" si="102"/>
        <v>0</v>
      </c>
    </row>
    <row r="122" spans="2:28" hidden="1" outlineLevel="1" x14ac:dyDescent="0.3">
      <c r="B122" s="126" t="s">
        <v>26</v>
      </c>
      <c r="C122" s="143"/>
      <c r="D122" s="137"/>
      <c r="E122" s="124"/>
      <c r="F122" s="124"/>
      <c r="G122" s="124"/>
      <c r="H122" s="156" t="str">
        <f t="shared" si="91"/>
        <v/>
      </c>
      <c r="I122" s="156" t="str">
        <f t="shared" si="92"/>
        <v/>
      </c>
      <c r="J122" s="156">
        <f t="shared" si="93"/>
        <v>0</v>
      </c>
      <c r="K122" s="177" t="str">
        <f t="shared" si="94"/>
        <v/>
      </c>
      <c r="L122" s="164" t="str">
        <f t="shared" si="95"/>
        <v>M3</v>
      </c>
      <c r="N122" s="167"/>
      <c r="O122" s="172">
        <f t="shared" si="103"/>
        <v>0</v>
      </c>
      <c r="P122" s="121">
        <f t="shared" si="96"/>
        <v>0</v>
      </c>
      <c r="R122" s="167"/>
      <c r="S122" s="172">
        <f t="shared" si="97"/>
        <v>0</v>
      </c>
      <c r="T122" s="121">
        <f t="shared" si="98"/>
        <v>0</v>
      </c>
      <c r="V122" s="167"/>
      <c r="W122" s="172">
        <f t="shared" si="99"/>
        <v>0</v>
      </c>
      <c r="X122" s="121">
        <f t="shared" si="100"/>
        <v>0</v>
      </c>
      <c r="Z122" s="167"/>
      <c r="AA122" s="172">
        <f t="shared" si="101"/>
        <v>0</v>
      </c>
      <c r="AB122" s="121">
        <f t="shared" si="102"/>
        <v>0</v>
      </c>
    </row>
    <row r="123" spans="2:28" hidden="1" outlineLevel="1" x14ac:dyDescent="0.3">
      <c r="B123" s="126" t="s">
        <v>27</v>
      </c>
      <c r="C123" s="143"/>
      <c r="D123" s="137"/>
      <c r="E123" s="124"/>
      <c r="F123" s="124"/>
      <c r="G123" s="124"/>
      <c r="H123" s="156" t="str">
        <f t="shared" si="91"/>
        <v/>
      </c>
      <c r="I123" s="156" t="str">
        <f t="shared" si="92"/>
        <v/>
      </c>
      <c r="J123" s="156">
        <f t="shared" si="93"/>
        <v>0</v>
      </c>
      <c r="K123" s="177" t="str">
        <f t="shared" si="94"/>
        <v/>
      </c>
      <c r="L123" s="164" t="str">
        <f t="shared" si="95"/>
        <v>M3</v>
      </c>
      <c r="N123" s="167"/>
      <c r="O123" s="172">
        <f t="shared" si="103"/>
        <v>0</v>
      </c>
      <c r="P123" s="121">
        <f t="shared" si="96"/>
        <v>0</v>
      </c>
      <c r="R123" s="167"/>
      <c r="S123" s="172">
        <f t="shared" si="97"/>
        <v>0</v>
      </c>
      <c r="T123" s="121">
        <f t="shared" si="98"/>
        <v>0</v>
      </c>
      <c r="V123" s="167"/>
      <c r="W123" s="172">
        <f t="shared" si="99"/>
        <v>0</v>
      </c>
      <c r="X123" s="121">
        <f t="shared" si="100"/>
        <v>0</v>
      </c>
      <c r="Z123" s="167"/>
      <c r="AA123" s="172">
        <f t="shared" si="101"/>
        <v>0</v>
      </c>
      <c r="AB123" s="121">
        <f t="shared" si="102"/>
        <v>0</v>
      </c>
    </row>
    <row r="124" spans="2:28" ht="15" hidden="1" outlineLevel="1" thickBot="1" x14ac:dyDescent="0.35">
      <c r="B124" s="127"/>
      <c r="C124" s="128"/>
      <c r="D124" s="140"/>
      <c r="E124" s="129"/>
      <c r="F124" s="129"/>
      <c r="G124" s="129"/>
      <c r="H124" s="129"/>
      <c r="I124" s="129"/>
      <c r="J124" s="129"/>
      <c r="K124" s="178"/>
      <c r="L124" s="165"/>
      <c r="N124" s="168"/>
      <c r="O124" s="173"/>
      <c r="P124" s="130"/>
      <c r="R124" s="168"/>
      <c r="S124" s="173"/>
      <c r="T124" s="130"/>
      <c r="V124" s="168"/>
      <c r="W124" s="173"/>
      <c r="X124" s="130"/>
      <c r="Z124" s="168"/>
      <c r="AA124" s="173"/>
      <c r="AB124" s="130"/>
    </row>
    <row r="125" spans="2:28" s="7" customFormat="1" ht="9" hidden="1" customHeight="1" outlineLevel="1" thickBot="1" x14ac:dyDescent="0.35">
      <c r="K125" s="174"/>
      <c r="L125" s="13"/>
      <c r="M125" s="116"/>
      <c r="N125" s="13"/>
      <c r="O125" s="169"/>
      <c r="Q125" s="116"/>
      <c r="R125" s="123"/>
      <c r="S125" s="169"/>
      <c r="T125" s="120"/>
      <c r="U125" s="116"/>
      <c r="V125" s="123"/>
      <c r="W125" s="169"/>
      <c r="X125" s="120"/>
      <c r="Y125" s="116"/>
      <c r="Z125" s="123"/>
      <c r="AA125" s="169"/>
      <c r="AB125" s="120"/>
    </row>
    <row r="126" spans="2:28" s="10" customFormat="1" ht="15" hidden="1" outlineLevel="1" thickBot="1" x14ac:dyDescent="0.35">
      <c r="B126" s="132" t="s">
        <v>8</v>
      </c>
      <c r="C126" s="132" t="s">
        <v>9</v>
      </c>
      <c r="D126" s="134" t="s">
        <v>12</v>
      </c>
      <c r="E126" s="133" t="s">
        <v>14</v>
      </c>
      <c r="F126" s="133" t="s">
        <v>15</v>
      </c>
      <c r="G126" s="133" t="s">
        <v>16</v>
      </c>
      <c r="H126" s="133" t="s">
        <v>2214</v>
      </c>
      <c r="I126" s="133" t="s">
        <v>54</v>
      </c>
      <c r="J126" s="133" t="s">
        <v>55</v>
      </c>
      <c r="K126" s="175" t="s">
        <v>17</v>
      </c>
      <c r="L126" s="162" t="s">
        <v>56</v>
      </c>
      <c r="M126" s="116"/>
      <c r="N126" s="161" t="s">
        <v>2213</v>
      </c>
      <c r="O126" s="170" t="s">
        <v>1</v>
      </c>
      <c r="P126" s="135" t="s">
        <v>0</v>
      </c>
      <c r="Q126" s="116"/>
      <c r="R126" s="161" t="s">
        <v>2213</v>
      </c>
      <c r="S126" s="170" t="s">
        <v>1</v>
      </c>
      <c r="T126" s="135" t="s">
        <v>0</v>
      </c>
      <c r="U126" s="116"/>
      <c r="V126" s="161" t="s">
        <v>2213</v>
      </c>
      <c r="W126" s="170" t="s">
        <v>1</v>
      </c>
      <c r="X126" s="135" t="s">
        <v>0</v>
      </c>
      <c r="Y126" s="116"/>
      <c r="Z126" s="161" t="s">
        <v>2213</v>
      </c>
      <c r="AA126" s="170" t="s">
        <v>1</v>
      </c>
      <c r="AB126" s="135" t="s">
        <v>0</v>
      </c>
    </row>
    <row r="127" spans="2:28" s="7" customFormat="1" ht="9" customHeight="1" collapsed="1" thickBot="1" x14ac:dyDescent="0.35">
      <c r="B127" s="120"/>
      <c r="C127" s="120"/>
      <c r="D127" s="120"/>
      <c r="E127" s="120"/>
      <c r="F127" s="120"/>
      <c r="G127" s="120"/>
      <c r="H127" s="120"/>
      <c r="I127" s="120"/>
      <c r="J127" s="120"/>
      <c r="K127" s="174"/>
      <c r="L127" s="123"/>
      <c r="M127" s="116"/>
      <c r="N127" s="123"/>
      <c r="O127" s="169"/>
      <c r="P127" s="120"/>
      <c r="Q127" s="116"/>
      <c r="R127" s="123"/>
      <c r="S127" s="169"/>
      <c r="T127" s="120"/>
      <c r="U127" s="116"/>
      <c r="V127" s="123"/>
      <c r="W127" s="169"/>
      <c r="X127" s="120"/>
      <c r="Y127" s="116"/>
      <c r="Z127" s="123"/>
      <c r="AA127" s="169"/>
      <c r="AB127" s="120"/>
    </row>
    <row r="128" spans="2:28" ht="18" x14ac:dyDescent="0.3">
      <c r="B128" s="141" t="s">
        <v>72</v>
      </c>
      <c r="C128" s="348" t="str">
        <f>IFERROR(INDEX(DATA!$E$6:$E$457,MATCH(B128,DATA!$D$6:$D$457,0)),"")</f>
        <v>ENTREPISO PLACA MACIZA 3500 PSI E=0.12 M</v>
      </c>
      <c r="D128" s="349"/>
      <c r="E128" s="349"/>
      <c r="F128" s="349"/>
      <c r="G128" s="350"/>
      <c r="H128" s="160"/>
      <c r="I128" s="136"/>
      <c r="J128" s="136"/>
      <c r="K128" s="176"/>
      <c r="L128" s="163" t="str">
        <f>IFERROR(INDEX(DATA!$F$6:$F$457,MATCH(B128,DATA!$D$6:$D$457,0)),"")</f>
        <v>M2</v>
      </c>
      <c r="N128" s="166"/>
      <c r="O128" s="171">
        <f>ROUND(SUM(O129:O139),0)</f>
        <v>2267</v>
      </c>
      <c r="P128" s="125"/>
      <c r="R128" s="166"/>
      <c r="S128" s="171">
        <f>ROUND(SUM(S129:S139),0)</f>
        <v>1811</v>
      </c>
      <c r="T128" s="125"/>
      <c r="V128" s="166"/>
      <c r="W128" s="171">
        <f>ROUND(SUM(W129:W139),0)</f>
        <v>2160</v>
      </c>
      <c r="X128" s="125"/>
      <c r="Z128" s="166"/>
      <c r="AA128" s="171">
        <f>ROUND(SUM(AA129:AA139),0)</f>
        <v>2108</v>
      </c>
      <c r="AB128" s="125"/>
    </row>
    <row r="129" spans="2:28" hidden="1" outlineLevel="1" x14ac:dyDescent="0.3">
      <c r="B129" s="126" t="s">
        <v>18</v>
      </c>
      <c r="C129" s="143" t="s">
        <v>2060</v>
      </c>
      <c r="D129" s="137">
        <v>1</v>
      </c>
      <c r="E129" s="139"/>
      <c r="F129" s="139"/>
      <c r="G129" s="139"/>
      <c r="H129" s="156" t="str">
        <f>IF(L129="ML",N129,"")</f>
        <v/>
      </c>
      <c r="I129" s="156">
        <f>IF(L129="M2",N129,"")</f>
        <v>2267.2199999999998</v>
      </c>
      <c r="J129" s="156" t="str">
        <f>IF(L129="M3",N129,"")</f>
        <v/>
      </c>
      <c r="K129" s="177" t="str">
        <f>IF(L129="KG",N129,"")</f>
        <v/>
      </c>
      <c r="L129" s="164" t="str">
        <f>L128</f>
        <v>M2</v>
      </c>
      <c r="N129" s="167">
        <v>2267.2199999999998</v>
      </c>
      <c r="O129" s="172">
        <f t="shared" ref="O129:O138" si="104">IFERROR(D129*N129,"")</f>
        <v>2267.2199999999998</v>
      </c>
      <c r="P129" s="121">
        <f>IFERROR(O129/$O$128,"")</f>
        <v>1.0000970445522717</v>
      </c>
      <c r="R129" s="167">
        <v>1810.56</v>
      </c>
      <c r="S129" s="172">
        <f>IFERROR(D129*R129,"")</f>
        <v>1810.56</v>
      </c>
      <c r="T129" s="121">
        <f>IFERROR(S129/$S$128,"")</f>
        <v>0.99975704030922141</v>
      </c>
      <c r="V129" s="167">
        <v>2159.67</v>
      </c>
      <c r="W129" s="172">
        <f>IFERROR(D129*V129,"")</f>
        <v>2159.67</v>
      </c>
      <c r="X129" s="121">
        <f>IFERROR(W129/$W$128,"")</f>
        <v>0.99984722222222222</v>
      </c>
      <c r="Z129" s="167">
        <v>2108.04</v>
      </c>
      <c r="AA129" s="172">
        <f>IFERROR(D129*Z129,"")</f>
        <v>2108.04</v>
      </c>
      <c r="AB129" s="121">
        <f>IFERROR(AA129/$AA$128,"")</f>
        <v>1.0000189753320683</v>
      </c>
    </row>
    <row r="130" spans="2:28" hidden="1" outlineLevel="1" x14ac:dyDescent="0.3">
      <c r="B130" s="126" t="s">
        <v>19</v>
      </c>
      <c r="C130" s="143"/>
      <c r="D130" s="137"/>
      <c r="E130" s="124"/>
      <c r="F130" s="124"/>
      <c r="G130" s="124"/>
      <c r="H130" s="156" t="str">
        <f t="shared" ref="H130:H138" si="105">IF(L130="ML",N130,"")</f>
        <v/>
      </c>
      <c r="I130" s="156">
        <f t="shared" ref="I130:I138" si="106">IF(L130="M2",N130,"")</f>
        <v>0</v>
      </c>
      <c r="J130" s="156" t="str">
        <f t="shared" ref="J130:J138" si="107">IF(L130="M3",N130,"")</f>
        <v/>
      </c>
      <c r="K130" s="177" t="str">
        <f t="shared" ref="K130:K138" si="108">IF(L130="KG",N130,"")</f>
        <v/>
      </c>
      <c r="L130" s="164" t="str">
        <f t="shared" ref="L130:L138" si="109">L129</f>
        <v>M2</v>
      </c>
      <c r="N130" s="167"/>
      <c r="O130" s="172">
        <f t="shared" si="104"/>
        <v>0</v>
      </c>
      <c r="P130" s="121">
        <f t="shared" ref="P130:P138" si="110">IFERROR(O130/$O$128,"")</f>
        <v>0</v>
      </c>
      <c r="R130" s="167"/>
      <c r="S130" s="172">
        <f t="shared" ref="S130:S138" si="111">IFERROR(D130*R130,"")</f>
        <v>0</v>
      </c>
      <c r="T130" s="121">
        <f t="shared" ref="T130:T138" si="112">IFERROR(S130/$S$128,"")</f>
        <v>0</v>
      </c>
      <c r="V130" s="167"/>
      <c r="W130" s="172">
        <f t="shared" ref="W130:W138" si="113">IFERROR(D130*V130,"")</f>
        <v>0</v>
      </c>
      <c r="X130" s="121">
        <f t="shared" ref="X130:X138" si="114">IFERROR(W130/$W$128,"")</f>
        <v>0</v>
      </c>
      <c r="Z130" s="167"/>
      <c r="AA130" s="172">
        <f t="shared" ref="AA130:AA138" si="115">IFERROR(D130*Z130,"")</f>
        <v>0</v>
      </c>
      <c r="AB130" s="121">
        <f t="shared" ref="AB130:AB138" si="116">IFERROR(AA130/$AA$128,"")</f>
        <v>0</v>
      </c>
    </row>
    <row r="131" spans="2:28" hidden="1" outlineLevel="1" x14ac:dyDescent="0.3">
      <c r="B131" s="126" t="s">
        <v>20</v>
      </c>
      <c r="C131" s="143"/>
      <c r="D131" s="137"/>
      <c r="E131" s="124"/>
      <c r="F131" s="124"/>
      <c r="G131" s="124"/>
      <c r="H131" s="156" t="str">
        <f t="shared" si="105"/>
        <v/>
      </c>
      <c r="I131" s="156">
        <f t="shared" si="106"/>
        <v>0</v>
      </c>
      <c r="J131" s="156" t="str">
        <f t="shared" si="107"/>
        <v/>
      </c>
      <c r="K131" s="177" t="str">
        <f t="shared" si="108"/>
        <v/>
      </c>
      <c r="L131" s="164" t="str">
        <f t="shared" si="109"/>
        <v>M2</v>
      </c>
      <c r="N131" s="167"/>
      <c r="O131" s="172">
        <f t="shared" si="104"/>
        <v>0</v>
      </c>
      <c r="P131" s="121">
        <f t="shared" si="110"/>
        <v>0</v>
      </c>
      <c r="R131" s="167"/>
      <c r="S131" s="172">
        <f t="shared" si="111"/>
        <v>0</v>
      </c>
      <c r="T131" s="121">
        <f t="shared" si="112"/>
        <v>0</v>
      </c>
      <c r="V131" s="167"/>
      <c r="W131" s="172">
        <f t="shared" si="113"/>
        <v>0</v>
      </c>
      <c r="X131" s="121">
        <f t="shared" si="114"/>
        <v>0</v>
      </c>
      <c r="Z131" s="167"/>
      <c r="AA131" s="172">
        <f t="shared" si="115"/>
        <v>0</v>
      </c>
      <c r="AB131" s="121">
        <f t="shared" si="116"/>
        <v>0</v>
      </c>
    </row>
    <row r="132" spans="2:28" hidden="1" outlineLevel="1" x14ac:dyDescent="0.3">
      <c r="B132" s="126" t="s">
        <v>21</v>
      </c>
      <c r="C132" s="143"/>
      <c r="D132" s="137"/>
      <c r="E132" s="124"/>
      <c r="F132" s="124"/>
      <c r="G132" s="124"/>
      <c r="H132" s="156" t="str">
        <f t="shared" si="105"/>
        <v/>
      </c>
      <c r="I132" s="156">
        <f t="shared" si="106"/>
        <v>0</v>
      </c>
      <c r="J132" s="156" t="str">
        <f t="shared" si="107"/>
        <v/>
      </c>
      <c r="K132" s="177" t="str">
        <f t="shared" si="108"/>
        <v/>
      </c>
      <c r="L132" s="164" t="str">
        <f t="shared" si="109"/>
        <v>M2</v>
      </c>
      <c r="N132" s="167"/>
      <c r="O132" s="172">
        <f t="shared" si="104"/>
        <v>0</v>
      </c>
      <c r="P132" s="121">
        <f t="shared" si="110"/>
        <v>0</v>
      </c>
      <c r="R132" s="167"/>
      <c r="S132" s="172">
        <f t="shared" si="111"/>
        <v>0</v>
      </c>
      <c r="T132" s="121">
        <f t="shared" si="112"/>
        <v>0</v>
      </c>
      <c r="V132" s="167"/>
      <c r="W132" s="172">
        <f t="shared" si="113"/>
        <v>0</v>
      </c>
      <c r="X132" s="121">
        <f t="shared" si="114"/>
        <v>0</v>
      </c>
      <c r="Z132" s="167"/>
      <c r="AA132" s="172">
        <f t="shared" si="115"/>
        <v>0</v>
      </c>
      <c r="AB132" s="121">
        <f t="shared" si="116"/>
        <v>0</v>
      </c>
    </row>
    <row r="133" spans="2:28" hidden="1" outlineLevel="1" x14ac:dyDescent="0.3">
      <c r="B133" s="126" t="s">
        <v>22</v>
      </c>
      <c r="C133" s="143"/>
      <c r="D133" s="137"/>
      <c r="E133" s="124"/>
      <c r="F133" s="124"/>
      <c r="G133" s="124"/>
      <c r="H133" s="156" t="str">
        <f t="shared" si="105"/>
        <v/>
      </c>
      <c r="I133" s="156">
        <f t="shared" si="106"/>
        <v>0</v>
      </c>
      <c r="J133" s="156" t="str">
        <f t="shared" si="107"/>
        <v/>
      </c>
      <c r="K133" s="177" t="str">
        <f t="shared" si="108"/>
        <v/>
      </c>
      <c r="L133" s="164" t="str">
        <f t="shared" si="109"/>
        <v>M2</v>
      </c>
      <c r="N133" s="167"/>
      <c r="O133" s="172">
        <f t="shared" si="104"/>
        <v>0</v>
      </c>
      <c r="P133" s="121">
        <f t="shared" si="110"/>
        <v>0</v>
      </c>
      <c r="R133" s="167"/>
      <c r="S133" s="172">
        <f t="shared" si="111"/>
        <v>0</v>
      </c>
      <c r="T133" s="121">
        <f t="shared" si="112"/>
        <v>0</v>
      </c>
      <c r="V133" s="167"/>
      <c r="W133" s="172">
        <f t="shared" si="113"/>
        <v>0</v>
      </c>
      <c r="X133" s="121">
        <f t="shared" si="114"/>
        <v>0</v>
      </c>
      <c r="Z133" s="167"/>
      <c r="AA133" s="172">
        <f t="shared" si="115"/>
        <v>0</v>
      </c>
      <c r="AB133" s="121">
        <f t="shared" si="116"/>
        <v>0</v>
      </c>
    </row>
    <row r="134" spans="2:28" hidden="1" outlineLevel="1" x14ac:dyDescent="0.3">
      <c r="B134" s="126" t="s">
        <v>23</v>
      </c>
      <c r="C134" s="143"/>
      <c r="D134" s="137"/>
      <c r="E134" s="124"/>
      <c r="F134" s="124"/>
      <c r="G134" s="124"/>
      <c r="H134" s="156" t="str">
        <f t="shared" si="105"/>
        <v/>
      </c>
      <c r="I134" s="156">
        <f t="shared" si="106"/>
        <v>0</v>
      </c>
      <c r="J134" s="156" t="str">
        <f t="shared" si="107"/>
        <v/>
      </c>
      <c r="K134" s="177" t="str">
        <f t="shared" si="108"/>
        <v/>
      </c>
      <c r="L134" s="164" t="str">
        <f t="shared" si="109"/>
        <v>M2</v>
      </c>
      <c r="N134" s="167"/>
      <c r="O134" s="172">
        <f t="shared" si="104"/>
        <v>0</v>
      </c>
      <c r="P134" s="121">
        <f t="shared" si="110"/>
        <v>0</v>
      </c>
      <c r="R134" s="167"/>
      <c r="S134" s="172">
        <f t="shared" si="111"/>
        <v>0</v>
      </c>
      <c r="T134" s="121">
        <f t="shared" si="112"/>
        <v>0</v>
      </c>
      <c r="V134" s="167"/>
      <c r="W134" s="172">
        <f t="shared" si="113"/>
        <v>0</v>
      </c>
      <c r="X134" s="121">
        <f t="shared" si="114"/>
        <v>0</v>
      </c>
      <c r="Z134" s="167"/>
      <c r="AA134" s="172">
        <f t="shared" si="115"/>
        <v>0</v>
      </c>
      <c r="AB134" s="121">
        <f t="shared" si="116"/>
        <v>0</v>
      </c>
    </row>
    <row r="135" spans="2:28" hidden="1" outlineLevel="1" x14ac:dyDescent="0.3">
      <c r="B135" s="126" t="s">
        <v>24</v>
      </c>
      <c r="C135" s="143"/>
      <c r="D135" s="137"/>
      <c r="E135" s="124"/>
      <c r="F135" s="124"/>
      <c r="G135" s="124"/>
      <c r="H135" s="156" t="str">
        <f t="shared" si="105"/>
        <v/>
      </c>
      <c r="I135" s="156">
        <f t="shared" si="106"/>
        <v>0</v>
      </c>
      <c r="J135" s="156" t="str">
        <f t="shared" si="107"/>
        <v/>
      </c>
      <c r="K135" s="177" t="str">
        <f t="shared" si="108"/>
        <v/>
      </c>
      <c r="L135" s="164" t="str">
        <f t="shared" si="109"/>
        <v>M2</v>
      </c>
      <c r="N135" s="167"/>
      <c r="O135" s="172">
        <f t="shared" si="104"/>
        <v>0</v>
      </c>
      <c r="P135" s="121">
        <f t="shared" si="110"/>
        <v>0</v>
      </c>
      <c r="R135" s="167"/>
      <c r="S135" s="172">
        <f t="shared" si="111"/>
        <v>0</v>
      </c>
      <c r="T135" s="121">
        <f t="shared" si="112"/>
        <v>0</v>
      </c>
      <c r="V135" s="167"/>
      <c r="W135" s="172">
        <f t="shared" si="113"/>
        <v>0</v>
      </c>
      <c r="X135" s="121">
        <f t="shared" si="114"/>
        <v>0</v>
      </c>
      <c r="Z135" s="167"/>
      <c r="AA135" s="172">
        <f t="shared" si="115"/>
        <v>0</v>
      </c>
      <c r="AB135" s="121">
        <f t="shared" si="116"/>
        <v>0</v>
      </c>
    </row>
    <row r="136" spans="2:28" hidden="1" outlineLevel="1" x14ac:dyDescent="0.3">
      <c r="B136" s="126" t="s">
        <v>25</v>
      </c>
      <c r="C136" s="143"/>
      <c r="D136" s="137"/>
      <c r="E136" s="124"/>
      <c r="F136" s="124"/>
      <c r="G136" s="124"/>
      <c r="H136" s="156" t="str">
        <f t="shared" si="105"/>
        <v/>
      </c>
      <c r="I136" s="156">
        <f t="shared" si="106"/>
        <v>0</v>
      </c>
      <c r="J136" s="156" t="str">
        <f t="shared" si="107"/>
        <v/>
      </c>
      <c r="K136" s="177" t="str">
        <f t="shared" si="108"/>
        <v/>
      </c>
      <c r="L136" s="164" t="str">
        <f t="shared" si="109"/>
        <v>M2</v>
      </c>
      <c r="N136" s="167"/>
      <c r="O136" s="172">
        <f t="shared" si="104"/>
        <v>0</v>
      </c>
      <c r="P136" s="121">
        <f t="shared" si="110"/>
        <v>0</v>
      </c>
      <c r="R136" s="167"/>
      <c r="S136" s="172">
        <f t="shared" si="111"/>
        <v>0</v>
      </c>
      <c r="T136" s="121">
        <f t="shared" si="112"/>
        <v>0</v>
      </c>
      <c r="V136" s="167"/>
      <c r="W136" s="172">
        <f t="shared" si="113"/>
        <v>0</v>
      </c>
      <c r="X136" s="121">
        <f t="shared" si="114"/>
        <v>0</v>
      </c>
      <c r="Z136" s="167"/>
      <c r="AA136" s="172">
        <f t="shared" si="115"/>
        <v>0</v>
      </c>
      <c r="AB136" s="121">
        <f t="shared" si="116"/>
        <v>0</v>
      </c>
    </row>
    <row r="137" spans="2:28" hidden="1" outlineLevel="1" x14ac:dyDescent="0.3">
      <c r="B137" s="126" t="s">
        <v>26</v>
      </c>
      <c r="C137" s="143"/>
      <c r="D137" s="137"/>
      <c r="E137" s="124"/>
      <c r="F137" s="124"/>
      <c r="G137" s="124"/>
      <c r="H137" s="156" t="str">
        <f t="shared" si="105"/>
        <v/>
      </c>
      <c r="I137" s="156">
        <f t="shared" si="106"/>
        <v>0</v>
      </c>
      <c r="J137" s="156" t="str">
        <f t="shared" si="107"/>
        <v/>
      </c>
      <c r="K137" s="177" t="str">
        <f t="shared" si="108"/>
        <v/>
      </c>
      <c r="L137" s="164" t="str">
        <f t="shared" si="109"/>
        <v>M2</v>
      </c>
      <c r="N137" s="167"/>
      <c r="O137" s="172">
        <f t="shared" si="104"/>
        <v>0</v>
      </c>
      <c r="P137" s="121">
        <f t="shared" si="110"/>
        <v>0</v>
      </c>
      <c r="R137" s="167"/>
      <c r="S137" s="172">
        <f t="shared" si="111"/>
        <v>0</v>
      </c>
      <c r="T137" s="121">
        <f t="shared" si="112"/>
        <v>0</v>
      </c>
      <c r="V137" s="167"/>
      <c r="W137" s="172">
        <f t="shared" si="113"/>
        <v>0</v>
      </c>
      <c r="X137" s="121">
        <f t="shared" si="114"/>
        <v>0</v>
      </c>
      <c r="Z137" s="167"/>
      <c r="AA137" s="172">
        <f t="shared" si="115"/>
        <v>0</v>
      </c>
      <c r="AB137" s="121">
        <f t="shared" si="116"/>
        <v>0</v>
      </c>
    </row>
    <row r="138" spans="2:28" hidden="1" outlineLevel="1" x14ac:dyDescent="0.3">
      <c r="B138" s="126" t="s">
        <v>27</v>
      </c>
      <c r="C138" s="143"/>
      <c r="D138" s="137"/>
      <c r="E138" s="124"/>
      <c r="F138" s="124"/>
      <c r="G138" s="124"/>
      <c r="H138" s="156" t="str">
        <f t="shared" si="105"/>
        <v/>
      </c>
      <c r="I138" s="156">
        <f t="shared" si="106"/>
        <v>0</v>
      </c>
      <c r="J138" s="156" t="str">
        <f t="shared" si="107"/>
        <v/>
      </c>
      <c r="K138" s="177" t="str">
        <f t="shared" si="108"/>
        <v/>
      </c>
      <c r="L138" s="164" t="str">
        <f t="shared" si="109"/>
        <v>M2</v>
      </c>
      <c r="N138" s="167"/>
      <c r="O138" s="172">
        <f t="shared" si="104"/>
        <v>0</v>
      </c>
      <c r="P138" s="121">
        <f t="shared" si="110"/>
        <v>0</v>
      </c>
      <c r="R138" s="167"/>
      <c r="S138" s="172">
        <f t="shared" si="111"/>
        <v>0</v>
      </c>
      <c r="T138" s="121">
        <f t="shared" si="112"/>
        <v>0</v>
      </c>
      <c r="V138" s="167"/>
      <c r="W138" s="172">
        <f t="shared" si="113"/>
        <v>0</v>
      </c>
      <c r="X138" s="121">
        <f t="shared" si="114"/>
        <v>0</v>
      </c>
      <c r="Z138" s="167"/>
      <c r="AA138" s="172">
        <f t="shared" si="115"/>
        <v>0</v>
      </c>
      <c r="AB138" s="121">
        <f t="shared" si="116"/>
        <v>0</v>
      </c>
    </row>
    <row r="139" spans="2:28" ht="15" hidden="1" outlineLevel="1" thickBot="1" x14ac:dyDescent="0.35">
      <c r="B139" s="127"/>
      <c r="C139" s="128"/>
      <c r="D139" s="140"/>
      <c r="E139" s="129"/>
      <c r="F139" s="129"/>
      <c r="G139" s="129"/>
      <c r="H139" s="129"/>
      <c r="I139" s="129"/>
      <c r="J139" s="129"/>
      <c r="K139" s="178"/>
      <c r="L139" s="165"/>
      <c r="N139" s="168"/>
      <c r="O139" s="173"/>
      <c r="P139" s="130"/>
      <c r="R139" s="168"/>
      <c r="S139" s="173"/>
      <c r="T139" s="130"/>
      <c r="V139" s="168"/>
      <c r="W139" s="173"/>
      <c r="X139" s="130"/>
      <c r="Z139" s="168"/>
      <c r="AA139" s="173"/>
      <c r="AB139" s="130"/>
    </row>
    <row r="140" spans="2:28" s="7" customFormat="1" ht="9" hidden="1" customHeight="1" outlineLevel="1" thickBot="1" x14ac:dyDescent="0.35">
      <c r="K140" s="174"/>
      <c r="L140" s="13"/>
      <c r="M140" s="116"/>
      <c r="N140" s="13"/>
      <c r="O140" s="169"/>
      <c r="Q140" s="116"/>
      <c r="R140" s="123"/>
      <c r="S140" s="169"/>
      <c r="T140" s="120"/>
      <c r="U140" s="116"/>
      <c r="V140" s="123"/>
      <c r="W140" s="169"/>
      <c r="X140" s="120"/>
      <c r="Y140" s="116"/>
      <c r="Z140" s="123"/>
      <c r="AA140" s="169"/>
      <c r="AB140" s="120"/>
    </row>
    <row r="141" spans="2:28" s="10" customFormat="1" ht="15" hidden="1" outlineLevel="1" thickBot="1" x14ac:dyDescent="0.35">
      <c r="B141" s="132" t="s">
        <v>8</v>
      </c>
      <c r="C141" s="132" t="s">
        <v>9</v>
      </c>
      <c r="D141" s="134" t="s">
        <v>12</v>
      </c>
      <c r="E141" s="133" t="s">
        <v>14</v>
      </c>
      <c r="F141" s="133" t="s">
        <v>15</v>
      </c>
      <c r="G141" s="133" t="s">
        <v>16</v>
      </c>
      <c r="H141" s="133" t="s">
        <v>2214</v>
      </c>
      <c r="I141" s="133" t="s">
        <v>54</v>
      </c>
      <c r="J141" s="133" t="s">
        <v>55</v>
      </c>
      <c r="K141" s="175" t="s">
        <v>17</v>
      </c>
      <c r="L141" s="162" t="s">
        <v>56</v>
      </c>
      <c r="M141" s="116"/>
      <c r="N141" s="161" t="s">
        <v>2213</v>
      </c>
      <c r="O141" s="170" t="s">
        <v>1</v>
      </c>
      <c r="P141" s="135" t="s">
        <v>0</v>
      </c>
      <c r="Q141" s="116"/>
      <c r="R141" s="161" t="s">
        <v>2213</v>
      </c>
      <c r="S141" s="170" t="s">
        <v>1</v>
      </c>
      <c r="T141" s="135" t="s">
        <v>0</v>
      </c>
      <c r="U141" s="116"/>
      <c r="V141" s="161" t="s">
        <v>2213</v>
      </c>
      <c r="W141" s="170" t="s">
        <v>1</v>
      </c>
      <c r="X141" s="135" t="s">
        <v>0</v>
      </c>
      <c r="Y141" s="116"/>
      <c r="Z141" s="161" t="s">
        <v>2213</v>
      </c>
      <c r="AA141" s="170" t="s">
        <v>1</v>
      </c>
      <c r="AB141" s="135" t="s">
        <v>0</v>
      </c>
    </row>
    <row r="142" spans="2:28" s="7" customFormat="1" ht="9" customHeight="1" collapsed="1" thickBot="1" x14ac:dyDescent="0.35">
      <c r="B142" s="120"/>
      <c r="C142" s="120"/>
      <c r="D142" s="120"/>
      <c r="E142" s="120"/>
      <c r="F142" s="120"/>
      <c r="G142" s="120"/>
      <c r="H142" s="120"/>
      <c r="I142" s="120"/>
      <c r="J142" s="120"/>
      <c r="K142" s="174"/>
      <c r="L142" s="123"/>
      <c r="M142" s="116"/>
      <c r="N142" s="123"/>
      <c r="O142" s="169"/>
      <c r="P142" s="120"/>
      <c r="Q142" s="116"/>
      <c r="R142" s="123"/>
      <c r="S142" s="169"/>
      <c r="T142" s="120"/>
      <c r="U142" s="116"/>
      <c r="V142" s="123"/>
      <c r="W142" s="169"/>
      <c r="X142" s="120"/>
      <c r="Y142" s="116"/>
      <c r="Z142" s="123"/>
      <c r="AA142" s="169"/>
      <c r="AB142" s="120"/>
    </row>
    <row r="143" spans="2:28" ht="18" x14ac:dyDescent="0.3">
      <c r="B143" s="141" t="s">
        <v>73</v>
      </c>
      <c r="C143" s="348" t="str">
        <f>IFERROR(INDEX(DATA!$E$6:$E$457,MATCH(B143,DATA!$D$6:$D$457,0)),"")</f>
        <v>MURO DE CONTENCIÓN EN CONCRETO 3500 PSI, H=2.0 M</v>
      </c>
      <c r="D143" s="349"/>
      <c r="E143" s="349"/>
      <c r="F143" s="349"/>
      <c r="G143" s="350"/>
      <c r="H143" s="160"/>
      <c r="I143" s="136"/>
      <c r="J143" s="136"/>
      <c r="K143" s="176"/>
      <c r="L143" s="163" t="str">
        <f>IFERROR(INDEX(DATA!$F$6:$F$457,MATCH(B143,DATA!$D$6:$D$457,0)),"")</f>
        <v>M3</v>
      </c>
      <c r="N143" s="166"/>
      <c r="O143" s="171">
        <f>ROUND(SUM(O144:O154),0)</f>
        <v>86</v>
      </c>
      <c r="P143" s="125"/>
      <c r="R143" s="166"/>
      <c r="S143" s="171">
        <f>ROUND(SUM(S144:S154),0)</f>
        <v>69</v>
      </c>
      <c r="T143" s="125"/>
      <c r="V143" s="166"/>
      <c r="W143" s="171">
        <f>ROUND(SUM(W144:W154),0)</f>
        <v>82</v>
      </c>
      <c r="X143" s="125"/>
      <c r="Z143" s="166"/>
      <c r="AA143" s="171">
        <f>ROUND(SUM(AA144:AA154),0)</f>
        <v>80</v>
      </c>
      <c r="AB143" s="125"/>
    </row>
    <row r="144" spans="2:28" hidden="1" outlineLevel="1" x14ac:dyDescent="0.3">
      <c r="B144" s="126" t="s">
        <v>18</v>
      </c>
      <c r="C144" s="143"/>
      <c r="D144" s="137">
        <v>1</v>
      </c>
      <c r="E144" s="139"/>
      <c r="F144" s="139"/>
      <c r="G144" s="139"/>
      <c r="H144" s="156" t="str">
        <f>IF(L144="ML",N144,"")</f>
        <v/>
      </c>
      <c r="I144" s="156" t="str">
        <f>IF(L144="M2",N144,"")</f>
        <v/>
      </c>
      <c r="J144" s="156">
        <f>IF(L144="M3",N144,"")</f>
        <v>86.37</v>
      </c>
      <c r="K144" s="177" t="str">
        <f>IF(L144="KG",N144,"")</f>
        <v/>
      </c>
      <c r="L144" s="164" t="str">
        <f>L143</f>
        <v>M3</v>
      </c>
      <c r="N144" s="167">
        <v>86.37</v>
      </c>
      <c r="O144" s="172">
        <f t="shared" ref="O144" si="117">IFERROR(D144*N144,"")</f>
        <v>86.37</v>
      </c>
      <c r="P144" s="121">
        <f>IFERROR(O144/$O$143,"")</f>
        <v>1.0043023255813954</v>
      </c>
      <c r="R144" s="167">
        <v>68.98</v>
      </c>
      <c r="S144" s="172">
        <f>IFERROR(D144*R144,"")</f>
        <v>68.98</v>
      </c>
      <c r="T144" s="121">
        <f>IFERROR(S144/$S$143,"")</f>
        <v>0.99971014492753629</v>
      </c>
      <c r="V144" s="167">
        <v>82.28</v>
      </c>
      <c r="W144" s="172">
        <f>IFERROR(D144*V144,"")</f>
        <v>82.28</v>
      </c>
      <c r="X144" s="121">
        <f>IFERROR(W144/$W$143,"")</f>
        <v>1.0034146341463415</v>
      </c>
      <c r="Z144" s="167">
        <v>80.31</v>
      </c>
      <c r="AA144" s="172">
        <f>IFERROR(D144*Z144,"")</f>
        <v>80.31</v>
      </c>
      <c r="AB144" s="121">
        <f>IFERROR(AA144/$AA$143,"")</f>
        <v>1.0038750000000001</v>
      </c>
    </row>
    <row r="145" spans="2:28" hidden="1" outlineLevel="1" x14ac:dyDescent="0.3">
      <c r="B145" s="126" t="s">
        <v>19</v>
      </c>
      <c r="C145" s="143"/>
      <c r="D145" s="137"/>
      <c r="E145" s="124"/>
      <c r="F145" s="124"/>
      <c r="G145" s="124"/>
      <c r="H145" s="156" t="str">
        <f t="shared" ref="H145:H153" si="118">IF(L145="ML",N145,"")</f>
        <v/>
      </c>
      <c r="I145" s="156" t="str">
        <f t="shared" ref="I145:I153" si="119">IF(L145="M2",N145,"")</f>
        <v/>
      </c>
      <c r="J145" s="156">
        <f t="shared" ref="J145:J153" si="120">IF(L145="M3",N145,"")</f>
        <v>0</v>
      </c>
      <c r="K145" s="177" t="str">
        <f t="shared" ref="K145:K153" si="121">IF(L145="KG",N145,"")</f>
        <v/>
      </c>
      <c r="L145" s="164" t="str">
        <f t="shared" ref="L145:L153" si="122">L144</f>
        <v>M3</v>
      </c>
      <c r="N145" s="167"/>
      <c r="O145" s="172">
        <f>IFERROR(D145*N145,"")</f>
        <v>0</v>
      </c>
      <c r="P145" s="121">
        <f t="shared" ref="P145:P153" si="123">IFERROR(O145/$O$143,"")</f>
        <v>0</v>
      </c>
      <c r="R145" s="167"/>
      <c r="S145" s="172">
        <f t="shared" ref="S145:S153" si="124">IFERROR(D145*R145,"")</f>
        <v>0</v>
      </c>
      <c r="T145" s="121">
        <f t="shared" ref="T145:T153" si="125">IFERROR(S145/$S$143,"")</f>
        <v>0</v>
      </c>
      <c r="V145" s="167"/>
      <c r="W145" s="172">
        <f t="shared" ref="W145:W153" si="126">IFERROR(D145*V145,"")</f>
        <v>0</v>
      </c>
      <c r="X145" s="121">
        <f t="shared" ref="X145:X153" si="127">IFERROR(W145/$W$143,"")</f>
        <v>0</v>
      </c>
      <c r="Z145" s="167"/>
      <c r="AA145" s="172">
        <f t="shared" ref="AA145:AA153" si="128">IFERROR(D145*Z145,"")</f>
        <v>0</v>
      </c>
      <c r="AB145" s="121">
        <f t="shared" ref="AB145:AB153" si="129">IFERROR(AA145/$AA$143,"")</f>
        <v>0</v>
      </c>
    </row>
    <row r="146" spans="2:28" hidden="1" outlineLevel="1" x14ac:dyDescent="0.3">
      <c r="B146" s="126" t="s">
        <v>20</v>
      </c>
      <c r="C146" s="143"/>
      <c r="D146" s="137"/>
      <c r="E146" s="124"/>
      <c r="F146" s="124"/>
      <c r="G146" s="124"/>
      <c r="H146" s="156" t="str">
        <f t="shared" si="118"/>
        <v/>
      </c>
      <c r="I146" s="156" t="str">
        <f t="shared" si="119"/>
        <v/>
      </c>
      <c r="J146" s="156">
        <f t="shared" si="120"/>
        <v>0</v>
      </c>
      <c r="K146" s="177" t="str">
        <f t="shared" si="121"/>
        <v/>
      </c>
      <c r="L146" s="164" t="str">
        <f t="shared" si="122"/>
        <v>M3</v>
      </c>
      <c r="N146" s="167"/>
      <c r="O146" s="172">
        <f t="shared" ref="O146:O153" si="130">IFERROR(D146*N146,"")</f>
        <v>0</v>
      </c>
      <c r="P146" s="121">
        <f t="shared" si="123"/>
        <v>0</v>
      </c>
      <c r="R146" s="167"/>
      <c r="S146" s="172">
        <f t="shared" si="124"/>
        <v>0</v>
      </c>
      <c r="T146" s="121">
        <f t="shared" si="125"/>
        <v>0</v>
      </c>
      <c r="V146" s="167"/>
      <c r="W146" s="172">
        <f t="shared" si="126"/>
        <v>0</v>
      </c>
      <c r="X146" s="121">
        <f t="shared" si="127"/>
        <v>0</v>
      </c>
      <c r="Z146" s="167"/>
      <c r="AA146" s="172">
        <f t="shared" si="128"/>
        <v>0</v>
      </c>
      <c r="AB146" s="121">
        <f t="shared" si="129"/>
        <v>0</v>
      </c>
    </row>
    <row r="147" spans="2:28" hidden="1" outlineLevel="1" x14ac:dyDescent="0.3">
      <c r="B147" s="126" t="s">
        <v>21</v>
      </c>
      <c r="C147" s="143"/>
      <c r="D147" s="137"/>
      <c r="E147" s="124"/>
      <c r="F147" s="124"/>
      <c r="G147" s="124"/>
      <c r="H147" s="156" t="str">
        <f t="shared" si="118"/>
        <v/>
      </c>
      <c r="I147" s="156" t="str">
        <f t="shared" si="119"/>
        <v/>
      </c>
      <c r="J147" s="156">
        <f t="shared" si="120"/>
        <v>0</v>
      </c>
      <c r="K147" s="177" t="str">
        <f t="shared" si="121"/>
        <v/>
      </c>
      <c r="L147" s="164" t="str">
        <f t="shared" si="122"/>
        <v>M3</v>
      </c>
      <c r="N147" s="167"/>
      <c r="O147" s="172">
        <f t="shared" si="130"/>
        <v>0</v>
      </c>
      <c r="P147" s="121">
        <f t="shared" si="123"/>
        <v>0</v>
      </c>
      <c r="R147" s="167"/>
      <c r="S147" s="172">
        <f t="shared" si="124"/>
        <v>0</v>
      </c>
      <c r="T147" s="121">
        <f t="shared" si="125"/>
        <v>0</v>
      </c>
      <c r="V147" s="167"/>
      <c r="W147" s="172">
        <f t="shared" si="126"/>
        <v>0</v>
      </c>
      <c r="X147" s="121">
        <f t="shared" si="127"/>
        <v>0</v>
      </c>
      <c r="Z147" s="167"/>
      <c r="AA147" s="172">
        <f t="shared" si="128"/>
        <v>0</v>
      </c>
      <c r="AB147" s="121">
        <f t="shared" si="129"/>
        <v>0</v>
      </c>
    </row>
    <row r="148" spans="2:28" hidden="1" outlineLevel="1" x14ac:dyDescent="0.3">
      <c r="B148" s="126" t="s">
        <v>22</v>
      </c>
      <c r="C148" s="143"/>
      <c r="D148" s="137"/>
      <c r="E148" s="124"/>
      <c r="F148" s="124"/>
      <c r="G148" s="124"/>
      <c r="H148" s="156" t="str">
        <f t="shared" si="118"/>
        <v/>
      </c>
      <c r="I148" s="156" t="str">
        <f t="shared" si="119"/>
        <v/>
      </c>
      <c r="J148" s="156">
        <f t="shared" si="120"/>
        <v>0</v>
      </c>
      <c r="K148" s="177" t="str">
        <f t="shared" si="121"/>
        <v/>
      </c>
      <c r="L148" s="164" t="str">
        <f t="shared" si="122"/>
        <v>M3</v>
      </c>
      <c r="N148" s="167"/>
      <c r="O148" s="172">
        <f t="shared" si="130"/>
        <v>0</v>
      </c>
      <c r="P148" s="121">
        <f t="shared" si="123"/>
        <v>0</v>
      </c>
      <c r="R148" s="167"/>
      <c r="S148" s="172">
        <f t="shared" si="124"/>
        <v>0</v>
      </c>
      <c r="T148" s="121">
        <f t="shared" si="125"/>
        <v>0</v>
      </c>
      <c r="V148" s="167"/>
      <c r="W148" s="172">
        <f t="shared" si="126"/>
        <v>0</v>
      </c>
      <c r="X148" s="121">
        <f t="shared" si="127"/>
        <v>0</v>
      </c>
      <c r="Z148" s="167"/>
      <c r="AA148" s="172">
        <f t="shared" si="128"/>
        <v>0</v>
      </c>
      <c r="AB148" s="121">
        <f t="shared" si="129"/>
        <v>0</v>
      </c>
    </row>
    <row r="149" spans="2:28" hidden="1" outlineLevel="1" x14ac:dyDescent="0.3">
      <c r="B149" s="126" t="s">
        <v>23</v>
      </c>
      <c r="C149" s="143"/>
      <c r="D149" s="137"/>
      <c r="E149" s="124"/>
      <c r="F149" s="124"/>
      <c r="G149" s="124"/>
      <c r="H149" s="156" t="str">
        <f t="shared" si="118"/>
        <v/>
      </c>
      <c r="I149" s="156" t="str">
        <f t="shared" si="119"/>
        <v/>
      </c>
      <c r="J149" s="156">
        <f t="shared" si="120"/>
        <v>0</v>
      </c>
      <c r="K149" s="177" t="str">
        <f t="shared" si="121"/>
        <v/>
      </c>
      <c r="L149" s="164" t="str">
        <f t="shared" si="122"/>
        <v>M3</v>
      </c>
      <c r="N149" s="167"/>
      <c r="O149" s="172">
        <f t="shared" si="130"/>
        <v>0</v>
      </c>
      <c r="P149" s="121">
        <f t="shared" si="123"/>
        <v>0</v>
      </c>
      <c r="R149" s="167"/>
      <c r="S149" s="172">
        <f t="shared" si="124"/>
        <v>0</v>
      </c>
      <c r="T149" s="121">
        <f t="shared" si="125"/>
        <v>0</v>
      </c>
      <c r="V149" s="167"/>
      <c r="W149" s="172">
        <f t="shared" si="126"/>
        <v>0</v>
      </c>
      <c r="X149" s="121">
        <f t="shared" si="127"/>
        <v>0</v>
      </c>
      <c r="Z149" s="167"/>
      <c r="AA149" s="172">
        <f t="shared" si="128"/>
        <v>0</v>
      </c>
      <c r="AB149" s="121">
        <f t="shared" si="129"/>
        <v>0</v>
      </c>
    </row>
    <row r="150" spans="2:28" hidden="1" outlineLevel="1" x14ac:dyDescent="0.3">
      <c r="B150" s="126" t="s">
        <v>24</v>
      </c>
      <c r="C150" s="143"/>
      <c r="D150" s="137"/>
      <c r="E150" s="124"/>
      <c r="F150" s="124"/>
      <c r="G150" s="124"/>
      <c r="H150" s="156" t="str">
        <f t="shared" si="118"/>
        <v/>
      </c>
      <c r="I150" s="156" t="str">
        <f t="shared" si="119"/>
        <v/>
      </c>
      <c r="J150" s="156">
        <f t="shared" si="120"/>
        <v>0</v>
      </c>
      <c r="K150" s="177" t="str">
        <f t="shared" si="121"/>
        <v/>
      </c>
      <c r="L150" s="164" t="str">
        <f t="shared" si="122"/>
        <v>M3</v>
      </c>
      <c r="N150" s="167"/>
      <c r="O150" s="172">
        <f t="shared" si="130"/>
        <v>0</v>
      </c>
      <c r="P150" s="121">
        <f t="shared" si="123"/>
        <v>0</v>
      </c>
      <c r="R150" s="167"/>
      <c r="S150" s="172">
        <f t="shared" si="124"/>
        <v>0</v>
      </c>
      <c r="T150" s="121">
        <f t="shared" si="125"/>
        <v>0</v>
      </c>
      <c r="V150" s="167"/>
      <c r="W150" s="172">
        <f t="shared" si="126"/>
        <v>0</v>
      </c>
      <c r="X150" s="121">
        <f t="shared" si="127"/>
        <v>0</v>
      </c>
      <c r="Z150" s="167"/>
      <c r="AA150" s="172">
        <f t="shared" si="128"/>
        <v>0</v>
      </c>
      <c r="AB150" s="121">
        <f t="shared" si="129"/>
        <v>0</v>
      </c>
    </row>
    <row r="151" spans="2:28" hidden="1" outlineLevel="1" x14ac:dyDescent="0.3">
      <c r="B151" s="126" t="s">
        <v>25</v>
      </c>
      <c r="C151" s="143"/>
      <c r="D151" s="137"/>
      <c r="E151" s="124"/>
      <c r="F151" s="124"/>
      <c r="G151" s="124"/>
      <c r="H151" s="156" t="str">
        <f t="shared" si="118"/>
        <v/>
      </c>
      <c r="I151" s="156" t="str">
        <f t="shared" si="119"/>
        <v/>
      </c>
      <c r="J151" s="156">
        <f t="shared" si="120"/>
        <v>0</v>
      </c>
      <c r="K151" s="177" t="str">
        <f t="shared" si="121"/>
        <v/>
      </c>
      <c r="L151" s="164" t="str">
        <f t="shared" si="122"/>
        <v>M3</v>
      </c>
      <c r="N151" s="167"/>
      <c r="O151" s="172">
        <f t="shared" si="130"/>
        <v>0</v>
      </c>
      <c r="P151" s="121">
        <f t="shared" si="123"/>
        <v>0</v>
      </c>
      <c r="R151" s="167"/>
      <c r="S151" s="172">
        <f t="shared" si="124"/>
        <v>0</v>
      </c>
      <c r="T151" s="121">
        <f t="shared" si="125"/>
        <v>0</v>
      </c>
      <c r="V151" s="167"/>
      <c r="W151" s="172">
        <f t="shared" si="126"/>
        <v>0</v>
      </c>
      <c r="X151" s="121">
        <f t="shared" si="127"/>
        <v>0</v>
      </c>
      <c r="Z151" s="167"/>
      <c r="AA151" s="172">
        <f t="shared" si="128"/>
        <v>0</v>
      </c>
      <c r="AB151" s="121">
        <f t="shared" si="129"/>
        <v>0</v>
      </c>
    </row>
    <row r="152" spans="2:28" hidden="1" outlineLevel="1" x14ac:dyDescent="0.3">
      <c r="B152" s="126" t="s">
        <v>26</v>
      </c>
      <c r="C152" s="143"/>
      <c r="D152" s="137"/>
      <c r="E152" s="124"/>
      <c r="F152" s="124"/>
      <c r="G152" s="124"/>
      <c r="H152" s="156" t="str">
        <f t="shared" si="118"/>
        <v/>
      </c>
      <c r="I152" s="156" t="str">
        <f t="shared" si="119"/>
        <v/>
      </c>
      <c r="J152" s="156">
        <f t="shared" si="120"/>
        <v>0</v>
      </c>
      <c r="K152" s="177" t="str">
        <f t="shared" si="121"/>
        <v/>
      </c>
      <c r="L152" s="164" t="str">
        <f t="shared" si="122"/>
        <v>M3</v>
      </c>
      <c r="N152" s="167"/>
      <c r="O152" s="172">
        <f t="shared" si="130"/>
        <v>0</v>
      </c>
      <c r="P152" s="121">
        <f t="shared" si="123"/>
        <v>0</v>
      </c>
      <c r="R152" s="167"/>
      <c r="S152" s="172">
        <f t="shared" si="124"/>
        <v>0</v>
      </c>
      <c r="T152" s="121">
        <f t="shared" si="125"/>
        <v>0</v>
      </c>
      <c r="V152" s="167"/>
      <c r="W152" s="172">
        <f t="shared" si="126"/>
        <v>0</v>
      </c>
      <c r="X152" s="121">
        <f t="shared" si="127"/>
        <v>0</v>
      </c>
      <c r="Z152" s="167"/>
      <c r="AA152" s="172">
        <f t="shared" si="128"/>
        <v>0</v>
      </c>
      <c r="AB152" s="121">
        <f t="shared" si="129"/>
        <v>0</v>
      </c>
    </row>
    <row r="153" spans="2:28" hidden="1" outlineLevel="1" x14ac:dyDescent="0.3">
      <c r="B153" s="126" t="s">
        <v>27</v>
      </c>
      <c r="C153" s="143"/>
      <c r="D153" s="137"/>
      <c r="E153" s="124"/>
      <c r="F153" s="124"/>
      <c r="G153" s="124"/>
      <c r="H153" s="156" t="str">
        <f t="shared" si="118"/>
        <v/>
      </c>
      <c r="I153" s="156" t="str">
        <f t="shared" si="119"/>
        <v/>
      </c>
      <c r="J153" s="156">
        <f t="shared" si="120"/>
        <v>0</v>
      </c>
      <c r="K153" s="177" t="str">
        <f t="shared" si="121"/>
        <v/>
      </c>
      <c r="L153" s="164" t="str">
        <f t="shared" si="122"/>
        <v>M3</v>
      </c>
      <c r="N153" s="167"/>
      <c r="O153" s="172">
        <f t="shared" si="130"/>
        <v>0</v>
      </c>
      <c r="P153" s="121">
        <f t="shared" si="123"/>
        <v>0</v>
      </c>
      <c r="R153" s="167"/>
      <c r="S153" s="172">
        <f t="shared" si="124"/>
        <v>0</v>
      </c>
      <c r="T153" s="121">
        <f t="shared" si="125"/>
        <v>0</v>
      </c>
      <c r="V153" s="167"/>
      <c r="W153" s="172">
        <f t="shared" si="126"/>
        <v>0</v>
      </c>
      <c r="X153" s="121">
        <f t="shared" si="127"/>
        <v>0</v>
      </c>
      <c r="Z153" s="167"/>
      <c r="AA153" s="172">
        <f t="shared" si="128"/>
        <v>0</v>
      </c>
      <c r="AB153" s="121">
        <f t="shared" si="129"/>
        <v>0</v>
      </c>
    </row>
    <row r="154" spans="2:28" ht="15" hidden="1" outlineLevel="1" thickBot="1" x14ac:dyDescent="0.35">
      <c r="B154" s="127"/>
      <c r="C154" s="128"/>
      <c r="D154" s="140"/>
      <c r="E154" s="129"/>
      <c r="F154" s="129"/>
      <c r="G154" s="129"/>
      <c r="H154" s="129"/>
      <c r="I154" s="129"/>
      <c r="J154" s="129"/>
      <c r="K154" s="178"/>
      <c r="L154" s="165"/>
      <c r="N154" s="168"/>
      <c r="O154" s="173"/>
      <c r="P154" s="130"/>
      <c r="R154" s="168"/>
      <c r="S154" s="173"/>
      <c r="T154" s="130"/>
      <c r="V154" s="168"/>
      <c r="W154" s="173"/>
      <c r="X154" s="130"/>
      <c r="Z154" s="168"/>
      <c r="AA154" s="173"/>
      <c r="AB154" s="130"/>
    </row>
    <row r="155" spans="2:28" s="7" customFormat="1" ht="9" hidden="1" customHeight="1" outlineLevel="1" thickBot="1" x14ac:dyDescent="0.35">
      <c r="K155" s="174"/>
      <c r="L155" s="13"/>
      <c r="M155" s="116"/>
      <c r="N155" s="13"/>
      <c r="O155" s="169"/>
      <c r="Q155" s="116"/>
      <c r="R155" s="123"/>
      <c r="S155" s="169"/>
      <c r="T155" s="120"/>
      <c r="U155" s="116"/>
      <c r="V155" s="123"/>
      <c r="W155" s="169"/>
      <c r="X155" s="120"/>
      <c r="Y155" s="116"/>
      <c r="Z155" s="123"/>
      <c r="AA155" s="169"/>
      <c r="AB155" s="120"/>
    </row>
    <row r="156" spans="2:28" s="10" customFormat="1" ht="15" hidden="1" outlineLevel="1" thickBot="1" x14ac:dyDescent="0.35">
      <c r="B156" s="132" t="s">
        <v>8</v>
      </c>
      <c r="C156" s="132" t="s">
        <v>9</v>
      </c>
      <c r="D156" s="134" t="s">
        <v>12</v>
      </c>
      <c r="E156" s="133" t="s">
        <v>14</v>
      </c>
      <c r="F156" s="133" t="s">
        <v>15</v>
      </c>
      <c r="G156" s="133" t="s">
        <v>16</v>
      </c>
      <c r="H156" s="133" t="s">
        <v>2214</v>
      </c>
      <c r="I156" s="133" t="s">
        <v>54</v>
      </c>
      <c r="J156" s="133" t="s">
        <v>55</v>
      </c>
      <c r="K156" s="175" t="s">
        <v>17</v>
      </c>
      <c r="L156" s="162" t="s">
        <v>56</v>
      </c>
      <c r="M156" s="116"/>
      <c r="N156" s="161" t="s">
        <v>2213</v>
      </c>
      <c r="O156" s="170" t="s">
        <v>1</v>
      </c>
      <c r="P156" s="135" t="s">
        <v>0</v>
      </c>
      <c r="Q156" s="116"/>
      <c r="R156" s="161" t="s">
        <v>2213</v>
      </c>
      <c r="S156" s="170" t="s">
        <v>1</v>
      </c>
      <c r="T156" s="135" t="s">
        <v>0</v>
      </c>
      <c r="U156" s="116"/>
      <c r="V156" s="161" t="s">
        <v>2213</v>
      </c>
      <c r="W156" s="170" t="s">
        <v>1</v>
      </c>
      <c r="X156" s="135" t="s">
        <v>0</v>
      </c>
      <c r="Y156" s="116"/>
      <c r="Z156" s="161" t="s">
        <v>2213</v>
      </c>
      <c r="AA156" s="170" t="s">
        <v>1</v>
      </c>
      <c r="AB156" s="135" t="s">
        <v>0</v>
      </c>
    </row>
    <row r="157" spans="2:28" s="7" customFormat="1" ht="9" customHeight="1" collapsed="1" thickBot="1" x14ac:dyDescent="0.35">
      <c r="B157" s="120"/>
      <c r="C157" s="120"/>
      <c r="D157" s="120"/>
      <c r="E157" s="120"/>
      <c r="F157" s="120"/>
      <c r="G157" s="120"/>
      <c r="H157" s="120"/>
      <c r="I157" s="120"/>
      <c r="J157" s="120"/>
      <c r="K157" s="174"/>
      <c r="L157" s="123"/>
      <c r="M157" s="116"/>
      <c r="N157" s="123"/>
      <c r="O157" s="169"/>
      <c r="P157" s="120"/>
      <c r="Q157" s="116"/>
      <c r="R157" s="123"/>
      <c r="S157" s="169"/>
      <c r="T157" s="120"/>
      <c r="U157" s="116"/>
      <c r="V157" s="123"/>
      <c r="W157" s="169"/>
      <c r="X157" s="120"/>
      <c r="Y157" s="116"/>
      <c r="Z157" s="123"/>
      <c r="AA157" s="169"/>
      <c r="AB157" s="120"/>
    </row>
    <row r="158" spans="2:28" ht="18" x14ac:dyDescent="0.3">
      <c r="B158" s="141" t="s">
        <v>74</v>
      </c>
      <c r="C158" s="348" t="str">
        <f>IFERROR(INDEX(DATA!$E$6:$E$457,MATCH(B158,DATA!$D$6:$D$457,0)),"")</f>
        <v>ACERO FIGURADO 60000 PSI</v>
      </c>
      <c r="D158" s="349"/>
      <c r="E158" s="349"/>
      <c r="F158" s="349"/>
      <c r="G158" s="350"/>
      <c r="H158" s="160"/>
      <c r="I158" s="136"/>
      <c r="J158" s="136"/>
      <c r="K158" s="176"/>
      <c r="L158" s="163" t="str">
        <f>IFERROR(INDEX(DATA!$F$6:$F$457,MATCH(B158,DATA!$D$6:$D$457,0)),"")</f>
        <v>KG</v>
      </c>
      <c r="N158" s="166"/>
      <c r="O158" s="171">
        <f>ROUND(SUM(O159:O169),0)</f>
        <v>182754</v>
      </c>
      <c r="P158" s="125"/>
      <c r="R158" s="166"/>
      <c r="S158" s="171">
        <f>ROUND(SUM(S159:S169),0)</f>
        <v>146374</v>
      </c>
      <c r="T158" s="125"/>
      <c r="V158" s="166"/>
      <c r="W158" s="171">
        <f>ROUND(SUM(W159:W169),0)</f>
        <v>174084</v>
      </c>
      <c r="X158" s="125"/>
      <c r="Z158" s="166"/>
      <c r="AA158" s="171">
        <f>ROUND(SUM(AA159:AA169),0)</f>
        <v>169920</v>
      </c>
      <c r="AB158" s="125"/>
    </row>
    <row r="159" spans="2:28" hidden="1" outlineLevel="1" x14ac:dyDescent="0.3">
      <c r="B159" s="126" t="s">
        <v>18</v>
      </c>
      <c r="C159" s="143" t="s">
        <v>2063</v>
      </c>
      <c r="D159" s="137">
        <v>1</v>
      </c>
      <c r="E159" s="139"/>
      <c r="F159" s="139"/>
      <c r="G159" s="139"/>
      <c r="H159" s="156" t="str">
        <f>IF(L159="ML",N159,"")</f>
        <v/>
      </c>
      <c r="I159" s="156" t="str">
        <f>IF(L159="M2",N159,"")</f>
        <v/>
      </c>
      <c r="J159" s="156" t="str">
        <f>IF(L159="M3",N159,"")</f>
        <v/>
      </c>
      <c r="K159" s="177">
        <f>IF(L159="KG",N159,"")</f>
        <v>15736.62</v>
      </c>
      <c r="L159" s="164" t="str">
        <f>L158</f>
        <v>KG</v>
      </c>
      <c r="N159" s="167">
        <v>15736.62</v>
      </c>
      <c r="O159" s="172">
        <f t="shared" ref="O159" si="131">IFERROR(D159*N159,"")</f>
        <v>15736.62</v>
      </c>
      <c r="P159" s="121">
        <f>IFERROR(O159/$O$158,"")</f>
        <v>8.6108211037788512E-2</v>
      </c>
      <c r="R159" s="167">
        <v>12566.95</v>
      </c>
      <c r="S159" s="172">
        <f>IFERROR(D159*R159,"")</f>
        <v>12566.95</v>
      </c>
      <c r="T159" s="121">
        <f>IFERROR(S159/$S$158,"")</f>
        <v>8.5855069889461247E-2</v>
      </c>
      <c r="V159" s="167">
        <v>14990.11</v>
      </c>
      <c r="W159" s="172">
        <f>IFERROR(D159*V159,"")</f>
        <v>14990.11</v>
      </c>
      <c r="X159" s="121">
        <f>IFERROR(W159/$W$158,"")</f>
        <v>8.6108487856437127E-2</v>
      </c>
      <c r="Z159" s="167">
        <v>14631.73</v>
      </c>
      <c r="AA159" s="172">
        <f>IFERROR(D159*Z159,"")</f>
        <v>14631.73</v>
      </c>
      <c r="AB159" s="121">
        <f>IFERROR(AA159/$AA$158,"")</f>
        <v>8.6109522128060265E-2</v>
      </c>
    </row>
    <row r="160" spans="2:28" hidden="1" outlineLevel="1" x14ac:dyDescent="0.3">
      <c r="B160" s="126" t="s">
        <v>19</v>
      </c>
      <c r="C160" s="143" t="s">
        <v>2063</v>
      </c>
      <c r="D160" s="137">
        <v>1</v>
      </c>
      <c r="E160" s="124"/>
      <c r="F160" s="124"/>
      <c r="G160" s="124"/>
      <c r="H160" s="156" t="str">
        <f t="shared" ref="H160:H168" si="132">IF(L160="ML",N160,"")</f>
        <v/>
      </c>
      <c r="I160" s="156" t="str">
        <f t="shared" ref="I160:I168" si="133">IF(L160="M2",N160,"")</f>
        <v/>
      </c>
      <c r="J160" s="156" t="str">
        <f t="shared" ref="J160:J168" si="134">IF(L160="M3",N160,"")</f>
        <v/>
      </c>
      <c r="K160" s="177">
        <f t="shared" ref="K160:K168" si="135">IF(L160="KG",N160,"")</f>
        <v>142513.31</v>
      </c>
      <c r="L160" s="164" t="str">
        <f t="shared" ref="L160:L168" si="136">L159</f>
        <v>KG</v>
      </c>
      <c r="N160" s="167">
        <v>142513.31</v>
      </c>
      <c r="O160" s="172">
        <f>IFERROR(D160*N160,"")</f>
        <v>142513.31</v>
      </c>
      <c r="P160" s="121">
        <f t="shared" ref="P160:P168" si="137">IFERROR(O160/$O$158,"")</f>
        <v>0.7798095253729056</v>
      </c>
      <c r="R160" s="167">
        <v>113808.24</v>
      </c>
      <c r="S160" s="172">
        <f t="shared" ref="S160:S168" si="138">IFERROR(D160*R160,"")</f>
        <v>113808.24</v>
      </c>
      <c r="T160" s="121">
        <f t="shared" ref="T160:T168" si="139">IFERROR(S160/$S$158,"")</f>
        <v>0.77751677210433545</v>
      </c>
      <c r="V160" s="167">
        <v>135752.82999999999</v>
      </c>
      <c r="W160" s="172">
        <f t="shared" ref="W160:W168" si="140">IFERROR(D160*V160,"")</f>
        <v>135752.82999999999</v>
      </c>
      <c r="X160" s="121">
        <f t="shared" ref="X160:X168" si="141">IFERROR(W160/$W$158,"")</f>
        <v>0.77981221709059989</v>
      </c>
      <c r="Z160" s="167">
        <v>132507.22</v>
      </c>
      <c r="AA160" s="172">
        <f t="shared" ref="AA160:AA168" si="142">IFERROR(D160*Z160,"")</f>
        <v>132507.22</v>
      </c>
      <c r="AB160" s="121">
        <f t="shared" ref="AB160:AB168" si="143">IFERROR(AA160/$AA$158,"")</f>
        <v>0.77982120998116766</v>
      </c>
    </row>
    <row r="161" spans="2:28" hidden="1" outlineLevel="1" x14ac:dyDescent="0.3">
      <c r="B161" s="126" t="s">
        <v>20</v>
      </c>
      <c r="C161" s="143" t="s">
        <v>2061</v>
      </c>
      <c r="D161" s="137">
        <v>1</v>
      </c>
      <c r="E161" s="124"/>
      <c r="F161" s="124"/>
      <c r="G161" s="124"/>
      <c r="H161" s="156" t="str">
        <f t="shared" si="132"/>
        <v/>
      </c>
      <c r="I161" s="156" t="str">
        <f t="shared" si="133"/>
        <v/>
      </c>
      <c r="J161" s="156" t="str">
        <f t="shared" si="134"/>
        <v/>
      </c>
      <c r="K161" s="177">
        <f t="shared" si="135"/>
        <v>19832.09</v>
      </c>
      <c r="L161" s="164" t="str">
        <f t="shared" si="136"/>
        <v>KG</v>
      </c>
      <c r="N161" s="167">
        <v>19832.09</v>
      </c>
      <c r="O161" s="172">
        <f t="shared" ref="O161:O168" si="144">IFERROR(D161*N161,"")</f>
        <v>19832.09</v>
      </c>
      <c r="P161" s="121">
        <f t="shared" si="137"/>
        <v>0.10851795309541788</v>
      </c>
      <c r="R161" s="167">
        <v>15837.51</v>
      </c>
      <c r="S161" s="172">
        <f t="shared" si="138"/>
        <v>15837.51</v>
      </c>
      <c r="T161" s="121">
        <f t="shared" si="139"/>
        <v>0.10819892877150314</v>
      </c>
      <c r="V161" s="167">
        <v>18891.310000000001</v>
      </c>
      <c r="W161" s="172">
        <f t="shared" si="140"/>
        <v>18891.310000000001</v>
      </c>
      <c r="X161" s="121">
        <f t="shared" si="141"/>
        <v>0.10851835895314907</v>
      </c>
      <c r="Z161" s="167">
        <v>18439.650000000001</v>
      </c>
      <c r="AA161" s="172">
        <f t="shared" si="142"/>
        <v>18439.650000000001</v>
      </c>
      <c r="AB161" s="121">
        <f t="shared" si="143"/>
        <v>0.10851959745762713</v>
      </c>
    </row>
    <row r="162" spans="2:28" hidden="1" outlineLevel="1" x14ac:dyDescent="0.3">
      <c r="B162" s="126" t="s">
        <v>21</v>
      </c>
      <c r="C162" s="143" t="s">
        <v>2185</v>
      </c>
      <c r="D162" s="137">
        <v>1</v>
      </c>
      <c r="E162" s="124"/>
      <c r="F162" s="124"/>
      <c r="G162" s="124"/>
      <c r="H162" s="156" t="str">
        <f t="shared" si="132"/>
        <v/>
      </c>
      <c r="I162" s="156" t="str">
        <f t="shared" si="133"/>
        <v/>
      </c>
      <c r="J162" s="156" t="str">
        <f t="shared" si="134"/>
        <v/>
      </c>
      <c r="K162" s="177">
        <f t="shared" si="135"/>
        <v>2156.0500000000002</v>
      </c>
      <c r="L162" s="164" t="str">
        <f t="shared" si="136"/>
        <v>KG</v>
      </c>
      <c r="N162" s="167">
        <v>2156.0500000000002</v>
      </c>
      <c r="O162" s="172">
        <f t="shared" si="144"/>
        <v>2156.0500000000002</v>
      </c>
      <c r="P162" s="121">
        <f t="shared" si="137"/>
        <v>1.1797552994736095E-2</v>
      </c>
      <c r="R162" s="167">
        <v>2156.0500000000002</v>
      </c>
      <c r="S162" s="172">
        <f t="shared" si="138"/>
        <v>2156.0500000000002</v>
      </c>
      <c r="T162" s="121">
        <f t="shared" si="139"/>
        <v>1.4729733422602377E-2</v>
      </c>
      <c r="V162" s="167">
        <v>2053.77</v>
      </c>
      <c r="W162" s="172">
        <f t="shared" si="140"/>
        <v>2053.77</v>
      </c>
      <c r="X162" s="121">
        <f t="shared" si="141"/>
        <v>1.1797580478389743E-2</v>
      </c>
      <c r="Z162" s="167">
        <v>2004.67</v>
      </c>
      <c r="AA162" s="172">
        <f t="shared" si="142"/>
        <v>2004.67</v>
      </c>
      <c r="AB162" s="121">
        <f t="shared" si="143"/>
        <v>1.1797728342749529E-2</v>
      </c>
    </row>
    <row r="163" spans="2:28" hidden="1" outlineLevel="1" x14ac:dyDescent="0.3">
      <c r="B163" s="126" t="s">
        <v>22</v>
      </c>
      <c r="C163" s="143" t="s">
        <v>2198</v>
      </c>
      <c r="D163" s="137">
        <v>1</v>
      </c>
      <c r="E163" s="124"/>
      <c r="F163" s="124"/>
      <c r="G163" s="124"/>
      <c r="H163" s="156" t="str">
        <f t="shared" si="132"/>
        <v/>
      </c>
      <c r="I163" s="156" t="str">
        <f t="shared" si="133"/>
        <v/>
      </c>
      <c r="J163" s="156" t="str">
        <f t="shared" si="134"/>
        <v/>
      </c>
      <c r="K163" s="177">
        <f t="shared" si="135"/>
        <v>1727.46</v>
      </c>
      <c r="L163" s="164" t="str">
        <f t="shared" si="136"/>
        <v>KG</v>
      </c>
      <c r="N163" s="167">
        <v>1727.46</v>
      </c>
      <c r="O163" s="172">
        <f t="shared" si="144"/>
        <v>1727.46</v>
      </c>
      <c r="P163" s="121">
        <f t="shared" si="137"/>
        <v>9.4523786073081855E-3</v>
      </c>
      <c r="R163" s="167">
        <v>1379.51</v>
      </c>
      <c r="S163" s="172">
        <f t="shared" si="138"/>
        <v>1379.51</v>
      </c>
      <c r="T163" s="121">
        <f t="shared" si="139"/>
        <v>9.4245562736551564E-3</v>
      </c>
      <c r="V163" s="167">
        <v>1645.51</v>
      </c>
      <c r="W163" s="172">
        <f t="shared" si="140"/>
        <v>1645.51</v>
      </c>
      <c r="X163" s="121">
        <f t="shared" si="141"/>
        <v>9.4523907998437535E-3</v>
      </c>
      <c r="Z163" s="167">
        <v>1606.17</v>
      </c>
      <c r="AA163" s="172">
        <f t="shared" si="142"/>
        <v>1606.17</v>
      </c>
      <c r="AB163" s="121">
        <f t="shared" si="143"/>
        <v>9.4525070621468924E-3</v>
      </c>
    </row>
    <row r="164" spans="2:28" hidden="1" outlineLevel="1" x14ac:dyDescent="0.3">
      <c r="B164" s="126" t="s">
        <v>23</v>
      </c>
      <c r="C164" s="143" t="s">
        <v>2291</v>
      </c>
      <c r="D164" s="137">
        <v>1</v>
      </c>
      <c r="E164" s="124"/>
      <c r="F164" s="124"/>
      <c r="G164" s="124"/>
      <c r="H164" s="156" t="str">
        <f t="shared" si="132"/>
        <v/>
      </c>
      <c r="I164" s="156" t="str">
        <f t="shared" si="133"/>
        <v/>
      </c>
      <c r="J164" s="156" t="str">
        <f t="shared" si="134"/>
        <v/>
      </c>
      <c r="K164" s="177">
        <f t="shared" si="135"/>
        <v>788.34</v>
      </c>
      <c r="L164" s="164" t="str">
        <f t="shared" si="136"/>
        <v>KG</v>
      </c>
      <c r="N164" s="167">
        <v>788.34</v>
      </c>
      <c r="O164" s="172">
        <f t="shared" si="144"/>
        <v>788.34</v>
      </c>
      <c r="P164" s="121">
        <f t="shared" si="137"/>
        <v>4.3136675531041729E-3</v>
      </c>
      <c r="R164" s="167">
        <v>625.37</v>
      </c>
      <c r="S164" s="172">
        <f t="shared" si="138"/>
        <v>625.37</v>
      </c>
      <c r="T164" s="121">
        <f t="shared" si="139"/>
        <v>4.2724117671171114E-3</v>
      </c>
      <c r="V164" s="167">
        <v>750.94</v>
      </c>
      <c r="W164" s="172">
        <f t="shared" si="140"/>
        <v>750.94</v>
      </c>
      <c r="X164" s="121">
        <f t="shared" si="141"/>
        <v>4.3136646676317182E-3</v>
      </c>
      <c r="Z164" s="167">
        <v>730.28</v>
      </c>
      <c r="AA164" s="172">
        <f t="shared" si="142"/>
        <v>730.28</v>
      </c>
      <c r="AB164" s="121">
        <f t="shared" si="143"/>
        <v>4.2977871939736349E-3</v>
      </c>
    </row>
    <row r="165" spans="2:28" hidden="1" outlineLevel="1" x14ac:dyDescent="0.3">
      <c r="B165" s="126" t="s">
        <v>24</v>
      </c>
      <c r="C165" s="143"/>
      <c r="D165" s="137"/>
      <c r="E165" s="124"/>
      <c r="F165" s="124"/>
      <c r="G165" s="124"/>
      <c r="H165" s="156" t="str">
        <f t="shared" si="132"/>
        <v/>
      </c>
      <c r="I165" s="156" t="str">
        <f t="shared" si="133"/>
        <v/>
      </c>
      <c r="J165" s="156" t="str">
        <f t="shared" si="134"/>
        <v/>
      </c>
      <c r="K165" s="177">
        <f t="shared" si="135"/>
        <v>0</v>
      </c>
      <c r="L165" s="164" t="str">
        <f t="shared" si="136"/>
        <v>KG</v>
      </c>
      <c r="N165" s="167"/>
      <c r="O165" s="172">
        <f t="shared" si="144"/>
        <v>0</v>
      </c>
      <c r="P165" s="121">
        <f t="shared" si="137"/>
        <v>0</v>
      </c>
      <c r="R165" s="167"/>
      <c r="S165" s="172">
        <f t="shared" si="138"/>
        <v>0</v>
      </c>
      <c r="T165" s="121">
        <f t="shared" si="139"/>
        <v>0</v>
      </c>
      <c r="V165" s="167"/>
      <c r="W165" s="172">
        <f t="shared" si="140"/>
        <v>0</v>
      </c>
      <c r="X165" s="121">
        <f t="shared" si="141"/>
        <v>0</v>
      </c>
      <c r="Z165" s="167"/>
      <c r="AA165" s="172">
        <f t="shared" si="142"/>
        <v>0</v>
      </c>
      <c r="AB165" s="121">
        <f t="shared" si="143"/>
        <v>0</v>
      </c>
    </row>
    <row r="166" spans="2:28" hidden="1" outlineLevel="1" x14ac:dyDescent="0.3">
      <c r="B166" s="126" t="s">
        <v>25</v>
      </c>
      <c r="C166" s="143"/>
      <c r="D166" s="137"/>
      <c r="E166" s="124"/>
      <c r="F166" s="124"/>
      <c r="G166" s="124"/>
      <c r="H166" s="156" t="str">
        <f t="shared" si="132"/>
        <v/>
      </c>
      <c r="I166" s="156" t="str">
        <f t="shared" si="133"/>
        <v/>
      </c>
      <c r="J166" s="156" t="str">
        <f t="shared" si="134"/>
        <v/>
      </c>
      <c r="K166" s="177">
        <f t="shared" si="135"/>
        <v>0</v>
      </c>
      <c r="L166" s="164" t="str">
        <f t="shared" si="136"/>
        <v>KG</v>
      </c>
      <c r="N166" s="167"/>
      <c r="O166" s="172">
        <f t="shared" si="144"/>
        <v>0</v>
      </c>
      <c r="P166" s="121">
        <f t="shared" si="137"/>
        <v>0</v>
      </c>
      <c r="R166" s="167"/>
      <c r="S166" s="172">
        <f t="shared" si="138"/>
        <v>0</v>
      </c>
      <c r="T166" s="121">
        <f t="shared" si="139"/>
        <v>0</v>
      </c>
      <c r="V166" s="167"/>
      <c r="W166" s="172">
        <f t="shared" si="140"/>
        <v>0</v>
      </c>
      <c r="X166" s="121">
        <f t="shared" si="141"/>
        <v>0</v>
      </c>
      <c r="Z166" s="167"/>
      <c r="AA166" s="172">
        <f t="shared" si="142"/>
        <v>0</v>
      </c>
      <c r="AB166" s="121">
        <f t="shared" si="143"/>
        <v>0</v>
      </c>
    </row>
    <row r="167" spans="2:28" hidden="1" outlineLevel="1" x14ac:dyDescent="0.3">
      <c r="B167" s="126" t="s">
        <v>26</v>
      </c>
      <c r="C167" s="143"/>
      <c r="D167" s="137"/>
      <c r="E167" s="124"/>
      <c r="F167" s="124"/>
      <c r="G167" s="124"/>
      <c r="H167" s="156" t="str">
        <f t="shared" si="132"/>
        <v/>
      </c>
      <c r="I167" s="156" t="str">
        <f t="shared" si="133"/>
        <v/>
      </c>
      <c r="J167" s="156" t="str">
        <f t="shared" si="134"/>
        <v/>
      </c>
      <c r="K167" s="177">
        <f t="shared" si="135"/>
        <v>0</v>
      </c>
      <c r="L167" s="164" t="str">
        <f t="shared" si="136"/>
        <v>KG</v>
      </c>
      <c r="N167" s="167"/>
      <c r="O167" s="172">
        <f t="shared" si="144"/>
        <v>0</v>
      </c>
      <c r="P167" s="121">
        <f t="shared" si="137"/>
        <v>0</v>
      </c>
      <c r="R167" s="167"/>
      <c r="S167" s="172">
        <f t="shared" si="138"/>
        <v>0</v>
      </c>
      <c r="T167" s="121">
        <f t="shared" si="139"/>
        <v>0</v>
      </c>
      <c r="V167" s="167"/>
      <c r="W167" s="172">
        <f t="shared" si="140"/>
        <v>0</v>
      </c>
      <c r="X167" s="121">
        <f t="shared" si="141"/>
        <v>0</v>
      </c>
      <c r="Z167" s="167"/>
      <c r="AA167" s="172">
        <f t="shared" si="142"/>
        <v>0</v>
      </c>
      <c r="AB167" s="121">
        <f t="shared" si="143"/>
        <v>0</v>
      </c>
    </row>
    <row r="168" spans="2:28" hidden="1" outlineLevel="1" x14ac:dyDescent="0.3">
      <c r="B168" s="126" t="s">
        <v>27</v>
      </c>
      <c r="C168" s="143"/>
      <c r="D168" s="137"/>
      <c r="E168" s="124"/>
      <c r="F168" s="124"/>
      <c r="G168" s="124"/>
      <c r="H168" s="156" t="str">
        <f t="shared" si="132"/>
        <v/>
      </c>
      <c r="I168" s="156" t="str">
        <f t="shared" si="133"/>
        <v/>
      </c>
      <c r="J168" s="156" t="str">
        <f t="shared" si="134"/>
        <v/>
      </c>
      <c r="K168" s="177">
        <f t="shared" si="135"/>
        <v>0</v>
      </c>
      <c r="L168" s="164" t="str">
        <f t="shared" si="136"/>
        <v>KG</v>
      </c>
      <c r="N168" s="167"/>
      <c r="O168" s="172">
        <f t="shared" si="144"/>
        <v>0</v>
      </c>
      <c r="P168" s="121">
        <f t="shared" si="137"/>
        <v>0</v>
      </c>
      <c r="R168" s="167"/>
      <c r="S168" s="172">
        <f t="shared" si="138"/>
        <v>0</v>
      </c>
      <c r="T168" s="121">
        <f t="shared" si="139"/>
        <v>0</v>
      </c>
      <c r="V168" s="167"/>
      <c r="W168" s="172">
        <f t="shared" si="140"/>
        <v>0</v>
      </c>
      <c r="X168" s="121">
        <f t="shared" si="141"/>
        <v>0</v>
      </c>
      <c r="Z168" s="167"/>
      <c r="AA168" s="172">
        <f t="shared" si="142"/>
        <v>0</v>
      </c>
      <c r="AB168" s="121">
        <f t="shared" si="143"/>
        <v>0</v>
      </c>
    </row>
    <row r="169" spans="2:28" ht="15" hidden="1" outlineLevel="1" thickBot="1" x14ac:dyDescent="0.35">
      <c r="B169" s="127"/>
      <c r="C169" s="128"/>
      <c r="D169" s="140"/>
      <c r="E169" s="129"/>
      <c r="F169" s="129"/>
      <c r="G169" s="129"/>
      <c r="H169" s="129"/>
      <c r="I169" s="129"/>
      <c r="J169" s="129"/>
      <c r="K169" s="178"/>
      <c r="L169" s="165"/>
      <c r="N169" s="168"/>
      <c r="O169" s="173"/>
      <c r="P169" s="130"/>
      <c r="R169" s="168"/>
      <c r="S169" s="173"/>
      <c r="T169" s="130"/>
      <c r="V169" s="168"/>
      <c r="W169" s="173"/>
      <c r="X169" s="130"/>
      <c r="Z169" s="168"/>
      <c r="AA169" s="173"/>
      <c r="AB169" s="130"/>
    </row>
    <row r="170" spans="2:28" s="7" customFormat="1" ht="9" hidden="1" customHeight="1" outlineLevel="1" thickBot="1" x14ac:dyDescent="0.35">
      <c r="K170" s="174"/>
      <c r="L170" s="13"/>
      <c r="M170" s="116"/>
      <c r="N170" s="13"/>
      <c r="O170" s="169"/>
      <c r="Q170" s="116"/>
      <c r="R170" s="123"/>
      <c r="S170" s="169"/>
      <c r="T170" s="120"/>
      <c r="U170" s="116"/>
      <c r="V170" s="123"/>
      <c r="W170" s="169"/>
      <c r="X170" s="120"/>
      <c r="Y170" s="116"/>
      <c r="Z170" s="123"/>
      <c r="AA170" s="169"/>
      <c r="AB170" s="120"/>
    </row>
    <row r="171" spans="2:28" s="10" customFormat="1" ht="15" hidden="1" outlineLevel="1" thickBot="1" x14ac:dyDescent="0.35">
      <c r="B171" s="132" t="s">
        <v>8</v>
      </c>
      <c r="C171" s="132" t="s">
        <v>9</v>
      </c>
      <c r="D171" s="134" t="s">
        <v>12</v>
      </c>
      <c r="E171" s="133" t="s">
        <v>14</v>
      </c>
      <c r="F171" s="133" t="s">
        <v>15</v>
      </c>
      <c r="G171" s="133" t="s">
        <v>16</v>
      </c>
      <c r="H171" s="133" t="s">
        <v>2214</v>
      </c>
      <c r="I171" s="133" t="s">
        <v>54</v>
      </c>
      <c r="J171" s="133" t="s">
        <v>55</v>
      </c>
      <c r="K171" s="175" t="s">
        <v>17</v>
      </c>
      <c r="L171" s="162" t="s">
        <v>56</v>
      </c>
      <c r="M171" s="116"/>
      <c r="N171" s="161" t="s">
        <v>2213</v>
      </c>
      <c r="O171" s="170" t="s">
        <v>1</v>
      </c>
      <c r="P171" s="135" t="s">
        <v>0</v>
      </c>
      <c r="Q171" s="116"/>
      <c r="R171" s="161" t="s">
        <v>2213</v>
      </c>
      <c r="S171" s="170" t="s">
        <v>1</v>
      </c>
      <c r="T171" s="135" t="s">
        <v>0</v>
      </c>
      <c r="U171" s="116"/>
      <c r="V171" s="161" t="s">
        <v>2213</v>
      </c>
      <c r="W171" s="170" t="s">
        <v>1</v>
      </c>
      <c r="X171" s="135" t="s">
        <v>0</v>
      </c>
      <c r="Y171" s="116"/>
      <c r="Z171" s="161" t="s">
        <v>2213</v>
      </c>
      <c r="AA171" s="170" t="s">
        <v>1</v>
      </c>
      <c r="AB171" s="135" t="s">
        <v>0</v>
      </c>
    </row>
    <row r="172" spans="2:28" s="7" customFormat="1" ht="9" customHeight="1" collapsed="1" thickBot="1" x14ac:dyDescent="0.35">
      <c r="B172" s="120"/>
      <c r="C172" s="120"/>
      <c r="D172" s="120"/>
      <c r="E172" s="120"/>
      <c r="F172" s="120"/>
      <c r="G172" s="120"/>
      <c r="H172" s="120"/>
      <c r="I172" s="120"/>
      <c r="J172" s="120"/>
      <c r="K172" s="174"/>
      <c r="L172" s="123"/>
      <c r="M172" s="116"/>
      <c r="N172" s="123"/>
      <c r="O172" s="169"/>
      <c r="P172" s="120"/>
      <c r="Q172" s="116"/>
      <c r="R172" s="123"/>
      <c r="S172" s="169"/>
      <c r="T172" s="120"/>
      <c r="U172" s="116"/>
      <c r="V172" s="123"/>
      <c r="W172" s="169"/>
      <c r="X172" s="120"/>
      <c r="Y172" s="116"/>
      <c r="Z172" s="123"/>
      <c r="AA172" s="169"/>
      <c r="AB172" s="120"/>
    </row>
    <row r="173" spans="2:28" ht="18" x14ac:dyDescent="0.3">
      <c r="B173" s="141" t="s">
        <v>75</v>
      </c>
      <c r="C173" s="348" t="str">
        <f>IFERROR(INDEX(DATA!$E$6:$E$457,MATCH(B173,DATA!$D$6:$D$457,0)),"")</f>
        <v>REFUERZO MALLA ELECTROSOLDADA</v>
      </c>
      <c r="D173" s="349"/>
      <c r="E173" s="349"/>
      <c r="F173" s="349"/>
      <c r="G173" s="350"/>
      <c r="H173" s="160"/>
      <c r="I173" s="136"/>
      <c r="J173" s="136"/>
      <c r="K173" s="176"/>
      <c r="L173" s="163" t="str">
        <f>IFERROR(INDEX(DATA!$F$6:$F$457,MATCH(B173,DATA!$D$6:$D$457,0)),"")</f>
        <v>KG</v>
      </c>
      <c r="N173" s="166"/>
      <c r="O173" s="171">
        <f>ROUND(SUM(O174:O184),0)</f>
        <v>9043</v>
      </c>
      <c r="P173" s="125"/>
      <c r="R173" s="166"/>
      <c r="S173" s="171">
        <f>ROUND(SUM(S174:S184),0)</f>
        <v>7413</v>
      </c>
      <c r="T173" s="125"/>
      <c r="V173" s="166"/>
      <c r="W173" s="171">
        <f>ROUND(SUM(W174:W184),0)</f>
        <v>8614</v>
      </c>
      <c r="X173" s="125"/>
      <c r="Z173" s="166"/>
      <c r="AA173" s="171">
        <f>ROUND(SUM(AA174:AA184),0)</f>
        <v>8409</v>
      </c>
      <c r="AB173" s="125"/>
    </row>
    <row r="174" spans="2:28" hidden="1" outlineLevel="1" x14ac:dyDescent="0.3">
      <c r="B174" s="126" t="s">
        <v>18</v>
      </c>
      <c r="C174" s="143" t="s">
        <v>2186</v>
      </c>
      <c r="D174" s="137">
        <v>1</v>
      </c>
      <c r="E174" s="139"/>
      <c r="F174" s="139"/>
      <c r="G174" s="139"/>
      <c r="H174" s="156" t="str">
        <f>IF(L174="ML",N174,"")</f>
        <v/>
      </c>
      <c r="I174" s="156" t="str">
        <f>IF(L174="M2",N174,"")</f>
        <v/>
      </c>
      <c r="J174" s="156" t="str">
        <f>IF(L174="M3",N174,"")</f>
        <v/>
      </c>
      <c r="K174" s="177">
        <f>IF(L174="KG",N174,"")</f>
        <v>8091.49</v>
      </c>
      <c r="L174" s="164" t="str">
        <f>L173</f>
        <v>KG</v>
      </c>
      <c r="N174" s="167">
        <v>8091.49</v>
      </c>
      <c r="O174" s="172">
        <f t="shared" ref="O174" si="145">IFERROR(D174*N174,"")</f>
        <v>8091.49</v>
      </c>
      <c r="P174" s="121">
        <f>IFERROR(O174/$O$173,"")</f>
        <v>0.89477938737144747</v>
      </c>
      <c r="R174" s="167">
        <v>6461.7</v>
      </c>
      <c r="S174" s="172">
        <f>IFERROR(D174*R174,"")</f>
        <v>6461.7</v>
      </c>
      <c r="T174" s="121">
        <f>IFERROR(S174/$S$173,"")</f>
        <v>0.87167138810198297</v>
      </c>
      <c r="V174" s="167">
        <v>7707.65</v>
      </c>
      <c r="W174" s="172">
        <f>IFERROR(D174*V174,"")</f>
        <v>7707.65</v>
      </c>
      <c r="X174" s="121">
        <f>IFERROR(W174/$W$173,"")</f>
        <v>0.89478175063849541</v>
      </c>
      <c r="Z174" s="167">
        <v>7523.38</v>
      </c>
      <c r="AA174" s="172">
        <f>IFERROR(D174*Z174,"")</f>
        <v>7523.38</v>
      </c>
      <c r="AB174" s="121">
        <f>IFERROR(AA174/$AA$173,"")</f>
        <v>0.89468188845284813</v>
      </c>
    </row>
    <row r="175" spans="2:28" hidden="1" outlineLevel="1" x14ac:dyDescent="0.3">
      <c r="B175" s="126" t="s">
        <v>19</v>
      </c>
      <c r="C175" s="143" t="s">
        <v>2182</v>
      </c>
      <c r="D175" s="137">
        <v>1</v>
      </c>
      <c r="E175" s="124"/>
      <c r="F175" s="124"/>
      <c r="G175" s="124"/>
      <c r="H175" s="156" t="str">
        <f t="shared" ref="H175:H183" si="146">IF(L175="ML",N175,"")</f>
        <v/>
      </c>
      <c r="I175" s="156" t="str">
        <f t="shared" ref="I175:I183" si="147">IF(L175="M2",N175,"")</f>
        <v/>
      </c>
      <c r="J175" s="156" t="str">
        <f t="shared" ref="J175:J183" si="148">IF(L175="M3",N175,"")</f>
        <v/>
      </c>
      <c r="K175" s="177">
        <f t="shared" ref="K175:K183" si="149">IF(L175="KG",N175,"")</f>
        <v>951.96</v>
      </c>
      <c r="L175" s="164" t="str">
        <f t="shared" ref="L175:L183" si="150">L174</f>
        <v>KG</v>
      </c>
      <c r="N175" s="167">
        <v>951.96</v>
      </c>
      <c r="O175" s="172">
        <f>IFERROR(D175*N175,"")</f>
        <v>951.96</v>
      </c>
      <c r="P175" s="121">
        <f t="shared" ref="P175:P183" si="151">IFERROR(O175/$O$173,"")</f>
        <v>0.10527037487559439</v>
      </c>
      <c r="R175" s="167">
        <v>951.69</v>
      </c>
      <c r="S175" s="172">
        <f t="shared" ref="S175:S183" si="152">IFERROR(D175*R175,"")</f>
        <v>951.69</v>
      </c>
      <c r="T175" s="121">
        <f t="shared" ref="T175:T183" si="153">IFERROR(S175/$S$173,"")</f>
        <v>0.12838122217725617</v>
      </c>
      <c r="V175" s="167">
        <v>906.8</v>
      </c>
      <c r="W175" s="172">
        <f t="shared" ref="W175:W183" si="154">IFERROR(D175*V175,"")</f>
        <v>906.8</v>
      </c>
      <c r="X175" s="121">
        <f t="shared" ref="X175:X183" si="155">IFERROR(W175/$W$173,"")</f>
        <v>0.10527048990016252</v>
      </c>
      <c r="Z175" s="167">
        <v>885.12</v>
      </c>
      <c r="AA175" s="172">
        <f t="shared" ref="AA175:AA183" si="156">IFERROR(D175*Z175,"")</f>
        <v>885.12</v>
      </c>
      <c r="AB175" s="121">
        <f t="shared" ref="AB175:AB183" si="157">IFERROR(AA175/$AA$173,"")</f>
        <v>0.10525865144488049</v>
      </c>
    </row>
    <row r="176" spans="2:28" hidden="1" outlineLevel="1" x14ac:dyDescent="0.3">
      <c r="B176" s="126" t="s">
        <v>20</v>
      </c>
      <c r="C176" s="143"/>
      <c r="D176" s="137"/>
      <c r="E176" s="124"/>
      <c r="F176" s="124"/>
      <c r="G176" s="124"/>
      <c r="H176" s="156" t="str">
        <f t="shared" si="146"/>
        <v/>
      </c>
      <c r="I176" s="156" t="str">
        <f t="shared" si="147"/>
        <v/>
      </c>
      <c r="J176" s="156" t="str">
        <f t="shared" si="148"/>
        <v/>
      </c>
      <c r="K176" s="177">
        <f t="shared" si="149"/>
        <v>0</v>
      </c>
      <c r="L176" s="164" t="str">
        <f t="shared" si="150"/>
        <v>KG</v>
      </c>
      <c r="N176" s="167"/>
      <c r="O176" s="172">
        <f t="shared" ref="O176:O183" si="158">IFERROR(D176*N176,"")</f>
        <v>0</v>
      </c>
      <c r="P176" s="121">
        <f t="shared" si="151"/>
        <v>0</v>
      </c>
      <c r="R176" s="167"/>
      <c r="S176" s="172">
        <f t="shared" si="152"/>
        <v>0</v>
      </c>
      <c r="T176" s="121">
        <f t="shared" si="153"/>
        <v>0</v>
      </c>
      <c r="V176" s="167"/>
      <c r="W176" s="172">
        <f t="shared" si="154"/>
        <v>0</v>
      </c>
      <c r="X176" s="121">
        <f t="shared" si="155"/>
        <v>0</v>
      </c>
      <c r="Z176" s="167"/>
      <c r="AA176" s="172">
        <f t="shared" si="156"/>
        <v>0</v>
      </c>
      <c r="AB176" s="121">
        <f t="shared" si="157"/>
        <v>0</v>
      </c>
    </row>
    <row r="177" spans="2:28" hidden="1" outlineLevel="1" x14ac:dyDescent="0.3">
      <c r="B177" s="126" t="s">
        <v>21</v>
      </c>
      <c r="C177" s="143"/>
      <c r="D177" s="137"/>
      <c r="E177" s="124"/>
      <c r="F177" s="124"/>
      <c r="G177" s="124"/>
      <c r="H177" s="156" t="str">
        <f t="shared" si="146"/>
        <v/>
      </c>
      <c r="I177" s="156" t="str">
        <f t="shared" si="147"/>
        <v/>
      </c>
      <c r="J177" s="156" t="str">
        <f t="shared" si="148"/>
        <v/>
      </c>
      <c r="K177" s="177">
        <f t="shared" si="149"/>
        <v>0</v>
      </c>
      <c r="L177" s="164" t="str">
        <f t="shared" si="150"/>
        <v>KG</v>
      </c>
      <c r="N177" s="167"/>
      <c r="O177" s="172">
        <f t="shared" si="158"/>
        <v>0</v>
      </c>
      <c r="P177" s="121">
        <f t="shared" si="151"/>
        <v>0</v>
      </c>
      <c r="R177" s="167"/>
      <c r="S177" s="172">
        <f t="shared" si="152"/>
        <v>0</v>
      </c>
      <c r="T177" s="121">
        <f t="shared" si="153"/>
        <v>0</v>
      </c>
      <c r="V177" s="167"/>
      <c r="W177" s="172">
        <f t="shared" si="154"/>
        <v>0</v>
      </c>
      <c r="X177" s="121">
        <f t="shared" si="155"/>
        <v>0</v>
      </c>
      <c r="Z177" s="167"/>
      <c r="AA177" s="172">
        <f t="shared" si="156"/>
        <v>0</v>
      </c>
      <c r="AB177" s="121">
        <f t="shared" si="157"/>
        <v>0</v>
      </c>
    </row>
    <row r="178" spans="2:28" hidden="1" outlineLevel="1" x14ac:dyDescent="0.3">
      <c r="B178" s="126" t="s">
        <v>22</v>
      </c>
      <c r="C178" s="143"/>
      <c r="D178" s="137"/>
      <c r="E178" s="124"/>
      <c r="F178" s="124"/>
      <c r="G178" s="124"/>
      <c r="H178" s="156" t="str">
        <f t="shared" si="146"/>
        <v/>
      </c>
      <c r="I178" s="156" t="str">
        <f t="shared" si="147"/>
        <v/>
      </c>
      <c r="J178" s="156" t="str">
        <f t="shared" si="148"/>
        <v/>
      </c>
      <c r="K178" s="177">
        <f t="shared" si="149"/>
        <v>0</v>
      </c>
      <c r="L178" s="164" t="str">
        <f t="shared" si="150"/>
        <v>KG</v>
      </c>
      <c r="N178" s="167"/>
      <c r="O178" s="172">
        <f t="shared" si="158"/>
        <v>0</v>
      </c>
      <c r="P178" s="121">
        <f t="shared" si="151"/>
        <v>0</v>
      </c>
      <c r="R178" s="167"/>
      <c r="S178" s="172">
        <f t="shared" si="152"/>
        <v>0</v>
      </c>
      <c r="T178" s="121">
        <f t="shared" si="153"/>
        <v>0</v>
      </c>
      <c r="V178" s="167"/>
      <c r="W178" s="172">
        <f t="shared" si="154"/>
        <v>0</v>
      </c>
      <c r="X178" s="121">
        <f t="shared" si="155"/>
        <v>0</v>
      </c>
      <c r="Z178" s="167"/>
      <c r="AA178" s="172">
        <f t="shared" si="156"/>
        <v>0</v>
      </c>
      <c r="AB178" s="121">
        <f t="shared" si="157"/>
        <v>0</v>
      </c>
    </row>
    <row r="179" spans="2:28" hidden="1" outlineLevel="1" x14ac:dyDescent="0.3">
      <c r="B179" s="126" t="s">
        <v>23</v>
      </c>
      <c r="C179" s="143"/>
      <c r="D179" s="137"/>
      <c r="E179" s="124"/>
      <c r="F179" s="124"/>
      <c r="G179" s="124"/>
      <c r="H179" s="156" t="str">
        <f t="shared" si="146"/>
        <v/>
      </c>
      <c r="I179" s="156" t="str">
        <f t="shared" si="147"/>
        <v/>
      </c>
      <c r="J179" s="156" t="str">
        <f t="shared" si="148"/>
        <v/>
      </c>
      <c r="K179" s="177">
        <f t="shared" si="149"/>
        <v>0</v>
      </c>
      <c r="L179" s="164" t="str">
        <f t="shared" si="150"/>
        <v>KG</v>
      </c>
      <c r="N179" s="167"/>
      <c r="O179" s="172">
        <f t="shared" si="158"/>
        <v>0</v>
      </c>
      <c r="P179" s="121">
        <f t="shared" si="151"/>
        <v>0</v>
      </c>
      <c r="R179" s="167"/>
      <c r="S179" s="172">
        <f t="shared" si="152"/>
        <v>0</v>
      </c>
      <c r="T179" s="121">
        <f t="shared" si="153"/>
        <v>0</v>
      </c>
      <c r="V179" s="167"/>
      <c r="W179" s="172">
        <f t="shared" si="154"/>
        <v>0</v>
      </c>
      <c r="X179" s="121">
        <f t="shared" si="155"/>
        <v>0</v>
      </c>
      <c r="Z179" s="167"/>
      <c r="AA179" s="172">
        <f t="shared" si="156"/>
        <v>0</v>
      </c>
      <c r="AB179" s="121">
        <f t="shared" si="157"/>
        <v>0</v>
      </c>
    </row>
    <row r="180" spans="2:28" hidden="1" outlineLevel="1" x14ac:dyDescent="0.3">
      <c r="B180" s="126" t="s">
        <v>24</v>
      </c>
      <c r="C180" s="143"/>
      <c r="D180" s="137"/>
      <c r="E180" s="124"/>
      <c r="F180" s="124"/>
      <c r="G180" s="124"/>
      <c r="H180" s="156" t="str">
        <f t="shared" si="146"/>
        <v/>
      </c>
      <c r="I180" s="156" t="str">
        <f t="shared" si="147"/>
        <v/>
      </c>
      <c r="J180" s="156" t="str">
        <f t="shared" si="148"/>
        <v/>
      </c>
      <c r="K180" s="177">
        <f t="shared" si="149"/>
        <v>0</v>
      </c>
      <c r="L180" s="164" t="str">
        <f t="shared" si="150"/>
        <v>KG</v>
      </c>
      <c r="N180" s="167"/>
      <c r="O180" s="172">
        <f t="shared" si="158"/>
        <v>0</v>
      </c>
      <c r="P180" s="121">
        <f t="shared" si="151"/>
        <v>0</v>
      </c>
      <c r="R180" s="167"/>
      <c r="S180" s="172">
        <f t="shared" si="152"/>
        <v>0</v>
      </c>
      <c r="T180" s="121">
        <f t="shared" si="153"/>
        <v>0</v>
      </c>
      <c r="V180" s="167"/>
      <c r="W180" s="172">
        <f t="shared" si="154"/>
        <v>0</v>
      </c>
      <c r="X180" s="121">
        <f t="shared" si="155"/>
        <v>0</v>
      </c>
      <c r="Z180" s="167"/>
      <c r="AA180" s="172">
        <f t="shared" si="156"/>
        <v>0</v>
      </c>
      <c r="AB180" s="121">
        <f t="shared" si="157"/>
        <v>0</v>
      </c>
    </row>
    <row r="181" spans="2:28" hidden="1" outlineLevel="1" x14ac:dyDescent="0.3">
      <c r="B181" s="126" t="s">
        <v>25</v>
      </c>
      <c r="C181" s="143"/>
      <c r="D181" s="137"/>
      <c r="E181" s="124"/>
      <c r="F181" s="124"/>
      <c r="G181" s="124"/>
      <c r="H181" s="156" t="str">
        <f t="shared" si="146"/>
        <v/>
      </c>
      <c r="I181" s="156" t="str">
        <f t="shared" si="147"/>
        <v/>
      </c>
      <c r="J181" s="156" t="str">
        <f t="shared" si="148"/>
        <v/>
      </c>
      <c r="K181" s="177">
        <f t="shared" si="149"/>
        <v>0</v>
      </c>
      <c r="L181" s="164" t="str">
        <f t="shared" si="150"/>
        <v>KG</v>
      </c>
      <c r="N181" s="167"/>
      <c r="O181" s="172">
        <f t="shared" si="158"/>
        <v>0</v>
      </c>
      <c r="P181" s="121">
        <f t="shared" si="151"/>
        <v>0</v>
      </c>
      <c r="R181" s="167"/>
      <c r="S181" s="172">
        <f t="shared" si="152"/>
        <v>0</v>
      </c>
      <c r="T181" s="121">
        <f t="shared" si="153"/>
        <v>0</v>
      </c>
      <c r="V181" s="167"/>
      <c r="W181" s="172">
        <f t="shared" si="154"/>
        <v>0</v>
      </c>
      <c r="X181" s="121">
        <f t="shared" si="155"/>
        <v>0</v>
      </c>
      <c r="Z181" s="167"/>
      <c r="AA181" s="172">
        <f t="shared" si="156"/>
        <v>0</v>
      </c>
      <c r="AB181" s="121">
        <f t="shared" si="157"/>
        <v>0</v>
      </c>
    </row>
    <row r="182" spans="2:28" hidden="1" outlineLevel="1" x14ac:dyDescent="0.3">
      <c r="B182" s="126" t="s">
        <v>26</v>
      </c>
      <c r="C182" s="143"/>
      <c r="D182" s="137"/>
      <c r="E182" s="124"/>
      <c r="F182" s="124"/>
      <c r="G182" s="124"/>
      <c r="H182" s="156" t="str">
        <f t="shared" si="146"/>
        <v/>
      </c>
      <c r="I182" s="156" t="str">
        <f t="shared" si="147"/>
        <v/>
      </c>
      <c r="J182" s="156" t="str">
        <f t="shared" si="148"/>
        <v/>
      </c>
      <c r="K182" s="177">
        <f t="shared" si="149"/>
        <v>0</v>
      </c>
      <c r="L182" s="164" t="str">
        <f t="shared" si="150"/>
        <v>KG</v>
      </c>
      <c r="N182" s="167"/>
      <c r="O182" s="172">
        <f t="shared" si="158"/>
        <v>0</v>
      </c>
      <c r="P182" s="121">
        <f t="shared" si="151"/>
        <v>0</v>
      </c>
      <c r="R182" s="167"/>
      <c r="S182" s="172">
        <f t="shared" si="152"/>
        <v>0</v>
      </c>
      <c r="T182" s="121">
        <f t="shared" si="153"/>
        <v>0</v>
      </c>
      <c r="V182" s="167"/>
      <c r="W182" s="172">
        <f t="shared" si="154"/>
        <v>0</v>
      </c>
      <c r="X182" s="121">
        <f t="shared" si="155"/>
        <v>0</v>
      </c>
      <c r="Z182" s="167"/>
      <c r="AA182" s="172">
        <f t="shared" si="156"/>
        <v>0</v>
      </c>
      <c r="AB182" s="121">
        <f t="shared" si="157"/>
        <v>0</v>
      </c>
    </row>
    <row r="183" spans="2:28" hidden="1" outlineLevel="1" x14ac:dyDescent="0.3">
      <c r="B183" s="126" t="s">
        <v>27</v>
      </c>
      <c r="C183" s="143"/>
      <c r="D183" s="137"/>
      <c r="E183" s="124"/>
      <c r="F183" s="124"/>
      <c r="G183" s="124"/>
      <c r="H183" s="156" t="str">
        <f t="shared" si="146"/>
        <v/>
      </c>
      <c r="I183" s="156" t="str">
        <f t="shared" si="147"/>
        <v/>
      </c>
      <c r="J183" s="156" t="str">
        <f t="shared" si="148"/>
        <v/>
      </c>
      <c r="K183" s="177">
        <f t="shared" si="149"/>
        <v>0</v>
      </c>
      <c r="L183" s="164" t="str">
        <f t="shared" si="150"/>
        <v>KG</v>
      </c>
      <c r="N183" s="167"/>
      <c r="O183" s="172">
        <f t="shared" si="158"/>
        <v>0</v>
      </c>
      <c r="P183" s="121">
        <f t="shared" si="151"/>
        <v>0</v>
      </c>
      <c r="R183" s="167"/>
      <c r="S183" s="172">
        <f t="shared" si="152"/>
        <v>0</v>
      </c>
      <c r="T183" s="121">
        <f t="shared" si="153"/>
        <v>0</v>
      </c>
      <c r="V183" s="167"/>
      <c r="W183" s="172">
        <f t="shared" si="154"/>
        <v>0</v>
      </c>
      <c r="X183" s="121">
        <f t="shared" si="155"/>
        <v>0</v>
      </c>
      <c r="Z183" s="167"/>
      <c r="AA183" s="172">
        <f t="shared" si="156"/>
        <v>0</v>
      </c>
      <c r="AB183" s="121">
        <f t="shared" si="157"/>
        <v>0</v>
      </c>
    </row>
    <row r="184" spans="2:28" ht="15" hidden="1" outlineLevel="1" thickBot="1" x14ac:dyDescent="0.35">
      <c r="B184" s="127"/>
      <c r="C184" s="128"/>
      <c r="D184" s="140"/>
      <c r="E184" s="129"/>
      <c r="F184" s="129"/>
      <c r="G184" s="129"/>
      <c r="H184" s="129"/>
      <c r="I184" s="129"/>
      <c r="J184" s="129"/>
      <c r="K184" s="178"/>
      <c r="L184" s="165"/>
      <c r="N184" s="168"/>
      <c r="O184" s="173"/>
      <c r="P184" s="130"/>
      <c r="R184" s="168"/>
      <c r="S184" s="173"/>
      <c r="T184" s="130"/>
      <c r="V184" s="168"/>
      <c r="W184" s="173"/>
      <c r="X184" s="130"/>
      <c r="Z184" s="168"/>
      <c r="AA184" s="173"/>
      <c r="AB184" s="130"/>
    </row>
    <row r="185" spans="2:28" s="7" customFormat="1" ht="9" hidden="1" customHeight="1" outlineLevel="1" thickBot="1" x14ac:dyDescent="0.35">
      <c r="K185" s="174"/>
      <c r="L185" s="13"/>
      <c r="M185" s="116"/>
      <c r="N185" s="13"/>
      <c r="O185" s="169"/>
      <c r="Q185" s="116"/>
      <c r="R185" s="123"/>
      <c r="S185" s="169"/>
      <c r="T185" s="120"/>
      <c r="U185" s="116"/>
      <c r="V185" s="123"/>
      <c r="W185" s="169"/>
      <c r="X185" s="120"/>
      <c r="Y185" s="116"/>
      <c r="Z185" s="123"/>
      <c r="AA185" s="169"/>
      <c r="AB185" s="120"/>
    </row>
    <row r="186" spans="2:28" s="10" customFormat="1" ht="15" hidden="1" outlineLevel="1" thickBot="1" x14ac:dyDescent="0.35">
      <c r="B186" s="132" t="s">
        <v>8</v>
      </c>
      <c r="C186" s="132" t="s">
        <v>9</v>
      </c>
      <c r="D186" s="134" t="s">
        <v>12</v>
      </c>
      <c r="E186" s="133" t="s">
        <v>14</v>
      </c>
      <c r="F186" s="133" t="s">
        <v>15</v>
      </c>
      <c r="G186" s="133" t="s">
        <v>16</v>
      </c>
      <c r="H186" s="133" t="s">
        <v>2214</v>
      </c>
      <c r="I186" s="133" t="s">
        <v>54</v>
      </c>
      <c r="J186" s="133" t="s">
        <v>55</v>
      </c>
      <c r="K186" s="175" t="s">
        <v>17</v>
      </c>
      <c r="L186" s="162" t="s">
        <v>56</v>
      </c>
      <c r="M186" s="116"/>
      <c r="N186" s="161" t="s">
        <v>2213</v>
      </c>
      <c r="O186" s="170" t="s">
        <v>1</v>
      </c>
      <c r="P186" s="135" t="s">
        <v>0</v>
      </c>
      <c r="Q186" s="116"/>
      <c r="R186" s="161" t="s">
        <v>2213</v>
      </c>
      <c r="S186" s="170" t="s">
        <v>1</v>
      </c>
      <c r="T186" s="135" t="s">
        <v>0</v>
      </c>
      <c r="U186" s="116"/>
      <c r="V186" s="161" t="s">
        <v>2213</v>
      </c>
      <c r="W186" s="170" t="s">
        <v>1</v>
      </c>
      <c r="X186" s="135" t="s">
        <v>0</v>
      </c>
      <c r="Y186" s="116"/>
      <c r="Z186" s="161" t="s">
        <v>2213</v>
      </c>
      <c r="AA186" s="170" t="s">
        <v>1</v>
      </c>
      <c r="AB186" s="135" t="s">
        <v>0</v>
      </c>
    </row>
    <row r="187" spans="2:28" s="7" customFormat="1" ht="9" customHeight="1" collapsed="1" thickBot="1" x14ac:dyDescent="0.35">
      <c r="B187" s="120"/>
      <c r="C187" s="120"/>
      <c r="D187" s="120"/>
      <c r="E187" s="120"/>
      <c r="F187" s="120"/>
      <c r="G187" s="120"/>
      <c r="H187" s="120"/>
      <c r="I187" s="120"/>
      <c r="J187" s="120"/>
      <c r="K187" s="174"/>
      <c r="L187" s="123"/>
      <c r="M187" s="116"/>
      <c r="N187" s="123"/>
      <c r="O187" s="169"/>
      <c r="P187" s="120"/>
      <c r="Q187" s="116"/>
      <c r="R187" s="123"/>
      <c r="S187" s="169"/>
      <c r="T187" s="120"/>
      <c r="U187" s="116"/>
      <c r="V187" s="123"/>
      <c r="W187" s="169"/>
      <c r="X187" s="120"/>
      <c r="Y187" s="116"/>
      <c r="Z187" s="123"/>
      <c r="AA187" s="169"/>
      <c r="AB187" s="120"/>
    </row>
    <row r="188" spans="2:28" ht="18" x14ac:dyDescent="0.3">
      <c r="B188" s="141" t="s">
        <v>76</v>
      </c>
      <c r="C188" s="348" t="str">
        <f>IFERROR(INDEX(DATA!$E$6:$E$457,MATCH(B188,DATA!$D$6:$D$457,0)),"")</f>
        <v>VIGA AÉREA 3500 PSI</v>
      </c>
      <c r="D188" s="349"/>
      <c r="E188" s="349"/>
      <c r="F188" s="349"/>
      <c r="G188" s="350"/>
      <c r="H188" s="160"/>
      <c r="I188" s="136"/>
      <c r="J188" s="136"/>
      <c r="K188" s="176"/>
      <c r="L188" s="163" t="str">
        <f>IFERROR(INDEX(DATA!$F$6:$F$457,MATCH(B188,DATA!$D$6:$D$457,0)),"")</f>
        <v>M3</v>
      </c>
      <c r="N188" s="166"/>
      <c r="O188" s="171">
        <f>ROUND(SUM(O189:O199),0)</f>
        <v>594</v>
      </c>
      <c r="P188" s="125"/>
      <c r="R188" s="166"/>
      <c r="S188" s="171">
        <f>ROUND(SUM(S189:S199),0)</f>
        <v>474</v>
      </c>
      <c r="T188" s="125"/>
      <c r="V188" s="166"/>
      <c r="W188" s="171">
        <f>ROUND(SUM(W189:W199),0)</f>
        <v>566</v>
      </c>
      <c r="X188" s="125"/>
      <c r="Z188" s="166"/>
      <c r="AA188" s="171">
        <f>ROUND(SUM(AA189:AA199),0)</f>
        <v>552</v>
      </c>
      <c r="AB188" s="125"/>
    </row>
    <row r="189" spans="2:28" hidden="1" outlineLevel="1" x14ac:dyDescent="0.3">
      <c r="B189" s="126" t="s">
        <v>18</v>
      </c>
      <c r="C189" s="143"/>
      <c r="D189" s="137">
        <v>1</v>
      </c>
      <c r="E189" s="139"/>
      <c r="F189" s="139"/>
      <c r="G189" s="139"/>
      <c r="H189" s="156" t="str">
        <f>IF(L189="ML",N189,"")</f>
        <v/>
      </c>
      <c r="I189" s="156" t="str">
        <f>IF(L189="M2",N189,"")</f>
        <v/>
      </c>
      <c r="J189" s="156">
        <f>IF(L189="M3",N189,"")</f>
        <v>593.79999999999995</v>
      </c>
      <c r="K189" s="177" t="str">
        <f>IF(L189="KG",N189,"")</f>
        <v/>
      </c>
      <c r="L189" s="164" t="str">
        <f>L188</f>
        <v>M3</v>
      </c>
      <c r="N189" s="167">
        <v>593.79999999999995</v>
      </c>
      <c r="O189" s="172">
        <f t="shared" ref="O189" si="159">IFERROR(D189*N189,"")</f>
        <v>593.79999999999995</v>
      </c>
      <c r="P189" s="121">
        <f>IFERROR(O189/$O$188,"")</f>
        <v>0.99966329966329959</v>
      </c>
      <c r="R189" s="167">
        <v>474.2</v>
      </c>
      <c r="S189" s="172">
        <f>IFERROR(D189*R189,"")</f>
        <v>474.2</v>
      </c>
      <c r="T189" s="121">
        <f>IFERROR(S189/$S$188,"")</f>
        <v>1.00042194092827</v>
      </c>
      <c r="V189" s="167">
        <v>565.63</v>
      </c>
      <c r="W189" s="172">
        <f>IFERROR(D189*V189,"")</f>
        <v>565.63</v>
      </c>
      <c r="X189" s="121">
        <f>IFERROR(W189/$W$188,"")</f>
        <v>0.99934628975265016</v>
      </c>
      <c r="Z189" s="167">
        <v>552.11</v>
      </c>
      <c r="AA189" s="172">
        <f>IFERROR(D189*Z189,"")</f>
        <v>552.11</v>
      </c>
      <c r="AB189" s="121">
        <f>IFERROR(AA189/$AA$188,"")</f>
        <v>1.0001992753623188</v>
      </c>
    </row>
    <row r="190" spans="2:28" hidden="1" outlineLevel="1" x14ac:dyDescent="0.3">
      <c r="B190" s="126" t="s">
        <v>19</v>
      </c>
      <c r="C190" s="143"/>
      <c r="D190" s="137"/>
      <c r="E190" s="124"/>
      <c r="F190" s="124"/>
      <c r="G190" s="124"/>
      <c r="H190" s="156" t="str">
        <f t="shared" ref="H190:H198" si="160">IF(L190="ML",N190,"")</f>
        <v/>
      </c>
      <c r="I190" s="156" t="str">
        <f t="shared" ref="I190:I198" si="161">IF(L190="M2",N190,"")</f>
        <v/>
      </c>
      <c r="J190" s="156">
        <f t="shared" ref="J190:J198" si="162">IF(L190="M3",N190,"")</f>
        <v>0</v>
      </c>
      <c r="K190" s="177" t="str">
        <f t="shared" ref="K190:K198" si="163">IF(L190="KG",N190,"")</f>
        <v/>
      </c>
      <c r="L190" s="164" t="str">
        <f t="shared" ref="L190:L198" si="164">L189</f>
        <v>M3</v>
      </c>
      <c r="N190" s="167"/>
      <c r="O190" s="172">
        <f>IFERROR(D190*N190,"")</f>
        <v>0</v>
      </c>
      <c r="P190" s="121">
        <f t="shared" ref="P190:P198" si="165">IFERROR(O190/$O$188,"")</f>
        <v>0</v>
      </c>
      <c r="R190" s="167"/>
      <c r="S190" s="172">
        <f t="shared" ref="S190:S198" si="166">IFERROR(D190*R190,"")</f>
        <v>0</v>
      </c>
      <c r="T190" s="121">
        <f t="shared" ref="T190:T198" si="167">IFERROR(S190/$S$188,"")</f>
        <v>0</v>
      </c>
      <c r="V190" s="167"/>
      <c r="W190" s="172">
        <f t="shared" ref="W190:W198" si="168">IFERROR(D190*V190,"")</f>
        <v>0</v>
      </c>
      <c r="X190" s="121">
        <f t="shared" ref="X190:X198" si="169">IFERROR(W190/$W$188,"")</f>
        <v>0</v>
      </c>
      <c r="Z190" s="167"/>
      <c r="AA190" s="172">
        <f t="shared" ref="AA190:AA198" si="170">IFERROR(D190*Z190,"")</f>
        <v>0</v>
      </c>
      <c r="AB190" s="121">
        <f t="shared" ref="AB190:AB198" si="171">IFERROR(AA190/$AA$188,"")</f>
        <v>0</v>
      </c>
    </row>
    <row r="191" spans="2:28" hidden="1" outlineLevel="1" x14ac:dyDescent="0.3">
      <c r="B191" s="126" t="s">
        <v>20</v>
      </c>
      <c r="C191" s="143"/>
      <c r="D191" s="137"/>
      <c r="E191" s="124"/>
      <c r="F191" s="124"/>
      <c r="G191" s="124"/>
      <c r="H191" s="156" t="str">
        <f t="shared" si="160"/>
        <v/>
      </c>
      <c r="I191" s="156" t="str">
        <f t="shared" si="161"/>
        <v/>
      </c>
      <c r="J191" s="156">
        <f t="shared" si="162"/>
        <v>0</v>
      </c>
      <c r="K191" s="177" t="str">
        <f t="shared" si="163"/>
        <v/>
      </c>
      <c r="L191" s="164" t="str">
        <f t="shared" si="164"/>
        <v>M3</v>
      </c>
      <c r="N191" s="167"/>
      <c r="O191" s="172">
        <f t="shared" ref="O191:O198" si="172">IFERROR(D191*N191,"")</f>
        <v>0</v>
      </c>
      <c r="P191" s="121">
        <f t="shared" si="165"/>
        <v>0</v>
      </c>
      <c r="R191" s="167"/>
      <c r="S191" s="172">
        <f t="shared" si="166"/>
        <v>0</v>
      </c>
      <c r="T191" s="121">
        <f t="shared" si="167"/>
        <v>0</v>
      </c>
      <c r="V191" s="167"/>
      <c r="W191" s="172">
        <f t="shared" si="168"/>
        <v>0</v>
      </c>
      <c r="X191" s="121">
        <f t="shared" si="169"/>
        <v>0</v>
      </c>
      <c r="Z191" s="167"/>
      <c r="AA191" s="172">
        <f t="shared" si="170"/>
        <v>0</v>
      </c>
      <c r="AB191" s="121">
        <f t="shared" si="171"/>
        <v>0</v>
      </c>
    </row>
    <row r="192" spans="2:28" hidden="1" outlineLevel="1" x14ac:dyDescent="0.3">
      <c r="B192" s="126" t="s">
        <v>21</v>
      </c>
      <c r="C192" s="143"/>
      <c r="D192" s="137"/>
      <c r="E192" s="124"/>
      <c r="F192" s="124"/>
      <c r="G192" s="124"/>
      <c r="H192" s="156" t="str">
        <f t="shared" si="160"/>
        <v/>
      </c>
      <c r="I192" s="156" t="str">
        <f t="shared" si="161"/>
        <v/>
      </c>
      <c r="J192" s="156">
        <f t="shared" si="162"/>
        <v>0</v>
      </c>
      <c r="K192" s="177" t="str">
        <f t="shared" si="163"/>
        <v/>
      </c>
      <c r="L192" s="164" t="str">
        <f t="shared" si="164"/>
        <v>M3</v>
      </c>
      <c r="N192" s="167"/>
      <c r="O192" s="172">
        <f t="shared" si="172"/>
        <v>0</v>
      </c>
      <c r="P192" s="121">
        <f t="shared" si="165"/>
        <v>0</v>
      </c>
      <c r="R192" s="167"/>
      <c r="S192" s="172">
        <f t="shared" si="166"/>
        <v>0</v>
      </c>
      <c r="T192" s="121">
        <f t="shared" si="167"/>
        <v>0</v>
      </c>
      <c r="V192" s="167"/>
      <c r="W192" s="172">
        <f t="shared" si="168"/>
        <v>0</v>
      </c>
      <c r="X192" s="121">
        <f t="shared" si="169"/>
        <v>0</v>
      </c>
      <c r="Z192" s="167"/>
      <c r="AA192" s="172">
        <f t="shared" si="170"/>
        <v>0</v>
      </c>
      <c r="AB192" s="121">
        <f t="shared" si="171"/>
        <v>0</v>
      </c>
    </row>
    <row r="193" spans="2:28" hidden="1" outlineLevel="1" x14ac:dyDescent="0.3">
      <c r="B193" s="126" t="s">
        <v>22</v>
      </c>
      <c r="C193" s="143"/>
      <c r="D193" s="137"/>
      <c r="E193" s="124"/>
      <c r="F193" s="124"/>
      <c r="G193" s="124"/>
      <c r="H193" s="156" t="str">
        <f t="shared" si="160"/>
        <v/>
      </c>
      <c r="I193" s="156" t="str">
        <f t="shared" si="161"/>
        <v/>
      </c>
      <c r="J193" s="156">
        <f t="shared" si="162"/>
        <v>0</v>
      </c>
      <c r="K193" s="177" t="str">
        <f t="shared" si="163"/>
        <v/>
      </c>
      <c r="L193" s="164" t="str">
        <f t="shared" si="164"/>
        <v>M3</v>
      </c>
      <c r="N193" s="167"/>
      <c r="O193" s="172">
        <f t="shared" si="172"/>
        <v>0</v>
      </c>
      <c r="P193" s="121">
        <f t="shared" si="165"/>
        <v>0</v>
      </c>
      <c r="R193" s="167"/>
      <c r="S193" s="172">
        <f t="shared" si="166"/>
        <v>0</v>
      </c>
      <c r="T193" s="121">
        <f t="shared" si="167"/>
        <v>0</v>
      </c>
      <c r="V193" s="167"/>
      <c r="W193" s="172">
        <f t="shared" si="168"/>
        <v>0</v>
      </c>
      <c r="X193" s="121">
        <f t="shared" si="169"/>
        <v>0</v>
      </c>
      <c r="Z193" s="167"/>
      <c r="AA193" s="172">
        <f t="shared" si="170"/>
        <v>0</v>
      </c>
      <c r="AB193" s="121">
        <f t="shared" si="171"/>
        <v>0</v>
      </c>
    </row>
    <row r="194" spans="2:28" hidden="1" outlineLevel="1" x14ac:dyDescent="0.3">
      <c r="B194" s="126" t="s">
        <v>23</v>
      </c>
      <c r="C194" s="143"/>
      <c r="D194" s="137"/>
      <c r="E194" s="124"/>
      <c r="F194" s="124"/>
      <c r="G194" s="124"/>
      <c r="H194" s="156" t="str">
        <f t="shared" si="160"/>
        <v/>
      </c>
      <c r="I194" s="156" t="str">
        <f t="shared" si="161"/>
        <v/>
      </c>
      <c r="J194" s="156">
        <f t="shared" si="162"/>
        <v>0</v>
      </c>
      <c r="K194" s="177" t="str">
        <f t="shared" si="163"/>
        <v/>
      </c>
      <c r="L194" s="164" t="str">
        <f t="shared" si="164"/>
        <v>M3</v>
      </c>
      <c r="N194" s="167"/>
      <c r="O194" s="172">
        <f t="shared" si="172"/>
        <v>0</v>
      </c>
      <c r="P194" s="121">
        <f t="shared" si="165"/>
        <v>0</v>
      </c>
      <c r="R194" s="167"/>
      <c r="S194" s="172">
        <f t="shared" si="166"/>
        <v>0</v>
      </c>
      <c r="T194" s="121">
        <f t="shared" si="167"/>
        <v>0</v>
      </c>
      <c r="V194" s="167"/>
      <c r="W194" s="172">
        <f t="shared" si="168"/>
        <v>0</v>
      </c>
      <c r="X194" s="121">
        <f t="shared" si="169"/>
        <v>0</v>
      </c>
      <c r="Z194" s="167"/>
      <c r="AA194" s="172">
        <f t="shared" si="170"/>
        <v>0</v>
      </c>
      <c r="AB194" s="121">
        <f t="shared" si="171"/>
        <v>0</v>
      </c>
    </row>
    <row r="195" spans="2:28" hidden="1" outlineLevel="1" x14ac:dyDescent="0.3">
      <c r="B195" s="126" t="s">
        <v>24</v>
      </c>
      <c r="C195" s="143"/>
      <c r="D195" s="137"/>
      <c r="E195" s="124"/>
      <c r="F195" s="124"/>
      <c r="G195" s="124"/>
      <c r="H195" s="156" t="str">
        <f t="shared" si="160"/>
        <v/>
      </c>
      <c r="I195" s="156" t="str">
        <f t="shared" si="161"/>
        <v/>
      </c>
      <c r="J195" s="156">
        <f t="shared" si="162"/>
        <v>0</v>
      </c>
      <c r="K195" s="177" t="str">
        <f t="shared" si="163"/>
        <v/>
      </c>
      <c r="L195" s="164" t="str">
        <f t="shared" si="164"/>
        <v>M3</v>
      </c>
      <c r="N195" s="167"/>
      <c r="O195" s="172">
        <f t="shared" si="172"/>
        <v>0</v>
      </c>
      <c r="P195" s="121">
        <f t="shared" si="165"/>
        <v>0</v>
      </c>
      <c r="R195" s="167"/>
      <c r="S195" s="172">
        <f t="shared" si="166"/>
        <v>0</v>
      </c>
      <c r="T195" s="121">
        <f t="shared" si="167"/>
        <v>0</v>
      </c>
      <c r="V195" s="167"/>
      <c r="W195" s="172">
        <f t="shared" si="168"/>
        <v>0</v>
      </c>
      <c r="X195" s="121">
        <f t="shared" si="169"/>
        <v>0</v>
      </c>
      <c r="Z195" s="167"/>
      <c r="AA195" s="172">
        <f t="shared" si="170"/>
        <v>0</v>
      </c>
      <c r="AB195" s="121">
        <f t="shared" si="171"/>
        <v>0</v>
      </c>
    </row>
    <row r="196" spans="2:28" hidden="1" outlineLevel="1" x14ac:dyDescent="0.3">
      <c r="B196" s="126" t="s">
        <v>25</v>
      </c>
      <c r="C196" s="143"/>
      <c r="D196" s="137"/>
      <c r="E196" s="124"/>
      <c r="F196" s="124"/>
      <c r="G196" s="124"/>
      <c r="H196" s="156" t="str">
        <f t="shared" si="160"/>
        <v/>
      </c>
      <c r="I196" s="156" t="str">
        <f t="shared" si="161"/>
        <v/>
      </c>
      <c r="J196" s="156">
        <f t="shared" si="162"/>
        <v>0</v>
      </c>
      <c r="K196" s="177" t="str">
        <f t="shared" si="163"/>
        <v/>
      </c>
      <c r="L196" s="164" t="str">
        <f t="shared" si="164"/>
        <v>M3</v>
      </c>
      <c r="N196" s="167"/>
      <c r="O196" s="172">
        <f t="shared" si="172"/>
        <v>0</v>
      </c>
      <c r="P196" s="121">
        <f t="shared" si="165"/>
        <v>0</v>
      </c>
      <c r="R196" s="167"/>
      <c r="S196" s="172">
        <f t="shared" si="166"/>
        <v>0</v>
      </c>
      <c r="T196" s="121">
        <f t="shared" si="167"/>
        <v>0</v>
      </c>
      <c r="V196" s="167"/>
      <c r="W196" s="172">
        <f t="shared" si="168"/>
        <v>0</v>
      </c>
      <c r="X196" s="121">
        <f t="shared" si="169"/>
        <v>0</v>
      </c>
      <c r="Z196" s="167"/>
      <c r="AA196" s="172">
        <f t="shared" si="170"/>
        <v>0</v>
      </c>
      <c r="AB196" s="121">
        <f t="shared" si="171"/>
        <v>0</v>
      </c>
    </row>
    <row r="197" spans="2:28" hidden="1" outlineLevel="1" x14ac:dyDescent="0.3">
      <c r="B197" s="126" t="s">
        <v>26</v>
      </c>
      <c r="C197" s="143"/>
      <c r="D197" s="137"/>
      <c r="E197" s="124"/>
      <c r="F197" s="124"/>
      <c r="G197" s="124"/>
      <c r="H197" s="156" t="str">
        <f t="shared" si="160"/>
        <v/>
      </c>
      <c r="I197" s="156" t="str">
        <f t="shared" si="161"/>
        <v/>
      </c>
      <c r="J197" s="156">
        <f t="shared" si="162"/>
        <v>0</v>
      </c>
      <c r="K197" s="177" t="str">
        <f t="shared" si="163"/>
        <v/>
      </c>
      <c r="L197" s="164" t="str">
        <f t="shared" si="164"/>
        <v>M3</v>
      </c>
      <c r="N197" s="167"/>
      <c r="O197" s="172">
        <f t="shared" si="172"/>
        <v>0</v>
      </c>
      <c r="P197" s="121">
        <f t="shared" si="165"/>
        <v>0</v>
      </c>
      <c r="R197" s="167"/>
      <c r="S197" s="172">
        <f t="shared" si="166"/>
        <v>0</v>
      </c>
      <c r="T197" s="121">
        <f t="shared" si="167"/>
        <v>0</v>
      </c>
      <c r="V197" s="167"/>
      <c r="W197" s="172">
        <f t="shared" si="168"/>
        <v>0</v>
      </c>
      <c r="X197" s="121">
        <f t="shared" si="169"/>
        <v>0</v>
      </c>
      <c r="Z197" s="167"/>
      <c r="AA197" s="172">
        <f t="shared" si="170"/>
        <v>0</v>
      </c>
      <c r="AB197" s="121">
        <f t="shared" si="171"/>
        <v>0</v>
      </c>
    </row>
    <row r="198" spans="2:28" hidden="1" outlineLevel="1" x14ac:dyDescent="0.3">
      <c r="B198" s="126" t="s">
        <v>27</v>
      </c>
      <c r="C198" s="143"/>
      <c r="D198" s="137"/>
      <c r="E198" s="124"/>
      <c r="F198" s="124"/>
      <c r="G198" s="124"/>
      <c r="H198" s="156" t="str">
        <f t="shared" si="160"/>
        <v/>
      </c>
      <c r="I198" s="156" t="str">
        <f t="shared" si="161"/>
        <v/>
      </c>
      <c r="J198" s="156">
        <f t="shared" si="162"/>
        <v>0</v>
      </c>
      <c r="K198" s="177" t="str">
        <f t="shared" si="163"/>
        <v/>
      </c>
      <c r="L198" s="164" t="str">
        <f t="shared" si="164"/>
        <v>M3</v>
      </c>
      <c r="N198" s="167"/>
      <c r="O198" s="172">
        <f t="shared" si="172"/>
        <v>0</v>
      </c>
      <c r="P198" s="121">
        <f t="shared" si="165"/>
        <v>0</v>
      </c>
      <c r="R198" s="167"/>
      <c r="S198" s="172">
        <f t="shared" si="166"/>
        <v>0</v>
      </c>
      <c r="T198" s="121">
        <f t="shared" si="167"/>
        <v>0</v>
      </c>
      <c r="V198" s="167"/>
      <c r="W198" s="172">
        <f t="shared" si="168"/>
        <v>0</v>
      </c>
      <c r="X198" s="121">
        <f t="shared" si="169"/>
        <v>0</v>
      </c>
      <c r="Z198" s="167"/>
      <c r="AA198" s="172">
        <f t="shared" si="170"/>
        <v>0</v>
      </c>
      <c r="AB198" s="121">
        <f t="shared" si="171"/>
        <v>0</v>
      </c>
    </row>
    <row r="199" spans="2:28" ht="15" hidden="1" outlineLevel="1" thickBot="1" x14ac:dyDescent="0.35">
      <c r="B199" s="127"/>
      <c r="C199" s="128"/>
      <c r="D199" s="140"/>
      <c r="E199" s="129"/>
      <c r="F199" s="129"/>
      <c r="G199" s="129"/>
      <c r="H199" s="129"/>
      <c r="I199" s="129"/>
      <c r="J199" s="129"/>
      <c r="K199" s="178"/>
      <c r="L199" s="165"/>
      <c r="N199" s="168"/>
      <c r="O199" s="173"/>
      <c r="P199" s="130"/>
      <c r="R199" s="168"/>
      <c r="S199" s="173"/>
      <c r="T199" s="130"/>
      <c r="V199" s="168"/>
      <c r="W199" s="173"/>
      <c r="X199" s="130"/>
      <c r="Z199" s="168"/>
      <c r="AA199" s="173"/>
      <c r="AB199" s="130"/>
    </row>
    <row r="200" spans="2:28" s="7" customFormat="1" ht="9" hidden="1" customHeight="1" outlineLevel="1" thickBot="1" x14ac:dyDescent="0.35">
      <c r="K200" s="174"/>
      <c r="L200" s="13"/>
      <c r="M200" s="116"/>
      <c r="N200" s="13"/>
      <c r="O200" s="169"/>
      <c r="Q200" s="116"/>
      <c r="R200" s="123"/>
      <c r="S200" s="169"/>
      <c r="T200" s="120"/>
      <c r="U200" s="116"/>
      <c r="V200" s="123"/>
      <c r="W200" s="169"/>
      <c r="X200" s="120"/>
      <c r="Y200" s="116"/>
      <c r="Z200" s="123"/>
      <c r="AA200" s="169"/>
      <c r="AB200" s="120"/>
    </row>
    <row r="201" spans="2:28" s="10" customFormat="1" ht="15" hidden="1" outlineLevel="1" thickBot="1" x14ac:dyDescent="0.35">
      <c r="B201" s="132" t="s">
        <v>8</v>
      </c>
      <c r="C201" s="132" t="s">
        <v>9</v>
      </c>
      <c r="D201" s="134" t="s">
        <v>12</v>
      </c>
      <c r="E201" s="133" t="s">
        <v>14</v>
      </c>
      <c r="F201" s="133" t="s">
        <v>15</v>
      </c>
      <c r="G201" s="133" t="s">
        <v>16</v>
      </c>
      <c r="H201" s="133" t="s">
        <v>2214</v>
      </c>
      <c r="I201" s="133" t="s">
        <v>54</v>
      </c>
      <c r="J201" s="133" t="s">
        <v>55</v>
      </c>
      <c r="K201" s="175" t="s">
        <v>17</v>
      </c>
      <c r="L201" s="162" t="s">
        <v>56</v>
      </c>
      <c r="M201" s="116"/>
      <c r="N201" s="161" t="s">
        <v>2213</v>
      </c>
      <c r="O201" s="170" t="s">
        <v>1</v>
      </c>
      <c r="P201" s="135" t="s">
        <v>0</v>
      </c>
      <c r="Q201" s="116"/>
      <c r="R201" s="161" t="s">
        <v>2213</v>
      </c>
      <c r="S201" s="170" t="s">
        <v>1</v>
      </c>
      <c r="T201" s="135" t="s">
        <v>0</v>
      </c>
      <c r="U201" s="116"/>
      <c r="V201" s="161" t="s">
        <v>2213</v>
      </c>
      <c r="W201" s="170" t="s">
        <v>1</v>
      </c>
      <c r="X201" s="135" t="s">
        <v>0</v>
      </c>
      <c r="Y201" s="116"/>
      <c r="Z201" s="161" t="s">
        <v>2213</v>
      </c>
      <c r="AA201" s="170" t="s">
        <v>1</v>
      </c>
      <c r="AB201" s="135" t="s">
        <v>0</v>
      </c>
    </row>
    <row r="202" spans="2:28" s="7" customFormat="1" ht="9" customHeight="1" collapsed="1" thickBot="1" x14ac:dyDescent="0.35">
      <c r="B202" s="120"/>
      <c r="C202" s="120"/>
      <c r="D202" s="120"/>
      <c r="E202" s="120"/>
      <c r="F202" s="120"/>
      <c r="G202" s="120"/>
      <c r="H202" s="120"/>
      <c r="I202" s="120"/>
      <c r="J202" s="120"/>
      <c r="K202" s="174"/>
      <c r="L202" s="123"/>
      <c r="M202" s="116"/>
      <c r="N202" s="123"/>
      <c r="O202" s="169"/>
      <c r="P202" s="120"/>
      <c r="Q202" s="116"/>
      <c r="R202" s="123"/>
      <c r="S202" s="169"/>
      <c r="T202" s="120"/>
      <c r="U202" s="116"/>
      <c r="V202" s="123"/>
      <c r="W202" s="169"/>
      <c r="X202" s="120"/>
      <c r="Y202" s="116"/>
      <c r="Z202" s="123"/>
      <c r="AA202" s="169"/>
      <c r="AB202" s="120"/>
    </row>
    <row r="203" spans="2:28" ht="18" x14ac:dyDescent="0.3">
      <c r="B203" s="141" t="s">
        <v>77</v>
      </c>
      <c r="C203" s="348" t="str">
        <f>IFERROR(INDEX(DATA!$E$6:$E$457,MATCH(B203,DATA!$D$6:$D$457,0)),"")</f>
        <v>ENTREPISO PLACA MACIZA 3500 PSI E=0.15 M</v>
      </c>
      <c r="D203" s="349"/>
      <c r="E203" s="349"/>
      <c r="F203" s="349"/>
      <c r="G203" s="350"/>
      <c r="H203" s="160"/>
      <c r="I203" s="136"/>
      <c r="J203" s="136"/>
      <c r="K203" s="176"/>
      <c r="L203" s="163" t="str">
        <f>IFERROR(INDEX(DATA!$F$6:$F$457,MATCH(B203,DATA!$D$6:$D$457,0)),"")</f>
        <v>M2</v>
      </c>
      <c r="N203" s="166"/>
      <c r="O203" s="171">
        <f>ROUND(SUM(O204:O214),0)</f>
        <v>184</v>
      </c>
      <c r="P203" s="125"/>
      <c r="R203" s="166"/>
      <c r="S203" s="171">
        <f>ROUND(SUM(S204:S214),0)</f>
        <v>184</v>
      </c>
      <c r="T203" s="125"/>
      <c r="V203" s="166"/>
      <c r="W203" s="171">
        <f>ROUND(SUM(W204:W214),0)</f>
        <v>184</v>
      </c>
      <c r="X203" s="125"/>
      <c r="Z203" s="166"/>
      <c r="AA203" s="171">
        <f>ROUND(SUM(AA204:AA214),0)</f>
        <v>184</v>
      </c>
      <c r="AB203" s="125"/>
    </row>
    <row r="204" spans="2:28" hidden="1" outlineLevel="1" x14ac:dyDescent="0.3">
      <c r="B204" s="126" t="s">
        <v>18</v>
      </c>
      <c r="C204" s="143"/>
      <c r="D204" s="137">
        <v>1</v>
      </c>
      <c r="E204" s="139"/>
      <c r="F204" s="139"/>
      <c r="G204" s="139"/>
      <c r="H204" s="156" t="str">
        <f>IF(L204="ML",N204,"")</f>
        <v/>
      </c>
      <c r="I204" s="156">
        <f>IF(L204="M2",N204,"")</f>
        <v>183.96</v>
      </c>
      <c r="J204" s="156" t="str">
        <f>IF(L204="M3",N204,"")</f>
        <v/>
      </c>
      <c r="K204" s="177" t="str">
        <f>IF(L204="KG",N204,"")</f>
        <v/>
      </c>
      <c r="L204" s="164" t="str">
        <f>L203</f>
        <v>M2</v>
      </c>
      <c r="N204" s="167">
        <v>183.96</v>
      </c>
      <c r="O204" s="172">
        <f t="shared" ref="O204" si="173">IFERROR(D204*N204,"")</f>
        <v>183.96</v>
      </c>
      <c r="P204" s="121">
        <f>IFERROR(O204/$O$203,"")</f>
        <v>0.99978260869565216</v>
      </c>
      <c r="R204" s="167">
        <v>183.96</v>
      </c>
      <c r="S204" s="172">
        <f>IFERROR(D204*R204,"")</f>
        <v>183.96</v>
      </c>
      <c r="T204" s="121">
        <f>IFERROR(S204/$S$203,"")</f>
        <v>0.99978260869565216</v>
      </c>
      <c r="V204" s="167">
        <v>183.96</v>
      </c>
      <c r="W204" s="172">
        <f>IFERROR(D204*V204,"")</f>
        <v>183.96</v>
      </c>
      <c r="X204" s="121">
        <f>IFERROR(W204/$W$203,"")</f>
        <v>0.99978260869565216</v>
      </c>
      <c r="Z204" s="167">
        <v>183.96</v>
      </c>
      <c r="AA204" s="172">
        <f>IFERROR(D204*Z204,"")</f>
        <v>183.96</v>
      </c>
      <c r="AB204" s="121">
        <f>IFERROR(AA204/$AA$203,"")</f>
        <v>0.99978260869565216</v>
      </c>
    </row>
    <row r="205" spans="2:28" hidden="1" outlineLevel="1" x14ac:dyDescent="0.3">
      <c r="B205" s="126" t="s">
        <v>19</v>
      </c>
      <c r="C205" s="143"/>
      <c r="D205" s="137"/>
      <c r="E205" s="124"/>
      <c r="F205" s="124"/>
      <c r="G205" s="124"/>
      <c r="H205" s="156" t="str">
        <f t="shared" ref="H205:H213" si="174">IF(L205="ML",N205,"")</f>
        <v/>
      </c>
      <c r="I205" s="156">
        <f t="shared" ref="I205:I213" si="175">IF(L205="M2",N205,"")</f>
        <v>0</v>
      </c>
      <c r="J205" s="156" t="str">
        <f t="shared" ref="J205:J213" si="176">IF(L205="M3",N205,"")</f>
        <v/>
      </c>
      <c r="K205" s="177" t="str">
        <f t="shared" ref="K205:K213" si="177">IF(L205="KG",N205,"")</f>
        <v/>
      </c>
      <c r="L205" s="164" t="str">
        <f t="shared" ref="L205:L213" si="178">L204</f>
        <v>M2</v>
      </c>
      <c r="N205" s="167"/>
      <c r="O205" s="172">
        <f>IFERROR(D205*N205,"")</f>
        <v>0</v>
      </c>
      <c r="P205" s="121">
        <f t="shared" ref="P205:P213" si="179">IFERROR(O205/$O$203,"")</f>
        <v>0</v>
      </c>
      <c r="R205" s="167"/>
      <c r="S205" s="172">
        <f t="shared" ref="S205:S213" si="180">IFERROR(D205*R205,"")</f>
        <v>0</v>
      </c>
      <c r="T205" s="121">
        <f t="shared" ref="T205:T213" si="181">IFERROR(S205/$S$203,"")</f>
        <v>0</v>
      </c>
      <c r="V205" s="167"/>
      <c r="W205" s="172">
        <f t="shared" ref="W205:W213" si="182">IFERROR(D205*V205,"")</f>
        <v>0</v>
      </c>
      <c r="X205" s="121">
        <f t="shared" ref="X205:X213" si="183">IFERROR(W205/$W$203,"")</f>
        <v>0</v>
      </c>
      <c r="Z205" s="167"/>
      <c r="AA205" s="172">
        <f t="shared" ref="AA205:AA213" si="184">IFERROR(D205*Z205,"")</f>
        <v>0</v>
      </c>
      <c r="AB205" s="121">
        <f t="shared" ref="AB205:AB213" si="185">IFERROR(AA205/$AA$203,"")</f>
        <v>0</v>
      </c>
    </row>
    <row r="206" spans="2:28" hidden="1" outlineLevel="1" x14ac:dyDescent="0.3">
      <c r="B206" s="126" t="s">
        <v>20</v>
      </c>
      <c r="C206" s="143"/>
      <c r="D206" s="137"/>
      <c r="E206" s="124"/>
      <c r="F206" s="124"/>
      <c r="G206" s="124"/>
      <c r="H206" s="156" t="str">
        <f t="shared" si="174"/>
        <v/>
      </c>
      <c r="I206" s="156">
        <f t="shared" si="175"/>
        <v>0</v>
      </c>
      <c r="J206" s="156" t="str">
        <f t="shared" si="176"/>
        <v/>
      </c>
      <c r="K206" s="177" t="str">
        <f t="shared" si="177"/>
        <v/>
      </c>
      <c r="L206" s="164" t="str">
        <f t="shared" si="178"/>
        <v>M2</v>
      </c>
      <c r="N206" s="167"/>
      <c r="O206" s="172">
        <f t="shared" ref="O206:O213" si="186">IFERROR(D206*N206,"")</f>
        <v>0</v>
      </c>
      <c r="P206" s="121">
        <f t="shared" si="179"/>
        <v>0</v>
      </c>
      <c r="R206" s="167"/>
      <c r="S206" s="172">
        <f t="shared" si="180"/>
        <v>0</v>
      </c>
      <c r="T206" s="121">
        <f t="shared" si="181"/>
        <v>0</v>
      </c>
      <c r="V206" s="167"/>
      <c r="W206" s="172">
        <f t="shared" si="182"/>
        <v>0</v>
      </c>
      <c r="X206" s="121">
        <f t="shared" si="183"/>
        <v>0</v>
      </c>
      <c r="Z206" s="167"/>
      <c r="AA206" s="172">
        <f t="shared" si="184"/>
        <v>0</v>
      </c>
      <c r="AB206" s="121">
        <f t="shared" si="185"/>
        <v>0</v>
      </c>
    </row>
    <row r="207" spans="2:28" hidden="1" outlineLevel="1" x14ac:dyDescent="0.3">
      <c r="B207" s="126" t="s">
        <v>21</v>
      </c>
      <c r="C207" s="143"/>
      <c r="D207" s="137"/>
      <c r="E207" s="124"/>
      <c r="F207" s="124"/>
      <c r="G207" s="124"/>
      <c r="H207" s="156" t="str">
        <f t="shared" si="174"/>
        <v/>
      </c>
      <c r="I207" s="156">
        <f t="shared" si="175"/>
        <v>0</v>
      </c>
      <c r="J207" s="156" t="str">
        <f t="shared" si="176"/>
        <v/>
      </c>
      <c r="K207" s="177" t="str">
        <f t="shared" si="177"/>
        <v/>
      </c>
      <c r="L207" s="164" t="str">
        <f t="shared" si="178"/>
        <v>M2</v>
      </c>
      <c r="N207" s="167"/>
      <c r="O207" s="172">
        <f t="shared" si="186"/>
        <v>0</v>
      </c>
      <c r="P207" s="121">
        <f t="shared" si="179"/>
        <v>0</v>
      </c>
      <c r="R207" s="167"/>
      <c r="S207" s="172">
        <f t="shared" si="180"/>
        <v>0</v>
      </c>
      <c r="T207" s="121">
        <f t="shared" si="181"/>
        <v>0</v>
      </c>
      <c r="V207" s="167"/>
      <c r="W207" s="172">
        <f t="shared" si="182"/>
        <v>0</v>
      </c>
      <c r="X207" s="121">
        <f t="shared" si="183"/>
        <v>0</v>
      </c>
      <c r="Z207" s="167"/>
      <c r="AA207" s="172">
        <f t="shared" si="184"/>
        <v>0</v>
      </c>
      <c r="AB207" s="121">
        <f t="shared" si="185"/>
        <v>0</v>
      </c>
    </row>
    <row r="208" spans="2:28" hidden="1" outlineLevel="1" x14ac:dyDescent="0.3">
      <c r="B208" s="126" t="s">
        <v>22</v>
      </c>
      <c r="C208" s="143"/>
      <c r="D208" s="137"/>
      <c r="E208" s="124"/>
      <c r="F208" s="124"/>
      <c r="G208" s="124"/>
      <c r="H208" s="156" t="str">
        <f t="shared" si="174"/>
        <v/>
      </c>
      <c r="I208" s="156">
        <f t="shared" si="175"/>
        <v>0</v>
      </c>
      <c r="J208" s="156" t="str">
        <f t="shared" si="176"/>
        <v/>
      </c>
      <c r="K208" s="177" t="str">
        <f t="shared" si="177"/>
        <v/>
      </c>
      <c r="L208" s="164" t="str">
        <f t="shared" si="178"/>
        <v>M2</v>
      </c>
      <c r="N208" s="167"/>
      <c r="O208" s="172">
        <f t="shared" si="186"/>
        <v>0</v>
      </c>
      <c r="P208" s="121">
        <f t="shared" si="179"/>
        <v>0</v>
      </c>
      <c r="R208" s="167"/>
      <c r="S208" s="172">
        <f t="shared" si="180"/>
        <v>0</v>
      </c>
      <c r="T208" s="121">
        <f t="shared" si="181"/>
        <v>0</v>
      </c>
      <c r="V208" s="167"/>
      <c r="W208" s="172">
        <f t="shared" si="182"/>
        <v>0</v>
      </c>
      <c r="X208" s="121">
        <f t="shared" si="183"/>
        <v>0</v>
      </c>
      <c r="Z208" s="167"/>
      <c r="AA208" s="172">
        <f t="shared" si="184"/>
        <v>0</v>
      </c>
      <c r="AB208" s="121">
        <f t="shared" si="185"/>
        <v>0</v>
      </c>
    </row>
    <row r="209" spans="2:28" hidden="1" outlineLevel="1" x14ac:dyDescent="0.3">
      <c r="B209" s="126" t="s">
        <v>23</v>
      </c>
      <c r="C209" s="143"/>
      <c r="D209" s="137"/>
      <c r="E209" s="124"/>
      <c r="F209" s="124"/>
      <c r="G209" s="124"/>
      <c r="H209" s="156" t="str">
        <f t="shared" si="174"/>
        <v/>
      </c>
      <c r="I209" s="156">
        <f t="shared" si="175"/>
        <v>0</v>
      </c>
      <c r="J209" s="156" t="str">
        <f t="shared" si="176"/>
        <v/>
      </c>
      <c r="K209" s="177" t="str">
        <f t="shared" si="177"/>
        <v/>
      </c>
      <c r="L209" s="164" t="str">
        <f t="shared" si="178"/>
        <v>M2</v>
      </c>
      <c r="N209" s="167"/>
      <c r="O209" s="172">
        <f t="shared" si="186"/>
        <v>0</v>
      </c>
      <c r="P209" s="121">
        <f t="shared" si="179"/>
        <v>0</v>
      </c>
      <c r="R209" s="167"/>
      <c r="S209" s="172">
        <f t="shared" si="180"/>
        <v>0</v>
      </c>
      <c r="T209" s="121">
        <f t="shared" si="181"/>
        <v>0</v>
      </c>
      <c r="V209" s="167"/>
      <c r="W209" s="172">
        <f t="shared" si="182"/>
        <v>0</v>
      </c>
      <c r="X209" s="121">
        <f t="shared" si="183"/>
        <v>0</v>
      </c>
      <c r="Z209" s="167"/>
      <c r="AA209" s="172">
        <f t="shared" si="184"/>
        <v>0</v>
      </c>
      <c r="AB209" s="121">
        <f t="shared" si="185"/>
        <v>0</v>
      </c>
    </row>
    <row r="210" spans="2:28" hidden="1" outlineLevel="1" x14ac:dyDescent="0.3">
      <c r="B210" s="126" t="s">
        <v>24</v>
      </c>
      <c r="C210" s="143"/>
      <c r="D210" s="137"/>
      <c r="E210" s="124"/>
      <c r="F210" s="124"/>
      <c r="G210" s="124"/>
      <c r="H210" s="156" t="str">
        <f t="shared" si="174"/>
        <v/>
      </c>
      <c r="I210" s="156">
        <f t="shared" si="175"/>
        <v>0</v>
      </c>
      <c r="J210" s="156" t="str">
        <f t="shared" si="176"/>
        <v/>
      </c>
      <c r="K210" s="177" t="str">
        <f t="shared" si="177"/>
        <v/>
      </c>
      <c r="L210" s="164" t="str">
        <f t="shared" si="178"/>
        <v>M2</v>
      </c>
      <c r="N210" s="167"/>
      <c r="O210" s="172">
        <f t="shared" si="186"/>
        <v>0</v>
      </c>
      <c r="P210" s="121">
        <f t="shared" si="179"/>
        <v>0</v>
      </c>
      <c r="R210" s="167"/>
      <c r="S210" s="172">
        <f t="shared" si="180"/>
        <v>0</v>
      </c>
      <c r="T210" s="121">
        <f t="shared" si="181"/>
        <v>0</v>
      </c>
      <c r="V210" s="167"/>
      <c r="W210" s="172">
        <f t="shared" si="182"/>
        <v>0</v>
      </c>
      <c r="X210" s="121">
        <f t="shared" si="183"/>
        <v>0</v>
      </c>
      <c r="Z210" s="167"/>
      <c r="AA210" s="172">
        <f t="shared" si="184"/>
        <v>0</v>
      </c>
      <c r="AB210" s="121">
        <f t="shared" si="185"/>
        <v>0</v>
      </c>
    </row>
    <row r="211" spans="2:28" hidden="1" outlineLevel="1" x14ac:dyDescent="0.3">
      <c r="B211" s="126" t="s">
        <v>25</v>
      </c>
      <c r="C211" s="143"/>
      <c r="D211" s="137"/>
      <c r="E211" s="124"/>
      <c r="F211" s="124"/>
      <c r="G211" s="124"/>
      <c r="H211" s="156" t="str">
        <f t="shared" si="174"/>
        <v/>
      </c>
      <c r="I211" s="156">
        <f t="shared" si="175"/>
        <v>0</v>
      </c>
      <c r="J211" s="156" t="str">
        <f t="shared" si="176"/>
        <v/>
      </c>
      <c r="K211" s="177" t="str">
        <f t="shared" si="177"/>
        <v/>
      </c>
      <c r="L211" s="164" t="str">
        <f t="shared" si="178"/>
        <v>M2</v>
      </c>
      <c r="N211" s="167"/>
      <c r="O211" s="172">
        <f t="shared" si="186"/>
        <v>0</v>
      </c>
      <c r="P211" s="121">
        <f t="shared" si="179"/>
        <v>0</v>
      </c>
      <c r="R211" s="167"/>
      <c r="S211" s="172">
        <f t="shared" si="180"/>
        <v>0</v>
      </c>
      <c r="T211" s="121">
        <f t="shared" si="181"/>
        <v>0</v>
      </c>
      <c r="V211" s="167"/>
      <c r="W211" s="172">
        <f t="shared" si="182"/>
        <v>0</v>
      </c>
      <c r="X211" s="121">
        <f t="shared" si="183"/>
        <v>0</v>
      </c>
      <c r="Z211" s="167"/>
      <c r="AA211" s="172">
        <f t="shared" si="184"/>
        <v>0</v>
      </c>
      <c r="AB211" s="121">
        <f t="shared" si="185"/>
        <v>0</v>
      </c>
    </row>
    <row r="212" spans="2:28" hidden="1" outlineLevel="1" x14ac:dyDescent="0.3">
      <c r="B212" s="126" t="s">
        <v>26</v>
      </c>
      <c r="C212" s="143"/>
      <c r="D212" s="137"/>
      <c r="E212" s="124"/>
      <c r="F212" s="124"/>
      <c r="G212" s="124"/>
      <c r="H212" s="156" t="str">
        <f t="shared" si="174"/>
        <v/>
      </c>
      <c r="I212" s="156">
        <f t="shared" si="175"/>
        <v>0</v>
      </c>
      <c r="J212" s="156" t="str">
        <f t="shared" si="176"/>
        <v/>
      </c>
      <c r="K212" s="177" t="str">
        <f t="shared" si="177"/>
        <v/>
      </c>
      <c r="L212" s="164" t="str">
        <f t="shared" si="178"/>
        <v>M2</v>
      </c>
      <c r="N212" s="167"/>
      <c r="O212" s="172">
        <f t="shared" si="186"/>
        <v>0</v>
      </c>
      <c r="P212" s="121">
        <f t="shared" si="179"/>
        <v>0</v>
      </c>
      <c r="R212" s="167"/>
      <c r="S212" s="172">
        <f t="shared" si="180"/>
        <v>0</v>
      </c>
      <c r="T212" s="121">
        <f t="shared" si="181"/>
        <v>0</v>
      </c>
      <c r="V212" s="167"/>
      <c r="W212" s="172">
        <f t="shared" si="182"/>
        <v>0</v>
      </c>
      <c r="X212" s="121">
        <f t="shared" si="183"/>
        <v>0</v>
      </c>
      <c r="Z212" s="167"/>
      <c r="AA212" s="172">
        <f t="shared" si="184"/>
        <v>0</v>
      </c>
      <c r="AB212" s="121">
        <f t="shared" si="185"/>
        <v>0</v>
      </c>
    </row>
    <row r="213" spans="2:28" hidden="1" outlineLevel="1" x14ac:dyDescent="0.3">
      <c r="B213" s="126" t="s">
        <v>27</v>
      </c>
      <c r="C213" s="143"/>
      <c r="D213" s="137"/>
      <c r="E213" s="124"/>
      <c r="F213" s="124"/>
      <c r="G213" s="124"/>
      <c r="H213" s="156" t="str">
        <f t="shared" si="174"/>
        <v/>
      </c>
      <c r="I213" s="156">
        <f t="shared" si="175"/>
        <v>0</v>
      </c>
      <c r="J213" s="156" t="str">
        <f t="shared" si="176"/>
        <v/>
      </c>
      <c r="K213" s="177" t="str">
        <f t="shared" si="177"/>
        <v/>
      </c>
      <c r="L213" s="164" t="str">
        <f t="shared" si="178"/>
        <v>M2</v>
      </c>
      <c r="N213" s="167"/>
      <c r="O213" s="172">
        <f t="shared" si="186"/>
        <v>0</v>
      </c>
      <c r="P213" s="121">
        <f t="shared" si="179"/>
        <v>0</v>
      </c>
      <c r="R213" s="167"/>
      <c r="S213" s="172">
        <f t="shared" si="180"/>
        <v>0</v>
      </c>
      <c r="T213" s="121">
        <f t="shared" si="181"/>
        <v>0</v>
      </c>
      <c r="V213" s="167"/>
      <c r="W213" s="172">
        <f t="shared" si="182"/>
        <v>0</v>
      </c>
      <c r="X213" s="121">
        <f t="shared" si="183"/>
        <v>0</v>
      </c>
      <c r="Z213" s="167"/>
      <c r="AA213" s="172">
        <f t="shared" si="184"/>
        <v>0</v>
      </c>
      <c r="AB213" s="121">
        <f t="shared" si="185"/>
        <v>0</v>
      </c>
    </row>
    <row r="214" spans="2:28" ht="15" hidden="1" outlineLevel="1" thickBot="1" x14ac:dyDescent="0.35">
      <c r="B214" s="127"/>
      <c r="C214" s="128"/>
      <c r="D214" s="140"/>
      <c r="E214" s="129"/>
      <c r="F214" s="129"/>
      <c r="G214" s="129"/>
      <c r="H214" s="129"/>
      <c r="I214" s="129"/>
      <c r="J214" s="129"/>
      <c r="K214" s="178"/>
      <c r="L214" s="165"/>
      <c r="N214" s="168"/>
      <c r="O214" s="173"/>
      <c r="P214" s="130"/>
      <c r="R214" s="168"/>
      <c r="S214" s="173"/>
      <c r="T214" s="130"/>
      <c r="V214" s="168"/>
      <c r="W214" s="173"/>
      <c r="X214" s="130"/>
      <c r="Z214" s="168"/>
      <c r="AA214" s="173"/>
      <c r="AB214" s="130"/>
    </row>
    <row r="215" spans="2:28" s="7" customFormat="1" ht="9" hidden="1" customHeight="1" outlineLevel="1" thickBot="1" x14ac:dyDescent="0.35">
      <c r="K215" s="174"/>
      <c r="L215" s="13"/>
      <c r="M215" s="116"/>
      <c r="N215" s="13"/>
      <c r="O215" s="169"/>
      <c r="Q215" s="116"/>
      <c r="R215" s="123"/>
      <c r="S215" s="169"/>
      <c r="T215" s="120"/>
      <c r="U215" s="116"/>
      <c r="V215" s="123"/>
      <c r="W215" s="169"/>
      <c r="X215" s="120"/>
      <c r="Y215" s="116"/>
      <c r="Z215" s="123"/>
      <c r="AA215" s="169"/>
      <c r="AB215" s="120"/>
    </row>
    <row r="216" spans="2:28" s="10" customFormat="1" ht="15" hidden="1" outlineLevel="1" thickBot="1" x14ac:dyDescent="0.35">
      <c r="B216" s="132" t="s">
        <v>8</v>
      </c>
      <c r="C216" s="132" t="s">
        <v>9</v>
      </c>
      <c r="D216" s="134" t="s">
        <v>12</v>
      </c>
      <c r="E216" s="133" t="s">
        <v>14</v>
      </c>
      <c r="F216" s="133" t="s">
        <v>15</v>
      </c>
      <c r="G216" s="133" t="s">
        <v>16</v>
      </c>
      <c r="H216" s="133" t="s">
        <v>2214</v>
      </c>
      <c r="I216" s="133" t="s">
        <v>54</v>
      </c>
      <c r="J216" s="133" t="s">
        <v>55</v>
      </c>
      <c r="K216" s="175" t="s">
        <v>17</v>
      </c>
      <c r="L216" s="162" t="s">
        <v>56</v>
      </c>
      <c r="M216" s="116"/>
      <c r="N216" s="161" t="s">
        <v>2213</v>
      </c>
      <c r="O216" s="170" t="s">
        <v>1</v>
      </c>
      <c r="P216" s="135" t="s">
        <v>0</v>
      </c>
      <c r="Q216" s="116"/>
      <c r="R216" s="161" t="s">
        <v>2213</v>
      </c>
      <c r="S216" s="170" t="s">
        <v>1</v>
      </c>
      <c r="T216" s="135" t="s">
        <v>0</v>
      </c>
      <c r="U216" s="116"/>
      <c r="V216" s="161" t="s">
        <v>2213</v>
      </c>
      <c r="W216" s="170" t="s">
        <v>1</v>
      </c>
      <c r="X216" s="135" t="s">
        <v>0</v>
      </c>
      <c r="Y216" s="116"/>
      <c r="Z216" s="161" t="s">
        <v>2213</v>
      </c>
      <c r="AA216" s="170" t="s">
        <v>1</v>
      </c>
      <c r="AB216" s="135" t="s">
        <v>0</v>
      </c>
    </row>
    <row r="217" spans="2:28" s="7" customFormat="1" ht="9" customHeight="1" collapsed="1" thickBot="1" x14ac:dyDescent="0.35">
      <c r="B217" s="120"/>
      <c r="C217" s="120"/>
      <c r="D217" s="120"/>
      <c r="E217" s="120"/>
      <c r="F217" s="120"/>
      <c r="G217" s="120"/>
      <c r="H217" s="120"/>
      <c r="I217" s="120"/>
      <c r="J217" s="120"/>
      <c r="K217" s="174"/>
      <c r="L217" s="123"/>
      <c r="M217" s="116"/>
      <c r="N217" s="123"/>
      <c r="O217" s="169"/>
      <c r="P217" s="120"/>
      <c r="Q217" s="116"/>
      <c r="R217" s="123"/>
      <c r="S217" s="169"/>
      <c r="T217" s="120"/>
      <c r="U217" s="116"/>
      <c r="V217" s="123"/>
      <c r="W217" s="169"/>
      <c r="X217" s="120"/>
      <c r="Y217" s="116"/>
      <c r="Z217" s="123"/>
      <c r="AA217" s="169"/>
      <c r="AB217" s="120"/>
    </row>
    <row r="218" spans="2:28" ht="18" x14ac:dyDescent="0.3">
      <c r="B218" s="141" t="s">
        <v>78</v>
      </c>
      <c r="C218" s="348" t="str">
        <f>IFERROR(INDEX(DATA!$E$6:$E$457,MATCH(B218,DATA!$D$6:$D$457,0)),"")</f>
        <v>ESCALERAS EN CONCRETO 3000 PSI</v>
      </c>
      <c r="D218" s="349"/>
      <c r="E218" s="349"/>
      <c r="F218" s="349"/>
      <c r="G218" s="350"/>
      <c r="H218" s="160"/>
      <c r="I218" s="136"/>
      <c r="J218" s="136"/>
      <c r="K218" s="176"/>
      <c r="L218" s="163" t="str">
        <f>IFERROR(INDEX(DATA!$F$6:$F$457,MATCH(B218,DATA!$D$6:$D$457,0)),"")</f>
        <v>UN</v>
      </c>
      <c r="N218" s="166"/>
      <c r="O218" s="171">
        <f>ROUND(SUM(O219:O229),0)</f>
        <v>6</v>
      </c>
      <c r="P218" s="125"/>
      <c r="R218" s="166"/>
      <c r="S218" s="171">
        <f>ROUND(SUM(S219:S229),0)</f>
        <v>5</v>
      </c>
      <c r="T218" s="125"/>
      <c r="V218" s="166"/>
      <c r="W218" s="171">
        <f>ROUND(SUM(W219:W229),0)</f>
        <v>6</v>
      </c>
      <c r="X218" s="125"/>
      <c r="Z218" s="166"/>
      <c r="AA218" s="171">
        <f>ROUND(SUM(AA219:AA229),0)</f>
        <v>5</v>
      </c>
      <c r="AB218" s="125"/>
    </row>
    <row r="219" spans="2:28" hidden="1" outlineLevel="1" x14ac:dyDescent="0.3">
      <c r="B219" s="126" t="s">
        <v>18</v>
      </c>
      <c r="C219" s="143"/>
      <c r="D219" s="137">
        <v>1</v>
      </c>
      <c r="E219" s="139"/>
      <c r="F219" s="139"/>
      <c r="G219" s="139"/>
      <c r="H219" s="156" t="str">
        <f>IF(L219="ML",N219,"")</f>
        <v/>
      </c>
      <c r="I219" s="156" t="str">
        <f>IF(L219="M2",N219,"")</f>
        <v/>
      </c>
      <c r="J219" s="156" t="str">
        <f>IF(L219="M3",N219,"")</f>
        <v/>
      </c>
      <c r="K219" s="177" t="str">
        <f>IF(L219="KG",N219,"")</f>
        <v/>
      </c>
      <c r="L219" s="164" t="str">
        <f>L218</f>
        <v>UN</v>
      </c>
      <c r="N219" s="167">
        <v>6</v>
      </c>
      <c r="O219" s="172">
        <f t="shared" ref="O219" si="187">IFERROR(D219*N219,"")</f>
        <v>6</v>
      </c>
      <c r="P219" s="121">
        <f>IFERROR(O219/$O$218,"")</f>
        <v>1</v>
      </c>
      <c r="R219" s="167">
        <v>5</v>
      </c>
      <c r="S219" s="172">
        <f>IFERROR(D219*R219,"")</f>
        <v>5</v>
      </c>
      <c r="T219" s="121">
        <f>IFERROR(S219/$S$218,"")</f>
        <v>1</v>
      </c>
      <c r="V219" s="167">
        <v>6</v>
      </c>
      <c r="W219" s="172">
        <f>IFERROR(D219*V219,"")</f>
        <v>6</v>
      </c>
      <c r="X219" s="121">
        <f>IFERROR(W219/$W$218,"")</f>
        <v>1</v>
      </c>
      <c r="Z219" s="167">
        <v>5</v>
      </c>
      <c r="AA219" s="172">
        <f>IFERROR(D219*Z219,"")</f>
        <v>5</v>
      </c>
      <c r="AB219" s="121">
        <f>IFERROR(AA219/$AA$218,"")</f>
        <v>1</v>
      </c>
    </row>
    <row r="220" spans="2:28" hidden="1" outlineLevel="1" x14ac:dyDescent="0.3">
      <c r="B220" s="126" t="s">
        <v>19</v>
      </c>
      <c r="C220" s="143"/>
      <c r="D220" s="137"/>
      <c r="E220" s="124"/>
      <c r="F220" s="124"/>
      <c r="G220" s="124"/>
      <c r="H220" s="156" t="str">
        <f t="shared" ref="H220:H228" si="188">IF(L220="ML",N220,"")</f>
        <v/>
      </c>
      <c r="I220" s="156" t="str">
        <f t="shared" ref="I220:I228" si="189">IF(L220="M2",N220,"")</f>
        <v/>
      </c>
      <c r="J220" s="156" t="str">
        <f t="shared" ref="J220:J228" si="190">IF(L220="M3",N220,"")</f>
        <v/>
      </c>
      <c r="K220" s="177" t="str">
        <f t="shared" ref="K220:K228" si="191">IF(L220="KG",N220,"")</f>
        <v/>
      </c>
      <c r="L220" s="164" t="str">
        <f t="shared" ref="L220:L228" si="192">L219</f>
        <v>UN</v>
      </c>
      <c r="N220" s="167"/>
      <c r="O220" s="172">
        <f>IFERROR(D220*N220,"")</f>
        <v>0</v>
      </c>
      <c r="P220" s="121">
        <f t="shared" ref="P220:P228" si="193">IFERROR(O220/$O$218,"")</f>
        <v>0</v>
      </c>
      <c r="R220" s="167"/>
      <c r="S220" s="172">
        <f t="shared" ref="S220:S228" si="194">IFERROR(D220*R220,"")</f>
        <v>0</v>
      </c>
      <c r="T220" s="121">
        <f t="shared" ref="T220:T228" si="195">IFERROR(S220/$S$218,"")</f>
        <v>0</v>
      </c>
      <c r="V220" s="167"/>
      <c r="W220" s="172">
        <f t="shared" ref="W220:W228" si="196">IFERROR(D220*V220,"")</f>
        <v>0</v>
      </c>
      <c r="X220" s="121">
        <f t="shared" ref="X220:X228" si="197">IFERROR(W220/$W$218,"")</f>
        <v>0</v>
      </c>
      <c r="Z220" s="167"/>
      <c r="AA220" s="172">
        <f t="shared" ref="AA220:AA228" si="198">IFERROR(D220*Z220,"")</f>
        <v>0</v>
      </c>
      <c r="AB220" s="121">
        <f t="shared" ref="AB220:AB228" si="199">IFERROR(AA220/$AA$218,"")</f>
        <v>0</v>
      </c>
    </row>
    <row r="221" spans="2:28" hidden="1" outlineLevel="1" x14ac:dyDescent="0.3">
      <c r="B221" s="126" t="s">
        <v>20</v>
      </c>
      <c r="C221" s="143"/>
      <c r="D221" s="137"/>
      <c r="E221" s="124"/>
      <c r="F221" s="124"/>
      <c r="G221" s="124"/>
      <c r="H221" s="156" t="str">
        <f t="shared" si="188"/>
        <v/>
      </c>
      <c r="I221" s="156" t="str">
        <f t="shared" si="189"/>
        <v/>
      </c>
      <c r="J221" s="156" t="str">
        <f t="shared" si="190"/>
        <v/>
      </c>
      <c r="K221" s="177" t="str">
        <f t="shared" si="191"/>
        <v/>
      </c>
      <c r="L221" s="164" t="str">
        <f t="shared" si="192"/>
        <v>UN</v>
      </c>
      <c r="N221" s="167"/>
      <c r="O221" s="172">
        <f t="shared" ref="O221:O228" si="200">IFERROR(D221*N221,"")</f>
        <v>0</v>
      </c>
      <c r="P221" s="121">
        <f t="shared" si="193"/>
        <v>0</v>
      </c>
      <c r="R221" s="167"/>
      <c r="S221" s="172">
        <f t="shared" si="194"/>
        <v>0</v>
      </c>
      <c r="T221" s="121">
        <f t="shared" si="195"/>
        <v>0</v>
      </c>
      <c r="V221" s="167"/>
      <c r="W221" s="172">
        <f t="shared" si="196"/>
        <v>0</v>
      </c>
      <c r="X221" s="121">
        <f t="shared" si="197"/>
        <v>0</v>
      </c>
      <c r="Z221" s="167"/>
      <c r="AA221" s="172">
        <f t="shared" si="198"/>
        <v>0</v>
      </c>
      <c r="AB221" s="121">
        <f t="shared" si="199"/>
        <v>0</v>
      </c>
    </row>
    <row r="222" spans="2:28" hidden="1" outlineLevel="1" x14ac:dyDescent="0.3">
      <c r="B222" s="126" t="s">
        <v>21</v>
      </c>
      <c r="C222" s="143"/>
      <c r="D222" s="137"/>
      <c r="E222" s="124"/>
      <c r="F222" s="124"/>
      <c r="G222" s="124"/>
      <c r="H222" s="156" t="str">
        <f t="shared" si="188"/>
        <v/>
      </c>
      <c r="I222" s="156" t="str">
        <f t="shared" si="189"/>
        <v/>
      </c>
      <c r="J222" s="156" t="str">
        <f t="shared" si="190"/>
        <v/>
      </c>
      <c r="K222" s="177" t="str">
        <f t="shared" si="191"/>
        <v/>
      </c>
      <c r="L222" s="164" t="str">
        <f t="shared" si="192"/>
        <v>UN</v>
      </c>
      <c r="N222" s="167"/>
      <c r="O222" s="172">
        <f t="shared" si="200"/>
        <v>0</v>
      </c>
      <c r="P222" s="121">
        <f t="shared" si="193"/>
        <v>0</v>
      </c>
      <c r="R222" s="167"/>
      <c r="S222" s="172">
        <f t="shared" si="194"/>
        <v>0</v>
      </c>
      <c r="T222" s="121">
        <f t="shared" si="195"/>
        <v>0</v>
      </c>
      <c r="V222" s="167"/>
      <c r="W222" s="172">
        <f t="shared" si="196"/>
        <v>0</v>
      </c>
      <c r="X222" s="121">
        <f t="shared" si="197"/>
        <v>0</v>
      </c>
      <c r="Z222" s="167"/>
      <c r="AA222" s="172">
        <f t="shared" si="198"/>
        <v>0</v>
      </c>
      <c r="AB222" s="121">
        <f t="shared" si="199"/>
        <v>0</v>
      </c>
    </row>
    <row r="223" spans="2:28" hidden="1" outlineLevel="1" x14ac:dyDescent="0.3">
      <c r="B223" s="126" t="s">
        <v>22</v>
      </c>
      <c r="C223" s="143"/>
      <c r="D223" s="137"/>
      <c r="E223" s="124"/>
      <c r="F223" s="124"/>
      <c r="G223" s="124"/>
      <c r="H223" s="156" t="str">
        <f t="shared" si="188"/>
        <v/>
      </c>
      <c r="I223" s="156" t="str">
        <f t="shared" si="189"/>
        <v/>
      </c>
      <c r="J223" s="156" t="str">
        <f t="shared" si="190"/>
        <v/>
      </c>
      <c r="K223" s="177" t="str">
        <f t="shared" si="191"/>
        <v/>
      </c>
      <c r="L223" s="164" t="str">
        <f t="shared" si="192"/>
        <v>UN</v>
      </c>
      <c r="N223" s="167"/>
      <c r="O223" s="172">
        <f t="shared" si="200"/>
        <v>0</v>
      </c>
      <c r="P223" s="121">
        <f t="shared" si="193"/>
        <v>0</v>
      </c>
      <c r="R223" s="167"/>
      <c r="S223" s="172">
        <f t="shared" si="194"/>
        <v>0</v>
      </c>
      <c r="T223" s="121">
        <f t="shared" si="195"/>
        <v>0</v>
      </c>
      <c r="V223" s="167"/>
      <c r="W223" s="172">
        <f t="shared" si="196"/>
        <v>0</v>
      </c>
      <c r="X223" s="121">
        <f t="shared" si="197"/>
        <v>0</v>
      </c>
      <c r="Z223" s="167"/>
      <c r="AA223" s="172">
        <f t="shared" si="198"/>
        <v>0</v>
      </c>
      <c r="AB223" s="121">
        <f t="shared" si="199"/>
        <v>0</v>
      </c>
    </row>
    <row r="224" spans="2:28" hidden="1" outlineLevel="1" x14ac:dyDescent="0.3">
      <c r="B224" s="126" t="s">
        <v>23</v>
      </c>
      <c r="C224" s="143"/>
      <c r="D224" s="137"/>
      <c r="E224" s="124"/>
      <c r="F224" s="124"/>
      <c r="G224" s="124"/>
      <c r="H224" s="156" t="str">
        <f t="shared" si="188"/>
        <v/>
      </c>
      <c r="I224" s="156" t="str">
        <f t="shared" si="189"/>
        <v/>
      </c>
      <c r="J224" s="156" t="str">
        <f t="shared" si="190"/>
        <v/>
      </c>
      <c r="K224" s="177" t="str">
        <f t="shared" si="191"/>
        <v/>
      </c>
      <c r="L224" s="164" t="str">
        <f t="shared" si="192"/>
        <v>UN</v>
      </c>
      <c r="N224" s="167"/>
      <c r="O224" s="172">
        <f t="shared" si="200"/>
        <v>0</v>
      </c>
      <c r="P224" s="121">
        <f t="shared" si="193"/>
        <v>0</v>
      </c>
      <c r="R224" s="167"/>
      <c r="S224" s="172">
        <f t="shared" si="194"/>
        <v>0</v>
      </c>
      <c r="T224" s="121">
        <f t="shared" si="195"/>
        <v>0</v>
      </c>
      <c r="V224" s="167"/>
      <c r="W224" s="172">
        <f t="shared" si="196"/>
        <v>0</v>
      </c>
      <c r="X224" s="121">
        <f t="shared" si="197"/>
        <v>0</v>
      </c>
      <c r="Z224" s="167"/>
      <c r="AA224" s="172">
        <f t="shared" si="198"/>
        <v>0</v>
      </c>
      <c r="AB224" s="121">
        <f t="shared" si="199"/>
        <v>0</v>
      </c>
    </row>
    <row r="225" spans="2:28" hidden="1" outlineLevel="1" x14ac:dyDescent="0.3">
      <c r="B225" s="126" t="s">
        <v>24</v>
      </c>
      <c r="C225" s="143"/>
      <c r="D225" s="137"/>
      <c r="E225" s="124"/>
      <c r="F225" s="124"/>
      <c r="G225" s="124"/>
      <c r="H225" s="156" t="str">
        <f t="shared" si="188"/>
        <v/>
      </c>
      <c r="I225" s="156" t="str">
        <f t="shared" si="189"/>
        <v/>
      </c>
      <c r="J225" s="156" t="str">
        <f t="shared" si="190"/>
        <v/>
      </c>
      <c r="K225" s="177" t="str">
        <f t="shared" si="191"/>
        <v/>
      </c>
      <c r="L225" s="164" t="str">
        <f t="shared" si="192"/>
        <v>UN</v>
      </c>
      <c r="N225" s="167"/>
      <c r="O225" s="172">
        <f t="shared" si="200"/>
        <v>0</v>
      </c>
      <c r="P225" s="121">
        <f t="shared" si="193"/>
        <v>0</v>
      </c>
      <c r="R225" s="167"/>
      <c r="S225" s="172">
        <f t="shared" si="194"/>
        <v>0</v>
      </c>
      <c r="T225" s="121">
        <f t="shared" si="195"/>
        <v>0</v>
      </c>
      <c r="V225" s="167"/>
      <c r="W225" s="172">
        <f t="shared" si="196"/>
        <v>0</v>
      </c>
      <c r="X225" s="121">
        <f t="shared" si="197"/>
        <v>0</v>
      </c>
      <c r="Z225" s="167"/>
      <c r="AA225" s="172">
        <f t="shared" si="198"/>
        <v>0</v>
      </c>
      <c r="AB225" s="121">
        <f t="shared" si="199"/>
        <v>0</v>
      </c>
    </row>
    <row r="226" spans="2:28" hidden="1" outlineLevel="1" x14ac:dyDescent="0.3">
      <c r="B226" s="126" t="s">
        <v>25</v>
      </c>
      <c r="C226" s="143"/>
      <c r="D226" s="137"/>
      <c r="E226" s="124"/>
      <c r="F226" s="124"/>
      <c r="G226" s="124"/>
      <c r="H226" s="156" t="str">
        <f t="shared" si="188"/>
        <v/>
      </c>
      <c r="I226" s="156" t="str">
        <f t="shared" si="189"/>
        <v/>
      </c>
      <c r="J226" s="156" t="str">
        <f t="shared" si="190"/>
        <v/>
      </c>
      <c r="K226" s="177" t="str">
        <f t="shared" si="191"/>
        <v/>
      </c>
      <c r="L226" s="164" t="str">
        <f t="shared" si="192"/>
        <v>UN</v>
      </c>
      <c r="N226" s="167"/>
      <c r="O226" s="172">
        <f t="shared" si="200"/>
        <v>0</v>
      </c>
      <c r="P226" s="121">
        <f t="shared" si="193"/>
        <v>0</v>
      </c>
      <c r="R226" s="167"/>
      <c r="S226" s="172">
        <f t="shared" si="194"/>
        <v>0</v>
      </c>
      <c r="T226" s="121">
        <f t="shared" si="195"/>
        <v>0</v>
      </c>
      <c r="V226" s="167"/>
      <c r="W226" s="172">
        <f t="shared" si="196"/>
        <v>0</v>
      </c>
      <c r="X226" s="121">
        <f t="shared" si="197"/>
        <v>0</v>
      </c>
      <c r="Z226" s="167"/>
      <c r="AA226" s="172">
        <f t="shared" si="198"/>
        <v>0</v>
      </c>
      <c r="AB226" s="121">
        <f t="shared" si="199"/>
        <v>0</v>
      </c>
    </row>
    <row r="227" spans="2:28" hidden="1" outlineLevel="1" x14ac:dyDescent="0.3">
      <c r="B227" s="126" t="s">
        <v>26</v>
      </c>
      <c r="C227" s="143"/>
      <c r="D227" s="137"/>
      <c r="E227" s="124"/>
      <c r="F227" s="124"/>
      <c r="G227" s="124"/>
      <c r="H227" s="156" t="str">
        <f t="shared" si="188"/>
        <v/>
      </c>
      <c r="I227" s="156" t="str">
        <f t="shared" si="189"/>
        <v/>
      </c>
      <c r="J227" s="156" t="str">
        <f t="shared" si="190"/>
        <v/>
      </c>
      <c r="K227" s="177" t="str">
        <f t="shared" si="191"/>
        <v/>
      </c>
      <c r="L227" s="164" t="str">
        <f t="shared" si="192"/>
        <v>UN</v>
      </c>
      <c r="N227" s="167"/>
      <c r="O227" s="172">
        <f t="shared" si="200"/>
        <v>0</v>
      </c>
      <c r="P227" s="121">
        <f t="shared" si="193"/>
        <v>0</v>
      </c>
      <c r="R227" s="167"/>
      <c r="S227" s="172">
        <f t="shared" si="194"/>
        <v>0</v>
      </c>
      <c r="T227" s="121">
        <f t="shared" si="195"/>
        <v>0</v>
      </c>
      <c r="V227" s="167"/>
      <c r="W227" s="172">
        <f t="shared" si="196"/>
        <v>0</v>
      </c>
      <c r="X227" s="121">
        <f t="shared" si="197"/>
        <v>0</v>
      </c>
      <c r="Z227" s="167"/>
      <c r="AA227" s="172">
        <f t="shared" si="198"/>
        <v>0</v>
      </c>
      <c r="AB227" s="121">
        <f t="shared" si="199"/>
        <v>0</v>
      </c>
    </row>
    <row r="228" spans="2:28" hidden="1" outlineLevel="1" x14ac:dyDescent="0.3">
      <c r="B228" s="126" t="s">
        <v>27</v>
      </c>
      <c r="C228" s="143"/>
      <c r="D228" s="137"/>
      <c r="E228" s="124"/>
      <c r="F228" s="124"/>
      <c r="G228" s="124"/>
      <c r="H228" s="156" t="str">
        <f t="shared" si="188"/>
        <v/>
      </c>
      <c r="I228" s="156" t="str">
        <f t="shared" si="189"/>
        <v/>
      </c>
      <c r="J228" s="156" t="str">
        <f t="shared" si="190"/>
        <v/>
      </c>
      <c r="K228" s="177" t="str">
        <f t="shared" si="191"/>
        <v/>
      </c>
      <c r="L228" s="164" t="str">
        <f t="shared" si="192"/>
        <v>UN</v>
      </c>
      <c r="N228" s="167"/>
      <c r="O228" s="172">
        <f t="shared" si="200"/>
        <v>0</v>
      </c>
      <c r="P228" s="121">
        <f t="shared" si="193"/>
        <v>0</v>
      </c>
      <c r="R228" s="167"/>
      <c r="S228" s="172">
        <f t="shared" si="194"/>
        <v>0</v>
      </c>
      <c r="T228" s="121">
        <f t="shared" si="195"/>
        <v>0</v>
      </c>
      <c r="V228" s="167"/>
      <c r="W228" s="172">
        <f t="shared" si="196"/>
        <v>0</v>
      </c>
      <c r="X228" s="121">
        <f t="shared" si="197"/>
        <v>0</v>
      </c>
      <c r="Z228" s="167"/>
      <c r="AA228" s="172">
        <f t="shared" si="198"/>
        <v>0</v>
      </c>
      <c r="AB228" s="121">
        <f t="shared" si="199"/>
        <v>0</v>
      </c>
    </row>
    <row r="229" spans="2:28" ht="15" hidden="1" outlineLevel="1" thickBot="1" x14ac:dyDescent="0.35">
      <c r="B229" s="127"/>
      <c r="C229" s="128"/>
      <c r="D229" s="140"/>
      <c r="E229" s="129"/>
      <c r="F229" s="129"/>
      <c r="G229" s="129"/>
      <c r="H229" s="129"/>
      <c r="I229" s="129"/>
      <c r="J229" s="129"/>
      <c r="K229" s="178"/>
      <c r="L229" s="165"/>
      <c r="N229" s="168"/>
      <c r="O229" s="173"/>
      <c r="P229" s="130"/>
      <c r="R229" s="168"/>
      <c r="S229" s="173"/>
      <c r="T229" s="130"/>
      <c r="V229" s="168"/>
      <c r="W229" s="173"/>
      <c r="X229" s="130"/>
      <c r="Z229" s="168"/>
      <c r="AA229" s="173"/>
      <c r="AB229" s="130"/>
    </row>
    <row r="230" spans="2:28" s="7" customFormat="1" ht="9" hidden="1" customHeight="1" outlineLevel="1" thickBot="1" x14ac:dyDescent="0.35">
      <c r="K230" s="174"/>
      <c r="L230" s="13"/>
      <c r="M230" s="116"/>
      <c r="N230" s="13"/>
      <c r="O230" s="169"/>
      <c r="Q230" s="116"/>
      <c r="R230" s="123"/>
      <c r="S230" s="169"/>
      <c r="T230" s="120"/>
      <c r="U230" s="116"/>
      <c r="V230" s="123"/>
      <c r="W230" s="169"/>
      <c r="X230" s="120"/>
      <c r="Y230" s="116"/>
      <c r="Z230" s="123"/>
      <c r="AA230" s="169"/>
      <c r="AB230" s="120"/>
    </row>
    <row r="231" spans="2:28" s="10" customFormat="1" ht="15" hidden="1" outlineLevel="1" thickBot="1" x14ac:dyDescent="0.35">
      <c r="B231" s="132" t="s">
        <v>8</v>
      </c>
      <c r="C231" s="132" t="s">
        <v>9</v>
      </c>
      <c r="D231" s="134" t="s">
        <v>12</v>
      </c>
      <c r="E231" s="133" t="s">
        <v>14</v>
      </c>
      <c r="F231" s="133" t="s">
        <v>15</v>
      </c>
      <c r="G231" s="133" t="s">
        <v>16</v>
      </c>
      <c r="H231" s="133" t="s">
        <v>2214</v>
      </c>
      <c r="I231" s="133" t="s">
        <v>54</v>
      </c>
      <c r="J231" s="133" t="s">
        <v>55</v>
      </c>
      <c r="K231" s="175" t="s">
        <v>17</v>
      </c>
      <c r="L231" s="162" t="s">
        <v>56</v>
      </c>
      <c r="M231" s="116"/>
      <c r="N231" s="161" t="s">
        <v>2213</v>
      </c>
      <c r="O231" s="170" t="s">
        <v>1</v>
      </c>
      <c r="P231" s="135" t="s">
        <v>0</v>
      </c>
      <c r="Q231" s="116"/>
      <c r="R231" s="161" t="s">
        <v>2213</v>
      </c>
      <c r="S231" s="170" t="s">
        <v>1</v>
      </c>
      <c r="T231" s="135" t="s">
        <v>0</v>
      </c>
      <c r="U231" s="116"/>
      <c r="V231" s="161" t="s">
        <v>2213</v>
      </c>
      <c r="W231" s="170" t="s">
        <v>1</v>
      </c>
      <c r="X231" s="135" t="s">
        <v>0</v>
      </c>
      <c r="Y231" s="116"/>
      <c r="Z231" s="161" t="s">
        <v>2213</v>
      </c>
      <c r="AA231" s="170" t="s">
        <v>1</v>
      </c>
      <c r="AB231" s="135" t="s">
        <v>0</v>
      </c>
    </row>
    <row r="232" spans="2:28" s="7" customFormat="1" ht="9" customHeight="1" collapsed="1" thickBot="1" x14ac:dyDescent="0.35">
      <c r="B232" s="120"/>
      <c r="C232" s="120"/>
      <c r="D232" s="120"/>
      <c r="E232" s="120"/>
      <c r="F232" s="120"/>
      <c r="G232" s="120"/>
      <c r="H232" s="120"/>
      <c r="I232" s="120"/>
      <c r="J232" s="120"/>
      <c r="K232" s="174"/>
      <c r="L232" s="123"/>
      <c r="M232" s="116"/>
      <c r="N232" s="123"/>
      <c r="O232" s="169"/>
      <c r="P232" s="120"/>
      <c r="Q232" s="116"/>
      <c r="R232" s="123"/>
      <c r="S232" s="169"/>
      <c r="T232" s="120"/>
      <c r="U232" s="116"/>
      <c r="V232" s="123"/>
      <c r="W232" s="169"/>
      <c r="X232" s="120"/>
      <c r="Y232" s="116"/>
      <c r="Z232" s="123"/>
      <c r="AA232" s="169"/>
      <c r="AB232" s="120"/>
    </row>
    <row r="233" spans="2:28" ht="18" x14ac:dyDescent="0.3">
      <c r="B233" s="141" t="s">
        <v>6</v>
      </c>
      <c r="C233" s="348" t="str">
        <f>IFERROR(INDEX(DATA!$E$6:$E$457,MATCH(B233,DATA!$D$6:$D$457,0)),"")</f>
        <v>ENTREPISO PLACA MACIZA 3500 PSI E=0.12 M</v>
      </c>
      <c r="D233" s="349"/>
      <c r="E233" s="349"/>
      <c r="F233" s="349"/>
      <c r="G233" s="350"/>
      <c r="H233" s="160"/>
      <c r="I233" s="136"/>
      <c r="J233" s="136"/>
      <c r="K233" s="176"/>
      <c r="L233" s="163" t="str">
        <f>IFERROR(INDEX(DATA!$F$6:$F$457,MATCH(B233,DATA!$D$6:$D$457,0)),"")</f>
        <v>M2</v>
      </c>
      <c r="N233" s="166"/>
      <c r="O233" s="171">
        <f>ROUND(SUM(O234:O244),0)</f>
        <v>2580</v>
      </c>
      <c r="P233" s="125"/>
      <c r="R233" s="166"/>
      <c r="S233" s="171">
        <f>ROUND(SUM(S234:S244),0)</f>
        <v>2060</v>
      </c>
      <c r="T233" s="125"/>
      <c r="V233" s="166"/>
      <c r="W233" s="171">
        <f>ROUND(SUM(W234:W244),0)</f>
        <v>2458</v>
      </c>
      <c r="X233" s="125"/>
      <c r="Z233" s="166"/>
      <c r="AA233" s="171">
        <f>ROUND(SUM(AA234:AA244),0)</f>
        <v>2399</v>
      </c>
      <c r="AB233" s="125"/>
    </row>
    <row r="234" spans="2:28" hidden="1" outlineLevel="1" x14ac:dyDescent="0.3">
      <c r="B234" s="126" t="s">
        <v>18</v>
      </c>
      <c r="C234" s="143" t="s">
        <v>2614</v>
      </c>
      <c r="D234" s="137">
        <v>1</v>
      </c>
      <c r="E234" s="139"/>
      <c r="F234" s="139"/>
      <c r="G234" s="139"/>
      <c r="H234" s="156" t="str">
        <f>IF(L234="ML",N234,"")</f>
        <v/>
      </c>
      <c r="I234" s="156">
        <f>IF(L234="M2",N234,"")</f>
        <v>312.8</v>
      </c>
      <c r="J234" s="156" t="str">
        <f>IF(L234="M3",N234,"")</f>
        <v/>
      </c>
      <c r="K234" s="177" t="str">
        <f>IF(L234="KG",N234,"")</f>
        <v/>
      </c>
      <c r="L234" s="164" t="str">
        <f>L233</f>
        <v>M2</v>
      </c>
      <c r="N234" s="167">
        <v>312.8</v>
      </c>
      <c r="O234" s="172">
        <f t="shared" ref="O234" si="201">IFERROR(D234*N234,"")</f>
        <v>312.8</v>
      </c>
      <c r="P234" s="121">
        <f>IFERROR(O234/$O$233,"")</f>
        <v>0.12124031007751938</v>
      </c>
      <c r="R234" s="167">
        <v>249.8</v>
      </c>
      <c r="S234" s="172">
        <f>IFERROR(D234*R234,"")</f>
        <v>249.8</v>
      </c>
      <c r="T234" s="121">
        <f>IFERROR(S234/$S$233,"")</f>
        <v>0.12126213592233011</v>
      </c>
      <c r="V234" s="167">
        <v>297.95999999999998</v>
      </c>
      <c r="W234" s="172">
        <f>IFERROR(D234*V234,"")</f>
        <v>297.95999999999998</v>
      </c>
      <c r="X234" s="121">
        <f>IFERROR(W234/$W$233,"")</f>
        <v>0.12122050447518307</v>
      </c>
      <c r="Z234" s="167">
        <v>290.83999999999997</v>
      </c>
      <c r="AA234" s="172">
        <f>IFERROR(D234*Z234,"")</f>
        <v>290.83999999999997</v>
      </c>
      <c r="AB234" s="121">
        <f>IFERROR(AA234/$AA$233,"")</f>
        <v>0.12123384743643184</v>
      </c>
    </row>
    <row r="235" spans="2:28" hidden="1" outlineLevel="1" x14ac:dyDescent="0.3">
      <c r="B235" s="126" t="s">
        <v>19</v>
      </c>
      <c r="C235" s="143" t="s">
        <v>2613</v>
      </c>
      <c r="D235" s="137">
        <v>1</v>
      </c>
      <c r="E235" s="124"/>
      <c r="F235" s="124"/>
      <c r="G235" s="124"/>
      <c r="H235" s="156" t="str">
        <f t="shared" ref="H235:H243" si="202">IF(L235="ML",N235,"")</f>
        <v/>
      </c>
      <c r="I235" s="156">
        <f t="shared" ref="I235:I243" si="203">IF(L235="M2",N235,"")</f>
        <v>2267.2199999999998</v>
      </c>
      <c r="J235" s="156" t="str">
        <f t="shared" ref="J235:J243" si="204">IF(L235="M3",N235,"")</f>
        <v/>
      </c>
      <c r="K235" s="177" t="str">
        <f t="shared" ref="K235:K243" si="205">IF(L235="KG",N235,"")</f>
        <v/>
      </c>
      <c r="L235" s="164" t="str">
        <f t="shared" ref="L235:L243" si="206">L234</f>
        <v>M2</v>
      </c>
      <c r="N235" s="167">
        <v>2267.2199999999998</v>
      </c>
      <c r="O235" s="172">
        <f>IFERROR(D235*N235,"")</f>
        <v>2267.2199999999998</v>
      </c>
      <c r="P235" s="121">
        <f t="shared" ref="P235:P243" si="207">IFERROR(O235/$O$233,"")</f>
        <v>0.87876744186046507</v>
      </c>
      <c r="R235" s="167">
        <v>1810.56</v>
      </c>
      <c r="S235" s="172">
        <f t="shared" ref="S235:S243" si="208">IFERROR(D235*R235,"")</f>
        <v>1810.56</v>
      </c>
      <c r="T235" s="121">
        <f t="shared" ref="T235:T243" si="209">IFERROR(S235/$S$233,"")</f>
        <v>0.87891262135922332</v>
      </c>
      <c r="V235" s="167">
        <v>2159.67</v>
      </c>
      <c r="W235" s="172">
        <f t="shared" ref="W235:W243" si="210">IFERROR(D235*V235,"")</f>
        <v>2159.67</v>
      </c>
      <c r="X235" s="121">
        <f t="shared" ref="X235:X243" si="211">IFERROR(W235/$W$233,"")</f>
        <v>0.87862896663954437</v>
      </c>
      <c r="Z235" s="167">
        <v>2108.04</v>
      </c>
      <c r="AA235" s="172">
        <f t="shared" ref="AA235:AA243" si="212">IFERROR(D235*Z235,"")</f>
        <v>2108.04</v>
      </c>
      <c r="AB235" s="121">
        <f t="shared" ref="AB235:AB243" si="213">IFERROR(AA235/$AA$233,"")</f>
        <v>0.87871613172155061</v>
      </c>
    </row>
    <row r="236" spans="2:28" hidden="1" outlineLevel="1" x14ac:dyDescent="0.3">
      <c r="B236" s="126" t="s">
        <v>20</v>
      </c>
      <c r="C236" s="143"/>
      <c r="D236" s="137"/>
      <c r="E236" s="124"/>
      <c r="F236" s="124"/>
      <c r="G236" s="124"/>
      <c r="H236" s="156" t="str">
        <f t="shared" si="202"/>
        <v/>
      </c>
      <c r="I236" s="156">
        <f t="shared" si="203"/>
        <v>0</v>
      </c>
      <c r="J236" s="156" t="str">
        <f t="shared" si="204"/>
        <v/>
      </c>
      <c r="K236" s="177" t="str">
        <f t="shared" si="205"/>
        <v/>
      </c>
      <c r="L236" s="164" t="str">
        <f t="shared" si="206"/>
        <v>M2</v>
      </c>
      <c r="N236" s="167"/>
      <c r="O236" s="172">
        <f t="shared" ref="O236:O243" si="214">IFERROR(D236*N236,"")</f>
        <v>0</v>
      </c>
      <c r="P236" s="121">
        <f t="shared" si="207"/>
        <v>0</v>
      </c>
      <c r="R236" s="167"/>
      <c r="S236" s="172">
        <f t="shared" si="208"/>
        <v>0</v>
      </c>
      <c r="T236" s="121">
        <f t="shared" si="209"/>
        <v>0</v>
      </c>
      <c r="V236" s="167"/>
      <c r="W236" s="172">
        <f t="shared" si="210"/>
        <v>0</v>
      </c>
      <c r="X236" s="121">
        <f t="shared" si="211"/>
        <v>0</v>
      </c>
      <c r="Z236" s="167"/>
      <c r="AA236" s="172">
        <f t="shared" si="212"/>
        <v>0</v>
      </c>
      <c r="AB236" s="121">
        <f t="shared" si="213"/>
        <v>0</v>
      </c>
    </row>
    <row r="237" spans="2:28" hidden="1" outlineLevel="1" x14ac:dyDescent="0.3">
      <c r="B237" s="126" t="s">
        <v>21</v>
      </c>
      <c r="C237" s="143"/>
      <c r="D237" s="137"/>
      <c r="E237" s="124"/>
      <c r="F237" s="124"/>
      <c r="G237" s="124"/>
      <c r="H237" s="156" t="str">
        <f t="shared" si="202"/>
        <v/>
      </c>
      <c r="I237" s="156">
        <f t="shared" si="203"/>
        <v>0</v>
      </c>
      <c r="J237" s="156" t="str">
        <f t="shared" si="204"/>
        <v/>
      </c>
      <c r="K237" s="177" t="str">
        <f t="shared" si="205"/>
        <v/>
      </c>
      <c r="L237" s="164" t="str">
        <f t="shared" si="206"/>
        <v>M2</v>
      </c>
      <c r="N237" s="167"/>
      <c r="O237" s="172">
        <f t="shared" si="214"/>
        <v>0</v>
      </c>
      <c r="P237" s="121">
        <f t="shared" si="207"/>
        <v>0</v>
      </c>
      <c r="R237" s="167"/>
      <c r="S237" s="172">
        <f t="shared" si="208"/>
        <v>0</v>
      </c>
      <c r="T237" s="121">
        <f t="shared" si="209"/>
        <v>0</v>
      </c>
      <c r="V237" s="167"/>
      <c r="W237" s="172">
        <f t="shared" si="210"/>
        <v>0</v>
      </c>
      <c r="X237" s="121">
        <f t="shared" si="211"/>
        <v>0</v>
      </c>
      <c r="Z237" s="167"/>
      <c r="AA237" s="172">
        <f t="shared" si="212"/>
        <v>0</v>
      </c>
      <c r="AB237" s="121">
        <f t="shared" si="213"/>
        <v>0</v>
      </c>
    </row>
    <row r="238" spans="2:28" hidden="1" outlineLevel="1" x14ac:dyDescent="0.3">
      <c r="B238" s="126" t="s">
        <v>22</v>
      </c>
      <c r="C238" s="143"/>
      <c r="D238" s="137"/>
      <c r="E238" s="124"/>
      <c r="F238" s="124"/>
      <c r="G238" s="124"/>
      <c r="H238" s="156" t="str">
        <f t="shared" si="202"/>
        <v/>
      </c>
      <c r="I238" s="156">
        <f t="shared" si="203"/>
        <v>0</v>
      </c>
      <c r="J238" s="156" t="str">
        <f t="shared" si="204"/>
        <v/>
      </c>
      <c r="K238" s="177" t="str">
        <f t="shared" si="205"/>
        <v/>
      </c>
      <c r="L238" s="164" t="str">
        <f t="shared" si="206"/>
        <v>M2</v>
      </c>
      <c r="N238" s="167"/>
      <c r="O238" s="172">
        <f t="shared" si="214"/>
        <v>0</v>
      </c>
      <c r="P238" s="121">
        <f t="shared" si="207"/>
        <v>0</v>
      </c>
      <c r="R238" s="167"/>
      <c r="S238" s="172">
        <f t="shared" si="208"/>
        <v>0</v>
      </c>
      <c r="T238" s="121">
        <f t="shared" si="209"/>
        <v>0</v>
      </c>
      <c r="V238" s="167"/>
      <c r="W238" s="172">
        <f t="shared" si="210"/>
        <v>0</v>
      </c>
      <c r="X238" s="121">
        <f t="shared" si="211"/>
        <v>0</v>
      </c>
      <c r="Z238" s="167"/>
      <c r="AA238" s="172">
        <f t="shared" si="212"/>
        <v>0</v>
      </c>
      <c r="AB238" s="121">
        <f t="shared" si="213"/>
        <v>0</v>
      </c>
    </row>
    <row r="239" spans="2:28" hidden="1" outlineLevel="1" x14ac:dyDescent="0.3">
      <c r="B239" s="126" t="s">
        <v>23</v>
      </c>
      <c r="C239" s="143"/>
      <c r="D239" s="137"/>
      <c r="E239" s="124"/>
      <c r="F239" s="124"/>
      <c r="G239" s="124"/>
      <c r="H239" s="156" t="str">
        <f t="shared" si="202"/>
        <v/>
      </c>
      <c r="I239" s="156">
        <f t="shared" si="203"/>
        <v>0</v>
      </c>
      <c r="J239" s="156" t="str">
        <f t="shared" si="204"/>
        <v/>
      </c>
      <c r="K239" s="177" t="str">
        <f t="shared" si="205"/>
        <v/>
      </c>
      <c r="L239" s="164" t="str">
        <f t="shared" si="206"/>
        <v>M2</v>
      </c>
      <c r="N239" s="167"/>
      <c r="O239" s="172">
        <f t="shared" si="214"/>
        <v>0</v>
      </c>
      <c r="P239" s="121">
        <f t="shared" si="207"/>
        <v>0</v>
      </c>
      <c r="R239" s="167"/>
      <c r="S239" s="172">
        <f t="shared" si="208"/>
        <v>0</v>
      </c>
      <c r="T239" s="121">
        <f t="shared" si="209"/>
        <v>0</v>
      </c>
      <c r="V239" s="167"/>
      <c r="W239" s="172">
        <f t="shared" si="210"/>
        <v>0</v>
      </c>
      <c r="X239" s="121">
        <f t="shared" si="211"/>
        <v>0</v>
      </c>
      <c r="Z239" s="167"/>
      <c r="AA239" s="172">
        <f t="shared" si="212"/>
        <v>0</v>
      </c>
      <c r="AB239" s="121">
        <f t="shared" si="213"/>
        <v>0</v>
      </c>
    </row>
    <row r="240" spans="2:28" hidden="1" outlineLevel="1" x14ac:dyDescent="0.3">
      <c r="B240" s="126" t="s">
        <v>24</v>
      </c>
      <c r="C240" s="143"/>
      <c r="D240" s="137"/>
      <c r="E240" s="124"/>
      <c r="F240" s="124"/>
      <c r="G240" s="124"/>
      <c r="H240" s="156" t="str">
        <f t="shared" si="202"/>
        <v/>
      </c>
      <c r="I240" s="156">
        <f t="shared" si="203"/>
        <v>0</v>
      </c>
      <c r="J240" s="156" t="str">
        <f t="shared" si="204"/>
        <v/>
      </c>
      <c r="K240" s="177" t="str">
        <f t="shared" si="205"/>
        <v/>
      </c>
      <c r="L240" s="164" t="str">
        <f t="shared" si="206"/>
        <v>M2</v>
      </c>
      <c r="N240" s="167"/>
      <c r="O240" s="172">
        <f t="shared" si="214"/>
        <v>0</v>
      </c>
      <c r="P240" s="121">
        <f t="shared" si="207"/>
        <v>0</v>
      </c>
      <c r="R240" s="167"/>
      <c r="S240" s="172">
        <f t="shared" si="208"/>
        <v>0</v>
      </c>
      <c r="T240" s="121">
        <f t="shared" si="209"/>
        <v>0</v>
      </c>
      <c r="V240" s="167"/>
      <c r="W240" s="172">
        <f t="shared" si="210"/>
        <v>0</v>
      </c>
      <c r="X240" s="121">
        <f t="shared" si="211"/>
        <v>0</v>
      </c>
      <c r="Z240" s="167"/>
      <c r="AA240" s="172">
        <f t="shared" si="212"/>
        <v>0</v>
      </c>
      <c r="AB240" s="121">
        <f t="shared" si="213"/>
        <v>0</v>
      </c>
    </row>
    <row r="241" spans="2:28" hidden="1" outlineLevel="1" x14ac:dyDescent="0.3">
      <c r="B241" s="126" t="s">
        <v>25</v>
      </c>
      <c r="C241" s="143"/>
      <c r="D241" s="137"/>
      <c r="E241" s="124"/>
      <c r="F241" s="124"/>
      <c r="G241" s="124"/>
      <c r="H241" s="156" t="str">
        <f t="shared" si="202"/>
        <v/>
      </c>
      <c r="I241" s="156">
        <f t="shared" si="203"/>
        <v>0</v>
      </c>
      <c r="J241" s="156" t="str">
        <f t="shared" si="204"/>
        <v/>
      </c>
      <c r="K241" s="177" t="str">
        <f t="shared" si="205"/>
        <v/>
      </c>
      <c r="L241" s="164" t="str">
        <f t="shared" si="206"/>
        <v>M2</v>
      </c>
      <c r="N241" s="167"/>
      <c r="O241" s="172">
        <f t="shared" si="214"/>
        <v>0</v>
      </c>
      <c r="P241" s="121">
        <f t="shared" si="207"/>
        <v>0</v>
      </c>
      <c r="R241" s="167"/>
      <c r="S241" s="172">
        <f t="shared" si="208"/>
        <v>0</v>
      </c>
      <c r="T241" s="121">
        <f t="shared" si="209"/>
        <v>0</v>
      </c>
      <c r="V241" s="167"/>
      <c r="W241" s="172">
        <f t="shared" si="210"/>
        <v>0</v>
      </c>
      <c r="X241" s="121">
        <f t="shared" si="211"/>
        <v>0</v>
      </c>
      <c r="Z241" s="167"/>
      <c r="AA241" s="172">
        <f t="shared" si="212"/>
        <v>0</v>
      </c>
      <c r="AB241" s="121">
        <f t="shared" si="213"/>
        <v>0</v>
      </c>
    </row>
    <row r="242" spans="2:28" hidden="1" outlineLevel="1" x14ac:dyDescent="0.3">
      <c r="B242" s="126" t="s">
        <v>26</v>
      </c>
      <c r="C242" s="143"/>
      <c r="D242" s="137"/>
      <c r="E242" s="124"/>
      <c r="F242" s="124"/>
      <c r="G242" s="124"/>
      <c r="H242" s="156" t="str">
        <f t="shared" si="202"/>
        <v/>
      </c>
      <c r="I242" s="156">
        <f t="shared" si="203"/>
        <v>0</v>
      </c>
      <c r="J242" s="156" t="str">
        <f t="shared" si="204"/>
        <v/>
      </c>
      <c r="K242" s="177" t="str">
        <f t="shared" si="205"/>
        <v/>
      </c>
      <c r="L242" s="164" t="str">
        <f t="shared" si="206"/>
        <v>M2</v>
      </c>
      <c r="N242" s="167"/>
      <c r="O242" s="172">
        <f t="shared" si="214"/>
        <v>0</v>
      </c>
      <c r="P242" s="121">
        <f t="shared" si="207"/>
        <v>0</v>
      </c>
      <c r="R242" s="167"/>
      <c r="S242" s="172">
        <f t="shared" si="208"/>
        <v>0</v>
      </c>
      <c r="T242" s="121">
        <f t="shared" si="209"/>
        <v>0</v>
      </c>
      <c r="V242" s="167"/>
      <c r="W242" s="172">
        <f t="shared" si="210"/>
        <v>0</v>
      </c>
      <c r="X242" s="121">
        <f t="shared" si="211"/>
        <v>0</v>
      </c>
      <c r="Z242" s="167"/>
      <c r="AA242" s="172">
        <f t="shared" si="212"/>
        <v>0</v>
      </c>
      <c r="AB242" s="121">
        <f t="shared" si="213"/>
        <v>0</v>
      </c>
    </row>
    <row r="243" spans="2:28" hidden="1" outlineLevel="1" x14ac:dyDescent="0.3">
      <c r="B243" s="126" t="s">
        <v>27</v>
      </c>
      <c r="C243" s="143"/>
      <c r="D243" s="137"/>
      <c r="E243" s="124"/>
      <c r="F243" s="124"/>
      <c r="G243" s="124"/>
      <c r="H243" s="156" t="str">
        <f t="shared" si="202"/>
        <v/>
      </c>
      <c r="I243" s="156">
        <f t="shared" si="203"/>
        <v>0</v>
      </c>
      <c r="J243" s="156" t="str">
        <f t="shared" si="204"/>
        <v/>
      </c>
      <c r="K243" s="177" t="str">
        <f t="shared" si="205"/>
        <v/>
      </c>
      <c r="L243" s="164" t="str">
        <f t="shared" si="206"/>
        <v>M2</v>
      </c>
      <c r="N243" s="167"/>
      <c r="O243" s="172">
        <f t="shared" si="214"/>
        <v>0</v>
      </c>
      <c r="P243" s="121">
        <f t="shared" si="207"/>
        <v>0</v>
      </c>
      <c r="R243" s="167"/>
      <c r="S243" s="172">
        <f t="shared" si="208"/>
        <v>0</v>
      </c>
      <c r="T243" s="121">
        <f t="shared" si="209"/>
        <v>0</v>
      </c>
      <c r="V243" s="167"/>
      <c r="W243" s="172">
        <f t="shared" si="210"/>
        <v>0</v>
      </c>
      <c r="X243" s="121">
        <f t="shared" si="211"/>
        <v>0</v>
      </c>
      <c r="Z243" s="167"/>
      <c r="AA243" s="172">
        <f t="shared" si="212"/>
        <v>0</v>
      </c>
      <c r="AB243" s="121">
        <f t="shared" si="213"/>
        <v>0</v>
      </c>
    </row>
    <row r="244" spans="2:28" ht="15" hidden="1" outlineLevel="1" thickBot="1" x14ac:dyDescent="0.35">
      <c r="B244" s="127"/>
      <c r="C244" s="128"/>
      <c r="D244" s="140"/>
      <c r="E244" s="129"/>
      <c r="F244" s="129"/>
      <c r="G244" s="129"/>
      <c r="H244" s="129"/>
      <c r="I244" s="129"/>
      <c r="J244" s="129"/>
      <c r="K244" s="178"/>
      <c r="L244" s="165"/>
      <c r="N244" s="168"/>
      <c r="O244" s="173"/>
      <c r="P244" s="130"/>
      <c r="R244" s="168"/>
      <c r="S244" s="173"/>
      <c r="T244" s="130"/>
      <c r="V244" s="168"/>
      <c r="W244" s="173"/>
      <c r="X244" s="130"/>
      <c r="Z244" s="168"/>
      <c r="AA244" s="173"/>
      <c r="AB244" s="130"/>
    </row>
    <row r="245" spans="2:28" s="7" customFormat="1" ht="9" hidden="1" customHeight="1" outlineLevel="1" thickBot="1" x14ac:dyDescent="0.35">
      <c r="K245" s="174"/>
      <c r="L245" s="13"/>
      <c r="M245" s="116"/>
      <c r="N245" s="13"/>
      <c r="O245" s="169"/>
      <c r="Q245" s="116"/>
      <c r="R245" s="123"/>
      <c r="S245" s="169"/>
      <c r="T245" s="120"/>
      <c r="U245" s="116"/>
      <c r="V245" s="123"/>
      <c r="W245" s="169"/>
      <c r="X245" s="120"/>
      <c r="Y245" s="116"/>
      <c r="Z245" s="123"/>
      <c r="AA245" s="169"/>
      <c r="AB245" s="120"/>
    </row>
    <row r="246" spans="2:28" s="10" customFormat="1" ht="15" hidden="1" outlineLevel="1" thickBot="1" x14ac:dyDescent="0.35">
      <c r="B246" s="132" t="s">
        <v>8</v>
      </c>
      <c r="C246" s="132" t="s">
        <v>9</v>
      </c>
      <c r="D246" s="134" t="s">
        <v>12</v>
      </c>
      <c r="E246" s="133" t="s">
        <v>14</v>
      </c>
      <c r="F246" s="133" t="s">
        <v>15</v>
      </c>
      <c r="G246" s="133" t="s">
        <v>16</v>
      </c>
      <c r="H246" s="133" t="s">
        <v>2214</v>
      </c>
      <c r="I246" s="133" t="s">
        <v>54</v>
      </c>
      <c r="J246" s="133" t="s">
        <v>55</v>
      </c>
      <c r="K246" s="175" t="s">
        <v>17</v>
      </c>
      <c r="L246" s="162" t="s">
        <v>56</v>
      </c>
      <c r="M246" s="116"/>
      <c r="N246" s="161" t="s">
        <v>2213</v>
      </c>
      <c r="O246" s="170" t="s">
        <v>1</v>
      </c>
      <c r="P246" s="135" t="s">
        <v>0</v>
      </c>
      <c r="Q246" s="116"/>
      <c r="R246" s="161" t="s">
        <v>2213</v>
      </c>
      <c r="S246" s="170" t="s">
        <v>1</v>
      </c>
      <c r="T246" s="135" t="s">
        <v>0</v>
      </c>
      <c r="U246" s="116"/>
      <c r="V246" s="161" t="s">
        <v>2213</v>
      </c>
      <c r="W246" s="170" t="s">
        <v>1</v>
      </c>
      <c r="X246" s="135" t="s">
        <v>0</v>
      </c>
      <c r="Y246" s="116"/>
      <c r="Z246" s="161" t="s">
        <v>2213</v>
      </c>
      <c r="AA246" s="170" t="s">
        <v>1</v>
      </c>
      <c r="AB246" s="135" t="s">
        <v>0</v>
      </c>
    </row>
    <row r="247" spans="2:28" s="7" customFormat="1" ht="9" customHeight="1" collapsed="1" thickBot="1" x14ac:dyDescent="0.35">
      <c r="B247" s="120"/>
      <c r="C247" s="120"/>
      <c r="D247" s="120"/>
      <c r="E247" s="120"/>
      <c r="F247" s="120"/>
      <c r="G247" s="120"/>
      <c r="H247" s="120"/>
      <c r="I247" s="120"/>
      <c r="J247" s="120"/>
      <c r="K247" s="174"/>
      <c r="L247" s="123"/>
      <c r="M247" s="116"/>
      <c r="N247" s="123"/>
      <c r="O247" s="169"/>
      <c r="P247" s="120"/>
      <c r="Q247" s="116"/>
      <c r="R247" s="123"/>
      <c r="S247" s="169"/>
      <c r="T247" s="120"/>
      <c r="U247" s="116"/>
      <c r="V247" s="123"/>
      <c r="W247" s="169"/>
      <c r="X247" s="120"/>
      <c r="Y247" s="116"/>
      <c r="Z247" s="123"/>
      <c r="AA247" s="169"/>
      <c r="AB247" s="120"/>
    </row>
    <row r="248" spans="2:28" ht="18" x14ac:dyDescent="0.3">
      <c r="B248" s="141" t="s">
        <v>2058</v>
      </c>
      <c r="C248" s="348" t="str">
        <f>IFERROR(INDEX(DATA!$E$6:$E$457,MATCH(B248,DATA!$D$6:$D$457,0)),"")</f>
        <v>BASE EN CONCRETO POBRE 1500 PSI</v>
      </c>
      <c r="D248" s="349"/>
      <c r="E248" s="349"/>
      <c r="F248" s="349"/>
      <c r="G248" s="350"/>
      <c r="H248" s="160"/>
      <c r="I248" s="136"/>
      <c r="J248" s="136"/>
      <c r="K248" s="176"/>
      <c r="L248" s="163" t="str">
        <f>IFERROR(INDEX(DATA!$F$6:$F$457,MATCH(B248,DATA!$D$6:$D$457,0)),"")</f>
        <v>M3</v>
      </c>
      <c r="N248" s="166"/>
      <c r="O248" s="171">
        <f>ROUND(SUM(O249:O259),0)</f>
        <v>155</v>
      </c>
      <c r="P248" s="125"/>
      <c r="R248" s="166"/>
      <c r="S248" s="171">
        <f>ROUND(SUM(S249:S259),0)</f>
        <v>124</v>
      </c>
      <c r="T248" s="125"/>
      <c r="V248" s="166"/>
      <c r="W248" s="171">
        <f>ROUND(SUM(W249:W259),0)</f>
        <v>148</v>
      </c>
      <c r="X248" s="125"/>
      <c r="Z248" s="166"/>
      <c r="AA248" s="171">
        <f>ROUND(SUM(AA249:AA259),0)</f>
        <v>144</v>
      </c>
      <c r="AB248" s="125"/>
    </row>
    <row r="249" spans="2:28" hidden="1" outlineLevel="1" x14ac:dyDescent="0.3">
      <c r="B249" s="126" t="s">
        <v>18</v>
      </c>
      <c r="C249" s="143" t="s">
        <v>2062</v>
      </c>
      <c r="D249" s="137">
        <v>1</v>
      </c>
      <c r="E249" s="139"/>
      <c r="F249" s="139"/>
      <c r="G249" s="139"/>
      <c r="H249" s="156" t="str">
        <f>IF(L249="ML",N249,"")</f>
        <v/>
      </c>
      <c r="I249" s="156" t="str">
        <f>IF(L249="M2",N249,"")</f>
        <v/>
      </c>
      <c r="J249" s="156">
        <f>IF(L249="M3",N249,"")</f>
        <v>36.28</v>
      </c>
      <c r="K249" s="177" t="str">
        <f>IF(L249="KG",N249,"")</f>
        <v/>
      </c>
      <c r="L249" s="164" t="str">
        <f>L248</f>
        <v>M3</v>
      </c>
      <c r="N249" s="167">
        <v>36.28</v>
      </c>
      <c r="O249" s="172">
        <f t="shared" ref="O249" si="215">IFERROR(D249*N249,"")</f>
        <v>36.28</v>
      </c>
      <c r="P249" s="121">
        <f>IFERROR(O249/$O$248,"")</f>
        <v>0.23406451612903226</v>
      </c>
      <c r="R249" s="167">
        <v>28.97</v>
      </c>
      <c r="S249" s="172">
        <f>IFERROR(D249*R249,"")</f>
        <v>28.97</v>
      </c>
      <c r="T249" s="121">
        <f>IFERROR(S249/$S$248,"")</f>
        <v>0.2336290322580645</v>
      </c>
      <c r="V249" s="167">
        <v>34.56</v>
      </c>
      <c r="W249" s="172">
        <f>IFERROR(D249*V249,"")</f>
        <v>34.56</v>
      </c>
      <c r="X249" s="121">
        <f>IFERROR(W249/$W$248,"")</f>
        <v>0.23351351351351352</v>
      </c>
      <c r="Z249" s="167">
        <v>33.729999999999997</v>
      </c>
      <c r="AA249" s="172">
        <f>IFERROR(D249*Z249,"")</f>
        <v>33.729999999999997</v>
      </c>
      <c r="AB249" s="121">
        <f>IFERROR(AA249/$AA$248,"")</f>
        <v>0.23423611111111109</v>
      </c>
    </row>
    <row r="250" spans="2:28" hidden="1" outlineLevel="1" x14ac:dyDescent="0.3">
      <c r="B250" s="126" t="s">
        <v>19</v>
      </c>
      <c r="C250" s="143" t="s">
        <v>2061</v>
      </c>
      <c r="D250" s="137">
        <v>1</v>
      </c>
      <c r="E250" s="124"/>
      <c r="F250" s="124"/>
      <c r="G250" s="124"/>
      <c r="H250" s="156" t="str">
        <f t="shared" ref="H250:H258" si="216">IF(L250="ML",N250,"")</f>
        <v/>
      </c>
      <c r="I250" s="156" t="str">
        <f t="shared" ref="I250:I258" si="217">IF(L250="M2",N250,"")</f>
        <v/>
      </c>
      <c r="J250" s="156">
        <f t="shared" ref="J250:J258" si="218">IF(L250="M3",N250,"")</f>
        <v>116.05</v>
      </c>
      <c r="K250" s="177" t="str">
        <f t="shared" ref="K250:K258" si="219">IF(L250="KG",N250,"")</f>
        <v/>
      </c>
      <c r="L250" s="164" t="str">
        <f t="shared" ref="L250:L258" si="220">L249</f>
        <v>M3</v>
      </c>
      <c r="N250" s="167">
        <v>116.05</v>
      </c>
      <c r="O250" s="172">
        <f>IFERROR(D250*N250,"")</f>
        <v>116.05</v>
      </c>
      <c r="P250" s="121">
        <f t="shared" ref="P250:P258" si="221">IFERROR(O250/$O$248,"")</f>
        <v>0.74870967741935479</v>
      </c>
      <c r="R250" s="167">
        <v>92.68</v>
      </c>
      <c r="S250" s="172">
        <f t="shared" ref="S250:S258" si="222">IFERROR(D250*R250,"")</f>
        <v>92.68</v>
      </c>
      <c r="T250" s="121">
        <f t="shared" ref="T250:T258" si="223">IFERROR(S250/$S$248,"")</f>
        <v>0.74741935483870969</v>
      </c>
      <c r="V250" s="167">
        <v>110.54</v>
      </c>
      <c r="W250" s="172">
        <f t="shared" ref="W250:W258" si="224">IFERROR(D250*V250,"")</f>
        <v>110.54</v>
      </c>
      <c r="X250" s="121">
        <f t="shared" ref="X250:X258" si="225">IFERROR(W250/$W$248,"")</f>
        <v>0.74689189189189198</v>
      </c>
      <c r="Z250" s="167">
        <v>107.9</v>
      </c>
      <c r="AA250" s="172">
        <f t="shared" ref="AA250:AA258" si="226">IFERROR(D250*Z250,"")</f>
        <v>107.9</v>
      </c>
      <c r="AB250" s="121">
        <f t="shared" ref="AB250:AB258" si="227">IFERROR(AA250/$AA$248,"")</f>
        <v>0.74930555555555556</v>
      </c>
    </row>
    <row r="251" spans="2:28" hidden="1" outlineLevel="1" x14ac:dyDescent="0.3">
      <c r="B251" s="126" t="s">
        <v>20</v>
      </c>
      <c r="C251" s="143" t="s">
        <v>2180</v>
      </c>
      <c r="D251" s="137">
        <v>1</v>
      </c>
      <c r="E251" s="124"/>
      <c r="F251" s="124"/>
      <c r="G251" s="124"/>
      <c r="H251" s="156" t="str">
        <f t="shared" si="216"/>
        <v/>
      </c>
      <c r="I251" s="156" t="str">
        <f t="shared" si="217"/>
        <v/>
      </c>
      <c r="J251" s="156">
        <f t="shared" si="218"/>
        <v>2.79</v>
      </c>
      <c r="K251" s="177" t="str">
        <f t="shared" si="219"/>
        <v/>
      </c>
      <c r="L251" s="164" t="str">
        <f t="shared" si="220"/>
        <v>M3</v>
      </c>
      <c r="N251" s="167">
        <v>2.79</v>
      </c>
      <c r="O251" s="172">
        <f t="shared" ref="O251:O258" si="228">IFERROR(D251*N251,"")</f>
        <v>2.79</v>
      </c>
      <c r="P251" s="121">
        <f t="shared" si="221"/>
        <v>1.7999999999999999E-2</v>
      </c>
      <c r="R251" s="167">
        <v>2.79</v>
      </c>
      <c r="S251" s="172">
        <f t="shared" si="222"/>
        <v>2.79</v>
      </c>
      <c r="T251" s="121">
        <f t="shared" si="223"/>
        <v>2.2499999999999999E-2</v>
      </c>
      <c r="V251" s="167">
        <v>2.66</v>
      </c>
      <c r="W251" s="172">
        <f t="shared" si="224"/>
        <v>2.66</v>
      </c>
      <c r="X251" s="121">
        <f t="shared" si="225"/>
        <v>1.7972972972972973E-2</v>
      </c>
      <c r="Z251" s="167">
        <v>2.59</v>
      </c>
      <c r="AA251" s="172">
        <f t="shared" si="226"/>
        <v>2.59</v>
      </c>
      <c r="AB251" s="121">
        <f t="shared" si="227"/>
        <v>1.7986111111111109E-2</v>
      </c>
    </row>
    <row r="252" spans="2:28" hidden="1" outlineLevel="1" x14ac:dyDescent="0.3">
      <c r="B252" s="126" t="s">
        <v>21</v>
      </c>
      <c r="C252" s="143"/>
      <c r="D252" s="137"/>
      <c r="E252" s="124"/>
      <c r="F252" s="124"/>
      <c r="G252" s="124"/>
      <c r="H252" s="156" t="str">
        <f t="shared" si="216"/>
        <v/>
      </c>
      <c r="I252" s="156" t="str">
        <f t="shared" si="217"/>
        <v/>
      </c>
      <c r="J252" s="156">
        <f t="shared" si="218"/>
        <v>0</v>
      </c>
      <c r="K252" s="177" t="str">
        <f t="shared" si="219"/>
        <v/>
      </c>
      <c r="L252" s="164" t="str">
        <f t="shared" si="220"/>
        <v>M3</v>
      </c>
      <c r="N252" s="167"/>
      <c r="O252" s="172">
        <f t="shared" si="228"/>
        <v>0</v>
      </c>
      <c r="P252" s="121">
        <f t="shared" si="221"/>
        <v>0</v>
      </c>
      <c r="R252" s="167"/>
      <c r="S252" s="172">
        <f t="shared" si="222"/>
        <v>0</v>
      </c>
      <c r="T252" s="121">
        <f t="shared" si="223"/>
        <v>0</v>
      </c>
      <c r="V252" s="167"/>
      <c r="W252" s="172">
        <f t="shared" si="224"/>
        <v>0</v>
      </c>
      <c r="X252" s="121">
        <f t="shared" si="225"/>
        <v>0</v>
      </c>
      <c r="Z252" s="167"/>
      <c r="AA252" s="172">
        <f t="shared" si="226"/>
        <v>0</v>
      </c>
      <c r="AB252" s="121">
        <f t="shared" si="227"/>
        <v>0</v>
      </c>
    </row>
    <row r="253" spans="2:28" hidden="1" outlineLevel="1" x14ac:dyDescent="0.3">
      <c r="B253" s="126" t="s">
        <v>22</v>
      </c>
      <c r="C253" s="143"/>
      <c r="D253" s="137"/>
      <c r="E253" s="124"/>
      <c r="F253" s="124"/>
      <c r="G253" s="124"/>
      <c r="H253" s="156" t="str">
        <f t="shared" si="216"/>
        <v/>
      </c>
      <c r="I253" s="156" t="str">
        <f t="shared" si="217"/>
        <v/>
      </c>
      <c r="J253" s="156">
        <f t="shared" si="218"/>
        <v>0</v>
      </c>
      <c r="K253" s="177" t="str">
        <f t="shared" si="219"/>
        <v/>
      </c>
      <c r="L253" s="164" t="str">
        <f t="shared" si="220"/>
        <v>M3</v>
      </c>
      <c r="N253" s="167"/>
      <c r="O253" s="172">
        <f t="shared" si="228"/>
        <v>0</v>
      </c>
      <c r="P253" s="121">
        <f t="shared" si="221"/>
        <v>0</v>
      </c>
      <c r="R253" s="167"/>
      <c r="S253" s="172">
        <f t="shared" si="222"/>
        <v>0</v>
      </c>
      <c r="T253" s="121">
        <f t="shared" si="223"/>
        <v>0</v>
      </c>
      <c r="V253" s="167"/>
      <c r="W253" s="172">
        <f t="shared" si="224"/>
        <v>0</v>
      </c>
      <c r="X253" s="121">
        <f t="shared" si="225"/>
        <v>0</v>
      </c>
      <c r="Z253" s="167"/>
      <c r="AA253" s="172">
        <f t="shared" si="226"/>
        <v>0</v>
      </c>
      <c r="AB253" s="121">
        <f t="shared" si="227"/>
        <v>0</v>
      </c>
    </row>
    <row r="254" spans="2:28" hidden="1" outlineLevel="1" x14ac:dyDescent="0.3">
      <c r="B254" s="126" t="s">
        <v>23</v>
      </c>
      <c r="C254" s="143"/>
      <c r="D254" s="137"/>
      <c r="E254" s="124"/>
      <c r="F254" s="124"/>
      <c r="G254" s="124"/>
      <c r="H254" s="156" t="str">
        <f t="shared" si="216"/>
        <v/>
      </c>
      <c r="I254" s="156" t="str">
        <f t="shared" si="217"/>
        <v/>
      </c>
      <c r="J254" s="156">
        <f t="shared" si="218"/>
        <v>0</v>
      </c>
      <c r="K254" s="177" t="str">
        <f t="shared" si="219"/>
        <v/>
      </c>
      <c r="L254" s="164" t="str">
        <f t="shared" si="220"/>
        <v>M3</v>
      </c>
      <c r="N254" s="167"/>
      <c r="O254" s="172">
        <f t="shared" si="228"/>
        <v>0</v>
      </c>
      <c r="P254" s="121">
        <f t="shared" si="221"/>
        <v>0</v>
      </c>
      <c r="R254" s="167"/>
      <c r="S254" s="172">
        <f t="shared" si="222"/>
        <v>0</v>
      </c>
      <c r="T254" s="121">
        <f t="shared" si="223"/>
        <v>0</v>
      </c>
      <c r="V254" s="167"/>
      <c r="W254" s="172">
        <f t="shared" si="224"/>
        <v>0</v>
      </c>
      <c r="X254" s="121">
        <f t="shared" si="225"/>
        <v>0</v>
      </c>
      <c r="Z254" s="167"/>
      <c r="AA254" s="172">
        <f t="shared" si="226"/>
        <v>0</v>
      </c>
      <c r="AB254" s="121">
        <f t="shared" si="227"/>
        <v>0</v>
      </c>
    </row>
    <row r="255" spans="2:28" hidden="1" outlineLevel="1" x14ac:dyDescent="0.3">
      <c r="B255" s="126" t="s">
        <v>24</v>
      </c>
      <c r="C255" s="143"/>
      <c r="D255" s="137"/>
      <c r="E255" s="124"/>
      <c r="F255" s="124"/>
      <c r="G255" s="124"/>
      <c r="H255" s="156" t="str">
        <f t="shared" si="216"/>
        <v/>
      </c>
      <c r="I255" s="156" t="str">
        <f t="shared" si="217"/>
        <v/>
      </c>
      <c r="J255" s="156">
        <f t="shared" si="218"/>
        <v>0</v>
      </c>
      <c r="K255" s="177" t="str">
        <f t="shared" si="219"/>
        <v/>
      </c>
      <c r="L255" s="164" t="str">
        <f t="shared" si="220"/>
        <v>M3</v>
      </c>
      <c r="N255" s="167"/>
      <c r="O255" s="172">
        <f t="shared" si="228"/>
        <v>0</v>
      </c>
      <c r="P255" s="121">
        <f t="shared" si="221"/>
        <v>0</v>
      </c>
      <c r="R255" s="167"/>
      <c r="S255" s="172">
        <f t="shared" si="222"/>
        <v>0</v>
      </c>
      <c r="T255" s="121">
        <f t="shared" si="223"/>
        <v>0</v>
      </c>
      <c r="V255" s="167"/>
      <c r="W255" s="172">
        <f t="shared" si="224"/>
        <v>0</v>
      </c>
      <c r="X255" s="121">
        <f t="shared" si="225"/>
        <v>0</v>
      </c>
      <c r="Z255" s="167"/>
      <c r="AA255" s="172">
        <f t="shared" si="226"/>
        <v>0</v>
      </c>
      <c r="AB255" s="121">
        <f t="shared" si="227"/>
        <v>0</v>
      </c>
    </row>
    <row r="256" spans="2:28" hidden="1" outlineLevel="1" x14ac:dyDescent="0.3">
      <c r="B256" s="126" t="s">
        <v>25</v>
      </c>
      <c r="C256" s="143"/>
      <c r="D256" s="137"/>
      <c r="E256" s="124"/>
      <c r="F256" s="124"/>
      <c r="G256" s="124"/>
      <c r="H256" s="156" t="str">
        <f t="shared" si="216"/>
        <v/>
      </c>
      <c r="I256" s="156" t="str">
        <f t="shared" si="217"/>
        <v/>
      </c>
      <c r="J256" s="156">
        <f t="shared" si="218"/>
        <v>0</v>
      </c>
      <c r="K256" s="177" t="str">
        <f t="shared" si="219"/>
        <v/>
      </c>
      <c r="L256" s="164" t="str">
        <f t="shared" si="220"/>
        <v>M3</v>
      </c>
      <c r="N256" s="167"/>
      <c r="O256" s="172">
        <f t="shared" si="228"/>
        <v>0</v>
      </c>
      <c r="P256" s="121">
        <f t="shared" si="221"/>
        <v>0</v>
      </c>
      <c r="R256" s="167"/>
      <c r="S256" s="172">
        <f t="shared" si="222"/>
        <v>0</v>
      </c>
      <c r="T256" s="121">
        <f t="shared" si="223"/>
        <v>0</v>
      </c>
      <c r="V256" s="167"/>
      <c r="W256" s="172">
        <f t="shared" si="224"/>
        <v>0</v>
      </c>
      <c r="X256" s="121">
        <f t="shared" si="225"/>
        <v>0</v>
      </c>
      <c r="Z256" s="167"/>
      <c r="AA256" s="172">
        <f t="shared" si="226"/>
        <v>0</v>
      </c>
      <c r="AB256" s="121">
        <f t="shared" si="227"/>
        <v>0</v>
      </c>
    </row>
    <row r="257" spans="2:28" hidden="1" outlineLevel="1" x14ac:dyDescent="0.3">
      <c r="B257" s="126" t="s">
        <v>26</v>
      </c>
      <c r="C257" s="143"/>
      <c r="D257" s="137"/>
      <c r="E257" s="124"/>
      <c r="F257" s="124"/>
      <c r="G257" s="124"/>
      <c r="H257" s="156" t="str">
        <f t="shared" si="216"/>
        <v/>
      </c>
      <c r="I257" s="156" t="str">
        <f t="shared" si="217"/>
        <v/>
      </c>
      <c r="J257" s="156">
        <f t="shared" si="218"/>
        <v>0</v>
      </c>
      <c r="K257" s="177" t="str">
        <f t="shared" si="219"/>
        <v/>
      </c>
      <c r="L257" s="164" t="str">
        <f t="shared" si="220"/>
        <v>M3</v>
      </c>
      <c r="N257" s="167"/>
      <c r="O257" s="172">
        <f t="shared" si="228"/>
        <v>0</v>
      </c>
      <c r="P257" s="121">
        <f t="shared" si="221"/>
        <v>0</v>
      </c>
      <c r="R257" s="167"/>
      <c r="S257" s="172">
        <f t="shared" si="222"/>
        <v>0</v>
      </c>
      <c r="T257" s="121">
        <f t="shared" si="223"/>
        <v>0</v>
      </c>
      <c r="V257" s="167"/>
      <c r="W257" s="172">
        <f t="shared" si="224"/>
        <v>0</v>
      </c>
      <c r="X257" s="121">
        <f t="shared" si="225"/>
        <v>0</v>
      </c>
      <c r="Z257" s="167"/>
      <c r="AA257" s="172">
        <f t="shared" si="226"/>
        <v>0</v>
      </c>
      <c r="AB257" s="121">
        <f t="shared" si="227"/>
        <v>0</v>
      </c>
    </row>
    <row r="258" spans="2:28" hidden="1" outlineLevel="1" x14ac:dyDescent="0.3">
      <c r="B258" s="126" t="s">
        <v>27</v>
      </c>
      <c r="C258" s="143"/>
      <c r="D258" s="137"/>
      <c r="E258" s="124"/>
      <c r="F258" s="124"/>
      <c r="G258" s="124"/>
      <c r="H258" s="156" t="str">
        <f t="shared" si="216"/>
        <v/>
      </c>
      <c r="I258" s="156" t="str">
        <f t="shared" si="217"/>
        <v/>
      </c>
      <c r="J258" s="156">
        <f t="shared" si="218"/>
        <v>0</v>
      </c>
      <c r="K258" s="177" t="str">
        <f t="shared" si="219"/>
        <v/>
      </c>
      <c r="L258" s="164" t="str">
        <f t="shared" si="220"/>
        <v>M3</v>
      </c>
      <c r="N258" s="167"/>
      <c r="O258" s="172">
        <f t="shared" si="228"/>
        <v>0</v>
      </c>
      <c r="P258" s="121">
        <f t="shared" si="221"/>
        <v>0</v>
      </c>
      <c r="R258" s="167"/>
      <c r="S258" s="172">
        <f t="shared" si="222"/>
        <v>0</v>
      </c>
      <c r="T258" s="121">
        <f t="shared" si="223"/>
        <v>0</v>
      </c>
      <c r="V258" s="167"/>
      <c r="W258" s="172">
        <f t="shared" si="224"/>
        <v>0</v>
      </c>
      <c r="X258" s="121">
        <f t="shared" si="225"/>
        <v>0</v>
      </c>
      <c r="Z258" s="167"/>
      <c r="AA258" s="172">
        <f t="shared" si="226"/>
        <v>0</v>
      </c>
      <c r="AB258" s="121">
        <f t="shared" si="227"/>
        <v>0</v>
      </c>
    </row>
    <row r="259" spans="2:28" ht="15" hidden="1" outlineLevel="1" thickBot="1" x14ac:dyDescent="0.35">
      <c r="B259" s="127"/>
      <c r="C259" s="128"/>
      <c r="D259" s="140"/>
      <c r="E259" s="129"/>
      <c r="F259" s="129"/>
      <c r="G259" s="129"/>
      <c r="H259" s="129"/>
      <c r="I259" s="129"/>
      <c r="J259" s="129"/>
      <c r="K259" s="178"/>
      <c r="L259" s="165"/>
      <c r="N259" s="168"/>
      <c r="O259" s="173"/>
      <c r="P259" s="130"/>
      <c r="R259" s="168"/>
      <c r="S259" s="173"/>
      <c r="T259" s="130"/>
      <c r="V259" s="168"/>
      <c r="W259" s="173"/>
      <c r="X259" s="130"/>
      <c r="Z259" s="168"/>
      <c r="AA259" s="173"/>
      <c r="AB259" s="130"/>
    </row>
    <row r="260" spans="2:28" s="7" customFormat="1" ht="9" hidden="1" customHeight="1" outlineLevel="1" thickBot="1" x14ac:dyDescent="0.35">
      <c r="K260" s="174"/>
      <c r="L260" s="13"/>
      <c r="M260" s="116"/>
      <c r="N260" s="13"/>
      <c r="O260" s="169"/>
      <c r="Q260" s="116"/>
      <c r="R260" s="123"/>
      <c r="S260" s="169"/>
      <c r="T260" s="120"/>
      <c r="U260" s="116"/>
      <c r="V260" s="123"/>
      <c r="W260" s="169"/>
      <c r="X260" s="120"/>
      <c r="Y260" s="116"/>
      <c r="Z260" s="123"/>
      <c r="AA260" s="169"/>
      <c r="AB260" s="120"/>
    </row>
    <row r="261" spans="2:28" s="10" customFormat="1" ht="15" hidden="1" outlineLevel="1" thickBot="1" x14ac:dyDescent="0.35">
      <c r="B261" s="132" t="s">
        <v>8</v>
      </c>
      <c r="C261" s="132" t="s">
        <v>9</v>
      </c>
      <c r="D261" s="134" t="s">
        <v>12</v>
      </c>
      <c r="E261" s="133" t="s">
        <v>14</v>
      </c>
      <c r="F261" s="133" t="s">
        <v>15</v>
      </c>
      <c r="G261" s="133" t="s">
        <v>16</v>
      </c>
      <c r="H261" s="133" t="s">
        <v>2214</v>
      </c>
      <c r="I261" s="133" t="s">
        <v>54</v>
      </c>
      <c r="J261" s="133" t="s">
        <v>55</v>
      </c>
      <c r="K261" s="175" t="s">
        <v>17</v>
      </c>
      <c r="L261" s="162" t="s">
        <v>56</v>
      </c>
      <c r="M261" s="116"/>
      <c r="N261" s="161" t="s">
        <v>2213</v>
      </c>
      <c r="O261" s="170" t="s">
        <v>1</v>
      </c>
      <c r="P261" s="135" t="s">
        <v>0</v>
      </c>
      <c r="Q261" s="116"/>
      <c r="R261" s="161" t="s">
        <v>2213</v>
      </c>
      <c r="S261" s="170" t="s">
        <v>1</v>
      </c>
      <c r="T261" s="135" t="s">
        <v>0</v>
      </c>
      <c r="U261" s="116"/>
      <c r="V261" s="161" t="s">
        <v>2213</v>
      </c>
      <c r="W261" s="170" t="s">
        <v>1</v>
      </c>
      <c r="X261" s="135" t="s">
        <v>0</v>
      </c>
      <c r="Y261" s="116"/>
      <c r="Z261" s="161" t="s">
        <v>2213</v>
      </c>
      <c r="AA261" s="170" t="s">
        <v>1</v>
      </c>
      <c r="AB261" s="135" t="s">
        <v>0</v>
      </c>
    </row>
    <row r="262" spans="2:28" s="7" customFormat="1" ht="9" customHeight="1" collapsed="1" thickBot="1" x14ac:dyDescent="0.35">
      <c r="B262" s="120"/>
      <c r="C262" s="120"/>
      <c r="D262" s="120"/>
      <c r="E262" s="120"/>
      <c r="F262" s="120"/>
      <c r="G262" s="120"/>
      <c r="H262" s="120"/>
      <c r="I262" s="120"/>
      <c r="J262" s="120"/>
      <c r="K262" s="174"/>
      <c r="L262" s="123"/>
      <c r="M262" s="116"/>
      <c r="N262" s="123"/>
      <c r="O262" s="169"/>
      <c r="P262" s="120"/>
      <c r="Q262" s="116"/>
      <c r="R262" s="123"/>
      <c r="S262" s="169"/>
      <c r="T262" s="120"/>
      <c r="U262" s="116"/>
      <c r="V262" s="123"/>
      <c r="W262" s="169"/>
      <c r="X262" s="120"/>
      <c r="Y262" s="116"/>
      <c r="Z262" s="123"/>
      <c r="AA262" s="169"/>
      <c r="AB262" s="120"/>
    </row>
    <row r="263" spans="2:28" ht="18" x14ac:dyDescent="0.3">
      <c r="B263" s="141" t="s">
        <v>2059</v>
      </c>
      <c r="C263" s="348" t="str">
        <f>IFERROR(INDEX(DATA!$E$6:$E$457,MATCH(B263,DATA!$D$6:$D$457,0)),"")</f>
        <v>VIGA CANAL EN CONCRETO 3500 PSI</v>
      </c>
      <c r="D263" s="349"/>
      <c r="E263" s="349"/>
      <c r="F263" s="349"/>
      <c r="G263" s="350"/>
      <c r="H263" s="160"/>
      <c r="I263" s="136"/>
      <c r="J263" s="136"/>
      <c r="K263" s="176"/>
      <c r="L263" s="163" t="str">
        <f>IFERROR(INDEX(DATA!$F$6:$F$457,MATCH(B263,DATA!$D$6:$D$457,0)),"")</f>
        <v>M3</v>
      </c>
      <c r="N263" s="166"/>
      <c r="O263" s="171">
        <f>ROUND(SUM(O264:O274),0)</f>
        <v>163</v>
      </c>
      <c r="P263" s="125"/>
      <c r="R263" s="166"/>
      <c r="S263" s="171">
        <f>ROUND(SUM(S264:S274),0)</f>
        <v>130</v>
      </c>
      <c r="T263" s="125"/>
      <c r="V263" s="166"/>
      <c r="W263" s="171">
        <f>ROUND(SUM(W264:W274),0)</f>
        <v>155</v>
      </c>
      <c r="X263" s="125"/>
      <c r="Z263" s="166"/>
      <c r="AA263" s="171">
        <f>ROUND(SUM(AA264:AA274),0)</f>
        <v>152</v>
      </c>
      <c r="AB263" s="125"/>
    </row>
    <row r="264" spans="2:28" hidden="1" outlineLevel="1" x14ac:dyDescent="0.3">
      <c r="B264" s="126" t="s">
        <v>18</v>
      </c>
      <c r="C264" s="143"/>
      <c r="D264" s="137">
        <v>1</v>
      </c>
      <c r="E264" s="139"/>
      <c r="F264" s="139"/>
      <c r="G264" s="139"/>
      <c r="H264" s="156" t="str">
        <f>IF(L264="ML",N264,"")</f>
        <v/>
      </c>
      <c r="I264" s="156" t="str">
        <f>IF(L264="M2",N264,"")</f>
        <v/>
      </c>
      <c r="J264" s="156">
        <f>IF(L264="M3",N264,"")</f>
        <v>163.11599999999999</v>
      </c>
      <c r="K264" s="177" t="str">
        <f>IF(L264="KG",N264,"")</f>
        <v/>
      </c>
      <c r="L264" s="164" t="str">
        <f>L263</f>
        <v>M3</v>
      </c>
      <c r="N264" s="167">
        <f>1359.3*0.12</f>
        <v>163.11599999999999</v>
      </c>
      <c r="O264" s="172">
        <f t="shared" ref="O264" si="229">IFERROR(D264*N264,"")</f>
        <v>163.11599999999999</v>
      </c>
      <c r="P264" s="121">
        <f>IFERROR(O264/$O$263,"")</f>
        <v>1.0007116564417178</v>
      </c>
      <c r="R264" s="167">
        <f>1085.51*0.12</f>
        <v>130.2612</v>
      </c>
      <c r="S264" s="172">
        <f>IFERROR(D264*R264,"")</f>
        <v>130.2612</v>
      </c>
      <c r="T264" s="121">
        <f>IFERROR(S264/$S$263,"")</f>
        <v>1.0020092307692308</v>
      </c>
      <c r="V264" s="167">
        <f>1294.82*0.12</f>
        <v>155.3784</v>
      </c>
      <c r="W264" s="172">
        <f>IFERROR(D264*V264,"")</f>
        <v>155.3784</v>
      </c>
      <c r="X264" s="121">
        <f>IFERROR(W264/$W$263,"")</f>
        <v>1.0024412903225806</v>
      </c>
      <c r="Z264" s="167">
        <f>1263.86*0.12</f>
        <v>151.66319999999999</v>
      </c>
      <c r="AA264" s="172">
        <f>IFERROR(D264*Z264,"")</f>
        <v>151.66319999999999</v>
      </c>
      <c r="AB264" s="121">
        <f>IFERROR(AA264/$AA$263,"")</f>
        <v>0.99778421052631572</v>
      </c>
    </row>
    <row r="265" spans="2:28" hidden="1" outlineLevel="1" x14ac:dyDescent="0.3">
      <c r="B265" s="126" t="s">
        <v>19</v>
      </c>
      <c r="C265" s="143"/>
      <c r="D265" s="137"/>
      <c r="E265" s="124"/>
      <c r="F265" s="124"/>
      <c r="G265" s="124"/>
      <c r="H265" s="156" t="str">
        <f t="shared" ref="H265:H273" si="230">IF(L265="ML",N265,"")</f>
        <v/>
      </c>
      <c r="I265" s="156" t="str">
        <f t="shared" ref="I265:I273" si="231">IF(L265="M2",N265,"")</f>
        <v/>
      </c>
      <c r="J265" s="156">
        <f t="shared" ref="J265:J273" si="232">IF(L265="M3",N265,"")</f>
        <v>0</v>
      </c>
      <c r="K265" s="177" t="str">
        <f t="shared" ref="K265:K273" si="233">IF(L265="KG",N265,"")</f>
        <v/>
      </c>
      <c r="L265" s="164" t="str">
        <f t="shared" ref="L265:L273" si="234">L264</f>
        <v>M3</v>
      </c>
      <c r="N265" s="167"/>
      <c r="O265" s="172">
        <f>IFERROR(D265*N265,"")</f>
        <v>0</v>
      </c>
      <c r="P265" s="121">
        <f t="shared" ref="P265:P273" si="235">IFERROR(O265/$O$263,"")</f>
        <v>0</v>
      </c>
      <c r="R265" s="167"/>
      <c r="S265" s="172">
        <f t="shared" ref="S265:S273" si="236">IFERROR(D265*R265,"")</f>
        <v>0</v>
      </c>
      <c r="T265" s="121">
        <f t="shared" ref="T265:T273" si="237">IFERROR(S265/$S$263,"")</f>
        <v>0</v>
      </c>
      <c r="V265" s="167"/>
      <c r="W265" s="172">
        <f t="shared" ref="W265:W273" si="238">IFERROR(D265*V265,"")</f>
        <v>0</v>
      </c>
      <c r="X265" s="121">
        <f t="shared" ref="X265:X273" si="239">IFERROR(W265/$W$263,"")</f>
        <v>0</v>
      </c>
      <c r="Z265" s="167"/>
      <c r="AA265" s="172">
        <f t="shared" ref="AA265:AA273" si="240">IFERROR(D265*Z265,"")</f>
        <v>0</v>
      </c>
      <c r="AB265" s="121">
        <f t="shared" ref="AB265:AB273" si="241">IFERROR(AA265/$AA$263,"")</f>
        <v>0</v>
      </c>
    </row>
    <row r="266" spans="2:28" hidden="1" outlineLevel="1" x14ac:dyDescent="0.3">
      <c r="B266" s="126" t="s">
        <v>20</v>
      </c>
      <c r="C266" s="143"/>
      <c r="D266" s="137"/>
      <c r="E266" s="124"/>
      <c r="F266" s="124"/>
      <c r="G266" s="124"/>
      <c r="H266" s="156" t="str">
        <f t="shared" si="230"/>
        <v/>
      </c>
      <c r="I266" s="156" t="str">
        <f t="shared" si="231"/>
        <v/>
      </c>
      <c r="J266" s="156">
        <f t="shared" si="232"/>
        <v>0</v>
      </c>
      <c r="K266" s="177" t="str">
        <f t="shared" si="233"/>
        <v/>
      </c>
      <c r="L266" s="164" t="str">
        <f t="shared" si="234"/>
        <v>M3</v>
      </c>
      <c r="N266" s="167"/>
      <c r="O266" s="172">
        <f t="shared" ref="O266:O273" si="242">IFERROR(D266*N266,"")</f>
        <v>0</v>
      </c>
      <c r="P266" s="121">
        <f t="shared" si="235"/>
        <v>0</v>
      </c>
      <c r="R266" s="167"/>
      <c r="S266" s="172">
        <f t="shared" si="236"/>
        <v>0</v>
      </c>
      <c r="T266" s="121">
        <f t="shared" si="237"/>
        <v>0</v>
      </c>
      <c r="V266" s="167"/>
      <c r="W266" s="172">
        <f t="shared" si="238"/>
        <v>0</v>
      </c>
      <c r="X266" s="121">
        <f t="shared" si="239"/>
        <v>0</v>
      </c>
      <c r="Z266" s="167"/>
      <c r="AA266" s="172">
        <f t="shared" si="240"/>
        <v>0</v>
      </c>
      <c r="AB266" s="121">
        <f t="shared" si="241"/>
        <v>0</v>
      </c>
    </row>
    <row r="267" spans="2:28" hidden="1" outlineLevel="1" x14ac:dyDescent="0.3">
      <c r="B267" s="126" t="s">
        <v>21</v>
      </c>
      <c r="C267" s="143"/>
      <c r="D267" s="137"/>
      <c r="E267" s="124"/>
      <c r="F267" s="124"/>
      <c r="G267" s="124"/>
      <c r="H267" s="156" t="str">
        <f t="shared" si="230"/>
        <v/>
      </c>
      <c r="I267" s="156" t="str">
        <f t="shared" si="231"/>
        <v/>
      </c>
      <c r="J267" s="156">
        <f t="shared" si="232"/>
        <v>0</v>
      </c>
      <c r="K267" s="177" t="str">
        <f t="shared" si="233"/>
        <v/>
      </c>
      <c r="L267" s="164" t="str">
        <f t="shared" si="234"/>
        <v>M3</v>
      </c>
      <c r="N267" s="167"/>
      <c r="O267" s="172">
        <f t="shared" si="242"/>
        <v>0</v>
      </c>
      <c r="P267" s="121">
        <f t="shared" si="235"/>
        <v>0</v>
      </c>
      <c r="R267" s="167"/>
      <c r="S267" s="172">
        <f t="shared" si="236"/>
        <v>0</v>
      </c>
      <c r="T267" s="121">
        <f t="shared" si="237"/>
        <v>0</v>
      </c>
      <c r="V267" s="167"/>
      <c r="W267" s="172">
        <f t="shared" si="238"/>
        <v>0</v>
      </c>
      <c r="X267" s="121">
        <f t="shared" si="239"/>
        <v>0</v>
      </c>
      <c r="Z267" s="167"/>
      <c r="AA267" s="172">
        <f t="shared" si="240"/>
        <v>0</v>
      </c>
      <c r="AB267" s="121">
        <f t="shared" si="241"/>
        <v>0</v>
      </c>
    </row>
    <row r="268" spans="2:28" hidden="1" outlineLevel="1" x14ac:dyDescent="0.3">
      <c r="B268" s="126" t="s">
        <v>22</v>
      </c>
      <c r="C268" s="143"/>
      <c r="D268" s="137"/>
      <c r="E268" s="124"/>
      <c r="F268" s="124"/>
      <c r="G268" s="124"/>
      <c r="H268" s="156" t="str">
        <f t="shared" si="230"/>
        <v/>
      </c>
      <c r="I268" s="156" t="str">
        <f t="shared" si="231"/>
        <v/>
      </c>
      <c r="J268" s="156">
        <f t="shared" si="232"/>
        <v>0</v>
      </c>
      <c r="K268" s="177" t="str">
        <f t="shared" si="233"/>
        <v/>
      </c>
      <c r="L268" s="164" t="str">
        <f t="shared" si="234"/>
        <v>M3</v>
      </c>
      <c r="N268" s="167"/>
      <c r="O268" s="172">
        <f t="shared" si="242"/>
        <v>0</v>
      </c>
      <c r="P268" s="121">
        <f t="shared" si="235"/>
        <v>0</v>
      </c>
      <c r="R268" s="167"/>
      <c r="S268" s="172">
        <f t="shared" si="236"/>
        <v>0</v>
      </c>
      <c r="T268" s="121">
        <f t="shared" si="237"/>
        <v>0</v>
      </c>
      <c r="V268" s="167"/>
      <c r="W268" s="172">
        <f t="shared" si="238"/>
        <v>0</v>
      </c>
      <c r="X268" s="121">
        <f t="shared" si="239"/>
        <v>0</v>
      </c>
      <c r="Z268" s="167"/>
      <c r="AA268" s="172">
        <f t="shared" si="240"/>
        <v>0</v>
      </c>
      <c r="AB268" s="121">
        <f t="shared" si="241"/>
        <v>0</v>
      </c>
    </row>
    <row r="269" spans="2:28" hidden="1" outlineLevel="1" x14ac:dyDescent="0.3">
      <c r="B269" s="126" t="s">
        <v>23</v>
      </c>
      <c r="C269" s="143"/>
      <c r="D269" s="137"/>
      <c r="E269" s="124"/>
      <c r="F269" s="124"/>
      <c r="G269" s="124"/>
      <c r="H269" s="156" t="str">
        <f t="shared" si="230"/>
        <v/>
      </c>
      <c r="I269" s="156" t="str">
        <f t="shared" si="231"/>
        <v/>
      </c>
      <c r="J269" s="156">
        <f t="shared" si="232"/>
        <v>0</v>
      </c>
      <c r="K269" s="177" t="str">
        <f t="shared" si="233"/>
        <v/>
      </c>
      <c r="L269" s="164" t="str">
        <f t="shared" si="234"/>
        <v>M3</v>
      </c>
      <c r="N269" s="167"/>
      <c r="O269" s="172">
        <f t="shared" si="242"/>
        <v>0</v>
      </c>
      <c r="P269" s="121">
        <f t="shared" si="235"/>
        <v>0</v>
      </c>
      <c r="R269" s="167"/>
      <c r="S269" s="172">
        <f t="shared" si="236"/>
        <v>0</v>
      </c>
      <c r="T269" s="121">
        <f t="shared" si="237"/>
        <v>0</v>
      </c>
      <c r="V269" s="167"/>
      <c r="W269" s="172">
        <f t="shared" si="238"/>
        <v>0</v>
      </c>
      <c r="X269" s="121">
        <f t="shared" si="239"/>
        <v>0</v>
      </c>
      <c r="Z269" s="167"/>
      <c r="AA269" s="172">
        <f t="shared" si="240"/>
        <v>0</v>
      </c>
      <c r="AB269" s="121">
        <f t="shared" si="241"/>
        <v>0</v>
      </c>
    </row>
    <row r="270" spans="2:28" hidden="1" outlineLevel="1" x14ac:dyDescent="0.3">
      <c r="B270" s="126" t="s">
        <v>24</v>
      </c>
      <c r="C270" s="143"/>
      <c r="D270" s="137"/>
      <c r="E270" s="124"/>
      <c r="F270" s="124"/>
      <c r="G270" s="124"/>
      <c r="H270" s="156" t="str">
        <f t="shared" si="230"/>
        <v/>
      </c>
      <c r="I270" s="156" t="str">
        <f t="shared" si="231"/>
        <v/>
      </c>
      <c r="J270" s="156">
        <f t="shared" si="232"/>
        <v>0</v>
      </c>
      <c r="K270" s="177" t="str">
        <f t="shared" si="233"/>
        <v/>
      </c>
      <c r="L270" s="164" t="str">
        <f t="shared" si="234"/>
        <v>M3</v>
      </c>
      <c r="N270" s="167"/>
      <c r="O270" s="172">
        <f t="shared" si="242"/>
        <v>0</v>
      </c>
      <c r="P270" s="121">
        <f t="shared" si="235"/>
        <v>0</v>
      </c>
      <c r="R270" s="167"/>
      <c r="S270" s="172">
        <f t="shared" si="236"/>
        <v>0</v>
      </c>
      <c r="T270" s="121">
        <f t="shared" si="237"/>
        <v>0</v>
      </c>
      <c r="V270" s="167"/>
      <c r="W270" s="172">
        <f t="shared" si="238"/>
        <v>0</v>
      </c>
      <c r="X270" s="121">
        <f t="shared" si="239"/>
        <v>0</v>
      </c>
      <c r="Z270" s="167"/>
      <c r="AA270" s="172">
        <f t="shared" si="240"/>
        <v>0</v>
      </c>
      <c r="AB270" s="121">
        <f t="shared" si="241"/>
        <v>0</v>
      </c>
    </row>
    <row r="271" spans="2:28" hidden="1" outlineLevel="1" x14ac:dyDescent="0.3">
      <c r="B271" s="126" t="s">
        <v>25</v>
      </c>
      <c r="C271" s="143"/>
      <c r="D271" s="137"/>
      <c r="E271" s="124"/>
      <c r="F271" s="124"/>
      <c r="G271" s="124"/>
      <c r="H271" s="156" t="str">
        <f t="shared" si="230"/>
        <v/>
      </c>
      <c r="I271" s="156" t="str">
        <f t="shared" si="231"/>
        <v/>
      </c>
      <c r="J271" s="156">
        <f t="shared" si="232"/>
        <v>0</v>
      </c>
      <c r="K271" s="177" t="str">
        <f t="shared" si="233"/>
        <v/>
      </c>
      <c r="L271" s="164" t="str">
        <f t="shared" si="234"/>
        <v>M3</v>
      </c>
      <c r="N271" s="167"/>
      <c r="O271" s="172">
        <f t="shared" si="242"/>
        <v>0</v>
      </c>
      <c r="P271" s="121">
        <f t="shared" si="235"/>
        <v>0</v>
      </c>
      <c r="R271" s="167"/>
      <c r="S271" s="172">
        <f t="shared" si="236"/>
        <v>0</v>
      </c>
      <c r="T271" s="121">
        <f t="shared" si="237"/>
        <v>0</v>
      </c>
      <c r="V271" s="167"/>
      <c r="W271" s="172">
        <f t="shared" si="238"/>
        <v>0</v>
      </c>
      <c r="X271" s="121">
        <f t="shared" si="239"/>
        <v>0</v>
      </c>
      <c r="Z271" s="167"/>
      <c r="AA271" s="172">
        <f t="shared" si="240"/>
        <v>0</v>
      </c>
      <c r="AB271" s="121">
        <f t="shared" si="241"/>
        <v>0</v>
      </c>
    </row>
    <row r="272" spans="2:28" hidden="1" outlineLevel="1" x14ac:dyDescent="0.3">
      <c r="B272" s="126" t="s">
        <v>26</v>
      </c>
      <c r="C272" s="143"/>
      <c r="D272" s="137"/>
      <c r="E272" s="124"/>
      <c r="F272" s="124"/>
      <c r="G272" s="124"/>
      <c r="H272" s="156" t="str">
        <f t="shared" si="230"/>
        <v/>
      </c>
      <c r="I272" s="156" t="str">
        <f t="shared" si="231"/>
        <v/>
      </c>
      <c r="J272" s="156">
        <f t="shared" si="232"/>
        <v>0</v>
      </c>
      <c r="K272" s="177" t="str">
        <f t="shared" si="233"/>
        <v/>
      </c>
      <c r="L272" s="164" t="str">
        <f t="shared" si="234"/>
        <v>M3</v>
      </c>
      <c r="N272" s="167"/>
      <c r="O272" s="172">
        <f t="shared" si="242"/>
        <v>0</v>
      </c>
      <c r="P272" s="121">
        <f t="shared" si="235"/>
        <v>0</v>
      </c>
      <c r="R272" s="167"/>
      <c r="S272" s="172">
        <f t="shared" si="236"/>
        <v>0</v>
      </c>
      <c r="T272" s="121">
        <f t="shared" si="237"/>
        <v>0</v>
      </c>
      <c r="V272" s="167"/>
      <c r="W272" s="172">
        <f t="shared" si="238"/>
        <v>0</v>
      </c>
      <c r="X272" s="121">
        <f t="shared" si="239"/>
        <v>0</v>
      </c>
      <c r="Z272" s="167"/>
      <c r="AA272" s="172">
        <f t="shared" si="240"/>
        <v>0</v>
      </c>
      <c r="AB272" s="121">
        <f t="shared" si="241"/>
        <v>0</v>
      </c>
    </row>
    <row r="273" spans="2:28" hidden="1" outlineLevel="1" x14ac:dyDescent="0.3">
      <c r="B273" s="126" t="s">
        <v>27</v>
      </c>
      <c r="C273" s="143"/>
      <c r="D273" s="137"/>
      <c r="E273" s="124"/>
      <c r="F273" s="124"/>
      <c r="G273" s="124"/>
      <c r="H273" s="156" t="str">
        <f t="shared" si="230"/>
        <v/>
      </c>
      <c r="I273" s="156" t="str">
        <f t="shared" si="231"/>
        <v/>
      </c>
      <c r="J273" s="156">
        <f t="shared" si="232"/>
        <v>0</v>
      </c>
      <c r="K273" s="177" t="str">
        <f t="shared" si="233"/>
        <v/>
      </c>
      <c r="L273" s="164" t="str">
        <f t="shared" si="234"/>
        <v>M3</v>
      </c>
      <c r="N273" s="167"/>
      <c r="O273" s="172">
        <f t="shared" si="242"/>
        <v>0</v>
      </c>
      <c r="P273" s="121">
        <f t="shared" si="235"/>
        <v>0</v>
      </c>
      <c r="R273" s="167"/>
      <c r="S273" s="172">
        <f t="shared" si="236"/>
        <v>0</v>
      </c>
      <c r="T273" s="121">
        <f t="shared" si="237"/>
        <v>0</v>
      </c>
      <c r="V273" s="167"/>
      <c r="W273" s="172">
        <f t="shared" si="238"/>
        <v>0</v>
      </c>
      <c r="X273" s="121">
        <f t="shared" si="239"/>
        <v>0</v>
      </c>
      <c r="Z273" s="167"/>
      <c r="AA273" s="172">
        <f t="shared" si="240"/>
        <v>0</v>
      </c>
      <c r="AB273" s="121">
        <f t="shared" si="241"/>
        <v>0</v>
      </c>
    </row>
    <row r="274" spans="2:28" ht="15" hidden="1" outlineLevel="1" thickBot="1" x14ac:dyDescent="0.35">
      <c r="B274" s="127"/>
      <c r="C274" s="128"/>
      <c r="D274" s="140"/>
      <c r="E274" s="129"/>
      <c r="F274" s="129"/>
      <c r="G274" s="129"/>
      <c r="H274" s="129"/>
      <c r="I274" s="129"/>
      <c r="J274" s="129"/>
      <c r="K274" s="178"/>
      <c r="L274" s="165"/>
      <c r="N274" s="168"/>
      <c r="O274" s="173"/>
      <c r="P274" s="130"/>
      <c r="R274" s="168"/>
      <c r="S274" s="173"/>
      <c r="T274" s="130"/>
      <c r="V274" s="168"/>
      <c r="W274" s="173"/>
      <c r="X274" s="130"/>
      <c r="Z274" s="168"/>
      <c r="AA274" s="173"/>
      <c r="AB274" s="130"/>
    </row>
    <row r="275" spans="2:28" s="7" customFormat="1" ht="9" hidden="1" customHeight="1" outlineLevel="1" thickBot="1" x14ac:dyDescent="0.35">
      <c r="K275" s="174"/>
      <c r="L275" s="13"/>
      <c r="M275" s="116"/>
      <c r="N275" s="13"/>
      <c r="O275" s="169"/>
      <c r="Q275" s="116"/>
      <c r="R275" s="123"/>
      <c r="S275" s="169"/>
      <c r="T275" s="120"/>
      <c r="U275" s="116"/>
      <c r="V275" s="123"/>
      <c r="W275" s="169"/>
      <c r="X275" s="120"/>
      <c r="Y275" s="116"/>
      <c r="Z275" s="123"/>
      <c r="AA275" s="169"/>
      <c r="AB275" s="120"/>
    </row>
    <row r="276" spans="2:28" s="10" customFormat="1" ht="15" hidden="1" outlineLevel="1" thickBot="1" x14ac:dyDescent="0.35">
      <c r="B276" s="132" t="s">
        <v>8</v>
      </c>
      <c r="C276" s="132" t="s">
        <v>9</v>
      </c>
      <c r="D276" s="134" t="s">
        <v>12</v>
      </c>
      <c r="E276" s="133" t="s">
        <v>14</v>
      </c>
      <c r="F276" s="133" t="s">
        <v>15</v>
      </c>
      <c r="G276" s="133" t="s">
        <v>16</v>
      </c>
      <c r="H276" s="133" t="s">
        <v>2214</v>
      </c>
      <c r="I276" s="133" t="s">
        <v>54</v>
      </c>
      <c r="J276" s="133" t="s">
        <v>55</v>
      </c>
      <c r="K276" s="175" t="s">
        <v>17</v>
      </c>
      <c r="L276" s="162" t="s">
        <v>56</v>
      </c>
      <c r="M276" s="116"/>
      <c r="N276" s="161" t="s">
        <v>2213</v>
      </c>
      <c r="O276" s="170" t="s">
        <v>1</v>
      </c>
      <c r="P276" s="135" t="s">
        <v>0</v>
      </c>
      <c r="Q276" s="116"/>
      <c r="R276" s="161" t="s">
        <v>2213</v>
      </c>
      <c r="S276" s="170" t="s">
        <v>1</v>
      </c>
      <c r="T276" s="135" t="s">
        <v>0</v>
      </c>
      <c r="U276" s="116"/>
      <c r="V276" s="161" t="s">
        <v>2213</v>
      </c>
      <c r="W276" s="170" t="s">
        <v>1</v>
      </c>
      <c r="X276" s="135" t="s">
        <v>0</v>
      </c>
      <c r="Y276" s="116"/>
      <c r="Z276" s="161" t="s">
        <v>2213</v>
      </c>
      <c r="AA276" s="170" t="s">
        <v>1</v>
      </c>
      <c r="AB276" s="135" t="s">
        <v>0</v>
      </c>
    </row>
    <row r="277" spans="2:28" s="7" customFormat="1" ht="9" customHeight="1" collapsed="1" thickBot="1" x14ac:dyDescent="0.35">
      <c r="B277" s="120"/>
      <c r="C277" s="120"/>
      <c r="D277" s="120"/>
      <c r="E277" s="120"/>
      <c r="F277" s="120"/>
      <c r="G277" s="120"/>
      <c r="H277" s="120"/>
      <c r="I277" s="120"/>
      <c r="J277" s="120"/>
      <c r="K277" s="174"/>
      <c r="L277" s="123"/>
      <c r="M277" s="116"/>
      <c r="N277" s="123"/>
      <c r="O277" s="169"/>
      <c r="P277" s="120"/>
      <c r="Q277" s="116"/>
      <c r="R277" s="123"/>
      <c r="S277" s="169"/>
      <c r="T277" s="120"/>
      <c r="U277" s="116"/>
      <c r="V277" s="123"/>
      <c r="W277" s="169"/>
      <c r="X277" s="120"/>
      <c r="Y277" s="116"/>
      <c r="Z277" s="123"/>
      <c r="AA277" s="169"/>
      <c r="AB277" s="120"/>
    </row>
    <row r="278" spans="2:28" ht="18" x14ac:dyDescent="0.3">
      <c r="B278" s="141" t="s">
        <v>2189</v>
      </c>
      <c r="C278" s="348" t="str">
        <f>IFERROR(INDEX(DATA!$E$6:$E$457,MATCH(B278,DATA!$D$6:$D$457,0)),"")</f>
        <v>ARRANQUE DE COLUMNA/PEDESTAL EN CONCRETO</v>
      </c>
      <c r="D278" s="349"/>
      <c r="E278" s="349"/>
      <c r="F278" s="349"/>
      <c r="G278" s="350"/>
      <c r="H278" s="160"/>
      <c r="I278" s="136"/>
      <c r="J278" s="136"/>
      <c r="K278" s="176"/>
      <c r="L278" s="163" t="str">
        <f>IFERROR(INDEX(DATA!$F$6:$F$457,MATCH(B278,DATA!$D$6:$D$457,0)),"")</f>
        <v>UN</v>
      </c>
      <c r="N278" s="166"/>
      <c r="O278" s="171">
        <f>ROUND(SUM(O279:O289),0)</f>
        <v>9</v>
      </c>
      <c r="P278" s="125"/>
      <c r="R278" s="166"/>
      <c r="S278" s="171">
        <f>ROUND(SUM(S279:S289),0)</f>
        <v>9</v>
      </c>
      <c r="T278" s="125"/>
      <c r="V278" s="166"/>
      <c r="W278" s="171">
        <f>ROUND(SUM(W279:W289),0)</f>
        <v>9</v>
      </c>
      <c r="X278" s="125"/>
      <c r="Z278" s="166"/>
      <c r="AA278" s="171">
        <f>ROUND(SUM(AA279:AA289),0)</f>
        <v>9</v>
      </c>
      <c r="AB278" s="125"/>
    </row>
    <row r="279" spans="2:28" hidden="1" outlineLevel="1" x14ac:dyDescent="0.3">
      <c r="B279" s="126" t="s">
        <v>18</v>
      </c>
      <c r="C279" s="143" t="s">
        <v>2182</v>
      </c>
      <c r="D279" s="137">
        <v>1</v>
      </c>
      <c r="E279" s="139"/>
      <c r="F279" s="139"/>
      <c r="G279" s="139"/>
      <c r="H279" s="156" t="str">
        <f>IF(L279="ML",N279,"")</f>
        <v/>
      </c>
      <c r="I279" s="156" t="str">
        <f>IF(L279="M2",N279,"")</f>
        <v/>
      </c>
      <c r="J279" s="156" t="str">
        <f>IF(L279="M3",N279,"")</f>
        <v/>
      </c>
      <c r="K279" s="177" t="str">
        <f>IF(L279="KG",N279,"")</f>
        <v/>
      </c>
      <c r="L279" s="164" t="str">
        <f>L278</f>
        <v>UN</v>
      </c>
      <c r="N279" s="167">
        <v>9</v>
      </c>
      <c r="O279" s="172">
        <f t="shared" ref="O279" si="243">IFERROR(D279*N279,"")</f>
        <v>9</v>
      </c>
      <c r="P279" s="121">
        <f>IFERROR(O279/$O$278,"")</f>
        <v>1</v>
      </c>
      <c r="R279" s="167">
        <v>9</v>
      </c>
      <c r="S279" s="172">
        <f>IFERROR(D279*R279,"")</f>
        <v>9</v>
      </c>
      <c r="T279" s="121">
        <f>IFERROR(S279/$S$278,"")</f>
        <v>1</v>
      </c>
      <c r="V279" s="167">
        <v>9</v>
      </c>
      <c r="W279" s="172">
        <f>IFERROR(D279*V279,"")</f>
        <v>9</v>
      </c>
      <c r="X279" s="121">
        <f>IFERROR(W279/$W$278,"")</f>
        <v>1</v>
      </c>
      <c r="Z279" s="167">
        <v>9</v>
      </c>
      <c r="AA279" s="172">
        <f>IFERROR(D279*Z279,"")</f>
        <v>9</v>
      </c>
      <c r="AB279" s="121">
        <f>IFERROR(AA279/$AA$278,"")</f>
        <v>1</v>
      </c>
    </row>
    <row r="280" spans="2:28" hidden="1" outlineLevel="1" x14ac:dyDescent="0.3">
      <c r="B280" s="126" t="s">
        <v>19</v>
      </c>
      <c r="C280" s="143"/>
      <c r="D280" s="137"/>
      <c r="E280" s="124"/>
      <c r="F280" s="124"/>
      <c r="G280" s="124"/>
      <c r="H280" s="156" t="str">
        <f t="shared" ref="H280:H288" si="244">IF(L280="ML",N280,"")</f>
        <v/>
      </c>
      <c r="I280" s="156" t="str">
        <f t="shared" ref="I280:I288" si="245">IF(L280="M2",N280,"")</f>
        <v/>
      </c>
      <c r="J280" s="156" t="str">
        <f t="shared" ref="J280:J288" si="246">IF(L280="M3",N280,"")</f>
        <v/>
      </c>
      <c r="K280" s="177" t="str">
        <f t="shared" ref="K280:K288" si="247">IF(L280="KG",N280,"")</f>
        <v/>
      </c>
      <c r="L280" s="164" t="str">
        <f t="shared" ref="L280:L288" si="248">L279</f>
        <v>UN</v>
      </c>
      <c r="N280" s="167"/>
      <c r="O280" s="172">
        <f>IFERROR(D280*N280,"")</f>
        <v>0</v>
      </c>
      <c r="P280" s="121">
        <f t="shared" ref="P280:P288" si="249">IFERROR(O280/$O$278,"")</f>
        <v>0</v>
      </c>
      <c r="R280" s="167"/>
      <c r="S280" s="172">
        <f t="shared" ref="S280:S288" si="250">IFERROR(D280*R280,"")</f>
        <v>0</v>
      </c>
      <c r="T280" s="121">
        <f t="shared" ref="T280:T288" si="251">IFERROR(S280/$S$278,"")</f>
        <v>0</v>
      </c>
      <c r="V280" s="167"/>
      <c r="W280" s="172">
        <f t="shared" ref="W280:W288" si="252">IFERROR(D280*V280,"")</f>
        <v>0</v>
      </c>
      <c r="X280" s="121">
        <f t="shared" ref="X280:X288" si="253">IFERROR(W280/$W$278,"")</f>
        <v>0</v>
      </c>
      <c r="Z280" s="167"/>
      <c r="AA280" s="172">
        <f t="shared" ref="AA280:AA288" si="254">IFERROR(D280*Z280,"")</f>
        <v>0</v>
      </c>
      <c r="AB280" s="121">
        <f t="shared" ref="AB280:AB288" si="255">IFERROR(AA280/$AA$278,"")</f>
        <v>0</v>
      </c>
    </row>
    <row r="281" spans="2:28" hidden="1" outlineLevel="1" x14ac:dyDescent="0.3">
      <c r="B281" s="126" t="s">
        <v>20</v>
      </c>
      <c r="C281" s="143"/>
      <c r="D281" s="137"/>
      <c r="E281" s="124"/>
      <c r="F281" s="124"/>
      <c r="G281" s="124"/>
      <c r="H281" s="156" t="str">
        <f t="shared" si="244"/>
        <v/>
      </c>
      <c r="I281" s="156" t="str">
        <f t="shared" si="245"/>
        <v/>
      </c>
      <c r="J281" s="156" t="str">
        <f t="shared" si="246"/>
        <v/>
      </c>
      <c r="K281" s="177" t="str">
        <f t="shared" si="247"/>
        <v/>
      </c>
      <c r="L281" s="164" t="str">
        <f t="shared" si="248"/>
        <v>UN</v>
      </c>
      <c r="N281" s="167"/>
      <c r="O281" s="172">
        <f t="shared" ref="O281:O288" si="256">IFERROR(D281*N281,"")</f>
        <v>0</v>
      </c>
      <c r="P281" s="121">
        <f t="shared" si="249"/>
        <v>0</v>
      </c>
      <c r="R281" s="167"/>
      <c r="S281" s="172">
        <f t="shared" si="250"/>
        <v>0</v>
      </c>
      <c r="T281" s="121">
        <f t="shared" si="251"/>
        <v>0</v>
      </c>
      <c r="V281" s="167"/>
      <c r="W281" s="172">
        <f t="shared" si="252"/>
        <v>0</v>
      </c>
      <c r="X281" s="121">
        <f t="shared" si="253"/>
        <v>0</v>
      </c>
      <c r="Z281" s="167"/>
      <c r="AA281" s="172">
        <f t="shared" si="254"/>
        <v>0</v>
      </c>
      <c r="AB281" s="121">
        <f t="shared" si="255"/>
        <v>0</v>
      </c>
    </row>
    <row r="282" spans="2:28" hidden="1" outlineLevel="1" x14ac:dyDescent="0.3">
      <c r="B282" s="126" t="s">
        <v>21</v>
      </c>
      <c r="C282" s="143"/>
      <c r="D282" s="137"/>
      <c r="E282" s="124"/>
      <c r="F282" s="124"/>
      <c r="G282" s="124"/>
      <c r="H282" s="156" t="str">
        <f t="shared" si="244"/>
        <v/>
      </c>
      <c r="I282" s="156" t="str">
        <f t="shared" si="245"/>
        <v/>
      </c>
      <c r="J282" s="156" t="str">
        <f t="shared" si="246"/>
        <v/>
      </c>
      <c r="K282" s="177" t="str">
        <f t="shared" si="247"/>
        <v/>
      </c>
      <c r="L282" s="164" t="str">
        <f t="shared" si="248"/>
        <v>UN</v>
      </c>
      <c r="N282" s="167"/>
      <c r="O282" s="172">
        <f t="shared" si="256"/>
        <v>0</v>
      </c>
      <c r="P282" s="121">
        <f t="shared" si="249"/>
        <v>0</v>
      </c>
      <c r="R282" s="167"/>
      <c r="S282" s="172">
        <f t="shared" si="250"/>
        <v>0</v>
      </c>
      <c r="T282" s="121">
        <f t="shared" si="251"/>
        <v>0</v>
      </c>
      <c r="V282" s="167"/>
      <c r="W282" s="172">
        <f t="shared" si="252"/>
        <v>0</v>
      </c>
      <c r="X282" s="121">
        <f t="shared" si="253"/>
        <v>0</v>
      </c>
      <c r="Z282" s="167"/>
      <c r="AA282" s="172">
        <f t="shared" si="254"/>
        <v>0</v>
      </c>
      <c r="AB282" s="121">
        <f t="shared" si="255"/>
        <v>0</v>
      </c>
    </row>
    <row r="283" spans="2:28" hidden="1" outlineLevel="1" x14ac:dyDescent="0.3">
      <c r="B283" s="126" t="s">
        <v>22</v>
      </c>
      <c r="C283" s="143"/>
      <c r="D283" s="137"/>
      <c r="E283" s="124"/>
      <c r="F283" s="124"/>
      <c r="G283" s="124"/>
      <c r="H283" s="156" t="str">
        <f t="shared" si="244"/>
        <v/>
      </c>
      <c r="I283" s="156" t="str">
        <f t="shared" si="245"/>
        <v/>
      </c>
      <c r="J283" s="156" t="str">
        <f t="shared" si="246"/>
        <v/>
      </c>
      <c r="K283" s="177" t="str">
        <f t="shared" si="247"/>
        <v/>
      </c>
      <c r="L283" s="164" t="str">
        <f t="shared" si="248"/>
        <v>UN</v>
      </c>
      <c r="N283" s="167"/>
      <c r="O283" s="172">
        <f t="shared" si="256"/>
        <v>0</v>
      </c>
      <c r="P283" s="121">
        <f t="shared" si="249"/>
        <v>0</v>
      </c>
      <c r="R283" s="167"/>
      <c r="S283" s="172">
        <f t="shared" si="250"/>
        <v>0</v>
      </c>
      <c r="T283" s="121">
        <f t="shared" si="251"/>
        <v>0</v>
      </c>
      <c r="V283" s="167"/>
      <c r="W283" s="172">
        <f t="shared" si="252"/>
        <v>0</v>
      </c>
      <c r="X283" s="121">
        <f t="shared" si="253"/>
        <v>0</v>
      </c>
      <c r="Z283" s="167"/>
      <c r="AA283" s="172">
        <f t="shared" si="254"/>
        <v>0</v>
      </c>
      <c r="AB283" s="121">
        <f t="shared" si="255"/>
        <v>0</v>
      </c>
    </row>
    <row r="284" spans="2:28" hidden="1" outlineLevel="1" x14ac:dyDescent="0.3">
      <c r="B284" s="126" t="s">
        <v>23</v>
      </c>
      <c r="C284" s="143"/>
      <c r="D284" s="137"/>
      <c r="E284" s="124"/>
      <c r="F284" s="124"/>
      <c r="G284" s="124"/>
      <c r="H284" s="156" t="str">
        <f t="shared" si="244"/>
        <v/>
      </c>
      <c r="I284" s="156" t="str">
        <f t="shared" si="245"/>
        <v/>
      </c>
      <c r="J284" s="156" t="str">
        <f t="shared" si="246"/>
        <v/>
      </c>
      <c r="K284" s="177" t="str">
        <f t="shared" si="247"/>
        <v/>
      </c>
      <c r="L284" s="164" t="str">
        <f t="shared" si="248"/>
        <v>UN</v>
      </c>
      <c r="N284" s="167"/>
      <c r="O284" s="172">
        <f t="shared" si="256"/>
        <v>0</v>
      </c>
      <c r="P284" s="121">
        <f t="shared" si="249"/>
        <v>0</v>
      </c>
      <c r="R284" s="167"/>
      <c r="S284" s="172">
        <f t="shared" si="250"/>
        <v>0</v>
      </c>
      <c r="T284" s="121">
        <f t="shared" si="251"/>
        <v>0</v>
      </c>
      <c r="V284" s="167"/>
      <c r="W284" s="172">
        <f t="shared" si="252"/>
        <v>0</v>
      </c>
      <c r="X284" s="121">
        <f t="shared" si="253"/>
        <v>0</v>
      </c>
      <c r="Z284" s="167"/>
      <c r="AA284" s="172">
        <f t="shared" si="254"/>
        <v>0</v>
      </c>
      <c r="AB284" s="121">
        <f t="shared" si="255"/>
        <v>0</v>
      </c>
    </row>
    <row r="285" spans="2:28" hidden="1" outlineLevel="1" x14ac:dyDescent="0.3">
      <c r="B285" s="126" t="s">
        <v>24</v>
      </c>
      <c r="C285" s="143"/>
      <c r="D285" s="137"/>
      <c r="E285" s="124"/>
      <c r="F285" s="124"/>
      <c r="G285" s="124"/>
      <c r="H285" s="156" t="str">
        <f t="shared" si="244"/>
        <v/>
      </c>
      <c r="I285" s="156" t="str">
        <f t="shared" si="245"/>
        <v/>
      </c>
      <c r="J285" s="156" t="str">
        <f t="shared" si="246"/>
        <v/>
      </c>
      <c r="K285" s="177" t="str">
        <f t="shared" si="247"/>
        <v/>
      </c>
      <c r="L285" s="164" t="str">
        <f t="shared" si="248"/>
        <v>UN</v>
      </c>
      <c r="N285" s="167"/>
      <c r="O285" s="172">
        <f t="shared" si="256"/>
        <v>0</v>
      </c>
      <c r="P285" s="121">
        <f t="shared" si="249"/>
        <v>0</v>
      </c>
      <c r="R285" s="167"/>
      <c r="S285" s="172">
        <f t="shared" si="250"/>
        <v>0</v>
      </c>
      <c r="T285" s="121">
        <f t="shared" si="251"/>
        <v>0</v>
      </c>
      <c r="V285" s="167"/>
      <c r="W285" s="172">
        <f t="shared" si="252"/>
        <v>0</v>
      </c>
      <c r="X285" s="121">
        <f t="shared" si="253"/>
        <v>0</v>
      </c>
      <c r="Z285" s="167"/>
      <c r="AA285" s="172">
        <f t="shared" si="254"/>
        <v>0</v>
      </c>
      <c r="AB285" s="121">
        <f t="shared" si="255"/>
        <v>0</v>
      </c>
    </row>
    <row r="286" spans="2:28" hidden="1" outlineLevel="1" x14ac:dyDescent="0.3">
      <c r="B286" s="126" t="s">
        <v>25</v>
      </c>
      <c r="C286" s="143"/>
      <c r="D286" s="137"/>
      <c r="E286" s="124"/>
      <c r="F286" s="124"/>
      <c r="G286" s="124"/>
      <c r="H286" s="156" t="str">
        <f t="shared" si="244"/>
        <v/>
      </c>
      <c r="I286" s="156" t="str">
        <f t="shared" si="245"/>
        <v/>
      </c>
      <c r="J286" s="156" t="str">
        <f t="shared" si="246"/>
        <v/>
      </c>
      <c r="K286" s="177" t="str">
        <f t="shared" si="247"/>
        <v/>
      </c>
      <c r="L286" s="164" t="str">
        <f t="shared" si="248"/>
        <v>UN</v>
      </c>
      <c r="N286" s="167"/>
      <c r="O286" s="172">
        <f t="shared" si="256"/>
        <v>0</v>
      </c>
      <c r="P286" s="121">
        <f t="shared" si="249"/>
        <v>0</v>
      </c>
      <c r="R286" s="167"/>
      <c r="S286" s="172">
        <f t="shared" si="250"/>
        <v>0</v>
      </c>
      <c r="T286" s="121">
        <f t="shared" si="251"/>
        <v>0</v>
      </c>
      <c r="V286" s="167"/>
      <c r="W286" s="172">
        <f t="shared" si="252"/>
        <v>0</v>
      </c>
      <c r="X286" s="121">
        <f t="shared" si="253"/>
        <v>0</v>
      </c>
      <c r="Z286" s="167"/>
      <c r="AA286" s="172">
        <f t="shared" si="254"/>
        <v>0</v>
      </c>
      <c r="AB286" s="121">
        <f t="shared" si="255"/>
        <v>0</v>
      </c>
    </row>
    <row r="287" spans="2:28" hidden="1" outlineLevel="1" x14ac:dyDescent="0.3">
      <c r="B287" s="126" t="s">
        <v>26</v>
      </c>
      <c r="C287" s="143"/>
      <c r="D287" s="137"/>
      <c r="E287" s="124"/>
      <c r="F287" s="124"/>
      <c r="G287" s="124"/>
      <c r="H287" s="156" t="str">
        <f t="shared" si="244"/>
        <v/>
      </c>
      <c r="I287" s="156" t="str">
        <f t="shared" si="245"/>
        <v/>
      </c>
      <c r="J287" s="156" t="str">
        <f t="shared" si="246"/>
        <v/>
      </c>
      <c r="K287" s="177" t="str">
        <f t="shared" si="247"/>
        <v/>
      </c>
      <c r="L287" s="164" t="str">
        <f t="shared" si="248"/>
        <v>UN</v>
      </c>
      <c r="N287" s="167"/>
      <c r="O287" s="172">
        <f t="shared" si="256"/>
        <v>0</v>
      </c>
      <c r="P287" s="121">
        <f t="shared" si="249"/>
        <v>0</v>
      </c>
      <c r="R287" s="167"/>
      <c r="S287" s="172">
        <f t="shared" si="250"/>
        <v>0</v>
      </c>
      <c r="T287" s="121">
        <f t="shared" si="251"/>
        <v>0</v>
      </c>
      <c r="V287" s="167"/>
      <c r="W287" s="172">
        <f t="shared" si="252"/>
        <v>0</v>
      </c>
      <c r="X287" s="121">
        <f t="shared" si="253"/>
        <v>0</v>
      </c>
      <c r="Z287" s="167"/>
      <c r="AA287" s="172">
        <f t="shared" si="254"/>
        <v>0</v>
      </c>
      <c r="AB287" s="121">
        <f t="shared" si="255"/>
        <v>0</v>
      </c>
    </row>
    <row r="288" spans="2:28" hidden="1" outlineLevel="1" x14ac:dyDescent="0.3">
      <c r="B288" s="126" t="s">
        <v>27</v>
      </c>
      <c r="C288" s="143"/>
      <c r="D288" s="137"/>
      <c r="E288" s="124"/>
      <c r="F288" s="124"/>
      <c r="G288" s="124"/>
      <c r="H288" s="156" t="str">
        <f t="shared" si="244"/>
        <v/>
      </c>
      <c r="I288" s="156" t="str">
        <f t="shared" si="245"/>
        <v/>
      </c>
      <c r="J288" s="156" t="str">
        <f t="shared" si="246"/>
        <v/>
      </c>
      <c r="K288" s="177" t="str">
        <f t="shared" si="247"/>
        <v/>
      </c>
      <c r="L288" s="164" t="str">
        <f t="shared" si="248"/>
        <v>UN</v>
      </c>
      <c r="N288" s="167"/>
      <c r="O288" s="172">
        <f t="shared" si="256"/>
        <v>0</v>
      </c>
      <c r="P288" s="121">
        <f t="shared" si="249"/>
        <v>0</v>
      </c>
      <c r="R288" s="167"/>
      <c r="S288" s="172">
        <f t="shared" si="250"/>
        <v>0</v>
      </c>
      <c r="T288" s="121">
        <f t="shared" si="251"/>
        <v>0</v>
      </c>
      <c r="V288" s="167"/>
      <c r="W288" s="172">
        <f t="shared" si="252"/>
        <v>0</v>
      </c>
      <c r="X288" s="121">
        <f t="shared" si="253"/>
        <v>0</v>
      </c>
      <c r="Z288" s="167"/>
      <c r="AA288" s="172">
        <f t="shared" si="254"/>
        <v>0</v>
      </c>
      <c r="AB288" s="121">
        <f t="shared" si="255"/>
        <v>0</v>
      </c>
    </row>
    <row r="289" spans="2:28" ht="15" hidden="1" outlineLevel="1" thickBot="1" x14ac:dyDescent="0.35">
      <c r="B289" s="127"/>
      <c r="C289" s="128"/>
      <c r="D289" s="140"/>
      <c r="E289" s="129"/>
      <c r="F289" s="129"/>
      <c r="G289" s="129"/>
      <c r="H289" s="129"/>
      <c r="I289" s="129"/>
      <c r="J289" s="129"/>
      <c r="K289" s="178"/>
      <c r="L289" s="165"/>
      <c r="N289" s="168"/>
      <c r="O289" s="173"/>
      <c r="P289" s="130"/>
      <c r="R289" s="168"/>
      <c r="S289" s="173"/>
      <c r="T289" s="130"/>
      <c r="V289" s="168"/>
      <c r="W289" s="173"/>
      <c r="X289" s="130"/>
      <c r="Z289" s="168"/>
      <c r="AA289" s="173"/>
      <c r="AB289" s="130"/>
    </row>
    <row r="290" spans="2:28" s="7" customFormat="1" ht="9" hidden="1" customHeight="1" outlineLevel="1" thickBot="1" x14ac:dyDescent="0.35">
      <c r="K290" s="174"/>
      <c r="L290" s="13"/>
      <c r="M290" s="116"/>
      <c r="N290" s="13"/>
      <c r="O290" s="169"/>
      <c r="Q290" s="116"/>
      <c r="R290" s="123"/>
      <c r="S290" s="169"/>
      <c r="T290" s="120"/>
      <c r="U290" s="116"/>
      <c r="V290" s="123"/>
      <c r="W290" s="169"/>
      <c r="X290" s="120"/>
      <c r="Y290" s="116"/>
      <c r="Z290" s="123"/>
      <c r="AA290" s="169"/>
      <c r="AB290" s="120"/>
    </row>
    <row r="291" spans="2:28" s="10" customFormat="1" ht="15" hidden="1" outlineLevel="1" thickBot="1" x14ac:dyDescent="0.35">
      <c r="B291" s="132" t="s">
        <v>8</v>
      </c>
      <c r="C291" s="132" t="s">
        <v>9</v>
      </c>
      <c r="D291" s="134" t="s">
        <v>12</v>
      </c>
      <c r="E291" s="133" t="s">
        <v>14</v>
      </c>
      <c r="F291" s="133" t="s">
        <v>15</v>
      </c>
      <c r="G291" s="133" t="s">
        <v>16</v>
      </c>
      <c r="H291" s="133" t="s">
        <v>2214</v>
      </c>
      <c r="I291" s="133" t="s">
        <v>54</v>
      </c>
      <c r="J291" s="133" t="s">
        <v>55</v>
      </c>
      <c r="K291" s="175" t="s">
        <v>17</v>
      </c>
      <c r="L291" s="162" t="s">
        <v>56</v>
      </c>
      <c r="M291" s="116"/>
      <c r="N291" s="161" t="s">
        <v>2213</v>
      </c>
      <c r="O291" s="170" t="s">
        <v>1</v>
      </c>
      <c r="P291" s="135" t="s">
        <v>0</v>
      </c>
      <c r="Q291" s="116"/>
      <c r="R291" s="161" t="s">
        <v>2213</v>
      </c>
      <c r="S291" s="170" t="s">
        <v>1</v>
      </c>
      <c r="T291" s="135" t="s">
        <v>0</v>
      </c>
      <c r="U291" s="116"/>
      <c r="V291" s="161" t="s">
        <v>2213</v>
      </c>
      <c r="W291" s="170" t="s">
        <v>1</v>
      </c>
      <c r="X291" s="135" t="s">
        <v>0</v>
      </c>
      <c r="Y291" s="116"/>
      <c r="Z291" s="161" t="s">
        <v>2213</v>
      </c>
      <c r="AA291" s="170" t="s">
        <v>1</v>
      </c>
      <c r="AB291" s="135" t="s">
        <v>0</v>
      </c>
    </row>
    <row r="292" spans="2:28" s="7" customFormat="1" ht="9" customHeight="1" collapsed="1" thickBot="1" x14ac:dyDescent="0.35">
      <c r="B292" s="120"/>
      <c r="C292" s="120"/>
      <c r="D292" s="120"/>
      <c r="E292" s="120"/>
      <c r="F292" s="120"/>
      <c r="G292" s="120"/>
      <c r="H292" s="120"/>
      <c r="I292" s="120"/>
      <c r="J292" s="120"/>
      <c r="K292" s="174"/>
      <c r="L292" s="123"/>
      <c r="M292" s="116"/>
      <c r="N292" s="123"/>
      <c r="O292" s="169"/>
      <c r="P292" s="120"/>
      <c r="Q292" s="116"/>
      <c r="R292" s="123"/>
      <c r="S292" s="169"/>
      <c r="T292" s="120"/>
      <c r="U292" s="116"/>
      <c r="V292" s="123"/>
      <c r="W292" s="169"/>
      <c r="X292" s="120"/>
      <c r="Y292" s="116"/>
      <c r="Z292" s="123"/>
      <c r="AA292" s="169"/>
      <c r="AB292" s="120"/>
    </row>
    <row r="293" spans="2:28" ht="18" x14ac:dyDescent="0.3">
      <c r="B293" s="141" t="s">
        <v>80</v>
      </c>
      <c r="C293" s="348" t="str">
        <f>IFERROR(INDEX(DATA!$E$6:$E$457,MATCH(B293,DATA!$D$6:$D$457,0)),"")</f>
        <v>DINTELES CONCRETO DE 2500 PSI 15x20</v>
      </c>
      <c r="D293" s="349"/>
      <c r="E293" s="349"/>
      <c r="F293" s="349"/>
      <c r="G293" s="350"/>
      <c r="H293" s="160"/>
      <c r="I293" s="136"/>
      <c r="J293" s="136"/>
      <c r="K293" s="176"/>
      <c r="L293" s="163" t="str">
        <f>IFERROR(INDEX(DATA!$F$6:$F$457,MATCH(B293,DATA!$D$6:$D$457,0)),"")</f>
        <v>ML</v>
      </c>
      <c r="N293" s="166"/>
      <c r="O293" s="171">
        <f>ROUND(SUM(O294:O304),0)</f>
        <v>136</v>
      </c>
      <c r="P293" s="125"/>
      <c r="R293" s="166"/>
      <c r="S293" s="171">
        <f>ROUND(SUM(S294:S304),0)</f>
        <v>108</v>
      </c>
      <c r="T293" s="125"/>
      <c r="V293" s="166"/>
      <c r="W293" s="171">
        <f>ROUND(SUM(W294:W304),0)</f>
        <v>129</v>
      </c>
      <c r="X293" s="125"/>
      <c r="Z293" s="166"/>
      <c r="AA293" s="171">
        <f>ROUND(SUM(AA294:AA304),0)</f>
        <v>129</v>
      </c>
      <c r="AB293" s="125"/>
    </row>
    <row r="294" spans="2:28" hidden="1" outlineLevel="1" x14ac:dyDescent="0.3">
      <c r="B294" s="126" t="s">
        <v>18</v>
      </c>
      <c r="C294" s="143"/>
      <c r="D294" s="137">
        <v>1</v>
      </c>
      <c r="E294" s="139"/>
      <c r="F294" s="139"/>
      <c r="G294" s="139"/>
      <c r="H294" s="156">
        <f>IF(L294="ML",N294,"")</f>
        <v>135.54</v>
      </c>
      <c r="I294" s="156" t="str">
        <f>IF(L294="M2",N294,"")</f>
        <v/>
      </c>
      <c r="J294" s="156" t="str">
        <f>IF(L294="M3",N294,"")</f>
        <v/>
      </c>
      <c r="K294" s="177" t="str">
        <f>IF(L294="KG",N294,"")</f>
        <v/>
      </c>
      <c r="L294" s="164" t="str">
        <f>L293</f>
        <v>ML</v>
      </c>
      <c r="N294" s="167">
        <v>135.54</v>
      </c>
      <c r="O294" s="172">
        <f t="shared" ref="O294" si="257">IFERROR(D294*N294,"")</f>
        <v>135.54</v>
      </c>
      <c r="P294" s="121">
        <f>IFERROR(O294/$O$293,"")</f>
        <v>0.9966176470588235</v>
      </c>
      <c r="R294" s="167">
        <v>108.24</v>
      </c>
      <c r="S294" s="172">
        <f>IFERROR(D294*R294,"")</f>
        <v>108.24</v>
      </c>
      <c r="T294" s="121">
        <f>IFERROR(S294/$S$293,"")</f>
        <v>1.0022222222222221</v>
      </c>
      <c r="V294" s="167">
        <v>129.11000000000001</v>
      </c>
      <c r="W294" s="172">
        <f>IFERROR(D294*V294,"")</f>
        <v>129.11000000000001</v>
      </c>
      <c r="X294" s="121">
        <f>IFERROR(W294/$W$293,"")</f>
        <v>1.0008527131782947</v>
      </c>
      <c r="Z294" s="167">
        <v>129.11000000000001</v>
      </c>
      <c r="AA294" s="172">
        <f>IFERROR(D294*Z294,"")</f>
        <v>129.11000000000001</v>
      </c>
      <c r="AB294" s="121">
        <f>IFERROR(AA294/$AA$293,"")</f>
        <v>1.0008527131782947</v>
      </c>
    </row>
    <row r="295" spans="2:28" hidden="1" outlineLevel="1" x14ac:dyDescent="0.3">
      <c r="B295" s="126" t="s">
        <v>19</v>
      </c>
      <c r="C295" s="143"/>
      <c r="D295" s="137"/>
      <c r="E295" s="124"/>
      <c r="F295" s="124"/>
      <c r="G295" s="124"/>
      <c r="H295" s="156">
        <f t="shared" ref="H295:H303" si="258">IF(L295="ML",N295,"")</f>
        <v>0</v>
      </c>
      <c r="I295" s="156" t="str">
        <f t="shared" ref="I295:I303" si="259">IF(L295="M2",N295,"")</f>
        <v/>
      </c>
      <c r="J295" s="156" t="str">
        <f t="shared" ref="J295:J303" si="260">IF(L295="M3",N295,"")</f>
        <v/>
      </c>
      <c r="K295" s="177" t="str">
        <f t="shared" ref="K295:K303" si="261">IF(L295="KG",N295,"")</f>
        <v/>
      </c>
      <c r="L295" s="164" t="str">
        <f t="shared" ref="L295:L303" si="262">L294</f>
        <v>ML</v>
      </c>
      <c r="N295" s="167"/>
      <c r="O295" s="172">
        <f>IFERROR(D295*N295,"")</f>
        <v>0</v>
      </c>
      <c r="P295" s="121">
        <f t="shared" ref="P295:P303" si="263">IFERROR(O295/$O$293,"")</f>
        <v>0</v>
      </c>
      <c r="R295" s="167"/>
      <c r="S295" s="172">
        <f t="shared" ref="S295:S303" si="264">IFERROR(D295*R295,"")</f>
        <v>0</v>
      </c>
      <c r="T295" s="121">
        <f t="shared" ref="T295:T303" si="265">IFERROR(S295/$S$293,"")</f>
        <v>0</v>
      </c>
      <c r="V295" s="167"/>
      <c r="W295" s="172">
        <f t="shared" ref="W295:W303" si="266">IFERROR(D295*V295,"")</f>
        <v>0</v>
      </c>
      <c r="X295" s="121">
        <f t="shared" ref="X295:X303" si="267">IFERROR(W295/$W$293,"")</f>
        <v>0</v>
      </c>
      <c r="Z295" s="167"/>
      <c r="AA295" s="172">
        <f t="shared" ref="AA295:AA303" si="268">IFERROR(D295*Z295,"")</f>
        <v>0</v>
      </c>
      <c r="AB295" s="121">
        <f t="shared" ref="AB295:AB303" si="269">IFERROR(AA295/$AA$293,"")</f>
        <v>0</v>
      </c>
    </row>
    <row r="296" spans="2:28" hidden="1" outlineLevel="1" x14ac:dyDescent="0.3">
      <c r="B296" s="126" t="s">
        <v>20</v>
      </c>
      <c r="C296" s="143"/>
      <c r="D296" s="137"/>
      <c r="E296" s="124"/>
      <c r="F296" s="124"/>
      <c r="G296" s="124"/>
      <c r="H296" s="156">
        <f t="shared" si="258"/>
        <v>0</v>
      </c>
      <c r="I296" s="156" t="str">
        <f t="shared" si="259"/>
        <v/>
      </c>
      <c r="J296" s="156" t="str">
        <f t="shared" si="260"/>
        <v/>
      </c>
      <c r="K296" s="177" t="str">
        <f t="shared" si="261"/>
        <v/>
      </c>
      <c r="L296" s="164" t="str">
        <f t="shared" si="262"/>
        <v>ML</v>
      </c>
      <c r="N296" s="167"/>
      <c r="O296" s="172">
        <f t="shared" ref="O296:O303" si="270">IFERROR(D296*N296,"")</f>
        <v>0</v>
      </c>
      <c r="P296" s="121">
        <f t="shared" si="263"/>
        <v>0</v>
      </c>
      <c r="R296" s="167"/>
      <c r="S296" s="172">
        <f t="shared" si="264"/>
        <v>0</v>
      </c>
      <c r="T296" s="121">
        <f t="shared" si="265"/>
        <v>0</v>
      </c>
      <c r="V296" s="167"/>
      <c r="W296" s="172">
        <f t="shared" si="266"/>
        <v>0</v>
      </c>
      <c r="X296" s="121">
        <f t="shared" si="267"/>
        <v>0</v>
      </c>
      <c r="Z296" s="167"/>
      <c r="AA296" s="172">
        <f t="shared" si="268"/>
        <v>0</v>
      </c>
      <c r="AB296" s="121">
        <f t="shared" si="269"/>
        <v>0</v>
      </c>
    </row>
    <row r="297" spans="2:28" hidden="1" outlineLevel="1" x14ac:dyDescent="0.3">
      <c r="B297" s="126" t="s">
        <v>21</v>
      </c>
      <c r="C297" s="143"/>
      <c r="D297" s="137"/>
      <c r="E297" s="124"/>
      <c r="F297" s="124"/>
      <c r="G297" s="124"/>
      <c r="H297" s="156">
        <f t="shared" si="258"/>
        <v>0</v>
      </c>
      <c r="I297" s="156" t="str">
        <f t="shared" si="259"/>
        <v/>
      </c>
      <c r="J297" s="156" t="str">
        <f t="shared" si="260"/>
        <v/>
      </c>
      <c r="K297" s="177" t="str">
        <f t="shared" si="261"/>
        <v/>
      </c>
      <c r="L297" s="164" t="str">
        <f t="shared" si="262"/>
        <v>ML</v>
      </c>
      <c r="N297" s="167"/>
      <c r="O297" s="172">
        <f t="shared" si="270"/>
        <v>0</v>
      </c>
      <c r="P297" s="121">
        <f t="shared" si="263"/>
        <v>0</v>
      </c>
      <c r="R297" s="167"/>
      <c r="S297" s="172">
        <f t="shared" si="264"/>
        <v>0</v>
      </c>
      <c r="T297" s="121">
        <f t="shared" si="265"/>
        <v>0</v>
      </c>
      <c r="V297" s="167"/>
      <c r="W297" s="172">
        <f t="shared" si="266"/>
        <v>0</v>
      </c>
      <c r="X297" s="121">
        <f t="shared" si="267"/>
        <v>0</v>
      </c>
      <c r="Z297" s="167"/>
      <c r="AA297" s="172">
        <f t="shared" si="268"/>
        <v>0</v>
      </c>
      <c r="AB297" s="121">
        <f t="shared" si="269"/>
        <v>0</v>
      </c>
    </row>
    <row r="298" spans="2:28" hidden="1" outlineLevel="1" x14ac:dyDescent="0.3">
      <c r="B298" s="126" t="s">
        <v>22</v>
      </c>
      <c r="C298" s="143"/>
      <c r="D298" s="137"/>
      <c r="E298" s="124"/>
      <c r="F298" s="124"/>
      <c r="G298" s="124"/>
      <c r="H298" s="156">
        <f t="shared" si="258"/>
        <v>0</v>
      </c>
      <c r="I298" s="156" t="str">
        <f t="shared" si="259"/>
        <v/>
      </c>
      <c r="J298" s="156" t="str">
        <f t="shared" si="260"/>
        <v/>
      </c>
      <c r="K298" s="177" t="str">
        <f t="shared" si="261"/>
        <v/>
      </c>
      <c r="L298" s="164" t="str">
        <f t="shared" si="262"/>
        <v>ML</v>
      </c>
      <c r="N298" s="167"/>
      <c r="O298" s="172">
        <f t="shared" si="270"/>
        <v>0</v>
      </c>
      <c r="P298" s="121">
        <f t="shared" si="263"/>
        <v>0</v>
      </c>
      <c r="R298" s="167"/>
      <c r="S298" s="172">
        <f t="shared" si="264"/>
        <v>0</v>
      </c>
      <c r="T298" s="121">
        <f t="shared" si="265"/>
        <v>0</v>
      </c>
      <c r="V298" s="167"/>
      <c r="W298" s="172">
        <f t="shared" si="266"/>
        <v>0</v>
      </c>
      <c r="X298" s="121">
        <f t="shared" si="267"/>
        <v>0</v>
      </c>
      <c r="Z298" s="167"/>
      <c r="AA298" s="172">
        <f t="shared" si="268"/>
        <v>0</v>
      </c>
      <c r="AB298" s="121">
        <f t="shared" si="269"/>
        <v>0</v>
      </c>
    </row>
    <row r="299" spans="2:28" hidden="1" outlineLevel="1" x14ac:dyDescent="0.3">
      <c r="B299" s="126" t="s">
        <v>23</v>
      </c>
      <c r="C299" s="143"/>
      <c r="D299" s="137"/>
      <c r="E299" s="124"/>
      <c r="F299" s="124"/>
      <c r="G299" s="124"/>
      <c r="H299" s="156">
        <f t="shared" si="258"/>
        <v>0</v>
      </c>
      <c r="I299" s="156" t="str">
        <f t="shared" si="259"/>
        <v/>
      </c>
      <c r="J299" s="156" t="str">
        <f t="shared" si="260"/>
        <v/>
      </c>
      <c r="K299" s="177" t="str">
        <f t="shared" si="261"/>
        <v/>
      </c>
      <c r="L299" s="164" t="str">
        <f t="shared" si="262"/>
        <v>ML</v>
      </c>
      <c r="N299" s="167"/>
      <c r="O299" s="172">
        <f t="shared" si="270"/>
        <v>0</v>
      </c>
      <c r="P299" s="121">
        <f t="shared" si="263"/>
        <v>0</v>
      </c>
      <c r="R299" s="167"/>
      <c r="S299" s="172">
        <f t="shared" si="264"/>
        <v>0</v>
      </c>
      <c r="T299" s="121">
        <f t="shared" si="265"/>
        <v>0</v>
      </c>
      <c r="V299" s="167"/>
      <c r="W299" s="172">
        <f t="shared" si="266"/>
        <v>0</v>
      </c>
      <c r="X299" s="121">
        <f t="shared" si="267"/>
        <v>0</v>
      </c>
      <c r="Z299" s="167"/>
      <c r="AA299" s="172">
        <f t="shared" si="268"/>
        <v>0</v>
      </c>
      <c r="AB299" s="121">
        <f t="shared" si="269"/>
        <v>0</v>
      </c>
    </row>
    <row r="300" spans="2:28" hidden="1" outlineLevel="1" x14ac:dyDescent="0.3">
      <c r="B300" s="126" t="s">
        <v>24</v>
      </c>
      <c r="C300" s="143"/>
      <c r="D300" s="137"/>
      <c r="E300" s="124"/>
      <c r="F300" s="124"/>
      <c r="G300" s="124"/>
      <c r="H300" s="156">
        <f t="shared" si="258"/>
        <v>0</v>
      </c>
      <c r="I300" s="156" t="str">
        <f t="shared" si="259"/>
        <v/>
      </c>
      <c r="J300" s="156" t="str">
        <f t="shared" si="260"/>
        <v/>
      </c>
      <c r="K300" s="177" t="str">
        <f t="shared" si="261"/>
        <v/>
      </c>
      <c r="L300" s="164" t="str">
        <f t="shared" si="262"/>
        <v>ML</v>
      </c>
      <c r="N300" s="167"/>
      <c r="O300" s="172">
        <f t="shared" si="270"/>
        <v>0</v>
      </c>
      <c r="P300" s="121">
        <f t="shared" si="263"/>
        <v>0</v>
      </c>
      <c r="R300" s="167"/>
      <c r="S300" s="172">
        <f t="shared" si="264"/>
        <v>0</v>
      </c>
      <c r="T300" s="121">
        <f t="shared" si="265"/>
        <v>0</v>
      </c>
      <c r="V300" s="167"/>
      <c r="W300" s="172">
        <f t="shared" si="266"/>
        <v>0</v>
      </c>
      <c r="X300" s="121">
        <f t="shared" si="267"/>
        <v>0</v>
      </c>
      <c r="Z300" s="167"/>
      <c r="AA300" s="172">
        <f t="shared" si="268"/>
        <v>0</v>
      </c>
      <c r="AB300" s="121">
        <f t="shared" si="269"/>
        <v>0</v>
      </c>
    </row>
    <row r="301" spans="2:28" hidden="1" outlineLevel="1" x14ac:dyDescent="0.3">
      <c r="B301" s="126" t="s">
        <v>25</v>
      </c>
      <c r="C301" s="143"/>
      <c r="D301" s="137"/>
      <c r="E301" s="124"/>
      <c r="F301" s="124"/>
      <c r="G301" s="124"/>
      <c r="H301" s="156">
        <f t="shared" si="258"/>
        <v>0</v>
      </c>
      <c r="I301" s="156" t="str">
        <f t="shared" si="259"/>
        <v/>
      </c>
      <c r="J301" s="156" t="str">
        <f t="shared" si="260"/>
        <v/>
      </c>
      <c r="K301" s="177" t="str">
        <f t="shared" si="261"/>
        <v/>
      </c>
      <c r="L301" s="164" t="str">
        <f t="shared" si="262"/>
        <v>ML</v>
      </c>
      <c r="N301" s="167"/>
      <c r="O301" s="172">
        <f t="shared" si="270"/>
        <v>0</v>
      </c>
      <c r="P301" s="121">
        <f t="shared" si="263"/>
        <v>0</v>
      </c>
      <c r="R301" s="167"/>
      <c r="S301" s="172">
        <f t="shared" si="264"/>
        <v>0</v>
      </c>
      <c r="T301" s="121">
        <f t="shared" si="265"/>
        <v>0</v>
      </c>
      <c r="V301" s="167"/>
      <c r="W301" s="172">
        <f t="shared" si="266"/>
        <v>0</v>
      </c>
      <c r="X301" s="121">
        <f t="shared" si="267"/>
        <v>0</v>
      </c>
      <c r="Z301" s="167"/>
      <c r="AA301" s="172">
        <f t="shared" si="268"/>
        <v>0</v>
      </c>
      <c r="AB301" s="121">
        <f t="shared" si="269"/>
        <v>0</v>
      </c>
    </row>
    <row r="302" spans="2:28" hidden="1" outlineLevel="1" x14ac:dyDescent="0.3">
      <c r="B302" s="126" t="s">
        <v>26</v>
      </c>
      <c r="C302" s="143"/>
      <c r="D302" s="137"/>
      <c r="E302" s="124"/>
      <c r="F302" s="124"/>
      <c r="G302" s="124"/>
      <c r="H302" s="156">
        <f t="shared" si="258"/>
        <v>0</v>
      </c>
      <c r="I302" s="156" t="str">
        <f t="shared" si="259"/>
        <v/>
      </c>
      <c r="J302" s="156" t="str">
        <f t="shared" si="260"/>
        <v/>
      </c>
      <c r="K302" s="177" t="str">
        <f t="shared" si="261"/>
        <v/>
      </c>
      <c r="L302" s="164" t="str">
        <f t="shared" si="262"/>
        <v>ML</v>
      </c>
      <c r="N302" s="167"/>
      <c r="O302" s="172">
        <f t="shared" si="270"/>
        <v>0</v>
      </c>
      <c r="P302" s="121">
        <f t="shared" si="263"/>
        <v>0</v>
      </c>
      <c r="R302" s="167"/>
      <c r="S302" s="172">
        <f t="shared" si="264"/>
        <v>0</v>
      </c>
      <c r="T302" s="121">
        <f t="shared" si="265"/>
        <v>0</v>
      </c>
      <c r="V302" s="167"/>
      <c r="W302" s="172">
        <f t="shared" si="266"/>
        <v>0</v>
      </c>
      <c r="X302" s="121">
        <f t="shared" si="267"/>
        <v>0</v>
      </c>
      <c r="Z302" s="167"/>
      <c r="AA302" s="172">
        <f t="shared" si="268"/>
        <v>0</v>
      </c>
      <c r="AB302" s="121">
        <f t="shared" si="269"/>
        <v>0</v>
      </c>
    </row>
    <row r="303" spans="2:28" hidden="1" outlineLevel="1" x14ac:dyDescent="0.3">
      <c r="B303" s="126" t="s">
        <v>27</v>
      </c>
      <c r="C303" s="143"/>
      <c r="D303" s="137"/>
      <c r="E303" s="124"/>
      <c r="F303" s="124"/>
      <c r="G303" s="124"/>
      <c r="H303" s="156">
        <f t="shared" si="258"/>
        <v>0</v>
      </c>
      <c r="I303" s="156" t="str">
        <f t="shared" si="259"/>
        <v/>
      </c>
      <c r="J303" s="156" t="str">
        <f t="shared" si="260"/>
        <v/>
      </c>
      <c r="K303" s="177" t="str">
        <f t="shared" si="261"/>
        <v/>
      </c>
      <c r="L303" s="164" t="str">
        <f t="shared" si="262"/>
        <v>ML</v>
      </c>
      <c r="N303" s="167"/>
      <c r="O303" s="172">
        <f t="shared" si="270"/>
        <v>0</v>
      </c>
      <c r="P303" s="121">
        <f t="shared" si="263"/>
        <v>0</v>
      </c>
      <c r="R303" s="167"/>
      <c r="S303" s="172">
        <f t="shared" si="264"/>
        <v>0</v>
      </c>
      <c r="T303" s="121">
        <f t="shared" si="265"/>
        <v>0</v>
      </c>
      <c r="V303" s="167"/>
      <c r="W303" s="172">
        <f t="shared" si="266"/>
        <v>0</v>
      </c>
      <c r="X303" s="121">
        <f t="shared" si="267"/>
        <v>0</v>
      </c>
      <c r="Z303" s="167"/>
      <c r="AA303" s="172">
        <f t="shared" si="268"/>
        <v>0</v>
      </c>
      <c r="AB303" s="121">
        <f t="shared" si="269"/>
        <v>0</v>
      </c>
    </row>
    <row r="304" spans="2:28" ht="15" hidden="1" outlineLevel="1" thickBot="1" x14ac:dyDescent="0.35">
      <c r="B304" s="127"/>
      <c r="C304" s="128"/>
      <c r="D304" s="140"/>
      <c r="E304" s="129"/>
      <c r="F304" s="129"/>
      <c r="G304" s="129"/>
      <c r="H304" s="129"/>
      <c r="I304" s="129"/>
      <c r="J304" s="129"/>
      <c r="K304" s="178"/>
      <c r="L304" s="165"/>
      <c r="N304" s="168"/>
      <c r="O304" s="173"/>
      <c r="P304" s="130"/>
      <c r="R304" s="168"/>
      <c r="S304" s="173"/>
      <c r="T304" s="130"/>
      <c r="V304" s="168"/>
      <c r="W304" s="173"/>
      <c r="X304" s="130"/>
      <c r="Z304" s="168"/>
      <c r="AA304" s="173"/>
      <c r="AB304" s="130"/>
    </row>
    <row r="305" spans="2:28" s="7" customFormat="1" ht="9" hidden="1" customHeight="1" outlineLevel="1" thickBot="1" x14ac:dyDescent="0.35">
      <c r="K305" s="174"/>
      <c r="L305" s="13"/>
      <c r="M305" s="116"/>
      <c r="N305" s="13"/>
      <c r="O305" s="169"/>
      <c r="Q305" s="116"/>
      <c r="R305" s="123"/>
      <c r="S305" s="169"/>
      <c r="T305" s="120"/>
      <c r="U305" s="116"/>
      <c r="V305" s="123"/>
      <c r="W305" s="169"/>
      <c r="X305" s="120"/>
      <c r="Y305" s="116"/>
      <c r="Z305" s="123"/>
      <c r="AA305" s="169"/>
      <c r="AB305" s="120"/>
    </row>
    <row r="306" spans="2:28" s="10" customFormat="1" ht="15" hidden="1" outlineLevel="1" thickBot="1" x14ac:dyDescent="0.35">
      <c r="B306" s="132" t="s">
        <v>8</v>
      </c>
      <c r="C306" s="132" t="s">
        <v>9</v>
      </c>
      <c r="D306" s="134" t="s">
        <v>12</v>
      </c>
      <c r="E306" s="133" t="s">
        <v>14</v>
      </c>
      <c r="F306" s="133" t="s">
        <v>15</v>
      </c>
      <c r="G306" s="133" t="s">
        <v>16</v>
      </c>
      <c r="H306" s="133" t="s">
        <v>2214</v>
      </c>
      <c r="I306" s="133" t="s">
        <v>54</v>
      </c>
      <c r="J306" s="133" t="s">
        <v>55</v>
      </c>
      <c r="K306" s="175" t="s">
        <v>17</v>
      </c>
      <c r="L306" s="162" t="s">
        <v>56</v>
      </c>
      <c r="M306" s="116"/>
      <c r="N306" s="161" t="s">
        <v>2213</v>
      </c>
      <c r="O306" s="170" t="s">
        <v>1</v>
      </c>
      <c r="P306" s="135" t="s">
        <v>0</v>
      </c>
      <c r="Q306" s="116"/>
      <c r="R306" s="161" t="s">
        <v>2213</v>
      </c>
      <c r="S306" s="170" t="s">
        <v>1</v>
      </c>
      <c r="T306" s="135" t="s">
        <v>0</v>
      </c>
      <c r="U306" s="116"/>
      <c r="V306" s="161" t="s">
        <v>2213</v>
      </c>
      <c r="W306" s="170" t="s">
        <v>1</v>
      </c>
      <c r="X306" s="135" t="s">
        <v>0</v>
      </c>
      <c r="Y306" s="116"/>
      <c r="Z306" s="161" t="s">
        <v>2213</v>
      </c>
      <c r="AA306" s="170" t="s">
        <v>1</v>
      </c>
      <c r="AB306" s="135" t="s">
        <v>0</v>
      </c>
    </row>
    <row r="307" spans="2:28" s="7" customFormat="1" ht="9" customHeight="1" collapsed="1" thickBot="1" x14ac:dyDescent="0.35">
      <c r="B307" s="120"/>
      <c r="C307" s="120"/>
      <c r="D307" s="120"/>
      <c r="E307" s="120"/>
      <c r="F307" s="120"/>
      <c r="G307" s="120"/>
      <c r="H307" s="120"/>
      <c r="I307" s="120"/>
      <c r="J307" s="120"/>
      <c r="K307" s="174"/>
      <c r="L307" s="123"/>
      <c r="M307" s="116"/>
      <c r="N307" s="123"/>
      <c r="O307" s="169"/>
      <c r="P307" s="120"/>
      <c r="Q307" s="116"/>
      <c r="R307" s="123"/>
      <c r="S307" s="169"/>
      <c r="T307" s="120"/>
      <c r="U307" s="116"/>
      <c r="V307" s="123"/>
      <c r="W307" s="169"/>
      <c r="X307" s="120"/>
      <c r="Y307" s="116"/>
      <c r="Z307" s="123"/>
      <c r="AA307" s="169"/>
      <c r="AB307" s="120"/>
    </row>
    <row r="308" spans="2:28" ht="18" x14ac:dyDescent="0.3">
      <c r="B308" s="141" t="s">
        <v>81</v>
      </c>
      <c r="C308" s="348" t="str">
        <f>IFERROR(INDEX(DATA!$E$6:$E$457,MATCH(B308,DATA!$D$6:$D$457,0)),"")</f>
        <v>MURO EN BLOQUE DE CONCRETO 0.12 M</v>
      </c>
      <c r="D308" s="349"/>
      <c r="E308" s="349"/>
      <c r="F308" s="349"/>
      <c r="G308" s="350"/>
      <c r="H308" s="160"/>
      <c r="I308" s="136"/>
      <c r="J308" s="136"/>
      <c r="K308" s="176"/>
      <c r="L308" s="163" t="str">
        <f>IFERROR(INDEX(DATA!$F$6:$F$457,MATCH(B308,DATA!$D$6:$D$457,0)),"")</f>
        <v>M2</v>
      </c>
      <c r="N308" s="166"/>
      <c r="O308" s="171">
        <f>ROUND(SUM(O309:O319),0)</f>
        <v>8733</v>
      </c>
      <c r="P308" s="125"/>
      <c r="R308" s="166"/>
      <c r="S308" s="171">
        <f>ROUND(SUM(S309:S319),0)</f>
        <v>7974</v>
      </c>
      <c r="T308" s="125"/>
      <c r="V308" s="166"/>
      <c r="W308" s="171">
        <f>ROUND(SUM(W309:W319),0)</f>
        <v>8319</v>
      </c>
      <c r="X308" s="125"/>
      <c r="Z308" s="166"/>
      <c r="AA308" s="171">
        <f>ROUND(SUM(AA309:AA319),0)</f>
        <v>8518</v>
      </c>
      <c r="AB308" s="125"/>
    </row>
    <row r="309" spans="2:28" hidden="1" outlineLevel="1" x14ac:dyDescent="0.3">
      <c r="B309" s="126" t="s">
        <v>18</v>
      </c>
      <c r="C309" s="143" t="s">
        <v>2200</v>
      </c>
      <c r="D309" s="137">
        <v>1</v>
      </c>
      <c r="E309" s="139"/>
      <c r="F309" s="139"/>
      <c r="G309" s="139"/>
      <c r="H309" s="156" t="str">
        <f>IF(L309="ML",N309,"")</f>
        <v/>
      </c>
      <c r="I309" s="156">
        <f>IF(L309="M2",N309,"")</f>
        <v>8444.35</v>
      </c>
      <c r="J309" s="156" t="str">
        <f>IF(L309="M3",N309,"")</f>
        <v/>
      </c>
      <c r="K309" s="177" t="str">
        <f>IF(L309="KG",N309,"")</f>
        <v/>
      </c>
      <c r="L309" s="164" t="str">
        <f>L308</f>
        <v>M2</v>
      </c>
      <c r="N309" s="167">
        <v>8444.35</v>
      </c>
      <c r="O309" s="172">
        <f t="shared" ref="O309" si="271">IFERROR(D309*N309,"")</f>
        <v>8444.35</v>
      </c>
      <c r="P309" s="121">
        <f>IFERROR(O309/$O$308,"")</f>
        <v>0.96694721172563847</v>
      </c>
      <c r="R309" s="167">
        <v>7743.48</v>
      </c>
      <c r="S309" s="172">
        <f>IFERROR(D309*R309,"")</f>
        <v>7743.48</v>
      </c>
      <c r="T309" s="121">
        <f>IFERROR(S309/$S$308,"")</f>
        <v>0.97109104589917228</v>
      </c>
      <c r="V309" s="167">
        <v>8043.77</v>
      </c>
      <c r="W309" s="172">
        <f>IFERROR(D309*V309,"")</f>
        <v>8043.77</v>
      </c>
      <c r="X309" s="121">
        <f>IFERROR(W309/$W$308,"")</f>
        <v>0.9669154946507994</v>
      </c>
      <c r="Z309" s="167">
        <v>8250</v>
      </c>
      <c r="AA309" s="172">
        <f>IFERROR(D309*Z309,"")</f>
        <v>8250</v>
      </c>
      <c r="AB309" s="121">
        <f>IFERROR(AA309/$AA$308,"")</f>
        <v>0.96853721530875792</v>
      </c>
    </row>
    <row r="310" spans="2:28" hidden="1" outlineLevel="1" x14ac:dyDescent="0.3">
      <c r="B310" s="126" t="s">
        <v>19</v>
      </c>
      <c r="C310" s="143" t="s">
        <v>2201</v>
      </c>
      <c r="D310" s="137">
        <v>1</v>
      </c>
      <c r="E310" s="124"/>
      <c r="F310" s="124"/>
      <c r="G310" s="124"/>
      <c r="H310" s="156" t="str">
        <f t="shared" ref="H310:H318" si="272">IF(L310="ML",N310,"")</f>
        <v/>
      </c>
      <c r="I310" s="156">
        <f t="shared" ref="I310:I318" si="273">IF(L310="M2",N310,"")</f>
        <v>288.52999999999997</v>
      </c>
      <c r="J310" s="156" t="str">
        <f t="shared" ref="J310:J318" si="274">IF(L310="M3",N310,"")</f>
        <v/>
      </c>
      <c r="K310" s="177" t="str">
        <f t="shared" ref="K310:K318" si="275">IF(L310="KG",N310,"")</f>
        <v/>
      </c>
      <c r="L310" s="164" t="str">
        <f t="shared" ref="L310:L318" si="276">L309</f>
        <v>M2</v>
      </c>
      <c r="N310" s="167">
        <v>288.52999999999997</v>
      </c>
      <c r="O310" s="172">
        <f>IFERROR(D310*N310,"")</f>
        <v>288.52999999999997</v>
      </c>
      <c r="P310" s="121">
        <f t="shared" ref="P310:P318" si="277">IFERROR(O310/$O$308,"")</f>
        <v>3.3039047291881368E-2</v>
      </c>
      <c r="R310" s="167">
        <v>230.41</v>
      </c>
      <c r="S310" s="172">
        <f t="shared" ref="S310:S318" si="278">IFERROR(D310*R310,"")</f>
        <v>230.41</v>
      </c>
      <c r="T310" s="121">
        <f t="shared" ref="T310:T318" si="279">IFERROR(S310/$S$308,"")</f>
        <v>2.8895159267619763E-2</v>
      </c>
      <c r="V310" s="167">
        <v>274.83999999999997</v>
      </c>
      <c r="W310" s="172">
        <f t="shared" ref="W310:W318" si="280">IFERROR(D310*V310,"")</f>
        <v>274.83999999999997</v>
      </c>
      <c r="X310" s="121">
        <f t="shared" ref="X310:X318" si="281">IFERROR(W310/$W$308,"")</f>
        <v>3.3037624714508954E-2</v>
      </c>
      <c r="Z310" s="167">
        <v>268.27</v>
      </c>
      <c r="AA310" s="172">
        <f t="shared" ref="AA310:AA318" si="282">IFERROR(D310*Z310,"")</f>
        <v>268.27</v>
      </c>
      <c r="AB310" s="121">
        <f t="shared" ref="AB310:AB318" si="283">IFERROR(AA310/$AA$308,"")</f>
        <v>3.1494482272833996E-2</v>
      </c>
    </row>
    <row r="311" spans="2:28" hidden="1" outlineLevel="1" x14ac:dyDescent="0.3">
      <c r="B311" s="126" t="s">
        <v>20</v>
      </c>
      <c r="C311" s="143"/>
      <c r="D311" s="137"/>
      <c r="E311" s="124"/>
      <c r="F311" s="124"/>
      <c r="G311" s="124"/>
      <c r="H311" s="156" t="str">
        <f t="shared" si="272"/>
        <v/>
      </c>
      <c r="I311" s="156">
        <f t="shared" si="273"/>
        <v>0</v>
      </c>
      <c r="J311" s="156" t="str">
        <f t="shared" si="274"/>
        <v/>
      </c>
      <c r="K311" s="177" t="str">
        <f t="shared" si="275"/>
        <v/>
      </c>
      <c r="L311" s="164" t="str">
        <f t="shared" si="276"/>
        <v>M2</v>
      </c>
      <c r="N311" s="167"/>
      <c r="O311" s="172">
        <f t="shared" ref="O311:O318" si="284">IFERROR(D311*N311,"")</f>
        <v>0</v>
      </c>
      <c r="P311" s="121">
        <f t="shared" si="277"/>
        <v>0</v>
      </c>
      <c r="R311" s="167"/>
      <c r="S311" s="172">
        <f t="shared" si="278"/>
        <v>0</v>
      </c>
      <c r="T311" s="121">
        <f t="shared" si="279"/>
        <v>0</v>
      </c>
      <c r="V311" s="167"/>
      <c r="W311" s="172">
        <f t="shared" si="280"/>
        <v>0</v>
      </c>
      <c r="X311" s="121">
        <f t="shared" si="281"/>
        <v>0</v>
      </c>
      <c r="Z311" s="167"/>
      <c r="AA311" s="172">
        <f t="shared" si="282"/>
        <v>0</v>
      </c>
      <c r="AB311" s="121">
        <f t="shared" si="283"/>
        <v>0</v>
      </c>
    </row>
    <row r="312" spans="2:28" hidden="1" outlineLevel="1" x14ac:dyDescent="0.3">
      <c r="B312" s="126" t="s">
        <v>21</v>
      </c>
      <c r="C312" s="143"/>
      <c r="D312" s="137"/>
      <c r="E312" s="124"/>
      <c r="F312" s="124"/>
      <c r="G312" s="124"/>
      <c r="H312" s="156" t="str">
        <f t="shared" si="272"/>
        <v/>
      </c>
      <c r="I312" s="156">
        <f t="shared" si="273"/>
        <v>0</v>
      </c>
      <c r="J312" s="156" t="str">
        <f t="shared" si="274"/>
        <v/>
      </c>
      <c r="K312" s="177" t="str">
        <f t="shared" si="275"/>
        <v/>
      </c>
      <c r="L312" s="164" t="str">
        <f t="shared" si="276"/>
        <v>M2</v>
      </c>
      <c r="N312" s="167"/>
      <c r="O312" s="172">
        <f t="shared" si="284"/>
        <v>0</v>
      </c>
      <c r="P312" s="121">
        <f t="shared" si="277"/>
        <v>0</v>
      </c>
      <c r="R312" s="167"/>
      <c r="S312" s="172">
        <f t="shared" si="278"/>
        <v>0</v>
      </c>
      <c r="T312" s="121">
        <f t="shared" si="279"/>
        <v>0</v>
      </c>
      <c r="V312" s="167"/>
      <c r="W312" s="172">
        <f t="shared" si="280"/>
        <v>0</v>
      </c>
      <c r="X312" s="121">
        <f t="shared" si="281"/>
        <v>0</v>
      </c>
      <c r="Z312" s="167"/>
      <c r="AA312" s="172">
        <f t="shared" si="282"/>
        <v>0</v>
      </c>
      <c r="AB312" s="121">
        <f t="shared" si="283"/>
        <v>0</v>
      </c>
    </row>
    <row r="313" spans="2:28" hidden="1" outlineLevel="1" x14ac:dyDescent="0.3">
      <c r="B313" s="126" t="s">
        <v>22</v>
      </c>
      <c r="C313" s="143"/>
      <c r="D313" s="137"/>
      <c r="E313" s="124"/>
      <c r="F313" s="124"/>
      <c r="G313" s="124"/>
      <c r="H313" s="156" t="str">
        <f t="shared" si="272"/>
        <v/>
      </c>
      <c r="I313" s="156">
        <f t="shared" si="273"/>
        <v>0</v>
      </c>
      <c r="J313" s="156" t="str">
        <f t="shared" si="274"/>
        <v/>
      </c>
      <c r="K313" s="177" t="str">
        <f t="shared" si="275"/>
        <v/>
      </c>
      <c r="L313" s="164" t="str">
        <f t="shared" si="276"/>
        <v>M2</v>
      </c>
      <c r="N313" s="167"/>
      <c r="O313" s="172">
        <f t="shared" si="284"/>
        <v>0</v>
      </c>
      <c r="P313" s="121">
        <f t="shared" si="277"/>
        <v>0</v>
      </c>
      <c r="R313" s="167"/>
      <c r="S313" s="172">
        <f t="shared" si="278"/>
        <v>0</v>
      </c>
      <c r="T313" s="121">
        <f t="shared" si="279"/>
        <v>0</v>
      </c>
      <c r="V313" s="167"/>
      <c r="W313" s="172">
        <f t="shared" si="280"/>
        <v>0</v>
      </c>
      <c r="X313" s="121">
        <f t="shared" si="281"/>
        <v>0</v>
      </c>
      <c r="Z313" s="167"/>
      <c r="AA313" s="172">
        <f t="shared" si="282"/>
        <v>0</v>
      </c>
      <c r="AB313" s="121">
        <f t="shared" si="283"/>
        <v>0</v>
      </c>
    </row>
    <row r="314" spans="2:28" hidden="1" outlineLevel="1" x14ac:dyDescent="0.3">
      <c r="B314" s="126" t="s">
        <v>23</v>
      </c>
      <c r="C314" s="143"/>
      <c r="D314" s="137"/>
      <c r="E314" s="124"/>
      <c r="F314" s="124"/>
      <c r="G314" s="124"/>
      <c r="H314" s="156" t="str">
        <f t="shared" si="272"/>
        <v/>
      </c>
      <c r="I314" s="156">
        <f t="shared" si="273"/>
        <v>0</v>
      </c>
      <c r="J314" s="156" t="str">
        <f t="shared" si="274"/>
        <v/>
      </c>
      <c r="K314" s="177" t="str">
        <f t="shared" si="275"/>
        <v/>
      </c>
      <c r="L314" s="164" t="str">
        <f t="shared" si="276"/>
        <v>M2</v>
      </c>
      <c r="N314" s="167"/>
      <c r="O314" s="172">
        <f t="shared" si="284"/>
        <v>0</v>
      </c>
      <c r="P314" s="121">
        <f t="shared" si="277"/>
        <v>0</v>
      </c>
      <c r="R314" s="167"/>
      <c r="S314" s="172">
        <f t="shared" si="278"/>
        <v>0</v>
      </c>
      <c r="T314" s="121">
        <f t="shared" si="279"/>
        <v>0</v>
      </c>
      <c r="V314" s="167"/>
      <c r="W314" s="172">
        <f t="shared" si="280"/>
        <v>0</v>
      </c>
      <c r="X314" s="121">
        <f t="shared" si="281"/>
        <v>0</v>
      </c>
      <c r="Z314" s="167"/>
      <c r="AA314" s="172">
        <f t="shared" si="282"/>
        <v>0</v>
      </c>
      <c r="AB314" s="121">
        <f t="shared" si="283"/>
        <v>0</v>
      </c>
    </row>
    <row r="315" spans="2:28" hidden="1" outlineLevel="1" x14ac:dyDescent="0.3">
      <c r="B315" s="126" t="s">
        <v>24</v>
      </c>
      <c r="C315" s="143"/>
      <c r="D315" s="137"/>
      <c r="E315" s="124"/>
      <c r="F315" s="124"/>
      <c r="G315" s="124"/>
      <c r="H315" s="156" t="str">
        <f t="shared" si="272"/>
        <v/>
      </c>
      <c r="I315" s="156">
        <f t="shared" si="273"/>
        <v>0</v>
      </c>
      <c r="J315" s="156" t="str">
        <f t="shared" si="274"/>
        <v/>
      </c>
      <c r="K315" s="177" t="str">
        <f t="shared" si="275"/>
        <v/>
      </c>
      <c r="L315" s="164" t="str">
        <f t="shared" si="276"/>
        <v>M2</v>
      </c>
      <c r="N315" s="167"/>
      <c r="O315" s="172">
        <f t="shared" si="284"/>
        <v>0</v>
      </c>
      <c r="P315" s="121">
        <f t="shared" si="277"/>
        <v>0</v>
      </c>
      <c r="R315" s="167"/>
      <c r="S315" s="172">
        <f t="shared" si="278"/>
        <v>0</v>
      </c>
      <c r="T315" s="121">
        <f t="shared" si="279"/>
        <v>0</v>
      </c>
      <c r="V315" s="167"/>
      <c r="W315" s="172">
        <f t="shared" si="280"/>
        <v>0</v>
      </c>
      <c r="X315" s="121">
        <f t="shared" si="281"/>
        <v>0</v>
      </c>
      <c r="Z315" s="167"/>
      <c r="AA315" s="172">
        <f t="shared" si="282"/>
        <v>0</v>
      </c>
      <c r="AB315" s="121">
        <f t="shared" si="283"/>
        <v>0</v>
      </c>
    </row>
    <row r="316" spans="2:28" hidden="1" outlineLevel="1" x14ac:dyDescent="0.3">
      <c r="B316" s="126" t="s">
        <v>25</v>
      </c>
      <c r="C316" s="143"/>
      <c r="D316" s="137"/>
      <c r="E316" s="124"/>
      <c r="F316" s="124"/>
      <c r="G316" s="124"/>
      <c r="H316" s="156" t="str">
        <f t="shared" si="272"/>
        <v/>
      </c>
      <c r="I316" s="156">
        <f t="shared" si="273"/>
        <v>0</v>
      </c>
      <c r="J316" s="156" t="str">
        <f t="shared" si="274"/>
        <v/>
      </c>
      <c r="K316" s="177" t="str">
        <f t="shared" si="275"/>
        <v/>
      </c>
      <c r="L316" s="164" t="str">
        <f t="shared" si="276"/>
        <v>M2</v>
      </c>
      <c r="N316" s="167"/>
      <c r="O316" s="172">
        <f t="shared" si="284"/>
        <v>0</v>
      </c>
      <c r="P316" s="121">
        <f t="shared" si="277"/>
        <v>0</v>
      </c>
      <c r="R316" s="167"/>
      <c r="S316" s="172">
        <f t="shared" si="278"/>
        <v>0</v>
      </c>
      <c r="T316" s="121">
        <f t="shared" si="279"/>
        <v>0</v>
      </c>
      <c r="V316" s="167"/>
      <c r="W316" s="172">
        <f t="shared" si="280"/>
        <v>0</v>
      </c>
      <c r="X316" s="121">
        <f t="shared" si="281"/>
        <v>0</v>
      </c>
      <c r="Z316" s="167"/>
      <c r="AA316" s="172">
        <f t="shared" si="282"/>
        <v>0</v>
      </c>
      <c r="AB316" s="121">
        <f t="shared" si="283"/>
        <v>0</v>
      </c>
    </row>
    <row r="317" spans="2:28" hidden="1" outlineLevel="1" x14ac:dyDescent="0.3">
      <c r="B317" s="126" t="s">
        <v>26</v>
      </c>
      <c r="C317" s="143"/>
      <c r="D317" s="137"/>
      <c r="E317" s="124"/>
      <c r="F317" s="124"/>
      <c r="G317" s="124"/>
      <c r="H317" s="156" t="str">
        <f t="shared" si="272"/>
        <v/>
      </c>
      <c r="I317" s="156">
        <f t="shared" si="273"/>
        <v>0</v>
      </c>
      <c r="J317" s="156" t="str">
        <f t="shared" si="274"/>
        <v/>
      </c>
      <c r="K317" s="177" t="str">
        <f t="shared" si="275"/>
        <v/>
      </c>
      <c r="L317" s="164" t="str">
        <f t="shared" si="276"/>
        <v>M2</v>
      </c>
      <c r="N317" s="167"/>
      <c r="O317" s="172">
        <f t="shared" si="284"/>
        <v>0</v>
      </c>
      <c r="P317" s="121">
        <f t="shared" si="277"/>
        <v>0</v>
      </c>
      <c r="R317" s="167"/>
      <c r="S317" s="172">
        <f t="shared" si="278"/>
        <v>0</v>
      </c>
      <c r="T317" s="121">
        <f t="shared" si="279"/>
        <v>0</v>
      </c>
      <c r="V317" s="167"/>
      <c r="W317" s="172">
        <f t="shared" si="280"/>
        <v>0</v>
      </c>
      <c r="X317" s="121">
        <f t="shared" si="281"/>
        <v>0</v>
      </c>
      <c r="Z317" s="167"/>
      <c r="AA317" s="172">
        <f t="shared" si="282"/>
        <v>0</v>
      </c>
      <c r="AB317" s="121">
        <f t="shared" si="283"/>
        <v>0</v>
      </c>
    </row>
    <row r="318" spans="2:28" hidden="1" outlineLevel="1" x14ac:dyDescent="0.3">
      <c r="B318" s="126" t="s">
        <v>27</v>
      </c>
      <c r="C318" s="143"/>
      <c r="D318" s="137"/>
      <c r="E318" s="124"/>
      <c r="F318" s="124"/>
      <c r="G318" s="124"/>
      <c r="H318" s="156" t="str">
        <f t="shared" si="272"/>
        <v/>
      </c>
      <c r="I318" s="156">
        <f t="shared" si="273"/>
        <v>0</v>
      </c>
      <c r="J318" s="156" t="str">
        <f t="shared" si="274"/>
        <v/>
      </c>
      <c r="K318" s="177" t="str">
        <f t="shared" si="275"/>
        <v/>
      </c>
      <c r="L318" s="164" t="str">
        <f t="shared" si="276"/>
        <v>M2</v>
      </c>
      <c r="N318" s="167"/>
      <c r="O318" s="172">
        <f t="shared" si="284"/>
        <v>0</v>
      </c>
      <c r="P318" s="121">
        <f t="shared" si="277"/>
        <v>0</v>
      </c>
      <c r="R318" s="167"/>
      <c r="S318" s="172">
        <f t="shared" si="278"/>
        <v>0</v>
      </c>
      <c r="T318" s="121">
        <f t="shared" si="279"/>
        <v>0</v>
      </c>
      <c r="V318" s="167"/>
      <c r="W318" s="172">
        <f t="shared" si="280"/>
        <v>0</v>
      </c>
      <c r="X318" s="121">
        <f t="shared" si="281"/>
        <v>0</v>
      </c>
      <c r="Z318" s="167"/>
      <c r="AA318" s="172">
        <f t="shared" si="282"/>
        <v>0</v>
      </c>
      <c r="AB318" s="121">
        <f t="shared" si="283"/>
        <v>0</v>
      </c>
    </row>
    <row r="319" spans="2:28" ht="15" hidden="1" outlineLevel="1" thickBot="1" x14ac:dyDescent="0.35">
      <c r="B319" s="127"/>
      <c r="C319" s="128"/>
      <c r="D319" s="140"/>
      <c r="E319" s="129"/>
      <c r="F319" s="129"/>
      <c r="G319" s="129"/>
      <c r="H319" s="129"/>
      <c r="I319" s="129"/>
      <c r="J319" s="129"/>
      <c r="K319" s="178"/>
      <c r="L319" s="165"/>
      <c r="N319" s="168"/>
      <c r="O319" s="173"/>
      <c r="P319" s="130"/>
      <c r="R319" s="168"/>
      <c r="S319" s="173"/>
      <c r="T319" s="130"/>
      <c r="V319" s="168"/>
      <c r="W319" s="173"/>
      <c r="X319" s="130"/>
      <c r="Z319" s="168"/>
      <c r="AA319" s="173"/>
      <c r="AB319" s="130"/>
    </row>
    <row r="320" spans="2:28" s="7" customFormat="1" ht="9" hidden="1" customHeight="1" outlineLevel="1" thickBot="1" x14ac:dyDescent="0.35">
      <c r="K320" s="174"/>
      <c r="L320" s="13"/>
      <c r="M320" s="116"/>
      <c r="N320" s="13"/>
      <c r="O320" s="169"/>
      <c r="Q320" s="116"/>
      <c r="R320" s="123"/>
      <c r="S320" s="169"/>
      <c r="T320" s="120"/>
      <c r="U320" s="116"/>
      <c r="V320" s="123"/>
      <c r="W320" s="169"/>
      <c r="X320" s="120"/>
      <c r="Y320" s="116"/>
      <c r="Z320" s="123"/>
      <c r="AA320" s="169"/>
      <c r="AB320" s="120"/>
    </row>
    <row r="321" spans="2:28" s="10" customFormat="1" ht="15" hidden="1" outlineLevel="1" thickBot="1" x14ac:dyDescent="0.35">
      <c r="B321" s="132" t="s">
        <v>8</v>
      </c>
      <c r="C321" s="132" t="s">
        <v>9</v>
      </c>
      <c r="D321" s="134" t="s">
        <v>12</v>
      </c>
      <c r="E321" s="133" t="s">
        <v>14</v>
      </c>
      <c r="F321" s="133" t="s">
        <v>15</v>
      </c>
      <c r="G321" s="133" t="s">
        <v>16</v>
      </c>
      <c r="H321" s="133" t="s">
        <v>2214</v>
      </c>
      <c r="I321" s="133" t="s">
        <v>54</v>
      </c>
      <c r="J321" s="133" t="s">
        <v>55</v>
      </c>
      <c r="K321" s="175" t="s">
        <v>17</v>
      </c>
      <c r="L321" s="162" t="s">
        <v>56</v>
      </c>
      <c r="M321" s="116"/>
      <c r="N321" s="161" t="s">
        <v>2213</v>
      </c>
      <c r="O321" s="170" t="s">
        <v>1</v>
      </c>
      <c r="P321" s="135" t="s">
        <v>0</v>
      </c>
      <c r="Q321" s="116"/>
      <c r="R321" s="161" t="s">
        <v>2213</v>
      </c>
      <c r="S321" s="170" t="s">
        <v>1</v>
      </c>
      <c r="T321" s="135" t="s">
        <v>0</v>
      </c>
      <c r="U321" s="116"/>
      <c r="V321" s="161" t="s">
        <v>2213</v>
      </c>
      <c r="W321" s="170" t="s">
        <v>1</v>
      </c>
      <c r="X321" s="135" t="s">
        <v>0</v>
      </c>
      <c r="Y321" s="116"/>
      <c r="Z321" s="161" t="s">
        <v>2213</v>
      </c>
      <c r="AA321" s="170" t="s">
        <v>1</v>
      </c>
      <c r="AB321" s="135" t="s">
        <v>0</v>
      </c>
    </row>
    <row r="322" spans="2:28" s="7" customFormat="1" ht="9" customHeight="1" collapsed="1" thickBot="1" x14ac:dyDescent="0.35">
      <c r="B322" s="120"/>
      <c r="C322" s="120"/>
      <c r="D322" s="120"/>
      <c r="E322" s="120"/>
      <c r="F322" s="120"/>
      <c r="G322" s="120"/>
      <c r="H322" s="120"/>
      <c r="I322" s="120"/>
      <c r="J322" s="120"/>
      <c r="K322" s="174"/>
      <c r="L322" s="123"/>
      <c r="M322" s="116"/>
      <c r="N322" s="123"/>
      <c r="O322" s="169"/>
      <c r="P322" s="120"/>
      <c r="Q322" s="116"/>
      <c r="R322" s="123"/>
      <c r="S322" s="169"/>
      <c r="T322" s="120"/>
      <c r="U322" s="116"/>
      <c r="V322" s="123"/>
      <c r="W322" s="169"/>
      <c r="X322" s="120"/>
      <c r="Y322" s="116"/>
      <c r="Z322" s="123"/>
      <c r="AA322" s="169"/>
      <c r="AB322" s="120"/>
    </row>
    <row r="323" spans="2:28" ht="18" x14ac:dyDescent="0.3">
      <c r="B323" s="141" t="s">
        <v>82</v>
      </c>
      <c r="C323" s="348" t="str">
        <f>IFERROR(INDEX(DATA!$E$6:$E$457,MATCH(B323,DATA!$D$6:$D$457,0)),"")</f>
        <v>MESONES EN CONCRETO 2500 PSI, E=0.1M (INC. REFUERZO)</v>
      </c>
      <c r="D323" s="349"/>
      <c r="E323" s="349"/>
      <c r="F323" s="349"/>
      <c r="G323" s="350"/>
      <c r="H323" s="160"/>
      <c r="I323" s="136"/>
      <c r="J323" s="136"/>
      <c r="K323" s="176"/>
      <c r="L323" s="163" t="str">
        <f>IFERROR(INDEX(DATA!$F$6:$F$457,MATCH(B323,DATA!$D$6:$D$457,0)),"")</f>
        <v>M2</v>
      </c>
      <c r="N323" s="166"/>
      <c r="O323" s="171">
        <f>ROUND(SUM(O324:O334),0)</f>
        <v>69</v>
      </c>
      <c r="P323" s="125"/>
      <c r="R323" s="166"/>
      <c r="S323" s="171">
        <f>ROUND(SUM(S324:S334),0)</f>
        <v>55</v>
      </c>
      <c r="T323" s="125"/>
      <c r="V323" s="166"/>
      <c r="W323" s="171">
        <f>ROUND(SUM(W324:W334),0)</f>
        <v>66</v>
      </c>
      <c r="X323" s="125"/>
      <c r="Z323" s="166"/>
      <c r="AA323" s="171">
        <f>ROUND(SUM(AA324:AA334),0)</f>
        <v>66</v>
      </c>
      <c r="AB323" s="125"/>
    </row>
    <row r="324" spans="2:28" hidden="1" outlineLevel="1" x14ac:dyDescent="0.3">
      <c r="B324" s="126" t="s">
        <v>18</v>
      </c>
      <c r="C324" s="143"/>
      <c r="D324" s="137">
        <v>1</v>
      </c>
      <c r="E324" s="139"/>
      <c r="F324" s="139"/>
      <c r="G324" s="139"/>
      <c r="H324" s="156" t="str">
        <f>IF(L324="ML",N324,"")</f>
        <v/>
      </c>
      <c r="I324" s="156">
        <f>IF(L324="M2",N324,"")</f>
        <v>69.150000000000006</v>
      </c>
      <c r="J324" s="156" t="str">
        <f>IF(L324="M3",N324,"")</f>
        <v/>
      </c>
      <c r="K324" s="177" t="str">
        <f>IF(L324="KG",N324,"")</f>
        <v/>
      </c>
      <c r="L324" s="164" t="str">
        <f>L323</f>
        <v>M2</v>
      </c>
      <c r="N324" s="167">
        <v>69.150000000000006</v>
      </c>
      <c r="O324" s="172">
        <f t="shared" ref="O324" si="285">IFERROR(D324*N324,"")</f>
        <v>69.150000000000006</v>
      </c>
      <c r="P324" s="121">
        <f>IFERROR(O324/$O$323,"")</f>
        <v>1.0021739130434784</v>
      </c>
      <c r="R324" s="167">
        <v>55.22</v>
      </c>
      <c r="S324" s="172">
        <f>IFERROR(D324*R324,"")</f>
        <v>55.22</v>
      </c>
      <c r="T324" s="121">
        <f>IFERROR(S324/$S$323,"")</f>
        <v>1.004</v>
      </c>
      <c r="V324" s="167">
        <v>65.87</v>
      </c>
      <c r="W324" s="172">
        <f>IFERROR(D324*V324,"")</f>
        <v>65.87</v>
      </c>
      <c r="X324" s="121">
        <f>IFERROR(W324/$W$323,"")</f>
        <v>0.99803030303030305</v>
      </c>
      <c r="Z324" s="167">
        <v>65.87</v>
      </c>
      <c r="AA324" s="172">
        <f>IFERROR(D324*Z324,"")</f>
        <v>65.87</v>
      </c>
      <c r="AB324" s="121">
        <f>IFERROR(AA324/$AA$323,"")</f>
        <v>0.99803030303030305</v>
      </c>
    </row>
    <row r="325" spans="2:28" hidden="1" outlineLevel="1" x14ac:dyDescent="0.3">
      <c r="B325" s="126" t="s">
        <v>19</v>
      </c>
      <c r="C325" s="143"/>
      <c r="D325" s="137"/>
      <c r="E325" s="124"/>
      <c r="F325" s="124"/>
      <c r="G325" s="124"/>
      <c r="H325" s="156" t="str">
        <f t="shared" ref="H325:H333" si="286">IF(L325="ML",N325,"")</f>
        <v/>
      </c>
      <c r="I325" s="156">
        <f t="shared" ref="I325:I333" si="287">IF(L325="M2",N325,"")</f>
        <v>0</v>
      </c>
      <c r="J325" s="156" t="str">
        <f t="shared" ref="J325:J333" si="288">IF(L325="M3",N325,"")</f>
        <v/>
      </c>
      <c r="K325" s="177" t="str">
        <f t="shared" ref="K325:K333" si="289">IF(L325="KG",N325,"")</f>
        <v/>
      </c>
      <c r="L325" s="164" t="str">
        <f t="shared" ref="L325:L333" si="290">L324</f>
        <v>M2</v>
      </c>
      <c r="N325" s="167"/>
      <c r="O325" s="172">
        <f>IFERROR(D325*N325,"")</f>
        <v>0</v>
      </c>
      <c r="P325" s="121">
        <f t="shared" ref="P325:P333" si="291">IFERROR(O325/$O$323,"")</f>
        <v>0</v>
      </c>
      <c r="R325" s="167"/>
      <c r="S325" s="172">
        <f t="shared" ref="S325:S333" si="292">IFERROR(D325*R325,"")</f>
        <v>0</v>
      </c>
      <c r="T325" s="121">
        <f t="shared" ref="T325:T333" si="293">IFERROR(S325/$S$323,"")</f>
        <v>0</v>
      </c>
      <c r="V325" s="167"/>
      <c r="W325" s="172">
        <f t="shared" ref="W325:W333" si="294">IFERROR(D325*V325,"")</f>
        <v>0</v>
      </c>
      <c r="X325" s="121">
        <f t="shared" ref="X325:X333" si="295">IFERROR(W325/$W$323,"")</f>
        <v>0</v>
      </c>
      <c r="Z325" s="167"/>
      <c r="AA325" s="172">
        <f t="shared" ref="AA325:AA333" si="296">IFERROR(D325*Z325,"")</f>
        <v>0</v>
      </c>
      <c r="AB325" s="121">
        <f t="shared" ref="AB325:AB333" si="297">IFERROR(AA325/$AA$323,"")</f>
        <v>0</v>
      </c>
    </row>
    <row r="326" spans="2:28" hidden="1" outlineLevel="1" x14ac:dyDescent="0.3">
      <c r="B326" s="126" t="s">
        <v>20</v>
      </c>
      <c r="C326" s="143"/>
      <c r="D326" s="137"/>
      <c r="E326" s="124"/>
      <c r="F326" s="124"/>
      <c r="G326" s="124"/>
      <c r="H326" s="156" t="str">
        <f t="shared" si="286"/>
        <v/>
      </c>
      <c r="I326" s="156">
        <f t="shared" si="287"/>
        <v>0</v>
      </c>
      <c r="J326" s="156" t="str">
        <f t="shared" si="288"/>
        <v/>
      </c>
      <c r="K326" s="177" t="str">
        <f t="shared" si="289"/>
        <v/>
      </c>
      <c r="L326" s="164" t="str">
        <f t="shared" si="290"/>
        <v>M2</v>
      </c>
      <c r="N326" s="167"/>
      <c r="O326" s="172">
        <f t="shared" ref="O326:O333" si="298">IFERROR(D326*N326,"")</f>
        <v>0</v>
      </c>
      <c r="P326" s="121">
        <f t="shared" si="291"/>
        <v>0</v>
      </c>
      <c r="R326" s="167"/>
      <c r="S326" s="172">
        <f t="shared" si="292"/>
        <v>0</v>
      </c>
      <c r="T326" s="121">
        <f t="shared" si="293"/>
        <v>0</v>
      </c>
      <c r="V326" s="167"/>
      <c r="W326" s="172">
        <f t="shared" si="294"/>
        <v>0</v>
      </c>
      <c r="X326" s="121">
        <f t="shared" si="295"/>
        <v>0</v>
      </c>
      <c r="Z326" s="167"/>
      <c r="AA326" s="172">
        <f t="shared" si="296"/>
        <v>0</v>
      </c>
      <c r="AB326" s="121">
        <f t="shared" si="297"/>
        <v>0</v>
      </c>
    </row>
    <row r="327" spans="2:28" hidden="1" outlineLevel="1" x14ac:dyDescent="0.3">
      <c r="B327" s="126" t="s">
        <v>21</v>
      </c>
      <c r="C327" s="143"/>
      <c r="D327" s="137"/>
      <c r="E327" s="124"/>
      <c r="F327" s="124"/>
      <c r="G327" s="124"/>
      <c r="H327" s="156" t="str">
        <f t="shared" si="286"/>
        <v/>
      </c>
      <c r="I327" s="156">
        <f t="shared" si="287"/>
        <v>0</v>
      </c>
      <c r="J327" s="156" t="str">
        <f t="shared" si="288"/>
        <v/>
      </c>
      <c r="K327" s="177" t="str">
        <f t="shared" si="289"/>
        <v/>
      </c>
      <c r="L327" s="164" t="str">
        <f t="shared" si="290"/>
        <v>M2</v>
      </c>
      <c r="N327" s="167"/>
      <c r="O327" s="172">
        <f t="shared" si="298"/>
        <v>0</v>
      </c>
      <c r="P327" s="121">
        <f t="shared" si="291"/>
        <v>0</v>
      </c>
      <c r="R327" s="167"/>
      <c r="S327" s="172">
        <f t="shared" si="292"/>
        <v>0</v>
      </c>
      <c r="T327" s="121">
        <f t="shared" si="293"/>
        <v>0</v>
      </c>
      <c r="V327" s="167"/>
      <c r="W327" s="172">
        <f t="shared" si="294"/>
        <v>0</v>
      </c>
      <c r="X327" s="121">
        <f t="shared" si="295"/>
        <v>0</v>
      </c>
      <c r="Z327" s="167"/>
      <c r="AA327" s="172">
        <f t="shared" si="296"/>
        <v>0</v>
      </c>
      <c r="AB327" s="121">
        <f t="shared" si="297"/>
        <v>0</v>
      </c>
    </row>
    <row r="328" spans="2:28" hidden="1" outlineLevel="1" x14ac:dyDescent="0.3">
      <c r="B328" s="126" t="s">
        <v>22</v>
      </c>
      <c r="C328" s="143"/>
      <c r="D328" s="137"/>
      <c r="E328" s="124"/>
      <c r="F328" s="124"/>
      <c r="G328" s="124"/>
      <c r="H328" s="156" t="str">
        <f t="shared" si="286"/>
        <v/>
      </c>
      <c r="I328" s="156">
        <f t="shared" si="287"/>
        <v>0</v>
      </c>
      <c r="J328" s="156" t="str">
        <f t="shared" si="288"/>
        <v/>
      </c>
      <c r="K328" s="177" t="str">
        <f t="shared" si="289"/>
        <v/>
      </c>
      <c r="L328" s="164" t="str">
        <f t="shared" si="290"/>
        <v>M2</v>
      </c>
      <c r="N328" s="167"/>
      <c r="O328" s="172">
        <f t="shared" si="298"/>
        <v>0</v>
      </c>
      <c r="P328" s="121">
        <f t="shared" si="291"/>
        <v>0</v>
      </c>
      <c r="R328" s="167"/>
      <c r="S328" s="172">
        <f t="shared" si="292"/>
        <v>0</v>
      </c>
      <c r="T328" s="121">
        <f t="shared" si="293"/>
        <v>0</v>
      </c>
      <c r="V328" s="167"/>
      <c r="W328" s="172">
        <f t="shared" si="294"/>
        <v>0</v>
      </c>
      <c r="X328" s="121">
        <f t="shared" si="295"/>
        <v>0</v>
      </c>
      <c r="Z328" s="167"/>
      <c r="AA328" s="172">
        <f t="shared" si="296"/>
        <v>0</v>
      </c>
      <c r="AB328" s="121">
        <f t="shared" si="297"/>
        <v>0</v>
      </c>
    </row>
    <row r="329" spans="2:28" hidden="1" outlineLevel="1" x14ac:dyDescent="0.3">
      <c r="B329" s="126" t="s">
        <v>23</v>
      </c>
      <c r="C329" s="143"/>
      <c r="D329" s="137"/>
      <c r="E329" s="124"/>
      <c r="F329" s="124"/>
      <c r="G329" s="124"/>
      <c r="H329" s="156" t="str">
        <f t="shared" si="286"/>
        <v/>
      </c>
      <c r="I329" s="156">
        <f t="shared" si="287"/>
        <v>0</v>
      </c>
      <c r="J329" s="156" t="str">
        <f t="shared" si="288"/>
        <v/>
      </c>
      <c r="K329" s="177" t="str">
        <f t="shared" si="289"/>
        <v/>
      </c>
      <c r="L329" s="164" t="str">
        <f t="shared" si="290"/>
        <v>M2</v>
      </c>
      <c r="N329" s="167"/>
      <c r="O329" s="172">
        <f t="shared" si="298"/>
        <v>0</v>
      </c>
      <c r="P329" s="121">
        <f t="shared" si="291"/>
        <v>0</v>
      </c>
      <c r="R329" s="167"/>
      <c r="S329" s="172">
        <f t="shared" si="292"/>
        <v>0</v>
      </c>
      <c r="T329" s="121">
        <f t="shared" si="293"/>
        <v>0</v>
      </c>
      <c r="V329" s="167"/>
      <c r="W329" s="172">
        <f t="shared" si="294"/>
        <v>0</v>
      </c>
      <c r="X329" s="121">
        <f t="shared" si="295"/>
        <v>0</v>
      </c>
      <c r="Z329" s="167"/>
      <c r="AA329" s="172">
        <f t="shared" si="296"/>
        <v>0</v>
      </c>
      <c r="AB329" s="121">
        <f t="shared" si="297"/>
        <v>0</v>
      </c>
    </row>
    <row r="330" spans="2:28" hidden="1" outlineLevel="1" x14ac:dyDescent="0.3">
      <c r="B330" s="126" t="s">
        <v>24</v>
      </c>
      <c r="C330" s="143"/>
      <c r="D330" s="137"/>
      <c r="E330" s="124"/>
      <c r="F330" s="124"/>
      <c r="G330" s="124"/>
      <c r="H330" s="156" t="str">
        <f t="shared" si="286"/>
        <v/>
      </c>
      <c r="I330" s="156">
        <f t="shared" si="287"/>
        <v>0</v>
      </c>
      <c r="J330" s="156" t="str">
        <f t="shared" si="288"/>
        <v/>
      </c>
      <c r="K330" s="177" t="str">
        <f t="shared" si="289"/>
        <v/>
      </c>
      <c r="L330" s="164" t="str">
        <f t="shared" si="290"/>
        <v>M2</v>
      </c>
      <c r="N330" s="167"/>
      <c r="O330" s="172">
        <f t="shared" si="298"/>
        <v>0</v>
      </c>
      <c r="P330" s="121">
        <f t="shared" si="291"/>
        <v>0</v>
      </c>
      <c r="R330" s="167"/>
      <c r="S330" s="172">
        <f t="shared" si="292"/>
        <v>0</v>
      </c>
      <c r="T330" s="121">
        <f t="shared" si="293"/>
        <v>0</v>
      </c>
      <c r="V330" s="167"/>
      <c r="W330" s="172">
        <f t="shared" si="294"/>
        <v>0</v>
      </c>
      <c r="X330" s="121">
        <f t="shared" si="295"/>
        <v>0</v>
      </c>
      <c r="Z330" s="167"/>
      <c r="AA330" s="172">
        <f t="shared" si="296"/>
        <v>0</v>
      </c>
      <c r="AB330" s="121">
        <f t="shared" si="297"/>
        <v>0</v>
      </c>
    </row>
    <row r="331" spans="2:28" hidden="1" outlineLevel="1" x14ac:dyDescent="0.3">
      <c r="B331" s="126" t="s">
        <v>25</v>
      </c>
      <c r="C331" s="143"/>
      <c r="D331" s="137"/>
      <c r="E331" s="124"/>
      <c r="F331" s="124"/>
      <c r="G331" s="124"/>
      <c r="H331" s="156" t="str">
        <f t="shared" si="286"/>
        <v/>
      </c>
      <c r="I331" s="156">
        <f t="shared" si="287"/>
        <v>0</v>
      </c>
      <c r="J331" s="156" t="str">
        <f t="shared" si="288"/>
        <v/>
      </c>
      <c r="K331" s="177" t="str">
        <f t="shared" si="289"/>
        <v/>
      </c>
      <c r="L331" s="164" t="str">
        <f t="shared" si="290"/>
        <v>M2</v>
      </c>
      <c r="N331" s="167"/>
      <c r="O331" s="172">
        <f t="shared" si="298"/>
        <v>0</v>
      </c>
      <c r="P331" s="121">
        <f t="shared" si="291"/>
        <v>0</v>
      </c>
      <c r="R331" s="167"/>
      <c r="S331" s="172">
        <f t="shared" si="292"/>
        <v>0</v>
      </c>
      <c r="T331" s="121">
        <f t="shared" si="293"/>
        <v>0</v>
      </c>
      <c r="V331" s="167"/>
      <c r="W331" s="172">
        <f t="shared" si="294"/>
        <v>0</v>
      </c>
      <c r="X331" s="121">
        <f t="shared" si="295"/>
        <v>0</v>
      </c>
      <c r="Z331" s="167"/>
      <c r="AA331" s="172">
        <f t="shared" si="296"/>
        <v>0</v>
      </c>
      <c r="AB331" s="121">
        <f t="shared" si="297"/>
        <v>0</v>
      </c>
    </row>
    <row r="332" spans="2:28" hidden="1" outlineLevel="1" x14ac:dyDescent="0.3">
      <c r="B332" s="126" t="s">
        <v>26</v>
      </c>
      <c r="C332" s="143"/>
      <c r="D332" s="137"/>
      <c r="E332" s="124"/>
      <c r="F332" s="124"/>
      <c r="G332" s="124"/>
      <c r="H332" s="156" t="str">
        <f t="shared" si="286"/>
        <v/>
      </c>
      <c r="I332" s="156">
        <f t="shared" si="287"/>
        <v>0</v>
      </c>
      <c r="J332" s="156" t="str">
        <f t="shared" si="288"/>
        <v/>
      </c>
      <c r="K332" s="177" t="str">
        <f t="shared" si="289"/>
        <v/>
      </c>
      <c r="L332" s="164" t="str">
        <f t="shared" si="290"/>
        <v>M2</v>
      </c>
      <c r="N332" s="167"/>
      <c r="O332" s="172">
        <f t="shared" si="298"/>
        <v>0</v>
      </c>
      <c r="P332" s="121">
        <f t="shared" si="291"/>
        <v>0</v>
      </c>
      <c r="R332" s="167"/>
      <c r="S332" s="172">
        <f t="shared" si="292"/>
        <v>0</v>
      </c>
      <c r="T332" s="121">
        <f t="shared" si="293"/>
        <v>0</v>
      </c>
      <c r="V332" s="167"/>
      <c r="W332" s="172">
        <f t="shared" si="294"/>
        <v>0</v>
      </c>
      <c r="X332" s="121">
        <f t="shared" si="295"/>
        <v>0</v>
      </c>
      <c r="Z332" s="167"/>
      <c r="AA332" s="172">
        <f t="shared" si="296"/>
        <v>0</v>
      </c>
      <c r="AB332" s="121">
        <f t="shared" si="297"/>
        <v>0</v>
      </c>
    </row>
    <row r="333" spans="2:28" hidden="1" outlineLevel="1" x14ac:dyDescent="0.3">
      <c r="B333" s="126" t="s">
        <v>27</v>
      </c>
      <c r="C333" s="143"/>
      <c r="D333" s="137"/>
      <c r="E333" s="124"/>
      <c r="F333" s="124"/>
      <c r="G333" s="124"/>
      <c r="H333" s="156" t="str">
        <f t="shared" si="286"/>
        <v/>
      </c>
      <c r="I333" s="156">
        <f t="shared" si="287"/>
        <v>0</v>
      </c>
      <c r="J333" s="156" t="str">
        <f t="shared" si="288"/>
        <v/>
      </c>
      <c r="K333" s="177" t="str">
        <f t="shared" si="289"/>
        <v/>
      </c>
      <c r="L333" s="164" t="str">
        <f t="shared" si="290"/>
        <v>M2</v>
      </c>
      <c r="N333" s="167"/>
      <c r="O333" s="172">
        <f t="shared" si="298"/>
        <v>0</v>
      </c>
      <c r="P333" s="121">
        <f t="shared" si="291"/>
        <v>0</v>
      </c>
      <c r="R333" s="167"/>
      <c r="S333" s="172">
        <f t="shared" si="292"/>
        <v>0</v>
      </c>
      <c r="T333" s="121">
        <f t="shared" si="293"/>
        <v>0</v>
      </c>
      <c r="V333" s="167"/>
      <c r="W333" s="172">
        <f t="shared" si="294"/>
        <v>0</v>
      </c>
      <c r="X333" s="121">
        <f t="shared" si="295"/>
        <v>0</v>
      </c>
      <c r="Z333" s="167"/>
      <c r="AA333" s="172">
        <f t="shared" si="296"/>
        <v>0</v>
      </c>
      <c r="AB333" s="121">
        <f t="shared" si="297"/>
        <v>0</v>
      </c>
    </row>
    <row r="334" spans="2:28" ht="15" hidden="1" outlineLevel="1" thickBot="1" x14ac:dyDescent="0.35">
      <c r="B334" s="127"/>
      <c r="C334" s="128"/>
      <c r="D334" s="140"/>
      <c r="E334" s="129"/>
      <c r="F334" s="129"/>
      <c r="G334" s="129"/>
      <c r="H334" s="129"/>
      <c r="I334" s="129"/>
      <c r="J334" s="129"/>
      <c r="K334" s="178"/>
      <c r="L334" s="165"/>
      <c r="N334" s="168"/>
      <c r="O334" s="173"/>
      <c r="P334" s="130"/>
      <c r="R334" s="168"/>
      <c r="S334" s="173"/>
      <c r="T334" s="130"/>
      <c r="V334" s="168"/>
      <c r="W334" s="173"/>
      <c r="X334" s="130"/>
      <c r="Z334" s="168"/>
      <c r="AA334" s="173"/>
      <c r="AB334" s="130"/>
    </row>
    <row r="335" spans="2:28" s="7" customFormat="1" ht="9" hidden="1" customHeight="1" outlineLevel="1" thickBot="1" x14ac:dyDescent="0.35">
      <c r="K335" s="174"/>
      <c r="L335" s="13"/>
      <c r="M335" s="116"/>
      <c r="N335" s="13"/>
      <c r="O335" s="169"/>
      <c r="Q335" s="116"/>
      <c r="R335" s="123"/>
      <c r="S335" s="169"/>
      <c r="T335" s="120"/>
      <c r="U335" s="116"/>
      <c r="V335" s="123"/>
      <c r="W335" s="169"/>
      <c r="X335" s="120"/>
      <c r="Y335" s="116"/>
      <c r="Z335" s="123"/>
      <c r="AA335" s="169"/>
      <c r="AB335" s="120"/>
    </row>
    <row r="336" spans="2:28" s="10" customFormat="1" ht="15" hidden="1" outlineLevel="1" thickBot="1" x14ac:dyDescent="0.35">
      <c r="B336" s="132" t="s">
        <v>8</v>
      </c>
      <c r="C336" s="132" t="s">
        <v>9</v>
      </c>
      <c r="D336" s="134" t="s">
        <v>12</v>
      </c>
      <c r="E336" s="133" t="s">
        <v>14</v>
      </c>
      <c r="F336" s="133" t="s">
        <v>15</v>
      </c>
      <c r="G336" s="133" t="s">
        <v>16</v>
      </c>
      <c r="H336" s="133" t="s">
        <v>2214</v>
      </c>
      <c r="I336" s="133" t="s">
        <v>54</v>
      </c>
      <c r="J336" s="133" t="s">
        <v>55</v>
      </c>
      <c r="K336" s="175" t="s">
        <v>17</v>
      </c>
      <c r="L336" s="162" t="s">
        <v>56</v>
      </c>
      <c r="M336" s="116"/>
      <c r="N336" s="161" t="s">
        <v>2213</v>
      </c>
      <c r="O336" s="170" t="s">
        <v>1</v>
      </c>
      <c r="P336" s="135" t="s">
        <v>0</v>
      </c>
      <c r="Q336" s="116"/>
      <c r="R336" s="161" t="s">
        <v>2213</v>
      </c>
      <c r="S336" s="170" t="s">
        <v>1</v>
      </c>
      <c r="T336" s="135" t="s">
        <v>0</v>
      </c>
      <c r="U336" s="116"/>
      <c r="V336" s="161" t="s">
        <v>2213</v>
      </c>
      <c r="W336" s="170" t="s">
        <v>1</v>
      </c>
      <c r="X336" s="135" t="s">
        <v>0</v>
      </c>
      <c r="Y336" s="116"/>
      <c r="Z336" s="161" t="s">
        <v>2213</v>
      </c>
      <c r="AA336" s="170" t="s">
        <v>1</v>
      </c>
      <c r="AB336" s="135" t="s">
        <v>0</v>
      </c>
    </row>
    <row r="337" spans="2:28" s="7" customFormat="1" ht="9" customHeight="1" collapsed="1" thickBot="1" x14ac:dyDescent="0.35">
      <c r="B337" s="120"/>
      <c r="C337" s="120"/>
      <c r="D337" s="120"/>
      <c r="E337" s="120"/>
      <c r="F337" s="120"/>
      <c r="G337" s="120"/>
      <c r="H337" s="120"/>
      <c r="I337" s="120"/>
      <c r="J337" s="120"/>
      <c r="K337" s="174"/>
      <c r="L337" s="123"/>
      <c r="M337" s="116"/>
      <c r="N337" s="123"/>
      <c r="O337" s="169"/>
      <c r="P337" s="120"/>
      <c r="Q337" s="116"/>
      <c r="R337" s="123"/>
      <c r="S337" s="169"/>
      <c r="T337" s="120"/>
      <c r="U337" s="116"/>
      <c r="V337" s="123"/>
      <c r="W337" s="169"/>
      <c r="X337" s="120"/>
      <c r="Y337" s="116"/>
      <c r="Z337" s="123"/>
      <c r="AA337" s="169"/>
      <c r="AB337" s="120"/>
    </row>
    <row r="338" spans="2:28" ht="18" x14ac:dyDescent="0.3">
      <c r="B338" s="141" t="s">
        <v>83</v>
      </c>
      <c r="C338" s="348" t="str">
        <f>IFERROR(INDEX(DATA!$E$6:$E$457,MATCH(B338,DATA!$D$6:$D$457,0)),"")</f>
        <v>MURO EN BLOQUE DE CONCRETO E=0.12 M (LINEAL)</v>
      </c>
      <c r="D338" s="349"/>
      <c r="E338" s="349"/>
      <c r="F338" s="349"/>
      <c r="G338" s="350"/>
      <c r="H338" s="160"/>
      <c r="I338" s="136"/>
      <c r="J338" s="136"/>
      <c r="K338" s="176"/>
      <c r="L338" s="163" t="str">
        <f>IFERROR(INDEX(DATA!$F$6:$F$457,MATCH(B338,DATA!$D$6:$D$457,0)),"")</f>
        <v>ML</v>
      </c>
      <c r="N338" s="166"/>
      <c r="O338" s="171">
        <f>ROUND(SUM(O339:O349),0)</f>
        <v>235</v>
      </c>
      <c r="P338" s="125"/>
      <c r="R338" s="166"/>
      <c r="S338" s="171">
        <f>ROUND(SUM(S339:S349),0)</f>
        <v>188</v>
      </c>
      <c r="T338" s="125"/>
      <c r="V338" s="166"/>
      <c r="W338" s="171">
        <f>ROUND(SUM(W339:W349),0)</f>
        <v>224</v>
      </c>
      <c r="X338" s="125"/>
      <c r="Z338" s="166"/>
      <c r="AA338" s="171">
        <f>ROUND(SUM(AA339:AA349),0)</f>
        <v>219</v>
      </c>
      <c r="AB338" s="125"/>
    </row>
    <row r="339" spans="2:28" hidden="1" outlineLevel="1" x14ac:dyDescent="0.3">
      <c r="B339" s="126" t="s">
        <v>18</v>
      </c>
      <c r="C339" s="143" t="s">
        <v>2197</v>
      </c>
      <c r="D339" s="137">
        <v>1</v>
      </c>
      <c r="E339" s="139"/>
      <c r="F339" s="139"/>
      <c r="G339" s="139"/>
      <c r="H339" s="156">
        <f>IF(L339="ML",N339,"")</f>
        <v>235.11</v>
      </c>
      <c r="I339" s="156" t="str">
        <f>IF(L339="M2",N339,"")</f>
        <v/>
      </c>
      <c r="J339" s="156" t="str">
        <f>IF(L339="M3",N339,"")</f>
        <v/>
      </c>
      <c r="K339" s="177" t="str">
        <f>IF(L339="KG",N339,"")</f>
        <v/>
      </c>
      <c r="L339" s="164" t="str">
        <f>L338</f>
        <v>ML</v>
      </c>
      <c r="N339" s="167">
        <v>235.11</v>
      </c>
      <c r="O339" s="172">
        <f t="shared" ref="O339" si="299">IFERROR(D339*N339,"")</f>
        <v>235.11</v>
      </c>
      <c r="P339" s="121">
        <f>IFERROR(O339/$O$338,"")</f>
        <v>1.000468085106383</v>
      </c>
      <c r="R339" s="167">
        <v>187.76</v>
      </c>
      <c r="S339" s="172">
        <f>IFERROR(D339*R339,"")</f>
        <v>187.76</v>
      </c>
      <c r="T339" s="121">
        <f>IFERROR(S339/$S$338,"")</f>
        <v>0.99872340425531914</v>
      </c>
      <c r="V339" s="167">
        <v>223.96</v>
      </c>
      <c r="W339" s="172">
        <f>IFERROR(D339*V339,"")</f>
        <v>223.96</v>
      </c>
      <c r="X339" s="121">
        <f>IFERROR(W339/$W$338,"")</f>
        <v>0.99982142857142864</v>
      </c>
      <c r="Z339" s="167">
        <v>218.6</v>
      </c>
      <c r="AA339" s="172">
        <f>IFERROR(D339*Z339,"")</f>
        <v>218.6</v>
      </c>
      <c r="AB339" s="121">
        <f>IFERROR(AA339/$AA$338,"")</f>
        <v>0.99817351598173509</v>
      </c>
    </row>
    <row r="340" spans="2:28" hidden="1" outlineLevel="1" x14ac:dyDescent="0.3">
      <c r="B340" s="126" t="s">
        <v>19</v>
      </c>
      <c r="C340" s="143"/>
      <c r="D340" s="137"/>
      <c r="E340" s="124"/>
      <c r="F340" s="124"/>
      <c r="G340" s="124"/>
      <c r="H340" s="156">
        <f t="shared" ref="H340:H348" si="300">IF(L340="ML",N340,"")</f>
        <v>0</v>
      </c>
      <c r="I340" s="156" t="str">
        <f t="shared" ref="I340:I348" si="301">IF(L340="M2",N340,"")</f>
        <v/>
      </c>
      <c r="J340" s="156" t="str">
        <f t="shared" ref="J340:J348" si="302">IF(L340="M3",N340,"")</f>
        <v/>
      </c>
      <c r="K340" s="177" t="str">
        <f t="shared" ref="K340:K348" si="303">IF(L340="KG",N340,"")</f>
        <v/>
      </c>
      <c r="L340" s="164" t="str">
        <f t="shared" ref="L340:L348" si="304">L339</f>
        <v>ML</v>
      </c>
      <c r="N340" s="167"/>
      <c r="O340" s="172">
        <f>IFERROR(D340*N340,"")</f>
        <v>0</v>
      </c>
      <c r="P340" s="121">
        <f t="shared" ref="P340:P348" si="305">IFERROR(O340/$O$338,"")</f>
        <v>0</v>
      </c>
      <c r="R340" s="167"/>
      <c r="S340" s="172">
        <f t="shared" ref="S340:S348" si="306">IFERROR(D340*R340,"")</f>
        <v>0</v>
      </c>
      <c r="T340" s="121">
        <f t="shared" ref="T340:T348" si="307">IFERROR(S340/$S$338,"")</f>
        <v>0</v>
      </c>
      <c r="V340" s="167"/>
      <c r="W340" s="172">
        <f t="shared" ref="W340:W348" si="308">IFERROR(D340*V340,"")</f>
        <v>0</v>
      </c>
      <c r="X340" s="121">
        <f t="shared" ref="X340:X348" si="309">IFERROR(W340/$W$338,"")</f>
        <v>0</v>
      </c>
      <c r="Z340" s="167"/>
      <c r="AA340" s="172">
        <f t="shared" ref="AA340:AA348" si="310">IFERROR(D340*Z340,"")</f>
        <v>0</v>
      </c>
      <c r="AB340" s="121">
        <f t="shared" ref="AB340:AB348" si="311">IFERROR(AA340/$AA$338,"")</f>
        <v>0</v>
      </c>
    </row>
    <row r="341" spans="2:28" hidden="1" outlineLevel="1" x14ac:dyDescent="0.3">
      <c r="B341" s="126" t="s">
        <v>20</v>
      </c>
      <c r="C341" s="143"/>
      <c r="D341" s="137"/>
      <c r="E341" s="124"/>
      <c r="F341" s="124"/>
      <c r="G341" s="124"/>
      <c r="H341" s="156">
        <f t="shared" si="300"/>
        <v>0</v>
      </c>
      <c r="I341" s="156" t="str">
        <f t="shared" si="301"/>
        <v/>
      </c>
      <c r="J341" s="156" t="str">
        <f t="shared" si="302"/>
        <v/>
      </c>
      <c r="K341" s="177" t="str">
        <f t="shared" si="303"/>
        <v/>
      </c>
      <c r="L341" s="164" t="str">
        <f t="shared" si="304"/>
        <v>ML</v>
      </c>
      <c r="N341" s="167"/>
      <c r="O341" s="172">
        <f t="shared" ref="O341:O348" si="312">IFERROR(D341*N341,"")</f>
        <v>0</v>
      </c>
      <c r="P341" s="121">
        <f t="shared" si="305"/>
        <v>0</v>
      </c>
      <c r="R341" s="167"/>
      <c r="S341" s="172">
        <f t="shared" si="306"/>
        <v>0</v>
      </c>
      <c r="T341" s="121">
        <f t="shared" si="307"/>
        <v>0</v>
      </c>
      <c r="V341" s="167"/>
      <c r="W341" s="172">
        <f t="shared" si="308"/>
        <v>0</v>
      </c>
      <c r="X341" s="121">
        <f t="shared" si="309"/>
        <v>0</v>
      </c>
      <c r="Z341" s="167"/>
      <c r="AA341" s="172">
        <f t="shared" si="310"/>
        <v>0</v>
      </c>
      <c r="AB341" s="121">
        <f t="shared" si="311"/>
        <v>0</v>
      </c>
    </row>
    <row r="342" spans="2:28" hidden="1" outlineLevel="1" x14ac:dyDescent="0.3">
      <c r="B342" s="126" t="s">
        <v>21</v>
      </c>
      <c r="C342" s="143"/>
      <c r="D342" s="137"/>
      <c r="E342" s="124"/>
      <c r="F342" s="124"/>
      <c r="G342" s="124"/>
      <c r="H342" s="156">
        <f t="shared" si="300"/>
        <v>0</v>
      </c>
      <c r="I342" s="156" t="str">
        <f t="shared" si="301"/>
        <v/>
      </c>
      <c r="J342" s="156" t="str">
        <f t="shared" si="302"/>
        <v/>
      </c>
      <c r="K342" s="177" t="str">
        <f t="shared" si="303"/>
        <v/>
      </c>
      <c r="L342" s="164" t="str">
        <f t="shared" si="304"/>
        <v>ML</v>
      </c>
      <c r="N342" s="167"/>
      <c r="O342" s="172">
        <f t="shared" si="312"/>
        <v>0</v>
      </c>
      <c r="P342" s="121">
        <f t="shared" si="305"/>
        <v>0</v>
      </c>
      <c r="R342" s="167"/>
      <c r="S342" s="172">
        <f t="shared" si="306"/>
        <v>0</v>
      </c>
      <c r="T342" s="121">
        <f t="shared" si="307"/>
        <v>0</v>
      </c>
      <c r="V342" s="167"/>
      <c r="W342" s="172">
        <f t="shared" si="308"/>
        <v>0</v>
      </c>
      <c r="X342" s="121">
        <f t="shared" si="309"/>
        <v>0</v>
      </c>
      <c r="Z342" s="167"/>
      <c r="AA342" s="172">
        <f t="shared" si="310"/>
        <v>0</v>
      </c>
      <c r="AB342" s="121">
        <f t="shared" si="311"/>
        <v>0</v>
      </c>
    </row>
    <row r="343" spans="2:28" hidden="1" outlineLevel="1" x14ac:dyDescent="0.3">
      <c r="B343" s="126" t="s">
        <v>22</v>
      </c>
      <c r="C343" s="143"/>
      <c r="D343" s="137"/>
      <c r="E343" s="124"/>
      <c r="F343" s="124"/>
      <c r="G343" s="124"/>
      <c r="H343" s="156">
        <f t="shared" si="300"/>
        <v>0</v>
      </c>
      <c r="I343" s="156" t="str">
        <f t="shared" si="301"/>
        <v/>
      </c>
      <c r="J343" s="156" t="str">
        <f t="shared" si="302"/>
        <v/>
      </c>
      <c r="K343" s="177" t="str">
        <f t="shared" si="303"/>
        <v/>
      </c>
      <c r="L343" s="164" t="str">
        <f t="shared" si="304"/>
        <v>ML</v>
      </c>
      <c r="N343" s="167"/>
      <c r="O343" s="172">
        <f t="shared" si="312"/>
        <v>0</v>
      </c>
      <c r="P343" s="121">
        <f t="shared" si="305"/>
        <v>0</v>
      </c>
      <c r="R343" s="167"/>
      <c r="S343" s="172">
        <f t="shared" si="306"/>
        <v>0</v>
      </c>
      <c r="T343" s="121">
        <f t="shared" si="307"/>
        <v>0</v>
      </c>
      <c r="V343" s="167"/>
      <c r="W343" s="172">
        <f t="shared" si="308"/>
        <v>0</v>
      </c>
      <c r="X343" s="121">
        <f t="shared" si="309"/>
        <v>0</v>
      </c>
      <c r="Z343" s="167"/>
      <c r="AA343" s="172">
        <f t="shared" si="310"/>
        <v>0</v>
      </c>
      <c r="AB343" s="121">
        <f t="shared" si="311"/>
        <v>0</v>
      </c>
    </row>
    <row r="344" spans="2:28" hidden="1" outlineLevel="1" x14ac:dyDescent="0.3">
      <c r="B344" s="126" t="s">
        <v>23</v>
      </c>
      <c r="C344" s="143"/>
      <c r="D344" s="137"/>
      <c r="E344" s="124"/>
      <c r="F344" s="124"/>
      <c r="G344" s="124"/>
      <c r="H344" s="156">
        <f t="shared" si="300"/>
        <v>0</v>
      </c>
      <c r="I344" s="156" t="str">
        <f t="shared" si="301"/>
        <v/>
      </c>
      <c r="J344" s="156" t="str">
        <f t="shared" si="302"/>
        <v/>
      </c>
      <c r="K344" s="177" t="str">
        <f t="shared" si="303"/>
        <v/>
      </c>
      <c r="L344" s="164" t="str">
        <f t="shared" si="304"/>
        <v>ML</v>
      </c>
      <c r="N344" s="167"/>
      <c r="O344" s="172">
        <f t="shared" si="312"/>
        <v>0</v>
      </c>
      <c r="P344" s="121">
        <f t="shared" si="305"/>
        <v>0</v>
      </c>
      <c r="R344" s="167"/>
      <c r="S344" s="172">
        <f t="shared" si="306"/>
        <v>0</v>
      </c>
      <c r="T344" s="121">
        <f t="shared" si="307"/>
        <v>0</v>
      </c>
      <c r="V344" s="167"/>
      <c r="W344" s="172">
        <f t="shared" si="308"/>
        <v>0</v>
      </c>
      <c r="X344" s="121">
        <f t="shared" si="309"/>
        <v>0</v>
      </c>
      <c r="Z344" s="167"/>
      <c r="AA344" s="172">
        <f t="shared" si="310"/>
        <v>0</v>
      </c>
      <c r="AB344" s="121">
        <f t="shared" si="311"/>
        <v>0</v>
      </c>
    </row>
    <row r="345" spans="2:28" hidden="1" outlineLevel="1" x14ac:dyDescent="0.3">
      <c r="B345" s="126" t="s">
        <v>24</v>
      </c>
      <c r="C345" s="143"/>
      <c r="D345" s="137"/>
      <c r="E345" s="124"/>
      <c r="F345" s="124"/>
      <c r="G345" s="124"/>
      <c r="H345" s="156">
        <f t="shared" si="300"/>
        <v>0</v>
      </c>
      <c r="I345" s="156" t="str">
        <f t="shared" si="301"/>
        <v/>
      </c>
      <c r="J345" s="156" t="str">
        <f t="shared" si="302"/>
        <v/>
      </c>
      <c r="K345" s="177" t="str">
        <f t="shared" si="303"/>
        <v/>
      </c>
      <c r="L345" s="164" t="str">
        <f t="shared" si="304"/>
        <v>ML</v>
      </c>
      <c r="N345" s="167"/>
      <c r="O345" s="172">
        <f t="shared" si="312"/>
        <v>0</v>
      </c>
      <c r="P345" s="121">
        <f t="shared" si="305"/>
        <v>0</v>
      </c>
      <c r="R345" s="167"/>
      <c r="S345" s="172">
        <f t="shared" si="306"/>
        <v>0</v>
      </c>
      <c r="T345" s="121">
        <f t="shared" si="307"/>
        <v>0</v>
      </c>
      <c r="V345" s="167"/>
      <c r="W345" s="172">
        <f t="shared" si="308"/>
        <v>0</v>
      </c>
      <c r="X345" s="121">
        <f t="shared" si="309"/>
        <v>0</v>
      </c>
      <c r="Z345" s="167"/>
      <c r="AA345" s="172">
        <f t="shared" si="310"/>
        <v>0</v>
      </c>
      <c r="AB345" s="121">
        <f t="shared" si="311"/>
        <v>0</v>
      </c>
    </row>
    <row r="346" spans="2:28" hidden="1" outlineLevel="1" x14ac:dyDescent="0.3">
      <c r="B346" s="126" t="s">
        <v>25</v>
      </c>
      <c r="C346" s="143"/>
      <c r="D346" s="137"/>
      <c r="E346" s="124"/>
      <c r="F346" s="124"/>
      <c r="G346" s="124"/>
      <c r="H346" s="156">
        <f t="shared" si="300"/>
        <v>0</v>
      </c>
      <c r="I346" s="156" t="str">
        <f t="shared" si="301"/>
        <v/>
      </c>
      <c r="J346" s="156" t="str">
        <f t="shared" si="302"/>
        <v/>
      </c>
      <c r="K346" s="177" t="str">
        <f t="shared" si="303"/>
        <v/>
      </c>
      <c r="L346" s="164" t="str">
        <f t="shared" si="304"/>
        <v>ML</v>
      </c>
      <c r="N346" s="167"/>
      <c r="O346" s="172">
        <f t="shared" si="312"/>
        <v>0</v>
      </c>
      <c r="P346" s="121">
        <f t="shared" si="305"/>
        <v>0</v>
      </c>
      <c r="R346" s="167"/>
      <c r="S346" s="172">
        <f t="shared" si="306"/>
        <v>0</v>
      </c>
      <c r="T346" s="121">
        <f t="shared" si="307"/>
        <v>0</v>
      </c>
      <c r="V346" s="167"/>
      <c r="W346" s="172">
        <f t="shared" si="308"/>
        <v>0</v>
      </c>
      <c r="X346" s="121">
        <f t="shared" si="309"/>
        <v>0</v>
      </c>
      <c r="Z346" s="167"/>
      <c r="AA346" s="172">
        <f t="shared" si="310"/>
        <v>0</v>
      </c>
      <c r="AB346" s="121">
        <f t="shared" si="311"/>
        <v>0</v>
      </c>
    </row>
    <row r="347" spans="2:28" hidden="1" outlineLevel="1" x14ac:dyDescent="0.3">
      <c r="B347" s="126" t="s">
        <v>26</v>
      </c>
      <c r="C347" s="143"/>
      <c r="D347" s="137"/>
      <c r="E347" s="124"/>
      <c r="F347" s="124"/>
      <c r="G347" s="124"/>
      <c r="H347" s="156">
        <f t="shared" si="300"/>
        <v>0</v>
      </c>
      <c r="I347" s="156" t="str">
        <f t="shared" si="301"/>
        <v/>
      </c>
      <c r="J347" s="156" t="str">
        <f t="shared" si="302"/>
        <v/>
      </c>
      <c r="K347" s="177" t="str">
        <f t="shared" si="303"/>
        <v/>
      </c>
      <c r="L347" s="164" t="str">
        <f t="shared" si="304"/>
        <v>ML</v>
      </c>
      <c r="N347" s="167"/>
      <c r="O347" s="172">
        <f t="shared" si="312"/>
        <v>0</v>
      </c>
      <c r="P347" s="121">
        <f t="shared" si="305"/>
        <v>0</v>
      </c>
      <c r="R347" s="167"/>
      <c r="S347" s="172">
        <f t="shared" si="306"/>
        <v>0</v>
      </c>
      <c r="T347" s="121">
        <f t="shared" si="307"/>
        <v>0</v>
      </c>
      <c r="V347" s="167"/>
      <c r="W347" s="172">
        <f t="shared" si="308"/>
        <v>0</v>
      </c>
      <c r="X347" s="121">
        <f t="shared" si="309"/>
        <v>0</v>
      </c>
      <c r="Z347" s="167"/>
      <c r="AA347" s="172">
        <f t="shared" si="310"/>
        <v>0</v>
      </c>
      <c r="AB347" s="121">
        <f t="shared" si="311"/>
        <v>0</v>
      </c>
    </row>
    <row r="348" spans="2:28" hidden="1" outlineLevel="1" x14ac:dyDescent="0.3">
      <c r="B348" s="126" t="s">
        <v>27</v>
      </c>
      <c r="C348" s="143"/>
      <c r="D348" s="137"/>
      <c r="E348" s="124"/>
      <c r="F348" s="124"/>
      <c r="G348" s="124"/>
      <c r="H348" s="156">
        <f t="shared" si="300"/>
        <v>0</v>
      </c>
      <c r="I348" s="156" t="str">
        <f t="shared" si="301"/>
        <v/>
      </c>
      <c r="J348" s="156" t="str">
        <f t="shared" si="302"/>
        <v/>
      </c>
      <c r="K348" s="177" t="str">
        <f t="shared" si="303"/>
        <v/>
      </c>
      <c r="L348" s="164" t="str">
        <f t="shared" si="304"/>
        <v>ML</v>
      </c>
      <c r="N348" s="167"/>
      <c r="O348" s="172">
        <f t="shared" si="312"/>
        <v>0</v>
      </c>
      <c r="P348" s="121">
        <f t="shared" si="305"/>
        <v>0</v>
      </c>
      <c r="R348" s="167"/>
      <c r="S348" s="172">
        <f t="shared" si="306"/>
        <v>0</v>
      </c>
      <c r="T348" s="121">
        <f t="shared" si="307"/>
        <v>0</v>
      </c>
      <c r="V348" s="167"/>
      <c r="W348" s="172">
        <f t="shared" si="308"/>
        <v>0</v>
      </c>
      <c r="X348" s="121">
        <f t="shared" si="309"/>
        <v>0</v>
      </c>
      <c r="Z348" s="167"/>
      <c r="AA348" s="172">
        <f t="shared" si="310"/>
        <v>0</v>
      </c>
      <c r="AB348" s="121">
        <f t="shared" si="311"/>
        <v>0</v>
      </c>
    </row>
    <row r="349" spans="2:28" ht="15" hidden="1" outlineLevel="1" thickBot="1" x14ac:dyDescent="0.35">
      <c r="B349" s="127"/>
      <c r="C349" s="128"/>
      <c r="D349" s="140"/>
      <c r="E349" s="129"/>
      <c r="F349" s="129"/>
      <c r="G349" s="129"/>
      <c r="H349" s="129"/>
      <c r="I349" s="129"/>
      <c r="J349" s="129"/>
      <c r="K349" s="178"/>
      <c r="L349" s="165"/>
      <c r="N349" s="168"/>
      <c r="O349" s="173"/>
      <c r="P349" s="130"/>
      <c r="R349" s="168"/>
      <c r="S349" s="173"/>
      <c r="T349" s="130"/>
      <c r="V349" s="168"/>
      <c r="W349" s="173"/>
      <c r="X349" s="130"/>
      <c r="Z349" s="168"/>
      <c r="AA349" s="173"/>
      <c r="AB349" s="130"/>
    </row>
    <row r="350" spans="2:28" s="7" customFormat="1" ht="9" hidden="1" customHeight="1" outlineLevel="1" thickBot="1" x14ac:dyDescent="0.35">
      <c r="K350" s="174"/>
      <c r="L350" s="13"/>
      <c r="M350" s="116"/>
      <c r="N350" s="13"/>
      <c r="O350" s="169"/>
      <c r="Q350" s="116"/>
      <c r="R350" s="123"/>
      <c r="S350" s="169"/>
      <c r="T350" s="120"/>
      <c r="U350" s="116"/>
      <c r="V350" s="123"/>
      <c r="W350" s="169"/>
      <c r="X350" s="120"/>
      <c r="Y350" s="116"/>
      <c r="Z350" s="123"/>
      <c r="AA350" s="169"/>
      <c r="AB350" s="120"/>
    </row>
    <row r="351" spans="2:28" s="10" customFormat="1" ht="15" hidden="1" outlineLevel="1" thickBot="1" x14ac:dyDescent="0.35">
      <c r="B351" s="132" t="s">
        <v>8</v>
      </c>
      <c r="C351" s="132" t="s">
        <v>9</v>
      </c>
      <c r="D351" s="134" t="s">
        <v>12</v>
      </c>
      <c r="E351" s="133" t="s">
        <v>14</v>
      </c>
      <c r="F351" s="133" t="s">
        <v>15</v>
      </c>
      <c r="G351" s="133" t="s">
        <v>16</v>
      </c>
      <c r="H351" s="133" t="s">
        <v>2214</v>
      </c>
      <c r="I351" s="133" t="s">
        <v>54</v>
      </c>
      <c r="J351" s="133" t="s">
        <v>55</v>
      </c>
      <c r="K351" s="175" t="s">
        <v>17</v>
      </c>
      <c r="L351" s="162" t="s">
        <v>56</v>
      </c>
      <c r="M351" s="116"/>
      <c r="N351" s="161" t="s">
        <v>2213</v>
      </c>
      <c r="O351" s="170" t="s">
        <v>1</v>
      </c>
      <c r="P351" s="135" t="s">
        <v>0</v>
      </c>
      <c r="Q351" s="116"/>
      <c r="R351" s="161" t="s">
        <v>2213</v>
      </c>
      <c r="S351" s="170" t="s">
        <v>1</v>
      </c>
      <c r="T351" s="135" t="s">
        <v>0</v>
      </c>
      <c r="U351" s="116"/>
      <c r="V351" s="161" t="s">
        <v>2213</v>
      </c>
      <c r="W351" s="170" t="s">
        <v>1</v>
      </c>
      <c r="X351" s="135" t="s">
        <v>0</v>
      </c>
      <c r="Y351" s="116"/>
      <c r="Z351" s="161" t="s">
        <v>2213</v>
      </c>
      <c r="AA351" s="170" t="s">
        <v>1</v>
      </c>
      <c r="AB351" s="135" t="s">
        <v>0</v>
      </c>
    </row>
    <row r="352" spans="2:28" s="7" customFormat="1" ht="9" customHeight="1" collapsed="1" thickBot="1" x14ac:dyDescent="0.35">
      <c r="B352" s="120"/>
      <c r="C352" s="120"/>
      <c r="D352" s="120"/>
      <c r="E352" s="120"/>
      <c r="F352" s="120"/>
      <c r="G352" s="120"/>
      <c r="H352" s="120"/>
      <c r="I352" s="120"/>
      <c r="J352" s="120"/>
      <c r="K352" s="174"/>
      <c r="L352" s="123"/>
      <c r="M352" s="116"/>
      <c r="N352" s="123"/>
      <c r="O352" s="169"/>
      <c r="P352" s="120"/>
      <c r="Q352" s="116"/>
      <c r="R352" s="123"/>
      <c r="S352" s="169"/>
      <c r="T352" s="120"/>
      <c r="U352" s="116"/>
      <c r="V352" s="123"/>
      <c r="W352" s="169"/>
      <c r="X352" s="120"/>
      <c r="Y352" s="116"/>
      <c r="Z352" s="123"/>
      <c r="AA352" s="169"/>
      <c r="AB352" s="120"/>
    </row>
    <row r="353" spans="2:28" ht="18" x14ac:dyDescent="0.3">
      <c r="B353" s="141" t="s">
        <v>91</v>
      </c>
      <c r="C353" s="348" t="str">
        <f>IFERROR(INDEX(DATA!$E$6:$E$457,MATCH(B353,DATA!$D$6:$D$457,0)),"")</f>
        <v>IMPERMEABILIZACIÓN INTEGRAL MORTERO SIKA</v>
      </c>
      <c r="D353" s="349"/>
      <c r="E353" s="349"/>
      <c r="F353" s="349"/>
      <c r="G353" s="350"/>
      <c r="H353" s="160"/>
      <c r="I353" s="136"/>
      <c r="J353" s="136"/>
      <c r="K353" s="176"/>
      <c r="L353" s="163" t="str">
        <f>IFERROR(INDEX(DATA!$F$6:$F$457,MATCH(B353,DATA!$D$6:$D$457,0)),"")</f>
        <v>M2</v>
      </c>
      <c r="N353" s="166"/>
      <c r="O353" s="171">
        <f>ROUND(SUM(O354:O364),0)</f>
        <v>1359</v>
      </c>
      <c r="P353" s="125"/>
      <c r="R353" s="166"/>
      <c r="S353" s="171">
        <f>ROUND(SUM(S354:S364),0)</f>
        <v>1086</v>
      </c>
      <c r="T353" s="125"/>
      <c r="V353" s="166"/>
      <c r="W353" s="171">
        <f>ROUND(SUM(W354:W364),0)</f>
        <v>1295</v>
      </c>
      <c r="X353" s="125"/>
      <c r="Z353" s="166"/>
      <c r="AA353" s="171">
        <f>ROUND(SUM(AA354:AA364),0)</f>
        <v>1264</v>
      </c>
      <c r="AB353" s="125"/>
    </row>
    <row r="354" spans="2:28" hidden="1" outlineLevel="1" x14ac:dyDescent="0.3">
      <c r="B354" s="126" t="s">
        <v>18</v>
      </c>
      <c r="C354" s="143"/>
      <c r="D354" s="137">
        <v>1</v>
      </c>
      <c r="E354" s="139"/>
      <c r="F354" s="139"/>
      <c r="G354" s="139"/>
      <c r="H354" s="156" t="str">
        <f>IF(L354="ML",N354,"")</f>
        <v/>
      </c>
      <c r="I354" s="156">
        <f>IF(L354="M2",N354,"")</f>
        <v>1359.3</v>
      </c>
      <c r="J354" s="156" t="str">
        <f>IF(L354="M3",N354,"")</f>
        <v/>
      </c>
      <c r="K354" s="177" t="str">
        <f>IF(L354="KG",N354,"")</f>
        <v/>
      </c>
      <c r="L354" s="164" t="str">
        <f>L353</f>
        <v>M2</v>
      </c>
      <c r="N354" s="167">
        <v>1359.3</v>
      </c>
      <c r="O354" s="172">
        <f t="shared" ref="O354" si="313">IFERROR(D354*N354,"")</f>
        <v>1359.3</v>
      </c>
      <c r="P354" s="121">
        <f>IFERROR(O354/$O$353,"")</f>
        <v>1.0002207505518763</v>
      </c>
      <c r="R354" s="167">
        <v>1085.51</v>
      </c>
      <c r="S354" s="172">
        <f>IFERROR(D354*R354,"")</f>
        <v>1085.51</v>
      </c>
      <c r="T354" s="121">
        <f>IFERROR(S354/$S$353,"")</f>
        <v>0.99954880294659298</v>
      </c>
      <c r="V354" s="167">
        <v>1294.82</v>
      </c>
      <c r="W354" s="172">
        <f>IFERROR(D354*V354,"")</f>
        <v>1294.82</v>
      </c>
      <c r="X354" s="121">
        <f>IFERROR(W354/$W$353,"")</f>
        <v>0.99986100386100385</v>
      </c>
      <c r="Z354" s="167">
        <v>1263.8599999999999</v>
      </c>
      <c r="AA354" s="172">
        <f>IFERROR(D354*Z354,"")</f>
        <v>1263.8599999999999</v>
      </c>
      <c r="AB354" s="121">
        <f>IFERROR(AA354/$AA$353,"")</f>
        <v>0.99988924050632899</v>
      </c>
    </row>
    <row r="355" spans="2:28" hidden="1" outlineLevel="1" x14ac:dyDescent="0.3">
      <c r="B355" s="126" t="s">
        <v>19</v>
      </c>
      <c r="C355" s="143"/>
      <c r="D355" s="137"/>
      <c r="E355" s="124"/>
      <c r="F355" s="124"/>
      <c r="G355" s="124"/>
      <c r="H355" s="156" t="str">
        <f t="shared" ref="H355:H363" si="314">IF(L355="ML",N355,"")</f>
        <v/>
      </c>
      <c r="I355" s="156">
        <f t="shared" ref="I355:I363" si="315">IF(L355="M2",N355,"")</f>
        <v>0</v>
      </c>
      <c r="J355" s="156" t="str">
        <f t="shared" ref="J355:J363" si="316">IF(L355="M3",N355,"")</f>
        <v/>
      </c>
      <c r="K355" s="177" t="str">
        <f t="shared" ref="K355:K363" si="317">IF(L355="KG",N355,"")</f>
        <v/>
      </c>
      <c r="L355" s="164" t="str">
        <f t="shared" ref="L355:L363" si="318">L354</f>
        <v>M2</v>
      </c>
      <c r="N355" s="167"/>
      <c r="O355" s="172">
        <f>IFERROR(D355*N355,"")</f>
        <v>0</v>
      </c>
      <c r="P355" s="121">
        <f t="shared" ref="P355:P363" si="319">IFERROR(O355/$O$353,"")</f>
        <v>0</v>
      </c>
      <c r="R355" s="167"/>
      <c r="S355" s="172">
        <f t="shared" ref="S355:S363" si="320">IFERROR(D355*R355,"")</f>
        <v>0</v>
      </c>
      <c r="T355" s="121">
        <f t="shared" ref="T355:T363" si="321">IFERROR(S355/$S$353,"")</f>
        <v>0</v>
      </c>
      <c r="V355" s="167"/>
      <c r="W355" s="172">
        <f t="shared" ref="W355:W363" si="322">IFERROR(D355*V355,"")</f>
        <v>0</v>
      </c>
      <c r="X355" s="121">
        <f t="shared" ref="X355:X363" si="323">IFERROR(W355/$W$353,"")</f>
        <v>0</v>
      </c>
      <c r="Z355" s="167"/>
      <c r="AA355" s="172">
        <f t="shared" ref="AA355:AA363" si="324">IFERROR(D355*Z355,"")</f>
        <v>0</v>
      </c>
      <c r="AB355" s="121">
        <f t="shared" ref="AB355:AB363" si="325">IFERROR(AA355/$AA$353,"")</f>
        <v>0</v>
      </c>
    </row>
    <row r="356" spans="2:28" hidden="1" outlineLevel="1" x14ac:dyDescent="0.3">
      <c r="B356" s="126" t="s">
        <v>20</v>
      </c>
      <c r="C356" s="143"/>
      <c r="D356" s="137"/>
      <c r="E356" s="124"/>
      <c r="F356" s="124"/>
      <c r="G356" s="124"/>
      <c r="H356" s="156" t="str">
        <f t="shared" si="314"/>
        <v/>
      </c>
      <c r="I356" s="156">
        <f t="shared" si="315"/>
        <v>0</v>
      </c>
      <c r="J356" s="156" t="str">
        <f t="shared" si="316"/>
        <v/>
      </c>
      <c r="K356" s="177" t="str">
        <f t="shared" si="317"/>
        <v/>
      </c>
      <c r="L356" s="164" t="str">
        <f t="shared" si="318"/>
        <v>M2</v>
      </c>
      <c r="N356" s="167"/>
      <c r="O356" s="172">
        <f t="shared" ref="O356:O363" si="326">IFERROR(D356*N356,"")</f>
        <v>0</v>
      </c>
      <c r="P356" s="121">
        <f t="shared" si="319"/>
        <v>0</v>
      </c>
      <c r="R356" s="167"/>
      <c r="S356" s="172">
        <f t="shared" si="320"/>
        <v>0</v>
      </c>
      <c r="T356" s="121">
        <f t="shared" si="321"/>
        <v>0</v>
      </c>
      <c r="V356" s="167"/>
      <c r="W356" s="172">
        <f t="shared" si="322"/>
        <v>0</v>
      </c>
      <c r="X356" s="121">
        <f t="shared" si="323"/>
        <v>0</v>
      </c>
      <c r="Z356" s="167"/>
      <c r="AA356" s="172">
        <f t="shared" si="324"/>
        <v>0</v>
      </c>
      <c r="AB356" s="121">
        <f t="shared" si="325"/>
        <v>0</v>
      </c>
    </row>
    <row r="357" spans="2:28" hidden="1" outlineLevel="1" x14ac:dyDescent="0.3">
      <c r="B357" s="126" t="s">
        <v>21</v>
      </c>
      <c r="C357" s="143"/>
      <c r="D357" s="137"/>
      <c r="E357" s="124"/>
      <c r="F357" s="124"/>
      <c r="G357" s="124"/>
      <c r="H357" s="156" t="str">
        <f t="shared" si="314"/>
        <v/>
      </c>
      <c r="I357" s="156">
        <f t="shared" si="315"/>
        <v>0</v>
      </c>
      <c r="J357" s="156" t="str">
        <f t="shared" si="316"/>
        <v/>
      </c>
      <c r="K357" s="177" t="str">
        <f t="shared" si="317"/>
        <v/>
      </c>
      <c r="L357" s="164" t="str">
        <f t="shared" si="318"/>
        <v>M2</v>
      </c>
      <c r="N357" s="167"/>
      <c r="O357" s="172">
        <f t="shared" si="326"/>
        <v>0</v>
      </c>
      <c r="P357" s="121">
        <f t="shared" si="319"/>
        <v>0</v>
      </c>
      <c r="R357" s="167"/>
      <c r="S357" s="172">
        <f t="shared" si="320"/>
        <v>0</v>
      </c>
      <c r="T357" s="121">
        <f t="shared" si="321"/>
        <v>0</v>
      </c>
      <c r="V357" s="167"/>
      <c r="W357" s="172">
        <f t="shared" si="322"/>
        <v>0</v>
      </c>
      <c r="X357" s="121">
        <f t="shared" si="323"/>
        <v>0</v>
      </c>
      <c r="Z357" s="167"/>
      <c r="AA357" s="172">
        <f t="shared" si="324"/>
        <v>0</v>
      </c>
      <c r="AB357" s="121">
        <f t="shared" si="325"/>
        <v>0</v>
      </c>
    </row>
    <row r="358" spans="2:28" hidden="1" outlineLevel="1" x14ac:dyDescent="0.3">
      <c r="B358" s="126" t="s">
        <v>22</v>
      </c>
      <c r="C358" s="143"/>
      <c r="D358" s="137"/>
      <c r="E358" s="124"/>
      <c r="F358" s="124"/>
      <c r="G358" s="124"/>
      <c r="H358" s="156" t="str">
        <f t="shared" si="314"/>
        <v/>
      </c>
      <c r="I358" s="156">
        <f t="shared" si="315"/>
        <v>0</v>
      </c>
      <c r="J358" s="156" t="str">
        <f t="shared" si="316"/>
        <v/>
      </c>
      <c r="K358" s="177" t="str">
        <f t="shared" si="317"/>
        <v/>
      </c>
      <c r="L358" s="164" t="str">
        <f t="shared" si="318"/>
        <v>M2</v>
      </c>
      <c r="N358" s="167"/>
      <c r="O358" s="172">
        <f t="shared" si="326"/>
        <v>0</v>
      </c>
      <c r="P358" s="121">
        <f t="shared" si="319"/>
        <v>0</v>
      </c>
      <c r="R358" s="167"/>
      <c r="S358" s="172">
        <f t="shared" si="320"/>
        <v>0</v>
      </c>
      <c r="T358" s="121">
        <f t="shared" si="321"/>
        <v>0</v>
      </c>
      <c r="V358" s="167"/>
      <c r="W358" s="172">
        <f t="shared" si="322"/>
        <v>0</v>
      </c>
      <c r="X358" s="121">
        <f t="shared" si="323"/>
        <v>0</v>
      </c>
      <c r="Z358" s="167"/>
      <c r="AA358" s="172">
        <f t="shared" si="324"/>
        <v>0</v>
      </c>
      <c r="AB358" s="121">
        <f t="shared" si="325"/>
        <v>0</v>
      </c>
    </row>
    <row r="359" spans="2:28" hidden="1" outlineLevel="1" x14ac:dyDescent="0.3">
      <c r="B359" s="126" t="s">
        <v>23</v>
      </c>
      <c r="C359" s="143"/>
      <c r="D359" s="137"/>
      <c r="E359" s="124"/>
      <c r="F359" s="124"/>
      <c r="G359" s="124"/>
      <c r="H359" s="156" t="str">
        <f t="shared" si="314"/>
        <v/>
      </c>
      <c r="I359" s="156">
        <f t="shared" si="315"/>
        <v>0</v>
      </c>
      <c r="J359" s="156" t="str">
        <f t="shared" si="316"/>
        <v/>
      </c>
      <c r="K359" s="177" t="str">
        <f t="shared" si="317"/>
        <v/>
      </c>
      <c r="L359" s="164" t="str">
        <f t="shared" si="318"/>
        <v>M2</v>
      </c>
      <c r="N359" s="167"/>
      <c r="O359" s="172">
        <f t="shared" si="326"/>
        <v>0</v>
      </c>
      <c r="P359" s="121">
        <f t="shared" si="319"/>
        <v>0</v>
      </c>
      <c r="R359" s="167"/>
      <c r="S359" s="172">
        <f t="shared" si="320"/>
        <v>0</v>
      </c>
      <c r="T359" s="121">
        <f t="shared" si="321"/>
        <v>0</v>
      </c>
      <c r="V359" s="167"/>
      <c r="W359" s="172">
        <f t="shared" si="322"/>
        <v>0</v>
      </c>
      <c r="X359" s="121">
        <f t="shared" si="323"/>
        <v>0</v>
      </c>
      <c r="Z359" s="167"/>
      <c r="AA359" s="172">
        <f t="shared" si="324"/>
        <v>0</v>
      </c>
      <c r="AB359" s="121">
        <f t="shared" si="325"/>
        <v>0</v>
      </c>
    </row>
    <row r="360" spans="2:28" hidden="1" outlineLevel="1" x14ac:dyDescent="0.3">
      <c r="B360" s="126" t="s">
        <v>24</v>
      </c>
      <c r="C360" s="143"/>
      <c r="D360" s="137"/>
      <c r="E360" s="124"/>
      <c r="F360" s="124"/>
      <c r="G360" s="124"/>
      <c r="H360" s="156" t="str">
        <f t="shared" si="314"/>
        <v/>
      </c>
      <c r="I360" s="156">
        <f t="shared" si="315"/>
        <v>0</v>
      </c>
      <c r="J360" s="156" t="str">
        <f t="shared" si="316"/>
        <v/>
      </c>
      <c r="K360" s="177" t="str">
        <f t="shared" si="317"/>
        <v/>
      </c>
      <c r="L360" s="164" t="str">
        <f t="shared" si="318"/>
        <v>M2</v>
      </c>
      <c r="N360" s="167"/>
      <c r="O360" s="172">
        <f t="shared" si="326"/>
        <v>0</v>
      </c>
      <c r="P360" s="121">
        <f t="shared" si="319"/>
        <v>0</v>
      </c>
      <c r="R360" s="167"/>
      <c r="S360" s="172">
        <f t="shared" si="320"/>
        <v>0</v>
      </c>
      <c r="T360" s="121">
        <f t="shared" si="321"/>
        <v>0</v>
      </c>
      <c r="V360" s="167"/>
      <c r="W360" s="172">
        <f t="shared" si="322"/>
        <v>0</v>
      </c>
      <c r="X360" s="121">
        <f t="shared" si="323"/>
        <v>0</v>
      </c>
      <c r="Z360" s="167"/>
      <c r="AA360" s="172">
        <f t="shared" si="324"/>
        <v>0</v>
      </c>
      <c r="AB360" s="121">
        <f t="shared" si="325"/>
        <v>0</v>
      </c>
    </row>
    <row r="361" spans="2:28" hidden="1" outlineLevel="1" x14ac:dyDescent="0.3">
      <c r="B361" s="126" t="s">
        <v>25</v>
      </c>
      <c r="C361" s="143"/>
      <c r="D361" s="137"/>
      <c r="E361" s="124"/>
      <c r="F361" s="124"/>
      <c r="G361" s="124"/>
      <c r="H361" s="156" t="str">
        <f t="shared" si="314"/>
        <v/>
      </c>
      <c r="I361" s="156">
        <f t="shared" si="315"/>
        <v>0</v>
      </c>
      <c r="J361" s="156" t="str">
        <f t="shared" si="316"/>
        <v/>
      </c>
      <c r="K361" s="177" t="str">
        <f t="shared" si="317"/>
        <v/>
      </c>
      <c r="L361" s="164" t="str">
        <f t="shared" si="318"/>
        <v>M2</v>
      </c>
      <c r="N361" s="167"/>
      <c r="O361" s="172">
        <f t="shared" si="326"/>
        <v>0</v>
      </c>
      <c r="P361" s="121">
        <f t="shared" si="319"/>
        <v>0</v>
      </c>
      <c r="R361" s="167"/>
      <c r="S361" s="172">
        <f t="shared" si="320"/>
        <v>0</v>
      </c>
      <c r="T361" s="121">
        <f t="shared" si="321"/>
        <v>0</v>
      </c>
      <c r="V361" s="167"/>
      <c r="W361" s="172">
        <f t="shared" si="322"/>
        <v>0</v>
      </c>
      <c r="X361" s="121">
        <f t="shared" si="323"/>
        <v>0</v>
      </c>
      <c r="Z361" s="167"/>
      <c r="AA361" s="172">
        <f t="shared" si="324"/>
        <v>0</v>
      </c>
      <c r="AB361" s="121">
        <f t="shared" si="325"/>
        <v>0</v>
      </c>
    </row>
    <row r="362" spans="2:28" hidden="1" outlineLevel="1" x14ac:dyDescent="0.3">
      <c r="B362" s="126" t="s">
        <v>26</v>
      </c>
      <c r="C362" s="143"/>
      <c r="D362" s="137"/>
      <c r="E362" s="124"/>
      <c r="F362" s="124"/>
      <c r="G362" s="124"/>
      <c r="H362" s="156" t="str">
        <f t="shared" si="314"/>
        <v/>
      </c>
      <c r="I362" s="156">
        <f t="shared" si="315"/>
        <v>0</v>
      </c>
      <c r="J362" s="156" t="str">
        <f t="shared" si="316"/>
        <v/>
      </c>
      <c r="K362" s="177" t="str">
        <f t="shared" si="317"/>
        <v/>
      </c>
      <c r="L362" s="164" t="str">
        <f t="shared" si="318"/>
        <v>M2</v>
      </c>
      <c r="N362" s="167"/>
      <c r="O362" s="172">
        <f t="shared" si="326"/>
        <v>0</v>
      </c>
      <c r="P362" s="121">
        <f t="shared" si="319"/>
        <v>0</v>
      </c>
      <c r="R362" s="167"/>
      <c r="S362" s="172">
        <f t="shared" si="320"/>
        <v>0</v>
      </c>
      <c r="T362" s="121">
        <f t="shared" si="321"/>
        <v>0</v>
      </c>
      <c r="V362" s="167"/>
      <c r="W362" s="172">
        <f t="shared" si="322"/>
        <v>0</v>
      </c>
      <c r="X362" s="121">
        <f t="shared" si="323"/>
        <v>0</v>
      </c>
      <c r="Z362" s="167"/>
      <c r="AA362" s="172">
        <f t="shared" si="324"/>
        <v>0</v>
      </c>
      <c r="AB362" s="121">
        <f t="shared" si="325"/>
        <v>0</v>
      </c>
    </row>
    <row r="363" spans="2:28" hidden="1" outlineLevel="1" x14ac:dyDescent="0.3">
      <c r="B363" s="126" t="s">
        <v>27</v>
      </c>
      <c r="C363" s="143"/>
      <c r="D363" s="137"/>
      <c r="E363" s="124"/>
      <c r="F363" s="124"/>
      <c r="G363" s="124"/>
      <c r="H363" s="156" t="str">
        <f t="shared" si="314"/>
        <v/>
      </c>
      <c r="I363" s="156">
        <f t="shared" si="315"/>
        <v>0</v>
      </c>
      <c r="J363" s="156" t="str">
        <f t="shared" si="316"/>
        <v/>
      </c>
      <c r="K363" s="177" t="str">
        <f t="shared" si="317"/>
        <v/>
      </c>
      <c r="L363" s="164" t="str">
        <f t="shared" si="318"/>
        <v>M2</v>
      </c>
      <c r="N363" s="167"/>
      <c r="O363" s="172">
        <f t="shared" si="326"/>
        <v>0</v>
      </c>
      <c r="P363" s="121">
        <f t="shared" si="319"/>
        <v>0</v>
      </c>
      <c r="R363" s="167"/>
      <c r="S363" s="172">
        <f t="shared" si="320"/>
        <v>0</v>
      </c>
      <c r="T363" s="121">
        <f t="shared" si="321"/>
        <v>0</v>
      </c>
      <c r="V363" s="167"/>
      <c r="W363" s="172">
        <f t="shared" si="322"/>
        <v>0</v>
      </c>
      <c r="X363" s="121">
        <f t="shared" si="323"/>
        <v>0</v>
      </c>
      <c r="Z363" s="167"/>
      <c r="AA363" s="172">
        <f t="shared" si="324"/>
        <v>0</v>
      </c>
      <c r="AB363" s="121">
        <f t="shared" si="325"/>
        <v>0</v>
      </c>
    </row>
    <row r="364" spans="2:28" ht="15" hidden="1" outlineLevel="1" thickBot="1" x14ac:dyDescent="0.35">
      <c r="B364" s="127"/>
      <c r="C364" s="128"/>
      <c r="D364" s="140"/>
      <c r="E364" s="129"/>
      <c r="F364" s="129"/>
      <c r="G364" s="129"/>
      <c r="H364" s="129"/>
      <c r="I364" s="129"/>
      <c r="J364" s="129"/>
      <c r="K364" s="178"/>
      <c r="L364" s="165"/>
      <c r="N364" s="168"/>
      <c r="O364" s="173"/>
      <c r="P364" s="130"/>
      <c r="R364" s="168"/>
      <c r="S364" s="173"/>
      <c r="T364" s="130"/>
      <c r="V364" s="168"/>
      <c r="W364" s="173"/>
      <c r="X364" s="130"/>
      <c r="Z364" s="168"/>
      <c r="AA364" s="173"/>
      <c r="AB364" s="130"/>
    </row>
    <row r="365" spans="2:28" s="7" customFormat="1" ht="9" hidden="1" customHeight="1" outlineLevel="1" thickBot="1" x14ac:dyDescent="0.35">
      <c r="K365" s="174"/>
      <c r="L365" s="13"/>
      <c r="M365" s="116"/>
      <c r="N365" s="13"/>
      <c r="O365" s="169"/>
      <c r="Q365" s="116"/>
      <c r="R365" s="123"/>
      <c r="S365" s="169"/>
      <c r="T365" s="120"/>
      <c r="U365" s="116"/>
      <c r="V365" s="123"/>
      <c r="W365" s="169"/>
      <c r="X365" s="120"/>
      <c r="Y365" s="116"/>
      <c r="Z365" s="123"/>
      <c r="AA365" s="169"/>
      <c r="AB365" s="120"/>
    </row>
    <row r="366" spans="2:28" s="10" customFormat="1" ht="15" hidden="1" outlineLevel="1" thickBot="1" x14ac:dyDescent="0.35">
      <c r="B366" s="132" t="s">
        <v>8</v>
      </c>
      <c r="C366" s="132" t="s">
        <v>9</v>
      </c>
      <c r="D366" s="134" t="s">
        <v>12</v>
      </c>
      <c r="E366" s="133" t="s">
        <v>14</v>
      </c>
      <c r="F366" s="133" t="s">
        <v>15</v>
      </c>
      <c r="G366" s="133" t="s">
        <v>16</v>
      </c>
      <c r="H366" s="133" t="s">
        <v>2214</v>
      </c>
      <c r="I366" s="133" t="s">
        <v>54</v>
      </c>
      <c r="J366" s="133" t="s">
        <v>55</v>
      </c>
      <c r="K366" s="175" t="s">
        <v>17</v>
      </c>
      <c r="L366" s="162" t="s">
        <v>56</v>
      </c>
      <c r="M366" s="116"/>
      <c r="N366" s="161" t="s">
        <v>2213</v>
      </c>
      <c r="O366" s="170" t="s">
        <v>1</v>
      </c>
      <c r="P366" s="135" t="s">
        <v>0</v>
      </c>
      <c r="Q366" s="116"/>
      <c r="R366" s="161" t="s">
        <v>2213</v>
      </c>
      <c r="S366" s="170" t="s">
        <v>1</v>
      </c>
      <c r="T366" s="135" t="s">
        <v>0</v>
      </c>
      <c r="U366" s="116"/>
      <c r="V366" s="161" t="s">
        <v>2213</v>
      </c>
      <c r="W366" s="170" t="s">
        <v>1</v>
      </c>
      <c r="X366" s="135" t="s">
        <v>0</v>
      </c>
      <c r="Y366" s="116"/>
      <c r="Z366" s="161" t="s">
        <v>2213</v>
      </c>
      <c r="AA366" s="170" t="s">
        <v>1</v>
      </c>
      <c r="AB366" s="135" t="s">
        <v>0</v>
      </c>
    </row>
    <row r="367" spans="2:28" s="7" customFormat="1" ht="9" customHeight="1" collapsed="1" thickBot="1" x14ac:dyDescent="0.35">
      <c r="B367" s="120"/>
      <c r="C367" s="120"/>
      <c r="D367" s="120"/>
      <c r="E367" s="120"/>
      <c r="F367" s="120"/>
      <c r="G367" s="120"/>
      <c r="H367" s="120"/>
      <c r="I367" s="120"/>
      <c r="J367" s="120"/>
      <c r="K367" s="174"/>
      <c r="L367" s="123"/>
      <c r="M367" s="116"/>
      <c r="N367" s="123"/>
      <c r="O367" s="169"/>
      <c r="P367" s="120"/>
      <c r="Q367" s="116"/>
      <c r="R367" s="123"/>
      <c r="S367" s="169"/>
      <c r="T367" s="120"/>
      <c r="U367" s="116"/>
      <c r="V367" s="123"/>
      <c r="W367" s="169"/>
      <c r="X367" s="120"/>
      <c r="Y367" s="116"/>
      <c r="Z367" s="123"/>
      <c r="AA367" s="169"/>
      <c r="AB367" s="120"/>
    </row>
    <row r="368" spans="2:28" ht="18" x14ac:dyDescent="0.3">
      <c r="B368" s="141" t="s">
        <v>92</v>
      </c>
      <c r="C368" s="348" t="str">
        <f>IFERROR(INDEX(DATA!$E$6:$E$457,MATCH(B368,DATA!$D$6:$D$457,0)),"")</f>
        <v>FILOS O DILATACIONES S/MURO</v>
      </c>
      <c r="D368" s="349"/>
      <c r="E368" s="349"/>
      <c r="F368" s="349"/>
      <c r="G368" s="350"/>
      <c r="H368" s="160"/>
      <c r="I368" s="136"/>
      <c r="J368" s="136"/>
      <c r="K368" s="176"/>
      <c r="L368" s="163" t="str">
        <f>IFERROR(INDEX(DATA!$F$6:$F$457,MATCH(B368,DATA!$D$6:$D$457,0)),"")</f>
        <v>ML</v>
      </c>
      <c r="N368" s="166"/>
      <c r="O368" s="171">
        <f>ROUND(SUM(O369:O379),0)</f>
        <v>778</v>
      </c>
      <c r="P368" s="125"/>
      <c r="R368" s="166"/>
      <c r="S368" s="171">
        <f>ROUND(SUM(S369:S379),0)</f>
        <v>621</v>
      </c>
      <c r="T368" s="125"/>
      <c r="V368" s="166"/>
      <c r="W368" s="171">
        <f>ROUND(SUM(W369:W379),0)</f>
        <v>741</v>
      </c>
      <c r="X368" s="125"/>
      <c r="Z368" s="166"/>
      <c r="AA368" s="171">
        <f>ROUND(SUM(AA369:AA379),0)</f>
        <v>723</v>
      </c>
      <c r="AB368" s="125"/>
    </row>
    <row r="369" spans="2:28" hidden="1" outlineLevel="1" x14ac:dyDescent="0.3">
      <c r="B369" s="126" t="s">
        <v>18</v>
      </c>
      <c r="C369" s="143"/>
      <c r="D369" s="137">
        <v>1</v>
      </c>
      <c r="E369" s="139"/>
      <c r="F369" s="139"/>
      <c r="G369" s="139"/>
      <c r="H369" s="156">
        <f>IF(L369="ML",N369,"")</f>
        <v>777.76</v>
      </c>
      <c r="I369" s="156" t="str">
        <f>IF(L369="M2",N369,"")</f>
        <v/>
      </c>
      <c r="J369" s="156" t="str">
        <f>IF(L369="M3",N369,"")</f>
        <v/>
      </c>
      <c r="K369" s="177" t="str">
        <f>IF(L369="KG",N369,"")</f>
        <v/>
      </c>
      <c r="L369" s="164" t="str">
        <f>L368</f>
        <v>ML</v>
      </c>
      <c r="N369" s="167">
        <v>777.76</v>
      </c>
      <c r="O369" s="172">
        <f t="shared" ref="O369" si="327">IFERROR(D369*N369,"")</f>
        <v>777.76</v>
      </c>
      <c r="P369" s="121">
        <f>IFERROR(O369/$O$368,"")</f>
        <v>0.99969151670951151</v>
      </c>
      <c r="R369" s="167">
        <v>621.1</v>
      </c>
      <c r="S369" s="172">
        <f>IFERROR(D369*R369,"")</f>
        <v>621.1</v>
      </c>
      <c r="T369" s="121">
        <f>IFERROR(S369/$S$368,"")</f>
        <v>1.0001610305958133</v>
      </c>
      <c r="V369" s="167">
        <v>740.86</v>
      </c>
      <c r="W369" s="172">
        <f>IFERROR(D369*V369,"")</f>
        <v>740.86</v>
      </c>
      <c r="X369" s="121">
        <f>IFERROR(W369/$W$368,"")</f>
        <v>0.99981106612685566</v>
      </c>
      <c r="Z369" s="167">
        <v>723.15</v>
      </c>
      <c r="AA369" s="172">
        <f>IFERROR(D369*Z369,"")</f>
        <v>723.15</v>
      </c>
      <c r="AB369" s="121">
        <f>IFERROR(AA369/$AA$368,"")</f>
        <v>1.000207468879668</v>
      </c>
    </row>
    <row r="370" spans="2:28" hidden="1" outlineLevel="1" x14ac:dyDescent="0.3">
      <c r="B370" s="126" t="s">
        <v>19</v>
      </c>
      <c r="C370" s="143"/>
      <c r="D370" s="137"/>
      <c r="E370" s="124"/>
      <c r="F370" s="124"/>
      <c r="G370" s="124"/>
      <c r="H370" s="156">
        <f t="shared" ref="H370:H378" si="328">IF(L370="ML",N370,"")</f>
        <v>0</v>
      </c>
      <c r="I370" s="156" t="str">
        <f t="shared" ref="I370:I378" si="329">IF(L370="M2",N370,"")</f>
        <v/>
      </c>
      <c r="J370" s="156" t="str">
        <f t="shared" ref="J370:J378" si="330">IF(L370="M3",N370,"")</f>
        <v/>
      </c>
      <c r="K370" s="177" t="str">
        <f t="shared" ref="K370:K378" si="331">IF(L370="KG",N370,"")</f>
        <v/>
      </c>
      <c r="L370" s="164" t="str">
        <f t="shared" ref="L370:L378" si="332">L369</f>
        <v>ML</v>
      </c>
      <c r="N370" s="167"/>
      <c r="O370" s="172">
        <f>IFERROR(D370*N370,"")</f>
        <v>0</v>
      </c>
      <c r="P370" s="121">
        <f t="shared" ref="P370:P378" si="333">IFERROR(O370/$O$368,"")</f>
        <v>0</v>
      </c>
      <c r="R370" s="167"/>
      <c r="S370" s="172">
        <f t="shared" ref="S370:S378" si="334">IFERROR(D370*R370,"")</f>
        <v>0</v>
      </c>
      <c r="T370" s="121">
        <f t="shared" ref="T370:T378" si="335">IFERROR(S370/$S$368,"")</f>
        <v>0</v>
      </c>
      <c r="V370" s="167"/>
      <c r="W370" s="172">
        <f t="shared" ref="W370:W378" si="336">IFERROR(D370*V370,"")</f>
        <v>0</v>
      </c>
      <c r="X370" s="121">
        <f t="shared" ref="X370:X378" si="337">IFERROR(W370/$W$368,"")</f>
        <v>0</v>
      </c>
      <c r="Z370" s="167"/>
      <c r="AA370" s="172">
        <f t="shared" ref="AA370:AA378" si="338">IFERROR(D370*Z370,"")</f>
        <v>0</v>
      </c>
      <c r="AB370" s="121">
        <f t="shared" ref="AB370:AB378" si="339">IFERROR(AA370/$AA$368,"")</f>
        <v>0</v>
      </c>
    </row>
    <row r="371" spans="2:28" hidden="1" outlineLevel="1" x14ac:dyDescent="0.3">
      <c r="B371" s="126" t="s">
        <v>20</v>
      </c>
      <c r="C371" s="143"/>
      <c r="D371" s="137"/>
      <c r="E371" s="124"/>
      <c r="F371" s="124"/>
      <c r="G371" s="124"/>
      <c r="H371" s="156">
        <f t="shared" si="328"/>
        <v>0</v>
      </c>
      <c r="I371" s="156" t="str">
        <f t="shared" si="329"/>
        <v/>
      </c>
      <c r="J371" s="156" t="str">
        <f t="shared" si="330"/>
        <v/>
      </c>
      <c r="K371" s="177" t="str">
        <f t="shared" si="331"/>
        <v/>
      </c>
      <c r="L371" s="164" t="str">
        <f t="shared" si="332"/>
        <v>ML</v>
      </c>
      <c r="N371" s="167"/>
      <c r="O371" s="172">
        <f t="shared" ref="O371:O378" si="340">IFERROR(D371*N371,"")</f>
        <v>0</v>
      </c>
      <c r="P371" s="121">
        <f t="shared" si="333"/>
        <v>0</v>
      </c>
      <c r="R371" s="167"/>
      <c r="S371" s="172">
        <f t="shared" si="334"/>
        <v>0</v>
      </c>
      <c r="T371" s="121">
        <f t="shared" si="335"/>
        <v>0</v>
      </c>
      <c r="V371" s="167"/>
      <c r="W371" s="172">
        <f t="shared" si="336"/>
        <v>0</v>
      </c>
      <c r="X371" s="121">
        <f t="shared" si="337"/>
        <v>0</v>
      </c>
      <c r="Z371" s="167"/>
      <c r="AA371" s="172">
        <f t="shared" si="338"/>
        <v>0</v>
      </c>
      <c r="AB371" s="121">
        <f t="shared" si="339"/>
        <v>0</v>
      </c>
    </row>
    <row r="372" spans="2:28" hidden="1" outlineLevel="1" x14ac:dyDescent="0.3">
      <c r="B372" s="126" t="s">
        <v>21</v>
      </c>
      <c r="C372" s="143"/>
      <c r="D372" s="137"/>
      <c r="E372" s="124"/>
      <c r="F372" s="124"/>
      <c r="G372" s="124"/>
      <c r="H372" s="156">
        <f t="shared" si="328"/>
        <v>0</v>
      </c>
      <c r="I372" s="156" t="str">
        <f t="shared" si="329"/>
        <v/>
      </c>
      <c r="J372" s="156" t="str">
        <f t="shared" si="330"/>
        <v/>
      </c>
      <c r="K372" s="177" t="str">
        <f t="shared" si="331"/>
        <v/>
      </c>
      <c r="L372" s="164" t="str">
        <f t="shared" si="332"/>
        <v>ML</v>
      </c>
      <c r="N372" s="167"/>
      <c r="O372" s="172">
        <f t="shared" si="340"/>
        <v>0</v>
      </c>
      <c r="P372" s="121">
        <f t="shared" si="333"/>
        <v>0</v>
      </c>
      <c r="R372" s="167"/>
      <c r="S372" s="172">
        <f t="shared" si="334"/>
        <v>0</v>
      </c>
      <c r="T372" s="121">
        <f t="shared" si="335"/>
        <v>0</v>
      </c>
      <c r="V372" s="167"/>
      <c r="W372" s="172">
        <f t="shared" si="336"/>
        <v>0</v>
      </c>
      <c r="X372" s="121">
        <f t="shared" si="337"/>
        <v>0</v>
      </c>
      <c r="Z372" s="167"/>
      <c r="AA372" s="172">
        <f t="shared" si="338"/>
        <v>0</v>
      </c>
      <c r="AB372" s="121">
        <f t="shared" si="339"/>
        <v>0</v>
      </c>
    </row>
    <row r="373" spans="2:28" hidden="1" outlineLevel="1" x14ac:dyDescent="0.3">
      <c r="B373" s="126" t="s">
        <v>22</v>
      </c>
      <c r="C373" s="143"/>
      <c r="D373" s="137"/>
      <c r="E373" s="124"/>
      <c r="F373" s="124"/>
      <c r="G373" s="124"/>
      <c r="H373" s="156">
        <f t="shared" si="328"/>
        <v>0</v>
      </c>
      <c r="I373" s="156" t="str">
        <f t="shared" si="329"/>
        <v/>
      </c>
      <c r="J373" s="156" t="str">
        <f t="shared" si="330"/>
        <v/>
      </c>
      <c r="K373" s="177" t="str">
        <f t="shared" si="331"/>
        <v/>
      </c>
      <c r="L373" s="164" t="str">
        <f t="shared" si="332"/>
        <v>ML</v>
      </c>
      <c r="N373" s="167"/>
      <c r="O373" s="172">
        <f t="shared" si="340"/>
        <v>0</v>
      </c>
      <c r="P373" s="121">
        <f t="shared" si="333"/>
        <v>0</v>
      </c>
      <c r="R373" s="167"/>
      <c r="S373" s="172">
        <f t="shared" si="334"/>
        <v>0</v>
      </c>
      <c r="T373" s="121">
        <f t="shared" si="335"/>
        <v>0</v>
      </c>
      <c r="V373" s="167"/>
      <c r="W373" s="172">
        <f t="shared" si="336"/>
        <v>0</v>
      </c>
      <c r="X373" s="121">
        <f t="shared" si="337"/>
        <v>0</v>
      </c>
      <c r="Z373" s="167"/>
      <c r="AA373" s="172">
        <f t="shared" si="338"/>
        <v>0</v>
      </c>
      <c r="AB373" s="121">
        <f t="shared" si="339"/>
        <v>0</v>
      </c>
    </row>
    <row r="374" spans="2:28" hidden="1" outlineLevel="1" x14ac:dyDescent="0.3">
      <c r="B374" s="126" t="s">
        <v>23</v>
      </c>
      <c r="C374" s="143"/>
      <c r="D374" s="137"/>
      <c r="E374" s="124"/>
      <c r="F374" s="124"/>
      <c r="G374" s="124"/>
      <c r="H374" s="156">
        <f t="shared" si="328"/>
        <v>0</v>
      </c>
      <c r="I374" s="156" t="str">
        <f t="shared" si="329"/>
        <v/>
      </c>
      <c r="J374" s="156" t="str">
        <f t="shared" si="330"/>
        <v/>
      </c>
      <c r="K374" s="177" t="str">
        <f t="shared" si="331"/>
        <v/>
      </c>
      <c r="L374" s="164" t="str">
        <f t="shared" si="332"/>
        <v>ML</v>
      </c>
      <c r="N374" s="167"/>
      <c r="O374" s="172">
        <f t="shared" si="340"/>
        <v>0</v>
      </c>
      <c r="P374" s="121">
        <f t="shared" si="333"/>
        <v>0</v>
      </c>
      <c r="R374" s="167"/>
      <c r="S374" s="172">
        <f t="shared" si="334"/>
        <v>0</v>
      </c>
      <c r="T374" s="121">
        <f t="shared" si="335"/>
        <v>0</v>
      </c>
      <c r="V374" s="167"/>
      <c r="W374" s="172">
        <f t="shared" si="336"/>
        <v>0</v>
      </c>
      <c r="X374" s="121">
        <f t="shared" si="337"/>
        <v>0</v>
      </c>
      <c r="Z374" s="167"/>
      <c r="AA374" s="172">
        <f t="shared" si="338"/>
        <v>0</v>
      </c>
      <c r="AB374" s="121">
        <f t="shared" si="339"/>
        <v>0</v>
      </c>
    </row>
    <row r="375" spans="2:28" hidden="1" outlineLevel="1" x14ac:dyDescent="0.3">
      <c r="B375" s="126" t="s">
        <v>24</v>
      </c>
      <c r="C375" s="143"/>
      <c r="D375" s="137"/>
      <c r="E375" s="124"/>
      <c r="F375" s="124"/>
      <c r="G375" s="124"/>
      <c r="H375" s="156">
        <f t="shared" si="328"/>
        <v>0</v>
      </c>
      <c r="I375" s="156" t="str">
        <f t="shared" si="329"/>
        <v/>
      </c>
      <c r="J375" s="156" t="str">
        <f t="shared" si="330"/>
        <v/>
      </c>
      <c r="K375" s="177" t="str">
        <f t="shared" si="331"/>
        <v/>
      </c>
      <c r="L375" s="164" t="str">
        <f t="shared" si="332"/>
        <v>ML</v>
      </c>
      <c r="N375" s="167"/>
      <c r="O375" s="172">
        <f t="shared" si="340"/>
        <v>0</v>
      </c>
      <c r="P375" s="121">
        <f t="shared" si="333"/>
        <v>0</v>
      </c>
      <c r="R375" s="167"/>
      <c r="S375" s="172">
        <f t="shared" si="334"/>
        <v>0</v>
      </c>
      <c r="T375" s="121">
        <f t="shared" si="335"/>
        <v>0</v>
      </c>
      <c r="V375" s="167"/>
      <c r="W375" s="172">
        <f t="shared" si="336"/>
        <v>0</v>
      </c>
      <c r="X375" s="121">
        <f t="shared" si="337"/>
        <v>0</v>
      </c>
      <c r="Z375" s="167"/>
      <c r="AA375" s="172">
        <f t="shared" si="338"/>
        <v>0</v>
      </c>
      <c r="AB375" s="121">
        <f t="shared" si="339"/>
        <v>0</v>
      </c>
    </row>
    <row r="376" spans="2:28" hidden="1" outlineLevel="1" x14ac:dyDescent="0.3">
      <c r="B376" s="126" t="s">
        <v>25</v>
      </c>
      <c r="C376" s="143"/>
      <c r="D376" s="137"/>
      <c r="E376" s="124"/>
      <c r="F376" s="124"/>
      <c r="G376" s="124"/>
      <c r="H376" s="156">
        <f t="shared" si="328"/>
        <v>0</v>
      </c>
      <c r="I376" s="156" t="str">
        <f t="shared" si="329"/>
        <v/>
      </c>
      <c r="J376" s="156" t="str">
        <f t="shared" si="330"/>
        <v/>
      </c>
      <c r="K376" s="177" t="str">
        <f t="shared" si="331"/>
        <v/>
      </c>
      <c r="L376" s="164" t="str">
        <f t="shared" si="332"/>
        <v>ML</v>
      </c>
      <c r="N376" s="167"/>
      <c r="O376" s="172">
        <f t="shared" si="340"/>
        <v>0</v>
      </c>
      <c r="P376" s="121">
        <f t="shared" si="333"/>
        <v>0</v>
      </c>
      <c r="R376" s="167"/>
      <c r="S376" s="172">
        <f t="shared" si="334"/>
        <v>0</v>
      </c>
      <c r="T376" s="121">
        <f t="shared" si="335"/>
        <v>0</v>
      </c>
      <c r="V376" s="167"/>
      <c r="W376" s="172">
        <f t="shared" si="336"/>
        <v>0</v>
      </c>
      <c r="X376" s="121">
        <f t="shared" si="337"/>
        <v>0</v>
      </c>
      <c r="Z376" s="167"/>
      <c r="AA376" s="172">
        <f t="shared" si="338"/>
        <v>0</v>
      </c>
      <c r="AB376" s="121">
        <f t="shared" si="339"/>
        <v>0</v>
      </c>
    </row>
    <row r="377" spans="2:28" hidden="1" outlineLevel="1" x14ac:dyDescent="0.3">
      <c r="B377" s="126" t="s">
        <v>26</v>
      </c>
      <c r="C377" s="143"/>
      <c r="D377" s="137"/>
      <c r="E377" s="124"/>
      <c r="F377" s="124"/>
      <c r="G377" s="124"/>
      <c r="H377" s="156">
        <f t="shared" si="328"/>
        <v>0</v>
      </c>
      <c r="I377" s="156" t="str">
        <f t="shared" si="329"/>
        <v/>
      </c>
      <c r="J377" s="156" t="str">
        <f t="shared" si="330"/>
        <v/>
      </c>
      <c r="K377" s="177" t="str">
        <f t="shared" si="331"/>
        <v/>
      </c>
      <c r="L377" s="164" t="str">
        <f t="shared" si="332"/>
        <v>ML</v>
      </c>
      <c r="N377" s="167"/>
      <c r="O377" s="172">
        <f t="shared" si="340"/>
        <v>0</v>
      </c>
      <c r="P377" s="121">
        <f t="shared" si="333"/>
        <v>0</v>
      </c>
      <c r="R377" s="167"/>
      <c r="S377" s="172">
        <f t="shared" si="334"/>
        <v>0</v>
      </c>
      <c r="T377" s="121">
        <f t="shared" si="335"/>
        <v>0</v>
      </c>
      <c r="V377" s="167"/>
      <c r="W377" s="172">
        <f t="shared" si="336"/>
        <v>0</v>
      </c>
      <c r="X377" s="121">
        <f t="shared" si="337"/>
        <v>0</v>
      </c>
      <c r="Z377" s="167"/>
      <c r="AA377" s="172">
        <f t="shared" si="338"/>
        <v>0</v>
      </c>
      <c r="AB377" s="121">
        <f t="shared" si="339"/>
        <v>0</v>
      </c>
    </row>
    <row r="378" spans="2:28" hidden="1" outlineLevel="1" x14ac:dyDescent="0.3">
      <c r="B378" s="126" t="s">
        <v>27</v>
      </c>
      <c r="C378" s="143"/>
      <c r="D378" s="137"/>
      <c r="E378" s="124"/>
      <c r="F378" s="124"/>
      <c r="G378" s="124"/>
      <c r="H378" s="156">
        <f t="shared" si="328"/>
        <v>0</v>
      </c>
      <c r="I378" s="156" t="str">
        <f t="shared" si="329"/>
        <v/>
      </c>
      <c r="J378" s="156" t="str">
        <f t="shared" si="330"/>
        <v/>
      </c>
      <c r="K378" s="177" t="str">
        <f t="shared" si="331"/>
        <v/>
      </c>
      <c r="L378" s="164" t="str">
        <f t="shared" si="332"/>
        <v>ML</v>
      </c>
      <c r="N378" s="167"/>
      <c r="O378" s="172">
        <f t="shared" si="340"/>
        <v>0</v>
      </c>
      <c r="P378" s="121">
        <f t="shared" si="333"/>
        <v>0</v>
      </c>
      <c r="R378" s="167"/>
      <c r="S378" s="172">
        <f t="shared" si="334"/>
        <v>0</v>
      </c>
      <c r="T378" s="121">
        <f t="shared" si="335"/>
        <v>0</v>
      </c>
      <c r="V378" s="167"/>
      <c r="W378" s="172">
        <f t="shared" si="336"/>
        <v>0</v>
      </c>
      <c r="X378" s="121">
        <f t="shared" si="337"/>
        <v>0</v>
      </c>
      <c r="Z378" s="167"/>
      <c r="AA378" s="172">
        <f t="shared" si="338"/>
        <v>0</v>
      </c>
      <c r="AB378" s="121">
        <f t="shared" si="339"/>
        <v>0</v>
      </c>
    </row>
    <row r="379" spans="2:28" ht="15" hidden="1" outlineLevel="1" thickBot="1" x14ac:dyDescent="0.35">
      <c r="B379" s="127"/>
      <c r="C379" s="128"/>
      <c r="D379" s="140"/>
      <c r="E379" s="129"/>
      <c r="F379" s="129"/>
      <c r="G379" s="129"/>
      <c r="H379" s="129"/>
      <c r="I379" s="129"/>
      <c r="J379" s="129"/>
      <c r="K379" s="178"/>
      <c r="L379" s="165"/>
      <c r="N379" s="168"/>
      <c r="O379" s="173"/>
      <c r="P379" s="130"/>
      <c r="R379" s="168"/>
      <c r="S379" s="173"/>
      <c r="T379" s="130"/>
      <c r="V379" s="168"/>
      <c r="W379" s="173"/>
      <c r="X379" s="130"/>
      <c r="Z379" s="168"/>
      <c r="AA379" s="173"/>
      <c r="AB379" s="130"/>
    </row>
    <row r="380" spans="2:28" s="7" customFormat="1" ht="9" hidden="1" customHeight="1" outlineLevel="1" thickBot="1" x14ac:dyDescent="0.35">
      <c r="K380" s="174"/>
      <c r="L380" s="13"/>
      <c r="M380" s="116"/>
      <c r="N380" s="13"/>
      <c r="O380" s="169"/>
      <c r="Q380" s="116"/>
      <c r="R380" s="123"/>
      <c r="S380" s="169"/>
      <c r="T380" s="120"/>
      <c r="U380" s="116"/>
      <c r="V380" s="123"/>
      <c r="W380" s="169"/>
      <c r="X380" s="120"/>
      <c r="Y380" s="116"/>
      <c r="Z380" s="123"/>
      <c r="AA380" s="169"/>
      <c r="AB380" s="120"/>
    </row>
    <row r="381" spans="2:28" s="10" customFormat="1" ht="15" hidden="1" outlineLevel="1" thickBot="1" x14ac:dyDescent="0.35">
      <c r="B381" s="132" t="s">
        <v>8</v>
      </c>
      <c r="C381" s="132" t="s">
        <v>9</v>
      </c>
      <c r="D381" s="134" t="s">
        <v>12</v>
      </c>
      <c r="E381" s="133" t="s">
        <v>14</v>
      </c>
      <c r="F381" s="133" t="s">
        <v>15</v>
      </c>
      <c r="G381" s="133" t="s">
        <v>16</v>
      </c>
      <c r="H381" s="133" t="s">
        <v>2214</v>
      </c>
      <c r="I381" s="133" t="s">
        <v>54</v>
      </c>
      <c r="J381" s="133" t="s">
        <v>55</v>
      </c>
      <c r="K381" s="175" t="s">
        <v>17</v>
      </c>
      <c r="L381" s="162" t="s">
        <v>56</v>
      </c>
      <c r="M381" s="116"/>
      <c r="N381" s="161" t="s">
        <v>2213</v>
      </c>
      <c r="O381" s="170" t="s">
        <v>1</v>
      </c>
      <c r="P381" s="135" t="s">
        <v>0</v>
      </c>
      <c r="Q381" s="116"/>
      <c r="R381" s="161" t="s">
        <v>2213</v>
      </c>
      <c r="S381" s="170" t="s">
        <v>1</v>
      </c>
      <c r="T381" s="135" t="s">
        <v>0</v>
      </c>
      <c r="U381" s="116"/>
      <c r="V381" s="161" t="s">
        <v>2213</v>
      </c>
      <c r="W381" s="170" t="s">
        <v>1</v>
      </c>
      <c r="X381" s="135" t="s">
        <v>0</v>
      </c>
      <c r="Y381" s="116"/>
      <c r="Z381" s="161" t="s">
        <v>2213</v>
      </c>
      <c r="AA381" s="170" t="s">
        <v>1</v>
      </c>
      <c r="AB381" s="135" t="s">
        <v>0</v>
      </c>
    </row>
    <row r="382" spans="2:28" s="7" customFormat="1" ht="9" customHeight="1" collapsed="1" thickBot="1" x14ac:dyDescent="0.35">
      <c r="B382" s="120"/>
      <c r="C382" s="120"/>
      <c r="D382" s="120"/>
      <c r="E382" s="120"/>
      <c r="F382" s="120"/>
      <c r="G382" s="120"/>
      <c r="H382" s="120"/>
      <c r="I382" s="120"/>
      <c r="J382" s="120"/>
      <c r="K382" s="174"/>
      <c r="L382" s="123"/>
      <c r="M382" s="116"/>
      <c r="N382" s="123"/>
      <c r="O382" s="169"/>
      <c r="P382" s="120"/>
      <c r="Q382" s="116"/>
      <c r="R382" s="123"/>
      <c r="S382" s="169"/>
      <c r="T382" s="120"/>
      <c r="U382" s="116"/>
      <c r="V382" s="123"/>
      <c r="W382" s="169"/>
      <c r="X382" s="120"/>
      <c r="Y382" s="116"/>
      <c r="Z382" s="123"/>
      <c r="AA382" s="169"/>
      <c r="AB382" s="120"/>
    </row>
    <row r="383" spans="2:28" ht="18" x14ac:dyDescent="0.3">
      <c r="B383" s="141" t="s">
        <v>93</v>
      </c>
      <c r="C383" s="348" t="str">
        <f>IFERROR(INDEX(DATA!$E$6:$E$457,MATCH(B383,DATA!$D$6:$D$457,0)),"")</f>
        <v>PAÑETE LISO MUROS 1:5, E=1.5 CM</v>
      </c>
      <c r="D383" s="349"/>
      <c r="E383" s="349"/>
      <c r="F383" s="349"/>
      <c r="G383" s="350"/>
      <c r="H383" s="160"/>
      <c r="I383" s="136"/>
      <c r="J383" s="136"/>
      <c r="K383" s="176"/>
      <c r="L383" s="163" t="str">
        <f>IFERROR(INDEX(DATA!$F$6:$F$457,MATCH(B383,DATA!$D$6:$D$457,0)),"")</f>
        <v>M2</v>
      </c>
      <c r="N383" s="166"/>
      <c r="O383" s="171">
        <f>ROUND(SUM(O384:O394),0)</f>
        <v>1729</v>
      </c>
      <c r="P383" s="125"/>
      <c r="R383" s="166"/>
      <c r="S383" s="171">
        <f>ROUND(SUM(S384:S394),0)</f>
        <v>1380</v>
      </c>
      <c r="T383" s="125"/>
      <c r="V383" s="166"/>
      <c r="W383" s="171">
        <f>ROUND(SUM(W384:W394),0)</f>
        <v>1647</v>
      </c>
      <c r="X383" s="125"/>
      <c r="Z383" s="166"/>
      <c r="AA383" s="171">
        <f>ROUND(SUM(AA384:AA394),0)</f>
        <v>1607</v>
      </c>
      <c r="AB383" s="125"/>
    </row>
    <row r="384" spans="2:28" hidden="1" outlineLevel="1" x14ac:dyDescent="0.3">
      <c r="B384" s="126" t="s">
        <v>18</v>
      </c>
      <c r="C384" s="143"/>
      <c r="D384" s="137">
        <v>1</v>
      </c>
      <c r="E384" s="139"/>
      <c r="F384" s="139"/>
      <c r="G384" s="139"/>
      <c r="H384" s="156" t="str">
        <f>IF(L384="ML",N384,"")</f>
        <v/>
      </c>
      <c r="I384" s="156">
        <f>IF(L384="M2",N384,"")</f>
        <v>1728.52</v>
      </c>
      <c r="J384" s="156" t="str">
        <f>IF(L384="M3",N384,"")</f>
        <v/>
      </c>
      <c r="K384" s="177" t="str">
        <f>IF(L384="KG",N384,"")</f>
        <v/>
      </c>
      <c r="L384" s="164" t="str">
        <f>L383</f>
        <v>M2</v>
      </c>
      <c r="N384" s="167">
        <v>1728.52</v>
      </c>
      <c r="O384" s="172">
        <f t="shared" ref="O384" si="341">IFERROR(D384*N384,"")</f>
        <v>1728.52</v>
      </c>
      <c r="P384" s="121">
        <f>IFERROR(O384/$O$383,"")</f>
        <v>0.99972238288027759</v>
      </c>
      <c r="R384" s="167">
        <v>1380.36</v>
      </c>
      <c r="S384" s="172">
        <f>IFERROR(D384*R384,"")</f>
        <v>1380.36</v>
      </c>
      <c r="T384" s="121">
        <f>IFERROR(S384/$S$383,"")</f>
        <v>1.0002608695652173</v>
      </c>
      <c r="V384" s="167">
        <v>1646.53</v>
      </c>
      <c r="W384" s="172">
        <f>IFERROR(D384*V384,"")</f>
        <v>1646.53</v>
      </c>
      <c r="X384" s="121">
        <f>IFERROR(W384/$W$383,"")</f>
        <v>0.99971463266545235</v>
      </c>
      <c r="Z384" s="167">
        <v>1607.16</v>
      </c>
      <c r="AA384" s="172">
        <f>IFERROR(D384*Z384,"")</f>
        <v>1607.16</v>
      </c>
      <c r="AB384" s="121">
        <f>IFERROR(AA384/$AA$383,"")</f>
        <v>1.0000995644057249</v>
      </c>
    </row>
    <row r="385" spans="2:28" hidden="1" outlineLevel="1" x14ac:dyDescent="0.3">
      <c r="B385" s="126" t="s">
        <v>19</v>
      </c>
      <c r="C385" s="143"/>
      <c r="D385" s="137"/>
      <c r="E385" s="124"/>
      <c r="F385" s="124"/>
      <c r="G385" s="124"/>
      <c r="H385" s="156" t="str">
        <f t="shared" ref="H385:H393" si="342">IF(L385="ML",N385,"")</f>
        <v/>
      </c>
      <c r="I385" s="156">
        <f t="shared" ref="I385:I393" si="343">IF(L385="M2",N385,"")</f>
        <v>0</v>
      </c>
      <c r="J385" s="156" t="str">
        <f t="shared" ref="J385:J393" si="344">IF(L385="M3",N385,"")</f>
        <v/>
      </c>
      <c r="K385" s="177" t="str">
        <f t="shared" ref="K385:K393" si="345">IF(L385="KG",N385,"")</f>
        <v/>
      </c>
      <c r="L385" s="164" t="str">
        <f t="shared" ref="L385:L393" si="346">L384</f>
        <v>M2</v>
      </c>
      <c r="N385" s="167"/>
      <c r="O385" s="172">
        <f>IFERROR(D385*N385,"")</f>
        <v>0</v>
      </c>
      <c r="P385" s="121">
        <f t="shared" ref="P385:P393" si="347">IFERROR(O385/$O$383,"")</f>
        <v>0</v>
      </c>
      <c r="R385" s="167"/>
      <c r="S385" s="172">
        <f t="shared" ref="S385:S393" si="348">IFERROR(D385*R385,"")</f>
        <v>0</v>
      </c>
      <c r="T385" s="121">
        <f t="shared" ref="T385:T393" si="349">IFERROR(S385/$S$383,"")</f>
        <v>0</v>
      </c>
      <c r="V385" s="167"/>
      <c r="W385" s="172">
        <f t="shared" ref="W385:W393" si="350">IFERROR(D385*V385,"")</f>
        <v>0</v>
      </c>
      <c r="X385" s="121">
        <f t="shared" ref="X385:X393" si="351">IFERROR(W385/$W$383,"")</f>
        <v>0</v>
      </c>
      <c r="Z385" s="167"/>
      <c r="AA385" s="172">
        <f t="shared" ref="AA385:AA393" si="352">IFERROR(D385*Z385,"")</f>
        <v>0</v>
      </c>
      <c r="AB385" s="121">
        <f t="shared" ref="AB385:AB393" si="353">IFERROR(AA385/$AA$383,"")</f>
        <v>0</v>
      </c>
    </row>
    <row r="386" spans="2:28" hidden="1" outlineLevel="1" x14ac:dyDescent="0.3">
      <c r="B386" s="126" t="s">
        <v>20</v>
      </c>
      <c r="C386" s="143"/>
      <c r="D386" s="137"/>
      <c r="E386" s="124"/>
      <c r="F386" s="124"/>
      <c r="G386" s="124"/>
      <c r="H386" s="156" t="str">
        <f t="shared" si="342"/>
        <v/>
      </c>
      <c r="I386" s="156">
        <f t="shared" si="343"/>
        <v>0</v>
      </c>
      <c r="J386" s="156" t="str">
        <f t="shared" si="344"/>
        <v/>
      </c>
      <c r="K386" s="177" t="str">
        <f t="shared" si="345"/>
        <v/>
      </c>
      <c r="L386" s="164" t="str">
        <f t="shared" si="346"/>
        <v>M2</v>
      </c>
      <c r="N386" s="167"/>
      <c r="O386" s="172">
        <f t="shared" ref="O386:O393" si="354">IFERROR(D386*N386,"")</f>
        <v>0</v>
      </c>
      <c r="P386" s="121">
        <f t="shared" si="347"/>
        <v>0</v>
      </c>
      <c r="R386" s="167"/>
      <c r="S386" s="172">
        <f t="shared" si="348"/>
        <v>0</v>
      </c>
      <c r="T386" s="121">
        <f t="shared" si="349"/>
        <v>0</v>
      </c>
      <c r="V386" s="167"/>
      <c r="W386" s="172">
        <f t="shared" si="350"/>
        <v>0</v>
      </c>
      <c r="X386" s="121">
        <f t="shared" si="351"/>
        <v>0</v>
      </c>
      <c r="Z386" s="167"/>
      <c r="AA386" s="172">
        <f t="shared" si="352"/>
        <v>0</v>
      </c>
      <c r="AB386" s="121">
        <f t="shared" si="353"/>
        <v>0</v>
      </c>
    </row>
    <row r="387" spans="2:28" hidden="1" outlineLevel="1" x14ac:dyDescent="0.3">
      <c r="B387" s="126" t="s">
        <v>21</v>
      </c>
      <c r="C387" s="143"/>
      <c r="D387" s="137"/>
      <c r="E387" s="124"/>
      <c r="F387" s="124"/>
      <c r="G387" s="124"/>
      <c r="H387" s="156" t="str">
        <f t="shared" si="342"/>
        <v/>
      </c>
      <c r="I387" s="156">
        <f t="shared" si="343"/>
        <v>0</v>
      </c>
      <c r="J387" s="156" t="str">
        <f t="shared" si="344"/>
        <v/>
      </c>
      <c r="K387" s="177" t="str">
        <f t="shared" si="345"/>
        <v/>
      </c>
      <c r="L387" s="164" t="str">
        <f t="shared" si="346"/>
        <v>M2</v>
      </c>
      <c r="N387" s="167"/>
      <c r="O387" s="172">
        <f t="shared" si="354"/>
        <v>0</v>
      </c>
      <c r="P387" s="121">
        <f t="shared" si="347"/>
        <v>0</v>
      </c>
      <c r="R387" s="167"/>
      <c r="S387" s="172">
        <f t="shared" si="348"/>
        <v>0</v>
      </c>
      <c r="T387" s="121">
        <f t="shared" si="349"/>
        <v>0</v>
      </c>
      <c r="V387" s="167"/>
      <c r="W387" s="172">
        <f t="shared" si="350"/>
        <v>0</v>
      </c>
      <c r="X387" s="121">
        <f t="shared" si="351"/>
        <v>0</v>
      </c>
      <c r="Z387" s="167"/>
      <c r="AA387" s="172">
        <f t="shared" si="352"/>
        <v>0</v>
      </c>
      <c r="AB387" s="121">
        <f t="shared" si="353"/>
        <v>0</v>
      </c>
    </row>
    <row r="388" spans="2:28" hidden="1" outlineLevel="1" x14ac:dyDescent="0.3">
      <c r="B388" s="126" t="s">
        <v>22</v>
      </c>
      <c r="C388" s="143"/>
      <c r="D388" s="137"/>
      <c r="E388" s="124"/>
      <c r="F388" s="124"/>
      <c r="G388" s="124"/>
      <c r="H388" s="156" t="str">
        <f t="shared" si="342"/>
        <v/>
      </c>
      <c r="I388" s="156">
        <f t="shared" si="343"/>
        <v>0</v>
      </c>
      <c r="J388" s="156" t="str">
        <f t="shared" si="344"/>
        <v/>
      </c>
      <c r="K388" s="177" t="str">
        <f t="shared" si="345"/>
        <v/>
      </c>
      <c r="L388" s="164" t="str">
        <f t="shared" si="346"/>
        <v>M2</v>
      </c>
      <c r="N388" s="167"/>
      <c r="O388" s="172">
        <f t="shared" si="354"/>
        <v>0</v>
      </c>
      <c r="P388" s="121">
        <f t="shared" si="347"/>
        <v>0</v>
      </c>
      <c r="R388" s="167"/>
      <c r="S388" s="172">
        <f t="shared" si="348"/>
        <v>0</v>
      </c>
      <c r="T388" s="121">
        <f t="shared" si="349"/>
        <v>0</v>
      </c>
      <c r="V388" s="167"/>
      <c r="W388" s="172">
        <f t="shared" si="350"/>
        <v>0</v>
      </c>
      <c r="X388" s="121">
        <f t="shared" si="351"/>
        <v>0</v>
      </c>
      <c r="Z388" s="167"/>
      <c r="AA388" s="172">
        <f t="shared" si="352"/>
        <v>0</v>
      </c>
      <c r="AB388" s="121">
        <f t="shared" si="353"/>
        <v>0</v>
      </c>
    </row>
    <row r="389" spans="2:28" hidden="1" outlineLevel="1" x14ac:dyDescent="0.3">
      <c r="B389" s="126" t="s">
        <v>23</v>
      </c>
      <c r="C389" s="143"/>
      <c r="D389" s="137"/>
      <c r="E389" s="124"/>
      <c r="F389" s="124"/>
      <c r="G389" s="124"/>
      <c r="H389" s="156" t="str">
        <f t="shared" si="342"/>
        <v/>
      </c>
      <c r="I389" s="156">
        <f t="shared" si="343"/>
        <v>0</v>
      </c>
      <c r="J389" s="156" t="str">
        <f t="shared" si="344"/>
        <v/>
      </c>
      <c r="K389" s="177" t="str">
        <f t="shared" si="345"/>
        <v/>
      </c>
      <c r="L389" s="164" t="str">
        <f t="shared" si="346"/>
        <v>M2</v>
      </c>
      <c r="N389" s="167"/>
      <c r="O389" s="172">
        <f t="shared" si="354"/>
        <v>0</v>
      </c>
      <c r="P389" s="121">
        <f t="shared" si="347"/>
        <v>0</v>
      </c>
      <c r="R389" s="167"/>
      <c r="S389" s="172">
        <f t="shared" si="348"/>
        <v>0</v>
      </c>
      <c r="T389" s="121">
        <f t="shared" si="349"/>
        <v>0</v>
      </c>
      <c r="V389" s="167"/>
      <c r="W389" s="172">
        <f t="shared" si="350"/>
        <v>0</v>
      </c>
      <c r="X389" s="121">
        <f t="shared" si="351"/>
        <v>0</v>
      </c>
      <c r="Z389" s="167"/>
      <c r="AA389" s="172">
        <f t="shared" si="352"/>
        <v>0</v>
      </c>
      <c r="AB389" s="121">
        <f t="shared" si="353"/>
        <v>0</v>
      </c>
    </row>
    <row r="390" spans="2:28" hidden="1" outlineLevel="1" x14ac:dyDescent="0.3">
      <c r="B390" s="126" t="s">
        <v>24</v>
      </c>
      <c r="C390" s="143"/>
      <c r="D390" s="137"/>
      <c r="E390" s="124"/>
      <c r="F390" s="124"/>
      <c r="G390" s="124"/>
      <c r="H390" s="156" t="str">
        <f t="shared" si="342"/>
        <v/>
      </c>
      <c r="I390" s="156">
        <f t="shared" si="343"/>
        <v>0</v>
      </c>
      <c r="J390" s="156" t="str">
        <f t="shared" si="344"/>
        <v/>
      </c>
      <c r="K390" s="177" t="str">
        <f t="shared" si="345"/>
        <v/>
      </c>
      <c r="L390" s="164" t="str">
        <f t="shared" si="346"/>
        <v>M2</v>
      </c>
      <c r="N390" s="167"/>
      <c r="O390" s="172">
        <f t="shared" si="354"/>
        <v>0</v>
      </c>
      <c r="P390" s="121">
        <f t="shared" si="347"/>
        <v>0</v>
      </c>
      <c r="R390" s="167"/>
      <c r="S390" s="172">
        <f t="shared" si="348"/>
        <v>0</v>
      </c>
      <c r="T390" s="121">
        <f t="shared" si="349"/>
        <v>0</v>
      </c>
      <c r="V390" s="167"/>
      <c r="W390" s="172">
        <f t="shared" si="350"/>
        <v>0</v>
      </c>
      <c r="X390" s="121">
        <f t="shared" si="351"/>
        <v>0</v>
      </c>
      <c r="Z390" s="167"/>
      <c r="AA390" s="172">
        <f t="shared" si="352"/>
        <v>0</v>
      </c>
      <c r="AB390" s="121">
        <f t="shared" si="353"/>
        <v>0</v>
      </c>
    </row>
    <row r="391" spans="2:28" hidden="1" outlineLevel="1" x14ac:dyDescent="0.3">
      <c r="B391" s="126" t="s">
        <v>25</v>
      </c>
      <c r="C391" s="143"/>
      <c r="D391" s="137"/>
      <c r="E391" s="124"/>
      <c r="F391" s="124"/>
      <c r="G391" s="124"/>
      <c r="H391" s="156" t="str">
        <f t="shared" si="342"/>
        <v/>
      </c>
      <c r="I391" s="156">
        <f t="shared" si="343"/>
        <v>0</v>
      </c>
      <c r="J391" s="156" t="str">
        <f t="shared" si="344"/>
        <v/>
      </c>
      <c r="K391" s="177" t="str">
        <f t="shared" si="345"/>
        <v/>
      </c>
      <c r="L391" s="164" t="str">
        <f t="shared" si="346"/>
        <v>M2</v>
      </c>
      <c r="N391" s="167"/>
      <c r="O391" s="172">
        <f t="shared" si="354"/>
        <v>0</v>
      </c>
      <c r="P391" s="121">
        <f t="shared" si="347"/>
        <v>0</v>
      </c>
      <c r="R391" s="167"/>
      <c r="S391" s="172">
        <f t="shared" si="348"/>
        <v>0</v>
      </c>
      <c r="T391" s="121">
        <f t="shared" si="349"/>
        <v>0</v>
      </c>
      <c r="V391" s="167"/>
      <c r="W391" s="172">
        <f t="shared" si="350"/>
        <v>0</v>
      </c>
      <c r="X391" s="121">
        <f t="shared" si="351"/>
        <v>0</v>
      </c>
      <c r="Z391" s="167"/>
      <c r="AA391" s="172">
        <f t="shared" si="352"/>
        <v>0</v>
      </c>
      <c r="AB391" s="121">
        <f t="shared" si="353"/>
        <v>0</v>
      </c>
    </row>
    <row r="392" spans="2:28" hidden="1" outlineLevel="1" x14ac:dyDescent="0.3">
      <c r="B392" s="126" t="s">
        <v>26</v>
      </c>
      <c r="C392" s="143"/>
      <c r="D392" s="137"/>
      <c r="E392" s="124"/>
      <c r="F392" s="124"/>
      <c r="G392" s="124"/>
      <c r="H392" s="156" t="str">
        <f t="shared" si="342"/>
        <v/>
      </c>
      <c r="I392" s="156">
        <f t="shared" si="343"/>
        <v>0</v>
      </c>
      <c r="J392" s="156" t="str">
        <f t="shared" si="344"/>
        <v/>
      </c>
      <c r="K392" s="177" t="str">
        <f t="shared" si="345"/>
        <v/>
      </c>
      <c r="L392" s="164" t="str">
        <f t="shared" si="346"/>
        <v>M2</v>
      </c>
      <c r="N392" s="167"/>
      <c r="O392" s="172">
        <f t="shared" si="354"/>
        <v>0</v>
      </c>
      <c r="P392" s="121">
        <f t="shared" si="347"/>
        <v>0</v>
      </c>
      <c r="R392" s="167"/>
      <c r="S392" s="172">
        <f t="shared" si="348"/>
        <v>0</v>
      </c>
      <c r="T392" s="121">
        <f t="shared" si="349"/>
        <v>0</v>
      </c>
      <c r="V392" s="167"/>
      <c r="W392" s="172">
        <f t="shared" si="350"/>
        <v>0</v>
      </c>
      <c r="X392" s="121">
        <f t="shared" si="351"/>
        <v>0</v>
      </c>
      <c r="Z392" s="167"/>
      <c r="AA392" s="172">
        <f t="shared" si="352"/>
        <v>0</v>
      </c>
      <c r="AB392" s="121">
        <f t="shared" si="353"/>
        <v>0</v>
      </c>
    </row>
    <row r="393" spans="2:28" hidden="1" outlineLevel="1" x14ac:dyDescent="0.3">
      <c r="B393" s="126" t="s">
        <v>27</v>
      </c>
      <c r="C393" s="143"/>
      <c r="D393" s="137"/>
      <c r="E393" s="124"/>
      <c r="F393" s="124"/>
      <c r="G393" s="124"/>
      <c r="H393" s="156" t="str">
        <f t="shared" si="342"/>
        <v/>
      </c>
      <c r="I393" s="156">
        <f t="shared" si="343"/>
        <v>0</v>
      </c>
      <c r="J393" s="156" t="str">
        <f t="shared" si="344"/>
        <v/>
      </c>
      <c r="K393" s="177" t="str">
        <f t="shared" si="345"/>
        <v/>
      </c>
      <c r="L393" s="164" t="str">
        <f t="shared" si="346"/>
        <v>M2</v>
      </c>
      <c r="N393" s="167"/>
      <c r="O393" s="172">
        <f t="shared" si="354"/>
        <v>0</v>
      </c>
      <c r="P393" s="121">
        <f t="shared" si="347"/>
        <v>0</v>
      </c>
      <c r="R393" s="167"/>
      <c r="S393" s="172">
        <f t="shared" si="348"/>
        <v>0</v>
      </c>
      <c r="T393" s="121">
        <f t="shared" si="349"/>
        <v>0</v>
      </c>
      <c r="V393" s="167"/>
      <c r="W393" s="172">
        <f t="shared" si="350"/>
        <v>0</v>
      </c>
      <c r="X393" s="121">
        <f t="shared" si="351"/>
        <v>0</v>
      </c>
      <c r="Z393" s="167"/>
      <c r="AA393" s="172">
        <f t="shared" si="352"/>
        <v>0</v>
      </c>
      <c r="AB393" s="121">
        <f t="shared" si="353"/>
        <v>0</v>
      </c>
    </row>
    <row r="394" spans="2:28" ht="15" hidden="1" outlineLevel="1" thickBot="1" x14ac:dyDescent="0.35">
      <c r="B394" s="127"/>
      <c r="C394" s="128"/>
      <c r="D394" s="140"/>
      <c r="E394" s="129"/>
      <c r="F394" s="129"/>
      <c r="G394" s="129"/>
      <c r="H394" s="129"/>
      <c r="I394" s="129"/>
      <c r="J394" s="129"/>
      <c r="K394" s="178"/>
      <c r="L394" s="165"/>
      <c r="N394" s="168"/>
      <c r="O394" s="173"/>
      <c r="P394" s="130"/>
      <c r="R394" s="168"/>
      <c r="S394" s="173"/>
      <c r="T394" s="130"/>
      <c r="V394" s="168"/>
      <c r="W394" s="173"/>
      <c r="X394" s="130"/>
      <c r="Z394" s="168"/>
      <c r="AA394" s="173"/>
      <c r="AB394" s="130"/>
    </row>
    <row r="395" spans="2:28" s="7" customFormat="1" ht="9" hidden="1" customHeight="1" outlineLevel="1" thickBot="1" x14ac:dyDescent="0.35">
      <c r="K395" s="174"/>
      <c r="L395" s="13"/>
      <c r="M395" s="116"/>
      <c r="N395" s="13"/>
      <c r="O395" s="169"/>
      <c r="Q395" s="116"/>
      <c r="R395" s="123"/>
      <c r="S395" s="169"/>
      <c r="T395" s="120"/>
      <c r="U395" s="116"/>
      <c r="V395" s="123"/>
      <c r="W395" s="169"/>
      <c r="X395" s="120"/>
      <c r="Y395" s="116"/>
      <c r="Z395" s="123"/>
      <c r="AA395" s="169"/>
      <c r="AB395" s="120"/>
    </row>
    <row r="396" spans="2:28" s="10" customFormat="1" ht="15" hidden="1" outlineLevel="1" thickBot="1" x14ac:dyDescent="0.35">
      <c r="B396" s="132" t="s">
        <v>8</v>
      </c>
      <c r="C396" s="132" t="s">
        <v>9</v>
      </c>
      <c r="D396" s="134" t="s">
        <v>12</v>
      </c>
      <c r="E396" s="133" t="s">
        <v>14</v>
      </c>
      <c r="F396" s="133" t="s">
        <v>15</v>
      </c>
      <c r="G396" s="133" t="s">
        <v>16</v>
      </c>
      <c r="H396" s="133" t="s">
        <v>2214</v>
      </c>
      <c r="I396" s="133" t="s">
        <v>54</v>
      </c>
      <c r="J396" s="133" t="s">
        <v>55</v>
      </c>
      <c r="K396" s="175" t="s">
        <v>17</v>
      </c>
      <c r="L396" s="162" t="s">
        <v>56</v>
      </c>
      <c r="M396" s="116"/>
      <c r="N396" s="161" t="s">
        <v>2213</v>
      </c>
      <c r="O396" s="170" t="s">
        <v>1</v>
      </c>
      <c r="P396" s="135" t="s">
        <v>0</v>
      </c>
      <c r="Q396" s="116"/>
      <c r="R396" s="161" t="s">
        <v>2213</v>
      </c>
      <c r="S396" s="170" t="s">
        <v>1</v>
      </c>
      <c r="T396" s="135" t="s">
        <v>0</v>
      </c>
      <c r="U396" s="116"/>
      <c r="V396" s="161" t="s">
        <v>2213</v>
      </c>
      <c r="W396" s="170" t="s">
        <v>1</v>
      </c>
      <c r="X396" s="135" t="s">
        <v>0</v>
      </c>
      <c r="Y396" s="116"/>
      <c r="Z396" s="161" t="s">
        <v>2213</v>
      </c>
      <c r="AA396" s="170" t="s">
        <v>1</v>
      </c>
      <c r="AB396" s="135" t="s">
        <v>0</v>
      </c>
    </row>
    <row r="397" spans="2:28" s="7" customFormat="1" ht="9" customHeight="1" collapsed="1" thickBot="1" x14ac:dyDescent="0.35">
      <c r="B397" s="120"/>
      <c r="C397" s="120"/>
      <c r="D397" s="120"/>
      <c r="E397" s="120"/>
      <c r="F397" s="120"/>
      <c r="G397" s="120"/>
      <c r="H397" s="120"/>
      <c r="I397" s="120"/>
      <c r="J397" s="120"/>
      <c r="K397" s="174"/>
      <c r="L397" s="123"/>
      <c r="M397" s="116"/>
      <c r="N397" s="123"/>
      <c r="O397" s="169"/>
      <c r="P397" s="120"/>
      <c r="Q397" s="116"/>
      <c r="R397" s="123"/>
      <c r="S397" s="169"/>
      <c r="T397" s="120"/>
      <c r="U397" s="116"/>
      <c r="V397" s="123"/>
      <c r="W397" s="169"/>
      <c r="X397" s="120"/>
      <c r="Y397" s="116"/>
      <c r="Z397" s="123"/>
      <c r="AA397" s="169"/>
      <c r="AB397" s="120"/>
    </row>
    <row r="398" spans="2:28" ht="18" x14ac:dyDescent="0.3">
      <c r="B398" s="141" t="s">
        <v>102</v>
      </c>
      <c r="C398" s="348" t="str">
        <f>IFERROR(INDEX(DATA!$E$6:$E$457,MATCH(B398,DATA!$D$6:$D$457,0)),"")</f>
        <v>TEJA TIPO SANDWICH 525-C CAL. 26, POLIURETANO INYECTADO 30MM</v>
      </c>
      <c r="D398" s="349"/>
      <c r="E398" s="349"/>
      <c r="F398" s="349"/>
      <c r="G398" s="350"/>
      <c r="H398" s="160"/>
      <c r="I398" s="136"/>
      <c r="J398" s="136"/>
      <c r="K398" s="176"/>
      <c r="L398" s="163" t="str">
        <f>IFERROR(INDEX(DATA!$F$6:$F$457,MATCH(B398,DATA!$D$6:$D$457,0)),"")</f>
        <v>M2</v>
      </c>
      <c r="N398" s="166"/>
      <c r="O398" s="171">
        <f>ROUND(SUM(O399:O409),0)</f>
        <v>1458</v>
      </c>
      <c r="P398" s="125"/>
      <c r="R398" s="166"/>
      <c r="S398" s="171">
        <f>ROUND(SUM(S399:S409),0)</f>
        <v>1364</v>
      </c>
      <c r="T398" s="125"/>
      <c r="V398" s="166"/>
      <c r="W398" s="171">
        <f>ROUND(SUM(W399:W409),0)</f>
        <v>1389</v>
      </c>
      <c r="X398" s="125"/>
      <c r="Z398" s="166"/>
      <c r="AA398" s="171">
        <f>ROUND(SUM(AA399:AA409),0)</f>
        <v>1356</v>
      </c>
      <c r="AB398" s="125"/>
    </row>
    <row r="399" spans="2:28" hidden="1" outlineLevel="1" x14ac:dyDescent="0.3">
      <c r="B399" s="126" t="s">
        <v>18</v>
      </c>
      <c r="C399" s="143" t="s">
        <v>2194</v>
      </c>
      <c r="D399" s="137">
        <v>1</v>
      </c>
      <c r="E399" s="139"/>
      <c r="F399" s="139"/>
      <c r="G399" s="139"/>
      <c r="H399" s="156" t="str">
        <f>IF(L399="ML",N399,"")</f>
        <v/>
      </c>
      <c r="I399" s="156">
        <f>IF(L399="M2",N399,"")</f>
        <v>1458.12</v>
      </c>
      <c r="J399" s="156" t="str">
        <f>IF(L399="M3",N399,"")</f>
        <v/>
      </c>
      <c r="K399" s="177" t="str">
        <f>IF(L399="KG",N399,"")</f>
        <v/>
      </c>
      <c r="L399" s="164" t="str">
        <f>L398</f>
        <v>M2</v>
      </c>
      <c r="N399" s="167">
        <v>1458.12</v>
      </c>
      <c r="O399" s="172">
        <f t="shared" ref="O399" si="355">IFERROR(D399*N399,"")</f>
        <v>1458.12</v>
      </c>
      <c r="P399" s="121">
        <f>IFERROR(O399/$O$398,"")</f>
        <v>1.0000823045267488</v>
      </c>
      <c r="R399" s="167">
        <v>1364.42</v>
      </c>
      <c r="S399" s="172">
        <f>IFERROR(D399*R399,"")</f>
        <v>1364.42</v>
      </c>
      <c r="T399" s="121">
        <f>IFERROR(S399/$S$398,"")</f>
        <v>1.0003079178885632</v>
      </c>
      <c r="V399" s="167">
        <v>1388.95</v>
      </c>
      <c r="W399" s="172">
        <f>IFERROR(D399*V399,"")</f>
        <v>1388.95</v>
      </c>
      <c r="X399" s="121">
        <f>IFERROR(W399/$W$398,"")</f>
        <v>0.99996400287976961</v>
      </c>
      <c r="Z399" s="167">
        <v>1355.74</v>
      </c>
      <c r="AA399" s="172">
        <f>IFERROR(D399*Z399,"")</f>
        <v>1355.74</v>
      </c>
      <c r="AB399" s="121">
        <f>IFERROR(AA399/$AA$398,"")</f>
        <v>0.99980825958702069</v>
      </c>
    </row>
    <row r="400" spans="2:28" hidden="1" outlineLevel="1" x14ac:dyDescent="0.3">
      <c r="B400" s="126" t="s">
        <v>19</v>
      </c>
      <c r="C400" s="143"/>
      <c r="D400" s="137"/>
      <c r="E400" s="124"/>
      <c r="F400" s="124"/>
      <c r="G400" s="124"/>
      <c r="H400" s="156" t="str">
        <f t="shared" ref="H400:H408" si="356">IF(L400="ML",N400,"")</f>
        <v/>
      </c>
      <c r="I400" s="156">
        <f t="shared" ref="I400:I408" si="357">IF(L400="M2",N400,"")</f>
        <v>0</v>
      </c>
      <c r="J400" s="156" t="str">
        <f t="shared" ref="J400:J408" si="358">IF(L400="M3",N400,"")</f>
        <v/>
      </c>
      <c r="K400" s="177" t="str">
        <f t="shared" ref="K400:K408" si="359">IF(L400="KG",N400,"")</f>
        <v/>
      </c>
      <c r="L400" s="164" t="str">
        <f t="shared" ref="L400:L408" si="360">L399</f>
        <v>M2</v>
      </c>
      <c r="N400" s="167"/>
      <c r="O400" s="172">
        <f>IFERROR(D400*N400,"")</f>
        <v>0</v>
      </c>
      <c r="P400" s="121">
        <f t="shared" ref="P400:P408" si="361">IFERROR(O400/$O$398,"")</f>
        <v>0</v>
      </c>
      <c r="R400" s="167"/>
      <c r="S400" s="172">
        <f t="shared" ref="S400:S408" si="362">IFERROR(D400*R400,"")</f>
        <v>0</v>
      </c>
      <c r="T400" s="121">
        <f t="shared" ref="T400:T408" si="363">IFERROR(S400/$S$398,"")</f>
        <v>0</v>
      </c>
      <c r="V400" s="167"/>
      <c r="W400" s="172">
        <f t="shared" ref="W400:W408" si="364">IFERROR(D400*V400,"")</f>
        <v>0</v>
      </c>
      <c r="X400" s="121">
        <f t="shared" ref="X400:X408" si="365">IFERROR(W400/$W$398,"")</f>
        <v>0</v>
      </c>
      <c r="Z400" s="167"/>
      <c r="AA400" s="172">
        <f t="shared" ref="AA400:AA408" si="366">IFERROR(D400*Z400,"")</f>
        <v>0</v>
      </c>
      <c r="AB400" s="121">
        <f t="shared" ref="AB400:AB408" si="367">IFERROR(AA400/$AA$398,"")</f>
        <v>0</v>
      </c>
    </row>
    <row r="401" spans="2:28" hidden="1" outlineLevel="1" x14ac:dyDescent="0.3">
      <c r="B401" s="126" t="s">
        <v>20</v>
      </c>
      <c r="C401" s="143"/>
      <c r="D401" s="137"/>
      <c r="E401" s="124"/>
      <c r="F401" s="124"/>
      <c r="G401" s="124"/>
      <c r="H401" s="156" t="str">
        <f t="shared" si="356"/>
        <v/>
      </c>
      <c r="I401" s="156">
        <f t="shared" si="357"/>
        <v>0</v>
      </c>
      <c r="J401" s="156" t="str">
        <f t="shared" si="358"/>
        <v/>
      </c>
      <c r="K401" s="177" t="str">
        <f t="shared" si="359"/>
        <v/>
      </c>
      <c r="L401" s="164" t="str">
        <f t="shared" si="360"/>
        <v>M2</v>
      </c>
      <c r="N401" s="167"/>
      <c r="O401" s="172">
        <f t="shared" ref="O401:O408" si="368">IFERROR(D401*N401,"")</f>
        <v>0</v>
      </c>
      <c r="P401" s="121">
        <f t="shared" si="361"/>
        <v>0</v>
      </c>
      <c r="R401" s="167"/>
      <c r="S401" s="172">
        <f t="shared" si="362"/>
        <v>0</v>
      </c>
      <c r="T401" s="121">
        <f t="shared" si="363"/>
        <v>0</v>
      </c>
      <c r="V401" s="167"/>
      <c r="W401" s="172">
        <f t="shared" si="364"/>
        <v>0</v>
      </c>
      <c r="X401" s="121">
        <f t="shared" si="365"/>
        <v>0</v>
      </c>
      <c r="Z401" s="167"/>
      <c r="AA401" s="172">
        <f t="shared" si="366"/>
        <v>0</v>
      </c>
      <c r="AB401" s="121">
        <f t="shared" si="367"/>
        <v>0</v>
      </c>
    </row>
    <row r="402" spans="2:28" hidden="1" outlineLevel="1" x14ac:dyDescent="0.3">
      <c r="B402" s="126" t="s">
        <v>21</v>
      </c>
      <c r="C402" s="143"/>
      <c r="D402" s="137"/>
      <c r="E402" s="124"/>
      <c r="F402" s="124"/>
      <c r="G402" s="124"/>
      <c r="H402" s="156" t="str">
        <f t="shared" si="356"/>
        <v/>
      </c>
      <c r="I402" s="156">
        <f t="shared" si="357"/>
        <v>0</v>
      </c>
      <c r="J402" s="156" t="str">
        <f t="shared" si="358"/>
        <v/>
      </c>
      <c r="K402" s="177" t="str">
        <f t="shared" si="359"/>
        <v/>
      </c>
      <c r="L402" s="164" t="str">
        <f t="shared" si="360"/>
        <v>M2</v>
      </c>
      <c r="N402" s="167"/>
      <c r="O402" s="172">
        <f t="shared" si="368"/>
        <v>0</v>
      </c>
      <c r="P402" s="121">
        <f t="shared" si="361"/>
        <v>0</v>
      </c>
      <c r="R402" s="167"/>
      <c r="S402" s="172">
        <f t="shared" si="362"/>
        <v>0</v>
      </c>
      <c r="T402" s="121">
        <f t="shared" si="363"/>
        <v>0</v>
      </c>
      <c r="V402" s="167"/>
      <c r="W402" s="172">
        <f t="shared" si="364"/>
        <v>0</v>
      </c>
      <c r="X402" s="121">
        <f t="shared" si="365"/>
        <v>0</v>
      </c>
      <c r="Z402" s="167"/>
      <c r="AA402" s="172">
        <f t="shared" si="366"/>
        <v>0</v>
      </c>
      <c r="AB402" s="121">
        <f t="shared" si="367"/>
        <v>0</v>
      </c>
    </row>
    <row r="403" spans="2:28" hidden="1" outlineLevel="1" x14ac:dyDescent="0.3">
      <c r="B403" s="126" t="s">
        <v>22</v>
      </c>
      <c r="C403" s="143"/>
      <c r="D403" s="137"/>
      <c r="E403" s="124"/>
      <c r="F403" s="124"/>
      <c r="G403" s="124"/>
      <c r="H403" s="156" t="str">
        <f t="shared" si="356"/>
        <v/>
      </c>
      <c r="I403" s="156">
        <f t="shared" si="357"/>
        <v>0</v>
      </c>
      <c r="J403" s="156" t="str">
        <f t="shared" si="358"/>
        <v/>
      </c>
      <c r="K403" s="177" t="str">
        <f t="shared" si="359"/>
        <v/>
      </c>
      <c r="L403" s="164" t="str">
        <f t="shared" si="360"/>
        <v>M2</v>
      </c>
      <c r="N403" s="167"/>
      <c r="O403" s="172">
        <f t="shared" si="368"/>
        <v>0</v>
      </c>
      <c r="P403" s="121">
        <f t="shared" si="361"/>
        <v>0</v>
      </c>
      <c r="R403" s="167"/>
      <c r="S403" s="172">
        <f t="shared" si="362"/>
        <v>0</v>
      </c>
      <c r="T403" s="121">
        <f t="shared" si="363"/>
        <v>0</v>
      </c>
      <c r="V403" s="167"/>
      <c r="W403" s="172">
        <f t="shared" si="364"/>
        <v>0</v>
      </c>
      <c r="X403" s="121">
        <f t="shared" si="365"/>
        <v>0</v>
      </c>
      <c r="Z403" s="167"/>
      <c r="AA403" s="172">
        <f t="shared" si="366"/>
        <v>0</v>
      </c>
      <c r="AB403" s="121">
        <f t="shared" si="367"/>
        <v>0</v>
      </c>
    </row>
    <row r="404" spans="2:28" hidden="1" outlineLevel="1" x14ac:dyDescent="0.3">
      <c r="B404" s="126" t="s">
        <v>23</v>
      </c>
      <c r="C404" s="143"/>
      <c r="D404" s="137"/>
      <c r="E404" s="124"/>
      <c r="F404" s="124"/>
      <c r="G404" s="124"/>
      <c r="H404" s="156" t="str">
        <f t="shared" si="356"/>
        <v/>
      </c>
      <c r="I404" s="156">
        <f t="shared" si="357"/>
        <v>0</v>
      </c>
      <c r="J404" s="156" t="str">
        <f t="shared" si="358"/>
        <v/>
      </c>
      <c r="K404" s="177" t="str">
        <f t="shared" si="359"/>
        <v/>
      </c>
      <c r="L404" s="164" t="str">
        <f t="shared" si="360"/>
        <v>M2</v>
      </c>
      <c r="N404" s="167"/>
      <c r="O404" s="172">
        <f t="shared" si="368"/>
        <v>0</v>
      </c>
      <c r="P404" s="121">
        <f t="shared" si="361"/>
        <v>0</v>
      </c>
      <c r="R404" s="167"/>
      <c r="S404" s="172">
        <f t="shared" si="362"/>
        <v>0</v>
      </c>
      <c r="T404" s="121">
        <f t="shared" si="363"/>
        <v>0</v>
      </c>
      <c r="V404" s="167"/>
      <c r="W404" s="172">
        <f t="shared" si="364"/>
        <v>0</v>
      </c>
      <c r="X404" s="121">
        <f t="shared" si="365"/>
        <v>0</v>
      </c>
      <c r="Z404" s="167"/>
      <c r="AA404" s="172">
        <f t="shared" si="366"/>
        <v>0</v>
      </c>
      <c r="AB404" s="121">
        <f t="shared" si="367"/>
        <v>0</v>
      </c>
    </row>
    <row r="405" spans="2:28" hidden="1" outlineLevel="1" x14ac:dyDescent="0.3">
      <c r="B405" s="126" t="s">
        <v>24</v>
      </c>
      <c r="C405" s="143"/>
      <c r="D405" s="137"/>
      <c r="E405" s="124"/>
      <c r="F405" s="124"/>
      <c r="G405" s="124"/>
      <c r="H405" s="156" t="str">
        <f t="shared" si="356"/>
        <v/>
      </c>
      <c r="I405" s="156">
        <f t="shared" si="357"/>
        <v>0</v>
      </c>
      <c r="J405" s="156" t="str">
        <f t="shared" si="358"/>
        <v/>
      </c>
      <c r="K405" s="177" t="str">
        <f t="shared" si="359"/>
        <v/>
      </c>
      <c r="L405" s="164" t="str">
        <f t="shared" si="360"/>
        <v>M2</v>
      </c>
      <c r="N405" s="167"/>
      <c r="O405" s="172">
        <f t="shared" si="368"/>
        <v>0</v>
      </c>
      <c r="P405" s="121">
        <f t="shared" si="361"/>
        <v>0</v>
      </c>
      <c r="R405" s="167"/>
      <c r="S405" s="172">
        <f t="shared" si="362"/>
        <v>0</v>
      </c>
      <c r="T405" s="121">
        <f t="shared" si="363"/>
        <v>0</v>
      </c>
      <c r="V405" s="167"/>
      <c r="W405" s="172">
        <f t="shared" si="364"/>
        <v>0</v>
      </c>
      <c r="X405" s="121">
        <f t="shared" si="365"/>
        <v>0</v>
      </c>
      <c r="Z405" s="167"/>
      <c r="AA405" s="172">
        <f t="shared" si="366"/>
        <v>0</v>
      </c>
      <c r="AB405" s="121">
        <f t="shared" si="367"/>
        <v>0</v>
      </c>
    </row>
    <row r="406" spans="2:28" hidden="1" outlineLevel="1" x14ac:dyDescent="0.3">
      <c r="B406" s="126" t="s">
        <v>25</v>
      </c>
      <c r="C406" s="143"/>
      <c r="D406" s="137"/>
      <c r="E406" s="124"/>
      <c r="F406" s="124"/>
      <c r="G406" s="124"/>
      <c r="H406" s="156" t="str">
        <f t="shared" si="356"/>
        <v/>
      </c>
      <c r="I406" s="156">
        <f t="shared" si="357"/>
        <v>0</v>
      </c>
      <c r="J406" s="156" t="str">
        <f t="shared" si="358"/>
        <v/>
      </c>
      <c r="K406" s="177" t="str">
        <f t="shared" si="359"/>
        <v/>
      </c>
      <c r="L406" s="164" t="str">
        <f t="shared" si="360"/>
        <v>M2</v>
      </c>
      <c r="N406" s="167"/>
      <c r="O406" s="172">
        <f t="shared" si="368"/>
        <v>0</v>
      </c>
      <c r="P406" s="121">
        <f t="shared" si="361"/>
        <v>0</v>
      </c>
      <c r="R406" s="167"/>
      <c r="S406" s="172">
        <f t="shared" si="362"/>
        <v>0</v>
      </c>
      <c r="T406" s="121">
        <f t="shared" si="363"/>
        <v>0</v>
      </c>
      <c r="V406" s="167"/>
      <c r="W406" s="172">
        <f t="shared" si="364"/>
        <v>0</v>
      </c>
      <c r="X406" s="121">
        <f t="shared" si="365"/>
        <v>0</v>
      </c>
      <c r="Z406" s="167"/>
      <c r="AA406" s="172">
        <f t="shared" si="366"/>
        <v>0</v>
      </c>
      <c r="AB406" s="121">
        <f t="shared" si="367"/>
        <v>0</v>
      </c>
    </row>
    <row r="407" spans="2:28" hidden="1" outlineLevel="1" x14ac:dyDescent="0.3">
      <c r="B407" s="126" t="s">
        <v>26</v>
      </c>
      <c r="C407" s="143"/>
      <c r="D407" s="137"/>
      <c r="E407" s="124"/>
      <c r="F407" s="124"/>
      <c r="G407" s="124"/>
      <c r="H407" s="156" t="str">
        <f t="shared" si="356"/>
        <v/>
      </c>
      <c r="I407" s="156">
        <f t="shared" si="357"/>
        <v>0</v>
      </c>
      <c r="J407" s="156" t="str">
        <f t="shared" si="358"/>
        <v/>
      </c>
      <c r="K407" s="177" t="str">
        <f t="shared" si="359"/>
        <v/>
      </c>
      <c r="L407" s="164" t="str">
        <f t="shared" si="360"/>
        <v>M2</v>
      </c>
      <c r="N407" s="167"/>
      <c r="O407" s="172">
        <f t="shared" si="368"/>
        <v>0</v>
      </c>
      <c r="P407" s="121">
        <f t="shared" si="361"/>
        <v>0</v>
      </c>
      <c r="R407" s="167"/>
      <c r="S407" s="172">
        <f t="shared" si="362"/>
        <v>0</v>
      </c>
      <c r="T407" s="121">
        <f t="shared" si="363"/>
        <v>0</v>
      </c>
      <c r="V407" s="167"/>
      <c r="W407" s="172">
        <f t="shared" si="364"/>
        <v>0</v>
      </c>
      <c r="X407" s="121">
        <f t="shared" si="365"/>
        <v>0</v>
      </c>
      <c r="Z407" s="167"/>
      <c r="AA407" s="172">
        <f t="shared" si="366"/>
        <v>0</v>
      </c>
      <c r="AB407" s="121">
        <f t="shared" si="367"/>
        <v>0</v>
      </c>
    </row>
    <row r="408" spans="2:28" hidden="1" outlineLevel="1" x14ac:dyDescent="0.3">
      <c r="B408" s="126" t="s">
        <v>27</v>
      </c>
      <c r="C408" s="143"/>
      <c r="D408" s="137"/>
      <c r="E408" s="124"/>
      <c r="F408" s="124"/>
      <c r="G408" s="124"/>
      <c r="H408" s="156" t="str">
        <f t="shared" si="356"/>
        <v/>
      </c>
      <c r="I408" s="156">
        <f t="shared" si="357"/>
        <v>0</v>
      </c>
      <c r="J408" s="156" t="str">
        <f t="shared" si="358"/>
        <v/>
      </c>
      <c r="K408" s="177" t="str">
        <f t="shared" si="359"/>
        <v/>
      </c>
      <c r="L408" s="164" t="str">
        <f t="shared" si="360"/>
        <v>M2</v>
      </c>
      <c r="N408" s="167"/>
      <c r="O408" s="172">
        <f t="shared" si="368"/>
        <v>0</v>
      </c>
      <c r="P408" s="121">
        <f t="shared" si="361"/>
        <v>0</v>
      </c>
      <c r="R408" s="167"/>
      <c r="S408" s="172">
        <f t="shared" si="362"/>
        <v>0</v>
      </c>
      <c r="T408" s="121">
        <f t="shared" si="363"/>
        <v>0</v>
      </c>
      <c r="V408" s="167"/>
      <c r="W408" s="172">
        <f t="shared" si="364"/>
        <v>0</v>
      </c>
      <c r="X408" s="121">
        <f t="shared" si="365"/>
        <v>0</v>
      </c>
      <c r="Z408" s="167"/>
      <c r="AA408" s="172">
        <f t="shared" si="366"/>
        <v>0</v>
      </c>
      <c r="AB408" s="121">
        <f t="shared" si="367"/>
        <v>0</v>
      </c>
    </row>
    <row r="409" spans="2:28" ht="15" hidden="1" outlineLevel="1" thickBot="1" x14ac:dyDescent="0.35">
      <c r="B409" s="127"/>
      <c r="C409" s="128"/>
      <c r="D409" s="140"/>
      <c r="E409" s="129"/>
      <c r="F409" s="129"/>
      <c r="G409" s="129"/>
      <c r="H409" s="129"/>
      <c r="I409" s="129"/>
      <c r="J409" s="129"/>
      <c r="K409" s="178"/>
      <c r="L409" s="165"/>
      <c r="N409" s="168"/>
      <c r="O409" s="173"/>
      <c r="P409" s="130"/>
      <c r="R409" s="168"/>
      <c r="S409" s="173"/>
      <c r="T409" s="130"/>
      <c r="V409" s="168"/>
      <c r="W409" s="173"/>
      <c r="X409" s="130"/>
      <c r="Z409" s="168"/>
      <c r="AA409" s="173"/>
      <c r="AB409" s="130"/>
    </row>
    <row r="410" spans="2:28" s="7" customFormat="1" ht="9" hidden="1" customHeight="1" outlineLevel="1" thickBot="1" x14ac:dyDescent="0.35">
      <c r="K410" s="174"/>
      <c r="L410" s="13"/>
      <c r="M410" s="116"/>
      <c r="N410" s="13"/>
      <c r="O410" s="169"/>
      <c r="Q410" s="116"/>
      <c r="R410" s="123"/>
      <c r="S410" s="169"/>
      <c r="T410" s="120"/>
      <c r="U410" s="116"/>
      <c r="V410" s="123"/>
      <c r="W410" s="169"/>
      <c r="X410" s="120"/>
      <c r="Y410" s="116"/>
      <c r="Z410" s="123"/>
      <c r="AA410" s="169"/>
      <c r="AB410" s="120"/>
    </row>
    <row r="411" spans="2:28" s="10" customFormat="1" ht="15" hidden="1" outlineLevel="1" thickBot="1" x14ac:dyDescent="0.35">
      <c r="B411" s="132" t="s">
        <v>8</v>
      </c>
      <c r="C411" s="132" t="s">
        <v>9</v>
      </c>
      <c r="D411" s="134" t="s">
        <v>12</v>
      </c>
      <c r="E411" s="133" t="s">
        <v>14</v>
      </c>
      <c r="F411" s="133" t="s">
        <v>15</v>
      </c>
      <c r="G411" s="133" t="s">
        <v>16</v>
      </c>
      <c r="H411" s="133" t="s">
        <v>2214</v>
      </c>
      <c r="I411" s="133" t="s">
        <v>54</v>
      </c>
      <c r="J411" s="133" t="s">
        <v>55</v>
      </c>
      <c r="K411" s="175" t="s">
        <v>17</v>
      </c>
      <c r="L411" s="162" t="s">
        <v>56</v>
      </c>
      <c r="M411" s="116"/>
      <c r="N411" s="161" t="s">
        <v>2213</v>
      </c>
      <c r="O411" s="170" t="s">
        <v>1</v>
      </c>
      <c r="P411" s="135" t="s">
        <v>0</v>
      </c>
      <c r="Q411" s="116"/>
      <c r="R411" s="161" t="s">
        <v>2213</v>
      </c>
      <c r="S411" s="170" t="s">
        <v>1</v>
      </c>
      <c r="T411" s="135" t="s">
        <v>0</v>
      </c>
      <c r="U411" s="116"/>
      <c r="V411" s="161" t="s">
        <v>2213</v>
      </c>
      <c r="W411" s="170" t="s">
        <v>1</v>
      </c>
      <c r="X411" s="135" t="s">
        <v>0</v>
      </c>
      <c r="Y411" s="116"/>
      <c r="Z411" s="161" t="s">
        <v>2213</v>
      </c>
      <c r="AA411" s="170" t="s">
        <v>1</v>
      </c>
      <c r="AB411" s="135" t="s">
        <v>0</v>
      </c>
    </row>
    <row r="412" spans="2:28" s="7" customFormat="1" ht="9" customHeight="1" collapsed="1" thickBot="1" x14ac:dyDescent="0.35">
      <c r="B412" s="120"/>
      <c r="C412" s="120"/>
      <c r="D412" s="120"/>
      <c r="E412" s="120"/>
      <c r="F412" s="120"/>
      <c r="G412" s="120"/>
      <c r="H412" s="120"/>
      <c r="I412" s="120"/>
      <c r="J412" s="120"/>
      <c r="K412" s="174"/>
      <c r="L412" s="123"/>
      <c r="M412" s="116"/>
      <c r="N412" s="123"/>
      <c r="O412" s="169"/>
      <c r="P412" s="120"/>
      <c r="Q412" s="116"/>
      <c r="R412" s="123"/>
      <c r="S412" s="169"/>
      <c r="T412" s="120"/>
      <c r="U412" s="116"/>
      <c r="V412" s="123"/>
      <c r="W412" s="169"/>
      <c r="X412" s="120"/>
      <c r="Y412" s="116"/>
      <c r="Z412" s="123"/>
      <c r="AA412" s="169"/>
      <c r="AB412" s="120"/>
    </row>
    <row r="413" spans="2:28" ht="18" x14ac:dyDescent="0.3">
      <c r="B413" s="141" t="s">
        <v>103</v>
      </c>
      <c r="C413" s="348" t="str">
        <f>IFERROR(INDEX(DATA!$E$6:$E$457,MATCH(B413,DATA!$D$6:$D$457,0)),"")</f>
        <v>SUMINISTRO E INSTALACION DE ESTRUCTURA METALICA PARA CUBIERTAS. NORMA NSR10 TITULO F. PERFILERIA ASTM A572 GR50 Y ASTM A37. SOLDADURA E70XX. INC CERCHAS, CORREAS, TENSORES, ANCLAJES Y ACCESORIOS, LIMPIEZA</v>
      </c>
      <c r="D413" s="349"/>
      <c r="E413" s="349"/>
      <c r="F413" s="349"/>
      <c r="G413" s="350"/>
      <c r="H413" s="160"/>
      <c r="I413" s="136"/>
      <c r="J413" s="136"/>
      <c r="K413" s="176"/>
      <c r="L413" s="163" t="str">
        <f>IFERROR(INDEX(DATA!$F$6:$F$457,MATCH(B413,DATA!$D$6:$D$457,0)),"")</f>
        <v>KG</v>
      </c>
      <c r="N413" s="166"/>
      <c r="O413" s="171">
        <f>ROUND(SUM(O414:O424),0)</f>
        <v>39388</v>
      </c>
      <c r="P413" s="125"/>
      <c r="R413" s="166"/>
      <c r="S413" s="171">
        <f>ROUND(SUM(S414:S424),0)</f>
        <v>25651</v>
      </c>
      <c r="T413" s="125"/>
      <c r="V413" s="166"/>
      <c r="W413" s="171">
        <f>ROUND(SUM(W414:W424),0)</f>
        <v>35050</v>
      </c>
      <c r="X413" s="125"/>
      <c r="Z413" s="166"/>
      <c r="AA413" s="171">
        <f>ROUND(SUM(AA414:AA424),0)</f>
        <v>29958</v>
      </c>
      <c r="AB413" s="125"/>
    </row>
    <row r="414" spans="2:28" hidden="1" outlineLevel="1" x14ac:dyDescent="0.3">
      <c r="B414" s="126" t="s">
        <v>18</v>
      </c>
      <c r="C414" s="143" t="s">
        <v>2192</v>
      </c>
      <c r="D414" s="137">
        <v>1</v>
      </c>
      <c r="E414" s="139"/>
      <c r="F414" s="139"/>
      <c r="G414" s="139"/>
      <c r="H414" s="156" t="str">
        <f>IF(L414="ML",N414,"")</f>
        <v/>
      </c>
      <c r="I414" s="156" t="str">
        <f>IF(L414="M2",N414,"")</f>
        <v/>
      </c>
      <c r="J414" s="156" t="str">
        <f>IF(L414="M3",N414,"")</f>
        <v/>
      </c>
      <c r="K414" s="177">
        <f>IF(L414="KG",N414,"")</f>
        <v>29887.99</v>
      </c>
      <c r="L414" s="164" t="str">
        <f>L413</f>
        <v>KG</v>
      </c>
      <c r="N414" s="167">
        <v>29887.99</v>
      </c>
      <c r="O414" s="172">
        <f t="shared" ref="O414" si="369">IFERROR(D414*N414,"")</f>
        <v>29887.99</v>
      </c>
      <c r="P414" s="121">
        <f>IFERROR(O414/$O$413,"")</f>
        <v>0.7588095358992587</v>
      </c>
      <c r="R414" s="167">
        <v>16151.08</v>
      </c>
      <c r="S414" s="172">
        <f>IFERROR(D414*R414,"")</f>
        <v>16151.08</v>
      </c>
      <c r="T414" s="121">
        <f>IFERROR(S414/$S$413,"")</f>
        <v>0.62964718724416202</v>
      </c>
      <c r="V414" s="167">
        <v>26001.13</v>
      </c>
      <c r="W414" s="172">
        <f>IFERROR(D414*V414,"")</f>
        <v>26001.13</v>
      </c>
      <c r="X414" s="121">
        <f>IFERROR(W414/$W$413,"")</f>
        <v>0.74182967189728966</v>
      </c>
      <c r="Z414" s="167">
        <v>21125.29</v>
      </c>
      <c r="AA414" s="172">
        <f>IFERROR(D414*Z414,"")</f>
        <v>21125.29</v>
      </c>
      <c r="AB414" s="121">
        <f>IFERROR(AA414/$AA$413,"")</f>
        <v>0.70516356232058219</v>
      </c>
    </row>
    <row r="415" spans="2:28" hidden="1" outlineLevel="1" x14ac:dyDescent="0.3">
      <c r="B415" s="126" t="s">
        <v>19</v>
      </c>
      <c r="C415" s="143" t="s">
        <v>2193</v>
      </c>
      <c r="D415" s="137">
        <v>1</v>
      </c>
      <c r="E415" s="124"/>
      <c r="F415" s="124"/>
      <c r="G415" s="124"/>
      <c r="H415" s="156" t="str">
        <f t="shared" ref="H415:H423" si="370">IF(L415="ML",N415,"")</f>
        <v/>
      </c>
      <c r="I415" s="156" t="str">
        <f t="shared" ref="I415:I423" si="371">IF(L415="M2",N415,"")</f>
        <v/>
      </c>
      <c r="J415" s="156" t="str">
        <f t="shared" ref="J415:J423" si="372">IF(L415="M3",N415,"")</f>
        <v/>
      </c>
      <c r="K415" s="177">
        <f t="shared" ref="K415:K423" si="373">IF(L415="KG",N415,"")</f>
        <v>9499.7000000000007</v>
      </c>
      <c r="L415" s="164" t="str">
        <f t="shared" ref="L415:L423" si="374">L414</f>
        <v>KG</v>
      </c>
      <c r="N415" s="167">
        <v>9499.7000000000007</v>
      </c>
      <c r="O415" s="172">
        <f>IFERROR(D415*N415,"")</f>
        <v>9499.7000000000007</v>
      </c>
      <c r="P415" s="121">
        <f t="shared" ref="P415:P423" si="375">IFERROR(O415/$O$413,"")</f>
        <v>0.24118259368335535</v>
      </c>
      <c r="R415" s="167">
        <v>9499.7000000000007</v>
      </c>
      <c r="S415" s="172">
        <f t="shared" ref="S415:S423" si="376">IFERROR(D415*R415,"")</f>
        <v>9499.7000000000007</v>
      </c>
      <c r="T415" s="121">
        <f t="shared" ref="T415:T423" si="377">IFERROR(S415/$S$413,"")</f>
        <v>0.37034423609216016</v>
      </c>
      <c r="V415" s="167">
        <v>9049.06</v>
      </c>
      <c r="W415" s="172">
        <f t="shared" ref="W415:W423" si="378">IFERROR(D415*V415,"")</f>
        <v>9049.06</v>
      </c>
      <c r="X415" s="121">
        <f t="shared" ref="X415:X423" si="379">IFERROR(W415/$W$413,"")</f>
        <v>0.25817574893009987</v>
      </c>
      <c r="Z415" s="167">
        <v>8832.7099999999991</v>
      </c>
      <c r="AA415" s="172">
        <f t="shared" ref="AA415:AA423" si="380">IFERROR(D415*Z415,"")</f>
        <v>8832.7099999999991</v>
      </c>
      <c r="AB415" s="121">
        <f t="shared" ref="AB415:AB423" si="381">IFERROR(AA415/$AA$413,"")</f>
        <v>0.29483643767941781</v>
      </c>
    </row>
    <row r="416" spans="2:28" hidden="1" outlineLevel="1" x14ac:dyDescent="0.3">
      <c r="B416" s="126" t="s">
        <v>20</v>
      </c>
      <c r="C416" s="143"/>
      <c r="D416" s="137"/>
      <c r="E416" s="124"/>
      <c r="F416" s="124"/>
      <c r="G416" s="124"/>
      <c r="H416" s="156" t="str">
        <f t="shared" si="370"/>
        <v/>
      </c>
      <c r="I416" s="156" t="str">
        <f t="shared" si="371"/>
        <v/>
      </c>
      <c r="J416" s="156" t="str">
        <f t="shared" si="372"/>
        <v/>
      </c>
      <c r="K416" s="177">
        <f t="shared" si="373"/>
        <v>0</v>
      </c>
      <c r="L416" s="164" t="str">
        <f t="shared" si="374"/>
        <v>KG</v>
      </c>
      <c r="N416" s="167"/>
      <c r="O416" s="172">
        <f t="shared" ref="O416:O423" si="382">IFERROR(D416*N416,"")</f>
        <v>0</v>
      </c>
      <c r="P416" s="121">
        <f t="shared" si="375"/>
        <v>0</v>
      </c>
      <c r="R416" s="167"/>
      <c r="S416" s="172">
        <f t="shared" si="376"/>
        <v>0</v>
      </c>
      <c r="T416" s="121">
        <f t="shared" si="377"/>
        <v>0</v>
      </c>
      <c r="V416" s="167"/>
      <c r="W416" s="172">
        <f t="shared" si="378"/>
        <v>0</v>
      </c>
      <c r="X416" s="121">
        <f t="shared" si="379"/>
        <v>0</v>
      </c>
      <c r="Z416" s="167"/>
      <c r="AA416" s="172">
        <f t="shared" si="380"/>
        <v>0</v>
      </c>
      <c r="AB416" s="121">
        <f t="shared" si="381"/>
        <v>0</v>
      </c>
    </row>
    <row r="417" spans="2:28" hidden="1" outlineLevel="1" x14ac:dyDescent="0.3">
      <c r="B417" s="126" t="s">
        <v>21</v>
      </c>
      <c r="C417" s="143"/>
      <c r="D417" s="137"/>
      <c r="E417" s="124"/>
      <c r="F417" s="124"/>
      <c r="G417" s="124"/>
      <c r="H417" s="156" t="str">
        <f t="shared" si="370"/>
        <v/>
      </c>
      <c r="I417" s="156" t="str">
        <f t="shared" si="371"/>
        <v/>
      </c>
      <c r="J417" s="156" t="str">
        <f t="shared" si="372"/>
        <v/>
      </c>
      <c r="K417" s="177">
        <f t="shared" si="373"/>
        <v>0</v>
      </c>
      <c r="L417" s="164" t="str">
        <f t="shared" si="374"/>
        <v>KG</v>
      </c>
      <c r="N417" s="167"/>
      <c r="O417" s="172">
        <f t="shared" si="382"/>
        <v>0</v>
      </c>
      <c r="P417" s="121">
        <f t="shared" si="375"/>
        <v>0</v>
      </c>
      <c r="R417" s="167"/>
      <c r="S417" s="172">
        <f t="shared" si="376"/>
        <v>0</v>
      </c>
      <c r="T417" s="121">
        <f t="shared" si="377"/>
        <v>0</v>
      </c>
      <c r="V417" s="167"/>
      <c r="W417" s="172">
        <f t="shared" si="378"/>
        <v>0</v>
      </c>
      <c r="X417" s="121">
        <f t="shared" si="379"/>
        <v>0</v>
      </c>
      <c r="Z417" s="167"/>
      <c r="AA417" s="172">
        <f t="shared" si="380"/>
        <v>0</v>
      </c>
      <c r="AB417" s="121">
        <f t="shared" si="381"/>
        <v>0</v>
      </c>
    </row>
    <row r="418" spans="2:28" hidden="1" outlineLevel="1" x14ac:dyDescent="0.3">
      <c r="B418" s="126" t="s">
        <v>22</v>
      </c>
      <c r="C418" s="143"/>
      <c r="D418" s="137"/>
      <c r="E418" s="124"/>
      <c r="F418" s="124"/>
      <c r="G418" s="124"/>
      <c r="H418" s="156" t="str">
        <f t="shared" si="370"/>
        <v/>
      </c>
      <c r="I418" s="156" t="str">
        <f t="shared" si="371"/>
        <v/>
      </c>
      <c r="J418" s="156" t="str">
        <f t="shared" si="372"/>
        <v/>
      </c>
      <c r="K418" s="177">
        <f t="shared" si="373"/>
        <v>0</v>
      </c>
      <c r="L418" s="164" t="str">
        <f t="shared" si="374"/>
        <v>KG</v>
      </c>
      <c r="N418" s="167"/>
      <c r="O418" s="172">
        <f t="shared" si="382"/>
        <v>0</v>
      </c>
      <c r="P418" s="121">
        <f t="shared" si="375"/>
        <v>0</v>
      </c>
      <c r="R418" s="167"/>
      <c r="S418" s="172">
        <f t="shared" si="376"/>
        <v>0</v>
      </c>
      <c r="T418" s="121">
        <f t="shared" si="377"/>
        <v>0</v>
      </c>
      <c r="V418" s="167"/>
      <c r="W418" s="172">
        <f t="shared" si="378"/>
        <v>0</v>
      </c>
      <c r="X418" s="121">
        <f t="shared" si="379"/>
        <v>0</v>
      </c>
      <c r="Z418" s="167"/>
      <c r="AA418" s="172">
        <f t="shared" si="380"/>
        <v>0</v>
      </c>
      <c r="AB418" s="121">
        <f t="shared" si="381"/>
        <v>0</v>
      </c>
    </row>
    <row r="419" spans="2:28" hidden="1" outlineLevel="1" x14ac:dyDescent="0.3">
      <c r="B419" s="126" t="s">
        <v>23</v>
      </c>
      <c r="C419" s="143"/>
      <c r="D419" s="137"/>
      <c r="E419" s="124"/>
      <c r="F419" s="124"/>
      <c r="G419" s="124"/>
      <c r="H419" s="156" t="str">
        <f t="shared" si="370"/>
        <v/>
      </c>
      <c r="I419" s="156" t="str">
        <f t="shared" si="371"/>
        <v/>
      </c>
      <c r="J419" s="156" t="str">
        <f t="shared" si="372"/>
        <v/>
      </c>
      <c r="K419" s="177">
        <f t="shared" si="373"/>
        <v>0</v>
      </c>
      <c r="L419" s="164" t="str">
        <f t="shared" si="374"/>
        <v>KG</v>
      </c>
      <c r="N419" s="167"/>
      <c r="O419" s="172">
        <f t="shared" si="382"/>
        <v>0</v>
      </c>
      <c r="P419" s="121">
        <f t="shared" si="375"/>
        <v>0</v>
      </c>
      <c r="R419" s="167"/>
      <c r="S419" s="172">
        <f t="shared" si="376"/>
        <v>0</v>
      </c>
      <c r="T419" s="121">
        <f t="shared" si="377"/>
        <v>0</v>
      </c>
      <c r="V419" s="167"/>
      <c r="W419" s="172">
        <f t="shared" si="378"/>
        <v>0</v>
      </c>
      <c r="X419" s="121">
        <f t="shared" si="379"/>
        <v>0</v>
      </c>
      <c r="Z419" s="167"/>
      <c r="AA419" s="172">
        <f t="shared" si="380"/>
        <v>0</v>
      </c>
      <c r="AB419" s="121">
        <f t="shared" si="381"/>
        <v>0</v>
      </c>
    </row>
    <row r="420" spans="2:28" hidden="1" outlineLevel="1" x14ac:dyDescent="0.3">
      <c r="B420" s="126" t="s">
        <v>24</v>
      </c>
      <c r="C420" s="143"/>
      <c r="D420" s="137"/>
      <c r="E420" s="124"/>
      <c r="F420" s="124"/>
      <c r="G420" s="124"/>
      <c r="H420" s="156" t="str">
        <f t="shared" si="370"/>
        <v/>
      </c>
      <c r="I420" s="156" t="str">
        <f t="shared" si="371"/>
        <v/>
      </c>
      <c r="J420" s="156" t="str">
        <f t="shared" si="372"/>
        <v/>
      </c>
      <c r="K420" s="177">
        <f t="shared" si="373"/>
        <v>0</v>
      </c>
      <c r="L420" s="164" t="str">
        <f t="shared" si="374"/>
        <v>KG</v>
      </c>
      <c r="N420" s="167"/>
      <c r="O420" s="172">
        <f t="shared" si="382"/>
        <v>0</v>
      </c>
      <c r="P420" s="121">
        <f t="shared" si="375"/>
        <v>0</v>
      </c>
      <c r="R420" s="167"/>
      <c r="S420" s="172">
        <f t="shared" si="376"/>
        <v>0</v>
      </c>
      <c r="T420" s="121">
        <f t="shared" si="377"/>
        <v>0</v>
      </c>
      <c r="V420" s="167"/>
      <c r="W420" s="172">
        <f t="shared" si="378"/>
        <v>0</v>
      </c>
      <c r="X420" s="121">
        <f t="shared" si="379"/>
        <v>0</v>
      </c>
      <c r="Z420" s="167"/>
      <c r="AA420" s="172">
        <f t="shared" si="380"/>
        <v>0</v>
      </c>
      <c r="AB420" s="121">
        <f t="shared" si="381"/>
        <v>0</v>
      </c>
    </row>
    <row r="421" spans="2:28" hidden="1" outlineLevel="1" x14ac:dyDescent="0.3">
      <c r="B421" s="126" t="s">
        <v>25</v>
      </c>
      <c r="C421" s="143"/>
      <c r="D421" s="137"/>
      <c r="E421" s="124"/>
      <c r="F421" s="124"/>
      <c r="G421" s="124"/>
      <c r="H421" s="156" t="str">
        <f t="shared" si="370"/>
        <v/>
      </c>
      <c r="I421" s="156" t="str">
        <f t="shared" si="371"/>
        <v/>
      </c>
      <c r="J421" s="156" t="str">
        <f t="shared" si="372"/>
        <v/>
      </c>
      <c r="K421" s="177">
        <f t="shared" si="373"/>
        <v>0</v>
      </c>
      <c r="L421" s="164" t="str">
        <f t="shared" si="374"/>
        <v>KG</v>
      </c>
      <c r="N421" s="167"/>
      <c r="O421" s="172">
        <f t="shared" si="382"/>
        <v>0</v>
      </c>
      <c r="P421" s="121">
        <f t="shared" si="375"/>
        <v>0</v>
      </c>
      <c r="R421" s="167"/>
      <c r="S421" s="172">
        <f t="shared" si="376"/>
        <v>0</v>
      </c>
      <c r="T421" s="121">
        <f t="shared" si="377"/>
        <v>0</v>
      </c>
      <c r="V421" s="167"/>
      <c r="W421" s="172">
        <f t="shared" si="378"/>
        <v>0</v>
      </c>
      <c r="X421" s="121">
        <f t="shared" si="379"/>
        <v>0</v>
      </c>
      <c r="Z421" s="167"/>
      <c r="AA421" s="172">
        <f t="shared" si="380"/>
        <v>0</v>
      </c>
      <c r="AB421" s="121">
        <f t="shared" si="381"/>
        <v>0</v>
      </c>
    </row>
    <row r="422" spans="2:28" hidden="1" outlineLevel="1" x14ac:dyDescent="0.3">
      <c r="B422" s="126" t="s">
        <v>26</v>
      </c>
      <c r="C422" s="143"/>
      <c r="D422" s="137"/>
      <c r="E422" s="124"/>
      <c r="F422" s="124"/>
      <c r="G422" s="124"/>
      <c r="H422" s="156" t="str">
        <f t="shared" si="370"/>
        <v/>
      </c>
      <c r="I422" s="156" t="str">
        <f t="shared" si="371"/>
        <v/>
      </c>
      <c r="J422" s="156" t="str">
        <f t="shared" si="372"/>
        <v/>
      </c>
      <c r="K422" s="177">
        <f t="shared" si="373"/>
        <v>0</v>
      </c>
      <c r="L422" s="164" t="str">
        <f t="shared" si="374"/>
        <v>KG</v>
      </c>
      <c r="N422" s="167"/>
      <c r="O422" s="172">
        <f t="shared" si="382"/>
        <v>0</v>
      </c>
      <c r="P422" s="121">
        <f t="shared" si="375"/>
        <v>0</v>
      </c>
      <c r="R422" s="167"/>
      <c r="S422" s="172">
        <f t="shared" si="376"/>
        <v>0</v>
      </c>
      <c r="T422" s="121">
        <f t="shared" si="377"/>
        <v>0</v>
      </c>
      <c r="V422" s="167"/>
      <c r="W422" s="172">
        <f t="shared" si="378"/>
        <v>0</v>
      </c>
      <c r="X422" s="121">
        <f t="shared" si="379"/>
        <v>0</v>
      </c>
      <c r="Z422" s="167"/>
      <c r="AA422" s="172">
        <f t="shared" si="380"/>
        <v>0</v>
      </c>
      <c r="AB422" s="121">
        <f t="shared" si="381"/>
        <v>0</v>
      </c>
    </row>
    <row r="423" spans="2:28" hidden="1" outlineLevel="1" x14ac:dyDescent="0.3">
      <c r="B423" s="126" t="s">
        <v>27</v>
      </c>
      <c r="C423" s="143"/>
      <c r="D423" s="137"/>
      <c r="E423" s="124"/>
      <c r="F423" s="124"/>
      <c r="G423" s="124"/>
      <c r="H423" s="156" t="str">
        <f t="shared" si="370"/>
        <v/>
      </c>
      <c r="I423" s="156" t="str">
        <f t="shared" si="371"/>
        <v/>
      </c>
      <c r="J423" s="156" t="str">
        <f t="shared" si="372"/>
        <v/>
      </c>
      <c r="K423" s="177">
        <f t="shared" si="373"/>
        <v>0</v>
      </c>
      <c r="L423" s="164" t="str">
        <f t="shared" si="374"/>
        <v>KG</v>
      </c>
      <c r="N423" s="167"/>
      <c r="O423" s="172">
        <f t="shared" si="382"/>
        <v>0</v>
      </c>
      <c r="P423" s="121">
        <f t="shared" si="375"/>
        <v>0</v>
      </c>
      <c r="R423" s="167"/>
      <c r="S423" s="172">
        <f t="shared" si="376"/>
        <v>0</v>
      </c>
      <c r="T423" s="121">
        <f t="shared" si="377"/>
        <v>0</v>
      </c>
      <c r="V423" s="167"/>
      <c r="W423" s="172">
        <f t="shared" si="378"/>
        <v>0</v>
      </c>
      <c r="X423" s="121">
        <f t="shared" si="379"/>
        <v>0</v>
      </c>
      <c r="Z423" s="167"/>
      <c r="AA423" s="172">
        <f t="shared" si="380"/>
        <v>0</v>
      </c>
      <c r="AB423" s="121">
        <f t="shared" si="381"/>
        <v>0</v>
      </c>
    </row>
    <row r="424" spans="2:28" ht="15" hidden="1" outlineLevel="1" thickBot="1" x14ac:dyDescent="0.35">
      <c r="B424" s="127"/>
      <c r="C424" s="128"/>
      <c r="D424" s="140"/>
      <c r="E424" s="129"/>
      <c r="F424" s="129"/>
      <c r="G424" s="129"/>
      <c r="H424" s="129"/>
      <c r="I424" s="129"/>
      <c r="J424" s="129"/>
      <c r="K424" s="178"/>
      <c r="L424" s="165"/>
      <c r="N424" s="168"/>
      <c r="O424" s="173"/>
      <c r="P424" s="130"/>
      <c r="Q424" s="87"/>
      <c r="R424" s="168"/>
      <c r="S424" s="173"/>
      <c r="T424" s="130"/>
      <c r="V424" s="168"/>
      <c r="W424" s="173"/>
      <c r="X424" s="130"/>
      <c r="Z424" s="168"/>
      <c r="AA424" s="173"/>
      <c r="AB424" s="130"/>
    </row>
    <row r="425" spans="2:28" s="7" customFormat="1" ht="9" hidden="1" customHeight="1" outlineLevel="1" thickBot="1" x14ac:dyDescent="0.35">
      <c r="K425" s="174"/>
      <c r="L425" s="13"/>
      <c r="M425" s="87"/>
      <c r="N425" s="13"/>
      <c r="O425" s="169"/>
      <c r="Q425" s="87"/>
      <c r="R425" s="123"/>
      <c r="S425" s="169"/>
      <c r="T425" s="120"/>
      <c r="U425" s="87"/>
      <c r="V425" s="123"/>
      <c r="W425" s="169"/>
      <c r="X425" s="120"/>
      <c r="Y425" s="87"/>
      <c r="Z425" s="123"/>
      <c r="AA425" s="169"/>
      <c r="AB425" s="120"/>
    </row>
    <row r="426" spans="2:28" s="10" customFormat="1" ht="15" hidden="1" outlineLevel="1" thickBot="1" x14ac:dyDescent="0.35">
      <c r="B426" s="132" t="s">
        <v>8</v>
      </c>
      <c r="C426" s="132" t="s">
        <v>9</v>
      </c>
      <c r="D426" s="134" t="s">
        <v>12</v>
      </c>
      <c r="E426" s="133" t="s">
        <v>14</v>
      </c>
      <c r="F426" s="133" t="s">
        <v>15</v>
      </c>
      <c r="G426" s="133" t="s">
        <v>16</v>
      </c>
      <c r="H426" s="133" t="s">
        <v>2214</v>
      </c>
      <c r="I426" s="133" t="s">
        <v>54</v>
      </c>
      <c r="J426" s="133" t="s">
        <v>55</v>
      </c>
      <c r="K426" s="175" t="s">
        <v>17</v>
      </c>
      <c r="L426" s="162" t="s">
        <v>56</v>
      </c>
      <c r="M426" s="116"/>
      <c r="N426" s="161" t="s">
        <v>2213</v>
      </c>
      <c r="O426" s="170" t="s">
        <v>1</v>
      </c>
      <c r="P426" s="135" t="s">
        <v>0</v>
      </c>
      <c r="Q426" s="87"/>
      <c r="R426" s="161" t="s">
        <v>2213</v>
      </c>
      <c r="S426" s="170" t="s">
        <v>1</v>
      </c>
      <c r="T426" s="135" t="s">
        <v>0</v>
      </c>
      <c r="U426" s="116"/>
      <c r="V426" s="161" t="s">
        <v>2213</v>
      </c>
      <c r="W426" s="170" t="s">
        <v>1</v>
      </c>
      <c r="X426" s="135" t="s">
        <v>0</v>
      </c>
      <c r="Y426" s="116"/>
      <c r="Z426" s="161" t="s">
        <v>2213</v>
      </c>
      <c r="AA426" s="170" t="s">
        <v>1</v>
      </c>
      <c r="AB426" s="135" t="s">
        <v>0</v>
      </c>
    </row>
    <row r="427" spans="2:28" s="7" customFormat="1" ht="9" customHeight="1" collapsed="1" thickBot="1" x14ac:dyDescent="0.35">
      <c r="B427" s="120"/>
      <c r="C427" s="120"/>
      <c r="D427" s="120"/>
      <c r="E427" s="120"/>
      <c r="F427" s="120"/>
      <c r="G427" s="120"/>
      <c r="H427" s="120"/>
      <c r="I427" s="120"/>
      <c r="J427" s="120"/>
      <c r="K427" s="174"/>
      <c r="L427" s="123"/>
      <c r="M427" s="116"/>
      <c r="N427" s="123"/>
      <c r="O427" s="169"/>
      <c r="P427" s="120"/>
      <c r="Q427" s="87"/>
      <c r="R427" s="123"/>
      <c r="S427" s="169"/>
      <c r="T427" s="120"/>
      <c r="U427" s="116"/>
      <c r="V427" s="123"/>
      <c r="W427" s="169"/>
      <c r="X427" s="120"/>
      <c r="Y427" s="116"/>
      <c r="Z427" s="123"/>
      <c r="AA427" s="169"/>
      <c r="AB427" s="120"/>
    </row>
    <row r="428" spans="2:28" ht="18" x14ac:dyDescent="0.3">
      <c r="B428" s="141" t="s">
        <v>104</v>
      </c>
      <c r="C428" s="348" t="str">
        <f>IFERROR(INDEX(DATA!$E$6:$E$457,MATCH(B428,DATA!$D$6:$D$457,0)),"")</f>
        <v>SUMINISTRO E INSTALACIÓN DE CUBIERTA EN TEJA UPVC DE 2 MM</v>
      </c>
      <c r="D428" s="349"/>
      <c r="E428" s="349"/>
      <c r="F428" s="349"/>
      <c r="G428" s="350"/>
      <c r="H428" s="160"/>
      <c r="I428" s="136"/>
      <c r="J428" s="136"/>
      <c r="K428" s="176"/>
      <c r="L428" s="163" t="str">
        <f>IFERROR(INDEX(DATA!$F$6:$F$457,MATCH(B428,DATA!$D$6:$D$457,0)),"")</f>
        <v>M2</v>
      </c>
      <c r="N428" s="166"/>
      <c r="O428" s="171">
        <f>ROUND(SUM(O429:O439),0)</f>
        <v>248</v>
      </c>
      <c r="P428" s="125"/>
      <c r="Q428" s="87"/>
      <c r="R428" s="166"/>
      <c r="S428" s="171">
        <f>ROUND(SUM(S429:S439),0)</f>
        <v>248</v>
      </c>
      <c r="T428" s="125"/>
      <c r="V428" s="166"/>
      <c r="W428" s="171">
        <f>ROUND(SUM(W429:W439),0)</f>
        <v>236</v>
      </c>
      <c r="X428" s="125"/>
      <c r="Z428" s="166"/>
      <c r="AA428" s="171">
        <f>ROUND(SUM(AA429:AA439),0)</f>
        <v>231</v>
      </c>
      <c r="AB428" s="125"/>
    </row>
    <row r="429" spans="2:28" hidden="1" outlineLevel="1" x14ac:dyDescent="0.3">
      <c r="B429" s="126" t="s">
        <v>18</v>
      </c>
      <c r="C429" s="143" t="s">
        <v>2195</v>
      </c>
      <c r="D429" s="137">
        <v>1</v>
      </c>
      <c r="E429" s="139"/>
      <c r="F429" s="139"/>
      <c r="G429" s="139"/>
      <c r="H429" s="156" t="str">
        <f>IF(L429="ML",N429,"")</f>
        <v/>
      </c>
      <c r="I429" s="156">
        <f>IF(L429="M2",N429,"")</f>
        <v>247.94</v>
      </c>
      <c r="J429" s="156" t="str">
        <f>IF(L429="M3",N429,"")</f>
        <v/>
      </c>
      <c r="K429" s="177" t="str">
        <f>IF(L429="KG",N429,"")</f>
        <v/>
      </c>
      <c r="L429" s="164" t="str">
        <f>L428</f>
        <v>M2</v>
      </c>
      <c r="N429" s="167">
        <v>247.94</v>
      </c>
      <c r="O429" s="172">
        <f t="shared" ref="O429" si="383">IFERROR(D429*N429,"")</f>
        <v>247.94</v>
      </c>
      <c r="P429" s="121">
        <f>IFERROR(O429/$O$428,"")</f>
        <v>0.99975806451612903</v>
      </c>
      <c r="Q429" s="87"/>
      <c r="R429" s="167">
        <v>247.94</v>
      </c>
      <c r="S429" s="172">
        <f>IFERROR(D429*R429,"")</f>
        <v>247.94</v>
      </c>
      <c r="T429" s="121">
        <f>IFERROR(S429/$S$428,"")</f>
        <v>0.99975806451612903</v>
      </c>
      <c r="V429" s="167">
        <v>236.18</v>
      </c>
      <c r="W429" s="172">
        <f>IFERROR(D429*V429,"")</f>
        <v>236.18</v>
      </c>
      <c r="X429" s="121">
        <f>IFERROR(W429/$W$428,"")</f>
        <v>1.0007627118644069</v>
      </c>
      <c r="Z429" s="167">
        <v>230.53</v>
      </c>
      <c r="AA429" s="172">
        <f>IFERROR(D429*Z429,"")</f>
        <v>230.53</v>
      </c>
      <c r="AB429" s="121">
        <f>IFERROR(AA429/$AA$428,"")</f>
        <v>0.99796536796536794</v>
      </c>
    </row>
    <row r="430" spans="2:28" hidden="1" outlineLevel="1" x14ac:dyDescent="0.3">
      <c r="B430" s="126" t="s">
        <v>19</v>
      </c>
      <c r="C430" s="143"/>
      <c r="D430" s="137"/>
      <c r="E430" s="124"/>
      <c r="F430" s="124"/>
      <c r="G430" s="124"/>
      <c r="H430" s="156" t="str">
        <f t="shared" ref="H430:H438" si="384">IF(L430="ML",N430,"")</f>
        <v/>
      </c>
      <c r="I430" s="156">
        <f t="shared" ref="I430:I438" si="385">IF(L430="M2",N430,"")</f>
        <v>0</v>
      </c>
      <c r="J430" s="156" t="str">
        <f t="shared" ref="J430:J438" si="386">IF(L430="M3",N430,"")</f>
        <v/>
      </c>
      <c r="K430" s="177" t="str">
        <f t="shared" ref="K430:K438" si="387">IF(L430="KG",N430,"")</f>
        <v/>
      </c>
      <c r="L430" s="164" t="str">
        <f t="shared" ref="L430:L438" si="388">L429</f>
        <v>M2</v>
      </c>
      <c r="N430" s="167"/>
      <c r="O430" s="172">
        <f>IFERROR(D430*N430,"")</f>
        <v>0</v>
      </c>
      <c r="P430" s="121">
        <f t="shared" ref="P430:P438" si="389">IFERROR(O430/$O$428,"")</f>
        <v>0</v>
      </c>
      <c r="Q430" s="87"/>
      <c r="R430" s="167"/>
      <c r="S430" s="172">
        <f t="shared" ref="S430:S438" si="390">IFERROR(D430*R430,"")</f>
        <v>0</v>
      </c>
      <c r="T430" s="121">
        <f t="shared" ref="T430:T438" si="391">IFERROR(S430/$S$428,"")</f>
        <v>0</v>
      </c>
      <c r="V430" s="167"/>
      <c r="W430" s="172">
        <f t="shared" ref="W430:W438" si="392">IFERROR(D430*V430,"")</f>
        <v>0</v>
      </c>
      <c r="X430" s="121">
        <f t="shared" ref="X430:X438" si="393">IFERROR(W430/$W$428,"")</f>
        <v>0</v>
      </c>
      <c r="Z430" s="167"/>
      <c r="AA430" s="172">
        <f t="shared" ref="AA430:AA438" si="394">IFERROR(D430*Z430,"")</f>
        <v>0</v>
      </c>
      <c r="AB430" s="121">
        <f t="shared" ref="AB430:AB438" si="395">IFERROR(AA430/$AA$428,"")</f>
        <v>0</v>
      </c>
    </row>
    <row r="431" spans="2:28" hidden="1" outlineLevel="1" x14ac:dyDescent="0.3">
      <c r="B431" s="126" t="s">
        <v>20</v>
      </c>
      <c r="C431" s="143"/>
      <c r="D431" s="137"/>
      <c r="E431" s="124"/>
      <c r="F431" s="124"/>
      <c r="G431" s="124"/>
      <c r="H431" s="156" t="str">
        <f t="shared" si="384"/>
        <v/>
      </c>
      <c r="I431" s="156">
        <f t="shared" si="385"/>
        <v>0</v>
      </c>
      <c r="J431" s="156" t="str">
        <f t="shared" si="386"/>
        <v/>
      </c>
      <c r="K431" s="177" t="str">
        <f t="shared" si="387"/>
        <v/>
      </c>
      <c r="L431" s="164" t="str">
        <f t="shared" si="388"/>
        <v>M2</v>
      </c>
      <c r="N431" s="167"/>
      <c r="O431" s="172">
        <f t="shared" ref="O431:O438" si="396">IFERROR(D431*N431,"")</f>
        <v>0</v>
      </c>
      <c r="P431" s="121">
        <f t="shared" si="389"/>
        <v>0</v>
      </c>
      <c r="Q431" s="87"/>
      <c r="R431" s="167"/>
      <c r="S431" s="172">
        <f t="shared" si="390"/>
        <v>0</v>
      </c>
      <c r="T431" s="121">
        <f t="shared" si="391"/>
        <v>0</v>
      </c>
      <c r="V431" s="167"/>
      <c r="W431" s="172">
        <f t="shared" si="392"/>
        <v>0</v>
      </c>
      <c r="X431" s="121">
        <f t="shared" si="393"/>
        <v>0</v>
      </c>
      <c r="Z431" s="167"/>
      <c r="AA431" s="172">
        <f t="shared" si="394"/>
        <v>0</v>
      </c>
      <c r="AB431" s="121">
        <f t="shared" si="395"/>
        <v>0</v>
      </c>
    </row>
    <row r="432" spans="2:28" hidden="1" outlineLevel="1" x14ac:dyDescent="0.3">
      <c r="B432" s="126" t="s">
        <v>21</v>
      </c>
      <c r="C432" s="143"/>
      <c r="D432" s="137"/>
      <c r="E432" s="124"/>
      <c r="F432" s="124"/>
      <c r="G432" s="124"/>
      <c r="H432" s="156" t="str">
        <f t="shared" si="384"/>
        <v/>
      </c>
      <c r="I432" s="156">
        <f t="shared" si="385"/>
        <v>0</v>
      </c>
      <c r="J432" s="156" t="str">
        <f t="shared" si="386"/>
        <v/>
      </c>
      <c r="K432" s="177" t="str">
        <f t="shared" si="387"/>
        <v/>
      </c>
      <c r="L432" s="164" t="str">
        <f t="shared" si="388"/>
        <v>M2</v>
      </c>
      <c r="N432" s="167"/>
      <c r="O432" s="172">
        <f t="shared" si="396"/>
        <v>0</v>
      </c>
      <c r="P432" s="121">
        <f t="shared" si="389"/>
        <v>0</v>
      </c>
      <c r="Q432" s="87"/>
      <c r="R432" s="167"/>
      <c r="S432" s="172">
        <f t="shared" si="390"/>
        <v>0</v>
      </c>
      <c r="T432" s="121">
        <f t="shared" si="391"/>
        <v>0</v>
      </c>
      <c r="V432" s="167"/>
      <c r="W432" s="172">
        <f t="shared" si="392"/>
        <v>0</v>
      </c>
      <c r="X432" s="121">
        <f t="shared" si="393"/>
        <v>0</v>
      </c>
      <c r="Z432" s="167"/>
      <c r="AA432" s="172">
        <f t="shared" si="394"/>
        <v>0</v>
      </c>
      <c r="AB432" s="121">
        <f t="shared" si="395"/>
        <v>0</v>
      </c>
    </row>
    <row r="433" spans="2:28" hidden="1" outlineLevel="1" x14ac:dyDescent="0.3">
      <c r="B433" s="126" t="s">
        <v>22</v>
      </c>
      <c r="C433" s="143"/>
      <c r="D433" s="137"/>
      <c r="E433" s="124"/>
      <c r="F433" s="124"/>
      <c r="G433" s="124"/>
      <c r="H433" s="156" t="str">
        <f t="shared" si="384"/>
        <v/>
      </c>
      <c r="I433" s="156">
        <f t="shared" si="385"/>
        <v>0</v>
      </c>
      <c r="J433" s="156" t="str">
        <f t="shared" si="386"/>
        <v/>
      </c>
      <c r="K433" s="177" t="str">
        <f t="shared" si="387"/>
        <v/>
      </c>
      <c r="L433" s="164" t="str">
        <f t="shared" si="388"/>
        <v>M2</v>
      </c>
      <c r="N433" s="167"/>
      <c r="O433" s="172">
        <f t="shared" si="396"/>
        <v>0</v>
      </c>
      <c r="P433" s="121">
        <f t="shared" si="389"/>
        <v>0</v>
      </c>
      <c r="Q433" s="87"/>
      <c r="R433" s="167"/>
      <c r="S433" s="172">
        <f t="shared" si="390"/>
        <v>0</v>
      </c>
      <c r="T433" s="121">
        <f t="shared" si="391"/>
        <v>0</v>
      </c>
      <c r="V433" s="167"/>
      <c r="W433" s="172">
        <f t="shared" si="392"/>
        <v>0</v>
      </c>
      <c r="X433" s="121">
        <f t="shared" si="393"/>
        <v>0</v>
      </c>
      <c r="Z433" s="167"/>
      <c r="AA433" s="172">
        <f t="shared" si="394"/>
        <v>0</v>
      </c>
      <c r="AB433" s="121">
        <f t="shared" si="395"/>
        <v>0</v>
      </c>
    </row>
    <row r="434" spans="2:28" hidden="1" outlineLevel="1" x14ac:dyDescent="0.3">
      <c r="B434" s="126" t="s">
        <v>23</v>
      </c>
      <c r="C434" s="143"/>
      <c r="D434" s="137"/>
      <c r="E434" s="124"/>
      <c r="F434" s="124"/>
      <c r="G434" s="124"/>
      <c r="H434" s="156" t="str">
        <f t="shared" si="384"/>
        <v/>
      </c>
      <c r="I434" s="156">
        <f t="shared" si="385"/>
        <v>0</v>
      </c>
      <c r="J434" s="156" t="str">
        <f t="shared" si="386"/>
        <v/>
      </c>
      <c r="K434" s="177" t="str">
        <f t="shared" si="387"/>
        <v/>
      </c>
      <c r="L434" s="164" t="str">
        <f t="shared" si="388"/>
        <v>M2</v>
      </c>
      <c r="N434" s="167"/>
      <c r="O434" s="172">
        <f t="shared" si="396"/>
        <v>0</v>
      </c>
      <c r="P434" s="121">
        <f t="shared" si="389"/>
        <v>0</v>
      </c>
      <c r="Q434" s="87"/>
      <c r="R434" s="167"/>
      <c r="S434" s="172">
        <f t="shared" si="390"/>
        <v>0</v>
      </c>
      <c r="T434" s="121">
        <f t="shared" si="391"/>
        <v>0</v>
      </c>
      <c r="V434" s="167"/>
      <c r="W434" s="172">
        <f t="shared" si="392"/>
        <v>0</v>
      </c>
      <c r="X434" s="121">
        <f t="shared" si="393"/>
        <v>0</v>
      </c>
      <c r="Z434" s="167"/>
      <c r="AA434" s="172">
        <f t="shared" si="394"/>
        <v>0</v>
      </c>
      <c r="AB434" s="121">
        <f t="shared" si="395"/>
        <v>0</v>
      </c>
    </row>
    <row r="435" spans="2:28" hidden="1" outlineLevel="1" x14ac:dyDescent="0.3">
      <c r="B435" s="126" t="s">
        <v>24</v>
      </c>
      <c r="C435" s="143"/>
      <c r="D435" s="137"/>
      <c r="E435" s="124"/>
      <c r="F435" s="124"/>
      <c r="G435" s="124"/>
      <c r="H435" s="156" t="str">
        <f t="shared" si="384"/>
        <v/>
      </c>
      <c r="I435" s="156">
        <f t="shared" si="385"/>
        <v>0</v>
      </c>
      <c r="J435" s="156" t="str">
        <f t="shared" si="386"/>
        <v/>
      </c>
      <c r="K435" s="177" t="str">
        <f t="shared" si="387"/>
        <v/>
      </c>
      <c r="L435" s="164" t="str">
        <f t="shared" si="388"/>
        <v>M2</v>
      </c>
      <c r="N435" s="167"/>
      <c r="O435" s="172">
        <f t="shared" si="396"/>
        <v>0</v>
      </c>
      <c r="P435" s="121">
        <f t="shared" si="389"/>
        <v>0</v>
      </c>
      <c r="Q435" s="87"/>
      <c r="R435" s="167"/>
      <c r="S435" s="172">
        <f t="shared" si="390"/>
        <v>0</v>
      </c>
      <c r="T435" s="121">
        <f t="shared" si="391"/>
        <v>0</v>
      </c>
      <c r="V435" s="167"/>
      <c r="W435" s="172">
        <f t="shared" si="392"/>
        <v>0</v>
      </c>
      <c r="X435" s="121">
        <f t="shared" si="393"/>
        <v>0</v>
      </c>
      <c r="Z435" s="167"/>
      <c r="AA435" s="172">
        <f t="shared" si="394"/>
        <v>0</v>
      </c>
      <c r="AB435" s="121">
        <f t="shared" si="395"/>
        <v>0</v>
      </c>
    </row>
    <row r="436" spans="2:28" hidden="1" outlineLevel="1" x14ac:dyDescent="0.3">
      <c r="B436" s="126" t="s">
        <v>25</v>
      </c>
      <c r="C436" s="143"/>
      <c r="D436" s="137"/>
      <c r="E436" s="124"/>
      <c r="F436" s="124"/>
      <c r="G436" s="124"/>
      <c r="H436" s="156" t="str">
        <f t="shared" si="384"/>
        <v/>
      </c>
      <c r="I436" s="156">
        <f t="shared" si="385"/>
        <v>0</v>
      </c>
      <c r="J436" s="156" t="str">
        <f t="shared" si="386"/>
        <v/>
      </c>
      <c r="K436" s="177" t="str">
        <f t="shared" si="387"/>
        <v/>
      </c>
      <c r="L436" s="164" t="str">
        <f t="shared" si="388"/>
        <v>M2</v>
      </c>
      <c r="N436" s="167"/>
      <c r="O436" s="172">
        <f t="shared" si="396"/>
        <v>0</v>
      </c>
      <c r="P436" s="121">
        <f t="shared" si="389"/>
        <v>0</v>
      </c>
      <c r="Q436" s="87"/>
      <c r="R436" s="167"/>
      <c r="S436" s="172">
        <f t="shared" si="390"/>
        <v>0</v>
      </c>
      <c r="T436" s="121">
        <f t="shared" si="391"/>
        <v>0</v>
      </c>
      <c r="V436" s="167"/>
      <c r="W436" s="172">
        <f t="shared" si="392"/>
        <v>0</v>
      </c>
      <c r="X436" s="121">
        <f t="shared" si="393"/>
        <v>0</v>
      </c>
      <c r="Z436" s="167"/>
      <c r="AA436" s="172">
        <f t="shared" si="394"/>
        <v>0</v>
      </c>
      <c r="AB436" s="121">
        <f t="shared" si="395"/>
        <v>0</v>
      </c>
    </row>
    <row r="437" spans="2:28" hidden="1" outlineLevel="1" x14ac:dyDescent="0.3">
      <c r="B437" s="126" t="s">
        <v>26</v>
      </c>
      <c r="C437" s="143"/>
      <c r="D437" s="137"/>
      <c r="E437" s="124"/>
      <c r="F437" s="124"/>
      <c r="G437" s="124"/>
      <c r="H437" s="156" t="str">
        <f t="shared" si="384"/>
        <v/>
      </c>
      <c r="I437" s="156">
        <f t="shared" si="385"/>
        <v>0</v>
      </c>
      <c r="J437" s="156" t="str">
        <f t="shared" si="386"/>
        <v/>
      </c>
      <c r="K437" s="177" t="str">
        <f t="shared" si="387"/>
        <v/>
      </c>
      <c r="L437" s="164" t="str">
        <f t="shared" si="388"/>
        <v>M2</v>
      </c>
      <c r="N437" s="167"/>
      <c r="O437" s="172">
        <f t="shared" si="396"/>
        <v>0</v>
      </c>
      <c r="P437" s="121">
        <f t="shared" si="389"/>
        <v>0</v>
      </c>
      <c r="Q437" s="87"/>
      <c r="R437" s="167"/>
      <c r="S437" s="172">
        <f t="shared" si="390"/>
        <v>0</v>
      </c>
      <c r="T437" s="121">
        <f t="shared" si="391"/>
        <v>0</v>
      </c>
      <c r="V437" s="167"/>
      <c r="W437" s="172">
        <f t="shared" si="392"/>
        <v>0</v>
      </c>
      <c r="X437" s="121">
        <f t="shared" si="393"/>
        <v>0</v>
      </c>
      <c r="Z437" s="167"/>
      <c r="AA437" s="172">
        <f t="shared" si="394"/>
        <v>0</v>
      </c>
      <c r="AB437" s="121">
        <f t="shared" si="395"/>
        <v>0</v>
      </c>
    </row>
    <row r="438" spans="2:28" hidden="1" outlineLevel="1" x14ac:dyDescent="0.3">
      <c r="B438" s="126" t="s">
        <v>27</v>
      </c>
      <c r="C438" s="143"/>
      <c r="D438" s="137"/>
      <c r="E438" s="124"/>
      <c r="F438" s="124"/>
      <c r="G438" s="124"/>
      <c r="H438" s="156" t="str">
        <f t="shared" si="384"/>
        <v/>
      </c>
      <c r="I438" s="156">
        <f t="shared" si="385"/>
        <v>0</v>
      </c>
      <c r="J438" s="156" t="str">
        <f t="shared" si="386"/>
        <v/>
      </c>
      <c r="K438" s="177" t="str">
        <f t="shared" si="387"/>
        <v/>
      </c>
      <c r="L438" s="164" t="str">
        <f t="shared" si="388"/>
        <v>M2</v>
      </c>
      <c r="N438" s="167"/>
      <c r="O438" s="172">
        <f t="shared" si="396"/>
        <v>0</v>
      </c>
      <c r="P438" s="121">
        <f t="shared" si="389"/>
        <v>0</v>
      </c>
      <c r="Q438" s="87"/>
      <c r="R438" s="167"/>
      <c r="S438" s="172">
        <f t="shared" si="390"/>
        <v>0</v>
      </c>
      <c r="T438" s="121">
        <f t="shared" si="391"/>
        <v>0</v>
      </c>
      <c r="V438" s="167"/>
      <c r="W438" s="172">
        <f t="shared" si="392"/>
        <v>0</v>
      </c>
      <c r="X438" s="121">
        <f t="shared" si="393"/>
        <v>0</v>
      </c>
      <c r="Z438" s="167"/>
      <c r="AA438" s="172">
        <f t="shared" si="394"/>
        <v>0</v>
      </c>
      <c r="AB438" s="121">
        <f t="shared" si="395"/>
        <v>0</v>
      </c>
    </row>
    <row r="439" spans="2:28" ht="15" hidden="1" outlineLevel="1" thickBot="1" x14ac:dyDescent="0.35">
      <c r="B439" s="127"/>
      <c r="C439" s="128"/>
      <c r="D439" s="140"/>
      <c r="E439" s="129"/>
      <c r="F439" s="129"/>
      <c r="G439" s="129"/>
      <c r="H439" s="129"/>
      <c r="I439" s="129"/>
      <c r="J439" s="129"/>
      <c r="K439" s="178"/>
      <c r="L439" s="165"/>
      <c r="N439" s="168"/>
      <c r="O439" s="173"/>
      <c r="P439" s="130"/>
      <c r="Q439" s="87"/>
      <c r="R439" s="168"/>
      <c r="S439" s="173"/>
      <c r="T439" s="130"/>
      <c r="V439" s="168"/>
      <c r="W439" s="173"/>
      <c r="X439" s="130"/>
      <c r="Z439" s="168"/>
      <c r="AA439" s="173"/>
      <c r="AB439" s="130"/>
    </row>
    <row r="440" spans="2:28" s="7" customFormat="1" ht="9" hidden="1" customHeight="1" outlineLevel="1" thickBot="1" x14ac:dyDescent="0.35">
      <c r="K440" s="174"/>
      <c r="L440" s="13"/>
      <c r="M440" s="87"/>
      <c r="N440" s="13"/>
      <c r="O440" s="169"/>
      <c r="Q440" s="87"/>
      <c r="R440" s="123"/>
      <c r="S440" s="169"/>
      <c r="T440" s="120"/>
      <c r="U440" s="87"/>
      <c r="V440" s="123"/>
      <c r="W440" s="169"/>
      <c r="X440" s="120"/>
      <c r="Y440" s="87"/>
      <c r="Z440" s="123"/>
      <c r="AA440" s="169"/>
      <c r="AB440" s="120"/>
    </row>
    <row r="441" spans="2:28" s="10" customFormat="1" ht="15" hidden="1" outlineLevel="1" thickBot="1" x14ac:dyDescent="0.35">
      <c r="B441" s="132" t="s">
        <v>8</v>
      </c>
      <c r="C441" s="132" t="s">
        <v>9</v>
      </c>
      <c r="D441" s="134" t="s">
        <v>12</v>
      </c>
      <c r="E441" s="133" t="s">
        <v>14</v>
      </c>
      <c r="F441" s="133" t="s">
        <v>15</v>
      </c>
      <c r="G441" s="133" t="s">
        <v>16</v>
      </c>
      <c r="H441" s="133" t="s">
        <v>2214</v>
      </c>
      <c r="I441" s="133" t="s">
        <v>54</v>
      </c>
      <c r="J441" s="133" t="s">
        <v>55</v>
      </c>
      <c r="K441" s="175" t="s">
        <v>17</v>
      </c>
      <c r="L441" s="162" t="s">
        <v>56</v>
      </c>
      <c r="M441" s="116"/>
      <c r="N441" s="161" t="s">
        <v>2213</v>
      </c>
      <c r="O441" s="170" t="s">
        <v>1</v>
      </c>
      <c r="P441" s="135" t="s">
        <v>0</v>
      </c>
      <c r="Q441" s="87"/>
      <c r="R441" s="161" t="s">
        <v>2213</v>
      </c>
      <c r="S441" s="170" t="s">
        <v>1</v>
      </c>
      <c r="T441" s="135" t="s">
        <v>0</v>
      </c>
      <c r="U441" s="116"/>
      <c r="V441" s="161" t="s">
        <v>2213</v>
      </c>
      <c r="W441" s="170" t="s">
        <v>1</v>
      </c>
      <c r="X441" s="135" t="s">
        <v>0</v>
      </c>
      <c r="Y441" s="116"/>
      <c r="Z441" s="161" t="s">
        <v>2213</v>
      </c>
      <c r="AA441" s="170" t="s">
        <v>1</v>
      </c>
      <c r="AB441" s="135" t="s">
        <v>0</v>
      </c>
    </row>
    <row r="442" spans="2:28" s="7" customFormat="1" ht="9" customHeight="1" collapsed="1" thickBot="1" x14ac:dyDescent="0.35">
      <c r="B442" s="120"/>
      <c r="C442" s="120"/>
      <c r="D442" s="120"/>
      <c r="E442" s="120"/>
      <c r="F442" s="120"/>
      <c r="G442" s="120"/>
      <c r="H442" s="120"/>
      <c r="I442" s="120"/>
      <c r="J442" s="120"/>
      <c r="K442" s="174"/>
      <c r="L442" s="123"/>
      <c r="M442" s="116"/>
      <c r="N442" s="123"/>
      <c r="O442" s="169"/>
      <c r="P442" s="120"/>
      <c r="Q442" s="87"/>
      <c r="R442" s="123"/>
      <c r="S442" s="169"/>
      <c r="T442" s="120"/>
      <c r="U442" s="116"/>
      <c r="V442" s="123"/>
      <c r="W442" s="169"/>
      <c r="X442" s="120"/>
      <c r="Y442" s="116"/>
      <c r="Z442" s="123"/>
      <c r="AA442" s="169"/>
      <c r="AB442" s="120"/>
    </row>
    <row r="443" spans="2:28" ht="18" x14ac:dyDescent="0.3">
      <c r="B443" s="141" t="s">
        <v>112</v>
      </c>
      <c r="C443" s="348" t="str">
        <f>IFERROR(INDEX(DATA!$E$6:$E$457,MATCH(B443,DATA!$D$6:$D$457,0)),"")</f>
        <v>CONCRETO 4000 PSI</v>
      </c>
      <c r="D443" s="349"/>
      <c r="E443" s="349"/>
      <c r="F443" s="349"/>
      <c r="G443" s="350"/>
      <c r="H443" s="160"/>
      <c r="I443" s="136"/>
      <c r="J443" s="136"/>
      <c r="K443" s="176"/>
      <c r="L443" s="163" t="str">
        <f>IFERROR(INDEX(DATA!$F$6:$F$457,MATCH(B443,DATA!$D$6:$D$457,0)),"")</f>
        <v>M3</v>
      </c>
      <c r="N443" s="166"/>
      <c r="O443" s="171">
        <f>ROUND(SUM(O444:O454),0)</f>
        <v>85</v>
      </c>
      <c r="P443" s="125"/>
      <c r="Q443" s="87"/>
      <c r="R443" s="166"/>
      <c r="S443" s="171">
        <f>ROUND(SUM(S444:S454),0)</f>
        <v>68</v>
      </c>
      <c r="T443" s="125"/>
      <c r="V443" s="166"/>
      <c r="W443" s="171">
        <f>ROUND(SUM(W444:W454),0)</f>
        <v>81</v>
      </c>
      <c r="X443" s="125"/>
      <c r="Z443" s="166"/>
      <c r="AA443" s="171">
        <f>ROUND(SUM(AA444:AA454),0)</f>
        <v>79</v>
      </c>
      <c r="AB443" s="125"/>
    </row>
    <row r="444" spans="2:28" hidden="1" outlineLevel="1" x14ac:dyDescent="0.3">
      <c r="B444" s="126" t="s">
        <v>18</v>
      </c>
      <c r="C444" s="143"/>
      <c r="D444" s="137">
        <v>1</v>
      </c>
      <c r="E444" s="139"/>
      <c r="F444" s="139"/>
      <c r="G444" s="139"/>
      <c r="H444" s="156" t="str">
        <f>IF(L444="ML",N444,"")</f>
        <v/>
      </c>
      <c r="I444" s="156" t="str">
        <f>IF(L444="M2",N444,"")</f>
        <v/>
      </c>
      <c r="J444" s="156">
        <f>IF(L444="M3",N444,"")</f>
        <v>85.32</v>
      </c>
      <c r="K444" s="177" t="str">
        <f>IF(L444="KG",N444,"")</f>
        <v/>
      </c>
      <c r="L444" s="164" t="str">
        <f>L443</f>
        <v>M3</v>
      </c>
      <c r="N444" s="167">
        <v>85.32</v>
      </c>
      <c r="O444" s="172">
        <f t="shared" ref="O444" si="397">IFERROR(D444*N444,"")</f>
        <v>85.32</v>
      </c>
      <c r="P444" s="121">
        <f>IFERROR(O444/$O$443,"")</f>
        <v>1.0037647058823529</v>
      </c>
      <c r="Q444" s="87"/>
      <c r="R444" s="167">
        <v>68.13</v>
      </c>
      <c r="S444" s="172">
        <f>IFERROR(D444*R444,"")</f>
        <v>68.13</v>
      </c>
      <c r="T444" s="121">
        <f>IFERROR(S444/$S$443,"")</f>
        <v>1.0019117647058824</v>
      </c>
      <c r="V444" s="167">
        <v>81.27</v>
      </c>
      <c r="W444" s="172">
        <f>IFERROR(D444*V444,"")</f>
        <v>81.27</v>
      </c>
      <c r="X444" s="121">
        <f>IFERROR(W444/$W$443,"")</f>
        <v>1.0033333333333332</v>
      </c>
      <c r="Z444" s="167">
        <v>79.33</v>
      </c>
      <c r="AA444" s="172">
        <f>IFERROR(D444*Z444,"")</f>
        <v>79.33</v>
      </c>
      <c r="AB444" s="121">
        <f>IFERROR(AA444/$AA$443,"")</f>
        <v>1.0041772151898734</v>
      </c>
    </row>
    <row r="445" spans="2:28" hidden="1" outlineLevel="1" x14ac:dyDescent="0.3">
      <c r="B445" s="126" t="s">
        <v>19</v>
      </c>
      <c r="C445" s="143"/>
      <c r="D445" s="137"/>
      <c r="E445" s="124"/>
      <c r="F445" s="124"/>
      <c r="G445" s="124"/>
      <c r="H445" s="156" t="str">
        <f t="shared" ref="H445:H453" si="398">IF(L445="ML",N445,"")</f>
        <v/>
      </c>
      <c r="I445" s="156" t="str">
        <f t="shared" ref="I445:I453" si="399">IF(L445="M2",N445,"")</f>
        <v/>
      </c>
      <c r="J445" s="156">
        <f t="shared" ref="J445:J453" si="400">IF(L445="M3",N445,"")</f>
        <v>0</v>
      </c>
      <c r="K445" s="177" t="str">
        <f t="shared" ref="K445:K453" si="401">IF(L445="KG",N445,"")</f>
        <v/>
      </c>
      <c r="L445" s="164" t="str">
        <f t="shared" ref="L445:L453" si="402">L444</f>
        <v>M3</v>
      </c>
      <c r="N445" s="167"/>
      <c r="O445" s="172">
        <f>IFERROR(D445*N445,"")</f>
        <v>0</v>
      </c>
      <c r="P445" s="121">
        <f t="shared" ref="P445:P453" si="403">IFERROR(O445/$O$443,"")</f>
        <v>0</v>
      </c>
      <c r="Q445" s="87"/>
      <c r="R445" s="167"/>
      <c r="S445" s="172">
        <f t="shared" ref="S445:S453" si="404">IFERROR(D445*R445,"")</f>
        <v>0</v>
      </c>
      <c r="T445" s="121">
        <f t="shared" ref="T445:T453" si="405">IFERROR(S445/$S$443,"")</f>
        <v>0</v>
      </c>
      <c r="V445" s="167"/>
      <c r="W445" s="172">
        <f t="shared" ref="W445:W453" si="406">IFERROR(D445*V445,"")</f>
        <v>0</v>
      </c>
      <c r="X445" s="121">
        <f t="shared" ref="X445:X453" si="407">IFERROR(W445/$W$443,"")</f>
        <v>0</v>
      </c>
      <c r="Z445" s="167"/>
      <c r="AA445" s="172">
        <f t="shared" ref="AA445:AA453" si="408">IFERROR(D445*Z445,"")</f>
        <v>0</v>
      </c>
      <c r="AB445" s="121">
        <f t="shared" ref="AB445:AB453" si="409">IFERROR(AA445/$AA$443,"")</f>
        <v>0</v>
      </c>
    </row>
    <row r="446" spans="2:28" hidden="1" outlineLevel="1" x14ac:dyDescent="0.3">
      <c r="B446" s="126" t="s">
        <v>20</v>
      </c>
      <c r="C446" s="143"/>
      <c r="D446" s="137"/>
      <c r="E446" s="124"/>
      <c r="F446" s="124"/>
      <c r="G446" s="124"/>
      <c r="H446" s="156" t="str">
        <f t="shared" si="398"/>
        <v/>
      </c>
      <c r="I446" s="156" t="str">
        <f t="shared" si="399"/>
        <v/>
      </c>
      <c r="J446" s="156">
        <f t="shared" si="400"/>
        <v>0</v>
      </c>
      <c r="K446" s="177" t="str">
        <f t="shared" si="401"/>
        <v/>
      </c>
      <c r="L446" s="164" t="str">
        <f t="shared" si="402"/>
        <v>M3</v>
      </c>
      <c r="N446" s="167"/>
      <c r="O446" s="172">
        <f t="shared" ref="O446:O453" si="410">IFERROR(D446*N446,"")</f>
        <v>0</v>
      </c>
      <c r="P446" s="121">
        <f t="shared" si="403"/>
        <v>0</v>
      </c>
      <c r="Q446" s="87"/>
      <c r="R446" s="167"/>
      <c r="S446" s="172">
        <f t="shared" si="404"/>
        <v>0</v>
      </c>
      <c r="T446" s="121">
        <f t="shared" si="405"/>
        <v>0</v>
      </c>
      <c r="V446" s="167"/>
      <c r="W446" s="172">
        <f t="shared" si="406"/>
        <v>0</v>
      </c>
      <c r="X446" s="121">
        <f t="shared" si="407"/>
        <v>0</v>
      </c>
      <c r="Z446" s="167"/>
      <c r="AA446" s="172">
        <f t="shared" si="408"/>
        <v>0</v>
      </c>
      <c r="AB446" s="121">
        <f t="shared" si="409"/>
        <v>0</v>
      </c>
    </row>
    <row r="447" spans="2:28" hidden="1" outlineLevel="1" x14ac:dyDescent="0.3">
      <c r="B447" s="126" t="s">
        <v>21</v>
      </c>
      <c r="C447" s="143"/>
      <c r="D447" s="137"/>
      <c r="E447" s="124"/>
      <c r="F447" s="124"/>
      <c r="G447" s="124"/>
      <c r="H447" s="156" t="str">
        <f t="shared" si="398"/>
        <v/>
      </c>
      <c r="I447" s="156" t="str">
        <f t="shared" si="399"/>
        <v/>
      </c>
      <c r="J447" s="156">
        <f t="shared" si="400"/>
        <v>0</v>
      </c>
      <c r="K447" s="177" t="str">
        <f t="shared" si="401"/>
        <v/>
      </c>
      <c r="L447" s="164" t="str">
        <f t="shared" si="402"/>
        <v>M3</v>
      </c>
      <c r="N447" s="167"/>
      <c r="O447" s="172">
        <f t="shared" si="410"/>
        <v>0</v>
      </c>
      <c r="P447" s="121">
        <f t="shared" si="403"/>
        <v>0</v>
      </c>
      <c r="Q447" s="87"/>
      <c r="R447" s="167"/>
      <c r="S447" s="172">
        <f t="shared" si="404"/>
        <v>0</v>
      </c>
      <c r="T447" s="121">
        <f t="shared" si="405"/>
        <v>0</v>
      </c>
      <c r="V447" s="167"/>
      <c r="W447" s="172">
        <f t="shared" si="406"/>
        <v>0</v>
      </c>
      <c r="X447" s="121">
        <f t="shared" si="407"/>
        <v>0</v>
      </c>
      <c r="Z447" s="167"/>
      <c r="AA447" s="172">
        <f t="shared" si="408"/>
        <v>0</v>
      </c>
      <c r="AB447" s="121">
        <f t="shared" si="409"/>
        <v>0</v>
      </c>
    </row>
    <row r="448" spans="2:28" hidden="1" outlineLevel="1" x14ac:dyDescent="0.3">
      <c r="B448" s="126" t="s">
        <v>22</v>
      </c>
      <c r="C448" s="143"/>
      <c r="D448" s="137"/>
      <c r="E448" s="124"/>
      <c r="F448" s="124"/>
      <c r="G448" s="124"/>
      <c r="H448" s="156" t="str">
        <f t="shared" si="398"/>
        <v/>
      </c>
      <c r="I448" s="156" t="str">
        <f t="shared" si="399"/>
        <v/>
      </c>
      <c r="J448" s="156">
        <f t="shared" si="400"/>
        <v>0</v>
      </c>
      <c r="K448" s="177" t="str">
        <f t="shared" si="401"/>
        <v/>
      </c>
      <c r="L448" s="164" t="str">
        <f t="shared" si="402"/>
        <v>M3</v>
      </c>
      <c r="N448" s="167"/>
      <c r="O448" s="172">
        <f t="shared" si="410"/>
        <v>0</v>
      </c>
      <c r="P448" s="121">
        <f t="shared" si="403"/>
        <v>0</v>
      </c>
      <c r="Q448" s="87"/>
      <c r="R448" s="167"/>
      <c r="S448" s="172">
        <f t="shared" si="404"/>
        <v>0</v>
      </c>
      <c r="T448" s="121">
        <f t="shared" si="405"/>
        <v>0</v>
      </c>
      <c r="V448" s="167"/>
      <c r="W448" s="172">
        <f t="shared" si="406"/>
        <v>0</v>
      </c>
      <c r="X448" s="121">
        <f t="shared" si="407"/>
        <v>0</v>
      </c>
      <c r="Z448" s="167"/>
      <c r="AA448" s="172">
        <f t="shared" si="408"/>
        <v>0</v>
      </c>
      <c r="AB448" s="121">
        <f t="shared" si="409"/>
        <v>0</v>
      </c>
    </row>
    <row r="449" spans="2:28" hidden="1" outlineLevel="1" x14ac:dyDescent="0.3">
      <c r="B449" s="126" t="s">
        <v>23</v>
      </c>
      <c r="C449" s="143"/>
      <c r="D449" s="137"/>
      <c r="E449" s="124"/>
      <c r="F449" s="124"/>
      <c r="G449" s="124"/>
      <c r="H449" s="156" t="str">
        <f t="shared" si="398"/>
        <v/>
      </c>
      <c r="I449" s="156" t="str">
        <f t="shared" si="399"/>
        <v/>
      </c>
      <c r="J449" s="156">
        <f t="shared" si="400"/>
        <v>0</v>
      </c>
      <c r="K449" s="177" t="str">
        <f t="shared" si="401"/>
        <v/>
      </c>
      <c r="L449" s="164" t="str">
        <f t="shared" si="402"/>
        <v>M3</v>
      </c>
      <c r="N449" s="167"/>
      <c r="O449" s="172">
        <f t="shared" si="410"/>
        <v>0</v>
      </c>
      <c r="P449" s="121">
        <f t="shared" si="403"/>
        <v>0</v>
      </c>
      <c r="Q449" s="87"/>
      <c r="R449" s="167"/>
      <c r="S449" s="172">
        <f t="shared" si="404"/>
        <v>0</v>
      </c>
      <c r="T449" s="121">
        <f t="shared" si="405"/>
        <v>0</v>
      </c>
      <c r="V449" s="167"/>
      <c r="W449" s="172">
        <f t="shared" si="406"/>
        <v>0</v>
      </c>
      <c r="X449" s="121">
        <f t="shared" si="407"/>
        <v>0</v>
      </c>
      <c r="Z449" s="167"/>
      <c r="AA449" s="172">
        <f t="shared" si="408"/>
        <v>0</v>
      </c>
      <c r="AB449" s="121">
        <f t="shared" si="409"/>
        <v>0</v>
      </c>
    </row>
    <row r="450" spans="2:28" hidden="1" outlineLevel="1" x14ac:dyDescent="0.3">
      <c r="B450" s="126" t="s">
        <v>24</v>
      </c>
      <c r="C450" s="143"/>
      <c r="D450" s="137"/>
      <c r="E450" s="124"/>
      <c r="F450" s="124"/>
      <c r="G450" s="124"/>
      <c r="H450" s="156" t="str">
        <f t="shared" si="398"/>
        <v/>
      </c>
      <c r="I450" s="156" t="str">
        <f t="shared" si="399"/>
        <v/>
      </c>
      <c r="J450" s="156">
        <f t="shared" si="400"/>
        <v>0</v>
      </c>
      <c r="K450" s="177" t="str">
        <f t="shared" si="401"/>
        <v/>
      </c>
      <c r="L450" s="164" t="str">
        <f t="shared" si="402"/>
        <v>M3</v>
      </c>
      <c r="N450" s="167"/>
      <c r="O450" s="172">
        <f t="shared" si="410"/>
        <v>0</v>
      </c>
      <c r="P450" s="121">
        <f t="shared" si="403"/>
        <v>0</v>
      </c>
      <c r="Q450" s="87"/>
      <c r="R450" s="167"/>
      <c r="S450" s="172">
        <f t="shared" si="404"/>
        <v>0</v>
      </c>
      <c r="T450" s="121">
        <f t="shared" si="405"/>
        <v>0</v>
      </c>
      <c r="V450" s="167"/>
      <c r="W450" s="172">
        <f t="shared" si="406"/>
        <v>0</v>
      </c>
      <c r="X450" s="121">
        <f t="shared" si="407"/>
        <v>0</v>
      </c>
      <c r="Z450" s="167"/>
      <c r="AA450" s="172">
        <f t="shared" si="408"/>
        <v>0</v>
      </c>
      <c r="AB450" s="121">
        <f t="shared" si="409"/>
        <v>0</v>
      </c>
    </row>
    <row r="451" spans="2:28" hidden="1" outlineLevel="1" x14ac:dyDescent="0.3">
      <c r="B451" s="126" t="s">
        <v>25</v>
      </c>
      <c r="C451" s="143"/>
      <c r="D451" s="137"/>
      <c r="E451" s="124"/>
      <c r="F451" s="124"/>
      <c r="G451" s="124"/>
      <c r="H451" s="156" t="str">
        <f t="shared" si="398"/>
        <v/>
      </c>
      <c r="I451" s="156" t="str">
        <f t="shared" si="399"/>
        <v/>
      </c>
      <c r="J451" s="156">
        <f t="shared" si="400"/>
        <v>0</v>
      </c>
      <c r="K451" s="177" t="str">
        <f t="shared" si="401"/>
        <v/>
      </c>
      <c r="L451" s="164" t="str">
        <f t="shared" si="402"/>
        <v>M3</v>
      </c>
      <c r="N451" s="167"/>
      <c r="O451" s="172">
        <f t="shared" si="410"/>
        <v>0</v>
      </c>
      <c r="P451" s="121">
        <f t="shared" si="403"/>
        <v>0</v>
      </c>
      <c r="Q451" s="87"/>
      <c r="R451" s="167"/>
      <c r="S451" s="172">
        <f t="shared" si="404"/>
        <v>0</v>
      </c>
      <c r="T451" s="121">
        <f t="shared" si="405"/>
        <v>0</v>
      </c>
      <c r="V451" s="167"/>
      <c r="W451" s="172">
        <f t="shared" si="406"/>
        <v>0</v>
      </c>
      <c r="X451" s="121">
        <f t="shared" si="407"/>
        <v>0</v>
      </c>
      <c r="Z451" s="167"/>
      <c r="AA451" s="172">
        <f t="shared" si="408"/>
        <v>0</v>
      </c>
      <c r="AB451" s="121">
        <f t="shared" si="409"/>
        <v>0</v>
      </c>
    </row>
    <row r="452" spans="2:28" hidden="1" outlineLevel="1" x14ac:dyDescent="0.3">
      <c r="B452" s="126" t="s">
        <v>26</v>
      </c>
      <c r="C452" s="143"/>
      <c r="D452" s="137"/>
      <c r="E452" s="124"/>
      <c r="F452" s="124"/>
      <c r="G452" s="124"/>
      <c r="H452" s="156" t="str">
        <f t="shared" si="398"/>
        <v/>
      </c>
      <c r="I452" s="156" t="str">
        <f t="shared" si="399"/>
        <v/>
      </c>
      <c r="J452" s="156">
        <f t="shared" si="400"/>
        <v>0</v>
      </c>
      <c r="K452" s="177" t="str">
        <f t="shared" si="401"/>
        <v/>
      </c>
      <c r="L452" s="164" t="str">
        <f t="shared" si="402"/>
        <v>M3</v>
      </c>
      <c r="N452" s="167"/>
      <c r="O452" s="172">
        <f t="shared" si="410"/>
        <v>0</v>
      </c>
      <c r="P452" s="121">
        <f t="shared" si="403"/>
        <v>0</v>
      </c>
      <c r="Q452" s="87"/>
      <c r="R452" s="167"/>
      <c r="S452" s="172">
        <f t="shared" si="404"/>
        <v>0</v>
      </c>
      <c r="T452" s="121">
        <f t="shared" si="405"/>
        <v>0</v>
      </c>
      <c r="V452" s="167"/>
      <c r="W452" s="172">
        <f t="shared" si="406"/>
        <v>0</v>
      </c>
      <c r="X452" s="121">
        <f t="shared" si="407"/>
        <v>0</v>
      </c>
      <c r="Z452" s="167"/>
      <c r="AA452" s="172">
        <f t="shared" si="408"/>
        <v>0</v>
      </c>
      <c r="AB452" s="121">
        <f t="shared" si="409"/>
        <v>0</v>
      </c>
    </row>
    <row r="453" spans="2:28" hidden="1" outlineLevel="1" x14ac:dyDescent="0.3">
      <c r="B453" s="126" t="s">
        <v>27</v>
      </c>
      <c r="C453" s="143"/>
      <c r="D453" s="137"/>
      <c r="E453" s="124"/>
      <c r="F453" s="124"/>
      <c r="G453" s="124"/>
      <c r="H453" s="156" t="str">
        <f t="shared" si="398"/>
        <v/>
      </c>
      <c r="I453" s="156" t="str">
        <f t="shared" si="399"/>
        <v/>
      </c>
      <c r="J453" s="156">
        <f t="shared" si="400"/>
        <v>0</v>
      </c>
      <c r="K453" s="177" t="str">
        <f t="shared" si="401"/>
        <v/>
      </c>
      <c r="L453" s="164" t="str">
        <f t="shared" si="402"/>
        <v>M3</v>
      </c>
      <c r="N453" s="167"/>
      <c r="O453" s="172">
        <f t="shared" si="410"/>
        <v>0</v>
      </c>
      <c r="P453" s="121">
        <f t="shared" si="403"/>
        <v>0</v>
      </c>
      <c r="Q453" s="87"/>
      <c r="R453" s="167"/>
      <c r="S453" s="172">
        <f t="shared" si="404"/>
        <v>0</v>
      </c>
      <c r="T453" s="121">
        <f t="shared" si="405"/>
        <v>0</v>
      </c>
      <c r="V453" s="167"/>
      <c r="W453" s="172">
        <f t="shared" si="406"/>
        <v>0</v>
      </c>
      <c r="X453" s="121">
        <f t="shared" si="407"/>
        <v>0</v>
      </c>
      <c r="Z453" s="167"/>
      <c r="AA453" s="172">
        <f t="shared" si="408"/>
        <v>0</v>
      </c>
      <c r="AB453" s="121">
        <f t="shared" si="409"/>
        <v>0</v>
      </c>
    </row>
    <row r="454" spans="2:28" ht="15" hidden="1" outlineLevel="1" thickBot="1" x14ac:dyDescent="0.35">
      <c r="B454" s="127"/>
      <c r="C454" s="128"/>
      <c r="D454" s="140"/>
      <c r="E454" s="129"/>
      <c r="F454" s="129"/>
      <c r="G454" s="129"/>
      <c r="H454" s="129"/>
      <c r="I454" s="129"/>
      <c r="J454" s="129"/>
      <c r="K454" s="178"/>
      <c r="L454" s="165"/>
      <c r="N454" s="168"/>
      <c r="O454" s="173"/>
      <c r="P454" s="130"/>
      <c r="Q454" s="87"/>
      <c r="R454" s="168"/>
      <c r="S454" s="173"/>
      <c r="T454" s="130"/>
      <c r="V454" s="168"/>
      <c r="W454" s="173"/>
      <c r="X454" s="130"/>
      <c r="Z454" s="168"/>
      <c r="AA454" s="173"/>
      <c r="AB454" s="130"/>
    </row>
    <row r="455" spans="2:28" s="7" customFormat="1" ht="9" hidden="1" customHeight="1" outlineLevel="1" thickBot="1" x14ac:dyDescent="0.35">
      <c r="K455" s="174"/>
      <c r="L455" s="13"/>
      <c r="M455" s="87"/>
      <c r="N455" s="13"/>
      <c r="O455" s="169"/>
      <c r="Q455" s="87"/>
      <c r="R455" s="123"/>
      <c r="S455" s="169"/>
      <c r="T455" s="120"/>
      <c r="U455" s="87"/>
      <c r="V455" s="123"/>
      <c r="W455" s="169"/>
      <c r="X455" s="120"/>
      <c r="Y455" s="87"/>
      <c r="Z455" s="123"/>
      <c r="AA455" s="169"/>
      <c r="AB455" s="120"/>
    </row>
    <row r="456" spans="2:28" s="10" customFormat="1" ht="15" hidden="1" outlineLevel="1" thickBot="1" x14ac:dyDescent="0.35">
      <c r="B456" s="132" t="s">
        <v>8</v>
      </c>
      <c r="C456" s="132" t="s">
        <v>9</v>
      </c>
      <c r="D456" s="134" t="s">
        <v>12</v>
      </c>
      <c r="E456" s="133" t="s">
        <v>14</v>
      </c>
      <c r="F456" s="133" t="s">
        <v>15</v>
      </c>
      <c r="G456" s="133" t="s">
        <v>16</v>
      </c>
      <c r="H456" s="133" t="s">
        <v>2214</v>
      </c>
      <c r="I456" s="133" t="s">
        <v>54</v>
      </c>
      <c r="J456" s="133" t="s">
        <v>55</v>
      </c>
      <c r="K456" s="175" t="s">
        <v>17</v>
      </c>
      <c r="L456" s="162" t="s">
        <v>56</v>
      </c>
      <c r="M456" s="116"/>
      <c r="N456" s="161" t="s">
        <v>2213</v>
      </c>
      <c r="O456" s="170" t="s">
        <v>1</v>
      </c>
      <c r="P456" s="135" t="s">
        <v>0</v>
      </c>
      <c r="Q456" s="87"/>
      <c r="R456" s="161" t="s">
        <v>2213</v>
      </c>
      <c r="S456" s="170" t="s">
        <v>1</v>
      </c>
      <c r="T456" s="135" t="s">
        <v>0</v>
      </c>
      <c r="U456" s="116"/>
      <c r="V456" s="161" t="s">
        <v>2213</v>
      </c>
      <c r="W456" s="170" t="s">
        <v>1</v>
      </c>
      <c r="X456" s="135" t="s">
        <v>0</v>
      </c>
      <c r="Y456" s="116"/>
      <c r="Z456" s="161" t="s">
        <v>2213</v>
      </c>
      <c r="AA456" s="170" t="s">
        <v>1</v>
      </c>
      <c r="AB456" s="135" t="s">
        <v>0</v>
      </c>
    </row>
    <row r="457" spans="2:28" s="7" customFormat="1" ht="9" customHeight="1" collapsed="1" thickBot="1" x14ac:dyDescent="0.35">
      <c r="B457" s="120"/>
      <c r="C457" s="120"/>
      <c r="D457" s="120"/>
      <c r="E457" s="120"/>
      <c r="F457" s="120"/>
      <c r="G457" s="120"/>
      <c r="H457" s="120"/>
      <c r="I457" s="120"/>
      <c r="J457" s="120"/>
      <c r="K457" s="174"/>
      <c r="L457" s="123"/>
      <c r="M457" s="116"/>
      <c r="N457" s="123"/>
      <c r="O457" s="169"/>
      <c r="P457" s="120"/>
      <c r="Q457" s="87"/>
      <c r="R457" s="123"/>
      <c r="S457" s="169"/>
      <c r="T457" s="120"/>
      <c r="U457" s="116"/>
      <c r="V457" s="123"/>
      <c r="W457" s="169"/>
      <c r="X457" s="120"/>
      <c r="Y457" s="116"/>
      <c r="Z457" s="123"/>
      <c r="AA457" s="169"/>
      <c r="AB457" s="120"/>
    </row>
    <row r="458" spans="2:28" ht="18" x14ac:dyDescent="0.3">
      <c r="B458" s="141" t="s">
        <v>124</v>
      </c>
      <c r="C458" s="348" t="str">
        <f>IFERROR(INDEX(DATA!$E$6:$E$457,MATCH(B458,DATA!$D$6:$D$457,0)),"")</f>
        <v>ESPEJO BISELADO INCOLORO 4 MM</v>
      </c>
      <c r="D458" s="349"/>
      <c r="E458" s="349"/>
      <c r="F458" s="349"/>
      <c r="G458" s="350"/>
      <c r="H458" s="160"/>
      <c r="I458" s="136"/>
      <c r="J458" s="136"/>
      <c r="K458" s="176"/>
      <c r="L458" s="163" t="str">
        <f>IFERROR(INDEX(DATA!$F$6:$F$457,MATCH(B458,DATA!$D$6:$D$457,0)),"")</f>
        <v>M2</v>
      </c>
      <c r="N458" s="166"/>
      <c r="O458" s="171">
        <f>ROUND(SUM(O459:O469),0)</f>
        <v>45</v>
      </c>
      <c r="P458" s="125"/>
      <c r="Q458" s="87"/>
      <c r="R458" s="166"/>
      <c r="S458" s="171">
        <f>ROUND(SUM(S459:S469),0)</f>
        <v>32</v>
      </c>
      <c r="T458" s="125"/>
      <c r="V458" s="166"/>
      <c r="W458" s="171">
        <f>ROUND(SUM(W459:W469),0)</f>
        <v>43</v>
      </c>
      <c r="X458" s="125"/>
      <c r="Z458" s="166"/>
      <c r="AA458" s="171">
        <f>ROUND(SUM(AA459:AA469),0)</f>
        <v>42</v>
      </c>
      <c r="AB458" s="125"/>
    </row>
    <row r="459" spans="2:28" hidden="1" outlineLevel="1" x14ac:dyDescent="0.3">
      <c r="B459" s="126" t="s">
        <v>18</v>
      </c>
      <c r="C459" s="143" t="s">
        <v>2364</v>
      </c>
      <c r="D459" s="137">
        <v>1</v>
      </c>
      <c r="E459" s="139"/>
      <c r="F459" s="139"/>
      <c r="G459" s="139"/>
      <c r="H459" s="156" t="str">
        <f>IF(L459="ML",N459,"")</f>
        <v/>
      </c>
      <c r="I459" s="156">
        <f>IF(L459="M2",N459,"")</f>
        <v>44.65</v>
      </c>
      <c r="J459" s="156" t="str">
        <f>IF(L459="M3",N459,"")</f>
        <v/>
      </c>
      <c r="K459" s="177" t="str">
        <f>IF(L459="KG",N459,"")</f>
        <v/>
      </c>
      <c r="L459" s="164" t="str">
        <f>L458</f>
        <v>M2</v>
      </c>
      <c r="N459" s="167">
        <v>44.65</v>
      </c>
      <c r="O459" s="172">
        <f t="shared" ref="O459" si="411">IFERROR(D459*N459,"")</f>
        <v>44.65</v>
      </c>
      <c r="P459" s="121">
        <f>IFERROR(O459/$O$458,"")</f>
        <v>0.99222222222222223</v>
      </c>
      <c r="Q459" s="87"/>
      <c r="R459" s="167">
        <v>32</v>
      </c>
      <c r="S459" s="172">
        <f>IFERROR(D459*R459,"")</f>
        <v>32</v>
      </c>
      <c r="T459" s="121">
        <f>IFERROR(S459/$S$458,"")</f>
        <v>1</v>
      </c>
      <c r="V459" s="167">
        <v>42.53</v>
      </c>
      <c r="W459" s="172">
        <f>IFERROR(D459*V459,"")</f>
        <v>42.53</v>
      </c>
      <c r="X459" s="121">
        <f>IFERROR(W459/$W$458,"")</f>
        <v>0.98906976744186048</v>
      </c>
      <c r="Z459" s="167">
        <v>41.51</v>
      </c>
      <c r="AA459" s="172">
        <f>IFERROR(D459*Z459,"")</f>
        <v>41.51</v>
      </c>
      <c r="AB459" s="121">
        <f>IFERROR(AA459/$AA$458,"")</f>
        <v>0.98833333333333329</v>
      </c>
    </row>
    <row r="460" spans="2:28" hidden="1" outlineLevel="1" x14ac:dyDescent="0.3">
      <c r="B460" s="126" t="s">
        <v>19</v>
      </c>
      <c r="C460" s="143"/>
      <c r="D460" s="137"/>
      <c r="E460" s="124"/>
      <c r="F460" s="124"/>
      <c r="G460" s="124"/>
      <c r="H460" s="156" t="str">
        <f t="shared" ref="H460:H468" si="412">IF(L460="ML",N460,"")</f>
        <v/>
      </c>
      <c r="I460" s="156">
        <f t="shared" ref="I460:I468" si="413">IF(L460="M2",N460,"")</f>
        <v>0</v>
      </c>
      <c r="J460" s="156" t="str">
        <f t="shared" ref="J460:J468" si="414">IF(L460="M3",N460,"")</f>
        <v/>
      </c>
      <c r="K460" s="177" t="str">
        <f t="shared" ref="K460:K468" si="415">IF(L460="KG",N460,"")</f>
        <v/>
      </c>
      <c r="L460" s="164" t="str">
        <f t="shared" ref="L460:L468" si="416">L459</f>
        <v>M2</v>
      </c>
      <c r="N460" s="167"/>
      <c r="O460" s="172">
        <f>IFERROR(D460*N460,"")</f>
        <v>0</v>
      </c>
      <c r="P460" s="121">
        <f t="shared" ref="P460:P468" si="417">IFERROR(O460/$O$458,"")</f>
        <v>0</v>
      </c>
      <c r="Q460" s="87"/>
      <c r="R460" s="167"/>
      <c r="S460" s="172">
        <f t="shared" ref="S460:S468" si="418">IFERROR(D460*R460,"")</f>
        <v>0</v>
      </c>
      <c r="T460" s="121">
        <f t="shared" ref="T460:T468" si="419">IFERROR(S460/$S$458,"")</f>
        <v>0</v>
      </c>
      <c r="V460" s="167"/>
      <c r="W460" s="172">
        <f t="shared" ref="W460:W468" si="420">IFERROR(D460*V460,"")</f>
        <v>0</v>
      </c>
      <c r="X460" s="121">
        <f t="shared" ref="X460:X468" si="421">IFERROR(W460/$W$458,"")</f>
        <v>0</v>
      </c>
      <c r="Z460" s="167"/>
      <c r="AA460" s="172">
        <f t="shared" ref="AA460:AA468" si="422">IFERROR(D460*Z460,"")</f>
        <v>0</v>
      </c>
      <c r="AB460" s="121">
        <f t="shared" ref="AB460:AB468" si="423">IFERROR(AA460/$AA$458,"")</f>
        <v>0</v>
      </c>
    </row>
    <row r="461" spans="2:28" hidden="1" outlineLevel="1" x14ac:dyDescent="0.3">
      <c r="B461" s="126" t="s">
        <v>20</v>
      </c>
      <c r="C461" s="143"/>
      <c r="D461" s="137"/>
      <c r="E461" s="124"/>
      <c r="F461" s="124"/>
      <c r="G461" s="124"/>
      <c r="H461" s="156" t="str">
        <f t="shared" si="412"/>
        <v/>
      </c>
      <c r="I461" s="156">
        <f t="shared" si="413"/>
        <v>0</v>
      </c>
      <c r="J461" s="156" t="str">
        <f t="shared" si="414"/>
        <v/>
      </c>
      <c r="K461" s="177" t="str">
        <f t="shared" si="415"/>
        <v/>
      </c>
      <c r="L461" s="164" t="str">
        <f t="shared" si="416"/>
        <v>M2</v>
      </c>
      <c r="N461" s="167"/>
      <c r="O461" s="172">
        <f t="shared" ref="O461:O468" si="424">IFERROR(D461*N461,"")</f>
        <v>0</v>
      </c>
      <c r="P461" s="121">
        <f t="shared" si="417"/>
        <v>0</v>
      </c>
      <c r="Q461" s="87"/>
      <c r="R461" s="167"/>
      <c r="S461" s="172">
        <f t="shared" si="418"/>
        <v>0</v>
      </c>
      <c r="T461" s="121">
        <f t="shared" si="419"/>
        <v>0</v>
      </c>
      <c r="V461" s="167"/>
      <c r="W461" s="172">
        <f t="shared" si="420"/>
        <v>0</v>
      </c>
      <c r="X461" s="121">
        <f t="shared" si="421"/>
        <v>0</v>
      </c>
      <c r="Z461" s="167"/>
      <c r="AA461" s="172">
        <f t="shared" si="422"/>
        <v>0</v>
      </c>
      <c r="AB461" s="121">
        <f t="shared" si="423"/>
        <v>0</v>
      </c>
    </row>
    <row r="462" spans="2:28" hidden="1" outlineLevel="1" x14ac:dyDescent="0.3">
      <c r="B462" s="126" t="s">
        <v>21</v>
      </c>
      <c r="C462" s="143"/>
      <c r="D462" s="137"/>
      <c r="E462" s="124"/>
      <c r="F462" s="124"/>
      <c r="G462" s="124"/>
      <c r="H462" s="156" t="str">
        <f t="shared" si="412"/>
        <v/>
      </c>
      <c r="I462" s="156">
        <f t="shared" si="413"/>
        <v>0</v>
      </c>
      <c r="J462" s="156" t="str">
        <f t="shared" si="414"/>
        <v/>
      </c>
      <c r="K462" s="177" t="str">
        <f t="shared" si="415"/>
        <v/>
      </c>
      <c r="L462" s="164" t="str">
        <f t="shared" si="416"/>
        <v>M2</v>
      </c>
      <c r="N462" s="167"/>
      <c r="O462" s="172">
        <f t="shared" si="424"/>
        <v>0</v>
      </c>
      <c r="P462" s="121">
        <f t="shared" si="417"/>
        <v>0</v>
      </c>
      <c r="Q462" s="87"/>
      <c r="R462" s="167"/>
      <c r="S462" s="172">
        <f t="shared" si="418"/>
        <v>0</v>
      </c>
      <c r="T462" s="121">
        <f t="shared" si="419"/>
        <v>0</v>
      </c>
      <c r="V462" s="167"/>
      <c r="W462" s="172">
        <f t="shared" si="420"/>
        <v>0</v>
      </c>
      <c r="X462" s="121">
        <f t="shared" si="421"/>
        <v>0</v>
      </c>
      <c r="Z462" s="167"/>
      <c r="AA462" s="172">
        <f t="shared" si="422"/>
        <v>0</v>
      </c>
      <c r="AB462" s="121">
        <f t="shared" si="423"/>
        <v>0</v>
      </c>
    </row>
    <row r="463" spans="2:28" hidden="1" outlineLevel="1" x14ac:dyDescent="0.3">
      <c r="B463" s="126" t="s">
        <v>22</v>
      </c>
      <c r="C463" s="143"/>
      <c r="D463" s="137"/>
      <c r="E463" s="124"/>
      <c r="F463" s="124"/>
      <c r="G463" s="124"/>
      <c r="H463" s="156" t="str">
        <f t="shared" si="412"/>
        <v/>
      </c>
      <c r="I463" s="156">
        <f t="shared" si="413"/>
        <v>0</v>
      </c>
      <c r="J463" s="156" t="str">
        <f t="shared" si="414"/>
        <v/>
      </c>
      <c r="K463" s="177" t="str">
        <f t="shared" si="415"/>
        <v/>
      </c>
      <c r="L463" s="164" t="str">
        <f t="shared" si="416"/>
        <v>M2</v>
      </c>
      <c r="N463" s="167"/>
      <c r="O463" s="172">
        <f t="shared" si="424"/>
        <v>0</v>
      </c>
      <c r="P463" s="121">
        <f t="shared" si="417"/>
        <v>0</v>
      </c>
      <c r="Q463" s="87"/>
      <c r="R463" s="167"/>
      <c r="S463" s="172">
        <f t="shared" si="418"/>
        <v>0</v>
      </c>
      <c r="T463" s="121">
        <f t="shared" si="419"/>
        <v>0</v>
      </c>
      <c r="V463" s="167"/>
      <c r="W463" s="172">
        <f t="shared" si="420"/>
        <v>0</v>
      </c>
      <c r="X463" s="121">
        <f t="shared" si="421"/>
        <v>0</v>
      </c>
      <c r="Z463" s="167"/>
      <c r="AA463" s="172">
        <f t="shared" si="422"/>
        <v>0</v>
      </c>
      <c r="AB463" s="121">
        <f t="shared" si="423"/>
        <v>0</v>
      </c>
    </row>
    <row r="464" spans="2:28" hidden="1" outlineLevel="1" x14ac:dyDescent="0.3">
      <c r="B464" s="126" t="s">
        <v>23</v>
      </c>
      <c r="C464" s="143"/>
      <c r="D464" s="137"/>
      <c r="E464" s="124"/>
      <c r="F464" s="124"/>
      <c r="G464" s="124"/>
      <c r="H464" s="156" t="str">
        <f t="shared" si="412"/>
        <v/>
      </c>
      <c r="I464" s="156">
        <f t="shared" si="413"/>
        <v>0</v>
      </c>
      <c r="J464" s="156" t="str">
        <f t="shared" si="414"/>
        <v/>
      </c>
      <c r="K464" s="177" t="str">
        <f t="shared" si="415"/>
        <v/>
      </c>
      <c r="L464" s="164" t="str">
        <f t="shared" si="416"/>
        <v>M2</v>
      </c>
      <c r="N464" s="167"/>
      <c r="O464" s="172">
        <f t="shared" si="424"/>
        <v>0</v>
      </c>
      <c r="P464" s="121">
        <f t="shared" si="417"/>
        <v>0</v>
      </c>
      <c r="Q464" s="87"/>
      <c r="R464" s="167"/>
      <c r="S464" s="172">
        <f t="shared" si="418"/>
        <v>0</v>
      </c>
      <c r="T464" s="121">
        <f t="shared" si="419"/>
        <v>0</v>
      </c>
      <c r="V464" s="167"/>
      <c r="W464" s="172">
        <f t="shared" si="420"/>
        <v>0</v>
      </c>
      <c r="X464" s="121">
        <f t="shared" si="421"/>
        <v>0</v>
      </c>
      <c r="Z464" s="167"/>
      <c r="AA464" s="172">
        <f t="shared" si="422"/>
        <v>0</v>
      </c>
      <c r="AB464" s="121">
        <f t="shared" si="423"/>
        <v>0</v>
      </c>
    </row>
    <row r="465" spans="2:28" hidden="1" outlineLevel="1" x14ac:dyDescent="0.3">
      <c r="B465" s="126" t="s">
        <v>24</v>
      </c>
      <c r="C465" s="143"/>
      <c r="D465" s="137"/>
      <c r="E465" s="124"/>
      <c r="F465" s="124"/>
      <c r="G465" s="124"/>
      <c r="H465" s="156" t="str">
        <f t="shared" si="412"/>
        <v/>
      </c>
      <c r="I465" s="156">
        <f t="shared" si="413"/>
        <v>0</v>
      </c>
      <c r="J465" s="156" t="str">
        <f t="shared" si="414"/>
        <v/>
      </c>
      <c r="K465" s="177" t="str">
        <f t="shared" si="415"/>
        <v/>
      </c>
      <c r="L465" s="164" t="str">
        <f t="shared" si="416"/>
        <v>M2</v>
      </c>
      <c r="N465" s="167"/>
      <c r="O465" s="172">
        <f t="shared" si="424"/>
        <v>0</v>
      </c>
      <c r="P465" s="121">
        <f t="shared" si="417"/>
        <v>0</v>
      </c>
      <c r="Q465" s="87"/>
      <c r="R465" s="167"/>
      <c r="S465" s="172">
        <f t="shared" si="418"/>
        <v>0</v>
      </c>
      <c r="T465" s="121">
        <f t="shared" si="419"/>
        <v>0</v>
      </c>
      <c r="V465" s="167"/>
      <c r="W465" s="172">
        <f t="shared" si="420"/>
        <v>0</v>
      </c>
      <c r="X465" s="121">
        <f t="shared" si="421"/>
        <v>0</v>
      </c>
      <c r="Z465" s="167"/>
      <c r="AA465" s="172">
        <f t="shared" si="422"/>
        <v>0</v>
      </c>
      <c r="AB465" s="121">
        <f t="shared" si="423"/>
        <v>0</v>
      </c>
    </row>
    <row r="466" spans="2:28" hidden="1" outlineLevel="1" x14ac:dyDescent="0.3">
      <c r="B466" s="126" t="s">
        <v>25</v>
      </c>
      <c r="C466" s="143"/>
      <c r="D466" s="137"/>
      <c r="E466" s="124"/>
      <c r="F466" s="124"/>
      <c r="G466" s="124"/>
      <c r="H466" s="156" t="str">
        <f t="shared" si="412"/>
        <v/>
      </c>
      <c r="I466" s="156">
        <f t="shared" si="413"/>
        <v>0</v>
      </c>
      <c r="J466" s="156" t="str">
        <f t="shared" si="414"/>
        <v/>
      </c>
      <c r="K466" s="177" t="str">
        <f t="shared" si="415"/>
        <v/>
      </c>
      <c r="L466" s="164" t="str">
        <f t="shared" si="416"/>
        <v>M2</v>
      </c>
      <c r="N466" s="167"/>
      <c r="O466" s="172">
        <f t="shared" si="424"/>
        <v>0</v>
      </c>
      <c r="P466" s="121">
        <f t="shared" si="417"/>
        <v>0</v>
      </c>
      <c r="Q466" s="87"/>
      <c r="R466" s="167"/>
      <c r="S466" s="172">
        <f t="shared" si="418"/>
        <v>0</v>
      </c>
      <c r="T466" s="121">
        <f t="shared" si="419"/>
        <v>0</v>
      </c>
      <c r="V466" s="167"/>
      <c r="W466" s="172">
        <f t="shared" si="420"/>
        <v>0</v>
      </c>
      <c r="X466" s="121">
        <f t="shared" si="421"/>
        <v>0</v>
      </c>
      <c r="Z466" s="167"/>
      <c r="AA466" s="172">
        <f t="shared" si="422"/>
        <v>0</v>
      </c>
      <c r="AB466" s="121">
        <f t="shared" si="423"/>
        <v>0</v>
      </c>
    </row>
    <row r="467" spans="2:28" s="117" customFormat="1" hidden="1" outlineLevel="1" x14ac:dyDescent="0.3">
      <c r="B467" s="126" t="s">
        <v>26</v>
      </c>
      <c r="C467" s="143"/>
      <c r="D467" s="137"/>
      <c r="E467" s="124"/>
      <c r="F467" s="124"/>
      <c r="G467" s="124"/>
      <c r="H467" s="156" t="str">
        <f t="shared" si="412"/>
        <v/>
      </c>
      <c r="I467" s="156">
        <f t="shared" si="413"/>
        <v>0</v>
      </c>
      <c r="J467" s="156" t="str">
        <f t="shared" si="414"/>
        <v/>
      </c>
      <c r="K467" s="177" t="str">
        <f t="shared" si="415"/>
        <v/>
      </c>
      <c r="L467" s="164" t="str">
        <f t="shared" si="416"/>
        <v>M2</v>
      </c>
      <c r="M467" s="116"/>
      <c r="N467" s="167"/>
      <c r="O467" s="172">
        <f t="shared" si="424"/>
        <v>0</v>
      </c>
      <c r="P467" s="121">
        <f t="shared" si="417"/>
        <v>0</v>
      </c>
      <c r="Q467" s="87"/>
      <c r="R467" s="167"/>
      <c r="S467" s="172">
        <f t="shared" si="418"/>
        <v>0</v>
      </c>
      <c r="T467" s="121">
        <f t="shared" si="419"/>
        <v>0</v>
      </c>
      <c r="U467" s="116"/>
      <c r="V467" s="167"/>
      <c r="W467" s="172">
        <f t="shared" si="420"/>
        <v>0</v>
      </c>
      <c r="X467" s="121">
        <f t="shared" si="421"/>
        <v>0</v>
      </c>
      <c r="Y467" s="116"/>
      <c r="Z467" s="167"/>
      <c r="AA467" s="172">
        <f t="shared" si="422"/>
        <v>0</v>
      </c>
      <c r="AB467" s="121">
        <f t="shared" si="423"/>
        <v>0</v>
      </c>
    </row>
    <row r="468" spans="2:28" hidden="1" outlineLevel="1" x14ac:dyDescent="0.3">
      <c r="B468" s="126" t="s">
        <v>27</v>
      </c>
      <c r="C468" s="143"/>
      <c r="D468" s="137"/>
      <c r="E468" s="124"/>
      <c r="F468" s="124"/>
      <c r="G468" s="124"/>
      <c r="H468" s="156" t="str">
        <f t="shared" si="412"/>
        <v/>
      </c>
      <c r="I468" s="156">
        <f t="shared" si="413"/>
        <v>0</v>
      </c>
      <c r="J468" s="156" t="str">
        <f t="shared" si="414"/>
        <v/>
      </c>
      <c r="K468" s="177" t="str">
        <f t="shared" si="415"/>
        <v/>
      </c>
      <c r="L468" s="164" t="str">
        <f t="shared" si="416"/>
        <v>M2</v>
      </c>
      <c r="N468" s="167"/>
      <c r="O468" s="172">
        <f t="shared" si="424"/>
        <v>0</v>
      </c>
      <c r="P468" s="121">
        <f t="shared" si="417"/>
        <v>0</v>
      </c>
      <c r="R468" s="167"/>
      <c r="S468" s="172">
        <f t="shared" si="418"/>
        <v>0</v>
      </c>
      <c r="T468" s="121">
        <f t="shared" si="419"/>
        <v>0</v>
      </c>
      <c r="V468" s="167"/>
      <c r="W468" s="172">
        <f t="shared" si="420"/>
        <v>0</v>
      </c>
      <c r="X468" s="121">
        <f t="shared" si="421"/>
        <v>0</v>
      </c>
      <c r="Z468" s="167"/>
      <c r="AA468" s="172">
        <f t="shared" si="422"/>
        <v>0</v>
      </c>
      <c r="AB468" s="121">
        <f t="shared" si="423"/>
        <v>0</v>
      </c>
    </row>
    <row r="469" spans="2:28" ht="15" hidden="1" outlineLevel="1" thickBot="1" x14ac:dyDescent="0.35">
      <c r="B469" s="127"/>
      <c r="C469" s="128"/>
      <c r="D469" s="140"/>
      <c r="E469" s="129"/>
      <c r="F469" s="129"/>
      <c r="G469" s="129"/>
      <c r="H469" s="129"/>
      <c r="I469" s="129"/>
      <c r="J469" s="129"/>
      <c r="K469" s="178"/>
      <c r="L469" s="165"/>
      <c r="N469" s="168"/>
      <c r="O469" s="173"/>
      <c r="P469" s="130"/>
      <c r="R469" s="168"/>
      <c r="S469" s="173"/>
      <c r="T469" s="130"/>
      <c r="V469" s="168"/>
      <c r="W469" s="173"/>
      <c r="X469" s="130"/>
      <c r="Z469" s="168"/>
      <c r="AA469" s="173"/>
      <c r="AB469" s="130"/>
    </row>
    <row r="470" spans="2:28" s="7" customFormat="1" ht="9" hidden="1" customHeight="1" outlineLevel="1" thickBot="1" x14ac:dyDescent="0.35">
      <c r="K470" s="174"/>
      <c r="L470" s="13"/>
      <c r="M470" s="116"/>
      <c r="N470" s="13"/>
      <c r="O470" s="169"/>
      <c r="Q470" s="116"/>
      <c r="R470" s="123"/>
      <c r="S470" s="169"/>
      <c r="T470" s="120"/>
      <c r="U470" s="116"/>
      <c r="V470" s="123"/>
      <c r="W470" s="169"/>
      <c r="X470" s="120"/>
      <c r="Y470" s="116"/>
      <c r="Z470" s="123"/>
      <c r="AA470" s="169"/>
      <c r="AB470" s="120"/>
    </row>
    <row r="471" spans="2:28" s="10" customFormat="1" ht="15" hidden="1" outlineLevel="1" thickBot="1" x14ac:dyDescent="0.35">
      <c r="B471" s="132" t="s">
        <v>8</v>
      </c>
      <c r="C471" s="132" t="s">
        <v>9</v>
      </c>
      <c r="D471" s="134" t="s">
        <v>12</v>
      </c>
      <c r="E471" s="133" t="s">
        <v>14</v>
      </c>
      <c r="F471" s="133" t="s">
        <v>15</v>
      </c>
      <c r="G471" s="133" t="s">
        <v>16</v>
      </c>
      <c r="H471" s="133" t="s">
        <v>2214</v>
      </c>
      <c r="I471" s="133" t="s">
        <v>54</v>
      </c>
      <c r="J471" s="133" t="s">
        <v>55</v>
      </c>
      <c r="K471" s="175" t="s">
        <v>17</v>
      </c>
      <c r="L471" s="162" t="s">
        <v>56</v>
      </c>
      <c r="M471" s="116"/>
      <c r="N471" s="161" t="s">
        <v>2213</v>
      </c>
      <c r="O471" s="170" t="s">
        <v>1</v>
      </c>
      <c r="P471" s="135" t="s">
        <v>0</v>
      </c>
      <c r="Q471" s="116"/>
      <c r="R471" s="161" t="s">
        <v>2213</v>
      </c>
      <c r="S471" s="170" t="s">
        <v>1</v>
      </c>
      <c r="T471" s="135" t="s">
        <v>0</v>
      </c>
      <c r="U471" s="116"/>
      <c r="V471" s="161" t="s">
        <v>2213</v>
      </c>
      <c r="W471" s="170" t="s">
        <v>1</v>
      </c>
      <c r="X471" s="135" t="s">
        <v>0</v>
      </c>
      <c r="Y471" s="116"/>
      <c r="Z471" s="161" t="s">
        <v>2213</v>
      </c>
      <c r="AA471" s="170" t="s">
        <v>1</v>
      </c>
      <c r="AB471" s="135" t="s">
        <v>0</v>
      </c>
    </row>
    <row r="472" spans="2:28" s="7" customFormat="1" ht="9" customHeight="1" collapsed="1" thickBot="1" x14ac:dyDescent="0.35">
      <c r="B472" s="120"/>
      <c r="C472" s="120"/>
      <c r="D472" s="120"/>
      <c r="E472" s="120"/>
      <c r="F472" s="120"/>
      <c r="G472" s="120"/>
      <c r="H472" s="120"/>
      <c r="I472" s="120"/>
      <c r="J472" s="120"/>
      <c r="K472" s="174"/>
      <c r="L472" s="123"/>
      <c r="M472" s="116"/>
      <c r="N472" s="123"/>
      <c r="O472" s="169"/>
      <c r="P472" s="120"/>
      <c r="Q472" s="116"/>
      <c r="R472" s="123"/>
      <c r="S472" s="169"/>
      <c r="T472" s="120"/>
      <c r="U472" s="116"/>
      <c r="V472" s="123"/>
      <c r="W472" s="169"/>
      <c r="X472" s="120"/>
      <c r="Y472" s="116"/>
      <c r="Z472" s="123"/>
      <c r="AA472" s="169"/>
      <c r="AB472" s="120"/>
    </row>
    <row r="473" spans="2:28" ht="18" x14ac:dyDescent="0.3">
      <c r="B473" s="141" t="s">
        <v>135</v>
      </c>
      <c r="C473" s="348" t="str">
        <f>IFERROR(INDEX(DATA!$E$6:$E$457,MATCH(B473,DATA!$D$6:$D$457,0)),"")</f>
        <v>ESCALERA DE GATO, TUBERIA EN ACERO INOXIDABLE 1 1/2"</v>
      </c>
      <c r="D473" s="349"/>
      <c r="E473" s="349"/>
      <c r="F473" s="349"/>
      <c r="G473" s="350"/>
      <c r="H473" s="160"/>
      <c r="I473" s="136"/>
      <c r="J473" s="136"/>
      <c r="K473" s="176"/>
      <c r="L473" s="163" t="str">
        <f>IFERROR(INDEX(DATA!$F$6:$F$457,MATCH(B473,DATA!$D$6:$D$457,0)),"")</f>
        <v>UN</v>
      </c>
      <c r="N473" s="166"/>
      <c r="O473" s="171">
        <f>ROUND(SUM(O474:O484),0)</f>
        <v>4</v>
      </c>
      <c r="P473" s="125"/>
      <c r="R473" s="166"/>
      <c r="S473" s="171">
        <f>ROUND(SUM(S474:S484),0)</f>
        <v>3</v>
      </c>
      <c r="T473" s="125"/>
      <c r="V473" s="166"/>
      <c r="W473" s="171">
        <f>ROUND(SUM(W474:W484),0)</f>
        <v>4</v>
      </c>
      <c r="X473" s="125"/>
      <c r="Z473" s="166"/>
      <c r="AA473" s="171">
        <f>ROUND(SUM(AA474:AA484),0)</f>
        <v>4</v>
      </c>
      <c r="AB473" s="125"/>
    </row>
    <row r="474" spans="2:28" hidden="1" outlineLevel="1" x14ac:dyDescent="0.3">
      <c r="B474" s="126" t="s">
        <v>18</v>
      </c>
      <c r="C474" s="143" t="s">
        <v>2097</v>
      </c>
      <c r="D474" s="137">
        <v>1</v>
      </c>
      <c r="E474" s="139"/>
      <c r="F474" s="139"/>
      <c r="G474" s="139"/>
      <c r="H474" s="156" t="str">
        <f>IF(L474="ML",N474,"")</f>
        <v/>
      </c>
      <c r="I474" s="156" t="str">
        <f>IF(L474="M2",N474,"")</f>
        <v/>
      </c>
      <c r="J474" s="156" t="str">
        <f>IF(L474="M3",N474,"")</f>
        <v/>
      </c>
      <c r="K474" s="177" t="str">
        <f>IF(L474="KG",N474,"")</f>
        <v/>
      </c>
      <c r="L474" s="164" t="str">
        <f>L473</f>
        <v>UN</v>
      </c>
      <c r="N474" s="167">
        <v>4</v>
      </c>
      <c r="O474" s="172">
        <f t="shared" ref="O474" si="425">IFERROR(D474*N474,"")</f>
        <v>4</v>
      </c>
      <c r="P474" s="121">
        <f>IFERROR(O474/$O$473,"")</f>
        <v>1</v>
      </c>
      <c r="R474" s="167">
        <v>3</v>
      </c>
      <c r="S474" s="172">
        <f>IFERROR(D474*R474,"")</f>
        <v>3</v>
      </c>
      <c r="T474" s="121">
        <f>IFERROR(S474/$S$473,"")</f>
        <v>1</v>
      </c>
      <c r="V474" s="167">
        <v>4</v>
      </c>
      <c r="W474" s="172">
        <f>IFERROR(D474*V474,"")</f>
        <v>4</v>
      </c>
      <c r="X474" s="121">
        <f>IFERROR(W474/$W$473,"")</f>
        <v>1</v>
      </c>
      <c r="Z474" s="167">
        <v>4</v>
      </c>
      <c r="AA474" s="172">
        <f>IFERROR(D474*Z474,"")</f>
        <v>4</v>
      </c>
      <c r="AB474" s="121">
        <f>IFERROR(AA474/$AA$473,"")</f>
        <v>1</v>
      </c>
    </row>
    <row r="475" spans="2:28" hidden="1" outlineLevel="1" x14ac:dyDescent="0.3">
      <c r="B475" s="126" t="s">
        <v>19</v>
      </c>
      <c r="C475" s="143"/>
      <c r="D475" s="137"/>
      <c r="E475" s="124"/>
      <c r="F475" s="124"/>
      <c r="G475" s="124"/>
      <c r="H475" s="156" t="str">
        <f t="shared" ref="H475:H483" si="426">IF(L475="ML",N475,"")</f>
        <v/>
      </c>
      <c r="I475" s="156" t="str">
        <f t="shared" ref="I475:I483" si="427">IF(L475="M2",N475,"")</f>
        <v/>
      </c>
      <c r="J475" s="156" t="str">
        <f t="shared" ref="J475:J483" si="428">IF(L475="M3",N475,"")</f>
        <v/>
      </c>
      <c r="K475" s="177" t="str">
        <f t="shared" ref="K475:K483" si="429">IF(L475="KG",N475,"")</f>
        <v/>
      </c>
      <c r="L475" s="164" t="str">
        <f t="shared" ref="L475:L483" si="430">L474</f>
        <v>UN</v>
      </c>
      <c r="N475" s="167"/>
      <c r="O475" s="172">
        <f>IFERROR(D475*N475,"")</f>
        <v>0</v>
      </c>
      <c r="P475" s="121">
        <f t="shared" ref="P475:P483" si="431">IFERROR(O475/$O$473,"")</f>
        <v>0</v>
      </c>
      <c r="R475" s="167"/>
      <c r="S475" s="172">
        <f t="shared" ref="S475:S483" si="432">IFERROR(D475*R475,"")</f>
        <v>0</v>
      </c>
      <c r="T475" s="121">
        <f t="shared" ref="T475:T483" si="433">IFERROR(S475/$S$473,"")</f>
        <v>0</v>
      </c>
      <c r="V475" s="167"/>
      <c r="W475" s="172">
        <f t="shared" ref="W475:W483" si="434">IFERROR(D475*V475,"")</f>
        <v>0</v>
      </c>
      <c r="X475" s="121">
        <f t="shared" ref="X475:X483" si="435">IFERROR(W475/$W$473,"")</f>
        <v>0</v>
      </c>
      <c r="Z475" s="167"/>
      <c r="AA475" s="172">
        <f t="shared" ref="AA475:AA483" si="436">IFERROR(D475*Z475,"")</f>
        <v>0</v>
      </c>
      <c r="AB475" s="121">
        <f t="shared" ref="AB475:AB483" si="437">IFERROR(AA475/$AA$473,"")</f>
        <v>0</v>
      </c>
    </row>
    <row r="476" spans="2:28" hidden="1" outlineLevel="1" x14ac:dyDescent="0.3">
      <c r="B476" s="126" t="s">
        <v>20</v>
      </c>
      <c r="C476" s="143"/>
      <c r="D476" s="137"/>
      <c r="E476" s="124"/>
      <c r="F476" s="124"/>
      <c r="G476" s="124"/>
      <c r="H476" s="156" t="str">
        <f t="shared" si="426"/>
        <v/>
      </c>
      <c r="I476" s="156" t="str">
        <f t="shared" si="427"/>
        <v/>
      </c>
      <c r="J476" s="156" t="str">
        <f t="shared" si="428"/>
        <v/>
      </c>
      <c r="K476" s="177" t="str">
        <f t="shared" si="429"/>
        <v/>
      </c>
      <c r="L476" s="164" t="str">
        <f t="shared" si="430"/>
        <v>UN</v>
      </c>
      <c r="N476" s="167"/>
      <c r="O476" s="172">
        <f t="shared" ref="O476:O483" si="438">IFERROR(D476*N476,"")</f>
        <v>0</v>
      </c>
      <c r="P476" s="121">
        <f t="shared" si="431"/>
        <v>0</v>
      </c>
      <c r="R476" s="167"/>
      <c r="S476" s="172">
        <f t="shared" si="432"/>
        <v>0</v>
      </c>
      <c r="T476" s="121">
        <f t="shared" si="433"/>
        <v>0</v>
      </c>
      <c r="V476" s="167"/>
      <c r="W476" s="172">
        <f t="shared" si="434"/>
        <v>0</v>
      </c>
      <c r="X476" s="121">
        <f t="shared" si="435"/>
        <v>0</v>
      </c>
      <c r="Z476" s="167"/>
      <c r="AA476" s="172">
        <f t="shared" si="436"/>
        <v>0</v>
      </c>
      <c r="AB476" s="121">
        <f t="shared" si="437"/>
        <v>0</v>
      </c>
    </row>
    <row r="477" spans="2:28" hidden="1" outlineLevel="1" x14ac:dyDescent="0.3">
      <c r="B477" s="126" t="s">
        <v>21</v>
      </c>
      <c r="C477" s="143"/>
      <c r="D477" s="137"/>
      <c r="E477" s="124"/>
      <c r="F477" s="124"/>
      <c r="G477" s="124"/>
      <c r="H477" s="156" t="str">
        <f t="shared" si="426"/>
        <v/>
      </c>
      <c r="I477" s="156" t="str">
        <f t="shared" si="427"/>
        <v/>
      </c>
      <c r="J477" s="156" t="str">
        <f t="shared" si="428"/>
        <v/>
      </c>
      <c r="K477" s="177" t="str">
        <f t="shared" si="429"/>
        <v/>
      </c>
      <c r="L477" s="164" t="str">
        <f t="shared" si="430"/>
        <v>UN</v>
      </c>
      <c r="N477" s="167"/>
      <c r="O477" s="172">
        <f t="shared" si="438"/>
        <v>0</v>
      </c>
      <c r="P477" s="121">
        <f t="shared" si="431"/>
        <v>0</v>
      </c>
      <c r="R477" s="167"/>
      <c r="S477" s="172">
        <f t="shared" si="432"/>
        <v>0</v>
      </c>
      <c r="T477" s="121">
        <f t="shared" si="433"/>
        <v>0</v>
      </c>
      <c r="V477" s="167"/>
      <c r="W477" s="172">
        <f t="shared" si="434"/>
        <v>0</v>
      </c>
      <c r="X477" s="121">
        <f t="shared" si="435"/>
        <v>0</v>
      </c>
      <c r="Z477" s="167"/>
      <c r="AA477" s="172">
        <f t="shared" si="436"/>
        <v>0</v>
      </c>
      <c r="AB477" s="121">
        <f t="shared" si="437"/>
        <v>0</v>
      </c>
    </row>
    <row r="478" spans="2:28" hidden="1" outlineLevel="1" x14ac:dyDescent="0.3">
      <c r="B478" s="126" t="s">
        <v>22</v>
      </c>
      <c r="C478" s="143"/>
      <c r="D478" s="137"/>
      <c r="E478" s="124"/>
      <c r="F478" s="124"/>
      <c r="G478" s="124"/>
      <c r="H478" s="156" t="str">
        <f t="shared" si="426"/>
        <v/>
      </c>
      <c r="I478" s="156" t="str">
        <f t="shared" si="427"/>
        <v/>
      </c>
      <c r="J478" s="156" t="str">
        <f t="shared" si="428"/>
        <v/>
      </c>
      <c r="K478" s="177" t="str">
        <f t="shared" si="429"/>
        <v/>
      </c>
      <c r="L478" s="164" t="str">
        <f t="shared" si="430"/>
        <v>UN</v>
      </c>
      <c r="N478" s="167"/>
      <c r="O478" s="172">
        <f t="shared" si="438"/>
        <v>0</v>
      </c>
      <c r="P478" s="121">
        <f t="shared" si="431"/>
        <v>0</v>
      </c>
      <c r="R478" s="167"/>
      <c r="S478" s="172">
        <f t="shared" si="432"/>
        <v>0</v>
      </c>
      <c r="T478" s="121">
        <f t="shared" si="433"/>
        <v>0</v>
      </c>
      <c r="V478" s="167"/>
      <c r="W478" s="172">
        <f t="shared" si="434"/>
        <v>0</v>
      </c>
      <c r="X478" s="121">
        <f t="shared" si="435"/>
        <v>0</v>
      </c>
      <c r="Z478" s="167"/>
      <c r="AA478" s="172">
        <f t="shared" si="436"/>
        <v>0</v>
      </c>
      <c r="AB478" s="121">
        <f t="shared" si="437"/>
        <v>0</v>
      </c>
    </row>
    <row r="479" spans="2:28" hidden="1" outlineLevel="1" x14ac:dyDescent="0.3">
      <c r="B479" s="126" t="s">
        <v>23</v>
      </c>
      <c r="C479" s="143"/>
      <c r="D479" s="137"/>
      <c r="E479" s="124"/>
      <c r="F479" s="124"/>
      <c r="G479" s="124"/>
      <c r="H479" s="156" t="str">
        <f t="shared" si="426"/>
        <v/>
      </c>
      <c r="I479" s="156" t="str">
        <f t="shared" si="427"/>
        <v/>
      </c>
      <c r="J479" s="156" t="str">
        <f t="shared" si="428"/>
        <v/>
      </c>
      <c r="K479" s="177" t="str">
        <f t="shared" si="429"/>
        <v/>
      </c>
      <c r="L479" s="164" t="str">
        <f t="shared" si="430"/>
        <v>UN</v>
      </c>
      <c r="N479" s="167"/>
      <c r="O479" s="172">
        <f t="shared" si="438"/>
        <v>0</v>
      </c>
      <c r="P479" s="121">
        <f t="shared" si="431"/>
        <v>0</v>
      </c>
      <c r="R479" s="167"/>
      <c r="S479" s="172">
        <f t="shared" si="432"/>
        <v>0</v>
      </c>
      <c r="T479" s="121">
        <f t="shared" si="433"/>
        <v>0</v>
      </c>
      <c r="V479" s="167"/>
      <c r="W479" s="172">
        <f t="shared" si="434"/>
        <v>0</v>
      </c>
      <c r="X479" s="121">
        <f t="shared" si="435"/>
        <v>0</v>
      </c>
      <c r="Z479" s="167"/>
      <c r="AA479" s="172">
        <f t="shared" si="436"/>
        <v>0</v>
      </c>
      <c r="AB479" s="121">
        <f t="shared" si="437"/>
        <v>0</v>
      </c>
    </row>
    <row r="480" spans="2:28" hidden="1" outlineLevel="1" x14ac:dyDescent="0.3">
      <c r="B480" s="126" t="s">
        <v>24</v>
      </c>
      <c r="C480" s="143"/>
      <c r="D480" s="137"/>
      <c r="E480" s="124"/>
      <c r="F480" s="124"/>
      <c r="G480" s="124"/>
      <c r="H480" s="156" t="str">
        <f t="shared" si="426"/>
        <v/>
      </c>
      <c r="I480" s="156" t="str">
        <f t="shared" si="427"/>
        <v/>
      </c>
      <c r="J480" s="156" t="str">
        <f t="shared" si="428"/>
        <v/>
      </c>
      <c r="K480" s="177" t="str">
        <f t="shared" si="429"/>
        <v/>
      </c>
      <c r="L480" s="164" t="str">
        <f t="shared" si="430"/>
        <v>UN</v>
      </c>
      <c r="N480" s="167"/>
      <c r="O480" s="172">
        <f t="shared" si="438"/>
        <v>0</v>
      </c>
      <c r="P480" s="121">
        <f t="shared" si="431"/>
        <v>0</v>
      </c>
      <c r="R480" s="167"/>
      <c r="S480" s="172">
        <f t="shared" si="432"/>
        <v>0</v>
      </c>
      <c r="T480" s="121">
        <f t="shared" si="433"/>
        <v>0</v>
      </c>
      <c r="V480" s="167"/>
      <c r="W480" s="172">
        <f t="shared" si="434"/>
        <v>0</v>
      </c>
      <c r="X480" s="121">
        <f t="shared" si="435"/>
        <v>0</v>
      </c>
      <c r="Z480" s="167"/>
      <c r="AA480" s="172">
        <f t="shared" si="436"/>
        <v>0</v>
      </c>
      <c r="AB480" s="121">
        <f t="shared" si="437"/>
        <v>0</v>
      </c>
    </row>
    <row r="481" spans="2:28" hidden="1" outlineLevel="1" x14ac:dyDescent="0.3">
      <c r="B481" s="126" t="s">
        <v>25</v>
      </c>
      <c r="C481" s="143"/>
      <c r="D481" s="137"/>
      <c r="E481" s="124"/>
      <c r="F481" s="124"/>
      <c r="G481" s="124"/>
      <c r="H481" s="156" t="str">
        <f t="shared" si="426"/>
        <v/>
      </c>
      <c r="I481" s="156" t="str">
        <f t="shared" si="427"/>
        <v/>
      </c>
      <c r="J481" s="156" t="str">
        <f t="shared" si="428"/>
        <v/>
      </c>
      <c r="K481" s="177" t="str">
        <f t="shared" si="429"/>
        <v/>
      </c>
      <c r="L481" s="164" t="str">
        <f t="shared" si="430"/>
        <v>UN</v>
      </c>
      <c r="N481" s="167"/>
      <c r="O481" s="172">
        <f t="shared" si="438"/>
        <v>0</v>
      </c>
      <c r="P481" s="121">
        <f t="shared" si="431"/>
        <v>0</v>
      </c>
      <c r="R481" s="167"/>
      <c r="S481" s="172">
        <f t="shared" si="432"/>
        <v>0</v>
      </c>
      <c r="T481" s="121">
        <f t="shared" si="433"/>
        <v>0</v>
      </c>
      <c r="V481" s="167"/>
      <c r="W481" s="172">
        <f t="shared" si="434"/>
        <v>0</v>
      </c>
      <c r="X481" s="121">
        <f t="shared" si="435"/>
        <v>0</v>
      </c>
      <c r="Z481" s="167"/>
      <c r="AA481" s="172">
        <f t="shared" si="436"/>
        <v>0</v>
      </c>
      <c r="AB481" s="121">
        <f t="shared" si="437"/>
        <v>0</v>
      </c>
    </row>
    <row r="482" spans="2:28" hidden="1" outlineLevel="1" x14ac:dyDescent="0.3">
      <c r="B482" s="126" t="s">
        <v>26</v>
      </c>
      <c r="C482" s="143"/>
      <c r="D482" s="137"/>
      <c r="E482" s="124"/>
      <c r="F482" s="124"/>
      <c r="G482" s="124"/>
      <c r="H482" s="156" t="str">
        <f t="shared" si="426"/>
        <v/>
      </c>
      <c r="I482" s="156" t="str">
        <f t="shared" si="427"/>
        <v/>
      </c>
      <c r="J482" s="156" t="str">
        <f t="shared" si="428"/>
        <v/>
      </c>
      <c r="K482" s="177" t="str">
        <f t="shared" si="429"/>
        <v/>
      </c>
      <c r="L482" s="164" t="str">
        <f t="shared" si="430"/>
        <v>UN</v>
      </c>
      <c r="N482" s="167"/>
      <c r="O482" s="172">
        <f t="shared" si="438"/>
        <v>0</v>
      </c>
      <c r="P482" s="121">
        <f t="shared" si="431"/>
        <v>0</v>
      </c>
      <c r="R482" s="167"/>
      <c r="S482" s="172">
        <f t="shared" si="432"/>
        <v>0</v>
      </c>
      <c r="T482" s="121">
        <f t="shared" si="433"/>
        <v>0</v>
      </c>
      <c r="V482" s="167"/>
      <c r="W482" s="172">
        <f t="shared" si="434"/>
        <v>0</v>
      </c>
      <c r="X482" s="121">
        <f t="shared" si="435"/>
        <v>0</v>
      </c>
      <c r="Z482" s="167"/>
      <c r="AA482" s="172">
        <f t="shared" si="436"/>
        <v>0</v>
      </c>
      <c r="AB482" s="121">
        <f t="shared" si="437"/>
        <v>0</v>
      </c>
    </row>
    <row r="483" spans="2:28" hidden="1" outlineLevel="1" x14ac:dyDescent="0.3">
      <c r="B483" s="126" t="s">
        <v>27</v>
      </c>
      <c r="C483" s="143"/>
      <c r="D483" s="137"/>
      <c r="E483" s="124"/>
      <c r="F483" s="124"/>
      <c r="G483" s="124"/>
      <c r="H483" s="156" t="str">
        <f t="shared" si="426"/>
        <v/>
      </c>
      <c r="I483" s="156" t="str">
        <f t="shared" si="427"/>
        <v/>
      </c>
      <c r="J483" s="156" t="str">
        <f t="shared" si="428"/>
        <v/>
      </c>
      <c r="K483" s="177" t="str">
        <f t="shared" si="429"/>
        <v/>
      </c>
      <c r="L483" s="164" t="str">
        <f t="shared" si="430"/>
        <v>UN</v>
      </c>
      <c r="N483" s="167"/>
      <c r="O483" s="172">
        <f t="shared" si="438"/>
        <v>0</v>
      </c>
      <c r="P483" s="121">
        <f t="shared" si="431"/>
        <v>0</v>
      </c>
      <c r="R483" s="167"/>
      <c r="S483" s="172">
        <f t="shared" si="432"/>
        <v>0</v>
      </c>
      <c r="T483" s="121">
        <f t="shared" si="433"/>
        <v>0</v>
      </c>
      <c r="V483" s="167"/>
      <c r="W483" s="172">
        <f t="shared" si="434"/>
        <v>0</v>
      </c>
      <c r="X483" s="121">
        <f t="shared" si="435"/>
        <v>0</v>
      </c>
      <c r="Z483" s="167"/>
      <c r="AA483" s="172">
        <f t="shared" si="436"/>
        <v>0</v>
      </c>
      <c r="AB483" s="121">
        <f t="shared" si="437"/>
        <v>0</v>
      </c>
    </row>
    <row r="484" spans="2:28" ht="15" hidden="1" outlineLevel="1" thickBot="1" x14ac:dyDescent="0.35">
      <c r="B484" s="127"/>
      <c r="C484" s="128"/>
      <c r="D484" s="140"/>
      <c r="E484" s="129"/>
      <c r="F484" s="129"/>
      <c r="G484" s="129"/>
      <c r="H484" s="129"/>
      <c r="I484" s="129"/>
      <c r="J484" s="129"/>
      <c r="K484" s="178"/>
      <c r="L484" s="165"/>
      <c r="N484" s="168"/>
      <c r="O484" s="173"/>
      <c r="P484" s="130"/>
      <c r="R484" s="168"/>
      <c r="S484" s="173"/>
      <c r="T484" s="130"/>
      <c r="V484" s="168"/>
      <c r="W484" s="173"/>
      <c r="X484" s="130"/>
      <c r="Z484" s="168"/>
      <c r="AA484" s="173"/>
      <c r="AB484" s="130"/>
    </row>
    <row r="485" spans="2:28" s="7" customFormat="1" ht="9" hidden="1" customHeight="1" outlineLevel="1" thickBot="1" x14ac:dyDescent="0.35">
      <c r="K485" s="174"/>
      <c r="L485" s="13"/>
      <c r="M485" s="116"/>
      <c r="N485" s="13"/>
      <c r="O485" s="169"/>
      <c r="Q485" s="116"/>
      <c r="R485" s="123"/>
      <c r="S485" s="169"/>
      <c r="T485" s="120"/>
      <c r="U485" s="116"/>
      <c r="V485" s="123"/>
      <c r="W485" s="169"/>
      <c r="X485" s="120"/>
      <c r="Y485" s="116"/>
      <c r="Z485" s="123"/>
      <c r="AA485" s="169"/>
      <c r="AB485" s="120"/>
    </row>
    <row r="486" spans="2:28" s="10" customFormat="1" ht="15" hidden="1" outlineLevel="1" thickBot="1" x14ac:dyDescent="0.35">
      <c r="B486" s="132" t="s">
        <v>8</v>
      </c>
      <c r="C486" s="132" t="s">
        <v>9</v>
      </c>
      <c r="D486" s="134" t="s">
        <v>12</v>
      </c>
      <c r="E486" s="133" t="s">
        <v>14</v>
      </c>
      <c r="F486" s="133" t="s">
        <v>15</v>
      </c>
      <c r="G486" s="133" t="s">
        <v>16</v>
      </c>
      <c r="H486" s="133" t="s">
        <v>2214</v>
      </c>
      <c r="I486" s="133" t="s">
        <v>54</v>
      </c>
      <c r="J486" s="133" t="s">
        <v>55</v>
      </c>
      <c r="K486" s="175" t="s">
        <v>17</v>
      </c>
      <c r="L486" s="162" t="s">
        <v>56</v>
      </c>
      <c r="M486" s="116"/>
      <c r="N486" s="161" t="s">
        <v>2213</v>
      </c>
      <c r="O486" s="170" t="s">
        <v>1</v>
      </c>
      <c r="P486" s="135" t="s">
        <v>0</v>
      </c>
      <c r="Q486" s="116"/>
      <c r="R486" s="161" t="s">
        <v>2213</v>
      </c>
      <c r="S486" s="170" t="s">
        <v>1</v>
      </c>
      <c r="T486" s="135" t="s">
        <v>0</v>
      </c>
      <c r="U486" s="116"/>
      <c r="V486" s="161" t="s">
        <v>2213</v>
      </c>
      <c r="W486" s="170" t="s">
        <v>1</v>
      </c>
      <c r="X486" s="135" t="s">
        <v>0</v>
      </c>
      <c r="Y486" s="116"/>
      <c r="Z486" s="161" t="s">
        <v>2213</v>
      </c>
      <c r="AA486" s="170" t="s">
        <v>1</v>
      </c>
      <c r="AB486" s="135" t="s">
        <v>0</v>
      </c>
    </row>
    <row r="487" spans="2:28" s="7" customFormat="1" ht="9" customHeight="1" collapsed="1" thickBot="1" x14ac:dyDescent="0.35">
      <c r="B487" s="120"/>
      <c r="C487" s="120"/>
      <c r="D487" s="120"/>
      <c r="E487" s="120"/>
      <c r="F487" s="120"/>
      <c r="G487" s="120"/>
      <c r="H487" s="120"/>
      <c r="I487" s="120"/>
      <c r="J487" s="120"/>
      <c r="K487" s="174"/>
      <c r="L487" s="123"/>
      <c r="M487" s="116"/>
      <c r="N487" s="123"/>
      <c r="O487" s="169"/>
      <c r="P487" s="120"/>
      <c r="Q487" s="116"/>
      <c r="R487" s="123"/>
      <c r="S487" s="169"/>
      <c r="T487" s="120"/>
      <c r="U487" s="116"/>
      <c r="V487" s="123"/>
      <c r="W487" s="169"/>
      <c r="X487" s="120"/>
      <c r="Y487" s="116"/>
      <c r="Z487" s="123"/>
      <c r="AA487" s="169"/>
      <c r="AB487" s="120"/>
    </row>
    <row r="488" spans="2:28" ht="18" x14ac:dyDescent="0.3">
      <c r="B488" s="141" t="s">
        <v>136</v>
      </c>
      <c r="C488" s="348" t="str">
        <f>IFERROR(INDEX(DATA!$E$6:$E$457,MATCH(B488,DATA!$D$6:$D$457,0)),"")</f>
        <v>TUBERÍA EN ACERO GALVANIZADO DE 3"</v>
      </c>
      <c r="D488" s="349"/>
      <c r="E488" s="349"/>
      <c r="F488" s="349"/>
      <c r="G488" s="350"/>
      <c r="H488" s="160"/>
      <c r="I488" s="136"/>
      <c r="J488" s="136"/>
      <c r="K488" s="176"/>
      <c r="L488" s="163" t="str">
        <f>IFERROR(INDEX(DATA!$F$6:$F$457,MATCH(B488,DATA!$D$6:$D$457,0)),"")</f>
        <v>ML</v>
      </c>
      <c r="N488" s="166"/>
      <c r="O488" s="171">
        <f>ROUND(SUM(O489:O499),0)</f>
        <v>71</v>
      </c>
      <c r="P488" s="125"/>
      <c r="R488" s="166"/>
      <c r="S488" s="171">
        <f>ROUND(SUM(S489:S499),0)</f>
        <v>57</v>
      </c>
      <c r="T488" s="125"/>
      <c r="V488" s="166"/>
      <c r="W488" s="171">
        <f>ROUND(SUM(W489:W499),0)</f>
        <v>68</v>
      </c>
      <c r="X488" s="125"/>
      <c r="Z488" s="166"/>
      <c r="AA488" s="171">
        <f>ROUND(SUM(AA489:AA499),0)</f>
        <v>66</v>
      </c>
      <c r="AB488" s="125"/>
    </row>
    <row r="489" spans="2:28" hidden="1" outlineLevel="1" x14ac:dyDescent="0.3">
      <c r="B489" s="126" t="s">
        <v>18</v>
      </c>
      <c r="C489" s="143" t="s">
        <v>2201</v>
      </c>
      <c r="D489" s="137">
        <v>1</v>
      </c>
      <c r="E489" s="139"/>
      <c r="F489" s="139"/>
      <c r="G489" s="139"/>
      <c r="H489" s="156">
        <f>IF(L489="ML",N489,"")</f>
        <v>70.87</v>
      </c>
      <c r="I489" s="156" t="str">
        <f>IF(L489="M2",N489,"")</f>
        <v/>
      </c>
      <c r="J489" s="156" t="str">
        <f>IF(L489="M3",N489,"")</f>
        <v/>
      </c>
      <c r="K489" s="177" t="str">
        <f>IF(L489="KG",N489,"")</f>
        <v/>
      </c>
      <c r="L489" s="164" t="str">
        <f>L488</f>
        <v>ML</v>
      </c>
      <c r="N489" s="167">
        <v>70.87</v>
      </c>
      <c r="O489" s="172">
        <f t="shared" ref="O489" si="439">IFERROR(D489*N489,"")</f>
        <v>70.87</v>
      </c>
      <c r="P489" s="121">
        <f>IFERROR(O489/$O$488,"")</f>
        <v>0.99816901408450709</v>
      </c>
      <c r="R489" s="167">
        <v>56.6</v>
      </c>
      <c r="S489" s="172">
        <f>IFERROR(D489*R489,"")</f>
        <v>56.6</v>
      </c>
      <c r="T489" s="121">
        <f>IFERROR(S489/$S$488,"")</f>
        <v>0.99298245614035086</v>
      </c>
      <c r="V489" s="167">
        <v>67.510000000000005</v>
      </c>
      <c r="W489" s="172">
        <f>IFERROR(D489*V489,"")</f>
        <v>67.510000000000005</v>
      </c>
      <c r="X489" s="121">
        <f>IFERROR(W489/$W$488,"")</f>
        <v>0.99279411764705894</v>
      </c>
      <c r="Z489" s="167">
        <v>65.89</v>
      </c>
      <c r="AA489" s="172">
        <f>IFERROR(D489*Z489,"")</f>
        <v>65.89</v>
      </c>
      <c r="AB489" s="121">
        <f>IFERROR(AA489/$AA$488,"")</f>
        <v>0.99833333333333329</v>
      </c>
    </row>
    <row r="490" spans="2:28" hidden="1" outlineLevel="1" x14ac:dyDescent="0.3">
      <c r="B490" s="126" t="s">
        <v>19</v>
      </c>
      <c r="C490" s="143"/>
      <c r="D490" s="137"/>
      <c r="E490" s="124"/>
      <c r="F490" s="124"/>
      <c r="G490" s="124"/>
      <c r="H490" s="156">
        <f t="shared" ref="H490:H498" si="440">IF(L490="ML",N490,"")</f>
        <v>0</v>
      </c>
      <c r="I490" s="156" t="str">
        <f t="shared" ref="I490:I498" si="441">IF(L490="M2",N490,"")</f>
        <v/>
      </c>
      <c r="J490" s="156" t="str">
        <f t="shared" ref="J490:J498" si="442">IF(L490="M3",N490,"")</f>
        <v/>
      </c>
      <c r="K490" s="177" t="str">
        <f t="shared" ref="K490:K498" si="443">IF(L490="KG",N490,"")</f>
        <v/>
      </c>
      <c r="L490" s="164" t="str">
        <f t="shared" ref="L490:L498" si="444">L489</f>
        <v>ML</v>
      </c>
      <c r="N490" s="167"/>
      <c r="O490" s="172">
        <f>IFERROR(D490*N490,"")</f>
        <v>0</v>
      </c>
      <c r="P490" s="121">
        <f t="shared" ref="P490:P498" si="445">IFERROR(O490/$O$488,"")</f>
        <v>0</v>
      </c>
      <c r="R490" s="167"/>
      <c r="S490" s="172">
        <f t="shared" ref="S490:S498" si="446">IFERROR(D490*R490,"")</f>
        <v>0</v>
      </c>
      <c r="T490" s="121">
        <f t="shared" ref="T490:T498" si="447">IFERROR(S490/$S$488,"")</f>
        <v>0</v>
      </c>
      <c r="V490" s="167"/>
      <c r="W490" s="172">
        <f t="shared" ref="W490:W498" si="448">IFERROR(D490*V490,"")</f>
        <v>0</v>
      </c>
      <c r="X490" s="121">
        <f t="shared" ref="X490:X498" si="449">IFERROR(W490/$W$488,"")</f>
        <v>0</v>
      </c>
      <c r="Z490" s="167"/>
      <c r="AA490" s="172">
        <f t="shared" ref="AA490:AA498" si="450">IFERROR(D490*Z490,"")</f>
        <v>0</v>
      </c>
      <c r="AB490" s="121">
        <f t="shared" ref="AB490:AB498" si="451">IFERROR(AA490/$AA$488,"")</f>
        <v>0</v>
      </c>
    </row>
    <row r="491" spans="2:28" hidden="1" outlineLevel="1" x14ac:dyDescent="0.3">
      <c r="B491" s="126" t="s">
        <v>20</v>
      </c>
      <c r="C491" s="143"/>
      <c r="D491" s="137"/>
      <c r="E491" s="124"/>
      <c r="F491" s="124"/>
      <c r="G491" s="124"/>
      <c r="H491" s="156">
        <f t="shared" si="440"/>
        <v>0</v>
      </c>
      <c r="I491" s="156" t="str">
        <f t="shared" si="441"/>
        <v/>
      </c>
      <c r="J491" s="156" t="str">
        <f t="shared" si="442"/>
        <v/>
      </c>
      <c r="K491" s="177" t="str">
        <f t="shared" si="443"/>
        <v/>
      </c>
      <c r="L491" s="164" t="str">
        <f t="shared" si="444"/>
        <v>ML</v>
      </c>
      <c r="N491" s="167"/>
      <c r="O491" s="172">
        <f t="shared" ref="O491:O498" si="452">IFERROR(D491*N491,"")</f>
        <v>0</v>
      </c>
      <c r="P491" s="121">
        <f t="shared" si="445"/>
        <v>0</v>
      </c>
      <c r="R491" s="167"/>
      <c r="S491" s="172">
        <f t="shared" si="446"/>
        <v>0</v>
      </c>
      <c r="T491" s="121">
        <f t="shared" si="447"/>
        <v>0</v>
      </c>
      <c r="V491" s="167"/>
      <c r="W491" s="172">
        <f t="shared" si="448"/>
        <v>0</v>
      </c>
      <c r="X491" s="121">
        <f t="shared" si="449"/>
        <v>0</v>
      </c>
      <c r="Z491" s="167"/>
      <c r="AA491" s="172">
        <f t="shared" si="450"/>
        <v>0</v>
      </c>
      <c r="AB491" s="121">
        <f t="shared" si="451"/>
        <v>0</v>
      </c>
    </row>
    <row r="492" spans="2:28" hidden="1" outlineLevel="1" x14ac:dyDescent="0.3">
      <c r="B492" s="126" t="s">
        <v>21</v>
      </c>
      <c r="C492" s="143"/>
      <c r="D492" s="137"/>
      <c r="E492" s="124"/>
      <c r="F492" s="124"/>
      <c r="G492" s="124"/>
      <c r="H492" s="156">
        <f t="shared" si="440"/>
        <v>0</v>
      </c>
      <c r="I492" s="156" t="str">
        <f t="shared" si="441"/>
        <v/>
      </c>
      <c r="J492" s="156" t="str">
        <f t="shared" si="442"/>
        <v/>
      </c>
      <c r="K492" s="177" t="str">
        <f t="shared" si="443"/>
        <v/>
      </c>
      <c r="L492" s="164" t="str">
        <f t="shared" si="444"/>
        <v>ML</v>
      </c>
      <c r="N492" s="167"/>
      <c r="O492" s="172">
        <f t="shared" si="452"/>
        <v>0</v>
      </c>
      <c r="P492" s="121">
        <f t="shared" si="445"/>
        <v>0</v>
      </c>
      <c r="R492" s="167"/>
      <c r="S492" s="172">
        <f t="shared" si="446"/>
        <v>0</v>
      </c>
      <c r="T492" s="121">
        <f t="shared" si="447"/>
        <v>0</v>
      </c>
      <c r="V492" s="167"/>
      <c r="W492" s="172">
        <f t="shared" si="448"/>
        <v>0</v>
      </c>
      <c r="X492" s="121">
        <f t="shared" si="449"/>
        <v>0</v>
      </c>
      <c r="Z492" s="167"/>
      <c r="AA492" s="172">
        <f t="shared" si="450"/>
        <v>0</v>
      </c>
      <c r="AB492" s="121">
        <f t="shared" si="451"/>
        <v>0</v>
      </c>
    </row>
    <row r="493" spans="2:28" hidden="1" outlineLevel="1" x14ac:dyDescent="0.3">
      <c r="B493" s="126" t="s">
        <v>22</v>
      </c>
      <c r="C493" s="143"/>
      <c r="D493" s="137"/>
      <c r="E493" s="124"/>
      <c r="F493" s="124"/>
      <c r="G493" s="124"/>
      <c r="H493" s="156">
        <f t="shared" si="440"/>
        <v>0</v>
      </c>
      <c r="I493" s="156" t="str">
        <f t="shared" si="441"/>
        <v/>
      </c>
      <c r="J493" s="156" t="str">
        <f t="shared" si="442"/>
        <v/>
      </c>
      <c r="K493" s="177" t="str">
        <f t="shared" si="443"/>
        <v/>
      </c>
      <c r="L493" s="164" t="str">
        <f t="shared" si="444"/>
        <v>ML</v>
      </c>
      <c r="N493" s="167"/>
      <c r="O493" s="172">
        <f t="shared" si="452"/>
        <v>0</v>
      </c>
      <c r="P493" s="121">
        <f t="shared" si="445"/>
        <v>0</v>
      </c>
      <c r="R493" s="167"/>
      <c r="S493" s="172">
        <f t="shared" si="446"/>
        <v>0</v>
      </c>
      <c r="T493" s="121">
        <f t="shared" si="447"/>
        <v>0</v>
      </c>
      <c r="V493" s="167"/>
      <c r="W493" s="172">
        <f t="shared" si="448"/>
        <v>0</v>
      </c>
      <c r="X493" s="121">
        <f t="shared" si="449"/>
        <v>0</v>
      </c>
      <c r="Z493" s="167"/>
      <c r="AA493" s="172">
        <f t="shared" si="450"/>
        <v>0</v>
      </c>
      <c r="AB493" s="121">
        <f t="shared" si="451"/>
        <v>0</v>
      </c>
    </row>
    <row r="494" spans="2:28" hidden="1" outlineLevel="1" x14ac:dyDescent="0.3">
      <c r="B494" s="126" t="s">
        <v>23</v>
      </c>
      <c r="C494" s="143"/>
      <c r="D494" s="137"/>
      <c r="E494" s="124"/>
      <c r="F494" s="124"/>
      <c r="G494" s="124"/>
      <c r="H494" s="156">
        <f t="shared" si="440"/>
        <v>0</v>
      </c>
      <c r="I494" s="156" t="str">
        <f t="shared" si="441"/>
        <v/>
      </c>
      <c r="J494" s="156" t="str">
        <f t="shared" si="442"/>
        <v/>
      </c>
      <c r="K494" s="177" t="str">
        <f t="shared" si="443"/>
        <v/>
      </c>
      <c r="L494" s="164" t="str">
        <f t="shared" si="444"/>
        <v>ML</v>
      </c>
      <c r="N494" s="167"/>
      <c r="O494" s="172">
        <f t="shared" si="452"/>
        <v>0</v>
      </c>
      <c r="P494" s="121">
        <f t="shared" si="445"/>
        <v>0</v>
      </c>
      <c r="R494" s="167"/>
      <c r="S494" s="172">
        <f t="shared" si="446"/>
        <v>0</v>
      </c>
      <c r="T494" s="121">
        <f t="shared" si="447"/>
        <v>0</v>
      </c>
      <c r="V494" s="167"/>
      <c r="W494" s="172">
        <f t="shared" si="448"/>
        <v>0</v>
      </c>
      <c r="X494" s="121">
        <f t="shared" si="449"/>
        <v>0</v>
      </c>
      <c r="Z494" s="167"/>
      <c r="AA494" s="172">
        <f t="shared" si="450"/>
        <v>0</v>
      </c>
      <c r="AB494" s="121">
        <f t="shared" si="451"/>
        <v>0</v>
      </c>
    </row>
    <row r="495" spans="2:28" hidden="1" outlineLevel="1" x14ac:dyDescent="0.3">
      <c r="B495" s="126" t="s">
        <v>24</v>
      </c>
      <c r="C495" s="143"/>
      <c r="D495" s="137"/>
      <c r="E495" s="124"/>
      <c r="F495" s="124"/>
      <c r="G495" s="124"/>
      <c r="H495" s="156">
        <f t="shared" si="440"/>
        <v>0</v>
      </c>
      <c r="I495" s="156" t="str">
        <f t="shared" si="441"/>
        <v/>
      </c>
      <c r="J495" s="156" t="str">
        <f t="shared" si="442"/>
        <v/>
      </c>
      <c r="K495" s="177" t="str">
        <f t="shared" si="443"/>
        <v/>
      </c>
      <c r="L495" s="164" t="str">
        <f t="shared" si="444"/>
        <v>ML</v>
      </c>
      <c r="N495" s="167"/>
      <c r="O495" s="172">
        <f t="shared" si="452"/>
        <v>0</v>
      </c>
      <c r="P495" s="121">
        <f t="shared" si="445"/>
        <v>0</v>
      </c>
      <c r="R495" s="167"/>
      <c r="S495" s="172">
        <f t="shared" si="446"/>
        <v>0</v>
      </c>
      <c r="T495" s="121">
        <f t="shared" si="447"/>
        <v>0</v>
      </c>
      <c r="V495" s="167"/>
      <c r="W495" s="172">
        <f t="shared" si="448"/>
        <v>0</v>
      </c>
      <c r="X495" s="121">
        <f t="shared" si="449"/>
        <v>0</v>
      </c>
      <c r="Z495" s="167"/>
      <c r="AA495" s="172">
        <f t="shared" si="450"/>
        <v>0</v>
      </c>
      <c r="AB495" s="121">
        <f t="shared" si="451"/>
        <v>0</v>
      </c>
    </row>
    <row r="496" spans="2:28" hidden="1" outlineLevel="1" x14ac:dyDescent="0.3">
      <c r="B496" s="126" t="s">
        <v>25</v>
      </c>
      <c r="C496" s="143"/>
      <c r="D496" s="137"/>
      <c r="E496" s="124"/>
      <c r="F496" s="124"/>
      <c r="G496" s="124"/>
      <c r="H496" s="156">
        <f t="shared" si="440"/>
        <v>0</v>
      </c>
      <c r="I496" s="156" t="str">
        <f t="shared" si="441"/>
        <v/>
      </c>
      <c r="J496" s="156" t="str">
        <f t="shared" si="442"/>
        <v/>
      </c>
      <c r="K496" s="177" t="str">
        <f t="shared" si="443"/>
        <v/>
      </c>
      <c r="L496" s="164" t="str">
        <f t="shared" si="444"/>
        <v>ML</v>
      </c>
      <c r="N496" s="167"/>
      <c r="O496" s="172">
        <f t="shared" si="452"/>
        <v>0</v>
      </c>
      <c r="P496" s="121">
        <f t="shared" si="445"/>
        <v>0</v>
      </c>
      <c r="R496" s="167"/>
      <c r="S496" s="172">
        <f t="shared" si="446"/>
        <v>0</v>
      </c>
      <c r="T496" s="121">
        <f t="shared" si="447"/>
        <v>0</v>
      </c>
      <c r="V496" s="167"/>
      <c r="W496" s="172">
        <f t="shared" si="448"/>
        <v>0</v>
      </c>
      <c r="X496" s="121">
        <f t="shared" si="449"/>
        <v>0</v>
      </c>
      <c r="Z496" s="167"/>
      <c r="AA496" s="172">
        <f t="shared" si="450"/>
        <v>0</v>
      </c>
      <c r="AB496" s="121">
        <f t="shared" si="451"/>
        <v>0</v>
      </c>
    </row>
    <row r="497" spans="2:28" hidden="1" outlineLevel="1" x14ac:dyDescent="0.3">
      <c r="B497" s="126" t="s">
        <v>26</v>
      </c>
      <c r="C497" s="143"/>
      <c r="D497" s="137"/>
      <c r="E497" s="124"/>
      <c r="F497" s="124"/>
      <c r="G497" s="124"/>
      <c r="H497" s="156">
        <f t="shared" si="440"/>
        <v>0</v>
      </c>
      <c r="I497" s="156" t="str">
        <f t="shared" si="441"/>
        <v/>
      </c>
      <c r="J497" s="156" t="str">
        <f t="shared" si="442"/>
        <v/>
      </c>
      <c r="K497" s="177" t="str">
        <f t="shared" si="443"/>
        <v/>
      </c>
      <c r="L497" s="164" t="str">
        <f t="shared" si="444"/>
        <v>ML</v>
      </c>
      <c r="N497" s="167"/>
      <c r="O497" s="172">
        <f t="shared" si="452"/>
        <v>0</v>
      </c>
      <c r="P497" s="121">
        <f t="shared" si="445"/>
        <v>0</v>
      </c>
      <c r="R497" s="167"/>
      <c r="S497" s="172">
        <f t="shared" si="446"/>
        <v>0</v>
      </c>
      <c r="T497" s="121">
        <f t="shared" si="447"/>
        <v>0</v>
      </c>
      <c r="V497" s="167"/>
      <c r="W497" s="172">
        <f t="shared" si="448"/>
        <v>0</v>
      </c>
      <c r="X497" s="121">
        <f t="shared" si="449"/>
        <v>0</v>
      </c>
      <c r="Z497" s="167"/>
      <c r="AA497" s="172">
        <f t="shared" si="450"/>
        <v>0</v>
      </c>
      <c r="AB497" s="121">
        <f t="shared" si="451"/>
        <v>0</v>
      </c>
    </row>
    <row r="498" spans="2:28" hidden="1" outlineLevel="1" x14ac:dyDescent="0.3">
      <c r="B498" s="126" t="s">
        <v>27</v>
      </c>
      <c r="C498" s="143"/>
      <c r="D498" s="137"/>
      <c r="E498" s="124"/>
      <c r="F498" s="124"/>
      <c r="G498" s="124"/>
      <c r="H498" s="156">
        <f t="shared" si="440"/>
        <v>0</v>
      </c>
      <c r="I498" s="156" t="str">
        <f t="shared" si="441"/>
        <v/>
      </c>
      <c r="J498" s="156" t="str">
        <f t="shared" si="442"/>
        <v/>
      </c>
      <c r="K498" s="177" t="str">
        <f t="shared" si="443"/>
        <v/>
      </c>
      <c r="L498" s="164" t="str">
        <f t="shared" si="444"/>
        <v>ML</v>
      </c>
      <c r="N498" s="167"/>
      <c r="O498" s="172">
        <f t="shared" si="452"/>
        <v>0</v>
      </c>
      <c r="P498" s="121">
        <f t="shared" si="445"/>
        <v>0</v>
      </c>
      <c r="R498" s="167"/>
      <c r="S498" s="172">
        <f t="shared" si="446"/>
        <v>0</v>
      </c>
      <c r="T498" s="121">
        <f t="shared" si="447"/>
        <v>0</v>
      </c>
      <c r="V498" s="167"/>
      <c r="W498" s="172">
        <f t="shared" si="448"/>
        <v>0</v>
      </c>
      <c r="X498" s="121">
        <f t="shared" si="449"/>
        <v>0</v>
      </c>
      <c r="Z498" s="167"/>
      <c r="AA498" s="172">
        <f t="shared" si="450"/>
        <v>0</v>
      </c>
      <c r="AB498" s="121">
        <f t="shared" si="451"/>
        <v>0</v>
      </c>
    </row>
    <row r="499" spans="2:28" ht="15" hidden="1" outlineLevel="1" thickBot="1" x14ac:dyDescent="0.35">
      <c r="B499" s="127"/>
      <c r="C499" s="128"/>
      <c r="D499" s="140"/>
      <c r="E499" s="129"/>
      <c r="F499" s="129"/>
      <c r="G499" s="129"/>
      <c r="H499" s="129"/>
      <c r="I499" s="129"/>
      <c r="J499" s="129"/>
      <c r="K499" s="178"/>
      <c r="L499" s="165"/>
      <c r="N499" s="168"/>
      <c r="O499" s="173"/>
      <c r="P499" s="130"/>
      <c r="R499" s="168"/>
      <c r="S499" s="173"/>
      <c r="T499" s="130"/>
      <c r="V499" s="168"/>
      <c r="W499" s="173"/>
      <c r="X499" s="130"/>
      <c r="Z499" s="168"/>
      <c r="AA499" s="173"/>
      <c r="AB499" s="130"/>
    </row>
    <row r="500" spans="2:28" s="7" customFormat="1" ht="9" hidden="1" customHeight="1" outlineLevel="1" thickBot="1" x14ac:dyDescent="0.35">
      <c r="K500" s="174"/>
      <c r="L500" s="13"/>
      <c r="M500" s="116"/>
      <c r="N500" s="13"/>
      <c r="O500" s="169"/>
      <c r="Q500" s="116"/>
      <c r="R500" s="123"/>
      <c r="S500" s="169"/>
      <c r="T500" s="120"/>
      <c r="U500" s="116"/>
      <c r="V500" s="123"/>
      <c r="W500" s="169"/>
      <c r="X500" s="120"/>
      <c r="Y500" s="116"/>
      <c r="Z500" s="123"/>
      <c r="AA500" s="169"/>
      <c r="AB500" s="120"/>
    </row>
    <row r="501" spans="2:28" s="10" customFormat="1" ht="15" hidden="1" outlineLevel="1" thickBot="1" x14ac:dyDescent="0.35">
      <c r="B501" s="132" t="s">
        <v>8</v>
      </c>
      <c r="C501" s="132" t="s">
        <v>9</v>
      </c>
      <c r="D501" s="134" t="s">
        <v>12</v>
      </c>
      <c r="E501" s="133" t="s">
        <v>14</v>
      </c>
      <c r="F501" s="133" t="s">
        <v>15</v>
      </c>
      <c r="G501" s="133" t="s">
        <v>16</v>
      </c>
      <c r="H501" s="133" t="s">
        <v>2214</v>
      </c>
      <c r="I501" s="133" t="s">
        <v>54</v>
      </c>
      <c r="J501" s="133" t="s">
        <v>55</v>
      </c>
      <c r="K501" s="175" t="s">
        <v>17</v>
      </c>
      <c r="L501" s="162" t="s">
        <v>56</v>
      </c>
      <c r="M501" s="116"/>
      <c r="N501" s="161" t="s">
        <v>2213</v>
      </c>
      <c r="O501" s="170" t="s">
        <v>1</v>
      </c>
      <c r="P501" s="135" t="s">
        <v>0</v>
      </c>
      <c r="Q501" s="116"/>
      <c r="R501" s="161" t="s">
        <v>2213</v>
      </c>
      <c r="S501" s="170" t="s">
        <v>1</v>
      </c>
      <c r="T501" s="135" t="s">
        <v>0</v>
      </c>
      <c r="U501" s="116"/>
      <c r="V501" s="161" t="s">
        <v>2213</v>
      </c>
      <c r="W501" s="170" t="s">
        <v>1</v>
      </c>
      <c r="X501" s="135" t="s">
        <v>0</v>
      </c>
      <c r="Y501" s="116"/>
      <c r="Z501" s="161" t="s">
        <v>2213</v>
      </c>
      <c r="AA501" s="170" t="s">
        <v>1</v>
      </c>
      <c r="AB501" s="135" t="s">
        <v>0</v>
      </c>
    </row>
    <row r="502" spans="2:28" s="7" customFormat="1" ht="9" customHeight="1" collapsed="1" thickBot="1" x14ac:dyDescent="0.35">
      <c r="B502" s="120"/>
      <c r="C502" s="120"/>
      <c r="D502" s="120"/>
      <c r="E502" s="120"/>
      <c r="F502" s="120"/>
      <c r="G502" s="120"/>
      <c r="H502" s="120"/>
      <c r="I502" s="120"/>
      <c r="J502" s="120"/>
      <c r="K502" s="174"/>
      <c r="L502" s="123"/>
      <c r="M502" s="116"/>
      <c r="N502" s="123"/>
      <c r="O502" s="169"/>
      <c r="P502" s="120"/>
      <c r="Q502" s="116"/>
      <c r="R502" s="123"/>
      <c r="S502" s="169"/>
      <c r="T502" s="120"/>
      <c r="U502" s="116"/>
      <c r="V502" s="123"/>
      <c r="W502" s="169"/>
      <c r="X502" s="120"/>
      <c r="Y502" s="116"/>
      <c r="Z502" s="123"/>
      <c r="AA502" s="169"/>
      <c r="AB502" s="120"/>
    </row>
    <row r="503" spans="2:28" ht="18" x14ac:dyDescent="0.3">
      <c r="B503" s="141" t="s">
        <v>137</v>
      </c>
      <c r="C503" s="348" t="str">
        <f>IFERROR(INDEX(DATA!$E$6:$E$457,MATCH(B503,DATA!$D$6:$D$457,0)),"")</f>
        <v>TUBERIA EN ACERO GALVANIZADO DE 2"</v>
      </c>
      <c r="D503" s="349"/>
      <c r="E503" s="349"/>
      <c r="F503" s="349"/>
      <c r="G503" s="350"/>
      <c r="H503" s="160"/>
      <c r="I503" s="136"/>
      <c r="J503" s="136"/>
      <c r="K503" s="176"/>
      <c r="L503" s="163" t="str">
        <f>IFERROR(INDEX(DATA!$F$6:$F$457,MATCH(B503,DATA!$D$6:$D$457,0)),"")</f>
        <v>ML</v>
      </c>
      <c r="N503" s="166"/>
      <c r="O503" s="171">
        <f>ROUND(SUM(O504:O514),0)</f>
        <v>1376</v>
      </c>
      <c r="P503" s="125"/>
      <c r="R503" s="166"/>
      <c r="S503" s="171">
        <f>ROUND(SUM(S504:S514),0)</f>
        <v>1099</v>
      </c>
      <c r="T503" s="125"/>
      <c r="V503" s="166"/>
      <c r="W503" s="171">
        <f>ROUND(SUM(W504:W514),0)</f>
        <v>1311</v>
      </c>
      <c r="X503" s="125"/>
      <c r="Z503" s="166"/>
      <c r="AA503" s="171">
        <f>ROUND(SUM(AA504:AA514),0)</f>
        <v>1279</v>
      </c>
      <c r="AB503" s="125"/>
    </row>
    <row r="504" spans="2:28" hidden="1" outlineLevel="1" x14ac:dyDescent="0.3">
      <c r="B504" s="126" t="s">
        <v>18</v>
      </c>
      <c r="C504" s="143" t="s">
        <v>2201</v>
      </c>
      <c r="D504" s="137">
        <v>1</v>
      </c>
      <c r="E504" s="139"/>
      <c r="F504" s="139"/>
      <c r="G504" s="139"/>
      <c r="H504" s="156">
        <f>IF(L504="ML",N504,"")</f>
        <v>1375.77</v>
      </c>
      <c r="I504" s="156" t="str">
        <f>IF(L504="M2",N504,"")</f>
        <v/>
      </c>
      <c r="J504" s="156" t="str">
        <f>IF(L504="M3",N504,"")</f>
        <v/>
      </c>
      <c r="K504" s="177" t="str">
        <f>IF(L504="KG",N504,"")</f>
        <v/>
      </c>
      <c r="L504" s="164" t="str">
        <f>L503</f>
        <v>ML</v>
      </c>
      <c r="N504" s="167">
        <v>1375.77</v>
      </c>
      <c r="O504" s="172">
        <f t="shared" ref="O504" si="453">IFERROR(D504*N504,"")</f>
        <v>1375.77</v>
      </c>
      <c r="P504" s="121">
        <f>IFERROR(O504/$O$503,"")</f>
        <v>0.99983284883720924</v>
      </c>
      <c r="R504" s="167">
        <v>1098.6600000000001</v>
      </c>
      <c r="S504" s="172">
        <f>IFERROR(D504*R504,"")</f>
        <v>1098.6600000000001</v>
      </c>
      <c r="T504" s="121">
        <f>IFERROR(S504/$S$503,"")</f>
        <v>0.99969062784349416</v>
      </c>
      <c r="V504" s="167">
        <v>1310.5</v>
      </c>
      <c r="W504" s="172">
        <f>IFERROR(D504*V504,"")</f>
        <v>1310.5</v>
      </c>
      <c r="X504" s="121">
        <f>IFERROR(W504/$W$503,"")</f>
        <v>0.99961861174675815</v>
      </c>
      <c r="Z504" s="167">
        <v>1279.17</v>
      </c>
      <c r="AA504" s="172">
        <f>IFERROR(D504*Z504,"")</f>
        <v>1279.17</v>
      </c>
      <c r="AB504" s="121">
        <f>IFERROR(AA504/$AA$503,"")</f>
        <v>1.0001329163408914</v>
      </c>
    </row>
    <row r="505" spans="2:28" hidden="1" outlineLevel="1" x14ac:dyDescent="0.3">
      <c r="B505" s="126" t="s">
        <v>19</v>
      </c>
      <c r="C505" s="143"/>
      <c r="D505" s="137"/>
      <c r="E505" s="124"/>
      <c r="F505" s="124"/>
      <c r="G505" s="124"/>
      <c r="H505" s="156">
        <f t="shared" ref="H505:H513" si="454">IF(L505="ML",N505,"")</f>
        <v>0</v>
      </c>
      <c r="I505" s="156" t="str">
        <f t="shared" ref="I505:I513" si="455">IF(L505="M2",N505,"")</f>
        <v/>
      </c>
      <c r="J505" s="156" t="str">
        <f t="shared" ref="J505:J513" si="456">IF(L505="M3",N505,"")</f>
        <v/>
      </c>
      <c r="K505" s="177" t="str">
        <f t="shared" ref="K505:K513" si="457">IF(L505="KG",N505,"")</f>
        <v/>
      </c>
      <c r="L505" s="164" t="str">
        <f t="shared" ref="L505:L513" si="458">L504</f>
        <v>ML</v>
      </c>
      <c r="N505" s="167"/>
      <c r="O505" s="172">
        <f>IFERROR(D505*N505,"")</f>
        <v>0</v>
      </c>
      <c r="P505" s="121">
        <f t="shared" ref="P505:P513" si="459">IFERROR(O505/$O$503,"")</f>
        <v>0</v>
      </c>
      <c r="R505" s="167"/>
      <c r="S505" s="172">
        <f t="shared" ref="S505:S513" si="460">IFERROR(D505*R505,"")</f>
        <v>0</v>
      </c>
      <c r="T505" s="121">
        <f t="shared" ref="T505:T513" si="461">IFERROR(S505/$S$503,"")</f>
        <v>0</v>
      </c>
      <c r="V505" s="167"/>
      <c r="W505" s="172">
        <f t="shared" ref="W505:W513" si="462">IFERROR(D505*V505,"")</f>
        <v>0</v>
      </c>
      <c r="X505" s="121">
        <f t="shared" ref="X505:X513" si="463">IFERROR(W505/$W$503,"")</f>
        <v>0</v>
      </c>
      <c r="Z505" s="167"/>
      <c r="AA505" s="172">
        <f t="shared" ref="AA505:AA513" si="464">IFERROR(D505*Z505,"")</f>
        <v>0</v>
      </c>
      <c r="AB505" s="121">
        <f t="shared" ref="AB505:AB513" si="465">IFERROR(AA505/$AA$503,"")</f>
        <v>0</v>
      </c>
    </row>
    <row r="506" spans="2:28" hidden="1" outlineLevel="1" x14ac:dyDescent="0.3">
      <c r="B506" s="126" t="s">
        <v>20</v>
      </c>
      <c r="C506" s="143"/>
      <c r="D506" s="137"/>
      <c r="E506" s="124"/>
      <c r="F506" s="124"/>
      <c r="G506" s="124"/>
      <c r="H506" s="156">
        <f t="shared" si="454"/>
        <v>0</v>
      </c>
      <c r="I506" s="156" t="str">
        <f t="shared" si="455"/>
        <v/>
      </c>
      <c r="J506" s="156" t="str">
        <f t="shared" si="456"/>
        <v/>
      </c>
      <c r="K506" s="177" t="str">
        <f t="shared" si="457"/>
        <v/>
      </c>
      <c r="L506" s="164" t="str">
        <f t="shared" si="458"/>
        <v>ML</v>
      </c>
      <c r="N506" s="167"/>
      <c r="O506" s="172">
        <f t="shared" ref="O506:O513" si="466">IFERROR(D506*N506,"")</f>
        <v>0</v>
      </c>
      <c r="P506" s="121">
        <f t="shared" si="459"/>
        <v>0</v>
      </c>
      <c r="R506" s="167"/>
      <c r="S506" s="172">
        <f t="shared" si="460"/>
        <v>0</v>
      </c>
      <c r="T506" s="121">
        <f t="shared" si="461"/>
        <v>0</v>
      </c>
      <c r="V506" s="167"/>
      <c r="W506" s="172">
        <f t="shared" si="462"/>
        <v>0</v>
      </c>
      <c r="X506" s="121">
        <f t="shared" si="463"/>
        <v>0</v>
      </c>
      <c r="Z506" s="167"/>
      <c r="AA506" s="172">
        <f t="shared" si="464"/>
        <v>0</v>
      </c>
      <c r="AB506" s="121">
        <f t="shared" si="465"/>
        <v>0</v>
      </c>
    </row>
    <row r="507" spans="2:28" hidden="1" outlineLevel="1" x14ac:dyDescent="0.3">
      <c r="B507" s="126" t="s">
        <v>21</v>
      </c>
      <c r="C507" s="143"/>
      <c r="D507" s="137"/>
      <c r="E507" s="124"/>
      <c r="F507" s="124"/>
      <c r="G507" s="124"/>
      <c r="H507" s="156">
        <f t="shared" si="454"/>
        <v>0</v>
      </c>
      <c r="I507" s="156" t="str">
        <f t="shared" si="455"/>
        <v/>
      </c>
      <c r="J507" s="156" t="str">
        <f t="shared" si="456"/>
        <v/>
      </c>
      <c r="K507" s="177" t="str">
        <f t="shared" si="457"/>
        <v/>
      </c>
      <c r="L507" s="164" t="str">
        <f t="shared" si="458"/>
        <v>ML</v>
      </c>
      <c r="N507" s="167"/>
      <c r="O507" s="172">
        <f t="shared" si="466"/>
        <v>0</v>
      </c>
      <c r="P507" s="121">
        <f t="shared" si="459"/>
        <v>0</v>
      </c>
      <c r="R507" s="167"/>
      <c r="S507" s="172">
        <f t="shared" si="460"/>
        <v>0</v>
      </c>
      <c r="T507" s="121">
        <f t="shared" si="461"/>
        <v>0</v>
      </c>
      <c r="V507" s="167"/>
      <c r="W507" s="172">
        <f t="shared" si="462"/>
        <v>0</v>
      </c>
      <c r="X507" s="121">
        <f t="shared" si="463"/>
        <v>0</v>
      </c>
      <c r="Z507" s="167"/>
      <c r="AA507" s="172">
        <f t="shared" si="464"/>
        <v>0</v>
      </c>
      <c r="AB507" s="121">
        <f t="shared" si="465"/>
        <v>0</v>
      </c>
    </row>
    <row r="508" spans="2:28" hidden="1" outlineLevel="1" x14ac:dyDescent="0.3">
      <c r="B508" s="126" t="s">
        <v>22</v>
      </c>
      <c r="C508" s="143"/>
      <c r="D508" s="137"/>
      <c r="E508" s="124"/>
      <c r="F508" s="124"/>
      <c r="G508" s="124"/>
      <c r="H508" s="156">
        <f t="shared" si="454"/>
        <v>0</v>
      </c>
      <c r="I508" s="156" t="str">
        <f t="shared" si="455"/>
        <v/>
      </c>
      <c r="J508" s="156" t="str">
        <f t="shared" si="456"/>
        <v/>
      </c>
      <c r="K508" s="177" t="str">
        <f t="shared" si="457"/>
        <v/>
      </c>
      <c r="L508" s="164" t="str">
        <f t="shared" si="458"/>
        <v>ML</v>
      </c>
      <c r="N508" s="167"/>
      <c r="O508" s="172">
        <f t="shared" si="466"/>
        <v>0</v>
      </c>
      <c r="P508" s="121">
        <f t="shared" si="459"/>
        <v>0</v>
      </c>
      <c r="R508" s="167"/>
      <c r="S508" s="172">
        <f t="shared" si="460"/>
        <v>0</v>
      </c>
      <c r="T508" s="121">
        <f t="shared" si="461"/>
        <v>0</v>
      </c>
      <c r="V508" s="167"/>
      <c r="W508" s="172">
        <f t="shared" si="462"/>
        <v>0</v>
      </c>
      <c r="X508" s="121">
        <f t="shared" si="463"/>
        <v>0</v>
      </c>
      <c r="Z508" s="167"/>
      <c r="AA508" s="172">
        <f t="shared" si="464"/>
        <v>0</v>
      </c>
      <c r="AB508" s="121">
        <f t="shared" si="465"/>
        <v>0</v>
      </c>
    </row>
    <row r="509" spans="2:28" hidden="1" outlineLevel="1" x14ac:dyDescent="0.3">
      <c r="B509" s="126" t="s">
        <v>23</v>
      </c>
      <c r="C509" s="143"/>
      <c r="D509" s="137"/>
      <c r="E509" s="124"/>
      <c r="F509" s="124"/>
      <c r="G509" s="124"/>
      <c r="H509" s="156">
        <f t="shared" si="454"/>
        <v>0</v>
      </c>
      <c r="I509" s="156" t="str">
        <f t="shared" si="455"/>
        <v/>
      </c>
      <c r="J509" s="156" t="str">
        <f t="shared" si="456"/>
        <v/>
      </c>
      <c r="K509" s="177" t="str">
        <f t="shared" si="457"/>
        <v/>
      </c>
      <c r="L509" s="164" t="str">
        <f t="shared" si="458"/>
        <v>ML</v>
      </c>
      <c r="N509" s="167"/>
      <c r="O509" s="172">
        <f t="shared" si="466"/>
        <v>0</v>
      </c>
      <c r="P509" s="121">
        <f t="shared" si="459"/>
        <v>0</v>
      </c>
      <c r="R509" s="167"/>
      <c r="S509" s="172">
        <f t="shared" si="460"/>
        <v>0</v>
      </c>
      <c r="T509" s="121">
        <f t="shared" si="461"/>
        <v>0</v>
      </c>
      <c r="V509" s="167"/>
      <c r="W509" s="172">
        <f t="shared" si="462"/>
        <v>0</v>
      </c>
      <c r="X509" s="121">
        <f t="shared" si="463"/>
        <v>0</v>
      </c>
      <c r="Z509" s="167"/>
      <c r="AA509" s="172">
        <f t="shared" si="464"/>
        <v>0</v>
      </c>
      <c r="AB509" s="121">
        <f t="shared" si="465"/>
        <v>0</v>
      </c>
    </row>
    <row r="510" spans="2:28" hidden="1" outlineLevel="1" x14ac:dyDescent="0.3">
      <c r="B510" s="126" t="s">
        <v>24</v>
      </c>
      <c r="C510" s="143"/>
      <c r="D510" s="137"/>
      <c r="E510" s="124"/>
      <c r="F510" s="124"/>
      <c r="G510" s="124"/>
      <c r="H510" s="156">
        <f t="shared" si="454"/>
        <v>0</v>
      </c>
      <c r="I510" s="156" t="str">
        <f t="shared" si="455"/>
        <v/>
      </c>
      <c r="J510" s="156" t="str">
        <f t="shared" si="456"/>
        <v/>
      </c>
      <c r="K510" s="177" t="str">
        <f t="shared" si="457"/>
        <v/>
      </c>
      <c r="L510" s="164" t="str">
        <f t="shared" si="458"/>
        <v>ML</v>
      </c>
      <c r="N510" s="167"/>
      <c r="O510" s="172">
        <f t="shared" si="466"/>
        <v>0</v>
      </c>
      <c r="P510" s="121">
        <f t="shared" si="459"/>
        <v>0</v>
      </c>
      <c r="R510" s="167"/>
      <c r="S510" s="172">
        <f t="shared" si="460"/>
        <v>0</v>
      </c>
      <c r="T510" s="121">
        <f t="shared" si="461"/>
        <v>0</v>
      </c>
      <c r="V510" s="167"/>
      <c r="W510" s="172">
        <f t="shared" si="462"/>
        <v>0</v>
      </c>
      <c r="X510" s="121">
        <f t="shared" si="463"/>
        <v>0</v>
      </c>
      <c r="Z510" s="167"/>
      <c r="AA510" s="172">
        <f t="shared" si="464"/>
        <v>0</v>
      </c>
      <c r="AB510" s="121">
        <f t="shared" si="465"/>
        <v>0</v>
      </c>
    </row>
    <row r="511" spans="2:28" hidden="1" outlineLevel="1" x14ac:dyDescent="0.3">
      <c r="B511" s="126" t="s">
        <v>25</v>
      </c>
      <c r="C511" s="143"/>
      <c r="D511" s="137"/>
      <c r="E511" s="124"/>
      <c r="F511" s="124"/>
      <c r="G511" s="124"/>
      <c r="H511" s="156">
        <f t="shared" si="454"/>
        <v>0</v>
      </c>
      <c r="I511" s="156" t="str">
        <f t="shared" si="455"/>
        <v/>
      </c>
      <c r="J511" s="156" t="str">
        <f t="shared" si="456"/>
        <v/>
      </c>
      <c r="K511" s="177" t="str">
        <f t="shared" si="457"/>
        <v/>
      </c>
      <c r="L511" s="164" t="str">
        <f t="shared" si="458"/>
        <v>ML</v>
      </c>
      <c r="N511" s="167"/>
      <c r="O511" s="172">
        <f t="shared" si="466"/>
        <v>0</v>
      </c>
      <c r="P511" s="121">
        <f t="shared" si="459"/>
        <v>0</v>
      </c>
      <c r="R511" s="167"/>
      <c r="S511" s="172">
        <f t="shared" si="460"/>
        <v>0</v>
      </c>
      <c r="T511" s="121">
        <f t="shared" si="461"/>
        <v>0</v>
      </c>
      <c r="V511" s="167"/>
      <c r="W511" s="172">
        <f t="shared" si="462"/>
        <v>0</v>
      </c>
      <c r="X511" s="121">
        <f t="shared" si="463"/>
        <v>0</v>
      </c>
      <c r="Z511" s="167"/>
      <c r="AA511" s="172">
        <f t="shared" si="464"/>
        <v>0</v>
      </c>
      <c r="AB511" s="121">
        <f t="shared" si="465"/>
        <v>0</v>
      </c>
    </row>
    <row r="512" spans="2:28" hidden="1" outlineLevel="1" x14ac:dyDescent="0.3">
      <c r="B512" s="126" t="s">
        <v>26</v>
      </c>
      <c r="C512" s="143"/>
      <c r="D512" s="137"/>
      <c r="E512" s="124"/>
      <c r="F512" s="124"/>
      <c r="G512" s="124"/>
      <c r="H512" s="156">
        <f t="shared" si="454"/>
        <v>0</v>
      </c>
      <c r="I512" s="156" t="str">
        <f t="shared" si="455"/>
        <v/>
      </c>
      <c r="J512" s="156" t="str">
        <f t="shared" si="456"/>
        <v/>
      </c>
      <c r="K512" s="177" t="str">
        <f t="shared" si="457"/>
        <v/>
      </c>
      <c r="L512" s="164" t="str">
        <f t="shared" si="458"/>
        <v>ML</v>
      </c>
      <c r="N512" s="167"/>
      <c r="O512" s="172">
        <f t="shared" si="466"/>
        <v>0</v>
      </c>
      <c r="P512" s="121">
        <f t="shared" si="459"/>
        <v>0</v>
      </c>
      <c r="R512" s="167"/>
      <c r="S512" s="172">
        <f t="shared" si="460"/>
        <v>0</v>
      </c>
      <c r="T512" s="121">
        <f t="shared" si="461"/>
        <v>0</v>
      </c>
      <c r="V512" s="167"/>
      <c r="W512" s="172">
        <f t="shared" si="462"/>
        <v>0</v>
      </c>
      <c r="X512" s="121">
        <f t="shared" si="463"/>
        <v>0</v>
      </c>
      <c r="Z512" s="167"/>
      <c r="AA512" s="172">
        <f t="shared" si="464"/>
        <v>0</v>
      </c>
      <c r="AB512" s="121">
        <f t="shared" si="465"/>
        <v>0</v>
      </c>
    </row>
    <row r="513" spans="2:28" hidden="1" outlineLevel="1" x14ac:dyDescent="0.3">
      <c r="B513" s="126" t="s">
        <v>27</v>
      </c>
      <c r="C513" s="143"/>
      <c r="D513" s="137"/>
      <c r="E513" s="124"/>
      <c r="F513" s="124"/>
      <c r="G513" s="124"/>
      <c r="H513" s="156">
        <f t="shared" si="454"/>
        <v>0</v>
      </c>
      <c r="I513" s="156" t="str">
        <f t="shared" si="455"/>
        <v/>
      </c>
      <c r="J513" s="156" t="str">
        <f t="shared" si="456"/>
        <v/>
      </c>
      <c r="K513" s="177" t="str">
        <f t="shared" si="457"/>
        <v/>
      </c>
      <c r="L513" s="164" t="str">
        <f t="shared" si="458"/>
        <v>ML</v>
      </c>
      <c r="N513" s="167"/>
      <c r="O513" s="172">
        <f t="shared" si="466"/>
        <v>0</v>
      </c>
      <c r="P513" s="121">
        <f t="shared" si="459"/>
        <v>0</v>
      </c>
      <c r="R513" s="167"/>
      <c r="S513" s="172">
        <f t="shared" si="460"/>
        <v>0</v>
      </c>
      <c r="T513" s="121">
        <f t="shared" si="461"/>
        <v>0</v>
      </c>
      <c r="V513" s="167"/>
      <c r="W513" s="172">
        <f t="shared" si="462"/>
        <v>0</v>
      </c>
      <c r="X513" s="121">
        <f t="shared" si="463"/>
        <v>0</v>
      </c>
      <c r="Z513" s="167"/>
      <c r="AA513" s="172">
        <f t="shared" si="464"/>
        <v>0</v>
      </c>
      <c r="AB513" s="121">
        <f t="shared" si="465"/>
        <v>0</v>
      </c>
    </row>
    <row r="514" spans="2:28" ht="15" hidden="1" outlineLevel="1" thickBot="1" x14ac:dyDescent="0.35">
      <c r="B514" s="127"/>
      <c r="C514" s="128"/>
      <c r="D514" s="140"/>
      <c r="E514" s="129"/>
      <c r="F514" s="129"/>
      <c r="G514" s="129"/>
      <c r="H514" s="129"/>
      <c r="I514" s="129"/>
      <c r="J514" s="129"/>
      <c r="K514" s="178"/>
      <c r="L514" s="165"/>
      <c r="N514" s="168"/>
      <c r="O514" s="173"/>
      <c r="P514" s="130"/>
      <c r="R514" s="168"/>
      <c r="S514" s="173"/>
      <c r="T514" s="130"/>
      <c r="V514" s="168"/>
      <c r="W514" s="173"/>
      <c r="X514" s="130"/>
      <c r="Z514" s="168"/>
      <c r="AA514" s="173"/>
      <c r="AB514" s="130"/>
    </row>
    <row r="515" spans="2:28" s="7" customFormat="1" ht="9" hidden="1" customHeight="1" outlineLevel="1" thickBot="1" x14ac:dyDescent="0.35">
      <c r="K515" s="174"/>
      <c r="L515" s="13"/>
      <c r="M515" s="116"/>
      <c r="N515" s="13"/>
      <c r="O515" s="169"/>
      <c r="Q515" s="116"/>
      <c r="R515" s="123"/>
      <c r="S515" s="169"/>
      <c r="T515" s="120"/>
      <c r="U515" s="116"/>
      <c r="V515" s="123"/>
      <c r="W515" s="169"/>
      <c r="X515" s="120"/>
      <c r="Y515" s="116"/>
      <c r="Z515" s="123"/>
      <c r="AA515" s="169"/>
      <c r="AB515" s="120"/>
    </row>
    <row r="516" spans="2:28" s="10" customFormat="1" ht="15" hidden="1" outlineLevel="1" thickBot="1" x14ac:dyDescent="0.35">
      <c r="B516" s="132" t="s">
        <v>8</v>
      </c>
      <c r="C516" s="132" t="s">
        <v>9</v>
      </c>
      <c r="D516" s="134" t="s">
        <v>12</v>
      </c>
      <c r="E516" s="133" t="s">
        <v>14</v>
      </c>
      <c r="F516" s="133" t="s">
        <v>15</v>
      </c>
      <c r="G516" s="133" t="s">
        <v>16</v>
      </c>
      <c r="H516" s="133" t="s">
        <v>2214</v>
      </c>
      <c r="I516" s="133" t="s">
        <v>54</v>
      </c>
      <c r="J516" s="133" t="s">
        <v>55</v>
      </c>
      <c r="K516" s="175" t="s">
        <v>17</v>
      </c>
      <c r="L516" s="162" t="s">
        <v>56</v>
      </c>
      <c r="M516" s="116"/>
      <c r="N516" s="161" t="s">
        <v>2213</v>
      </c>
      <c r="O516" s="170" t="s">
        <v>1</v>
      </c>
      <c r="P516" s="135" t="s">
        <v>0</v>
      </c>
      <c r="Q516" s="116"/>
      <c r="R516" s="161" t="s">
        <v>2213</v>
      </c>
      <c r="S516" s="170" t="s">
        <v>1</v>
      </c>
      <c r="T516" s="135" t="s">
        <v>0</v>
      </c>
      <c r="U516" s="116"/>
      <c r="V516" s="161" t="s">
        <v>2213</v>
      </c>
      <c r="W516" s="170" t="s">
        <v>1</v>
      </c>
      <c r="X516" s="135" t="s">
        <v>0</v>
      </c>
      <c r="Y516" s="116"/>
      <c r="Z516" s="161" t="s">
        <v>2213</v>
      </c>
      <c r="AA516" s="170" t="s">
        <v>1</v>
      </c>
      <c r="AB516" s="135" t="s">
        <v>0</v>
      </c>
    </row>
    <row r="517" spans="2:28" s="7" customFormat="1" ht="9" customHeight="1" collapsed="1" thickBot="1" x14ac:dyDescent="0.35">
      <c r="B517" s="120"/>
      <c r="C517" s="120"/>
      <c r="D517" s="120"/>
      <c r="E517" s="120"/>
      <c r="F517" s="120"/>
      <c r="G517" s="120"/>
      <c r="H517" s="120"/>
      <c r="I517" s="120"/>
      <c r="J517" s="120"/>
      <c r="K517" s="174"/>
      <c r="L517" s="123"/>
      <c r="M517" s="116"/>
      <c r="N517" s="123"/>
      <c r="O517" s="169"/>
      <c r="P517" s="120"/>
      <c r="Q517" s="116"/>
      <c r="R517" s="123"/>
      <c r="S517" s="169"/>
      <c r="T517" s="120"/>
      <c r="U517" s="116"/>
      <c r="V517" s="123"/>
      <c r="W517" s="169"/>
      <c r="X517" s="120"/>
      <c r="Y517" s="116"/>
      <c r="Z517" s="123"/>
      <c r="AA517" s="169"/>
      <c r="AB517" s="120"/>
    </row>
    <row r="518" spans="2:28" ht="18" x14ac:dyDescent="0.3">
      <c r="B518" s="141" t="s">
        <v>138</v>
      </c>
      <c r="C518" s="348" t="str">
        <f>IFERROR(INDEX(DATA!$E$6:$E$457,MATCH(B518,DATA!$D$6:$D$457,0)),"")</f>
        <v>PUERTAS ABATIBLES DE 1,15 X 2,42 MTS, CON PANEL DE ABSERVACIÓN, ESTE PUEDE SER CONTINUO O SUBDIVIDIDO DESDE LA ALTURA MÍNIMA DE 0,40 M, DESDE EL PISO Y A UNA ALTURA MÁXIMA DE 1,80 MTS</v>
      </c>
      <c r="D518" s="349"/>
      <c r="E518" s="349"/>
      <c r="F518" s="349"/>
      <c r="G518" s="350"/>
      <c r="H518" s="160"/>
      <c r="I518" s="136"/>
      <c r="J518" s="136"/>
      <c r="K518" s="176"/>
      <c r="L518" s="163" t="str">
        <f>IFERROR(INDEX(DATA!$F$6:$F$457,MATCH(B518,DATA!$D$6:$D$457,0)),"")</f>
        <v>UN</v>
      </c>
      <c r="N518" s="166"/>
      <c r="O518" s="171">
        <f>ROUND(SUM(O519:O529),0)</f>
        <v>32</v>
      </c>
      <c r="P518" s="125"/>
      <c r="R518" s="166"/>
      <c r="S518" s="171">
        <f>ROUND(SUM(S519:S529),0)</f>
        <v>26</v>
      </c>
      <c r="T518" s="125"/>
      <c r="V518" s="166"/>
      <c r="W518" s="171">
        <f>ROUND(SUM(W519:W529),0)</f>
        <v>31</v>
      </c>
      <c r="X518" s="125"/>
      <c r="Z518" s="166"/>
      <c r="AA518" s="171">
        <f>ROUND(SUM(AA519:AA529),0)</f>
        <v>30</v>
      </c>
      <c r="AB518" s="125"/>
    </row>
    <row r="519" spans="2:28" hidden="1" outlineLevel="1" x14ac:dyDescent="0.3">
      <c r="B519" s="126" t="s">
        <v>18</v>
      </c>
      <c r="C519" s="143" t="s">
        <v>2246</v>
      </c>
      <c r="D519" s="137">
        <v>1</v>
      </c>
      <c r="E519" s="139"/>
      <c r="F519" s="139"/>
      <c r="G519" s="139"/>
      <c r="H519" s="156" t="str">
        <f>IF(L519="ML",N519,"")</f>
        <v/>
      </c>
      <c r="I519" s="156" t="str">
        <f>IF(L519="M2",N519,"")</f>
        <v/>
      </c>
      <c r="J519" s="156" t="str">
        <f>IF(L519="M3",N519,"")</f>
        <v/>
      </c>
      <c r="K519" s="177" t="str">
        <f>IF(L519="KG",N519,"")</f>
        <v/>
      </c>
      <c r="L519" s="164" t="str">
        <f>L518</f>
        <v>UN</v>
      </c>
      <c r="N519" s="167">
        <v>32</v>
      </c>
      <c r="O519" s="172">
        <f t="shared" ref="O519" si="467">IFERROR(D519*N519,"")</f>
        <v>32</v>
      </c>
      <c r="P519" s="121">
        <f>IFERROR(O519/$O$518,"")</f>
        <v>1</v>
      </c>
      <c r="R519" s="167">
        <v>26</v>
      </c>
      <c r="S519" s="172">
        <f>IFERROR(D519*R519,"")</f>
        <v>26</v>
      </c>
      <c r="T519" s="121">
        <f>IFERROR(S519/$S$518,"")</f>
        <v>1</v>
      </c>
      <c r="V519" s="167">
        <v>31</v>
      </c>
      <c r="W519" s="172">
        <f>IFERROR(D519*V519,"")</f>
        <v>31</v>
      </c>
      <c r="X519" s="121">
        <f>IFERROR(W519/$W$518,"")</f>
        <v>1</v>
      </c>
      <c r="Z519" s="167">
        <v>30</v>
      </c>
      <c r="AA519" s="172">
        <f>IFERROR(D519*Z519,"")</f>
        <v>30</v>
      </c>
      <c r="AB519" s="121">
        <f>IFERROR(AA519/$AA$518,"")</f>
        <v>1</v>
      </c>
    </row>
    <row r="520" spans="2:28" hidden="1" outlineLevel="1" x14ac:dyDescent="0.3">
      <c r="B520" s="126" t="s">
        <v>19</v>
      </c>
      <c r="C520" s="143"/>
      <c r="D520" s="137"/>
      <c r="E520" s="124"/>
      <c r="F520" s="124"/>
      <c r="G520" s="124"/>
      <c r="H520" s="156" t="str">
        <f t="shared" ref="H520:H528" si="468">IF(L520="ML",N520,"")</f>
        <v/>
      </c>
      <c r="I520" s="156" t="str">
        <f t="shared" ref="I520:I528" si="469">IF(L520="M2",N520,"")</f>
        <v/>
      </c>
      <c r="J520" s="156" t="str">
        <f t="shared" ref="J520:J528" si="470">IF(L520="M3",N520,"")</f>
        <v/>
      </c>
      <c r="K520" s="177" t="str">
        <f t="shared" ref="K520:K528" si="471">IF(L520="KG",N520,"")</f>
        <v/>
      </c>
      <c r="L520" s="164" t="str">
        <f t="shared" ref="L520:L528" si="472">L519</f>
        <v>UN</v>
      </c>
      <c r="N520" s="167"/>
      <c r="O520" s="172">
        <f>IFERROR(D520*N520,"")</f>
        <v>0</v>
      </c>
      <c r="P520" s="121">
        <f t="shared" ref="P520:P528" si="473">IFERROR(O520/$O$518,"")</f>
        <v>0</v>
      </c>
      <c r="R520" s="167"/>
      <c r="S520" s="172">
        <f t="shared" ref="S520:S528" si="474">IFERROR(D520*R520,"")</f>
        <v>0</v>
      </c>
      <c r="T520" s="121">
        <f t="shared" ref="T520:T528" si="475">IFERROR(S520/$S$518,"")</f>
        <v>0</v>
      </c>
      <c r="V520" s="167"/>
      <c r="W520" s="172">
        <f t="shared" ref="W520:W528" si="476">IFERROR(D520*V520,"")</f>
        <v>0</v>
      </c>
      <c r="X520" s="121">
        <f t="shared" ref="X520:X528" si="477">IFERROR(W520/$W$518,"")</f>
        <v>0</v>
      </c>
      <c r="Z520" s="167"/>
      <c r="AA520" s="172">
        <f t="shared" ref="AA520:AA528" si="478">IFERROR(D520*Z520,"")</f>
        <v>0</v>
      </c>
      <c r="AB520" s="121">
        <f t="shared" ref="AB520:AB528" si="479">IFERROR(AA520/$AA$518,"")</f>
        <v>0</v>
      </c>
    </row>
    <row r="521" spans="2:28" hidden="1" outlineLevel="1" x14ac:dyDescent="0.3">
      <c r="B521" s="126" t="s">
        <v>20</v>
      </c>
      <c r="C521" s="143"/>
      <c r="D521" s="137"/>
      <c r="E521" s="124"/>
      <c r="F521" s="124"/>
      <c r="G521" s="124"/>
      <c r="H521" s="156" t="str">
        <f t="shared" si="468"/>
        <v/>
      </c>
      <c r="I521" s="156" t="str">
        <f t="shared" si="469"/>
        <v/>
      </c>
      <c r="J521" s="156" t="str">
        <f t="shared" si="470"/>
        <v/>
      </c>
      <c r="K521" s="177" t="str">
        <f t="shared" si="471"/>
        <v/>
      </c>
      <c r="L521" s="164" t="str">
        <f t="shared" si="472"/>
        <v>UN</v>
      </c>
      <c r="N521" s="167"/>
      <c r="O521" s="172">
        <f t="shared" ref="O521:O528" si="480">IFERROR(D521*N521,"")</f>
        <v>0</v>
      </c>
      <c r="P521" s="121">
        <f t="shared" si="473"/>
        <v>0</v>
      </c>
      <c r="R521" s="167"/>
      <c r="S521" s="172">
        <f t="shared" si="474"/>
        <v>0</v>
      </c>
      <c r="T521" s="121">
        <f t="shared" si="475"/>
        <v>0</v>
      </c>
      <c r="V521" s="167"/>
      <c r="W521" s="172">
        <f t="shared" si="476"/>
        <v>0</v>
      </c>
      <c r="X521" s="121">
        <f t="shared" si="477"/>
        <v>0</v>
      </c>
      <c r="Z521" s="167"/>
      <c r="AA521" s="172">
        <f t="shared" si="478"/>
        <v>0</v>
      </c>
      <c r="AB521" s="121">
        <f t="shared" si="479"/>
        <v>0</v>
      </c>
    </row>
    <row r="522" spans="2:28" hidden="1" outlineLevel="1" x14ac:dyDescent="0.3">
      <c r="B522" s="126" t="s">
        <v>21</v>
      </c>
      <c r="C522" s="143"/>
      <c r="D522" s="137"/>
      <c r="E522" s="124"/>
      <c r="F522" s="124"/>
      <c r="G522" s="124"/>
      <c r="H522" s="156" t="str">
        <f t="shared" si="468"/>
        <v/>
      </c>
      <c r="I522" s="156" t="str">
        <f t="shared" si="469"/>
        <v/>
      </c>
      <c r="J522" s="156" t="str">
        <f t="shared" si="470"/>
        <v/>
      </c>
      <c r="K522" s="177" t="str">
        <f t="shared" si="471"/>
        <v/>
      </c>
      <c r="L522" s="164" t="str">
        <f t="shared" si="472"/>
        <v>UN</v>
      </c>
      <c r="N522" s="167"/>
      <c r="O522" s="172">
        <f t="shared" si="480"/>
        <v>0</v>
      </c>
      <c r="P522" s="121">
        <f t="shared" si="473"/>
        <v>0</v>
      </c>
      <c r="R522" s="167"/>
      <c r="S522" s="172">
        <f t="shared" si="474"/>
        <v>0</v>
      </c>
      <c r="T522" s="121">
        <f t="shared" si="475"/>
        <v>0</v>
      </c>
      <c r="V522" s="167"/>
      <c r="W522" s="172">
        <f t="shared" si="476"/>
        <v>0</v>
      </c>
      <c r="X522" s="121">
        <f t="shared" si="477"/>
        <v>0</v>
      </c>
      <c r="Z522" s="167"/>
      <c r="AA522" s="172">
        <f t="shared" si="478"/>
        <v>0</v>
      </c>
      <c r="AB522" s="121">
        <f t="shared" si="479"/>
        <v>0</v>
      </c>
    </row>
    <row r="523" spans="2:28" hidden="1" outlineLevel="1" x14ac:dyDescent="0.3">
      <c r="B523" s="126" t="s">
        <v>22</v>
      </c>
      <c r="C523" s="143"/>
      <c r="D523" s="137"/>
      <c r="E523" s="124"/>
      <c r="F523" s="124"/>
      <c r="G523" s="124"/>
      <c r="H523" s="156" t="str">
        <f t="shared" si="468"/>
        <v/>
      </c>
      <c r="I523" s="156" t="str">
        <f t="shared" si="469"/>
        <v/>
      </c>
      <c r="J523" s="156" t="str">
        <f t="shared" si="470"/>
        <v/>
      </c>
      <c r="K523" s="177" t="str">
        <f t="shared" si="471"/>
        <v/>
      </c>
      <c r="L523" s="164" t="str">
        <f t="shared" si="472"/>
        <v>UN</v>
      </c>
      <c r="N523" s="167"/>
      <c r="O523" s="172">
        <f t="shared" si="480"/>
        <v>0</v>
      </c>
      <c r="P523" s="121">
        <f t="shared" si="473"/>
        <v>0</v>
      </c>
      <c r="R523" s="167"/>
      <c r="S523" s="172">
        <f t="shared" si="474"/>
        <v>0</v>
      </c>
      <c r="T523" s="121">
        <f t="shared" si="475"/>
        <v>0</v>
      </c>
      <c r="V523" s="167"/>
      <c r="W523" s="172">
        <f t="shared" si="476"/>
        <v>0</v>
      </c>
      <c r="X523" s="121">
        <f t="shared" si="477"/>
        <v>0</v>
      </c>
      <c r="Z523" s="167"/>
      <c r="AA523" s="172">
        <f t="shared" si="478"/>
        <v>0</v>
      </c>
      <c r="AB523" s="121">
        <f t="shared" si="479"/>
        <v>0</v>
      </c>
    </row>
    <row r="524" spans="2:28" hidden="1" outlineLevel="1" x14ac:dyDescent="0.3">
      <c r="B524" s="126" t="s">
        <v>23</v>
      </c>
      <c r="C524" s="143"/>
      <c r="D524" s="137"/>
      <c r="E524" s="124"/>
      <c r="F524" s="124"/>
      <c r="G524" s="124"/>
      <c r="H524" s="156" t="str">
        <f t="shared" si="468"/>
        <v/>
      </c>
      <c r="I524" s="156" t="str">
        <f t="shared" si="469"/>
        <v/>
      </c>
      <c r="J524" s="156" t="str">
        <f t="shared" si="470"/>
        <v/>
      </c>
      <c r="K524" s="177" t="str">
        <f t="shared" si="471"/>
        <v/>
      </c>
      <c r="L524" s="164" t="str">
        <f t="shared" si="472"/>
        <v>UN</v>
      </c>
      <c r="N524" s="167"/>
      <c r="O524" s="172">
        <f t="shared" si="480"/>
        <v>0</v>
      </c>
      <c r="P524" s="121">
        <f t="shared" si="473"/>
        <v>0</v>
      </c>
      <c r="R524" s="167"/>
      <c r="S524" s="172">
        <f t="shared" si="474"/>
        <v>0</v>
      </c>
      <c r="T524" s="121">
        <f t="shared" si="475"/>
        <v>0</v>
      </c>
      <c r="V524" s="167"/>
      <c r="W524" s="172">
        <f t="shared" si="476"/>
        <v>0</v>
      </c>
      <c r="X524" s="121">
        <f t="shared" si="477"/>
        <v>0</v>
      </c>
      <c r="Z524" s="167"/>
      <c r="AA524" s="172">
        <f t="shared" si="478"/>
        <v>0</v>
      </c>
      <c r="AB524" s="121">
        <f t="shared" si="479"/>
        <v>0</v>
      </c>
    </row>
    <row r="525" spans="2:28" hidden="1" outlineLevel="1" x14ac:dyDescent="0.3">
      <c r="B525" s="126" t="s">
        <v>24</v>
      </c>
      <c r="C525" s="143"/>
      <c r="D525" s="137"/>
      <c r="E525" s="124"/>
      <c r="F525" s="124"/>
      <c r="G525" s="124"/>
      <c r="H525" s="156" t="str">
        <f t="shared" si="468"/>
        <v/>
      </c>
      <c r="I525" s="156" t="str">
        <f t="shared" si="469"/>
        <v/>
      </c>
      <c r="J525" s="156" t="str">
        <f t="shared" si="470"/>
        <v/>
      </c>
      <c r="K525" s="177" t="str">
        <f t="shared" si="471"/>
        <v/>
      </c>
      <c r="L525" s="164" t="str">
        <f t="shared" si="472"/>
        <v>UN</v>
      </c>
      <c r="N525" s="167"/>
      <c r="O525" s="172">
        <f t="shared" si="480"/>
        <v>0</v>
      </c>
      <c r="P525" s="121">
        <f t="shared" si="473"/>
        <v>0</v>
      </c>
      <c r="R525" s="167"/>
      <c r="S525" s="172">
        <f t="shared" si="474"/>
        <v>0</v>
      </c>
      <c r="T525" s="121">
        <f t="shared" si="475"/>
        <v>0</v>
      </c>
      <c r="V525" s="167"/>
      <c r="W525" s="172">
        <f t="shared" si="476"/>
        <v>0</v>
      </c>
      <c r="X525" s="121">
        <f t="shared" si="477"/>
        <v>0</v>
      </c>
      <c r="Z525" s="167"/>
      <c r="AA525" s="172">
        <f t="shared" si="478"/>
        <v>0</v>
      </c>
      <c r="AB525" s="121">
        <f t="shared" si="479"/>
        <v>0</v>
      </c>
    </row>
    <row r="526" spans="2:28" hidden="1" outlineLevel="1" x14ac:dyDescent="0.3">
      <c r="B526" s="126" t="s">
        <v>25</v>
      </c>
      <c r="C526" s="143"/>
      <c r="D526" s="137"/>
      <c r="E526" s="124"/>
      <c r="F526" s="124"/>
      <c r="G526" s="124"/>
      <c r="H526" s="156" t="str">
        <f t="shared" si="468"/>
        <v/>
      </c>
      <c r="I526" s="156" t="str">
        <f t="shared" si="469"/>
        <v/>
      </c>
      <c r="J526" s="156" t="str">
        <f t="shared" si="470"/>
        <v/>
      </c>
      <c r="K526" s="177" t="str">
        <f t="shared" si="471"/>
        <v/>
      </c>
      <c r="L526" s="164" t="str">
        <f t="shared" si="472"/>
        <v>UN</v>
      </c>
      <c r="N526" s="167"/>
      <c r="O526" s="172">
        <f t="shared" si="480"/>
        <v>0</v>
      </c>
      <c r="P526" s="121">
        <f t="shared" si="473"/>
        <v>0</v>
      </c>
      <c r="R526" s="167"/>
      <c r="S526" s="172">
        <f t="shared" si="474"/>
        <v>0</v>
      </c>
      <c r="T526" s="121">
        <f t="shared" si="475"/>
        <v>0</v>
      </c>
      <c r="V526" s="167"/>
      <c r="W526" s="172">
        <f t="shared" si="476"/>
        <v>0</v>
      </c>
      <c r="X526" s="121">
        <f t="shared" si="477"/>
        <v>0</v>
      </c>
      <c r="Z526" s="167"/>
      <c r="AA526" s="172">
        <f t="shared" si="478"/>
        <v>0</v>
      </c>
      <c r="AB526" s="121">
        <f t="shared" si="479"/>
        <v>0</v>
      </c>
    </row>
    <row r="527" spans="2:28" hidden="1" outlineLevel="1" x14ac:dyDescent="0.3">
      <c r="B527" s="126" t="s">
        <v>26</v>
      </c>
      <c r="C527" s="143"/>
      <c r="D527" s="137"/>
      <c r="E527" s="124"/>
      <c r="F527" s="124"/>
      <c r="G527" s="124"/>
      <c r="H527" s="156" t="str">
        <f t="shared" si="468"/>
        <v/>
      </c>
      <c r="I527" s="156" t="str">
        <f t="shared" si="469"/>
        <v/>
      </c>
      <c r="J527" s="156" t="str">
        <f t="shared" si="470"/>
        <v/>
      </c>
      <c r="K527" s="177" t="str">
        <f t="shared" si="471"/>
        <v/>
      </c>
      <c r="L527" s="164" t="str">
        <f t="shared" si="472"/>
        <v>UN</v>
      </c>
      <c r="N527" s="167"/>
      <c r="O527" s="172">
        <f t="shared" si="480"/>
        <v>0</v>
      </c>
      <c r="P527" s="121">
        <f t="shared" si="473"/>
        <v>0</v>
      </c>
      <c r="R527" s="167"/>
      <c r="S527" s="172">
        <f t="shared" si="474"/>
        <v>0</v>
      </c>
      <c r="T527" s="121">
        <f t="shared" si="475"/>
        <v>0</v>
      </c>
      <c r="V527" s="167"/>
      <c r="W527" s="172">
        <f t="shared" si="476"/>
        <v>0</v>
      </c>
      <c r="X527" s="121">
        <f t="shared" si="477"/>
        <v>0</v>
      </c>
      <c r="Z527" s="167"/>
      <c r="AA527" s="172">
        <f t="shared" si="478"/>
        <v>0</v>
      </c>
      <c r="AB527" s="121">
        <f t="shared" si="479"/>
        <v>0</v>
      </c>
    </row>
    <row r="528" spans="2:28" hidden="1" outlineLevel="1" x14ac:dyDescent="0.3">
      <c r="B528" s="126" t="s">
        <v>27</v>
      </c>
      <c r="C528" s="143"/>
      <c r="D528" s="137"/>
      <c r="E528" s="124"/>
      <c r="F528" s="124"/>
      <c r="G528" s="124"/>
      <c r="H528" s="156" t="str">
        <f t="shared" si="468"/>
        <v/>
      </c>
      <c r="I528" s="156" t="str">
        <f t="shared" si="469"/>
        <v/>
      </c>
      <c r="J528" s="156" t="str">
        <f t="shared" si="470"/>
        <v/>
      </c>
      <c r="K528" s="177" t="str">
        <f t="shared" si="471"/>
        <v/>
      </c>
      <c r="L528" s="164" t="str">
        <f t="shared" si="472"/>
        <v>UN</v>
      </c>
      <c r="N528" s="167"/>
      <c r="O528" s="172">
        <f t="shared" si="480"/>
        <v>0</v>
      </c>
      <c r="P528" s="121">
        <f t="shared" si="473"/>
        <v>0</v>
      </c>
      <c r="R528" s="167"/>
      <c r="S528" s="172">
        <f t="shared" si="474"/>
        <v>0</v>
      </c>
      <c r="T528" s="121">
        <f t="shared" si="475"/>
        <v>0</v>
      </c>
      <c r="V528" s="167"/>
      <c r="W528" s="172">
        <f t="shared" si="476"/>
        <v>0</v>
      </c>
      <c r="X528" s="121">
        <f t="shared" si="477"/>
        <v>0</v>
      </c>
      <c r="Z528" s="167"/>
      <c r="AA528" s="172">
        <f t="shared" si="478"/>
        <v>0</v>
      </c>
      <c r="AB528" s="121">
        <f t="shared" si="479"/>
        <v>0</v>
      </c>
    </row>
    <row r="529" spans="2:28" ht="15" hidden="1" outlineLevel="1" thickBot="1" x14ac:dyDescent="0.35">
      <c r="B529" s="127"/>
      <c r="C529" s="128"/>
      <c r="D529" s="140"/>
      <c r="E529" s="129"/>
      <c r="F529" s="129"/>
      <c r="G529" s="129"/>
      <c r="H529" s="129"/>
      <c r="I529" s="129"/>
      <c r="J529" s="129"/>
      <c r="K529" s="178"/>
      <c r="L529" s="165"/>
      <c r="N529" s="168"/>
      <c r="O529" s="173"/>
      <c r="P529" s="130"/>
      <c r="R529" s="168"/>
      <c r="S529" s="173"/>
      <c r="T529" s="130"/>
      <c r="V529" s="168"/>
      <c r="W529" s="173"/>
      <c r="X529" s="130"/>
      <c r="Z529" s="168"/>
      <c r="AA529" s="173"/>
      <c r="AB529" s="130"/>
    </row>
    <row r="530" spans="2:28" s="7" customFormat="1" ht="9" hidden="1" customHeight="1" outlineLevel="1" thickBot="1" x14ac:dyDescent="0.35">
      <c r="K530" s="174"/>
      <c r="L530" s="13"/>
      <c r="M530" s="116"/>
      <c r="N530" s="13"/>
      <c r="O530" s="169"/>
      <c r="Q530" s="116"/>
      <c r="R530" s="123"/>
      <c r="S530" s="169"/>
      <c r="T530" s="120"/>
      <c r="U530" s="116"/>
      <c r="V530" s="123"/>
      <c r="W530" s="169"/>
      <c r="X530" s="120"/>
      <c r="Y530" s="116"/>
      <c r="Z530" s="123"/>
      <c r="AA530" s="169"/>
      <c r="AB530" s="120"/>
    </row>
    <row r="531" spans="2:28" s="10" customFormat="1" ht="15" hidden="1" outlineLevel="1" thickBot="1" x14ac:dyDescent="0.35">
      <c r="B531" s="132" t="s">
        <v>8</v>
      </c>
      <c r="C531" s="132" t="s">
        <v>9</v>
      </c>
      <c r="D531" s="134" t="s">
        <v>12</v>
      </c>
      <c r="E531" s="133" t="s">
        <v>14</v>
      </c>
      <c r="F531" s="133" t="s">
        <v>15</v>
      </c>
      <c r="G531" s="133" t="s">
        <v>16</v>
      </c>
      <c r="H531" s="133" t="s">
        <v>2214</v>
      </c>
      <c r="I531" s="133" t="s">
        <v>54</v>
      </c>
      <c r="J531" s="133" t="s">
        <v>55</v>
      </c>
      <c r="K531" s="175" t="s">
        <v>17</v>
      </c>
      <c r="L531" s="162" t="s">
        <v>56</v>
      </c>
      <c r="M531" s="116"/>
      <c r="N531" s="161" t="s">
        <v>2213</v>
      </c>
      <c r="O531" s="170" t="s">
        <v>1</v>
      </c>
      <c r="P531" s="135" t="s">
        <v>0</v>
      </c>
      <c r="Q531" s="116"/>
      <c r="R531" s="161" t="s">
        <v>2213</v>
      </c>
      <c r="S531" s="170" t="s">
        <v>1</v>
      </c>
      <c r="T531" s="135" t="s">
        <v>0</v>
      </c>
      <c r="U531" s="116"/>
      <c r="V531" s="161" t="s">
        <v>2213</v>
      </c>
      <c r="W531" s="170" t="s">
        <v>1</v>
      </c>
      <c r="X531" s="135" t="s">
        <v>0</v>
      </c>
      <c r="Y531" s="116"/>
      <c r="Z531" s="161" t="s">
        <v>2213</v>
      </c>
      <c r="AA531" s="170" t="s">
        <v>1</v>
      </c>
      <c r="AB531" s="135" t="s">
        <v>0</v>
      </c>
    </row>
    <row r="532" spans="2:28" s="7" customFormat="1" ht="9" customHeight="1" collapsed="1" thickBot="1" x14ac:dyDescent="0.35">
      <c r="B532" s="120"/>
      <c r="C532" s="120"/>
      <c r="D532" s="120"/>
      <c r="E532" s="120"/>
      <c r="F532" s="120"/>
      <c r="G532" s="120"/>
      <c r="H532" s="120"/>
      <c r="I532" s="120"/>
      <c r="J532" s="120"/>
      <c r="K532" s="174"/>
      <c r="L532" s="123"/>
      <c r="M532" s="116"/>
      <c r="N532" s="123"/>
      <c r="O532" s="169"/>
      <c r="P532" s="120"/>
      <c r="Q532" s="116"/>
      <c r="R532" s="123"/>
      <c r="S532" s="169"/>
      <c r="T532" s="120"/>
      <c r="U532" s="116"/>
      <c r="V532" s="123"/>
      <c r="W532" s="169"/>
      <c r="X532" s="120"/>
      <c r="Y532" s="116"/>
      <c r="Z532" s="123"/>
      <c r="AA532" s="169"/>
      <c r="AB532" s="120"/>
    </row>
    <row r="533" spans="2:28" ht="18" x14ac:dyDescent="0.3">
      <c r="B533" s="141" t="s">
        <v>139</v>
      </c>
      <c r="C533" s="348" t="str">
        <f>IFERROR(INDEX(DATA!$E$6:$E$457,MATCH(B533,DATA!$D$6:$D$457,0)),"")</f>
        <v>PUERTAS ABATBLES TIPO A DE 1,15 X 2,42 MTS</v>
      </c>
      <c r="D533" s="349"/>
      <c r="E533" s="349"/>
      <c r="F533" s="349"/>
      <c r="G533" s="350"/>
      <c r="H533" s="160"/>
      <c r="I533" s="136"/>
      <c r="J533" s="136"/>
      <c r="K533" s="176"/>
      <c r="L533" s="163" t="str">
        <f>IFERROR(INDEX(DATA!$F$6:$F$457,MATCH(B533,DATA!$D$6:$D$457,0)),"")</f>
        <v>UN</v>
      </c>
      <c r="N533" s="166"/>
      <c r="O533" s="171">
        <f>ROUND(SUM(O534:O544),0)</f>
        <v>7</v>
      </c>
      <c r="P533" s="125"/>
      <c r="R533" s="166"/>
      <c r="S533" s="171">
        <f>ROUND(SUM(S534:S544),0)</f>
        <v>5</v>
      </c>
      <c r="T533" s="125"/>
      <c r="V533" s="166"/>
      <c r="W533" s="171">
        <f>ROUND(SUM(W534:W544),0)</f>
        <v>6</v>
      </c>
      <c r="X533" s="125"/>
      <c r="Z533" s="166"/>
      <c r="AA533" s="171">
        <f>ROUND(SUM(AA534:AA544),0)</f>
        <v>6</v>
      </c>
      <c r="AB533" s="125"/>
    </row>
    <row r="534" spans="2:28" hidden="1" outlineLevel="1" x14ac:dyDescent="0.3">
      <c r="B534" s="126" t="s">
        <v>18</v>
      </c>
      <c r="C534" s="143" t="s">
        <v>2248</v>
      </c>
      <c r="D534" s="137">
        <v>1</v>
      </c>
      <c r="E534" s="139"/>
      <c r="F534" s="139"/>
      <c r="G534" s="139"/>
      <c r="H534" s="156" t="str">
        <f>IF(L534="ML",N534,"")</f>
        <v/>
      </c>
      <c r="I534" s="156" t="str">
        <f>IF(L534="M2",N534,"")</f>
        <v/>
      </c>
      <c r="J534" s="156" t="str">
        <f>IF(L534="M3",N534,"")</f>
        <v/>
      </c>
      <c r="K534" s="177" t="str">
        <f>IF(L534="KG",N534,"")</f>
        <v/>
      </c>
      <c r="L534" s="164" t="str">
        <f>L533</f>
        <v>UN</v>
      </c>
      <c r="N534" s="167">
        <v>7</v>
      </c>
      <c r="O534" s="172">
        <f t="shared" ref="O534" si="481">IFERROR(D534*N534,"")</f>
        <v>7</v>
      </c>
      <c r="P534" s="121">
        <f>IFERROR(O534/$O$533,"")</f>
        <v>1</v>
      </c>
      <c r="R534" s="167">
        <v>5</v>
      </c>
      <c r="S534" s="172">
        <f>IFERROR(D534*R534,"")</f>
        <v>5</v>
      </c>
      <c r="T534" s="121">
        <f>IFERROR(S534/$S$533,"")</f>
        <v>1</v>
      </c>
      <c r="V534" s="167">
        <v>6</v>
      </c>
      <c r="W534" s="172">
        <f>IFERROR(D534*V534,"")</f>
        <v>6</v>
      </c>
      <c r="X534" s="121">
        <f>IFERROR(W534/$W$533,"")</f>
        <v>1</v>
      </c>
      <c r="Z534" s="167">
        <v>6</v>
      </c>
      <c r="AA534" s="172">
        <f>IFERROR(D534*Z534,"")</f>
        <v>6</v>
      </c>
      <c r="AB534" s="121">
        <f>IFERROR(AA534/$AA$533,"")</f>
        <v>1</v>
      </c>
    </row>
    <row r="535" spans="2:28" hidden="1" outlineLevel="1" x14ac:dyDescent="0.3">
      <c r="B535" s="126" t="s">
        <v>19</v>
      </c>
      <c r="C535" s="143"/>
      <c r="D535" s="137"/>
      <c r="E535" s="124"/>
      <c r="F535" s="124"/>
      <c r="G535" s="124"/>
      <c r="H535" s="156" t="str">
        <f t="shared" ref="H535:H543" si="482">IF(L535="ML",N535,"")</f>
        <v/>
      </c>
      <c r="I535" s="156" t="str">
        <f t="shared" ref="I535:I543" si="483">IF(L535="M2",N535,"")</f>
        <v/>
      </c>
      <c r="J535" s="156" t="str">
        <f t="shared" ref="J535:J543" si="484">IF(L535="M3",N535,"")</f>
        <v/>
      </c>
      <c r="K535" s="177" t="str">
        <f t="shared" ref="K535:K543" si="485">IF(L535="KG",N535,"")</f>
        <v/>
      </c>
      <c r="L535" s="164" t="str">
        <f t="shared" ref="L535:L543" si="486">L534</f>
        <v>UN</v>
      </c>
      <c r="N535" s="167"/>
      <c r="O535" s="172">
        <f>IFERROR(D535*N535,"")</f>
        <v>0</v>
      </c>
      <c r="P535" s="121">
        <f t="shared" ref="P535:P543" si="487">IFERROR(O535/$O$533,"")</f>
        <v>0</v>
      </c>
      <c r="R535" s="167"/>
      <c r="S535" s="172">
        <f t="shared" ref="S535:S543" si="488">IFERROR(D535*R535,"")</f>
        <v>0</v>
      </c>
      <c r="T535" s="121">
        <f t="shared" ref="T535:T543" si="489">IFERROR(S535/$S$533,"")</f>
        <v>0</v>
      </c>
      <c r="V535" s="167"/>
      <c r="W535" s="172">
        <f t="shared" ref="W535:W543" si="490">IFERROR(D535*V535,"")</f>
        <v>0</v>
      </c>
      <c r="X535" s="121">
        <f t="shared" ref="X535:X543" si="491">IFERROR(W535/$W$533,"")</f>
        <v>0</v>
      </c>
      <c r="Z535" s="167"/>
      <c r="AA535" s="172">
        <f t="shared" ref="AA535:AA543" si="492">IFERROR(D535*Z535,"")</f>
        <v>0</v>
      </c>
      <c r="AB535" s="121">
        <f t="shared" ref="AB535:AB543" si="493">IFERROR(AA535/$AA$533,"")</f>
        <v>0</v>
      </c>
    </row>
    <row r="536" spans="2:28" hidden="1" outlineLevel="1" x14ac:dyDescent="0.3">
      <c r="B536" s="126" t="s">
        <v>20</v>
      </c>
      <c r="C536" s="143"/>
      <c r="D536" s="137"/>
      <c r="E536" s="124"/>
      <c r="F536" s="124"/>
      <c r="G536" s="124"/>
      <c r="H536" s="156" t="str">
        <f t="shared" si="482"/>
        <v/>
      </c>
      <c r="I536" s="156" t="str">
        <f t="shared" si="483"/>
        <v/>
      </c>
      <c r="J536" s="156" t="str">
        <f t="shared" si="484"/>
        <v/>
      </c>
      <c r="K536" s="177" t="str">
        <f t="shared" si="485"/>
        <v/>
      </c>
      <c r="L536" s="164" t="str">
        <f t="shared" si="486"/>
        <v>UN</v>
      </c>
      <c r="N536" s="167"/>
      <c r="O536" s="172">
        <f t="shared" ref="O536:O543" si="494">IFERROR(D536*N536,"")</f>
        <v>0</v>
      </c>
      <c r="P536" s="121">
        <f t="shared" si="487"/>
        <v>0</v>
      </c>
      <c r="R536" s="167"/>
      <c r="S536" s="172">
        <f t="shared" si="488"/>
        <v>0</v>
      </c>
      <c r="T536" s="121">
        <f t="shared" si="489"/>
        <v>0</v>
      </c>
      <c r="V536" s="167"/>
      <c r="W536" s="172">
        <f t="shared" si="490"/>
        <v>0</v>
      </c>
      <c r="X536" s="121">
        <f t="shared" si="491"/>
        <v>0</v>
      </c>
      <c r="Z536" s="167"/>
      <c r="AA536" s="172">
        <f t="shared" si="492"/>
        <v>0</v>
      </c>
      <c r="AB536" s="121">
        <f t="shared" si="493"/>
        <v>0</v>
      </c>
    </row>
    <row r="537" spans="2:28" hidden="1" outlineLevel="1" x14ac:dyDescent="0.3">
      <c r="B537" s="126" t="s">
        <v>21</v>
      </c>
      <c r="C537" s="143"/>
      <c r="D537" s="137"/>
      <c r="E537" s="124"/>
      <c r="F537" s="124"/>
      <c r="G537" s="124"/>
      <c r="H537" s="156" t="str">
        <f t="shared" si="482"/>
        <v/>
      </c>
      <c r="I537" s="156" t="str">
        <f t="shared" si="483"/>
        <v/>
      </c>
      <c r="J537" s="156" t="str">
        <f t="shared" si="484"/>
        <v/>
      </c>
      <c r="K537" s="177" t="str">
        <f t="shared" si="485"/>
        <v/>
      </c>
      <c r="L537" s="164" t="str">
        <f t="shared" si="486"/>
        <v>UN</v>
      </c>
      <c r="N537" s="167"/>
      <c r="O537" s="172">
        <f t="shared" si="494"/>
        <v>0</v>
      </c>
      <c r="P537" s="121">
        <f t="shared" si="487"/>
        <v>0</v>
      </c>
      <c r="R537" s="167"/>
      <c r="S537" s="172">
        <f t="shared" si="488"/>
        <v>0</v>
      </c>
      <c r="T537" s="121">
        <f t="shared" si="489"/>
        <v>0</v>
      </c>
      <c r="V537" s="167"/>
      <c r="W537" s="172">
        <f t="shared" si="490"/>
        <v>0</v>
      </c>
      <c r="X537" s="121">
        <f t="shared" si="491"/>
        <v>0</v>
      </c>
      <c r="Z537" s="167"/>
      <c r="AA537" s="172">
        <f t="shared" si="492"/>
        <v>0</v>
      </c>
      <c r="AB537" s="121">
        <f t="shared" si="493"/>
        <v>0</v>
      </c>
    </row>
    <row r="538" spans="2:28" hidden="1" outlineLevel="1" x14ac:dyDescent="0.3">
      <c r="B538" s="126" t="s">
        <v>22</v>
      </c>
      <c r="C538" s="143"/>
      <c r="D538" s="137"/>
      <c r="E538" s="124"/>
      <c r="F538" s="124"/>
      <c r="G538" s="124"/>
      <c r="H538" s="156" t="str">
        <f t="shared" si="482"/>
        <v/>
      </c>
      <c r="I538" s="156" t="str">
        <f t="shared" si="483"/>
        <v/>
      </c>
      <c r="J538" s="156" t="str">
        <f t="shared" si="484"/>
        <v/>
      </c>
      <c r="K538" s="177" t="str">
        <f t="shared" si="485"/>
        <v/>
      </c>
      <c r="L538" s="164" t="str">
        <f t="shared" si="486"/>
        <v>UN</v>
      </c>
      <c r="N538" s="167"/>
      <c r="O538" s="172">
        <f t="shared" si="494"/>
        <v>0</v>
      </c>
      <c r="P538" s="121">
        <f t="shared" si="487"/>
        <v>0</v>
      </c>
      <c r="R538" s="167"/>
      <c r="S538" s="172">
        <f t="shared" si="488"/>
        <v>0</v>
      </c>
      <c r="T538" s="121">
        <f t="shared" si="489"/>
        <v>0</v>
      </c>
      <c r="V538" s="167"/>
      <c r="W538" s="172">
        <f t="shared" si="490"/>
        <v>0</v>
      </c>
      <c r="X538" s="121">
        <f t="shared" si="491"/>
        <v>0</v>
      </c>
      <c r="Z538" s="167"/>
      <c r="AA538" s="172">
        <f t="shared" si="492"/>
        <v>0</v>
      </c>
      <c r="AB538" s="121">
        <f t="shared" si="493"/>
        <v>0</v>
      </c>
    </row>
    <row r="539" spans="2:28" hidden="1" outlineLevel="1" x14ac:dyDescent="0.3">
      <c r="B539" s="126" t="s">
        <v>23</v>
      </c>
      <c r="C539" s="143"/>
      <c r="D539" s="137"/>
      <c r="E539" s="124"/>
      <c r="F539" s="124"/>
      <c r="G539" s="124"/>
      <c r="H539" s="156" t="str">
        <f t="shared" si="482"/>
        <v/>
      </c>
      <c r="I539" s="156" t="str">
        <f t="shared" si="483"/>
        <v/>
      </c>
      <c r="J539" s="156" t="str">
        <f t="shared" si="484"/>
        <v/>
      </c>
      <c r="K539" s="177" t="str">
        <f t="shared" si="485"/>
        <v/>
      </c>
      <c r="L539" s="164" t="str">
        <f t="shared" si="486"/>
        <v>UN</v>
      </c>
      <c r="N539" s="167"/>
      <c r="O539" s="172">
        <f t="shared" si="494"/>
        <v>0</v>
      </c>
      <c r="P539" s="121">
        <f t="shared" si="487"/>
        <v>0</v>
      </c>
      <c r="R539" s="167"/>
      <c r="S539" s="172">
        <f t="shared" si="488"/>
        <v>0</v>
      </c>
      <c r="T539" s="121">
        <f t="shared" si="489"/>
        <v>0</v>
      </c>
      <c r="V539" s="167"/>
      <c r="W539" s="172">
        <f t="shared" si="490"/>
        <v>0</v>
      </c>
      <c r="X539" s="121">
        <f t="shared" si="491"/>
        <v>0</v>
      </c>
      <c r="Z539" s="167"/>
      <c r="AA539" s="172">
        <f t="shared" si="492"/>
        <v>0</v>
      </c>
      <c r="AB539" s="121">
        <f t="shared" si="493"/>
        <v>0</v>
      </c>
    </row>
    <row r="540" spans="2:28" hidden="1" outlineLevel="1" x14ac:dyDescent="0.3">
      <c r="B540" s="126" t="s">
        <v>24</v>
      </c>
      <c r="C540" s="143"/>
      <c r="D540" s="137"/>
      <c r="E540" s="124"/>
      <c r="F540" s="124"/>
      <c r="G540" s="124"/>
      <c r="H540" s="156" t="str">
        <f t="shared" si="482"/>
        <v/>
      </c>
      <c r="I540" s="156" t="str">
        <f t="shared" si="483"/>
        <v/>
      </c>
      <c r="J540" s="156" t="str">
        <f t="shared" si="484"/>
        <v/>
      </c>
      <c r="K540" s="177" t="str">
        <f t="shared" si="485"/>
        <v/>
      </c>
      <c r="L540" s="164" t="str">
        <f t="shared" si="486"/>
        <v>UN</v>
      </c>
      <c r="N540" s="167"/>
      <c r="O540" s="172">
        <f t="shared" si="494"/>
        <v>0</v>
      </c>
      <c r="P540" s="121">
        <f t="shared" si="487"/>
        <v>0</v>
      </c>
      <c r="R540" s="167"/>
      <c r="S540" s="172">
        <f t="shared" si="488"/>
        <v>0</v>
      </c>
      <c r="T540" s="121">
        <f t="shared" si="489"/>
        <v>0</v>
      </c>
      <c r="V540" s="167"/>
      <c r="W540" s="172">
        <f t="shared" si="490"/>
        <v>0</v>
      </c>
      <c r="X540" s="121">
        <f t="shared" si="491"/>
        <v>0</v>
      </c>
      <c r="Z540" s="167"/>
      <c r="AA540" s="172">
        <f t="shared" si="492"/>
        <v>0</v>
      </c>
      <c r="AB540" s="121">
        <f t="shared" si="493"/>
        <v>0</v>
      </c>
    </row>
    <row r="541" spans="2:28" hidden="1" outlineLevel="1" x14ac:dyDescent="0.3">
      <c r="B541" s="126" t="s">
        <v>25</v>
      </c>
      <c r="C541" s="143"/>
      <c r="D541" s="137"/>
      <c r="E541" s="124"/>
      <c r="F541" s="124"/>
      <c r="G541" s="124"/>
      <c r="H541" s="156" t="str">
        <f t="shared" si="482"/>
        <v/>
      </c>
      <c r="I541" s="156" t="str">
        <f t="shared" si="483"/>
        <v/>
      </c>
      <c r="J541" s="156" t="str">
        <f t="shared" si="484"/>
        <v/>
      </c>
      <c r="K541" s="177" t="str">
        <f t="shared" si="485"/>
        <v/>
      </c>
      <c r="L541" s="164" t="str">
        <f t="shared" si="486"/>
        <v>UN</v>
      </c>
      <c r="N541" s="167"/>
      <c r="O541" s="172">
        <f t="shared" si="494"/>
        <v>0</v>
      </c>
      <c r="P541" s="121">
        <f t="shared" si="487"/>
        <v>0</v>
      </c>
      <c r="R541" s="167"/>
      <c r="S541" s="172">
        <f t="shared" si="488"/>
        <v>0</v>
      </c>
      <c r="T541" s="121">
        <f t="shared" si="489"/>
        <v>0</v>
      </c>
      <c r="V541" s="167"/>
      <c r="W541" s="172">
        <f t="shared" si="490"/>
        <v>0</v>
      </c>
      <c r="X541" s="121">
        <f t="shared" si="491"/>
        <v>0</v>
      </c>
      <c r="Z541" s="167"/>
      <c r="AA541" s="172">
        <f t="shared" si="492"/>
        <v>0</v>
      </c>
      <c r="AB541" s="121">
        <f t="shared" si="493"/>
        <v>0</v>
      </c>
    </row>
    <row r="542" spans="2:28" hidden="1" outlineLevel="1" x14ac:dyDescent="0.3">
      <c r="B542" s="126" t="s">
        <v>26</v>
      </c>
      <c r="C542" s="143"/>
      <c r="D542" s="137"/>
      <c r="E542" s="124"/>
      <c r="F542" s="124"/>
      <c r="G542" s="124"/>
      <c r="H542" s="156" t="str">
        <f t="shared" si="482"/>
        <v/>
      </c>
      <c r="I542" s="156" t="str">
        <f t="shared" si="483"/>
        <v/>
      </c>
      <c r="J542" s="156" t="str">
        <f t="shared" si="484"/>
        <v/>
      </c>
      <c r="K542" s="177" t="str">
        <f t="shared" si="485"/>
        <v/>
      </c>
      <c r="L542" s="164" t="str">
        <f t="shared" si="486"/>
        <v>UN</v>
      </c>
      <c r="N542" s="167"/>
      <c r="O542" s="172">
        <f t="shared" si="494"/>
        <v>0</v>
      </c>
      <c r="P542" s="121">
        <f t="shared" si="487"/>
        <v>0</v>
      </c>
      <c r="R542" s="167"/>
      <c r="S542" s="172">
        <f t="shared" si="488"/>
        <v>0</v>
      </c>
      <c r="T542" s="121">
        <f t="shared" si="489"/>
        <v>0</v>
      </c>
      <c r="V542" s="167"/>
      <c r="W542" s="172">
        <f t="shared" si="490"/>
        <v>0</v>
      </c>
      <c r="X542" s="121">
        <f t="shared" si="491"/>
        <v>0</v>
      </c>
      <c r="Z542" s="167"/>
      <c r="AA542" s="172">
        <f t="shared" si="492"/>
        <v>0</v>
      </c>
      <c r="AB542" s="121">
        <f t="shared" si="493"/>
        <v>0</v>
      </c>
    </row>
    <row r="543" spans="2:28" hidden="1" outlineLevel="1" x14ac:dyDescent="0.3">
      <c r="B543" s="126" t="s">
        <v>27</v>
      </c>
      <c r="C543" s="143"/>
      <c r="D543" s="137"/>
      <c r="E543" s="124"/>
      <c r="F543" s="124"/>
      <c r="G543" s="124"/>
      <c r="H543" s="156" t="str">
        <f t="shared" si="482"/>
        <v/>
      </c>
      <c r="I543" s="156" t="str">
        <f t="shared" si="483"/>
        <v/>
      </c>
      <c r="J543" s="156" t="str">
        <f t="shared" si="484"/>
        <v/>
      </c>
      <c r="K543" s="177" t="str">
        <f t="shared" si="485"/>
        <v/>
      </c>
      <c r="L543" s="164" t="str">
        <f t="shared" si="486"/>
        <v>UN</v>
      </c>
      <c r="N543" s="167"/>
      <c r="O543" s="172">
        <f t="shared" si="494"/>
        <v>0</v>
      </c>
      <c r="P543" s="121">
        <f t="shared" si="487"/>
        <v>0</v>
      </c>
      <c r="R543" s="167"/>
      <c r="S543" s="172">
        <f t="shared" si="488"/>
        <v>0</v>
      </c>
      <c r="T543" s="121">
        <f t="shared" si="489"/>
        <v>0</v>
      </c>
      <c r="V543" s="167"/>
      <c r="W543" s="172">
        <f t="shared" si="490"/>
        <v>0</v>
      </c>
      <c r="X543" s="121">
        <f t="shared" si="491"/>
        <v>0</v>
      </c>
      <c r="Z543" s="167"/>
      <c r="AA543" s="172">
        <f t="shared" si="492"/>
        <v>0</v>
      </c>
      <c r="AB543" s="121">
        <f t="shared" si="493"/>
        <v>0</v>
      </c>
    </row>
    <row r="544" spans="2:28" ht="15" hidden="1" outlineLevel="1" thickBot="1" x14ac:dyDescent="0.35">
      <c r="B544" s="127"/>
      <c r="C544" s="128"/>
      <c r="D544" s="140"/>
      <c r="E544" s="129"/>
      <c r="F544" s="129"/>
      <c r="G544" s="129"/>
      <c r="H544" s="129"/>
      <c r="I544" s="129"/>
      <c r="J544" s="129"/>
      <c r="K544" s="178"/>
      <c r="L544" s="165"/>
      <c r="N544" s="168"/>
      <c r="O544" s="173"/>
      <c r="P544" s="130"/>
      <c r="R544" s="168"/>
      <c r="S544" s="173"/>
      <c r="T544" s="130"/>
      <c r="V544" s="168"/>
      <c r="W544" s="173"/>
      <c r="X544" s="130"/>
      <c r="Z544" s="168"/>
      <c r="AA544" s="173"/>
      <c r="AB544" s="130"/>
    </row>
    <row r="545" spans="2:28" s="7" customFormat="1" ht="9" hidden="1" customHeight="1" outlineLevel="1" thickBot="1" x14ac:dyDescent="0.35">
      <c r="K545" s="174"/>
      <c r="L545" s="13"/>
      <c r="M545" s="116"/>
      <c r="N545" s="13"/>
      <c r="O545" s="169"/>
      <c r="Q545" s="116"/>
      <c r="R545" s="123"/>
      <c r="S545" s="169"/>
      <c r="T545" s="120"/>
      <c r="U545" s="116"/>
      <c r="V545" s="123"/>
      <c r="W545" s="169"/>
      <c r="X545" s="120"/>
      <c r="Y545" s="116"/>
      <c r="Z545" s="123"/>
      <c r="AA545" s="169"/>
      <c r="AB545" s="120"/>
    </row>
    <row r="546" spans="2:28" s="10" customFormat="1" ht="15" hidden="1" outlineLevel="1" thickBot="1" x14ac:dyDescent="0.35">
      <c r="B546" s="132" t="s">
        <v>8</v>
      </c>
      <c r="C546" s="132" t="s">
        <v>9</v>
      </c>
      <c r="D546" s="134" t="s">
        <v>12</v>
      </c>
      <c r="E546" s="133" t="s">
        <v>14</v>
      </c>
      <c r="F546" s="133" t="s">
        <v>15</v>
      </c>
      <c r="G546" s="133" t="s">
        <v>16</v>
      </c>
      <c r="H546" s="133" t="s">
        <v>2214</v>
      </c>
      <c r="I546" s="133" t="s">
        <v>54</v>
      </c>
      <c r="J546" s="133" t="s">
        <v>55</v>
      </c>
      <c r="K546" s="175" t="s">
        <v>17</v>
      </c>
      <c r="L546" s="162" t="s">
        <v>56</v>
      </c>
      <c r="M546" s="116"/>
      <c r="N546" s="161" t="s">
        <v>2213</v>
      </c>
      <c r="O546" s="170" t="s">
        <v>1</v>
      </c>
      <c r="P546" s="135" t="s">
        <v>0</v>
      </c>
      <c r="Q546" s="116"/>
      <c r="R546" s="161" t="s">
        <v>2213</v>
      </c>
      <c r="S546" s="170" t="s">
        <v>1</v>
      </c>
      <c r="T546" s="135" t="s">
        <v>0</v>
      </c>
      <c r="U546" s="116"/>
      <c r="V546" s="161" t="s">
        <v>2213</v>
      </c>
      <c r="W546" s="170" t="s">
        <v>1</v>
      </c>
      <c r="X546" s="135" t="s">
        <v>0</v>
      </c>
      <c r="Y546" s="116"/>
      <c r="Z546" s="161" t="s">
        <v>2213</v>
      </c>
      <c r="AA546" s="170" t="s">
        <v>1</v>
      </c>
      <c r="AB546" s="135" t="s">
        <v>0</v>
      </c>
    </row>
    <row r="547" spans="2:28" s="7" customFormat="1" ht="9" customHeight="1" collapsed="1" thickBot="1" x14ac:dyDescent="0.35">
      <c r="B547" s="120"/>
      <c r="C547" s="120"/>
      <c r="D547" s="120"/>
      <c r="E547" s="120"/>
      <c r="F547" s="120"/>
      <c r="G547" s="120"/>
      <c r="H547" s="120"/>
      <c r="I547" s="120"/>
      <c r="J547" s="120"/>
      <c r="K547" s="174"/>
      <c r="L547" s="123"/>
      <c r="M547" s="116"/>
      <c r="N547" s="123"/>
      <c r="O547" s="169"/>
      <c r="P547" s="120"/>
      <c r="Q547" s="116"/>
      <c r="R547" s="123"/>
      <c r="S547" s="169"/>
      <c r="T547" s="120"/>
      <c r="U547" s="116"/>
      <c r="V547" s="123"/>
      <c r="W547" s="169"/>
      <c r="X547" s="120"/>
      <c r="Y547" s="116"/>
      <c r="Z547" s="123"/>
      <c r="AA547" s="169"/>
      <c r="AB547" s="120"/>
    </row>
    <row r="548" spans="2:28" ht="18" x14ac:dyDescent="0.3">
      <c r="B548" s="141" t="s">
        <v>140</v>
      </c>
      <c r="C548" s="348" t="str">
        <f>IFERROR(INDEX(DATA!$E$6:$E$457,MATCH(B548,DATA!$D$6:$D$457,0)),"")</f>
        <v>PUERTAS ABATIBLES DE 0,90 X 2,42</v>
      </c>
      <c r="D548" s="349"/>
      <c r="E548" s="349"/>
      <c r="F548" s="349"/>
      <c r="G548" s="350"/>
      <c r="H548" s="160"/>
      <c r="I548" s="136"/>
      <c r="J548" s="136"/>
      <c r="K548" s="176"/>
      <c r="L548" s="163" t="str">
        <f>IFERROR(INDEX(DATA!$F$6:$F$457,MATCH(B548,DATA!$D$6:$D$457,0)),"")</f>
        <v>UN</v>
      </c>
      <c r="N548" s="166"/>
      <c r="O548" s="171">
        <f>ROUND(SUM(O549:O559),0)</f>
        <v>23</v>
      </c>
      <c r="P548" s="125"/>
      <c r="R548" s="166"/>
      <c r="S548" s="171">
        <f>ROUND(SUM(S549:S559),0)</f>
        <v>18</v>
      </c>
      <c r="T548" s="125"/>
      <c r="V548" s="166"/>
      <c r="W548" s="171">
        <f>ROUND(SUM(W549:W559),0)</f>
        <v>22</v>
      </c>
      <c r="X548" s="125"/>
      <c r="Z548" s="166"/>
      <c r="AA548" s="171">
        <f>ROUND(SUM(AA549:AA559),0)</f>
        <v>21</v>
      </c>
      <c r="AB548" s="125"/>
    </row>
    <row r="549" spans="2:28" hidden="1" outlineLevel="1" x14ac:dyDescent="0.3">
      <c r="B549" s="126" t="s">
        <v>18</v>
      </c>
      <c r="C549" s="143" t="s">
        <v>2250</v>
      </c>
      <c r="D549" s="137">
        <v>1</v>
      </c>
      <c r="E549" s="139"/>
      <c r="F549" s="139"/>
      <c r="G549" s="139"/>
      <c r="H549" s="156" t="str">
        <f>IF(L549="ML",N549,"")</f>
        <v/>
      </c>
      <c r="I549" s="156" t="str">
        <f>IF(L549="M2",N549,"")</f>
        <v/>
      </c>
      <c r="J549" s="156" t="str">
        <f>IF(L549="M3",N549,"")</f>
        <v/>
      </c>
      <c r="K549" s="177" t="str">
        <f>IF(L549="KG",N549,"")</f>
        <v/>
      </c>
      <c r="L549" s="164" t="str">
        <f>L548</f>
        <v>UN</v>
      </c>
      <c r="N549" s="167">
        <v>23</v>
      </c>
      <c r="O549" s="172">
        <f t="shared" ref="O549" si="495">IFERROR(D549*N549,"")</f>
        <v>23</v>
      </c>
      <c r="P549" s="121">
        <f>IFERROR(O549/$O$548,"")</f>
        <v>1</v>
      </c>
      <c r="R549" s="167">
        <v>18</v>
      </c>
      <c r="S549" s="172">
        <f>IFERROR(D549*R549,"")</f>
        <v>18</v>
      </c>
      <c r="T549" s="121">
        <f>IFERROR(S549/$S$548,"")</f>
        <v>1</v>
      </c>
      <c r="V549" s="167">
        <v>22</v>
      </c>
      <c r="W549" s="172">
        <f>IFERROR(D549*V549,"")</f>
        <v>22</v>
      </c>
      <c r="X549" s="121">
        <f>IFERROR(W549/$W$548,"")</f>
        <v>1</v>
      </c>
      <c r="Z549" s="167">
        <v>21</v>
      </c>
      <c r="AA549" s="172">
        <f>IFERROR(D549*Z549,"")</f>
        <v>21</v>
      </c>
      <c r="AB549" s="121">
        <f>IFERROR(AA549/$AA$548,"")</f>
        <v>1</v>
      </c>
    </row>
    <row r="550" spans="2:28" hidden="1" outlineLevel="1" x14ac:dyDescent="0.3">
      <c r="B550" s="126" t="s">
        <v>19</v>
      </c>
      <c r="C550" s="143"/>
      <c r="D550" s="137"/>
      <c r="E550" s="124"/>
      <c r="F550" s="124"/>
      <c r="G550" s="124"/>
      <c r="H550" s="156" t="str">
        <f t="shared" ref="H550:H558" si="496">IF(L550="ML",N550,"")</f>
        <v/>
      </c>
      <c r="I550" s="156" t="str">
        <f t="shared" ref="I550:I558" si="497">IF(L550="M2",N550,"")</f>
        <v/>
      </c>
      <c r="J550" s="156" t="str">
        <f t="shared" ref="J550:J558" si="498">IF(L550="M3",N550,"")</f>
        <v/>
      </c>
      <c r="K550" s="177" t="str">
        <f t="shared" ref="K550:K558" si="499">IF(L550="KG",N550,"")</f>
        <v/>
      </c>
      <c r="L550" s="164" t="str">
        <f t="shared" ref="L550:L558" si="500">L549</f>
        <v>UN</v>
      </c>
      <c r="N550" s="167"/>
      <c r="O550" s="172">
        <f>IFERROR(D550*N550,"")</f>
        <v>0</v>
      </c>
      <c r="P550" s="121">
        <f t="shared" ref="P550:P558" si="501">IFERROR(O550/$O$548,"")</f>
        <v>0</v>
      </c>
      <c r="R550" s="167"/>
      <c r="S550" s="172">
        <f t="shared" ref="S550:S558" si="502">IFERROR(D550*R550,"")</f>
        <v>0</v>
      </c>
      <c r="T550" s="121">
        <f t="shared" ref="T550:T559" si="503">IFERROR(S550/$S$548,"")</f>
        <v>0</v>
      </c>
      <c r="V550" s="167"/>
      <c r="W550" s="172">
        <f t="shared" ref="W550:W558" si="504">IFERROR(D550*V550,"")</f>
        <v>0</v>
      </c>
      <c r="X550" s="121">
        <f t="shared" ref="X550:X558" si="505">IFERROR(W550/$W$548,"")</f>
        <v>0</v>
      </c>
      <c r="Z550" s="167"/>
      <c r="AA550" s="172">
        <f t="shared" ref="AA550:AA558" si="506">IFERROR(D550*Z550,"")</f>
        <v>0</v>
      </c>
      <c r="AB550" s="121">
        <f t="shared" ref="AB550:AB558" si="507">IFERROR(AA550/$AA$548,"")</f>
        <v>0</v>
      </c>
    </row>
    <row r="551" spans="2:28" hidden="1" outlineLevel="1" x14ac:dyDescent="0.3">
      <c r="B551" s="126" t="s">
        <v>20</v>
      </c>
      <c r="C551" s="143"/>
      <c r="D551" s="137"/>
      <c r="E551" s="124"/>
      <c r="F551" s="124"/>
      <c r="G551" s="124"/>
      <c r="H551" s="156" t="str">
        <f t="shared" si="496"/>
        <v/>
      </c>
      <c r="I551" s="156" t="str">
        <f t="shared" si="497"/>
        <v/>
      </c>
      <c r="J551" s="156" t="str">
        <f t="shared" si="498"/>
        <v/>
      </c>
      <c r="K551" s="177" t="str">
        <f t="shared" si="499"/>
        <v/>
      </c>
      <c r="L551" s="164" t="str">
        <f t="shared" si="500"/>
        <v>UN</v>
      </c>
      <c r="N551" s="167"/>
      <c r="O551" s="172">
        <f t="shared" ref="O551:O558" si="508">IFERROR(D551*N551,"")</f>
        <v>0</v>
      </c>
      <c r="P551" s="121">
        <f t="shared" si="501"/>
        <v>0</v>
      </c>
      <c r="R551" s="167"/>
      <c r="S551" s="172">
        <f t="shared" si="502"/>
        <v>0</v>
      </c>
      <c r="T551" s="121">
        <f t="shared" si="503"/>
        <v>0</v>
      </c>
      <c r="V551" s="167"/>
      <c r="W551" s="172">
        <f t="shared" si="504"/>
        <v>0</v>
      </c>
      <c r="X551" s="121">
        <f t="shared" si="505"/>
        <v>0</v>
      </c>
      <c r="Z551" s="167"/>
      <c r="AA551" s="172">
        <f t="shared" si="506"/>
        <v>0</v>
      </c>
      <c r="AB551" s="121">
        <f t="shared" si="507"/>
        <v>0</v>
      </c>
    </row>
    <row r="552" spans="2:28" hidden="1" outlineLevel="1" x14ac:dyDescent="0.3">
      <c r="B552" s="126" t="s">
        <v>21</v>
      </c>
      <c r="C552" s="143"/>
      <c r="D552" s="137"/>
      <c r="E552" s="124"/>
      <c r="F552" s="124"/>
      <c r="G552" s="124"/>
      <c r="H552" s="156" t="str">
        <f t="shared" si="496"/>
        <v/>
      </c>
      <c r="I552" s="156" t="str">
        <f t="shared" si="497"/>
        <v/>
      </c>
      <c r="J552" s="156" t="str">
        <f t="shared" si="498"/>
        <v/>
      </c>
      <c r="K552" s="177" t="str">
        <f t="shared" si="499"/>
        <v/>
      </c>
      <c r="L552" s="164" t="str">
        <f t="shared" si="500"/>
        <v>UN</v>
      </c>
      <c r="N552" s="167"/>
      <c r="O552" s="172">
        <f t="shared" si="508"/>
        <v>0</v>
      </c>
      <c r="P552" s="121">
        <f t="shared" si="501"/>
        <v>0</v>
      </c>
      <c r="R552" s="167"/>
      <c r="S552" s="172">
        <f t="shared" si="502"/>
        <v>0</v>
      </c>
      <c r="T552" s="121">
        <f t="shared" si="503"/>
        <v>0</v>
      </c>
      <c r="V552" s="167"/>
      <c r="W552" s="172">
        <f t="shared" si="504"/>
        <v>0</v>
      </c>
      <c r="X552" s="121">
        <f t="shared" si="505"/>
        <v>0</v>
      </c>
      <c r="Z552" s="167"/>
      <c r="AA552" s="172">
        <f t="shared" si="506"/>
        <v>0</v>
      </c>
      <c r="AB552" s="121">
        <f t="shared" si="507"/>
        <v>0</v>
      </c>
    </row>
    <row r="553" spans="2:28" hidden="1" outlineLevel="1" x14ac:dyDescent="0.3">
      <c r="B553" s="126" t="s">
        <v>22</v>
      </c>
      <c r="C553" s="143"/>
      <c r="D553" s="137"/>
      <c r="E553" s="124"/>
      <c r="F553" s="124"/>
      <c r="G553" s="124"/>
      <c r="H553" s="156" t="str">
        <f t="shared" si="496"/>
        <v/>
      </c>
      <c r="I553" s="156" t="str">
        <f t="shared" si="497"/>
        <v/>
      </c>
      <c r="J553" s="156" t="str">
        <f t="shared" si="498"/>
        <v/>
      </c>
      <c r="K553" s="177" t="str">
        <f t="shared" si="499"/>
        <v/>
      </c>
      <c r="L553" s="164" t="str">
        <f t="shared" si="500"/>
        <v>UN</v>
      </c>
      <c r="N553" s="167"/>
      <c r="O553" s="172">
        <f t="shared" si="508"/>
        <v>0</v>
      </c>
      <c r="P553" s="121">
        <f t="shared" si="501"/>
        <v>0</v>
      </c>
      <c r="R553" s="167"/>
      <c r="S553" s="172">
        <f t="shared" si="502"/>
        <v>0</v>
      </c>
      <c r="T553" s="121">
        <f t="shared" si="503"/>
        <v>0</v>
      </c>
      <c r="V553" s="167"/>
      <c r="W553" s="172">
        <f t="shared" si="504"/>
        <v>0</v>
      </c>
      <c r="X553" s="121">
        <f t="shared" si="505"/>
        <v>0</v>
      </c>
      <c r="Z553" s="167"/>
      <c r="AA553" s="172">
        <f t="shared" si="506"/>
        <v>0</v>
      </c>
      <c r="AB553" s="121">
        <f t="shared" si="507"/>
        <v>0</v>
      </c>
    </row>
    <row r="554" spans="2:28" hidden="1" outlineLevel="1" x14ac:dyDescent="0.3">
      <c r="B554" s="126" t="s">
        <v>23</v>
      </c>
      <c r="C554" s="143"/>
      <c r="D554" s="137"/>
      <c r="E554" s="124"/>
      <c r="F554" s="124"/>
      <c r="G554" s="124"/>
      <c r="H554" s="156" t="str">
        <f t="shared" si="496"/>
        <v/>
      </c>
      <c r="I554" s="156" t="str">
        <f t="shared" si="497"/>
        <v/>
      </c>
      <c r="J554" s="156" t="str">
        <f t="shared" si="498"/>
        <v/>
      </c>
      <c r="K554" s="177" t="str">
        <f t="shared" si="499"/>
        <v/>
      </c>
      <c r="L554" s="164" t="str">
        <f t="shared" si="500"/>
        <v>UN</v>
      </c>
      <c r="N554" s="167"/>
      <c r="O554" s="172">
        <f t="shared" si="508"/>
        <v>0</v>
      </c>
      <c r="P554" s="121">
        <f t="shared" si="501"/>
        <v>0</v>
      </c>
      <c r="R554" s="167"/>
      <c r="S554" s="172">
        <f t="shared" si="502"/>
        <v>0</v>
      </c>
      <c r="T554" s="121">
        <f t="shared" si="503"/>
        <v>0</v>
      </c>
      <c r="V554" s="167"/>
      <c r="W554" s="172">
        <f t="shared" si="504"/>
        <v>0</v>
      </c>
      <c r="X554" s="121">
        <f t="shared" si="505"/>
        <v>0</v>
      </c>
      <c r="Z554" s="167"/>
      <c r="AA554" s="172">
        <f t="shared" si="506"/>
        <v>0</v>
      </c>
      <c r="AB554" s="121">
        <f t="shared" si="507"/>
        <v>0</v>
      </c>
    </row>
    <row r="555" spans="2:28" hidden="1" outlineLevel="1" x14ac:dyDescent="0.3">
      <c r="B555" s="126" t="s">
        <v>24</v>
      </c>
      <c r="C555" s="143"/>
      <c r="D555" s="137"/>
      <c r="E555" s="124"/>
      <c r="F555" s="124"/>
      <c r="G555" s="124"/>
      <c r="H555" s="156" t="str">
        <f t="shared" si="496"/>
        <v/>
      </c>
      <c r="I555" s="156" t="str">
        <f t="shared" si="497"/>
        <v/>
      </c>
      <c r="J555" s="156" t="str">
        <f t="shared" si="498"/>
        <v/>
      </c>
      <c r="K555" s="177" t="str">
        <f t="shared" si="499"/>
        <v/>
      </c>
      <c r="L555" s="164" t="str">
        <f t="shared" si="500"/>
        <v>UN</v>
      </c>
      <c r="N555" s="167"/>
      <c r="O555" s="172">
        <f t="shared" si="508"/>
        <v>0</v>
      </c>
      <c r="P555" s="121">
        <f t="shared" si="501"/>
        <v>0</v>
      </c>
      <c r="R555" s="167"/>
      <c r="S555" s="172">
        <f t="shared" si="502"/>
        <v>0</v>
      </c>
      <c r="T555" s="121">
        <f t="shared" si="503"/>
        <v>0</v>
      </c>
      <c r="V555" s="167"/>
      <c r="W555" s="172">
        <f t="shared" si="504"/>
        <v>0</v>
      </c>
      <c r="X555" s="121">
        <f t="shared" si="505"/>
        <v>0</v>
      </c>
      <c r="Z555" s="167"/>
      <c r="AA555" s="172">
        <f t="shared" si="506"/>
        <v>0</v>
      </c>
      <c r="AB555" s="121">
        <f t="shared" si="507"/>
        <v>0</v>
      </c>
    </row>
    <row r="556" spans="2:28" hidden="1" outlineLevel="1" x14ac:dyDescent="0.3">
      <c r="B556" s="126" t="s">
        <v>25</v>
      </c>
      <c r="C556" s="143"/>
      <c r="D556" s="137"/>
      <c r="E556" s="124"/>
      <c r="F556" s="124"/>
      <c r="G556" s="124"/>
      <c r="H556" s="156" t="str">
        <f t="shared" si="496"/>
        <v/>
      </c>
      <c r="I556" s="156" t="str">
        <f t="shared" si="497"/>
        <v/>
      </c>
      <c r="J556" s="156" t="str">
        <f t="shared" si="498"/>
        <v/>
      </c>
      <c r="K556" s="177" t="str">
        <f t="shared" si="499"/>
        <v/>
      </c>
      <c r="L556" s="164" t="str">
        <f t="shared" si="500"/>
        <v>UN</v>
      </c>
      <c r="N556" s="167"/>
      <c r="O556" s="172">
        <f t="shared" si="508"/>
        <v>0</v>
      </c>
      <c r="P556" s="121">
        <f t="shared" si="501"/>
        <v>0</v>
      </c>
      <c r="R556" s="167"/>
      <c r="S556" s="172">
        <f t="shared" si="502"/>
        <v>0</v>
      </c>
      <c r="T556" s="121">
        <f t="shared" si="503"/>
        <v>0</v>
      </c>
      <c r="V556" s="167"/>
      <c r="W556" s="172">
        <f t="shared" si="504"/>
        <v>0</v>
      </c>
      <c r="X556" s="121">
        <f t="shared" si="505"/>
        <v>0</v>
      </c>
      <c r="Z556" s="167"/>
      <c r="AA556" s="172">
        <f t="shared" si="506"/>
        <v>0</v>
      </c>
      <c r="AB556" s="121">
        <f t="shared" si="507"/>
        <v>0</v>
      </c>
    </row>
    <row r="557" spans="2:28" hidden="1" outlineLevel="1" x14ac:dyDescent="0.3">
      <c r="B557" s="126" t="s">
        <v>26</v>
      </c>
      <c r="C557" s="143"/>
      <c r="D557" s="137"/>
      <c r="E557" s="124"/>
      <c r="F557" s="124"/>
      <c r="G557" s="124"/>
      <c r="H557" s="156" t="str">
        <f t="shared" si="496"/>
        <v/>
      </c>
      <c r="I557" s="156" t="str">
        <f t="shared" si="497"/>
        <v/>
      </c>
      <c r="J557" s="156" t="str">
        <f t="shared" si="498"/>
        <v/>
      </c>
      <c r="K557" s="177" t="str">
        <f t="shared" si="499"/>
        <v/>
      </c>
      <c r="L557" s="164" t="str">
        <f t="shared" si="500"/>
        <v>UN</v>
      </c>
      <c r="N557" s="167"/>
      <c r="O557" s="172">
        <f t="shared" si="508"/>
        <v>0</v>
      </c>
      <c r="P557" s="121">
        <f t="shared" si="501"/>
        <v>0</v>
      </c>
      <c r="R557" s="167"/>
      <c r="S557" s="172">
        <f t="shared" si="502"/>
        <v>0</v>
      </c>
      <c r="T557" s="121">
        <f t="shared" si="503"/>
        <v>0</v>
      </c>
      <c r="V557" s="167"/>
      <c r="W557" s="172">
        <f t="shared" si="504"/>
        <v>0</v>
      </c>
      <c r="X557" s="121">
        <f t="shared" si="505"/>
        <v>0</v>
      </c>
      <c r="Z557" s="167"/>
      <c r="AA557" s="172">
        <f t="shared" si="506"/>
        <v>0</v>
      </c>
      <c r="AB557" s="121">
        <f t="shared" si="507"/>
        <v>0</v>
      </c>
    </row>
    <row r="558" spans="2:28" hidden="1" outlineLevel="1" x14ac:dyDescent="0.3">
      <c r="B558" s="126" t="s">
        <v>27</v>
      </c>
      <c r="C558" s="143"/>
      <c r="D558" s="137"/>
      <c r="E558" s="124"/>
      <c r="F558" s="124"/>
      <c r="G558" s="124"/>
      <c r="H558" s="156" t="str">
        <f t="shared" si="496"/>
        <v/>
      </c>
      <c r="I558" s="156" t="str">
        <f t="shared" si="497"/>
        <v/>
      </c>
      <c r="J558" s="156" t="str">
        <f t="shared" si="498"/>
        <v/>
      </c>
      <c r="K558" s="177" t="str">
        <f t="shared" si="499"/>
        <v/>
      </c>
      <c r="L558" s="164" t="str">
        <f t="shared" si="500"/>
        <v>UN</v>
      </c>
      <c r="N558" s="167"/>
      <c r="O558" s="172">
        <f t="shared" si="508"/>
        <v>0</v>
      </c>
      <c r="P558" s="121">
        <f t="shared" si="501"/>
        <v>0</v>
      </c>
      <c r="R558" s="167"/>
      <c r="S558" s="172">
        <f t="shared" si="502"/>
        <v>0</v>
      </c>
      <c r="T558" s="121">
        <f t="shared" si="503"/>
        <v>0</v>
      </c>
      <c r="V558" s="167"/>
      <c r="W558" s="172">
        <f t="shared" si="504"/>
        <v>0</v>
      </c>
      <c r="X558" s="121">
        <f t="shared" si="505"/>
        <v>0</v>
      </c>
      <c r="Z558" s="167"/>
      <c r="AA558" s="172">
        <f t="shared" si="506"/>
        <v>0</v>
      </c>
      <c r="AB558" s="121">
        <f t="shared" si="507"/>
        <v>0</v>
      </c>
    </row>
    <row r="559" spans="2:28" ht="15" hidden="1" outlineLevel="1" thickBot="1" x14ac:dyDescent="0.35">
      <c r="B559" s="127"/>
      <c r="C559" s="128"/>
      <c r="D559" s="140"/>
      <c r="E559" s="129"/>
      <c r="F559" s="129"/>
      <c r="G559" s="129"/>
      <c r="H559" s="129"/>
      <c r="I559" s="129"/>
      <c r="J559" s="129"/>
      <c r="K559" s="178"/>
      <c r="L559" s="165"/>
      <c r="N559" s="168"/>
      <c r="O559" s="173"/>
      <c r="P559" s="130"/>
      <c r="R559" s="168"/>
      <c r="S559" s="173"/>
      <c r="T559" s="121">
        <f t="shared" si="503"/>
        <v>0</v>
      </c>
      <c r="V559" s="168"/>
      <c r="W559" s="173"/>
      <c r="X559" s="130"/>
      <c r="Z559" s="168"/>
      <c r="AA559" s="173"/>
      <c r="AB559" s="130"/>
    </row>
    <row r="560" spans="2:28" s="7" customFormat="1" ht="9" hidden="1" customHeight="1" outlineLevel="1" thickBot="1" x14ac:dyDescent="0.35">
      <c r="K560" s="174"/>
      <c r="L560" s="13"/>
      <c r="M560" s="116"/>
      <c r="N560" s="13"/>
      <c r="O560" s="169"/>
      <c r="Q560" s="116"/>
      <c r="R560" s="123"/>
      <c r="S560" s="169"/>
      <c r="T560" s="120"/>
      <c r="U560" s="116"/>
      <c r="V560" s="123"/>
      <c r="W560" s="169"/>
      <c r="X560" s="120"/>
      <c r="Y560" s="116"/>
      <c r="Z560" s="123"/>
      <c r="AA560" s="169"/>
      <c r="AB560" s="120"/>
    </row>
    <row r="561" spans="2:28" s="10" customFormat="1" ht="15" hidden="1" outlineLevel="1" thickBot="1" x14ac:dyDescent="0.35">
      <c r="B561" s="132" t="s">
        <v>8</v>
      </c>
      <c r="C561" s="132" t="s">
        <v>9</v>
      </c>
      <c r="D561" s="134" t="s">
        <v>12</v>
      </c>
      <c r="E561" s="133" t="s">
        <v>14</v>
      </c>
      <c r="F561" s="133" t="s">
        <v>15</v>
      </c>
      <c r="G561" s="133" t="s">
        <v>16</v>
      </c>
      <c r="H561" s="133" t="s">
        <v>2214</v>
      </c>
      <c r="I561" s="133" t="s">
        <v>54</v>
      </c>
      <c r="J561" s="133" t="s">
        <v>55</v>
      </c>
      <c r="K561" s="175" t="s">
        <v>17</v>
      </c>
      <c r="L561" s="162" t="s">
        <v>56</v>
      </c>
      <c r="M561" s="116"/>
      <c r="N561" s="161" t="s">
        <v>2213</v>
      </c>
      <c r="O561" s="170" t="s">
        <v>1</v>
      </c>
      <c r="P561" s="135" t="s">
        <v>0</v>
      </c>
      <c r="Q561" s="116"/>
      <c r="R561" s="161" t="s">
        <v>2213</v>
      </c>
      <c r="S561" s="170" t="s">
        <v>1</v>
      </c>
      <c r="T561" s="135" t="s">
        <v>0</v>
      </c>
      <c r="U561" s="116"/>
      <c r="V561" s="161" t="s">
        <v>2213</v>
      </c>
      <c r="W561" s="170" t="s">
        <v>1</v>
      </c>
      <c r="X561" s="135" t="s">
        <v>0</v>
      </c>
      <c r="Y561" s="116"/>
      <c r="Z561" s="161" t="s">
        <v>2213</v>
      </c>
      <c r="AA561" s="170" t="s">
        <v>1</v>
      </c>
      <c r="AB561" s="135" t="s">
        <v>0</v>
      </c>
    </row>
    <row r="562" spans="2:28" s="7" customFormat="1" ht="9" customHeight="1" collapsed="1" thickBot="1" x14ac:dyDescent="0.35">
      <c r="B562" s="120"/>
      <c r="C562" s="120"/>
      <c r="D562" s="120"/>
      <c r="E562" s="120"/>
      <c r="F562" s="120"/>
      <c r="G562" s="120"/>
      <c r="H562" s="120"/>
      <c r="I562" s="120"/>
      <c r="J562" s="120"/>
      <c r="K562" s="174"/>
      <c r="L562" s="123"/>
      <c r="M562" s="116"/>
      <c r="N562" s="123"/>
      <c r="O562" s="169"/>
      <c r="P562" s="120"/>
      <c r="Q562" s="116"/>
      <c r="R562" s="123"/>
      <c r="S562" s="169"/>
      <c r="T562" s="120"/>
      <c r="U562" s="116"/>
      <c r="V562" s="123"/>
      <c r="W562" s="169"/>
      <c r="X562" s="120"/>
      <c r="Y562" s="116"/>
      <c r="Z562" s="123"/>
      <c r="AA562" s="169"/>
      <c r="AB562" s="120"/>
    </row>
    <row r="563" spans="2:28" ht="18" x14ac:dyDescent="0.3">
      <c r="B563" s="141" t="s">
        <v>141</v>
      </c>
      <c r="C563" s="348" t="str">
        <f>IFERROR(INDEX(DATA!$E$6:$E$457,MATCH(B563,DATA!$D$6:$D$457,0)),"")</f>
        <v xml:space="preserve">PUERTAS ABATIBLES DE 0,70 X 2,42 </v>
      </c>
      <c r="D563" s="349"/>
      <c r="E563" s="349"/>
      <c r="F563" s="349"/>
      <c r="G563" s="350"/>
      <c r="H563" s="160"/>
      <c r="I563" s="136"/>
      <c r="J563" s="136"/>
      <c r="K563" s="176"/>
      <c r="L563" s="163" t="str">
        <f>IFERROR(INDEX(DATA!$F$6:$F$457,MATCH(B563,DATA!$D$6:$D$457,0)),"")</f>
        <v>UN</v>
      </c>
      <c r="N563" s="166"/>
      <c r="O563" s="171">
        <f>ROUND(SUM(O564:O574),0)</f>
        <v>3</v>
      </c>
      <c r="P563" s="125"/>
      <c r="R563" s="166"/>
      <c r="S563" s="171">
        <f>ROUND(SUM(S564:S574),0)</f>
        <v>3</v>
      </c>
      <c r="T563" s="125"/>
      <c r="V563" s="166"/>
      <c r="W563" s="171">
        <f>ROUND(SUM(W564:W574),0)</f>
        <v>3</v>
      </c>
      <c r="X563" s="125"/>
      <c r="Z563" s="166"/>
      <c r="AA563" s="171">
        <f>ROUND(SUM(AA564:AA574),0)</f>
        <v>3</v>
      </c>
      <c r="AB563" s="125"/>
    </row>
    <row r="564" spans="2:28" hidden="1" outlineLevel="1" x14ac:dyDescent="0.3">
      <c r="B564" s="126" t="s">
        <v>18</v>
      </c>
      <c r="C564" s="143" t="s">
        <v>2252</v>
      </c>
      <c r="D564" s="137">
        <v>1</v>
      </c>
      <c r="E564" s="139"/>
      <c r="F564" s="139"/>
      <c r="G564" s="139"/>
      <c r="H564" s="156" t="str">
        <f>IF(L564="ML",N564,"")</f>
        <v/>
      </c>
      <c r="I564" s="156" t="str">
        <f>IF(L564="M2",N564,"")</f>
        <v/>
      </c>
      <c r="J564" s="156" t="str">
        <f>IF(L564="M3",N564,"")</f>
        <v/>
      </c>
      <c r="K564" s="177" t="str">
        <f>IF(L564="KG",N564,"")</f>
        <v/>
      </c>
      <c r="L564" s="164" t="str">
        <f>L563</f>
        <v>UN</v>
      </c>
      <c r="N564" s="167">
        <v>3</v>
      </c>
      <c r="O564" s="172">
        <f t="shared" ref="O564" si="509">IFERROR(D564*N564,"")</f>
        <v>3</v>
      </c>
      <c r="P564" s="121">
        <f>IFERROR(O564/$O$563,"")</f>
        <v>1</v>
      </c>
      <c r="R564" s="167">
        <v>3</v>
      </c>
      <c r="S564" s="172">
        <f>IFERROR(D564*R564,"")</f>
        <v>3</v>
      </c>
      <c r="T564" s="121">
        <f>IFERROR(S564/$S$563,"")</f>
        <v>1</v>
      </c>
      <c r="V564" s="167">
        <v>3</v>
      </c>
      <c r="W564" s="172">
        <f>IFERROR(D564*V564,"")</f>
        <v>3</v>
      </c>
      <c r="X564" s="121">
        <f>IFERROR(W564/$W$563,"")</f>
        <v>1</v>
      </c>
      <c r="Z564" s="167">
        <v>3</v>
      </c>
      <c r="AA564" s="172">
        <f>IFERROR(D564*Z564,"")</f>
        <v>3</v>
      </c>
      <c r="AB564" s="121">
        <f>IFERROR(AA564/$AA$563,"")</f>
        <v>1</v>
      </c>
    </row>
    <row r="565" spans="2:28" hidden="1" outlineLevel="1" x14ac:dyDescent="0.3">
      <c r="B565" s="126" t="s">
        <v>19</v>
      </c>
      <c r="C565" s="143"/>
      <c r="D565" s="137"/>
      <c r="E565" s="124"/>
      <c r="F565" s="124"/>
      <c r="G565" s="124"/>
      <c r="H565" s="156" t="str">
        <f t="shared" ref="H565:H573" si="510">IF(L565="ML",N565,"")</f>
        <v/>
      </c>
      <c r="I565" s="156" t="str">
        <f t="shared" ref="I565:I573" si="511">IF(L565="M2",N565,"")</f>
        <v/>
      </c>
      <c r="J565" s="156" t="str">
        <f t="shared" ref="J565:J573" si="512">IF(L565="M3",N565,"")</f>
        <v/>
      </c>
      <c r="K565" s="177" t="str">
        <f t="shared" ref="K565:K573" si="513">IF(L565="KG",N565,"")</f>
        <v/>
      </c>
      <c r="L565" s="164" t="str">
        <f t="shared" ref="L565:L573" si="514">L564</f>
        <v>UN</v>
      </c>
      <c r="N565" s="167"/>
      <c r="O565" s="172">
        <f>IFERROR(D565*N565,"")</f>
        <v>0</v>
      </c>
      <c r="P565" s="121">
        <f t="shared" ref="P565:P573" si="515">IFERROR(O565/$O$563,"")</f>
        <v>0</v>
      </c>
      <c r="R565" s="167"/>
      <c r="S565" s="172">
        <f t="shared" ref="S565:S573" si="516">IFERROR(D565*R565,"")</f>
        <v>0</v>
      </c>
      <c r="T565" s="121">
        <f t="shared" ref="T565:T573" si="517">IFERROR(S565/$S$563,"")</f>
        <v>0</v>
      </c>
      <c r="V565" s="167"/>
      <c r="W565" s="172">
        <f t="shared" ref="W565:W573" si="518">IFERROR(D565*V565,"")</f>
        <v>0</v>
      </c>
      <c r="X565" s="121">
        <f t="shared" ref="X565:X573" si="519">IFERROR(W565/$W$563,"")</f>
        <v>0</v>
      </c>
      <c r="Z565" s="167"/>
      <c r="AA565" s="172">
        <f t="shared" ref="AA565:AA573" si="520">IFERROR(D565*Z565,"")</f>
        <v>0</v>
      </c>
      <c r="AB565" s="121">
        <f t="shared" ref="AB565:AB573" si="521">IFERROR(AA565/$AA$563,"")</f>
        <v>0</v>
      </c>
    </row>
    <row r="566" spans="2:28" hidden="1" outlineLevel="1" x14ac:dyDescent="0.3">
      <c r="B566" s="126" t="s">
        <v>20</v>
      </c>
      <c r="C566" s="143"/>
      <c r="D566" s="137"/>
      <c r="E566" s="124"/>
      <c r="F566" s="124"/>
      <c r="G566" s="124"/>
      <c r="H566" s="156" t="str">
        <f t="shared" si="510"/>
        <v/>
      </c>
      <c r="I566" s="156" t="str">
        <f t="shared" si="511"/>
        <v/>
      </c>
      <c r="J566" s="156" t="str">
        <f t="shared" si="512"/>
        <v/>
      </c>
      <c r="K566" s="177" t="str">
        <f t="shared" si="513"/>
        <v/>
      </c>
      <c r="L566" s="164" t="str">
        <f t="shared" si="514"/>
        <v>UN</v>
      </c>
      <c r="N566" s="167"/>
      <c r="O566" s="172">
        <f t="shared" ref="O566:O573" si="522">IFERROR(D566*N566,"")</f>
        <v>0</v>
      </c>
      <c r="P566" s="121">
        <f t="shared" si="515"/>
        <v>0</v>
      </c>
      <c r="R566" s="167"/>
      <c r="S566" s="172">
        <f t="shared" si="516"/>
        <v>0</v>
      </c>
      <c r="T566" s="121">
        <f t="shared" si="517"/>
        <v>0</v>
      </c>
      <c r="V566" s="167"/>
      <c r="W566" s="172">
        <f t="shared" si="518"/>
        <v>0</v>
      </c>
      <c r="X566" s="121">
        <f t="shared" si="519"/>
        <v>0</v>
      </c>
      <c r="Z566" s="167"/>
      <c r="AA566" s="172">
        <f t="shared" si="520"/>
        <v>0</v>
      </c>
      <c r="AB566" s="121">
        <f t="shared" si="521"/>
        <v>0</v>
      </c>
    </row>
    <row r="567" spans="2:28" hidden="1" outlineLevel="1" x14ac:dyDescent="0.3">
      <c r="B567" s="126" t="s">
        <v>21</v>
      </c>
      <c r="C567" s="143"/>
      <c r="D567" s="137"/>
      <c r="E567" s="124"/>
      <c r="F567" s="124"/>
      <c r="G567" s="124"/>
      <c r="H567" s="156" t="str">
        <f t="shared" si="510"/>
        <v/>
      </c>
      <c r="I567" s="156" t="str">
        <f t="shared" si="511"/>
        <v/>
      </c>
      <c r="J567" s="156" t="str">
        <f t="shared" si="512"/>
        <v/>
      </c>
      <c r="K567" s="177" t="str">
        <f t="shared" si="513"/>
        <v/>
      </c>
      <c r="L567" s="164" t="str">
        <f t="shared" si="514"/>
        <v>UN</v>
      </c>
      <c r="N567" s="167"/>
      <c r="O567" s="172">
        <f t="shared" si="522"/>
        <v>0</v>
      </c>
      <c r="P567" s="121">
        <f t="shared" si="515"/>
        <v>0</v>
      </c>
      <c r="R567" s="167"/>
      <c r="S567" s="172">
        <f t="shared" si="516"/>
        <v>0</v>
      </c>
      <c r="T567" s="121">
        <f t="shared" si="517"/>
        <v>0</v>
      </c>
      <c r="V567" s="167"/>
      <c r="W567" s="172">
        <f t="shared" si="518"/>
        <v>0</v>
      </c>
      <c r="X567" s="121">
        <f t="shared" si="519"/>
        <v>0</v>
      </c>
      <c r="Z567" s="167"/>
      <c r="AA567" s="172">
        <f t="shared" si="520"/>
        <v>0</v>
      </c>
      <c r="AB567" s="121">
        <f t="shared" si="521"/>
        <v>0</v>
      </c>
    </row>
    <row r="568" spans="2:28" hidden="1" outlineLevel="1" x14ac:dyDescent="0.3">
      <c r="B568" s="126" t="s">
        <v>22</v>
      </c>
      <c r="C568" s="143"/>
      <c r="D568" s="137"/>
      <c r="E568" s="124"/>
      <c r="F568" s="124"/>
      <c r="G568" s="124"/>
      <c r="H568" s="156" t="str">
        <f t="shared" si="510"/>
        <v/>
      </c>
      <c r="I568" s="156" t="str">
        <f t="shared" si="511"/>
        <v/>
      </c>
      <c r="J568" s="156" t="str">
        <f t="shared" si="512"/>
        <v/>
      </c>
      <c r="K568" s="177" t="str">
        <f t="shared" si="513"/>
        <v/>
      </c>
      <c r="L568" s="164" t="str">
        <f t="shared" si="514"/>
        <v>UN</v>
      </c>
      <c r="N568" s="167"/>
      <c r="O568" s="172">
        <f t="shared" si="522"/>
        <v>0</v>
      </c>
      <c r="P568" s="121">
        <f t="shared" si="515"/>
        <v>0</v>
      </c>
      <c r="R568" s="167"/>
      <c r="S568" s="172">
        <f t="shared" si="516"/>
        <v>0</v>
      </c>
      <c r="T568" s="121">
        <f t="shared" si="517"/>
        <v>0</v>
      </c>
      <c r="V568" s="167"/>
      <c r="W568" s="172">
        <f t="shared" si="518"/>
        <v>0</v>
      </c>
      <c r="X568" s="121">
        <f t="shared" si="519"/>
        <v>0</v>
      </c>
      <c r="Z568" s="167"/>
      <c r="AA568" s="172">
        <f t="shared" si="520"/>
        <v>0</v>
      </c>
      <c r="AB568" s="121">
        <f t="shared" si="521"/>
        <v>0</v>
      </c>
    </row>
    <row r="569" spans="2:28" hidden="1" outlineLevel="1" x14ac:dyDescent="0.3">
      <c r="B569" s="126" t="s">
        <v>23</v>
      </c>
      <c r="C569" s="143"/>
      <c r="D569" s="137"/>
      <c r="E569" s="124"/>
      <c r="F569" s="124"/>
      <c r="G569" s="124"/>
      <c r="H569" s="156" t="str">
        <f t="shared" si="510"/>
        <v/>
      </c>
      <c r="I569" s="156" t="str">
        <f t="shared" si="511"/>
        <v/>
      </c>
      <c r="J569" s="156" t="str">
        <f t="shared" si="512"/>
        <v/>
      </c>
      <c r="K569" s="177" t="str">
        <f t="shared" si="513"/>
        <v/>
      </c>
      <c r="L569" s="164" t="str">
        <f t="shared" si="514"/>
        <v>UN</v>
      </c>
      <c r="N569" s="167"/>
      <c r="O569" s="172">
        <f t="shared" si="522"/>
        <v>0</v>
      </c>
      <c r="P569" s="121">
        <f t="shared" si="515"/>
        <v>0</v>
      </c>
      <c r="R569" s="167"/>
      <c r="S569" s="172">
        <f t="shared" si="516"/>
        <v>0</v>
      </c>
      <c r="T569" s="121">
        <f t="shared" si="517"/>
        <v>0</v>
      </c>
      <c r="V569" s="167"/>
      <c r="W569" s="172">
        <f t="shared" si="518"/>
        <v>0</v>
      </c>
      <c r="X569" s="121">
        <f t="shared" si="519"/>
        <v>0</v>
      </c>
      <c r="Z569" s="167"/>
      <c r="AA569" s="172">
        <f t="shared" si="520"/>
        <v>0</v>
      </c>
      <c r="AB569" s="121">
        <f t="shared" si="521"/>
        <v>0</v>
      </c>
    </row>
    <row r="570" spans="2:28" hidden="1" outlineLevel="1" x14ac:dyDescent="0.3">
      <c r="B570" s="126" t="s">
        <v>24</v>
      </c>
      <c r="C570" s="143"/>
      <c r="D570" s="137"/>
      <c r="E570" s="124"/>
      <c r="F570" s="124"/>
      <c r="G570" s="124"/>
      <c r="H570" s="156" t="str">
        <f t="shared" si="510"/>
        <v/>
      </c>
      <c r="I570" s="156" t="str">
        <f t="shared" si="511"/>
        <v/>
      </c>
      <c r="J570" s="156" t="str">
        <f t="shared" si="512"/>
        <v/>
      </c>
      <c r="K570" s="177" t="str">
        <f t="shared" si="513"/>
        <v/>
      </c>
      <c r="L570" s="164" t="str">
        <f t="shared" si="514"/>
        <v>UN</v>
      </c>
      <c r="N570" s="167"/>
      <c r="O570" s="172">
        <f t="shared" si="522"/>
        <v>0</v>
      </c>
      <c r="P570" s="121">
        <f t="shared" si="515"/>
        <v>0</v>
      </c>
      <c r="R570" s="167"/>
      <c r="S570" s="172">
        <f t="shared" si="516"/>
        <v>0</v>
      </c>
      <c r="T570" s="121">
        <f t="shared" si="517"/>
        <v>0</v>
      </c>
      <c r="V570" s="167"/>
      <c r="W570" s="172">
        <f t="shared" si="518"/>
        <v>0</v>
      </c>
      <c r="X570" s="121">
        <f t="shared" si="519"/>
        <v>0</v>
      </c>
      <c r="Z570" s="167"/>
      <c r="AA570" s="172">
        <f t="shared" si="520"/>
        <v>0</v>
      </c>
      <c r="AB570" s="121">
        <f t="shared" si="521"/>
        <v>0</v>
      </c>
    </row>
    <row r="571" spans="2:28" hidden="1" outlineLevel="1" x14ac:dyDescent="0.3">
      <c r="B571" s="126" t="s">
        <v>25</v>
      </c>
      <c r="C571" s="143"/>
      <c r="D571" s="137"/>
      <c r="E571" s="124"/>
      <c r="F571" s="124"/>
      <c r="G571" s="124"/>
      <c r="H571" s="156" t="str">
        <f t="shared" si="510"/>
        <v/>
      </c>
      <c r="I571" s="156" t="str">
        <f t="shared" si="511"/>
        <v/>
      </c>
      <c r="J571" s="156" t="str">
        <f t="shared" si="512"/>
        <v/>
      </c>
      <c r="K571" s="177" t="str">
        <f t="shared" si="513"/>
        <v/>
      </c>
      <c r="L571" s="164" t="str">
        <f t="shared" si="514"/>
        <v>UN</v>
      </c>
      <c r="N571" s="167"/>
      <c r="O571" s="172">
        <f t="shared" si="522"/>
        <v>0</v>
      </c>
      <c r="P571" s="121">
        <f t="shared" si="515"/>
        <v>0</v>
      </c>
      <c r="R571" s="167"/>
      <c r="S571" s="172">
        <f t="shared" si="516"/>
        <v>0</v>
      </c>
      <c r="T571" s="121">
        <f t="shared" si="517"/>
        <v>0</v>
      </c>
      <c r="V571" s="167"/>
      <c r="W571" s="172">
        <f t="shared" si="518"/>
        <v>0</v>
      </c>
      <c r="X571" s="121">
        <f t="shared" si="519"/>
        <v>0</v>
      </c>
      <c r="Z571" s="167"/>
      <c r="AA571" s="172">
        <f t="shared" si="520"/>
        <v>0</v>
      </c>
      <c r="AB571" s="121">
        <f t="shared" si="521"/>
        <v>0</v>
      </c>
    </row>
    <row r="572" spans="2:28" hidden="1" outlineLevel="1" x14ac:dyDescent="0.3">
      <c r="B572" s="126" t="s">
        <v>26</v>
      </c>
      <c r="C572" s="143"/>
      <c r="D572" s="137"/>
      <c r="E572" s="124"/>
      <c r="F572" s="124"/>
      <c r="G572" s="124"/>
      <c r="H572" s="156" t="str">
        <f t="shared" si="510"/>
        <v/>
      </c>
      <c r="I572" s="156" t="str">
        <f t="shared" si="511"/>
        <v/>
      </c>
      <c r="J572" s="156" t="str">
        <f t="shared" si="512"/>
        <v/>
      </c>
      <c r="K572" s="177" t="str">
        <f t="shared" si="513"/>
        <v/>
      </c>
      <c r="L572" s="164" t="str">
        <f t="shared" si="514"/>
        <v>UN</v>
      </c>
      <c r="N572" s="167"/>
      <c r="O572" s="172">
        <f t="shared" si="522"/>
        <v>0</v>
      </c>
      <c r="P572" s="121">
        <f t="shared" si="515"/>
        <v>0</v>
      </c>
      <c r="R572" s="167"/>
      <c r="S572" s="172">
        <f t="shared" si="516"/>
        <v>0</v>
      </c>
      <c r="T572" s="121">
        <f t="shared" si="517"/>
        <v>0</v>
      </c>
      <c r="V572" s="167"/>
      <c r="W572" s="172">
        <f t="shared" si="518"/>
        <v>0</v>
      </c>
      <c r="X572" s="121">
        <f t="shared" si="519"/>
        <v>0</v>
      </c>
      <c r="Z572" s="167"/>
      <c r="AA572" s="172">
        <f t="shared" si="520"/>
        <v>0</v>
      </c>
      <c r="AB572" s="121">
        <f t="shared" si="521"/>
        <v>0</v>
      </c>
    </row>
    <row r="573" spans="2:28" hidden="1" outlineLevel="1" x14ac:dyDescent="0.3">
      <c r="B573" s="126" t="s">
        <v>27</v>
      </c>
      <c r="C573" s="143"/>
      <c r="D573" s="137"/>
      <c r="E573" s="124"/>
      <c r="F573" s="124"/>
      <c r="G573" s="124"/>
      <c r="H573" s="156" t="str">
        <f t="shared" si="510"/>
        <v/>
      </c>
      <c r="I573" s="156" t="str">
        <f t="shared" si="511"/>
        <v/>
      </c>
      <c r="J573" s="156" t="str">
        <f t="shared" si="512"/>
        <v/>
      </c>
      <c r="K573" s="177" t="str">
        <f t="shared" si="513"/>
        <v/>
      </c>
      <c r="L573" s="164" t="str">
        <f t="shared" si="514"/>
        <v>UN</v>
      </c>
      <c r="N573" s="167"/>
      <c r="O573" s="172">
        <f t="shared" si="522"/>
        <v>0</v>
      </c>
      <c r="P573" s="121">
        <f t="shared" si="515"/>
        <v>0</v>
      </c>
      <c r="R573" s="167"/>
      <c r="S573" s="172">
        <f t="shared" si="516"/>
        <v>0</v>
      </c>
      <c r="T573" s="121">
        <f t="shared" si="517"/>
        <v>0</v>
      </c>
      <c r="V573" s="167"/>
      <c r="W573" s="172">
        <f t="shared" si="518"/>
        <v>0</v>
      </c>
      <c r="X573" s="121">
        <f t="shared" si="519"/>
        <v>0</v>
      </c>
      <c r="Z573" s="167"/>
      <c r="AA573" s="172">
        <f t="shared" si="520"/>
        <v>0</v>
      </c>
      <c r="AB573" s="121">
        <f t="shared" si="521"/>
        <v>0</v>
      </c>
    </row>
    <row r="574" spans="2:28" ht="15" hidden="1" outlineLevel="1" thickBot="1" x14ac:dyDescent="0.35">
      <c r="B574" s="127"/>
      <c r="C574" s="128"/>
      <c r="D574" s="140"/>
      <c r="E574" s="129"/>
      <c r="F574" s="129"/>
      <c r="G574" s="129"/>
      <c r="H574" s="129"/>
      <c r="I574" s="129"/>
      <c r="J574" s="129"/>
      <c r="K574" s="178"/>
      <c r="L574" s="165"/>
      <c r="N574" s="168"/>
      <c r="O574" s="173"/>
      <c r="P574" s="130"/>
      <c r="R574" s="168"/>
      <c r="S574" s="173"/>
      <c r="T574" s="130"/>
      <c r="V574" s="168"/>
      <c r="W574" s="173"/>
      <c r="X574" s="130"/>
      <c r="Z574" s="168"/>
      <c r="AA574" s="173"/>
      <c r="AB574" s="130"/>
    </row>
    <row r="575" spans="2:28" s="7" customFormat="1" ht="9" hidden="1" customHeight="1" outlineLevel="1" thickBot="1" x14ac:dyDescent="0.35">
      <c r="K575" s="174"/>
      <c r="L575" s="13"/>
      <c r="M575" s="116"/>
      <c r="N575" s="13"/>
      <c r="O575" s="169"/>
      <c r="Q575" s="116"/>
      <c r="R575" s="123"/>
      <c r="S575" s="169"/>
      <c r="T575" s="120"/>
      <c r="U575" s="116"/>
      <c r="V575" s="123"/>
      <c r="W575" s="169"/>
      <c r="X575" s="120"/>
      <c r="Y575" s="116"/>
      <c r="Z575" s="123"/>
      <c r="AA575" s="169"/>
      <c r="AB575" s="120"/>
    </row>
    <row r="576" spans="2:28" s="10" customFormat="1" ht="15" hidden="1" outlineLevel="1" thickBot="1" x14ac:dyDescent="0.35">
      <c r="B576" s="132" t="s">
        <v>8</v>
      </c>
      <c r="C576" s="132" t="s">
        <v>9</v>
      </c>
      <c r="D576" s="134" t="s">
        <v>12</v>
      </c>
      <c r="E576" s="133" t="s">
        <v>14</v>
      </c>
      <c r="F576" s="133" t="s">
        <v>15</v>
      </c>
      <c r="G576" s="133" t="s">
        <v>16</v>
      </c>
      <c r="H576" s="133" t="s">
        <v>2214</v>
      </c>
      <c r="I576" s="133" t="s">
        <v>54</v>
      </c>
      <c r="J576" s="133" t="s">
        <v>55</v>
      </c>
      <c r="K576" s="175" t="s">
        <v>17</v>
      </c>
      <c r="L576" s="162" t="s">
        <v>56</v>
      </c>
      <c r="M576" s="116"/>
      <c r="N576" s="161" t="s">
        <v>2213</v>
      </c>
      <c r="O576" s="170" t="s">
        <v>1</v>
      </c>
      <c r="P576" s="135" t="s">
        <v>0</v>
      </c>
      <c r="Q576" s="116"/>
      <c r="R576" s="161" t="s">
        <v>2213</v>
      </c>
      <c r="S576" s="170" t="s">
        <v>1</v>
      </c>
      <c r="T576" s="135" t="s">
        <v>0</v>
      </c>
      <c r="U576" s="116"/>
      <c r="V576" s="161" t="s">
        <v>2213</v>
      </c>
      <c r="W576" s="170" t="s">
        <v>1</v>
      </c>
      <c r="X576" s="135" t="s">
        <v>0</v>
      </c>
      <c r="Y576" s="116"/>
      <c r="Z576" s="161" t="s">
        <v>2213</v>
      </c>
      <c r="AA576" s="170" t="s">
        <v>1</v>
      </c>
      <c r="AB576" s="135" t="s">
        <v>0</v>
      </c>
    </row>
    <row r="577" spans="2:28" s="7" customFormat="1" ht="9" customHeight="1" collapsed="1" thickBot="1" x14ac:dyDescent="0.35">
      <c r="B577" s="120"/>
      <c r="C577" s="120"/>
      <c r="D577" s="120"/>
      <c r="E577" s="120"/>
      <c r="F577" s="120"/>
      <c r="G577" s="120"/>
      <c r="H577" s="120"/>
      <c r="I577" s="120"/>
      <c r="J577" s="120"/>
      <c r="K577" s="174"/>
      <c r="L577" s="123"/>
      <c r="M577" s="116"/>
      <c r="N577" s="123"/>
      <c r="O577" s="169"/>
      <c r="P577" s="120"/>
      <c r="Q577" s="116"/>
      <c r="R577" s="123"/>
      <c r="S577" s="169"/>
      <c r="T577" s="120"/>
      <c r="U577" s="116"/>
      <c r="V577" s="123"/>
      <c r="W577" s="169"/>
      <c r="X577" s="120"/>
      <c r="Y577" s="116"/>
      <c r="Z577" s="123"/>
      <c r="AA577" s="169"/>
      <c r="AB577" s="120"/>
    </row>
    <row r="578" spans="2:28" ht="18" x14ac:dyDescent="0.3">
      <c r="B578" s="141" t="s">
        <v>142</v>
      </c>
      <c r="C578" s="348" t="str">
        <f>IFERROR(INDEX(DATA!$E$6:$E$457,MATCH(B578,DATA!$D$6:$D$457,0)),"")</f>
        <v>PUERTAS DE DOS HOJAS ABATIBLES DE 2,20 X 2,42, CON PANEL DE OBSERVACIÓN, ESTO PUEDE SER CONTINUO O SUBDIVIDIDO DESDE LA ALTURA MÍNIMA DE 0,40 M, DESDE EL PISO Y A UNA ALTURA MÁXIMA DE 1,80 MTS</v>
      </c>
      <c r="D578" s="349"/>
      <c r="E578" s="349"/>
      <c r="F578" s="349"/>
      <c r="G578" s="350"/>
      <c r="H578" s="160"/>
      <c r="I578" s="136"/>
      <c r="J578" s="136"/>
      <c r="K578" s="176"/>
      <c r="L578" s="163" t="str">
        <f>IFERROR(INDEX(DATA!$F$6:$F$457,MATCH(B578,DATA!$D$6:$D$457,0)),"")</f>
        <v>UN</v>
      </c>
      <c r="N578" s="166"/>
      <c r="O578" s="171">
        <f>ROUND(SUM(O579:O589),0)</f>
        <v>8</v>
      </c>
      <c r="P578" s="125"/>
      <c r="R578" s="166"/>
      <c r="S578" s="171">
        <f>ROUND(SUM(S579:S589),0)</f>
        <v>7</v>
      </c>
      <c r="T578" s="125"/>
      <c r="V578" s="166"/>
      <c r="W578" s="171">
        <f>ROUND(SUM(W579:W589),0)</f>
        <v>8</v>
      </c>
      <c r="X578" s="125"/>
      <c r="Z578" s="166"/>
      <c r="AA578" s="171">
        <f>ROUND(SUM(AA579:AA589),0)</f>
        <v>8</v>
      </c>
      <c r="AB578" s="125"/>
    </row>
    <row r="579" spans="2:28" hidden="1" outlineLevel="1" x14ac:dyDescent="0.3">
      <c r="B579" s="126" t="s">
        <v>18</v>
      </c>
      <c r="C579" s="143" t="s">
        <v>2244</v>
      </c>
      <c r="D579" s="137">
        <v>1</v>
      </c>
      <c r="E579" s="139"/>
      <c r="F579" s="139"/>
      <c r="G579" s="139"/>
      <c r="H579" s="156" t="str">
        <f>IF(L579="ML",N579,"")</f>
        <v/>
      </c>
      <c r="I579" s="156" t="str">
        <f>IF(L579="M2",N579,"")</f>
        <v/>
      </c>
      <c r="J579" s="156" t="str">
        <f>IF(L579="M3",N579,"")</f>
        <v/>
      </c>
      <c r="K579" s="177" t="str">
        <f>IF(L579="KG",N579,"")</f>
        <v/>
      </c>
      <c r="L579" s="164" t="str">
        <f>L578</f>
        <v>UN</v>
      </c>
      <c r="N579" s="167">
        <v>8</v>
      </c>
      <c r="O579" s="172">
        <f t="shared" ref="O579" si="523">IFERROR(D579*N579,"")</f>
        <v>8</v>
      </c>
      <c r="P579" s="121">
        <f>IFERROR(O579/$O$578,"")</f>
        <v>1</v>
      </c>
      <c r="R579" s="167">
        <v>7</v>
      </c>
      <c r="S579" s="172">
        <f>IFERROR(D579*R579,"")</f>
        <v>7</v>
      </c>
      <c r="T579" s="121">
        <f>IFERROR(S579/$S$578,"")</f>
        <v>1</v>
      </c>
      <c r="V579" s="167">
        <v>8</v>
      </c>
      <c r="W579" s="172">
        <f>IFERROR(D579*V579,"")</f>
        <v>8</v>
      </c>
      <c r="X579" s="121">
        <f>IFERROR(W579/$W$578,"")</f>
        <v>1</v>
      </c>
      <c r="Z579" s="167">
        <v>8</v>
      </c>
      <c r="AA579" s="172">
        <f>IFERROR(D579*Z579,"")</f>
        <v>8</v>
      </c>
      <c r="AB579" s="121">
        <f>IFERROR(AA579/$AA$578,"")</f>
        <v>1</v>
      </c>
    </row>
    <row r="580" spans="2:28" hidden="1" outlineLevel="1" x14ac:dyDescent="0.3">
      <c r="B580" s="126" t="s">
        <v>19</v>
      </c>
      <c r="C580" s="143"/>
      <c r="D580" s="137"/>
      <c r="E580" s="124"/>
      <c r="F580" s="124"/>
      <c r="G580" s="124"/>
      <c r="H580" s="156" t="str">
        <f t="shared" ref="H580:H588" si="524">IF(L580="ML",N580,"")</f>
        <v/>
      </c>
      <c r="I580" s="156" t="str">
        <f t="shared" ref="I580:I588" si="525">IF(L580="M2",N580,"")</f>
        <v/>
      </c>
      <c r="J580" s="156" t="str">
        <f t="shared" ref="J580:J588" si="526">IF(L580="M3",N580,"")</f>
        <v/>
      </c>
      <c r="K580" s="177" t="str">
        <f t="shared" ref="K580:K588" si="527">IF(L580="KG",N580,"")</f>
        <v/>
      </c>
      <c r="L580" s="164" t="str">
        <f t="shared" ref="L580:L588" si="528">L579</f>
        <v>UN</v>
      </c>
      <c r="N580" s="167"/>
      <c r="O580" s="172">
        <f>IFERROR(D580*N580,"")</f>
        <v>0</v>
      </c>
      <c r="P580" s="121">
        <f t="shared" ref="P580:P588" si="529">IFERROR(O580/$O$578,"")</f>
        <v>0</v>
      </c>
      <c r="R580" s="167"/>
      <c r="S580" s="172">
        <f t="shared" ref="S580:S588" si="530">IFERROR(D580*R580,"")</f>
        <v>0</v>
      </c>
      <c r="T580" s="121">
        <f t="shared" ref="T580:T588" si="531">IFERROR(S580/$S$578,"")</f>
        <v>0</v>
      </c>
      <c r="V580" s="167"/>
      <c r="W580" s="172">
        <f t="shared" ref="W580:W588" si="532">IFERROR(D580*V580,"")</f>
        <v>0</v>
      </c>
      <c r="X580" s="121">
        <f t="shared" ref="X580:X588" si="533">IFERROR(W580/$W$578,"")</f>
        <v>0</v>
      </c>
      <c r="Z580" s="167"/>
      <c r="AA580" s="172">
        <f t="shared" ref="AA580:AA588" si="534">IFERROR(D580*Z580,"")</f>
        <v>0</v>
      </c>
      <c r="AB580" s="121">
        <f t="shared" ref="AB580:AB588" si="535">IFERROR(AA580/$AA$578,"")</f>
        <v>0</v>
      </c>
    </row>
    <row r="581" spans="2:28" hidden="1" outlineLevel="1" x14ac:dyDescent="0.3">
      <c r="B581" s="126" t="s">
        <v>20</v>
      </c>
      <c r="C581" s="143"/>
      <c r="D581" s="137"/>
      <c r="E581" s="124"/>
      <c r="F581" s="124"/>
      <c r="G581" s="124"/>
      <c r="H581" s="156" t="str">
        <f t="shared" si="524"/>
        <v/>
      </c>
      <c r="I581" s="156" t="str">
        <f t="shared" si="525"/>
        <v/>
      </c>
      <c r="J581" s="156" t="str">
        <f t="shared" si="526"/>
        <v/>
      </c>
      <c r="K581" s="177" t="str">
        <f t="shared" si="527"/>
        <v/>
      </c>
      <c r="L581" s="164" t="str">
        <f t="shared" si="528"/>
        <v>UN</v>
      </c>
      <c r="N581" s="167"/>
      <c r="O581" s="172">
        <f t="shared" ref="O581:O588" si="536">IFERROR(D581*N581,"")</f>
        <v>0</v>
      </c>
      <c r="P581" s="121">
        <f t="shared" si="529"/>
        <v>0</v>
      </c>
      <c r="R581" s="167"/>
      <c r="S581" s="172">
        <f t="shared" si="530"/>
        <v>0</v>
      </c>
      <c r="T581" s="121">
        <f t="shared" si="531"/>
        <v>0</v>
      </c>
      <c r="V581" s="167"/>
      <c r="W581" s="172">
        <f t="shared" si="532"/>
        <v>0</v>
      </c>
      <c r="X581" s="121">
        <f t="shared" si="533"/>
        <v>0</v>
      </c>
      <c r="Z581" s="167"/>
      <c r="AA581" s="172">
        <f t="shared" si="534"/>
        <v>0</v>
      </c>
      <c r="AB581" s="121">
        <f t="shared" si="535"/>
        <v>0</v>
      </c>
    </row>
    <row r="582" spans="2:28" hidden="1" outlineLevel="1" x14ac:dyDescent="0.3">
      <c r="B582" s="126" t="s">
        <v>21</v>
      </c>
      <c r="C582" s="143"/>
      <c r="D582" s="137"/>
      <c r="E582" s="124"/>
      <c r="F582" s="124"/>
      <c r="G582" s="124"/>
      <c r="H582" s="156" t="str">
        <f t="shared" si="524"/>
        <v/>
      </c>
      <c r="I582" s="156" t="str">
        <f t="shared" si="525"/>
        <v/>
      </c>
      <c r="J582" s="156" t="str">
        <f t="shared" si="526"/>
        <v/>
      </c>
      <c r="K582" s="177" t="str">
        <f t="shared" si="527"/>
        <v/>
      </c>
      <c r="L582" s="164" t="str">
        <f t="shared" si="528"/>
        <v>UN</v>
      </c>
      <c r="N582" s="167"/>
      <c r="O582" s="172">
        <f t="shared" si="536"/>
        <v>0</v>
      </c>
      <c r="P582" s="121">
        <f t="shared" si="529"/>
        <v>0</v>
      </c>
      <c r="R582" s="167"/>
      <c r="S582" s="172">
        <f t="shared" si="530"/>
        <v>0</v>
      </c>
      <c r="T582" s="121">
        <f t="shared" si="531"/>
        <v>0</v>
      </c>
      <c r="V582" s="167"/>
      <c r="W582" s="172">
        <f t="shared" si="532"/>
        <v>0</v>
      </c>
      <c r="X582" s="121">
        <f t="shared" si="533"/>
        <v>0</v>
      </c>
      <c r="Z582" s="167"/>
      <c r="AA582" s="172">
        <f t="shared" si="534"/>
        <v>0</v>
      </c>
      <c r="AB582" s="121">
        <f t="shared" si="535"/>
        <v>0</v>
      </c>
    </row>
    <row r="583" spans="2:28" hidden="1" outlineLevel="1" x14ac:dyDescent="0.3">
      <c r="B583" s="126" t="s">
        <v>22</v>
      </c>
      <c r="C583" s="143"/>
      <c r="D583" s="137"/>
      <c r="E583" s="124"/>
      <c r="F583" s="124"/>
      <c r="G583" s="124"/>
      <c r="H583" s="156" t="str">
        <f t="shared" si="524"/>
        <v/>
      </c>
      <c r="I583" s="156" t="str">
        <f t="shared" si="525"/>
        <v/>
      </c>
      <c r="J583" s="156" t="str">
        <f t="shared" si="526"/>
        <v/>
      </c>
      <c r="K583" s="177" t="str">
        <f t="shared" si="527"/>
        <v/>
      </c>
      <c r="L583" s="164" t="str">
        <f t="shared" si="528"/>
        <v>UN</v>
      </c>
      <c r="N583" s="167"/>
      <c r="O583" s="172">
        <f t="shared" si="536"/>
        <v>0</v>
      </c>
      <c r="P583" s="121">
        <f t="shared" si="529"/>
        <v>0</v>
      </c>
      <c r="R583" s="167"/>
      <c r="S583" s="172">
        <f t="shared" si="530"/>
        <v>0</v>
      </c>
      <c r="T583" s="121">
        <f t="shared" si="531"/>
        <v>0</v>
      </c>
      <c r="V583" s="167"/>
      <c r="W583" s="172">
        <f t="shared" si="532"/>
        <v>0</v>
      </c>
      <c r="X583" s="121">
        <f t="shared" si="533"/>
        <v>0</v>
      </c>
      <c r="Z583" s="167"/>
      <c r="AA583" s="172">
        <f t="shared" si="534"/>
        <v>0</v>
      </c>
      <c r="AB583" s="121">
        <f t="shared" si="535"/>
        <v>0</v>
      </c>
    </row>
    <row r="584" spans="2:28" hidden="1" outlineLevel="1" x14ac:dyDescent="0.3">
      <c r="B584" s="126" t="s">
        <v>23</v>
      </c>
      <c r="C584" s="143"/>
      <c r="D584" s="137"/>
      <c r="E584" s="124"/>
      <c r="F584" s="124"/>
      <c r="G584" s="124"/>
      <c r="H584" s="156" t="str">
        <f t="shared" si="524"/>
        <v/>
      </c>
      <c r="I584" s="156" t="str">
        <f t="shared" si="525"/>
        <v/>
      </c>
      <c r="J584" s="156" t="str">
        <f t="shared" si="526"/>
        <v/>
      </c>
      <c r="K584" s="177" t="str">
        <f t="shared" si="527"/>
        <v/>
      </c>
      <c r="L584" s="164" t="str">
        <f t="shared" si="528"/>
        <v>UN</v>
      </c>
      <c r="N584" s="167"/>
      <c r="O584" s="172">
        <f t="shared" si="536"/>
        <v>0</v>
      </c>
      <c r="P584" s="121">
        <f t="shared" si="529"/>
        <v>0</v>
      </c>
      <c r="R584" s="167"/>
      <c r="S584" s="172">
        <f t="shared" si="530"/>
        <v>0</v>
      </c>
      <c r="T584" s="121">
        <f t="shared" si="531"/>
        <v>0</v>
      </c>
      <c r="V584" s="167"/>
      <c r="W584" s="172">
        <f t="shared" si="532"/>
        <v>0</v>
      </c>
      <c r="X584" s="121">
        <f t="shared" si="533"/>
        <v>0</v>
      </c>
      <c r="Z584" s="167"/>
      <c r="AA584" s="172">
        <f t="shared" si="534"/>
        <v>0</v>
      </c>
      <c r="AB584" s="121">
        <f t="shared" si="535"/>
        <v>0</v>
      </c>
    </row>
    <row r="585" spans="2:28" hidden="1" outlineLevel="1" x14ac:dyDescent="0.3">
      <c r="B585" s="126" t="s">
        <v>24</v>
      </c>
      <c r="C585" s="143"/>
      <c r="D585" s="137"/>
      <c r="E585" s="124"/>
      <c r="F585" s="124"/>
      <c r="G585" s="124"/>
      <c r="H585" s="156" t="str">
        <f t="shared" si="524"/>
        <v/>
      </c>
      <c r="I585" s="156" t="str">
        <f t="shared" si="525"/>
        <v/>
      </c>
      <c r="J585" s="156" t="str">
        <f t="shared" si="526"/>
        <v/>
      </c>
      <c r="K585" s="177" t="str">
        <f t="shared" si="527"/>
        <v/>
      </c>
      <c r="L585" s="164" t="str">
        <f t="shared" si="528"/>
        <v>UN</v>
      </c>
      <c r="N585" s="167"/>
      <c r="O585" s="172">
        <f t="shared" si="536"/>
        <v>0</v>
      </c>
      <c r="P585" s="121">
        <f t="shared" si="529"/>
        <v>0</v>
      </c>
      <c r="R585" s="167"/>
      <c r="S585" s="172">
        <f t="shared" si="530"/>
        <v>0</v>
      </c>
      <c r="T585" s="121">
        <f t="shared" si="531"/>
        <v>0</v>
      </c>
      <c r="V585" s="167"/>
      <c r="W585" s="172">
        <f t="shared" si="532"/>
        <v>0</v>
      </c>
      <c r="X585" s="121">
        <f t="shared" si="533"/>
        <v>0</v>
      </c>
      <c r="Z585" s="167"/>
      <c r="AA585" s="172">
        <f t="shared" si="534"/>
        <v>0</v>
      </c>
      <c r="AB585" s="121">
        <f t="shared" si="535"/>
        <v>0</v>
      </c>
    </row>
    <row r="586" spans="2:28" hidden="1" outlineLevel="1" x14ac:dyDescent="0.3">
      <c r="B586" s="126" t="s">
        <v>25</v>
      </c>
      <c r="C586" s="143"/>
      <c r="D586" s="137"/>
      <c r="E586" s="124"/>
      <c r="F586" s="124"/>
      <c r="G586" s="124"/>
      <c r="H586" s="156" t="str">
        <f t="shared" si="524"/>
        <v/>
      </c>
      <c r="I586" s="156" t="str">
        <f t="shared" si="525"/>
        <v/>
      </c>
      <c r="J586" s="156" t="str">
        <f t="shared" si="526"/>
        <v/>
      </c>
      <c r="K586" s="177" t="str">
        <f t="shared" si="527"/>
        <v/>
      </c>
      <c r="L586" s="164" t="str">
        <f t="shared" si="528"/>
        <v>UN</v>
      </c>
      <c r="N586" s="167"/>
      <c r="O586" s="172">
        <f t="shared" si="536"/>
        <v>0</v>
      </c>
      <c r="P586" s="121">
        <f t="shared" si="529"/>
        <v>0</v>
      </c>
      <c r="R586" s="167"/>
      <c r="S586" s="172">
        <f t="shared" si="530"/>
        <v>0</v>
      </c>
      <c r="T586" s="121">
        <f t="shared" si="531"/>
        <v>0</v>
      </c>
      <c r="V586" s="167"/>
      <c r="W586" s="172">
        <f t="shared" si="532"/>
        <v>0</v>
      </c>
      <c r="X586" s="121">
        <f t="shared" si="533"/>
        <v>0</v>
      </c>
      <c r="Z586" s="167"/>
      <c r="AA586" s="172">
        <f t="shared" si="534"/>
        <v>0</v>
      </c>
      <c r="AB586" s="121">
        <f t="shared" si="535"/>
        <v>0</v>
      </c>
    </row>
    <row r="587" spans="2:28" hidden="1" outlineLevel="1" x14ac:dyDescent="0.3">
      <c r="B587" s="126" t="s">
        <v>26</v>
      </c>
      <c r="C587" s="143"/>
      <c r="D587" s="137"/>
      <c r="E587" s="124"/>
      <c r="F587" s="124"/>
      <c r="G587" s="124"/>
      <c r="H587" s="156" t="str">
        <f t="shared" si="524"/>
        <v/>
      </c>
      <c r="I587" s="156" t="str">
        <f t="shared" si="525"/>
        <v/>
      </c>
      <c r="J587" s="156" t="str">
        <f t="shared" si="526"/>
        <v/>
      </c>
      <c r="K587" s="177" t="str">
        <f t="shared" si="527"/>
        <v/>
      </c>
      <c r="L587" s="164" t="str">
        <f t="shared" si="528"/>
        <v>UN</v>
      </c>
      <c r="N587" s="167"/>
      <c r="O587" s="172">
        <f t="shared" si="536"/>
        <v>0</v>
      </c>
      <c r="P587" s="121">
        <f t="shared" si="529"/>
        <v>0</v>
      </c>
      <c r="R587" s="167"/>
      <c r="S587" s="172">
        <f t="shared" si="530"/>
        <v>0</v>
      </c>
      <c r="T587" s="121">
        <f t="shared" si="531"/>
        <v>0</v>
      </c>
      <c r="V587" s="167"/>
      <c r="W587" s="172">
        <f t="shared" si="532"/>
        <v>0</v>
      </c>
      <c r="X587" s="121">
        <f t="shared" si="533"/>
        <v>0</v>
      </c>
      <c r="Z587" s="167"/>
      <c r="AA587" s="172">
        <f t="shared" si="534"/>
        <v>0</v>
      </c>
      <c r="AB587" s="121">
        <f t="shared" si="535"/>
        <v>0</v>
      </c>
    </row>
    <row r="588" spans="2:28" hidden="1" outlineLevel="1" x14ac:dyDescent="0.3">
      <c r="B588" s="126" t="s">
        <v>27</v>
      </c>
      <c r="C588" s="143"/>
      <c r="D588" s="137"/>
      <c r="E588" s="124"/>
      <c r="F588" s="124"/>
      <c r="G588" s="124"/>
      <c r="H588" s="156" t="str">
        <f t="shared" si="524"/>
        <v/>
      </c>
      <c r="I588" s="156" t="str">
        <f t="shared" si="525"/>
        <v/>
      </c>
      <c r="J588" s="156" t="str">
        <f t="shared" si="526"/>
        <v/>
      </c>
      <c r="K588" s="177" t="str">
        <f t="shared" si="527"/>
        <v/>
      </c>
      <c r="L588" s="164" t="str">
        <f t="shared" si="528"/>
        <v>UN</v>
      </c>
      <c r="N588" s="167"/>
      <c r="O588" s="172">
        <f t="shared" si="536"/>
        <v>0</v>
      </c>
      <c r="P588" s="121">
        <f t="shared" si="529"/>
        <v>0</v>
      </c>
      <c r="R588" s="167"/>
      <c r="S588" s="172">
        <f t="shared" si="530"/>
        <v>0</v>
      </c>
      <c r="T588" s="121">
        <f t="shared" si="531"/>
        <v>0</v>
      </c>
      <c r="V588" s="167"/>
      <c r="W588" s="172">
        <f t="shared" si="532"/>
        <v>0</v>
      </c>
      <c r="X588" s="121">
        <f t="shared" si="533"/>
        <v>0</v>
      </c>
      <c r="Z588" s="167"/>
      <c r="AA588" s="172">
        <f t="shared" si="534"/>
        <v>0</v>
      </c>
      <c r="AB588" s="121">
        <f t="shared" si="535"/>
        <v>0</v>
      </c>
    </row>
    <row r="589" spans="2:28" ht="15" hidden="1" outlineLevel="1" thickBot="1" x14ac:dyDescent="0.35">
      <c r="B589" s="127"/>
      <c r="C589" s="128"/>
      <c r="D589" s="140"/>
      <c r="E589" s="129"/>
      <c r="F589" s="129"/>
      <c r="G589" s="129"/>
      <c r="H589" s="129"/>
      <c r="I589" s="129"/>
      <c r="J589" s="129"/>
      <c r="K589" s="178"/>
      <c r="L589" s="165"/>
      <c r="N589" s="168"/>
      <c r="O589" s="173"/>
      <c r="P589" s="130"/>
      <c r="R589" s="168"/>
      <c r="S589" s="173"/>
      <c r="T589" s="130"/>
      <c r="V589" s="168"/>
      <c r="W589" s="173"/>
      <c r="X589" s="130"/>
      <c r="Z589" s="168"/>
      <c r="AA589" s="173"/>
      <c r="AB589" s="130"/>
    </row>
    <row r="590" spans="2:28" s="7" customFormat="1" ht="9" hidden="1" customHeight="1" outlineLevel="1" thickBot="1" x14ac:dyDescent="0.35">
      <c r="K590" s="174"/>
      <c r="L590" s="13"/>
      <c r="M590" s="116"/>
      <c r="N590" s="13"/>
      <c r="O590" s="169"/>
      <c r="Q590" s="116"/>
      <c r="R590" s="123"/>
      <c r="S590" s="169"/>
      <c r="T590" s="120"/>
      <c r="U590" s="116"/>
      <c r="V590" s="123"/>
      <c r="W590" s="169"/>
      <c r="X590" s="120"/>
      <c r="Y590" s="116"/>
      <c r="Z590" s="123"/>
      <c r="AA590" s="169"/>
      <c r="AB590" s="120"/>
    </row>
    <row r="591" spans="2:28" s="10" customFormat="1" ht="15" hidden="1" outlineLevel="1" thickBot="1" x14ac:dyDescent="0.35">
      <c r="B591" s="132" t="s">
        <v>8</v>
      </c>
      <c r="C591" s="132" t="s">
        <v>9</v>
      </c>
      <c r="D591" s="134" t="s">
        <v>12</v>
      </c>
      <c r="E591" s="133" t="s">
        <v>14</v>
      </c>
      <c r="F591" s="133" t="s">
        <v>15</v>
      </c>
      <c r="G591" s="133" t="s">
        <v>16</v>
      </c>
      <c r="H591" s="133" t="s">
        <v>2214</v>
      </c>
      <c r="I591" s="133" t="s">
        <v>54</v>
      </c>
      <c r="J591" s="133" t="s">
        <v>55</v>
      </c>
      <c r="K591" s="175" t="s">
        <v>17</v>
      </c>
      <c r="L591" s="162" t="s">
        <v>56</v>
      </c>
      <c r="M591" s="116"/>
      <c r="N591" s="161" t="s">
        <v>2213</v>
      </c>
      <c r="O591" s="170" t="s">
        <v>1</v>
      </c>
      <c r="P591" s="135" t="s">
        <v>0</v>
      </c>
      <c r="Q591" s="116"/>
      <c r="R591" s="161" t="s">
        <v>2213</v>
      </c>
      <c r="S591" s="170" t="s">
        <v>1</v>
      </c>
      <c r="T591" s="135" t="s">
        <v>0</v>
      </c>
      <c r="U591" s="116"/>
      <c r="V591" s="161" t="s">
        <v>2213</v>
      </c>
      <c r="W591" s="170" t="s">
        <v>1</v>
      </c>
      <c r="X591" s="135" t="s">
        <v>0</v>
      </c>
      <c r="Y591" s="116"/>
      <c r="Z591" s="161" t="s">
        <v>2213</v>
      </c>
      <c r="AA591" s="170" t="s">
        <v>1</v>
      </c>
      <c r="AB591" s="135" t="s">
        <v>0</v>
      </c>
    </row>
    <row r="592" spans="2:28" s="7" customFormat="1" ht="9" customHeight="1" collapsed="1" thickBot="1" x14ac:dyDescent="0.35">
      <c r="B592" s="120"/>
      <c r="C592" s="120"/>
      <c r="D592" s="120"/>
      <c r="E592" s="120"/>
      <c r="F592" s="120"/>
      <c r="G592" s="120"/>
      <c r="H592" s="120"/>
      <c r="I592" s="120"/>
      <c r="J592" s="120"/>
      <c r="K592" s="174"/>
      <c r="L592" s="123"/>
      <c r="M592" s="116"/>
      <c r="N592" s="123"/>
      <c r="O592" s="169"/>
      <c r="P592" s="120"/>
      <c r="Q592" s="116"/>
      <c r="R592" s="123"/>
      <c r="S592" s="169"/>
      <c r="T592" s="120"/>
      <c r="U592" s="116"/>
      <c r="V592" s="123"/>
      <c r="W592" s="169"/>
      <c r="X592" s="120"/>
      <c r="Y592" s="116"/>
      <c r="Z592" s="123"/>
      <c r="AA592" s="169"/>
      <c r="AB592" s="120"/>
    </row>
    <row r="593" spans="2:28" ht="18" x14ac:dyDescent="0.3">
      <c r="B593" s="141" t="s">
        <v>143</v>
      </c>
      <c r="C593" s="348" t="str">
        <f>IFERROR(INDEX(DATA!$E$6:$E$457,MATCH(B593,DATA!$D$6:$D$457,0)),"")</f>
        <v>PORTÓN PRINCIPAL DE 2,70 X 2,59 MTS EN PERFILERÍA METÁLICA CUADRADA CALIBRE 18 DE 4" X 2"</v>
      </c>
      <c r="D593" s="349"/>
      <c r="E593" s="349"/>
      <c r="F593" s="349"/>
      <c r="G593" s="350"/>
      <c r="H593" s="160"/>
      <c r="I593" s="136"/>
      <c r="J593" s="136"/>
      <c r="K593" s="176"/>
      <c r="L593" s="163" t="str">
        <f>IFERROR(INDEX(DATA!$F$6:$F$457,MATCH(B593,DATA!$D$6:$D$457,0)),"")</f>
        <v>UN</v>
      </c>
      <c r="N593" s="166"/>
      <c r="O593" s="171">
        <f>ROUND(SUM(O594:O604),0)</f>
        <v>1</v>
      </c>
      <c r="P593" s="125"/>
      <c r="R593" s="166"/>
      <c r="S593" s="171">
        <f>ROUND(SUM(S594:S604),0)</f>
        <v>1</v>
      </c>
      <c r="T593" s="125"/>
      <c r="V593" s="166"/>
      <c r="W593" s="171">
        <f>ROUND(SUM(W594:W604),0)</f>
        <v>1</v>
      </c>
      <c r="X593" s="125"/>
      <c r="Z593" s="166"/>
      <c r="AA593" s="171">
        <f>ROUND(SUM(AA594:AA604),0)</f>
        <v>1</v>
      </c>
      <c r="AB593" s="125"/>
    </row>
    <row r="594" spans="2:28" hidden="1" outlineLevel="1" x14ac:dyDescent="0.3">
      <c r="B594" s="126" t="s">
        <v>18</v>
      </c>
      <c r="C594" s="143" t="s">
        <v>2254</v>
      </c>
      <c r="D594" s="137">
        <v>1</v>
      </c>
      <c r="E594" s="139"/>
      <c r="F594" s="139"/>
      <c r="G594" s="139"/>
      <c r="H594" s="156" t="str">
        <f>IF(L594="ML",N594,"")</f>
        <v/>
      </c>
      <c r="I594" s="156" t="str">
        <f>IF(L594="M2",N594,"")</f>
        <v/>
      </c>
      <c r="J594" s="156" t="str">
        <f>IF(L594="M3",N594,"")</f>
        <v/>
      </c>
      <c r="K594" s="177" t="str">
        <f>IF(L594="KG",N594,"")</f>
        <v/>
      </c>
      <c r="L594" s="164" t="str">
        <f>L593</f>
        <v>UN</v>
      </c>
      <c r="N594" s="167">
        <v>1</v>
      </c>
      <c r="O594" s="172">
        <f t="shared" ref="O594" si="537">IFERROR(D594*N594,"")</f>
        <v>1</v>
      </c>
      <c r="P594" s="121">
        <f>IFERROR(O594/$O$593,"")</f>
        <v>1</v>
      </c>
      <c r="R594" s="167">
        <v>1</v>
      </c>
      <c r="S594" s="172">
        <f>IFERROR(D594*R594,"")</f>
        <v>1</v>
      </c>
      <c r="T594" s="121">
        <f>IFERROR(S594/$S$593,"")</f>
        <v>1</v>
      </c>
      <c r="V594" s="167">
        <v>1</v>
      </c>
      <c r="W594" s="172">
        <f>IFERROR(D594*V594,"")</f>
        <v>1</v>
      </c>
      <c r="X594" s="121">
        <f>IFERROR(W594/$W$593,"")</f>
        <v>1</v>
      </c>
      <c r="Z594" s="167">
        <v>1</v>
      </c>
      <c r="AA594" s="172">
        <f>IFERROR(D594*Z594,"")</f>
        <v>1</v>
      </c>
      <c r="AB594" s="121">
        <f>IFERROR(AA594/$AA$593,"")</f>
        <v>1</v>
      </c>
    </row>
    <row r="595" spans="2:28" hidden="1" outlineLevel="1" x14ac:dyDescent="0.3">
      <c r="B595" s="126" t="s">
        <v>19</v>
      </c>
      <c r="C595" s="143"/>
      <c r="D595" s="137"/>
      <c r="E595" s="124"/>
      <c r="F595" s="124"/>
      <c r="G595" s="124"/>
      <c r="H595" s="156" t="str">
        <f t="shared" ref="H595:H603" si="538">IF(L595="ML",N595,"")</f>
        <v/>
      </c>
      <c r="I595" s="156" t="str">
        <f t="shared" ref="I595:I603" si="539">IF(L595="M2",N595,"")</f>
        <v/>
      </c>
      <c r="J595" s="156" t="str">
        <f t="shared" ref="J595:J603" si="540">IF(L595="M3",N595,"")</f>
        <v/>
      </c>
      <c r="K595" s="177" t="str">
        <f t="shared" ref="K595:K603" si="541">IF(L595="KG",N595,"")</f>
        <v/>
      </c>
      <c r="L595" s="164" t="str">
        <f t="shared" ref="L595:L603" si="542">L594</f>
        <v>UN</v>
      </c>
      <c r="N595" s="167"/>
      <c r="O595" s="172">
        <f>IFERROR(D595*N595,"")</f>
        <v>0</v>
      </c>
      <c r="P595" s="121">
        <f t="shared" ref="P595:P603" si="543">IFERROR(O595/$O$593,"")</f>
        <v>0</v>
      </c>
      <c r="R595" s="167"/>
      <c r="S595" s="172">
        <f t="shared" ref="S595:S603" si="544">IFERROR(D595*R595,"")</f>
        <v>0</v>
      </c>
      <c r="T595" s="121">
        <f t="shared" ref="T595:T603" si="545">IFERROR(S595/$S$593,"")</f>
        <v>0</v>
      </c>
      <c r="V595" s="167"/>
      <c r="W595" s="172">
        <f t="shared" ref="W595:W603" si="546">IFERROR(D595*V595,"")</f>
        <v>0</v>
      </c>
      <c r="X595" s="121">
        <f t="shared" ref="X595:X603" si="547">IFERROR(W595/$W$593,"")</f>
        <v>0</v>
      </c>
      <c r="Z595" s="167"/>
      <c r="AA595" s="172">
        <f t="shared" ref="AA595:AA603" si="548">IFERROR(D595*Z595,"")</f>
        <v>0</v>
      </c>
      <c r="AB595" s="121">
        <f t="shared" ref="AB595:AB603" si="549">IFERROR(AA595/$AA$593,"")</f>
        <v>0</v>
      </c>
    </row>
    <row r="596" spans="2:28" hidden="1" outlineLevel="1" x14ac:dyDescent="0.3">
      <c r="B596" s="126" t="s">
        <v>20</v>
      </c>
      <c r="C596" s="143"/>
      <c r="D596" s="137"/>
      <c r="E596" s="124"/>
      <c r="F596" s="124"/>
      <c r="G596" s="124"/>
      <c r="H596" s="156" t="str">
        <f t="shared" si="538"/>
        <v/>
      </c>
      <c r="I596" s="156" t="str">
        <f t="shared" si="539"/>
        <v/>
      </c>
      <c r="J596" s="156" t="str">
        <f t="shared" si="540"/>
        <v/>
      </c>
      <c r="K596" s="177" t="str">
        <f t="shared" si="541"/>
        <v/>
      </c>
      <c r="L596" s="164" t="str">
        <f t="shared" si="542"/>
        <v>UN</v>
      </c>
      <c r="N596" s="167"/>
      <c r="O596" s="172">
        <f t="shared" ref="O596:O603" si="550">IFERROR(D596*N596,"")</f>
        <v>0</v>
      </c>
      <c r="P596" s="121">
        <f t="shared" si="543"/>
        <v>0</v>
      </c>
      <c r="R596" s="167"/>
      <c r="S596" s="172">
        <f t="shared" si="544"/>
        <v>0</v>
      </c>
      <c r="T596" s="121">
        <f t="shared" si="545"/>
        <v>0</v>
      </c>
      <c r="V596" s="167"/>
      <c r="W596" s="172">
        <f t="shared" si="546"/>
        <v>0</v>
      </c>
      <c r="X596" s="121">
        <f t="shared" si="547"/>
        <v>0</v>
      </c>
      <c r="Z596" s="167"/>
      <c r="AA596" s="172">
        <f t="shared" si="548"/>
        <v>0</v>
      </c>
      <c r="AB596" s="121">
        <f t="shared" si="549"/>
        <v>0</v>
      </c>
    </row>
    <row r="597" spans="2:28" hidden="1" outlineLevel="1" x14ac:dyDescent="0.3">
      <c r="B597" s="126" t="s">
        <v>21</v>
      </c>
      <c r="C597" s="143"/>
      <c r="D597" s="137"/>
      <c r="E597" s="124"/>
      <c r="F597" s="124"/>
      <c r="G597" s="124"/>
      <c r="H597" s="156" t="str">
        <f t="shared" si="538"/>
        <v/>
      </c>
      <c r="I597" s="156" t="str">
        <f t="shared" si="539"/>
        <v/>
      </c>
      <c r="J597" s="156" t="str">
        <f t="shared" si="540"/>
        <v/>
      </c>
      <c r="K597" s="177" t="str">
        <f t="shared" si="541"/>
        <v/>
      </c>
      <c r="L597" s="164" t="str">
        <f t="shared" si="542"/>
        <v>UN</v>
      </c>
      <c r="N597" s="167"/>
      <c r="O597" s="172">
        <f t="shared" si="550"/>
        <v>0</v>
      </c>
      <c r="P597" s="121">
        <f t="shared" si="543"/>
        <v>0</v>
      </c>
      <c r="R597" s="167"/>
      <c r="S597" s="172">
        <f t="shared" si="544"/>
        <v>0</v>
      </c>
      <c r="T597" s="121">
        <f t="shared" si="545"/>
        <v>0</v>
      </c>
      <c r="V597" s="167"/>
      <c r="W597" s="172">
        <f t="shared" si="546"/>
        <v>0</v>
      </c>
      <c r="X597" s="121">
        <f t="shared" si="547"/>
        <v>0</v>
      </c>
      <c r="Z597" s="167"/>
      <c r="AA597" s="172">
        <f t="shared" si="548"/>
        <v>0</v>
      </c>
      <c r="AB597" s="121">
        <f t="shared" si="549"/>
        <v>0</v>
      </c>
    </row>
    <row r="598" spans="2:28" hidden="1" outlineLevel="1" x14ac:dyDescent="0.3">
      <c r="B598" s="126" t="s">
        <v>22</v>
      </c>
      <c r="C598" s="143"/>
      <c r="D598" s="137"/>
      <c r="E598" s="124"/>
      <c r="F598" s="124"/>
      <c r="G598" s="124"/>
      <c r="H598" s="156" t="str">
        <f t="shared" si="538"/>
        <v/>
      </c>
      <c r="I598" s="156" t="str">
        <f t="shared" si="539"/>
        <v/>
      </c>
      <c r="J598" s="156" t="str">
        <f t="shared" si="540"/>
        <v/>
      </c>
      <c r="K598" s="177" t="str">
        <f t="shared" si="541"/>
        <v/>
      </c>
      <c r="L598" s="164" t="str">
        <f t="shared" si="542"/>
        <v>UN</v>
      </c>
      <c r="N598" s="167"/>
      <c r="O598" s="172">
        <f t="shared" si="550"/>
        <v>0</v>
      </c>
      <c r="P598" s="121">
        <f t="shared" si="543"/>
        <v>0</v>
      </c>
      <c r="R598" s="167"/>
      <c r="S598" s="172">
        <f t="shared" si="544"/>
        <v>0</v>
      </c>
      <c r="T598" s="121">
        <f t="shared" si="545"/>
        <v>0</v>
      </c>
      <c r="V598" s="167"/>
      <c r="W598" s="172">
        <f t="shared" si="546"/>
        <v>0</v>
      </c>
      <c r="X598" s="121">
        <f t="shared" si="547"/>
        <v>0</v>
      </c>
      <c r="Z598" s="167"/>
      <c r="AA598" s="172">
        <f t="shared" si="548"/>
        <v>0</v>
      </c>
      <c r="AB598" s="121">
        <f t="shared" si="549"/>
        <v>0</v>
      </c>
    </row>
    <row r="599" spans="2:28" hidden="1" outlineLevel="1" x14ac:dyDescent="0.3">
      <c r="B599" s="126" t="s">
        <v>23</v>
      </c>
      <c r="C599" s="143"/>
      <c r="D599" s="137"/>
      <c r="E599" s="124"/>
      <c r="F599" s="124"/>
      <c r="G599" s="124"/>
      <c r="H599" s="156" t="str">
        <f t="shared" si="538"/>
        <v/>
      </c>
      <c r="I599" s="156" t="str">
        <f t="shared" si="539"/>
        <v/>
      </c>
      <c r="J599" s="156" t="str">
        <f t="shared" si="540"/>
        <v/>
      </c>
      <c r="K599" s="177" t="str">
        <f t="shared" si="541"/>
        <v/>
      </c>
      <c r="L599" s="164" t="str">
        <f t="shared" si="542"/>
        <v>UN</v>
      </c>
      <c r="N599" s="167"/>
      <c r="O599" s="172">
        <f t="shared" si="550"/>
        <v>0</v>
      </c>
      <c r="P599" s="121">
        <f t="shared" si="543"/>
        <v>0</v>
      </c>
      <c r="R599" s="167"/>
      <c r="S599" s="172">
        <f t="shared" si="544"/>
        <v>0</v>
      </c>
      <c r="T599" s="121">
        <f t="shared" si="545"/>
        <v>0</v>
      </c>
      <c r="V599" s="167"/>
      <c r="W599" s="172">
        <f t="shared" si="546"/>
        <v>0</v>
      </c>
      <c r="X599" s="121">
        <f t="shared" si="547"/>
        <v>0</v>
      </c>
      <c r="Z599" s="167"/>
      <c r="AA599" s="172">
        <f t="shared" si="548"/>
        <v>0</v>
      </c>
      <c r="AB599" s="121">
        <f t="shared" si="549"/>
        <v>0</v>
      </c>
    </row>
    <row r="600" spans="2:28" hidden="1" outlineLevel="1" x14ac:dyDescent="0.3">
      <c r="B600" s="126" t="s">
        <v>24</v>
      </c>
      <c r="C600" s="143"/>
      <c r="D600" s="137"/>
      <c r="E600" s="124"/>
      <c r="F600" s="124"/>
      <c r="G600" s="124"/>
      <c r="H600" s="156" t="str">
        <f t="shared" si="538"/>
        <v/>
      </c>
      <c r="I600" s="156" t="str">
        <f t="shared" si="539"/>
        <v/>
      </c>
      <c r="J600" s="156" t="str">
        <f t="shared" si="540"/>
        <v/>
      </c>
      <c r="K600" s="177" t="str">
        <f t="shared" si="541"/>
        <v/>
      </c>
      <c r="L600" s="164" t="str">
        <f t="shared" si="542"/>
        <v>UN</v>
      </c>
      <c r="N600" s="167"/>
      <c r="O600" s="172">
        <f t="shared" si="550"/>
        <v>0</v>
      </c>
      <c r="P600" s="121">
        <f t="shared" si="543"/>
        <v>0</v>
      </c>
      <c r="R600" s="167"/>
      <c r="S600" s="172">
        <f t="shared" si="544"/>
        <v>0</v>
      </c>
      <c r="T600" s="121">
        <f t="shared" si="545"/>
        <v>0</v>
      </c>
      <c r="V600" s="167"/>
      <c r="W600" s="172">
        <f t="shared" si="546"/>
        <v>0</v>
      </c>
      <c r="X600" s="121">
        <f t="shared" si="547"/>
        <v>0</v>
      </c>
      <c r="Z600" s="167"/>
      <c r="AA600" s="172">
        <f t="shared" si="548"/>
        <v>0</v>
      </c>
      <c r="AB600" s="121">
        <f t="shared" si="549"/>
        <v>0</v>
      </c>
    </row>
    <row r="601" spans="2:28" hidden="1" outlineLevel="1" x14ac:dyDescent="0.3">
      <c r="B601" s="126" t="s">
        <v>25</v>
      </c>
      <c r="C601" s="143"/>
      <c r="D601" s="137"/>
      <c r="E601" s="124"/>
      <c r="F601" s="124"/>
      <c r="G601" s="124"/>
      <c r="H601" s="156" t="str">
        <f t="shared" si="538"/>
        <v/>
      </c>
      <c r="I601" s="156" t="str">
        <f t="shared" si="539"/>
        <v/>
      </c>
      <c r="J601" s="156" t="str">
        <f t="shared" si="540"/>
        <v/>
      </c>
      <c r="K601" s="177" t="str">
        <f t="shared" si="541"/>
        <v/>
      </c>
      <c r="L601" s="164" t="str">
        <f t="shared" si="542"/>
        <v>UN</v>
      </c>
      <c r="N601" s="167"/>
      <c r="O601" s="172">
        <f t="shared" si="550"/>
        <v>0</v>
      </c>
      <c r="P601" s="121">
        <f t="shared" si="543"/>
        <v>0</v>
      </c>
      <c r="R601" s="167"/>
      <c r="S601" s="172">
        <f t="shared" si="544"/>
        <v>0</v>
      </c>
      <c r="T601" s="121">
        <f t="shared" si="545"/>
        <v>0</v>
      </c>
      <c r="V601" s="167"/>
      <c r="W601" s="172">
        <f t="shared" si="546"/>
        <v>0</v>
      </c>
      <c r="X601" s="121">
        <f t="shared" si="547"/>
        <v>0</v>
      </c>
      <c r="Z601" s="167"/>
      <c r="AA601" s="172">
        <f t="shared" si="548"/>
        <v>0</v>
      </c>
      <c r="AB601" s="121">
        <f t="shared" si="549"/>
        <v>0</v>
      </c>
    </row>
    <row r="602" spans="2:28" hidden="1" outlineLevel="1" x14ac:dyDescent="0.3">
      <c r="B602" s="126" t="s">
        <v>26</v>
      </c>
      <c r="C602" s="143"/>
      <c r="D602" s="137"/>
      <c r="E602" s="124"/>
      <c r="F602" s="124"/>
      <c r="G602" s="124"/>
      <c r="H602" s="156" t="str">
        <f t="shared" si="538"/>
        <v/>
      </c>
      <c r="I602" s="156" t="str">
        <f t="shared" si="539"/>
        <v/>
      </c>
      <c r="J602" s="156" t="str">
        <f t="shared" si="540"/>
        <v/>
      </c>
      <c r="K602" s="177" t="str">
        <f t="shared" si="541"/>
        <v/>
      </c>
      <c r="L602" s="164" t="str">
        <f t="shared" si="542"/>
        <v>UN</v>
      </c>
      <c r="N602" s="167"/>
      <c r="O602" s="172">
        <f t="shared" si="550"/>
        <v>0</v>
      </c>
      <c r="P602" s="121">
        <f t="shared" si="543"/>
        <v>0</v>
      </c>
      <c r="R602" s="167"/>
      <c r="S602" s="172">
        <f t="shared" si="544"/>
        <v>0</v>
      </c>
      <c r="T602" s="121">
        <f t="shared" si="545"/>
        <v>0</v>
      </c>
      <c r="V602" s="167"/>
      <c r="W602" s="172">
        <f t="shared" si="546"/>
        <v>0</v>
      </c>
      <c r="X602" s="121">
        <f t="shared" si="547"/>
        <v>0</v>
      </c>
      <c r="Z602" s="167"/>
      <c r="AA602" s="172">
        <f t="shared" si="548"/>
        <v>0</v>
      </c>
      <c r="AB602" s="121">
        <f t="shared" si="549"/>
        <v>0</v>
      </c>
    </row>
    <row r="603" spans="2:28" hidden="1" outlineLevel="1" x14ac:dyDescent="0.3">
      <c r="B603" s="126" t="s">
        <v>27</v>
      </c>
      <c r="C603" s="143"/>
      <c r="D603" s="137"/>
      <c r="E603" s="124"/>
      <c r="F603" s="124"/>
      <c r="G603" s="124"/>
      <c r="H603" s="156" t="str">
        <f t="shared" si="538"/>
        <v/>
      </c>
      <c r="I603" s="156" t="str">
        <f t="shared" si="539"/>
        <v/>
      </c>
      <c r="J603" s="156" t="str">
        <f t="shared" si="540"/>
        <v/>
      </c>
      <c r="K603" s="177" t="str">
        <f t="shared" si="541"/>
        <v/>
      </c>
      <c r="L603" s="164" t="str">
        <f t="shared" si="542"/>
        <v>UN</v>
      </c>
      <c r="N603" s="167"/>
      <c r="O603" s="172">
        <f t="shared" si="550"/>
        <v>0</v>
      </c>
      <c r="P603" s="121">
        <f t="shared" si="543"/>
        <v>0</v>
      </c>
      <c r="R603" s="167"/>
      <c r="S603" s="172">
        <f t="shared" si="544"/>
        <v>0</v>
      </c>
      <c r="T603" s="121">
        <f t="shared" si="545"/>
        <v>0</v>
      </c>
      <c r="V603" s="167"/>
      <c r="W603" s="172">
        <f t="shared" si="546"/>
        <v>0</v>
      </c>
      <c r="X603" s="121">
        <f t="shared" si="547"/>
        <v>0</v>
      </c>
      <c r="Z603" s="167"/>
      <c r="AA603" s="172">
        <f t="shared" si="548"/>
        <v>0</v>
      </c>
      <c r="AB603" s="121">
        <f t="shared" si="549"/>
        <v>0</v>
      </c>
    </row>
    <row r="604" spans="2:28" ht="15" hidden="1" outlineLevel="1" thickBot="1" x14ac:dyDescent="0.35">
      <c r="B604" s="127"/>
      <c r="C604" s="128"/>
      <c r="D604" s="140"/>
      <c r="E604" s="129"/>
      <c r="F604" s="129"/>
      <c r="G604" s="129"/>
      <c r="H604" s="129"/>
      <c r="I604" s="129"/>
      <c r="J604" s="129"/>
      <c r="K604" s="178"/>
      <c r="L604" s="165"/>
      <c r="N604" s="168"/>
      <c r="O604" s="173"/>
      <c r="P604" s="130"/>
      <c r="R604" s="168"/>
      <c r="S604" s="173"/>
      <c r="T604" s="130"/>
      <c r="V604" s="168"/>
      <c r="W604" s="173"/>
      <c r="X604" s="130"/>
      <c r="Z604" s="168"/>
      <c r="AA604" s="173"/>
      <c r="AB604" s="130"/>
    </row>
    <row r="605" spans="2:28" s="7" customFormat="1" ht="9" hidden="1" customHeight="1" outlineLevel="1" thickBot="1" x14ac:dyDescent="0.35">
      <c r="K605" s="174"/>
      <c r="L605" s="13"/>
      <c r="M605" s="116"/>
      <c r="N605" s="13"/>
      <c r="O605" s="169"/>
      <c r="Q605" s="116"/>
      <c r="R605" s="123"/>
      <c r="S605" s="169"/>
      <c r="T605" s="120"/>
      <c r="U605" s="116"/>
      <c r="V605" s="123"/>
      <c r="W605" s="169"/>
      <c r="X605" s="120"/>
      <c r="Y605" s="116"/>
      <c r="Z605" s="123"/>
      <c r="AA605" s="169"/>
      <c r="AB605" s="120"/>
    </row>
    <row r="606" spans="2:28" s="10" customFormat="1" ht="15" hidden="1" outlineLevel="1" thickBot="1" x14ac:dyDescent="0.35">
      <c r="B606" s="132" t="s">
        <v>8</v>
      </c>
      <c r="C606" s="132" t="s">
        <v>9</v>
      </c>
      <c r="D606" s="134" t="s">
        <v>12</v>
      </c>
      <c r="E606" s="133" t="s">
        <v>14</v>
      </c>
      <c r="F606" s="133" t="s">
        <v>15</v>
      </c>
      <c r="G606" s="133" t="s">
        <v>16</v>
      </c>
      <c r="H606" s="133" t="s">
        <v>2214</v>
      </c>
      <c r="I606" s="133" t="s">
        <v>54</v>
      </c>
      <c r="J606" s="133" t="s">
        <v>55</v>
      </c>
      <c r="K606" s="175" t="s">
        <v>17</v>
      </c>
      <c r="L606" s="162" t="s">
        <v>56</v>
      </c>
      <c r="M606" s="116"/>
      <c r="N606" s="161" t="s">
        <v>2213</v>
      </c>
      <c r="O606" s="170" t="s">
        <v>1</v>
      </c>
      <c r="P606" s="135" t="s">
        <v>0</v>
      </c>
      <c r="Q606" s="116"/>
      <c r="R606" s="161" t="s">
        <v>2213</v>
      </c>
      <c r="S606" s="170" t="s">
        <v>1</v>
      </c>
      <c r="T606" s="135" t="s">
        <v>0</v>
      </c>
      <c r="U606" s="116"/>
      <c r="V606" s="161" t="s">
        <v>2213</v>
      </c>
      <c r="W606" s="170" t="s">
        <v>1</v>
      </c>
      <c r="X606" s="135" t="s">
        <v>0</v>
      </c>
      <c r="Y606" s="116"/>
      <c r="Z606" s="161" t="s">
        <v>2213</v>
      </c>
      <c r="AA606" s="170" t="s">
        <v>1</v>
      </c>
      <c r="AB606" s="135" t="s">
        <v>0</v>
      </c>
    </row>
    <row r="607" spans="2:28" s="7" customFormat="1" ht="9" customHeight="1" collapsed="1" thickBot="1" x14ac:dyDescent="0.35">
      <c r="B607" s="120"/>
      <c r="C607" s="120"/>
      <c r="D607" s="120"/>
      <c r="E607" s="120"/>
      <c r="F607" s="120"/>
      <c r="G607" s="120"/>
      <c r="H607" s="120"/>
      <c r="I607" s="120"/>
      <c r="J607" s="120"/>
      <c r="K607" s="174"/>
      <c r="L607" s="123"/>
      <c r="M607" s="116"/>
      <c r="N607" s="123"/>
      <c r="O607" s="169"/>
      <c r="P607" s="120"/>
      <c r="Q607" s="116"/>
      <c r="R607" s="123"/>
      <c r="S607" s="169"/>
      <c r="T607" s="120"/>
      <c r="U607" s="116"/>
      <c r="V607" s="123"/>
      <c r="W607" s="169"/>
      <c r="X607" s="120"/>
      <c r="Y607" s="116"/>
      <c r="Z607" s="123"/>
      <c r="AA607" s="169"/>
      <c r="AB607" s="120"/>
    </row>
    <row r="608" spans="2:28" ht="18" x14ac:dyDescent="0.3">
      <c r="B608" s="141" t="s">
        <v>144</v>
      </c>
      <c r="C608" s="348" t="str">
        <f>IFERROR(INDEX(DATA!$E$6:$E$457,MATCH(B608,DATA!$D$6:$D$457,0)),"")</f>
        <v>PORTÓN  DE 7,13 X 2,59 MTS EN TUBERÍA METÁLÍCA CUADRADA DE 3" X 3" CALIBRE 16, TUBERÍA DE 3" X 1,1/2", RODACHINAS METÁLICAS, PINTURA ANTICORROSIVA POLIAMIDA, ACABADOEN POLIURETANO GRIS, CERRADURA SOBREPONER CORREDERA CON CAJA 393 ODIS.</v>
      </c>
      <c r="D608" s="349"/>
      <c r="E608" s="349"/>
      <c r="F608" s="349"/>
      <c r="G608" s="350"/>
      <c r="H608" s="160"/>
      <c r="I608" s="136"/>
      <c r="J608" s="136"/>
      <c r="K608" s="176"/>
      <c r="L608" s="163" t="str">
        <f>IFERROR(INDEX(DATA!$F$6:$F$457,MATCH(B608,DATA!$D$6:$D$457,0)),"")</f>
        <v>UN</v>
      </c>
      <c r="N608" s="166"/>
      <c r="O608" s="171">
        <f>ROUND(SUM(O609:O619),0)</f>
        <v>1</v>
      </c>
      <c r="P608" s="125"/>
      <c r="R608" s="166"/>
      <c r="S608" s="171">
        <f>ROUND(SUM(S609:S619),0)</f>
        <v>1</v>
      </c>
      <c r="T608" s="125"/>
      <c r="V608" s="166"/>
      <c r="W608" s="171">
        <f>ROUND(SUM(W609:W619),0)</f>
        <v>1</v>
      </c>
      <c r="X608" s="125"/>
      <c r="Z608" s="166"/>
      <c r="AA608" s="171">
        <f>ROUND(SUM(AA609:AA619),0)</f>
        <v>1</v>
      </c>
      <c r="AB608" s="125"/>
    </row>
    <row r="609" spans="2:28" hidden="1" outlineLevel="1" x14ac:dyDescent="0.3">
      <c r="B609" s="126" t="s">
        <v>18</v>
      </c>
      <c r="C609" s="143" t="s">
        <v>2255</v>
      </c>
      <c r="D609" s="137">
        <v>1</v>
      </c>
      <c r="E609" s="139"/>
      <c r="F609" s="139"/>
      <c r="G609" s="139"/>
      <c r="H609" s="156" t="str">
        <f>IF(L609="ML",N609,"")</f>
        <v/>
      </c>
      <c r="I609" s="156" t="str">
        <f>IF(L609="M2",N609,"")</f>
        <v/>
      </c>
      <c r="J609" s="156" t="str">
        <f>IF(L609="M3",N609,"")</f>
        <v/>
      </c>
      <c r="K609" s="177" t="str">
        <f>IF(L609="KG",N609,"")</f>
        <v/>
      </c>
      <c r="L609" s="164" t="str">
        <f>L608</f>
        <v>UN</v>
      </c>
      <c r="N609" s="167">
        <v>1</v>
      </c>
      <c r="O609" s="172">
        <f t="shared" ref="O609" si="551">IFERROR(D609*N609,"")</f>
        <v>1</v>
      </c>
      <c r="P609" s="121">
        <f>IFERROR(O609/$O$608,"")</f>
        <v>1</v>
      </c>
      <c r="R609" s="167">
        <v>1</v>
      </c>
      <c r="S609" s="172">
        <f>IFERROR(D609*R609,"")</f>
        <v>1</v>
      </c>
      <c r="T609" s="121">
        <f>IFERROR(S609/$S$608,"")</f>
        <v>1</v>
      </c>
      <c r="V609" s="167">
        <v>1</v>
      </c>
      <c r="W609" s="172">
        <f>IFERROR(D609*V609,"")</f>
        <v>1</v>
      </c>
      <c r="X609" s="121">
        <f>IFERROR(W609/$W$608,"")</f>
        <v>1</v>
      </c>
      <c r="Z609" s="167">
        <v>1</v>
      </c>
      <c r="AA609" s="172">
        <f>IFERROR(D609*Z609,"")</f>
        <v>1</v>
      </c>
      <c r="AB609" s="121">
        <f>IFERROR(AA609/$AA$608,"")</f>
        <v>1</v>
      </c>
    </row>
    <row r="610" spans="2:28" hidden="1" outlineLevel="1" x14ac:dyDescent="0.3">
      <c r="B610" s="126" t="s">
        <v>19</v>
      </c>
      <c r="C610" s="143"/>
      <c r="D610" s="137"/>
      <c r="E610" s="124"/>
      <c r="F610" s="124"/>
      <c r="G610" s="124"/>
      <c r="H610" s="156" t="str">
        <f t="shared" ref="H610:H618" si="552">IF(L610="ML",N610,"")</f>
        <v/>
      </c>
      <c r="I610" s="156" t="str">
        <f t="shared" ref="I610:I618" si="553">IF(L610="M2",N610,"")</f>
        <v/>
      </c>
      <c r="J610" s="156" t="str">
        <f t="shared" ref="J610:J618" si="554">IF(L610="M3",N610,"")</f>
        <v/>
      </c>
      <c r="K610" s="177" t="str">
        <f t="shared" ref="K610:K618" si="555">IF(L610="KG",N610,"")</f>
        <v/>
      </c>
      <c r="L610" s="164" t="str">
        <f t="shared" ref="L610:L618" si="556">L609</f>
        <v>UN</v>
      </c>
      <c r="N610" s="167"/>
      <c r="O610" s="172">
        <f>IFERROR(D610*N610,"")</f>
        <v>0</v>
      </c>
      <c r="P610" s="121">
        <f t="shared" ref="P610:P618" si="557">IFERROR(O610/$O$608,"")</f>
        <v>0</v>
      </c>
      <c r="R610" s="167"/>
      <c r="S610" s="172">
        <f t="shared" ref="S610:S618" si="558">IFERROR(D610*R610,"")</f>
        <v>0</v>
      </c>
      <c r="T610" s="121">
        <f t="shared" ref="T610:T618" si="559">IFERROR(S610/$S$608,"")</f>
        <v>0</v>
      </c>
      <c r="V610" s="167"/>
      <c r="W610" s="172">
        <f t="shared" ref="W610:W618" si="560">IFERROR(D610*V610,"")</f>
        <v>0</v>
      </c>
      <c r="X610" s="121">
        <f t="shared" ref="X610:X618" si="561">IFERROR(W610/$W$608,"")</f>
        <v>0</v>
      </c>
      <c r="Z610" s="167"/>
      <c r="AA610" s="172">
        <f t="shared" ref="AA610:AA618" si="562">IFERROR(D610*Z610,"")</f>
        <v>0</v>
      </c>
      <c r="AB610" s="121">
        <f t="shared" ref="AB610:AB618" si="563">IFERROR(AA610/$AA$608,"")</f>
        <v>0</v>
      </c>
    </row>
    <row r="611" spans="2:28" hidden="1" outlineLevel="1" x14ac:dyDescent="0.3">
      <c r="B611" s="126" t="s">
        <v>20</v>
      </c>
      <c r="C611" s="143"/>
      <c r="D611" s="137"/>
      <c r="E611" s="124"/>
      <c r="F611" s="124"/>
      <c r="G611" s="124"/>
      <c r="H611" s="156" t="str">
        <f t="shared" si="552"/>
        <v/>
      </c>
      <c r="I611" s="156" t="str">
        <f t="shared" si="553"/>
        <v/>
      </c>
      <c r="J611" s="156" t="str">
        <f t="shared" si="554"/>
        <v/>
      </c>
      <c r="K611" s="177" t="str">
        <f t="shared" si="555"/>
        <v/>
      </c>
      <c r="L611" s="164" t="str">
        <f t="shared" si="556"/>
        <v>UN</v>
      </c>
      <c r="N611" s="167"/>
      <c r="O611" s="172">
        <f t="shared" ref="O611:O618" si="564">IFERROR(D611*N611,"")</f>
        <v>0</v>
      </c>
      <c r="P611" s="121">
        <f t="shared" si="557"/>
        <v>0</v>
      </c>
      <c r="R611" s="167"/>
      <c r="S611" s="172">
        <f t="shared" si="558"/>
        <v>0</v>
      </c>
      <c r="T611" s="121">
        <f t="shared" si="559"/>
        <v>0</v>
      </c>
      <c r="V611" s="167"/>
      <c r="W611" s="172">
        <f t="shared" si="560"/>
        <v>0</v>
      </c>
      <c r="X611" s="121">
        <f t="shared" si="561"/>
        <v>0</v>
      </c>
      <c r="Z611" s="167"/>
      <c r="AA611" s="172">
        <f t="shared" si="562"/>
        <v>0</v>
      </c>
      <c r="AB611" s="121">
        <f t="shared" si="563"/>
        <v>0</v>
      </c>
    </row>
    <row r="612" spans="2:28" hidden="1" outlineLevel="1" x14ac:dyDescent="0.3">
      <c r="B612" s="126" t="s">
        <v>21</v>
      </c>
      <c r="C612" s="143"/>
      <c r="D612" s="137"/>
      <c r="E612" s="124"/>
      <c r="F612" s="124"/>
      <c r="G612" s="124"/>
      <c r="H612" s="156" t="str">
        <f t="shared" si="552"/>
        <v/>
      </c>
      <c r="I612" s="156" t="str">
        <f t="shared" si="553"/>
        <v/>
      </c>
      <c r="J612" s="156" t="str">
        <f t="shared" si="554"/>
        <v/>
      </c>
      <c r="K612" s="177" t="str">
        <f t="shared" si="555"/>
        <v/>
      </c>
      <c r="L612" s="164" t="str">
        <f t="shared" si="556"/>
        <v>UN</v>
      </c>
      <c r="N612" s="167"/>
      <c r="O612" s="172">
        <f t="shared" si="564"/>
        <v>0</v>
      </c>
      <c r="P612" s="121">
        <f t="shared" si="557"/>
        <v>0</v>
      </c>
      <c r="R612" s="167"/>
      <c r="S612" s="172">
        <f t="shared" si="558"/>
        <v>0</v>
      </c>
      <c r="T612" s="121">
        <f t="shared" si="559"/>
        <v>0</v>
      </c>
      <c r="V612" s="167"/>
      <c r="W612" s="172">
        <f t="shared" si="560"/>
        <v>0</v>
      </c>
      <c r="X612" s="121">
        <f t="shared" si="561"/>
        <v>0</v>
      </c>
      <c r="Z612" s="167"/>
      <c r="AA612" s="172">
        <f t="shared" si="562"/>
        <v>0</v>
      </c>
      <c r="AB612" s="121">
        <f t="shared" si="563"/>
        <v>0</v>
      </c>
    </row>
    <row r="613" spans="2:28" hidden="1" outlineLevel="1" x14ac:dyDescent="0.3">
      <c r="B613" s="126" t="s">
        <v>22</v>
      </c>
      <c r="C613" s="143"/>
      <c r="D613" s="137"/>
      <c r="E613" s="124"/>
      <c r="F613" s="124"/>
      <c r="G613" s="124"/>
      <c r="H613" s="156" t="str">
        <f t="shared" si="552"/>
        <v/>
      </c>
      <c r="I613" s="156" t="str">
        <f t="shared" si="553"/>
        <v/>
      </c>
      <c r="J613" s="156" t="str">
        <f t="shared" si="554"/>
        <v/>
      </c>
      <c r="K613" s="177" t="str">
        <f t="shared" si="555"/>
        <v/>
      </c>
      <c r="L613" s="164" t="str">
        <f t="shared" si="556"/>
        <v>UN</v>
      </c>
      <c r="N613" s="167"/>
      <c r="O613" s="172">
        <f t="shared" si="564"/>
        <v>0</v>
      </c>
      <c r="P613" s="121">
        <f t="shared" si="557"/>
        <v>0</v>
      </c>
      <c r="R613" s="167"/>
      <c r="S613" s="172">
        <f t="shared" si="558"/>
        <v>0</v>
      </c>
      <c r="T613" s="121">
        <f t="shared" si="559"/>
        <v>0</v>
      </c>
      <c r="V613" s="167"/>
      <c r="W613" s="172">
        <f t="shared" si="560"/>
        <v>0</v>
      </c>
      <c r="X613" s="121">
        <f t="shared" si="561"/>
        <v>0</v>
      </c>
      <c r="Z613" s="167"/>
      <c r="AA613" s="172">
        <f t="shared" si="562"/>
        <v>0</v>
      </c>
      <c r="AB613" s="121">
        <f t="shared" si="563"/>
        <v>0</v>
      </c>
    </row>
    <row r="614" spans="2:28" hidden="1" outlineLevel="1" x14ac:dyDescent="0.3">
      <c r="B614" s="126" t="s">
        <v>23</v>
      </c>
      <c r="C614" s="143"/>
      <c r="D614" s="137"/>
      <c r="E614" s="124"/>
      <c r="F614" s="124"/>
      <c r="G614" s="124"/>
      <c r="H614" s="156" t="str">
        <f t="shared" si="552"/>
        <v/>
      </c>
      <c r="I614" s="156" t="str">
        <f t="shared" si="553"/>
        <v/>
      </c>
      <c r="J614" s="156" t="str">
        <f t="shared" si="554"/>
        <v/>
      </c>
      <c r="K614" s="177" t="str">
        <f t="shared" si="555"/>
        <v/>
      </c>
      <c r="L614" s="164" t="str">
        <f t="shared" si="556"/>
        <v>UN</v>
      </c>
      <c r="N614" s="167"/>
      <c r="O614" s="172">
        <f t="shared" si="564"/>
        <v>0</v>
      </c>
      <c r="P614" s="121">
        <f t="shared" si="557"/>
        <v>0</v>
      </c>
      <c r="R614" s="167"/>
      <c r="S614" s="172">
        <f t="shared" si="558"/>
        <v>0</v>
      </c>
      <c r="T614" s="121">
        <f t="shared" si="559"/>
        <v>0</v>
      </c>
      <c r="V614" s="167"/>
      <c r="W614" s="172">
        <f t="shared" si="560"/>
        <v>0</v>
      </c>
      <c r="X614" s="121">
        <f t="shared" si="561"/>
        <v>0</v>
      </c>
      <c r="Z614" s="167"/>
      <c r="AA614" s="172">
        <f t="shared" si="562"/>
        <v>0</v>
      </c>
      <c r="AB614" s="121">
        <f t="shared" si="563"/>
        <v>0</v>
      </c>
    </row>
    <row r="615" spans="2:28" hidden="1" outlineLevel="1" x14ac:dyDescent="0.3">
      <c r="B615" s="126" t="s">
        <v>24</v>
      </c>
      <c r="C615" s="143"/>
      <c r="D615" s="137"/>
      <c r="E615" s="124"/>
      <c r="F615" s="124"/>
      <c r="G615" s="124"/>
      <c r="H615" s="156" t="str">
        <f t="shared" si="552"/>
        <v/>
      </c>
      <c r="I615" s="156" t="str">
        <f t="shared" si="553"/>
        <v/>
      </c>
      <c r="J615" s="156" t="str">
        <f t="shared" si="554"/>
        <v/>
      </c>
      <c r="K615" s="177" t="str">
        <f t="shared" si="555"/>
        <v/>
      </c>
      <c r="L615" s="164" t="str">
        <f t="shared" si="556"/>
        <v>UN</v>
      </c>
      <c r="N615" s="167"/>
      <c r="O615" s="172">
        <f t="shared" si="564"/>
        <v>0</v>
      </c>
      <c r="P615" s="121">
        <f t="shared" si="557"/>
        <v>0</v>
      </c>
      <c r="R615" s="167"/>
      <c r="S615" s="172">
        <f t="shared" si="558"/>
        <v>0</v>
      </c>
      <c r="T615" s="121">
        <f t="shared" si="559"/>
        <v>0</v>
      </c>
      <c r="V615" s="167"/>
      <c r="W615" s="172">
        <f t="shared" si="560"/>
        <v>0</v>
      </c>
      <c r="X615" s="121">
        <f t="shared" si="561"/>
        <v>0</v>
      </c>
      <c r="Z615" s="167"/>
      <c r="AA615" s="172">
        <f t="shared" si="562"/>
        <v>0</v>
      </c>
      <c r="AB615" s="121">
        <f t="shared" si="563"/>
        <v>0</v>
      </c>
    </row>
    <row r="616" spans="2:28" hidden="1" outlineLevel="1" x14ac:dyDescent="0.3">
      <c r="B616" s="126" t="s">
        <v>25</v>
      </c>
      <c r="C616" s="143"/>
      <c r="D616" s="137"/>
      <c r="E616" s="124"/>
      <c r="F616" s="124"/>
      <c r="G616" s="124"/>
      <c r="H616" s="156" t="str">
        <f t="shared" si="552"/>
        <v/>
      </c>
      <c r="I616" s="156" t="str">
        <f t="shared" si="553"/>
        <v/>
      </c>
      <c r="J616" s="156" t="str">
        <f t="shared" si="554"/>
        <v/>
      </c>
      <c r="K616" s="177" t="str">
        <f t="shared" si="555"/>
        <v/>
      </c>
      <c r="L616" s="164" t="str">
        <f t="shared" si="556"/>
        <v>UN</v>
      </c>
      <c r="N616" s="167"/>
      <c r="O616" s="172">
        <f t="shared" si="564"/>
        <v>0</v>
      </c>
      <c r="P616" s="121">
        <f t="shared" si="557"/>
        <v>0</v>
      </c>
      <c r="R616" s="167"/>
      <c r="S616" s="172">
        <f t="shared" si="558"/>
        <v>0</v>
      </c>
      <c r="T616" s="121">
        <f t="shared" si="559"/>
        <v>0</v>
      </c>
      <c r="V616" s="167"/>
      <c r="W616" s="172">
        <f t="shared" si="560"/>
        <v>0</v>
      </c>
      <c r="X616" s="121">
        <f t="shared" si="561"/>
        <v>0</v>
      </c>
      <c r="Z616" s="167"/>
      <c r="AA616" s="172">
        <f t="shared" si="562"/>
        <v>0</v>
      </c>
      <c r="AB616" s="121">
        <f t="shared" si="563"/>
        <v>0</v>
      </c>
    </row>
    <row r="617" spans="2:28" hidden="1" outlineLevel="1" x14ac:dyDescent="0.3">
      <c r="B617" s="126" t="s">
        <v>26</v>
      </c>
      <c r="C617" s="143"/>
      <c r="D617" s="137"/>
      <c r="E617" s="124"/>
      <c r="F617" s="124"/>
      <c r="G617" s="124"/>
      <c r="H617" s="156" t="str">
        <f t="shared" si="552"/>
        <v/>
      </c>
      <c r="I617" s="156" t="str">
        <f t="shared" si="553"/>
        <v/>
      </c>
      <c r="J617" s="156" t="str">
        <f t="shared" si="554"/>
        <v/>
      </c>
      <c r="K617" s="177" t="str">
        <f t="shared" si="555"/>
        <v/>
      </c>
      <c r="L617" s="164" t="str">
        <f t="shared" si="556"/>
        <v>UN</v>
      </c>
      <c r="N617" s="167"/>
      <c r="O617" s="172">
        <f t="shared" si="564"/>
        <v>0</v>
      </c>
      <c r="P617" s="121">
        <f t="shared" si="557"/>
        <v>0</v>
      </c>
      <c r="R617" s="167"/>
      <c r="S617" s="172">
        <f t="shared" si="558"/>
        <v>0</v>
      </c>
      <c r="T617" s="121">
        <f t="shared" si="559"/>
        <v>0</v>
      </c>
      <c r="V617" s="167"/>
      <c r="W617" s="172">
        <f t="shared" si="560"/>
        <v>0</v>
      </c>
      <c r="X617" s="121">
        <f t="shared" si="561"/>
        <v>0</v>
      </c>
      <c r="Z617" s="167"/>
      <c r="AA617" s="172">
        <f t="shared" si="562"/>
        <v>0</v>
      </c>
      <c r="AB617" s="121">
        <f t="shared" si="563"/>
        <v>0</v>
      </c>
    </row>
    <row r="618" spans="2:28" hidden="1" outlineLevel="1" x14ac:dyDescent="0.3">
      <c r="B618" s="126" t="s">
        <v>27</v>
      </c>
      <c r="C618" s="143"/>
      <c r="D618" s="137"/>
      <c r="E618" s="124"/>
      <c r="F618" s="124"/>
      <c r="G618" s="124"/>
      <c r="H618" s="156" t="str">
        <f t="shared" si="552"/>
        <v/>
      </c>
      <c r="I618" s="156" t="str">
        <f t="shared" si="553"/>
        <v/>
      </c>
      <c r="J618" s="156" t="str">
        <f t="shared" si="554"/>
        <v/>
      </c>
      <c r="K618" s="177" t="str">
        <f t="shared" si="555"/>
        <v/>
      </c>
      <c r="L618" s="164" t="str">
        <f t="shared" si="556"/>
        <v>UN</v>
      </c>
      <c r="N618" s="167"/>
      <c r="O618" s="172">
        <f t="shared" si="564"/>
        <v>0</v>
      </c>
      <c r="P618" s="121">
        <f t="shared" si="557"/>
        <v>0</v>
      </c>
      <c r="R618" s="167"/>
      <c r="S618" s="172">
        <f t="shared" si="558"/>
        <v>0</v>
      </c>
      <c r="T618" s="121">
        <f t="shared" si="559"/>
        <v>0</v>
      </c>
      <c r="V618" s="167"/>
      <c r="W618" s="172">
        <f t="shared" si="560"/>
        <v>0</v>
      </c>
      <c r="X618" s="121">
        <f t="shared" si="561"/>
        <v>0</v>
      </c>
      <c r="Z618" s="167"/>
      <c r="AA618" s="172">
        <f t="shared" si="562"/>
        <v>0</v>
      </c>
      <c r="AB618" s="121">
        <f t="shared" si="563"/>
        <v>0</v>
      </c>
    </row>
    <row r="619" spans="2:28" ht="15" hidden="1" outlineLevel="1" thickBot="1" x14ac:dyDescent="0.35">
      <c r="B619" s="127"/>
      <c r="C619" s="128"/>
      <c r="D619" s="140"/>
      <c r="E619" s="129"/>
      <c r="F619" s="129"/>
      <c r="G619" s="129"/>
      <c r="H619" s="129"/>
      <c r="I619" s="129"/>
      <c r="J619" s="129"/>
      <c r="K619" s="178"/>
      <c r="L619" s="165"/>
      <c r="N619" s="168"/>
      <c r="O619" s="173"/>
      <c r="P619" s="130"/>
      <c r="R619" s="168"/>
      <c r="S619" s="173"/>
      <c r="T619" s="130"/>
      <c r="V619" s="168"/>
      <c r="W619" s="173"/>
      <c r="X619" s="130"/>
      <c r="Z619" s="168"/>
      <c r="AA619" s="173"/>
      <c r="AB619" s="130"/>
    </row>
    <row r="620" spans="2:28" s="7" customFormat="1" ht="9" hidden="1" customHeight="1" outlineLevel="1" thickBot="1" x14ac:dyDescent="0.35">
      <c r="K620" s="174"/>
      <c r="L620" s="13"/>
      <c r="M620" s="116"/>
      <c r="N620" s="13"/>
      <c r="O620" s="169"/>
      <c r="Q620" s="116"/>
      <c r="R620" s="123"/>
      <c r="S620" s="169"/>
      <c r="T620" s="120"/>
      <c r="U620" s="116"/>
      <c r="V620" s="123"/>
      <c r="W620" s="169"/>
      <c r="X620" s="120"/>
      <c r="Y620" s="116"/>
      <c r="Z620" s="123"/>
      <c r="AA620" s="169"/>
      <c r="AB620" s="120"/>
    </row>
    <row r="621" spans="2:28" s="10" customFormat="1" ht="15" hidden="1" outlineLevel="1" thickBot="1" x14ac:dyDescent="0.35">
      <c r="B621" s="132" t="s">
        <v>8</v>
      </c>
      <c r="C621" s="132" t="s">
        <v>9</v>
      </c>
      <c r="D621" s="134" t="s">
        <v>12</v>
      </c>
      <c r="E621" s="133" t="s">
        <v>14</v>
      </c>
      <c r="F621" s="133" t="s">
        <v>15</v>
      </c>
      <c r="G621" s="133" t="s">
        <v>16</v>
      </c>
      <c r="H621" s="133" t="s">
        <v>2214</v>
      </c>
      <c r="I621" s="133" t="s">
        <v>54</v>
      </c>
      <c r="J621" s="133" t="s">
        <v>55</v>
      </c>
      <c r="K621" s="175" t="s">
        <v>17</v>
      </c>
      <c r="L621" s="162" t="s">
        <v>56</v>
      </c>
      <c r="M621" s="116"/>
      <c r="N621" s="161" t="s">
        <v>2213</v>
      </c>
      <c r="O621" s="170" t="s">
        <v>1</v>
      </c>
      <c r="P621" s="135" t="s">
        <v>0</v>
      </c>
      <c r="Q621" s="116"/>
      <c r="R621" s="161" t="s">
        <v>2213</v>
      </c>
      <c r="S621" s="170" t="s">
        <v>1</v>
      </c>
      <c r="T621" s="135" t="s">
        <v>0</v>
      </c>
      <c r="U621" s="116"/>
      <c r="V621" s="161" t="s">
        <v>2213</v>
      </c>
      <c r="W621" s="170" t="s">
        <v>1</v>
      </c>
      <c r="X621" s="135" t="s">
        <v>0</v>
      </c>
      <c r="Y621" s="116"/>
      <c r="Z621" s="161" t="s">
        <v>2213</v>
      </c>
      <c r="AA621" s="170" t="s">
        <v>1</v>
      </c>
      <c r="AB621" s="135" t="s">
        <v>0</v>
      </c>
    </row>
    <row r="622" spans="2:28" s="7" customFormat="1" ht="9" customHeight="1" collapsed="1" thickBot="1" x14ac:dyDescent="0.35">
      <c r="B622" s="120"/>
      <c r="C622" s="120"/>
      <c r="D622" s="120"/>
      <c r="E622" s="120"/>
      <c r="F622" s="120"/>
      <c r="G622" s="120"/>
      <c r="H622" s="120"/>
      <c r="I622" s="120"/>
      <c r="J622" s="120"/>
      <c r="K622" s="174"/>
      <c r="L622" s="123"/>
      <c r="M622" s="116"/>
      <c r="N622" s="123"/>
      <c r="O622" s="169"/>
      <c r="P622" s="120"/>
      <c r="Q622" s="116"/>
      <c r="R622" s="123"/>
      <c r="S622" s="169"/>
      <c r="T622" s="120"/>
      <c r="U622" s="116"/>
      <c r="V622" s="123"/>
      <c r="W622" s="169"/>
      <c r="X622" s="120"/>
      <c r="Y622" s="116"/>
      <c r="Z622" s="123"/>
      <c r="AA622" s="169"/>
      <c r="AB622" s="120"/>
    </row>
    <row r="623" spans="2:28" ht="18" x14ac:dyDescent="0.3">
      <c r="B623" s="141" t="s">
        <v>2239</v>
      </c>
      <c r="C623" s="348" t="str">
        <f>IFERROR(INDEX(DATA!$E$6:$E$457,MATCH(B623,DATA!$D$6:$D$457,0)),"")</f>
        <v xml:space="preserve">PUERTAS ABATIBLES DE 1,00 X 2,42 </v>
      </c>
      <c r="D623" s="349"/>
      <c r="E623" s="349"/>
      <c r="F623" s="349"/>
      <c r="G623" s="350"/>
      <c r="H623" s="160"/>
      <c r="I623" s="136"/>
      <c r="J623" s="136"/>
      <c r="K623" s="176"/>
      <c r="L623" s="163" t="str">
        <f>IFERROR(INDEX(DATA!$F$6:$F$457,MATCH(B623,DATA!$D$6:$D$457,0)),"")</f>
        <v>UN</v>
      </c>
      <c r="N623" s="166"/>
      <c r="O623" s="171">
        <f>ROUND(SUM(O624:O634),0)</f>
        <v>10</v>
      </c>
      <c r="P623" s="125"/>
      <c r="R623" s="166"/>
      <c r="S623" s="171">
        <f>ROUND(SUM(S624:S634),0)</f>
        <v>10</v>
      </c>
      <c r="T623" s="125"/>
      <c r="V623" s="166"/>
      <c r="W623" s="171">
        <f>ROUND(SUM(W624:W634),0)</f>
        <v>10</v>
      </c>
      <c r="X623" s="125"/>
      <c r="Z623" s="166"/>
      <c r="AA623" s="171">
        <f>ROUND(SUM(AA624:AA634),0)</f>
        <v>10</v>
      </c>
      <c r="AB623" s="125"/>
    </row>
    <row r="624" spans="2:28" hidden="1" outlineLevel="1" x14ac:dyDescent="0.3">
      <c r="B624" s="126" t="s">
        <v>18</v>
      </c>
      <c r="C624" s="143" t="s">
        <v>2256</v>
      </c>
      <c r="D624" s="137">
        <v>1</v>
      </c>
      <c r="E624" s="139"/>
      <c r="F624" s="139"/>
      <c r="G624" s="139"/>
      <c r="H624" s="156" t="str">
        <f>IF(L624="ML",N624,"")</f>
        <v/>
      </c>
      <c r="I624" s="156" t="str">
        <f>IF(L624="M2",N624,"")</f>
        <v/>
      </c>
      <c r="J624" s="156" t="str">
        <f>IF(L624="M3",N624,"")</f>
        <v/>
      </c>
      <c r="K624" s="177" t="str">
        <f>IF(L624="KG",N624,"")</f>
        <v/>
      </c>
      <c r="L624" s="164" t="str">
        <f>L623</f>
        <v>UN</v>
      </c>
      <c r="N624" s="167">
        <v>10</v>
      </c>
      <c r="O624" s="172">
        <f t="shared" ref="O624" si="565">IFERROR(D624*N624,"")</f>
        <v>10</v>
      </c>
      <c r="P624" s="121">
        <f>IFERROR(O624/$O$623,"")</f>
        <v>1</v>
      </c>
      <c r="R624" s="167">
        <v>10</v>
      </c>
      <c r="S624" s="172">
        <f>IFERROR(D624*R624,"")</f>
        <v>10</v>
      </c>
      <c r="T624" s="121">
        <f>IFERROR(S624/$S$623,"")</f>
        <v>1</v>
      </c>
      <c r="V624" s="167">
        <v>10</v>
      </c>
      <c r="W624" s="172">
        <f>IFERROR(D624*V624,"")</f>
        <v>10</v>
      </c>
      <c r="X624" s="121">
        <f>IFERROR(W624/$W$623,"")</f>
        <v>1</v>
      </c>
      <c r="Z624" s="167">
        <v>10</v>
      </c>
      <c r="AA624" s="172">
        <f>IFERROR(D624*Z624,"")</f>
        <v>10</v>
      </c>
      <c r="AB624" s="121">
        <f>IFERROR(AA624/$AA$623,"")</f>
        <v>1</v>
      </c>
    </row>
    <row r="625" spans="2:28" hidden="1" outlineLevel="1" x14ac:dyDescent="0.3">
      <c r="B625" s="126" t="s">
        <v>19</v>
      </c>
      <c r="C625" s="143"/>
      <c r="D625" s="137"/>
      <c r="E625" s="124"/>
      <c r="F625" s="124"/>
      <c r="G625" s="124"/>
      <c r="H625" s="156" t="str">
        <f t="shared" ref="H625:H633" si="566">IF(L625="ML",N625,"")</f>
        <v/>
      </c>
      <c r="I625" s="156" t="str">
        <f t="shared" ref="I625:I633" si="567">IF(L625="M2",N625,"")</f>
        <v/>
      </c>
      <c r="J625" s="156" t="str">
        <f t="shared" ref="J625:J633" si="568">IF(L625="M3",N625,"")</f>
        <v/>
      </c>
      <c r="K625" s="177" t="str">
        <f t="shared" ref="K625:K633" si="569">IF(L625="KG",N625,"")</f>
        <v/>
      </c>
      <c r="L625" s="164" t="str">
        <f t="shared" ref="L625:L633" si="570">L624</f>
        <v>UN</v>
      </c>
      <c r="N625" s="167"/>
      <c r="O625" s="172">
        <f>IFERROR(D625*N625,"")</f>
        <v>0</v>
      </c>
      <c r="P625" s="121">
        <f t="shared" ref="P625:P633" si="571">IFERROR(O625/$O$623,"")</f>
        <v>0</v>
      </c>
      <c r="R625" s="167"/>
      <c r="S625" s="172">
        <f t="shared" ref="S625:S633" si="572">IFERROR(D625*R625,"")</f>
        <v>0</v>
      </c>
      <c r="T625" s="121">
        <f t="shared" ref="T625:T633" si="573">IFERROR(S625/$S$623,"")</f>
        <v>0</v>
      </c>
      <c r="V625" s="167"/>
      <c r="W625" s="172">
        <f t="shared" ref="W625:W633" si="574">IFERROR(D625*V625,"")</f>
        <v>0</v>
      </c>
      <c r="X625" s="121">
        <f t="shared" ref="X625:X633" si="575">IFERROR(W625/$W$623,"")</f>
        <v>0</v>
      </c>
      <c r="Z625" s="167"/>
      <c r="AA625" s="172">
        <f t="shared" ref="AA625:AA633" si="576">IFERROR(D625*Z625,"")</f>
        <v>0</v>
      </c>
      <c r="AB625" s="121">
        <f t="shared" ref="AB625:AB633" si="577">IFERROR(AA625/$AA$623,"")</f>
        <v>0</v>
      </c>
    </row>
    <row r="626" spans="2:28" hidden="1" outlineLevel="1" x14ac:dyDescent="0.3">
      <c r="B626" s="126" t="s">
        <v>20</v>
      </c>
      <c r="C626" s="143"/>
      <c r="D626" s="137"/>
      <c r="E626" s="124"/>
      <c r="F626" s="124"/>
      <c r="G626" s="124"/>
      <c r="H626" s="156" t="str">
        <f t="shared" si="566"/>
        <v/>
      </c>
      <c r="I626" s="156" t="str">
        <f t="shared" si="567"/>
        <v/>
      </c>
      <c r="J626" s="156" t="str">
        <f t="shared" si="568"/>
        <v/>
      </c>
      <c r="K626" s="177" t="str">
        <f t="shared" si="569"/>
        <v/>
      </c>
      <c r="L626" s="164" t="str">
        <f t="shared" si="570"/>
        <v>UN</v>
      </c>
      <c r="N626" s="167"/>
      <c r="O626" s="172">
        <f t="shared" ref="O626:O633" si="578">IFERROR(D626*N626,"")</f>
        <v>0</v>
      </c>
      <c r="P626" s="121">
        <f t="shared" si="571"/>
        <v>0</v>
      </c>
      <c r="R626" s="167"/>
      <c r="S626" s="172">
        <f t="shared" si="572"/>
        <v>0</v>
      </c>
      <c r="T626" s="121">
        <f t="shared" si="573"/>
        <v>0</v>
      </c>
      <c r="V626" s="167"/>
      <c r="W626" s="172">
        <f t="shared" si="574"/>
        <v>0</v>
      </c>
      <c r="X626" s="121">
        <f t="shared" si="575"/>
        <v>0</v>
      </c>
      <c r="Z626" s="167"/>
      <c r="AA626" s="172">
        <f t="shared" si="576"/>
        <v>0</v>
      </c>
      <c r="AB626" s="121">
        <f t="shared" si="577"/>
        <v>0</v>
      </c>
    </row>
    <row r="627" spans="2:28" hidden="1" outlineLevel="1" x14ac:dyDescent="0.3">
      <c r="B627" s="126" t="s">
        <v>21</v>
      </c>
      <c r="C627" s="143"/>
      <c r="D627" s="137"/>
      <c r="E627" s="124"/>
      <c r="F627" s="124"/>
      <c r="G627" s="124"/>
      <c r="H627" s="156" t="str">
        <f t="shared" si="566"/>
        <v/>
      </c>
      <c r="I627" s="156" t="str">
        <f t="shared" si="567"/>
        <v/>
      </c>
      <c r="J627" s="156" t="str">
        <f t="shared" si="568"/>
        <v/>
      </c>
      <c r="K627" s="177" t="str">
        <f t="shared" si="569"/>
        <v/>
      </c>
      <c r="L627" s="164" t="str">
        <f t="shared" si="570"/>
        <v>UN</v>
      </c>
      <c r="N627" s="167"/>
      <c r="O627" s="172">
        <f t="shared" si="578"/>
        <v>0</v>
      </c>
      <c r="P627" s="121">
        <f t="shared" si="571"/>
        <v>0</v>
      </c>
      <c r="R627" s="167"/>
      <c r="S627" s="172">
        <f t="shared" si="572"/>
        <v>0</v>
      </c>
      <c r="T627" s="121">
        <f t="shared" si="573"/>
        <v>0</v>
      </c>
      <c r="V627" s="167"/>
      <c r="W627" s="172">
        <f t="shared" si="574"/>
        <v>0</v>
      </c>
      <c r="X627" s="121">
        <f t="shared" si="575"/>
        <v>0</v>
      </c>
      <c r="Z627" s="167"/>
      <c r="AA627" s="172">
        <f t="shared" si="576"/>
        <v>0</v>
      </c>
      <c r="AB627" s="121">
        <f t="shared" si="577"/>
        <v>0</v>
      </c>
    </row>
    <row r="628" spans="2:28" hidden="1" outlineLevel="1" x14ac:dyDescent="0.3">
      <c r="B628" s="126" t="s">
        <v>22</v>
      </c>
      <c r="C628" s="143"/>
      <c r="D628" s="137"/>
      <c r="E628" s="124"/>
      <c r="F628" s="124"/>
      <c r="G628" s="124"/>
      <c r="H628" s="156" t="str">
        <f t="shared" si="566"/>
        <v/>
      </c>
      <c r="I628" s="156" t="str">
        <f t="shared" si="567"/>
        <v/>
      </c>
      <c r="J628" s="156" t="str">
        <f t="shared" si="568"/>
        <v/>
      </c>
      <c r="K628" s="177" t="str">
        <f t="shared" si="569"/>
        <v/>
      </c>
      <c r="L628" s="164" t="str">
        <f t="shared" si="570"/>
        <v>UN</v>
      </c>
      <c r="N628" s="167"/>
      <c r="O628" s="172">
        <f t="shared" si="578"/>
        <v>0</v>
      </c>
      <c r="P628" s="121">
        <f t="shared" si="571"/>
        <v>0</v>
      </c>
      <c r="R628" s="167"/>
      <c r="S628" s="172">
        <f t="shared" si="572"/>
        <v>0</v>
      </c>
      <c r="T628" s="121">
        <f t="shared" si="573"/>
        <v>0</v>
      </c>
      <c r="V628" s="167"/>
      <c r="W628" s="172">
        <f t="shared" si="574"/>
        <v>0</v>
      </c>
      <c r="X628" s="121">
        <f t="shared" si="575"/>
        <v>0</v>
      </c>
      <c r="Z628" s="167"/>
      <c r="AA628" s="172">
        <f t="shared" si="576"/>
        <v>0</v>
      </c>
      <c r="AB628" s="121">
        <f t="shared" si="577"/>
        <v>0</v>
      </c>
    </row>
    <row r="629" spans="2:28" hidden="1" outlineLevel="1" x14ac:dyDescent="0.3">
      <c r="B629" s="126" t="s">
        <v>23</v>
      </c>
      <c r="C629" s="143"/>
      <c r="D629" s="137"/>
      <c r="E629" s="124"/>
      <c r="F629" s="124"/>
      <c r="G629" s="124"/>
      <c r="H629" s="156" t="str">
        <f t="shared" si="566"/>
        <v/>
      </c>
      <c r="I629" s="156" t="str">
        <f t="shared" si="567"/>
        <v/>
      </c>
      <c r="J629" s="156" t="str">
        <f t="shared" si="568"/>
        <v/>
      </c>
      <c r="K629" s="177" t="str">
        <f t="shared" si="569"/>
        <v/>
      </c>
      <c r="L629" s="164" t="str">
        <f t="shared" si="570"/>
        <v>UN</v>
      </c>
      <c r="N629" s="167"/>
      <c r="O629" s="172">
        <f t="shared" si="578"/>
        <v>0</v>
      </c>
      <c r="P629" s="121">
        <f t="shared" si="571"/>
        <v>0</v>
      </c>
      <c r="R629" s="167"/>
      <c r="S629" s="172">
        <f t="shared" si="572"/>
        <v>0</v>
      </c>
      <c r="T629" s="121">
        <f t="shared" si="573"/>
        <v>0</v>
      </c>
      <c r="V629" s="167"/>
      <c r="W629" s="172">
        <f t="shared" si="574"/>
        <v>0</v>
      </c>
      <c r="X629" s="121">
        <f t="shared" si="575"/>
        <v>0</v>
      </c>
      <c r="Z629" s="167"/>
      <c r="AA629" s="172">
        <f t="shared" si="576"/>
        <v>0</v>
      </c>
      <c r="AB629" s="121">
        <f t="shared" si="577"/>
        <v>0</v>
      </c>
    </row>
    <row r="630" spans="2:28" hidden="1" outlineLevel="1" x14ac:dyDescent="0.3">
      <c r="B630" s="126" t="s">
        <v>24</v>
      </c>
      <c r="C630" s="143"/>
      <c r="D630" s="137"/>
      <c r="E630" s="124"/>
      <c r="F630" s="124"/>
      <c r="G630" s="124"/>
      <c r="H630" s="156" t="str">
        <f t="shared" si="566"/>
        <v/>
      </c>
      <c r="I630" s="156" t="str">
        <f t="shared" si="567"/>
        <v/>
      </c>
      <c r="J630" s="156" t="str">
        <f t="shared" si="568"/>
        <v/>
      </c>
      <c r="K630" s="177" t="str">
        <f t="shared" si="569"/>
        <v/>
      </c>
      <c r="L630" s="164" t="str">
        <f t="shared" si="570"/>
        <v>UN</v>
      </c>
      <c r="N630" s="167"/>
      <c r="O630" s="172">
        <f t="shared" si="578"/>
        <v>0</v>
      </c>
      <c r="P630" s="121">
        <f t="shared" si="571"/>
        <v>0</v>
      </c>
      <c r="R630" s="167"/>
      <c r="S630" s="172">
        <f t="shared" si="572"/>
        <v>0</v>
      </c>
      <c r="T630" s="121">
        <f t="shared" si="573"/>
        <v>0</v>
      </c>
      <c r="V630" s="167"/>
      <c r="W630" s="172">
        <f t="shared" si="574"/>
        <v>0</v>
      </c>
      <c r="X630" s="121">
        <f t="shared" si="575"/>
        <v>0</v>
      </c>
      <c r="Z630" s="167"/>
      <c r="AA630" s="172">
        <f t="shared" si="576"/>
        <v>0</v>
      </c>
      <c r="AB630" s="121">
        <f t="shared" si="577"/>
        <v>0</v>
      </c>
    </row>
    <row r="631" spans="2:28" hidden="1" outlineLevel="1" x14ac:dyDescent="0.3">
      <c r="B631" s="126" t="s">
        <v>25</v>
      </c>
      <c r="C631" s="143"/>
      <c r="D631" s="137"/>
      <c r="E631" s="124"/>
      <c r="F631" s="124"/>
      <c r="G631" s="124"/>
      <c r="H631" s="156" t="str">
        <f t="shared" si="566"/>
        <v/>
      </c>
      <c r="I631" s="156" t="str">
        <f t="shared" si="567"/>
        <v/>
      </c>
      <c r="J631" s="156" t="str">
        <f t="shared" si="568"/>
        <v/>
      </c>
      <c r="K631" s="177" t="str">
        <f t="shared" si="569"/>
        <v/>
      </c>
      <c r="L631" s="164" t="str">
        <f t="shared" si="570"/>
        <v>UN</v>
      </c>
      <c r="N631" s="167"/>
      <c r="O631" s="172">
        <f t="shared" si="578"/>
        <v>0</v>
      </c>
      <c r="P631" s="121">
        <f t="shared" si="571"/>
        <v>0</v>
      </c>
      <c r="R631" s="167"/>
      <c r="S631" s="172">
        <f t="shared" si="572"/>
        <v>0</v>
      </c>
      <c r="T631" s="121">
        <f t="shared" si="573"/>
        <v>0</v>
      </c>
      <c r="V631" s="167"/>
      <c r="W631" s="172">
        <f t="shared" si="574"/>
        <v>0</v>
      </c>
      <c r="X631" s="121">
        <f t="shared" si="575"/>
        <v>0</v>
      </c>
      <c r="Z631" s="167"/>
      <c r="AA631" s="172">
        <f t="shared" si="576"/>
        <v>0</v>
      </c>
      <c r="AB631" s="121">
        <f t="shared" si="577"/>
        <v>0</v>
      </c>
    </row>
    <row r="632" spans="2:28" hidden="1" outlineLevel="1" x14ac:dyDescent="0.3">
      <c r="B632" s="126" t="s">
        <v>26</v>
      </c>
      <c r="C632" s="143"/>
      <c r="D632" s="137"/>
      <c r="E632" s="124"/>
      <c r="F632" s="124"/>
      <c r="G632" s="124"/>
      <c r="H632" s="156" t="str">
        <f t="shared" si="566"/>
        <v/>
      </c>
      <c r="I632" s="156" t="str">
        <f t="shared" si="567"/>
        <v/>
      </c>
      <c r="J632" s="156" t="str">
        <f t="shared" si="568"/>
        <v/>
      </c>
      <c r="K632" s="177" t="str">
        <f t="shared" si="569"/>
        <v/>
      </c>
      <c r="L632" s="164" t="str">
        <f t="shared" si="570"/>
        <v>UN</v>
      </c>
      <c r="N632" s="167"/>
      <c r="O632" s="172">
        <f t="shared" si="578"/>
        <v>0</v>
      </c>
      <c r="P632" s="121">
        <f t="shared" si="571"/>
        <v>0</v>
      </c>
      <c r="R632" s="167"/>
      <c r="S632" s="172">
        <f t="shared" si="572"/>
        <v>0</v>
      </c>
      <c r="T632" s="121">
        <f t="shared" si="573"/>
        <v>0</v>
      </c>
      <c r="V632" s="167"/>
      <c r="W632" s="172">
        <f t="shared" si="574"/>
        <v>0</v>
      </c>
      <c r="X632" s="121">
        <f t="shared" si="575"/>
        <v>0</v>
      </c>
      <c r="Z632" s="167"/>
      <c r="AA632" s="172">
        <f t="shared" si="576"/>
        <v>0</v>
      </c>
      <c r="AB632" s="121">
        <f t="shared" si="577"/>
        <v>0</v>
      </c>
    </row>
    <row r="633" spans="2:28" hidden="1" outlineLevel="1" x14ac:dyDescent="0.3">
      <c r="B633" s="126" t="s">
        <v>27</v>
      </c>
      <c r="C633" s="143"/>
      <c r="D633" s="137"/>
      <c r="E633" s="124"/>
      <c r="F633" s="124"/>
      <c r="G633" s="124"/>
      <c r="H633" s="156" t="str">
        <f t="shared" si="566"/>
        <v/>
      </c>
      <c r="I633" s="156" t="str">
        <f t="shared" si="567"/>
        <v/>
      </c>
      <c r="J633" s="156" t="str">
        <f t="shared" si="568"/>
        <v/>
      </c>
      <c r="K633" s="177" t="str">
        <f t="shared" si="569"/>
        <v/>
      </c>
      <c r="L633" s="164" t="str">
        <f t="shared" si="570"/>
        <v>UN</v>
      </c>
      <c r="N633" s="167"/>
      <c r="O633" s="172">
        <f t="shared" si="578"/>
        <v>0</v>
      </c>
      <c r="P633" s="121">
        <f t="shared" si="571"/>
        <v>0</v>
      </c>
      <c r="R633" s="167"/>
      <c r="S633" s="172">
        <f t="shared" si="572"/>
        <v>0</v>
      </c>
      <c r="T633" s="121">
        <f t="shared" si="573"/>
        <v>0</v>
      </c>
      <c r="V633" s="167"/>
      <c r="W633" s="172">
        <f t="shared" si="574"/>
        <v>0</v>
      </c>
      <c r="X633" s="121">
        <f t="shared" si="575"/>
        <v>0</v>
      </c>
      <c r="Z633" s="167"/>
      <c r="AA633" s="172">
        <f t="shared" si="576"/>
        <v>0</v>
      </c>
      <c r="AB633" s="121">
        <f t="shared" si="577"/>
        <v>0</v>
      </c>
    </row>
    <row r="634" spans="2:28" ht="15" hidden="1" outlineLevel="1" thickBot="1" x14ac:dyDescent="0.35">
      <c r="B634" s="127"/>
      <c r="C634" s="128"/>
      <c r="D634" s="140"/>
      <c r="E634" s="129"/>
      <c r="F634" s="129"/>
      <c r="G634" s="129"/>
      <c r="H634" s="129"/>
      <c r="I634" s="129"/>
      <c r="J634" s="129"/>
      <c r="K634" s="178"/>
      <c r="L634" s="165"/>
      <c r="N634" s="168"/>
      <c r="O634" s="173"/>
      <c r="P634" s="130"/>
      <c r="R634" s="168"/>
      <c r="S634" s="173"/>
      <c r="T634" s="130"/>
      <c r="V634" s="168"/>
      <c r="W634" s="173"/>
      <c r="X634" s="130"/>
      <c r="Z634" s="168"/>
      <c r="AA634" s="173"/>
      <c r="AB634" s="130"/>
    </row>
    <row r="635" spans="2:28" s="7" customFormat="1" ht="9" hidden="1" customHeight="1" outlineLevel="1" thickBot="1" x14ac:dyDescent="0.35">
      <c r="K635" s="174"/>
      <c r="L635" s="13"/>
      <c r="M635" s="116"/>
      <c r="N635" s="13"/>
      <c r="O635" s="169"/>
      <c r="Q635" s="116"/>
      <c r="R635" s="123"/>
      <c r="S635" s="169"/>
      <c r="T635" s="120"/>
      <c r="U635" s="116"/>
      <c r="V635" s="123"/>
      <c r="W635" s="169"/>
      <c r="X635" s="120"/>
      <c r="Y635" s="116"/>
      <c r="Z635" s="123"/>
      <c r="AA635" s="169"/>
      <c r="AB635" s="120"/>
    </row>
    <row r="636" spans="2:28" s="10" customFormat="1" ht="15" hidden="1" outlineLevel="1" thickBot="1" x14ac:dyDescent="0.35">
      <c r="B636" s="132" t="s">
        <v>8</v>
      </c>
      <c r="C636" s="132" t="s">
        <v>9</v>
      </c>
      <c r="D636" s="134" t="s">
        <v>12</v>
      </c>
      <c r="E636" s="133" t="s">
        <v>14</v>
      </c>
      <c r="F636" s="133" t="s">
        <v>15</v>
      </c>
      <c r="G636" s="133" t="s">
        <v>16</v>
      </c>
      <c r="H636" s="133" t="s">
        <v>2214</v>
      </c>
      <c r="I636" s="133" t="s">
        <v>54</v>
      </c>
      <c r="J636" s="133" t="s">
        <v>55</v>
      </c>
      <c r="K636" s="175" t="s">
        <v>17</v>
      </c>
      <c r="L636" s="162" t="s">
        <v>56</v>
      </c>
      <c r="M636" s="116"/>
      <c r="N636" s="161" t="s">
        <v>2213</v>
      </c>
      <c r="O636" s="170" t="s">
        <v>1</v>
      </c>
      <c r="P636" s="135" t="s">
        <v>0</v>
      </c>
      <c r="Q636" s="116"/>
      <c r="R636" s="161" t="s">
        <v>2213</v>
      </c>
      <c r="S636" s="170" t="s">
        <v>1</v>
      </c>
      <c r="T636" s="135" t="s">
        <v>0</v>
      </c>
      <c r="U636" s="116"/>
      <c r="V636" s="161" t="s">
        <v>2213</v>
      </c>
      <c r="W636" s="170" t="s">
        <v>1</v>
      </c>
      <c r="X636" s="135" t="s">
        <v>0</v>
      </c>
      <c r="Y636" s="116"/>
      <c r="Z636" s="161" t="s">
        <v>2213</v>
      </c>
      <c r="AA636" s="170" t="s">
        <v>1</v>
      </c>
      <c r="AB636" s="135" t="s">
        <v>0</v>
      </c>
    </row>
    <row r="637" spans="2:28" s="7" customFormat="1" ht="9" customHeight="1" collapsed="1" thickBot="1" x14ac:dyDescent="0.35">
      <c r="B637" s="120"/>
      <c r="C637" s="120"/>
      <c r="D637" s="120"/>
      <c r="E637" s="120"/>
      <c r="F637" s="120"/>
      <c r="G637" s="120"/>
      <c r="H637" s="120"/>
      <c r="I637" s="120"/>
      <c r="J637" s="120"/>
      <c r="K637" s="174"/>
      <c r="L637" s="123"/>
      <c r="M637" s="116"/>
      <c r="N637" s="123"/>
      <c r="O637" s="169"/>
      <c r="P637" s="120"/>
      <c r="Q637" s="116"/>
      <c r="R637" s="123"/>
      <c r="S637" s="169"/>
      <c r="T637" s="120"/>
      <c r="U637" s="116"/>
      <c r="V637" s="123"/>
      <c r="W637" s="169"/>
      <c r="X637" s="120"/>
      <c r="Y637" s="116"/>
      <c r="Z637" s="123"/>
      <c r="AA637" s="169"/>
      <c r="AB637" s="120"/>
    </row>
    <row r="638" spans="2:28" ht="18" x14ac:dyDescent="0.3">
      <c r="B638" s="141" t="s">
        <v>2240</v>
      </c>
      <c r="C638" s="348" t="str">
        <f>IFERROR(INDEX(DATA!$E$6:$E$457,MATCH(B638,DATA!$D$6:$D$457,0)),"")</f>
        <v>DIVISIÓN PARA BAÑO EN ACERO INOXIDABLE 304 CAL.20 (INCLUYE PUERTAS Y ACCESORIOS)</v>
      </c>
      <c r="D638" s="349"/>
      <c r="E638" s="349"/>
      <c r="F638" s="349"/>
      <c r="G638" s="350"/>
      <c r="H638" s="160"/>
      <c r="I638" s="136"/>
      <c r="J638" s="136"/>
      <c r="K638" s="176"/>
      <c r="L638" s="163" t="str">
        <f>IFERROR(INDEX(DATA!$F$6:$F$457,MATCH(B638,DATA!$D$6:$D$457,0)),"")</f>
        <v>M2</v>
      </c>
      <c r="N638" s="166"/>
      <c r="O638" s="171">
        <f>ROUND(SUM(O639:O649),0)</f>
        <v>68</v>
      </c>
      <c r="P638" s="125"/>
      <c r="R638" s="166"/>
      <c r="S638" s="171">
        <f>ROUND(SUM(S639:S649),0)</f>
        <v>54</v>
      </c>
      <c r="T638" s="125"/>
      <c r="V638" s="166"/>
      <c r="W638" s="171">
        <f>ROUND(SUM(W639:W649),0)</f>
        <v>65</v>
      </c>
      <c r="X638" s="125"/>
      <c r="Z638" s="166"/>
      <c r="AA638" s="171">
        <f>ROUND(SUM(AA639:AA649),0)</f>
        <v>63</v>
      </c>
      <c r="AB638" s="125"/>
    </row>
    <row r="639" spans="2:28" hidden="1" outlineLevel="1" x14ac:dyDescent="0.3">
      <c r="B639" s="126" t="s">
        <v>18</v>
      </c>
      <c r="C639" s="143" t="s">
        <v>2257</v>
      </c>
      <c r="D639" s="137">
        <v>1</v>
      </c>
      <c r="E639" s="139"/>
      <c r="F639" s="139"/>
      <c r="G639" s="139"/>
      <c r="H639" s="156" t="str">
        <f>IF(L639="ML",N639,"")</f>
        <v/>
      </c>
      <c r="I639" s="156">
        <f>IF(L639="M2",N639,"")</f>
        <v>37.21</v>
      </c>
      <c r="J639" s="156" t="str">
        <f>IF(L639="M3",N639,"")</f>
        <v/>
      </c>
      <c r="K639" s="177" t="str">
        <f>IF(L639="KG",N639,"")</f>
        <v/>
      </c>
      <c r="L639" s="164" t="str">
        <f>L638</f>
        <v>M2</v>
      </c>
      <c r="N639" s="167">
        <v>37.21</v>
      </c>
      <c r="O639" s="172">
        <f t="shared" ref="O639" si="579">IFERROR(D639*N639,"")</f>
        <v>37.21</v>
      </c>
      <c r="P639" s="121">
        <f>IFERROR(O639/$O$638,"")</f>
        <v>0.54720588235294121</v>
      </c>
      <c r="R639" s="167">
        <v>29.71</v>
      </c>
      <c r="S639" s="172">
        <f>IFERROR(D639*R639,"")</f>
        <v>29.71</v>
      </c>
      <c r="T639" s="121">
        <f>IFERROR(S639/$S$638,"")</f>
        <v>0.55018518518518522</v>
      </c>
      <c r="V639" s="167">
        <v>35.44</v>
      </c>
      <c r="W639" s="172">
        <f>IFERROR(D639*V639,"")</f>
        <v>35.44</v>
      </c>
      <c r="X639" s="121">
        <f>IFERROR(W639/$W$638,"")</f>
        <v>0.54523076923076919</v>
      </c>
      <c r="Z639" s="167">
        <v>34.590000000000003</v>
      </c>
      <c r="AA639" s="172">
        <f>IFERROR(D639*Z639,"")</f>
        <v>34.590000000000003</v>
      </c>
      <c r="AB639" s="121">
        <f>IFERROR(AA639/$AA$638,"")</f>
        <v>0.54904761904761912</v>
      </c>
    </row>
    <row r="640" spans="2:28" hidden="1" outlineLevel="1" x14ac:dyDescent="0.3">
      <c r="B640" s="126" t="s">
        <v>19</v>
      </c>
      <c r="C640" s="143" t="s">
        <v>2258</v>
      </c>
      <c r="D640" s="137">
        <v>1</v>
      </c>
      <c r="E640" s="124"/>
      <c r="F640" s="124"/>
      <c r="G640" s="124"/>
      <c r="H640" s="156" t="str">
        <f t="shared" ref="H640:H648" si="580">IF(L640="ML",N640,"")</f>
        <v/>
      </c>
      <c r="I640" s="156">
        <f t="shared" ref="I640:I648" si="581">IF(L640="M2",N640,"")</f>
        <v>31.01</v>
      </c>
      <c r="J640" s="156" t="str">
        <f t="shared" ref="J640:J648" si="582">IF(L640="M3",N640,"")</f>
        <v/>
      </c>
      <c r="K640" s="177" t="str">
        <f t="shared" ref="K640:K648" si="583">IF(L640="KG",N640,"")</f>
        <v/>
      </c>
      <c r="L640" s="164" t="str">
        <f t="shared" ref="L640:L648" si="584">L639</f>
        <v>M2</v>
      </c>
      <c r="N640" s="167">
        <v>31.01</v>
      </c>
      <c r="O640" s="172">
        <f>IFERROR(D640*N640,"")</f>
        <v>31.01</v>
      </c>
      <c r="P640" s="121">
        <f t="shared" ref="P640:P648" si="585">IFERROR(O640/$O$638,"")</f>
        <v>0.45602941176470591</v>
      </c>
      <c r="R640" s="167">
        <v>24.76</v>
      </c>
      <c r="S640" s="172">
        <f t="shared" ref="S640:S648" si="586">IFERROR(D640*R640,"")</f>
        <v>24.76</v>
      </c>
      <c r="T640" s="121">
        <f>IFERROR(S640/$S$638,"")</f>
        <v>0.45851851851851855</v>
      </c>
      <c r="V640" s="167">
        <v>29.53</v>
      </c>
      <c r="W640" s="172">
        <f t="shared" ref="W640:W648" si="587">IFERROR(D640*V640,"")</f>
        <v>29.53</v>
      </c>
      <c r="X640" s="121">
        <f t="shared" ref="X640:X648" si="588">IFERROR(W640/$W$638,"")</f>
        <v>0.4543076923076923</v>
      </c>
      <c r="Z640" s="167">
        <v>28.83</v>
      </c>
      <c r="AA640" s="172">
        <f t="shared" ref="AA640:AA648" si="589">IFERROR(D640*Z640,"")</f>
        <v>28.83</v>
      </c>
      <c r="AB640" s="121">
        <f t="shared" ref="AB640:AB648" si="590">IFERROR(AA640/$AA$638,"")</f>
        <v>0.45761904761904759</v>
      </c>
    </row>
    <row r="641" spans="2:28" hidden="1" outlineLevel="1" x14ac:dyDescent="0.3">
      <c r="B641" s="126" t="s">
        <v>20</v>
      </c>
      <c r="C641" s="143"/>
      <c r="D641" s="137"/>
      <c r="E641" s="124"/>
      <c r="F641" s="124"/>
      <c r="G641" s="124"/>
      <c r="H641" s="156" t="str">
        <f t="shared" si="580"/>
        <v/>
      </c>
      <c r="I641" s="156">
        <f t="shared" si="581"/>
        <v>0</v>
      </c>
      <c r="J641" s="156" t="str">
        <f t="shared" si="582"/>
        <v/>
      </c>
      <c r="K641" s="177" t="str">
        <f t="shared" si="583"/>
        <v/>
      </c>
      <c r="L641" s="164" t="str">
        <f t="shared" si="584"/>
        <v>M2</v>
      </c>
      <c r="N641" s="167"/>
      <c r="O641" s="172">
        <f t="shared" ref="O641:O648" si="591">IFERROR(D641*N641,"")</f>
        <v>0</v>
      </c>
      <c r="P641" s="121">
        <f t="shared" si="585"/>
        <v>0</v>
      </c>
      <c r="R641" s="167"/>
      <c r="S641" s="172">
        <f t="shared" si="586"/>
        <v>0</v>
      </c>
      <c r="T641" s="121">
        <f t="shared" ref="T641:T648" si="592">IFERROR(S641/$S$638,"")</f>
        <v>0</v>
      </c>
      <c r="V641" s="167"/>
      <c r="W641" s="172">
        <f t="shared" si="587"/>
        <v>0</v>
      </c>
      <c r="X641" s="121">
        <f t="shared" si="588"/>
        <v>0</v>
      </c>
      <c r="Z641" s="167"/>
      <c r="AA641" s="172">
        <f t="shared" si="589"/>
        <v>0</v>
      </c>
      <c r="AB641" s="121">
        <f t="shared" si="590"/>
        <v>0</v>
      </c>
    </row>
    <row r="642" spans="2:28" hidden="1" outlineLevel="1" x14ac:dyDescent="0.3">
      <c r="B642" s="126" t="s">
        <v>21</v>
      </c>
      <c r="C642" s="143"/>
      <c r="D642" s="137"/>
      <c r="E642" s="124"/>
      <c r="F642" s="124"/>
      <c r="G642" s="124"/>
      <c r="H642" s="156" t="str">
        <f t="shared" si="580"/>
        <v/>
      </c>
      <c r="I642" s="156">
        <f t="shared" si="581"/>
        <v>0</v>
      </c>
      <c r="J642" s="156" t="str">
        <f t="shared" si="582"/>
        <v/>
      </c>
      <c r="K642" s="177" t="str">
        <f t="shared" si="583"/>
        <v/>
      </c>
      <c r="L642" s="164" t="str">
        <f t="shared" si="584"/>
        <v>M2</v>
      </c>
      <c r="N642" s="167"/>
      <c r="O642" s="172">
        <f t="shared" si="591"/>
        <v>0</v>
      </c>
      <c r="P642" s="121">
        <f t="shared" si="585"/>
        <v>0</v>
      </c>
      <c r="R642" s="167"/>
      <c r="S642" s="172">
        <f t="shared" si="586"/>
        <v>0</v>
      </c>
      <c r="T642" s="121">
        <f t="shared" si="592"/>
        <v>0</v>
      </c>
      <c r="V642" s="167"/>
      <c r="W642" s="172">
        <f t="shared" si="587"/>
        <v>0</v>
      </c>
      <c r="X642" s="121">
        <f t="shared" si="588"/>
        <v>0</v>
      </c>
      <c r="Z642" s="167"/>
      <c r="AA642" s="172">
        <f t="shared" si="589"/>
        <v>0</v>
      </c>
      <c r="AB642" s="121">
        <f t="shared" si="590"/>
        <v>0</v>
      </c>
    </row>
    <row r="643" spans="2:28" hidden="1" outlineLevel="1" x14ac:dyDescent="0.3">
      <c r="B643" s="126" t="s">
        <v>22</v>
      </c>
      <c r="C643" s="143"/>
      <c r="D643" s="137"/>
      <c r="E643" s="124"/>
      <c r="F643" s="124"/>
      <c r="G643" s="124"/>
      <c r="H643" s="156" t="str">
        <f t="shared" si="580"/>
        <v/>
      </c>
      <c r="I643" s="156">
        <f t="shared" si="581"/>
        <v>0</v>
      </c>
      <c r="J643" s="156" t="str">
        <f t="shared" si="582"/>
        <v/>
      </c>
      <c r="K643" s="177" t="str">
        <f t="shared" si="583"/>
        <v/>
      </c>
      <c r="L643" s="164" t="str">
        <f t="shared" si="584"/>
        <v>M2</v>
      </c>
      <c r="N643" s="167"/>
      <c r="O643" s="172">
        <f t="shared" si="591"/>
        <v>0</v>
      </c>
      <c r="P643" s="121">
        <f t="shared" si="585"/>
        <v>0</v>
      </c>
      <c r="R643" s="167"/>
      <c r="S643" s="172">
        <f t="shared" si="586"/>
        <v>0</v>
      </c>
      <c r="T643" s="121">
        <f t="shared" si="592"/>
        <v>0</v>
      </c>
      <c r="V643" s="167"/>
      <c r="W643" s="172">
        <f t="shared" si="587"/>
        <v>0</v>
      </c>
      <c r="X643" s="121">
        <f t="shared" si="588"/>
        <v>0</v>
      </c>
      <c r="Z643" s="167"/>
      <c r="AA643" s="172">
        <f t="shared" si="589"/>
        <v>0</v>
      </c>
      <c r="AB643" s="121">
        <f t="shared" si="590"/>
        <v>0</v>
      </c>
    </row>
    <row r="644" spans="2:28" hidden="1" outlineLevel="1" x14ac:dyDescent="0.3">
      <c r="B644" s="126" t="s">
        <v>23</v>
      </c>
      <c r="C644" s="143"/>
      <c r="D644" s="137"/>
      <c r="E644" s="124"/>
      <c r="F644" s="124"/>
      <c r="G644" s="124"/>
      <c r="H644" s="156" t="str">
        <f t="shared" si="580"/>
        <v/>
      </c>
      <c r="I644" s="156">
        <f t="shared" si="581"/>
        <v>0</v>
      </c>
      <c r="J644" s="156" t="str">
        <f t="shared" si="582"/>
        <v/>
      </c>
      <c r="K644" s="177" t="str">
        <f t="shared" si="583"/>
        <v/>
      </c>
      <c r="L644" s="164" t="str">
        <f t="shared" si="584"/>
        <v>M2</v>
      </c>
      <c r="N644" s="167"/>
      <c r="O644" s="172">
        <f t="shared" si="591"/>
        <v>0</v>
      </c>
      <c r="P644" s="121">
        <f t="shared" si="585"/>
        <v>0</v>
      </c>
      <c r="R644" s="167"/>
      <c r="S644" s="172">
        <f t="shared" si="586"/>
        <v>0</v>
      </c>
      <c r="T644" s="121">
        <f t="shared" si="592"/>
        <v>0</v>
      </c>
      <c r="V644" s="167"/>
      <c r="W644" s="172">
        <f t="shared" si="587"/>
        <v>0</v>
      </c>
      <c r="X644" s="121">
        <f t="shared" si="588"/>
        <v>0</v>
      </c>
      <c r="Z644" s="167"/>
      <c r="AA644" s="172">
        <f t="shared" si="589"/>
        <v>0</v>
      </c>
      <c r="AB644" s="121">
        <f t="shared" si="590"/>
        <v>0</v>
      </c>
    </row>
    <row r="645" spans="2:28" hidden="1" outlineLevel="1" x14ac:dyDescent="0.3">
      <c r="B645" s="126" t="s">
        <v>24</v>
      </c>
      <c r="C645" s="143"/>
      <c r="D645" s="137"/>
      <c r="E645" s="124"/>
      <c r="F645" s="124"/>
      <c r="G645" s="124"/>
      <c r="H645" s="156" t="str">
        <f t="shared" si="580"/>
        <v/>
      </c>
      <c r="I645" s="156">
        <f t="shared" si="581"/>
        <v>0</v>
      </c>
      <c r="J645" s="156" t="str">
        <f t="shared" si="582"/>
        <v/>
      </c>
      <c r="K645" s="177" t="str">
        <f t="shared" si="583"/>
        <v/>
      </c>
      <c r="L645" s="164" t="str">
        <f t="shared" si="584"/>
        <v>M2</v>
      </c>
      <c r="N645" s="167"/>
      <c r="O645" s="172">
        <f t="shared" si="591"/>
        <v>0</v>
      </c>
      <c r="P645" s="121">
        <f t="shared" si="585"/>
        <v>0</v>
      </c>
      <c r="R645" s="167"/>
      <c r="S645" s="172">
        <f t="shared" si="586"/>
        <v>0</v>
      </c>
      <c r="T645" s="121">
        <f t="shared" si="592"/>
        <v>0</v>
      </c>
      <c r="V645" s="167"/>
      <c r="W645" s="172">
        <f t="shared" si="587"/>
        <v>0</v>
      </c>
      <c r="X645" s="121">
        <f t="shared" si="588"/>
        <v>0</v>
      </c>
      <c r="Z645" s="167"/>
      <c r="AA645" s="172">
        <f t="shared" si="589"/>
        <v>0</v>
      </c>
      <c r="AB645" s="121">
        <f t="shared" si="590"/>
        <v>0</v>
      </c>
    </row>
    <row r="646" spans="2:28" hidden="1" outlineLevel="1" x14ac:dyDescent="0.3">
      <c r="B646" s="126" t="s">
        <v>25</v>
      </c>
      <c r="C646" s="143"/>
      <c r="D646" s="137"/>
      <c r="E646" s="124"/>
      <c r="F646" s="124"/>
      <c r="G646" s="124"/>
      <c r="H646" s="156" t="str">
        <f t="shared" si="580"/>
        <v/>
      </c>
      <c r="I646" s="156">
        <f t="shared" si="581"/>
        <v>0</v>
      </c>
      <c r="J646" s="156" t="str">
        <f t="shared" si="582"/>
        <v/>
      </c>
      <c r="K646" s="177" t="str">
        <f t="shared" si="583"/>
        <v/>
      </c>
      <c r="L646" s="164" t="str">
        <f t="shared" si="584"/>
        <v>M2</v>
      </c>
      <c r="N646" s="167"/>
      <c r="O646" s="172">
        <f t="shared" si="591"/>
        <v>0</v>
      </c>
      <c r="P646" s="121">
        <f t="shared" si="585"/>
        <v>0</v>
      </c>
      <c r="R646" s="167"/>
      <c r="S646" s="172">
        <f t="shared" si="586"/>
        <v>0</v>
      </c>
      <c r="T646" s="121">
        <f t="shared" si="592"/>
        <v>0</v>
      </c>
      <c r="V646" s="167"/>
      <c r="W646" s="172">
        <f t="shared" si="587"/>
        <v>0</v>
      </c>
      <c r="X646" s="121">
        <f t="shared" si="588"/>
        <v>0</v>
      </c>
      <c r="Z646" s="167"/>
      <c r="AA646" s="172">
        <f t="shared" si="589"/>
        <v>0</v>
      </c>
      <c r="AB646" s="121">
        <f t="shared" si="590"/>
        <v>0</v>
      </c>
    </row>
    <row r="647" spans="2:28" hidden="1" outlineLevel="1" x14ac:dyDescent="0.3">
      <c r="B647" s="126" t="s">
        <v>26</v>
      </c>
      <c r="C647" s="143"/>
      <c r="D647" s="137"/>
      <c r="E647" s="124"/>
      <c r="F647" s="124"/>
      <c r="G647" s="124"/>
      <c r="H647" s="156" t="str">
        <f t="shared" si="580"/>
        <v/>
      </c>
      <c r="I647" s="156">
        <f t="shared" si="581"/>
        <v>0</v>
      </c>
      <c r="J647" s="156" t="str">
        <f t="shared" si="582"/>
        <v/>
      </c>
      <c r="K647" s="177" t="str">
        <f t="shared" si="583"/>
        <v/>
      </c>
      <c r="L647" s="164" t="str">
        <f t="shared" si="584"/>
        <v>M2</v>
      </c>
      <c r="N647" s="167"/>
      <c r="O647" s="172">
        <f t="shared" si="591"/>
        <v>0</v>
      </c>
      <c r="P647" s="121">
        <f t="shared" si="585"/>
        <v>0</v>
      </c>
      <c r="R647" s="167"/>
      <c r="S647" s="172">
        <f t="shared" si="586"/>
        <v>0</v>
      </c>
      <c r="T647" s="121">
        <f t="shared" si="592"/>
        <v>0</v>
      </c>
      <c r="V647" s="167"/>
      <c r="W647" s="172">
        <f t="shared" si="587"/>
        <v>0</v>
      </c>
      <c r="X647" s="121">
        <f t="shared" si="588"/>
        <v>0</v>
      </c>
      <c r="Z647" s="167"/>
      <c r="AA647" s="172">
        <f t="shared" si="589"/>
        <v>0</v>
      </c>
      <c r="AB647" s="121">
        <f t="shared" si="590"/>
        <v>0</v>
      </c>
    </row>
    <row r="648" spans="2:28" hidden="1" outlineLevel="1" x14ac:dyDescent="0.3">
      <c r="B648" s="126" t="s">
        <v>27</v>
      </c>
      <c r="C648" s="143"/>
      <c r="D648" s="137"/>
      <c r="E648" s="124"/>
      <c r="F648" s="124"/>
      <c r="G648" s="124"/>
      <c r="H648" s="156" t="str">
        <f t="shared" si="580"/>
        <v/>
      </c>
      <c r="I648" s="156">
        <f t="shared" si="581"/>
        <v>0</v>
      </c>
      <c r="J648" s="156" t="str">
        <f t="shared" si="582"/>
        <v/>
      </c>
      <c r="K648" s="177" t="str">
        <f t="shared" si="583"/>
        <v/>
      </c>
      <c r="L648" s="164" t="str">
        <f t="shared" si="584"/>
        <v>M2</v>
      </c>
      <c r="N648" s="167"/>
      <c r="O648" s="172">
        <f t="shared" si="591"/>
        <v>0</v>
      </c>
      <c r="P648" s="121">
        <f t="shared" si="585"/>
        <v>0</v>
      </c>
      <c r="R648" s="167"/>
      <c r="S648" s="172">
        <f t="shared" si="586"/>
        <v>0</v>
      </c>
      <c r="T648" s="121">
        <f t="shared" si="592"/>
        <v>0</v>
      </c>
      <c r="V648" s="167"/>
      <c r="W648" s="172">
        <f t="shared" si="587"/>
        <v>0</v>
      </c>
      <c r="X648" s="121">
        <f t="shared" si="588"/>
        <v>0</v>
      </c>
      <c r="Z648" s="167"/>
      <c r="AA648" s="172">
        <f t="shared" si="589"/>
        <v>0</v>
      </c>
      <c r="AB648" s="121">
        <f t="shared" si="590"/>
        <v>0</v>
      </c>
    </row>
    <row r="649" spans="2:28" ht="15" hidden="1" outlineLevel="1" thickBot="1" x14ac:dyDescent="0.35">
      <c r="B649" s="127"/>
      <c r="C649" s="128"/>
      <c r="D649" s="140"/>
      <c r="E649" s="129"/>
      <c r="F649" s="129"/>
      <c r="G649" s="129"/>
      <c r="H649" s="129"/>
      <c r="I649" s="129"/>
      <c r="J649" s="129"/>
      <c r="K649" s="178"/>
      <c r="L649" s="165"/>
      <c r="N649" s="168"/>
      <c r="O649" s="173"/>
      <c r="P649" s="130"/>
      <c r="R649" s="168"/>
      <c r="S649" s="173"/>
      <c r="T649" s="130"/>
      <c r="V649" s="168"/>
      <c r="W649" s="173"/>
      <c r="X649" s="130"/>
      <c r="Z649" s="168"/>
      <c r="AA649" s="173"/>
      <c r="AB649" s="130"/>
    </row>
    <row r="650" spans="2:28" s="7" customFormat="1" ht="9" hidden="1" customHeight="1" outlineLevel="1" thickBot="1" x14ac:dyDescent="0.35">
      <c r="K650" s="174"/>
      <c r="L650" s="13"/>
      <c r="M650" s="116"/>
      <c r="N650" s="13"/>
      <c r="O650" s="169"/>
      <c r="Q650" s="116"/>
      <c r="R650" s="123"/>
      <c r="S650" s="169"/>
      <c r="T650" s="120"/>
      <c r="U650" s="116"/>
      <c r="V650" s="123"/>
      <c r="W650" s="169"/>
      <c r="X650" s="120"/>
      <c r="Y650" s="116"/>
      <c r="Z650" s="123"/>
      <c r="AA650" s="169"/>
      <c r="AB650" s="120"/>
    </row>
    <row r="651" spans="2:28" s="10" customFormat="1" ht="15" hidden="1" outlineLevel="1" thickBot="1" x14ac:dyDescent="0.35">
      <c r="B651" s="132" t="s">
        <v>8</v>
      </c>
      <c r="C651" s="132" t="s">
        <v>9</v>
      </c>
      <c r="D651" s="134" t="s">
        <v>12</v>
      </c>
      <c r="E651" s="133" t="s">
        <v>14</v>
      </c>
      <c r="F651" s="133" t="s">
        <v>15</v>
      </c>
      <c r="G651" s="133" t="s">
        <v>16</v>
      </c>
      <c r="H651" s="133" t="s">
        <v>2214</v>
      </c>
      <c r="I651" s="133" t="s">
        <v>54</v>
      </c>
      <c r="J651" s="133" t="s">
        <v>55</v>
      </c>
      <c r="K651" s="175" t="s">
        <v>17</v>
      </c>
      <c r="L651" s="162" t="s">
        <v>56</v>
      </c>
      <c r="M651" s="116"/>
      <c r="N651" s="161" t="s">
        <v>2213</v>
      </c>
      <c r="O651" s="170" t="s">
        <v>1</v>
      </c>
      <c r="P651" s="135" t="s">
        <v>0</v>
      </c>
      <c r="Q651" s="116"/>
      <c r="R651" s="161" t="s">
        <v>2213</v>
      </c>
      <c r="S651" s="170" t="s">
        <v>1</v>
      </c>
      <c r="T651" s="135" t="s">
        <v>0</v>
      </c>
      <c r="U651" s="116"/>
      <c r="V651" s="161" t="s">
        <v>2213</v>
      </c>
      <c r="W651" s="170" t="s">
        <v>1</v>
      </c>
      <c r="X651" s="135" t="s">
        <v>0</v>
      </c>
      <c r="Y651" s="116"/>
      <c r="Z651" s="161" t="s">
        <v>2213</v>
      </c>
      <c r="AA651" s="170" t="s">
        <v>1</v>
      </c>
      <c r="AB651" s="135" t="s">
        <v>0</v>
      </c>
    </row>
    <row r="652" spans="2:28" s="7" customFormat="1" ht="9" customHeight="1" collapsed="1" thickBot="1" x14ac:dyDescent="0.35">
      <c r="B652" s="120"/>
      <c r="C652" s="120"/>
      <c r="D652" s="120"/>
      <c r="E652" s="120"/>
      <c r="F652" s="120"/>
      <c r="G652" s="120"/>
      <c r="H652" s="120"/>
      <c r="I652" s="120"/>
      <c r="J652" s="120"/>
      <c r="K652" s="174"/>
      <c r="L652" s="123"/>
      <c r="M652" s="116"/>
      <c r="N652" s="123"/>
      <c r="O652" s="169"/>
      <c r="P652" s="120"/>
      <c r="Q652" s="116"/>
      <c r="R652" s="123"/>
      <c r="S652" s="169"/>
      <c r="T652" s="120"/>
      <c r="U652" s="116"/>
      <c r="V652" s="123"/>
      <c r="W652" s="169"/>
      <c r="X652" s="120"/>
      <c r="Y652" s="116"/>
      <c r="Z652" s="123"/>
      <c r="AA652" s="169"/>
      <c r="AB652" s="120"/>
    </row>
    <row r="653" spans="2:28" ht="18" x14ac:dyDescent="0.3">
      <c r="B653" s="141" t="s">
        <v>2241</v>
      </c>
      <c r="C653" s="348" t="str">
        <f>IFERROR(INDEX(DATA!$E$6:$E$457,MATCH(B653,DATA!$D$6:$D$457,0)),"")</f>
        <v>VENTANA EN ALUMINIO DE 2,00 X 1,42 MTS, TONO NATURAL PERFILERÍA 80-25, VIDRIO DE 5 MM TEMPLADO INCOLORO, INCLUYE EMPAQUE, RODACHINAS Y FELPA CON CIERRE DE IMPACTO. HOJA FIJA Y EN MOVIMIENTO. INCLUYE SELLADO DE DILATACIONES CON SILICONA DE ALTO RENDIMIENTO.</v>
      </c>
      <c r="D653" s="349"/>
      <c r="E653" s="349"/>
      <c r="F653" s="349"/>
      <c r="G653" s="350"/>
      <c r="H653" s="160"/>
      <c r="I653" s="136"/>
      <c r="J653" s="136"/>
      <c r="K653" s="176"/>
      <c r="L653" s="163" t="str">
        <f>IFERROR(INDEX(DATA!$F$6:$F$457,MATCH(B653,DATA!$D$6:$D$457,0)),"")</f>
        <v>UN</v>
      </c>
      <c r="N653" s="166"/>
      <c r="O653" s="171">
        <f>ROUND(SUM(O654:O664),0)</f>
        <v>15</v>
      </c>
      <c r="P653" s="125"/>
      <c r="R653" s="166"/>
      <c r="S653" s="171">
        <f>ROUND(SUM(S654:S664),0)</f>
        <v>12</v>
      </c>
      <c r="T653" s="125"/>
      <c r="V653" s="166"/>
      <c r="W653" s="171">
        <f>ROUND(SUM(W654:W664),0)</f>
        <v>14</v>
      </c>
      <c r="X653" s="125"/>
      <c r="Z653" s="166"/>
      <c r="AA653" s="171">
        <f>ROUND(SUM(AA654:AA664),0)</f>
        <v>14</v>
      </c>
      <c r="AB653" s="125"/>
    </row>
    <row r="654" spans="2:28" hidden="1" outlineLevel="1" x14ac:dyDescent="0.3">
      <c r="B654" s="126" t="s">
        <v>18</v>
      </c>
      <c r="C654" s="143" t="s">
        <v>2230</v>
      </c>
      <c r="D654" s="137">
        <v>1</v>
      </c>
      <c r="E654" s="139"/>
      <c r="F654" s="139"/>
      <c r="G654" s="139"/>
      <c r="H654" s="156" t="str">
        <f>IF(L654="ML",N654,"")</f>
        <v/>
      </c>
      <c r="I654" s="156" t="str">
        <f>IF(L654="M2",N654,"")</f>
        <v/>
      </c>
      <c r="J654" s="156" t="str">
        <f>IF(L654="M3",N654,"")</f>
        <v/>
      </c>
      <c r="K654" s="177" t="str">
        <f>IF(L654="KG",N654,"")</f>
        <v/>
      </c>
      <c r="L654" s="164" t="str">
        <f>L653</f>
        <v>UN</v>
      </c>
      <c r="N654" s="167">
        <v>15</v>
      </c>
      <c r="O654" s="172">
        <f t="shared" ref="O654" si="593">IFERROR(D654*N654,"")</f>
        <v>15</v>
      </c>
      <c r="P654" s="121">
        <f>IFERROR(O654/$O$653,"")</f>
        <v>1</v>
      </c>
      <c r="R654" s="167">
        <v>12</v>
      </c>
      <c r="S654" s="172">
        <f>IFERROR(D654*R654,"")</f>
        <v>12</v>
      </c>
      <c r="T654" s="121">
        <f>IFERROR(S654/$S$653,"")</f>
        <v>1</v>
      </c>
      <c r="V654" s="167">
        <v>14</v>
      </c>
      <c r="W654" s="172">
        <f>IFERROR(D654*V654,"")</f>
        <v>14</v>
      </c>
      <c r="X654" s="121">
        <f>IFERROR(W654/$W$653,"")</f>
        <v>1</v>
      </c>
      <c r="Z654" s="167">
        <v>14</v>
      </c>
      <c r="AA654" s="172">
        <f>IFERROR(D654*Z654,"")</f>
        <v>14</v>
      </c>
      <c r="AB654" s="121">
        <f>IFERROR(AA654/$AA$653,"")</f>
        <v>1</v>
      </c>
    </row>
    <row r="655" spans="2:28" hidden="1" outlineLevel="1" x14ac:dyDescent="0.3">
      <c r="B655" s="126" t="s">
        <v>19</v>
      </c>
      <c r="C655" s="143"/>
      <c r="D655" s="137"/>
      <c r="E655" s="124"/>
      <c r="F655" s="124"/>
      <c r="G655" s="124"/>
      <c r="H655" s="156" t="str">
        <f t="shared" ref="H655:H663" si="594">IF(L655="ML",N655,"")</f>
        <v/>
      </c>
      <c r="I655" s="156" t="str">
        <f t="shared" ref="I655:I663" si="595">IF(L655="M2",N655,"")</f>
        <v/>
      </c>
      <c r="J655" s="156" t="str">
        <f t="shared" ref="J655:J663" si="596">IF(L655="M3",N655,"")</f>
        <v/>
      </c>
      <c r="K655" s="177" t="str">
        <f t="shared" ref="K655:K663" si="597">IF(L655="KG",N655,"")</f>
        <v/>
      </c>
      <c r="L655" s="164" t="str">
        <f t="shared" ref="L655:L663" si="598">L654</f>
        <v>UN</v>
      </c>
      <c r="N655" s="167"/>
      <c r="O655" s="172">
        <f>IFERROR(D655*N655,"")</f>
        <v>0</v>
      </c>
      <c r="P655" s="121">
        <f t="shared" ref="P655:P663" si="599">IFERROR(O655/$O$653,"")</f>
        <v>0</v>
      </c>
      <c r="R655" s="167"/>
      <c r="S655" s="172">
        <f t="shared" ref="S655:S663" si="600">IFERROR(D655*R655,"")</f>
        <v>0</v>
      </c>
      <c r="T655" s="121">
        <f t="shared" ref="T655:T663" si="601">IFERROR(S655/$S$653,"")</f>
        <v>0</v>
      </c>
      <c r="V655" s="167"/>
      <c r="W655" s="172">
        <f t="shared" ref="W655:W663" si="602">IFERROR(D655*V655,"")</f>
        <v>0</v>
      </c>
      <c r="X655" s="121">
        <f t="shared" ref="X655:X663" si="603">IFERROR(W655/$W$653,"")</f>
        <v>0</v>
      </c>
      <c r="Z655" s="167"/>
      <c r="AA655" s="172">
        <f t="shared" ref="AA655:AA663" si="604">IFERROR(D655*Z655,"")</f>
        <v>0</v>
      </c>
      <c r="AB655" s="121">
        <f t="shared" ref="AB655:AB663" si="605">IFERROR(AA655/$AA$653,"")</f>
        <v>0</v>
      </c>
    </row>
    <row r="656" spans="2:28" hidden="1" outlineLevel="1" x14ac:dyDescent="0.3">
      <c r="B656" s="126" t="s">
        <v>20</v>
      </c>
      <c r="C656" s="143"/>
      <c r="D656" s="137"/>
      <c r="E656" s="124"/>
      <c r="F656" s="124"/>
      <c r="G656" s="124"/>
      <c r="H656" s="156" t="str">
        <f t="shared" si="594"/>
        <v/>
      </c>
      <c r="I656" s="156" t="str">
        <f t="shared" si="595"/>
        <v/>
      </c>
      <c r="J656" s="156" t="str">
        <f t="shared" si="596"/>
        <v/>
      </c>
      <c r="K656" s="177" t="str">
        <f t="shared" si="597"/>
        <v/>
      </c>
      <c r="L656" s="164" t="str">
        <f t="shared" si="598"/>
        <v>UN</v>
      </c>
      <c r="N656" s="167"/>
      <c r="O656" s="172">
        <f t="shared" ref="O656:O663" si="606">IFERROR(D656*N656,"")</f>
        <v>0</v>
      </c>
      <c r="P656" s="121">
        <f t="shared" si="599"/>
        <v>0</v>
      </c>
      <c r="R656" s="167"/>
      <c r="S656" s="172">
        <f t="shared" si="600"/>
        <v>0</v>
      </c>
      <c r="T656" s="121">
        <f t="shared" si="601"/>
        <v>0</v>
      </c>
      <c r="V656" s="167"/>
      <c r="W656" s="172">
        <f t="shared" si="602"/>
        <v>0</v>
      </c>
      <c r="X656" s="121">
        <f t="shared" si="603"/>
        <v>0</v>
      </c>
      <c r="Z656" s="167"/>
      <c r="AA656" s="172">
        <f t="shared" si="604"/>
        <v>0</v>
      </c>
      <c r="AB656" s="121">
        <f t="shared" si="605"/>
        <v>0</v>
      </c>
    </row>
    <row r="657" spans="2:28" hidden="1" outlineLevel="1" x14ac:dyDescent="0.3">
      <c r="B657" s="126" t="s">
        <v>21</v>
      </c>
      <c r="C657" s="143"/>
      <c r="D657" s="137"/>
      <c r="E657" s="124"/>
      <c r="F657" s="124"/>
      <c r="G657" s="124"/>
      <c r="H657" s="156" t="str">
        <f t="shared" si="594"/>
        <v/>
      </c>
      <c r="I657" s="156" t="str">
        <f t="shared" si="595"/>
        <v/>
      </c>
      <c r="J657" s="156" t="str">
        <f t="shared" si="596"/>
        <v/>
      </c>
      <c r="K657" s="177" t="str">
        <f t="shared" si="597"/>
        <v/>
      </c>
      <c r="L657" s="164" t="str">
        <f t="shared" si="598"/>
        <v>UN</v>
      </c>
      <c r="N657" s="167"/>
      <c r="O657" s="172">
        <f t="shared" si="606"/>
        <v>0</v>
      </c>
      <c r="P657" s="121">
        <f t="shared" si="599"/>
        <v>0</v>
      </c>
      <c r="R657" s="167"/>
      <c r="S657" s="172">
        <f t="shared" si="600"/>
        <v>0</v>
      </c>
      <c r="T657" s="121">
        <f t="shared" si="601"/>
        <v>0</v>
      </c>
      <c r="V657" s="167"/>
      <c r="W657" s="172">
        <f t="shared" si="602"/>
        <v>0</v>
      </c>
      <c r="X657" s="121">
        <f t="shared" si="603"/>
        <v>0</v>
      </c>
      <c r="Z657" s="167"/>
      <c r="AA657" s="172">
        <f t="shared" si="604"/>
        <v>0</v>
      </c>
      <c r="AB657" s="121">
        <f t="shared" si="605"/>
        <v>0</v>
      </c>
    </row>
    <row r="658" spans="2:28" hidden="1" outlineLevel="1" x14ac:dyDescent="0.3">
      <c r="B658" s="126" t="s">
        <v>22</v>
      </c>
      <c r="C658" s="143"/>
      <c r="D658" s="137"/>
      <c r="E658" s="124"/>
      <c r="F658" s="124"/>
      <c r="G658" s="124"/>
      <c r="H658" s="156" t="str">
        <f t="shared" si="594"/>
        <v/>
      </c>
      <c r="I658" s="156" t="str">
        <f t="shared" si="595"/>
        <v/>
      </c>
      <c r="J658" s="156" t="str">
        <f t="shared" si="596"/>
        <v/>
      </c>
      <c r="K658" s="177" t="str">
        <f t="shared" si="597"/>
        <v/>
      </c>
      <c r="L658" s="164" t="str">
        <f t="shared" si="598"/>
        <v>UN</v>
      </c>
      <c r="N658" s="167"/>
      <c r="O658" s="172">
        <f t="shared" si="606"/>
        <v>0</v>
      </c>
      <c r="P658" s="121">
        <f t="shared" si="599"/>
        <v>0</v>
      </c>
      <c r="R658" s="167"/>
      <c r="S658" s="172">
        <f t="shared" si="600"/>
        <v>0</v>
      </c>
      <c r="T658" s="121">
        <f t="shared" si="601"/>
        <v>0</v>
      </c>
      <c r="V658" s="167"/>
      <c r="W658" s="172">
        <f t="shared" si="602"/>
        <v>0</v>
      </c>
      <c r="X658" s="121">
        <f t="shared" si="603"/>
        <v>0</v>
      </c>
      <c r="Z658" s="167"/>
      <c r="AA658" s="172">
        <f t="shared" si="604"/>
        <v>0</v>
      </c>
      <c r="AB658" s="121">
        <f t="shared" si="605"/>
        <v>0</v>
      </c>
    </row>
    <row r="659" spans="2:28" hidden="1" outlineLevel="1" x14ac:dyDescent="0.3">
      <c r="B659" s="126" t="s">
        <v>23</v>
      </c>
      <c r="C659" s="143"/>
      <c r="D659" s="137"/>
      <c r="E659" s="124"/>
      <c r="F659" s="124"/>
      <c r="G659" s="124"/>
      <c r="H659" s="156" t="str">
        <f t="shared" si="594"/>
        <v/>
      </c>
      <c r="I659" s="156" t="str">
        <f t="shared" si="595"/>
        <v/>
      </c>
      <c r="J659" s="156" t="str">
        <f t="shared" si="596"/>
        <v/>
      </c>
      <c r="K659" s="177" t="str">
        <f t="shared" si="597"/>
        <v/>
      </c>
      <c r="L659" s="164" t="str">
        <f t="shared" si="598"/>
        <v>UN</v>
      </c>
      <c r="N659" s="167"/>
      <c r="O659" s="172">
        <f t="shared" si="606"/>
        <v>0</v>
      </c>
      <c r="P659" s="121">
        <f t="shared" si="599"/>
        <v>0</v>
      </c>
      <c r="R659" s="167"/>
      <c r="S659" s="172">
        <f t="shared" si="600"/>
        <v>0</v>
      </c>
      <c r="T659" s="121">
        <f t="shared" si="601"/>
        <v>0</v>
      </c>
      <c r="V659" s="167"/>
      <c r="W659" s="172">
        <f t="shared" si="602"/>
        <v>0</v>
      </c>
      <c r="X659" s="121">
        <f t="shared" si="603"/>
        <v>0</v>
      </c>
      <c r="Z659" s="167"/>
      <c r="AA659" s="172">
        <f t="shared" si="604"/>
        <v>0</v>
      </c>
      <c r="AB659" s="121">
        <f t="shared" si="605"/>
        <v>0</v>
      </c>
    </row>
    <row r="660" spans="2:28" hidden="1" outlineLevel="1" x14ac:dyDescent="0.3">
      <c r="B660" s="126" t="s">
        <v>24</v>
      </c>
      <c r="C660" s="143"/>
      <c r="D660" s="137"/>
      <c r="E660" s="124"/>
      <c r="F660" s="124"/>
      <c r="G660" s="124"/>
      <c r="H660" s="156" t="str">
        <f t="shared" si="594"/>
        <v/>
      </c>
      <c r="I660" s="156" t="str">
        <f t="shared" si="595"/>
        <v/>
      </c>
      <c r="J660" s="156" t="str">
        <f t="shared" si="596"/>
        <v/>
      </c>
      <c r="K660" s="177" t="str">
        <f t="shared" si="597"/>
        <v/>
      </c>
      <c r="L660" s="164" t="str">
        <f t="shared" si="598"/>
        <v>UN</v>
      </c>
      <c r="N660" s="167"/>
      <c r="O660" s="172">
        <f t="shared" si="606"/>
        <v>0</v>
      </c>
      <c r="P660" s="121">
        <f t="shared" si="599"/>
        <v>0</v>
      </c>
      <c r="R660" s="167"/>
      <c r="S660" s="172">
        <f t="shared" si="600"/>
        <v>0</v>
      </c>
      <c r="T660" s="121">
        <f t="shared" si="601"/>
        <v>0</v>
      </c>
      <c r="V660" s="167"/>
      <c r="W660" s="172">
        <f t="shared" si="602"/>
        <v>0</v>
      </c>
      <c r="X660" s="121">
        <f t="shared" si="603"/>
        <v>0</v>
      </c>
      <c r="Z660" s="167"/>
      <c r="AA660" s="172">
        <f t="shared" si="604"/>
        <v>0</v>
      </c>
      <c r="AB660" s="121">
        <f t="shared" si="605"/>
        <v>0</v>
      </c>
    </row>
    <row r="661" spans="2:28" hidden="1" outlineLevel="1" x14ac:dyDescent="0.3">
      <c r="B661" s="126" t="s">
        <v>25</v>
      </c>
      <c r="C661" s="143"/>
      <c r="D661" s="137"/>
      <c r="E661" s="124"/>
      <c r="F661" s="124"/>
      <c r="G661" s="124"/>
      <c r="H661" s="156" t="str">
        <f t="shared" si="594"/>
        <v/>
      </c>
      <c r="I661" s="156" t="str">
        <f t="shared" si="595"/>
        <v/>
      </c>
      <c r="J661" s="156" t="str">
        <f t="shared" si="596"/>
        <v/>
      </c>
      <c r="K661" s="177" t="str">
        <f t="shared" si="597"/>
        <v/>
      </c>
      <c r="L661" s="164" t="str">
        <f t="shared" si="598"/>
        <v>UN</v>
      </c>
      <c r="N661" s="167"/>
      <c r="O661" s="172">
        <f t="shared" si="606"/>
        <v>0</v>
      </c>
      <c r="P661" s="121">
        <f t="shared" si="599"/>
        <v>0</v>
      </c>
      <c r="R661" s="167"/>
      <c r="S661" s="172">
        <f t="shared" si="600"/>
        <v>0</v>
      </c>
      <c r="T661" s="121">
        <f t="shared" si="601"/>
        <v>0</v>
      </c>
      <c r="V661" s="167"/>
      <c r="W661" s="172">
        <f t="shared" si="602"/>
        <v>0</v>
      </c>
      <c r="X661" s="121">
        <f t="shared" si="603"/>
        <v>0</v>
      </c>
      <c r="Z661" s="167"/>
      <c r="AA661" s="172">
        <f t="shared" si="604"/>
        <v>0</v>
      </c>
      <c r="AB661" s="121">
        <f t="shared" si="605"/>
        <v>0</v>
      </c>
    </row>
    <row r="662" spans="2:28" hidden="1" outlineLevel="1" x14ac:dyDescent="0.3">
      <c r="B662" s="126" t="s">
        <v>26</v>
      </c>
      <c r="C662" s="143"/>
      <c r="D662" s="137"/>
      <c r="E662" s="124"/>
      <c r="F662" s="124"/>
      <c r="G662" s="124"/>
      <c r="H662" s="156" t="str">
        <f t="shared" si="594"/>
        <v/>
      </c>
      <c r="I662" s="156" t="str">
        <f t="shared" si="595"/>
        <v/>
      </c>
      <c r="J662" s="156" t="str">
        <f t="shared" si="596"/>
        <v/>
      </c>
      <c r="K662" s="177" t="str">
        <f t="shared" si="597"/>
        <v/>
      </c>
      <c r="L662" s="164" t="str">
        <f t="shared" si="598"/>
        <v>UN</v>
      </c>
      <c r="N662" s="167"/>
      <c r="O662" s="172">
        <f t="shared" si="606"/>
        <v>0</v>
      </c>
      <c r="P662" s="121">
        <f t="shared" si="599"/>
        <v>0</v>
      </c>
      <c r="R662" s="167"/>
      <c r="S662" s="172">
        <f t="shared" si="600"/>
        <v>0</v>
      </c>
      <c r="T662" s="121">
        <f t="shared" si="601"/>
        <v>0</v>
      </c>
      <c r="V662" s="167"/>
      <c r="W662" s="172">
        <f t="shared" si="602"/>
        <v>0</v>
      </c>
      <c r="X662" s="121">
        <f t="shared" si="603"/>
        <v>0</v>
      </c>
      <c r="Z662" s="167"/>
      <c r="AA662" s="172">
        <f t="shared" si="604"/>
        <v>0</v>
      </c>
      <c r="AB662" s="121">
        <f t="shared" si="605"/>
        <v>0</v>
      </c>
    </row>
    <row r="663" spans="2:28" hidden="1" outlineLevel="1" x14ac:dyDescent="0.3">
      <c r="B663" s="126" t="s">
        <v>27</v>
      </c>
      <c r="C663" s="143"/>
      <c r="D663" s="137"/>
      <c r="E663" s="124"/>
      <c r="F663" s="124"/>
      <c r="G663" s="124"/>
      <c r="H663" s="156" t="str">
        <f t="shared" si="594"/>
        <v/>
      </c>
      <c r="I663" s="156" t="str">
        <f t="shared" si="595"/>
        <v/>
      </c>
      <c r="J663" s="156" t="str">
        <f t="shared" si="596"/>
        <v/>
      </c>
      <c r="K663" s="177" t="str">
        <f t="shared" si="597"/>
        <v/>
      </c>
      <c r="L663" s="164" t="str">
        <f t="shared" si="598"/>
        <v>UN</v>
      </c>
      <c r="N663" s="167"/>
      <c r="O663" s="172">
        <f t="shared" si="606"/>
        <v>0</v>
      </c>
      <c r="P663" s="121">
        <f t="shared" si="599"/>
        <v>0</v>
      </c>
      <c r="R663" s="167"/>
      <c r="S663" s="172">
        <f t="shared" si="600"/>
        <v>0</v>
      </c>
      <c r="T663" s="121">
        <f t="shared" si="601"/>
        <v>0</v>
      </c>
      <c r="V663" s="167"/>
      <c r="W663" s="172">
        <f t="shared" si="602"/>
        <v>0</v>
      </c>
      <c r="X663" s="121">
        <f t="shared" si="603"/>
        <v>0</v>
      </c>
      <c r="Z663" s="167"/>
      <c r="AA663" s="172">
        <f t="shared" si="604"/>
        <v>0</v>
      </c>
      <c r="AB663" s="121">
        <f t="shared" si="605"/>
        <v>0</v>
      </c>
    </row>
    <row r="664" spans="2:28" ht="15" hidden="1" outlineLevel="1" thickBot="1" x14ac:dyDescent="0.35">
      <c r="B664" s="127"/>
      <c r="C664" s="128"/>
      <c r="D664" s="140"/>
      <c r="E664" s="129"/>
      <c r="F664" s="129"/>
      <c r="G664" s="129"/>
      <c r="H664" s="129"/>
      <c r="I664" s="129"/>
      <c r="J664" s="129"/>
      <c r="K664" s="178"/>
      <c r="L664" s="165"/>
      <c r="N664" s="168"/>
      <c r="O664" s="173"/>
      <c r="P664" s="130"/>
      <c r="R664" s="168"/>
      <c r="S664" s="173"/>
      <c r="T664" s="130"/>
      <c r="V664" s="168"/>
      <c r="W664" s="173"/>
      <c r="X664" s="130"/>
      <c r="Z664" s="168"/>
      <c r="AA664" s="173"/>
      <c r="AB664" s="130"/>
    </row>
    <row r="665" spans="2:28" s="7" customFormat="1" ht="9" hidden="1" customHeight="1" outlineLevel="1" thickBot="1" x14ac:dyDescent="0.35">
      <c r="K665" s="174"/>
      <c r="L665" s="13"/>
      <c r="M665" s="116"/>
      <c r="N665" s="13"/>
      <c r="O665" s="169"/>
      <c r="Q665" s="116"/>
      <c r="R665" s="123"/>
      <c r="S665" s="169"/>
      <c r="T665" s="120"/>
      <c r="U665" s="116"/>
      <c r="V665" s="123"/>
      <c r="W665" s="169"/>
      <c r="X665" s="120"/>
      <c r="Y665" s="116"/>
      <c r="Z665" s="123"/>
      <c r="AA665" s="169"/>
      <c r="AB665" s="120"/>
    </row>
    <row r="666" spans="2:28" s="10" customFormat="1" ht="15" hidden="1" outlineLevel="1" thickBot="1" x14ac:dyDescent="0.35">
      <c r="B666" s="132" t="s">
        <v>8</v>
      </c>
      <c r="C666" s="132" t="s">
        <v>9</v>
      </c>
      <c r="D666" s="134" t="s">
        <v>12</v>
      </c>
      <c r="E666" s="133" t="s">
        <v>14</v>
      </c>
      <c r="F666" s="133" t="s">
        <v>15</v>
      </c>
      <c r="G666" s="133" t="s">
        <v>16</v>
      </c>
      <c r="H666" s="133" t="s">
        <v>2214</v>
      </c>
      <c r="I666" s="133" t="s">
        <v>54</v>
      </c>
      <c r="J666" s="133" t="s">
        <v>55</v>
      </c>
      <c r="K666" s="175" t="s">
        <v>17</v>
      </c>
      <c r="L666" s="162" t="s">
        <v>56</v>
      </c>
      <c r="M666" s="116"/>
      <c r="N666" s="161" t="s">
        <v>2213</v>
      </c>
      <c r="O666" s="170" t="s">
        <v>1</v>
      </c>
      <c r="P666" s="135" t="s">
        <v>0</v>
      </c>
      <c r="Q666" s="116"/>
      <c r="R666" s="161" t="s">
        <v>2213</v>
      </c>
      <c r="S666" s="170" t="s">
        <v>1</v>
      </c>
      <c r="T666" s="135" t="s">
        <v>0</v>
      </c>
      <c r="U666" s="116"/>
      <c r="V666" s="161" t="s">
        <v>2213</v>
      </c>
      <c r="W666" s="170" t="s">
        <v>1</v>
      </c>
      <c r="X666" s="135" t="s">
        <v>0</v>
      </c>
      <c r="Y666" s="116"/>
      <c r="Z666" s="161" t="s">
        <v>2213</v>
      </c>
      <c r="AA666" s="170" t="s">
        <v>1</v>
      </c>
      <c r="AB666" s="135" t="s">
        <v>0</v>
      </c>
    </row>
    <row r="667" spans="2:28" s="7" customFormat="1" ht="9" customHeight="1" collapsed="1" thickBot="1" x14ac:dyDescent="0.35">
      <c r="B667" s="120"/>
      <c r="C667" s="120"/>
      <c r="D667" s="120"/>
      <c r="E667" s="120"/>
      <c r="F667" s="120"/>
      <c r="G667" s="120"/>
      <c r="H667" s="120"/>
      <c r="I667" s="120"/>
      <c r="J667" s="120"/>
      <c r="K667" s="174"/>
      <c r="L667" s="123"/>
      <c r="M667" s="116"/>
      <c r="N667" s="123"/>
      <c r="O667" s="169"/>
      <c r="P667" s="120"/>
      <c r="Q667" s="116"/>
      <c r="R667" s="123"/>
      <c r="S667" s="169"/>
      <c r="T667" s="120"/>
      <c r="U667" s="116"/>
      <c r="V667" s="123"/>
      <c r="W667" s="169"/>
      <c r="X667" s="120"/>
      <c r="Y667" s="116"/>
      <c r="Z667" s="123"/>
      <c r="AA667" s="169"/>
      <c r="AB667" s="120"/>
    </row>
    <row r="668" spans="2:28" ht="18" x14ac:dyDescent="0.3">
      <c r="B668" s="141" t="s">
        <v>2269</v>
      </c>
      <c r="C668" s="348" t="str">
        <f>IFERROR(INDEX(DATA!$E$6:$E$457,MATCH(B668,DATA!$D$6:$D$457,0)),"")</f>
        <v>VENTANA EN ALUMINIO DE 1,30 X 1,42 MTS, TONO NATURAL PERFILERÍA 80-25, VIDRIO DE 5 MM TEMPLADO INCOLORO, INCLUYE EMPAQUE, RODACHINAS Y FELPA CON CIERRE DE IMPACTO. HOJA FIJA Y EN MOVIMIENTO. INCLUYE SELLADO DE DILATACIONES CON SILICONA DE ALTO RENDIMIENTO.</v>
      </c>
      <c r="D668" s="349"/>
      <c r="E668" s="349"/>
      <c r="F668" s="349"/>
      <c r="G668" s="350"/>
      <c r="H668" s="160"/>
      <c r="I668" s="136"/>
      <c r="J668" s="136"/>
      <c r="K668" s="176"/>
      <c r="L668" s="163" t="str">
        <f>IFERROR(INDEX(DATA!$F$6:$F$457,MATCH(B668,DATA!$D$6:$D$457,0)),"")</f>
        <v>UN</v>
      </c>
      <c r="N668" s="166"/>
      <c r="O668" s="171">
        <f>ROUND(SUM(O669:O679),0)</f>
        <v>16</v>
      </c>
      <c r="P668" s="125"/>
      <c r="R668" s="166"/>
      <c r="S668" s="171">
        <f>ROUND(SUM(S669:S679),0)</f>
        <v>13</v>
      </c>
      <c r="T668" s="125"/>
      <c r="V668" s="166"/>
      <c r="W668" s="171">
        <f>ROUND(SUM(W669:W679),0)</f>
        <v>15</v>
      </c>
      <c r="X668" s="125"/>
      <c r="Z668" s="166"/>
      <c r="AA668" s="171">
        <f>ROUND(SUM(AA669:AA679),0)</f>
        <v>14</v>
      </c>
      <c r="AB668" s="125"/>
    </row>
    <row r="669" spans="2:28" hidden="1" outlineLevel="1" x14ac:dyDescent="0.3">
      <c r="B669" s="126" t="s">
        <v>18</v>
      </c>
      <c r="C669" s="143" t="s">
        <v>2230</v>
      </c>
      <c r="D669" s="137">
        <v>1</v>
      </c>
      <c r="E669" s="139"/>
      <c r="F669" s="139"/>
      <c r="G669" s="139"/>
      <c r="H669" s="156" t="str">
        <f>IF(L669="ML",N669,"")</f>
        <v/>
      </c>
      <c r="I669" s="156" t="str">
        <f>IF(L669="M2",N669,"")</f>
        <v/>
      </c>
      <c r="J669" s="156" t="str">
        <f>IF(L669="M3",N669,"")</f>
        <v/>
      </c>
      <c r="K669" s="177" t="str">
        <f>IF(L669="KG",N669,"")</f>
        <v/>
      </c>
      <c r="L669" s="164" t="str">
        <f>L668</f>
        <v>UN</v>
      </c>
      <c r="N669" s="167">
        <v>16</v>
      </c>
      <c r="O669" s="172">
        <f t="shared" ref="O669" si="607">IFERROR(D669*N669,"")</f>
        <v>16</v>
      </c>
      <c r="P669" s="121">
        <f>IFERROR(O669/$O$668,"")</f>
        <v>1</v>
      </c>
      <c r="R669" s="167">
        <v>13</v>
      </c>
      <c r="S669" s="172">
        <f>IFERROR(D669*R669,"")</f>
        <v>13</v>
      </c>
      <c r="T669" s="121">
        <f>IFERROR(S669/$S$668,"")</f>
        <v>1</v>
      </c>
      <c r="V669" s="167">
        <v>15</v>
      </c>
      <c r="W669" s="172">
        <f>IFERROR(D669*V669,"")</f>
        <v>15</v>
      </c>
      <c r="X669" s="121">
        <f>IFERROR(W669/$W$668,"")</f>
        <v>1</v>
      </c>
      <c r="Z669" s="167">
        <v>14</v>
      </c>
      <c r="AA669" s="172">
        <f>IFERROR(D669*Z669,"")</f>
        <v>14</v>
      </c>
      <c r="AB669" s="121">
        <f>IFERROR(AA669/$AA$668,"")</f>
        <v>1</v>
      </c>
    </row>
    <row r="670" spans="2:28" hidden="1" outlineLevel="1" x14ac:dyDescent="0.3">
      <c r="B670" s="126" t="s">
        <v>19</v>
      </c>
      <c r="C670" s="143"/>
      <c r="D670" s="137"/>
      <c r="E670" s="124"/>
      <c r="F670" s="124"/>
      <c r="G670" s="124"/>
      <c r="H670" s="156" t="str">
        <f t="shared" ref="H670:H678" si="608">IF(L670="ML",N670,"")</f>
        <v/>
      </c>
      <c r="I670" s="156" t="str">
        <f t="shared" ref="I670:I678" si="609">IF(L670="M2",N670,"")</f>
        <v/>
      </c>
      <c r="J670" s="156" t="str">
        <f t="shared" ref="J670:J678" si="610">IF(L670="M3",N670,"")</f>
        <v/>
      </c>
      <c r="K670" s="177" t="str">
        <f t="shared" ref="K670:K678" si="611">IF(L670="KG",N670,"")</f>
        <v/>
      </c>
      <c r="L670" s="164" t="str">
        <f t="shared" ref="L670:L678" si="612">L669</f>
        <v>UN</v>
      </c>
      <c r="N670" s="167"/>
      <c r="O670" s="172">
        <f>IFERROR(D670*N670,"")</f>
        <v>0</v>
      </c>
      <c r="P670" s="121">
        <f t="shared" ref="P670:P678" si="613">IFERROR(O670/$O$668,"")</f>
        <v>0</v>
      </c>
      <c r="R670" s="167"/>
      <c r="S670" s="172">
        <f t="shared" ref="S670:S678" si="614">IFERROR(D670*R670,"")</f>
        <v>0</v>
      </c>
      <c r="T670" s="121">
        <f t="shared" ref="T670:T678" si="615">IFERROR(S670/$S$668,"")</f>
        <v>0</v>
      </c>
      <c r="V670" s="167"/>
      <c r="W670" s="172">
        <f t="shared" ref="W670:W678" si="616">IFERROR(D670*V670,"")</f>
        <v>0</v>
      </c>
      <c r="X670" s="121">
        <f t="shared" ref="X670:X678" si="617">IFERROR(W670/$W$668,"")</f>
        <v>0</v>
      </c>
      <c r="Z670" s="167"/>
      <c r="AA670" s="172">
        <f t="shared" ref="AA670:AA678" si="618">IFERROR(D670*Z670,"")</f>
        <v>0</v>
      </c>
      <c r="AB670" s="121">
        <f t="shared" ref="AB670:AB678" si="619">IFERROR(AA670/$AA$668,"")</f>
        <v>0</v>
      </c>
    </row>
    <row r="671" spans="2:28" hidden="1" outlineLevel="1" x14ac:dyDescent="0.3">
      <c r="B671" s="126" t="s">
        <v>20</v>
      </c>
      <c r="C671" s="143"/>
      <c r="D671" s="137"/>
      <c r="E671" s="124"/>
      <c r="F671" s="124"/>
      <c r="G671" s="124"/>
      <c r="H671" s="156" t="str">
        <f t="shared" si="608"/>
        <v/>
      </c>
      <c r="I671" s="156" t="str">
        <f t="shared" si="609"/>
        <v/>
      </c>
      <c r="J671" s="156" t="str">
        <f t="shared" si="610"/>
        <v/>
      </c>
      <c r="K671" s="177" t="str">
        <f t="shared" si="611"/>
        <v/>
      </c>
      <c r="L671" s="164" t="str">
        <f t="shared" si="612"/>
        <v>UN</v>
      </c>
      <c r="N671" s="167"/>
      <c r="O671" s="172">
        <f t="shared" ref="O671:O678" si="620">IFERROR(D671*N671,"")</f>
        <v>0</v>
      </c>
      <c r="P671" s="121">
        <f t="shared" si="613"/>
        <v>0</v>
      </c>
      <c r="R671" s="167"/>
      <c r="S671" s="172">
        <f t="shared" si="614"/>
        <v>0</v>
      </c>
      <c r="T671" s="121">
        <f t="shared" si="615"/>
        <v>0</v>
      </c>
      <c r="V671" s="167"/>
      <c r="W671" s="172">
        <f t="shared" si="616"/>
        <v>0</v>
      </c>
      <c r="X671" s="121">
        <f t="shared" si="617"/>
        <v>0</v>
      </c>
      <c r="Z671" s="167"/>
      <c r="AA671" s="172">
        <f t="shared" si="618"/>
        <v>0</v>
      </c>
      <c r="AB671" s="121">
        <f t="shared" si="619"/>
        <v>0</v>
      </c>
    </row>
    <row r="672" spans="2:28" hidden="1" outlineLevel="1" x14ac:dyDescent="0.3">
      <c r="B672" s="126" t="s">
        <v>21</v>
      </c>
      <c r="C672" s="143"/>
      <c r="D672" s="137"/>
      <c r="E672" s="124"/>
      <c r="F672" s="124"/>
      <c r="G672" s="124"/>
      <c r="H672" s="156" t="str">
        <f t="shared" si="608"/>
        <v/>
      </c>
      <c r="I672" s="156" t="str">
        <f t="shared" si="609"/>
        <v/>
      </c>
      <c r="J672" s="156" t="str">
        <f t="shared" si="610"/>
        <v/>
      </c>
      <c r="K672" s="177" t="str">
        <f t="shared" si="611"/>
        <v/>
      </c>
      <c r="L672" s="164" t="str">
        <f t="shared" si="612"/>
        <v>UN</v>
      </c>
      <c r="N672" s="167"/>
      <c r="O672" s="172">
        <f t="shared" si="620"/>
        <v>0</v>
      </c>
      <c r="P672" s="121">
        <f t="shared" si="613"/>
        <v>0</v>
      </c>
      <c r="R672" s="167"/>
      <c r="S672" s="172">
        <f t="shared" si="614"/>
        <v>0</v>
      </c>
      <c r="T672" s="121">
        <f t="shared" si="615"/>
        <v>0</v>
      </c>
      <c r="V672" s="167"/>
      <c r="W672" s="172">
        <f t="shared" si="616"/>
        <v>0</v>
      </c>
      <c r="X672" s="121">
        <f t="shared" si="617"/>
        <v>0</v>
      </c>
      <c r="Z672" s="167"/>
      <c r="AA672" s="172">
        <f t="shared" si="618"/>
        <v>0</v>
      </c>
      <c r="AB672" s="121">
        <f t="shared" si="619"/>
        <v>0</v>
      </c>
    </row>
    <row r="673" spans="2:28" hidden="1" outlineLevel="1" x14ac:dyDescent="0.3">
      <c r="B673" s="126" t="s">
        <v>22</v>
      </c>
      <c r="C673" s="143"/>
      <c r="D673" s="137"/>
      <c r="E673" s="124"/>
      <c r="F673" s="124"/>
      <c r="G673" s="124"/>
      <c r="H673" s="156" t="str">
        <f t="shared" si="608"/>
        <v/>
      </c>
      <c r="I673" s="156" t="str">
        <f t="shared" si="609"/>
        <v/>
      </c>
      <c r="J673" s="156" t="str">
        <f t="shared" si="610"/>
        <v/>
      </c>
      <c r="K673" s="177" t="str">
        <f t="shared" si="611"/>
        <v/>
      </c>
      <c r="L673" s="164" t="str">
        <f t="shared" si="612"/>
        <v>UN</v>
      </c>
      <c r="N673" s="167"/>
      <c r="O673" s="172">
        <f t="shared" si="620"/>
        <v>0</v>
      </c>
      <c r="P673" s="121">
        <f t="shared" si="613"/>
        <v>0</v>
      </c>
      <c r="R673" s="167"/>
      <c r="S673" s="172">
        <f t="shared" si="614"/>
        <v>0</v>
      </c>
      <c r="T673" s="121">
        <f t="shared" si="615"/>
        <v>0</v>
      </c>
      <c r="V673" s="167"/>
      <c r="W673" s="172">
        <f t="shared" si="616"/>
        <v>0</v>
      </c>
      <c r="X673" s="121">
        <f t="shared" si="617"/>
        <v>0</v>
      </c>
      <c r="Z673" s="167"/>
      <c r="AA673" s="172">
        <f t="shared" si="618"/>
        <v>0</v>
      </c>
      <c r="AB673" s="121">
        <f t="shared" si="619"/>
        <v>0</v>
      </c>
    </row>
    <row r="674" spans="2:28" hidden="1" outlineLevel="1" x14ac:dyDescent="0.3">
      <c r="B674" s="126" t="s">
        <v>23</v>
      </c>
      <c r="C674" s="143"/>
      <c r="D674" s="137"/>
      <c r="E674" s="124"/>
      <c r="F674" s="124"/>
      <c r="G674" s="124"/>
      <c r="H674" s="156" t="str">
        <f t="shared" si="608"/>
        <v/>
      </c>
      <c r="I674" s="156" t="str">
        <f t="shared" si="609"/>
        <v/>
      </c>
      <c r="J674" s="156" t="str">
        <f t="shared" si="610"/>
        <v/>
      </c>
      <c r="K674" s="177" t="str">
        <f t="shared" si="611"/>
        <v/>
      </c>
      <c r="L674" s="164" t="str">
        <f t="shared" si="612"/>
        <v>UN</v>
      </c>
      <c r="N674" s="167"/>
      <c r="O674" s="172">
        <f t="shared" si="620"/>
        <v>0</v>
      </c>
      <c r="P674" s="121">
        <f t="shared" si="613"/>
        <v>0</v>
      </c>
      <c r="R674" s="167"/>
      <c r="S674" s="172">
        <f t="shared" si="614"/>
        <v>0</v>
      </c>
      <c r="T674" s="121">
        <f t="shared" si="615"/>
        <v>0</v>
      </c>
      <c r="V674" s="167"/>
      <c r="W674" s="172">
        <f t="shared" si="616"/>
        <v>0</v>
      </c>
      <c r="X674" s="121">
        <f t="shared" si="617"/>
        <v>0</v>
      </c>
      <c r="Z674" s="167"/>
      <c r="AA674" s="172">
        <f t="shared" si="618"/>
        <v>0</v>
      </c>
      <c r="AB674" s="121">
        <f t="shared" si="619"/>
        <v>0</v>
      </c>
    </row>
    <row r="675" spans="2:28" hidden="1" outlineLevel="1" x14ac:dyDescent="0.3">
      <c r="B675" s="126" t="s">
        <v>24</v>
      </c>
      <c r="C675" s="143"/>
      <c r="D675" s="137"/>
      <c r="E675" s="124"/>
      <c r="F675" s="124"/>
      <c r="G675" s="124"/>
      <c r="H675" s="156" t="str">
        <f t="shared" si="608"/>
        <v/>
      </c>
      <c r="I675" s="156" t="str">
        <f t="shared" si="609"/>
        <v/>
      </c>
      <c r="J675" s="156" t="str">
        <f t="shared" si="610"/>
        <v/>
      </c>
      <c r="K675" s="177" t="str">
        <f t="shared" si="611"/>
        <v/>
      </c>
      <c r="L675" s="164" t="str">
        <f t="shared" si="612"/>
        <v>UN</v>
      </c>
      <c r="N675" s="167"/>
      <c r="O675" s="172">
        <f t="shared" si="620"/>
        <v>0</v>
      </c>
      <c r="P675" s="121">
        <f t="shared" si="613"/>
        <v>0</v>
      </c>
      <c r="R675" s="167"/>
      <c r="S675" s="172">
        <f t="shared" si="614"/>
        <v>0</v>
      </c>
      <c r="T675" s="121">
        <f t="shared" si="615"/>
        <v>0</v>
      </c>
      <c r="V675" s="167"/>
      <c r="W675" s="172">
        <f t="shared" si="616"/>
        <v>0</v>
      </c>
      <c r="X675" s="121">
        <f t="shared" si="617"/>
        <v>0</v>
      </c>
      <c r="Z675" s="167"/>
      <c r="AA675" s="172">
        <f t="shared" si="618"/>
        <v>0</v>
      </c>
      <c r="AB675" s="121">
        <f t="shared" si="619"/>
        <v>0</v>
      </c>
    </row>
    <row r="676" spans="2:28" hidden="1" outlineLevel="1" x14ac:dyDescent="0.3">
      <c r="B676" s="126" t="s">
        <v>25</v>
      </c>
      <c r="C676" s="143"/>
      <c r="D676" s="137"/>
      <c r="E676" s="124"/>
      <c r="F676" s="124"/>
      <c r="G676" s="124"/>
      <c r="H676" s="156" t="str">
        <f t="shared" si="608"/>
        <v/>
      </c>
      <c r="I676" s="156" t="str">
        <f t="shared" si="609"/>
        <v/>
      </c>
      <c r="J676" s="156" t="str">
        <f t="shared" si="610"/>
        <v/>
      </c>
      <c r="K676" s="177" t="str">
        <f t="shared" si="611"/>
        <v/>
      </c>
      <c r="L676" s="164" t="str">
        <f t="shared" si="612"/>
        <v>UN</v>
      </c>
      <c r="N676" s="167"/>
      <c r="O676" s="172">
        <f t="shared" si="620"/>
        <v>0</v>
      </c>
      <c r="P676" s="121">
        <f t="shared" si="613"/>
        <v>0</v>
      </c>
      <c r="R676" s="167"/>
      <c r="S676" s="172">
        <f t="shared" si="614"/>
        <v>0</v>
      </c>
      <c r="T676" s="121">
        <f t="shared" si="615"/>
        <v>0</v>
      </c>
      <c r="V676" s="167"/>
      <c r="W676" s="172">
        <f t="shared" si="616"/>
        <v>0</v>
      </c>
      <c r="X676" s="121">
        <f t="shared" si="617"/>
        <v>0</v>
      </c>
      <c r="Z676" s="167"/>
      <c r="AA676" s="172">
        <f t="shared" si="618"/>
        <v>0</v>
      </c>
      <c r="AB676" s="121">
        <f t="shared" si="619"/>
        <v>0</v>
      </c>
    </row>
    <row r="677" spans="2:28" hidden="1" outlineLevel="1" x14ac:dyDescent="0.3">
      <c r="B677" s="126" t="s">
        <v>26</v>
      </c>
      <c r="C677" s="143"/>
      <c r="D677" s="137"/>
      <c r="E677" s="124"/>
      <c r="F677" s="124"/>
      <c r="G677" s="124"/>
      <c r="H677" s="156" t="str">
        <f t="shared" si="608"/>
        <v/>
      </c>
      <c r="I677" s="156" t="str">
        <f t="shared" si="609"/>
        <v/>
      </c>
      <c r="J677" s="156" t="str">
        <f t="shared" si="610"/>
        <v/>
      </c>
      <c r="K677" s="177" t="str">
        <f t="shared" si="611"/>
        <v/>
      </c>
      <c r="L677" s="164" t="str">
        <f t="shared" si="612"/>
        <v>UN</v>
      </c>
      <c r="N677" s="167"/>
      <c r="O677" s="172">
        <f t="shared" si="620"/>
        <v>0</v>
      </c>
      <c r="P677" s="121">
        <f t="shared" si="613"/>
        <v>0</v>
      </c>
      <c r="R677" s="167"/>
      <c r="S677" s="172">
        <f t="shared" si="614"/>
        <v>0</v>
      </c>
      <c r="T677" s="121">
        <f t="shared" si="615"/>
        <v>0</v>
      </c>
      <c r="V677" s="167"/>
      <c r="W677" s="172">
        <f t="shared" si="616"/>
        <v>0</v>
      </c>
      <c r="X677" s="121">
        <f t="shared" si="617"/>
        <v>0</v>
      </c>
      <c r="Z677" s="167"/>
      <c r="AA677" s="172">
        <f t="shared" si="618"/>
        <v>0</v>
      </c>
      <c r="AB677" s="121">
        <f t="shared" si="619"/>
        <v>0</v>
      </c>
    </row>
    <row r="678" spans="2:28" hidden="1" outlineLevel="1" x14ac:dyDescent="0.3">
      <c r="B678" s="126" t="s">
        <v>27</v>
      </c>
      <c r="C678" s="143"/>
      <c r="D678" s="137"/>
      <c r="E678" s="124"/>
      <c r="F678" s="124"/>
      <c r="G678" s="124"/>
      <c r="H678" s="156" t="str">
        <f t="shared" si="608"/>
        <v/>
      </c>
      <c r="I678" s="156" t="str">
        <f t="shared" si="609"/>
        <v/>
      </c>
      <c r="J678" s="156" t="str">
        <f t="shared" si="610"/>
        <v/>
      </c>
      <c r="K678" s="177" t="str">
        <f t="shared" si="611"/>
        <v/>
      </c>
      <c r="L678" s="164" t="str">
        <f t="shared" si="612"/>
        <v>UN</v>
      </c>
      <c r="N678" s="167"/>
      <c r="O678" s="172">
        <f t="shared" si="620"/>
        <v>0</v>
      </c>
      <c r="P678" s="121">
        <f t="shared" si="613"/>
        <v>0</v>
      </c>
      <c r="R678" s="167"/>
      <c r="S678" s="172">
        <f t="shared" si="614"/>
        <v>0</v>
      </c>
      <c r="T678" s="121">
        <f t="shared" si="615"/>
        <v>0</v>
      </c>
      <c r="V678" s="167"/>
      <c r="W678" s="172">
        <f t="shared" si="616"/>
        <v>0</v>
      </c>
      <c r="X678" s="121">
        <f t="shared" si="617"/>
        <v>0</v>
      </c>
      <c r="Z678" s="167"/>
      <c r="AA678" s="172">
        <f t="shared" si="618"/>
        <v>0</v>
      </c>
      <c r="AB678" s="121">
        <f t="shared" si="619"/>
        <v>0</v>
      </c>
    </row>
    <row r="679" spans="2:28" ht="15" hidden="1" outlineLevel="1" thickBot="1" x14ac:dyDescent="0.35">
      <c r="B679" s="127"/>
      <c r="C679" s="128"/>
      <c r="D679" s="140"/>
      <c r="E679" s="129"/>
      <c r="F679" s="129"/>
      <c r="G679" s="129"/>
      <c r="H679" s="129"/>
      <c r="I679" s="129"/>
      <c r="J679" s="129"/>
      <c r="K679" s="178"/>
      <c r="L679" s="165"/>
      <c r="N679" s="168"/>
      <c r="O679" s="173"/>
      <c r="P679" s="130"/>
      <c r="R679" s="168"/>
      <c r="S679" s="173"/>
      <c r="T679" s="130"/>
      <c r="V679" s="168"/>
      <c r="W679" s="173"/>
      <c r="X679" s="130"/>
      <c r="Z679" s="168"/>
      <c r="AA679" s="173"/>
      <c r="AB679" s="130"/>
    </row>
    <row r="680" spans="2:28" s="7" customFormat="1" ht="9" hidden="1" customHeight="1" outlineLevel="1" thickBot="1" x14ac:dyDescent="0.35">
      <c r="K680" s="174"/>
      <c r="L680" s="13"/>
      <c r="M680" s="116"/>
      <c r="N680" s="13"/>
      <c r="O680" s="169"/>
      <c r="Q680" s="116"/>
      <c r="R680" s="123"/>
      <c r="S680" s="169"/>
      <c r="T680" s="120"/>
      <c r="U680" s="116"/>
      <c r="V680" s="123"/>
      <c r="W680" s="169"/>
      <c r="X680" s="120"/>
      <c r="Y680" s="116"/>
      <c r="Z680" s="123"/>
      <c r="AA680" s="169"/>
      <c r="AB680" s="120"/>
    </row>
    <row r="681" spans="2:28" s="10" customFormat="1" ht="15" hidden="1" outlineLevel="1" thickBot="1" x14ac:dyDescent="0.35">
      <c r="B681" s="132" t="s">
        <v>8</v>
      </c>
      <c r="C681" s="132" t="s">
        <v>9</v>
      </c>
      <c r="D681" s="134" t="s">
        <v>12</v>
      </c>
      <c r="E681" s="133" t="s">
        <v>14</v>
      </c>
      <c r="F681" s="133" t="s">
        <v>15</v>
      </c>
      <c r="G681" s="133" t="s">
        <v>16</v>
      </c>
      <c r="H681" s="133" t="s">
        <v>2214</v>
      </c>
      <c r="I681" s="133" t="s">
        <v>54</v>
      </c>
      <c r="J681" s="133" t="s">
        <v>55</v>
      </c>
      <c r="K681" s="175" t="s">
        <v>17</v>
      </c>
      <c r="L681" s="162" t="s">
        <v>56</v>
      </c>
      <c r="M681" s="116"/>
      <c r="N681" s="161" t="s">
        <v>2213</v>
      </c>
      <c r="O681" s="170" t="s">
        <v>1</v>
      </c>
      <c r="P681" s="135" t="s">
        <v>0</v>
      </c>
      <c r="Q681" s="116"/>
      <c r="R681" s="161" t="s">
        <v>2213</v>
      </c>
      <c r="S681" s="170" t="s">
        <v>1</v>
      </c>
      <c r="T681" s="135" t="s">
        <v>0</v>
      </c>
      <c r="U681" s="116"/>
      <c r="V681" s="161" t="s">
        <v>2213</v>
      </c>
      <c r="W681" s="170" t="s">
        <v>1</v>
      </c>
      <c r="X681" s="135" t="s">
        <v>0</v>
      </c>
      <c r="Y681" s="116"/>
      <c r="Z681" s="161" t="s">
        <v>2213</v>
      </c>
      <c r="AA681" s="170" t="s">
        <v>1</v>
      </c>
      <c r="AB681" s="135" t="s">
        <v>0</v>
      </c>
    </row>
    <row r="682" spans="2:28" s="7" customFormat="1" ht="9" customHeight="1" collapsed="1" thickBot="1" x14ac:dyDescent="0.35">
      <c r="B682" s="120"/>
      <c r="C682" s="120"/>
      <c r="D682" s="120"/>
      <c r="E682" s="120"/>
      <c r="F682" s="120"/>
      <c r="G682" s="120"/>
      <c r="H682" s="120"/>
      <c r="I682" s="120"/>
      <c r="J682" s="120"/>
      <c r="K682" s="174"/>
      <c r="L682" s="123"/>
      <c r="M682" s="116"/>
      <c r="N682" s="123"/>
      <c r="O682" s="169"/>
      <c r="P682" s="120"/>
      <c r="Q682" s="116"/>
      <c r="R682" s="123"/>
      <c r="S682" s="169"/>
      <c r="T682" s="120"/>
      <c r="U682" s="116"/>
      <c r="V682" s="123"/>
      <c r="W682" s="169"/>
      <c r="X682" s="120"/>
      <c r="Y682" s="116"/>
      <c r="Z682" s="123"/>
      <c r="AA682" s="169"/>
      <c r="AB682" s="120"/>
    </row>
    <row r="683" spans="2:28" ht="18" x14ac:dyDescent="0.3">
      <c r="B683" s="141" t="s">
        <v>2270</v>
      </c>
      <c r="C683" s="348" t="str">
        <f>IFERROR(INDEX(DATA!$E$6:$E$457,MATCH(B683,DATA!$D$6:$D$457,0)),"")</f>
        <v>VENTANA EN ALUMINIO DE 2,07 X 1,42 MTS, TONO NATURAL PERFILERÍA 80-25, VIDRIO DE 5 MM TEMPLADO INCOLORO, INCLUYE EMPAQUE, RODACHINAS Y FELPA CON CIERRE DE IMPACTO. HOJA FIJA Y EN MOVIMIENTO. INCLUYE SELLADO DE DILATACIONES CON SILICONA DE ALTO RENDIMIENTO.</v>
      </c>
      <c r="D683" s="349"/>
      <c r="E683" s="349"/>
      <c r="F683" s="349"/>
      <c r="G683" s="350"/>
      <c r="H683" s="160"/>
      <c r="I683" s="136"/>
      <c r="J683" s="136"/>
      <c r="K683" s="176"/>
      <c r="L683" s="163" t="str">
        <f>IFERROR(INDEX(DATA!$F$6:$F$457,MATCH(B683,DATA!$D$6:$D$457,0)),"")</f>
        <v>UN</v>
      </c>
      <c r="N683" s="166"/>
      <c r="O683" s="171">
        <f>ROUND(SUM(O684:O694),0)</f>
        <v>4</v>
      </c>
      <c r="P683" s="125"/>
      <c r="R683" s="166"/>
      <c r="S683" s="171">
        <f>ROUND(SUM(S684:S694),0)</f>
        <v>3</v>
      </c>
      <c r="T683" s="125"/>
      <c r="V683" s="166"/>
      <c r="W683" s="171">
        <f>ROUND(SUM(W684:W694),0)</f>
        <v>4</v>
      </c>
      <c r="X683" s="125"/>
      <c r="Z683" s="166"/>
      <c r="AA683" s="171">
        <f>ROUND(SUM(AA684:AA694),0)</f>
        <v>4</v>
      </c>
      <c r="AB683" s="125"/>
    </row>
    <row r="684" spans="2:28" hidden="1" outlineLevel="1" x14ac:dyDescent="0.3">
      <c r="B684" s="126" t="s">
        <v>18</v>
      </c>
      <c r="C684" s="143" t="s">
        <v>2230</v>
      </c>
      <c r="D684" s="137">
        <v>1</v>
      </c>
      <c r="E684" s="139"/>
      <c r="F684" s="139"/>
      <c r="G684" s="139"/>
      <c r="H684" s="156" t="str">
        <f>IF(L684="ML",N684,"")</f>
        <v/>
      </c>
      <c r="I684" s="156" t="str">
        <f>IF(L684="M2",N684,"")</f>
        <v/>
      </c>
      <c r="J684" s="156" t="str">
        <f>IF(L684="M3",N684,"")</f>
        <v/>
      </c>
      <c r="K684" s="177" t="str">
        <f>IF(L684="KG",N684,"")</f>
        <v/>
      </c>
      <c r="L684" s="164" t="str">
        <f>L683</f>
        <v>UN</v>
      </c>
      <c r="N684" s="167">
        <v>4</v>
      </c>
      <c r="O684" s="172">
        <f t="shared" ref="O684" si="621">IFERROR(D684*N684,"")</f>
        <v>4</v>
      </c>
      <c r="P684" s="121">
        <f>IFERROR(O684/$O$683,"")</f>
        <v>1</v>
      </c>
      <c r="R684" s="167">
        <v>3</v>
      </c>
      <c r="S684" s="172">
        <f>IFERROR(D684*R684,"")</f>
        <v>3</v>
      </c>
      <c r="T684" s="121">
        <f>IFERROR(S684/$S$683,"")</f>
        <v>1</v>
      </c>
      <c r="V684" s="167">
        <v>4</v>
      </c>
      <c r="W684" s="172">
        <f>IFERROR(D684*V684,"")</f>
        <v>4</v>
      </c>
      <c r="X684" s="121">
        <f>IFERROR(W684/$W$683,"")</f>
        <v>1</v>
      </c>
      <c r="Z684" s="167">
        <v>4</v>
      </c>
      <c r="AA684" s="172">
        <f>IFERROR(D684*Z684,"")</f>
        <v>4</v>
      </c>
      <c r="AB684" s="121">
        <f>IFERROR(AA684/$AA$683,"")</f>
        <v>1</v>
      </c>
    </row>
    <row r="685" spans="2:28" hidden="1" outlineLevel="1" x14ac:dyDescent="0.3">
      <c r="B685" s="126" t="s">
        <v>19</v>
      </c>
      <c r="C685" s="143"/>
      <c r="D685" s="137"/>
      <c r="E685" s="124"/>
      <c r="F685" s="124"/>
      <c r="G685" s="124"/>
      <c r="H685" s="156" t="str">
        <f t="shared" ref="H685:H693" si="622">IF(L685="ML",N685,"")</f>
        <v/>
      </c>
      <c r="I685" s="156" t="str">
        <f t="shared" ref="I685:I693" si="623">IF(L685="M2",N685,"")</f>
        <v/>
      </c>
      <c r="J685" s="156" t="str">
        <f t="shared" ref="J685:J693" si="624">IF(L685="M3",N685,"")</f>
        <v/>
      </c>
      <c r="K685" s="177" t="str">
        <f t="shared" ref="K685:K693" si="625">IF(L685="KG",N685,"")</f>
        <v/>
      </c>
      <c r="L685" s="164" t="str">
        <f t="shared" ref="L685:L693" si="626">L684</f>
        <v>UN</v>
      </c>
      <c r="N685" s="167"/>
      <c r="O685" s="172">
        <f>IFERROR(D685*N685,"")</f>
        <v>0</v>
      </c>
      <c r="P685" s="121">
        <f t="shared" ref="P685:P693" si="627">IFERROR(O685/$O$683,"")</f>
        <v>0</v>
      </c>
      <c r="R685" s="167"/>
      <c r="S685" s="172">
        <f t="shared" ref="S685:S693" si="628">IFERROR(D685*R685,"")</f>
        <v>0</v>
      </c>
      <c r="T685" s="121">
        <f t="shared" ref="T685:T693" si="629">IFERROR(S685/$S$683,"")</f>
        <v>0</v>
      </c>
      <c r="V685" s="167"/>
      <c r="W685" s="172">
        <f t="shared" ref="W685:W693" si="630">IFERROR(D685*V685,"")</f>
        <v>0</v>
      </c>
      <c r="X685" s="121">
        <f t="shared" ref="X685:X693" si="631">IFERROR(W685/$W$683,"")</f>
        <v>0</v>
      </c>
      <c r="Z685" s="167"/>
      <c r="AA685" s="172">
        <f t="shared" ref="AA685:AA693" si="632">IFERROR(D685*Z685,"")</f>
        <v>0</v>
      </c>
      <c r="AB685" s="121">
        <f t="shared" ref="AB685:AB693" si="633">IFERROR(AA685/$AA$683,"")</f>
        <v>0</v>
      </c>
    </row>
    <row r="686" spans="2:28" hidden="1" outlineLevel="1" x14ac:dyDescent="0.3">
      <c r="B686" s="126" t="s">
        <v>20</v>
      </c>
      <c r="C686" s="143"/>
      <c r="D686" s="137"/>
      <c r="E686" s="124"/>
      <c r="F686" s="124"/>
      <c r="G686" s="124"/>
      <c r="H686" s="156" t="str">
        <f t="shared" si="622"/>
        <v/>
      </c>
      <c r="I686" s="156" t="str">
        <f t="shared" si="623"/>
        <v/>
      </c>
      <c r="J686" s="156" t="str">
        <f t="shared" si="624"/>
        <v/>
      </c>
      <c r="K686" s="177" t="str">
        <f t="shared" si="625"/>
        <v/>
      </c>
      <c r="L686" s="164" t="str">
        <f t="shared" si="626"/>
        <v>UN</v>
      </c>
      <c r="N686" s="167"/>
      <c r="O686" s="172">
        <f t="shared" ref="O686:O693" si="634">IFERROR(D686*N686,"")</f>
        <v>0</v>
      </c>
      <c r="P686" s="121">
        <f t="shared" si="627"/>
        <v>0</v>
      </c>
      <c r="R686" s="167"/>
      <c r="S686" s="172">
        <f t="shared" si="628"/>
        <v>0</v>
      </c>
      <c r="T686" s="121">
        <f t="shared" si="629"/>
        <v>0</v>
      </c>
      <c r="V686" s="167"/>
      <c r="W686" s="172">
        <f t="shared" si="630"/>
        <v>0</v>
      </c>
      <c r="X686" s="121">
        <f t="shared" si="631"/>
        <v>0</v>
      </c>
      <c r="Z686" s="167"/>
      <c r="AA686" s="172">
        <f t="shared" si="632"/>
        <v>0</v>
      </c>
      <c r="AB686" s="121">
        <f t="shared" si="633"/>
        <v>0</v>
      </c>
    </row>
    <row r="687" spans="2:28" hidden="1" outlineLevel="1" x14ac:dyDescent="0.3">
      <c r="B687" s="126" t="s">
        <v>21</v>
      </c>
      <c r="C687" s="143"/>
      <c r="D687" s="137"/>
      <c r="E687" s="124"/>
      <c r="F687" s="124"/>
      <c r="G687" s="124"/>
      <c r="H687" s="156" t="str">
        <f t="shared" si="622"/>
        <v/>
      </c>
      <c r="I687" s="156" t="str">
        <f t="shared" si="623"/>
        <v/>
      </c>
      <c r="J687" s="156" t="str">
        <f t="shared" si="624"/>
        <v/>
      </c>
      <c r="K687" s="177" t="str">
        <f t="shared" si="625"/>
        <v/>
      </c>
      <c r="L687" s="164" t="str">
        <f t="shared" si="626"/>
        <v>UN</v>
      </c>
      <c r="N687" s="167"/>
      <c r="O687" s="172">
        <f t="shared" si="634"/>
        <v>0</v>
      </c>
      <c r="P687" s="121">
        <f t="shared" si="627"/>
        <v>0</v>
      </c>
      <c r="R687" s="167"/>
      <c r="S687" s="172">
        <f t="shared" si="628"/>
        <v>0</v>
      </c>
      <c r="T687" s="121">
        <f t="shared" si="629"/>
        <v>0</v>
      </c>
      <c r="V687" s="167"/>
      <c r="W687" s="172">
        <f t="shared" si="630"/>
        <v>0</v>
      </c>
      <c r="X687" s="121">
        <f t="shared" si="631"/>
        <v>0</v>
      </c>
      <c r="Z687" s="167"/>
      <c r="AA687" s="172">
        <f t="shared" si="632"/>
        <v>0</v>
      </c>
      <c r="AB687" s="121">
        <f t="shared" si="633"/>
        <v>0</v>
      </c>
    </row>
    <row r="688" spans="2:28" hidden="1" outlineLevel="1" x14ac:dyDescent="0.3">
      <c r="B688" s="126" t="s">
        <v>22</v>
      </c>
      <c r="C688" s="143"/>
      <c r="D688" s="137"/>
      <c r="E688" s="124"/>
      <c r="F688" s="124"/>
      <c r="G688" s="124"/>
      <c r="H688" s="156" t="str">
        <f t="shared" si="622"/>
        <v/>
      </c>
      <c r="I688" s="156" t="str">
        <f t="shared" si="623"/>
        <v/>
      </c>
      <c r="J688" s="156" t="str">
        <f t="shared" si="624"/>
        <v/>
      </c>
      <c r="K688" s="177" t="str">
        <f t="shared" si="625"/>
        <v/>
      </c>
      <c r="L688" s="164" t="str">
        <f t="shared" si="626"/>
        <v>UN</v>
      </c>
      <c r="N688" s="167"/>
      <c r="O688" s="172">
        <f t="shared" si="634"/>
        <v>0</v>
      </c>
      <c r="P688" s="121">
        <f t="shared" si="627"/>
        <v>0</v>
      </c>
      <c r="R688" s="167"/>
      <c r="S688" s="172">
        <f t="shared" si="628"/>
        <v>0</v>
      </c>
      <c r="T688" s="121">
        <f t="shared" si="629"/>
        <v>0</v>
      </c>
      <c r="V688" s="167"/>
      <c r="W688" s="172">
        <f t="shared" si="630"/>
        <v>0</v>
      </c>
      <c r="X688" s="121">
        <f t="shared" si="631"/>
        <v>0</v>
      </c>
      <c r="Z688" s="167"/>
      <c r="AA688" s="172">
        <f t="shared" si="632"/>
        <v>0</v>
      </c>
      <c r="AB688" s="121">
        <f t="shared" si="633"/>
        <v>0</v>
      </c>
    </row>
    <row r="689" spans="2:28" hidden="1" outlineLevel="1" x14ac:dyDescent="0.3">
      <c r="B689" s="126" t="s">
        <v>23</v>
      </c>
      <c r="C689" s="143"/>
      <c r="D689" s="137"/>
      <c r="E689" s="124"/>
      <c r="F689" s="124"/>
      <c r="G689" s="124"/>
      <c r="H689" s="156" t="str">
        <f t="shared" si="622"/>
        <v/>
      </c>
      <c r="I689" s="156" t="str">
        <f t="shared" si="623"/>
        <v/>
      </c>
      <c r="J689" s="156" t="str">
        <f t="shared" si="624"/>
        <v/>
      </c>
      <c r="K689" s="177" t="str">
        <f t="shared" si="625"/>
        <v/>
      </c>
      <c r="L689" s="164" t="str">
        <f t="shared" si="626"/>
        <v>UN</v>
      </c>
      <c r="N689" s="167"/>
      <c r="O689" s="172">
        <f t="shared" si="634"/>
        <v>0</v>
      </c>
      <c r="P689" s="121">
        <f t="shared" si="627"/>
        <v>0</v>
      </c>
      <c r="R689" s="167"/>
      <c r="S689" s="172">
        <f t="shared" si="628"/>
        <v>0</v>
      </c>
      <c r="T689" s="121">
        <f t="shared" si="629"/>
        <v>0</v>
      </c>
      <c r="V689" s="167"/>
      <c r="W689" s="172">
        <f t="shared" si="630"/>
        <v>0</v>
      </c>
      <c r="X689" s="121">
        <f t="shared" si="631"/>
        <v>0</v>
      </c>
      <c r="Z689" s="167"/>
      <c r="AA689" s="172">
        <f t="shared" si="632"/>
        <v>0</v>
      </c>
      <c r="AB689" s="121">
        <f t="shared" si="633"/>
        <v>0</v>
      </c>
    </row>
    <row r="690" spans="2:28" hidden="1" outlineLevel="1" x14ac:dyDescent="0.3">
      <c r="B690" s="126" t="s">
        <v>24</v>
      </c>
      <c r="C690" s="143"/>
      <c r="D690" s="137"/>
      <c r="E690" s="124"/>
      <c r="F690" s="124"/>
      <c r="G690" s="124"/>
      <c r="H690" s="156" t="str">
        <f t="shared" si="622"/>
        <v/>
      </c>
      <c r="I690" s="156" t="str">
        <f t="shared" si="623"/>
        <v/>
      </c>
      <c r="J690" s="156" t="str">
        <f t="shared" si="624"/>
        <v/>
      </c>
      <c r="K690" s="177" t="str">
        <f t="shared" si="625"/>
        <v/>
      </c>
      <c r="L690" s="164" t="str">
        <f t="shared" si="626"/>
        <v>UN</v>
      </c>
      <c r="N690" s="167"/>
      <c r="O690" s="172">
        <f t="shared" si="634"/>
        <v>0</v>
      </c>
      <c r="P690" s="121">
        <f t="shared" si="627"/>
        <v>0</v>
      </c>
      <c r="R690" s="167"/>
      <c r="S690" s="172">
        <f t="shared" si="628"/>
        <v>0</v>
      </c>
      <c r="T690" s="121">
        <f t="shared" si="629"/>
        <v>0</v>
      </c>
      <c r="V690" s="167"/>
      <c r="W690" s="172">
        <f t="shared" si="630"/>
        <v>0</v>
      </c>
      <c r="X690" s="121">
        <f t="shared" si="631"/>
        <v>0</v>
      </c>
      <c r="Z690" s="167"/>
      <c r="AA690" s="172">
        <f t="shared" si="632"/>
        <v>0</v>
      </c>
      <c r="AB690" s="121">
        <f t="shared" si="633"/>
        <v>0</v>
      </c>
    </row>
    <row r="691" spans="2:28" hidden="1" outlineLevel="1" x14ac:dyDescent="0.3">
      <c r="B691" s="126" t="s">
        <v>25</v>
      </c>
      <c r="C691" s="143"/>
      <c r="D691" s="137"/>
      <c r="E691" s="124"/>
      <c r="F691" s="124"/>
      <c r="G691" s="124"/>
      <c r="H691" s="156" t="str">
        <f t="shared" si="622"/>
        <v/>
      </c>
      <c r="I691" s="156" t="str">
        <f t="shared" si="623"/>
        <v/>
      </c>
      <c r="J691" s="156" t="str">
        <f t="shared" si="624"/>
        <v/>
      </c>
      <c r="K691" s="177" t="str">
        <f t="shared" si="625"/>
        <v/>
      </c>
      <c r="L691" s="164" t="str">
        <f t="shared" si="626"/>
        <v>UN</v>
      </c>
      <c r="N691" s="167"/>
      <c r="O691" s="172">
        <f t="shared" si="634"/>
        <v>0</v>
      </c>
      <c r="P691" s="121">
        <f t="shared" si="627"/>
        <v>0</v>
      </c>
      <c r="R691" s="167"/>
      <c r="S691" s="172">
        <f t="shared" si="628"/>
        <v>0</v>
      </c>
      <c r="T691" s="121">
        <f t="shared" si="629"/>
        <v>0</v>
      </c>
      <c r="V691" s="167"/>
      <c r="W691" s="172">
        <f t="shared" si="630"/>
        <v>0</v>
      </c>
      <c r="X691" s="121">
        <f t="shared" si="631"/>
        <v>0</v>
      </c>
      <c r="Z691" s="167"/>
      <c r="AA691" s="172">
        <f t="shared" si="632"/>
        <v>0</v>
      </c>
      <c r="AB691" s="121">
        <f t="shared" si="633"/>
        <v>0</v>
      </c>
    </row>
    <row r="692" spans="2:28" hidden="1" outlineLevel="1" x14ac:dyDescent="0.3">
      <c r="B692" s="126" t="s">
        <v>26</v>
      </c>
      <c r="C692" s="143"/>
      <c r="D692" s="137"/>
      <c r="E692" s="124"/>
      <c r="F692" s="124"/>
      <c r="G692" s="124"/>
      <c r="H692" s="156" t="str">
        <f t="shared" si="622"/>
        <v/>
      </c>
      <c r="I692" s="156" t="str">
        <f t="shared" si="623"/>
        <v/>
      </c>
      <c r="J692" s="156" t="str">
        <f t="shared" si="624"/>
        <v/>
      </c>
      <c r="K692" s="177" t="str">
        <f t="shared" si="625"/>
        <v/>
      </c>
      <c r="L692" s="164" t="str">
        <f t="shared" si="626"/>
        <v>UN</v>
      </c>
      <c r="N692" s="167"/>
      <c r="O692" s="172">
        <f t="shared" si="634"/>
        <v>0</v>
      </c>
      <c r="P692" s="121">
        <f t="shared" si="627"/>
        <v>0</v>
      </c>
      <c r="R692" s="167"/>
      <c r="S692" s="172">
        <f t="shared" si="628"/>
        <v>0</v>
      </c>
      <c r="T692" s="121">
        <f t="shared" si="629"/>
        <v>0</v>
      </c>
      <c r="V692" s="167"/>
      <c r="W692" s="172">
        <f t="shared" si="630"/>
        <v>0</v>
      </c>
      <c r="X692" s="121">
        <f t="shared" si="631"/>
        <v>0</v>
      </c>
      <c r="Z692" s="167"/>
      <c r="AA692" s="172">
        <f t="shared" si="632"/>
        <v>0</v>
      </c>
      <c r="AB692" s="121">
        <f t="shared" si="633"/>
        <v>0</v>
      </c>
    </row>
    <row r="693" spans="2:28" hidden="1" outlineLevel="1" x14ac:dyDescent="0.3">
      <c r="B693" s="126" t="s">
        <v>27</v>
      </c>
      <c r="C693" s="143"/>
      <c r="D693" s="137"/>
      <c r="E693" s="124"/>
      <c r="F693" s="124"/>
      <c r="G693" s="124"/>
      <c r="H693" s="156" t="str">
        <f t="shared" si="622"/>
        <v/>
      </c>
      <c r="I693" s="156" t="str">
        <f t="shared" si="623"/>
        <v/>
      </c>
      <c r="J693" s="156" t="str">
        <f t="shared" si="624"/>
        <v/>
      </c>
      <c r="K693" s="177" t="str">
        <f t="shared" si="625"/>
        <v/>
      </c>
      <c r="L693" s="164" t="str">
        <f t="shared" si="626"/>
        <v>UN</v>
      </c>
      <c r="N693" s="167"/>
      <c r="O693" s="172">
        <f t="shared" si="634"/>
        <v>0</v>
      </c>
      <c r="P693" s="121">
        <f t="shared" si="627"/>
        <v>0</v>
      </c>
      <c r="R693" s="167"/>
      <c r="S693" s="172">
        <f t="shared" si="628"/>
        <v>0</v>
      </c>
      <c r="T693" s="121">
        <f t="shared" si="629"/>
        <v>0</v>
      </c>
      <c r="V693" s="167"/>
      <c r="W693" s="172">
        <f t="shared" si="630"/>
        <v>0</v>
      </c>
      <c r="X693" s="121">
        <f t="shared" si="631"/>
        <v>0</v>
      </c>
      <c r="Z693" s="167"/>
      <c r="AA693" s="172">
        <f t="shared" si="632"/>
        <v>0</v>
      </c>
      <c r="AB693" s="121">
        <f t="shared" si="633"/>
        <v>0</v>
      </c>
    </row>
    <row r="694" spans="2:28" ht="15" hidden="1" outlineLevel="1" thickBot="1" x14ac:dyDescent="0.35">
      <c r="B694" s="127"/>
      <c r="C694" s="128"/>
      <c r="D694" s="140"/>
      <c r="E694" s="129"/>
      <c r="F694" s="129"/>
      <c r="G694" s="129"/>
      <c r="H694" s="129"/>
      <c r="I694" s="129"/>
      <c r="J694" s="129"/>
      <c r="K694" s="178"/>
      <c r="L694" s="165"/>
      <c r="N694" s="168"/>
      <c r="O694" s="173"/>
      <c r="P694" s="130"/>
      <c r="R694" s="168"/>
      <c r="S694" s="173"/>
      <c r="T694" s="130"/>
      <c r="V694" s="168"/>
      <c r="W694" s="173"/>
      <c r="X694" s="130"/>
      <c r="Z694" s="168"/>
      <c r="AA694" s="173"/>
      <c r="AB694" s="130"/>
    </row>
    <row r="695" spans="2:28" s="7" customFormat="1" ht="9" hidden="1" customHeight="1" outlineLevel="1" thickBot="1" x14ac:dyDescent="0.35">
      <c r="K695" s="174"/>
      <c r="L695" s="13"/>
      <c r="M695" s="116"/>
      <c r="N695" s="13"/>
      <c r="O695" s="169"/>
      <c r="Q695" s="116"/>
      <c r="R695" s="123"/>
      <c r="S695" s="169"/>
      <c r="T695" s="120"/>
      <c r="U695" s="116"/>
      <c r="V695" s="123"/>
      <c r="W695" s="169"/>
      <c r="X695" s="120"/>
      <c r="Y695" s="116"/>
      <c r="Z695" s="123"/>
      <c r="AA695" s="169"/>
      <c r="AB695" s="120"/>
    </row>
    <row r="696" spans="2:28" s="10" customFormat="1" ht="15" hidden="1" outlineLevel="1" thickBot="1" x14ac:dyDescent="0.35">
      <c r="B696" s="132" t="s">
        <v>8</v>
      </c>
      <c r="C696" s="132" t="s">
        <v>9</v>
      </c>
      <c r="D696" s="134" t="s">
        <v>12</v>
      </c>
      <c r="E696" s="133" t="s">
        <v>14</v>
      </c>
      <c r="F696" s="133" t="s">
        <v>15</v>
      </c>
      <c r="G696" s="133" t="s">
        <v>16</v>
      </c>
      <c r="H696" s="133" t="s">
        <v>2214</v>
      </c>
      <c r="I696" s="133" t="s">
        <v>54</v>
      </c>
      <c r="J696" s="133" t="s">
        <v>55</v>
      </c>
      <c r="K696" s="175" t="s">
        <v>17</v>
      </c>
      <c r="L696" s="162" t="s">
        <v>56</v>
      </c>
      <c r="M696" s="116"/>
      <c r="N696" s="161" t="s">
        <v>2213</v>
      </c>
      <c r="O696" s="170" t="s">
        <v>1</v>
      </c>
      <c r="P696" s="135" t="s">
        <v>0</v>
      </c>
      <c r="Q696" s="116"/>
      <c r="R696" s="161" t="s">
        <v>2213</v>
      </c>
      <c r="S696" s="170" t="s">
        <v>1</v>
      </c>
      <c r="T696" s="135" t="s">
        <v>0</v>
      </c>
      <c r="U696" s="116"/>
      <c r="V696" s="161" t="s">
        <v>2213</v>
      </c>
      <c r="W696" s="170" t="s">
        <v>1</v>
      </c>
      <c r="X696" s="135" t="s">
        <v>0</v>
      </c>
      <c r="Y696" s="116"/>
      <c r="Z696" s="161" t="s">
        <v>2213</v>
      </c>
      <c r="AA696" s="170" t="s">
        <v>1</v>
      </c>
      <c r="AB696" s="135" t="s">
        <v>0</v>
      </c>
    </row>
    <row r="697" spans="2:28" s="7" customFormat="1" ht="9" customHeight="1" collapsed="1" thickBot="1" x14ac:dyDescent="0.35">
      <c r="B697" s="120"/>
      <c r="C697" s="120"/>
      <c r="D697" s="120"/>
      <c r="E697" s="120"/>
      <c r="F697" s="120"/>
      <c r="G697" s="120"/>
      <c r="H697" s="120"/>
      <c r="I697" s="120"/>
      <c r="J697" s="120"/>
      <c r="K697" s="174"/>
      <c r="L697" s="123"/>
      <c r="M697" s="116"/>
      <c r="N697" s="123"/>
      <c r="O697" s="169"/>
      <c r="P697" s="120"/>
      <c r="Q697" s="116"/>
      <c r="R697" s="123"/>
      <c r="S697" s="169"/>
      <c r="T697" s="120"/>
      <c r="U697" s="116"/>
      <c r="V697" s="123"/>
      <c r="W697" s="169"/>
      <c r="X697" s="120"/>
      <c r="Y697" s="116"/>
      <c r="Z697" s="123"/>
      <c r="AA697" s="169"/>
      <c r="AB697" s="120"/>
    </row>
    <row r="698" spans="2:28" ht="18" x14ac:dyDescent="0.3">
      <c r="B698" s="141" t="s">
        <v>2271</v>
      </c>
      <c r="C698" s="348" t="str">
        <f>IFERROR(INDEX(DATA!$E$6:$E$457,MATCH(B698,DATA!$D$6:$D$457,0)),"")</f>
        <v>VENTANA EN ALUMINIO DE 2,15 X 1,42 MTS, TONO NATURAL PERFILERÍA 80-25, VIDRIO DE 5 MM TEMPLADO INCOLORO, INCLUYE EMPAQUE, RODACHINAS Y FELPA CON CIERRE DE IMPACTO. HOJA FIJA Y EN MOVIMIENTO. INCLUYE SELLADO DE DILATACIONES CON SILICONA DE ALTO RENDIMIENTO.</v>
      </c>
      <c r="D698" s="349"/>
      <c r="E698" s="349"/>
      <c r="F698" s="349"/>
      <c r="G698" s="350"/>
      <c r="H698" s="160"/>
      <c r="I698" s="136"/>
      <c r="J698" s="136"/>
      <c r="K698" s="176"/>
      <c r="L698" s="163" t="str">
        <f>IFERROR(INDEX(DATA!$F$6:$F$457,MATCH(B698,DATA!$D$6:$D$457,0)),"")</f>
        <v>UN</v>
      </c>
      <c r="N698" s="166"/>
      <c r="O698" s="171">
        <f>ROUND(SUM(O699:O709),0)</f>
        <v>2</v>
      </c>
      <c r="P698" s="125"/>
      <c r="R698" s="166"/>
      <c r="S698" s="171">
        <f>ROUND(SUM(S699:S709),0)</f>
        <v>2</v>
      </c>
      <c r="T698" s="125"/>
      <c r="V698" s="166"/>
      <c r="W698" s="171">
        <f>ROUND(SUM(W699:W709),0)</f>
        <v>2</v>
      </c>
      <c r="X698" s="125"/>
      <c r="Z698" s="166"/>
      <c r="AA698" s="171">
        <f>ROUND(SUM(AA699:AA709),0)</f>
        <v>2</v>
      </c>
      <c r="AB698" s="125"/>
    </row>
    <row r="699" spans="2:28" hidden="1" outlineLevel="1" x14ac:dyDescent="0.3">
      <c r="B699" s="126" t="s">
        <v>18</v>
      </c>
      <c r="C699" s="143" t="s">
        <v>2230</v>
      </c>
      <c r="D699" s="137">
        <v>1</v>
      </c>
      <c r="E699" s="139"/>
      <c r="F699" s="139"/>
      <c r="G699" s="139"/>
      <c r="H699" s="156" t="str">
        <f>IF(L699="ML",N699,"")</f>
        <v/>
      </c>
      <c r="I699" s="156" t="str">
        <f>IF(L699="M2",N699,"")</f>
        <v/>
      </c>
      <c r="J699" s="156" t="str">
        <f>IF(L699="M3",N699,"")</f>
        <v/>
      </c>
      <c r="K699" s="177" t="str">
        <f>IF(L699="KG",N699,"")</f>
        <v/>
      </c>
      <c r="L699" s="164" t="str">
        <f>L698</f>
        <v>UN</v>
      </c>
      <c r="N699" s="167">
        <v>2</v>
      </c>
      <c r="O699" s="172">
        <f t="shared" ref="O699" si="635">IFERROR(D699*N699,"")</f>
        <v>2</v>
      </c>
      <c r="P699" s="121">
        <f>IFERROR(O699/$O$698,"")</f>
        <v>1</v>
      </c>
      <c r="R699" s="167">
        <v>2</v>
      </c>
      <c r="S699" s="172">
        <f>IFERROR(D699*R699,"")</f>
        <v>2</v>
      </c>
      <c r="T699" s="121">
        <f>IFERROR(S699/$S$698,"")</f>
        <v>1</v>
      </c>
      <c r="V699" s="167">
        <v>2</v>
      </c>
      <c r="W699" s="172">
        <f>IFERROR(D699*V699,"")</f>
        <v>2</v>
      </c>
      <c r="X699" s="121">
        <f>IFERROR(W699/$W$698,"")</f>
        <v>1</v>
      </c>
      <c r="Z699" s="167">
        <v>2</v>
      </c>
      <c r="AA699" s="172">
        <f>IFERROR(D699*Z699,"")</f>
        <v>2</v>
      </c>
      <c r="AB699" s="121">
        <f>IFERROR(AA699/$AA$698,"")</f>
        <v>1</v>
      </c>
    </row>
    <row r="700" spans="2:28" hidden="1" outlineLevel="1" x14ac:dyDescent="0.3">
      <c r="B700" s="126" t="s">
        <v>19</v>
      </c>
      <c r="C700" s="143"/>
      <c r="D700" s="137"/>
      <c r="E700" s="124"/>
      <c r="F700" s="124"/>
      <c r="G700" s="124"/>
      <c r="H700" s="156" t="str">
        <f t="shared" ref="H700:H708" si="636">IF(L700="ML",N700,"")</f>
        <v/>
      </c>
      <c r="I700" s="156" t="str">
        <f t="shared" ref="I700:I708" si="637">IF(L700="M2",N700,"")</f>
        <v/>
      </c>
      <c r="J700" s="156" t="str">
        <f t="shared" ref="J700:J708" si="638">IF(L700="M3",N700,"")</f>
        <v/>
      </c>
      <c r="K700" s="177" t="str">
        <f t="shared" ref="K700:K708" si="639">IF(L700="KG",N700,"")</f>
        <v/>
      </c>
      <c r="L700" s="164" t="str">
        <f t="shared" ref="L700:L708" si="640">L699</f>
        <v>UN</v>
      </c>
      <c r="N700" s="167"/>
      <c r="O700" s="172">
        <f>IFERROR(D700*N700,"")</f>
        <v>0</v>
      </c>
      <c r="P700" s="121">
        <f t="shared" ref="P700:P708" si="641">IFERROR(O700/$O$698,"")</f>
        <v>0</v>
      </c>
      <c r="R700" s="167"/>
      <c r="S700" s="172">
        <f t="shared" ref="S700:S708" si="642">IFERROR(D700*R700,"")</f>
        <v>0</v>
      </c>
      <c r="T700" s="121">
        <f t="shared" ref="T700:T708" si="643">IFERROR(S700/$S$698,"")</f>
        <v>0</v>
      </c>
      <c r="V700" s="167"/>
      <c r="W700" s="172">
        <f t="shared" ref="W700:W708" si="644">IFERROR(D700*V700,"")</f>
        <v>0</v>
      </c>
      <c r="X700" s="121">
        <f t="shared" ref="X700:X708" si="645">IFERROR(W700/$W$698,"")</f>
        <v>0</v>
      </c>
      <c r="Z700" s="167"/>
      <c r="AA700" s="172">
        <f t="shared" ref="AA700:AA708" si="646">IFERROR(D700*Z700,"")</f>
        <v>0</v>
      </c>
      <c r="AB700" s="121">
        <f t="shared" ref="AB700:AB708" si="647">IFERROR(AA700/$AA$698,"")</f>
        <v>0</v>
      </c>
    </row>
    <row r="701" spans="2:28" hidden="1" outlineLevel="1" x14ac:dyDescent="0.3">
      <c r="B701" s="126" t="s">
        <v>20</v>
      </c>
      <c r="C701" s="143"/>
      <c r="D701" s="137"/>
      <c r="E701" s="124"/>
      <c r="F701" s="124"/>
      <c r="G701" s="124"/>
      <c r="H701" s="156" t="str">
        <f t="shared" si="636"/>
        <v/>
      </c>
      <c r="I701" s="156" t="str">
        <f t="shared" si="637"/>
        <v/>
      </c>
      <c r="J701" s="156" t="str">
        <f t="shared" si="638"/>
        <v/>
      </c>
      <c r="K701" s="177" t="str">
        <f t="shared" si="639"/>
        <v/>
      </c>
      <c r="L701" s="164" t="str">
        <f t="shared" si="640"/>
        <v>UN</v>
      </c>
      <c r="N701" s="167"/>
      <c r="O701" s="172">
        <f t="shared" ref="O701:O708" si="648">IFERROR(D701*N701,"")</f>
        <v>0</v>
      </c>
      <c r="P701" s="121">
        <f t="shared" si="641"/>
        <v>0</v>
      </c>
      <c r="R701" s="167"/>
      <c r="S701" s="172">
        <f t="shared" si="642"/>
        <v>0</v>
      </c>
      <c r="T701" s="121">
        <f t="shared" si="643"/>
        <v>0</v>
      </c>
      <c r="V701" s="167"/>
      <c r="W701" s="172">
        <f t="shared" si="644"/>
        <v>0</v>
      </c>
      <c r="X701" s="121">
        <f t="shared" si="645"/>
        <v>0</v>
      </c>
      <c r="Z701" s="167"/>
      <c r="AA701" s="172">
        <f t="shared" si="646"/>
        <v>0</v>
      </c>
      <c r="AB701" s="121">
        <f t="shared" si="647"/>
        <v>0</v>
      </c>
    </row>
    <row r="702" spans="2:28" hidden="1" outlineLevel="1" x14ac:dyDescent="0.3">
      <c r="B702" s="126" t="s">
        <v>21</v>
      </c>
      <c r="C702" s="143"/>
      <c r="D702" s="137"/>
      <c r="E702" s="124"/>
      <c r="F702" s="124"/>
      <c r="G702" s="124"/>
      <c r="H702" s="156" t="str">
        <f t="shared" si="636"/>
        <v/>
      </c>
      <c r="I702" s="156" t="str">
        <f t="shared" si="637"/>
        <v/>
      </c>
      <c r="J702" s="156" t="str">
        <f t="shared" si="638"/>
        <v/>
      </c>
      <c r="K702" s="177" t="str">
        <f t="shared" si="639"/>
        <v/>
      </c>
      <c r="L702" s="164" t="str">
        <f t="shared" si="640"/>
        <v>UN</v>
      </c>
      <c r="N702" s="167"/>
      <c r="O702" s="172">
        <f t="shared" si="648"/>
        <v>0</v>
      </c>
      <c r="P702" s="121">
        <f t="shared" si="641"/>
        <v>0</v>
      </c>
      <c r="R702" s="167"/>
      <c r="S702" s="172">
        <f t="shared" si="642"/>
        <v>0</v>
      </c>
      <c r="T702" s="121">
        <f t="shared" si="643"/>
        <v>0</v>
      </c>
      <c r="V702" s="167"/>
      <c r="W702" s="172">
        <f t="shared" si="644"/>
        <v>0</v>
      </c>
      <c r="X702" s="121">
        <f t="shared" si="645"/>
        <v>0</v>
      </c>
      <c r="Z702" s="167"/>
      <c r="AA702" s="172">
        <f t="shared" si="646"/>
        <v>0</v>
      </c>
      <c r="AB702" s="121">
        <f t="shared" si="647"/>
        <v>0</v>
      </c>
    </row>
    <row r="703" spans="2:28" hidden="1" outlineLevel="1" x14ac:dyDescent="0.3">
      <c r="B703" s="126" t="s">
        <v>22</v>
      </c>
      <c r="C703" s="143"/>
      <c r="D703" s="137"/>
      <c r="E703" s="124"/>
      <c r="F703" s="124"/>
      <c r="G703" s="124"/>
      <c r="H703" s="156" t="str">
        <f t="shared" si="636"/>
        <v/>
      </c>
      <c r="I703" s="156" t="str">
        <f t="shared" si="637"/>
        <v/>
      </c>
      <c r="J703" s="156" t="str">
        <f t="shared" si="638"/>
        <v/>
      </c>
      <c r="K703" s="177" t="str">
        <f t="shared" si="639"/>
        <v/>
      </c>
      <c r="L703" s="164" t="str">
        <f t="shared" si="640"/>
        <v>UN</v>
      </c>
      <c r="N703" s="167"/>
      <c r="O703" s="172">
        <f t="shared" si="648"/>
        <v>0</v>
      </c>
      <c r="P703" s="121">
        <f t="shared" si="641"/>
        <v>0</v>
      </c>
      <c r="R703" s="167"/>
      <c r="S703" s="172">
        <f t="shared" si="642"/>
        <v>0</v>
      </c>
      <c r="T703" s="121">
        <f t="shared" si="643"/>
        <v>0</v>
      </c>
      <c r="V703" s="167"/>
      <c r="W703" s="172">
        <f t="shared" si="644"/>
        <v>0</v>
      </c>
      <c r="X703" s="121">
        <f t="shared" si="645"/>
        <v>0</v>
      </c>
      <c r="Z703" s="167"/>
      <c r="AA703" s="172">
        <f t="shared" si="646"/>
        <v>0</v>
      </c>
      <c r="AB703" s="121">
        <f t="shared" si="647"/>
        <v>0</v>
      </c>
    </row>
    <row r="704" spans="2:28" hidden="1" outlineLevel="1" x14ac:dyDescent="0.3">
      <c r="B704" s="126" t="s">
        <v>23</v>
      </c>
      <c r="C704" s="143"/>
      <c r="D704" s="137"/>
      <c r="E704" s="124"/>
      <c r="F704" s="124"/>
      <c r="G704" s="124"/>
      <c r="H704" s="156" t="str">
        <f t="shared" si="636"/>
        <v/>
      </c>
      <c r="I704" s="156" t="str">
        <f t="shared" si="637"/>
        <v/>
      </c>
      <c r="J704" s="156" t="str">
        <f t="shared" si="638"/>
        <v/>
      </c>
      <c r="K704" s="177" t="str">
        <f t="shared" si="639"/>
        <v/>
      </c>
      <c r="L704" s="164" t="str">
        <f t="shared" si="640"/>
        <v>UN</v>
      </c>
      <c r="N704" s="167"/>
      <c r="O704" s="172">
        <f t="shared" si="648"/>
        <v>0</v>
      </c>
      <c r="P704" s="121">
        <f t="shared" si="641"/>
        <v>0</v>
      </c>
      <c r="R704" s="167"/>
      <c r="S704" s="172">
        <f t="shared" si="642"/>
        <v>0</v>
      </c>
      <c r="T704" s="121">
        <f t="shared" si="643"/>
        <v>0</v>
      </c>
      <c r="V704" s="167"/>
      <c r="W704" s="172">
        <f t="shared" si="644"/>
        <v>0</v>
      </c>
      <c r="X704" s="121">
        <f t="shared" si="645"/>
        <v>0</v>
      </c>
      <c r="Z704" s="167"/>
      <c r="AA704" s="172">
        <f t="shared" si="646"/>
        <v>0</v>
      </c>
      <c r="AB704" s="121">
        <f t="shared" si="647"/>
        <v>0</v>
      </c>
    </row>
    <row r="705" spans="2:28" hidden="1" outlineLevel="1" x14ac:dyDescent="0.3">
      <c r="B705" s="126" t="s">
        <v>24</v>
      </c>
      <c r="C705" s="143"/>
      <c r="D705" s="137"/>
      <c r="E705" s="124"/>
      <c r="F705" s="124"/>
      <c r="G705" s="124"/>
      <c r="H705" s="156" t="str">
        <f t="shared" si="636"/>
        <v/>
      </c>
      <c r="I705" s="156" t="str">
        <f t="shared" si="637"/>
        <v/>
      </c>
      <c r="J705" s="156" t="str">
        <f t="shared" si="638"/>
        <v/>
      </c>
      <c r="K705" s="177" t="str">
        <f t="shared" si="639"/>
        <v/>
      </c>
      <c r="L705" s="164" t="str">
        <f t="shared" si="640"/>
        <v>UN</v>
      </c>
      <c r="N705" s="167"/>
      <c r="O705" s="172">
        <f t="shared" si="648"/>
        <v>0</v>
      </c>
      <c r="P705" s="121">
        <f t="shared" si="641"/>
        <v>0</v>
      </c>
      <c r="R705" s="167"/>
      <c r="S705" s="172">
        <f t="shared" si="642"/>
        <v>0</v>
      </c>
      <c r="T705" s="121">
        <f t="shared" si="643"/>
        <v>0</v>
      </c>
      <c r="V705" s="167"/>
      <c r="W705" s="172">
        <f t="shared" si="644"/>
        <v>0</v>
      </c>
      <c r="X705" s="121">
        <f t="shared" si="645"/>
        <v>0</v>
      </c>
      <c r="Z705" s="167"/>
      <c r="AA705" s="172">
        <f t="shared" si="646"/>
        <v>0</v>
      </c>
      <c r="AB705" s="121">
        <f t="shared" si="647"/>
        <v>0</v>
      </c>
    </row>
    <row r="706" spans="2:28" hidden="1" outlineLevel="1" x14ac:dyDescent="0.3">
      <c r="B706" s="126" t="s">
        <v>25</v>
      </c>
      <c r="C706" s="143"/>
      <c r="D706" s="137"/>
      <c r="E706" s="124"/>
      <c r="F706" s="124"/>
      <c r="G706" s="124"/>
      <c r="H706" s="156" t="str">
        <f t="shared" si="636"/>
        <v/>
      </c>
      <c r="I706" s="156" t="str">
        <f t="shared" si="637"/>
        <v/>
      </c>
      <c r="J706" s="156" t="str">
        <f t="shared" si="638"/>
        <v/>
      </c>
      <c r="K706" s="177" t="str">
        <f t="shared" si="639"/>
        <v/>
      </c>
      <c r="L706" s="164" t="str">
        <f t="shared" si="640"/>
        <v>UN</v>
      </c>
      <c r="N706" s="167"/>
      <c r="O706" s="172">
        <f t="shared" si="648"/>
        <v>0</v>
      </c>
      <c r="P706" s="121">
        <f t="shared" si="641"/>
        <v>0</v>
      </c>
      <c r="R706" s="167"/>
      <c r="S706" s="172">
        <f t="shared" si="642"/>
        <v>0</v>
      </c>
      <c r="T706" s="121">
        <f t="shared" si="643"/>
        <v>0</v>
      </c>
      <c r="V706" s="167"/>
      <c r="W706" s="172">
        <f t="shared" si="644"/>
        <v>0</v>
      </c>
      <c r="X706" s="121">
        <f t="shared" si="645"/>
        <v>0</v>
      </c>
      <c r="Z706" s="167"/>
      <c r="AA706" s="172">
        <f t="shared" si="646"/>
        <v>0</v>
      </c>
      <c r="AB706" s="121">
        <f t="shared" si="647"/>
        <v>0</v>
      </c>
    </row>
    <row r="707" spans="2:28" hidden="1" outlineLevel="1" x14ac:dyDescent="0.3">
      <c r="B707" s="126" t="s">
        <v>26</v>
      </c>
      <c r="C707" s="143"/>
      <c r="D707" s="137"/>
      <c r="E707" s="124"/>
      <c r="F707" s="124"/>
      <c r="G707" s="124"/>
      <c r="H707" s="156" t="str">
        <f t="shared" si="636"/>
        <v/>
      </c>
      <c r="I707" s="156" t="str">
        <f t="shared" si="637"/>
        <v/>
      </c>
      <c r="J707" s="156" t="str">
        <f t="shared" si="638"/>
        <v/>
      </c>
      <c r="K707" s="177" t="str">
        <f t="shared" si="639"/>
        <v/>
      </c>
      <c r="L707" s="164" t="str">
        <f t="shared" si="640"/>
        <v>UN</v>
      </c>
      <c r="N707" s="167"/>
      <c r="O707" s="172">
        <f t="shared" si="648"/>
        <v>0</v>
      </c>
      <c r="P707" s="121">
        <f t="shared" si="641"/>
        <v>0</v>
      </c>
      <c r="R707" s="167"/>
      <c r="S707" s="172">
        <f t="shared" si="642"/>
        <v>0</v>
      </c>
      <c r="T707" s="121">
        <f t="shared" si="643"/>
        <v>0</v>
      </c>
      <c r="V707" s="167"/>
      <c r="W707" s="172">
        <f t="shared" si="644"/>
        <v>0</v>
      </c>
      <c r="X707" s="121">
        <f t="shared" si="645"/>
        <v>0</v>
      </c>
      <c r="Z707" s="167"/>
      <c r="AA707" s="172">
        <f t="shared" si="646"/>
        <v>0</v>
      </c>
      <c r="AB707" s="121">
        <f t="shared" si="647"/>
        <v>0</v>
      </c>
    </row>
    <row r="708" spans="2:28" hidden="1" outlineLevel="1" x14ac:dyDescent="0.3">
      <c r="B708" s="126" t="s">
        <v>27</v>
      </c>
      <c r="C708" s="143"/>
      <c r="D708" s="137"/>
      <c r="E708" s="124"/>
      <c r="F708" s="124"/>
      <c r="G708" s="124"/>
      <c r="H708" s="156" t="str">
        <f t="shared" si="636"/>
        <v/>
      </c>
      <c r="I708" s="156" t="str">
        <f t="shared" si="637"/>
        <v/>
      </c>
      <c r="J708" s="156" t="str">
        <f t="shared" si="638"/>
        <v/>
      </c>
      <c r="K708" s="177" t="str">
        <f t="shared" si="639"/>
        <v/>
      </c>
      <c r="L708" s="164" t="str">
        <f t="shared" si="640"/>
        <v>UN</v>
      </c>
      <c r="N708" s="167"/>
      <c r="O708" s="172">
        <f t="shared" si="648"/>
        <v>0</v>
      </c>
      <c r="P708" s="121">
        <f t="shared" si="641"/>
        <v>0</v>
      </c>
      <c r="R708" s="167"/>
      <c r="S708" s="172">
        <f t="shared" si="642"/>
        <v>0</v>
      </c>
      <c r="T708" s="121">
        <f t="shared" si="643"/>
        <v>0</v>
      </c>
      <c r="V708" s="167"/>
      <c r="W708" s="172">
        <f t="shared" si="644"/>
        <v>0</v>
      </c>
      <c r="X708" s="121">
        <f t="shared" si="645"/>
        <v>0</v>
      </c>
      <c r="Z708" s="167"/>
      <c r="AA708" s="172">
        <f t="shared" si="646"/>
        <v>0</v>
      </c>
      <c r="AB708" s="121">
        <f t="shared" si="647"/>
        <v>0</v>
      </c>
    </row>
    <row r="709" spans="2:28" ht="15" hidden="1" outlineLevel="1" thickBot="1" x14ac:dyDescent="0.35">
      <c r="B709" s="127"/>
      <c r="C709" s="128"/>
      <c r="D709" s="140"/>
      <c r="E709" s="129"/>
      <c r="F709" s="129"/>
      <c r="G709" s="129"/>
      <c r="H709" s="129"/>
      <c r="I709" s="129"/>
      <c r="J709" s="129"/>
      <c r="K709" s="178"/>
      <c r="L709" s="165"/>
      <c r="N709" s="168"/>
      <c r="O709" s="173"/>
      <c r="P709" s="130"/>
      <c r="R709" s="168"/>
      <c r="S709" s="173"/>
      <c r="T709" s="130"/>
      <c r="V709" s="168"/>
      <c r="W709" s="173"/>
      <c r="X709" s="130"/>
      <c r="Z709" s="168"/>
      <c r="AA709" s="173"/>
      <c r="AB709" s="130"/>
    </row>
    <row r="710" spans="2:28" s="7" customFormat="1" ht="9" hidden="1" customHeight="1" outlineLevel="1" thickBot="1" x14ac:dyDescent="0.35">
      <c r="K710" s="174"/>
      <c r="L710" s="13"/>
      <c r="M710" s="116"/>
      <c r="N710" s="13"/>
      <c r="O710" s="169"/>
      <c r="Q710" s="116"/>
      <c r="R710" s="123"/>
      <c r="S710" s="169"/>
      <c r="T710" s="120"/>
      <c r="U710" s="116"/>
      <c r="V710" s="123"/>
      <c r="W710" s="169"/>
      <c r="X710" s="120"/>
      <c r="Y710" s="116"/>
      <c r="Z710" s="123"/>
      <c r="AA710" s="169"/>
      <c r="AB710" s="120"/>
    </row>
    <row r="711" spans="2:28" s="10" customFormat="1" ht="15" hidden="1" outlineLevel="1" thickBot="1" x14ac:dyDescent="0.35">
      <c r="B711" s="132" t="s">
        <v>8</v>
      </c>
      <c r="C711" s="132" t="s">
        <v>9</v>
      </c>
      <c r="D711" s="134" t="s">
        <v>12</v>
      </c>
      <c r="E711" s="133" t="s">
        <v>14</v>
      </c>
      <c r="F711" s="133" t="s">
        <v>15</v>
      </c>
      <c r="G711" s="133" t="s">
        <v>16</v>
      </c>
      <c r="H711" s="133" t="s">
        <v>2214</v>
      </c>
      <c r="I711" s="133" t="s">
        <v>54</v>
      </c>
      <c r="J711" s="133" t="s">
        <v>55</v>
      </c>
      <c r="K711" s="175" t="s">
        <v>17</v>
      </c>
      <c r="L711" s="162" t="s">
        <v>56</v>
      </c>
      <c r="M711" s="116"/>
      <c r="N711" s="161" t="s">
        <v>2213</v>
      </c>
      <c r="O711" s="170" t="s">
        <v>1</v>
      </c>
      <c r="P711" s="135" t="s">
        <v>0</v>
      </c>
      <c r="Q711" s="116"/>
      <c r="R711" s="161" t="s">
        <v>2213</v>
      </c>
      <c r="S711" s="170" t="s">
        <v>1</v>
      </c>
      <c r="T711" s="135" t="s">
        <v>0</v>
      </c>
      <c r="U711" s="116"/>
      <c r="V711" s="161" t="s">
        <v>2213</v>
      </c>
      <c r="W711" s="170" t="s">
        <v>1</v>
      </c>
      <c r="X711" s="135" t="s">
        <v>0</v>
      </c>
      <c r="Y711" s="116"/>
      <c r="Z711" s="161" t="s">
        <v>2213</v>
      </c>
      <c r="AA711" s="170" t="s">
        <v>1</v>
      </c>
      <c r="AB711" s="135" t="s">
        <v>0</v>
      </c>
    </row>
    <row r="712" spans="2:28" s="7" customFormat="1" ht="9" customHeight="1" collapsed="1" thickBot="1" x14ac:dyDescent="0.35">
      <c r="B712" s="120"/>
      <c r="C712" s="120"/>
      <c r="D712" s="120"/>
      <c r="E712" s="120"/>
      <c r="F712" s="120"/>
      <c r="G712" s="120"/>
      <c r="H712" s="120"/>
      <c r="I712" s="120"/>
      <c r="J712" s="120"/>
      <c r="K712" s="174"/>
      <c r="L712" s="123"/>
      <c r="M712" s="116"/>
      <c r="N712" s="123"/>
      <c r="O712" s="169"/>
      <c r="P712" s="120"/>
      <c r="Q712" s="116"/>
      <c r="R712" s="123"/>
      <c r="S712" s="169"/>
      <c r="T712" s="120"/>
      <c r="U712" s="116"/>
      <c r="V712" s="123"/>
      <c r="W712" s="169"/>
      <c r="X712" s="120"/>
      <c r="Y712" s="116"/>
      <c r="Z712" s="123"/>
      <c r="AA712" s="169"/>
      <c r="AB712" s="120"/>
    </row>
    <row r="713" spans="2:28" ht="18" x14ac:dyDescent="0.3">
      <c r="B713" s="141" t="s">
        <v>2272</v>
      </c>
      <c r="C713" s="348" t="str">
        <f>IFERROR(INDEX(DATA!$E$6:$E$457,MATCH(B713,DATA!$D$6:$D$457,0)),"")</f>
        <v>VENTANA EN ALUMINIO DE 2,35 X 1,42 MTS, TONO NATURAL PERFILERÍA 80-25, VIDRIO DE 5 MM TEMPLADO INCOLORO, INCLUYE EMPAQUE, RODACHINAS Y FELPA CON CIERRE DE IMPACTO. HOJA FIJA Y EN MOVIMIENTO. INCLUYE SELLADO DE DILATACIONES CON SILICONA DE ALTO RENDIMIENTO.</v>
      </c>
      <c r="D713" s="349"/>
      <c r="E713" s="349"/>
      <c r="F713" s="349"/>
      <c r="G713" s="350"/>
      <c r="H713" s="160"/>
      <c r="I713" s="136"/>
      <c r="J713" s="136"/>
      <c r="K713" s="176"/>
      <c r="L713" s="163" t="str">
        <f>IFERROR(INDEX(DATA!$F$6:$F$457,MATCH(B713,DATA!$D$6:$D$457,0)),"")</f>
        <v>UN</v>
      </c>
      <c r="N713" s="166"/>
      <c r="O713" s="171">
        <f>ROUND(SUM(O714:O724),0)</f>
        <v>1</v>
      </c>
      <c r="P713" s="125"/>
      <c r="R713" s="166"/>
      <c r="S713" s="171">
        <f>ROUND(SUM(S714:S724),0)</f>
        <v>1</v>
      </c>
      <c r="T713" s="125"/>
      <c r="V713" s="166"/>
      <c r="W713" s="171">
        <f>ROUND(SUM(W714:W724),0)</f>
        <v>1</v>
      </c>
      <c r="X713" s="125"/>
      <c r="Z713" s="166"/>
      <c r="AA713" s="171">
        <f>ROUND(SUM(AA714:AA724),0)</f>
        <v>1</v>
      </c>
      <c r="AB713" s="125"/>
    </row>
    <row r="714" spans="2:28" hidden="1" outlineLevel="1" x14ac:dyDescent="0.3">
      <c r="B714" s="126" t="s">
        <v>18</v>
      </c>
      <c r="C714" s="143" t="s">
        <v>2230</v>
      </c>
      <c r="D714" s="137">
        <v>1</v>
      </c>
      <c r="E714" s="139"/>
      <c r="F714" s="139"/>
      <c r="G714" s="139"/>
      <c r="H714" s="156" t="str">
        <f>IF(L714="ML",N714,"")</f>
        <v/>
      </c>
      <c r="I714" s="156" t="str">
        <f>IF(L714="M2",N714,"")</f>
        <v/>
      </c>
      <c r="J714" s="156" t="str">
        <f>IF(L714="M3",N714,"")</f>
        <v/>
      </c>
      <c r="K714" s="177" t="str">
        <f>IF(L714="KG",N714,"")</f>
        <v/>
      </c>
      <c r="L714" s="164" t="str">
        <f>L713</f>
        <v>UN</v>
      </c>
      <c r="N714" s="167">
        <v>1</v>
      </c>
      <c r="O714" s="172">
        <f t="shared" ref="O714" si="649">IFERROR(D714*N714,"")</f>
        <v>1</v>
      </c>
      <c r="P714" s="121">
        <f>IFERROR(O714/$O$713,"")</f>
        <v>1</v>
      </c>
      <c r="R714" s="167">
        <v>1</v>
      </c>
      <c r="S714" s="172">
        <f>IFERROR(D714*R714,"")</f>
        <v>1</v>
      </c>
      <c r="T714" s="121">
        <f>IFERROR(S714/$S$713,"")</f>
        <v>1</v>
      </c>
      <c r="V714" s="167">
        <v>1</v>
      </c>
      <c r="W714" s="172">
        <f>IFERROR(D714*V714,"")</f>
        <v>1</v>
      </c>
      <c r="X714" s="121">
        <f>IFERROR(W714/$W$713,"")</f>
        <v>1</v>
      </c>
      <c r="Z714" s="167">
        <v>1</v>
      </c>
      <c r="AA714" s="172">
        <f>IFERROR(D714*Z714,"")</f>
        <v>1</v>
      </c>
      <c r="AB714" s="121">
        <f>IFERROR(AA714/$AA$713,"")</f>
        <v>1</v>
      </c>
    </row>
    <row r="715" spans="2:28" hidden="1" outlineLevel="1" x14ac:dyDescent="0.3">
      <c r="B715" s="126" t="s">
        <v>19</v>
      </c>
      <c r="C715" s="143"/>
      <c r="D715" s="137"/>
      <c r="E715" s="124"/>
      <c r="F715" s="124"/>
      <c r="G715" s="124"/>
      <c r="H715" s="156" t="str">
        <f t="shared" ref="H715:H723" si="650">IF(L715="ML",N715,"")</f>
        <v/>
      </c>
      <c r="I715" s="156" t="str">
        <f t="shared" ref="I715:I723" si="651">IF(L715="M2",N715,"")</f>
        <v/>
      </c>
      <c r="J715" s="156" t="str">
        <f t="shared" ref="J715:J723" si="652">IF(L715="M3",N715,"")</f>
        <v/>
      </c>
      <c r="K715" s="177" t="str">
        <f t="shared" ref="K715:K723" si="653">IF(L715="KG",N715,"")</f>
        <v/>
      </c>
      <c r="L715" s="164" t="str">
        <f t="shared" ref="L715:L723" si="654">L714</f>
        <v>UN</v>
      </c>
      <c r="N715" s="167"/>
      <c r="O715" s="172">
        <f>IFERROR(D715*N715,"")</f>
        <v>0</v>
      </c>
      <c r="P715" s="121">
        <f t="shared" ref="P715:P723" si="655">IFERROR(O715/$O$713,"")</f>
        <v>0</v>
      </c>
      <c r="R715" s="167"/>
      <c r="S715" s="172">
        <f t="shared" ref="S715:S723" si="656">IFERROR(D715*R715,"")</f>
        <v>0</v>
      </c>
      <c r="T715" s="121">
        <f t="shared" ref="T715:T723" si="657">IFERROR(S715/$S$713,"")</f>
        <v>0</v>
      </c>
      <c r="V715" s="167"/>
      <c r="W715" s="172">
        <f t="shared" ref="W715:W723" si="658">IFERROR(D715*V715,"")</f>
        <v>0</v>
      </c>
      <c r="X715" s="121">
        <f t="shared" ref="X715:X723" si="659">IFERROR(W715/$W$713,"")</f>
        <v>0</v>
      </c>
      <c r="Z715" s="167"/>
      <c r="AA715" s="172">
        <f t="shared" ref="AA715:AA723" si="660">IFERROR(D715*Z715,"")</f>
        <v>0</v>
      </c>
      <c r="AB715" s="121">
        <f t="shared" ref="AB715:AB723" si="661">IFERROR(AA715/$AA$713,"")</f>
        <v>0</v>
      </c>
    </row>
    <row r="716" spans="2:28" hidden="1" outlineLevel="1" x14ac:dyDescent="0.3">
      <c r="B716" s="126" t="s">
        <v>20</v>
      </c>
      <c r="C716" s="143"/>
      <c r="D716" s="137"/>
      <c r="E716" s="124"/>
      <c r="F716" s="124"/>
      <c r="G716" s="124"/>
      <c r="H716" s="156" t="str">
        <f t="shared" si="650"/>
        <v/>
      </c>
      <c r="I716" s="156" t="str">
        <f t="shared" si="651"/>
        <v/>
      </c>
      <c r="J716" s="156" t="str">
        <f t="shared" si="652"/>
        <v/>
      </c>
      <c r="K716" s="177" t="str">
        <f t="shared" si="653"/>
        <v/>
      </c>
      <c r="L716" s="164" t="str">
        <f t="shared" si="654"/>
        <v>UN</v>
      </c>
      <c r="N716" s="167"/>
      <c r="O716" s="172">
        <f t="shared" ref="O716:O723" si="662">IFERROR(D716*N716,"")</f>
        <v>0</v>
      </c>
      <c r="P716" s="121">
        <f t="shared" si="655"/>
        <v>0</v>
      </c>
      <c r="R716" s="167"/>
      <c r="S716" s="172">
        <f t="shared" si="656"/>
        <v>0</v>
      </c>
      <c r="T716" s="121">
        <f t="shared" si="657"/>
        <v>0</v>
      </c>
      <c r="V716" s="167"/>
      <c r="W716" s="172">
        <f t="shared" si="658"/>
        <v>0</v>
      </c>
      <c r="X716" s="121">
        <f t="shared" si="659"/>
        <v>0</v>
      </c>
      <c r="Z716" s="167"/>
      <c r="AA716" s="172">
        <f t="shared" si="660"/>
        <v>0</v>
      </c>
      <c r="AB716" s="121">
        <f t="shared" si="661"/>
        <v>0</v>
      </c>
    </row>
    <row r="717" spans="2:28" hidden="1" outlineLevel="1" x14ac:dyDescent="0.3">
      <c r="B717" s="126" t="s">
        <v>21</v>
      </c>
      <c r="C717" s="143"/>
      <c r="D717" s="137"/>
      <c r="E717" s="124"/>
      <c r="F717" s="124"/>
      <c r="G717" s="124"/>
      <c r="H717" s="156" t="str">
        <f t="shared" si="650"/>
        <v/>
      </c>
      <c r="I717" s="156" t="str">
        <f t="shared" si="651"/>
        <v/>
      </c>
      <c r="J717" s="156" t="str">
        <f t="shared" si="652"/>
        <v/>
      </c>
      <c r="K717" s="177" t="str">
        <f t="shared" si="653"/>
        <v/>
      </c>
      <c r="L717" s="164" t="str">
        <f t="shared" si="654"/>
        <v>UN</v>
      </c>
      <c r="N717" s="167"/>
      <c r="O717" s="172">
        <f t="shared" si="662"/>
        <v>0</v>
      </c>
      <c r="P717" s="121">
        <f t="shared" si="655"/>
        <v>0</v>
      </c>
      <c r="R717" s="167"/>
      <c r="S717" s="172">
        <f t="shared" si="656"/>
        <v>0</v>
      </c>
      <c r="T717" s="121">
        <f t="shared" si="657"/>
        <v>0</v>
      </c>
      <c r="V717" s="167"/>
      <c r="W717" s="172">
        <f t="shared" si="658"/>
        <v>0</v>
      </c>
      <c r="X717" s="121">
        <f t="shared" si="659"/>
        <v>0</v>
      </c>
      <c r="Z717" s="167"/>
      <c r="AA717" s="172">
        <f t="shared" si="660"/>
        <v>0</v>
      </c>
      <c r="AB717" s="121">
        <f t="shared" si="661"/>
        <v>0</v>
      </c>
    </row>
    <row r="718" spans="2:28" hidden="1" outlineLevel="1" x14ac:dyDescent="0.3">
      <c r="B718" s="126" t="s">
        <v>22</v>
      </c>
      <c r="C718" s="143"/>
      <c r="D718" s="137"/>
      <c r="E718" s="124"/>
      <c r="F718" s="124"/>
      <c r="G718" s="124"/>
      <c r="H718" s="156" t="str">
        <f t="shared" si="650"/>
        <v/>
      </c>
      <c r="I718" s="156" t="str">
        <f t="shared" si="651"/>
        <v/>
      </c>
      <c r="J718" s="156" t="str">
        <f t="shared" si="652"/>
        <v/>
      </c>
      <c r="K718" s="177" t="str">
        <f t="shared" si="653"/>
        <v/>
      </c>
      <c r="L718" s="164" t="str">
        <f t="shared" si="654"/>
        <v>UN</v>
      </c>
      <c r="N718" s="167"/>
      <c r="O718" s="172">
        <f t="shared" si="662"/>
        <v>0</v>
      </c>
      <c r="P718" s="121">
        <f t="shared" si="655"/>
        <v>0</v>
      </c>
      <c r="R718" s="167"/>
      <c r="S718" s="172">
        <f t="shared" si="656"/>
        <v>0</v>
      </c>
      <c r="T718" s="121">
        <f t="shared" si="657"/>
        <v>0</v>
      </c>
      <c r="V718" s="167"/>
      <c r="W718" s="172">
        <f t="shared" si="658"/>
        <v>0</v>
      </c>
      <c r="X718" s="121">
        <f t="shared" si="659"/>
        <v>0</v>
      </c>
      <c r="Z718" s="167"/>
      <c r="AA718" s="172">
        <f t="shared" si="660"/>
        <v>0</v>
      </c>
      <c r="AB718" s="121">
        <f t="shared" si="661"/>
        <v>0</v>
      </c>
    </row>
    <row r="719" spans="2:28" hidden="1" outlineLevel="1" x14ac:dyDescent="0.3">
      <c r="B719" s="126" t="s">
        <v>23</v>
      </c>
      <c r="C719" s="143"/>
      <c r="D719" s="137"/>
      <c r="E719" s="124"/>
      <c r="F719" s="124"/>
      <c r="G719" s="124"/>
      <c r="H719" s="156" t="str">
        <f t="shared" si="650"/>
        <v/>
      </c>
      <c r="I719" s="156" t="str">
        <f t="shared" si="651"/>
        <v/>
      </c>
      <c r="J719" s="156" t="str">
        <f t="shared" si="652"/>
        <v/>
      </c>
      <c r="K719" s="177" t="str">
        <f t="shared" si="653"/>
        <v/>
      </c>
      <c r="L719" s="164" t="str">
        <f t="shared" si="654"/>
        <v>UN</v>
      </c>
      <c r="N719" s="167"/>
      <c r="O719" s="172">
        <f t="shared" si="662"/>
        <v>0</v>
      </c>
      <c r="P719" s="121">
        <f t="shared" si="655"/>
        <v>0</v>
      </c>
      <c r="R719" s="167"/>
      <c r="S719" s="172">
        <f t="shared" si="656"/>
        <v>0</v>
      </c>
      <c r="T719" s="121">
        <f t="shared" si="657"/>
        <v>0</v>
      </c>
      <c r="V719" s="167"/>
      <c r="W719" s="172">
        <f t="shared" si="658"/>
        <v>0</v>
      </c>
      <c r="X719" s="121">
        <f t="shared" si="659"/>
        <v>0</v>
      </c>
      <c r="Z719" s="167"/>
      <c r="AA719" s="172">
        <f t="shared" si="660"/>
        <v>0</v>
      </c>
      <c r="AB719" s="121">
        <f t="shared" si="661"/>
        <v>0</v>
      </c>
    </row>
    <row r="720" spans="2:28" hidden="1" outlineLevel="1" x14ac:dyDescent="0.3">
      <c r="B720" s="126" t="s">
        <v>24</v>
      </c>
      <c r="C720" s="143"/>
      <c r="D720" s="137"/>
      <c r="E720" s="124"/>
      <c r="F720" s="124"/>
      <c r="G720" s="124"/>
      <c r="H720" s="156" t="str">
        <f t="shared" si="650"/>
        <v/>
      </c>
      <c r="I720" s="156" t="str">
        <f t="shared" si="651"/>
        <v/>
      </c>
      <c r="J720" s="156" t="str">
        <f t="shared" si="652"/>
        <v/>
      </c>
      <c r="K720" s="177" t="str">
        <f t="shared" si="653"/>
        <v/>
      </c>
      <c r="L720" s="164" t="str">
        <f t="shared" si="654"/>
        <v>UN</v>
      </c>
      <c r="N720" s="167"/>
      <c r="O720" s="172">
        <f t="shared" si="662"/>
        <v>0</v>
      </c>
      <c r="P720" s="121">
        <f t="shared" si="655"/>
        <v>0</v>
      </c>
      <c r="R720" s="167"/>
      <c r="S720" s="172">
        <f t="shared" si="656"/>
        <v>0</v>
      </c>
      <c r="T720" s="121">
        <f t="shared" si="657"/>
        <v>0</v>
      </c>
      <c r="V720" s="167"/>
      <c r="W720" s="172">
        <f t="shared" si="658"/>
        <v>0</v>
      </c>
      <c r="X720" s="121">
        <f t="shared" si="659"/>
        <v>0</v>
      </c>
      <c r="Z720" s="167"/>
      <c r="AA720" s="172">
        <f t="shared" si="660"/>
        <v>0</v>
      </c>
      <c r="AB720" s="121">
        <f t="shared" si="661"/>
        <v>0</v>
      </c>
    </row>
    <row r="721" spans="2:28" hidden="1" outlineLevel="1" x14ac:dyDescent="0.3">
      <c r="B721" s="126" t="s">
        <v>25</v>
      </c>
      <c r="C721" s="143"/>
      <c r="D721" s="137"/>
      <c r="E721" s="124"/>
      <c r="F721" s="124"/>
      <c r="G721" s="124"/>
      <c r="H721" s="156" t="str">
        <f t="shared" si="650"/>
        <v/>
      </c>
      <c r="I721" s="156" t="str">
        <f t="shared" si="651"/>
        <v/>
      </c>
      <c r="J721" s="156" t="str">
        <f t="shared" si="652"/>
        <v/>
      </c>
      <c r="K721" s="177" t="str">
        <f t="shared" si="653"/>
        <v/>
      </c>
      <c r="L721" s="164" t="str">
        <f t="shared" si="654"/>
        <v>UN</v>
      </c>
      <c r="N721" s="167"/>
      <c r="O721" s="172">
        <f t="shared" si="662"/>
        <v>0</v>
      </c>
      <c r="P721" s="121">
        <f t="shared" si="655"/>
        <v>0</v>
      </c>
      <c r="R721" s="167"/>
      <c r="S721" s="172">
        <f t="shared" si="656"/>
        <v>0</v>
      </c>
      <c r="T721" s="121">
        <f t="shared" si="657"/>
        <v>0</v>
      </c>
      <c r="V721" s="167"/>
      <c r="W721" s="172">
        <f t="shared" si="658"/>
        <v>0</v>
      </c>
      <c r="X721" s="121">
        <f t="shared" si="659"/>
        <v>0</v>
      </c>
      <c r="Z721" s="167"/>
      <c r="AA721" s="172">
        <f t="shared" si="660"/>
        <v>0</v>
      </c>
      <c r="AB721" s="121">
        <f t="shared" si="661"/>
        <v>0</v>
      </c>
    </row>
    <row r="722" spans="2:28" hidden="1" outlineLevel="1" x14ac:dyDescent="0.3">
      <c r="B722" s="126" t="s">
        <v>26</v>
      </c>
      <c r="C722" s="143"/>
      <c r="D722" s="137"/>
      <c r="E722" s="124"/>
      <c r="F722" s="124"/>
      <c r="G722" s="124"/>
      <c r="H722" s="156" t="str">
        <f t="shared" si="650"/>
        <v/>
      </c>
      <c r="I722" s="156" t="str">
        <f t="shared" si="651"/>
        <v/>
      </c>
      <c r="J722" s="156" t="str">
        <f t="shared" si="652"/>
        <v/>
      </c>
      <c r="K722" s="177" t="str">
        <f t="shared" si="653"/>
        <v/>
      </c>
      <c r="L722" s="164" t="str">
        <f t="shared" si="654"/>
        <v>UN</v>
      </c>
      <c r="N722" s="167"/>
      <c r="O722" s="172">
        <f t="shared" si="662"/>
        <v>0</v>
      </c>
      <c r="P722" s="121">
        <f t="shared" si="655"/>
        <v>0</v>
      </c>
      <c r="R722" s="167"/>
      <c r="S722" s="172">
        <f t="shared" si="656"/>
        <v>0</v>
      </c>
      <c r="T722" s="121">
        <f t="shared" si="657"/>
        <v>0</v>
      </c>
      <c r="V722" s="167"/>
      <c r="W722" s="172">
        <f t="shared" si="658"/>
        <v>0</v>
      </c>
      <c r="X722" s="121">
        <f t="shared" si="659"/>
        <v>0</v>
      </c>
      <c r="Z722" s="167"/>
      <c r="AA722" s="172">
        <f t="shared" si="660"/>
        <v>0</v>
      </c>
      <c r="AB722" s="121">
        <f t="shared" si="661"/>
        <v>0</v>
      </c>
    </row>
    <row r="723" spans="2:28" hidden="1" outlineLevel="1" x14ac:dyDescent="0.3">
      <c r="B723" s="126" t="s">
        <v>27</v>
      </c>
      <c r="C723" s="143"/>
      <c r="D723" s="137"/>
      <c r="E723" s="124"/>
      <c r="F723" s="124"/>
      <c r="G723" s="124"/>
      <c r="H723" s="156" t="str">
        <f t="shared" si="650"/>
        <v/>
      </c>
      <c r="I723" s="156" t="str">
        <f t="shared" si="651"/>
        <v/>
      </c>
      <c r="J723" s="156" t="str">
        <f t="shared" si="652"/>
        <v/>
      </c>
      <c r="K723" s="177" t="str">
        <f t="shared" si="653"/>
        <v/>
      </c>
      <c r="L723" s="164" t="str">
        <f t="shared" si="654"/>
        <v>UN</v>
      </c>
      <c r="N723" s="167"/>
      <c r="O723" s="172">
        <f t="shared" si="662"/>
        <v>0</v>
      </c>
      <c r="P723" s="121">
        <f t="shared" si="655"/>
        <v>0</v>
      </c>
      <c r="R723" s="167"/>
      <c r="S723" s="172">
        <f t="shared" si="656"/>
        <v>0</v>
      </c>
      <c r="T723" s="121">
        <f t="shared" si="657"/>
        <v>0</v>
      </c>
      <c r="V723" s="167"/>
      <c r="W723" s="172">
        <f t="shared" si="658"/>
        <v>0</v>
      </c>
      <c r="X723" s="121">
        <f t="shared" si="659"/>
        <v>0</v>
      </c>
      <c r="Z723" s="167"/>
      <c r="AA723" s="172">
        <f t="shared" si="660"/>
        <v>0</v>
      </c>
      <c r="AB723" s="121">
        <f t="shared" si="661"/>
        <v>0</v>
      </c>
    </row>
    <row r="724" spans="2:28" ht="15" hidden="1" outlineLevel="1" thickBot="1" x14ac:dyDescent="0.35">
      <c r="B724" s="127"/>
      <c r="C724" s="128"/>
      <c r="D724" s="140"/>
      <c r="E724" s="129"/>
      <c r="F724" s="129"/>
      <c r="G724" s="129"/>
      <c r="H724" s="129"/>
      <c r="I724" s="129"/>
      <c r="J724" s="129"/>
      <c r="K724" s="178"/>
      <c r="L724" s="165"/>
      <c r="N724" s="168"/>
      <c r="O724" s="173"/>
      <c r="P724" s="130"/>
      <c r="R724" s="168"/>
      <c r="S724" s="173"/>
      <c r="T724" s="130"/>
      <c r="V724" s="168"/>
      <c r="W724" s="173"/>
      <c r="X724" s="130"/>
      <c r="Z724" s="168"/>
      <c r="AA724" s="173"/>
      <c r="AB724" s="130"/>
    </row>
    <row r="725" spans="2:28" s="7" customFormat="1" ht="9" hidden="1" customHeight="1" outlineLevel="1" thickBot="1" x14ac:dyDescent="0.35">
      <c r="K725" s="174"/>
      <c r="L725" s="13"/>
      <c r="M725" s="116"/>
      <c r="N725" s="13"/>
      <c r="O725" s="169"/>
      <c r="Q725" s="116"/>
      <c r="R725" s="123"/>
      <c r="S725" s="169"/>
      <c r="T725" s="120"/>
      <c r="U725" s="116"/>
      <c r="V725" s="123"/>
      <c r="W725" s="169"/>
      <c r="X725" s="120"/>
      <c r="Y725" s="116"/>
      <c r="Z725" s="123"/>
      <c r="AA725" s="169"/>
      <c r="AB725" s="120"/>
    </row>
    <row r="726" spans="2:28" s="10" customFormat="1" ht="15" hidden="1" outlineLevel="1" thickBot="1" x14ac:dyDescent="0.35">
      <c r="B726" s="132" t="s">
        <v>8</v>
      </c>
      <c r="C726" s="132" t="s">
        <v>9</v>
      </c>
      <c r="D726" s="134" t="s">
        <v>12</v>
      </c>
      <c r="E726" s="133" t="s">
        <v>14</v>
      </c>
      <c r="F726" s="133" t="s">
        <v>15</v>
      </c>
      <c r="G726" s="133" t="s">
        <v>16</v>
      </c>
      <c r="H726" s="133" t="s">
        <v>2214</v>
      </c>
      <c r="I726" s="133" t="s">
        <v>54</v>
      </c>
      <c r="J726" s="133" t="s">
        <v>55</v>
      </c>
      <c r="K726" s="175" t="s">
        <v>17</v>
      </c>
      <c r="L726" s="162" t="s">
        <v>56</v>
      </c>
      <c r="M726" s="116"/>
      <c r="N726" s="161" t="s">
        <v>2213</v>
      </c>
      <c r="O726" s="170" t="s">
        <v>1</v>
      </c>
      <c r="P726" s="135" t="s">
        <v>0</v>
      </c>
      <c r="Q726" s="116"/>
      <c r="R726" s="161" t="s">
        <v>2213</v>
      </c>
      <c r="S726" s="170" t="s">
        <v>1</v>
      </c>
      <c r="T726" s="135" t="s">
        <v>0</v>
      </c>
      <c r="U726" s="116"/>
      <c r="V726" s="161" t="s">
        <v>2213</v>
      </c>
      <c r="W726" s="170" t="s">
        <v>1</v>
      </c>
      <c r="X726" s="135" t="s">
        <v>0</v>
      </c>
      <c r="Y726" s="116"/>
      <c r="Z726" s="161" t="s">
        <v>2213</v>
      </c>
      <c r="AA726" s="170" t="s">
        <v>1</v>
      </c>
      <c r="AB726" s="135" t="s">
        <v>0</v>
      </c>
    </row>
    <row r="727" spans="2:28" s="7" customFormat="1" ht="9" customHeight="1" collapsed="1" thickBot="1" x14ac:dyDescent="0.35">
      <c r="B727" s="120"/>
      <c r="C727" s="120"/>
      <c r="D727" s="120"/>
      <c r="E727" s="120"/>
      <c r="F727" s="120"/>
      <c r="G727" s="120"/>
      <c r="H727" s="120"/>
      <c r="I727" s="120"/>
      <c r="J727" s="120"/>
      <c r="K727" s="174"/>
      <c r="L727" s="123"/>
      <c r="M727" s="116"/>
      <c r="N727" s="123"/>
      <c r="O727" s="169"/>
      <c r="P727" s="120"/>
      <c r="Q727" s="116"/>
      <c r="R727" s="123"/>
      <c r="S727" s="169"/>
      <c r="T727" s="120"/>
      <c r="U727" s="116"/>
      <c r="V727" s="123"/>
      <c r="W727" s="169"/>
      <c r="X727" s="120"/>
      <c r="Y727" s="116"/>
      <c r="Z727" s="123"/>
      <c r="AA727" s="169"/>
      <c r="AB727" s="120"/>
    </row>
    <row r="728" spans="2:28" ht="18" x14ac:dyDescent="0.3">
      <c r="B728" s="141" t="s">
        <v>2273</v>
      </c>
      <c r="C728" s="348" t="str">
        <f>IFERROR(INDEX(DATA!$E$6:$E$457,MATCH(B728,DATA!$D$6:$D$457,0)),"")</f>
        <v>VENTANA EN ALUMINIO DE 3,14 X 1,42 MTS, TONO NATURAL PERFILERÍA 80-25, VIDRIO DE 5 MM TEMPLADO INCOLORO, INCLUYE EMPAQUE, RODACHINAS Y FELPA CON CIERRE DE IMPACTO. HOJA FIJA Y EN MOVIMIENTO. INCLUYE SELLADO DE DILATACIONES CON SILICONA DE ALTO RENDIMIENTO.</v>
      </c>
      <c r="D728" s="349"/>
      <c r="E728" s="349"/>
      <c r="F728" s="349"/>
      <c r="G728" s="350"/>
      <c r="H728" s="160"/>
      <c r="I728" s="136"/>
      <c r="J728" s="136"/>
      <c r="K728" s="176"/>
      <c r="L728" s="163" t="str">
        <f>IFERROR(INDEX(DATA!$F$6:$F$457,MATCH(B728,DATA!$D$6:$D$457,0)),"")</f>
        <v>UN</v>
      </c>
      <c r="N728" s="166"/>
      <c r="O728" s="171">
        <f>ROUND(SUM(O729:O739),0)</f>
        <v>4</v>
      </c>
      <c r="P728" s="125"/>
      <c r="R728" s="166"/>
      <c r="S728" s="171">
        <f>ROUND(SUM(S729:S739),0)</f>
        <v>3</v>
      </c>
      <c r="T728" s="125"/>
      <c r="V728" s="166"/>
      <c r="W728" s="171">
        <f>ROUND(SUM(W729:W739),0)</f>
        <v>4</v>
      </c>
      <c r="X728" s="125"/>
      <c r="Z728" s="166"/>
      <c r="AA728" s="171">
        <f>ROUND(SUM(AA729:AA739),0)</f>
        <v>4</v>
      </c>
      <c r="AB728" s="125"/>
    </row>
    <row r="729" spans="2:28" hidden="1" outlineLevel="1" x14ac:dyDescent="0.3">
      <c r="B729" s="126" t="s">
        <v>18</v>
      </c>
      <c r="C729" s="143" t="s">
        <v>2230</v>
      </c>
      <c r="D729" s="137">
        <v>1</v>
      </c>
      <c r="E729" s="139"/>
      <c r="F729" s="139"/>
      <c r="G729" s="139"/>
      <c r="H729" s="156" t="str">
        <f>IF(L729="ML",N729,"")</f>
        <v/>
      </c>
      <c r="I729" s="156" t="str">
        <f>IF(L729="M2",N729,"")</f>
        <v/>
      </c>
      <c r="J729" s="156" t="str">
        <f>IF(L729="M3",N729,"")</f>
        <v/>
      </c>
      <c r="K729" s="177" t="str">
        <f>IF(L729="KG",N729,"")</f>
        <v/>
      </c>
      <c r="L729" s="164" t="str">
        <f>L728</f>
        <v>UN</v>
      </c>
      <c r="N729" s="167">
        <v>4</v>
      </c>
      <c r="O729" s="172">
        <f t="shared" ref="O729" si="663">IFERROR(D729*N729,"")</f>
        <v>4</v>
      </c>
      <c r="P729" s="121">
        <f>IFERROR(O729/$O$728,"")</f>
        <v>1</v>
      </c>
      <c r="R729" s="167">
        <v>3</v>
      </c>
      <c r="S729" s="172">
        <f>IFERROR(D729*R729,"")</f>
        <v>3</v>
      </c>
      <c r="T729" s="121">
        <f>IFERROR(S729/$S$728,"")</f>
        <v>1</v>
      </c>
      <c r="V729" s="167">
        <v>4</v>
      </c>
      <c r="W729" s="172">
        <f>IFERROR(D729*V729,"")</f>
        <v>4</v>
      </c>
      <c r="X729" s="121">
        <f>IFERROR(W729/$W$728,"")</f>
        <v>1</v>
      </c>
      <c r="Z729" s="167">
        <v>4</v>
      </c>
      <c r="AA729" s="172">
        <f>IFERROR(D729*Z729,"")</f>
        <v>4</v>
      </c>
      <c r="AB729" s="121">
        <f>IFERROR(AA729/$AA$728,"")</f>
        <v>1</v>
      </c>
    </row>
    <row r="730" spans="2:28" hidden="1" outlineLevel="1" x14ac:dyDescent="0.3">
      <c r="B730" s="126" t="s">
        <v>19</v>
      </c>
      <c r="C730" s="143"/>
      <c r="D730" s="137"/>
      <c r="E730" s="124"/>
      <c r="F730" s="124"/>
      <c r="G730" s="124"/>
      <c r="H730" s="156" t="str">
        <f t="shared" ref="H730:H738" si="664">IF(L730="ML",N730,"")</f>
        <v/>
      </c>
      <c r="I730" s="156" t="str">
        <f t="shared" ref="I730:I738" si="665">IF(L730="M2",N730,"")</f>
        <v/>
      </c>
      <c r="J730" s="156" t="str">
        <f t="shared" ref="J730:J738" si="666">IF(L730="M3",N730,"")</f>
        <v/>
      </c>
      <c r="K730" s="177" t="str">
        <f t="shared" ref="K730:K738" si="667">IF(L730="KG",N730,"")</f>
        <v/>
      </c>
      <c r="L730" s="164" t="str">
        <f t="shared" ref="L730:L738" si="668">L729</f>
        <v>UN</v>
      </c>
      <c r="N730" s="167"/>
      <c r="O730" s="172">
        <f>IFERROR(D730*N730,"")</f>
        <v>0</v>
      </c>
      <c r="P730" s="121">
        <f t="shared" ref="P730:P738" si="669">IFERROR(O730/$O$728,"")</f>
        <v>0</v>
      </c>
      <c r="R730" s="167"/>
      <c r="S730" s="172">
        <f t="shared" ref="S730:S738" si="670">IFERROR(D730*R730,"")</f>
        <v>0</v>
      </c>
      <c r="T730" s="121">
        <f t="shared" ref="T730:T738" si="671">IFERROR(S730/$S$728,"")</f>
        <v>0</v>
      </c>
      <c r="V730" s="167"/>
      <c r="W730" s="172">
        <f t="shared" ref="W730:W738" si="672">IFERROR(D730*V730,"")</f>
        <v>0</v>
      </c>
      <c r="X730" s="121">
        <f t="shared" ref="X730:X738" si="673">IFERROR(W730/$W$728,"")</f>
        <v>0</v>
      </c>
      <c r="Z730" s="167"/>
      <c r="AA730" s="172">
        <f t="shared" ref="AA730:AA738" si="674">IFERROR(D730*Z730,"")</f>
        <v>0</v>
      </c>
      <c r="AB730" s="121">
        <f t="shared" ref="AB730:AB738" si="675">IFERROR(AA730/$AA$728,"")</f>
        <v>0</v>
      </c>
    </row>
    <row r="731" spans="2:28" hidden="1" outlineLevel="1" x14ac:dyDescent="0.3">
      <c r="B731" s="126" t="s">
        <v>20</v>
      </c>
      <c r="C731" s="143"/>
      <c r="D731" s="137"/>
      <c r="E731" s="124"/>
      <c r="F731" s="124"/>
      <c r="G731" s="124"/>
      <c r="H731" s="156" t="str">
        <f t="shared" si="664"/>
        <v/>
      </c>
      <c r="I731" s="156" t="str">
        <f t="shared" si="665"/>
        <v/>
      </c>
      <c r="J731" s="156" t="str">
        <f t="shared" si="666"/>
        <v/>
      </c>
      <c r="K731" s="177" t="str">
        <f t="shared" si="667"/>
        <v/>
      </c>
      <c r="L731" s="164" t="str">
        <f t="shared" si="668"/>
        <v>UN</v>
      </c>
      <c r="N731" s="167"/>
      <c r="O731" s="172">
        <f t="shared" ref="O731:O738" si="676">IFERROR(D731*N731,"")</f>
        <v>0</v>
      </c>
      <c r="P731" s="121">
        <f t="shared" si="669"/>
        <v>0</v>
      </c>
      <c r="R731" s="167"/>
      <c r="S731" s="172">
        <f t="shared" si="670"/>
        <v>0</v>
      </c>
      <c r="T731" s="121">
        <f t="shared" si="671"/>
        <v>0</v>
      </c>
      <c r="V731" s="167"/>
      <c r="W731" s="172">
        <f t="shared" si="672"/>
        <v>0</v>
      </c>
      <c r="X731" s="121">
        <f t="shared" si="673"/>
        <v>0</v>
      </c>
      <c r="Z731" s="167"/>
      <c r="AA731" s="172">
        <f t="shared" si="674"/>
        <v>0</v>
      </c>
      <c r="AB731" s="121">
        <f t="shared" si="675"/>
        <v>0</v>
      </c>
    </row>
    <row r="732" spans="2:28" hidden="1" outlineLevel="1" x14ac:dyDescent="0.3">
      <c r="B732" s="126" t="s">
        <v>21</v>
      </c>
      <c r="C732" s="143"/>
      <c r="D732" s="137"/>
      <c r="E732" s="124"/>
      <c r="F732" s="124"/>
      <c r="G732" s="124"/>
      <c r="H732" s="156" t="str">
        <f t="shared" si="664"/>
        <v/>
      </c>
      <c r="I732" s="156" t="str">
        <f t="shared" si="665"/>
        <v/>
      </c>
      <c r="J732" s="156" t="str">
        <f t="shared" si="666"/>
        <v/>
      </c>
      <c r="K732" s="177" t="str">
        <f t="shared" si="667"/>
        <v/>
      </c>
      <c r="L732" s="164" t="str">
        <f t="shared" si="668"/>
        <v>UN</v>
      </c>
      <c r="N732" s="167"/>
      <c r="O732" s="172">
        <f t="shared" si="676"/>
        <v>0</v>
      </c>
      <c r="P732" s="121">
        <f t="shared" si="669"/>
        <v>0</v>
      </c>
      <c r="R732" s="167"/>
      <c r="S732" s="172">
        <f t="shared" si="670"/>
        <v>0</v>
      </c>
      <c r="T732" s="121">
        <f t="shared" si="671"/>
        <v>0</v>
      </c>
      <c r="V732" s="167"/>
      <c r="W732" s="172">
        <f t="shared" si="672"/>
        <v>0</v>
      </c>
      <c r="X732" s="121">
        <f t="shared" si="673"/>
        <v>0</v>
      </c>
      <c r="Z732" s="167"/>
      <c r="AA732" s="172">
        <f t="shared" si="674"/>
        <v>0</v>
      </c>
      <c r="AB732" s="121">
        <f t="shared" si="675"/>
        <v>0</v>
      </c>
    </row>
    <row r="733" spans="2:28" hidden="1" outlineLevel="1" x14ac:dyDescent="0.3">
      <c r="B733" s="126" t="s">
        <v>22</v>
      </c>
      <c r="C733" s="143"/>
      <c r="D733" s="137"/>
      <c r="E733" s="124"/>
      <c r="F733" s="124"/>
      <c r="G733" s="124"/>
      <c r="H733" s="156" t="str">
        <f t="shared" si="664"/>
        <v/>
      </c>
      <c r="I733" s="156" t="str">
        <f t="shared" si="665"/>
        <v/>
      </c>
      <c r="J733" s="156" t="str">
        <f t="shared" si="666"/>
        <v/>
      </c>
      <c r="K733" s="177" t="str">
        <f t="shared" si="667"/>
        <v/>
      </c>
      <c r="L733" s="164" t="str">
        <f t="shared" si="668"/>
        <v>UN</v>
      </c>
      <c r="N733" s="167"/>
      <c r="O733" s="172">
        <f t="shared" si="676"/>
        <v>0</v>
      </c>
      <c r="P733" s="121">
        <f t="shared" si="669"/>
        <v>0</v>
      </c>
      <c r="R733" s="167"/>
      <c r="S733" s="172">
        <f t="shared" si="670"/>
        <v>0</v>
      </c>
      <c r="T733" s="121">
        <f t="shared" si="671"/>
        <v>0</v>
      </c>
      <c r="V733" s="167"/>
      <c r="W733" s="172">
        <f t="shared" si="672"/>
        <v>0</v>
      </c>
      <c r="X733" s="121">
        <f t="shared" si="673"/>
        <v>0</v>
      </c>
      <c r="Z733" s="167"/>
      <c r="AA733" s="172">
        <f t="shared" si="674"/>
        <v>0</v>
      </c>
      <c r="AB733" s="121">
        <f t="shared" si="675"/>
        <v>0</v>
      </c>
    </row>
    <row r="734" spans="2:28" hidden="1" outlineLevel="1" x14ac:dyDescent="0.3">
      <c r="B734" s="126" t="s">
        <v>23</v>
      </c>
      <c r="C734" s="143"/>
      <c r="D734" s="137"/>
      <c r="E734" s="124"/>
      <c r="F734" s="124"/>
      <c r="G734" s="124"/>
      <c r="H734" s="156" t="str">
        <f t="shared" si="664"/>
        <v/>
      </c>
      <c r="I734" s="156" t="str">
        <f t="shared" si="665"/>
        <v/>
      </c>
      <c r="J734" s="156" t="str">
        <f t="shared" si="666"/>
        <v/>
      </c>
      <c r="K734" s="177" t="str">
        <f t="shared" si="667"/>
        <v/>
      </c>
      <c r="L734" s="164" t="str">
        <f t="shared" si="668"/>
        <v>UN</v>
      </c>
      <c r="N734" s="167"/>
      <c r="O734" s="172">
        <f t="shared" si="676"/>
        <v>0</v>
      </c>
      <c r="P734" s="121">
        <f t="shared" si="669"/>
        <v>0</v>
      </c>
      <c r="R734" s="167"/>
      <c r="S734" s="172">
        <f t="shared" si="670"/>
        <v>0</v>
      </c>
      <c r="T734" s="121">
        <f t="shared" si="671"/>
        <v>0</v>
      </c>
      <c r="V734" s="167"/>
      <c r="W734" s="172">
        <f t="shared" si="672"/>
        <v>0</v>
      </c>
      <c r="X734" s="121">
        <f t="shared" si="673"/>
        <v>0</v>
      </c>
      <c r="Z734" s="167"/>
      <c r="AA734" s="172">
        <f t="shared" si="674"/>
        <v>0</v>
      </c>
      <c r="AB734" s="121">
        <f t="shared" si="675"/>
        <v>0</v>
      </c>
    </row>
    <row r="735" spans="2:28" hidden="1" outlineLevel="1" x14ac:dyDescent="0.3">
      <c r="B735" s="126" t="s">
        <v>24</v>
      </c>
      <c r="C735" s="143"/>
      <c r="D735" s="137"/>
      <c r="E735" s="124"/>
      <c r="F735" s="124"/>
      <c r="G735" s="124"/>
      <c r="H735" s="156" t="str">
        <f t="shared" si="664"/>
        <v/>
      </c>
      <c r="I735" s="156" t="str">
        <f t="shared" si="665"/>
        <v/>
      </c>
      <c r="J735" s="156" t="str">
        <f t="shared" si="666"/>
        <v/>
      </c>
      <c r="K735" s="177" t="str">
        <f t="shared" si="667"/>
        <v/>
      </c>
      <c r="L735" s="164" t="str">
        <f t="shared" si="668"/>
        <v>UN</v>
      </c>
      <c r="N735" s="167"/>
      <c r="O735" s="172">
        <f t="shared" si="676"/>
        <v>0</v>
      </c>
      <c r="P735" s="121">
        <f t="shared" si="669"/>
        <v>0</v>
      </c>
      <c r="R735" s="167"/>
      <c r="S735" s="172">
        <f t="shared" si="670"/>
        <v>0</v>
      </c>
      <c r="T735" s="121">
        <f t="shared" si="671"/>
        <v>0</v>
      </c>
      <c r="V735" s="167"/>
      <c r="W735" s="172">
        <f t="shared" si="672"/>
        <v>0</v>
      </c>
      <c r="X735" s="121">
        <f t="shared" si="673"/>
        <v>0</v>
      </c>
      <c r="Z735" s="167"/>
      <c r="AA735" s="172">
        <f t="shared" si="674"/>
        <v>0</v>
      </c>
      <c r="AB735" s="121">
        <f t="shared" si="675"/>
        <v>0</v>
      </c>
    </row>
    <row r="736" spans="2:28" hidden="1" outlineLevel="1" x14ac:dyDescent="0.3">
      <c r="B736" s="126" t="s">
        <v>25</v>
      </c>
      <c r="C736" s="143"/>
      <c r="D736" s="137"/>
      <c r="E736" s="124"/>
      <c r="F736" s="124"/>
      <c r="G736" s="124"/>
      <c r="H736" s="156" t="str">
        <f t="shared" si="664"/>
        <v/>
      </c>
      <c r="I736" s="156" t="str">
        <f t="shared" si="665"/>
        <v/>
      </c>
      <c r="J736" s="156" t="str">
        <f t="shared" si="666"/>
        <v/>
      </c>
      <c r="K736" s="177" t="str">
        <f t="shared" si="667"/>
        <v/>
      </c>
      <c r="L736" s="164" t="str">
        <f t="shared" si="668"/>
        <v>UN</v>
      </c>
      <c r="N736" s="167"/>
      <c r="O736" s="172">
        <f t="shared" si="676"/>
        <v>0</v>
      </c>
      <c r="P736" s="121">
        <f t="shared" si="669"/>
        <v>0</v>
      </c>
      <c r="R736" s="167"/>
      <c r="S736" s="172">
        <f t="shared" si="670"/>
        <v>0</v>
      </c>
      <c r="T736" s="121">
        <f t="shared" si="671"/>
        <v>0</v>
      </c>
      <c r="V736" s="167"/>
      <c r="W736" s="172">
        <f t="shared" si="672"/>
        <v>0</v>
      </c>
      <c r="X736" s="121">
        <f t="shared" si="673"/>
        <v>0</v>
      </c>
      <c r="Z736" s="167"/>
      <c r="AA736" s="172">
        <f t="shared" si="674"/>
        <v>0</v>
      </c>
      <c r="AB736" s="121">
        <f t="shared" si="675"/>
        <v>0</v>
      </c>
    </row>
    <row r="737" spans="2:28" hidden="1" outlineLevel="1" x14ac:dyDescent="0.3">
      <c r="B737" s="126" t="s">
        <v>26</v>
      </c>
      <c r="C737" s="143"/>
      <c r="D737" s="137"/>
      <c r="E737" s="124"/>
      <c r="F737" s="124"/>
      <c r="G737" s="124"/>
      <c r="H737" s="156" t="str">
        <f t="shared" si="664"/>
        <v/>
      </c>
      <c r="I737" s="156" t="str">
        <f t="shared" si="665"/>
        <v/>
      </c>
      <c r="J737" s="156" t="str">
        <f t="shared" si="666"/>
        <v/>
      </c>
      <c r="K737" s="177" t="str">
        <f t="shared" si="667"/>
        <v/>
      </c>
      <c r="L737" s="164" t="str">
        <f t="shared" si="668"/>
        <v>UN</v>
      </c>
      <c r="N737" s="167"/>
      <c r="O737" s="172">
        <f t="shared" si="676"/>
        <v>0</v>
      </c>
      <c r="P737" s="121">
        <f t="shared" si="669"/>
        <v>0</v>
      </c>
      <c r="R737" s="167"/>
      <c r="S737" s="172">
        <f t="shared" si="670"/>
        <v>0</v>
      </c>
      <c r="T737" s="121">
        <f t="shared" si="671"/>
        <v>0</v>
      </c>
      <c r="V737" s="167"/>
      <c r="W737" s="172">
        <f t="shared" si="672"/>
        <v>0</v>
      </c>
      <c r="X737" s="121">
        <f t="shared" si="673"/>
        <v>0</v>
      </c>
      <c r="Z737" s="167"/>
      <c r="AA737" s="172">
        <f t="shared" si="674"/>
        <v>0</v>
      </c>
      <c r="AB737" s="121">
        <f t="shared" si="675"/>
        <v>0</v>
      </c>
    </row>
    <row r="738" spans="2:28" hidden="1" outlineLevel="1" x14ac:dyDescent="0.3">
      <c r="B738" s="126" t="s">
        <v>27</v>
      </c>
      <c r="C738" s="143"/>
      <c r="D738" s="137"/>
      <c r="E738" s="124"/>
      <c r="F738" s="124"/>
      <c r="G738" s="124"/>
      <c r="H738" s="156" t="str">
        <f t="shared" si="664"/>
        <v/>
      </c>
      <c r="I738" s="156" t="str">
        <f t="shared" si="665"/>
        <v/>
      </c>
      <c r="J738" s="156" t="str">
        <f t="shared" si="666"/>
        <v/>
      </c>
      <c r="K738" s="177" t="str">
        <f t="shared" si="667"/>
        <v/>
      </c>
      <c r="L738" s="164" t="str">
        <f t="shared" si="668"/>
        <v>UN</v>
      </c>
      <c r="N738" s="167"/>
      <c r="O738" s="172">
        <f t="shared" si="676"/>
        <v>0</v>
      </c>
      <c r="P738" s="121">
        <f t="shared" si="669"/>
        <v>0</v>
      </c>
      <c r="R738" s="167"/>
      <c r="S738" s="172">
        <f t="shared" si="670"/>
        <v>0</v>
      </c>
      <c r="T738" s="121">
        <f t="shared" si="671"/>
        <v>0</v>
      </c>
      <c r="V738" s="167"/>
      <c r="W738" s="172">
        <f t="shared" si="672"/>
        <v>0</v>
      </c>
      <c r="X738" s="121">
        <f t="shared" si="673"/>
        <v>0</v>
      </c>
      <c r="Z738" s="167"/>
      <c r="AA738" s="172">
        <f t="shared" si="674"/>
        <v>0</v>
      </c>
      <c r="AB738" s="121">
        <f t="shared" si="675"/>
        <v>0</v>
      </c>
    </row>
    <row r="739" spans="2:28" ht="15" hidden="1" outlineLevel="1" thickBot="1" x14ac:dyDescent="0.35">
      <c r="B739" s="127"/>
      <c r="C739" s="128"/>
      <c r="D739" s="140"/>
      <c r="E739" s="129"/>
      <c r="F739" s="129"/>
      <c r="G739" s="129"/>
      <c r="H739" s="129"/>
      <c r="I739" s="129"/>
      <c r="J739" s="129"/>
      <c r="K739" s="178"/>
      <c r="L739" s="165"/>
      <c r="N739" s="168"/>
      <c r="O739" s="173"/>
      <c r="P739" s="130"/>
      <c r="R739" s="168"/>
      <c r="S739" s="173"/>
      <c r="T739" s="130"/>
      <c r="V739" s="168"/>
      <c r="W739" s="173"/>
      <c r="X739" s="130"/>
      <c r="Z739" s="168"/>
      <c r="AA739" s="173"/>
      <c r="AB739" s="130"/>
    </row>
    <row r="740" spans="2:28" s="7" customFormat="1" ht="9" hidden="1" customHeight="1" outlineLevel="1" thickBot="1" x14ac:dyDescent="0.35">
      <c r="K740" s="174"/>
      <c r="L740" s="13"/>
      <c r="M740" s="116"/>
      <c r="N740" s="13"/>
      <c r="O740" s="169"/>
      <c r="Q740" s="116"/>
      <c r="R740" s="123"/>
      <c r="S740" s="169"/>
      <c r="T740" s="120"/>
      <c r="U740" s="116"/>
      <c r="V740" s="123"/>
      <c r="W740" s="169"/>
      <c r="X740" s="120"/>
      <c r="Y740" s="116"/>
      <c r="Z740" s="123"/>
      <c r="AA740" s="169"/>
      <c r="AB740" s="120"/>
    </row>
    <row r="741" spans="2:28" s="10" customFormat="1" ht="15" hidden="1" outlineLevel="1" thickBot="1" x14ac:dyDescent="0.35">
      <c r="B741" s="132" t="s">
        <v>8</v>
      </c>
      <c r="C741" s="132" t="s">
        <v>9</v>
      </c>
      <c r="D741" s="134" t="s">
        <v>12</v>
      </c>
      <c r="E741" s="133" t="s">
        <v>14</v>
      </c>
      <c r="F741" s="133" t="s">
        <v>15</v>
      </c>
      <c r="G741" s="133" t="s">
        <v>16</v>
      </c>
      <c r="H741" s="133" t="s">
        <v>2214</v>
      </c>
      <c r="I741" s="133" t="s">
        <v>54</v>
      </c>
      <c r="J741" s="133" t="s">
        <v>55</v>
      </c>
      <c r="K741" s="175" t="s">
        <v>17</v>
      </c>
      <c r="L741" s="162" t="s">
        <v>56</v>
      </c>
      <c r="M741" s="116"/>
      <c r="N741" s="161" t="s">
        <v>2213</v>
      </c>
      <c r="O741" s="170" t="s">
        <v>1</v>
      </c>
      <c r="P741" s="135" t="s">
        <v>0</v>
      </c>
      <c r="Q741" s="116"/>
      <c r="R741" s="161" t="s">
        <v>2213</v>
      </c>
      <c r="S741" s="170" t="s">
        <v>1</v>
      </c>
      <c r="T741" s="135" t="s">
        <v>0</v>
      </c>
      <c r="U741" s="116"/>
      <c r="V741" s="161" t="s">
        <v>2213</v>
      </c>
      <c r="W741" s="170" t="s">
        <v>1</v>
      </c>
      <c r="X741" s="135" t="s">
        <v>0</v>
      </c>
      <c r="Y741" s="116"/>
      <c r="Z741" s="161" t="s">
        <v>2213</v>
      </c>
      <c r="AA741" s="170" t="s">
        <v>1</v>
      </c>
      <c r="AB741" s="135" t="s">
        <v>0</v>
      </c>
    </row>
    <row r="742" spans="2:28" s="7" customFormat="1" ht="9" customHeight="1" collapsed="1" thickBot="1" x14ac:dyDescent="0.35">
      <c r="B742" s="120"/>
      <c r="C742" s="120"/>
      <c r="D742" s="120"/>
      <c r="E742" s="120"/>
      <c r="F742" s="120"/>
      <c r="G742" s="120"/>
      <c r="H742" s="120"/>
      <c r="I742" s="120"/>
      <c r="J742" s="120"/>
      <c r="K742" s="174"/>
      <c r="L742" s="123"/>
      <c r="M742" s="116"/>
      <c r="N742" s="123"/>
      <c r="O742" s="169"/>
      <c r="P742" s="120"/>
      <c r="Q742" s="116"/>
      <c r="R742" s="123"/>
      <c r="S742" s="169"/>
      <c r="T742" s="120"/>
      <c r="U742" s="116"/>
      <c r="V742" s="123"/>
      <c r="W742" s="169"/>
      <c r="X742" s="120"/>
      <c r="Y742" s="116"/>
      <c r="Z742" s="123"/>
      <c r="AA742" s="169"/>
      <c r="AB742" s="120"/>
    </row>
    <row r="743" spans="2:28" ht="18" x14ac:dyDescent="0.3">
      <c r="B743" s="141" t="s">
        <v>2274</v>
      </c>
      <c r="C743" s="348" t="str">
        <f>IFERROR(INDEX(DATA!$E$6:$E$457,MATCH(B743,DATA!$D$6:$D$457,0)),"")</f>
        <v>VENTANA EN ALUMINIO DE 1,34 X 1,42 MTS, TONO NATURAL PERFILERÍA 80-25, VIDRIO DE 5 MM TEMPLADO INCOLORO, INCLUYE EMPAQUE, RODACHINAS Y FELPA CON CIERRE DE IMPACTO. HOJA FIJA Y EN MOVIMIENTO. INCLUYE SELLADO DE DILATACIONES CON SILICONA DE ALTO RENDIMIENTO.</v>
      </c>
      <c r="D743" s="349"/>
      <c r="E743" s="349"/>
      <c r="F743" s="349"/>
      <c r="G743" s="350"/>
      <c r="H743" s="160"/>
      <c r="I743" s="136"/>
      <c r="J743" s="136"/>
      <c r="K743" s="176"/>
      <c r="L743" s="163" t="str">
        <f>IFERROR(INDEX(DATA!$F$6:$F$457,MATCH(B743,DATA!$D$6:$D$457,0)),"")</f>
        <v>UN</v>
      </c>
      <c r="N743" s="166"/>
      <c r="O743" s="171">
        <f>ROUND(SUM(O744:O754),0)</f>
        <v>4</v>
      </c>
      <c r="P743" s="125"/>
      <c r="R743" s="166"/>
      <c r="S743" s="171">
        <f>ROUND(SUM(S744:S754),0)</f>
        <v>3</v>
      </c>
      <c r="T743" s="125"/>
      <c r="V743" s="166"/>
      <c r="W743" s="171">
        <f>ROUND(SUM(W744:W754),0)</f>
        <v>4</v>
      </c>
      <c r="X743" s="125"/>
      <c r="Z743" s="166"/>
      <c r="AA743" s="171">
        <f>ROUND(SUM(AA744:AA754),0)</f>
        <v>4</v>
      </c>
      <c r="AB743" s="125"/>
    </row>
    <row r="744" spans="2:28" hidden="1" outlineLevel="1" x14ac:dyDescent="0.3">
      <c r="B744" s="126" t="s">
        <v>18</v>
      </c>
      <c r="C744" s="143" t="s">
        <v>2230</v>
      </c>
      <c r="D744" s="137">
        <v>1</v>
      </c>
      <c r="E744" s="139"/>
      <c r="F744" s="139"/>
      <c r="G744" s="139"/>
      <c r="H744" s="156" t="str">
        <f>IF(L744="ML",N744,"")</f>
        <v/>
      </c>
      <c r="I744" s="156" t="str">
        <f>IF(L744="M2",N744,"")</f>
        <v/>
      </c>
      <c r="J744" s="156" t="str">
        <f>IF(L744="M3",N744,"")</f>
        <v/>
      </c>
      <c r="K744" s="177" t="str">
        <f>IF(L744="KG",N744,"")</f>
        <v/>
      </c>
      <c r="L744" s="164" t="str">
        <f>L743</f>
        <v>UN</v>
      </c>
      <c r="N744" s="167">
        <v>4</v>
      </c>
      <c r="O744" s="172">
        <f t="shared" ref="O744" si="677">IFERROR(D744*N744,"")</f>
        <v>4</v>
      </c>
      <c r="P744" s="121">
        <f>IFERROR(O744/$O$743,"")</f>
        <v>1</v>
      </c>
      <c r="R744" s="167">
        <v>3</v>
      </c>
      <c r="S744" s="172">
        <f>IFERROR(D744*R744,"")</f>
        <v>3</v>
      </c>
      <c r="T744" s="121">
        <f>IFERROR(S744/$S$743,"")</f>
        <v>1</v>
      </c>
      <c r="V744" s="167">
        <v>4</v>
      </c>
      <c r="W744" s="172">
        <f>IFERROR(D744*V744,"")</f>
        <v>4</v>
      </c>
      <c r="X744" s="121">
        <f>IFERROR(W744/$W$743,"")</f>
        <v>1</v>
      </c>
      <c r="Z744" s="167">
        <v>4</v>
      </c>
      <c r="AA744" s="172">
        <f>IFERROR(D744*Z744,"")</f>
        <v>4</v>
      </c>
      <c r="AB744" s="121">
        <f>IFERROR(AA744/$AA$743,"")</f>
        <v>1</v>
      </c>
    </row>
    <row r="745" spans="2:28" hidden="1" outlineLevel="1" x14ac:dyDescent="0.3">
      <c r="B745" s="126" t="s">
        <v>19</v>
      </c>
      <c r="C745" s="143"/>
      <c r="D745" s="137"/>
      <c r="E745" s="124"/>
      <c r="F745" s="124"/>
      <c r="G745" s="124"/>
      <c r="H745" s="156" t="str">
        <f t="shared" ref="H745:H753" si="678">IF(L745="ML",N745,"")</f>
        <v/>
      </c>
      <c r="I745" s="156" t="str">
        <f t="shared" ref="I745:I753" si="679">IF(L745="M2",N745,"")</f>
        <v/>
      </c>
      <c r="J745" s="156" t="str">
        <f t="shared" ref="J745:J753" si="680">IF(L745="M3",N745,"")</f>
        <v/>
      </c>
      <c r="K745" s="177" t="str">
        <f t="shared" ref="K745:K753" si="681">IF(L745="KG",N745,"")</f>
        <v/>
      </c>
      <c r="L745" s="164" t="str">
        <f t="shared" ref="L745:L753" si="682">L744</f>
        <v>UN</v>
      </c>
      <c r="N745" s="167"/>
      <c r="O745" s="172">
        <f>IFERROR(D745*N745,"")</f>
        <v>0</v>
      </c>
      <c r="P745" s="121">
        <f t="shared" ref="P745:P753" si="683">IFERROR(O745/$O$743,"")</f>
        <v>0</v>
      </c>
      <c r="R745" s="167"/>
      <c r="S745" s="172">
        <f t="shared" ref="S745:S753" si="684">IFERROR(D745*R745,"")</f>
        <v>0</v>
      </c>
      <c r="T745" s="121">
        <f t="shared" ref="T745:T753" si="685">IFERROR(S745/$S$743,"")</f>
        <v>0</v>
      </c>
      <c r="V745" s="167"/>
      <c r="W745" s="172">
        <f t="shared" ref="W745:W753" si="686">IFERROR(D745*V745,"")</f>
        <v>0</v>
      </c>
      <c r="X745" s="121">
        <f t="shared" ref="X745:X753" si="687">IFERROR(W745/$W$743,"")</f>
        <v>0</v>
      </c>
      <c r="Z745" s="167"/>
      <c r="AA745" s="172">
        <f t="shared" ref="AA745:AA753" si="688">IFERROR(D745*Z745,"")</f>
        <v>0</v>
      </c>
      <c r="AB745" s="121">
        <f t="shared" ref="AB745:AB753" si="689">IFERROR(AA745/$AA$743,"")</f>
        <v>0</v>
      </c>
    </row>
    <row r="746" spans="2:28" hidden="1" outlineLevel="1" x14ac:dyDescent="0.3">
      <c r="B746" s="126" t="s">
        <v>20</v>
      </c>
      <c r="C746" s="143"/>
      <c r="D746" s="137"/>
      <c r="E746" s="124"/>
      <c r="F746" s="124"/>
      <c r="G746" s="124"/>
      <c r="H746" s="156" t="str">
        <f t="shared" si="678"/>
        <v/>
      </c>
      <c r="I746" s="156" t="str">
        <f t="shared" si="679"/>
        <v/>
      </c>
      <c r="J746" s="156" t="str">
        <f t="shared" si="680"/>
        <v/>
      </c>
      <c r="K746" s="177" t="str">
        <f t="shared" si="681"/>
        <v/>
      </c>
      <c r="L746" s="164" t="str">
        <f t="shared" si="682"/>
        <v>UN</v>
      </c>
      <c r="N746" s="167"/>
      <c r="O746" s="172">
        <f t="shared" ref="O746:O753" si="690">IFERROR(D746*N746,"")</f>
        <v>0</v>
      </c>
      <c r="P746" s="121">
        <f t="shared" si="683"/>
        <v>0</v>
      </c>
      <c r="R746" s="167"/>
      <c r="S746" s="172">
        <f t="shared" si="684"/>
        <v>0</v>
      </c>
      <c r="T746" s="121">
        <f t="shared" si="685"/>
        <v>0</v>
      </c>
      <c r="V746" s="167"/>
      <c r="W746" s="172">
        <f t="shared" si="686"/>
        <v>0</v>
      </c>
      <c r="X746" s="121">
        <f t="shared" si="687"/>
        <v>0</v>
      </c>
      <c r="Z746" s="167"/>
      <c r="AA746" s="172">
        <f t="shared" si="688"/>
        <v>0</v>
      </c>
      <c r="AB746" s="121">
        <f t="shared" si="689"/>
        <v>0</v>
      </c>
    </row>
    <row r="747" spans="2:28" hidden="1" outlineLevel="1" x14ac:dyDescent="0.3">
      <c r="B747" s="126" t="s">
        <v>21</v>
      </c>
      <c r="C747" s="143"/>
      <c r="D747" s="137"/>
      <c r="E747" s="124"/>
      <c r="F747" s="124"/>
      <c r="G747" s="124"/>
      <c r="H747" s="156" t="str">
        <f t="shared" si="678"/>
        <v/>
      </c>
      <c r="I747" s="156" t="str">
        <f t="shared" si="679"/>
        <v/>
      </c>
      <c r="J747" s="156" t="str">
        <f t="shared" si="680"/>
        <v/>
      </c>
      <c r="K747" s="177" t="str">
        <f t="shared" si="681"/>
        <v/>
      </c>
      <c r="L747" s="164" t="str">
        <f t="shared" si="682"/>
        <v>UN</v>
      </c>
      <c r="N747" s="167"/>
      <c r="O747" s="172">
        <f t="shared" si="690"/>
        <v>0</v>
      </c>
      <c r="P747" s="121">
        <f t="shared" si="683"/>
        <v>0</v>
      </c>
      <c r="R747" s="167"/>
      <c r="S747" s="172">
        <f t="shared" si="684"/>
        <v>0</v>
      </c>
      <c r="T747" s="121">
        <f t="shared" si="685"/>
        <v>0</v>
      </c>
      <c r="V747" s="167"/>
      <c r="W747" s="172">
        <f t="shared" si="686"/>
        <v>0</v>
      </c>
      <c r="X747" s="121">
        <f t="shared" si="687"/>
        <v>0</v>
      </c>
      <c r="Z747" s="167"/>
      <c r="AA747" s="172">
        <f t="shared" si="688"/>
        <v>0</v>
      </c>
      <c r="AB747" s="121">
        <f t="shared" si="689"/>
        <v>0</v>
      </c>
    </row>
    <row r="748" spans="2:28" hidden="1" outlineLevel="1" x14ac:dyDescent="0.3">
      <c r="B748" s="126" t="s">
        <v>22</v>
      </c>
      <c r="C748" s="143"/>
      <c r="D748" s="137"/>
      <c r="E748" s="124"/>
      <c r="F748" s="124"/>
      <c r="G748" s="124"/>
      <c r="H748" s="156" t="str">
        <f t="shared" si="678"/>
        <v/>
      </c>
      <c r="I748" s="156" t="str">
        <f t="shared" si="679"/>
        <v/>
      </c>
      <c r="J748" s="156" t="str">
        <f t="shared" si="680"/>
        <v/>
      </c>
      <c r="K748" s="177" t="str">
        <f t="shared" si="681"/>
        <v/>
      </c>
      <c r="L748" s="164" t="str">
        <f t="shared" si="682"/>
        <v>UN</v>
      </c>
      <c r="N748" s="167"/>
      <c r="O748" s="172">
        <f t="shared" si="690"/>
        <v>0</v>
      </c>
      <c r="P748" s="121">
        <f t="shared" si="683"/>
        <v>0</v>
      </c>
      <c r="R748" s="167"/>
      <c r="S748" s="172">
        <f t="shared" si="684"/>
        <v>0</v>
      </c>
      <c r="T748" s="121">
        <f t="shared" si="685"/>
        <v>0</v>
      </c>
      <c r="V748" s="167"/>
      <c r="W748" s="172">
        <f t="shared" si="686"/>
        <v>0</v>
      </c>
      <c r="X748" s="121">
        <f t="shared" si="687"/>
        <v>0</v>
      </c>
      <c r="Z748" s="167"/>
      <c r="AA748" s="172">
        <f t="shared" si="688"/>
        <v>0</v>
      </c>
      <c r="AB748" s="121">
        <f t="shared" si="689"/>
        <v>0</v>
      </c>
    </row>
    <row r="749" spans="2:28" hidden="1" outlineLevel="1" x14ac:dyDescent="0.3">
      <c r="B749" s="126" t="s">
        <v>23</v>
      </c>
      <c r="C749" s="143"/>
      <c r="D749" s="137"/>
      <c r="E749" s="124"/>
      <c r="F749" s="124"/>
      <c r="G749" s="124"/>
      <c r="H749" s="156" t="str">
        <f t="shared" si="678"/>
        <v/>
      </c>
      <c r="I749" s="156" t="str">
        <f t="shared" si="679"/>
        <v/>
      </c>
      <c r="J749" s="156" t="str">
        <f t="shared" si="680"/>
        <v/>
      </c>
      <c r="K749" s="177" t="str">
        <f t="shared" si="681"/>
        <v/>
      </c>
      <c r="L749" s="164" t="str">
        <f t="shared" si="682"/>
        <v>UN</v>
      </c>
      <c r="N749" s="167"/>
      <c r="O749" s="172">
        <f t="shared" si="690"/>
        <v>0</v>
      </c>
      <c r="P749" s="121">
        <f t="shared" si="683"/>
        <v>0</v>
      </c>
      <c r="R749" s="167"/>
      <c r="S749" s="172">
        <f t="shared" si="684"/>
        <v>0</v>
      </c>
      <c r="T749" s="121">
        <f t="shared" si="685"/>
        <v>0</v>
      </c>
      <c r="V749" s="167"/>
      <c r="W749" s="172">
        <f t="shared" si="686"/>
        <v>0</v>
      </c>
      <c r="X749" s="121">
        <f t="shared" si="687"/>
        <v>0</v>
      </c>
      <c r="Z749" s="167"/>
      <c r="AA749" s="172">
        <f t="shared" si="688"/>
        <v>0</v>
      </c>
      <c r="AB749" s="121">
        <f t="shared" si="689"/>
        <v>0</v>
      </c>
    </row>
    <row r="750" spans="2:28" hidden="1" outlineLevel="1" x14ac:dyDescent="0.3">
      <c r="B750" s="126" t="s">
        <v>24</v>
      </c>
      <c r="C750" s="143"/>
      <c r="D750" s="137"/>
      <c r="E750" s="124"/>
      <c r="F750" s="124"/>
      <c r="G750" s="124"/>
      <c r="H750" s="156" t="str">
        <f t="shared" si="678"/>
        <v/>
      </c>
      <c r="I750" s="156" t="str">
        <f t="shared" si="679"/>
        <v/>
      </c>
      <c r="J750" s="156" t="str">
        <f t="shared" si="680"/>
        <v/>
      </c>
      <c r="K750" s="177" t="str">
        <f t="shared" si="681"/>
        <v/>
      </c>
      <c r="L750" s="164" t="str">
        <f t="shared" si="682"/>
        <v>UN</v>
      </c>
      <c r="N750" s="167"/>
      <c r="O750" s="172">
        <f t="shared" si="690"/>
        <v>0</v>
      </c>
      <c r="P750" s="121">
        <f t="shared" si="683"/>
        <v>0</v>
      </c>
      <c r="R750" s="167"/>
      <c r="S750" s="172">
        <f t="shared" si="684"/>
        <v>0</v>
      </c>
      <c r="T750" s="121">
        <f t="shared" si="685"/>
        <v>0</v>
      </c>
      <c r="V750" s="167"/>
      <c r="W750" s="172">
        <f t="shared" si="686"/>
        <v>0</v>
      </c>
      <c r="X750" s="121">
        <f t="shared" si="687"/>
        <v>0</v>
      </c>
      <c r="Z750" s="167"/>
      <c r="AA750" s="172">
        <f t="shared" si="688"/>
        <v>0</v>
      </c>
      <c r="AB750" s="121">
        <f t="shared" si="689"/>
        <v>0</v>
      </c>
    </row>
    <row r="751" spans="2:28" hidden="1" outlineLevel="1" x14ac:dyDescent="0.3">
      <c r="B751" s="126" t="s">
        <v>25</v>
      </c>
      <c r="C751" s="143"/>
      <c r="D751" s="137"/>
      <c r="E751" s="124"/>
      <c r="F751" s="124"/>
      <c r="G751" s="124"/>
      <c r="H751" s="156" t="str">
        <f t="shared" si="678"/>
        <v/>
      </c>
      <c r="I751" s="156" t="str">
        <f t="shared" si="679"/>
        <v/>
      </c>
      <c r="J751" s="156" t="str">
        <f t="shared" si="680"/>
        <v/>
      </c>
      <c r="K751" s="177" t="str">
        <f t="shared" si="681"/>
        <v/>
      </c>
      <c r="L751" s="164" t="str">
        <f t="shared" si="682"/>
        <v>UN</v>
      </c>
      <c r="N751" s="167"/>
      <c r="O751" s="172">
        <f t="shared" si="690"/>
        <v>0</v>
      </c>
      <c r="P751" s="121">
        <f t="shared" si="683"/>
        <v>0</v>
      </c>
      <c r="R751" s="167"/>
      <c r="S751" s="172">
        <f t="shared" si="684"/>
        <v>0</v>
      </c>
      <c r="T751" s="121">
        <f t="shared" si="685"/>
        <v>0</v>
      </c>
      <c r="V751" s="167"/>
      <c r="W751" s="172">
        <f t="shared" si="686"/>
        <v>0</v>
      </c>
      <c r="X751" s="121">
        <f t="shared" si="687"/>
        <v>0</v>
      </c>
      <c r="Z751" s="167"/>
      <c r="AA751" s="172">
        <f t="shared" si="688"/>
        <v>0</v>
      </c>
      <c r="AB751" s="121">
        <f t="shared" si="689"/>
        <v>0</v>
      </c>
    </row>
    <row r="752" spans="2:28" hidden="1" outlineLevel="1" x14ac:dyDescent="0.3">
      <c r="B752" s="126" t="s">
        <v>26</v>
      </c>
      <c r="C752" s="143"/>
      <c r="D752" s="137"/>
      <c r="E752" s="124"/>
      <c r="F752" s="124"/>
      <c r="G752" s="124"/>
      <c r="H752" s="156" t="str">
        <f t="shared" si="678"/>
        <v/>
      </c>
      <c r="I752" s="156" t="str">
        <f t="shared" si="679"/>
        <v/>
      </c>
      <c r="J752" s="156" t="str">
        <f t="shared" si="680"/>
        <v/>
      </c>
      <c r="K752" s="177" t="str">
        <f t="shared" si="681"/>
        <v/>
      </c>
      <c r="L752" s="164" t="str">
        <f t="shared" si="682"/>
        <v>UN</v>
      </c>
      <c r="N752" s="167"/>
      <c r="O752" s="172">
        <f t="shared" si="690"/>
        <v>0</v>
      </c>
      <c r="P752" s="121">
        <f t="shared" si="683"/>
        <v>0</v>
      </c>
      <c r="R752" s="167"/>
      <c r="S752" s="172">
        <f t="shared" si="684"/>
        <v>0</v>
      </c>
      <c r="T752" s="121">
        <f t="shared" si="685"/>
        <v>0</v>
      </c>
      <c r="V752" s="167"/>
      <c r="W752" s="172">
        <f t="shared" si="686"/>
        <v>0</v>
      </c>
      <c r="X752" s="121">
        <f t="shared" si="687"/>
        <v>0</v>
      </c>
      <c r="Z752" s="167"/>
      <c r="AA752" s="172">
        <f t="shared" si="688"/>
        <v>0</v>
      </c>
      <c r="AB752" s="121">
        <f t="shared" si="689"/>
        <v>0</v>
      </c>
    </row>
    <row r="753" spans="2:28" hidden="1" outlineLevel="1" x14ac:dyDescent="0.3">
      <c r="B753" s="126" t="s">
        <v>27</v>
      </c>
      <c r="C753" s="143"/>
      <c r="D753" s="137"/>
      <c r="E753" s="124"/>
      <c r="F753" s="124"/>
      <c r="G753" s="124"/>
      <c r="H753" s="156" t="str">
        <f t="shared" si="678"/>
        <v/>
      </c>
      <c r="I753" s="156" t="str">
        <f t="shared" si="679"/>
        <v/>
      </c>
      <c r="J753" s="156" t="str">
        <f t="shared" si="680"/>
        <v/>
      </c>
      <c r="K753" s="177" t="str">
        <f t="shared" si="681"/>
        <v/>
      </c>
      <c r="L753" s="164" t="str">
        <f t="shared" si="682"/>
        <v>UN</v>
      </c>
      <c r="N753" s="167"/>
      <c r="O753" s="172">
        <f t="shared" si="690"/>
        <v>0</v>
      </c>
      <c r="P753" s="121">
        <f t="shared" si="683"/>
        <v>0</v>
      </c>
      <c r="R753" s="167"/>
      <c r="S753" s="172">
        <f t="shared" si="684"/>
        <v>0</v>
      </c>
      <c r="T753" s="121">
        <f t="shared" si="685"/>
        <v>0</v>
      </c>
      <c r="V753" s="167"/>
      <c r="W753" s="172">
        <f t="shared" si="686"/>
        <v>0</v>
      </c>
      <c r="X753" s="121">
        <f t="shared" si="687"/>
        <v>0</v>
      </c>
      <c r="Z753" s="167"/>
      <c r="AA753" s="172">
        <f t="shared" si="688"/>
        <v>0</v>
      </c>
      <c r="AB753" s="121">
        <f t="shared" si="689"/>
        <v>0</v>
      </c>
    </row>
    <row r="754" spans="2:28" ht="15" hidden="1" outlineLevel="1" thickBot="1" x14ac:dyDescent="0.35">
      <c r="B754" s="127"/>
      <c r="C754" s="128"/>
      <c r="D754" s="140"/>
      <c r="E754" s="129"/>
      <c r="F754" s="129"/>
      <c r="G754" s="129"/>
      <c r="H754" s="129"/>
      <c r="I754" s="129"/>
      <c r="J754" s="129"/>
      <c r="K754" s="178"/>
      <c r="L754" s="165"/>
      <c r="N754" s="168"/>
      <c r="O754" s="173"/>
      <c r="P754" s="130"/>
      <c r="R754" s="168"/>
      <c r="S754" s="173"/>
      <c r="T754" s="130"/>
      <c r="V754" s="168"/>
      <c r="W754" s="173"/>
      <c r="X754" s="130"/>
      <c r="Z754" s="168"/>
      <c r="AA754" s="173"/>
      <c r="AB754" s="130"/>
    </row>
    <row r="755" spans="2:28" s="7" customFormat="1" ht="9" hidden="1" customHeight="1" outlineLevel="1" thickBot="1" x14ac:dyDescent="0.35">
      <c r="K755" s="174"/>
      <c r="L755" s="13"/>
      <c r="M755" s="116"/>
      <c r="N755" s="13"/>
      <c r="O755" s="169"/>
      <c r="Q755" s="116"/>
      <c r="R755" s="123"/>
      <c r="S755" s="169"/>
      <c r="T755" s="120"/>
      <c r="U755" s="116"/>
      <c r="V755" s="123"/>
      <c r="W755" s="169"/>
      <c r="X755" s="120"/>
      <c r="Y755" s="116"/>
      <c r="Z755" s="123"/>
      <c r="AA755" s="169"/>
      <c r="AB755" s="120"/>
    </row>
    <row r="756" spans="2:28" s="10" customFormat="1" ht="15" hidden="1" outlineLevel="1" thickBot="1" x14ac:dyDescent="0.35">
      <c r="B756" s="132" t="s">
        <v>8</v>
      </c>
      <c r="C756" s="132" t="s">
        <v>9</v>
      </c>
      <c r="D756" s="134" t="s">
        <v>12</v>
      </c>
      <c r="E756" s="133" t="s">
        <v>14</v>
      </c>
      <c r="F756" s="133" t="s">
        <v>15</v>
      </c>
      <c r="G756" s="133" t="s">
        <v>16</v>
      </c>
      <c r="H756" s="133" t="s">
        <v>2214</v>
      </c>
      <c r="I756" s="133" t="s">
        <v>54</v>
      </c>
      <c r="J756" s="133" t="s">
        <v>55</v>
      </c>
      <c r="K756" s="175" t="s">
        <v>17</v>
      </c>
      <c r="L756" s="162" t="s">
        <v>56</v>
      </c>
      <c r="M756" s="116"/>
      <c r="N756" s="161" t="s">
        <v>2213</v>
      </c>
      <c r="O756" s="170" t="s">
        <v>1</v>
      </c>
      <c r="P756" s="135" t="s">
        <v>0</v>
      </c>
      <c r="Q756" s="116"/>
      <c r="R756" s="161" t="s">
        <v>2213</v>
      </c>
      <c r="S756" s="170" t="s">
        <v>1</v>
      </c>
      <c r="T756" s="135" t="s">
        <v>0</v>
      </c>
      <c r="U756" s="116"/>
      <c r="V756" s="161" t="s">
        <v>2213</v>
      </c>
      <c r="W756" s="170" t="s">
        <v>1</v>
      </c>
      <c r="X756" s="135" t="s">
        <v>0</v>
      </c>
      <c r="Y756" s="116"/>
      <c r="Z756" s="161" t="s">
        <v>2213</v>
      </c>
      <c r="AA756" s="170" t="s">
        <v>1</v>
      </c>
      <c r="AB756" s="135" t="s">
        <v>0</v>
      </c>
    </row>
    <row r="757" spans="2:28" s="7" customFormat="1" ht="9" customHeight="1" collapsed="1" thickBot="1" x14ac:dyDescent="0.35">
      <c r="B757" s="120"/>
      <c r="C757" s="120"/>
      <c r="D757" s="120"/>
      <c r="E757" s="120"/>
      <c r="F757" s="120"/>
      <c r="G757" s="120"/>
      <c r="H757" s="120"/>
      <c r="I757" s="120"/>
      <c r="J757" s="120"/>
      <c r="K757" s="174"/>
      <c r="L757" s="123"/>
      <c r="M757" s="116"/>
      <c r="N757" s="123"/>
      <c r="O757" s="169"/>
      <c r="P757" s="120"/>
      <c r="Q757" s="116"/>
      <c r="R757" s="123"/>
      <c r="S757" s="169"/>
      <c r="T757" s="120"/>
      <c r="U757" s="116"/>
      <c r="V757" s="123"/>
      <c r="W757" s="169"/>
      <c r="X757" s="120"/>
      <c r="Y757" s="116"/>
      <c r="Z757" s="123"/>
      <c r="AA757" s="169"/>
      <c r="AB757" s="120"/>
    </row>
    <row r="758" spans="2:28" ht="18" x14ac:dyDescent="0.3">
      <c r="B758" s="141" t="s">
        <v>2279</v>
      </c>
      <c r="C758" s="348" t="str">
        <f>IFERROR(INDEX(DATA!$E$6:$E$457,MATCH(B758,DATA!$D$6:$D$457,0)),"")</f>
        <v>CORTASOL EN PANELES METÁLICOS CON ACABADO LISO, ANCHO=84MM Y BORDES CURVOS (PASILLOS Y ESCALERAS)</v>
      </c>
      <c r="D758" s="349"/>
      <c r="E758" s="349"/>
      <c r="F758" s="349"/>
      <c r="G758" s="350"/>
      <c r="H758" s="160"/>
      <c r="I758" s="136"/>
      <c r="J758" s="136"/>
      <c r="K758" s="176"/>
      <c r="L758" s="163" t="str">
        <f>IFERROR(INDEX(DATA!$F$6:$F$457,MATCH(B758,DATA!$D$6:$D$457,0)),"")</f>
        <v>M2</v>
      </c>
      <c r="N758" s="166"/>
      <c r="O758" s="171">
        <f>ROUND(SUM(O759:O769),0)</f>
        <v>651</v>
      </c>
      <c r="P758" s="125"/>
      <c r="R758" s="166"/>
      <c r="S758" s="171">
        <f>ROUND(SUM(S759:S769),0)</f>
        <v>460</v>
      </c>
      <c r="T758" s="125"/>
      <c r="V758" s="166"/>
      <c r="W758" s="171">
        <f>ROUND(SUM(W759:W769),0)</f>
        <v>821</v>
      </c>
      <c r="X758" s="125"/>
      <c r="Z758" s="166"/>
      <c r="AA758" s="171">
        <f>ROUND(SUM(AA759:AA769),0)</f>
        <v>830</v>
      </c>
      <c r="AB758" s="125"/>
    </row>
    <row r="759" spans="2:28" hidden="1" outlineLevel="1" x14ac:dyDescent="0.3">
      <c r="B759" s="126" t="s">
        <v>18</v>
      </c>
      <c r="C759" s="143" t="s">
        <v>2230</v>
      </c>
      <c r="D759" s="137">
        <v>1</v>
      </c>
      <c r="E759" s="139"/>
      <c r="F759" s="139"/>
      <c r="G759" s="139"/>
      <c r="H759" s="156" t="str">
        <f>IF(L759="ML",N759,"")</f>
        <v/>
      </c>
      <c r="I759" s="156">
        <f>IF(L759="M2",N759,"")</f>
        <v>651.08000000000004</v>
      </c>
      <c r="J759" s="156" t="str">
        <f>IF(L759="M3",N759,"")</f>
        <v/>
      </c>
      <c r="K759" s="177" t="str">
        <f>IF(L759="KG",N759,"")</f>
        <v/>
      </c>
      <c r="L759" s="164" t="str">
        <f>L758</f>
        <v>M2</v>
      </c>
      <c r="N759" s="167">
        <v>651.08000000000004</v>
      </c>
      <c r="O759" s="172">
        <f t="shared" ref="O759" si="691">IFERROR(D759*N759,"")</f>
        <v>651.08000000000004</v>
      </c>
      <c r="P759" s="121">
        <f>IFERROR(O759/$O$758,"")</f>
        <v>1.0001228878648234</v>
      </c>
      <c r="R759" s="167">
        <v>460</v>
      </c>
      <c r="S759" s="172">
        <f>IFERROR(D759*R759,"")</f>
        <v>460</v>
      </c>
      <c r="T759" s="121">
        <f>IFERROR(S759/$S$758,"")</f>
        <v>1</v>
      </c>
      <c r="V759" s="167">
        <v>821.4</v>
      </c>
      <c r="W759" s="172">
        <f>IFERROR(D759*V759,"")</f>
        <v>821.4</v>
      </c>
      <c r="X759" s="121">
        <f>IFERROR(W759/$W$758,"")</f>
        <v>1.0004872107186358</v>
      </c>
      <c r="Z759" s="167">
        <v>830</v>
      </c>
      <c r="AA759" s="172">
        <f>IFERROR(D759*Z759,"")</f>
        <v>830</v>
      </c>
      <c r="AB759" s="121">
        <f>IFERROR(AA759/$AA$758,"")</f>
        <v>1</v>
      </c>
    </row>
    <row r="760" spans="2:28" hidden="1" outlineLevel="1" x14ac:dyDescent="0.3">
      <c r="B760" s="126" t="s">
        <v>19</v>
      </c>
      <c r="C760" s="143"/>
      <c r="D760" s="137"/>
      <c r="E760" s="124"/>
      <c r="F760" s="124"/>
      <c r="G760" s="124"/>
      <c r="H760" s="156" t="str">
        <f t="shared" ref="H760:H768" si="692">IF(L760="ML",N760,"")</f>
        <v/>
      </c>
      <c r="I760" s="156">
        <f t="shared" ref="I760:I768" si="693">IF(L760="M2",N760,"")</f>
        <v>0</v>
      </c>
      <c r="J760" s="156" t="str">
        <f t="shared" ref="J760:J768" si="694">IF(L760="M3",N760,"")</f>
        <v/>
      </c>
      <c r="K760" s="177" t="str">
        <f t="shared" ref="K760:K768" si="695">IF(L760="KG",N760,"")</f>
        <v/>
      </c>
      <c r="L760" s="164" t="str">
        <f t="shared" ref="L760:L768" si="696">L759</f>
        <v>M2</v>
      </c>
      <c r="N760" s="167"/>
      <c r="O760" s="172">
        <f>IFERROR(D760*N760,"")</f>
        <v>0</v>
      </c>
      <c r="P760" s="121">
        <f t="shared" ref="P760:P768" si="697">IFERROR(O760/$O$758,"")</f>
        <v>0</v>
      </c>
      <c r="R760" s="167"/>
      <c r="S760" s="172">
        <f t="shared" ref="S760:S768" si="698">IFERROR(D760*R760,"")</f>
        <v>0</v>
      </c>
      <c r="T760" s="121">
        <f t="shared" ref="T760:T768" si="699">IFERROR(S760/$S$758,"")</f>
        <v>0</v>
      </c>
      <c r="V760" s="167"/>
      <c r="W760" s="172">
        <f t="shared" ref="W760:W768" si="700">IFERROR(D760*V760,"")</f>
        <v>0</v>
      </c>
      <c r="X760" s="121">
        <f t="shared" ref="X760:X768" si="701">IFERROR(W760/$W$758,"")</f>
        <v>0</v>
      </c>
      <c r="Z760" s="167"/>
      <c r="AA760" s="172">
        <f t="shared" ref="AA760:AA768" si="702">IFERROR(D760*Z760,"")</f>
        <v>0</v>
      </c>
      <c r="AB760" s="121">
        <f t="shared" ref="AB760:AB768" si="703">IFERROR(AA760/$AA$758,"")</f>
        <v>0</v>
      </c>
    </row>
    <row r="761" spans="2:28" hidden="1" outlineLevel="1" x14ac:dyDescent="0.3">
      <c r="B761" s="126" t="s">
        <v>20</v>
      </c>
      <c r="C761" s="143"/>
      <c r="D761" s="137"/>
      <c r="E761" s="124"/>
      <c r="F761" s="124"/>
      <c r="G761" s="124"/>
      <c r="H761" s="156" t="str">
        <f t="shared" si="692"/>
        <v/>
      </c>
      <c r="I761" s="156">
        <f t="shared" si="693"/>
        <v>0</v>
      </c>
      <c r="J761" s="156" t="str">
        <f t="shared" si="694"/>
        <v/>
      </c>
      <c r="K761" s="177" t="str">
        <f t="shared" si="695"/>
        <v/>
      </c>
      <c r="L761" s="164" t="str">
        <f t="shared" si="696"/>
        <v>M2</v>
      </c>
      <c r="N761" s="167"/>
      <c r="O761" s="172">
        <f t="shared" ref="O761:O768" si="704">IFERROR(D761*N761,"")</f>
        <v>0</v>
      </c>
      <c r="P761" s="121">
        <f t="shared" si="697"/>
        <v>0</v>
      </c>
      <c r="R761" s="167"/>
      <c r="S761" s="172">
        <f t="shared" si="698"/>
        <v>0</v>
      </c>
      <c r="T761" s="121">
        <f t="shared" si="699"/>
        <v>0</v>
      </c>
      <c r="V761" s="167"/>
      <c r="W761" s="172">
        <f t="shared" si="700"/>
        <v>0</v>
      </c>
      <c r="X761" s="121">
        <f t="shared" si="701"/>
        <v>0</v>
      </c>
      <c r="Z761" s="167"/>
      <c r="AA761" s="172">
        <f t="shared" si="702"/>
        <v>0</v>
      </c>
      <c r="AB761" s="121">
        <f t="shared" si="703"/>
        <v>0</v>
      </c>
    </row>
    <row r="762" spans="2:28" hidden="1" outlineLevel="1" x14ac:dyDescent="0.3">
      <c r="B762" s="126" t="s">
        <v>21</v>
      </c>
      <c r="C762" s="143"/>
      <c r="D762" s="137"/>
      <c r="E762" s="124"/>
      <c r="F762" s="124"/>
      <c r="G762" s="124"/>
      <c r="H762" s="156" t="str">
        <f t="shared" si="692"/>
        <v/>
      </c>
      <c r="I762" s="156">
        <f t="shared" si="693"/>
        <v>0</v>
      </c>
      <c r="J762" s="156" t="str">
        <f t="shared" si="694"/>
        <v/>
      </c>
      <c r="K762" s="177" t="str">
        <f t="shared" si="695"/>
        <v/>
      </c>
      <c r="L762" s="164" t="str">
        <f t="shared" si="696"/>
        <v>M2</v>
      </c>
      <c r="N762" s="167"/>
      <c r="O762" s="172">
        <f t="shared" si="704"/>
        <v>0</v>
      </c>
      <c r="P762" s="121">
        <f t="shared" si="697"/>
        <v>0</v>
      </c>
      <c r="R762" s="167"/>
      <c r="S762" s="172">
        <f t="shared" si="698"/>
        <v>0</v>
      </c>
      <c r="T762" s="121">
        <f t="shared" si="699"/>
        <v>0</v>
      </c>
      <c r="V762" s="167"/>
      <c r="W762" s="172">
        <f t="shared" si="700"/>
        <v>0</v>
      </c>
      <c r="X762" s="121">
        <f t="shared" si="701"/>
        <v>0</v>
      </c>
      <c r="Z762" s="167"/>
      <c r="AA762" s="172">
        <f t="shared" si="702"/>
        <v>0</v>
      </c>
      <c r="AB762" s="121">
        <f t="shared" si="703"/>
        <v>0</v>
      </c>
    </row>
    <row r="763" spans="2:28" hidden="1" outlineLevel="1" x14ac:dyDescent="0.3">
      <c r="B763" s="126" t="s">
        <v>22</v>
      </c>
      <c r="C763" s="143"/>
      <c r="D763" s="137"/>
      <c r="E763" s="124"/>
      <c r="F763" s="124"/>
      <c r="G763" s="124"/>
      <c r="H763" s="156" t="str">
        <f t="shared" si="692"/>
        <v/>
      </c>
      <c r="I763" s="156">
        <f t="shared" si="693"/>
        <v>0</v>
      </c>
      <c r="J763" s="156" t="str">
        <f t="shared" si="694"/>
        <v/>
      </c>
      <c r="K763" s="177" t="str">
        <f t="shared" si="695"/>
        <v/>
      </c>
      <c r="L763" s="164" t="str">
        <f t="shared" si="696"/>
        <v>M2</v>
      </c>
      <c r="N763" s="167"/>
      <c r="O763" s="172">
        <f t="shared" si="704"/>
        <v>0</v>
      </c>
      <c r="P763" s="121">
        <f t="shared" si="697"/>
        <v>0</v>
      </c>
      <c r="R763" s="167"/>
      <c r="S763" s="172">
        <f t="shared" si="698"/>
        <v>0</v>
      </c>
      <c r="T763" s="121">
        <f t="shared" si="699"/>
        <v>0</v>
      </c>
      <c r="V763" s="167"/>
      <c r="W763" s="172">
        <f t="shared" si="700"/>
        <v>0</v>
      </c>
      <c r="X763" s="121">
        <f t="shared" si="701"/>
        <v>0</v>
      </c>
      <c r="Z763" s="167"/>
      <c r="AA763" s="172">
        <f t="shared" si="702"/>
        <v>0</v>
      </c>
      <c r="AB763" s="121">
        <f t="shared" si="703"/>
        <v>0</v>
      </c>
    </row>
    <row r="764" spans="2:28" hidden="1" outlineLevel="1" x14ac:dyDescent="0.3">
      <c r="B764" s="126" t="s">
        <v>23</v>
      </c>
      <c r="C764" s="143"/>
      <c r="D764" s="137"/>
      <c r="E764" s="124"/>
      <c r="F764" s="124"/>
      <c r="G764" s="124"/>
      <c r="H764" s="156" t="str">
        <f t="shared" si="692"/>
        <v/>
      </c>
      <c r="I764" s="156">
        <f t="shared" si="693"/>
        <v>0</v>
      </c>
      <c r="J764" s="156" t="str">
        <f t="shared" si="694"/>
        <v/>
      </c>
      <c r="K764" s="177" t="str">
        <f t="shared" si="695"/>
        <v/>
      </c>
      <c r="L764" s="164" t="str">
        <f t="shared" si="696"/>
        <v>M2</v>
      </c>
      <c r="N764" s="167"/>
      <c r="O764" s="172">
        <f t="shared" si="704"/>
        <v>0</v>
      </c>
      <c r="P764" s="121">
        <f t="shared" si="697"/>
        <v>0</v>
      </c>
      <c r="R764" s="167"/>
      <c r="S764" s="172">
        <f t="shared" si="698"/>
        <v>0</v>
      </c>
      <c r="T764" s="121">
        <f t="shared" si="699"/>
        <v>0</v>
      </c>
      <c r="V764" s="167"/>
      <c r="W764" s="172">
        <f t="shared" si="700"/>
        <v>0</v>
      </c>
      <c r="X764" s="121">
        <f t="shared" si="701"/>
        <v>0</v>
      </c>
      <c r="Z764" s="167"/>
      <c r="AA764" s="172">
        <f t="shared" si="702"/>
        <v>0</v>
      </c>
      <c r="AB764" s="121">
        <f t="shared" si="703"/>
        <v>0</v>
      </c>
    </row>
    <row r="765" spans="2:28" hidden="1" outlineLevel="1" x14ac:dyDescent="0.3">
      <c r="B765" s="126" t="s">
        <v>24</v>
      </c>
      <c r="C765" s="143"/>
      <c r="D765" s="137"/>
      <c r="E765" s="124"/>
      <c r="F765" s="124"/>
      <c r="G765" s="124"/>
      <c r="H765" s="156" t="str">
        <f t="shared" si="692"/>
        <v/>
      </c>
      <c r="I765" s="156">
        <f t="shared" si="693"/>
        <v>0</v>
      </c>
      <c r="J765" s="156" t="str">
        <f t="shared" si="694"/>
        <v/>
      </c>
      <c r="K765" s="177" t="str">
        <f t="shared" si="695"/>
        <v/>
      </c>
      <c r="L765" s="164" t="str">
        <f t="shared" si="696"/>
        <v>M2</v>
      </c>
      <c r="N765" s="167"/>
      <c r="O765" s="172">
        <f t="shared" si="704"/>
        <v>0</v>
      </c>
      <c r="P765" s="121">
        <f t="shared" si="697"/>
        <v>0</v>
      </c>
      <c r="R765" s="167"/>
      <c r="S765" s="172">
        <f t="shared" si="698"/>
        <v>0</v>
      </c>
      <c r="T765" s="121">
        <f t="shared" si="699"/>
        <v>0</v>
      </c>
      <c r="V765" s="167"/>
      <c r="W765" s="172">
        <f t="shared" si="700"/>
        <v>0</v>
      </c>
      <c r="X765" s="121">
        <f t="shared" si="701"/>
        <v>0</v>
      </c>
      <c r="Z765" s="167"/>
      <c r="AA765" s="172">
        <f t="shared" si="702"/>
        <v>0</v>
      </c>
      <c r="AB765" s="121">
        <f t="shared" si="703"/>
        <v>0</v>
      </c>
    </row>
    <row r="766" spans="2:28" hidden="1" outlineLevel="1" x14ac:dyDescent="0.3">
      <c r="B766" s="126" t="s">
        <v>25</v>
      </c>
      <c r="C766" s="143"/>
      <c r="D766" s="137"/>
      <c r="E766" s="124"/>
      <c r="F766" s="124"/>
      <c r="G766" s="124"/>
      <c r="H766" s="156" t="str">
        <f t="shared" si="692"/>
        <v/>
      </c>
      <c r="I766" s="156">
        <f t="shared" si="693"/>
        <v>0</v>
      </c>
      <c r="J766" s="156" t="str">
        <f t="shared" si="694"/>
        <v/>
      </c>
      <c r="K766" s="177" t="str">
        <f t="shared" si="695"/>
        <v/>
      </c>
      <c r="L766" s="164" t="str">
        <f t="shared" si="696"/>
        <v>M2</v>
      </c>
      <c r="N766" s="167"/>
      <c r="O766" s="172">
        <f t="shared" si="704"/>
        <v>0</v>
      </c>
      <c r="P766" s="121">
        <f t="shared" si="697"/>
        <v>0</v>
      </c>
      <c r="R766" s="167"/>
      <c r="S766" s="172">
        <f t="shared" si="698"/>
        <v>0</v>
      </c>
      <c r="T766" s="121">
        <f t="shared" si="699"/>
        <v>0</v>
      </c>
      <c r="V766" s="167"/>
      <c r="W766" s="172">
        <f t="shared" si="700"/>
        <v>0</v>
      </c>
      <c r="X766" s="121">
        <f t="shared" si="701"/>
        <v>0</v>
      </c>
      <c r="Z766" s="167"/>
      <c r="AA766" s="172">
        <f t="shared" si="702"/>
        <v>0</v>
      </c>
      <c r="AB766" s="121">
        <f t="shared" si="703"/>
        <v>0</v>
      </c>
    </row>
    <row r="767" spans="2:28" hidden="1" outlineLevel="1" x14ac:dyDescent="0.3">
      <c r="B767" s="126" t="s">
        <v>26</v>
      </c>
      <c r="C767" s="143"/>
      <c r="D767" s="137"/>
      <c r="E767" s="124"/>
      <c r="F767" s="124"/>
      <c r="G767" s="124"/>
      <c r="H767" s="156" t="str">
        <f t="shared" si="692"/>
        <v/>
      </c>
      <c r="I767" s="156">
        <f t="shared" si="693"/>
        <v>0</v>
      </c>
      <c r="J767" s="156" t="str">
        <f t="shared" si="694"/>
        <v/>
      </c>
      <c r="K767" s="177" t="str">
        <f t="shared" si="695"/>
        <v/>
      </c>
      <c r="L767" s="164" t="str">
        <f t="shared" si="696"/>
        <v>M2</v>
      </c>
      <c r="N767" s="167"/>
      <c r="O767" s="172">
        <f t="shared" si="704"/>
        <v>0</v>
      </c>
      <c r="P767" s="121">
        <f t="shared" si="697"/>
        <v>0</v>
      </c>
      <c r="R767" s="167"/>
      <c r="S767" s="172">
        <f t="shared" si="698"/>
        <v>0</v>
      </c>
      <c r="T767" s="121">
        <f t="shared" si="699"/>
        <v>0</v>
      </c>
      <c r="V767" s="167"/>
      <c r="W767" s="172">
        <f t="shared" si="700"/>
        <v>0</v>
      </c>
      <c r="X767" s="121">
        <f t="shared" si="701"/>
        <v>0</v>
      </c>
      <c r="Z767" s="167"/>
      <c r="AA767" s="172">
        <f t="shared" si="702"/>
        <v>0</v>
      </c>
      <c r="AB767" s="121">
        <f t="shared" si="703"/>
        <v>0</v>
      </c>
    </row>
    <row r="768" spans="2:28" hidden="1" outlineLevel="1" x14ac:dyDescent="0.3">
      <c r="B768" s="126" t="s">
        <v>27</v>
      </c>
      <c r="C768" s="143"/>
      <c r="D768" s="137"/>
      <c r="E768" s="124"/>
      <c r="F768" s="124"/>
      <c r="G768" s="124"/>
      <c r="H768" s="156" t="str">
        <f t="shared" si="692"/>
        <v/>
      </c>
      <c r="I768" s="156">
        <f t="shared" si="693"/>
        <v>0</v>
      </c>
      <c r="J768" s="156" t="str">
        <f t="shared" si="694"/>
        <v/>
      </c>
      <c r="K768" s="177" t="str">
        <f t="shared" si="695"/>
        <v/>
      </c>
      <c r="L768" s="164" t="str">
        <f t="shared" si="696"/>
        <v>M2</v>
      </c>
      <c r="N768" s="167"/>
      <c r="O768" s="172">
        <f t="shared" si="704"/>
        <v>0</v>
      </c>
      <c r="P768" s="121">
        <f t="shared" si="697"/>
        <v>0</v>
      </c>
      <c r="R768" s="167"/>
      <c r="S768" s="172">
        <f t="shared" si="698"/>
        <v>0</v>
      </c>
      <c r="T768" s="121">
        <f t="shared" si="699"/>
        <v>0</v>
      </c>
      <c r="V768" s="167"/>
      <c r="W768" s="172">
        <f t="shared" si="700"/>
        <v>0</v>
      </c>
      <c r="X768" s="121">
        <f t="shared" si="701"/>
        <v>0</v>
      </c>
      <c r="Z768" s="167"/>
      <c r="AA768" s="172">
        <f t="shared" si="702"/>
        <v>0</v>
      </c>
      <c r="AB768" s="121">
        <f t="shared" si="703"/>
        <v>0</v>
      </c>
    </row>
    <row r="769" spans="2:28" ht="15" hidden="1" outlineLevel="1" thickBot="1" x14ac:dyDescent="0.35">
      <c r="B769" s="127"/>
      <c r="C769" s="128"/>
      <c r="D769" s="140"/>
      <c r="E769" s="129"/>
      <c r="F769" s="129"/>
      <c r="G769" s="129"/>
      <c r="H769" s="129"/>
      <c r="I769" s="129"/>
      <c r="J769" s="129"/>
      <c r="K769" s="178"/>
      <c r="L769" s="165"/>
      <c r="N769" s="168"/>
      <c r="O769" s="173"/>
      <c r="P769" s="130"/>
      <c r="R769" s="168"/>
      <c r="S769" s="173"/>
      <c r="T769" s="130"/>
      <c r="V769" s="168"/>
      <c r="W769" s="173"/>
      <c r="X769" s="130"/>
      <c r="Z769" s="168"/>
      <c r="AA769" s="173"/>
      <c r="AB769" s="130"/>
    </row>
    <row r="770" spans="2:28" s="7" customFormat="1" ht="9" hidden="1" customHeight="1" outlineLevel="1" thickBot="1" x14ac:dyDescent="0.35">
      <c r="K770" s="174"/>
      <c r="L770" s="13"/>
      <c r="M770" s="116"/>
      <c r="N770" s="13"/>
      <c r="O770" s="169"/>
      <c r="Q770" s="116"/>
      <c r="R770" s="123"/>
      <c r="S770" s="169"/>
      <c r="T770" s="120"/>
      <c r="U770" s="116"/>
      <c r="V770" s="123"/>
      <c r="W770" s="169"/>
      <c r="X770" s="120"/>
      <c r="Y770" s="116"/>
      <c r="Z770" s="123"/>
      <c r="AA770" s="169"/>
      <c r="AB770" s="120"/>
    </row>
    <row r="771" spans="2:28" s="10" customFormat="1" ht="15" hidden="1" outlineLevel="1" thickBot="1" x14ac:dyDescent="0.35">
      <c r="B771" s="132" t="s">
        <v>8</v>
      </c>
      <c r="C771" s="132" t="s">
        <v>9</v>
      </c>
      <c r="D771" s="134" t="s">
        <v>12</v>
      </c>
      <c r="E771" s="133" t="s">
        <v>14</v>
      </c>
      <c r="F771" s="133" t="s">
        <v>15</v>
      </c>
      <c r="G771" s="133" t="s">
        <v>16</v>
      </c>
      <c r="H771" s="133" t="s">
        <v>2214</v>
      </c>
      <c r="I771" s="133" t="s">
        <v>54</v>
      </c>
      <c r="J771" s="133" t="s">
        <v>55</v>
      </c>
      <c r="K771" s="175" t="s">
        <v>17</v>
      </c>
      <c r="L771" s="162" t="s">
        <v>56</v>
      </c>
      <c r="M771" s="116"/>
      <c r="N771" s="161" t="s">
        <v>2213</v>
      </c>
      <c r="O771" s="170" t="s">
        <v>1</v>
      </c>
      <c r="P771" s="135" t="s">
        <v>0</v>
      </c>
      <c r="Q771" s="116"/>
      <c r="R771" s="161" t="s">
        <v>2213</v>
      </c>
      <c r="S771" s="170" t="s">
        <v>1</v>
      </c>
      <c r="T771" s="135" t="s">
        <v>0</v>
      </c>
      <c r="U771" s="116"/>
      <c r="V771" s="161" t="s">
        <v>2213</v>
      </c>
      <c r="W771" s="170" t="s">
        <v>1</v>
      </c>
      <c r="X771" s="135" t="s">
        <v>0</v>
      </c>
      <c r="Y771" s="116"/>
      <c r="Z771" s="161" t="s">
        <v>2213</v>
      </c>
      <c r="AA771" s="170" t="s">
        <v>1</v>
      </c>
      <c r="AB771" s="135" t="s">
        <v>0</v>
      </c>
    </row>
    <row r="772" spans="2:28" s="7" customFormat="1" ht="9" customHeight="1" collapsed="1" thickBot="1" x14ac:dyDescent="0.35">
      <c r="B772" s="120"/>
      <c r="C772" s="120"/>
      <c r="D772" s="120"/>
      <c r="E772" s="120"/>
      <c r="F772" s="120"/>
      <c r="G772" s="120"/>
      <c r="H772" s="120"/>
      <c r="I772" s="120"/>
      <c r="J772" s="120"/>
      <c r="K772" s="174"/>
      <c r="L772" s="123"/>
      <c r="M772" s="116"/>
      <c r="N772" s="123"/>
      <c r="O772" s="169"/>
      <c r="P772" s="120"/>
      <c r="Q772" s="116"/>
      <c r="R772" s="123"/>
      <c r="S772" s="169"/>
      <c r="T772" s="120"/>
      <c r="U772" s="116"/>
      <c r="V772" s="123"/>
      <c r="W772" s="169"/>
      <c r="X772" s="120"/>
      <c r="Y772" s="116"/>
      <c r="Z772" s="123"/>
      <c r="AA772" s="169"/>
      <c r="AB772" s="120"/>
    </row>
    <row r="773" spans="2:28" ht="18" x14ac:dyDescent="0.3">
      <c r="B773" s="141" t="s">
        <v>2342</v>
      </c>
      <c r="C773" s="348" t="str">
        <f>IFERROR(INDEX(DATA!$E$6:$E$457,MATCH(B773,DATA!$D$6:$D$457,0)),"")</f>
        <v xml:space="preserve">CALADO MASSARI, DIMENSIONES DE 12 X 49 X 8 CMS DE ESPESOR, RESISTENCIA A LA COMMPRESIÓN SEGÚN NORMA ASTM C.140M MÍNIMO 28 MPA A LOS 14 DÍAS, ABSORCIÓN C.140M &lt;5% </v>
      </c>
      <c r="D773" s="349"/>
      <c r="E773" s="349"/>
      <c r="F773" s="349"/>
      <c r="G773" s="350"/>
      <c r="H773" s="160"/>
      <c r="I773" s="136"/>
      <c r="J773" s="136"/>
      <c r="K773" s="176"/>
      <c r="L773" s="163" t="str">
        <f>IFERROR(INDEX(DATA!$F$6:$F$457,MATCH(B773,DATA!$D$6:$D$457,0)),"")</f>
        <v>M2</v>
      </c>
      <c r="N773" s="166"/>
      <c r="O773" s="171">
        <f>ROUND(SUM(O774:O784),0)</f>
        <v>922</v>
      </c>
      <c r="P773" s="125"/>
      <c r="R773" s="166"/>
      <c r="S773" s="171">
        <f>ROUND(SUM(S774:S784),0)</f>
        <v>558</v>
      </c>
      <c r="T773" s="125"/>
      <c r="V773" s="166"/>
      <c r="W773" s="171">
        <f>ROUND(SUM(W774:W784),0)</f>
        <v>878</v>
      </c>
      <c r="X773" s="125"/>
      <c r="Z773" s="166"/>
      <c r="AA773" s="171">
        <f>ROUND(SUM(AA774:AA784),0)</f>
        <v>949</v>
      </c>
      <c r="AB773" s="125"/>
    </row>
    <row r="774" spans="2:28" hidden="1" outlineLevel="1" x14ac:dyDescent="0.3">
      <c r="B774" s="126" t="s">
        <v>18</v>
      </c>
      <c r="C774" s="143" t="s">
        <v>2230</v>
      </c>
      <c r="D774" s="137">
        <v>1</v>
      </c>
      <c r="E774" s="139"/>
      <c r="F774" s="139"/>
      <c r="G774" s="139"/>
      <c r="H774" s="156" t="str">
        <f>IF(L774="ML",N774,"")</f>
        <v/>
      </c>
      <c r="I774" s="156">
        <f>IF(L774="M2",N774,"")</f>
        <v>922.2</v>
      </c>
      <c r="J774" s="156" t="str">
        <f>IF(L774="M3",N774,"")</f>
        <v/>
      </c>
      <c r="K774" s="177" t="str">
        <f>IF(L774="KG",N774,"")</f>
        <v/>
      </c>
      <c r="L774" s="164" t="str">
        <f>L773</f>
        <v>M2</v>
      </c>
      <c r="N774" s="167">
        <v>922.2</v>
      </c>
      <c r="O774" s="172">
        <f t="shared" ref="O774" si="705">IFERROR(D774*N774,"")</f>
        <v>922.2</v>
      </c>
      <c r="P774" s="121">
        <f>IFERROR(O774/$O$773,"")</f>
        <v>1.0002169197396964</v>
      </c>
      <c r="R774" s="167">
        <v>557.82000000000005</v>
      </c>
      <c r="S774" s="172">
        <f>IFERROR(D774*R774,"")</f>
        <v>557.82000000000005</v>
      </c>
      <c r="T774" s="121">
        <f>IFERROR(S774/$S$773,"")</f>
        <v>0.99967741935483878</v>
      </c>
      <c r="V774" s="167">
        <v>878.45</v>
      </c>
      <c r="W774" s="172">
        <f>IFERROR(D774*V774,"")</f>
        <v>878.45</v>
      </c>
      <c r="X774" s="121">
        <f>IFERROR(W774/$W$773,"")</f>
        <v>1.0005125284738041</v>
      </c>
      <c r="Z774" s="167">
        <v>949</v>
      </c>
      <c r="AA774" s="172">
        <f>IFERROR(D774*Z774,"")</f>
        <v>949</v>
      </c>
      <c r="AB774" s="121">
        <f>IFERROR(AA774/$AA$773,"")</f>
        <v>1</v>
      </c>
    </row>
    <row r="775" spans="2:28" hidden="1" outlineLevel="1" x14ac:dyDescent="0.3">
      <c r="B775" s="126" t="s">
        <v>19</v>
      </c>
      <c r="C775" s="143"/>
      <c r="D775" s="137"/>
      <c r="E775" s="124"/>
      <c r="F775" s="124"/>
      <c r="G775" s="124"/>
      <c r="H775" s="156" t="str">
        <f t="shared" ref="H775:H783" si="706">IF(L775="ML",N775,"")</f>
        <v/>
      </c>
      <c r="I775" s="156">
        <f t="shared" ref="I775:I783" si="707">IF(L775="M2",N775,"")</f>
        <v>0</v>
      </c>
      <c r="J775" s="156" t="str">
        <f t="shared" ref="J775:J783" si="708">IF(L775="M3",N775,"")</f>
        <v/>
      </c>
      <c r="K775" s="177" t="str">
        <f t="shared" ref="K775:K783" si="709">IF(L775="KG",N775,"")</f>
        <v/>
      </c>
      <c r="L775" s="164" t="str">
        <f t="shared" ref="L775:L783" si="710">L774</f>
        <v>M2</v>
      </c>
      <c r="N775" s="167"/>
      <c r="O775" s="172">
        <f>IFERROR(D775*N775,"")</f>
        <v>0</v>
      </c>
      <c r="P775" s="121">
        <f t="shared" ref="P775:P783" si="711">IFERROR(O775/$O$773,"")</f>
        <v>0</v>
      </c>
      <c r="R775" s="167"/>
      <c r="S775" s="172">
        <f t="shared" ref="S775:S783" si="712">IFERROR(D775*R775,"")</f>
        <v>0</v>
      </c>
      <c r="T775" s="121">
        <f t="shared" ref="T775:T783" si="713">IFERROR(S775/$S$773,"")</f>
        <v>0</v>
      </c>
      <c r="V775" s="167"/>
      <c r="W775" s="172">
        <f t="shared" ref="W775:W783" si="714">IFERROR(D775*V775,"")</f>
        <v>0</v>
      </c>
      <c r="X775" s="121">
        <f t="shared" ref="X775:X783" si="715">IFERROR(W775/$W$773,"")</f>
        <v>0</v>
      </c>
      <c r="Z775" s="167"/>
      <c r="AA775" s="172">
        <f t="shared" ref="AA775:AA783" si="716">IFERROR(D775*Z775,"")</f>
        <v>0</v>
      </c>
      <c r="AB775" s="121">
        <f t="shared" ref="AB775:AB783" si="717">IFERROR(AA775/$AA$773,"")</f>
        <v>0</v>
      </c>
    </row>
    <row r="776" spans="2:28" hidden="1" outlineLevel="1" x14ac:dyDescent="0.3">
      <c r="B776" s="126" t="s">
        <v>20</v>
      </c>
      <c r="C776" s="143"/>
      <c r="D776" s="137"/>
      <c r="E776" s="124"/>
      <c r="F776" s="124"/>
      <c r="G776" s="124"/>
      <c r="H776" s="156" t="str">
        <f t="shared" si="706"/>
        <v/>
      </c>
      <c r="I776" s="156">
        <f t="shared" si="707"/>
        <v>0</v>
      </c>
      <c r="J776" s="156" t="str">
        <f t="shared" si="708"/>
        <v/>
      </c>
      <c r="K776" s="177" t="str">
        <f t="shared" si="709"/>
        <v/>
      </c>
      <c r="L776" s="164" t="str">
        <f t="shared" si="710"/>
        <v>M2</v>
      </c>
      <c r="N776" s="167"/>
      <c r="O776" s="172">
        <f t="shared" ref="O776:O783" si="718">IFERROR(D776*N776,"")</f>
        <v>0</v>
      </c>
      <c r="P776" s="121">
        <f t="shared" si="711"/>
        <v>0</v>
      </c>
      <c r="R776" s="167"/>
      <c r="S776" s="172">
        <f t="shared" si="712"/>
        <v>0</v>
      </c>
      <c r="T776" s="121">
        <f t="shared" si="713"/>
        <v>0</v>
      </c>
      <c r="V776" s="167"/>
      <c r="W776" s="172">
        <f t="shared" si="714"/>
        <v>0</v>
      </c>
      <c r="X776" s="121">
        <f t="shared" si="715"/>
        <v>0</v>
      </c>
      <c r="Z776" s="167"/>
      <c r="AA776" s="172">
        <f t="shared" si="716"/>
        <v>0</v>
      </c>
      <c r="AB776" s="121">
        <f t="shared" si="717"/>
        <v>0</v>
      </c>
    </row>
    <row r="777" spans="2:28" hidden="1" outlineLevel="1" x14ac:dyDescent="0.3">
      <c r="B777" s="126" t="s">
        <v>21</v>
      </c>
      <c r="C777" s="143"/>
      <c r="D777" s="137"/>
      <c r="E777" s="124"/>
      <c r="F777" s="124"/>
      <c r="G777" s="124"/>
      <c r="H777" s="156" t="str">
        <f t="shared" si="706"/>
        <v/>
      </c>
      <c r="I777" s="156">
        <f t="shared" si="707"/>
        <v>0</v>
      </c>
      <c r="J777" s="156" t="str">
        <f t="shared" si="708"/>
        <v/>
      </c>
      <c r="K777" s="177" t="str">
        <f t="shared" si="709"/>
        <v/>
      </c>
      <c r="L777" s="164" t="str">
        <f t="shared" si="710"/>
        <v>M2</v>
      </c>
      <c r="N777" s="167"/>
      <c r="O777" s="172">
        <f t="shared" si="718"/>
        <v>0</v>
      </c>
      <c r="P777" s="121">
        <f t="shared" si="711"/>
        <v>0</v>
      </c>
      <c r="R777" s="167"/>
      <c r="S777" s="172">
        <f t="shared" si="712"/>
        <v>0</v>
      </c>
      <c r="T777" s="121">
        <f t="shared" si="713"/>
        <v>0</v>
      </c>
      <c r="V777" s="167"/>
      <c r="W777" s="172">
        <f t="shared" si="714"/>
        <v>0</v>
      </c>
      <c r="X777" s="121">
        <f t="shared" si="715"/>
        <v>0</v>
      </c>
      <c r="Z777" s="167"/>
      <c r="AA777" s="172">
        <f t="shared" si="716"/>
        <v>0</v>
      </c>
      <c r="AB777" s="121">
        <f t="shared" si="717"/>
        <v>0</v>
      </c>
    </row>
    <row r="778" spans="2:28" hidden="1" outlineLevel="1" x14ac:dyDescent="0.3">
      <c r="B778" s="126" t="s">
        <v>22</v>
      </c>
      <c r="C778" s="143"/>
      <c r="D778" s="137"/>
      <c r="E778" s="124"/>
      <c r="F778" s="124"/>
      <c r="G778" s="124"/>
      <c r="H778" s="156" t="str">
        <f t="shared" si="706"/>
        <v/>
      </c>
      <c r="I778" s="156">
        <f t="shared" si="707"/>
        <v>0</v>
      </c>
      <c r="J778" s="156" t="str">
        <f t="shared" si="708"/>
        <v/>
      </c>
      <c r="K778" s="177" t="str">
        <f t="shared" si="709"/>
        <v/>
      </c>
      <c r="L778" s="164" t="str">
        <f t="shared" si="710"/>
        <v>M2</v>
      </c>
      <c r="N778" s="167"/>
      <c r="O778" s="172">
        <f t="shared" si="718"/>
        <v>0</v>
      </c>
      <c r="P778" s="121">
        <f t="shared" si="711"/>
        <v>0</v>
      </c>
      <c r="R778" s="167"/>
      <c r="S778" s="172">
        <f t="shared" si="712"/>
        <v>0</v>
      </c>
      <c r="T778" s="121">
        <f t="shared" si="713"/>
        <v>0</v>
      </c>
      <c r="V778" s="167"/>
      <c r="W778" s="172">
        <f t="shared" si="714"/>
        <v>0</v>
      </c>
      <c r="X778" s="121">
        <f t="shared" si="715"/>
        <v>0</v>
      </c>
      <c r="Z778" s="167"/>
      <c r="AA778" s="172">
        <f t="shared" si="716"/>
        <v>0</v>
      </c>
      <c r="AB778" s="121">
        <f t="shared" si="717"/>
        <v>0</v>
      </c>
    </row>
    <row r="779" spans="2:28" hidden="1" outlineLevel="1" x14ac:dyDescent="0.3">
      <c r="B779" s="126" t="s">
        <v>23</v>
      </c>
      <c r="C779" s="143"/>
      <c r="D779" s="137"/>
      <c r="E779" s="124"/>
      <c r="F779" s="124"/>
      <c r="G779" s="124"/>
      <c r="H779" s="156" t="str">
        <f t="shared" si="706"/>
        <v/>
      </c>
      <c r="I779" s="156">
        <f t="shared" si="707"/>
        <v>0</v>
      </c>
      <c r="J779" s="156" t="str">
        <f t="shared" si="708"/>
        <v/>
      </c>
      <c r="K779" s="177" t="str">
        <f t="shared" si="709"/>
        <v/>
      </c>
      <c r="L779" s="164" t="str">
        <f t="shared" si="710"/>
        <v>M2</v>
      </c>
      <c r="N779" s="167"/>
      <c r="O779" s="172">
        <f t="shared" si="718"/>
        <v>0</v>
      </c>
      <c r="P779" s="121">
        <f t="shared" si="711"/>
        <v>0</v>
      </c>
      <c r="R779" s="167"/>
      <c r="S779" s="172">
        <f t="shared" si="712"/>
        <v>0</v>
      </c>
      <c r="T779" s="121">
        <f t="shared" si="713"/>
        <v>0</v>
      </c>
      <c r="V779" s="167"/>
      <c r="W779" s="172">
        <f t="shared" si="714"/>
        <v>0</v>
      </c>
      <c r="X779" s="121">
        <f t="shared" si="715"/>
        <v>0</v>
      </c>
      <c r="Z779" s="167"/>
      <c r="AA779" s="172">
        <f t="shared" si="716"/>
        <v>0</v>
      </c>
      <c r="AB779" s="121">
        <f t="shared" si="717"/>
        <v>0</v>
      </c>
    </row>
    <row r="780" spans="2:28" hidden="1" outlineLevel="1" x14ac:dyDescent="0.3">
      <c r="B780" s="126" t="s">
        <v>24</v>
      </c>
      <c r="C780" s="143"/>
      <c r="D780" s="137"/>
      <c r="E780" s="124"/>
      <c r="F780" s="124"/>
      <c r="G780" s="124"/>
      <c r="H780" s="156" t="str">
        <f t="shared" si="706"/>
        <v/>
      </c>
      <c r="I780" s="156">
        <f t="shared" si="707"/>
        <v>0</v>
      </c>
      <c r="J780" s="156" t="str">
        <f t="shared" si="708"/>
        <v/>
      </c>
      <c r="K780" s="177" t="str">
        <f t="shared" si="709"/>
        <v/>
      </c>
      <c r="L780" s="164" t="str">
        <f t="shared" si="710"/>
        <v>M2</v>
      </c>
      <c r="N780" s="167"/>
      <c r="O780" s="172">
        <f t="shared" si="718"/>
        <v>0</v>
      </c>
      <c r="P780" s="121">
        <f t="shared" si="711"/>
        <v>0</v>
      </c>
      <c r="R780" s="167"/>
      <c r="S780" s="172">
        <f t="shared" si="712"/>
        <v>0</v>
      </c>
      <c r="T780" s="121">
        <f t="shared" si="713"/>
        <v>0</v>
      </c>
      <c r="V780" s="167"/>
      <c r="W780" s="172">
        <f t="shared" si="714"/>
        <v>0</v>
      </c>
      <c r="X780" s="121">
        <f t="shared" si="715"/>
        <v>0</v>
      </c>
      <c r="Z780" s="167"/>
      <c r="AA780" s="172">
        <f t="shared" si="716"/>
        <v>0</v>
      </c>
      <c r="AB780" s="121">
        <f t="shared" si="717"/>
        <v>0</v>
      </c>
    </row>
    <row r="781" spans="2:28" hidden="1" outlineLevel="1" x14ac:dyDescent="0.3">
      <c r="B781" s="126" t="s">
        <v>25</v>
      </c>
      <c r="C781" s="143"/>
      <c r="D781" s="137"/>
      <c r="E781" s="124"/>
      <c r="F781" s="124"/>
      <c r="G781" s="124"/>
      <c r="H781" s="156" t="str">
        <f t="shared" si="706"/>
        <v/>
      </c>
      <c r="I781" s="156">
        <f t="shared" si="707"/>
        <v>0</v>
      </c>
      <c r="J781" s="156" t="str">
        <f t="shared" si="708"/>
        <v/>
      </c>
      <c r="K781" s="177" t="str">
        <f t="shared" si="709"/>
        <v/>
      </c>
      <c r="L781" s="164" t="str">
        <f t="shared" si="710"/>
        <v>M2</v>
      </c>
      <c r="N781" s="167"/>
      <c r="O781" s="172">
        <f t="shared" si="718"/>
        <v>0</v>
      </c>
      <c r="P781" s="121">
        <f t="shared" si="711"/>
        <v>0</v>
      </c>
      <c r="R781" s="167"/>
      <c r="S781" s="172">
        <f t="shared" si="712"/>
        <v>0</v>
      </c>
      <c r="T781" s="121">
        <f t="shared" si="713"/>
        <v>0</v>
      </c>
      <c r="V781" s="167"/>
      <c r="W781" s="172">
        <f t="shared" si="714"/>
        <v>0</v>
      </c>
      <c r="X781" s="121">
        <f t="shared" si="715"/>
        <v>0</v>
      </c>
      <c r="Z781" s="167"/>
      <c r="AA781" s="172">
        <f t="shared" si="716"/>
        <v>0</v>
      </c>
      <c r="AB781" s="121">
        <f t="shared" si="717"/>
        <v>0</v>
      </c>
    </row>
    <row r="782" spans="2:28" hidden="1" outlineLevel="1" x14ac:dyDescent="0.3">
      <c r="B782" s="126" t="s">
        <v>26</v>
      </c>
      <c r="C782" s="143"/>
      <c r="D782" s="137"/>
      <c r="E782" s="124"/>
      <c r="F782" s="124"/>
      <c r="G782" s="124"/>
      <c r="H782" s="156" t="str">
        <f t="shared" si="706"/>
        <v/>
      </c>
      <c r="I782" s="156">
        <f t="shared" si="707"/>
        <v>0</v>
      </c>
      <c r="J782" s="156" t="str">
        <f t="shared" si="708"/>
        <v/>
      </c>
      <c r="K782" s="177" t="str">
        <f t="shared" si="709"/>
        <v/>
      </c>
      <c r="L782" s="164" t="str">
        <f t="shared" si="710"/>
        <v>M2</v>
      </c>
      <c r="N782" s="167"/>
      <c r="O782" s="172">
        <f t="shared" si="718"/>
        <v>0</v>
      </c>
      <c r="P782" s="121">
        <f t="shared" si="711"/>
        <v>0</v>
      </c>
      <c r="R782" s="167"/>
      <c r="S782" s="172">
        <f t="shared" si="712"/>
        <v>0</v>
      </c>
      <c r="T782" s="121">
        <f t="shared" si="713"/>
        <v>0</v>
      </c>
      <c r="V782" s="167"/>
      <c r="W782" s="172">
        <f t="shared" si="714"/>
        <v>0</v>
      </c>
      <c r="X782" s="121">
        <f t="shared" si="715"/>
        <v>0</v>
      </c>
      <c r="Z782" s="167"/>
      <c r="AA782" s="172">
        <f t="shared" si="716"/>
        <v>0</v>
      </c>
      <c r="AB782" s="121">
        <f t="shared" si="717"/>
        <v>0</v>
      </c>
    </row>
    <row r="783" spans="2:28" hidden="1" outlineLevel="1" x14ac:dyDescent="0.3">
      <c r="B783" s="126" t="s">
        <v>27</v>
      </c>
      <c r="C783" s="143"/>
      <c r="D783" s="137"/>
      <c r="E783" s="124"/>
      <c r="F783" s="124"/>
      <c r="G783" s="124"/>
      <c r="H783" s="156" t="str">
        <f t="shared" si="706"/>
        <v/>
      </c>
      <c r="I783" s="156">
        <f t="shared" si="707"/>
        <v>0</v>
      </c>
      <c r="J783" s="156" t="str">
        <f t="shared" si="708"/>
        <v/>
      </c>
      <c r="K783" s="177" t="str">
        <f t="shared" si="709"/>
        <v/>
      </c>
      <c r="L783" s="164" t="str">
        <f t="shared" si="710"/>
        <v>M2</v>
      </c>
      <c r="N783" s="167"/>
      <c r="O783" s="172">
        <f t="shared" si="718"/>
        <v>0</v>
      </c>
      <c r="P783" s="121">
        <f t="shared" si="711"/>
        <v>0</v>
      </c>
      <c r="R783" s="167"/>
      <c r="S783" s="172">
        <f t="shared" si="712"/>
        <v>0</v>
      </c>
      <c r="T783" s="121">
        <f t="shared" si="713"/>
        <v>0</v>
      </c>
      <c r="V783" s="167"/>
      <c r="W783" s="172">
        <f t="shared" si="714"/>
        <v>0</v>
      </c>
      <c r="X783" s="121">
        <f t="shared" si="715"/>
        <v>0</v>
      </c>
      <c r="Z783" s="167"/>
      <c r="AA783" s="172">
        <f t="shared" si="716"/>
        <v>0</v>
      </c>
      <c r="AB783" s="121">
        <f t="shared" si="717"/>
        <v>0</v>
      </c>
    </row>
    <row r="784" spans="2:28" ht="15" hidden="1" outlineLevel="1" thickBot="1" x14ac:dyDescent="0.35">
      <c r="B784" s="127"/>
      <c r="C784" s="128"/>
      <c r="D784" s="140"/>
      <c r="E784" s="129"/>
      <c r="F784" s="129"/>
      <c r="G784" s="129"/>
      <c r="H784" s="129"/>
      <c r="I784" s="129"/>
      <c r="J784" s="129"/>
      <c r="K784" s="178"/>
      <c r="L784" s="165"/>
      <c r="N784" s="168"/>
      <c r="O784" s="173"/>
      <c r="P784" s="130"/>
      <c r="R784" s="168"/>
      <c r="S784" s="173"/>
      <c r="T784" s="130"/>
      <c r="V784" s="168"/>
      <c r="W784" s="173"/>
      <c r="X784" s="130"/>
      <c r="Z784" s="168"/>
      <c r="AA784" s="173"/>
      <c r="AB784" s="130"/>
    </row>
    <row r="785" spans="2:28" s="7" customFormat="1" ht="9" hidden="1" customHeight="1" outlineLevel="1" thickBot="1" x14ac:dyDescent="0.35">
      <c r="K785" s="174"/>
      <c r="L785" s="13"/>
      <c r="M785" s="116"/>
      <c r="N785" s="13"/>
      <c r="O785" s="169"/>
      <c r="Q785" s="116"/>
      <c r="R785" s="123"/>
      <c r="S785" s="169"/>
      <c r="T785" s="120"/>
      <c r="U785" s="116"/>
      <c r="V785" s="123"/>
      <c r="W785" s="169"/>
      <c r="X785" s="120"/>
      <c r="Y785" s="116"/>
      <c r="Z785" s="123"/>
      <c r="AA785" s="169"/>
      <c r="AB785" s="120"/>
    </row>
    <row r="786" spans="2:28" s="10" customFormat="1" ht="15" hidden="1" outlineLevel="1" thickBot="1" x14ac:dyDescent="0.35">
      <c r="B786" s="132" t="s">
        <v>8</v>
      </c>
      <c r="C786" s="132" t="s">
        <v>9</v>
      </c>
      <c r="D786" s="134" t="s">
        <v>12</v>
      </c>
      <c r="E786" s="133" t="s">
        <v>14</v>
      </c>
      <c r="F786" s="133" t="s">
        <v>15</v>
      </c>
      <c r="G786" s="133" t="s">
        <v>16</v>
      </c>
      <c r="H786" s="133" t="s">
        <v>2214</v>
      </c>
      <c r="I786" s="133" t="s">
        <v>54</v>
      </c>
      <c r="J786" s="133" t="s">
        <v>55</v>
      </c>
      <c r="K786" s="175" t="s">
        <v>17</v>
      </c>
      <c r="L786" s="162" t="s">
        <v>56</v>
      </c>
      <c r="M786" s="116"/>
      <c r="N786" s="161" t="s">
        <v>2213</v>
      </c>
      <c r="O786" s="170" t="s">
        <v>1</v>
      </c>
      <c r="P786" s="135" t="s">
        <v>0</v>
      </c>
      <c r="Q786" s="116"/>
      <c r="R786" s="161" t="s">
        <v>2213</v>
      </c>
      <c r="S786" s="170" t="s">
        <v>1</v>
      </c>
      <c r="T786" s="135" t="s">
        <v>0</v>
      </c>
      <c r="U786" s="116"/>
      <c r="V786" s="161" t="s">
        <v>2213</v>
      </c>
      <c r="W786" s="170" t="s">
        <v>1</v>
      </c>
      <c r="X786" s="135" t="s">
        <v>0</v>
      </c>
      <c r="Y786" s="116"/>
      <c r="Z786" s="161" t="s">
        <v>2213</v>
      </c>
      <c r="AA786" s="170" t="s">
        <v>1</v>
      </c>
      <c r="AB786" s="135" t="s">
        <v>0</v>
      </c>
    </row>
    <row r="787" spans="2:28" s="7" customFormat="1" ht="9" customHeight="1" collapsed="1" thickBot="1" x14ac:dyDescent="0.35">
      <c r="B787" s="120"/>
      <c r="C787" s="120"/>
      <c r="D787" s="120"/>
      <c r="E787" s="120"/>
      <c r="F787" s="120"/>
      <c r="G787" s="120"/>
      <c r="H787" s="120"/>
      <c r="I787" s="120"/>
      <c r="J787" s="120"/>
      <c r="K787" s="174"/>
      <c r="L787" s="123"/>
      <c r="M787" s="116"/>
      <c r="N787" s="123"/>
      <c r="O787" s="169"/>
      <c r="P787" s="120"/>
      <c r="Q787" s="116"/>
      <c r="R787" s="123"/>
      <c r="S787" s="169"/>
      <c r="T787" s="120"/>
      <c r="U787" s="116"/>
      <c r="V787" s="123"/>
      <c r="W787" s="169"/>
      <c r="X787" s="120"/>
      <c r="Y787" s="116"/>
      <c r="Z787" s="123"/>
      <c r="AA787" s="169"/>
      <c r="AB787" s="120"/>
    </row>
    <row r="788" spans="2:28" ht="18" x14ac:dyDescent="0.3">
      <c r="B788" s="141" t="s">
        <v>146</v>
      </c>
      <c r="C788" s="348" t="str">
        <f>IFERROR(INDEX(DATA!$E$6:$E$457,MATCH(B788,DATA!$D$6:$D$457,0)),"")</f>
        <v>PUNTO HIDRÁULICO PVC-P/PARAL 1 1/4"</v>
      </c>
      <c r="D788" s="349"/>
      <c r="E788" s="349"/>
      <c r="F788" s="349"/>
      <c r="G788" s="350"/>
      <c r="H788" s="160"/>
      <c r="I788" s="136"/>
      <c r="J788" s="136"/>
      <c r="K788" s="176"/>
      <c r="L788" s="163" t="str">
        <f>IFERROR(INDEX(DATA!$F$6:$F$457,MATCH(B788,DATA!$D$6:$D$457,0)),"")</f>
        <v>UN</v>
      </c>
      <c r="N788" s="166"/>
      <c r="O788" s="171">
        <f>ROUND(SUM(O789:O799),0)</f>
        <v>6</v>
      </c>
      <c r="P788" s="125"/>
      <c r="R788" s="166"/>
      <c r="S788" s="171">
        <f>ROUND(SUM(S789:S799),0)</f>
        <v>5</v>
      </c>
      <c r="T788" s="125"/>
      <c r="V788" s="166"/>
      <c r="W788" s="171">
        <f>ROUND(SUM(W789:W799),0)</f>
        <v>6</v>
      </c>
      <c r="X788" s="125"/>
      <c r="Z788" s="166"/>
      <c r="AA788" s="171">
        <f>ROUND(SUM(AA789:AA799),0)</f>
        <v>6</v>
      </c>
      <c r="AB788" s="125"/>
    </row>
    <row r="789" spans="2:28" hidden="1" outlineLevel="1" x14ac:dyDescent="0.3">
      <c r="B789" s="126" t="s">
        <v>18</v>
      </c>
      <c r="C789" s="143" t="s">
        <v>2061</v>
      </c>
      <c r="D789" s="137">
        <v>1</v>
      </c>
      <c r="E789" s="139"/>
      <c r="F789" s="139"/>
      <c r="G789" s="139"/>
      <c r="H789" s="156" t="str">
        <f>IF(L789="ML",N789,"")</f>
        <v/>
      </c>
      <c r="I789" s="156" t="str">
        <f>IF(L789="M2",N789,"")</f>
        <v/>
      </c>
      <c r="J789" s="156" t="str">
        <f>IF(L789="M3",N789,"")</f>
        <v/>
      </c>
      <c r="K789" s="177" t="str">
        <f>IF(L789="KG",N789,"")</f>
        <v/>
      </c>
      <c r="L789" s="164" t="str">
        <f>L788</f>
        <v>UN</v>
      </c>
      <c r="N789" s="167">
        <v>6</v>
      </c>
      <c r="O789" s="172">
        <f t="shared" ref="O789" si="719">IFERROR(D789*N789,"")</f>
        <v>6</v>
      </c>
      <c r="P789" s="121">
        <f>IFERROR(O789/$O$788,"")</f>
        <v>1</v>
      </c>
      <c r="R789" s="167">
        <v>5</v>
      </c>
      <c r="S789" s="172">
        <f>IFERROR(D789*R789,"")</f>
        <v>5</v>
      </c>
      <c r="T789" s="121">
        <f>IFERROR(S789/$S$788,"")</f>
        <v>1</v>
      </c>
      <c r="V789" s="167">
        <v>6</v>
      </c>
      <c r="W789" s="172">
        <f>IFERROR(D789*V789,"")</f>
        <v>6</v>
      </c>
      <c r="X789" s="121">
        <f>IFERROR(W789/$W$788,"")</f>
        <v>1</v>
      </c>
      <c r="Z789" s="167">
        <v>6</v>
      </c>
      <c r="AA789" s="172">
        <f>IFERROR(D789*Z789,"")</f>
        <v>6</v>
      </c>
      <c r="AB789" s="121">
        <f>IFERROR(AA789/$AA$788,"")</f>
        <v>1</v>
      </c>
    </row>
    <row r="790" spans="2:28" hidden="1" outlineLevel="1" x14ac:dyDescent="0.3">
      <c r="B790" s="126" t="s">
        <v>19</v>
      </c>
      <c r="C790" s="143"/>
      <c r="D790" s="137"/>
      <c r="E790" s="124"/>
      <c r="F790" s="124"/>
      <c r="G790" s="124"/>
      <c r="H790" s="156" t="str">
        <f t="shared" ref="H790:H798" si="720">IF(L790="ML",N790,"")</f>
        <v/>
      </c>
      <c r="I790" s="156" t="str">
        <f t="shared" ref="I790:I798" si="721">IF(L790="M2",N790,"")</f>
        <v/>
      </c>
      <c r="J790" s="156" t="str">
        <f t="shared" ref="J790:J798" si="722">IF(L790="M3",N790,"")</f>
        <v/>
      </c>
      <c r="K790" s="177" t="str">
        <f t="shared" ref="K790:K798" si="723">IF(L790="KG",N790,"")</f>
        <v/>
      </c>
      <c r="L790" s="164" t="str">
        <f t="shared" ref="L790:L798" si="724">L789</f>
        <v>UN</v>
      </c>
      <c r="N790" s="167"/>
      <c r="O790" s="172">
        <f>IFERROR(D790*N790,"")</f>
        <v>0</v>
      </c>
      <c r="P790" s="121">
        <f t="shared" ref="P790:P798" si="725">IFERROR(O790/$O$788,"")</f>
        <v>0</v>
      </c>
      <c r="R790" s="167"/>
      <c r="S790" s="172">
        <f t="shared" ref="S790:S798" si="726">IFERROR(D790*R790,"")</f>
        <v>0</v>
      </c>
      <c r="T790" s="121">
        <f t="shared" ref="T790:T798" si="727">IFERROR(S790/$S$788,"")</f>
        <v>0</v>
      </c>
      <c r="V790" s="167"/>
      <c r="W790" s="172">
        <f t="shared" ref="W790:W798" si="728">IFERROR(D790*V790,"")</f>
        <v>0</v>
      </c>
      <c r="X790" s="121">
        <f t="shared" ref="X790:X798" si="729">IFERROR(W790/$W$788,"")</f>
        <v>0</v>
      </c>
      <c r="Z790" s="167"/>
      <c r="AA790" s="172">
        <f t="shared" ref="AA790:AA798" si="730">IFERROR(D790*Z790,"")</f>
        <v>0</v>
      </c>
      <c r="AB790" s="121">
        <f t="shared" ref="AB790:AB798" si="731">IFERROR(AA790/$AA$788,"")</f>
        <v>0</v>
      </c>
    </row>
    <row r="791" spans="2:28" hidden="1" outlineLevel="1" x14ac:dyDescent="0.3">
      <c r="B791" s="126" t="s">
        <v>20</v>
      </c>
      <c r="C791" s="143"/>
      <c r="D791" s="137"/>
      <c r="E791" s="124" t="s">
        <v>2098</v>
      </c>
      <c r="F791" s="124"/>
      <c r="G791" s="124"/>
      <c r="H791" s="156" t="str">
        <f t="shared" si="720"/>
        <v/>
      </c>
      <c r="I791" s="156" t="str">
        <f t="shared" si="721"/>
        <v/>
      </c>
      <c r="J791" s="156" t="str">
        <f t="shared" si="722"/>
        <v/>
      </c>
      <c r="K791" s="177" t="str">
        <f t="shared" si="723"/>
        <v/>
      </c>
      <c r="L791" s="164" t="str">
        <f t="shared" si="724"/>
        <v>UN</v>
      </c>
      <c r="N791" s="167"/>
      <c r="O791" s="172">
        <f t="shared" ref="O791:O798" si="732">IFERROR(D791*N791,"")</f>
        <v>0</v>
      </c>
      <c r="P791" s="121">
        <f t="shared" si="725"/>
        <v>0</v>
      </c>
      <c r="R791" s="167"/>
      <c r="S791" s="172">
        <f t="shared" si="726"/>
        <v>0</v>
      </c>
      <c r="T791" s="121">
        <f t="shared" si="727"/>
        <v>0</v>
      </c>
      <c r="V791" s="167"/>
      <c r="W791" s="172">
        <f t="shared" si="728"/>
        <v>0</v>
      </c>
      <c r="X791" s="121">
        <f t="shared" si="729"/>
        <v>0</v>
      </c>
      <c r="Z791" s="167"/>
      <c r="AA791" s="172">
        <f t="shared" si="730"/>
        <v>0</v>
      </c>
      <c r="AB791" s="121">
        <f t="shared" si="731"/>
        <v>0</v>
      </c>
    </row>
    <row r="792" spans="2:28" hidden="1" outlineLevel="1" x14ac:dyDescent="0.3">
      <c r="B792" s="126" t="s">
        <v>21</v>
      </c>
      <c r="C792" s="143"/>
      <c r="D792" s="137"/>
      <c r="E792" s="124"/>
      <c r="F792" s="124"/>
      <c r="G792" s="124"/>
      <c r="H792" s="156" t="str">
        <f t="shared" si="720"/>
        <v/>
      </c>
      <c r="I792" s="156" t="str">
        <f t="shared" si="721"/>
        <v/>
      </c>
      <c r="J792" s="156" t="str">
        <f t="shared" si="722"/>
        <v/>
      </c>
      <c r="K792" s="177" t="str">
        <f t="shared" si="723"/>
        <v/>
      </c>
      <c r="L792" s="164" t="str">
        <f t="shared" si="724"/>
        <v>UN</v>
      </c>
      <c r="N792" s="167"/>
      <c r="O792" s="172">
        <f t="shared" si="732"/>
        <v>0</v>
      </c>
      <c r="P792" s="121">
        <f t="shared" si="725"/>
        <v>0</v>
      </c>
      <c r="R792" s="167"/>
      <c r="S792" s="172">
        <f t="shared" si="726"/>
        <v>0</v>
      </c>
      <c r="T792" s="121">
        <f t="shared" si="727"/>
        <v>0</v>
      </c>
      <c r="V792" s="167"/>
      <c r="W792" s="172">
        <f t="shared" si="728"/>
        <v>0</v>
      </c>
      <c r="X792" s="121">
        <f t="shared" si="729"/>
        <v>0</v>
      </c>
      <c r="Z792" s="167"/>
      <c r="AA792" s="172">
        <f t="shared" si="730"/>
        <v>0</v>
      </c>
      <c r="AB792" s="121">
        <f t="shared" si="731"/>
        <v>0</v>
      </c>
    </row>
    <row r="793" spans="2:28" hidden="1" outlineLevel="1" x14ac:dyDescent="0.3">
      <c r="B793" s="126" t="s">
        <v>22</v>
      </c>
      <c r="C793" s="143"/>
      <c r="D793" s="137"/>
      <c r="E793" s="124"/>
      <c r="F793" s="124"/>
      <c r="G793" s="124"/>
      <c r="H793" s="156" t="str">
        <f t="shared" si="720"/>
        <v/>
      </c>
      <c r="I793" s="156" t="str">
        <f t="shared" si="721"/>
        <v/>
      </c>
      <c r="J793" s="156" t="str">
        <f t="shared" si="722"/>
        <v/>
      </c>
      <c r="K793" s="177" t="str">
        <f t="shared" si="723"/>
        <v/>
      </c>
      <c r="L793" s="164" t="str">
        <f t="shared" si="724"/>
        <v>UN</v>
      </c>
      <c r="N793" s="167"/>
      <c r="O793" s="172">
        <f t="shared" si="732"/>
        <v>0</v>
      </c>
      <c r="P793" s="121">
        <f>IFERROR(O793/$O$788,"")</f>
        <v>0</v>
      </c>
      <c r="R793" s="167"/>
      <c r="S793" s="172">
        <f t="shared" si="726"/>
        <v>0</v>
      </c>
      <c r="T793" s="121">
        <f t="shared" si="727"/>
        <v>0</v>
      </c>
      <c r="V793" s="167"/>
      <c r="W793" s="172">
        <f t="shared" si="728"/>
        <v>0</v>
      </c>
      <c r="X793" s="121">
        <f t="shared" si="729"/>
        <v>0</v>
      </c>
      <c r="Z793" s="167"/>
      <c r="AA793" s="172">
        <f t="shared" si="730"/>
        <v>0</v>
      </c>
      <c r="AB793" s="121">
        <f t="shared" si="731"/>
        <v>0</v>
      </c>
    </row>
    <row r="794" spans="2:28" hidden="1" outlineLevel="1" x14ac:dyDescent="0.3">
      <c r="B794" s="126" t="s">
        <v>23</v>
      </c>
      <c r="C794" s="143"/>
      <c r="D794" s="137"/>
      <c r="E794" s="124"/>
      <c r="F794" s="124"/>
      <c r="G794" s="124"/>
      <c r="H794" s="156" t="str">
        <f t="shared" si="720"/>
        <v/>
      </c>
      <c r="I794" s="156" t="str">
        <f t="shared" si="721"/>
        <v/>
      </c>
      <c r="J794" s="156" t="str">
        <f t="shared" si="722"/>
        <v/>
      </c>
      <c r="K794" s="177" t="str">
        <f t="shared" si="723"/>
        <v/>
      </c>
      <c r="L794" s="164" t="str">
        <f t="shared" si="724"/>
        <v>UN</v>
      </c>
      <c r="N794" s="167"/>
      <c r="O794" s="172">
        <f t="shared" si="732"/>
        <v>0</v>
      </c>
      <c r="P794" s="121">
        <f t="shared" si="725"/>
        <v>0</v>
      </c>
      <c r="R794" s="167"/>
      <c r="S794" s="172">
        <f t="shared" si="726"/>
        <v>0</v>
      </c>
      <c r="T794" s="121">
        <f t="shared" si="727"/>
        <v>0</v>
      </c>
      <c r="V794" s="167"/>
      <c r="W794" s="172">
        <f t="shared" si="728"/>
        <v>0</v>
      </c>
      <c r="X794" s="121">
        <f t="shared" si="729"/>
        <v>0</v>
      </c>
      <c r="Z794" s="167"/>
      <c r="AA794" s="172">
        <f t="shared" si="730"/>
        <v>0</v>
      </c>
      <c r="AB794" s="121">
        <f t="shared" si="731"/>
        <v>0</v>
      </c>
    </row>
    <row r="795" spans="2:28" hidden="1" outlineLevel="1" x14ac:dyDescent="0.3">
      <c r="B795" s="126" t="s">
        <v>24</v>
      </c>
      <c r="C795" s="143"/>
      <c r="D795" s="137"/>
      <c r="E795" s="124"/>
      <c r="F795" s="124"/>
      <c r="G795" s="124"/>
      <c r="H795" s="156" t="str">
        <f t="shared" si="720"/>
        <v/>
      </c>
      <c r="I795" s="156" t="str">
        <f t="shared" si="721"/>
        <v/>
      </c>
      <c r="J795" s="156" t="str">
        <f t="shared" si="722"/>
        <v/>
      </c>
      <c r="K795" s="177" t="str">
        <f t="shared" si="723"/>
        <v/>
      </c>
      <c r="L795" s="164" t="str">
        <f t="shared" si="724"/>
        <v>UN</v>
      </c>
      <c r="N795" s="167"/>
      <c r="O795" s="172">
        <f t="shared" si="732"/>
        <v>0</v>
      </c>
      <c r="P795" s="121">
        <f t="shared" si="725"/>
        <v>0</v>
      </c>
      <c r="R795" s="167"/>
      <c r="S795" s="172">
        <f t="shared" si="726"/>
        <v>0</v>
      </c>
      <c r="T795" s="121">
        <f t="shared" si="727"/>
        <v>0</v>
      </c>
      <c r="V795" s="167"/>
      <c r="W795" s="172">
        <f t="shared" si="728"/>
        <v>0</v>
      </c>
      <c r="X795" s="121">
        <f t="shared" si="729"/>
        <v>0</v>
      </c>
      <c r="Z795" s="167"/>
      <c r="AA795" s="172">
        <f t="shared" si="730"/>
        <v>0</v>
      </c>
      <c r="AB795" s="121">
        <f t="shared" si="731"/>
        <v>0</v>
      </c>
    </row>
    <row r="796" spans="2:28" hidden="1" outlineLevel="1" x14ac:dyDescent="0.3">
      <c r="B796" s="126" t="s">
        <v>25</v>
      </c>
      <c r="C796" s="143"/>
      <c r="D796" s="137"/>
      <c r="E796" s="124"/>
      <c r="F796" s="124"/>
      <c r="G796" s="124"/>
      <c r="H796" s="156" t="str">
        <f t="shared" si="720"/>
        <v/>
      </c>
      <c r="I796" s="156" t="str">
        <f t="shared" si="721"/>
        <v/>
      </c>
      <c r="J796" s="156" t="str">
        <f t="shared" si="722"/>
        <v/>
      </c>
      <c r="K796" s="177" t="str">
        <f t="shared" si="723"/>
        <v/>
      </c>
      <c r="L796" s="164" t="str">
        <f t="shared" si="724"/>
        <v>UN</v>
      </c>
      <c r="N796" s="167"/>
      <c r="O796" s="172">
        <f t="shared" si="732"/>
        <v>0</v>
      </c>
      <c r="P796" s="121">
        <f t="shared" si="725"/>
        <v>0</v>
      </c>
      <c r="R796" s="167"/>
      <c r="S796" s="172">
        <f t="shared" si="726"/>
        <v>0</v>
      </c>
      <c r="T796" s="121">
        <f t="shared" si="727"/>
        <v>0</v>
      </c>
      <c r="V796" s="167"/>
      <c r="W796" s="172">
        <f t="shared" si="728"/>
        <v>0</v>
      </c>
      <c r="X796" s="121">
        <f t="shared" si="729"/>
        <v>0</v>
      </c>
      <c r="Z796" s="167"/>
      <c r="AA796" s="172">
        <f t="shared" si="730"/>
        <v>0</v>
      </c>
      <c r="AB796" s="121">
        <f t="shared" si="731"/>
        <v>0</v>
      </c>
    </row>
    <row r="797" spans="2:28" hidden="1" outlineLevel="1" x14ac:dyDescent="0.3">
      <c r="B797" s="126" t="s">
        <v>26</v>
      </c>
      <c r="C797" s="143"/>
      <c r="D797" s="137"/>
      <c r="E797" s="124"/>
      <c r="F797" s="124"/>
      <c r="G797" s="124"/>
      <c r="H797" s="156" t="str">
        <f t="shared" si="720"/>
        <v/>
      </c>
      <c r="I797" s="156" t="str">
        <f t="shared" si="721"/>
        <v/>
      </c>
      <c r="J797" s="156" t="str">
        <f t="shared" si="722"/>
        <v/>
      </c>
      <c r="K797" s="177" t="str">
        <f t="shared" si="723"/>
        <v/>
      </c>
      <c r="L797" s="164" t="str">
        <f t="shared" si="724"/>
        <v>UN</v>
      </c>
      <c r="N797" s="167"/>
      <c r="O797" s="172">
        <f t="shared" si="732"/>
        <v>0</v>
      </c>
      <c r="P797" s="121">
        <f t="shared" si="725"/>
        <v>0</v>
      </c>
      <c r="R797" s="167"/>
      <c r="S797" s="172">
        <f t="shared" si="726"/>
        <v>0</v>
      </c>
      <c r="T797" s="121">
        <f t="shared" si="727"/>
        <v>0</v>
      </c>
      <c r="V797" s="167"/>
      <c r="W797" s="172">
        <f t="shared" si="728"/>
        <v>0</v>
      </c>
      <c r="X797" s="121">
        <f t="shared" si="729"/>
        <v>0</v>
      </c>
      <c r="Z797" s="167"/>
      <c r="AA797" s="172">
        <f t="shared" si="730"/>
        <v>0</v>
      </c>
      <c r="AB797" s="121">
        <f t="shared" si="731"/>
        <v>0</v>
      </c>
    </row>
    <row r="798" spans="2:28" hidden="1" outlineLevel="1" x14ac:dyDescent="0.3">
      <c r="B798" s="126" t="s">
        <v>27</v>
      </c>
      <c r="C798" s="143"/>
      <c r="D798" s="137"/>
      <c r="E798" s="124"/>
      <c r="F798" s="124"/>
      <c r="G798" s="124"/>
      <c r="H798" s="156" t="str">
        <f t="shared" si="720"/>
        <v/>
      </c>
      <c r="I798" s="156" t="str">
        <f t="shared" si="721"/>
        <v/>
      </c>
      <c r="J798" s="156" t="str">
        <f t="shared" si="722"/>
        <v/>
      </c>
      <c r="K798" s="177" t="str">
        <f t="shared" si="723"/>
        <v/>
      </c>
      <c r="L798" s="164" t="str">
        <f t="shared" si="724"/>
        <v>UN</v>
      </c>
      <c r="N798" s="167"/>
      <c r="O798" s="172">
        <f t="shared" si="732"/>
        <v>0</v>
      </c>
      <c r="P798" s="121">
        <f t="shared" si="725"/>
        <v>0</v>
      </c>
      <c r="R798" s="167"/>
      <c r="S798" s="172">
        <f t="shared" si="726"/>
        <v>0</v>
      </c>
      <c r="T798" s="121">
        <f t="shared" si="727"/>
        <v>0</v>
      </c>
      <c r="V798" s="167"/>
      <c r="W798" s="172">
        <f t="shared" si="728"/>
        <v>0</v>
      </c>
      <c r="X798" s="121">
        <f t="shared" si="729"/>
        <v>0</v>
      </c>
      <c r="Z798" s="167"/>
      <c r="AA798" s="172">
        <f t="shared" si="730"/>
        <v>0</v>
      </c>
      <c r="AB798" s="121">
        <f t="shared" si="731"/>
        <v>0</v>
      </c>
    </row>
    <row r="799" spans="2:28" ht="15" hidden="1" outlineLevel="1" thickBot="1" x14ac:dyDescent="0.35">
      <c r="B799" s="127"/>
      <c r="C799" s="128"/>
      <c r="D799" s="140"/>
      <c r="E799" s="129"/>
      <c r="F799" s="129"/>
      <c r="G799" s="129"/>
      <c r="H799" s="129"/>
      <c r="I799" s="129"/>
      <c r="J799" s="129"/>
      <c r="K799" s="178"/>
      <c r="L799" s="165"/>
      <c r="N799" s="168"/>
      <c r="O799" s="173"/>
      <c r="P799" s="130"/>
      <c r="R799" s="168"/>
      <c r="S799" s="173"/>
      <c r="T799" s="130"/>
      <c r="V799" s="168"/>
      <c r="W799" s="173"/>
      <c r="X799" s="130"/>
      <c r="Z799" s="168"/>
      <c r="AA799" s="173"/>
      <c r="AB799" s="130"/>
    </row>
    <row r="800" spans="2:28" ht="15" hidden="1" outlineLevel="1" thickBot="1" x14ac:dyDescent="0.35"/>
    <row r="801" spans="2:28" s="10" customFormat="1" ht="15" hidden="1" outlineLevel="1" thickBot="1" x14ac:dyDescent="0.35">
      <c r="B801" s="132" t="s">
        <v>8</v>
      </c>
      <c r="C801" s="132" t="s">
        <v>9</v>
      </c>
      <c r="D801" s="134" t="s">
        <v>12</v>
      </c>
      <c r="E801" s="133" t="s">
        <v>14</v>
      </c>
      <c r="F801" s="133" t="s">
        <v>15</v>
      </c>
      <c r="G801" s="133" t="s">
        <v>16</v>
      </c>
      <c r="H801" s="133" t="s">
        <v>2214</v>
      </c>
      <c r="I801" s="133" t="s">
        <v>54</v>
      </c>
      <c r="J801" s="133" t="s">
        <v>55</v>
      </c>
      <c r="K801" s="175" t="s">
        <v>17</v>
      </c>
      <c r="L801" s="162" t="s">
        <v>56</v>
      </c>
      <c r="M801" s="116"/>
      <c r="N801" s="161" t="s">
        <v>2213</v>
      </c>
      <c r="O801" s="170" t="s">
        <v>1</v>
      </c>
      <c r="P801" s="135" t="s">
        <v>0</v>
      </c>
      <c r="Q801" s="116"/>
      <c r="R801" s="161" t="s">
        <v>2213</v>
      </c>
      <c r="S801" s="170" t="s">
        <v>1</v>
      </c>
      <c r="T801" s="135" t="s">
        <v>0</v>
      </c>
      <c r="U801" s="116"/>
      <c r="V801" s="161" t="s">
        <v>2213</v>
      </c>
      <c r="W801" s="170" t="s">
        <v>1</v>
      </c>
      <c r="X801" s="135" t="s">
        <v>0</v>
      </c>
      <c r="Y801" s="116"/>
      <c r="Z801" s="161" t="s">
        <v>2213</v>
      </c>
      <c r="AA801" s="170" t="s">
        <v>1</v>
      </c>
      <c r="AB801" s="135" t="s">
        <v>0</v>
      </c>
    </row>
    <row r="802" spans="2:28" s="7" customFormat="1" ht="9" customHeight="1" collapsed="1" thickBot="1" x14ac:dyDescent="0.35">
      <c r="B802" s="120"/>
      <c r="C802" s="120"/>
      <c r="D802" s="120"/>
      <c r="E802" s="120"/>
      <c r="F802" s="120"/>
      <c r="G802" s="120"/>
      <c r="H802" s="120"/>
      <c r="I802" s="120"/>
      <c r="J802" s="120"/>
      <c r="K802" s="174"/>
      <c r="L802" s="123"/>
      <c r="M802" s="116"/>
      <c r="N802" s="123"/>
      <c r="O802" s="169"/>
      <c r="P802" s="120"/>
      <c r="Q802" s="116"/>
      <c r="R802" s="123"/>
      <c r="S802" s="169"/>
      <c r="T802" s="120"/>
      <c r="U802" s="116"/>
      <c r="V802" s="123"/>
      <c r="W802" s="169"/>
      <c r="X802" s="120"/>
      <c r="Y802" s="116"/>
      <c r="Z802" s="123"/>
      <c r="AA802" s="169"/>
      <c r="AB802" s="120"/>
    </row>
    <row r="803" spans="2:28" ht="18" x14ac:dyDescent="0.3">
      <c r="B803" s="141" t="s">
        <v>147</v>
      </c>
      <c r="C803" s="348" t="str">
        <f>IFERROR(INDEX(DATA!$E$6:$E$457,MATCH(B803,DATA!$D$6:$D$457,0)),"")</f>
        <v>SALIDA SANITARIA PVC-S/PARAL 2"</v>
      </c>
      <c r="D803" s="349"/>
      <c r="E803" s="349"/>
      <c r="F803" s="349"/>
      <c r="G803" s="350"/>
      <c r="H803" s="160"/>
      <c r="I803" s="136"/>
      <c r="J803" s="136"/>
      <c r="K803" s="176"/>
      <c r="L803" s="163" t="str">
        <f>IFERROR(INDEX(DATA!$F$6:$F$457,MATCH(B803,DATA!$D$6:$D$457,0)),"")</f>
        <v>UN</v>
      </c>
      <c r="N803" s="166"/>
      <c r="O803" s="171">
        <f>ROUND(SUM(O804:O814),0)</f>
        <v>6</v>
      </c>
      <c r="P803" s="125"/>
      <c r="R803" s="166"/>
      <c r="S803" s="171">
        <f>ROUND(SUM(S804:S814),0)</f>
        <v>5</v>
      </c>
      <c r="T803" s="125"/>
      <c r="V803" s="166"/>
      <c r="W803" s="171">
        <f>ROUND(SUM(W804:W814),0)</f>
        <v>6</v>
      </c>
      <c r="X803" s="125"/>
      <c r="Z803" s="166"/>
      <c r="AA803" s="171">
        <f>ROUND(SUM(AA804:AA814),0)</f>
        <v>6</v>
      </c>
      <c r="AB803" s="125"/>
    </row>
    <row r="804" spans="2:28" hidden="1" outlineLevel="1" x14ac:dyDescent="0.3">
      <c r="B804" s="126" t="s">
        <v>18</v>
      </c>
      <c r="C804" s="143" t="s">
        <v>2061</v>
      </c>
      <c r="D804" s="137">
        <v>1</v>
      </c>
      <c r="E804" s="139"/>
      <c r="F804" s="139"/>
      <c r="G804" s="139"/>
      <c r="H804" s="156" t="str">
        <f>IF(L804="ML",N804,"")</f>
        <v/>
      </c>
      <c r="I804" s="156" t="str">
        <f>IF(L804="M2",N804,"")</f>
        <v/>
      </c>
      <c r="J804" s="156" t="str">
        <f>IF(L804="M3",N804,"")</f>
        <v/>
      </c>
      <c r="K804" s="177" t="str">
        <f>IF(L804="KG",N804,"")</f>
        <v/>
      </c>
      <c r="L804" s="164" t="str">
        <f>L803</f>
        <v>UN</v>
      </c>
      <c r="N804" s="167">
        <v>6</v>
      </c>
      <c r="O804" s="172">
        <f t="shared" ref="O804" si="733">IFERROR(D804*N804,"")</f>
        <v>6</v>
      </c>
      <c r="P804" s="121">
        <f>IFERROR(O804/$O$803,"")</f>
        <v>1</v>
      </c>
      <c r="R804" s="167">
        <v>5</v>
      </c>
      <c r="S804" s="172">
        <f>IFERROR(D804*R804,"")</f>
        <v>5</v>
      </c>
      <c r="T804" s="121">
        <f>IFERROR(S804/$S$803,"")</f>
        <v>1</v>
      </c>
      <c r="V804" s="167">
        <v>6</v>
      </c>
      <c r="W804" s="172">
        <f>IFERROR(D804*V804,"")</f>
        <v>6</v>
      </c>
      <c r="X804" s="121">
        <f>IFERROR(W804/$W$803,"")</f>
        <v>1</v>
      </c>
      <c r="Z804" s="167">
        <v>6</v>
      </c>
      <c r="AA804" s="172">
        <f>IFERROR(D804*Z804,"")</f>
        <v>6</v>
      </c>
      <c r="AB804" s="121">
        <f>IFERROR(AA804/$AA$803,"")</f>
        <v>1</v>
      </c>
    </row>
    <row r="805" spans="2:28" hidden="1" outlineLevel="1" x14ac:dyDescent="0.3">
      <c r="B805" s="126" t="s">
        <v>19</v>
      </c>
      <c r="C805" s="143"/>
      <c r="D805" s="137"/>
      <c r="E805" s="124"/>
      <c r="F805" s="124"/>
      <c r="G805" s="124"/>
      <c r="H805" s="156" t="str">
        <f t="shared" ref="H805:H813" si="734">IF(L805="ML",N805,"")</f>
        <v/>
      </c>
      <c r="I805" s="156" t="str">
        <f t="shared" ref="I805:I813" si="735">IF(L805="M2",N805,"")</f>
        <v/>
      </c>
      <c r="J805" s="156" t="str">
        <f t="shared" ref="J805:J813" si="736">IF(L805="M3",N805,"")</f>
        <v/>
      </c>
      <c r="K805" s="177" t="str">
        <f t="shared" ref="K805:K813" si="737">IF(L805="KG",N805,"")</f>
        <v/>
      </c>
      <c r="L805" s="164" t="str">
        <f t="shared" ref="L805:L813" si="738">L804</f>
        <v>UN</v>
      </c>
      <c r="N805" s="167"/>
      <c r="O805" s="172">
        <f>IFERROR(D805*N805,"")</f>
        <v>0</v>
      </c>
      <c r="P805" s="121">
        <f t="shared" ref="P805:P813" si="739">IFERROR(O805/$O$803,"")</f>
        <v>0</v>
      </c>
      <c r="R805" s="167"/>
      <c r="S805" s="172">
        <f t="shared" ref="S805:S813" si="740">IFERROR(D805*R805,"")</f>
        <v>0</v>
      </c>
      <c r="T805" s="121">
        <f t="shared" ref="T805:T813" si="741">IFERROR(S805/$S$803,"")</f>
        <v>0</v>
      </c>
      <c r="V805" s="167"/>
      <c r="W805" s="172">
        <f t="shared" ref="W805:W813" si="742">IFERROR(D805*V805,"")</f>
        <v>0</v>
      </c>
      <c r="X805" s="121">
        <f t="shared" ref="X805:X813" si="743">IFERROR(W805/$W$803,"")</f>
        <v>0</v>
      </c>
      <c r="Z805" s="167"/>
      <c r="AA805" s="172">
        <f t="shared" ref="AA805:AA813" si="744">IFERROR(D805*Z805,"")</f>
        <v>0</v>
      </c>
      <c r="AB805" s="121">
        <f t="shared" ref="AB805:AB813" si="745">IFERROR(AA805/$AA$803,"")</f>
        <v>0</v>
      </c>
    </row>
    <row r="806" spans="2:28" hidden="1" outlineLevel="1" x14ac:dyDescent="0.3">
      <c r="B806" s="126" t="s">
        <v>20</v>
      </c>
      <c r="C806" s="143"/>
      <c r="D806" s="137"/>
      <c r="E806" s="124"/>
      <c r="F806" s="124"/>
      <c r="G806" s="124"/>
      <c r="H806" s="156" t="str">
        <f t="shared" si="734"/>
        <v/>
      </c>
      <c r="I806" s="156" t="str">
        <f t="shared" si="735"/>
        <v/>
      </c>
      <c r="J806" s="156" t="str">
        <f t="shared" si="736"/>
        <v/>
      </c>
      <c r="K806" s="177" t="str">
        <f t="shared" si="737"/>
        <v/>
      </c>
      <c r="L806" s="164" t="str">
        <f t="shared" si="738"/>
        <v>UN</v>
      </c>
      <c r="N806" s="167"/>
      <c r="O806" s="172">
        <f t="shared" ref="O806:O813" si="746">IFERROR(D806*N806,"")</f>
        <v>0</v>
      </c>
      <c r="P806" s="121">
        <f t="shared" si="739"/>
        <v>0</v>
      </c>
      <c r="R806" s="167"/>
      <c r="S806" s="172">
        <f t="shared" si="740"/>
        <v>0</v>
      </c>
      <c r="T806" s="121">
        <f t="shared" si="741"/>
        <v>0</v>
      </c>
      <c r="V806" s="167"/>
      <c r="W806" s="172">
        <f t="shared" si="742"/>
        <v>0</v>
      </c>
      <c r="X806" s="121">
        <f t="shared" si="743"/>
        <v>0</v>
      </c>
      <c r="Z806" s="167"/>
      <c r="AA806" s="172">
        <f t="shared" si="744"/>
        <v>0</v>
      </c>
      <c r="AB806" s="121">
        <f t="shared" si="745"/>
        <v>0</v>
      </c>
    </row>
    <row r="807" spans="2:28" hidden="1" outlineLevel="1" x14ac:dyDescent="0.3">
      <c r="B807" s="126" t="s">
        <v>21</v>
      </c>
      <c r="C807" s="143"/>
      <c r="D807" s="137"/>
      <c r="E807" s="124"/>
      <c r="F807" s="124"/>
      <c r="G807" s="124"/>
      <c r="H807" s="156" t="str">
        <f t="shared" si="734"/>
        <v/>
      </c>
      <c r="I807" s="156" t="str">
        <f t="shared" si="735"/>
        <v/>
      </c>
      <c r="J807" s="156" t="str">
        <f t="shared" si="736"/>
        <v/>
      </c>
      <c r="K807" s="177" t="str">
        <f t="shared" si="737"/>
        <v/>
      </c>
      <c r="L807" s="164" t="str">
        <f t="shared" si="738"/>
        <v>UN</v>
      </c>
      <c r="N807" s="167"/>
      <c r="O807" s="172">
        <f t="shared" si="746"/>
        <v>0</v>
      </c>
      <c r="P807" s="121">
        <f t="shared" si="739"/>
        <v>0</v>
      </c>
      <c r="R807" s="167"/>
      <c r="S807" s="172">
        <f t="shared" si="740"/>
        <v>0</v>
      </c>
      <c r="T807" s="121">
        <f t="shared" si="741"/>
        <v>0</v>
      </c>
      <c r="V807" s="167"/>
      <c r="W807" s="172">
        <f t="shared" si="742"/>
        <v>0</v>
      </c>
      <c r="X807" s="121">
        <f t="shared" si="743"/>
        <v>0</v>
      </c>
      <c r="Z807" s="167"/>
      <c r="AA807" s="172">
        <f t="shared" si="744"/>
        <v>0</v>
      </c>
      <c r="AB807" s="121">
        <f t="shared" si="745"/>
        <v>0</v>
      </c>
    </row>
    <row r="808" spans="2:28" hidden="1" outlineLevel="1" x14ac:dyDescent="0.3">
      <c r="B808" s="126" t="s">
        <v>22</v>
      </c>
      <c r="C808" s="143"/>
      <c r="D808" s="137"/>
      <c r="E808" s="124"/>
      <c r="F808" s="124"/>
      <c r="G808" s="124"/>
      <c r="H808" s="156" t="str">
        <f t="shared" si="734"/>
        <v/>
      </c>
      <c r="I808" s="156" t="str">
        <f t="shared" si="735"/>
        <v/>
      </c>
      <c r="J808" s="156" t="str">
        <f t="shared" si="736"/>
        <v/>
      </c>
      <c r="K808" s="177" t="str">
        <f t="shared" si="737"/>
        <v/>
      </c>
      <c r="L808" s="164" t="str">
        <f t="shared" si="738"/>
        <v>UN</v>
      </c>
      <c r="N808" s="167"/>
      <c r="O808" s="172">
        <f t="shared" si="746"/>
        <v>0</v>
      </c>
      <c r="P808" s="121">
        <f t="shared" si="739"/>
        <v>0</v>
      </c>
      <c r="R808" s="167"/>
      <c r="S808" s="172">
        <f t="shared" si="740"/>
        <v>0</v>
      </c>
      <c r="T808" s="121">
        <f t="shared" si="741"/>
        <v>0</v>
      </c>
      <c r="V808" s="167"/>
      <c r="W808" s="172">
        <f t="shared" si="742"/>
        <v>0</v>
      </c>
      <c r="X808" s="121">
        <f t="shared" si="743"/>
        <v>0</v>
      </c>
      <c r="Z808" s="167"/>
      <c r="AA808" s="172">
        <f t="shared" si="744"/>
        <v>0</v>
      </c>
      <c r="AB808" s="121">
        <f t="shared" si="745"/>
        <v>0</v>
      </c>
    </row>
    <row r="809" spans="2:28" hidden="1" outlineLevel="1" x14ac:dyDescent="0.3">
      <c r="B809" s="126" t="s">
        <v>23</v>
      </c>
      <c r="C809" s="143"/>
      <c r="D809" s="137"/>
      <c r="E809" s="124"/>
      <c r="F809" s="124"/>
      <c r="G809" s="124"/>
      <c r="H809" s="156" t="str">
        <f t="shared" si="734"/>
        <v/>
      </c>
      <c r="I809" s="156" t="str">
        <f t="shared" si="735"/>
        <v/>
      </c>
      <c r="J809" s="156" t="str">
        <f t="shared" si="736"/>
        <v/>
      </c>
      <c r="K809" s="177" t="str">
        <f t="shared" si="737"/>
        <v/>
      </c>
      <c r="L809" s="164" t="str">
        <f t="shared" si="738"/>
        <v>UN</v>
      </c>
      <c r="N809" s="167"/>
      <c r="O809" s="172">
        <f t="shared" si="746"/>
        <v>0</v>
      </c>
      <c r="P809" s="121">
        <f t="shared" si="739"/>
        <v>0</v>
      </c>
      <c r="R809" s="167"/>
      <c r="S809" s="172">
        <f t="shared" si="740"/>
        <v>0</v>
      </c>
      <c r="T809" s="121">
        <f t="shared" si="741"/>
        <v>0</v>
      </c>
      <c r="V809" s="167"/>
      <c r="W809" s="172">
        <f t="shared" si="742"/>
        <v>0</v>
      </c>
      <c r="X809" s="121">
        <f t="shared" si="743"/>
        <v>0</v>
      </c>
      <c r="Z809" s="167"/>
      <c r="AA809" s="172">
        <f t="shared" si="744"/>
        <v>0</v>
      </c>
      <c r="AB809" s="121">
        <f t="shared" si="745"/>
        <v>0</v>
      </c>
    </row>
    <row r="810" spans="2:28" hidden="1" outlineLevel="1" x14ac:dyDescent="0.3">
      <c r="B810" s="126" t="s">
        <v>24</v>
      </c>
      <c r="C810" s="143"/>
      <c r="D810" s="137"/>
      <c r="E810" s="124"/>
      <c r="F810" s="124"/>
      <c r="G810" s="124"/>
      <c r="H810" s="156" t="str">
        <f t="shared" si="734"/>
        <v/>
      </c>
      <c r="I810" s="156" t="str">
        <f t="shared" si="735"/>
        <v/>
      </c>
      <c r="J810" s="156" t="str">
        <f t="shared" si="736"/>
        <v/>
      </c>
      <c r="K810" s="177" t="str">
        <f t="shared" si="737"/>
        <v/>
      </c>
      <c r="L810" s="164" t="str">
        <f t="shared" si="738"/>
        <v>UN</v>
      </c>
      <c r="N810" s="167"/>
      <c r="O810" s="172">
        <f t="shared" si="746"/>
        <v>0</v>
      </c>
      <c r="P810" s="121">
        <f t="shared" si="739"/>
        <v>0</v>
      </c>
      <c r="R810" s="167"/>
      <c r="S810" s="172">
        <f t="shared" si="740"/>
        <v>0</v>
      </c>
      <c r="T810" s="121">
        <f t="shared" si="741"/>
        <v>0</v>
      </c>
      <c r="V810" s="167"/>
      <c r="W810" s="172">
        <f t="shared" si="742"/>
        <v>0</v>
      </c>
      <c r="X810" s="121">
        <f t="shared" si="743"/>
        <v>0</v>
      </c>
      <c r="Z810" s="167"/>
      <c r="AA810" s="172">
        <f t="shared" si="744"/>
        <v>0</v>
      </c>
      <c r="AB810" s="121">
        <f t="shared" si="745"/>
        <v>0</v>
      </c>
    </row>
    <row r="811" spans="2:28" hidden="1" outlineLevel="1" x14ac:dyDescent="0.3">
      <c r="B811" s="126" t="s">
        <v>25</v>
      </c>
      <c r="C811" s="143"/>
      <c r="D811" s="137"/>
      <c r="E811" s="124"/>
      <c r="F811" s="124"/>
      <c r="G811" s="124"/>
      <c r="H811" s="156" t="str">
        <f t="shared" si="734"/>
        <v/>
      </c>
      <c r="I811" s="156" t="str">
        <f t="shared" si="735"/>
        <v/>
      </c>
      <c r="J811" s="156" t="str">
        <f t="shared" si="736"/>
        <v/>
      </c>
      <c r="K811" s="177" t="str">
        <f t="shared" si="737"/>
        <v/>
      </c>
      <c r="L811" s="164" t="str">
        <f t="shared" si="738"/>
        <v>UN</v>
      </c>
      <c r="N811" s="167"/>
      <c r="O811" s="172">
        <f t="shared" si="746"/>
        <v>0</v>
      </c>
      <c r="P811" s="121">
        <f t="shared" si="739"/>
        <v>0</v>
      </c>
      <c r="R811" s="167"/>
      <c r="S811" s="172">
        <f t="shared" si="740"/>
        <v>0</v>
      </c>
      <c r="T811" s="121">
        <f t="shared" si="741"/>
        <v>0</v>
      </c>
      <c r="V811" s="167"/>
      <c r="W811" s="172">
        <f t="shared" si="742"/>
        <v>0</v>
      </c>
      <c r="X811" s="121">
        <f t="shared" si="743"/>
        <v>0</v>
      </c>
      <c r="Z811" s="167"/>
      <c r="AA811" s="172">
        <f t="shared" si="744"/>
        <v>0</v>
      </c>
      <c r="AB811" s="121">
        <f t="shared" si="745"/>
        <v>0</v>
      </c>
    </row>
    <row r="812" spans="2:28" hidden="1" outlineLevel="1" x14ac:dyDescent="0.3">
      <c r="B812" s="126" t="s">
        <v>26</v>
      </c>
      <c r="C812" s="143"/>
      <c r="D812" s="137"/>
      <c r="E812" s="124"/>
      <c r="F812" s="124"/>
      <c r="G812" s="124"/>
      <c r="H812" s="156" t="str">
        <f t="shared" si="734"/>
        <v/>
      </c>
      <c r="I812" s="156" t="str">
        <f t="shared" si="735"/>
        <v/>
      </c>
      <c r="J812" s="156" t="str">
        <f t="shared" si="736"/>
        <v/>
      </c>
      <c r="K812" s="177" t="str">
        <f t="shared" si="737"/>
        <v/>
      </c>
      <c r="L812" s="164" t="str">
        <f t="shared" si="738"/>
        <v>UN</v>
      </c>
      <c r="N812" s="167"/>
      <c r="O812" s="172">
        <f t="shared" si="746"/>
        <v>0</v>
      </c>
      <c r="P812" s="121">
        <f t="shared" si="739"/>
        <v>0</v>
      </c>
      <c r="R812" s="167"/>
      <c r="S812" s="172">
        <f t="shared" si="740"/>
        <v>0</v>
      </c>
      <c r="T812" s="121">
        <f t="shared" si="741"/>
        <v>0</v>
      </c>
      <c r="V812" s="167"/>
      <c r="W812" s="172">
        <f t="shared" si="742"/>
        <v>0</v>
      </c>
      <c r="X812" s="121">
        <f t="shared" si="743"/>
        <v>0</v>
      </c>
      <c r="Z812" s="167"/>
      <c r="AA812" s="172">
        <f t="shared" si="744"/>
        <v>0</v>
      </c>
      <c r="AB812" s="121">
        <f t="shared" si="745"/>
        <v>0</v>
      </c>
    </row>
    <row r="813" spans="2:28" hidden="1" outlineLevel="1" x14ac:dyDescent="0.3">
      <c r="B813" s="126" t="s">
        <v>27</v>
      </c>
      <c r="C813" s="143"/>
      <c r="D813" s="137"/>
      <c r="E813" s="124"/>
      <c r="F813" s="124"/>
      <c r="G813" s="124"/>
      <c r="H813" s="156" t="str">
        <f t="shared" si="734"/>
        <v/>
      </c>
      <c r="I813" s="156" t="str">
        <f t="shared" si="735"/>
        <v/>
      </c>
      <c r="J813" s="156" t="str">
        <f t="shared" si="736"/>
        <v/>
      </c>
      <c r="K813" s="177" t="str">
        <f t="shared" si="737"/>
        <v/>
      </c>
      <c r="L813" s="164" t="str">
        <f t="shared" si="738"/>
        <v>UN</v>
      </c>
      <c r="N813" s="167"/>
      <c r="O813" s="172">
        <f t="shared" si="746"/>
        <v>0</v>
      </c>
      <c r="P813" s="121">
        <f t="shared" si="739"/>
        <v>0</v>
      </c>
      <c r="R813" s="167"/>
      <c r="S813" s="172">
        <f t="shared" si="740"/>
        <v>0</v>
      </c>
      <c r="T813" s="121">
        <f t="shared" si="741"/>
        <v>0</v>
      </c>
      <c r="V813" s="167"/>
      <c r="W813" s="172">
        <f t="shared" si="742"/>
        <v>0</v>
      </c>
      <c r="X813" s="121">
        <f t="shared" si="743"/>
        <v>0</v>
      </c>
      <c r="Z813" s="167"/>
      <c r="AA813" s="172">
        <f t="shared" si="744"/>
        <v>0</v>
      </c>
      <c r="AB813" s="121">
        <f t="shared" si="745"/>
        <v>0</v>
      </c>
    </row>
    <row r="814" spans="2:28" ht="15" hidden="1" outlineLevel="1" thickBot="1" x14ac:dyDescent="0.35">
      <c r="B814" s="127"/>
      <c r="C814" s="128"/>
      <c r="D814" s="140"/>
      <c r="E814" s="129"/>
      <c r="F814" s="129"/>
      <c r="G814" s="129"/>
      <c r="H814" s="129"/>
      <c r="I814" s="129"/>
      <c r="J814" s="129"/>
      <c r="K814" s="178"/>
      <c r="L814" s="165"/>
      <c r="N814" s="168"/>
      <c r="O814" s="173"/>
      <c r="P814" s="130"/>
      <c r="R814" s="168"/>
      <c r="S814" s="173"/>
      <c r="T814" s="130"/>
      <c r="V814" s="168"/>
      <c r="W814" s="173"/>
      <c r="X814" s="130"/>
      <c r="Z814" s="168"/>
      <c r="AA814" s="173"/>
      <c r="AB814" s="130"/>
    </row>
    <row r="815" spans="2:28" s="120" customFormat="1" ht="9" hidden="1" customHeight="1" outlineLevel="1" thickBot="1" x14ac:dyDescent="0.35">
      <c r="K815" s="174"/>
      <c r="L815" s="123"/>
      <c r="M815" s="116"/>
      <c r="N815" s="123"/>
      <c r="O815" s="169"/>
      <c r="Q815" s="116"/>
      <c r="R815" s="123"/>
      <c r="S815" s="169"/>
      <c r="U815" s="116"/>
      <c r="V815" s="123"/>
      <c r="W815" s="169"/>
      <c r="Y815" s="116"/>
      <c r="Z815" s="123"/>
      <c r="AA815" s="169"/>
    </row>
    <row r="816" spans="2:28" s="10" customFormat="1" ht="15" hidden="1" outlineLevel="1" thickBot="1" x14ac:dyDescent="0.35">
      <c r="B816" s="132" t="s">
        <v>8</v>
      </c>
      <c r="C816" s="132" t="s">
        <v>9</v>
      </c>
      <c r="D816" s="134" t="s">
        <v>12</v>
      </c>
      <c r="E816" s="133" t="s">
        <v>14</v>
      </c>
      <c r="F816" s="133" t="s">
        <v>15</v>
      </c>
      <c r="G816" s="133" t="s">
        <v>16</v>
      </c>
      <c r="H816" s="133" t="s">
        <v>2214</v>
      </c>
      <c r="I816" s="133" t="s">
        <v>54</v>
      </c>
      <c r="J816" s="133" t="s">
        <v>55</v>
      </c>
      <c r="K816" s="175" t="s">
        <v>17</v>
      </c>
      <c r="L816" s="162" t="s">
        <v>56</v>
      </c>
      <c r="M816" s="116"/>
      <c r="N816" s="161" t="s">
        <v>2213</v>
      </c>
      <c r="O816" s="170" t="s">
        <v>1</v>
      </c>
      <c r="P816" s="135" t="s">
        <v>0</v>
      </c>
      <c r="Q816" s="116"/>
      <c r="R816" s="161" t="s">
        <v>2213</v>
      </c>
      <c r="S816" s="170" t="s">
        <v>1</v>
      </c>
      <c r="T816" s="135" t="s">
        <v>0</v>
      </c>
      <c r="U816" s="116"/>
      <c r="V816" s="161" t="s">
        <v>2213</v>
      </c>
      <c r="W816" s="170" t="s">
        <v>1</v>
      </c>
      <c r="X816" s="135" t="s">
        <v>0</v>
      </c>
      <c r="Y816" s="116"/>
      <c r="Z816" s="161" t="s">
        <v>2213</v>
      </c>
      <c r="AA816" s="170" t="s">
        <v>1</v>
      </c>
      <c r="AB816" s="135" t="s">
        <v>0</v>
      </c>
    </row>
    <row r="817" spans="2:28" s="7" customFormat="1" ht="9" customHeight="1" collapsed="1" thickBot="1" x14ac:dyDescent="0.35">
      <c r="B817" s="120"/>
      <c r="C817" s="120"/>
      <c r="D817" s="120"/>
      <c r="E817" s="120"/>
      <c r="F817" s="120"/>
      <c r="G817" s="120"/>
      <c r="H817" s="120"/>
      <c r="I817" s="120"/>
      <c r="J817" s="120"/>
      <c r="K817" s="174"/>
      <c r="L817" s="123"/>
      <c r="M817" s="116"/>
      <c r="N817" s="123"/>
      <c r="O817" s="169"/>
      <c r="P817" s="120"/>
      <c r="Q817" s="116"/>
      <c r="R817" s="123"/>
      <c r="S817" s="169"/>
      <c r="T817" s="120"/>
      <c r="U817" s="116"/>
      <c r="V817" s="123"/>
      <c r="W817" s="169"/>
      <c r="X817" s="120"/>
      <c r="Y817" s="116"/>
      <c r="Z817" s="123"/>
      <c r="AA817" s="169"/>
      <c r="AB817" s="120"/>
    </row>
    <row r="818" spans="2:28" ht="18" x14ac:dyDescent="0.3">
      <c r="B818" s="141" t="s">
        <v>148</v>
      </c>
      <c r="C818" s="348" t="str">
        <f>IFERROR(INDEX(DATA!$E$6:$E$457,MATCH(B818,DATA!$D$6:$D$457,0)),"")</f>
        <v>RED SANITARIA PVC-S 6"</v>
      </c>
      <c r="D818" s="349"/>
      <c r="E818" s="349"/>
      <c r="F818" s="349"/>
      <c r="G818" s="350"/>
      <c r="H818" s="160"/>
      <c r="I818" s="136"/>
      <c r="J818" s="136"/>
      <c r="K818" s="176"/>
      <c r="L818" s="163" t="str">
        <f>IFERROR(INDEX(DATA!$F$6:$F$457,MATCH(B818,DATA!$D$6:$D$457,0)),"")</f>
        <v>ML</v>
      </c>
      <c r="N818" s="166"/>
      <c r="O818" s="171">
        <f>ROUND(SUM(O819:O829),0)</f>
        <v>246</v>
      </c>
      <c r="P818" s="125"/>
      <c r="R818" s="166"/>
      <c r="S818" s="171">
        <f>ROUND(SUM(S819:S829),0)</f>
        <v>197</v>
      </c>
      <c r="T818" s="125"/>
      <c r="V818" s="166"/>
      <c r="W818" s="171">
        <f>ROUND(SUM(W819:W829),0)</f>
        <v>235</v>
      </c>
      <c r="X818" s="125"/>
      <c r="Z818" s="166"/>
      <c r="AA818" s="171">
        <f>ROUND(SUM(AA819:AA829),0)</f>
        <v>229</v>
      </c>
      <c r="AB818" s="125"/>
    </row>
    <row r="819" spans="2:28" hidden="1" outlineLevel="1" x14ac:dyDescent="0.3">
      <c r="B819" s="126" t="s">
        <v>18</v>
      </c>
      <c r="C819" s="143" t="s">
        <v>2061</v>
      </c>
      <c r="D819" s="137">
        <v>1</v>
      </c>
      <c r="E819" s="139"/>
      <c r="F819" s="139"/>
      <c r="G819" s="139"/>
      <c r="H819" s="156">
        <f>IF(L819="ML",N819,"")</f>
        <v>5.32</v>
      </c>
      <c r="I819" s="156" t="str">
        <f>IF(L819="M2",N819,"")</f>
        <v/>
      </c>
      <c r="J819" s="156" t="str">
        <f>IF(L819="M3",N819,"")</f>
        <v/>
      </c>
      <c r="K819" s="177" t="str">
        <f>IF(L819="KG",N819,"")</f>
        <v/>
      </c>
      <c r="L819" s="164" t="str">
        <f>L818</f>
        <v>ML</v>
      </c>
      <c r="N819" s="167">
        <v>5.32</v>
      </c>
      <c r="O819" s="172">
        <f t="shared" ref="O819" si="747">IFERROR(D819*N819,"")</f>
        <v>5.32</v>
      </c>
      <c r="P819" s="121">
        <f>IFERROR(O819/$O$818,"")</f>
        <v>2.1626016260162601E-2</v>
      </c>
      <c r="R819" s="167">
        <v>4.24</v>
      </c>
      <c r="S819" s="172">
        <f>IFERROR(D819*R819,"")</f>
        <v>4.24</v>
      </c>
      <c r="T819" s="121">
        <f>IFERROR(S819/$S$818,"")</f>
        <v>2.1522842639593909E-2</v>
      </c>
      <c r="V819" s="167">
        <v>5.0599999999999996</v>
      </c>
      <c r="W819" s="172">
        <f>IFERROR(D819*V819,"")</f>
        <v>5.0599999999999996</v>
      </c>
      <c r="X819" s="121">
        <f>IFERROR(W819/$W$818,"")</f>
        <v>2.153191489361702E-2</v>
      </c>
      <c r="Z819" s="167">
        <v>4.9400000000000004</v>
      </c>
      <c r="AA819" s="172">
        <f>IFERROR(D819*Z819,"")</f>
        <v>4.9400000000000004</v>
      </c>
      <c r="AB819" s="121">
        <f>IFERROR(AA819/$AA$818,"")</f>
        <v>2.1572052401746727E-2</v>
      </c>
    </row>
    <row r="820" spans="2:28" hidden="1" outlineLevel="1" x14ac:dyDescent="0.3">
      <c r="B820" s="126" t="s">
        <v>19</v>
      </c>
      <c r="C820" s="143" t="s">
        <v>2082</v>
      </c>
      <c r="D820" s="137">
        <v>1</v>
      </c>
      <c r="E820" s="124"/>
      <c r="F820" s="124"/>
      <c r="G820" s="124"/>
      <c r="H820" s="156">
        <f t="shared" ref="H820:H828" si="748">IF(L820="ML",N820,"")</f>
        <v>79.73</v>
      </c>
      <c r="I820" s="156" t="str">
        <f t="shared" ref="I820:I828" si="749">IF(L820="M2",N820,"")</f>
        <v/>
      </c>
      <c r="J820" s="156" t="str">
        <f t="shared" ref="J820:J828" si="750">IF(L820="M3",N820,"")</f>
        <v/>
      </c>
      <c r="K820" s="177" t="str">
        <f t="shared" ref="K820:K828" si="751">IF(L820="KG",N820,"")</f>
        <v/>
      </c>
      <c r="L820" s="164" t="str">
        <f t="shared" ref="L820:L828" si="752">L819</f>
        <v>ML</v>
      </c>
      <c r="N820" s="167">
        <v>79.73</v>
      </c>
      <c r="O820" s="172">
        <f>IFERROR(D820*N820,"")</f>
        <v>79.73</v>
      </c>
      <c r="P820" s="121">
        <f t="shared" ref="P820:P828" si="753">IFERROR(O820/$O$818,"")</f>
        <v>0.32410569105691056</v>
      </c>
      <c r="R820" s="167">
        <v>63.67</v>
      </c>
      <c r="S820" s="172">
        <f t="shared" ref="S820:S828" si="754">IFERROR(D820*R820,"")</f>
        <v>63.67</v>
      </c>
      <c r="T820" s="121">
        <f t="shared" ref="T820:T828" si="755">IFERROR(S820/$S$818,"")</f>
        <v>0.32319796954314722</v>
      </c>
      <c r="V820" s="167">
        <v>75.95</v>
      </c>
      <c r="W820" s="172">
        <f t="shared" ref="W820:W828" si="756">IFERROR(D820*V820,"")</f>
        <v>75.95</v>
      </c>
      <c r="X820" s="121">
        <f t="shared" ref="X820:X828" si="757">IFERROR(W820/$W$818,"")</f>
        <v>0.32319148936170217</v>
      </c>
      <c r="Z820" s="167">
        <v>74.13</v>
      </c>
      <c r="AA820" s="172">
        <f t="shared" ref="AA820:AA828" si="758">IFERROR(D820*Z820,"")</f>
        <v>74.13</v>
      </c>
      <c r="AB820" s="121">
        <f t="shared" ref="AB820:AB828" si="759">IFERROR(AA820/$AA$818,"")</f>
        <v>0.32371179039301307</v>
      </c>
    </row>
    <row r="821" spans="2:28" hidden="1" outlineLevel="1" x14ac:dyDescent="0.3">
      <c r="B821" s="126" t="s">
        <v>20</v>
      </c>
      <c r="C821" s="143" t="s">
        <v>2083</v>
      </c>
      <c r="D821" s="137">
        <v>1</v>
      </c>
      <c r="E821" s="124"/>
      <c r="F821" s="124"/>
      <c r="G821" s="124"/>
      <c r="H821" s="156">
        <f t="shared" si="748"/>
        <v>161.22999999999999</v>
      </c>
      <c r="I821" s="156" t="str">
        <f t="shared" si="749"/>
        <v/>
      </c>
      <c r="J821" s="156" t="str">
        <f t="shared" si="750"/>
        <v/>
      </c>
      <c r="K821" s="177" t="str">
        <f t="shared" si="751"/>
        <v/>
      </c>
      <c r="L821" s="164" t="str">
        <f t="shared" si="752"/>
        <v>ML</v>
      </c>
      <c r="N821" s="167">
        <v>161.22999999999999</v>
      </c>
      <c r="O821" s="172">
        <f t="shared" ref="O821:O828" si="760">IFERROR(D821*N821,"")</f>
        <v>161.22999999999999</v>
      </c>
      <c r="P821" s="121">
        <f t="shared" si="753"/>
        <v>0.65540650406504064</v>
      </c>
      <c r="R821" s="167">
        <v>128.75</v>
      </c>
      <c r="S821" s="172">
        <f t="shared" si="754"/>
        <v>128.75</v>
      </c>
      <c r="T821" s="121">
        <f t="shared" si="755"/>
        <v>0.65355329949238583</v>
      </c>
      <c r="V821" s="167">
        <v>153.58000000000001</v>
      </c>
      <c r="W821" s="172">
        <f t="shared" si="756"/>
        <v>153.58000000000001</v>
      </c>
      <c r="X821" s="121">
        <f t="shared" si="757"/>
        <v>0.65353191489361706</v>
      </c>
      <c r="Z821" s="167">
        <v>149.91</v>
      </c>
      <c r="AA821" s="172">
        <f t="shared" si="758"/>
        <v>149.91</v>
      </c>
      <c r="AB821" s="121">
        <f t="shared" si="759"/>
        <v>0.65462882096069863</v>
      </c>
    </row>
    <row r="822" spans="2:28" hidden="1" outlineLevel="1" x14ac:dyDescent="0.3">
      <c r="B822" s="126" t="s">
        <v>21</v>
      </c>
      <c r="C822" s="143"/>
      <c r="D822" s="137"/>
      <c r="E822" s="124"/>
      <c r="F822" s="124"/>
      <c r="G822" s="124"/>
      <c r="H822" s="156">
        <f t="shared" si="748"/>
        <v>0</v>
      </c>
      <c r="I822" s="156" t="str">
        <f t="shared" si="749"/>
        <v/>
      </c>
      <c r="J822" s="156" t="str">
        <f t="shared" si="750"/>
        <v/>
      </c>
      <c r="K822" s="177" t="str">
        <f t="shared" si="751"/>
        <v/>
      </c>
      <c r="L822" s="164" t="str">
        <f t="shared" si="752"/>
        <v>ML</v>
      </c>
      <c r="N822" s="167"/>
      <c r="O822" s="172">
        <f t="shared" si="760"/>
        <v>0</v>
      </c>
      <c r="P822" s="121">
        <f t="shared" si="753"/>
        <v>0</v>
      </c>
      <c r="R822" s="167"/>
      <c r="S822" s="172">
        <f t="shared" si="754"/>
        <v>0</v>
      </c>
      <c r="T822" s="121">
        <f t="shared" si="755"/>
        <v>0</v>
      </c>
      <c r="V822" s="167"/>
      <c r="W822" s="172">
        <f t="shared" si="756"/>
        <v>0</v>
      </c>
      <c r="X822" s="121">
        <f t="shared" si="757"/>
        <v>0</v>
      </c>
      <c r="Z822" s="167"/>
      <c r="AA822" s="172">
        <f t="shared" si="758"/>
        <v>0</v>
      </c>
      <c r="AB822" s="121">
        <f>IFERROR(AA822/$AA$818,"")</f>
        <v>0</v>
      </c>
    </row>
    <row r="823" spans="2:28" hidden="1" outlineLevel="1" x14ac:dyDescent="0.3">
      <c r="B823" s="126" t="s">
        <v>22</v>
      </c>
      <c r="C823" s="143"/>
      <c r="D823" s="137"/>
      <c r="E823" s="124"/>
      <c r="F823" s="124"/>
      <c r="G823" s="124"/>
      <c r="H823" s="156">
        <f t="shared" si="748"/>
        <v>0</v>
      </c>
      <c r="I823" s="156" t="str">
        <f t="shared" si="749"/>
        <v/>
      </c>
      <c r="J823" s="156" t="str">
        <f t="shared" si="750"/>
        <v/>
      </c>
      <c r="K823" s="177" t="str">
        <f t="shared" si="751"/>
        <v/>
      </c>
      <c r="L823" s="164" t="str">
        <f t="shared" si="752"/>
        <v>ML</v>
      </c>
      <c r="N823" s="167"/>
      <c r="O823" s="172">
        <f t="shared" si="760"/>
        <v>0</v>
      </c>
      <c r="P823" s="121">
        <f t="shared" si="753"/>
        <v>0</v>
      </c>
      <c r="R823" s="167"/>
      <c r="S823" s="172">
        <f t="shared" si="754"/>
        <v>0</v>
      </c>
      <c r="T823" s="121">
        <f t="shared" si="755"/>
        <v>0</v>
      </c>
      <c r="V823" s="167"/>
      <c r="W823" s="172">
        <f t="shared" si="756"/>
        <v>0</v>
      </c>
      <c r="X823" s="121">
        <f t="shared" si="757"/>
        <v>0</v>
      </c>
      <c r="Z823" s="167"/>
      <c r="AA823" s="172">
        <f t="shared" si="758"/>
        <v>0</v>
      </c>
      <c r="AB823" s="121">
        <f t="shared" si="759"/>
        <v>0</v>
      </c>
    </row>
    <row r="824" spans="2:28" hidden="1" outlineLevel="1" x14ac:dyDescent="0.3">
      <c r="B824" s="126" t="s">
        <v>23</v>
      </c>
      <c r="C824" s="143"/>
      <c r="D824" s="137"/>
      <c r="E824" s="124"/>
      <c r="F824" s="124"/>
      <c r="G824" s="124"/>
      <c r="H824" s="156">
        <f t="shared" si="748"/>
        <v>0</v>
      </c>
      <c r="I824" s="156" t="str">
        <f t="shared" si="749"/>
        <v/>
      </c>
      <c r="J824" s="156" t="str">
        <f t="shared" si="750"/>
        <v/>
      </c>
      <c r="K824" s="177" t="str">
        <f t="shared" si="751"/>
        <v/>
      </c>
      <c r="L824" s="164" t="str">
        <f t="shared" si="752"/>
        <v>ML</v>
      </c>
      <c r="N824" s="167"/>
      <c r="O824" s="172">
        <f t="shared" si="760"/>
        <v>0</v>
      </c>
      <c r="P824" s="121">
        <f t="shared" si="753"/>
        <v>0</v>
      </c>
      <c r="R824" s="167"/>
      <c r="S824" s="172">
        <f t="shared" si="754"/>
        <v>0</v>
      </c>
      <c r="T824" s="121">
        <f t="shared" si="755"/>
        <v>0</v>
      </c>
      <c r="V824" s="167"/>
      <c r="W824" s="172">
        <f t="shared" si="756"/>
        <v>0</v>
      </c>
      <c r="X824" s="121">
        <f t="shared" si="757"/>
        <v>0</v>
      </c>
      <c r="Z824" s="167"/>
      <c r="AA824" s="172">
        <f t="shared" si="758"/>
        <v>0</v>
      </c>
      <c r="AB824" s="121">
        <f t="shared" si="759"/>
        <v>0</v>
      </c>
    </row>
    <row r="825" spans="2:28" hidden="1" outlineLevel="1" x14ac:dyDescent="0.3">
      <c r="B825" s="126" t="s">
        <v>24</v>
      </c>
      <c r="C825" s="143"/>
      <c r="D825" s="137"/>
      <c r="E825" s="124"/>
      <c r="F825" s="124"/>
      <c r="G825" s="124"/>
      <c r="H825" s="156">
        <f t="shared" si="748"/>
        <v>0</v>
      </c>
      <c r="I825" s="156" t="str">
        <f t="shared" si="749"/>
        <v/>
      </c>
      <c r="J825" s="156" t="str">
        <f t="shared" si="750"/>
        <v/>
      </c>
      <c r="K825" s="177" t="str">
        <f t="shared" si="751"/>
        <v/>
      </c>
      <c r="L825" s="164" t="str">
        <f t="shared" si="752"/>
        <v>ML</v>
      </c>
      <c r="N825" s="167"/>
      <c r="O825" s="172">
        <f t="shared" si="760"/>
        <v>0</v>
      </c>
      <c r="P825" s="121">
        <f t="shared" si="753"/>
        <v>0</v>
      </c>
      <c r="R825" s="167"/>
      <c r="S825" s="172">
        <f t="shared" si="754"/>
        <v>0</v>
      </c>
      <c r="T825" s="121">
        <f t="shared" si="755"/>
        <v>0</v>
      </c>
      <c r="V825" s="167"/>
      <c r="W825" s="172">
        <f t="shared" si="756"/>
        <v>0</v>
      </c>
      <c r="X825" s="121">
        <f t="shared" si="757"/>
        <v>0</v>
      </c>
      <c r="Z825" s="167"/>
      <c r="AA825" s="172">
        <f t="shared" si="758"/>
        <v>0</v>
      </c>
      <c r="AB825" s="121">
        <f t="shared" si="759"/>
        <v>0</v>
      </c>
    </row>
    <row r="826" spans="2:28" hidden="1" outlineLevel="1" x14ac:dyDescent="0.3">
      <c r="B826" s="126" t="s">
        <v>25</v>
      </c>
      <c r="C826" s="143"/>
      <c r="D826" s="137"/>
      <c r="E826" s="124"/>
      <c r="F826" s="124"/>
      <c r="G826" s="124"/>
      <c r="H826" s="156">
        <f t="shared" si="748"/>
        <v>0</v>
      </c>
      <c r="I826" s="156" t="str">
        <f t="shared" si="749"/>
        <v/>
      </c>
      <c r="J826" s="156" t="str">
        <f t="shared" si="750"/>
        <v/>
      </c>
      <c r="K826" s="177" t="str">
        <f t="shared" si="751"/>
        <v/>
      </c>
      <c r="L826" s="164" t="str">
        <f t="shared" si="752"/>
        <v>ML</v>
      </c>
      <c r="N826" s="167"/>
      <c r="O826" s="172">
        <f t="shared" si="760"/>
        <v>0</v>
      </c>
      <c r="P826" s="121">
        <f t="shared" si="753"/>
        <v>0</v>
      </c>
      <c r="R826" s="167"/>
      <c r="S826" s="172">
        <f t="shared" si="754"/>
        <v>0</v>
      </c>
      <c r="T826" s="121">
        <f t="shared" si="755"/>
        <v>0</v>
      </c>
      <c r="V826" s="167"/>
      <c r="W826" s="172">
        <f t="shared" si="756"/>
        <v>0</v>
      </c>
      <c r="X826" s="121">
        <f t="shared" si="757"/>
        <v>0</v>
      </c>
      <c r="Z826" s="167"/>
      <c r="AA826" s="172">
        <f t="shared" si="758"/>
        <v>0</v>
      </c>
      <c r="AB826" s="121">
        <f t="shared" si="759"/>
        <v>0</v>
      </c>
    </row>
    <row r="827" spans="2:28" hidden="1" outlineLevel="1" x14ac:dyDescent="0.3">
      <c r="B827" s="126" t="s">
        <v>26</v>
      </c>
      <c r="C827" s="143"/>
      <c r="D827" s="137"/>
      <c r="E827" s="124"/>
      <c r="F827" s="124"/>
      <c r="G827" s="124"/>
      <c r="H827" s="156">
        <f t="shared" si="748"/>
        <v>0</v>
      </c>
      <c r="I827" s="156" t="str">
        <f t="shared" si="749"/>
        <v/>
      </c>
      <c r="J827" s="156" t="str">
        <f t="shared" si="750"/>
        <v/>
      </c>
      <c r="K827" s="177" t="str">
        <f t="shared" si="751"/>
        <v/>
      </c>
      <c r="L827" s="164" t="str">
        <f t="shared" si="752"/>
        <v>ML</v>
      </c>
      <c r="N827" s="167"/>
      <c r="O827" s="172">
        <f t="shared" si="760"/>
        <v>0</v>
      </c>
      <c r="P827" s="121">
        <f t="shared" si="753"/>
        <v>0</v>
      </c>
      <c r="R827" s="167"/>
      <c r="S827" s="172">
        <f t="shared" si="754"/>
        <v>0</v>
      </c>
      <c r="T827" s="121">
        <f t="shared" si="755"/>
        <v>0</v>
      </c>
      <c r="V827" s="167"/>
      <c r="W827" s="172">
        <f t="shared" si="756"/>
        <v>0</v>
      </c>
      <c r="X827" s="121">
        <f t="shared" si="757"/>
        <v>0</v>
      </c>
      <c r="Z827" s="167"/>
      <c r="AA827" s="172">
        <f t="shared" si="758"/>
        <v>0</v>
      </c>
      <c r="AB827" s="121">
        <f t="shared" si="759"/>
        <v>0</v>
      </c>
    </row>
    <row r="828" spans="2:28" hidden="1" outlineLevel="1" x14ac:dyDescent="0.3">
      <c r="B828" s="126" t="s">
        <v>27</v>
      </c>
      <c r="C828" s="143"/>
      <c r="D828" s="137"/>
      <c r="E828" s="124"/>
      <c r="F828" s="124"/>
      <c r="G828" s="124"/>
      <c r="H828" s="156">
        <f t="shared" si="748"/>
        <v>0</v>
      </c>
      <c r="I828" s="156" t="str">
        <f t="shared" si="749"/>
        <v/>
      </c>
      <c r="J828" s="156" t="str">
        <f t="shared" si="750"/>
        <v/>
      </c>
      <c r="K828" s="177" t="str">
        <f t="shared" si="751"/>
        <v/>
      </c>
      <c r="L828" s="164" t="str">
        <f t="shared" si="752"/>
        <v>ML</v>
      </c>
      <c r="N828" s="167"/>
      <c r="O828" s="172">
        <f t="shared" si="760"/>
        <v>0</v>
      </c>
      <c r="P828" s="121">
        <f t="shared" si="753"/>
        <v>0</v>
      </c>
      <c r="R828" s="167"/>
      <c r="S828" s="172">
        <f t="shared" si="754"/>
        <v>0</v>
      </c>
      <c r="T828" s="121">
        <f t="shared" si="755"/>
        <v>0</v>
      </c>
      <c r="V828" s="167"/>
      <c r="W828" s="172">
        <f t="shared" si="756"/>
        <v>0</v>
      </c>
      <c r="X828" s="121">
        <f t="shared" si="757"/>
        <v>0</v>
      </c>
      <c r="Z828" s="167"/>
      <c r="AA828" s="172">
        <f t="shared" si="758"/>
        <v>0</v>
      </c>
      <c r="AB828" s="121">
        <f t="shared" si="759"/>
        <v>0</v>
      </c>
    </row>
    <row r="829" spans="2:28" ht="15" hidden="1" outlineLevel="1" thickBot="1" x14ac:dyDescent="0.35">
      <c r="B829" s="127"/>
      <c r="C829" s="128"/>
      <c r="D829" s="140"/>
      <c r="E829" s="129"/>
      <c r="F829" s="129"/>
      <c r="G829" s="129"/>
      <c r="H829" s="129"/>
      <c r="I829" s="129"/>
      <c r="J829" s="129"/>
      <c r="K829" s="178"/>
      <c r="L829" s="165"/>
      <c r="N829" s="168"/>
      <c r="O829" s="173"/>
      <c r="P829" s="130"/>
      <c r="R829" s="168"/>
      <c r="S829" s="173"/>
      <c r="T829" s="130"/>
      <c r="V829" s="168"/>
      <c r="W829" s="173"/>
      <c r="X829" s="130"/>
      <c r="Z829" s="168"/>
      <c r="AA829" s="173"/>
      <c r="AB829" s="130"/>
    </row>
    <row r="830" spans="2:28" s="120" customFormat="1" ht="9" hidden="1" customHeight="1" outlineLevel="1" thickBot="1" x14ac:dyDescent="0.35">
      <c r="K830" s="174"/>
      <c r="L830" s="123"/>
      <c r="M830" s="116"/>
      <c r="N830" s="123"/>
      <c r="O830" s="169"/>
      <c r="Q830" s="116"/>
      <c r="R830" s="123"/>
      <c r="S830" s="169"/>
      <c r="U830" s="116"/>
      <c r="V830" s="123"/>
      <c r="W830" s="169"/>
      <c r="Y830" s="116"/>
      <c r="Z830" s="123"/>
      <c r="AA830" s="169"/>
    </row>
    <row r="831" spans="2:28" s="10" customFormat="1" ht="15" hidden="1" outlineLevel="1" thickBot="1" x14ac:dyDescent="0.35">
      <c r="B831" s="132" t="s">
        <v>8</v>
      </c>
      <c r="C831" s="132" t="s">
        <v>9</v>
      </c>
      <c r="D831" s="134" t="s">
        <v>12</v>
      </c>
      <c r="E831" s="133" t="s">
        <v>14</v>
      </c>
      <c r="F831" s="133" t="s">
        <v>15</v>
      </c>
      <c r="G831" s="133" t="s">
        <v>16</v>
      </c>
      <c r="H831" s="133" t="s">
        <v>2214</v>
      </c>
      <c r="I831" s="133" t="s">
        <v>54</v>
      </c>
      <c r="J831" s="133" t="s">
        <v>55</v>
      </c>
      <c r="K831" s="175" t="s">
        <v>17</v>
      </c>
      <c r="L831" s="162" t="s">
        <v>56</v>
      </c>
      <c r="M831" s="116"/>
      <c r="N831" s="161" t="s">
        <v>2213</v>
      </c>
      <c r="O831" s="170" t="s">
        <v>1</v>
      </c>
      <c r="P831" s="135" t="s">
        <v>0</v>
      </c>
      <c r="Q831" s="116"/>
      <c r="R831" s="161" t="s">
        <v>2213</v>
      </c>
      <c r="S831" s="170" t="s">
        <v>1</v>
      </c>
      <c r="T831" s="135" t="s">
        <v>0</v>
      </c>
      <c r="U831" s="116"/>
      <c r="V831" s="161" t="s">
        <v>2213</v>
      </c>
      <c r="W831" s="170" t="s">
        <v>1</v>
      </c>
      <c r="X831" s="135" t="s">
        <v>0</v>
      </c>
      <c r="Y831" s="116"/>
      <c r="Z831" s="161" t="s">
        <v>2213</v>
      </c>
      <c r="AA831" s="170" t="s">
        <v>1</v>
      </c>
      <c r="AB831" s="135" t="s">
        <v>0</v>
      </c>
    </row>
    <row r="832" spans="2:28" s="7" customFormat="1" ht="9" customHeight="1" collapsed="1" thickBot="1" x14ac:dyDescent="0.35">
      <c r="B832" s="120"/>
      <c r="C832" s="120"/>
      <c r="D832" s="120"/>
      <c r="E832" s="120"/>
      <c r="F832" s="120"/>
      <c r="G832" s="120"/>
      <c r="H832" s="120"/>
      <c r="I832" s="120"/>
      <c r="J832" s="120"/>
      <c r="K832" s="174"/>
      <c r="L832" s="123"/>
      <c r="M832" s="116"/>
      <c r="N832" s="123"/>
      <c r="O832" s="169"/>
      <c r="P832" s="120"/>
      <c r="Q832" s="116"/>
      <c r="R832" s="123"/>
      <c r="S832" s="169"/>
      <c r="T832" s="120"/>
      <c r="U832" s="116"/>
      <c r="V832" s="123"/>
      <c r="W832" s="169"/>
      <c r="X832" s="120"/>
      <c r="Y832" s="116"/>
      <c r="Z832" s="123"/>
      <c r="AA832" s="169"/>
      <c r="AB832" s="120"/>
    </row>
    <row r="833" spans="2:28" ht="18" x14ac:dyDescent="0.3">
      <c r="B833" s="141" t="s">
        <v>149</v>
      </c>
      <c r="C833" s="348" t="str">
        <f>IFERROR(INDEX(DATA!$E$6:$E$457,MATCH(B833,DATA!$D$6:$D$457,0)),"")</f>
        <v>RED SANITARIA PVC-S 4"</v>
      </c>
      <c r="D833" s="349"/>
      <c r="E833" s="349"/>
      <c r="F833" s="349"/>
      <c r="G833" s="350"/>
      <c r="H833" s="160"/>
      <c r="I833" s="136"/>
      <c r="J833" s="136"/>
      <c r="K833" s="176"/>
      <c r="L833" s="163" t="str">
        <f>IFERROR(INDEX(DATA!$F$6:$F$457,MATCH(B833,DATA!$D$6:$D$457,0)),"")</f>
        <v>ML</v>
      </c>
      <c r="N833" s="166"/>
      <c r="O833" s="171">
        <f>ROUND(SUM(O834:O844),0)</f>
        <v>397</v>
      </c>
      <c r="P833" s="125"/>
      <c r="R833" s="166"/>
      <c r="S833" s="171">
        <f>ROUND(SUM(S834:S844),0)</f>
        <v>317</v>
      </c>
      <c r="T833" s="125"/>
      <c r="V833" s="166"/>
      <c r="W833" s="171">
        <f>ROUND(SUM(W834:W844),0)</f>
        <v>378</v>
      </c>
      <c r="X833" s="125"/>
      <c r="Z833" s="166"/>
      <c r="AA833" s="171">
        <f>ROUND(SUM(AA834:AA844),0)</f>
        <v>369</v>
      </c>
      <c r="AB833" s="125"/>
    </row>
    <row r="834" spans="2:28" hidden="1" outlineLevel="1" x14ac:dyDescent="0.3">
      <c r="B834" s="126" t="s">
        <v>18</v>
      </c>
      <c r="C834" s="143" t="s">
        <v>962</v>
      </c>
      <c r="D834" s="137">
        <v>1</v>
      </c>
      <c r="E834" s="139"/>
      <c r="F834" s="139"/>
      <c r="G834" s="139"/>
      <c r="H834" s="156">
        <f>IF(L834="ML",N834,"")</f>
        <v>301.2</v>
      </c>
      <c r="I834" s="156" t="str">
        <f>IF(L834="M2",N834,"")</f>
        <v/>
      </c>
      <c r="J834" s="156" t="str">
        <f>IF(L834="M3",N834,"")</f>
        <v/>
      </c>
      <c r="K834" s="177" t="str">
        <f>IF(L834="KG",N834,"")</f>
        <v/>
      </c>
      <c r="L834" s="164" t="str">
        <f>L833</f>
        <v>ML</v>
      </c>
      <c r="N834" s="167">
        <v>301.2</v>
      </c>
      <c r="O834" s="172">
        <f t="shared" ref="O834" si="761">IFERROR(D834*N834,"")</f>
        <v>301.2</v>
      </c>
      <c r="P834" s="121">
        <f>IFERROR(O834/$O$833,"")</f>
        <v>0.75869017632241809</v>
      </c>
      <c r="R834" s="167">
        <v>240.53</v>
      </c>
      <c r="S834" s="172">
        <f>IFERROR(D834*R834,"")</f>
        <v>240.53</v>
      </c>
      <c r="T834" s="121">
        <f>IFERROR(S834/$S$833,"")</f>
        <v>0.75876971608832811</v>
      </c>
      <c r="V834" s="167">
        <v>286.91000000000003</v>
      </c>
      <c r="W834" s="172">
        <f>IFERROR(D834*V834,"")</f>
        <v>286.91000000000003</v>
      </c>
      <c r="X834" s="121">
        <f>IFERROR(W834/$W$833,"")</f>
        <v>0.75902116402116404</v>
      </c>
      <c r="Z834" s="167">
        <v>280.05</v>
      </c>
      <c r="AA834" s="172">
        <f>IFERROR(D834*Z834,"")</f>
        <v>280.05</v>
      </c>
      <c r="AB834" s="121">
        <f>IFERROR(AA834/$AA$833,"")</f>
        <v>0.75894308943089439</v>
      </c>
    </row>
    <row r="835" spans="2:28" hidden="1" outlineLevel="1" x14ac:dyDescent="0.3">
      <c r="B835" s="126" t="s">
        <v>19</v>
      </c>
      <c r="C835" s="143" t="s">
        <v>2083</v>
      </c>
      <c r="D835" s="137">
        <v>1</v>
      </c>
      <c r="E835" s="124"/>
      <c r="F835" s="124"/>
      <c r="G835" s="124"/>
      <c r="H835" s="156">
        <f t="shared" ref="H835:H843" si="762">IF(L835="ML",N835,"")</f>
        <v>95.67</v>
      </c>
      <c r="I835" s="156" t="str">
        <f t="shared" ref="I835:I843" si="763">IF(L835="M2",N835,"")</f>
        <v/>
      </c>
      <c r="J835" s="156" t="str">
        <f t="shared" ref="J835:J843" si="764">IF(L835="M3",N835,"")</f>
        <v/>
      </c>
      <c r="K835" s="177" t="str">
        <f t="shared" ref="K835:K843" si="765">IF(L835="KG",N835,"")</f>
        <v/>
      </c>
      <c r="L835" s="164" t="str">
        <f t="shared" ref="L835:L843" si="766">L834</f>
        <v>ML</v>
      </c>
      <c r="N835" s="167">
        <v>95.67</v>
      </c>
      <c r="O835" s="172">
        <f>IFERROR(D835*N835,"")</f>
        <v>95.67</v>
      </c>
      <c r="P835" s="121">
        <f t="shared" ref="P835:P843" si="767">IFERROR(O835/$O$833,"")</f>
        <v>0.24098236775818641</v>
      </c>
      <c r="R835" s="167">
        <v>76.400000000000006</v>
      </c>
      <c r="S835" s="172">
        <f t="shared" ref="S835:S843" si="768">IFERROR(D835*R835,"")</f>
        <v>76.400000000000006</v>
      </c>
      <c r="T835" s="121">
        <f t="shared" ref="T835:T843" si="769">IFERROR(S835/$S$833,"")</f>
        <v>0.24100946372239748</v>
      </c>
      <c r="V835" s="167">
        <v>91.14</v>
      </c>
      <c r="W835" s="172">
        <f t="shared" ref="W835:W843" si="770">IFERROR(D835*V835,"")</f>
        <v>91.14</v>
      </c>
      <c r="X835" s="121">
        <f t="shared" ref="X835:X843" si="771">IFERROR(W835/$W$833,"")</f>
        <v>0.24111111111111111</v>
      </c>
      <c r="Z835" s="167">
        <v>88.96</v>
      </c>
      <c r="AA835" s="172">
        <f t="shared" ref="AA835:AA843" si="772">IFERROR(D835*Z835,"")</f>
        <v>88.96</v>
      </c>
      <c r="AB835" s="121">
        <f t="shared" ref="AB835:AB843" si="773">IFERROR(AA835/$AA$833,"")</f>
        <v>0.24108401084010839</v>
      </c>
    </row>
    <row r="836" spans="2:28" hidden="1" outlineLevel="1" x14ac:dyDescent="0.3">
      <c r="B836" s="126" t="s">
        <v>20</v>
      </c>
      <c r="C836" s="143"/>
      <c r="D836" s="137"/>
      <c r="E836" s="124"/>
      <c r="F836" s="124"/>
      <c r="G836" s="124"/>
      <c r="H836" s="156">
        <f t="shared" si="762"/>
        <v>0</v>
      </c>
      <c r="I836" s="156" t="str">
        <f t="shared" si="763"/>
        <v/>
      </c>
      <c r="J836" s="156" t="str">
        <f t="shared" si="764"/>
        <v/>
      </c>
      <c r="K836" s="177" t="str">
        <f t="shared" si="765"/>
        <v/>
      </c>
      <c r="L836" s="164" t="str">
        <f t="shared" si="766"/>
        <v>ML</v>
      </c>
      <c r="N836" s="167"/>
      <c r="O836" s="172">
        <f t="shared" ref="O836:O843" si="774">IFERROR(D836*N836,"")</f>
        <v>0</v>
      </c>
      <c r="P836" s="121">
        <f t="shared" si="767"/>
        <v>0</v>
      </c>
      <c r="R836" s="167"/>
      <c r="S836" s="172">
        <f t="shared" si="768"/>
        <v>0</v>
      </c>
      <c r="T836" s="121">
        <f t="shared" si="769"/>
        <v>0</v>
      </c>
      <c r="V836" s="167"/>
      <c r="W836" s="172">
        <f t="shared" si="770"/>
        <v>0</v>
      </c>
      <c r="X836" s="121">
        <f t="shared" si="771"/>
        <v>0</v>
      </c>
      <c r="Z836" s="167"/>
      <c r="AA836" s="172">
        <f t="shared" si="772"/>
        <v>0</v>
      </c>
      <c r="AB836" s="121">
        <f t="shared" si="773"/>
        <v>0</v>
      </c>
    </row>
    <row r="837" spans="2:28" hidden="1" outlineLevel="1" x14ac:dyDescent="0.3">
      <c r="B837" s="126" t="s">
        <v>21</v>
      </c>
      <c r="C837" s="143"/>
      <c r="D837" s="137"/>
      <c r="E837" s="124"/>
      <c r="F837" s="124"/>
      <c r="G837" s="124"/>
      <c r="H837" s="156">
        <f t="shared" si="762"/>
        <v>0</v>
      </c>
      <c r="I837" s="156" t="str">
        <f t="shared" si="763"/>
        <v/>
      </c>
      <c r="J837" s="156" t="str">
        <f t="shared" si="764"/>
        <v/>
      </c>
      <c r="K837" s="177" t="str">
        <f t="shared" si="765"/>
        <v/>
      </c>
      <c r="L837" s="164" t="str">
        <f t="shared" si="766"/>
        <v>ML</v>
      </c>
      <c r="N837" s="167"/>
      <c r="O837" s="172">
        <f t="shared" si="774"/>
        <v>0</v>
      </c>
      <c r="P837" s="121">
        <f t="shared" si="767"/>
        <v>0</v>
      </c>
      <c r="R837" s="167"/>
      <c r="S837" s="172">
        <f t="shared" si="768"/>
        <v>0</v>
      </c>
      <c r="T837" s="121">
        <f t="shared" si="769"/>
        <v>0</v>
      </c>
      <c r="V837" s="167"/>
      <c r="W837" s="172">
        <f t="shared" si="770"/>
        <v>0</v>
      </c>
      <c r="X837" s="121">
        <f t="shared" si="771"/>
        <v>0</v>
      </c>
      <c r="Z837" s="167"/>
      <c r="AA837" s="172">
        <f t="shared" si="772"/>
        <v>0</v>
      </c>
      <c r="AB837" s="121">
        <f t="shared" si="773"/>
        <v>0</v>
      </c>
    </row>
    <row r="838" spans="2:28" hidden="1" outlineLevel="1" x14ac:dyDescent="0.3">
      <c r="B838" s="126" t="s">
        <v>22</v>
      </c>
      <c r="C838" s="143"/>
      <c r="D838" s="137"/>
      <c r="E838" s="124"/>
      <c r="F838" s="124"/>
      <c r="G838" s="124"/>
      <c r="H838" s="156">
        <f t="shared" si="762"/>
        <v>0</v>
      </c>
      <c r="I838" s="156" t="str">
        <f t="shared" si="763"/>
        <v/>
      </c>
      <c r="J838" s="156" t="str">
        <f t="shared" si="764"/>
        <v/>
      </c>
      <c r="K838" s="177" t="str">
        <f t="shared" si="765"/>
        <v/>
      </c>
      <c r="L838" s="164" t="str">
        <f t="shared" si="766"/>
        <v>ML</v>
      </c>
      <c r="N838" s="167"/>
      <c r="O838" s="172">
        <f t="shared" si="774"/>
        <v>0</v>
      </c>
      <c r="P838" s="121">
        <f t="shared" si="767"/>
        <v>0</v>
      </c>
      <c r="R838" s="167"/>
      <c r="S838" s="172">
        <f t="shared" si="768"/>
        <v>0</v>
      </c>
      <c r="T838" s="121">
        <f t="shared" si="769"/>
        <v>0</v>
      </c>
      <c r="V838" s="167"/>
      <c r="W838" s="172">
        <f t="shared" si="770"/>
        <v>0</v>
      </c>
      <c r="X838" s="121">
        <f t="shared" si="771"/>
        <v>0</v>
      </c>
      <c r="Z838" s="167"/>
      <c r="AA838" s="172">
        <f t="shared" si="772"/>
        <v>0</v>
      </c>
      <c r="AB838" s="121">
        <f t="shared" si="773"/>
        <v>0</v>
      </c>
    </row>
    <row r="839" spans="2:28" hidden="1" outlineLevel="1" x14ac:dyDescent="0.3">
      <c r="B839" s="126" t="s">
        <v>23</v>
      </c>
      <c r="C839" s="143"/>
      <c r="D839" s="137"/>
      <c r="E839" s="124"/>
      <c r="F839" s="124"/>
      <c r="G839" s="124"/>
      <c r="H839" s="156">
        <f t="shared" si="762"/>
        <v>0</v>
      </c>
      <c r="I839" s="156" t="str">
        <f t="shared" si="763"/>
        <v/>
      </c>
      <c r="J839" s="156" t="str">
        <f t="shared" si="764"/>
        <v/>
      </c>
      <c r="K839" s="177" t="str">
        <f t="shared" si="765"/>
        <v/>
      </c>
      <c r="L839" s="164" t="str">
        <f t="shared" si="766"/>
        <v>ML</v>
      </c>
      <c r="N839" s="167"/>
      <c r="O839" s="172">
        <f t="shared" si="774"/>
        <v>0</v>
      </c>
      <c r="P839" s="121">
        <f t="shared" si="767"/>
        <v>0</v>
      </c>
      <c r="R839" s="167"/>
      <c r="S839" s="172">
        <f t="shared" si="768"/>
        <v>0</v>
      </c>
      <c r="T839" s="121">
        <f t="shared" si="769"/>
        <v>0</v>
      </c>
      <c r="V839" s="167"/>
      <c r="W839" s="172">
        <f t="shared" si="770"/>
        <v>0</v>
      </c>
      <c r="X839" s="121">
        <f t="shared" si="771"/>
        <v>0</v>
      </c>
      <c r="Z839" s="167"/>
      <c r="AA839" s="172">
        <f t="shared" si="772"/>
        <v>0</v>
      </c>
      <c r="AB839" s="121">
        <f t="shared" si="773"/>
        <v>0</v>
      </c>
    </row>
    <row r="840" spans="2:28" hidden="1" outlineLevel="1" x14ac:dyDescent="0.3">
      <c r="B840" s="126" t="s">
        <v>24</v>
      </c>
      <c r="C840" s="143"/>
      <c r="D840" s="137"/>
      <c r="E840" s="124"/>
      <c r="F840" s="124"/>
      <c r="G840" s="124"/>
      <c r="H840" s="156">
        <f t="shared" si="762"/>
        <v>0</v>
      </c>
      <c r="I840" s="156" t="str">
        <f t="shared" si="763"/>
        <v/>
      </c>
      <c r="J840" s="156" t="str">
        <f t="shared" si="764"/>
        <v/>
      </c>
      <c r="K840" s="177" t="str">
        <f t="shared" si="765"/>
        <v/>
      </c>
      <c r="L840" s="164" t="str">
        <f t="shared" si="766"/>
        <v>ML</v>
      </c>
      <c r="N840" s="167"/>
      <c r="O840" s="172">
        <f t="shared" si="774"/>
        <v>0</v>
      </c>
      <c r="P840" s="121">
        <f t="shared" si="767"/>
        <v>0</v>
      </c>
      <c r="R840" s="167"/>
      <c r="S840" s="172">
        <f t="shared" si="768"/>
        <v>0</v>
      </c>
      <c r="T840" s="121">
        <f t="shared" si="769"/>
        <v>0</v>
      </c>
      <c r="V840" s="167"/>
      <c r="W840" s="172">
        <f t="shared" si="770"/>
        <v>0</v>
      </c>
      <c r="X840" s="121">
        <f t="shared" si="771"/>
        <v>0</v>
      </c>
      <c r="Z840" s="167"/>
      <c r="AA840" s="172">
        <f t="shared" si="772"/>
        <v>0</v>
      </c>
      <c r="AB840" s="121">
        <f t="shared" si="773"/>
        <v>0</v>
      </c>
    </row>
    <row r="841" spans="2:28" hidden="1" outlineLevel="1" x14ac:dyDescent="0.3">
      <c r="B841" s="126" t="s">
        <v>25</v>
      </c>
      <c r="C841" s="143"/>
      <c r="D841" s="137"/>
      <c r="E841" s="124"/>
      <c r="F841" s="124"/>
      <c r="G841" s="124"/>
      <c r="H841" s="156">
        <f t="shared" si="762"/>
        <v>0</v>
      </c>
      <c r="I841" s="156" t="str">
        <f t="shared" si="763"/>
        <v/>
      </c>
      <c r="J841" s="156" t="str">
        <f t="shared" si="764"/>
        <v/>
      </c>
      <c r="K841" s="177" t="str">
        <f t="shared" si="765"/>
        <v/>
      </c>
      <c r="L841" s="164" t="str">
        <f t="shared" si="766"/>
        <v>ML</v>
      </c>
      <c r="N841" s="167"/>
      <c r="O841" s="172">
        <f t="shared" si="774"/>
        <v>0</v>
      </c>
      <c r="P841" s="121">
        <f t="shared" si="767"/>
        <v>0</v>
      </c>
      <c r="R841" s="167"/>
      <c r="S841" s="172">
        <f t="shared" si="768"/>
        <v>0</v>
      </c>
      <c r="T841" s="121">
        <f t="shared" si="769"/>
        <v>0</v>
      </c>
      <c r="V841" s="167"/>
      <c r="W841" s="172">
        <f t="shared" si="770"/>
        <v>0</v>
      </c>
      <c r="X841" s="121">
        <f t="shared" si="771"/>
        <v>0</v>
      </c>
      <c r="Z841" s="167"/>
      <c r="AA841" s="172">
        <f t="shared" si="772"/>
        <v>0</v>
      </c>
      <c r="AB841" s="121">
        <f t="shared" si="773"/>
        <v>0</v>
      </c>
    </row>
    <row r="842" spans="2:28" hidden="1" outlineLevel="1" x14ac:dyDescent="0.3">
      <c r="B842" s="126" t="s">
        <v>26</v>
      </c>
      <c r="C842" s="143"/>
      <c r="D842" s="137"/>
      <c r="E842" s="124"/>
      <c r="F842" s="124"/>
      <c r="G842" s="124"/>
      <c r="H842" s="156">
        <f t="shared" si="762"/>
        <v>0</v>
      </c>
      <c r="I842" s="156" t="str">
        <f t="shared" si="763"/>
        <v/>
      </c>
      <c r="J842" s="156" t="str">
        <f t="shared" si="764"/>
        <v/>
      </c>
      <c r="K842" s="177" t="str">
        <f t="shared" si="765"/>
        <v/>
      </c>
      <c r="L842" s="164" t="str">
        <f t="shared" si="766"/>
        <v>ML</v>
      </c>
      <c r="N842" s="167"/>
      <c r="O842" s="172">
        <f t="shared" si="774"/>
        <v>0</v>
      </c>
      <c r="P842" s="121">
        <f t="shared" si="767"/>
        <v>0</v>
      </c>
      <c r="R842" s="167"/>
      <c r="S842" s="172">
        <f t="shared" si="768"/>
        <v>0</v>
      </c>
      <c r="T842" s="121">
        <f t="shared" si="769"/>
        <v>0</v>
      </c>
      <c r="V842" s="167"/>
      <c r="W842" s="172">
        <f t="shared" si="770"/>
        <v>0</v>
      </c>
      <c r="X842" s="121">
        <f t="shared" si="771"/>
        <v>0</v>
      </c>
      <c r="Z842" s="167"/>
      <c r="AA842" s="172">
        <f t="shared" si="772"/>
        <v>0</v>
      </c>
      <c r="AB842" s="121">
        <f t="shared" si="773"/>
        <v>0</v>
      </c>
    </row>
    <row r="843" spans="2:28" hidden="1" outlineLevel="1" x14ac:dyDescent="0.3">
      <c r="B843" s="126" t="s">
        <v>27</v>
      </c>
      <c r="C843" s="143"/>
      <c r="D843" s="137"/>
      <c r="E843" s="124"/>
      <c r="F843" s="124"/>
      <c r="G843" s="124"/>
      <c r="H843" s="156">
        <f t="shared" si="762"/>
        <v>0</v>
      </c>
      <c r="I843" s="156" t="str">
        <f t="shared" si="763"/>
        <v/>
      </c>
      <c r="J843" s="156" t="str">
        <f t="shared" si="764"/>
        <v/>
      </c>
      <c r="K843" s="177" t="str">
        <f t="shared" si="765"/>
        <v/>
      </c>
      <c r="L843" s="164" t="str">
        <f t="shared" si="766"/>
        <v>ML</v>
      </c>
      <c r="N843" s="167"/>
      <c r="O843" s="172">
        <f t="shared" si="774"/>
        <v>0</v>
      </c>
      <c r="P843" s="121">
        <f t="shared" si="767"/>
        <v>0</v>
      </c>
      <c r="R843" s="167"/>
      <c r="S843" s="172">
        <f t="shared" si="768"/>
        <v>0</v>
      </c>
      <c r="T843" s="121">
        <f t="shared" si="769"/>
        <v>0</v>
      </c>
      <c r="V843" s="167"/>
      <c r="W843" s="172">
        <f t="shared" si="770"/>
        <v>0</v>
      </c>
      <c r="X843" s="121">
        <f t="shared" si="771"/>
        <v>0</v>
      </c>
      <c r="Z843" s="167"/>
      <c r="AA843" s="172">
        <f t="shared" si="772"/>
        <v>0</v>
      </c>
      <c r="AB843" s="121">
        <f t="shared" si="773"/>
        <v>0</v>
      </c>
    </row>
    <row r="844" spans="2:28" ht="15" hidden="1" outlineLevel="1" thickBot="1" x14ac:dyDescent="0.35">
      <c r="B844" s="127"/>
      <c r="C844" s="128"/>
      <c r="D844" s="140"/>
      <c r="E844" s="129"/>
      <c r="F844" s="129"/>
      <c r="G844" s="129"/>
      <c r="H844" s="129"/>
      <c r="I844" s="129"/>
      <c r="J844" s="129"/>
      <c r="K844" s="178"/>
      <c r="L844" s="165"/>
      <c r="N844" s="168"/>
      <c r="O844" s="173"/>
      <c r="P844" s="130"/>
      <c r="R844" s="168"/>
      <c r="S844" s="173"/>
      <c r="T844" s="130"/>
      <c r="V844" s="168"/>
      <c r="W844" s="173"/>
      <c r="X844" s="130"/>
      <c r="Z844" s="168"/>
      <c r="AA844" s="173"/>
      <c r="AB844" s="130"/>
    </row>
    <row r="845" spans="2:28" s="120" customFormat="1" ht="9" hidden="1" customHeight="1" outlineLevel="1" thickBot="1" x14ac:dyDescent="0.35">
      <c r="K845" s="174"/>
      <c r="L845" s="123"/>
      <c r="M845" s="116"/>
      <c r="N845" s="123"/>
      <c r="O845" s="169"/>
      <c r="Q845" s="116"/>
      <c r="R845" s="123"/>
      <c r="S845" s="169"/>
      <c r="U845" s="116"/>
      <c r="V845" s="123"/>
      <c r="W845" s="169"/>
      <c r="Y845" s="116"/>
      <c r="Z845" s="123"/>
      <c r="AA845" s="169"/>
    </row>
    <row r="846" spans="2:28" s="10" customFormat="1" ht="15" hidden="1" outlineLevel="1" thickBot="1" x14ac:dyDescent="0.35">
      <c r="B846" s="132" t="s">
        <v>8</v>
      </c>
      <c r="C846" s="132" t="s">
        <v>9</v>
      </c>
      <c r="D846" s="134" t="s">
        <v>12</v>
      </c>
      <c r="E846" s="133" t="s">
        <v>14</v>
      </c>
      <c r="F846" s="133" t="s">
        <v>15</v>
      </c>
      <c r="G846" s="133" t="s">
        <v>16</v>
      </c>
      <c r="H846" s="133" t="s">
        <v>2214</v>
      </c>
      <c r="I846" s="133" t="s">
        <v>54</v>
      </c>
      <c r="J846" s="133" t="s">
        <v>55</v>
      </c>
      <c r="K846" s="175" t="s">
        <v>17</v>
      </c>
      <c r="L846" s="162" t="s">
        <v>56</v>
      </c>
      <c r="M846" s="116"/>
      <c r="N846" s="161" t="s">
        <v>2213</v>
      </c>
      <c r="O846" s="170" t="s">
        <v>1</v>
      </c>
      <c r="P846" s="135" t="s">
        <v>0</v>
      </c>
      <c r="Q846" s="116"/>
      <c r="R846" s="161" t="s">
        <v>2213</v>
      </c>
      <c r="S846" s="170" t="s">
        <v>1</v>
      </c>
      <c r="T846" s="135" t="s">
        <v>0</v>
      </c>
      <c r="U846" s="116"/>
      <c r="V846" s="161" t="s">
        <v>2213</v>
      </c>
      <c r="W846" s="170" t="s">
        <v>1</v>
      </c>
      <c r="X846" s="135" t="s">
        <v>0</v>
      </c>
      <c r="Y846" s="116"/>
      <c r="Z846" s="161" t="s">
        <v>2213</v>
      </c>
      <c r="AA846" s="170" t="s">
        <v>1</v>
      </c>
      <c r="AB846" s="135" t="s">
        <v>0</v>
      </c>
    </row>
    <row r="847" spans="2:28" s="7" customFormat="1" ht="9" customHeight="1" collapsed="1" thickBot="1" x14ac:dyDescent="0.35">
      <c r="B847" s="120"/>
      <c r="C847" s="120"/>
      <c r="D847" s="120"/>
      <c r="E847" s="120"/>
      <c r="F847" s="120"/>
      <c r="G847" s="120"/>
      <c r="H847" s="120"/>
      <c r="I847" s="120"/>
      <c r="J847" s="120"/>
      <c r="K847" s="174"/>
      <c r="L847" s="123"/>
      <c r="M847" s="116"/>
      <c r="N847" s="123"/>
      <c r="O847" s="169"/>
      <c r="P847" s="120"/>
      <c r="Q847" s="116"/>
      <c r="R847" s="123"/>
      <c r="S847" s="169"/>
      <c r="T847" s="120"/>
      <c r="U847" s="116"/>
      <c r="V847" s="123"/>
      <c r="W847" s="169"/>
      <c r="X847" s="120"/>
      <c r="Y847" s="116"/>
      <c r="Z847" s="123"/>
      <c r="AA847" s="169"/>
      <c r="AB847" s="120"/>
    </row>
    <row r="848" spans="2:28" ht="18" x14ac:dyDescent="0.3">
      <c r="B848" s="141" t="s">
        <v>150</v>
      </c>
      <c r="C848" s="348" t="str">
        <f>IFERROR(INDEX(DATA!$E$6:$E$457,MATCH(B848,DATA!$D$6:$D$457,0)),"")</f>
        <v>RED SANITARIA PVC-S 3"</v>
      </c>
      <c r="D848" s="349"/>
      <c r="E848" s="349"/>
      <c r="F848" s="349"/>
      <c r="G848" s="350"/>
      <c r="H848" s="160"/>
      <c r="I848" s="136"/>
      <c r="J848" s="136"/>
      <c r="K848" s="176"/>
      <c r="L848" s="163" t="str">
        <f>IFERROR(INDEX(DATA!$F$6:$F$457,MATCH(B848,DATA!$D$6:$D$457,0)),"")</f>
        <v>ML</v>
      </c>
      <c r="N848" s="166"/>
      <c r="O848" s="171">
        <f>ROUND(SUM(O849:O859),0)</f>
        <v>66</v>
      </c>
      <c r="P848" s="125"/>
      <c r="R848" s="166"/>
      <c r="S848" s="171">
        <f>ROUND(SUM(S849:S859),0)</f>
        <v>52</v>
      </c>
      <c r="T848" s="125"/>
      <c r="V848" s="166"/>
      <c r="W848" s="171">
        <f>ROUND(SUM(W849:W859),0)</f>
        <v>62</v>
      </c>
      <c r="X848" s="125"/>
      <c r="Z848" s="166"/>
      <c r="AA848" s="171">
        <f>ROUND(SUM(AA849:AA859),0)</f>
        <v>61</v>
      </c>
      <c r="AB848" s="125"/>
    </row>
    <row r="849" spans="2:28" hidden="1" outlineLevel="1" x14ac:dyDescent="0.3">
      <c r="B849" s="126" t="s">
        <v>18</v>
      </c>
      <c r="C849" s="143" t="s">
        <v>2060</v>
      </c>
      <c r="D849" s="137">
        <v>1</v>
      </c>
      <c r="E849" s="139"/>
      <c r="F849" s="139"/>
      <c r="G849" s="139"/>
      <c r="H849" s="156">
        <f>IF(L849="ML",N849,"")</f>
        <v>65.55</v>
      </c>
      <c r="I849" s="156" t="str">
        <f>IF(L849="M2",N849,"")</f>
        <v/>
      </c>
      <c r="J849" s="156" t="str">
        <f>IF(L849="M3",N849,"")</f>
        <v/>
      </c>
      <c r="K849" s="177" t="str">
        <f>IF(L849="KG",N849,"")</f>
        <v/>
      </c>
      <c r="L849" s="164" t="str">
        <f>L848</f>
        <v>ML</v>
      </c>
      <c r="N849" s="167">
        <v>65.55</v>
      </c>
      <c r="O849" s="172">
        <f t="shared" ref="O849" si="775">IFERROR(D849*N849,"")</f>
        <v>65.55</v>
      </c>
      <c r="P849" s="121">
        <f>IFERROR(O849/$O$848,"")</f>
        <v>0.99318181818181817</v>
      </c>
      <c r="R849" s="167">
        <v>52.35</v>
      </c>
      <c r="S849" s="172">
        <f>IFERROR(D849*R849,"")</f>
        <v>52.35</v>
      </c>
      <c r="T849" s="121">
        <f>IFERROR(S849/$S$848,"")</f>
        <v>1.0067307692307692</v>
      </c>
      <c r="V849" s="167">
        <v>62.45</v>
      </c>
      <c r="W849" s="172">
        <f>IFERROR(D849*V849,"")</f>
        <v>62.45</v>
      </c>
      <c r="X849" s="121">
        <f>IFERROR(W849/$W$848,"")</f>
        <v>1.0072580645161291</v>
      </c>
      <c r="Z849" s="167">
        <v>60.95</v>
      </c>
      <c r="AA849" s="172">
        <f>IFERROR(D849*Z849,"")</f>
        <v>60.95</v>
      </c>
      <c r="AB849" s="121">
        <f>IFERROR(AA849/$AA$848,"")</f>
        <v>0.99918032786885247</v>
      </c>
    </row>
    <row r="850" spans="2:28" hidden="1" outlineLevel="1" x14ac:dyDescent="0.3">
      <c r="B850" s="126" t="s">
        <v>19</v>
      </c>
      <c r="C850" s="143"/>
      <c r="D850" s="137"/>
      <c r="E850" s="124"/>
      <c r="F850" s="124"/>
      <c r="G850" s="124"/>
      <c r="H850" s="156">
        <f t="shared" ref="H850:H858" si="776">IF(L850="ML",N850,"")</f>
        <v>0</v>
      </c>
      <c r="I850" s="156" t="str">
        <f t="shared" ref="I850:I858" si="777">IF(L850="M2",N850,"")</f>
        <v/>
      </c>
      <c r="J850" s="156" t="str">
        <f t="shared" ref="J850:J858" si="778">IF(L850="M3",N850,"")</f>
        <v/>
      </c>
      <c r="K850" s="177" t="str">
        <f t="shared" ref="K850:K858" si="779">IF(L850="KG",N850,"")</f>
        <v/>
      </c>
      <c r="L850" s="164" t="str">
        <f t="shared" ref="L850:L858" si="780">L849</f>
        <v>ML</v>
      </c>
      <c r="N850" s="167"/>
      <c r="O850" s="172">
        <f>IFERROR(D850*N850,"")</f>
        <v>0</v>
      </c>
      <c r="P850" s="121">
        <f t="shared" ref="P850:P858" si="781">IFERROR(O850/$O$848,"")</f>
        <v>0</v>
      </c>
      <c r="R850" s="167"/>
      <c r="S850" s="172">
        <f t="shared" ref="S850:S858" si="782">IFERROR(D850*R850,"")</f>
        <v>0</v>
      </c>
      <c r="T850" s="121">
        <f t="shared" ref="T850:T858" si="783">IFERROR(S850/$S$848,"")</f>
        <v>0</v>
      </c>
      <c r="V850" s="167"/>
      <c r="W850" s="172">
        <f t="shared" ref="W850:W858" si="784">IFERROR(D850*V850,"")</f>
        <v>0</v>
      </c>
      <c r="X850" s="121">
        <f t="shared" ref="X850:X858" si="785">IFERROR(W850/$W$848,"")</f>
        <v>0</v>
      </c>
      <c r="Z850" s="167"/>
      <c r="AA850" s="172">
        <f t="shared" ref="AA850:AA858" si="786">IFERROR(D850*Z850,"")</f>
        <v>0</v>
      </c>
      <c r="AB850" s="121">
        <f t="shared" ref="AB850:AB858" si="787">IFERROR(AA850/$AA$848,"")</f>
        <v>0</v>
      </c>
    </row>
    <row r="851" spans="2:28" hidden="1" outlineLevel="1" x14ac:dyDescent="0.3">
      <c r="B851" s="126" t="s">
        <v>20</v>
      </c>
      <c r="C851" s="143"/>
      <c r="D851" s="137"/>
      <c r="E851" s="124"/>
      <c r="F851" s="124"/>
      <c r="G851" s="124"/>
      <c r="H851" s="156">
        <f t="shared" si="776"/>
        <v>0</v>
      </c>
      <c r="I851" s="156" t="str">
        <f t="shared" si="777"/>
        <v/>
      </c>
      <c r="J851" s="156" t="str">
        <f t="shared" si="778"/>
        <v/>
      </c>
      <c r="K851" s="177" t="str">
        <f t="shared" si="779"/>
        <v/>
      </c>
      <c r="L851" s="164" t="str">
        <f t="shared" si="780"/>
        <v>ML</v>
      </c>
      <c r="N851" s="167"/>
      <c r="O851" s="172">
        <f t="shared" ref="O851:O858" si="788">IFERROR(D851*N851,"")</f>
        <v>0</v>
      </c>
      <c r="P851" s="121">
        <f t="shared" si="781"/>
        <v>0</v>
      </c>
      <c r="R851" s="167"/>
      <c r="S851" s="172">
        <f t="shared" si="782"/>
        <v>0</v>
      </c>
      <c r="T851" s="121">
        <f t="shared" si="783"/>
        <v>0</v>
      </c>
      <c r="V851" s="167"/>
      <c r="W851" s="172">
        <f t="shared" si="784"/>
        <v>0</v>
      </c>
      <c r="X851" s="121">
        <f t="shared" si="785"/>
        <v>0</v>
      </c>
      <c r="Z851" s="167"/>
      <c r="AA851" s="172">
        <f t="shared" si="786"/>
        <v>0</v>
      </c>
      <c r="AB851" s="121">
        <f t="shared" si="787"/>
        <v>0</v>
      </c>
    </row>
    <row r="852" spans="2:28" hidden="1" outlineLevel="1" x14ac:dyDescent="0.3">
      <c r="B852" s="126" t="s">
        <v>21</v>
      </c>
      <c r="C852" s="143"/>
      <c r="D852" s="137"/>
      <c r="E852" s="124"/>
      <c r="F852" s="124"/>
      <c r="G852" s="124"/>
      <c r="H852" s="156">
        <f t="shared" si="776"/>
        <v>0</v>
      </c>
      <c r="I852" s="156" t="str">
        <f t="shared" si="777"/>
        <v/>
      </c>
      <c r="J852" s="156" t="str">
        <f t="shared" si="778"/>
        <v/>
      </c>
      <c r="K852" s="177" t="str">
        <f t="shared" si="779"/>
        <v/>
      </c>
      <c r="L852" s="164" t="str">
        <f t="shared" si="780"/>
        <v>ML</v>
      </c>
      <c r="N852" s="167"/>
      <c r="O852" s="172">
        <f t="shared" si="788"/>
        <v>0</v>
      </c>
      <c r="P852" s="121">
        <f t="shared" si="781"/>
        <v>0</v>
      </c>
      <c r="R852" s="167"/>
      <c r="S852" s="172">
        <f t="shared" si="782"/>
        <v>0</v>
      </c>
      <c r="T852" s="121">
        <f t="shared" si="783"/>
        <v>0</v>
      </c>
      <c r="V852" s="167"/>
      <c r="W852" s="172">
        <f t="shared" si="784"/>
        <v>0</v>
      </c>
      <c r="X852" s="121">
        <f t="shared" si="785"/>
        <v>0</v>
      </c>
      <c r="Z852" s="167"/>
      <c r="AA852" s="172">
        <f t="shared" si="786"/>
        <v>0</v>
      </c>
      <c r="AB852" s="121">
        <f t="shared" si="787"/>
        <v>0</v>
      </c>
    </row>
    <row r="853" spans="2:28" hidden="1" outlineLevel="1" x14ac:dyDescent="0.3">
      <c r="B853" s="126" t="s">
        <v>22</v>
      </c>
      <c r="C853" s="143"/>
      <c r="D853" s="137"/>
      <c r="E853" s="124"/>
      <c r="F853" s="124"/>
      <c r="G853" s="124"/>
      <c r="H853" s="156">
        <f t="shared" si="776"/>
        <v>0</v>
      </c>
      <c r="I853" s="156" t="str">
        <f t="shared" si="777"/>
        <v/>
      </c>
      <c r="J853" s="156" t="str">
        <f t="shared" si="778"/>
        <v/>
      </c>
      <c r="K853" s="177" t="str">
        <f t="shared" si="779"/>
        <v/>
      </c>
      <c r="L853" s="164" t="str">
        <f t="shared" si="780"/>
        <v>ML</v>
      </c>
      <c r="N853" s="167"/>
      <c r="O853" s="172">
        <f t="shared" si="788"/>
        <v>0</v>
      </c>
      <c r="P853" s="121">
        <f t="shared" si="781"/>
        <v>0</v>
      </c>
      <c r="R853" s="167"/>
      <c r="S853" s="172">
        <f t="shared" si="782"/>
        <v>0</v>
      </c>
      <c r="T853" s="121">
        <f t="shared" si="783"/>
        <v>0</v>
      </c>
      <c r="V853" s="167"/>
      <c r="W853" s="172">
        <f t="shared" si="784"/>
        <v>0</v>
      </c>
      <c r="X853" s="121">
        <f t="shared" si="785"/>
        <v>0</v>
      </c>
      <c r="Z853" s="167"/>
      <c r="AA853" s="172">
        <f t="shared" si="786"/>
        <v>0</v>
      </c>
      <c r="AB853" s="121">
        <f t="shared" si="787"/>
        <v>0</v>
      </c>
    </row>
    <row r="854" spans="2:28" hidden="1" outlineLevel="1" x14ac:dyDescent="0.3">
      <c r="B854" s="126" t="s">
        <v>23</v>
      </c>
      <c r="C854" s="143"/>
      <c r="D854" s="137"/>
      <c r="E854" s="124"/>
      <c r="F854" s="124"/>
      <c r="G854" s="124"/>
      <c r="H854" s="156">
        <f t="shared" si="776"/>
        <v>0</v>
      </c>
      <c r="I854" s="156" t="str">
        <f t="shared" si="777"/>
        <v/>
      </c>
      <c r="J854" s="156" t="str">
        <f t="shared" si="778"/>
        <v/>
      </c>
      <c r="K854" s="177" t="str">
        <f t="shared" si="779"/>
        <v/>
      </c>
      <c r="L854" s="164" t="str">
        <f t="shared" si="780"/>
        <v>ML</v>
      </c>
      <c r="N854" s="167"/>
      <c r="O854" s="172">
        <f t="shared" si="788"/>
        <v>0</v>
      </c>
      <c r="P854" s="121">
        <f t="shared" si="781"/>
        <v>0</v>
      </c>
      <c r="R854" s="167"/>
      <c r="S854" s="172">
        <f t="shared" si="782"/>
        <v>0</v>
      </c>
      <c r="T854" s="121">
        <f t="shared" si="783"/>
        <v>0</v>
      </c>
      <c r="V854" s="167"/>
      <c r="W854" s="172">
        <f t="shared" si="784"/>
        <v>0</v>
      </c>
      <c r="X854" s="121">
        <f t="shared" si="785"/>
        <v>0</v>
      </c>
      <c r="Z854" s="167"/>
      <c r="AA854" s="172">
        <f t="shared" si="786"/>
        <v>0</v>
      </c>
      <c r="AB854" s="121">
        <f t="shared" si="787"/>
        <v>0</v>
      </c>
    </row>
    <row r="855" spans="2:28" hidden="1" outlineLevel="1" x14ac:dyDescent="0.3">
      <c r="B855" s="126" t="s">
        <v>24</v>
      </c>
      <c r="C855" s="143"/>
      <c r="D855" s="137"/>
      <c r="E855" s="124"/>
      <c r="F855" s="124"/>
      <c r="G855" s="124"/>
      <c r="H855" s="156">
        <f t="shared" si="776"/>
        <v>0</v>
      </c>
      <c r="I855" s="156" t="str">
        <f t="shared" si="777"/>
        <v/>
      </c>
      <c r="J855" s="156" t="str">
        <f t="shared" si="778"/>
        <v/>
      </c>
      <c r="K855" s="177" t="str">
        <f t="shared" si="779"/>
        <v/>
      </c>
      <c r="L855" s="164" t="str">
        <f t="shared" si="780"/>
        <v>ML</v>
      </c>
      <c r="N855" s="167"/>
      <c r="O855" s="172">
        <f t="shared" si="788"/>
        <v>0</v>
      </c>
      <c r="P855" s="121">
        <f t="shared" si="781"/>
        <v>0</v>
      </c>
      <c r="R855" s="167"/>
      <c r="S855" s="172">
        <f t="shared" si="782"/>
        <v>0</v>
      </c>
      <c r="T855" s="121">
        <f t="shared" si="783"/>
        <v>0</v>
      </c>
      <c r="V855" s="167"/>
      <c r="W855" s="172">
        <f t="shared" si="784"/>
        <v>0</v>
      </c>
      <c r="X855" s="121">
        <f t="shared" si="785"/>
        <v>0</v>
      </c>
      <c r="Z855" s="167"/>
      <c r="AA855" s="172">
        <f t="shared" si="786"/>
        <v>0</v>
      </c>
      <c r="AB855" s="121">
        <f t="shared" si="787"/>
        <v>0</v>
      </c>
    </row>
    <row r="856" spans="2:28" hidden="1" outlineLevel="1" x14ac:dyDescent="0.3">
      <c r="B856" s="126" t="s">
        <v>25</v>
      </c>
      <c r="C856" s="143"/>
      <c r="D856" s="137"/>
      <c r="E856" s="124"/>
      <c r="F856" s="124"/>
      <c r="G856" s="124"/>
      <c r="H856" s="156">
        <f t="shared" si="776"/>
        <v>0</v>
      </c>
      <c r="I856" s="156" t="str">
        <f t="shared" si="777"/>
        <v/>
      </c>
      <c r="J856" s="156" t="str">
        <f t="shared" si="778"/>
        <v/>
      </c>
      <c r="K856" s="177" t="str">
        <f t="shared" si="779"/>
        <v/>
      </c>
      <c r="L856" s="164" t="str">
        <f t="shared" si="780"/>
        <v>ML</v>
      </c>
      <c r="N856" s="167"/>
      <c r="O856" s="172">
        <f t="shared" si="788"/>
        <v>0</v>
      </c>
      <c r="P856" s="121">
        <f t="shared" si="781"/>
        <v>0</v>
      </c>
      <c r="R856" s="167"/>
      <c r="S856" s="172">
        <f t="shared" si="782"/>
        <v>0</v>
      </c>
      <c r="T856" s="121">
        <f t="shared" si="783"/>
        <v>0</v>
      </c>
      <c r="V856" s="167"/>
      <c r="W856" s="172">
        <f t="shared" si="784"/>
        <v>0</v>
      </c>
      <c r="X856" s="121">
        <f t="shared" si="785"/>
        <v>0</v>
      </c>
      <c r="Z856" s="167"/>
      <c r="AA856" s="172">
        <f t="shared" si="786"/>
        <v>0</v>
      </c>
      <c r="AB856" s="121">
        <f t="shared" si="787"/>
        <v>0</v>
      </c>
    </row>
    <row r="857" spans="2:28" hidden="1" outlineLevel="1" x14ac:dyDescent="0.3">
      <c r="B857" s="126" t="s">
        <v>26</v>
      </c>
      <c r="C857" s="143"/>
      <c r="D857" s="137"/>
      <c r="E857" s="124"/>
      <c r="F857" s="124"/>
      <c r="G857" s="124"/>
      <c r="H857" s="156">
        <f t="shared" si="776"/>
        <v>0</v>
      </c>
      <c r="I857" s="156" t="str">
        <f t="shared" si="777"/>
        <v/>
      </c>
      <c r="J857" s="156" t="str">
        <f t="shared" si="778"/>
        <v/>
      </c>
      <c r="K857" s="177" t="str">
        <f t="shared" si="779"/>
        <v/>
      </c>
      <c r="L857" s="164" t="str">
        <f t="shared" si="780"/>
        <v>ML</v>
      </c>
      <c r="N857" s="167"/>
      <c r="O857" s="172">
        <f t="shared" si="788"/>
        <v>0</v>
      </c>
      <c r="P857" s="121">
        <f t="shared" si="781"/>
        <v>0</v>
      </c>
      <c r="R857" s="167"/>
      <c r="S857" s="172">
        <f t="shared" si="782"/>
        <v>0</v>
      </c>
      <c r="T857" s="121">
        <f t="shared" si="783"/>
        <v>0</v>
      </c>
      <c r="V857" s="167"/>
      <c r="W857" s="172">
        <f t="shared" si="784"/>
        <v>0</v>
      </c>
      <c r="X857" s="121">
        <f t="shared" si="785"/>
        <v>0</v>
      </c>
      <c r="Z857" s="167"/>
      <c r="AA857" s="172">
        <f t="shared" si="786"/>
        <v>0</v>
      </c>
      <c r="AB857" s="121">
        <f t="shared" si="787"/>
        <v>0</v>
      </c>
    </row>
    <row r="858" spans="2:28" hidden="1" outlineLevel="1" x14ac:dyDescent="0.3">
      <c r="B858" s="126" t="s">
        <v>27</v>
      </c>
      <c r="C858" s="143"/>
      <c r="D858" s="137"/>
      <c r="E858" s="124"/>
      <c r="F858" s="124"/>
      <c r="G858" s="124"/>
      <c r="H858" s="156">
        <f t="shared" si="776"/>
        <v>0</v>
      </c>
      <c r="I858" s="156" t="str">
        <f t="shared" si="777"/>
        <v/>
      </c>
      <c r="J858" s="156" t="str">
        <f t="shared" si="778"/>
        <v/>
      </c>
      <c r="K858" s="177" t="str">
        <f t="shared" si="779"/>
        <v/>
      </c>
      <c r="L858" s="164" t="str">
        <f t="shared" si="780"/>
        <v>ML</v>
      </c>
      <c r="N858" s="167"/>
      <c r="O858" s="172">
        <f t="shared" si="788"/>
        <v>0</v>
      </c>
      <c r="P858" s="121">
        <f t="shared" si="781"/>
        <v>0</v>
      </c>
      <c r="R858" s="167"/>
      <c r="S858" s="172">
        <f t="shared" si="782"/>
        <v>0</v>
      </c>
      <c r="T858" s="121">
        <f t="shared" si="783"/>
        <v>0</v>
      </c>
      <c r="V858" s="167"/>
      <c r="W858" s="172">
        <f t="shared" si="784"/>
        <v>0</v>
      </c>
      <c r="X858" s="121">
        <f t="shared" si="785"/>
        <v>0</v>
      </c>
      <c r="Z858" s="167"/>
      <c r="AA858" s="172">
        <f t="shared" si="786"/>
        <v>0</v>
      </c>
      <c r="AB858" s="121">
        <f t="shared" si="787"/>
        <v>0</v>
      </c>
    </row>
    <row r="859" spans="2:28" ht="18" hidden="1" customHeight="1" outlineLevel="1" thickBot="1" x14ac:dyDescent="0.35">
      <c r="B859" s="127"/>
      <c r="C859" s="128"/>
      <c r="D859" s="140"/>
      <c r="E859" s="129"/>
      <c r="F859" s="129"/>
      <c r="G859" s="129"/>
      <c r="H859" s="129"/>
      <c r="I859" s="129"/>
      <c r="J859" s="129"/>
      <c r="K859" s="178"/>
      <c r="L859" s="165"/>
      <c r="N859" s="168"/>
      <c r="O859" s="173"/>
      <c r="P859" s="130"/>
      <c r="R859" s="168"/>
      <c r="S859" s="173"/>
      <c r="T859" s="130"/>
      <c r="V859" s="168"/>
      <c r="W859" s="173"/>
      <c r="X859" s="130"/>
      <c r="Z859" s="168"/>
      <c r="AA859" s="173"/>
      <c r="AB859" s="130"/>
    </row>
    <row r="860" spans="2:28" s="120" customFormat="1" ht="9" hidden="1" customHeight="1" outlineLevel="1" thickBot="1" x14ac:dyDescent="0.35">
      <c r="K860" s="174"/>
      <c r="L860" s="123"/>
      <c r="M860" s="116"/>
      <c r="N860" s="123"/>
      <c r="O860" s="169"/>
      <c r="Q860" s="116"/>
      <c r="R860" s="123"/>
      <c r="S860" s="169"/>
      <c r="U860" s="116"/>
      <c r="V860" s="123"/>
      <c r="W860" s="169"/>
      <c r="Y860" s="116"/>
      <c r="Z860" s="123"/>
      <c r="AA860" s="169"/>
    </row>
    <row r="861" spans="2:28" s="10" customFormat="1" ht="15" hidden="1" outlineLevel="1" thickBot="1" x14ac:dyDescent="0.35">
      <c r="B861" s="132" t="s">
        <v>8</v>
      </c>
      <c r="C861" s="132" t="s">
        <v>9</v>
      </c>
      <c r="D861" s="134" t="s">
        <v>12</v>
      </c>
      <c r="E861" s="133" t="s">
        <v>14</v>
      </c>
      <c r="F861" s="133" t="s">
        <v>15</v>
      </c>
      <c r="G861" s="133" t="s">
        <v>16</v>
      </c>
      <c r="H861" s="133" t="s">
        <v>2214</v>
      </c>
      <c r="I861" s="133" t="s">
        <v>54</v>
      </c>
      <c r="J861" s="133" t="s">
        <v>55</v>
      </c>
      <c r="K861" s="175" t="s">
        <v>17</v>
      </c>
      <c r="L861" s="162" t="s">
        <v>56</v>
      </c>
      <c r="M861" s="116"/>
      <c r="N861" s="161" t="s">
        <v>2213</v>
      </c>
      <c r="O861" s="170" t="s">
        <v>1</v>
      </c>
      <c r="P861" s="135" t="s">
        <v>0</v>
      </c>
      <c r="Q861" s="116"/>
      <c r="R861" s="161" t="s">
        <v>2213</v>
      </c>
      <c r="S861" s="170" t="s">
        <v>1</v>
      </c>
      <c r="T861" s="135" t="s">
        <v>0</v>
      </c>
      <c r="U861" s="116"/>
      <c r="V861" s="161" t="s">
        <v>2213</v>
      </c>
      <c r="W861" s="170" t="s">
        <v>1</v>
      </c>
      <c r="X861" s="135" t="s">
        <v>0</v>
      </c>
      <c r="Y861" s="116"/>
      <c r="Z861" s="161" t="s">
        <v>2213</v>
      </c>
      <c r="AA861" s="170" t="s">
        <v>1</v>
      </c>
      <c r="AB861" s="135" t="s">
        <v>0</v>
      </c>
    </row>
    <row r="862" spans="2:28" s="7" customFormat="1" ht="9" customHeight="1" collapsed="1" thickBot="1" x14ac:dyDescent="0.35">
      <c r="B862" s="120"/>
      <c r="C862" s="120"/>
      <c r="D862" s="120"/>
      <c r="E862" s="120"/>
      <c r="F862" s="120"/>
      <c r="G862" s="120"/>
      <c r="H862" s="120"/>
      <c r="I862" s="120"/>
      <c r="J862" s="120"/>
      <c r="K862" s="174"/>
      <c r="L862" s="123"/>
      <c r="M862" s="116"/>
      <c r="N862" s="123"/>
      <c r="O862" s="169"/>
      <c r="P862" s="120"/>
      <c r="Q862" s="116"/>
      <c r="R862" s="123"/>
      <c r="S862" s="169"/>
      <c r="T862" s="120"/>
      <c r="U862" s="116"/>
      <c r="V862" s="123"/>
      <c r="W862" s="169"/>
      <c r="X862" s="120"/>
      <c r="Y862" s="116"/>
      <c r="Z862" s="123"/>
      <c r="AA862" s="169"/>
      <c r="AB862" s="120"/>
    </row>
    <row r="863" spans="2:28" ht="18" x14ac:dyDescent="0.3">
      <c r="B863" s="141" t="s">
        <v>151</v>
      </c>
      <c r="C863" s="348" t="str">
        <f>IFERROR(INDEX(DATA!$E$6:$E$457,MATCH(B863,DATA!$D$6:$D$457,0)),"")</f>
        <v>RED SANITARIA PVC-S 2"</v>
      </c>
      <c r="D863" s="349"/>
      <c r="E863" s="349"/>
      <c r="F863" s="349"/>
      <c r="G863" s="350"/>
      <c r="H863" s="160"/>
      <c r="I863" s="136"/>
      <c r="J863" s="136"/>
      <c r="K863" s="176"/>
      <c r="L863" s="163" t="str">
        <f>IFERROR(INDEX(DATA!$F$6:$F$457,MATCH(B863,DATA!$D$6:$D$457,0)),"")</f>
        <v>ML</v>
      </c>
      <c r="N863" s="166"/>
      <c r="O863" s="171">
        <f>ROUND(SUM(O864:O874),0)</f>
        <v>85</v>
      </c>
      <c r="P863" s="125"/>
      <c r="R863" s="166"/>
      <c r="S863" s="171">
        <f>ROUND(SUM(S864:S874),0)</f>
        <v>68</v>
      </c>
      <c r="T863" s="125"/>
      <c r="V863" s="166"/>
      <c r="W863" s="171">
        <f>ROUND(SUM(W864:W874),0)</f>
        <v>81</v>
      </c>
      <c r="X863" s="125"/>
      <c r="Z863" s="166"/>
      <c r="AA863" s="171">
        <f>ROUND(SUM(AA864:AA874),0)</f>
        <v>79</v>
      </c>
      <c r="AB863" s="125"/>
    </row>
    <row r="864" spans="2:28" hidden="1" outlineLevel="1" x14ac:dyDescent="0.3">
      <c r="B864" s="126" t="s">
        <v>18</v>
      </c>
      <c r="C864" s="143" t="s">
        <v>2060</v>
      </c>
      <c r="D864" s="137">
        <v>1</v>
      </c>
      <c r="E864" s="139"/>
      <c r="F864" s="139"/>
      <c r="G864" s="139"/>
      <c r="H864" s="156">
        <f>IF(L864="ML",N864,"")</f>
        <v>85.04</v>
      </c>
      <c r="I864" s="156" t="str">
        <f>IF(L864="M2",N864,"")</f>
        <v/>
      </c>
      <c r="J864" s="156" t="str">
        <f>IF(L864="M3",N864,"")</f>
        <v/>
      </c>
      <c r="K864" s="177" t="str">
        <f>IF(L864="KG",N864,"")</f>
        <v/>
      </c>
      <c r="L864" s="164" t="str">
        <f>L863</f>
        <v>ML</v>
      </c>
      <c r="N864" s="167">
        <v>85.04</v>
      </c>
      <c r="O864" s="172">
        <f t="shared" ref="O864" si="789">IFERROR(D864*N864,"")</f>
        <v>85.04</v>
      </c>
      <c r="P864" s="121">
        <f>IFERROR(O864/$O$863,"")</f>
        <v>1.0004705882352942</v>
      </c>
      <c r="R864" s="167">
        <v>67.91</v>
      </c>
      <c r="S864" s="172">
        <f>IFERROR(D864*R864,"")</f>
        <v>67.91</v>
      </c>
      <c r="T864" s="121">
        <f>IFERROR(S864/$S$863,"")</f>
        <v>0.99867647058823528</v>
      </c>
      <c r="V864" s="167">
        <v>81.010000000000005</v>
      </c>
      <c r="W864" s="172">
        <f>IFERROR(D864*V864,"")</f>
        <v>81.010000000000005</v>
      </c>
      <c r="X864" s="121">
        <f>IFERROR(W864/$W$863,"")</f>
        <v>1.0001234567901236</v>
      </c>
      <c r="Z864" s="167">
        <v>79.069999999999993</v>
      </c>
      <c r="AA864" s="172">
        <f>IFERROR(D864*Z864,"")</f>
        <v>79.069999999999993</v>
      </c>
      <c r="AB864" s="121">
        <f>IFERROR(AA864/$AA$863,"")</f>
        <v>1.000886075949367</v>
      </c>
    </row>
    <row r="865" spans="2:28" hidden="1" outlineLevel="1" x14ac:dyDescent="0.3">
      <c r="B865" s="126" t="s">
        <v>19</v>
      </c>
      <c r="C865" s="143"/>
      <c r="D865" s="137"/>
      <c r="E865" s="124"/>
      <c r="F865" s="124"/>
      <c r="G865" s="124"/>
      <c r="H865" s="156">
        <f t="shared" ref="H865:H873" si="790">IF(L865="ML",N865,"")</f>
        <v>0</v>
      </c>
      <c r="I865" s="156" t="str">
        <f t="shared" ref="I865:I873" si="791">IF(L865="M2",N865,"")</f>
        <v/>
      </c>
      <c r="J865" s="156" t="str">
        <f t="shared" ref="J865:J873" si="792">IF(L865="M3",N865,"")</f>
        <v/>
      </c>
      <c r="K865" s="177" t="str">
        <f t="shared" ref="K865:K873" si="793">IF(L865="KG",N865,"")</f>
        <v/>
      </c>
      <c r="L865" s="164" t="str">
        <f t="shared" ref="L865:L873" si="794">L864</f>
        <v>ML</v>
      </c>
      <c r="N865" s="167"/>
      <c r="O865" s="172">
        <f>IFERROR(D865*N865,"")</f>
        <v>0</v>
      </c>
      <c r="P865" s="121">
        <f t="shared" ref="P865:P873" si="795">IFERROR(O865/$O$863,"")</f>
        <v>0</v>
      </c>
      <c r="R865" s="167"/>
      <c r="S865" s="172">
        <f t="shared" ref="S865:S873" si="796">IFERROR(D865*R865,"")</f>
        <v>0</v>
      </c>
      <c r="T865" s="121">
        <f t="shared" ref="T865:T873" si="797">IFERROR(S865/$S$863,"")</f>
        <v>0</v>
      </c>
      <c r="V865" s="167"/>
      <c r="W865" s="172">
        <f t="shared" ref="W865:W873" si="798">IFERROR(D865*V865,"")</f>
        <v>0</v>
      </c>
      <c r="X865" s="121">
        <f t="shared" ref="X865:X873" si="799">IFERROR(W865/$W$863,"")</f>
        <v>0</v>
      </c>
      <c r="Z865" s="167"/>
      <c r="AA865" s="172">
        <f t="shared" ref="AA865:AA873" si="800">IFERROR(D865*Z865,"")</f>
        <v>0</v>
      </c>
      <c r="AB865" s="121">
        <f t="shared" ref="AB865:AB873" si="801">IFERROR(AA865/$AA$863,"")</f>
        <v>0</v>
      </c>
    </row>
    <row r="866" spans="2:28" hidden="1" outlineLevel="1" x14ac:dyDescent="0.3">
      <c r="B866" s="126" t="s">
        <v>20</v>
      </c>
      <c r="C866" s="143"/>
      <c r="D866" s="137"/>
      <c r="E866" s="124"/>
      <c r="F866" s="124"/>
      <c r="G866" s="124"/>
      <c r="H866" s="156">
        <f t="shared" si="790"/>
        <v>0</v>
      </c>
      <c r="I866" s="156" t="str">
        <f t="shared" si="791"/>
        <v/>
      </c>
      <c r="J866" s="156" t="str">
        <f t="shared" si="792"/>
        <v/>
      </c>
      <c r="K866" s="177" t="str">
        <f t="shared" si="793"/>
        <v/>
      </c>
      <c r="L866" s="164" t="str">
        <f t="shared" si="794"/>
        <v>ML</v>
      </c>
      <c r="N866" s="167"/>
      <c r="O866" s="172">
        <f t="shared" ref="O866:O873" si="802">IFERROR(D866*N866,"")</f>
        <v>0</v>
      </c>
      <c r="P866" s="121">
        <f t="shared" si="795"/>
        <v>0</v>
      </c>
      <c r="R866" s="167"/>
      <c r="S866" s="172">
        <f t="shared" si="796"/>
        <v>0</v>
      </c>
      <c r="T866" s="121">
        <f t="shared" si="797"/>
        <v>0</v>
      </c>
      <c r="V866" s="167"/>
      <c r="W866" s="172">
        <f t="shared" si="798"/>
        <v>0</v>
      </c>
      <c r="X866" s="121">
        <f t="shared" si="799"/>
        <v>0</v>
      </c>
      <c r="Z866" s="167"/>
      <c r="AA866" s="172">
        <f t="shared" si="800"/>
        <v>0</v>
      </c>
      <c r="AB866" s="121">
        <f t="shared" si="801"/>
        <v>0</v>
      </c>
    </row>
    <row r="867" spans="2:28" hidden="1" outlineLevel="1" x14ac:dyDescent="0.3">
      <c r="B867" s="126" t="s">
        <v>21</v>
      </c>
      <c r="C867" s="143"/>
      <c r="D867" s="137"/>
      <c r="E867" s="124"/>
      <c r="F867" s="124"/>
      <c r="G867" s="124"/>
      <c r="H867" s="156">
        <f t="shared" si="790"/>
        <v>0</v>
      </c>
      <c r="I867" s="156" t="str">
        <f t="shared" si="791"/>
        <v/>
      </c>
      <c r="J867" s="156" t="str">
        <f t="shared" si="792"/>
        <v/>
      </c>
      <c r="K867" s="177" t="str">
        <f t="shared" si="793"/>
        <v/>
      </c>
      <c r="L867" s="164" t="str">
        <f t="shared" si="794"/>
        <v>ML</v>
      </c>
      <c r="N867" s="167"/>
      <c r="O867" s="172">
        <f t="shared" si="802"/>
        <v>0</v>
      </c>
      <c r="P867" s="121">
        <f t="shared" si="795"/>
        <v>0</v>
      </c>
      <c r="R867" s="167"/>
      <c r="S867" s="172">
        <f t="shared" si="796"/>
        <v>0</v>
      </c>
      <c r="T867" s="121">
        <f t="shared" si="797"/>
        <v>0</v>
      </c>
      <c r="V867" s="167"/>
      <c r="W867" s="172">
        <f t="shared" si="798"/>
        <v>0</v>
      </c>
      <c r="X867" s="121">
        <f t="shared" si="799"/>
        <v>0</v>
      </c>
      <c r="Z867" s="167"/>
      <c r="AA867" s="172">
        <f t="shared" si="800"/>
        <v>0</v>
      </c>
      <c r="AB867" s="121">
        <f t="shared" si="801"/>
        <v>0</v>
      </c>
    </row>
    <row r="868" spans="2:28" hidden="1" outlineLevel="1" x14ac:dyDescent="0.3">
      <c r="B868" s="126" t="s">
        <v>22</v>
      </c>
      <c r="C868" s="143"/>
      <c r="D868" s="137"/>
      <c r="E868" s="124"/>
      <c r="F868" s="124"/>
      <c r="G868" s="124"/>
      <c r="H868" s="156">
        <f t="shared" si="790"/>
        <v>0</v>
      </c>
      <c r="I868" s="156" t="str">
        <f t="shared" si="791"/>
        <v/>
      </c>
      <c r="J868" s="156" t="str">
        <f t="shared" si="792"/>
        <v/>
      </c>
      <c r="K868" s="177" t="str">
        <f t="shared" si="793"/>
        <v/>
      </c>
      <c r="L868" s="164" t="str">
        <f t="shared" si="794"/>
        <v>ML</v>
      </c>
      <c r="N868" s="167"/>
      <c r="O868" s="172">
        <f t="shared" si="802"/>
        <v>0</v>
      </c>
      <c r="P868" s="121">
        <f t="shared" si="795"/>
        <v>0</v>
      </c>
      <c r="R868" s="167"/>
      <c r="S868" s="172">
        <f t="shared" si="796"/>
        <v>0</v>
      </c>
      <c r="T868" s="121">
        <f t="shared" si="797"/>
        <v>0</v>
      </c>
      <c r="V868" s="167"/>
      <c r="W868" s="172">
        <f t="shared" si="798"/>
        <v>0</v>
      </c>
      <c r="X868" s="121">
        <f t="shared" si="799"/>
        <v>0</v>
      </c>
      <c r="Z868" s="167"/>
      <c r="AA868" s="172">
        <f t="shared" si="800"/>
        <v>0</v>
      </c>
      <c r="AB868" s="121">
        <f t="shared" si="801"/>
        <v>0</v>
      </c>
    </row>
    <row r="869" spans="2:28" hidden="1" outlineLevel="1" x14ac:dyDescent="0.3">
      <c r="B869" s="126" t="s">
        <v>23</v>
      </c>
      <c r="C869" s="143"/>
      <c r="D869" s="137"/>
      <c r="E869" s="124"/>
      <c r="F869" s="124"/>
      <c r="G869" s="124"/>
      <c r="H869" s="156">
        <f t="shared" si="790"/>
        <v>0</v>
      </c>
      <c r="I869" s="156" t="str">
        <f t="shared" si="791"/>
        <v/>
      </c>
      <c r="J869" s="156" t="str">
        <f t="shared" si="792"/>
        <v/>
      </c>
      <c r="K869" s="177" t="str">
        <f t="shared" si="793"/>
        <v/>
      </c>
      <c r="L869" s="164" t="str">
        <f t="shared" si="794"/>
        <v>ML</v>
      </c>
      <c r="N869" s="167"/>
      <c r="O869" s="172">
        <f t="shared" si="802"/>
        <v>0</v>
      </c>
      <c r="P869" s="121">
        <f t="shared" si="795"/>
        <v>0</v>
      </c>
      <c r="R869" s="167"/>
      <c r="S869" s="172">
        <f t="shared" si="796"/>
        <v>0</v>
      </c>
      <c r="T869" s="121">
        <f t="shared" si="797"/>
        <v>0</v>
      </c>
      <c r="V869" s="167"/>
      <c r="W869" s="172">
        <f t="shared" si="798"/>
        <v>0</v>
      </c>
      <c r="X869" s="121">
        <f t="shared" si="799"/>
        <v>0</v>
      </c>
      <c r="Z869" s="167"/>
      <c r="AA869" s="172">
        <f t="shared" si="800"/>
        <v>0</v>
      </c>
      <c r="AB869" s="121">
        <f t="shared" si="801"/>
        <v>0</v>
      </c>
    </row>
    <row r="870" spans="2:28" hidden="1" outlineLevel="1" x14ac:dyDescent="0.3">
      <c r="B870" s="126" t="s">
        <v>24</v>
      </c>
      <c r="C870" s="143"/>
      <c r="D870" s="137"/>
      <c r="E870" s="124"/>
      <c r="F870" s="124"/>
      <c r="G870" s="124"/>
      <c r="H870" s="156">
        <f t="shared" si="790"/>
        <v>0</v>
      </c>
      <c r="I870" s="156" t="str">
        <f t="shared" si="791"/>
        <v/>
      </c>
      <c r="J870" s="156" t="str">
        <f t="shared" si="792"/>
        <v/>
      </c>
      <c r="K870" s="177" t="str">
        <f t="shared" si="793"/>
        <v/>
      </c>
      <c r="L870" s="164" t="str">
        <f t="shared" si="794"/>
        <v>ML</v>
      </c>
      <c r="N870" s="167"/>
      <c r="O870" s="172">
        <f t="shared" si="802"/>
        <v>0</v>
      </c>
      <c r="P870" s="121">
        <f t="shared" si="795"/>
        <v>0</v>
      </c>
      <c r="R870" s="167"/>
      <c r="S870" s="172">
        <f t="shared" si="796"/>
        <v>0</v>
      </c>
      <c r="T870" s="121">
        <f t="shared" si="797"/>
        <v>0</v>
      </c>
      <c r="V870" s="167"/>
      <c r="W870" s="172">
        <f t="shared" si="798"/>
        <v>0</v>
      </c>
      <c r="X870" s="121">
        <f t="shared" si="799"/>
        <v>0</v>
      </c>
      <c r="Z870" s="167"/>
      <c r="AA870" s="172">
        <f t="shared" si="800"/>
        <v>0</v>
      </c>
      <c r="AB870" s="121">
        <f t="shared" si="801"/>
        <v>0</v>
      </c>
    </row>
    <row r="871" spans="2:28" hidden="1" outlineLevel="1" x14ac:dyDescent="0.3">
      <c r="B871" s="126" t="s">
        <v>25</v>
      </c>
      <c r="C871" s="143"/>
      <c r="D871" s="137"/>
      <c r="E871" s="124"/>
      <c r="F871" s="124"/>
      <c r="G871" s="124"/>
      <c r="H871" s="156">
        <f t="shared" si="790"/>
        <v>0</v>
      </c>
      <c r="I871" s="156" t="str">
        <f t="shared" si="791"/>
        <v/>
      </c>
      <c r="J871" s="156" t="str">
        <f t="shared" si="792"/>
        <v/>
      </c>
      <c r="K871" s="177" t="str">
        <f t="shared" si="793"/>
        <v/>
      </c>
      <c r="L871" s="164" t="str">
        <f t="shared" si="794"/>
        <v>ML</v>
      </c>
      <c r="N871" s="167"/>
      <c r="O871" s="172">
        <f t="shared" si="802"/>
        <v>0</v>
      </c>
      <c r="P871" s="121">
        <f t="shared" si="795"/>
        <v>0</v>
      </c>
      <c r="R871" s="167"/>
      <c r="S871" s="172">
        <f t="shared" si="796"/>
        <v>0</v>
      </c>
      <c r="T871" s="121">
        <f t="shared" si="797"/>
        <v>0</v>
      </c>
      <c r="V871" s="167"/>
      <c r="W871" s="172">
        <f t="shared" si="798"/>
        <v>0</v>
      </c>
      <c r="X871" s="121">
        <f t="shared" si="799"/>
        <v>0</v>
      </c>
      <c r="Z871" s="167"/>
      <c r="AA871" s="172">
        <f t="shared" si="800"/>
        <v>0</v>
      </c>
      <c r="AB871" s="121">
        <f t="shared" si="801"/>
        <v>0</v>
      </c>
    </row>
    <row r="872" spans="2:28" hidden="1" outlineLevel="1" x14ac:dyDescent="0.3">
      <c r="B872" s="126" t="s">
        <v>26</v>
      </c>
      <c r="C872" s="143"/>
      <c r="D872" s="137"/>
      <c r="E872" s="124"/>
      <c r="F872" s="124"/>
      <c r="G872" s="124"/>
      <c r="H872" s="156">
        <f t="shared" si="790"/>
        <v>0</v>
      </c>
      <c r="I872" s="156" t="str">
        <f t="shared" si="791"/>
        <v/>
      </c>
      <c r="J872" s="156" t="str">
        <f t="shared" si="792"/>
        <v/>
      </c>
      <c r="K872" s="177" t="str">
        <f t="shared" si="793"/>
        <v/>
      </c>
      <c r="L872" s="164" t="str">
        <f t="shared" si="794"/>
        <v>ML</v>
      </c>
      <c r="N872" s="167"/>
      <c r="O872" s="172">
        <f t="shared" si="802"/>
        <v>0</v>
      </c>
      <c r="P872" s="121">
        <f t="shared" si="795"/>
        <v>0</v>
      </c>
      <c r="R872" s="167"/>
      <c r="S872" s="172">
        <f t="shared" si="796"/>
        <v>0</v>
      </c>
      <c r="T872" s="121">
        <f t="shared" si="797"/>
        <v>0</v>
      </c>
      <c r="V872" s="167"/>
      <c r="W872" s="172">
        <f t="shared" si="798"/>
        <v>0</v>
      </c>
      <c r="X872" s="121">
        <f t="shared" si="799"/>
        <v>0</v>
      </c>
      <c r="Z872" s="167"/>
      <c r="AA872" s="172">
        <f t="shared" si="800"/>
        <v>0</v>
      </c>
      <c r="AB872" s="121">
        <f t="shared" si="801"/>
        <v>0</v>
      </c>
    </row>
    <row r="873" spans="2:28" hidden="1" outlineLevel="1" x14ac:dyDescent="0.3">
      <c r="B873" s="126" t="s">
        <v>27</v>
      </c>
      <c r="C873" s="143"/>
      <c r="D873" s="137"/>
      <c r="E873" s="124"/>
      <c r="F873" s="124"/>
      <c r="G873" s="124"/>
      <c r="H873" s="156">
        <f t="shared" si="790"/>
        <v>0</v>
      </c>
      <c r="I873" s="156" t="str">
        <f t="shared" si="791"/>
        <v/>
      </c>
      <c r="J873" s="156" t="str">
        <f t="shared" si="792"/>
        <v/>
      </c>
      <c r="K873" s="177" t="str">
        <f t="shared" si="793"/>
        <v/>
      </c>
      <c r="L873" s="164" t="str">
        <f t="shared" si="794"/>
        <v>ML</v>
      </c>
      <c r="N873" s="167"/>
      <c r="O873" s="172">
        <f t="shared" si="802"/>
        <v>0</v>
      </c>
      <c r="P873" s="121">
        <f t="shared" si="795"/>
        <v>0</v>
      </c>
      <c r="R873" s="167"/>
      <c r="S873" s="172">
        <f t="shared" si="796"/>
        <v>0</v>
      </c>
      <c r="T873" s="121">
        <f t="shared" si="797"/>
        <v>0</v>
      </c>
      <c r="V873" s="167"/>
      <c r="W873" s="172">
        <f t="shared" si="798"/>
        <v>0</v>
      </c>
      <c r="X873" s="121">
        <f t="shared" si="799"/>
        <v>0</v>
      </c>
      <c r="Z873" s="167"/>
      <c r="AA873" s="172">
        <f t="shared" si="800"/>
        <v>0</v>
      </c>
      <c r="AB873" s="121">
        <f t="shared" si="801"/>
        <v>0</v>
      </c>
    </row>
    <row r="874" spans="2:28" ht="15" hidden="1" outlineLevel="1" thickBot="1" x14ac:dyDescent="0.35">
      <c r="B874" s="127"/>
      <c r="C874" s="128"/>
      <c r="D874" s="140"/>
      <c r="E874" s="129"/>
      <c r="F874" s="129"/>
      <c r="G874" s="129"/>
      <c r="H874" s="129"/>
      <c r="I874" s="129"/>
      <c r="J874" s="129"/>
      <c r="K874" s="178"/>
      <c r="L874" s="165"/>
      <c r="N874" s="168"/>
      <c r="O874" s="173"/>
      <c r="P874" s="130"/>
      <c r="R874" s="168"/>
      <c r="S874" s="173"/>
      <c r="T874" s="130"/>
      <c r="V874" s="168"/>
      <c r="W874" s="173"/>
      <c r="X874" s="130"/>
      <c r="Z874" s="168"/>
      <c r="AA874" s="173"/>
      <c r="AB874" s="130"/>
    </row>
    <row r="875" spans="2:28" s="120" customFormat="1" ht="9" hidden="1" customHeight="1" outlineLevel="1" thickBot="1" x14ac:dyDescent="0.35">
      <c r="K875" s="174"/>
      <c r="L875" s="123"/>
      <c r="M875" s="116"/>
      <c r="N875" s="123"/>
      <c r="O875" s="169"/>
      <c r="Q875" s="116"/>
      <c r="R875" s="123"/>
      <c r="S875" s="169"/>
      <c r="U875" s="116"/>
      <c r="V875" s="123"/>
      <c r="W875" s="169"/>
      <c r="Y875" s="116"/>
      <c r="Z875" s="123"/>
      <c r="AA875" s="169"/>
    </row>
    <row r="876" spans="2:28" s="10" customFormat="1" ht="15" hidden="1" outlineLevel="1" thickBot="1" x14ac:dyDescent="0.35">
      <c r="B876" s="132" t="s">
        <v>8</v>
      </c>
      <c r="C876" s="132" t="s">
        <v>9</v>
      </c>
      <c r="D876" s="134" t="s">
        <v>12</v>
      </c>
      <c r="E876" s="133" t="s">
        <v>14</v>
      </c>
      <c r="F876" s="133" t="s">
        <v>15</v>
      </c>
      <c r="G876" s="133" t="s">
        <v>16</v>
      </c>
      <c r="H876" s="133" t="s">
        <v>2214</v>
      </c>
      <c r="I876" s="133" t="s">
        <v>54</v>
      </c>
      <c r="J876" s="133" t="s">
        <v>55</v>
      </c>
      <c r="K876" s="175" t="s">
        <v>17</v>
      </c>
      <c r="L876" s="162" t="s">
        <v>56</v>
      </c>
      <c r="M876" s="116"/>
      <c r="N876" s="161" t="s">
        <v>2213</v>
      </c>
      <c r="O876" s="170" t="s">
        <v>1</v>
      </c>
      <c r="P876" s="135" t="s">
        <v>0</v>
      </c>
      <c r="Q876" s="116"/>
      <c r="R876" s="161" t="s">
        <v>2213</v>
      </c>
      <c r="S876" s="170" t="s">
        <v>1</v>
      </c>
      <c r="T876" s="135" t="s">
        <v>0</v>
      </c>
      <c r="U876" s="116"/>
      <c r="V876" s="161" t="s">
        <v>2213</v>
      </c>
      <c r="W876" s="170" t="s">
        <v>1</v>
      </c>
      <c r="X876" s="135" t="s">
        <v>0</v>
      </c>
      <c r="Y876" s="116"/>
      <c r="Z876" s="161" t="s">
        <v>2213</v>
      </c>
      <c r="AA876" s="170" t="s">
        <v>1</v>
      </c>
      <c r="AB876" s="135" t="s">
        <v>0</v>
      </c>
    </row>
    <row r="877" spans="2:28" s="7" customFormat="1" ht="9" customHeight="1" collapsed="1" thickBot="1" x14ac:dyDescent="0.35">
      <c r="B877" s="120"/>
      <c r="C877" s="120"/>
      <c r="D877" s="120"/>
      <c r="E877" s="120"/>
      <c r="F877" s="120"/>
      <c r="G877" s="120"/>
      <c r="H877" s="120"/>
      <c r="I877" s="120"/>
      <c r="J877" s="120"/>
      <c r="K877" s="174"/>
      <c r="L877" s="123"/>
      <c r="M877" s="116"/>
      <c r="N877" s="123"/>
      <c r="O877" s="169"/>
      <c r="P877" s="120"/>
      <c r="Q877" s="116"/>
      <c r="R877" s="123"/>
      <c r="S877" s="169"/>
      <c r="T877" s="120"/>
      <c r="U877" s="116"/>
      <c r="V877" s="123"/>
      <c r="W877" s="169"/>
      <c r="X877" s="120"/>
      <c r="Y877" s="116"/>
      <c r="Z877" s="123"/>
      <c r="AA877" s="169"/>
      <c r="AB877" s="120"/>
    </row>
    <row r="878" spans="2:28" ht="18" x14ac:dyDescent="0.3">
      <c r="B878" s="141" t="s">
        <v>152</v>
      </c>
      <c r="C878" s="348" t="str">
        <f>IFERROR(INDEX(DATA!$E$6:$E$457,MATCH(B878,DATA!$D$6:$D$457,0)),"")</f>
        <v>REVENTILACIÓN 2"</v>
      </c>
      <c r="D878" s="349"/>
      <c r="E878" s="349"/>
      <c r="F878" s="349"/>
      <c r="G878" s="350"/>
      <c r="H878" s="160"/>
      <c r="I878" s="136"/>
      <c r="J878" s="136"/>
      <c r="K878" s="176"/>
      <c r="L878" s="163" t="str">
        <f>IFERROR(INDEX(DATA!$F$6:$F$457,MATCH(B878,DATA!$D$6:$D$457,0)),"")</f>
        <v>ML</v>
      </c>
      <c r="N878" s="166"/>
      <c r="O878" s="171">
        <f>ROUND(SUM(O879:O889),0)</f>
        <v>117</v>
      </c>
      <c r="P878" s="125"/>
      <c r="R878" s="166"/>
      <c r="S878" s="171">
        <f>ROUND(SUM(S879:S889),0)</f>
        <v>93</v>
      </c>
      <c r="T878" s="125"/>
      <c r="V878" s="166"/>
      <c r="W878" s="171">
        <f>ROUND(SUM(W879:W889),0)</f>
        <v>111</v>
      </c>
      <c r="X878" s="125"/>
      <c r="Z878" s="166"/>
      <c r="AA878" s="171">
        <f>ROUND(SUM(AA879:AA889),0)</f>
        <v>109</v>
      </c>
      <c r="AB878" s="125"/>
    </row>
    <row r="879" spans="2:28" hidden="1" outlineLevel="1" x14ac:dyDescent="0.3">
      <c r="B879" s="126" t="s">
        <v>18</v>
      </c>
      <c r="C879" s="143"/>
      <c r="D879" s="137">
        <v>1</v>
      </c>
      <c r="E879" s="139"/>
      <c r="F879" s="139"/>
      <c r="G879" s="139"/>
      <c r="H879" s="156">
        <f>IF(L879="ML",N879,"")</f>
        <v>116.94</v>
      </c>
      <c r="I879" s="156" t="str">
        <f>IF(L879="M2",N879,"")</f>
        <v/>
      </c>
      <c r="J879" s="156" t="str">
        <f>IF(L879="M3",N879,"")</f>
        <v/>
      </c>
      <c r="K879" s="177" t="str">
        <f>IF(L879="KG",N879,"")</f>
        <v/>
      </c>
      <c r="L879" s="164" t="str">
        <f>L878</f>
        <v>ML</v>
      </c>
      <c r="N879" s="167">
        <v>116.94</v>
      </c>
      <c r="O879" s="172">
        <f t="shared" ref="O879" si="803">IFERROR(D879*N879,"")</f>
        <v>116.94</v>
      </c>
      <c r="P879" s="121">
        <f>IFERROR(O879/$O$878,"")</f>
        <v>0.99948717948717947</v>
      </c>
      <c r="R879" s="167">
        <v>93.38</v>
      </c>
      <c r="S879" s="172">
        <f>IFERROR(D879*R879,"")</f>
        <v>93.38</v>
      </c>
      <c r="T879" s="121">
        <f>IFERROR(S879/$S$878,"")</f>
        <v>1.0040860215053764</v>
      </c>
      <c r="V879" s="167">
        <v>111.39</v>
      </c>
      <c r="W879" s="172">
        <f>IFERROR(D879*V879,"")</f>
        <v>111.39</v>
      </c>
      <c r="X879" s="121">
        <f>IFERROR(W879/$W$878,"")</f>
        <v>1.0035135135135136</v>
      </c>
      <c r="Z879" s="167">
        <v>108.73</v>
      </c>
      <c r="AA879" s="172">
        <f>IFERROR(D879*Z879,"")</f>
        <v>108.73</v>
      </c>
      <c r="AB879" s="121">
        <f>IFERROR(AA879/$AA$878,"")</f>
        <v>0.99752293577981654</v>
      </c>
    </row>
    <row r="880" spans="2:28" hidden="1" outlineLevel="1" x14ac:dyDescent="0.3">
      <c r="B880" s="126" t="s">
        <v>19</v>
      </c>
      <c r="C880" s="143"/>
      <c r="D880" s="137"/>
      <c r="E880" s="124"/>
      <c r="F880" s="124"/>
      <c r="G880" s="124"/>
      <c r="H880" s="156">
        <f t="shared" ref="H880:H888" si="804">IF(L880="ML",N880,"")</f>
        <v>0</v>
      </c>
      <c r="I880" s="156" t="str">
        <f t="shared" ref="I880:I888" si="805">IF(L880="M2",N880,"")</f>
        <v/>
      </c>
      <c r="J880" s="156" t="str">
        <f t="shared" ref="J880:J888" si="806">IF(L880="M3",N880,"")</f>
        <v/>
      </c>
      <c r="K880" s="177" t="str">
        <f t="shared" ref="K880:K888" si="807">IF(L880="KG",N880,"")</f>
        <v/>
      </c>
      <c r="L880" s="164" t="str">
        <f t="shared" ref="L880:L888" si="808">L879</f>
        <v>ML</v>
      </c>
      <c r="N880" s="167"/>
      <c r="O880" s="172">
        <f>IFERROR(D880*N880,"")</f>
        <v>0</v>
      </c>
      <c r="P880" s="121">
        <f t="shared" ref="P880:P888" si="809">IFERROR(O880/$O$878,"")</f>
        <v>0</v>
      </c>
      <c r="R880" s="167"/>
      <c r="S880" s="172">
        <f t="shared" ref="S880:S888" si="810">IFERROR(D880*R880,"")</f>
        <v>0</v>
      </c>
      <c r="T880" s="121">
        <f t="shared" ref="T880:T888" si="811">IFERROR(S880/$S$878,"")</f>
        <v>0</v>
      </c>
      <c r="V880" s="167"/>
      <c r="W880" s="172">
        <f t="shared" ref="W880:W888" si="812">IFERROR(D880*V880,"")</f>
        <v>0</v>
      </c>
      <c r="X880" s="121">
        <f t="shared" ref="X880:X888" si="813">IFERROR(W880/$W$878,"")</f>
        <v>0</v>
      </c>
      <c r="Z880" s="167"/>
      <c r="AA880" s="172">
        <f t="shared" ref="AA880:AA888" si="814">IFERROR(D880*Z880,"")</f>
        <v>0</v>
      </c>
      <c r="AB880" s="121">
        <f t="shared" ref="AB880:AB888" si="815">IFERROR(AA880/$AA$878,"")</f>
        <v>0</v>
      </c>
    </row>
    <row r="881" spans="2:28" hidden="1" outlineLevel="1" x14ac:dyDescent="0.3">
      <c r="B881" s="126" t="s">
        <v>20</v>
      </c>
      <c r="C881" s="143"/>
      <c r="D881" s="137"/>
      <c r="E881" s="124"/>
      <c r="F881" s="124"/>
      <c r="G881" s="124"/>
      <c r="H881" s="156">
        <f t="shared" si="804"/>
        <v>0</v>
      </c>
      <c r="I881" s="156" t="str">
        <f t="shared" si="805"/>
        <v/>
      </c>
      <c r="J881" s="156" t="str">
        <f t="shared" si="806"/>
        <v/>
      </c>
      <c r="K881" s="177" t="str">
        <f t="shared" si="807"/>
        <v/>
      </c>
      <c r="L881" s="164" t="str">
        <f t="shared" si="808"/>
        <v>ML</v>
      </c>
      <c r="N881" s="167"/>
      <c r="O881" s="172">
        <f t="shared" ref="O881:O888" si="816">IFERROR(D881*N881,"")</f>
        <v>0</v>
      </c>
      <c r="P881" s="121">
        <f t="shared" si="809"/>
        <v>0</v>
      </c>
      <c r="R881" s="167"/>
      <c r="S881" s="172">
        <f t="shared" si="810"/>
        <v>0</v>
      </c>
      <c r="T881" s="121">
        <f t="shared" si="811"/>
        <v>0</v>
      </c>
      <c r="V881" s="167"/>
      <c r="W881" s="172">
        <f t="shared" si="812"/>
        <v>0</v>
      </c>
      <c r="X881" s="121">
        <f t="shared" si="813"/>
        <v>0</v>
      </c>
      <c r="Z881" s="167"/>
      <c r="AA881" s="172">
        <f t="shared" si="814"/>
        <v>0</v>
      </c>
      <c r="AB881" s="121">
        <f t="shared" si="815"/>
        <v>0</v>
      </c>
    </row>
    <row r="882" spans="2:28" hidden="1" outlineLevel="1" x14ac:dyDescent="0.3">
      <c r="B882" s="126" t="s">
        <v>21</v>
      </c>
      <c r="C882" s="143"/>
      <c r="D882" s="137"/>
      <c r="E882" s="124"/>
      <c r="F882" s="124"/>
      <c r="G882" s="124"/>
      <c r="H882" s="156">
        <f t="shared" si="804"/>
        <v>0</v>
      </c>
      <c r="I882" s="156" t="str">
        <f t="shared" si="805"/>
        <v/>
      </c>
      <c r="J882" s="156" t="str">
        <f t="shared" si="806"/>
        <v/>
      </c>
      <c r="K882" s="177" t="str">
        <f t="shared" si="807"/>
        <v/>
      </c>
      <c r="L882" s="164" t="str">
        <f t="shared" si="808"/>
        <v>ML</v>
      </c>
      <c r="N882" s="167"/>
      <c r="O882" s="172">
        <f t="shared" si="816"/>
        <v>0</v>
      </c>
      <c r="P882" s="121">
        <f t="shared" si="809"/>
        <v>0</v>
      </c>
      <c r="R882" s="167"/>
      <c r="S882" s="172">
        <f t="shared" si="810"/>
        <v>0</v>
      </c>
      <c r="T882" s="121">
        <f t="shared" si="811"/>
        <v>0</v>
      </c>
      <c r="V882" s="167"/>
      <c r="W882" s="172">
        <f t="shared" si="812"/>
        <v>0</v>
      </c>
      <c r="X882" s="121">
        <f t="shared" si="813"/>
        <v>0</v>
      </c>
      <c r="Z882" s="167"/>
      <c r="AA882" s="172">
        <f t="shared" si="814"/>
        <v>0</v>
      </c>
      <c r="AB882" s="121">
        <f t="shared" si="815"/>
        <v>0</v>
      </c>
    </row>
    <row r="883" spans="2:28" hidden="1" outlineLevel="1" x14ac:dyDescent="0.3">
      <c r="B883" s="126" t="s">
        <v>22</v>
      </c>
      <c r="C883" s="143"/>
      <c r="D883" s="137"/>
      <c r="E883" s="124"/>
      <c r="F883" s="124"/>
      <c r="G883" s="124"/>
      <c r="H883" s="156">
        <f t="shared" si="804"/>
        <v>0</v>
      </c>
      <c r="I883" s="156" t="str">
        <f t="shared" si="805"/>
        <v/>
      </c>
      <c r="J883" s="156" t="str">
        <f t="shared" si="806"/>
        <v/>
      </c>
      <c r="K883" s="177" t="str">
        <f t="shared" si="807"/>
        <v/>
      </c>
      <c r="L883" s="164" t="str">
        <f t="shared" si="808"/>
        <v>ML</v>
      </c>
      <c r="N883" s="167"/>
      <c r="O883" s="172">
        <f t="shared" si="816"/>
        <v>0</v>
      </c>
      <c r="P883" s="121">
        <f t="shared" si="809"/>
        <v>0</v>
      </c>
      <c r="R883" s="167"/>
      <c r="S883" s="172">
        <f t="shared" si="810"/>
        <v>0</v>
      </c>
      <c r="T883" s="121">
        <f t="shared" si="811"/>
        <v>0</v>
      </c>
      <c r="V883" s="167"/>
      <c r="W883" s="172">
        <f t="shared" si="812"/>
        <v>0</v>
      </c>
      <c r="X883" s="121">
        <f t="shared" si="813"/>
        <v>0</v>
      </c>
      <c r="Z883" s="167"/>
      <c r="AA883" s="172">
        <f t="shared" si="814"/>
        <v>0</v>
      </c>
      <c r="AB883" s="121">
        <f t="shared" si="815"/>
        <v>0</v>
      </c>
    </row>
    <row r="884" spans="2:28" hidden="1" outlineLevel="1" x14ac:dyDescent="0.3">
      <c r="B884" s="126" t="s">
        <v>23</v>
      </c>
      <c r="C884" s="143"/>
      <c r="D884" s="137"/>
      <c r="E884" s="124"/>
      <c r="F884" s="124"/>
      <c r="G884" s="124"/>
      <c r="H884" s="156">
        <f t="shared" si="804"/>
        <v>0</v>
      </c>
      <c r="I884" s="156" t="str">
        <f t="shared" si="805"/>
        <v/>
      </c>
      <c r="J884" s="156" t="str">
        <f t="shared" si="806"/>
        <v/>
      </c>
      <c r="K884" s="177" t="str">
        <f t="shared" si="807"/>
        <v/>
      </c>
      <c r="L884" s="164" t="str">
        <f t="shared" si="808"/>
        <v>ML</v>
      </c>
      <c r="N884" s="167"/>
      <c r="O884" s="172">
        <f t="shared" si="816"/>
        <v>0</v>
      </c>
      <c r="P884" s="121">
        <f t="shared" si="809"/>
        <v>0</v>
      </c>
      <c r="R884" s="167"/>
      <c r="S884" s="172">
        <f t="shared" si="810"/>
        <v>0</v>
      </c>
      <c r="T884" s="121">
        <f t="shared" si="811"/>
        <v>0</v>
      </c>
      <c r="V884" s="167"/>
      <c r="W884" s="172">
        <f t="shared" si="812"/>
        <v>0</v>
      </c>
      <c r="X884" s="121">
        <f t="shared" si="813"/>
        <v>0</v>
      </c>
      <c r="Z884" s="167"/>
      <c r="AA884" s="172">
        <f t="shared" si="814"/>
        <v>0</v>
      </c>
      <c r="AB884" s="121">
        <f t="shared" si="815"/>
        <v>0</v>
      </c>
    </row>
    <row r="885" spans="2:28" hidden="1" outlineLevel="1" x14ac:dyDescent="0.3">
      <c r="B885" s="126" t="s">
        <v>24</v>
      </c>
      <c r="C885" s="143"/>
      <c r="D885" s="137"/>
      <c r="E885" s="124"/>
      <c r="F885" s="124"/>
      <c r="G885" s="124"/>
      <c r="H885" s="156">
        <f t="shared" si="804"/>
        <v>0</v>
      </c>
      <c r="I885" s="156" t="str">
        <f t="shared" si="805"/>
        <v/>
      </c>
      <c r="J885" s="156" t="str">
        <f t="shared" si="806"/>
        <v/>
      </c>
      <c r="K885" s="177" t="str">
        <f t="shared" si="807"/>
        <v/>
      </c>
      <c r="L885" s="164" t="str">
        <f t="shared" si="808"/>
        <v>ML</v>
      </c>
      <c r="N885" s="167"/>
      <c r="O885" s="172">
        <f t="shared" si="816"/>
        <v>0</v>
      </c>
      <c r="P885" s="121">
        <f t="shared" si="809"/>
        <v>0</v>
      </c>
      <c r="R885" s="167"/>
      <c r="S885" s="172">
        <f t="shared" si="810"/>
        <v>0</v>
      </c>
      <c r="T885" s="121">
        <f t="shared" si="811"/>
        <v>0</v>
      </c>
      <c r="V885" s="167"/>
      <c r="W885" s="172">
        <f t="shared" si="812"/>
        <v>0</v>
      </c>
      <c r="X885" s="121">
        <f t="shared" si="813"/>
        <v>0</v>
      </c>
      <c r="Z885" s="167"/>
      <c r="AA885" s="172">
        <f t="shared" si="814"/>
        <v>0</v>
      </c>
      <c r="AB885" s="121">
        <f t="shared" si="815"/>
        <v>0</v>
      </c>
    </row>
    <row r="886" spans="2:28" hidden="1" outlineLevel="1" x14ac:dyDescent="0.3">
      <c r="B886" s="126" t="s">
        <v>25</v>
      </c>
      <c r="C886" s="143"/>
      <c r="D886" s="137"/>
      <c r="E886" s="124"/>
      <c r="F886" s="124"/>
      <c r="G886" s="124"/>
      <c r="H886" s="156">
        <f t="shared" si="804"/>
        <v>0</v>
      </c>
      <c r="I886" s="156" t="str">
        <f t="shared" si="805"/>
        <v/>
      </c>
      <c r="J886" s="156" t="str">
        <f t="shared" si="806"/>
        <v/>
      </c>
      <c r="K886" s="177" t="str">
        <f t="shared" si="807"/>
        <v/>
      </c>
      <c r="L886" s="164" t="str">
        <f t="shared" si="808"/>
        <v>ML</v>
      </c>
      <c r="N886" s="167"/>
      <c r="O886" s="172">
        <f t="shared" si="816"/>
        <v>0</v>
      </c>
      <c r="P886" s="121">
        <f t="shared" si="809"/>
        <v>0</v>
      </c>
      <c r="R886" s="167"/>
      <c r="S886" s="172">
        <f t="shared" si="810"/>
        <v>0</v>
      </c>
      <c r="T886" s="121">
        <f t="shared" si="811"/>
        <v>0</v>
      </c>
      <c r="V886" s="167"/>
      <c r="W886" s="172">
        <f t="shared" si="812"/>
        <v>0</v>
      </c>
      <c r="X886" s="121">
        <f t="shared" si="813"/>
        <v>0</v>
      </c>
      <c r="Z886" s="167"/>
      <c r="AA886" s="172">
        <f t="shared" si="814"/>
        <v>0</v>
      </c>
      <c r="AB886" s="121">
        <f t="shared" si="815"/>
        <v>0</v>
      </c>
    </row>
    <row r="887" spans="2:28" hidden="1" outlineLevel="1" x14ac:dyDescent="0.3">
      <c r="B887" s="126" t="s">
        <v>26</v>
      </c>
      <c r="C887" s="143"/>
      <c r="D887" s="137"/>
      <c r="E887" s="124"/>
      <c r="F887" s="124"/>
      <c r="G887" s="124"/>
      <c r="H887" s="156">
        <f t="shared" si="804"/>
        <v>0</v>
      </c>
      <c r="I887" s="156" t="str">
        <f t="shared" si="805"/>
        <v/>
      </c>
      <c r="J887" s="156" t="str">
        <f t="shared" si="806"/>
        <v/>
      </c>
      <c r="K887" s="177" t="str">
        <f t="shared" si="807"/>
        <v/>
      </c>
      <c r="L887" s="164" t="str">
        <f t="shared" si="808"/>
        <v>ML</v>
      </c>
      <c r="N887" s="167"/>
      <c r="O887" s="172">
        <f t="shared" si="816"/>
        <v>0</v>
      </c>
      <c r="P887" s="121">
        <f t="shared" si="809"/>
        <v>0</v>
      </c>
      <c r="R887" s="167"/>
      <c r="S887" s="172">
        <f t="shared" si="810"/>
        <v>0</v>
      </c>
      <c r="T887" s="121">
        <f t="shared" si="811"/>
        <v>0</v>
      </c>
      <c r="V887" s="167"/>
      <c r="W887" s="172">
        <f t="shared" si="812"/>
        <v>0</v>
      </c>
      <c r="X887" s="121">
        <f t="shared" si="813"/>
        <v>0</v>
      </c>
      <c r="Z887" s="167"/>
      <c r="AA887" s="172">
        <f t="shared" si="814"/>
        <v>0</v>
      </c>
      <c r="AB887" s="121">
        <f t="shared" si="815"/>
        <v>0</v>
      </c>
    </row>
    <row r="888" spans="2:28" hidden="1" outlineLevel="1" x14ac:dyDescent="0.3">
      <c r="B888" s="126" t="s">
        <v>27</v>
      </c>
      <c r="C888" s="143"/>
      <c r="D888" s="137"/>
      <c r="E888" s="124"/>
      <c r="F888" s="124"/>
      <c r="G888" s="124"/>
      <c r="H888" s="156">
        <f t="shared" si="804"/>
        <v>0</v>
      </c>
      <c r="I888" s="156" t="str">
        <f t="shared" si="805"/>
        <v/>
      </c>
      <c r="J888" s="156" t="str">
        <f t="shared" si="806"/>
        <v/>
      </c>
      <c r="K888" s="177" t="str">
        <f t="shared" si="807"/>
        <v/>
      </c>
      <c r="L888" s="164" t="str">
        <f t="shared" si="808"/>
        <v>ML</v>
      </c>
      <c r="N888" s="167"/>
      <c r="O888" s="172">
        <f t="shared" si="816"/>
        <v>0</v>
      </c>
      <c r="P888" s="121">
        <f t="shared" si="809"/>
        <v>0</v>
      </c>
      <c r="R888" s="167"/>
      <c r="S888" s="172">
        <f t="shared" si="810"/>
        <v>0</v>
      </c>
      <c r="T888" s="121">
        <f t="shared" si="811"/>
        <v>0</v>
      </c>
      <c r="V888" s="167"/>
      <c r="W888" s="172">
        <f t="shared" si="812"/>
        <v>0</v>
      </c>
      <c r="X888" s="121">
        <f t="shared" si="813"/>
        <v>0</v>
      </c>
      <c r="Z888" s="167"/>
      <c r="AA888" s="172">
        <f t="shared" si="814"/>
        <v>0</v>
      </c>
      <c r="AB888" s="121">
        <f t="shared" si="815"/>
        <v>0</v>
      </c>
    </row>
    <row r="889" spans="2:28" ht="15" hidden="1" outlineLevel="1" thickBot="1" x14ac:dyDescent="0.35">
      <c r="B889" s="127"/>
      <c r="C889" s="128"/>
      <c r="D889" s="140"/>
      <c r="E889" s="129"/>
      <c r="F889" s="129"/>
      <c r="G889" s="129"/>
      <c r="H889" s="129"/>
      <c r="I889" s="129"/>
      <c r="J889" s="129"/>
      <c r="K889" s="178"/>
      <c r="L889" s="165"/>
      <c r="N889" s="168"/>
      <c r="O889" s="173"/>
      <c r="P889" s="130"/>
      <c r="R889" s="168"/>
      <c r="S889" s="173"/>
      <c r="T889" s="130"/>
      <c r="V889" s="168"/>
      <c r="W889" s="173"/>
      <c r="X889" s="130"/>
      <c r="Z889" s="168"/>
      <c r="AA889" s="173"/>
      <c r="AB889" s="130"/>
    </row>
    <row r="890" spans="2:28" s="120" customFormat="1" ht="9" hidden="1" customHeight="1" outlineLevel="1" thickBot="1" x14ac:dyDescent="0.35">
      <c r="K890" s="174"/>
      <c r="L890" s="123"/>
      <c r="M890" s="116"/>
      <c r="N890" s="123"/>
      <c r="O890" s="169"/>
      <c r="Q890" s="116"/>
      <c r="R890" s="123"/>
      <c r="S890" s="169"/>
      <c r="U890" s="116"/>
      <c r="V890" s="123"/>
      <c r="W890" s="169"/>
      <c r="Y890" s="116"/>
      <c r="Z890" s="123"/>
      <c r="AA890" s="169"/>
    </row>
    <row r="891" spans="2:28" s="10" customFormat="1" ht="15" hidden="1" outlineLevel="1" thickBot="1" x14ac:dyDescent="0.35">
      <c r="B891" s="132" t="s">
        <v>8</v>
      </c>
      <c r="C891" s="132" t="s">
        <v>9</v>
      </c>
      <c r="D891" s="134" t="s">
        <v>12</v>
      </c>
      <c r="E891" s="133" t="s">
        <v>14</v>
      </c>
      <c r="F891" s="133" t="s">
        <v>15</v>
      </c>
      <c r="G891" s="133" t="s">
        <v>16</v>
      </c>
      <c r="H891" s="133" t="s">
        <v>2214</v>
      </c>
      <c r="I891" s="133" t="s">
        <v>54</v>
      </c>
      <c r="J891" s="133" t="s">
        <v>55</v>
      </c>
      <c r="K891" s="175" t="s">
        <v>17</v>
      </c>
      <c r="L891" s="162" t="s">
        <v>56</v>
      </c>
      <c r="M891" s="116"/>
      <c r="N891" s="161" t="s">
        <v>2213</v>
      </c>
      <c r="O891" s="170" t="s">
        <v>1</v>
      </c>
      <c r="P891" s="135" t="s">
        <v>0</v>
      </c>
      <c r="Q891" s="116"/>
      <c r="R891" s="161" t="s">
        <v>2213</v>
      </c>
      <c r="S891" s="170" t="s">
        <v>1</v>
      </c>
      <c r="T891" s="135" t="s">
        <v>0</v>
      </c>
      <c r="U891" s="116"/>
      <c r="V891" s="161" t="s">
        <v>2213</v>
      </c>
      <c r="W891" s="170" t="s">
        <v>1</v>
      </c>
      <c r="X891" s="135" t="s">
        <v>0</v>
      </c>
      <c r="Y891" s="116"/>
      <c r="Z891" s="161" t="s">
        <v>2213</v>
      </c>
      <c r="AA891" s="170" t="s">
        <v>1</v>
      </c>
      <c r="AB891" s="135" t="s">
        <v>0</v>
      </c>
    </row>
    <row r="892" spans="2:28" s="7" customFormat="1" ht="9" customHeight="1" collapsed="1" thickBot="1" x14ac:dyDescent="0.35">
      <c r="B892" s="120"/>
      <c r="C892" s="120"/>
      <c r="D892" s="120"/>
      <c r="E892" s="120"/>
      <c r="F892" s="120"/>
      <c r="G892" s="120"/>
      <c r="H892" s="120"/>
      <c r="I892" s="120"/>
      <c r="J892" s="120"/>
      <c r="K892" s="174"/>
      <c r="L892" s="123"/>
      <c r="M892" s="116"/>
      <c r="N892" s="123"/>
      <c r="O892" s="169"/>
      <c r="P892" s="120"/>
      <c r="Q892" s="116"/>
      <c r="R892" s="123"/>
      <c r="S892" s="169"/>
      <c r="T892" s="120"/>
      <c r="U892" s="116"/>
      <c r="V892" s="123"/>
      <c r="W892" s="169"/>
      <c r="X892" s="120"/>
      <c r="Y892" s="116"/>
      <c r="Z892" s="123"/>
      <c r="AA892" s="169"/>
      <c r="AB892" s="120"/>
    </row>
    <row r="893" spans="2:28" ht="18" x14ac:dyDescent="0.3">
      <c r="B893" s="141" t="s">
        <v>153</v>
      </c>
      <c r="C893" s="348" t="str">
        <f>IFERROR(INDEX(DATA!$E$6:$E$457,MATCH(B893,DATA!$D$6:$D$457,0)),"")</f>
        <v>REVENTILACIÓN 3"</v>
      </c>
      <c r="D893" s="349"/>
      <c r="E893" s="349"/>
      <c r="F893" s="349"/>
      <c r="G893" s="350"/>
      <c r="H893" s="160"/>
      <c r="I893" s="136"/>
      <c r="J893" s="136"/>
      <c r="K893" s="176"/>
      <c r="L893" s="163" t="str">
        <f>IFERROR(INDEX(DATA!$F$6:$F$457,MATCH(B893,DATA!$D$6:$D$457,0)),"")</f>
        <v>ML</v>
      </c>
      <c r="N893" s="166"/>
      <c r="O893" s="171">
        <f>ROUND(SUM(O894:O904),0)</f>
        <v>19</v>
      </c>
      <c r="P893" s="125"/>
      <c r="R893" s="166"/>
      <c r="S893" s="171">
        <f>ROUND(SUM(S894:S904),0)</f>
        <v>15</v>
      </c>
      <c r="T893" s="125"/>
      <c r="V893" s="166"/>
      <c r="W893" s="171">
        <f>ROUND(SUM(W894:W904),0)</f>
        <v>18</v>
      </c>
      <c r="X893" s="125"/>
      <c r="Z893" s="166"/>
      <c r="AA893" s="171">
        <f>ROUND(SUM(AA894:AA904),0)</f>
        <v>17</v>
      </c>
      <c r="AB893" s="125"/>
    </row>
    <row r="894" spans="2:28" s="117" customFormat="1" hidden="1" outlineLevel="1" x14ac:dyDescent="0.3">
      <c r="B894" s="126" t="s">
        <v>18</v>
      </c>
      <c r="C894" s="143"/>
      <c r="D894" s="137">
        <v>1</v>
      </c>
      <c r="E894" s="139"/>
      <c r="F894" s="139"/>
      <c r="G894" s="139"/>
      <c r="H894" s="156">
        <f>IF(L894="ML",N894,"")</f>
        <v>18.600000000000001</v>
      </c>
      <c r="I894" s="156" t="str">
        <f>IF(L894="M2",N894,"")</f>
        <v/>
      </c>
      <c r="J894" s="156" t="str">
        <f>IF(L894="M3",N894,"")</f>
        <v/>
      </c>
      <c r="K894" s="177" t="str">
        <f>IF(L894="KG",N894,"")</f>
        <v/>
      </c>
      <c r="L894" s="164" t="str">
        <f>L893</f>
        <v>ML</v>
      </c>
      <c r="M894" s="116"/>
      <c r="N894" s="167">
        <v>18.600000000000001</v>
      </c>
      <c r="O894" s="172">
        <f t="shared" ref="O894" si="817">IFERROR(D894*N894,"")</f>
        <v>18.600000000000001</v>
      </c>
      <c r="P894" s="121">
        <f>IFERROR(O894/$O$893,"")</f>
        <v>0.97894736842105268</v>
      </c>
      <c r="Q894" s="116"/>
      <c r="R894" s="167">
        <v>14.86</v>
      </c>
      <c r="S894" s="172">
        <f>IFERROR(D894*R894,"")</f>
        <v>14.86</v>
      </c>
      <c r="T894" s="121">
        <f>IFERROR(S894/$S$893,"")</f>
        <v>0.99066666666666658</v>
      </c>
      <c r="U894" s="116"/>
      <c r="V894" s="167">
        <v>17.72</v>
      </c>
      <c r="W894" s="172">
        <f>IFERROR(D894*V894,"")</f>
        <v>17.72</v>
      </c>
      <c r="X894" s="121">
        <f>IFERROR(W894/$W$893,"")</f>
        <v>0.98444444444444434</v>
      </c>
      <c r="Y894" s="116"/>
      <c r="Z894" s="167">
        <v>17.3</v>
      </c>
      <c r="AA894" s="172">
        <f>IFERROR(D894*Z894,"")</f>
        <v>17.3</v>
      </c>
      <c r="AB894" s="121">
        <f>IFERROR(AA894/$AA$893,"")</f>
        <v>1.0176470588235293</v>
      </c>
    </row>
    <row r="895" spans="2:28" s="117" customFormat="1" hidden="1" outlineLevel="1" x14ac:dyDescent="0.3">
      <c r="B895" s="126" t="s">
        <v>19</v>
      </c>
      <c r="C895" s="143"/>
      <c r="D895" s="137"/>
      <c r="E895" s="124"/>
      <c r="F895" s="124"/>
      <c r="G895" s="124"/>
      <c r="H895" s="156">
        <f t="shared" ref="H895:H903" si="818">IF(L895="ML",N895,"")</f>
        <v>0</v>
      </c>
      <c r="I895" s="156" t="str">
        <f t="shared" ref="I895:I903" si="819">IF(L895="M2",N895,"")</f>
        <v/>
      </c>
      <c r="J895" s="156" t="str">
        <f t="shared" ref="J895:J903" si="820">IF(L895="M3",N895,"")</f>
        <v/>
      </c>
      <c r="K895" s="177" t="str">
        <f t="shared" ref="K895:K903" si="821">IF(L895="KG",N895,"")</f>
        <v/>
      </c>
      <c r="L895" s="164" t="str">
        <f t="shared" ref="L895:L903" si="822">L894</f>
        <v>ML</v>
      </c>
      <c r="M895" s="116"/>
      <c r="N895" s="167"/>
      <c r="O895" s="172">
        <f>IFERROR(D895*N895,"")</f>
        <v>0</v>
      </c>
      <c r="P895" s="121">
        <f t="shared" ref="P895:P903" si="823">IFERROR(O895/$O$893,"")</f>
        <v>0</v>
      </c>
      <c r="Q895" s="116"/>
      <c r="R895" s="167"/>
      <c r="S895" s="172">
        <f t="shared" ref="S895:S903" si="824">IFERROR(D895*R895,"")</f>
        <v>0</v>
      </c>
      <c r="T895" s="121">
        <f t="shared" ref="T895:T903" si="825">IFERROR(S895/$S$893,"")</f>
        <v>0</v>
      </c>
      <c r="U895" s="116"/>
      <c r="V895" s="167"/>
      <c r="W895" s="172">
        <f t="shared" ref="W895:W903" si="826">IFERROR(D895*V895,"")</f>
        <v>0</v>
      </c>
      <c r="X895" s="121">
        <f t="shared" ref="X895:X903" si="827">IFERROR(W895/$W$893,"")</f>
        <v>0</v>
      </c>
      <c r="Y895" s="116"/>
      <c r="Z895" s="167"/>
      <c r="AA895" s="172">
        <f t="shared" ref="AA895:AA903" si="828">IFERROR(D895*Z895,"")</f>
        <v>0</v>
      </c>
      <c r="AB895" s="121">
        <f t="shared" ref="AB895:AB903" si="829">IFERROR(AA895/$AA$893,"")</f>
        <v>0</v>
      </c>
    </row>
    <row r="896" spans="2:28" s="117" customFormat="1" hidden="1" outlineLevel="1" x14ac:dyDescent="0.3">
      <c r="B896" s="126" t="s">
        <v>20</v>
      </c>
      <c r="C896" s="143"/>
      <c r="D896" s="137"/>
      <c r="E896" s="124"/>
      <c r="F896" s="124"/>
      <c r="G896" s="124"/>
      <c r="H896" s="156">
        <f t="shared" si="818"/>
        <v>0</v>
      </c>
      <c r="I896" s="156" t="str">
        <f t="shared" si="819"/>
        <v/>
      </c>
      <c r="J896" s="156" t="str">
        <f t="shared" si="820"/>
        <v/>
      </c>
      <c r="K896" s="177" t="str">
        <f t="shared" si="821"/>
        <v/>
      </c>
      <c r="L896" s="164" t="str">
        <f t="shared" si="822"/>
        <v>ML</v>
      </c>
      <c r="M896" s="116"/>
      <c r="N896" s="167"/>
      <c r="O896" s="172">
        <f t="shared" ref="O896:O903" si="830">IFERROR(D896*N896,"")</f>
        <v>0</v>
      </c>
      <c r="P896" s="121">
        <f t="shared" si="823"/>
        <v>0</v>
      </c>
      <c r="Q896" s="116"/>
      <c r="R896" s="167"/>
      <c r="S896" s="172">
        <f t="shared" si="824"/>
        <v>0</v>
      </c>
      <c r="T896" s="121">
        <f t="shared" si="825"/>
        <v>0</v>
      </c>
      <c r="U896" s="116"/>
      <c r="V896" s="167"/>
      <c r="W896" s="172">
        <f t="shared" si="826"/>
        <v>0</v>
      </c>
      <c r="X896" s="121">
        <f t="shared" si="827"/>
        <v>0</v>
      </c>
      <c r="Y896" s="116"/>
      <c r="Z896" s="167"/>
      <c r="AA896" s="172">
        <f t="shared" si="828"/>
        <v>0</v>
      </c>
      <c r="AB896" s="121">
        <f t="shared" si="829"/>
        <v>0</v>
      </c>
    </row>
    <row r="897" spans="2:28" s="117" customFormat="1" hidden="1" outlineLevel="1" x14ac:dyDescent="0.3">
      <c r="B897" s="126" t="s">
        <v>21</v>
      </c>
      <c r="C897" s="143"/>
      <c r="D897" s="137"/>
      <c r="E897" s="124"/>
      <c r="F897" s="124"/>
      <c r="G897" s="124"/>
      <c r="H897" s="156">
        <f t="shared" si="818"/>
        <v>0</v>
      </c>
      <c r="I897" s="156" t="str">
        <f t="shared" si="819"/>
        <v/>
      </c>
      <c r="J897" s="156" t="str">
        <f t="shared" si="820"/>
        <v/>
      </c>
      <c r="K897" s="177" t="str">
        <f t="shared" si="821"/>
        <v/>
      </c>
      <c r="L897" s="164" t="str">
        <f t="shared" si="822"/>
        <v>ML</v>
      </c>
      <c r="M897" s="116"/>
      <c r="N897" s="167"/>
      <c r="O897" s="172">
        <f t="shared" si="830"/>
        <v>0</v>
      </c>
      <c r="P897" s="121">
        <f t="shared" si="823"/>
        <v>0</v>
      </c>
      <c r="Q897" s="116"/>
      <c r="R897" s="167"/>
      <c r="S897" s="172">
        <f t="shared" si="824"/>
        <v>0</v>
      </c>
      <c r="T897" s="121">
        <f t="shared" si="825"/>
        <v>0</v>
      </c>
      <c r="U897" s="116"/>
      <c r="V897" s="167"/>
      <c r="W897" s="172">
        <f t="shared" si="826"/>
        <v>0</v>
      </c>
      <c r="X897" s="121">
        <f t="shared" si="827"/>
        <v>0</v>
      </c>
      <c r="Y897" s="116"/>
      <c r="Z897" s="167"/>
      <c r="AA897" s="172">
        <f t="shared" si="828"/>
        <v>0</v>
      </c>
      <c r="AB897" s="121">
        <f t="shared" si="829"/>
        <v>0</v>
      </c>
    </row>
    <row r="898" spans="2:28" s="117" customFormat="1" hidden="1" outlineLevel="1" x14ac:dyDescent="0.3">
      <c r="B898" s="126" t="s">
        <v>22</v>
      </c>
      <c r="C898" s="143"/>
      <c r="D898" s="137"/>
      <c r="E898" s="124"/>
      <c r="F898" s="124"/>
      <c r="G898" s="124"/>
      <c r="H898" s="156">
        <f t="shared" si="818"/>
        <v>0</v>
      </c>
      <c r="I898" s="156" t="str">
        <f t="shared" si="819"/>
        <v/>
      </c>
      <c r="J898" s="156" t="str">
        <f t="shared" si="820"/>
        <v/>
      </c>
      <c r="K898" s="177" t="str">
        <f t="shared" si="821"/>
        <v/>
      </c>
      <c r="L898" s="164" t="str">
        <f t="shared" si="822"/>
        <v>ML</v>
      </c>
      <c r="M898" s="116"/>
      <c r="N898" s="167"/>
      <c r="O898" s="172">
        <f t="shared" si="830"/>
        <v>0</v>
      </c>
      <c r="P898" s="121">
        <f t="shared" si="823"/>
        <v>0</v>
      </c>
      <c r="Q898" s="116"/>
      <c r="R898" s="167"/>
      <c r="S898" s="172">
        <f t="shared" si="824"/>
        <v>0</v>
      </c>
      <c r="T898" s="121">
        <f t="shared" si="825"/>
        <v>0</v>
      </c>
      <c r="U898" s="116"/>
      <c r="V898" s="167"/>
      <c r="W898" s="172">
        <f t="shared" si="826"/>
        <v>0</v>
      </c>
      <c r="X898" s="121">
        <f t="shared" si="827"/>
        <v>0</v>
      </c>
      <c r="Y898" s="116"/>
      <c r="Z898" s="167"/>
      <c r="AA898" s="172">
        <f t="shared" si="828"/>
        <v>0</v>
      </c>
      <c r="AB898" s="121">
        <f t="shared" si="829"/>
        <v>0</v>
      </c>
    </row>
    <row r="899" spans="2:28" s="117" customFormat="1" hidden="1" outlineLevel="1" x14ac:dyDescent="0.3">
      <c r="B899" s="126" t="s">
        <v>23</v>
      </c>
      <c r="C899" s="143"/>
      <c r="D899" s="137"/>
      <c r="E899" s="124"/>
      <c r="F899" s="124"/>
      <c r="G899" s="124"/>
      <c r="H899" s="156">
        <f t="shared" si="818"/>
        <v>0</v>
      </c>
      <c r="I899" s="156" t="str">
        <f t="shared" si="819"/>
        <v/>
      </c>
      <c r="J899" s="156" t="str">
        <f t="shared" si="820"/>
        <v/>
      </c>
      <c r="K899" s="177" t="str">
        <f t="shared" si="821"/>
        <v/>
      </c>
      <c r="L899" s="164" t="str">
        <f t="shared" si="822"/>
        <v>ML</v>
      </c>
      <c r="M899" s="116"/>
      <c r="N899" s="167"/>
      <c r="O899" s="172">
        <f t="shared" si="830"/>
        <v>0</v>
      </c>
      <c r="P899" s="121">
        <f t="shared" si="823"/>
        <v>0</v>
      </c>
      <c r="Q899" s="116"/>
      <c r="R899" s="167"/>
      <c r="S899" s="172">
        <f t="shared" si="824"/>
        <v>0</v>
      </c>
      <c r="T899" s="121">
        <f t="shared" si="825"/>
        <v>0</v>
      </c>
      <c r="U899" s="116"/>
      <c r="V899" s="167"/>
      <c r="W899" s="172">
        <f t="shared" si="826"/>
        <v>0</v>
      </c>
      <c r="X899" s="121">
        <f t="shared" si="827"/>
        <v>0</v>
      </c>
      <c r="Y899" s="116"/>
      <c r="Z899" s="167"/>
      <c r="AA899" s="172">
        <f t="shared" si="828"/>
        <v>0</v>
      </c>
      <c r="AB899" s="121">
        <f t="shared" si="829"/>
        <v>0</v>
      </c>
    </row>
    <row r="900" spans="2:28" s="117" customFormat="1" hidden="1" outlineLevel="1" x14ac:dyDescent="0.3">
      <c r="B900" s="126" t="s">
        <v>24</v>
      </c>
      <c r="C900" s="143"/>
      <c r="D900" s="137"/>
      <c r="E900" s="124"/>
      <c r="F900" s="124"/>
      <c r="G900" s="124"/>
      <c r="H900" s="156">
        <f t="shared" si="818"/>
        <v>0</v>
      </c>
      <c r="I900" s="156" t="str">
        <f t="shared" si="819"/>
        <v/>
      </c>
      <c r="J900" s="156" t="str">
        <f t="shared" si="820"/>
        <v/>
      </c>
      <c r="K900" s="177" t="str">
        <f t="shared" si="821"/>
        <v/>
      </c>
      <c r="L900" s="164" t="str">
        <f t="shared" si="822"/>
        <v>ML</v>
      </c>
      <c r="M900" s="116"/>
      <c r="N900" s="167"/>
      <c r="O900" s="172">
        <f t="shared" si="830"/>
        <v>0</v>
      </c>
      <c r="P900" s="121">
        <f t="shared" si="823"/>
        <v>0</v>
      </c>
      <c r="Q900" s="116"/>
      <c r="R900" s="167"/>
      <c r="S900" s="172">
        <f t="shared" si="824"/>
        <v>0</v>
      </c>
      <c r="T900" s="121">
        <f t="shared" si="825"/>
        <v>0</v>
      </c>
      <c r="U900" s="116"/>
      <c r="V900" s="167"/>
      <c r="W900" s="172">
        <f t="shared" si="826"/>
        <v>0</v>
      </c>
      <c r="X900" s="121">
        <f t="shared" si="827"/>
        <v>0</v>
      </c>
      <c r="Y900" s="116"/>
      <c r="Z900" s="167"/>
      <c r="AA900" s="172">
        <f t="shared" si="828"/>
        <v>0</v>
      </c>
      <c r="AB900" s="121">
        <f t="shared" si="829"/>
        <v>0</v>
      </c>
    </row>
    <row r="901" spans="2:28" s="117" customFormat="1" hidden="1" outlineLevel="1" x14ac:dyDescent="0.3">
      <c r="B901" s="126" t="s">
        <v>25</v>
      </c>
      <c r="C901" s="143"/>
      <c r="D901" s="137"/>
      <c r="E901" s="124"/>
      <c r="F901" s="124"/>
      <c r="G901" s="124"/>
      <c r="H901" s="156">
        <f t="shared" si="818"/>
        <v>0</v>
      </c>
      <c r="I901" s="156" t="str">
        <f t="shared" si="819"/>
        <v/>
      </c>
      <c r="J901" s="156" t="str">
        <f t="shared" si="820"/>
        <v/>
      </c>
      <c r="K901" s="177" t="str">
        <f t="shared" si="821"/>
        <v/>
      </c>
      <c r="L901" s="164" t="str">
        <f t="shared" si="822"/>
        <v>ML</v>
      </c>
      <c r="M901" s="116"/>
      <c r="N901" s="167"/>
      <c r="O901" s="172">
        <f t="shared" si="830"/>
        <v>0</v>
      </c>
      <c r="P901" s="121">
        <f t="shared" si="823"/>
        <v>0</v>
      </c>
      <c r="Q901" s="116"/>
      <c r="R901" s="167"/>
      <c r="S901" s="172">
        <f t="shared" si="824"/>
        <v>0</v>
      </c>
      <c r="T901" s="121">
        <f t="shared" si="825"/>
        <v>0</v>
      </c>
      <c r="U901" s="116"/>
      <c r="V901" s="167"/>
      <c r="W901" s="172">
        <f t="shared" si="826"/>
        <v>0</v>
      </c>
      <c r="X901" s="121">
        <f t="shared" si="827"/>
        <v>0</v>
      </c>
      <c r="Y901" s="116"/>
      <c r="Z901" s="167"/>
      <c r="AA901" s="172">
        <f t="shared" si="828"/>
        <v>0</v>
      </c>
      <c r="AB901" s="121">
        <f t="shared" si="829"/>
        <v>0</v>
      </c>
    </row>
    <row r="902" spans="2:28" s="117" customFormat="1" hidden="1" outlineLevel="1" x14ac:dyDescent="0.3">
      <c r="B902" s="126" t="s">
        <v>26</v>
      </c>
      <c r="C902" s="143"/>
      <c r="D902" s="137"/>
      <c r="E902" s="124"/>
      <c r="F902" s="124"/>
      <c r="G902" s="124"/>
      <c r="H902" s="156">
        <f t="shared" si="818"/>
        <v>0</v>
      </c>
      <c r="I902" s="156" t="str">
        <f t="shared" si="819"/>
        <v/>
      </c>
      <c r="J902" s="156" t="str">
        <f t="shared" si="820"/>
        <v/>
      </c>
      <c r="K902" s="177" t="str">
        <f t="shared" si="821"/>
        <v/>
      </c>
      <c r="L902" s="164" t="str">
        <f t="shared" si="822"/>
        <v>ML</v>
      </c>
      <c r="M902" s="116"/>
      <c r="N902" s="167"/>
      <c r="O902" s="172">
        <f t="shared" si="830"/>
        <v>0</v>
      </c>
      <c r="P902" s="121">
        <f t="shared" si="823"/>
        <v>0</v>
      </c>
      <c r="Q902" s="116"/>
      <c r="R902" s="167"/>
      <c r="S902" s="172">
        <f t="shared" si="824"/>
        <v>0</v>
      </c>
      <c r="T902" s="121">
        <f t="shared" si="825"/>
        <v>0</v>
      </c>
      <c r="U902" s="116"/>
      <c r="V902" s="167"/>
      <c r="W902" s="172">
        <f t="shared" si="826"/>
        <v>0</v>
      </c>
      <c r="X902" s="121">
        <f t="shared" si="827"/>
        <v>0</v>
      </c>
      <c r="Y902" s="116"/>
      <c r="Z902" s="167"/>
      <c r="AA902" s="172">
        <f t="shared" si="828"/>
        <v>0</v>
      </c>
      <c r="AB902" s="121">
        <f t="shared" si="829"/>
        <v>0</v>
      </c>
    </row>
    <row r="903" spans="2:28" s="117" customFormat="1" hidden="1" outlineLevel="1" x14ac:dyDescent="0.3">
      <c r="B903" s="126" t="s">
        <v>27</v>
      </c>
      <c r="C903" s="143"/>
      <c r="D903" s="137"/>
      <c r="E903" s="124"/>
      <c r="F903" s="124"/>
      <c r="G903" s="124"/>
      <c r="H903" s="156">
        <f t="shared" si="818"/>
        <v>0</v>
      </c>
      <c r="I903" s="156" t="str">
        <f t="shared" si="819"/>
        <v/>
      </c>
      <c r="J903" s="156" t="str">
        <f t="shared" si="820"/>
        <v/>
      </c>
      <c r="K903" s="177" t="str">
        <f t="shared" si="821"/>
        <v/>
      </c>
      <c r="L903" s="164" t="str">
        <f t="shared" si="822"/>
        <v>ML</v>
      </c>
      <c r="M903" s="116"/>
      <c r="N903" s="167"/>
      <c r="O903" s="172">
        <f t="shared" si="830"/>
        <v>0</v>
      </c>
      <c r="P903" s="121">
        <f t="shared" si="823"/>
        <v>0</v>
      </c>
      <c r="Q903" s="116"/>
      <c r="R903" s="167"/>
      <c r="S903" s="172">
        <f t="shared" si="824"/>
        <v>0</v>
      </c>
      <c r="T903" s="121">
        <f t="shared" si="825"/>
        <v>0</v>
      </c>
      <c r="U903" s="116"/>
      <c r="V903" s="167"/>
      <c r="W903" s="172">
        <f t="shared" si="826"/>
        <v>0</v>
      </c>
      <c r="X903" s="121">
        <f t="shared" si="827"/>
        <v>0</v>
      </c>
      <c r="Y903" s="116"/>
      <c r="Z903" s="167"/>
      <c r="AA903" s="172">
        <f t="shared" si="828"/>
        <v>0</v>
      </c>
      <c r="AB903" s="121">
        <f t="shared" si="829"/>
        <v>0</v>
      </c>
    </row>
    <row r="904" spans="2:28" s="117" customFormat="1" ht="15" hidden="1" outlineLevel="1" thickBot="1" x14ac:dyDescent="0.35">
      <c r="B904" s="127"/>
      <c r="C904" s="128"/>
      <c r="D904" s="140"/>
      <c r="E904" s="129"/>
      <c r="F904" s="129"/>
      <c r="G904" s="129"/>
      <c r="H904" s="129"/>
      <c r="I904" s="129"/>
      <c r="J904" s="129"/>
      <c r="K904" s="178"/>
      <c r="L904" s="165"/>
      <c r="M904" s="116"/>
      <c r="N904" s="168"/>
      <c r="O904" s="173"/>
      <c r="P904" s="130"/>
      <c r="Q904" s="116"/>
      <c r="R904" s="168"/>
      <c r="S904" s="173"/>
      <c r="T904" s="130"/>
      <c r="U904" s="116"/>
      <c r="V904" s="168"/>
      <c r="W904" s="173"/>
      <c r="X904" s="130"/>
      <c r="Y904" s="116"/>
      <c r="Z904" s="168"/>
      <c r="AA904" s="173"/>
      <c r="AB904" s="130"/>
    </row>
    <row r="905" spans="2:28" s="120" customFormat="1" ht="9" hidden="1" customHeight="1" outlineLevel="1" thickBot="1" x14ac:dyDescent="0.35">
      <c r="K905" s="174"/>
      <c r="L905" s="123"/>
      <c r="M905" s="116"/>
      <c r="N905" s="123"/>
      <c r="O905" s="169"/>
      <c r="Q905" s="116"/>
      <c r="R905" s="123"/>
      <c r="S905" s="169"/>
      <c r="U905" s="116"/>
      <c r="V905" s="123"/>
      <c r="W905" s="169"/>
      <c r="Y905" s="116"/>
      <c r="Z905" s="123"/>
      <c r="AA905" s="169"/>
    </row>
    <row r="906" spans="2:28" s="122" customFormat="1" ht="15" hidden="1" outlineLevel="1" thickBot="1" x14ac:dyDescent="0.35">
      <c r="B906" s="132" t="s">
        <v>8</v>
      </c>
      <c r="C906" s="132" t="s">
        <v>9</v>
      </c>
      <c r="D906" s="134" t="s">
        <v>12</v>
      </c>
      <c r="E906" s="133" t="s">
        <v>14</v>
      </c>
      <c r="F906" s="133" t="s">
        <v>15</v>
      </c>
      <c r="G906" s="133" t="s">
        <v>16</v>
      </c>
      <c r="H906" s="133" t="s">
        <v>2214</v>
      </c>
      <c r="I906" s="133" t="s">
        <v>54</v>
      </c>
      <c r="J906" s="133" t="s">
        <v>55</v>
      </c>
      <c r="K906" s="175" t="s">
        <v>17</v>
      </c>
      <c r="L906" s="162" t="s">
        <v>56</v>
      </c>
      <c r="M906" s="116"/>
      <c r="N906" s="161" t="s">
        <v>2213</v>
      </c>
      <c r="O906" s="170" t="s">
        <v>1</v>
      </c>
      <c r="P906" s="135" t="s">
        <v>0</v>
      </c>
      <c r="Q906" s="116"/>
      <c r="R906" s="161" t="s">
        <v>2213</v>
      </c>
      <c r="S906" s="170" t="s">
        <v>1</v>
      </c>
      <c r="T906" s="135" t="s">
        <v>0</v>
      </c>
      <c r="U906" s="116"/>
      <c r="V906" s="161" t="s">
        <v>2213</v>
      </c>
      <c r="W906" s="170" t="s">
        <v>1</v>
      </c>
      <c r="X906" s="135" t="s">
        <v>0</v>
      </c>
      <c r="Y906" s="116"/>
      <c r="Z906" s="161" t="s">
        <v>2213</v>
      </c>
      <c r="AA906" s="170" t="s">
        <v>1</v>
      </c>
      <c r="AB906" s="135" t="s">
        <v>0</v>
      </c>
    </row>
    <row r="907" spans="2:28" s="7" customFormat="1" ht="9" customHeight="1" collapsed="1" thickBot="1" x14ac:dyDescent="0.35">
      <c r="B907" s="120"/>
      <c r="C907" s="120"/>
      <c r="D907" s="120"/>
      <c r="E907" s="120"/>
      <c r="F907" s="120"/>
      <c r="G907" s="120"/>
      <c r="H907" s="120"/>
      <c r="I907" s="120"/>
      <c r="J907" s="120"/>
      <c r="K907" s="174"/>
      <c r="L907" s="123"/>
      <c r="M907" s="116"/>
      <c r="N907" s="123"/>
      <c r="O907" s="169"/>
      <c r="P907" s="120"/>
      <c r="Q907" s="116"/>
      <c r="R907" s="123"/>
      <c r="S907" s="169"/>
      <c r="T907" s="120"/>
      <c r="U907" s="116"/>
      <c r="V907" s="123"/>
      <c r="W907" s="169"/>
      <c r="X907" s="120"/>
      <c r="Y907" s="116"/>
      <c r="Z907" s="123"/>
      <c r="AA907" s="169"/>
      <c r="AB907" s="120"/>
    </row>
    <row r="908" spans="2:28" ht="18" x14ac:dyDescent="0.3">
      <c r="B908" s="141" t="s">
        <v>154</v>
      </c>
      <c r="C908" s="348" t="str">
        <f>IFERROR(INDEX(DATA!$E$6:$E$457,MATCH(B908,DATA!$D$6:$D$457,0)),"")</f>
        <v>SALIDA SANITARIA PVC-S/SIFON 3"</v>
      </c>
      <c r="D908" s="349"/>
      <c r="E908" s="349"/>
      <c r="F908" s="349"/>
      <c r="G908" s="350"/>
      <c r="H908" s="160"/>
      <c r="I908" s="136"/>
      <c r="J908" s="136"/>
      <c r="K908" s="176"/>
      <c r="L908" s="163" t="str">
        <f>IFERROR(INDEX(DATA!$F$6:$F$457,MATCH(B908,DATA!$D$6:$D$457,0)),"")</f>
        <v>UN</v>
      </c>
      <c r="N908" s="166"/>
      <c r="O908" s="171">
        <f>ROUND(SUM(O909:O919),0)</f>
        <v>33</v>
      </c>
      <c r="P908" s="125"/>
      <c r="R908" s="166"/>
      <c r="S908" s="171">
        <f>ROUND(SUM(S909:S919),0)</f>
        <v>27</v>
      </c>
      <c r="T908" s="125"/>
      <c r="V908" s="166"/>
      <c r="W908" s="171">
        <f>ROUND(SUM(W909:W919),0)</f>
        <v>32</v>
      </c>
      <c r="X908" s="125"/>
      <c r="Z908" s="166"/>
      <c r="AA908" s="171">
        <f>ROUND(SUM(AA909:AA919),0)</f>
        <v>31</v>
      </c>
      <c r="AB908" s="125"/>
    </row>
    <row r="909" spans="2:28" s="117" customFormat="1" hidden="1" outlineLevel="1" x14ac:dyDescent="0.3">
      <c r="B909" s="126" t="s">
        <v>18</v>
      </c>
      <c r="C909" s="143"/>
      <c r="D909" s="137">
        <v>1</v>
      </c>
      <c r="E909" s="139"/>
      <c r="F909" s="139"/>
      <c r="G909" s="139"/>
      <c r="H909" s="156" t="str">
        <f>IF(L909="ML",N909,"")</f>
        <v/>
      </c>
      <c r="I909" s="156" t="str">
        <f>IF(L909="M2",N909,"")</f>
        <v/>
      </c>
      <c r="J909" s="156" t="str">
        <f>IF(L909="M3",N909,"")</f>
        <v/>
      </c>
      <c r="K909" s="177" t="str">
        <f>IF(L909="KG",N909,"")</f>
        <v/>
      </c>
      <c r="L909" s="164" t="str">
        <f>L908</f>
        <v>UN</v>
      </c>
      <c r="M909" s="116"/>
      <c r="N909" s="167">
        <v>33</v>
      </c>
      <c r="O909" s="172">
        <f t="shared" ref="O909" si="831">IFERROR(D909*N909,"")</f>
        <v>33</v>
      </c>
      <c r="P909" s="121">
        <f>IFERROR(O909/$O$908,"")</f>
        <v>1</v>
      </c>
      <c r="Q909" s="116"/>
      <c r="R909" s="167">
        <v>27</v>
      </c>
      <c r="S909" s="172">
        <f>IFERROR(D909*R909,"")</f>
        <v>27</v>
      </c>
      <c r="T909" s="121">
        <f>IFERROR(S909/$S$908,"")</f>
        <v>1</v>
      </c>
      <c r="U909" s="116"/>
      <c r="V909" s="167">
        <v>32</v>
      </c>
      <c r="W909" s="172">
        <f>IFERROR(D909*V909,"")</f>
        <v>32</v>
      </c>
      <c r="X909" s="121">
        <f>IFERROR(W909/$W$908,"")</f>
        <v>1</v>
      </c>
      <c r="Y909" s="116"/>
      <c r="Z909" s="167">
        <v>31</v>
      </c>
      <c r="AA909" s="172">
        <f>IFERROR(D909*Z909,"")</f>
        <v>31</v>
      </c>
      <c r="AB909" s="121">
        <f>IFERROR(AA909/$W$908,"")</f>
        <v>0.96875</v>
      </c>
    </row>
    <row r="910" spans="2:28" s="117" customFormat="1" hidden="1" outlineLevel="1" x14ac:dyDescent="0.3">
      <c r="B910" s="126" t="s">
        <v>19</v>
      </c>
      <c r="C910" s="143"/>
      <c r="D910" s="137"/>
      <c r="E910" s="124"/>
      <c r="F910" s="124"/>
      <c r="G910" s="124"/>
      <c r="H910" s="156" t="str">
        <f t="shared" ref="H910:H918" si="832">IF(L910="ML",N910,"")</f>
        <v/>
      </c>
      <c r="I910" s="156" t="str">
        <f t="shared" ref="I910:I918" si="833">IF(L910="M2",N910,"")</f>
        <v/>
      </c>
      <c r="J910" s="156" t="str">
        <f t="shared" ref="J910:J918" si="834">IF(L910="M3",N910,"")</f>
        <v/>
      </c>
      <c r="K910" s="177" t="str">
        <f t="shared" ref="K910:K918" si="835">IF(L910="KG",N910,"")</f>
        <v/>
      </c>
      <c r="L910" s="164" t="str">
        <f t="shared" ref="L910:L918" si="836">L909</f>
        <v>UN</v>
      </c>
      <c r="M910" s="116"/>
      <c r="N910" s="167"/>
      <c r="O910" s="172">
        <f>IFERROR(D910*N910,"")</f>
        <v>0</v>
      </c>
      <c r="P910" s="121">
        <f t="shared" ref="P910:P918" si="837">IFERROR(O910/$O$908,"")</f>
        <v>0</v>
      </c>
      <c r="Q910" s="116"/>
      <c r="R910" s="167"/>
      <c r="S910" s="172">
        <f t="shared" ref="S910:S918" si="838">IFERROR(D910*R910,"")</f>
        <v>0</v>
      </c>
      <c r="T910" s="121">
        <f t="shared" ref="T910:T918" si="839">IFERROR(S910/$S$908,"")</f>
        <v>0</v>
      </c>
      <c r="U910" s="116"/>
      <c r="V910" s="167"/>
      <c r="W910" s="172">
        <f t="shared" ref="W910:W918" si="840">IFERROR(D910*V910,"")</f>
        <v>0</v>
      </c>
      <c r="X910" s="121">
        <f t="shared" ref="X910:X918" si="841">IFERROR(W910/$W$908,"")</f>
        <v>0</v>
      </c>
      <c r="Y910" s="116"/>
      <c r="Z910" s="167"/>
      <c r="AA910" s="172">
        <f t="shared" ref="AA910:AA918" si="842">IFERROR(D910*Z910,"")</f>
        <v>0</v>
      </c>
      <c r="AB910" s="121">
        <f t="shared" ref="AB910:AB918" si="843">IFERROR(AA910/$W$908,"")</f>
        <v>0</v>
      </c>
    </row>
    <row r="911" spans="2:28" s="117" customFormat="1" hidden="1" outlineLevel="1" x14ac:dyDescent="0.3">
      <c r="B911" s="126" t="s">
        <v>20</v>
      </c>
      <c r="C911" s="143"/>
      <c r="D911" s="137"/>
      <c r="E911" s="124"/>
      <c r="F911" s="124"/>
      <c r="G911" s="124"/>
      <c r="H911" s="156" t="str">
        <f t="shared" si="832"/>
        <v/>
      </c>
      <c r="I911" s="156" t="str">
        <f t="shared" si="833"/>
        <v/>
      </c>
      <c r="J911" s="156" t="str">
        <f t="shared" si="834"/>
        <v/>
      </c>
      <c r="K911" s="177" t="str">
        <f t="shared" si="835"/>
        <v/>
      </c>
      <c r="L911" s="164" t="str">
        <f t="shared" si="836"/>
        <v>UN</v>
      </c>
      <c r="M911" s="116"/>
      <c r="N911" s="167"/>
      <c r="O911" s="172">
        <f t="shared" ref="O911:O918" si="844">IFERROR(D911*N911,"")</f>
        <v>0</v>
      </c>
      <c r="P911" s="121">
        <f t="shared" si="837"/>
        <v>0</v>
      </c>
      <c r="Q911" s="116"/>
      <c r="R911" s="167"/>
      <c r="S911" s="172">
        <f t="shared" si="838"/>
        <v>0</v>
      </c>
      <c r="T911" s="121">
        <f t="shared" si="839"/>
        <v>0</v>
      </c>
      <c r="U911" s="116"/>
      <c r="V911" s="167"/>
      <c r="W911" s="172">
        <f t="shared" si="840"/>
        <v>0</v>
      </c>
      <c r="X911" s="121">
        <f t="shared" si="841"/>
        <v>0</v>
      </c>
      <c r="Y911" s="116"/>
      <c r="Z911" s="167"/>
      <c r="AA911" s="172">
        <f t="shared" si="842"/>
        <v>0</v>
      </c>
      <c r="AB911" s="121">
        <f t="shared" si="843"/>
        <v>0</v>
      </c>
    </row>
    <row r="912" spans="2:28" s="117" customFormat="1" hidden="1" outlineLevel="1" x14ac:dyDescent="0.3">
      <c r="B912" s="126" t="s">
        <v>21</v>
      </c>
      <c r="C912" s="143"/>
      <c r="D912" s="137"/>
      <c r="E912" s="124"/>
      <c r="F912" s="124"/>
      <c r="G912" s="124"/>
      <c r="H912" s="156" t="str">
        <f t="shared" si="832"/>
        <v/>
      </c>
      <c r="I912" s="156" t="str">
        <f t="shared" si="833"/>
        <v/>
      </c>
      <c r="J912" s="156" t="str">
        <f t="shared" si="834"/>
        <v/>
      </c>
      <c r="K912" s="177" t="str">
        <f t="shared" si="835"/>
        <v/>
      </c>
      <c r="L912" s="164" t="str">
        <f t="shared" si="836"/>
        <v>UN</v>
      </c>
      <c r="M912" s="116"/>
      <c r="N912" s="167"/>
      <c r="O912" s="172">
        <f t="shared" si="844"/>
        <v>0</v>
      </c>
      <c r="P912" s="121">
        <f t="shared" si="837"/>
        <v>0</v>
      </c>
      <c r="Q912" s="116"/>
      <c r="R912" s="167"/>
      <c r="S912" s="172">
        <f t="shared" si="838"/>
        <v>0</v>
      </c>
      <c r="T912" s="121">
        <f t="shared" si="839"/>
        <v>0</v>
      </c>
      <c r="U912" s="116"/>
      <c r="V912" s="167"/>
      <c r="W912" s="172">
        <f t="shared" si="840"/>
        <v>0</v>
      </c>
      <c r="X912" s="121">
        <f t="shared" si="841"/>
        <v>0</v>
      </c>
      <c r="Y912" s="116"/>
      <c r="Z912" s="167"/>
      <c r="AA912" s="172">
        <f t="shared" si="842"/>
        <v>0</v>
      </c>
      <c r="AB912" s="121">
        <f t="shared" si="843"/>
        <v>0</v>
      </c>
    </row>
    <row r="913" spans="2:28" s="117" customFormat="1" hidden="1" outlineLevel="1" x14ac:dyDescent="0.3">
      <c r="B913" s="126" t="s">
        <v>22</v>
      </c>
      <c r="C913" s="143"/>
      <c r="D913" s="137"/>
      <c r="E913" s="124"/>
      <c r="F913" s="124"/>
      <c r="G913" s="124"/>
      <c r="H913" s="156" t="str">
        <f t="shared" si="832"/>
        <v/>
      </c>
      <c r="I913" s="156" t="str">
        <f t="shared" si="833"/>
        <v/>
      </c>
      <c r="J913" s="156" t="str">
        <f t="shared" si="834"/>
        <v/>
      </c>
      <c r="K913" s="177" t="str">
        <f t="shared" si="835"/>
        <v/>
      </c>
      <c r="L913" s="164" t="str">
        <f t="shared" si="836"/>
        <v>UN</v>
      </c>
      <c r="M913" s="116"/>
      <c r="N913" s="167"/>
      <c r="O913" s="172">
        <f t="shared" si="844"/>
        <v>0</v>
      </c>
      <c r="P913" s="121">
        <f t="shared" si="837"/>
        <v>0</v>
      </c>
      <c r="Q913" s="116"/>
      <c r="R913" s="167"/>
      <c r="S913" s="172">
        <f t="shared" si="838"/>
        <v>0</v>
      </c>
      <c r="T913" s="121">
        <f t="shared" si="839"/>
        <v>0</v>
      </c>
      <c r="U913" s="116"/>
      <c r="V913" s="167"/>
      <c r="W913" s="172">
        <f t="shared" si="840"/>
        <v>0</v>
      </c>
      <c r="X913" s="121">
        <f t="shared" si="841"/>
        <v>0</v>
      </c>
      <c r="Y913" s="116"/>
      <c r="Z913" s="167"/>
      <c r="AA913" s="172">
        <f t="shared" si="842"/>
        <v>0</v>
      </c>
      <c r="AB913" s="121">
        <f t="shared" si="843"/>
        <v>0</v>
      </c>
    </row>
    <row r="914" spans="2:28" s="117" customFormat="1" hidden="1" outlineLevel="1" x14ac:dyDescent="0.3">
      <c r="B914" s="126" t="s">
        <v>23</v>
      </c>
      <c r="C914" s="143"/>
      <c r="D914" s="137"/>
      <c r="E914" s="124"/>
      <c r="F914" s="124"/>
      <c r="G914" s="124"/>
      <c r="H914" s="156" t="str">
        <f t="shared" si="832"/>
        <v/>
      </c>
      <c r="I914" s="156" t="str">
        <f t="shared" si="833"/>
        <v/>
      </c>
      <c r="J914" s="156" t="str">
        <f t="shared" si="834"/>
        <v/>
      </c>
      <c r="K914" s="177" t="str">
        <f t="shared" si="835"/>
        <v/>
      </c>
      <c r="L914" s="164" t="str">
        <f t="shared" si="836"/>
        <v>UN</v>
      </c>
      <c r="M914" s="116"/>
      <c r="N914" s="167"/>
      <c r="O914" s="172">
        <f t="shared" si="844"/>
        <v>0</v>
      </c>
      <c r="P914" s="121">
        <f t="shared" si="837"/>
        <v>0</v>
      </c>
      <c r="Q914" s="116"/>
      <c r="R914" s="167"/>
      <c r="S914" s="172">
        <f t="shared" si="838"/>
        <v>0</v>
      </c>
      <c r="T914" s="121">
        <f t="shared" si="839"/>
        <v>0</v>
      </c>
      <c r="U914" s="116"/>
      <c r="V914" s="167"/>
      <c r="W914" s="172">
        <f t="shared" si="840"/>
        <v>0</v>
      </c>
      <c r="X914" s="121">
        <f t="shared" si="841"/>
        <v>0</v>
      </c>
      <c r="Y914" s="116"/>
      <c r="Z914" s="167"/>
      <c r="AA914" s="172">
        <f t="shared" si="842"/>
        <v>0</v>
      </c>
      <c r="AB914" s="121">
        <f t="shared" si="843"/>
        <v>0</v>
      </c>
    </row>
    <row r="915" spans="2:28" s="117" customFormat="1" hidden="1" outlineLevel="1" x14ac:dyDescent="0.3">
      <c r="B915" s="126" t="s">
        <v>24</v>
      </c>
      <c r="C915" s="143"/>
      <c r="D915" s="137"/>
      <c r="E915" s="124"/>
      <c r="F915" s="124"/>
      <c r="G915" s="124"/>
      <c r="H915" s="156" t="str">
        <f t="shared" si="832"/>
        <v/>
      </c>
      <c r="I915" s="156" t="str">
        <f t="shared" si="833"/>
        <v/>
      </c>
      <c r="J915" s="156" t="str">
        <f t="shared" si="834"/>
        <v/>
      </c>
      <c r="K915" s="177" t="str">
        <f t="shared" si="835"/>
        <v/>
      </c>
      <c r="L915" s="164" t="str">
        <f t="shared" si="836"/>
        <v>UN</v>
      </c>
      <c r="M915" s="116"/>
      <c r="N915" s="167"/>
      <c r="O915" s="172">
        <f t="shared" si="844"/>
        <v>0</v>
      </c>
      <c r="P915" s="121">
        <f t="shared" si="837"/>
        <v>0</v>
      </c>
      <c r="Q915" s="116"/>
      <c r="R915" s="167"/>
      <c r="S915" s="172">
        <f t="shared" si="838"/>
        <v>0</v>
      </c>
      <c r="T915" s="121">
        <f t="shared" si="839"/>
        <v>0</v>
      </c>
      <c r="U915" s="116"/>
      <c r="V915" s="167"/>
      <c r="W915" s="172">
        <f t="shared" si="840"/>
        <v>0</v>
      </c>
      <c r="X915" s="121">
        <f t="shared" si="841"/>
        <v>0</v>
      </c>
      <c r="Y915" s="116"/>
      <c r="Z915" s="167"/>
      <c r="AA915" s="172">
        <f t="shared" si="842"/>
        <v>0</v>
      </c>
      <c r="AB915" s="121">
        <f t="shared" si="843"/>
        <v>0</v>
      </c>
    </row>
    <row r="916" spans="2:28" s="117" customFormat="1" hidden="1" outlineLevel="1" x14ac:dyDescent="0.3">
      <c r="B916" s="126" t="s">
        <v>25</v>
      </c>
      <c r="C916" s="143"/>
      <c r="D916" s="137"/>
      <c r="E916" s="124"/>
      <c r="F916" s="124"/>
      <c r="G916" s="124"/>
      <c r="H916" s="156" t="str">
        <f t="shared" si="832"/>
        <v/>
      </c>
      <c r="I916" s="156" t="str">
        <f t="shared" si="833"/>
        <v/>
      </c>
      <c r="J916" s="156" t="str">
        <f t="shared" si="834"/>
        <v/>
      </c>
      <c r="K916" s="177" t="str">
        <f t="shared" si="835"/>
        <v/>
      </c>
      <c r="L916" s="164" t="str">
        <f t="shared" si="836"/>
        <v>UN</v>
      </c>
      <c r="M916" s="116"/>
      <c r="N916" s="167"/>
      <c r="O916" s="172">
        <f t="shared" si="844"/>
        <v>0</v>
      </c>
      <c r="P916" s="121">
        <f t="shared" si="837"/>
        <v>0</v>
      </c>
      <c r="Q916" s="116"/>
      <c r="R916" s="167"/>
      <c r="S916" s="172">
        <f t="shared" si="838"/>
        <v>0</v>
      </c>
      <c r="T916" s="121">
        <f t="shared" si="839"/>
        <v>0</v>
      </c>
      <c r="U916" s="116"/>
      <c r="V916" s="167"/>
      <c r="W916" s="172">
        <f t="shared" si="840"/>
        <v>0</v>
      </c>
      <c r="X916" s="121">
        <f t="shared" si="841"/>
        <v>0</v>
      </c>
      <c r="Y916" s="116"/>
      <c r="Z916" s="167"/>
      <c r="AA916" s="172">
        <f t="shared" si="842"/>
        <v>0</v>
      </c>
      <c r="AB916" s="121">
        <f t="shared" si="843"/>
        <v>0</v>
      </c>
    </row>
    <row r="917" spans="2:28" s="117" customFormat="1" hidden="1" outlineLevel="1" x14ac:dyDescent="0.3">
      <c r="B917" s="126" t="s">
        <v>26</v>
      </c>
      <c r="C917" s="143"/>
      <c r="D917" s="137"/>
      <c r="E917" s="124"/>
      <c r="F917" s="124"/>
      <c r="G917" s="124"/>
      <c r="H917" s="156" t="str">
        <f t="shared" si="832"/>
        <v/>
      </c>
      <c r="I917" s="156" t="str">
        <f t="shared" si="833"/>
        <v/>
      </c>
      <c r="J917" s="156" t="str">
        <f t="shared" si="834"/>
        <v/>
      </c>
      <c r="K917" s="177" t="str">
        <f t="shared" si="835"/>
        <v/>
      </c>
      <c r="L917" s="164" t="str">
        <f t="shared" si="836"/>
        <v>UN</v>
      </c>
      <c r="M917" s="116"/>
      <c r="N917" s="167"/>
      <c r="O917" s="172">
        <f t="shared" si="844"/>
        <v>0</v>
      </c>
      <c r="P917" s="121">
        <f t="shared" si="837"/>
        <v>0</v>
      </c>
      <c r="Q917" s="116"/>
      <c r="R917" s="167"/>
      <c r="S917" s="172">
        <f t="shared" si="838"/>
        <v>0</v>
      </c>
      <c r="T917" s="121">
        <f t="shared" si="839"/>
        <v>0</v>
      </c>
      <c r="U917" s="116"/>
      <c r="V917" s="167"/>
      <c r="W917" s="172">
        <f t="shared" si="840"/>
        <v>0</v>
      </c>
      <c r="X917" s="121">
        <f t="shared" si="841"/>
        <v>0</v>
      </c>
      <c r="Y917" s="116"/>
      <c r="Z917" s="167"/>
      <c r="AA917" s="172">
        <f t="shared" si="842"/>
        <v>0</v>
      </c>
      <c r="AB917" s="121">
        <f t="shared" si="843"/>
        <v>0</v>
      </c>
    </row>
    <row r="918" spans="2:28" s="117" customFormat="1" hidden="1" outlineLevel="1" x14ac:dyDescent="0.3">
      <c r="B918" s="126" t="s">
        <v>27</v>
      </c>
      <c r="C918" s="143"/>
      <c r="D918" s="137"/>
      <c r="E918" s="124"/>
      <c r="F918" s="124"/>
      <c r="G918" s="124"/>
      <c r="H918" s="156" t="str">
        <f t="shared" si="832"/>
        <v/>
      </c>
      <c r="I918" s="156" t="str">
        <f t="shared" si="833"/>
        <v/>
      </c>
      <c r="J918" s="156" t="str">
        <f t="shared" si="834"/>
        <v/>
      </c>
      <c r="K918" s="177" t="str">
        <f t="shared" si="835"/>
        <v/>
      </c>
      <c r="L918" s="164" t="str">
        <f t="shared" si="836"/>
        <v>UN</v>
      </c>
      <c r="M918" s="116"/>
      <c r="N918" s="167"/>
      <c r="O918" s="172">
        <f t="shared" si="844"/>
        <v>0</v>
      </c>
      <c r="P918" s="121">
        <f t="shared" si="837"/>
        <v>0</v>
      </c>
      <c r="Q918" s="116"/>
      <c r="R918" s="167"/>
      <c r="S918" s="172">
        <f t="shared" si="838"/>
        <v>0</v>
      </c>
      <c r="T918" s="121">
        <f t="shared" si="839"/>
        <v>0</v>
      </c>
      <c r="U918" s="116"/>
      <c r="V918" s="167"/>
      <c r="W918" s="172">
        <f t="shared" si="840"/>
        <v>0</v>
      </c>
      <c r="X918" s="121">
        <f t="shared" si="841"/>
        <v>0</v>
      </c>
      <c r="Y918" s="116"/>
      <c r="Z918" s="167"/>
      <c r="AA918" s="172">
        <f t="shared" si="842"/>
        <v>0</v>
      </c>
      <c r="AB918" s="121">
        <f t="shared" si="843"/>
        <v>0</v>
      </c>
    </row>
    <row r="919" spans="2:28" s="117" customFormat="1" ht="15" hidden="1" outlineLevel="1" thickBot="1" x14ac:dyDescent="0.35">
      <c r="B919" s="127"/>
      <c r="C919" s="128"/>
      <c r="D919" s="140"/>
      <c r="E919" s="129"/>
      <c r="F919" s="129"/>
      <c r="G919" s="129"/>
      <c r="H919" s="129"/>
      <c r="I919" s="129"/>
      <c r="J919" s="129"/>
      <c r="K919" s="178"/>
      <c r="L919" s="165"/>
      <c r="M919" s="116"/>
      <c r="N919" s="168"/>
      <c r="O919" s="173"/>
      <c r="P919" s="130"/>
      <c r="Q919" s="116"/>
      <c r="R919" s="168"/>
      <c r="S919" s="173"/>
      <c r="T919" s="130"/>
      <c r="U919" s="116"/>
      <c r="V919" s="168"/>
      <c r="W919" s="173"/>
      <c r="X919" s="130"/>
      <c r="Y919" s="116"/>
      <c r="Z919" s="168"/>
      <c r="AA919" s="173"/>
      <c r="AB919" s="130"/>
    </row>
    <row r="920" spans="2:28" s="120" customFormat="1" ht="9" hidden="1" customHeight="1" outlineLevel="1" thickBot="1" x14ac:dyDescent="0.35">
      <c r="K920" s="174"/>
      <c r="L920" s="123"/>
      <c r="M920" s="116"/>
      <c r="N920" s="123"/>
      <c r="O920" s="169"/>
      <c r="Q920" s="116"/>
      <c r="R920" s="123"/>
      <c r="S920" s="169"/>
      <c r="U920" s="116"/>
      <c r="V920" s="123"/>
      <c r="W920" s="169"/>
      <c r="Y920" s="116"/>
      <c r="Z920" s="123"/>
      <c r="AA920" s="169"/>
    </row>
    <row r="921" spans="2:28" s="122" customFormat="1" ht="15" hidden="1" outlineLevel="1" thickBot="1" x14ac:dyDescent="0.35">
      <c r="B921" s="132" t="s">
        <v>8</v>
      </c>
      <c r="C921" s="132" t="s">
        <v>9</v>
      </c>
      <c r="D921" s="134" t="s">
        <v>12</v>
      </c>
      <c r="E921" s="133" t="s">
        <v>14</v>
      </c>
      <c r="F921" s="133" t="s">
        <v>15</v>
      </c>
      <c r="G921" s="133" t="s">
        <v>16</v>
      </c>
      <c r="H921" s="133" t="s">
        <v>2214</v>
      </c>
      <c r="I921" s="133" t="s">
        <v>54</v>
      </c>
      <c r="J921" s="133" t="s">
        <v>55</v>
      </c>
      <c r="K921" s="175" t="s">
        <v>17</v>
      </c>
      <c r="L921" s="162" t="s">
        <v>56</v>
      </c>
      <c r="M921" s="116"/>
      <c r="N921" s="161" t="s">
        <v>2213</v>
      </c>
      <c r="O921" s="170" t="s">
        <v>1</v>
      </c>
      <c r="P921" s="135" t="s">
        <v>0</v>
      </c>
      <c r="Q921" s="116"/>
      <c r="R921" s="161" t="s">
        <v>2213</v>
      </c>
      <c r="S921" s="170" t="s">
        <v>1</v>
      </c>
      <c r="T921" s="135" t="s">
        <v>0</v>
      </c>
      <c r="U921" s="116"/>
      <c r="V921" s="161" t="s">
        <v>2213</v>
      </c>
      <c r="W921" s="170" t="s">
        <v>1</v>
      </c>
      <c r="X921" s="135" t="s">
        <v>0</v>
      </c>
      <c r="Y921" s="116"/>
      <c r="Z921" s="161" t="s">
        <v>2213</v>
      </c>
      <c r="AA921" s="170" t="s">
        <v>1</v>
      </c>
      <c r="AB921" s="135" t="s">
        <v>0</v>
      </c>
    </row>
    <row r="922" spans="2:28" s="7" customFormat="1" ht="9" customHeight="1" collapsed="1" thickBot="1" x14ac:dyDescent="0.35">
      <c r="B922" s="120"/>
      <c r="C922" s="120"/>
      <c r="D922" s="120"/>
      <c r="E922" s="120"/>
      <c r="F922" s="120"/>
      <c r="G922" s="120"/>
      <c r="H922" s="120"/>
      <c r="I922" s="120"/>
      <c r="J922" s="120"/>
      <c r="K922" s="174"/>
      <c r="L922" s="123"/>
      <c r="M922" s="116"/>
      <c r="N922" s="123"/>
      <c r="O922" s="169"/>
      <c r="P922" s="120"/>
      <c r="Q922" s="116"/>
      <c r="R922" s="123"/>
      <c r="S922" s="169"/>
      <c r="T922" s="120"/>
      <c r="U922" s="116"/>
      <c r="V922" s="123"/>
      <c r="W922" s="169"/>
      <c r="X922" s="120"/>
      <c r="Y922" s="116"/>
      <c r="Z922" s="123"/>
      <c r="AA922" s="169"/>
      <c r="AB922" s="120"/>
    </row>
    <row r="923" spans="2:28" ht="18" x14ac:dyDescent="0.3">
      <c r="B923" s="141" t="s">
        <v>155</v>
      </c>
      <c r="C923" s="348" t="str">
        <f>IFERROR(INDEX(DATA!$E$6:$E$457,MATCH(B923,DATA!$D$6:$D$457,0)),"")</f>
        <v>TUBERÍA ACERO NEGRO RANURADA 4" SCH-40  (INCLUYE ACCESORIOS Y SOPORTES)</v>
      </c>
      <c r="D923" s="349"/>
      <c r="E923" s="349"/>
      <c r="F923" s="349"/>
      <c r="G923" s="350"/>
      <c r="H923" s="160"/>
      <c r="I923" s="136"/>
      <c r="J923" s="136"/>
      <c r="K923" s="176"/>
      <c r="L923" s="163" t="str">
        <f>IFERROR(INDEX(DATA!$F$6:$F$457,MATCH(B923,DATA!$D$6:$D$457,0)),"")</f>
        <v>ML</v>
      </c>
      <c r="N923" s="166"/>
      <c r="O923" s="171">
        <f>ROUND(SUM(O924:O934),0)</f>
        <v>131</v>
      </c>
      <c r="P923" s="125"/>
      <c r="R923" s="166"/>
      <c r="S923" s="171">
        <f>ROUND(SUM(S924:S934),0)</f>
        <v>105</v>
      </c>
      <c r="T923" s="125"/>
      <c r="V923" s="166"/>
      <c r="W923" s="171">
        <f>ROUND(SUM(W924:W934),0)</f>
        <v>125</v>
      </c>
      <c r="X923" s="125"/>
      <c r="Z923" s="166"/>
      <c r="AA923" s="171">
        <f>ROUND(SUM(AA924:AA934),0)</f>
        <v>122</v>
      </c>
      <c r="AB923" s="125"/>
    </row>
    <row r="924" spans="2:28" s="117" customFormat="1" hidden="1" outlineLevel="1" x14ac:dyDescent="0.3">
      <c r="B924" s="126" t="s">
        <v>18</v>
      </c>
      <c r="C924" s="143"/>
      <c r="D924" s="137">
        <v>1</v>
      </c>
      <c r="E924" s="139"/>
      <c r="F924" s="139"/>
      <c r="G924" s="139"/>
      <c r="H924" s="156">
        <f>IF(L924="ML",N924,"")</f>
        <v>131.11000000000001</v>
      </c>
      <c r="I924" s="156" t="str">
        <f>IF(L924="M2",N924,"")</f>
        <v/>
      </c>
      <c r="J924" s="156" t="str">
        <f>IF(L924="M3",N924,"")</f>
        <v/>
      </c>
      <c r="K924" s="177" t="str">
        <f>IF(L924="KG",N924,"")</f>
        <v/>
      </c>
      <c r="L924" s="164" t="str">
        <f>L923</f>
        <v>ML</v>
      </c>
      <c r="M924" s="116"/>
      <c r="N924" s="167">
        <v>131.11000000000001</v>
      </c>
      <c r="O924" s="172">
        <f t="shared" ref="O924" si="845">IFERROR(D924*N924,"")</f>
        <v>131.11000000000001</v>
      </c>
      <c r="P924" s="121">
        <f>IFERROR(O924/$O$923,"")</f>
        <v>1.0008396946564886</v>
      </c>
      <c r="Q924" s="116"/>
      <c r="R924" s="167">
        <v>104.7</v>
      </c>
      <c r="S924" s="172">
        <f>IFERROR(D924*R924,"")</f>
        <v>104.7</v>
      </c>
      <c r="T924" s="121">
        <f>IFERROR(S924/$S$923,"")</f>
        <v>0.99714285714285722</v>
      </c>
      <c r="U924" s="116"/>
      <c r="V924" s="167">
        <v>124.89</v>
      </c>
      <c r="W924" s="172">
        <f>IFERROR(D924*V924,"")</f>
        <v>124.89</v>
      </c>
      <c r="X924" s="121">
        <f>IFERROR(W924/$W$923,"")</f>
        <v>0.99912000000000001</v>
      </c>
      <c r="Y924" s="116"/>
      <c r="Z924" s="167">
        <v>121.9</v>
      </c>
      <c r="AA924" s="172">
        <f>IFERROR(D924*Z924,"")</f>
        <v>121.9</v>
      </c>
      <c r="AB924" s="121">
        <f>IFERROR(AA924/$AA$923,"")</f>
        <v>0.99918032786885247</v>
      </c>
    </row>
    <row r="925" spans="2:28" s="117" customFormat="1" hidden="1" outlineLevel="1" x14ac:dyDescent="0.3">
      <c r="B925" s="126" t="s">
        <v>19</v>
      </c>
      <c r="C925" s="143"/>
      <c r="D925" s="137"/>
      <c r="E925" s="124"/>
      <c r="F925" s="124"/>
      <c r="G925" s="124"/>
      <c r="H925" s="156">
        <f t="shared" ref="H925:H933" si="846">IF(L925="ML",N925,"")</f>
        <v>0</v>
      </c>
      <c r="I925" s="156" t="str">
        <f t="shared" ref="I925:I933" si="847">IF(L925="M2",N925,"")</f>
        <v/>
      </c>
      <c r="J925" s="156" t="str">
        <f t="shared" ref="J925:J933" si="848">IF(L925="M3",N925,"")</f>
        <v/>
      </c>
      <c r="K925" s="177" t="str">
        <f t="shared" ref="K925:K933" si="849">IF(L925="KG",N925,"")</f>
        <v/>
      </c>
      <c r="L925" s="164" t="str">
        <f t="shared" ref="L925:L933" si="850">L924</f>
        <v>ML</v>
      </c>
      <c r="M925" s="116"/>
      <c r="N925" s="167"/>
      <c r="O925" s="172">
        <f>IFERROR(D925*N925,"")</f>
        <v>0</v>
      </c>
      <c r="P925" s="121">
        <f t="shared" ref="P925:P933" si="851">IFERROR(O925/$O$923,"")</f>
        <v>0</v>
      </c>
      <c r="Q925" s="116"/>
      <c r="R925" s="167"/>
      <c r="S925" s="172">
        <f t="shared" ref="S925:S933" si="852">IFERROR(D925*R925,"")</f>
        <v>0</v>
      </c>
      <c r="T925" s="121">
        <f t="shared" ref="T925:T933" si="853">IFERROR(S925/$S$923,"")</f>
        <v>0</v>
      </c>
      <c r="U925" s="116"/>
      <c r="V925" s="167"/>
      <c r="W925" s="172">
        <f t="shared" ref="W925:W933" si="854">IFERROR(D925*V925,"")</f>
        <v>0</v>
      </c>
      <c r="X925" s="121">
        <f t="shared" ref="X925:X933" si="855">IFERROR(W925/$W$923,"")</f>
        <v>0</v>
      </c>
      <c r="Y925" s="116"/>
      <c r="Z925" s="167"/>
      <c r="AA925" s="172">
        <f t="shared" ref="AA925:AA933" si="856">IFERROR(D925*Z925,"")</f>
        <v>0</v>
      </c>
      <c r="AB925" s="121">
        <f t="shared" ref="AB925:AB933" si="857">IFERROR(AA925/$AA$923,"")</f>
        <v>0</v>
      </c>
    </row>
    <row r="926" spans="2:28" s="117" customFormat="1" hidden="1" outlineLevel="1" x14ac:dyDescent="0.3">
      <c r="B926" s="126" t="s">
        <v>20</v>
      </c>
      <c r="C926" s="143"/>
      <c r="D926" s="137"/>
      <c r="E926" s="124"/>
      <c r="F926" s="124"/>
      <c r="G926" s="124"/>
      <c r="H926" s="156">
        <f t="shared" si="846"/>
        <v>0</v>
      </c>
      <c r="I926" s="156" t="str">
        <f t="shared" si="847"/>
        <v/>
      </c>
      <c r="J926" s="156" t="str">
        <f t="shared" si="848"/>
        <v/>
      </c>
      <c r="K926" s="177" t="str">
        <f t="shared" si="849"/>
        <v/>
      </c>
      <c r="L926" s="164" t="str">
        <f t="shared" si="850"/>
        <v>ML</v>
      </c>
      <c r="M926" s="116"/>
      <c r="N926" s="167"/>
      <c r="O926" s="172">
        <f t="shared" ref="O926:O933" si="858">IFERROR(D926*N926,"")</f>
        <v>0</v>
      </c>
      <c r="P926" s="121">
        <f t="shared" si="851"/>
        <v>0</v>
      </c>
      <c r="Q926" s="116"/>
      <c r="R926" s="167"/>
      <c r="S926" s="172">
        <f t="shared" si="852"/>
        <v>0</v>
      </c>
      <c r="T926" s="121">
        <f t="shared" si="853"/>
        <v>0</v>
      </c>
      <c r="U926" s="116"/>
      <c r="V926" s="167"/>
      <c r="W926" s="172">
        <f t="shared" si="854"/>
        <v>0</v>
      </c>
      <c r="X926" s="121">
        <f t="shared" si="855"/>
        <v>0</v>
      </c>
      <c r="Y926" s="116"/>
      <c r="Z926" s="167"/>
      <c r="AA926" s="172">
        <f t="shared" si="856"/>
        <v>0</v>
      </c>
      <c r="AB926" s="121">
        <f t="shared" si="857"/>
        <v>0</v>
      </c>
    </row>
    <row r="927" spans="2:28" s="117" customFormat="1" hidden="1" outlineLevel="1" x14ac:dyDescent="0.3">
      <c r="B927" s="126" t="s">
        <v>21</v>
      </c>
      <c r="C927" s="143"/>
      <c r="D927" s="137"/>
      <c r="E927" s="124"/>
      <c r="F927" s="124"/>
      <c r="G927" s="124"/>
      <c r="H927" s="156">
        <f t="shared" si="846"/>
        <v>0</v>
      </c>
      <c r="I927" s="156" t="str">
        <f t="shared" si="847"/>
        <v/>
      </c>
      <c r="J927" s="156" t="str">
        <f t="shared" si="848"/>
        <v/>
      </c>
      <c r="K927" s="177" t="str">
        <f t="shared" si="849"/>
        <v/>
      </c>
      <c r="L927" s="164" t="str">
        <f t="shared" si="850"/>
        <v>ML</v>
      </c>
      <c r="M927" s="116"/>
      <c r="N927" s="167"/>
      <c r="O927" s="172">
        <f t="shared" si="858"/>
        <v>0</v>
      </c>
      <c r="P927" s="121">
        <f t="shared" si="851"/>
        <v>0</v>
      </c>
      <c r="Q927" s="116"/>
      <c r="R927" s="167"/>
      <c r="S927" s="172">
        <f t="shared" si="852"/>
        <v>0</v>
      </c>
      <c r="T927" s="121">
        <f t="shared" si="853"/>
        <v>0</v>
      </c>
      <c r="U927" s="116"/>
      <c r="V927" s="167"/>
      <c r="W927" s="172">
        <f t="shared" si="854"/>
        <v>0</v>
      </c>
      <c r="X927" s="121">
        <f t="shared" si="855"/>
        <v>0</v>
      </c>
      <c r="Y927" s="116"/>
      <c r="Z927" s="167"/>
      <c r="AA927" s="172">
        <f t="shared" si="856"/>
        <v>0</v>
      </c>
      <c r="AB927" s="121">
        <f t="shared" si="857"/>
        <v>0</v>
      </c>
    </row>
    <row r="928" spans="2:28" s="117" customFormat="1" hidden="1" outlineLevel="1" x14ac:dyDescent="0.3">
      <c r="B928" s="126" t="s">
        <v>22</v>
      </c>
      <c r="C928" s="143"/>
      <c r="D928" s="137"/>
      <c r="E928" s="124"/>
      <c r="F928" s="124"/>
      <c r="G928" s="124"/>
      <c r="H928" s="156">
        <f t="shared" si="846"/>
        <v>0</v>
      </c>
      <c r="I928" s="156" t="str">
        <f t="shared" si="847"/>
        <v/>
      </c>
      <c r="J928" s="156" t="str">
        <f t="shared" si="848"/>
        <v/>
      </c>
      <c r="K928" s="177" t="str">
        <f t="shared" si="849"/>
        <v/>
      </c>
      <c r="L928" s="164" t="str">
        <f t="shared" si="850"/>
        <v>ML</v>
      </c>
      <c r="M928" s="116"/>
      <c r="N928" s="167"/>
      <c r="O928" s="172">
        <f t="shared" si="858"/>
        <v>0</v>
      </c>
      <c r="P928" s="121">
        <f t="shared" si="851"/>
        <v>0</v>
      </c>
      <c r="Q928" s="116"/>
      <c r="R928" s="167"/>
      <c r="S928" s="172">
        <f t="shared" si="852"/>
        <v>0</v>
      </c>
      <c r="T928" s="121">
        <f t="shared" si="853"/>
        <v>0</v>
      </c>
      <c r="U928" s="116"/>
      <c r="V928" s="167"/>
      <c r="W928" s="172">
        <f t="shared" si="854"/>
        <v>0</v>
      </c>
      <c r="X928" s="121">
        <f t="shared" si="855"/>
        <v>0</v>
      </c>
      <c r="Y928" s="116"/>
      <c r="Z928" s="167"/>
      <c r="AA928" s="172">
        <f t="shared" si="856"/>
        <v>0</v>
      </c>
      <c r="AB928" s="121">
        <f t="shared" si="857"/>
        <v>0</v>
      </c>
    </row>
    <row r="929" spans="2:28" s="117" customFormat="1" hidden="1" outlineLevel="1" x14ac:dyDescent="0.3">
      <c r="B929" s="126" t="s">
        <v>23</v>
      </c>
      <c r="C929" s="143"/>
      <c r="D929" s="137"/>
      <c r="E929" s="124"/>
      <c r="F929" s="124"/>
      <c r="G929" s="124"/>
      <c r="H929" s="156">
        <f t="shared" si="846"/>
        <v>0</v>
      </c>
      <c r="I929" s="156" t="str">
        <f t="shared" si="847"/>
        <v/>
      </c>
      <c r="J929" s="156" t="str">
        <f t="shared" si="848"/>
        <v/>
      </c>
      <c r="K929" s="177" t="str">
        <f t="shared" si="849"/>
        <v/>
      </c>
      <c r="L929" s="164" t="str">
        <f t="shared" si="850"/>
        <v>ML</v>
      </c>
      <c r="M929" s="116"/>
      <c r="N929" s="167"/>
      <c r="O929" s="172">
        <f t="shared" si="858"/>
        <v>0</v>
      </c>
      <c r="P929" s="121">
        <f t="shared" si="851"/>
        <v>0</v>
      </c>
      <c r="Q929" s="116"/>
      <c r="R929" s="167"/>
      <c r="S929" s="172">
        <f t="shared" si="852"/>
        <v>0</v>
      </c>
      <c r="T929" s="121">
        <f t="shared" si="853"/>
        <v>0</v>
      </c>
      <c r="U929" s="116"/>
      <c r="V929" s="167"/>
      <c r="W929" s="172">
        <f t="shared" si="854"/>
        <v>0</v>
      </c>
      <c r="X929" s="121">
        <f t="shared" si="855"/>
        <v>0</v>
      </c>
      <c r="Y929" s="116"/>
      <c r="Z929" s="167"/>
      <c r="AA929" s="172">
        <f t="shared" si="856"/>
        <v>0</v>
      </c>
      <c r="AB929" s="121">
        <f t="shared" si="857"/>
        <v>0</v>
      </c>
    </row>
    <row r="930" spans="2:28" s="117" customFormat="1" hidden="1" outlineLevel="1" x14ac:dyDescent="0.3">
      <c r="B930" s="126" t="s">
        <v>24</v>
      </c>
      <c r="C930" s="143"/>
      <c r="D930" s="137"/>
      <c r="E930" s="124"/>
      <c r="F930" s="124"/>
      <c r="G930" s="124"/>
      <c r="H930" s="156">
        <f t="shared" si="846"/>
        <v>0</v>
      </c>
      <c r="I930" s="156" t="str">
        <f t="shared" si="847"/>
        <v/>
      </c>
      <c r="J930" s="156" t="str">
        <f t="shared" si="848"/>
        <v/>
      </c>
      <c r="K930" s="177" t="str">
        <f t="shared" si="849"/>
        <v/>
      </c>
      <c r="L930" s="164" t="str">
        <f t="shared" si="850"/>
        <v>ML</v>
      </c>
      <c r="M930" s="116"/>
      <c r="N930" s="167"/>
      <c r="O930" s="172">
        <f t="shared" si="858"/>
        <v>0</v>
      </c>
      <c r="P930" s="121">
        <f t="shared" si="851"/>
        <v>0</v>
      </c>
      <c r="Q930" s="116"/>
      <c r="R930" s="167"/>
      <c r="S930" s="172">
        <f t="shared" si="852"/>
        <v>0</v>
      </c>
      <c r="T930" s="121">
        <f t="shared" si="853"/>
        <v>0</v>
      </c>
      <c r="U930" s="116"/>
      <c r="V930" s="167"/>
      <c r="W930" s="172">
        <f t="shared" si="854"/>
        <v>0</v>
      </c>
      <c r="X930" s="121">
        <f t="shared" si="855"/>
        <v>0</v>
      </c>
      <c r="Y930" s="116"/>
      <c r="Z930" s="167"/>
      <c r="AA930" s="172">
        <f t="shared" si="856"/>
        <v>0</v>
      </c>
      <c r="AB930" s="121">
        <f t="shared" si="857"/>
        <v>0</v>
      </c>
    </row>
    <row r="931" spans="2:28" s="117" customFormat="1" hidden="1" outlineLevel="1" x14ac:dyDescent="0.3">
      <c r="B931" s="126" t="s">
        <v>25</v>
      </c>
      <c r="C931" s="143"/>
      <c r="D931" s="137"/>
      <c r="E931" s="124"/>
      <c r="F931" s="124"/>
      <c r="G931" s="124"/>
      <c r="H931" s="156">
        <f t="shared" si="846"/>
        <v>0</v>
      </c>
      <c r="I931" s="156" t="str">
        <f t="shared" si="847"/>
        <v/>
      </c>
      <c r="J931" s="156" t="str">
        <f t="shared" si="848"/>
        <v/>
      </c>
      <c r="K931" s="177" t="str">
        <f t="shared" si="849"/>
        <v/>
      </c>
      <c r="L931" s="164" t="str">
        <f t="shared" si="850"/>
        <v>ML</v>
      </c>
      <c r="M931" s="116"/>
      <c r="N931" s="167"/>
      <c r="O931" s="172">
        <f t="shared" si="858"/>
        <v>0</v>
      </c>
      <c r="P931" s="121">
        <f t="shared" si="851"/>
        <v>0</v>
      </c>
      <c r="Q931" s="116"/>
      <c r="R931" s="167"/>
      <c r="S931" s="172">
        <f t="shared" si="852"/>
        <v>0</v>
      </c>
      <c r="T931" s="121">
        <f t="shared" si="853"/>
        <v>0</v>
      </c>
      <c r="U931" s="116"/>
      <c r="V931" s="167"/>
      <c r="W931" s="172">
        <f t="shared" si="854"/>
        <v>0</v>
      </c>
      <c r="X931" s="121">
        <f t="shared" si="855"/>
        <v>0</v>
      </c>
      <c r="Y931" s="116"/>
      <c r="Z931" s="167"/>
      <c r="AA931" s="172">
        <f t="shared" si="856"/>
        <v>0</v>
      </c>
      <c r="AB931" s="121">
        <f t="shared" si="857"/>
        <v>0</v>
      </c>
    </row>
    <row r="932" spans="2:28" s="117" customFormat="1" hidden="1" outlineLevel="1" x14ac:dyDescent="0.3">
      <c r="B932" s="126" t="s">
        <v>26</v>
      </c>
      <c r="C932" s="143"/>
      <c r="D932" s="137"/>
      <c r="E932" s="124"/>
      <c r="F932" s="124"/>
      <c r="G932" s="124"/>
      <c r="H932" s="156">
        <f t="shared" si="846"/>
        <v>0</v>
      </c>
      <c r="I932" s="156" t="str">
        <f t="shared" si="847"/>
        <v/>
      </c>
      <c r="J932" s="156" t="str">
        <f t="shared" si="848"/>
        <v/>
      </c>
      <c r="K932" s="177" t="str">
        <f t="shared" si="849"/>
        <v/>
      </c>
      <c r="L932" s="164" t="str">
        <f t="shared" si="850"/>
        <v>ML</v>
      </c>
      <c r="M932" s="116"/>
      <c r="N932" s="167"/>
      <c r="O932" s="172">
        <f t="shared" si="858"/>
        <v>0</v>
      </c>
      <c r="P932" s="121">
        <f t="shared" si="851"/>
        <v>0</v>
      </c>
      <c r="Q932" s="116"/>
      <c r="R932" s="167"/>
      <c r="S932" s="172">
        <f t="shared" si="852"/>
        <v>0</v>
      </c>
      <c r="T932" s="121">
        <f t="shared" si="853"/>
        <v>0</v>
      </c>
      <c r="U932" s="116"/>
      <c r="V932" s="167"/>
      <c r="W932" s="172">
        <f t="shared" si="854"/>
        <v>0</v>
      </c>
      <c r="X932" s="121">
        <f t="shared" si="855"/>
        <v>0</v>
      </c>
      <c r="Y932" s="116"/>
      <c r="Z932" s="167"/>
      <c r="AA932" s="172">
        <f t="shared" si="856"/>
        <v>0</v>
      </c>
      <c r="AB932" s="121">
        <f t="shared" si="857"/>
        <v>0</v>
      </c>
    </row>
    <row r="933" spans="2:28" s="117" customFormat="1" hidden="1" outlineLevel="1" x14ac:dyDescent="0.3">
      <c r="B933" s="126" t="s">
        <v>27</v>
      </c>
      <c r="C933" s="143"/>
      <c r="D933" s="137"/>
      <c r="E933" s="124"/>
      <c r="F933" s="124"/>
      <c r="G933" s="124"/>
      <c r="H933" s="156">
        <f t="shared" si="846"/>
        <v>0</v>
      </c>
      <c r="I933" s="156" t="str">
        <f t="shared" si="847"/>
        <v/>
      </c>
      <c r="J933" s="156" t="str">
        <f t="shared" si="848"/>
        <v/>
      </c>
      <c r="K933" s="177" t="str">
        <f t="shared" si="849"/>
        <v/>
      </c>
      <c r="L933" s="164" t="str">
        <f t="shared" si="850"/>
        <v>ML</v>
      </c>
      <c r="M933" s="116"/>
      <c r="N933" s="167"/>
      <c r="O933" s="172">
        <f t="shared" si="858"/>
        <v>0</v>
      </c>
      <c r="P933" s="121">
        <f t="shared" si="851"/>
        <v>0</v>
      </c>
      <c r="Q933" s="116"/>
      <c r="R933" s="167"/>
      <c r="S933" s="172">
        <f t="shared" si="852"/>
        <v>0</v>
      </c>
      <c r="T933" s="121">
        <f t="shared" si="853"/>
        <v>0</v>
      </c>
      <c r="U933" s="116"/>
      <c r="V933" s="167"/>
      <c r="W933" s="172">
        <f t="shared" si="854"/>
        <v>0</v>
      </c>
      <c r="X933" s="121">
        <f t="shared" si="855"/>
        <v>0</v>
      </c>
      <c r="Y933" s="116"/>
      <c r="Z933" s="167"/>
      <c r="AA933" s="172">
        <f t="shared" si="856"/>
        <v>0</v>
      </c>
      <c r="AB933" s="121">
        <f t="shared" si="857"/>
        <v>0</v>
      </c>
    </row>
    <row r="934" spans="2:28" s="117" customFormat="1" ht="15" hidden="1" outlineLevel="1" thickBot="1" x14ac:dyDescent="0.35">
      <c r="B934" s="127"/>
      <c r="C934" s="128"/>
      <c r="D934" s="140"/>
      <c r="E934" s="129"/>
      <c r="F934" s="129"/>
      <c r="G934" s="129"/>
      <c r="H934" s="129"/>
      <c r="I934" s="129"/>
      <c r="J934" s="129"/>
      <c r="K934" s="178"/>
      <c r="L934" s="165"/>
      <c r="M934" s="116"/>
      <c r="N934" s="168"/>
      <c r="O934" s="173"/>
      <c r="P934" s="130"/>
      <c r="Q934" s="116"/>
      <c r="R934" s="168"/>
      <c r="S934" s="173"/>
      <c r="T934" s="130"/>
      <c r="U934" s="116"/>
      <c r="V934" s="168"/>
      <c r="W934" s="173"/>
      <c r="X934" s="130"/>
      <c r="Y934" s="116"/>
      <c r="Z934" s="168"/>
      <c r="AA934" s="173"/>
      <c r="AB934" s="130"/>
    </row>
    <row r="935" spans="2:28" s="120" customFormat="1" ht="9" hidden="1" customHeight="1" outlineLevel="1" thickBot="1" x14ac:dyDescent="0.35">
      <c r="K935" s="174"/>
      <c r="L935" s="123"/>
      <c r="M935" s="116"/>
      <c r="N935" s="123"/>
      <c r="O935" s="169"/>
      <c r="Q935" s="116"/>
      <c r="R935" s="123"/>
      <c r="S935" s="169"/>
      <c r="U935" s="116"/>
      <c r="V935" s="123"/>
      <c r="W935" s="169"/>
      <c r="Y935" s="116"/>
      <c r="Z935" s="123"/>
      <c r="AA935" s="169"/>
    </row>
    <row r="936" spans="2:28" s="122" customFormat="1" ht="15" hidden="1" outlineLevel="1" thickBot="1" x14ac:dyDescent="0.35">
      <c r="B936" s="132" t="s">
        <v>8</v>
      </c>
      <c r="C936" s="132" t="s">
        <v>9</v>
      </c>
      <c r="D936" s="134" t="s">
        <v>12</v>
      </c>
      <c r="E936" s="133" t="s">
        <v>14</v>
      </c>
      <c r="F936" s="133" t="s">
        <v>15</v>
      </c>
      <c r="G936" s="133" t="s">
        <v>16</v>
      </c>
      <c r="H936" s="133" t="s">
        <v>2214</v>
      </c>
      <c r="I936" s="133" t="s">
        <v>54</v>
      </c>
      <c r="J936" s="133" t="s">
        <v>55</v>
      </c>
      <c r="K936" s="175" t="s">
        <v>17</v>
      </c>
      <c r="L936" s="162" t="s">
        <v>56</v>
      </c>
      <c r="M936" s="116"/>
      <c r="N936" s="161" t="s">
        <v>2213</v>
      </c>
      <c r="O936" s="170" t="s">
        <v>1</v>
      </c>
      <c r="P936" s="135" t="s">
        <v>0</v>
      </c>
      <c r="Q936" s="116"/>
      <c r="R936" s="161" t="s">
        <v>2213</v>
      </c>
      <c r="S936" s="170" t="s">
        <v>1</v>
      </c>
      <c r="T936" s="135" t="s">
        <v>0</v>
      </c>
      <c r="U936" s="116"/>
      <c r="V936" s="161" t="s">
        <v>2213</v>
      </c>
      <c r="W936" s="170" t="s">
        <v>1</v>
      </c>
      <c r="X936" s="135" t="s">
        <v>0</v>
      </c>
      <c r="Y936" s="116"/>
      <c r="Z936" s="161" t="s">
        <v>2213</v>
      </c>
      <c r="AA936" s="170" t="s">
        <v>1</v>
      </c>
      <c r="AB936" s="135" t="s">
        <v>0</v>
      </c>
    </row>
    <row r="937" spans="2:28" s="7" customFormat="1" ht="9" customHeight="1" collapsed="1" thickBot="1" x14ac:dyDescent="0.35">
      <c r="B937" s="120"/>
      <c r="C937" s="120"/>
      <c r="D937" s="120"/>
      <c r="E937" s="120"/>
      <c r="F937" s="120"/>
      <c r="G937" s="120"/>
      <c r="H937" s="120"/>
      <c r="I937" s="120"/>
      <c r="J937" s="120"/>
      <c r="K937" s="174"/>
      <c r="L937" s="123"/>
      <c r="M937" s="116"/>
      <c r="N937" s="123"/>
      <c r="O937" s="169"/>
      <c r="P937" s="120"/>
      <c r="Q937" s="116"/>
      <c r="R937" s="123"/>
      <c r="S937" s="169"/>
      <c r="T937" s="120"/>
      <c r="U937" s="116"/>
      <c r="V937" s="123"/>
      <c r="W937" s="169"/>
      <c r="X937" s="120"/>
      <c r="Y937" s="116"/>
      <c r="Z937" s="123"/>
      <c r="AA937" s="169"/>
      <c r="AB937" s="120"/>
    </row>
    <row r="938" spans="2:28" ht="18" x14ac:dyDescent="0.3">
      <c r="B938" s="141" t="s">
        <v>2067</v>
      </c>
      <c r="C938" s="348" t="str">
        <f>IFERROR(INDEX(DATA!$E$6:$E$457,MATCH(B938,DATA!$D$6:$D$457,0)),"")</f>
        <v>GABINETE TIPO I</v>
      </c>
      <c r="D938" s="349"/>
      <c r="E938" s="349"/>
      <c r="F938" s="349"/>
      <c r="G938" s="350"/>
      <c r="H938" s="160"/>
      <c r="I938" s="136"/>
      <c r="J938" s="136"/>
      <c r="K938" s="176"/>
      <c r="L938" s="163" t="str">
        <f>IFERROR(INDEX(DATA!$F$6:$F$457,MATCH(B938,DATA!$D$6:$D$457,0)),"")</f>
        <v>UN</v>
      </c>
      <c r="N938" s="166"/>
      <c r="O938" s="171">
        <f>ROUND(SUM(O939:O949),0)</f>
        <v>4</v>
      </c>
      <c r="P938" s="125"/>
      <c r="R938" s="166"/>
      <c r="S938" s="171">
        <f>ROUND(SUM(S939:S949),0)</f>
        <v>3</v>
      </c>
      <c r="T938" s="125"/>
      <c r="V938" s="166"/>
      <c r="W938" s="171">
        <f>ROUND(SUM(W939:W949),0)</f>
        <v>4</v>
      </c>
      <c r="X938" s="125"/>
      <c r="Z938" s="166"/>
      <c r="AA938" s="171">
        <f>ROUND(SUM(AA939:AA949),0)</f>
        <v>4</v>
      </c>
      <c r="AB938" s="125"/>
    </row>
    <row r="939" spans="2:28" s="117" customFormat="1" hidden="1" outlineLevel="1" x14ac:dyDescent="0.3">
      <c r="B939" s="126" t="s">
        <v>18</v>
      </c>
      <c r="C939" s="143"/>
      <c r="D939" s="137">
        <v>1</v>
      </c>
      <c r="E939" s="139"/>
      <c r="F939" s="139"/>
      <c r="G939" s="139"/>
      <c r="H939" s="156" t="str">
        <f>IF(L939="ML",N939,"")</f>
        <v/>
      </c>
      <c r="I939" s="156" t="str">
        <f>IF(L939="M2",N939,"")</f>
        <v/>
      </c>
      <c r="J939" s="156" t="str">
        <f>IF(L939="M3",N939,"")</f>
        <v/>
      </c>
      <c r="K939" s="177" t="str">
        <f>IF(L939="KG",N939,"")</f>
        <v/>
      </c>
      <c r="L939" s="164" t="str">
        <f>L938</f>
        <v>UN</v>
      </c>
      <c r="M939" s="116"/>
      <c r="N939" s="167">
        <v>4</v>
      </c>
      <c r="O939" s="172">
        <f t="shared" ref="O939" si="859">IFERROR(D939*N939,"")</f>
        <v>4</v>
      </c>
      <c r="P939" s="121">
        <f>IFERROR(O939/$O$938,"")</f>
        <v>1</v>
      </c>
      <c r="Q939" s="116"/>
      <c r="R939" s="167">
        <v>3</v>
      </c>
      <c r="S939" s="172">
        <f>IFERROR(D939*R939,"")</f>
        <v>3</v>
      </c>
      <c r="T939" s="121">
        <f>IFERROR(S939/$S$938,"")</f>
        <v>1</v>
      </c>
      <c r="U939" s="116"/>
      <c r="V939" s="167">
        <v>4</v>
      </c>
      <c r="W939" s="172">
        <f>IFERROR(D939*V939,"")</f>
        <v>4</v>
      </c>
      <c r="X939" s="121">
        <f>IFERROR(W939/$W$938,"")</f>
        <v>1</v>
      </c>
      <c r="Y939" s="116"/>
      <c r="Z939" s="167">
        <v>4</v>
      </c>
      <c r="AA939" s="172">
        <f>IFERROR(D939*Z939,"")</f>
        <v>4</v>
      </c>
      <c r="AB939" s="121">
        <f>IFERROR(AA939/$AA$938,"")</f>
        <v>1</v>
      </c>
    </row>
    <row r="940" spans="2:28" s="117" customFormat="1" hidden="1" outlineLevel="1" x14ac:dyDescent="0.3">
      <c r="B940" s="126" t="s">
        <v>19</v>
      </c>
      <c r="C940" s="143"/>
      <c r="D940" s="137"/>
      <c r="E940" s="124"/>
      <c r="F940" s="124"/>
      <c r="G940" s="124"/>
      <c r="H940" s="156" t="str">
        <f t="shared" ref="H940:H948" si="860">IF(L940="ML",N940,"")</f>
        <v/>
      </c>
      <c r="I940" s="156" t="str">
        <f t="shared" ref="I940:I948" si="861">IF(L940="M2",N940,"")</f>
        <v/>
      </c>
      <c r="J940" s="156" t="str">
        <f t="shared" ref="J940:J948" si="862">IF(L940="M3",N940,"")</f>
        <v/>
      </c>
      <c r="K940" s="177" t="str">
        <f t="shared" ref="K940:K948" si="863">IF(L940="KG",N940,"")</f>
        <v/>
      </c>
      <c r="L940" s="164" t="str">
        <f t="shared" ref="L940:L948" si="864">L939</f>
        <v>UN</v>
      </c>
      <c r="M940" s="116"/>
      <c r="N940" s="167"/>
      <c r="O940" s="172">
        <f>IFERROR(D940*N940,"")</f>
        <v>0</v>
      </c>
      <c r="P940" s="121">
        <f t="shared" ref="P940:P948" si="865">IFERROR(O940/$O$938,"")</f>
        <v>0</v>
      </c>
      <c r="Q940" s="116"/>
      <c r="R940" s="167"/>
      <c r="S940" s="172">
        <f t="shared" ref="S940:S948" si="866">IFERROR(D940*R940,"")</f>
        <v>0</v>
      </c>
      <c r="T940" s="121">
        <f t="shared" ref="T940:T948" si="867">IFERROR(S940/$S$938,"")</f>
        <v>0</v>
      </c>
      <c r="U940" s="116"/>
      <c r="V940" s="167"/>
      <c r="W940" s="172">
        <f t="shared" ref="W940:W948" si="868">IFERROR(D940*V940,"")</f>
        <v>0</v>
      </c>
      <c r="X940" s="121">
        <f t="shared" ref="X940:X948" si="869">IFERROR(W940/$W$938,"")</f>
        <v>0</v>
      </c>
      <c r="Y940" s="116"/>
      <c r="Z940" s="167"/>
      <c r="AA940" s="172">
        <f t="shared" ref="AA940:AA948" si="870">IFERROR(D940*Z940,"")</f>
        <v>0</v>
      </c>
      <c r="AB940" s="121">
        <f t="shared" ref="AB940:AB948" si="871">IFERROR(AA940/$AA$938,"")</f>
        <v>0</v>
      </c>
    </row>
    <row r="941" spans="2:28" s="117" customFormat="1" hidden="1" outlineLevel="1" x14ac:dyDescent="0.3">
      <c r="B941" s="126" t="s">
        <v>20</v>
      </c>
      <c r="C941" s="143"/>
      <c r="D941" s="137"/>
      <c r="E941" s="124"/>
      <c r="F941" s="124"/>
      <c r="G941" s="124"/>
      <c r="H941" s="156" t="str">
        <f t="shared" si="860"/>
        <v/>
      </c>
      <c r="I941" s="156" t="str">
        <f t="shared" si="861"/>
        <v/>
      </c>
      <c r="J941" s="156" t="str">
        <f t="shared" si="862"/>
        <v/>
      </c>
      <c r="K941" s="177" t="str">
        <f t="shared" si="863"/>
        <v/>
      </c>
      <c r="L941" s="164" t="str">
        <f t="shared" si="864"/>
        <v>UN</v>
      </c>
      <c r="M941" s="116"/>
      <c r="N941" s="167"/>
      <c r="O941" s="172">
        <f t="shared" ref="O941:O948" si="872">IFERROR(D941*N941,"")</f>
        <v>0</v>
      </c>
      <c r="P941" s="121">
        <f t="shared" si="865"/>
        <v>0</v>
      </c>
      <c r="Q941" s="116"/>
      <c r="R941" s="167"/>
      <c r="S941" s="172">
        <f t="shared" si="866"/>
        <v>0</v>
      </c>
      <c r="T941" s="121">
        <f t="shared" si="867"/>
        <v>0</v>
      </c>
      <c r="U941" s="116"/>
      <c r="V941" s="167"/>
      <c r="W941" s="172">
        <f t="shared" si="868"/>
        <v>0</v>
      </c>
      <c r="X941" s="121">
        <f t="shared" si="869"/>
        <v>0</v>
      </c>
      <c r="Y941" s="116"/>
      <c r="Z941" s="167"/>
      <c r="AA941" s="172">
        <f t="shared" si="870"/>
        <v>0</v>
      </c>
      <c r="AB941" s="121">
        <f t="shared" si="871"/>
        <v>0</v>
      </c>
    </row>
    <row r="942" spans="2:28" s="117" customFormat="1" hidden="1" outlineLevel="1" x14ac:dyDescent="0.3">
      <c r="B942" s="126" t="s">
        <v>21</v>
      </c>
      <c r="C942" s="143"/>
      <c r="D942" s="137"/>
      <c r="E942" s="124"/>
      <c r="F942" s="124"/>
      <c r="G942" s="124"/>
      <c r="H942" s="156" t="str">
        <f t="shared" si="860"/>
        <v/>
      </c>
      <c r="I942" s="156" t="str">
        <f t="shared" si="861"/>
        <v/>
      </c>
      <c r="J942" s="156" t="str">
        <f t="shared" si="862"/>
        <v/>
      </c>
      <c r="K942" s="177" t="str">
        <f t="shared" si="863"/>
        <v/>
      </c>
      <c r="L942" s="164" t="str">
        <f t="shared" si="864"/>
        <v>UN</v>
      </c>
      <c r="M942" s="116"/>
      <c r="N942" s="167"/>
      <c r="O942" s="172">
        <f t="shared" si="872"/>
        <v>0</v>
      </c>
      <c r="P942" s="121">
        <f t="shared" si="865"/>
        <v>0</v>
      </c>
      <c r="Q942" s="116"/>
      <c r="R942" s="167"/>
      <c r="S942" s="172">
        <f t="shared" si="866"/>
        <v>0</v>
      </c>
      <c r="T942" s="121">
        <f t="shared" si="867"/>
        <v>0</v>
      </c>
      <c r="U942" s="116"/>
      <c r="V942" s="167"/>
      <c r="W942" s="172">
        <f t="shared" si="868"/>
        <v>0</v>
      </c>
      <c r="X942" s="121">
        <f t="shared" si="869"/>
        <v>0</v>
      </c>
      <c r="Y942" s="116"/>
      <c r="Z942" s="167"/>
      <c r="AA942" s="172">
        <f t="shared" si="870"/>
        <v>0</v>
      </c>
      <c r="AB942" s="121">
        <f t="shared" si="871"/>
        <v>0</v>
      </c>
    </row>
    <row r="943" spans="2:28" s="117" customFormat="1" hidden="1" outlineLevel="1" x14ac:dyDescent="0.3">
      <c r="B943" s="126" t="s">
        <v>22</v>
      </c>
      <c r="C943" s="143"/>
      <c r="D943" s="137"/>
      <c r="E943" s="124"/>
      <c r="F943" s="124"/>
      <c r="G943" s="124"/>
      <c r="H943" s="156" t="str">
        <f t="shared" si="860"/>
        <v/>
      </c>
      <c r="I943" s="156" t="str">
        <f t="shared" si="861"/>
        <v/>
      </c>
      <c r="J943" s="156" t="str">
        <f t="shared" si="862"/>
        <v/>
      </c>
      <c r="K943" s="177" t="str">
        <f t="shared" si="863"/>
        <v/>
      </c>
      <c r="L943" s="164" t="str">
        <f t="shared" si="864"/>
        <v>UN</v>
      </c>
      <c r="M943" s="116"/>
      <c r="N943" s="167"/>
      <c r="O943" s="172">
        <f t="shared" si="872"/>
        <v>0</v>
      </c>
      <c r="P943" s="121">
        <f t="shared" si="865"/>
        <v>0</v>
      </c>
      <c r="Q943" s="116"/>
      <c r="R943" s="167"/>
      <c r="S943" s="172">
        <f t="shared" si="866"/>
        <v>0</v>
      </c>
      <c r="T943" s="121">
        <f t="shared" si="867"/>
        <v>0</v>
      </c>
      <c r="U943" s="116"/>
      <c r="V943" s="167"/>
      <c r="W943" s="172">
        <f t="shared" si="868"/>
        <v>0</v>
      </c>
      <c r="X943" s="121">
        <f t="shared" si="869"/>
        <v>0</v>
      </c>
      <c r="Y943" s="116"/>
      <c r="Z943" s="167"/>
      <c r="AA943" s="172">
        <f t="shared" si="870"/>
        <v>0</v>
      </c>
      <c r="AB943" s="121">
        <f t="shared" si="871"/>
        <v>0</v>
      </c>
    </row>
    <row r="944" spans="2:28" s="117" customFormat="1" hidden="1" outlineLevel="1" x14ac:dyDescent="0.3">
      <c r="B944" s="126" t="s">
        <v>23</v>
      </c>
      <c r="C944" s="143"/>
      <c r="D944" s="137"/>
      <c r="E944" s="124"/>
      <c r="F944" s="124"/>
      <c r="G944" s="124"/>
      <c r="H944" s="156" t="str">
        <f t="shared" si="860"/>
        <v/>
      </c>
      <c r="I944" s="156" t="str">
        <f t="shared" si="861"/>
        <v/>
      </c>
      <c r="J944" s="156" t="str">
        <f t="shared" si="862"/>
        <v/>
      </c>
      <c r="K944" s="177" t="str">
        <f t="shared" si="863"/>
        <v/>
      </c>
      <c r="L944" s="164" t="str">
        <f t="shared" si="864"/>
        <v>UN</v>
      </c>
      <c r="M944" s="116"/>
      <c r="N944" s="167"/>
      <c r="O944" s="172">
        <f t="shared" si="872"/>
        <v>0</v>
      </c>
      <c r="P944" s="121">
        <f t="shared" si="865"/>
        <v>0</v>
      </c>
      <c r="Q944" s="116"/>
      <c r="R944" s="167"/>
      <c r="S944" s="172">
        <f t="shared" si="866"/>
        <v>0</v>
      </c>
      <c r="T944" s="121">
        <f t="shared" si="867"/>
        <v>0</v>
      </c>
      <c r="U944" s="116"/>
      <c r="V944" s="167"/>
      <c r="W944" s="172">
        <f t="shared" si="868"/>
        <v>0</v>
      </c>
      <c r="X944" s="121">
        <f t="shared" si="869"/>
        <v>0</v>
      </c>
      <c r="Y944" s="116"/>
      <c r="Z944" s="167"/>
      <c r="AA944" s="172">
        <f t="shared" si="870"/>
        <v>0</v>
      </c>
      <c r="AB944" s="121">
        <f t="shared" si="871"/>
        <v>0</v>
      </c>
    </row>
    <row r="945" spans="2:28" s="117" customFormat="1" hidden="1" outlineLevel="1" x14ac:dyDescent="0.3">
      <c r="B945" s="126" t="s">
        <v>24</v>
      </c>
      <c r="C945" s="143"/>
      <c r="D945" s="137"/>
      <c r="E945" s="124"/>
      <c r="F945" s="124"/>
      <c r="G945" s="124"/>
      <c r="H945" s="156" t="str">
        <f t="shared" si="860"/>
        <v/>
      </c>
      <c r="I945" s="156" t="str">
        <f t="shared" si="861"/>
        <v/>
      </c>
      <c r="J945" s="156" t="str">
        <f t="shared" si="862"/>
        <v/>
      </c>
      <c r="K945" s="177" t="str">
        <f t="shared" si="863"/>
        <v/>
      </c>
      <c r="L945" s="164" t="str">
        <f t="shared" si="864"/>
        <v>UN</v>
      </c>
      <c r="M945" s="116"/>
      <c r="N945" s="167"/>
      <c r="O945" s="172">
        <f t="shared" si="872"/>
        <v>0</v>
      </c>
      <c r="P945" s="121">
        <f t="shared" si="865"/>
        <v>0</v>
      </c>
      <c r="Q945" s="116"/>
      <c r="R945" s="167"/>
      <c r="S945" s="172">
        <f t="shared" si="866"/>
        <v>0</v>
      </c>
      <c r="T945" s="121">
        <f t="shared" si="867"/>
        <v>0</v>
      </c>
      <c r="U945" s="116"/>
      <c r="V945" s="167"/>
      <c r="W945" s="172">
        <f t="shared" si="868"/>
        <v>0</v>
      </c>
      <c r="X945" s="121">
        <f t="shared" si="869"/>
        <v>0</v>
      </c>
      <c r="Y945" s="116"/>
      <c r="Z945" s="167"/>
      <c r="AA945" s="172">
        <f t="shared" si="870"/>
        <v>0</v>
      </c>
      <c r="AB945" s="121">
        <f t="shared" si="871"/>
        <v>0</v>
      </c>
    </row>
    <row r="946" spans="2:28" s="117" customFormat="1" hidden="1" outlineLevel="1" x14ac:dyDescent="0.3">
      <c r="B946" s="126" t="s">
        <v>25</v>
      </c>
      <c r="C946" s="143"/>
      <c r="D946" s="137"/>
      <c r="E946" s="124"/>
      <c r="F946" s="124"/>
      <c r="G946" s="124"/>
      <c r="H946" s="156" t="str">
        <f t="shared" si="860"/>
        <v/>
      </c>
      <c r="I946" s="156" t="str">
        <f t="shared" si="861"/>
        <v/>
      </c>
      <c r="J946" s="156" t="str">
        <f t="shared" si="862"/>
        <v/>
      </c>
      <c r="K946" s="177" t="str">
        <f t="shared" si="863"/>
        <v/>
      </c>
      <c r="L946" s="164" t="str">
        <f t="shared" si="864"/>
        <v>UN</v>
      </c>
      <c r="M946" s="116"/>
      <c r="N946" s="167"/>
      <c r="O946" s="172">
        <f t="shared" si="872"/>
        <v>0</v>
      </c>
      <c r="P946" s="121">
        <f t="shared" si="865"/>
        <v>0</v>
      </c>
      <c r="Q946" s="116"/>
      <c r="R946" s="167"/>
      <c r="S946" s="172">
        <f t="shared" si="866"/>
        <v>0</v>
      </c>
      <c r="T946" s="121">
        <f t="shared" si="867"/>
        <v>0</v>
      </c>
      <c r="U946" s="116"/>
      <c r="V946" s="167"/>
      <c r="W946" s="172">
        <f t="shared" si="868"/>
        <v>0</v>
      </c>
      <c r="X946" s="121">
        <f t="shared" si="869"/>
        <v>0</v>
      </c>
      <c r="Y946" s="116"/>
      <c r="Z946" s="167"/>
      <c r="AA946" s="172">
        <f t="shared" si="870"/>
        <v>0</v>
      </c>
      <c r="AB946" s="121">
        <f t="shared" si="871"/>
        <v>0</v>
      </c>
    </row>
    <row r="947" spans="2:28" s="117" customFormat="1" hidden="1" outlineLevel="1" x14ac:dyDescent="0.3">
      <c r="B947" s="126" t="s">
        <v>26</v>
      </c>
      <c r="C947" s="143"/>
      <c r="D947" s="137"/>
      <c r="E947" s="124"/>
      <c r="F947" s="124"/>
      <c r="G947" s="124"/>
      <c r="H947" s="156" t="str">
        <f t="shared" si="860"/>
        <v/>
      </c>
      <c r="I947" s="156" t="str">
        <f t="shared" si="861"/>
        <v/>
      </c>
      <c r="J947" s="156" t="str">
        <f t="shared" si="862"/>
        <v/>
      </c>
      <c r="K947" s="177" t="str">
        <f t="shared" si="863"/>
        <v/>
      </c>
      <c r="L947" s="164" t="str">
        <f t="shared" si="864"/>
        <v>UN</v>
      </c>
      <c r="M947" s="116"/>
      <c r="N947" s="167"/>
      <c r="O947" s="172">
        <f t="shared" si="872"/>
        <v>0</v>
      </c>
      <c r="P947" s="121">
        <f t="shared" si="865"/>
        <v>0</v>
      </c>
      <c r="Q947" s="116"/>
      <c r="R947" s="167"/>
      <c r="S947" s="172">
        <f t="shared" si="866"/>
        <v>0</v>
      </c>
      <c r="T947" s="121">
        <f t="shared" si="867"/>
        <v>0</v>
      </c>
      <c r="U947" s="116"/>
      <c r="V947" s="167"/>
      <c r="W947" s="172">
        <f t="shared" si="868"/>
        <v>0</v>
      </c>
      <c r="X947" s="121">
        <f t="shared" si="869"/>
        <v>0</v>
      </c>
      <c r="Y947" s="116"/>
      <c r="Z947" s="167"/>
      <c r="AA947" s="172">
        <f t="shared" si="870"/>
        <v>0</v>
      </c>
      <c r="AB947" s="121">
        <f t="shared" si="871"/>
        <v>0</v>
      </c>
    </row>
    <row r="948" spans="2:28" s="117" customFormat="1" hidden="1" outlineLevel="1" x14ac:dyDescent="0.3">
      <c r="B948" s="126" t="s">
        <v>27</v>
      </c>
      <c r="C948" s="143"/>
      <c r="D948" s="137"/>
      <c r="E948" s="124"/>
      <c r="F948" s="124"/>
      <c r="G948" s="124"/>
      <c r="H948" s="156" t="str">
        <f t="shared" si="860"/>
        <v/>
      </c>
      <c r="I948" s="156" t="str">
        <f t="shared" si="861"/>
        <v/>
      </c>
      <c r="J948" s="156" t="str">
        <f t="shared" si="862"/>
        <v/>
      </c>
      <c r="K948" s="177" t="str">
        <f t="shared" si="863"/>
        <v/>
      </c>
      <c r="L948" s="164" t="str">
        <f t="shared" si="864"/>
        <v>UN</v>
      </c>
      <c r="M948" s="116"/>
      <c r="N948" s="167"/>
      <c r="O948" s="172">
        <f t="shared" si="872"/>
        <v>0</v>
      </c>
      <c r="P948" s="121">
        <f t="shared" si="865"/>
        <v>0</v>
      </c>
      <c r="Q948" s="116"/>
      <c r="R948" s="167"/>
      <c r="S948" s="172">
        <f t="shared" si="866"/>
        <v>0</v>
      </c>
      <c r="T948" s="121">
        <f t="shared" si="867"/>
        <v>0</v>
      </c>
      <c r="U948" s="116"/>
      <c r="V948" s="167"/>
      <c r="W948" s="172">
        <f t="shared" si="868"/>
        <v>0</v>
      </c>
      <c r="X948" s="121">
        <f t="shared" si="869"/>
        <v>0</v>
      </c>
      <c r="Y948" s="116"/>
      <c r="Z948" s="167"/>
      <c r="AA948" s="172">
        <f t="shared" si="870"/>
        <v>0</v>
      </c>
      <c r="AB948" s="121">
        <f t="shared" si="871"/>
        <v>0</v>
      </c>
    </row>
    <row r="949" spans="2:28" s="117" customFormat="1" ht="15" hidden="1" outlineLevel="1" thickBot="1" x14ac:dyDescent="0.35">
      <c r="B949" s="127"/>
      <c r="C949" s="128"/>
      <c r="D949" s="140"/>
      <c r="E949" s="129"/>
      <c r="F949" s="129"/>
      <c r="G949" s="129"/>
      <c r="H949" s="129"/>
      <c r="I949" s="129"/>
      <c r="J949" s="129"/>
      <c r="K949" s="178"/>
      <c r="L949" s="165"/>
      <c r="M949" s="116"/>
      <c r="N949" s="168"/>
      <c r="O949" s="173"/>
      <c r="P949" s="130"/>
      <c r="Q949" s="116"/>
      <c r="R949" s="168"/>
      <c r="S949" s="173"/>
      <c r="T949" s="130"/>
      <c r="U949" s="116"/>
      <c r="V949" s="168"/>
      <c r="W949" s="173"/>
      <c r="X949" s="130"/>
      <c r="Y949" s="116"/>
      <c r="Z949" s="168"/>
      <c r="AA949" s="173"/>
      <c r="AB949" s="130"/>
    </row>
    <row r="950" spans="2:28" s="120" customFormat="1" ht="9" hidden="1" customHeight="1" outlineLevel="1" thickBot="1" x14ac:dyDescent="0.35">
      <c r="K950" s="174"/>
      <c r="L950" s="123"/>
      <c r="M950" s="116"/>
      <c r="N950" s="123"/>
      <c r="O950" s="169"/>
      <c r="Q950" s="116"/>
      <c r="R950" s="123"/>
      <c r="S950" s="169"/>
      <c r="U950" s="116"/>
      <c r="V950" s="123"/>
      <c r="W950" s="169"/>
      <c r="Y950" s="116"/>
      <c r="Z950" s="123"/>
      <c r="AA950" s="169"/>
    </row>
    <row r="951" spans="2:28" s="122" customFormat="1" ht="15" hidden="1" outlineLevel="1" thickBot="1" x14ac:dyDescent="0.35">
      <c r="B951" s="132" t="s">
        <v>8</v>
      </c>
      <c r="C951" s="132" t="s">
        <v>9</v>
      </c>
      <c r="D951" s="134" t="s">
        <v>12</v>
      </c>
      <c r="E951" s="133" t="s">
        <v>14</v>
      </c>
      <c r="F951" s="133" t="s">
        <v>15</v>
      </c>
      <c r="G951" s="133" t="s">
        <v>16</v>
      </c>
      <c r="H951" s="133" t="s">
        <v>2214</v>
      </c>
      <c r="I951" s="133" t="s">
        <v>54</v>
      </c>
      <c r="J951" s="133" t="s">
        <v>55</v>
      </c>
      <c r="K951" s="175" t="s">
        <v>17</v>
      </c>
      <c r="L951" s="162" t="s">
        <v>56</v>
      </c>
      <c r="M951" s="116"/>
      <c r="N951" s="161" t="s">
        <v>2213</v>
      </c>
      <c r="O951" s="170" t="s">
        <v>1</v>
      </c>
      <c r="P951" s="135" t="s">
        <v>0</v>
      </c>
      <c r="Q951" s="116"/>
      <c r="R951" s="161" t="s">
        <v>2213</v>
      </c>
      <c r="S951" s="170" t="s">
        <v>1</v>
      </c>
      <c r="T951" s="135" t="s">
        <v>0</v>
      </c>
      <c r="U951" s="116"/>
      <c r="V951" s="161" t="s">
        <v>2213</v>
      </c>
      <c r="W951" s="170" t="s">
        <v>1</v>
      </c>
      <c r="X951" s="135" t="s">
        <v>0</v>
      </c>
      <c r="Y951" s="116"/>
      <c r="Z951" s="161" t="s">
        <v>2213</v>
      </c>
      <c r="AA951" s="170" t="s">
        <v>1</v>
      </c>
      <c r="AB951" s="135" t="s">
        <v>0</v>
      </c>
    </row>
    <row r="952" spans="2:28" s="7" customFormat="1" ht="9" customHeight="1" collapsed="1" thickBot="1" x14ac:dyDescent="0.35">
      <c r="B952" s="120"/>
      <c r="C952" s="120"/>
      <c r="D952" s="120"/>
      <c r="E952" s="120"/>
      <c r="F952" s="120"/>
      <c r="G952" s="120"/>
      <c r="H952" s="120"/>
      <c r="I952" s="120"/>
      <c r="J952" s="120"/>
      <c r="K952" s="174"/>
      <c r="L952" s="123"/>
      <c r="M952" s="116"/>
      <c r="N952" s="123"/>
      <c r="O952" s="169"/>
      <c r="P952" s="120"/>
      <c r="Q952" s="116"/>
      <c r="R952" s="123"/>
      <c r="S952" s="169"/>
      <c r="T952" s="120"/>
      <c r="U952" s="116"/>
      <c r="V952" s="123"/>
      <c r="W952" s="169"/>
      <c r="X952" s="120"/>
      <c r="Y952" s="116"/>
      <c r="Z952" s="123"/>
      <c r="AA952" s="169"/>
      <c r="AB952" s="120"/>
    </row>
    <row r="953" spans="2:28" ht="18" x14ac:dyDescent="0.3">
      <c r="B953" s="141" t="s">
        <v>2068</v>
      </c>
      <c r="C953" s="348" t="str">
        <f>IFERROR(INDEX(DATA!$E$6:$E$457,MATCH(B953,DATA!$D$6:$D$457,0)),"")</f>
        <v>TEE SANITARÍA DE 6"</v>
      </c>
      <c r="D953" s="349"/>
      <c r="E953" s="349"/>
      <c r="F953" s="349"/>
      <c r="G953" s="350"/>
      <c r="H953" s="160"/>
      <c r="I953" s="136"/>
      <c r="J953" s="136"/>
      <c r="K953" s="176"/>
      <c r="L953" s="163" t="str">
        <f>IFERROR(INDEX(DATA!$F$6:$F$457,MATCH(B953,DATA!$D$6:$D$457,0)),"")</f>
        <v>UN</v>
      </c>
      <c r="N953" s="166"/>
      <c r="O953" s="171">
        <f>ROUND(SUM(O954:O964),0)</f>
        <v>2</v>
      </c>
      <c r="P953" s="125"/>
      <c r="R953" s="166"/>
      <c r="S953" s="171">
        <f>ROUND(SUM(S954:S964),0)</f>
        <v>2</v>
      </c>
      <c r="T953" s="125"/>
      <c r="V953" s="166"/>
      <c r="W953" s="171">
        <f>ROUND(SUM(W954:W964),0)</f>
        <v>2</v>
      </c>
      <c r="X953" s="125"/>
      <c r="Z953" s="166"/>
      <c r="AA953" s="171">
        <f>ROUND(SUM(AA954:AA964),0)</f>
        <v>2</v>
      </c>
      <c r="AB953" s="125"/>
    </row>
    <row r="954" spans="2:28" s="117" customFormat="1" hidden="1" outlineLevel="1" x14ac:dyDescent="0.3">
      <c r="B954" s="126" t="s">
        <v>18</v>
      </c>
      <c r="C954" s="143" t="s">
        <v>2102</v>
      </c>
      <c r="D954" s="137">
        <v>1</v>
      </c>
      <c r="E954" s="139"/>
      <c r="F954" s="139"/>
      <c r="G954" s="139"/>
      <c r="H954" s="156" t="str">
        <f>IF(L954="ML",N954,"")</f>
        <v/>
      </c>
      <c r="I954" s="156" t="str">
        <f>IF(L954="M2",N954,"")</f>
        <v/>
      </c>
      <c r="J954" s="156" t="str">
        <f>IF(L954="M3",N954,"")</f>
        <v/>
      </c>
      <c r="K954" s="177" t="str">
        <f>IF(L954="KG",N954,"")</f>
        <v/>
      </c>
      <c r="L954" s="164" t="str">
        <f>L953</f>
        <v>UN</v>
      </c>
      <c r="M954" s="116"/>
      <c r="N954" s="167">
        <v>2</v>
      </c>
      <c r="O954" s="172">
        <f t="shared" ref="O954" si="873">IFERROR(D954*N954,"")</f>
        <v>2</v>
      </c>
      <c r="P954" s="121">
        <f>IFERROR(O954/$O$953,"")</f>
        <v>1</v>
      </c>
      <c r="Q954" s="116"/>
      <c r="R954" s="167">
        <v>2</v>
      </c>
      <c r="S954" s="172">
        <f>IFERROR(D954*R954,"")</f>
        <v>2</v>
      </c>
      <c r="T954" s="121">
        <f>IFERROR(S954/$S$953,"")</f>
        <v>1</v>
      </c>
      <c r="U954" s="116"/>
      <c r="V954" s="167">
        <v>2</v>
      </c>
      <c r="W954" s="172">
        <f>IFERROR(D954*V954,"")</f>
        <v>2</v>
      </c>
      <c r="X954" s="121">
        <f>IFERROR(W954/$W$953,"")</f>
        <v>1</v>
      </c>
      <c r="Y954" s="116"/>
      <c r="Z954" s="167">
        <v>2</v>
      </c>
      <c r="AA954" s="172">
        <f>IFERROR(D954*Z954,"")</f>
        <v>2</v>
      </c>
      <c r="AB954" s="121">
        <f>IFERROR(AA954/$AA$953,"")</f>
        <v>1</v>
      </c>
    </row>
    <row r="955" spans="2:28" s="117" customFormat="1" hidden="1" outlineLevel="1" x14ac:dyDescent="0.3">
      <c r="B955" s="126" t="s">
        <v>19</v>
      </c>
      <c r="C955" s="143"/>
      <c r="D955" s="137"/>
      <c r="E955" s="124"/>
      <c r="F955" s="124"/>
      <c r="G955" s="124"/>
      <c r="H955" s="156" t="str">
        <f t="shared" ref="H955:H963" si="874">IF(L955="ML",N955,"")</f>
        <v/>
      </c>
      <c r="I955" s="156" t="str">
        <f t="shared" ref="I955:I963" si="875">IF(L955="M2",N955,"")</f>
        <v/>
      </c>
      <c r="J955" s="156" t="str">
        <f t="shared" ref="J955:J963" si="876">IF(L955="M3",N955,"")</f>
        <v/>
      </c>
      <c r="K955" s="177" t="str">
        <f t="shared" ref="K955:K963" si="877">IF(L955="KG",N955,"")</f>
        <v/>
      </c>
      <c r="L955" s="164" t="str">
        <f t="shared" ref="L955:L963" si="878">L954</f>
        <v>UN</v>
      </c>
      <c r="M955" s="116"/>
      <c r="N955" s="167"/>
      <c r="O955" s="172">
        <f>IFERROR(D955*N955,"")</f>
        <v>0</v>
      </c>
      <c r="P955" s="121">
        <f t="shared" ref="P955:P963" si="879">IFERROR(O955/$O$953,"")</f>
        <v>0</v>
      </c>
      <c r="Q955" s="116"/>
      <c r="R955" s="167"/>
      <c r="S955" s="172">
        <f t="shared" ref="S955:S963" si="880">IFERROR(D955*R955,"")</f>
        <v>0</v>
      </c>
      <c r="T955" s="121">
        <f t="shared" ref="T955:T963" si="881">IFERROR(S955/$S$953,"")</f>
        <v>0</v>
      </c>
      <c r="U955" s="116"/>
      <c r="V955" s="167"/>
      <c r="W955" s="172">
        <f t="shared" ref="W955:W963" si="882">IFERROR(D955*V955,"")</f>
        <v>0</v>
      </c>
      <c r="X955" s="121">
        <f t="shared" ref="X955:X963" si="883">IFERROR(W955/$W$953,"")</f>
        <v>0</v>
      </c>
      <c r="Y955" s="116"/>
      <c r="Z955" s="167"/>
      <c r="AA955" s="172">
        <f t="shared" ref="AA955:AA963" si="884">IFERROR(D955*Z955,"")</f>
        <v>0</v>
      </c>
      <c r="AB955" s="121">
        <f t="shared" ref="AB955:AB963" si="885">IFERROR(AA955/$AA$953,"")</f>
        <v>0</v>
      </c>
    </row>
    <row r="956" spans="2:28" s="117" customFormat="1" hidden="1" outlineLevel="1" x14ac:dyDescent="0.3">
      <c r="B956" s="126" t="s">
        <v>20</v>
      </c>
      <c r="C956" s="143"/>
      <c r="D956" s="137"/>
      <c r="E956" s="124"/>
      <c r="F956" s="124"/>
      <c r="G956" s="124"/>
      <c r="H956" s="156" t="str">
        <f t="shared" si="874"/>
        <v/>
      </c>
      <c r="I956" s="156" t="str">
        <f t="shared" si="875"/>
        <v/>
      </c>
      <c r="J956" s="156" t="str">
        <f t="shared" si="876"/>
        <v/>
      </c>
      <c r="K956" s="177" t="str">
        <f t="shared" si="877"/>
        <v/>
      </c>
      <c r="L956" s="164" t="str">
        <f t="shared" si="878"/>
        <v>UN</v>
      </c>
      <c r="M956" s="116"/>
      <c r="N956" s="167"/>
      <c r="O956" s="172">
        <f t="shared" ref="O956:O963" si="886">IFERROR(D956*N956,"")</f>
        <v>0</v>
      </c>
      <c r="P956" s="121">
        <f t="shared" si="879"/>
        <v>0</v>
      </c>
      <c r="Q956" s="116"/>
      <c r="R956" s="167"/>
      <c r="S956" s="172">
        <f t="shared" si="880"/>
        <v>0</v>
      </c>
      <c r="T956" s="121">
        <f t="shared" si="881"/>
        <v>0</v>
      </c>
      <c r="U956" s="116"/>
      <c r="V956" s="167"/>
      <c r="W956" s="172">
        <f t="shared" si="882"/>
        <v>0</v>
      </c>
      <c r="X956" s="121">
        <f t="shared" si="883"/>
        <v>0</v>
      </c>
      <c r="Y956" s="116"/>
      <c r="Z956" s="167"/>
      <c r="AA956" s="172">
        <f t="shared" si="884"/>
        <v>0</v>
      </c>
      <c r="AB956" s="121">
        <f t="shared" si="885"/>
        <v>0</v>
      </c>
    </row>
    <row r="957" spans="2:28" s="117" customFormat="1" hidden="1" outlineLevel="1" x14ac:dyDescent="0.3">
      <c r="B957" s="126" t="s">
        <v>21</v>
      </c>
      <c r="C957" s="143"/>
      <c r="D957" s="137"/>
      <c r="E957" s="124"/>
      <c r="F957" s="124"/>
      <c r="G957" s="124"/>
      <c r="H957" s="156" t="str">
        <f t="shared" si="874"/>
        <v/>
      </c>
      <c r="I957" s="156" t="str">
        <f t="shared" si="875"/>
        <v/>
      </c>
      <c r="J957" s="156" t="str">
        <f t="shared" si="876"/>
        <v/>
      </c>
      <c r="K957" s="177" t="str">
        <f t="shared" si="877"/>
        <v/>
      </c>
      <c r="L957" s="164" t="str">
        <f t="shared" si="878"/>
        <v>UN</v>
      </c>
      <c r="M957" s="116"/>
      <c r="N957" s="167"/>
      <c r="O957" s="172">
        <f t="shared" si="886"/>
        <v>0</v>
      </c>
      <c r="P957" s="121">
        <f t="shared" si="879"/>
        <v>0</v>
      </c>
      <c r="Q957" s="116"/>
      <c r="R957" s="167"/>
      <c r="S957" s="172">
        <f t="shared" si="880"/>
        <v>0</v>
      </c>
      <c r="T957" s="121">
        <f t="shared" si="881"/>
        <v>0</v>
      </c>
      <c r="U957" s="116"/>
      <c r="V957" s="167"/>
      <c r="W957" s="172">
        <f t="shared" si="882"/>
        <v>0</v>
      </c>
      <c r="X957" s="121">
        <f t="shared" si="883"/>
        <v>0</v>
      </c>
      <c r="Y957" s="116"/>
      <c r="Z957" s="167"/>
      <c r="AA957" s="172">
        <f t="shared" si="884"/>
        <v>0</v>
      </c>
      <c r="AB957" s="121">
        <f t="shared" si="885"/>
        <v>0</v>
      </c>
    </row>
    <row r="958" spans="2:28" s="117" customFormat="1" hidden="1" outlineLevel="1" x14ac:dyDescent="0.3">
      <c r="B958" s="126" t="s">
        <v>22</v>
      </c>
      <c r="C958" s="143"/>
      <c r="D958" s="137"/>
      <c r="E958" s="124"/>
      <c r="F958" s="124"/>
      <c r="G958" s="124"/>
      <c r="H958" s="156" t="str">
        <f t="shared" si="874"/>
        <v/>
      </c>
      <c r="I958" s="156" t="str">
        <f t="shared" si="875"/>
        <v/>
      </c>
      <c r="J958" s="156" t="str">
        <f t="shared" si="876"/>
        <v/>
      </c>
      <c r="K958" s="177" t="str">
        <f t="shared" si="877"/>
        <v/>
      </c>
      <c r="L958" s="164" t="str">
        <f t="shared" si="878"/>
        <v>UN</v>
      </c>
      <c r="M958" s="116"/>
      <c r="N958" s="167"/>
      <c r="O958" s="172">
        <f t="shared" si="886"/>
        <v>0</v>
      </c>
      <c r="P958" s="121">
        <f t="shared" si="879"/>
        <v>0</v>
      </c>
      <c r="Q958" s="116"/>
      <c r="R958" s="167"/>
      <c r="S958" s="172">
        <f t="shared" si="880"/>
        <v>0</v>
      </c>
      <c r="T958" s="121">
        <f t="shared" si="881"/>
        <v>0</v>
      </c>
      <c r="U958" s="116"/>
      <c r="V958" s="167"/>
      <c r="W958" s="172">
        <f t="shared" si="882"/>
        <v>0</v>
      </c>
      <c r="X958" s="121">
        <f t="shared" si="883"/>
        <v>0</v>
      </c>
      <c r="Y958" s="116"/>
      <c r="Z958" s="167"/>
      <c r="AA958" s="172">
        <f t="shared" si="884"/>
        <v>0</v>
      </c>
      <c r="AB958" s="121">
        <f t="shared" si="885"/>
        <v>0</v>
      </c>
    </row>
    <row r="959" spans="2:28" s="117" customFormat="1" hidden="1" outlineLevel="1" x14ac:dyDescent="0.3">
      <c r="B959" s="126" t="s">
        <v>23</v>
      </c>
      <c r="C959" s="143"/>
      <c r="D959" s="137"/>
      <c r="E959" s="124"/>
      <c r="F959" s="124"/>
      <c r="G959" s="124"/>
      <c r="H959" s="156" t="str">
        <f t="shared" si="874"/>
        <v/>
      </c>
      <c r="I959" s="156" t="str">
        <f t="shared" si="875"/>
        <v/>
      </c>
      <c r="J959" s="156" t="str">
        <f t="shared" si="876"/>
        <v/>
      </c>
      <c r="K959" s="177" t="str">
        <f t="shared" si="877"/>
        <v/>
      </c>
      <c r="L959" s="164" t="str">
        <f t="shared" si="878"/>
        <v>UN</v>
      </c>
      <c r="M959" s="116"/>
      <c r="N959" s="167"/>
      <c r="O959" s="172">
        <f t="shared" si="886"/>
        <v>0</v>
      </c>
      <c r="P959" s="121">
        <f t="shared" si="879"/>
        <v>0</v>
      </c>
      <c r="Q959" s="116"/>
      <c r="R959" s="167"/>
      <c r="S959" s="172">
        <f t="shared" si="880"/>
        <v>0</v>
      </c>
      <c r="T959" s="121">
        <f t="shared" si="881"/>
        <v>0</v>
      </c>
      <c r="U959" s="116"/>
      <c r="V959" s="167"/>
      <c r="W959" s="172">
        <f t="shared" si="882"/>
        <v>0</v>
      </c>
      <c r="X959" s="121">
        <f t="shared" si="883"/>
        <v>0</v>
      </c>
      <c r="Y959" s="116"/>
      <c r="Z959" s="167"/>
      <c r="AA959" s="172">
        <f t="shared" si="884"/>
        <v>0</v>
      </c>
      <c r="AB959" s="121">
        <f t="shared" si="885"/>
        <v>0</v>
      </c>
    </row>
    <row r="960" spans="2:28" s="117" customFormat="1" hidden="1" outlineLevel="1" x14ac:dyDescent="0.3">
      <c r="B960" s="126" t="s">
        <v>24</v>
      </c>
      <c r="C960" s="143"/>
      <c r="D960" s="137"/>
      <c r="E960" s="124"/>
      <c r="F960" s="124"/>
      <c r="G960" s="124"/>
      <c r="H960" s="156" t="str">
        <f t="shared" si="874"/>
        <v/>
      </c>
      <c r="I960" s="156" t="str">
        <f t="shared" si="875"/>
        <v/>
      </c>
      <c r="J960" s="156" t="str">
        <f t="shared" si="876"/>
        <v/>
      </c>
      <c r="K960" s="177" t="str">
        <f t="shared" si="877"/>
        <v/>
      </c>
      <c r="L960" s="164" t="str">
        <f t="shared" si="878"/>
        <v>UN</v>
      </c>
      <c r="M960" s="116"/>
      <c r="N960" s="167"/>
      <c r="O960" s="172">
        <f t="shared" si="886"/>
        <v>0</v>
      </c>
      <c r="P960" s="121">
        <f t="shared" si="879"/>
        <v>0</v>
      </c>
      <c r="Q960" s="116"/>
      <c r="R960" s="167"/>
      <c r="S960" s="172">
        <f t="shared" si="880"/>
        <v>0</v>
      </c>
      <c r="T960" s="121">
        <f t="shared" si="881"/>
        <v>0</v>
      </c>
      <c r="U960" s="116"/>
      <c r="V960" s="167"/>
      <c r="W960" s="172">
        <f t="shared" si="882"/>
        <v>0</v>
      </c>
      <c r="X960" s="121">
        <f t="shared" si="883"/>
        <v>0</v>
      </c>
      <c r="Y960" s="116"/>
      <c r="Z960" s="167"/>
      <c r="AA960" s="172">
        <f t="shared" si="884"/>
        <v>0</v>
      </c>
      <c r="AB960" s="121">
        <f t="shared" si="885"/>
        <v>0</v>
      </c>
    </row>
    <row r="961" spans="2:28" s="117" customFormat="1" hidden="1" outlineLevel="1" x14ac:dyDescent="0.3">
      <c r="B961" s="126" t="s">
        <v>25</v>
      </c>
      <c r="C961" s="143"/>
      <c r="D961" s="137"/>
      <c r="E961" s="124"/>
      <c r="F961" s="124"/>
      <c r="G961" s="124"/>
      <c r="H961" s="156" t="str">
        <f t="shared" si="874"/>
        <v/>
      </c>
      <c r="I961" s="156" t="str">
        <f t="shared" si="875"/>
        <v/>
      </c>
      <c r="J961" s="156" t="str">
        <f t="shared" si="876"/>
        <v/>
      </c>
      <c r="K961" s="177" t="str">
        <f t="shared" si="877"/>
        <v/>
      </c>
      <c r="L961" s="164" t="str">
        <f t="shared" si="878"/>
        <v>UN</v>
      </c>
      <c r="M961" s="116"/>
      <c r="N961" s="167"/>
      <c r="O961" s="172">
        <f t="shared" si="886"/>
        <v>0</v>
      </c>
      <c r="P961" s="121">
        <f t="shared" si="879"/>
        <v>0</v>
      </c>
      <c r="Q961" s="116"/>
      <c r="R961" s="167"/>
      <c r="S961" s="172">
        <f t="shared" si="880"/>
        <v>0</v>
      </c>
      <c r="T961" s="121">
        <f t="shared" si="881"/>
        <v>0</v>
      </c>
      <c r="U961" s="116"/>
      <c r="V961" s="167"/>
      <c r="W961" s="172">
        <f t="shared" si="882"/>
        <v>0</v>
      </c>
      <c r="X961" s="121">
        <f t="shared" si="883"/>
        <v>0</v>
      </c>
      <c r="Y961" s="116"/>
      <c r="Z961" s="167"/>
      <c r="AA961" s="172">
        <f t="shared" si="884"/>
        <v>0</v>
      </c>
      <c r="AB961" s="121">
        <f t="shared" si="885"/>
        <v>0</v>
      </c>
    </row>
    <row r="962" spans="2:28" s="117" customFormat="1" hidden="1" outlineLevel="1" x14ac:dyDescent="0.3">
      <c r="B962" s="126" t="s">
        <v>26</v>
      </c>
      <c r="C962" s="143"/>
      <c r="D962" s="137"/>
      <c r="E962" s="124"/>
      <c r="F962" s="124"/>
      <c r="G962" s="124"/>
      <c r="H962" s="156" t="str">
        <f t="shared" si="874"/>
        <v/>
      </c>
      <c r="I962" s="156" t="str">
        <f t="shared" si="875"/>
        <v/>
      </c>
      <c r="J962" s="156" t="str">
        <f t="shared" si="876"/>
        <v/>
      </c>
      <c r="K962" s="177" t="str">
        <f t="shared" si="877"/>
        <v/>
      </c>
      <c r="L962" s="164" t="str">
        <f t="shared" si="878"/>
        <v>UN</v>
      </c>
      <c r="M962" s="116"/>
      <c r="N962" s="167"/>
      <c r="O962" s="172">
        <f t="shared" si="886"/>
        <v>0</v>
      </c>
      <c r="P962" s="121">
        <f t="shared" si="879"/>
        <v>0</v>
      </c>
      <c r="Q962" s="116"/>
      <c r="R962" s="167"/>
      <c r="S962" s="172">
        <f t="shared" si="880"/>
        <v>0</v>
      </c>
      <c r="T962" s="121">
        <f t="shared" si="881"/>
        <v>0</v>
      </c>
      <c r="U962" s="116"/>
      <c r="V962" s="167"/>
      <c r="W962" s="172">
        <f t="shared" si="882"/>
        <v>0</v>
      </c>
      <c r="X962" s="121">
        <f t="shared" si="883"/>
        <v>0</v>
      </c>
      <c r="Y962" s="116"/>
      <c r="Z962" s="167"/>
      <c r="AA962" s="172">
        <f t="shared" si="884"/>
        <v>0</v>
      </c>
      <c r="AB962" s="121">
        <f t="shared" si="885"/>
        <v>0</v>
      </c>
    </row>
    <row r="963" spans="2:28" s="117" customFormat="1" hidden="1" outlineLevel="1" x14ac:dyDescent="0.3">
      <c r="B963" s="126" t="s">
        <v>27</v>
      </c>
      <c r="C963" s="143"/>
      <c r="D963" s="137"/>
      <c r="E963" s="124"/>
      <c r="F963" s="124"/>
      <c r="G963" s="124"/>
      <c r="H963" s="156" t="str">
        <f t="shared" si="874"/>
        <v/>
      </c>
      <c r="I963" s="156" t="str">
        <f t="shared" si="875"/>
        <v/>
      </c>
      <c r="J963" s="156" t="str">
        <f t="shared" si="876"/>
        <v/>
      </c>
      <c r="K963" s="177" t="str">
        <f t="shared" si="877"/>
        <v/>
      </c>
      <c r="L963" s="164" t="str">
        <f t="shared" si="878"/>
        <v>UN</v>
      </c>
      <c r="M963" s="116"/>
      <c r="N963" s="167"/>
      <c r="O963" s="172">
        <f t="shared" si="886"/>
        <v>0</v>
      </c>
      <c r="P963" s="121">
        <f t="shared" si="879"/>
        <v>0</v>
      </c>
      <c r="Q963" s="116"/>
      <c r="R963" s="167"/>
      <c r="S963" s="172">
        <f t="shared" si="880"/>
        <v>0</v>
      </c>
      <c r="T963" s="121">
        <f t="shared" si="881"/>
        <v>0</v>
      </c>
      <c r="U963" s="116"/>
      <c r="V963" s="167"/>
      <c r="W963" s="172">
        <f t="shared" si="882"/>
        <v>0</v>
      </c>
      <c r="X963" s="121">
        <f t="shared" si="883"/>
        <v>0</v>
      </c>
      <c r="Y963" s="116"/>
      <c r="Z963" s="167"/>
      <c r="AA963" s="172">
        <f t="shared" si="884"/>
        <v>0</v>
      </c>
      <c r="AB963" s="121">
        <f t="shared" si="885"/>
        <v>0</v>
      </c>
    </row>
    <row r="964" spans="2:28" s="117" customFormat="1" ht="15" hidden="1" outlineLevel="1" thickBot="1" x14ac:dyDescent="0.35">
      <c r="B964" s="127"/>
      <c r="C964" s="128"/>
      <c r="D964" s="140"/>
      <c r="E964" s="129"/>
      <c r="F964" s="129"/>
      <c r="G964" s="129"/>
      <c r="H964" s="129"/>
      <c r="I964" s="129"/>
      <c r="J964" s="129"/>
      <c r="K964" s="178"/>
      <c r="L964" s="165"/>
      <c r="M964" s="116"/>
      <c r="N964" s="168"/>
      <c r="O964" s="173"/>
      <c r="P964" s="130"/>
      <c r="Q964" s="116"/>
      <c r="R964" s="168"/>
      <c r="S964" s="173"/>
      <c r="T964" s="130"/>
      <c r="U964" s="116"/>
      <c r="V964" s="168"/>
      <c r="W964" s="173"/>
      <c r="X964" s="130"/>
      <c r="Y964" s="116"/>
      <c r="Z964" s="168"/>
      <c r="AA964" s="173"/>
      <c r="AB964" s="130"/>
    </row>
    <row r="965" spans="2:28" s="120" customFormat="1" ht="9" hidden="1" customHeight="1" outlineLevel="1" thickBot="1" x14ac:dyDescent="0.35">
      <c r="K965" s="174"/>
      <c r="L965" s="123"/>
      <c r="M965" s="116"/>
      <c r="N965" s="123"/>
      <c r="O965" s="169"/>
      <c r="Q965" s="116"/>
      <c r="R965" s="123"/>
      <c r="S965" s="169"/>
      <c r="U965" s="116"/>
      <c r="V965" s="123"/>
      <c r="W965" s="169"/>
      <c r="Y965" s="116"/>
      <c r="Z965" s="123"/>
      <c r="AA965" s="169"/>
    </row>
    <row r="966" spans="2:28" s="122" customFormat="1" ht="15" hidden="1" outlineLevel="1" thickBot="1" x14ac:dyDescent="0.35">
      <c r="B966" s="132" t="s">
        <v>8</v>
      </c>
      <c r="C966" s="132" t="s">
        <v>9</v>
      </c>
      <c r="D966" s="134" t="s">
        <v>12</v>
      </c>
      <c r="E966" s="133" t="s">
        <v>14</v>
      </c>
      <c r="F966" s="133" t="s">
        <v>15</v>
      </c>
      <c r="G966" s="133" t="s">
        <v>16</v>
      </c>
      <c r="H966" s="133" t="s">
        <v>2214</v>
      </c>
      <c r="I966" s="133" t="s">
        <v>54</v>
      </c>
      <c r="J966" s="133" t="s">
        <v>55</v>
      </c>
      <c r="K966" s="175" t="s">
        <v>17</v>
      </c>
      <c r="L966" s="162" t="s">
        <v>56</v>
      </c>
      <c r="M966" s="116"/>
      <c r="N966" s="161" t="s">
        <v>2213</v>
      </c>
      <c r="O966" s="170" t="s">
        <v>1</v>
      </c>
      <c r="P966" s="135" t="s">
        <v>0</v>
      </c>
      <c r="Q966" s="116"/>
      <c r="R966" s="161" t="s">
        <v>2213</v>
      </c>
      <c r="S966" s="170" t="s">
        <v>1</v>
      </c>
      <c r="T966" s="135" t="s">
        <v>0</v>
      </c>
      <c r="U966" s="116"/>
      <c r="V966" s="161" t="s">
        <v>2213</v>
      </c>
      <c r="W966" s="170" t="s">
        <v>1</v>
      </c>
      <c r="X966" s="135" t="s">
        <v>0</v>
      </c>
      <c r="Y966" s="116"/>
      <c r="Z966" s="161" t="s">
        <v>2213</v>
      </c>
      <c r="AA966" s="170" t="s">
        <v>1</v>
      </c>
      <c r="AB966" s="135" t="s">
        <v>0</v>
      </c>
    </row>
    <row r="967" spans="2:28" s="7" customFormat="1" ht="9" customHeight="1" collapsed="1" thickBot="1" x14ac:dyDescent="0.35">
      <c r="B967" s="120"/>
      <c r="C967" s="120"/>
      <c r="D967" s="120"/>
      <c r="E967" s="120"/>
      <c r="F967" s="120"/>
      <c r="G967" s="120"/>
      <c r="H967" s="120"/>
      <c r="I967" s="120"/>
      <c r="J967" s="120"/>
      <c r="K967" s="174"/>
      <c r="L967" s="123"/>
      <c r="M967" s="116"/>
      <c r="N967" s="123"/>
      <c r="O967" s="169"/>
      <c r="P967" s="120"/>
      <c r="Q967" s="116"/>
      <c r="R967" s="123"/>
      <c r="S967" s="169"/>
      <c r="T967" s="120"/>
      <c r="U967" s="116"/>
      <c r="V967" s="123"/>
      <c r="W967" s="169"/>
      <c r="X967" s="120"/>
      <c r="Y967" s="116"/>
      <c r="Z967" s="123"/>
      <c r="AA967" s="169"/>
      <c r="AB967" s="120"/>
    </row>
    <row r="968" spans="2:28" ht="18" x14ac:dyDescent="0.3">
      <c r="B968" s="141" t="s">
        <v>2069</v>
      </c>
      <c r="C968" s="348" t="str">
        <f>IFERROR(INDEX(DATA!$E$6:$E$457,MATCH(B968,DATA!$D$6:$D$457,0)),"")</f>
        <v>CODOS DE 45 PVC DE 4"</v>
      </c>
      <c r="D968" s="349"/>
      <c r="E968" s="349"/>
      <c r="F968" s="349"/>
      <c r="G968" s="350"/>
      <c r="H968" s="160"/>
      <c r="I968" s="136"/>
      <c r="J968" s="136"/>
      <c r="K968" s="176"/>
      <c r="L968" s="163" t="str">
        <f>IFERROR(INDEX(DATA!$F$6:$F$457,MATCH(B968,DATA!$D$6:$D$457,0)),"")</f>
        <v>UN</v>
      </c>
      <c r="N968" s="166"/>
      <c r="O968" s="171">
        <f>ROUND(SUM(O969:O979),0)</f>
        <v>38</v>
      </c>
      <c r="P968" s="125"/>
      <c r="R968" s="166"/>
      <c r="S968" s="171">
        <f>ROUND(SUM(S969:S979),0)</f>
        <v>31</v>
      </c>
      <c r="T968" s="125"/>
      <c r="V968" s="166"/>
      <c r="W968" s="171">
        <f>ROUND(SUM(W969:W979),0)</f>
        <v>36</v>
      </c>
      <c r="X968" s="125"/>
      <c r="Z968" s="166"/>
      <c r="AA968" s="171">
        <f>ROUND(SUM(AA969:AA979),0)</f>
        <v>36</v>
      </c>
      <c r="AB968" s="125"/>
    </row>
    <row r="969" spans="2:28" s="117" customFormat="1" hidden="1" outlineLevel="1" x14ac:dyDescent="0.3">
      <c r="B969" s="126" t="s">
        <v>18</v>
      </c>
      <c r="C969" s="143"/>
      <c r="D969" s="137">
        <v>1</v>
      </c>
      <c r="E969" s="139"/>
      <c r="F969" s="139"/>
      <c r="G969" s="139"/>
      <c r="H969" s="156" t="str">
        <f>IF(L969="ML",N969,"")</f>
        <v/>
      </c>
      <c r="I969" s="156" t="str">
        <f>IF(L969="M2",N969,"")</f>
        <v/>
      </c>
      <c r="J969" s="156" t="str">
        <f>IF(L969="M3",N969,"")</f>
        <v/>
      </c>
      <c r="K969" s="177" t="str">
        <f>IF(L969="KG",N969,"")</f>
        <v/>
      </c>
      <c r="L969" s="164" t="str">
        <f>L968</f>
        <v>UN</v>
      </c>
      <c r="M969" s="116"/>
      <c r="N969" s="167">
        <v>30</v>
      </c>
      <c r="O969" s="172">
        <f t="shared" ref="O969" si="887">IFERROR(D969*N969,"")</f>
        <v>30</v>
      </c>
      <c r="P969" s="121">
        <f>IFERROR(O969/$O$968,"")</f>
        <v>0.78947368421052633</v>
      </c>
      <c r="Q969" s="116"/>
      <c r="R969" s="167">
        <v>24</v>
      </c>
      <c r="S969" s="172">
        <f>IFERROR(D969*R969,"")</f>
        <v>24</v>
      </c>
      <c r="T969" s="121">
        <f>IFERROR(S969/$S$968,"")</f>
        <v>0.77419354838709675</v>
      </c>
      <c r="U969" s="116"/>
      <c r="V969" s="167">
        <v>28</v>
      </c>
      <c r="W969" s="172">
        <f>IFERROR(D969*V969,"")</f>
        <v>28</v>
      </c>
      <c r="X969" s="121">
        <f>IFERROR(W969/$W$968,"")</f>
        <v>0.77777777777777779</v>
      </c>
      <c r="Y969" s="116"/>
      <c r="Z969" s="167">
        <v>28</v>
      </c>
      <c r="AA969" s="172">
        <f>IFERROR(D969*Z969,"")</f>
        <v>28</v>
      </c>
      <c r="AB969" s="121">
        <f>IFERROR(AA969/$AA$968,"")</f>
        <v>0.77777777777777779</v>
      </c>
    </row>
    <row r="970" spans="2:28" s="117" customFormat="1" hidden="1" outlineLevel="1" x14ac:dyDescent="0.3">
      <c r="B970" s="126" t="s">
        <v>19</v>
      </c>
      <c r="C970" s="143"/>
      <c r="D970" s="137">
        <v>1</v>
      </c>
      <c r="E970" s="124"/>
      <c r="F970" s="124"/>
      <c r="G970" s="124"/>
      <c r="H970" s="156" t="str">
        <f t="shared" ref="H970:H978" si="888">IF(L970="ML",N970,"")</f>
        <v/>
      </c>
      <c r="I970" s="156" t="str">
        <f t="shared" ref="I970:I978" si="889">IF(L970="M2",N970,"")</f>
        <v/>
      </c>
      <c r="J970" s="156" t="str">
        <f t="shared" ref="J970:J978" si="890">IF(L970="M3",N970,"")</f>
        <v/>
      </c>
      <c r="K970" s="177" t="str">
        <f t="shared" ref="K970:K978" si="891">IF(L970="KG",N970,"")</f>
        <v/>
      </c>
      <c r="L970" s="164" t="str">
        <f t="shared" ref="L970:L978" si="892">L969</f>
        <v>UN</v>
      </c>
      <c r="M970" s="116"/>
      <c r="N970" s="167">
        <v>8</v>
      </c>
      <c r="O970" s="172">
        <f>IFERROR(D970*N970,"")</f>
        <v>8</v>
      </c>
      <c r="P970" s="121">
        <f t="shared" ref="P970:P978" si="893">IFERROR(O970/$O$968,"")</f>
        <v>0.21052631578947367</v>
      </c>
      <c r="Q970" s="116"/>
      <c r="R970" s="167">
        <v>7</v>
      </c>
      <c r="S970" s="172">
        <f t="shared" ref="S970:S978" si="894">IFERROR(D970*R970,"")</f>
        <v>7</v>
      </c>
      <c r="T970" s="121">
        <f t="shared" ref="T970:T978" si="895">IFERROR(S970/$S$968,"")</f>
        <v>0.22580645161290322</v>
      </c>
      <c r="U970" s="116"/>
      <c r="V970" s="167">
        <v>8</v>
      </c>
      <c r="W970" s="172">
        <f t="shared" ref="W970:W978" si="896">IFERROR(D970*V970,"")</f>
        <v>8</v>
      </c>
      <c r="X970" s="121">
        <f t="shared" ref="X970:X978" si="897">IFERROR(W970/$W$968,"")</f>
        <v>0.22222222222222221</v>
      </c>
      <c r="Y970" s="116"/>
      <c r="Z970" s="167">
        <v>8</v>
      </c>
      <c r="AA970" s="172">
        <f t="shared" ref="AA970:AA978" si="898">IFERROR(D970*Z970,"")</f>
        <v>8</v>
      </c>
      <c r="AB970" s="121">
        <f t="shared" ref="AB970:AB978" si="899">IFERROR(AA970/$AA$968,"")</f>
        <v>0.22222222222222221</v>
      </c>
    </row>
    <row r="971" spans="2:28" s="117" customFormat="1" hidden="1" outlineLevel="1" x14ac:dyDescent="0.3">
      <c r="B971" s="126" t="s">
        <v>20</v>
      </c>
      <c r="C971" s="143"/>
      <c r="D971" s="137"/>
      <c r="E971" s="124"/>
      <c r="F971" s="124"/>
      <c r="G971" s="124"/>
      <c r="H971" s="156" t="str">
        <f t="shared" si="888"/>
        <v/>
      </c>
      <c r="I971" s="156" t="str">
        <f t="shared" si="889"/>
        <v/>
      </c>
      <c r="J971" s="156" t="str">
        <f t="shared" si="890"/>
        <v/>
      </c>
      <c r="K971" s="177" t="str">
        <f t="shared" si="891"/>
        <v/>
      </c>
      <c r="L971" s="164" t="str">
        <f t="shared" si="892"/>
        <v>UN</v>
      </c>
      <c r="M971" s="116"/>
      <c r="N971" s="167"/>
      <c r="O971" s="172">
        <f t="shared" ref="O971:O978" si="900">IFERROR(D971*N971,"")</f>
        <v>0</v>
      </c>
      <c r="P971" s="121">
        <f t="shared" si="893"/>
        <v>0</v>
      </c>
      <c r="Q971" s="116"/>
      <c r="R971" s="167"/>
      <c r="S971" s="172">
        <f t="shared" si="894"/>
        <v>0</v>
      </c>
      <c r="T971" s="121">
        <f t="shared" si="895"/>
        <v>0</v>
      </c>
      <c r="U971" s="116"/>
      <c r="V971" s="167"/>
      <c r="W971" s="172">
        <f t="shared" si="896"/>
        <v>0</v>
      </c>
      <c r="X971" s="121">
        <f t="shared" si="897"/>
        <v>0</v>
      </c>
      <c r="Y971" s="116"/>
      <c r="Z971" s="167"/>
      <c r="AA971" s="172">
        <f t="shared" si="898"/>
        <v>0</v>
      </c>
      <c r="AB971" s="121">
        <f t="shared" si="899"/>
        <v>0</v>
      </c>
    </row>
    <row r="972" spans="2:28" s="117" customFormat="1" hidden="1" outlineLevel="1" x14ac:dyDescent="0.3">
      <c r="B972" s="126" t="s">
        <v>21</v>
      </c>
      <c r="C972" s="143"/>
      <c r="D972" s="137"/>
      <c r="E972" s="124"/>
      <c r="F972" s="124"/>
      <c r="G972" s="124"/>
      <c r="H972" s="156" t="str">
        <f t="shared" si="888"/>
        <v/>
      </c>
      <c r="I972" s="156" t="str">
        <f t="shared" si="889"/>
        <v/>
      </c>
      <c r="J972" s="156" t="str">
        <f t="shared" si="890"/>
        <v/>
      </c>
      <c r="K972" s="177" t="str">
        <f t="shared" si="891"/>
        <v/>
      </c>
      <c r="L972" s="164" t="str">
        <f t="shared" si="892"/>
        <v>UN</v>
      </c>
      <c r="M972" s="116"/>
      <c r="N972" s="167"/>
      <c r="O972" s="172">
        <f t="shared" si="900"/>
        <v>0</v>
      </c>
      <c r="P972" s="121">
        <f t="shared" si="893"/>
        <v>0</v>
      </c>
      <c r="Q972" s="116"/>
      <c r="R972" s="167"/>
      <c r="S972" s="172">
        <f t="shared" si="894"/>
        <v>0</v>
      </c>
      <c r="T972" s="121">
        <f t="shared" si="895"/>
        <v>0</v>
      </c>
      <c r="U972" s="116"/>
      <c r="V972" s="167"/>
      <c r="W972" s="172">
        <f t="shared" si="896"/>
        <v>0</v>
      </c>
      <c r="X972" s="121">
        <f t="shared" si="897"/>
        <v>0</v>
      </c>
      <c r="Y972" s="116"/>
      <c r="Z972" s="167"/>
      <c r="AA972" s="172">
        <f t="shared" si="898"/>
        <v>0</v>
      </c>
      <c r="AB972" s="121">
        <f t="shared" si="899"/>
        <v>0</v>
      </c>
    </row>
    <row r="973" spans="2:28" s="117" customFormat="1" hidden="1" outlineLevel="1" x14ac:dyDescent="0.3">
      <c r="B973" s="126" t="s">
        <v>22</v>
      </c>
      <c r="C973" s="143"/>
      <c r="D973" s="137"/>
      <c r="E973" s="124"/>
      <c r="F973" s="124"/>
      <c r="G973" s="124"/>
      <c r="H973" s="156" t="str">
        <f t="shared" si="888"/>
        <v/>
      </c>
      <c r="I973" s="156" t="str">
        <f t="shared" si="889"/>
        <v/>
      </c>
      <c r="J973" s="156" t="str">
        <f t="shared" si="890"/>
        <v/>
      </c>
      <c r="K973" s="177" t="str">
        <f t="shared" si="891"/>
        <v/>
      </c>
      <c r="L973" s="164" t="str">
        <f t="shared" si="892"/>
        <v>UN</v>
      </c>
      <c r="M973" s="116"/>
      <c r="N973" s="167"/>
      <c r="O973" s="172">
        <f t="shared" si="900"/>
        <v>0</v>
      </c>
      <c r="P973" s="121">
        <f t="shared" si="893"/>
        <v>0</v>
      </c>
      <c r="Q973" s="116"/>
      <c r="R973" s="167"/>
      <c r="S973" s="172">
        <f t="shared" si="894"/>
        <v>0</v>
      </c>
      <c r="T973" s="121">
        <f t="shared" si="895"/>
        <v>0</v>
      </c>
      <c r="U973" s="116"/>
      <c r="V973" s="167"/>
      <c r="W973" s="172">
        <f t="shared" si="896"/>
        <v>0</v>
      </c>
      <c r="X973" s="121">
        <f t="shared" si="897"/>
        <v>0</v>
      </c>
      <c r="Y973" s="116"/>
      <c r="Z973" s="167"/>
      <c r="AA973" s="172">
        <f t="shared" si="898"/>
        <v>0</v>
      </c>
      <c r="AB973" s="121">
        <f t="shared" si="899"/>
        <v>0</v>
      </c>
    </row>
    <row r="974" spans="2:28" s="117" customFormat="1" hidden="1" outlineLevel="1" x14ac:dyDescent="0.3">
      <c r="B974" s="126" t="s">
        <v>23</v>
      </c>
      <c r="C974" s="143"/>
      <c r="D974" s="137"/>
      <c r="E974" s="124"/>
      <c r="F974" s="124"/>
      <c r="G974" s="124"/>
      <c r="H974" s="156" t="str">
        <f t="shared" si="888"/>
        <v/>
      </c>
      <c r="I974" s="156" t="str">
        <f t="shared" si="889"/>
        <v/>
      </c>
      <c r="J974" s="156" t="str">
        <f t="shared" si="890"/>
        <v/>
      </c>
      <c r="K974" s="177" t="str">
        <f t="shared" si="891"/>
        <v/>
      </c>
      <c r="L974" s="164" t="str">
        <f t="shared" si="892"/>
        <v>UN</v>
      </c>
      <c r="M974" s="116"/>
      <c r="N974" s="167"/>
      <c r="O974" s="172">
        <f t="shared" si="900"/>
        <v>0</v>
      </c>
      <c r="P974" s="121">
        <f t="shared" si="893"/>
        <v>0</v>
      </c>
      <c r="Q974" s="116"/>
      <c r="R974" s="167"/>
      <c r="S974" s="172">
        <f t="shared" si="894"/>
        <v>0</v>
      </c>
      <c r="T974" s="121">
        <f t="shared" si="895"/>
        <v>0</v>
      </c>
      <c r="U974" s="116"/>
      <c r="V974" s="167"/>
      <c r="W974" s="172">
        <f t="shared" si="896"/>
        <v>0</v>
      </c>
      <c r="X974" s="121">
        <f t="shared" si="897"/>
        <v>0</v>
      </c>
      <c r="Y974" s="116"/>
      <c r="Z974" s="167"/>
      <c r="AA974" s="172">
        <f t="shared" si="898"/>
        <v>0</v>
      </c>
      <c r="AB974" s="121">
        <f t="shared" si="899"/>
        <v>0</v>
      </c>
    </row>
    <row r="975" spans="2:28" s="117" customFormat="1" hidden="1" outlineLevel="1" x14ac:dyDescent="0.3">
      <c r="B975" s="126" t="s">
        <v>24</v>
      </c>
      <c r="C975" s="143"/>
      <c r="D975" s="137"/>
      <c r="E975" s="124"/>
      <c r="F975" s="124"/>
      <c r="G975" s="124"/>
      <c r="H975" s="156" t="str">
        <f t="shared" si="888"/>
        <v/>
      </c>
      <c r="I975" s="156" t="str">
        <f t="shared" si="889"/>
        <v/>
      </c>
      <c r="J975" s="156" t="str">
        <f t="shared" si="890"/>
        <v/>
      </c>
      <c r="K975" s="177" t="str">
        <f t="shared" si="891"/>
        <v/>
      </c>
      <c r="L975" s="164" t="str">
        <f t="shared" si="892"/>
        <v>UN</v>
      </c>
      <c r="M975" s="116"/>
      <c r="N975" s="167"/>
      <c r="O975" s="172">
        <f t="shared" si="900"/>
        <v>0</v>
      </c>
      <c r="P975" s="121">
        <f t="shared" si="893"/>
        <v>0</v>
      </c>
      <c r="Q975" s="116"/>
      <c r="R975" s="167"/>
      <c r="S975" s="172">
        <f t="shared" si="894"/>
        <v>0</v>
      </c>
      <c r="T975" s="121">
        <f t="shared" si="895"/>
        <v>0</v>
      </c>
      <c r="U975" s="116"/>
      <c r="V975" s="167"/>
      <c r="W975" s="172">
        <f t="shared" si="896"/>
        <v>0</v>
      </c>
      <c r="X975" s="121">
        <f t="shared" si="897"/>
        <v>0</v>
      </c>
      <c r="Y975" s="116"/>
      <c r="Z975" s="167"/>
      <c r="AA975" s="172">
        <f t="shared" si="898"/>
        <v>0</v>
      </c>
      <c r="AB975" s="121">
        <f t="shared" si="899"/>
        <v>0</v>
      </c>
    </row>
    <row r="976" spans="2:28" s="117" customFormat="1" hidden="1" outlineLevel="1" x14ac:dyDescent="0.3">
      <c r="B976" s="126" t="s">
        <v>25</v>
      </c>
      <c r="C976" s="143"/>
      <c r="D976" s="137"/>
      <c r="E976" s="124"/>
      <c r="F976" s="124"/>
      <c r="G976" s="124"/>
      <c r="H976" s="156" t="str">
        <f t="shared" si="888"/>
        <v/>
      </c>
      <c r="I976" s="156" t="str">
        <f t="shared" si="889"/>
        <v/>
      </c>
      <c r="J976" s="156" t="str">
        <f t="shared" si="890"/>
        <v/>
      </c>
      <c r="K976" s="177" t="str">
        <f t="shared" si="891"/>
        <v/>
      </c>
      <c r="L976" s="164" t="str">
        <f t="shared" si="892"/>
        <v>UN</v>
      </c>
      <c r="M976" s="116"/>
      <c r="N976" s="167"/>
      <c r="O976" s="172">
        <f t="shared" si="900"/>
        <v>0</v>
      </c>
      <c r="P976" s="121">
        <f t="shared" si="893"/>
        <v>0</v>
      </c>
      <c r="Q976" s="116"/>
      <c r="R976" s="167"/>
      <c r="S976" s="172">
        <f t="shared" si="894"/>
        <v>0</v>
      </c>
      <c r="T976" s="121">
        <f t="shared" si="895"/>
        <v>0</v>
      </c>
      <c r="U976" s="116"/>
      <c r="V976" s="167"/>
      <c r="W976" s="172">
        <f t="shared" si="896"/>
        <v>0</v>
      </c>
      <c r="X976" s="121">
        <f t="shared" si="897"/>
        <v>0</v>
      </c>
      <c r="Y976" s="116"/>
      <c r="Z976" s="167"/>
      <c r="AA976" s="172">
        <f t="shared" si="898"/>
        <v>0</v>
      </c>
      <c r="AB976" s="121">
        <f t="shared" si="899"/>
        <v>0</v>
      </c>
    </row>
    <row r="977" spans="2:28" s="117" customFormat="1" hidden="1" outlineLevel="1" x14ac:dyDescent="0.3">
      <c r="B977" s="126" t="s">
        <v>26</v>
      </c>
      <c r="C977" s="143"/>
      <c r="D977" s="137"/>
      <c r="E977" s="124"/>
      <c r="F977" s="124"/>
      <c r="G977" s="124"/>
      <c r="H977" s="156" t="str">
        <f t="shared" si="888"/>
        <v/>
      </c>
      <c r="I977" s="156" t="str">
        <f t="shared" si="889"/>
        <v/>
      </c>
      <c r="J977" s="156" t="str">
        <f t="shared" si="890"/>
        <v/>
      </c>
      <c r="K977" s="177" t="str">
        <f t="shared" si="891"/>
        <v/>
      </c>
      <c r="L977" s="164" t="str">
        <f t="shared" si="892"/>
        <v>UN</v>
      </c>
      <c r="M977" s="116"/>
      <c r="N977" s="167"/>
      <c r="O977" s="172">
        <f t="shared" si="900"/>
        <v>0</v>
      </c>
      <c r="P977" s="121">
        <f t="shared" si="893"/>
        <v>0</v>
      </c>
      <c r="Q977" s="116"/>
      <c r="R977" s="167"/>
      <c r="S977" s="172">
        <f t="shared" si="894"/>
        <v>0</v>
      </c>
      <c r="T977" s="121">
        <f t="shared" si="895"/>
        <v>0</v>
      </c>
      <c r="U977" s="116"/>
      <c r="V977" s="167"/>
      <c r="W977" s="172">
        <f t="shared" si="896"/>
        <v>0</v>
      </c>
      <c r="X977" s="121">
        <f t="shared" si="897"/>
        <v>0</v>
      </c>
      <c r="Y977" s="116"/>
      <c r="Z977" s="167"/>
      <c r="AA977" s="172">
        <f t="shared" si="898"/>
        <v>0</v>
      </c>
      <c r="AB977" s="121">
        <f t="shared" si="899"/>
        <v>0</v>
      </c>
    </row>
    <row r="978" spans="2:28" s="117" customFormat="1" hidden="1" outlineLevel="1" x14ac:dyDescent="0.3">
      <c r="B978" s="126" t="s">
        <v>27</v>
      </c>
      <c r="C978" s="143"/>
      <c r="D978" s="137"/>
      <c r="E978" s="124"/>
      <c r="F978" s="124"/>
      <c r="G978" s="124"/>
      <c r="H978" s="156" t="str">
        <f t="shared" si="888"/>
        <v/>
      </c>
      <c r="I978" s="156" t="str">
        <f t="shared" si="889"/>
        <v/>
      </c>
      <c r="J978" s="156" t="str">
        <f t="shared" si="890"/>
        <v/>
      </c>
      <c r="K978" s="177" t="str">
        <f t="shared" si="891"/>
        <v/>
      </c>
      <c r="L978" s="164" t="str">
        <f t="shared" si="892"/>
        <v>UN</v>
      </c>
      <c r="M978" s="116"/>
      <c r="N978" s="167"/>
      <c r="O978" s="172">
        <f t="shared" si="900"/>
        <v>0</v>
      </c>
      <c r="P978" s="121">
        <f t="shared" si="893"/>
        <v>0</v>
      </c>
      <c r="Q978" s="116"/>
      <c r="R978" s="167"/>
      <c r="S978" s="172">
        <f t="shared" si="894"/>
        <v>0</v>
      </c>
      <c r="T978" s="121">
        <f t="shared" si="895"/>
        <v>0</v>
      </c>
      <c r="U978" s="116"/>
      <c r="V978" s="167"/>
      <c r="W978" s="172">
        <f t="shared" si="896"/>
        <v>0</v>
      </c>
      <c r="X978" s="121">
        <f t="shared" si="897"/>
        <v>0</v>
      </c>
      <c r="Y978" s="116"/>
      <c r="Z978" s="167"/>
      <c r="AA978" s="172">
        <f t="shared" si="898"/>
        <v>0</v>
      </c>
      <c r="AB978" s="121">
        <f t="shared" si="899"/>
        <v>0</v>
      </c>
    </row>
    <row r="979" spans="2:28" s="117" customFormat="1" ht="15" hidden="1" outlineLevel="1" thickBot="1" x14ac:dyDescent="0.35">
      <c r="B979" s="127"/>
      <c r="C979" s="128"/>
      <c r="D979" s="140"/>
      <c r="E979" s="129"/>
      <c r="F979" s="129"/>
      <c r="G979" s="129"/>
      <c r="H979" s="129"/>
      <c r="I979" s="129"/>
      <c r="J979" s="129"/>
      <c r="K979" s="178"/>
      <c r="L979" s="165"/>
      <c r="M979" s="116"/>
      <c r="N979" s="168"/>
      <c r="O979" s="173"/>
      <c r="P979" s="130"/>
      <c r="Q979" s="116"/>
      <c r="R979" s="168"/>
      <c r="S979" s="173"/>
      <c r="T979" s="130"/>
      <c r="U979" s="116"/>
      <c r="V979" s="168"/>
      <c r="W979" s="173"/>
      <c r="X979" s="130"/>
      <c r="Y979" s="116"/>
      <c r="Z979" s="168"/>
      <c r="AA979" s="173"/>
      <c r="AB979" s="130"/>
    </row>
    <row r="980" spans="2:28" s="120" customFormat="1" ht="9" hidden="1" customHeight="1" outlineLevel="1" thickBot="1" x14ac:dyDescent="0.35">
      <c r="K980" s="174"/>
      <c r="L980" s="123"/>
      <c r="M980" s="116"/>
      <c r="N980" s="123"/>
      <c r="O980" s="169"/>
      <c r="Q980" s="116"/>
      <c r="R980" s="123"/>
      <c r="S980" s="169"/>
      <c r="U980" s="116"/>
      <c r="V980" s="123"/>
      <c r="W980" s="169"/>
      <c r="Y980" s="116"/>
      <c r="Z980" s="123"/>
      <c r="AA980" s="169"/>
    </row>
    <row r="981" spans="2:28" s="122" customFormat="1" ht="15" hidden="1" outlineLevel="1" thickBot="1" x14ac:dyDescent="0.35">
      <c r="B981" s="132" t="s">
        <v>8</v>
      </c>
      <c r="C981" s="132" t="s">
        <v>9</v>
      </c>
      <c r="D981" s="134" t="s">
        <v>12</v>
      </c>
      <c r="E981" s="133" t="s">
        <v>14</v>
      </c>
      <c r="F981" s="133" t="s">
        <v>15</v>
      </c>
      <c r="G981" s="133" t="s">
        <v>16</v>
      </c>
      <c r="H981" s="133" t="s">
        <v>2214</v>
      </c>
      <c r="I981" s="133" t="s">
        <v>54</v>
      </c>
      <c r="J981" s="133" t="s">
        <v>55</v>
      </c>
      <c r="K981" s="175" t="s">
        <v>17</v>
      </c>
      <c r="L981" s="162" t="s">
        <v>56</v>
      </c>
      <c r="M981" s="116"/>
      <c r="N981" s="161" t="s">
        <v>2213</v>
      </c>
      <c r="O981" s="170" t="s">
        <v>1</v>
      </c>
      <c r="P981" s="135" t="s">
        <v>0</v>
      </c>
      <c r="Q981" s="116"/>
      <c r="R981" s="161" t="s">
        <v>2213</v>
      </c>
      <c r="S981" s="170" t="s">
        <v>1</v>
      </c>
      <c r="T981" s="135" t="s">
        <v>0</v>
      </c>
      <c r="U981" s="116"/>
      <c r="V981" s="161" t="s">
        <v>2213</v>
      </c>
      <c r="W981" s="170" t="s">
        <v>1</v>
      </c>
      <c r="X981" s="135" t="s">
        <v>0</v>
      </c>
      <c r="Y981" s="116"/>
      <c r="Z981" s="161" t="s">
        <v>2213</v>
      </c>
      <c r="AA981" s="170" t="s">
        <v>1</v>
      </c>
      <c r="AB981" s="135" t="s">
        <v>0</v>
      </c>
    </row>
    <row r="982" spans="2:28" s="7" customFormat="1" ht="9" customHeight="1" collapsed="1" thickBot="1" x14ac:dyDescent="0.35">
      <c r="B982" s="120"/>
      <c r="C982" s="120"/>
      <c r="D982" s="120"/>
      <c r="E982" s="120"/>
      <c r="F982" s="120"/>
      <c r="G982" s="120"/>
      <c r="H982" s="120"/>
      <c r="I982" s="120"/>
      <c r="J982" s="120"/>
      <c r="K982" s="174"/>
      <c r="L982" s="123"/>
      <c r="M982" s="116"/>
      <c r="N982" s="123"/>
      <c r="O982" s="169"/>
      <c r="P982" s="120"/>
      <c r="Q982" s="116"/>
      <c r="R982" s="123"/>
      <c r="S982" s="169"/>
      <c r="T982" s="120"/>
      <c r="U982" s="116"/>
      <c r="V982" s="123"/>
      <c r="W982" s="169"/>
      <c r="X982" s="120"/>
      <c r="Y982" s="116"/>
      <c r="Z982" s="123"/>
      <c r="AA982" s="169"/>
      <c r="AB982" s="120"/>
    </row>
    <row r="983" spans="2:28" ht="18" x14ac:dyDescent="0.3">
      <c r="B983" s="141" t="s">
        <v>2070</v>
      </c>
      <c r="C983" s="348" t="str">
        <f>IFERROR(INDEX(DATA!$E$6:$E$457,MATCH(B983,DATA!$D$6:$D$457,0)),"")</f>
        <v>CODOS DE 45 PVC DE 3"</v>
      </c>
      <c r="D983" s="349"/>
      <c r="E983" s="349"/>
      <c r="F983" s="349"/>
      <c r="G983" s="350"/>
      <c r="H983" s="160"/>
      <c r="I983" s="136"/>
      <c r="J983" s="136"/>
      <c r="K983" s="176"/>
      <c r="L983" s="163" t="str">
        <f>IFERROR(INDEX(DATA!$F$6:$F$457,MATCH(B983,DATA!$D$6:$D$457,0)),"")</f>
        <v>UN</v>
      </c>
      <c r="N983" s="166"/>
      <c r="O983" s="171">
        <f>ROUND(SUM(O984:O994),0)</f>
        <v>9</v>
      </c>
      <c r="P983" s="125"/>
      <c r="R983" s="166"/>
      <c r="S983" s="171">
        <f>ROUND(SUM(S984:S994),0)</f>
        <v>8</v>
      </c>
      <c r="T983" s="125"/>
      <c r="V983" s="166"/>
      <c r="W983" s="171">
        <f>ROUND(SUM(W984:W994),0)</f>
        <v>9</v>
      </c>
      <c r="X983" s="125"/>
      <c r="Z983" s="166"/>
      <c r="AA983" s="171">
        <f>ROUND(SUM(AA984:AA994),0)</f>
        <v>9</v>
      </c>
      <c r="AB983" s="125"/>
    </row>
    <row r="984" spans="2:28" s="117" customFormat="1" hidden="1" outlineLevel="1" x14ac:dyDescent="0.3">
      <c r="B984" s="126" t="s">
        <v>18</v>
      </c>
      <c r="C984" s="143"/>
      <c r="D984" s="137">
        <v>1</v>
      </c>
      <c r="E984" s="139"/>
      <c r="F984" s="139"/>
      <c r="G984" s="139"/>
      <c r="H984" s="156" t="str">
        <f>IF(L984="ML",N984,"")</f>
        <v/>
      </c>
      <c r="I984" s="156" t="str">
        <f>IF(L984="M2",N984,"")</f>
        <v/>
      </c>
      <c r="J984" s="156" t="str">
        <f>IF(L984="M3",N984,"")</f>
        <v/>
      </c>
      <c r="K984" s="177" t="str">
        <f>IF(L984="KG",N984,"")</f>
        <v/>
      </c>
      <c r="L984" s="164" t="str">
        <f>L983</f>
        <v>UN</v>
      </c>
      <c r="M984" s="116"/>
      <c r="N984" s="167">
        <v>9</v>
      </c>
      <c r="O984" s="172">
        <f t="shared" ref="O984" si="901">IFERROR(D984*N984,"")</f>
        <v>9</v>
      </c>
      <c r="P984" s="121">
        <f>IFERROR(O984/$O$983,"")</f>
        <v>1</v>
      </c>
      <c r="Q984" s="116"/>
      <c r="R984" s="167">
        <v>8</v>
      </c>
      <c r="S984" s="172">
        <f>IFERROR(D984*R984,"")</f>
        <v>8</v>
      </c>
      <c r="T984" s="121">
        <f>IFERROR(S984/$S$983,"")</f>
        <v>1</v>
      </c>
      <c r="U984" s="116"/>
      <c r="V984" s="167">
        <v>9</v>
      </c>
      <c r="W984" s="172">
        <f>IFERROR(D984*V984,"")</f>
        <v>9</v>
      </c>
      <c r="X984" s="121">
        <f>IFERROR(W984/$W$983,"")</f>
        <v>1</v>
      </c>
      <c r="Y984" s="116"/>
      <c r="Z984" s="167">
        <v>9</v>
      </c>
      <c r="AA984" s="172">
        <f>IFERROR(D984*Z984,"")</f>
        <v>9</v>
      </c>
      <c r="AB984" s="121">
        <f>IFERROR(AA984/$AA$983,"")</f>
        <v>1</v>
      </c>
    </row>
    <row r="985" spans="2:28" s="117" customFormat="1" hidden="1" outlineLevel="1" x14ac:dyDescent="0.3">
      <c r="B985" s="126" t="s">
        <v>19</v>
      </c>
      <c r="C985" s="143"/>
      <c r="D985" s="137"/>
      <c r="E985" s="124"/>
      <c r="F985" s="124"/>
      <c r="G985" s="124"/>
      <c r="H985" s="156" t="str">
        <f t="shared" ref="H985:H993" si="902">IF(L985="ML",N985,"")</f>
        <v/>
      </c>
      <c r="I985" s="156" t="str">
        <f t="shared" ref="I985:I993" si="903">IF(L985="M2",N985,"")</f>
        <v/>
      </c>
      <c r="J985" s="156" t="str">
        <f t="shared" ref="J985:J993" si="904">IF(L985="M3",N985,"")</f>
        <v/>
      </c>
      <c r="K985" s="177" t="str">
        <f t="shared" ref="K985:K993" si="905">IF(L985="KG",N985,"")</f>
        <v/>
      </c>
      <c r="L985" s="164" t="str">
        <f t="shared" ref="L985:L993" si="906">L984</f>
        <v>UN</v>
      </c>
      <c r="M985" s="116"/>
      <c r="N985" s="167"/>
      <c r="O985" s="172">
        <f>IFERROR(D985*N985,"")</f>
        <v>0</v>
      </c>
      <c r="P985" s="121">
        <f t="shared" ref="P985:P993" si="907">IFERROR(O985/$O$983,"")</f>
        <v>0</v>
      </c>
      <c r="Q985" s="116"/>
      <c r="R985" s="167"/>
      <c r="S985" s="172">
        <f t="shared" ref="S985:S993" si="908">IFERROR(D985*R985,"")</f>
        <v>0</v>
      </c>
      <c r="T985" s="121">
        <f t="shared" ref="T985:T993" si="909">IFERROR(S985/$S$983,"")</f>
        <v>0</v>
      </c>
      <c r="U985" s="116"/>
      <c r="V985" s="167"/>
      <c r="W985" s="172">
        <f t="shared" ref="W985:W993" si="910">IFERROR(D985*V985,"")</f>
        <v>0</v>
      </c>
      <c r="X985" s="121">
        <f t="shared" ref="X985:X993" si="911">IFERROR(W985/$W$983,"")</f>
        <v>0</v>
      </c>
      <c r="Y985" s="116"/>
      <c r="Z985" s="167"/>
      <c r="AA985" s="172">
        <f t="shared" ref="AA985:AA993" si="912">IFERROR(D985*Z985,"")</f>
        <v>0</v>
      </c>
      <c r="AB985" s="121">
        <f t="shared" ref="AB985:AB993" si="913">IFERROR(AA985/$AA$983,"")</f>
        <v>0</v>
      </c>
    </row>
    <row r="986" spans="2:28" s="117" customFormat="1" hidden="1" outlineLevel="1" x14ac:dyDescent="0.3">
      <c r="B986" s="126" t="s">
        <v>20</v>
      </c>
      <c r="C986" s="143"/>
      <c r="D986" s="137"/>
      <c r="E986" s="124"/>
      <c r="F986" s="124"/>
      <c r="G986" s="124"/>
      <c r="H986" s="156" t="str">
        <f t="shared" si="902"/>
        <v/>
      </c>
      <c r="I986" s="156" t="str">
        <f t="shared" si="903"/>
        <v/>
      </c>
      <c r="J986" s="156" t="str">
        <f t="shared" si="904"/>
        <v/>
      </c>
      <c r="K986" s="177" t="str">
        <f t="shared" si="905"/>
        <v/>
      </c>
      <c r="L986" s="164" t="str">
        <f t="shared" si="906"/>
        <v>UN</v>
      </c>
      <c r="M986" s="116"/>
      <c r="N986" s="167"/>
      <c r="O986" s="172">
        <f t="shared" ref="O986:O993" si="914">IFERROR(D986*N986,"")</f>
        <v>0</v>
      </c>
      <c r="P986" s="121">
        <f t="shared" si="907"/>
        <v>0</v>
      </c>
      <c r="Q986" s="116"/>
      <c r="R986" s="167"/>
      <c r="S986" s="172">
        <f t="shared" si="908"/>
        <v>0</v>
      </c>
      <c r="T986" s="121">
        <f t="shared" si="909"/>
        <v>0</v>
      </c>
      <c r="U986" s="116"/>
      <c r="V986" s="167"/>
      <c r="W986" s="172">
        <f t="shared" si="910"/>
        <v>0</v>
      </c>
      <c r="X986" s="121">
        <f t="shared" si="911"/>
        <v>0</v>
      </c>
      <c r="Y986" s="116"/>
      <c r="Z986" s="167"/>
      <c r="AA986" s="172">
        <f t="shared" si="912"/>
        <v>0</v>
      </c>
      <c r="AB986" s="121">
        <f t="shared" si="913"/>
        <v>0</v>
      </c>
    </row>
    <row r="987" spans="2:28" s="117" customFormat="1" hidden="1" outlineLevel="1" x14ac:dyDescent="0.3">
      <c r="B987" s="126" t="s">
        <v>21</v>
      </c>
      <c r="C987" s="143"/>
      <c r="D987" s="137"/>
      <c r="E987" s="124"/>
      <c r="F987" s="124"/>
      <c r="G987" s="124"/>
      <c r="H987" s="156" t="str">
        <f t="shared" si="902"/>
        <v/>
      </c>
      <c r="I987" s="156" t="str">
        <f t="shared" si="903"/>
        <v/>
      </c>
      <c r="J987" s="156" t="str">
        <f t="shared" si="904"/>
        <v/>
      </c>
      <c r="K987" s="177" t="str">
        <f t="shared" si="905"/>
        <v/>
      </c>
      <c r="L987" s="164" t="str">
        <f t="shared" si="906"/>
        <v>UN</v>
      </c>
      <c r="M987" s="116"/>
      <c r="N987" s="167"/>
      <c r="O987" s="172">
        <f t="shared" si="914"/>
        <v>0</v>
      </c>
      <c r="P987" s="121">
        <f t="shared" si="907"/>
        <v>0</v>
      </c>
      <c r="Q987" s="116"/>
      <c r="R987" s="167"/>
      <c r="S987" s="172">
        <f t="shared" si="908"/>
        <v>0</v>
      </c>
      <c r="T987" s="121">
        <f t="shared" si="909"/>
        <v>0</v>
      </c>
      <c r="U987" s="116"/>
      <c r="V987" s="167"/>
      <c r="W987" s="172">
        <f t="shared" si="910"/>
        <v>0</v>
      </c>
      <c r="X987" s="121">
        <f t="shared" si="911"/>
        <v>0</v>
      </c>
      <c r="Y987" s="116"/>
      <c r="Z987" s="167"/>
      <c r="AA987" s="172">
        <f t="shared" si="912"/>
        <v>0</v>
      </c>
      <c r="AB987" s="121">
        <f t="shared" si="913"/>
        <v>0</v>
      </c>
    </row>
    <row r="988" spans="2:28" s="117" customFormat="1" hidden="1" outlineLevel="1" x14ac:dyDescent="0.3">
      <c r="B988" s="126" t="s">
        <v>22</v>
      </c>
      <c r="C988" s="143"/>
      <c r="D988" s="137"/>
      <c r="E988" s="124"/>
      <c r="F988" s="124"/>
      <c r="G988" s="124"/>
      <c r="H988" s="156" t="str">
        <f t="shared" si="902"/>
        <v/>
      </c>
      <c r="I988" s="156" t="str">
        <f t="shared" si="903"/>
        <v/>
      </c>
      <c r="J988" s="156" t="str">
        <f t="shared" si="904"/>
        <v/>
      </c>
      <c r="K988" s="177" t="str">
        <f t="shared" si="905"/>
        <v/>
      </c>
      <c r="L988" s="164" t="str">
        <f t="shared" si="906"/>
        <v>UN</v>
      </c>
      <c r="M988" s="116"/>
      <c r="N988" s="167"/>
      <c r="O988" s="172">
        <f t="shared" si="914"/>
        <v>0</v>
      </c>
      <c r="P988" s="121">
        <f t="shared" si="907"/>
        <v>0</v>
      </c>
      <c r="Q988" s="116"/>
      <c r="R988" s="167"/>
      <c r="S988" s="172">
        <f t="shared" si="908"/>
        <v>0</v>
      </c>
      <c r="T988" s="121">
        <f t="shared" si="909"/>
        <v>0</v>
      </c>
      <c r="U988" s="116"/>
      <c r="V988" s="167"/>
      <c r="W988" s="172">
        <f t="shared" si="910"/>
        <v>0</v>
      </c>
      <c r="X988" s="121">
        <f t="shared" si="911"/>
        <v>0</v>
      </c>
      <c r="Y988" s="116"/>
      <c r="Z988" s="167"/>
      <c r="AA988" s="172">
        <f t="shared" si="912"/>
        <v>0</v>
      </c>
      <c r="AB988" s="121">
        <f t="shared" si="913"/>
        <v>0</v>
      </c>
    </row>
    <row r="989" spans="2:28" s="117" customFormat="1" hidden="1" outlineLevel="1" x14ac:dyDescent="0.3">
      <c r="B989" s="126" t="s">
        <v>23</v>
      </c>
      <c r="C989" s="143"/>
      <c r="D989" s="137"/>
      <c r="E989" s="124"/>
      <c r="F989" s="124"/>
      <c r="G989" s="124"/>
      <c r="H989" s="156" t="str">
        <f t="shared" si="902"/>
        <v/>
      </c>
      <c r="I989" s="156" t="str">
        <f t="shared" si="903"/>
        <v/>
      </c>
      <c r="J989" s="156" t="str">
        <f t="shared" si="904"/>
        <v/>
      </c>
      <c r="K989" s="177" t="str">
        <f t="shared" si="905"/>
        <v/>
      </c>
      <c r="L989" s="164" t="str">
        <f t="shared" si="906"/>
        <v>UN</v>
      </c>
      <c r="M989" s="116"/>
      <c r="N989" s="167"/>
      <c r="O989" s="172">
        <f t="shared" si="914"/>
        <v>0</v>
      </c>
      <c r="P989" s="121">
        <f t="shared" si="907"/>
        <v>0</v>
      </c>
      <c r="Q989" s="116"/>
      <c r="R989" s="167"/>
      <c r="S989" s="172">
        <f t="shared" si="908"/>
        <v>0</v>
      </c>
      <c r="T989" s="121">
        <f t="shared" si="909"/>
        <v>0</v>
      </c>
      <c r="U989" s="116"/>
      <c r="V989" s="167"/>
      <c r="W989" s="172">
        <f t="shared" si="910"/>
        <v>0</v>
      </c>
      <c r="X989" s="121">
        <f t="shared" si="911"/>
        <v>0</v>
      </c>
      <c r="Y989" s="116"/>
      <c r="Z989" s="167"/>
      <c r="AA989" s="172">
        <f t="shared" si="912"/>
        <v>0</v>
      </c>
      <c r="AB989" s="121">
        <f t="shared" si="913"/>
        <v>0</v>
      </c>
    </row>
    <row r="990" spans="2:28" s="117" customFormat="1" hidden="1" outlineLevel="1" x14ac:dyDescent="0.3">
      <c r="B990" s="126" t="s">
        <v>24</v>
      </c>
      <c r="C990" s="143"/>
      <c r="D990" s="137"/>
      <c r="E990" s="124"/>
      <c r="F990" s="124"/>
      <c r="G990" s="124"/>
      <c r="H990" s="156" t="str">
        <f t="shared" si="902"/>
        <v/>
      </c>
      <c r="I990" s="156" t="str">
        <f t="shared" si="903"/>
        <v/>
      </c>
      <c r="J990" s="156" t="str">
        <f t="shared" si="904"/>
        <v/>
      </c>
      <c r="K990" s="177" t="str">
        <f t="shared" si="905"/>
        <v/>
      </c>
      <c r="L990" s="164" t="str">
        <f t="shared" si="906"/>
        <v>UN</v>
      </c>
      <c r="M990" s="116"/>
      <c r="N990" s="167"/>
      <c r="O990" s="172">
        <f t="shared" si="914"/>
        <v>0</v>
      </c>
      <c r="P990" s="121">
        <f t="shared" si="907"/>
        <v>0</v>
      </c>
      <c r="Q990" s="116"/>
      <c r="R990" s="167"/>
      <c r="S990" s="172">
        <f t="shared" si="908"/>
        <v>0</v>
      </c>
      <c r="T990" s="121">
        <f t="shared" si="909"/>
        <v>0</v>
      </c>
      <c r="U990" s="116"/>
      <c r="V990" s="167"/>
      <c r="W990" s="172">
        <f t="shared" si="910"/>
        <v>0</v>
      </c>
      <c r="X990" s="121">
        <f t="shared" si="911"/>
        <v>0</v>
      </c>
      <c r="Y990" s="116"/>
      <c r="Z990" s="167"/>
      <c r="AA990" s="172">
        <f t="shared" si="912"/>
        <v>0</v>
      </c>
      <c r="AB990" s="121">
        <f t="shared" si="913"/>
        <v>0</v>
      </c>
    </row>
    <row r="991" spans="2:28" s="117" customFormat="1" hidden="1" outlineLevel="1" x14ac:dyDescent="0.3">
      <c r="B991" s="126" t="s">
        <v>25</v>
      </c>
      <c r="C991" s="143"/>
      <c r="D991" s="137"/>
      <c r="E991" s="124"/>
      <c r="F991" s="124"/>
      <c r="G991" s="124"/>
      <c r="H991" s="156" t="str">
        <f t="shared" si="902"/>
        <v/>
      </c>
      <c r="I991" s="156" t="str">
        <f t="shared" si="903"/>
        <v/>
      </c>
      <c r="J991" s="156" t="str">
        <f t="shared" si="904"/>
        <v/>
      </c>
      <c r="K991" s="177" t="str">
        <f t="shared" si="905"/>
        <v/>
      </c>
      <c r="L991" s="164" t="str">
        <f t="shared" si="906"/>
        <v>UN</v>
      </c>
      <c r="M991" s="116"/>
      <c r="N991" s="167"/>
      <c r="O991" s="172">
        <f t="shared" si="914"/>
        <v>0</v>
      </c>
      <c r="P991" s="121">
        <f t="shared" si="907"/>
        <v>0</v>
      </c>
      <c r="Q991" s="116"/>
      <c r="R991" s="167"/>
      <c r="S991" s="172">
        <f t="shared" si="908"/>
        <v>0</v>
      </c>
      <c r="T991" s="121">
        <f t="shared" si="909"/>
        <v>0</v>
      </c>
      <c r="U991" s="116"/>
      <c r="V991" s="167"/>
      <c r="W991" s="172">
        <f t="shared" si="910"/>
        <v>0</v>
      </c>
      <c r="X991" s="121">
        <f t="shared" si="911"/>
        <v>0</v>
      </c>
      <c r="Y991" s="116"/>
      <c r="Z991" s="167"/>
      <c r="AA991" s="172">
        <f t="shared" si="912"/>
        <v>0</v>
      </c>
      <c r="AB991" s="121">
        <f t="shared" si="913"/>
        <v>0</v>
      </c>
    </row>
    <row r="992" spans="2:28" s="117" customFormat="1" hidden="1" outlineLevel="1" x14ac:dyDescent="0.3">
      <c r="B992" s="126" t="s">
        <v>26</v>
      </c>
      <c r="C992" s="143"/>
      <c r="D992" s="137"/>
      <c r="E992" s="124"/>
      <c r="F992" s="124"/>
      <c r="G992" s="124"/>
      <c r="H992" s="156" t="str">
        <f t="shared" si="902"/>
        <v/>
      </c>
      <c r="I992" s="156" t="str">
        <f t="shared" si="903"/>
        <v/>
      </c>
      <c r="J992" s="156" t="str">
        <f t="shared" si="904"/>
        <v/>
      </c>
      <c r="K992" s="177" t="str">
        <f t="shared" si="905"/>
        <v/>
      </c>
      <c r="L992" s="164" t="str">
        <f t="shared" si="906"/>
        <v>UN</v>
      </c>
      <c r="M992" s="116"/>
      <c r="N992" s="167"/>
      <c r="O992" s="172">
        <f t="shared" si="914"/>
        <v>0</v>
      </c>
      <c r="P992" s="121">
        <f t="shared" si="907"/>
        <v>0</v>
      </c>
      <c r="Q992" s="116"/>
      <c r="R992" s="167"/>
      <c r="S992" s="172">
        <f t="shared" si="908"/>
        <v>0</v>
      </c>
      <c r="T992" s="121">
        <f t="shared" si="909"/>
        <v>0</v>
      </c>
      <c r="U992" s="116"/>
      <c r="V992" s="167"/>
      <c r="W992" s="172">
        <f t="shared" si="910"/>
        <v>0</v>
      </c>
      <c r="X992" s="121">
        <f t="shared" si="911"/>
        <v>0</v>
      </c>
      <c r="Y992" s="116"/>
      <c r="Z992" s="167"/>
      <c r="AA992" s="172">
        <f t="shared" si="912"/>
        <v>0</v>
      </c>
      <c r="AB992" s="121">
        <f t="shared" si="913"/>
        <v>0</v>
      </c>
    </row>
    <row r="993" spans="2:28" s="117" customFormat="1" hidden="1" outlineLevel="1" x14ac:dyDescent="0.3">
      <c r="B993" s="126" t="s">
        <v>27</v>
      </c>
      <c r="C993" s="143"/>
      <c r="D993" s="137"/>
      <c r="E993" s="124"/>
      <c r="F993" s="124"/>
      <c r="G993" s="124"/>
      <c r="H993" s="156" t="str">
        <f t="shared" si="902"/>
        <v/>
      </c>
      <c r="I993" s="156" t="str">
        <f t="shared" si="903"/>
        <v/>
      </c>
      <c r="J993" s="156" t="str">
        <f t="shared" si="904"/>
        <v/>
      </c>
      <c r="K993" s="177" t="str">
        <f t="shared" si="905"/>
        <v/>
      </c>
      <c r="L993" s="164" t="str">
        <f t="shared" si="906"/>
        <v>UN</v>
      </c>
      <c r="M993" s="116"/>
      <c r="N993" s="167"/>
      <c r="O993" s="172">
        <f t="shared" si="914"/>
        <v>0</v>
      </c>
      <c r="P993" s="121">
        <f t="shared" si="907"/>
        <v>0</v>
      </c>
      <c r="Q993" s="116"/>
      <c r="R993" s="167"/>
      <c r="S993" s="172">
        <f t="shared" si="908"/>
        <v>0</v>
      </c>
      <c r="T993" s="121">
        <f t="shared" si="909"/>
        <v>0</v>
      </c>
      <c r="U993" s="116"/>
      <c r="V993" s="167"/>
      <c r="W993" s="172">
        <f t="shared" si="910"/>
        <v>0</v>
      </c>
      <c r="X993" s="121">
        <f t="shared" si="911"/>
        <v>0</v>
      </c>
      <c r="Y993" s="116"/>
      <c r="Z993" s="167"/>
      <c r="AA993" s="172">
        <f t="shared" si="912"/>
        <v>0</v>
      </c>
      <c r="AB993" s="121">
        <f t="shared" si="913"/>
        <v>0</v>
      </c>
    </row>
    <row r="994" spans="2:28" s="117" customFormat="1" ht="15" hidden="1" outlineLevel="1" thickBot="1" x14ac:dyDescent="0.35">
      <c r="B994" s="127"/>
      <c r="C994" s="128"/>
      <c r="D994" s="140"/>
      <c r="E994" s="129"/>
      <c r="F994" s="129"/>
      <c r="G994" s="129"/>
      <c r="H994" s="129"/>
      <c r="I994" s="129"/>
      <c r="J994" s="129"/>
      <c r="K994" s="178"/>
      <c r="L994" s="165"/>
      <c r="M994" s="116"/>
      <c r="N994" s="168"/>
      <c r="O994" s="173"/>
      <c r="P994" s="130"/>
      <c r="Q994" s="116"/>
      <c r="R994" s="168"/>
      <c r="S994" s="173"/>
      <c r="T994" s="130"/>
      <c r="U994" s="116"/>
      <c r="V994" s="168"/>
      <c r="W994" s="173"/>
      <c r="X994" s="130"/>
      <c r="Y994" s="116"/>
      <c r="Z994" s="168"/>
      <c r="AA994" s="173"/>
      <c r="AB994" s="130"/>
    </row>
    <row r="995" spans="2:28" s="120" customFormat="1" ht="9" hidden="1" customHeight="1" outlineLevel="1" thickBot="1" x14ac:dyDescent="0.35">
      <c r="K995" s="174"/>
      <c r="L995" s="123"/>
      <c r="M995" s="116"/>
      <c r="N995" s="123"/>
      <c r="O995" s="169"/>
      <c r="Q995" s="116"/>
      <c r="R995" s="123"/>
      <c r="S995" s="169"/>
      <c r="U995" s="116"/>
      <c r="V995" s="123"/>
      <c r="W995" s="169"/>
      <c r="Y995" s="116"/>
      <c r="Z995" s="123"/>
      <c r="AA995" s="169"/>
    </row>
    <row r="996" spans="2:28" s="122" customFormat="1" ht="15" hidden="1" outlineLevel="1" thickBot="1" x14ac:dyDescent="0.35">
      <c r="B996" s="132" t="s">
        <v>8</v>
      </c>
      <c r="C996" s="132" t="s">
        <v>9</v>
      </c>
      <c r="D996" s="134" t="s">
        <v>12</v>
      </c>
      <c r="E996" s="133" t="s">
        <v>14</v>
      </c>
      <c r="F996" s="133" t="s">
        <v>15</v>
      </c>
      <c r="G996" s="133" t="s">
        <v>16</v>
      </c>
      <c r="H996" s="133" t="s">
        <v>2214</v>
      </c>
      <c r="I996" s="133" t="s">
        <v>54</v>
      </c>
      <c r="J996" s="133" t="s">
        <v>55</v>
      </c>
      <c r="K996" s="175" t="s">
        <v>17</v>
      </c>
      <c r="L996" s="162" t="s">
        <v>56</v>
      </c>
      <c r="M996" s="116"/>
      <c r="N996" s="161" t="s">
        <v>2213</v>
      </c>
      <c r="O996" s="170" t="s">
        <v>1</v>
      </c>
      <c r="P996" s="135" t="s">
        <v>0</v>
      </c>
      <c r="Q996" s="116"/>
      <c r="R996" s="161" t="s">
        <v>2213</v>
      </c>
      <c r="S996" s="170" t="s">
        <v>1</v>
      </c>
      <c r="T996" s="135" t="s">
        <v>0</v>
      </c>
      <c r="U996" s="116"/>
      <c r="V996" s="161" t="s">
        <v>2213</v>
      </c>
      <c r="W996" s="170" t="s">
        <v>1</v>
      </c>
      <c r="X996" s="135" t="s">
        <v>0</v>
      </c>
      <c r="Y996" s="116"/>
      <c r="Z996" s="161" t="s">
        <v>2213</v>
      </c>
      <c r="AA996" s="170" t="s">
        <v>1</v>
      </c>
      <c r="AB996" s="135" t="s">
        <v>0</v>
      </c>
    </row>
    <row r="997" spans="2:28" s="7" customFormat="1" ht="9" customHeight="1" collapsed="1" thickBot="1" x14ac:dyDescent="0.35">
      <c r="B997" s="120"/>
      <c r="C997" s="120"/>
      <c r="D997" s="120"/>
      <c r="E997" s="120"/>
      <c r="F997" s="120"/>
      <c r="G997" s="120"/>
      <c r="H997" s="120"/>
      <c r="I997" s="120"/>
      <c r="J997" s="120"/>
      <c r="K997" s="174"/>
      <c r="L997" s="123"/>
      <c r="M997" s="116"/>
      <c r="N997" s="123"/>
      <c r="O997" s="169"/>
      <c r="P997" s="120"/>
      <c r="Q997" s="116"/>
      <c r="R997" s="123"/>
      <c r="S997" s="169"/>
      <c r="T997" s="120"/>
      <c r="U997" s="116"/>
      <c r="V997" s="123"/>
      <c r="W997" s="169"/>
      <c r="X997" s="120"/>
      <c r="Y997" s="116"/>
      <c r="Z997" s="123"/>
      <c r="AA997" s="169"/>
      <c r="AB997" s="120"/>
    </row>
    <row r="998" spans="2:28" ht="18" x14ac:dyDescent="0.3">
      <c r="B998" s="141" t="s">
        <v>2071</v>
      </c>
      <c r="C998" s="348" t="str">
        <f>IFERROR(INDEX(DATA!$E$6:$E$457,MATCH(B998,DATA!$D$6:$D$457,0)),"")</f>
        <v>CODOS DE 45 PVC DE 2"</v>
      </c>
      <c r="D998" s="349"/>
      <c r="E998" s="349"/>
      <c r="F998" s="349"/>
      <c r="G998" s="350"/>
      <c r="H998" s="160"/>
      <c r="I998" s="136"/>
      <c r="J998" s="136"/>
      <c r="K998" s="176"/>
      <c r="L998" s="163" t="str">
        <f>IFERROR(INDEX(DATA!$F$6:$F$457,MATCH(B998,DATA!$D$6:$D$457,0)),"")</f>
        <v>UN</v>
      </c>
      <c r="N998" s="166"/>
      <c r="O998" s="171">
        <f>ROUND(SUM(O999:O1009),0)</f>
        <v>89</v>
      </c>
      <c r="P998" s="125"/>
      <c r="R998" s="166"/>
      <c r="S998" s="171">
        <f>ROUND(SUM(S999:S1009),0)</f>
        <v>71</v>
      </c>
      <c r="T998" s="125"/>
      <c r="V998" s="166"/>
      <c r="W998" s="171">
        <f>ROUND(SUM(W999:W1009),0)</f>
        <v>85</v>
      </c>
      <c r="X998" s="125"/>
      <c r="Z998" s="166"/>
      <c r="AA998" s="171">
        <f>ROUND(SUM(AA999:AA1009),0)</f>
        <v>83</v>
      </c>
      <c r="AB998" s="125"/>
    </row>
    <row r="999" spans="2:28" s="117" customFormat="1" hidden="1" outlineLevel="1" x14ac:dyDescent="0.3">
      <c r="B999" s="126" t="s">
        <v>18</v>
      </c>
      <c r="C999" s="143"/>
      <c r="D999" s="137">
        <v>1</v>
      </c>
      <c r="E999" s="139"/>
      <c r="F999" s="139"/>
      <c r="G999" s="139"/>
      <c r="H999" s="156" t="str">
        <f>IF(L999="ML",N999,"")</f>
        <v/>
      </c>
      <c r="I999" s="156" t="str">
        <f>IF(L999="M2",N999,"")</f>
        <v/>
      </c>
      <c r="J999" s="156" t="str">
        <f>IF(L999="M3",N999,"")</f>
        <v/>
      </c>
      <c r="K999" s="177" t="str">
        <f>IF(L999="KG",N999,"")</f>
        <v/>
      </c>
      <c r="L999" s="164" t="str">
        <f>L998</f>
        <v>UN</v>
      </c>
      <c r="M999" s="116"/>
      <c r="N999" s="167">
        <v>89</v>
      </c>
      <c r="O999" s="172">
        <f t="shared" ref="O999" si="915">IFERROR(D999*N999,"")</f>
        <v>89</v>
      </c>
      <c r="P999" s="121">
        <f>IFERROR(O999/$O$998,"")</f>
        <v>1</v>
      </c>
      <c r="Q999" s="116"/>
      <c r="R999" s="167">
        <v>71</v>
      </c>
      <c r="S999" s="172">
        <f>IFERROR(D999*R999,"")</f>
        <v>71</v>
      </c>
      <c r="T999" s="121">
        <f>IFERROR(S999/$S$998,"")</f>
        <v>1</v>
      </c>
      <c r="U999" s="116"/>
      <c r="V999" s="167">
        <v>85</v>
      </c>
      <c r="W999" s="172">
        <f>IFERROR(D999*V999,"")</f>
        <v>85</v>
      </c>
      <c r="X999" s="121">
        <f>IFERROR(W999/$W$998,"")</f>
        <v>1</v>
      </c>
      <c r="Y999" s="116"/>
      <c r="Z999" s="167">
        <v>83</v>
      </c>
      <c r="AA999" s="172">
        <f>IFERROR(D999*Z999,"")</f>
        <v>83</v>
      </c>
      <c r="AB999" s="121">
        <f>IFERROR(AA999/$AA$998,"")</f>
        <v>1</v>
      </c>
    </row>
    <row r="1000" spans="2:28" s="117" customFormat="1" hidden="1" outlineLevel="1" x14ac:dyDescent="0.3">
      <c r="B1000" s="126" t="s">
        <v>19</v>
      </c>
      <c r="C1000" s="143"/>
      <c r="D1000" s="137"/>
      <c r="E1000" s="124"/>
      <c r="F1000" s="124"/>
      <c r="G1000" s="124"/>
      <c r="H1000" s="156" t="str">
        <f t="shared" ref="H1000:H1008" si="916">IF(L1000="ML",N1000,"")</f>
        <v/>
      </c>
      <c r="I1000" s="156" t="str">
        <f t="shared" ref="I1000:I1008" si="917">IF(L1000="M2",N1000,"")</f>
        <v/>
      </c>
      <c r="J1000" s="156" t="str">
        <f t="shared" ref="J1000:J1008" si="918">IF(L1000="M3",N1000,"")</f>
        <v/>
      </c>
      <c r="K1000" s="177" t="str">
        <f t="shared" ref="K1000:K1008" si="919">IF(L1000="KG",N1000,"")</f>
        <v/>
      </c>
      <c r="L1000" s="164" t="str">
        <f t="shared" ref="L1000:L1008" si="920">L999</f>
        <v>UN</v>
      </c>
      <c r="M1000" s="116"/>
      <c r="N1000" s="167"/>
      <c r="O1000" s="172">
        <f>IFERROR(D1000*N1000,"")</f>
        <v>0</v>
      </c>
      <c r="P1000" s="121">
        <f t="shared" ref="P1000:P1008" si="921">IFERROR(O1000/$O$998,"")</f>
        <v>0</v>
      </c>
      <c r="Q1000" s="116"/>
      <c r="R1000" s="167"/>
      <c r="S1000" s="172">
        <f t="shared" ref="S1000:S1008" si="922">IFERROR(D1000*R1000,"")</f>
        <v>0</v>
      </c>
      <c r="T1000" s="121">
        <f t="shared" ref="T1000:T1008" si="923">IFERROR(S1000/$S$998,"")</f>
        <v>0</v>
      </c>
      <c r="U1000" s="116"/>
      <c r="V1000" s="167"/>
      <c r="W1000" s="172">
        <f t="shared" ref="W1000:W1008" si="924">IFERROR(D1000*V1000,"")</f>
        <v>0</v>
      </c>
      <c r="X1000" s="121">
        <f t="shared" ref="X1000:X1008" si="925">IFERROR(W1000/$W$998,"")</f>
        <v>0</v>
      </c>
      <c r="Y1000" s="116"/>
      <c r="Z1000" s="167"/>
      <c r="AA1000" s="172">
        <f t="shared" ref="AA1000:AA1008" si="926">IFERROR(D1000*Z1000,"")</f>
        <v>0</v>
      </c>
      <c r="AB1000" s="121">
        <f t="shared" ref="AB1000:AB1008" si="927">IFERROR(AA1000/$AA$998,"")</f>
        <v>0</v>
      </c>
    </row>
    <row r="1001" spans="2:28" s="117" customFormat="1" hidden="1" outlineLevel="1" x14ac:dyDescent="0.3">
      <c r="B1001" s="126" t="s">
        <v>20</v>
      </c>
      <c r="C1001" s="143"/>
      <c r="D1001" s="137"/>
      <c r="E1001" s="124"/>
      <c r="F1001" s="124"/>
      <c r="G1001" s="124"/>
      <c r="H1001" s="156" t="str">
        <f t="shared" si="916"/>
        <v/>
      </c>
      <c r="I1001" s="156" t="str">
        <f t="shared" si="917"/>
        <v/>
      </c>
      <c r="J1001" s="156" t="str">
        <f t="shared" si="918"/>
        <v/>
      </c>
      <c r="K1001" s="177" t="str">
        <f t="shared" si="919"/>
        <v/>
      </c>
      <c r="L1001" s="164" t="str">
        <f t="shared" si="920"/>
        <v>UN</v>
      </c>
      <c r="M1001" s="116"/>
      <c r="N1001" s="167"/>
      <c r="O1001" s="172">
        <f t="shared" ref="O1001:O1008" si="928">IFERROR(D1001*N1001,"")</f>
        <v>0</v>
      </c>
      <c r="P1001" s="121">
        <f t="shared" si="921"/>
        <v>0</v>
      </c>
      <c r="Q1001" s="116"/>
      <c r="R1001" s="167"/>
      <c r="S1001" s="172">
        <f t="shared" si="922"/>
        <v>0</v>
      </c>
      <c r="T1001" s="121">
        <f t="shared" si="923"/>
        <v>0</v>
      </c>
      <c r="U1001" s="116"/>
      <c r="V1001" s="167"/>
      <c r="W1001" s="172">
        <f t="shared" si="924"/>
        <v>0</v>
      </c>
      <c r="X1001" s="121">
        <f t="shared" si="925"/>
        <v>0</v>
      </c>
      <c r="Y1001" s="116"/>
      <c r="Z1001" s="167"/>
      <c r="AA1001" s="172">
        <f t="shared" si="926"/>
        <v>0</v>
      </c>
      <c r="AB1001" s="121">
        <f t="shared" si="927"/>
        <v>0</v>
      </c>
    </row>
    <row r="1002" spans="2:28" s="117" customFormat="1" hidden="1" outlineLevel="1" x14ac:dyDescent="0.3">
      <c r="B1002" s="126" t="s">
        <v>21</v>
      </c>
      <c r="C1002" s="143"/>
      <c r="D1002" s="137"/>
      <c r="E1002" s="124"/>
      <c r="F1002" s="124"/>
      <c r="G1002" s="124"/>
      <c r="H1002" s="156" t="str">
        <f t="shared" si="916"/>
        <v/>
      </c>
      <c r="I1002" s="156" t="str">
        <f t="shared" si="917"/>
        <v/>
      </c>
      <c r="J1002" s="156" t="str">
        <f t="shared" si="918"/>
        <v/>
      </c>
      <c r="K1002" s="177" t="str">
        <f t="shared" si="919"/>
        <v/>
      </c>
      <c r="L1002" s="164" t="str">
        <f t="shared" si="920"/>
        <v>UN</v>
      </c>
      <c r="M1002" s="116"/>
      <c r="N1002" s="167"/>
      <c r="O1002" s="172">
        <f t="shared" si="928"/>
        <v>0</v>
      </c>
      <c r="P1002" s="121">
        <f t="shared" si="921"/>
        <v>0</v>
      </c>
      <c r="Q1002" s="116"/>
      <c r="R1002" s="167"/>
      <c r="S1002" s="172">
        <f t="shared" si="922"/>
        <v>0</v>
      </c>
      <c r="T1002" s="121">
        <f t="shared" si="923"/>
        <v>0</v>
      </c>
      <c r="U1002" s="116"/>
      <c r="V1002" s="167"/>
      <c r="W1002" s="172">
        <f t="shared" si="924"/>
        <v>0</v>
      </c>
      <c r="X1002" s="121">
        <f t="shared" si="925"/>
        <v>0</v>
      </c>
      <c r="Y1002" s="116"/>
      <c r="Z1002" s="167"/>
      <c r="AA1002" s="172">
        <f t="shared" si="926"/>
        <v>0</v>
      </c>
      <c r="AB1002" s="121">
        <f t="shared" si="927"/>
        <v>0</v>
      </c>
    </row>
    <row r="1003" spans="2:28" s="117" customFormat="1" hidden="1" outlineLevel="1" x14ac:dyDescent="0.3">
      <c r="B1003" s="126" t="s">
        <v>22</v>
      </c>
      <c r="C1003" s="143"/>
      <c r="D1003" s="137"/>
      <c r="E1003" s="124"/>
      <c r="F1003" s="124"/>
      <c r="G1003" s="124"/>
      <c r="H1003" s="156" t="str">
        <f t="shared" si="916"/>
        <v/>
      </c>
      <c r="I1003" s="156" t="str">
        <f t="shared" si="917"/>
        <v/>
      </c>
      <c r="J1003" s="156" t="str">
        <f t="shared" si="918"/>
        <v/>
      </c>
      <c r="K1003" s="177" t="str">
        <f t="shared" si="919"/>
        <v/>
      </c>
      <c r="L1003" s="164" t="str">
        <f t="shared" si="920"/>
        <v>UN</v>
      </c>
      <c r="M1003" s="116"/>
      <c r="N1003" s="167"/>
      <c r="O1003" s="172">
        <f t="shared" si="928"/>
        <v>0</v>
      </c>
      <c r="P1003" s="121">
        <f t="shared" si="921"/>
        <v>0</v>
      </c>
      <c r="Q1003" s="116"/>
      <c r="R1003" s="167"/>
      <c r="S1003" s="172">
        <f t="shared" si="922"/>
        <v>0</v>
      </c>
      <c r="T1003" s="121">
        <f t="shared" si="923"/>
        <v>0</v>
      </c>
      <c r="U1003" s="116"/>
      <c r="V1003" s="167"/>
      <c r="W1003" s="172">
        <f t="shared" si="924"/>
        <v>0</v>
      </c>
      <c r="X1003" s="121">
        <f t="shared" si="925"/>
        <v>0</v>
      </c>
      <c r="Y1003" s="116"/>
      <c r="Z1003" s="167"/>
      <c r="AA1003" s="172">
        <f t="shared" si="926"/>
        <v>0</v>
      </c>
      <c r="AB1003" s="121">
        <f t="shared" si="927"/>
        <v>0</v>
      </c>
    </row>
    <row r="1004" spans="2:28" s="117" customFormat="1" hidden="1" outlineLevel="1" x14ac:dyDescent="0.3">
      <c r="B1004" s="126" t="s">
        <v>23</v>
      </c>
      <c r="C1004" s="143"/>
      <c r="D1004" s="137"/>
      <c r="E1004" s="124"/>
      <c r="F1004" s="124"/>
      <c r="G1004" s="124"/>
      <c r="H1004" s="156" t="str">
        <f t="shared" si="916"/>
        <v/>
      </c>
      <c r="I1004" s="156" t="str">
        <f t="shared" si="917"/>
        <v/>
      </c>
      <c r="J1004" s="156" t="str">
        <f t="shared" si="918"/>
        <v/>
      </c>
      <c r="K1004" s="177" t="str">
        <f t="shared" si="919"/>
        <v/>
      </c>
      <c r="L1004" s="164" t="str">
        <f t="shared" si="920"/>
        <v>UN</v>
      </c>
      <c r="M1004" s="116"/>
      <c r="N1004" s="167"/>
      <c r="O1004" s="172">
        <f t="shared" si="928"/>
        <v>0</v>
      </c>
      <c r="P1004" s="121">
        <f t="shared" si="921"/>
        <v>0</v>
      </c>
      <c r="Q1004" s="116"/>
      <c r="R1004" s="167"/>
      <c r="S1004" s="172">
        <f t="shared" si="922"/>
        <v>0</v>
      </c>
      <c r="T1004" s="121">
        <f t="shared" si="923"/>
        <v>0</v>
      </c>
      <c r="U1004" s="116"/>
      <c r="V1004" s="167"/>
      <c r="W1004" s="172">
        <f t="shared" si="924"/>
        <v>0</v>
      </c>
      <c r="X1004" s="121">
        <f t="shared" si="925"/>
        <v>0</v>
      </c>
      <c r="Y1004" s="116"/>
      <c r="Z1004" s="167"/>
      <c r="AA1004" s="172">
        <f t="shared" si="926"/>
        <v>0</v>
      </c>
      <c r="AB1004" s="121">
        <f t="shared" si="927"/>
        <v>0</v>
      </c>
    </row>
    <row r="1005" spans="2:28" s="117" customFormat="1" hidden="1" outlineLevel="1" x14ac:dyDescent="0.3">
      <c r="B1005" s="126" t="s">
        <v>24</v>
      </c>
      <c r="C1005" s="143"/>
      <c r="D1005" s="137"/>
      <c r="E1005" s="124"/>
      <c r="F1005" s="124"/>
      <c r="G1005" s="124"/>
      <c r="H1005" s="156" t="str">
        <f t="shared" si="916"/>
        <v/>
      </c>
      <c r="I1005" s="156" t="str">
        <f t="shared" si="917"/>
        <v/>
      </c>
      <c r="J1005" s="156" t="str">
        <f t="shared" si="918"/>
        <v/>
      </c>
      <c r="K1005" s="177" t="str">
        <f t="shared" si="919"/>
        <v/>
      </c>
      <c r="L1005" s="164" t="str">
        <f t="shared" si="920"/>
        <v>UN</v>
      </c>
      <c r="M1005" s="116"/>
      <c r="N1005" s="167"/>
      <c r="O1005" s="172">
        <f t="shared" si="928"/>
        <v>0</v>
      </c>
      <c r="P1005" s="121">
        <f t="shared" si="921"/>
        <v>0</v>
      </c>
      <c r="Q1005" s="116"/>
      <c r="R1005" s="167"/>
      <c r="S1005" s="172">
        <f t="shared" si="922"/>
        <v>0</v>
      </c>
      <c r="T1005" s="121">
        <f t="shared" si="923"/>
        <v>0</v>
      </c>
      <c r="U1005" s="116"/>
      <c r="V1005" s="167"/>
      <c r="W1005" s="172">
        <f t="shared" si="924"/>
        <v>0</v>
      </c>
      <c r="X1005" s="121">
        <f t="shared" si="925"/>
        <v>0</v>
      </c>
      <c r="Y1005" s="116"/>
      <c r="Z1005" s="167"/>
      <c r="AA1005" s="172">
        <f t="shared" si="926"/>
        <v>0</v>
      </c>
      <c r="AB1005" s="121">
        <f t="shared" si="927"/>
        <v>0</v>
      </c>
    </row>
    <row r="1006" spans="2:28" s="117" customFormat="1" hidden="1" outlineLevel="1" x14ac:dyDescent="0.3">
      <c r="B1006" s="126" t="s">
        <v>25</v>
      </c>
      <c r="C1006" s="143"/>
      <c r="D1006" s="137"/>
      <c r="E1006" s="124"/>
      <c r="F1006" s="124"/>
      <c r="G1006" s="124"/>
      <c r="H1006" s="156" t="str">
        <f t="shared" si="916"/>
        <v/>
      </c>
      <c r="I1006" s="156" t="str">
        <f t="shared" si="917"/>
        <v/>
      </c>
      <c r="J1006" s="156" t="str">
        <f t="shared" si="918"/>
        <v/>
      </c>
      <c r="K1006" s="177" t="str">
        <f t="shared" si="919"/>
        <v/>
      </c>
      <c r="L1006" s="164" t="str">
        <f t="shared" si="920"/>
        <v>UN</v>
      </c>
      <c r="M1006" s="116"/>
      <c r="N1006" s="167"/>
      <c r="O1006" s="172">
        <f t="shared" si="928"/>
        <v>0</v>
      </c>
      <c r="P1006" s="121">
        <f t="shared" si="921"/>
        <v>0</v>
      </c>
      <c r="Q1006" s="116"/>
      <c r="R1006" s="167"/>
      <c r="S1006" s="172">
        <f t="shared" si="922"/>
        <v>0</v>
      </c>
      <c r="T1006" s="121">
        <f t="shared" si="923"/>
        <v>0</v>
      </c>
      <c r="U1006" s="116"/>
      <c r="V1006" s="167"/>
      <c r="W1006" s="172">
        <f t="shared" si="924"/>
        <v>0</v>
      </c>
      <c r="X1006" s="121">
        <f t="shared" si="925"/>
        <v>0</v>
      </c>
      <c r="Y1006" s="116"/>
      <c r="Z1006" s="167"/>
      <c r="AA1006" s="172">
        <f t="shared" si="926"/>
        <v>0</v>
      </c>
      <c r="AB1006" s="121">
        <f t="shared" si="927"/>
        <v>0</v>
      </c>
    </row>
    <row r="1007" spans="2:28" s="117" customFormat="1" hidden="1" outlineLevel="1" x14ac:dyDescent="0.3">
      <c r="B1007" s="126" t="s">
        <v>26</v>
      </c>
      <c r="C1007" s="143"/>
      <c r="D1007" s="137"/>
      <c r="E1007" s="124"/>
      <c r="F1007" s="124"/>
      <c r="G1007" s="124"/>
      <c r="H1007" s="156" t="str">
        <f t="shared" si="916"/>
        <v/>
      </c>
      <c r="I1007" s="156" t="str">
        <f t="shared" si="917"/>
        <v/>
      </c>
      <c r="J1007" s="156" t="str">
        <f t="shared" si="918"/>
        <v/>
      </c>
      <c r="K1007" s="177" t="str">
        <f t="shared" si="919"/>
        <v/>
      </c>
      <c r="L1007" s="164" t="str">
        <f t="shared" si="920"/>
        <v>UN</v>
      </c>
      <c r="M1007" s="116"/>
      <c r="N1007" s="167"/>
      <c r="O1007" s="172">
        <f t="shared" si="928"/>
        <v>0</v>
      </c>
      <c r="P1007" s="121">
        <f t="shared" si="921"/>
        <v>0</v>
      </c>
      <c r="Q1007" s="116"/>
      <c r="R1007" s="167"/>
      <c r="S1007" s="172">
        <f t="shared" si="922"/>
        <v>0</v>
      </c>
      <c r="T1007" s="121">
        <f t="shared" si="923"/>
        <v>0</v>
      </c>
      <c r="U1007" s="116"/>
      <c r="V1007" s="167"/>
      <c r="W1007" s="172">
        <f t="shared" si="924"/>
        <v>0</v>
      </c>
      <c r="X1007" s="121">
        <f t="shared" si="925"/>
        <v>0</v>
      </c>
      <c r="Y1007" s="116"/>
      <c r="Z1007" s="167"/>
      <c r="AA1007" s="172">
        <f t="shared" si="926"/>
        <v>0</v>
      </c>
      <c r="AB1007" s="121">
        <f t="shared" si="927"/>
        <v>0</v>
      </c>
    </row>
    <row r="1008" spans="2:28" s="117" customFormat="1" hidden="1" outlineLevel="1" x14ac:dyDescent="0.3">
      <c r="B1008" s="126" t="s">
        <v>27</v>
      </c>
      <c r="C1008" s="143"/>
      <c r="D1008" s="137"/>
      <c r="E1008" s="124"/>
      <c r="F1008" s="124"/>
      <c r="G1008" s="124"/>
      <c r="H1008" s="156" t="str">
        <f t="shared" si="916"/>
        <v/>
      </c>
      <c r="I1008" s="156" t="str">
        <f t="shared" si="917"/>
        <v/>
      </c>
      <c r="J1008" s="156" t="str">
        <f t="shared" si="918"/>
        <v/>
      </c>
      <c r="K1008" s="177" t="str">
        <f t="shared" si="919"/>
        <v/>
      </c>
      <c r="L1008" s="164" t="str">
        <f t="shared" si="920"/>
        <v>UN</v>
      </c>
      <c r="M1008" s="116"/>
      <c r="N1008" s="167"/>
      <c r="O1008" s="172">
        <f t="shared" si="928"/>
        <v>0</v>
      </c>
      <c r="P1008" s="121">
        <f t="shared" si="921"/>
        <v>0</v>
      </c>
      <c r="Q1008" s="116"/>
      <c r="R1008" s="167"/>
      <c r="S1008" s="172">
        <f t="shared" si="922"/>
        <v>0</v>
      </c>
      <c r="T1008" s="121">
        <f t="shared" si="923"/>
        <v>0</v>
      </c>
      <c r="U1008" s="116"/>
      <c r="V1008" s="167"/>
      <c r="W1008" s="172">
        <f t="shared" si="924"/>
        <v>0</v>
      </c>
      <c r="X1008" s="121">
        <f t="shared" si="925"/>
        <v>0</v>
      </c>
      <c r="Y1008" s="116"/>
      <c r="Z1008" s="167"/>
      <c r="AA1008" s="172">
        <f t="shared" si="926"/>
        <v>0</v>
      </c>
      <c r="AB1008" s="121">
        <f t="shared" si="927"/>
        <v>0</v>
      </c>
    </row>
    <row r="1009" spans="2:28" s="117" customFormat="1" ht="15" hidden="1" outlineLevel="1" thickBot="1" x14ac:dyDescent="0.35">
      <c r="B1009" s="127"/>
      <c r="C1009" s="128"/>
      <c r="D1009" s="140"/>
      <c r="E1009" s="129"/>
      <c r="F1009" s="129"/>
      <c r="G1009" s="129"/>
      <c r="H1009" s="129"/>
      <c r="I1009" s="129"/>
      <c r="J1009" s="129"/>
      <c r="K1009" s="178"/>
      <c r="L1009" s="165"/>
      <c r="M1009" s="116"/>
      <c r="N1009" s="168"/>
      <c r="O1009" s="173"/>
      <c r="P1009" s="130"/>
      <c r="Q1009" s="116"/>
      <c r="R1009" s="168"/>
      <c r="S1009" s="173"/>
      <c r="T1009" s="130"/>
      <c r="U1009" s="116"/>
      <c r="V1009" s="168"/>
      <c r="W1009" s="173"/>
      <c r="X1009" s="130"/>
      <c r="Y1009" s="116"/>
      <c r="Z1009" s="168"/>
      <c r="AA1009" s="173"/>
      <c r="AB1009" s="130"/>
    </row>
    <row r="1010" spans="2:28" s="120" customFormat="1" ht="9" hidden="1" customHeight="1" outlineLevel="1" thickBot="1" x14ac:dyDescent="0.35">
      <c r="K1010" s="174"/>
      <c r="L1010" s="123"/>
      <c r="M1010" s="116"/>
      <c r="N1010" s="123"/>
      <c r="O1010" s="169"/>
      <c r="Q1010" s="116"/>
      <c r="R1010" s="123"/>
      <c r="S1010" s="169"/>
      <c r="U1010" s="116"/>
      <c r="V1010" s="123"/>
      <c r="W1010" s="169"/>
      <c r="Y1010" s="116"/>
      <c r="Z1010" s="123"/>
      <c r="AA1010" s="169"/>
    </row>
    <row r="1011" spans="2:28" s="122" customFormat="1" ht="15" hidden="1" outlineLevel="1" thickBot="1" x14ac:dyDescent="0.35">
      <c r="B1011" s="132" t="s">
        <v>8</v>
      </c>
      <c r="C1011" s="132" t="s">
        <v>9</v>
      </c>
      <c r="D1011" s="134" t="s">
        <v>12</v>
      </c>
      <c r="E1011" s="133" t="s">
        <v>14</v>
      </c>
      <c r="F1011" s="133" t="s">
        <v>15</v>
      </c>
      <c r="G1011" s="133" t="s">
        <v>16</v>
      </c>
      <c r="H1011" s="133" t="s">
        <v>2214</v>
      </c>
      <c r="I1011" s="133" t="s">
        <v>54</v>
      </c>
      <c r="J1011" s="133" t="s">
        <v>55</v>
      </c>
      <c r="K1011" s="175" t="s">
        <v>17</v>
      </c>
      <c r="L1011" s="162" t="s">
        <v>56</v>
      </c>
      <c r="M1011" s="116"/>
      <c r="N1011" s="161" t="s">
        <v>2213</v>
      </c>
      <c r="O1011" s="170" t="s">
        <v>1</v>
      </c>
      <c r="P1011" s="135" t="s">
        <v>0</v>
      </c>
      <c r="Q1011" s="116"/>
      <c r="R1011" s="161" t="s">
        <v>2213</v>
      </c>
      <c r="S1011" s="170" t="s">
        <v>1</v>
      </c>
      <c r="T1011" s="135" t="s">
        <v>0</v>
      </c>
      <c r="U1011" s="116"/>
      <c r="V1011" s="161" t="s">
        <v>2213</v>
      </c>
      <c r="W1011" s="170" t="s">
        <v>1</v>
      </c>
      <c r="X1011" s="135" t="s">
        <v>0</v>
      </c>
      <c r="Y1011" s="116"/>
      <c r="Z1011" s="161" t="s">
        <v>2213</v>
      </c>
      <c r="AA1011" s="170" t="s">
        <v>1</v>
      </c>
      <c r="AB1011" s="135" t="s">
        <v>0</v>
      </c>
    </row>
    <row r="1012" spans="2:28" s="7" customFormat="1" ht="9" customHeight="1" collapsed="1" thickBot="1" x14ac:dyDescent="0.35">
      <c r="B1012" s="120"/>
      <c r="C1012" s="120"/>
      <c r="D1012" s="120"/>
      <c r="E1012" s="120"/>
      <c r="F1012" s="120"/>
      <c r="G1012" s="120"/>
      <c r="H1012" s="120"/>
      <c r="I1012" s="120"/>
      <c r="J1012" s="120"/>
      <c r="K1012" s="174"/>
      <c r="L1012" s="123"/>
      <c r="M1012" s="116"/>
      <c r="N1012" s="123"/>
      <c r="O1012" s="169"/>
      <c r="P1012" s="120"/>
      <c r="Q1012" s="116"/>
      <c r="R1012" s="123"/>
      <c r="S1012" s="169"/>
      <c r="T1012" s="120"/>
      <c r="U1012" s="116"/>
      <c r="V1012" s="123"/>
      <c r="W1012" s="169"/>
      <c r="X1012" s="120"/>
      <c r="Y1012" s="116"/>
      <c r="Z1012" s="123"/>
      <c r="AA1012" s="169"/>
      <c r="AB1012" s="120"/>
    </row>
    <row r="1013" spans="2:28" ht="18" x14ac:dyDescent="0.3">
      <c r="B1013" s="141" t="s">
        <v>2072</v>
      </c>
      <c r="C1013" s="348" t="str">
        <f>IFERROR(INDEX(DATA!$E$6:$E$457,MATCH(B1013,DATA!$D$6:$D$457,0)),"")</f>
        <v>CODOS DE 90 PVC DE 2"</v>
      </c>
      <c r="D1013" s="349"/>
      <c r="E1013" s="349"/>
      <c r="F1013" s="349"/>
      <c r="G1013" s="350"/>
      <c r="H1013" s="160"/>
      <c r="I1013" s="136"/>
      <c r="J1013" s="136"/>
      <c r="K1013" s="176"/>
      <c r="L1013" s="163" t="str">
        <f>IFERROR(INDEX(DATA!$F$6:$F$457,MATCH(B1013,DATA!$D$6:$D$457,0)),"")</f>
        <v>UN</v>
      </c>
      <c r="N1013" s="166"/>
      <c r="O1013" s="171">
        <f>ROUND(SUM(O1014:O1024),0)</f>
        <v>94</v>
      </c>
      <c r="P1013" s="125"/>
      <c r="R1013" s="166"/>
      <c r="S1013" s="171">
        <f>ROUND(SUM(S1014:S1024),0)</f>
        <v>75</v>
      </c>
      <c r="T1013" s="125"/>
      <c r="V1013" s="166"/>
      <c r="W1013" s="171">
        <f>ROUND(SUM(W1014:W1024),0)</f>
        <v>90</v>
      </c>
      <c r="X1013" s="125"/>
      <c r="Z1013" s="166"/>
      <c r="AA1013" s="171">
        <f>ROUND(SUM(AA1014:AA1024),0)</f>
        <v>88</v>
      </c>
      <c r="AB1013" s="125"/>
    </row>
    <row r="1014" spans="2:28" s="117" customFormat="1" hidden="1" outlineLevel="1" x14ac:dyDescent="0.3">
      <c r="B1014" s="126" t="s">
        <v>18</v>
      </c>
      <c r="C1014" s="143"/>
      <c r="D1014" s="137">
        <v>1</v>
      </c>
      <c r="E1014" s="139"/>
      <c r="F1014" s="139"/>
      <c r="G1014" s="139"/>
      <c r="H1014" s="156" t="str">
        <f>IF(L1014="ML",N1014,"")</f>
        <v/>
      </c>
      <c r="I1014" s="156" t="str">
        <f>IF(L1014="M2",N1014,"")</f>
        <v/>
      </c>
      <c r="J1014" s="156" t="str">
        <f>IF(L1014="M3",N1014,"")</f>
        <v/>
      </c>
      <c r="K1014" s="177" t="str">
        <f>IF(L1014="KG",N1014,"")</f>
        <v/>
      </c>
      <c r="L1014" s="164" t="str">
        <f>L1013</f>
        <v>UN</v>
      </c>
      <c r="M1014" s="116"/>
      <c r="N1014" s="167">
        <v>94</v>
      </c>
      <c r="O1014" s="172">
        <f t="shared" ref="O1014" si="929">IFERROR(D1014*N1014,"")</f>
        <v>94</v>
      </c>
      <c r="P1014" s="121">
        <f>IFERROR(O1014/$O$1013,"")</f>
        <v>1</v>
      </c>
      <c r="Q1014" s="116"/>
      <c r="R1014" s="167">
        <v>75</v>
      </c>
      <c r="S1014" s="172">
        <f>IFERROR(D1014*R1014,"")</f>
        <v>75</v>
      </c>
      <c r="T1014" s="121">
        <f>IFERROR(S1014/$S$1013,"")</f>
        <v>1</v>
      </c>
      <c r="U1014" s="116"/>
      <c r="V1014" s="167">
        <v>90</v>
      </c>
      <c r="W1014" s="172">
        <f>IFERROR(D1014*V1014,"")</f>
        <v>90</v>
      </c>
      <c r="X1014" s="121">
        <f>IFERROR(W1014/$W$1013,"")</f>
        <v>1</v>
      </c>
      <c r="Y1014" s="116"/>
      <c r="Z1014" s="167">
        <v>88</v>
      </c>
      <c r="AA1014" s="172">
        <f>IFERROR(D1014*Z1014,"")</f>
        <v>88</v>
      </c>
      <c r="AB1014" s="121">
        <f>IFERROR(AA1014/$AA$1013,"")</f>
        <v>1</v>
      </c>
    </row>
    <row r="1015" spans="2:28" s="117" customFormat="1" hidden="1" outlineLevel="1" x14ac:dyDescent="0.3">
      <c r="B1015" s="126" t="s">
        <v>19</v>
      </c>
      <c r="C1015" s="143"/>
      <c r="D1015" s="137"/>
      <c r="E1015" s="124"/>
      <c r="F1015" s="124"/>
      <c r="G1015" s="124"/>
      <c r="H1015" s="156" t="str">
        <f t="shared" ref="H1015:H1023" si="930">IF(L1015="ML",N1015,"")</f>
        <v/>
      </c>
      <c r="I1015" s="156" t="str">
        <f t="shared" ref="I1015:I1023" si="931">IF(L1015="M2",N1015,"")</f>
        <v/>
      </c>
      <c r="J1015" s="156" t="str">
        <f t="shared" ref="J1015:J1023" si="932">IF(L1015="M3",N1015,"")</f>
        <v/>
      </c>
      <c r="K1015" s="177" t="str">
        <f t="shared" ref="K1015:K1023" si="933">IF(L1015="KG",N1015,"")</f>
        <v/>
      </c>
      <c r="L1015" s="164" t="str">
        <f t="shared" ref="L1015:L1023" si="934">L1014</f>
        <v>UN</v>
      </c>
      <c r="M1015" s="116"/>
      <c r="N1015" s="167"/>
      <c r="O1015" s="172">
        <f>IFERROR(D1015*N1015,"")</f>
        <v>0</v>
      </c>
      <c r="P1015" s="121">
        <f t="shared" ref="P1015:P1023" si="935">IFERROR(O1015/$O$1013,"")</f>
        <v>0</v>
      </c>
      <c r="Q1015" s="116"/>
      <c r="R1015" s="167"/>
      <c r="S1015" s="172">
        <f t="shared" ref="S1015:S1023" si="936">IFERROR(D1015*R1015,"")</f>
        <v>0</v>
      </c>
      <c r="T1015" s="121">
        <f t="shared" ref="T1015:T1023" si="937">IFERROR(S1015/$S$1013,"")</f>
        <v>0</v>
      </c>
      <c r="U1015" s="116"/>
      <c r="V1015" s="167"/>
      <c r="W1015" s="172">
        <f t="shared" ref="W1015:W1023" si="938">IFERROR(D1015*V1015,"")</f>
        <v>0</v>
      </c>
      <c r="X1015" s="121">
        <f t="shared" ref="X1015:X1023" si="939">IFERROR(W1015/$W$1013,"")</f>
        <v>0</v>
      </c>
      <c r="Y1015" s="116"/>
      <c r="Z1015" s="167"/>
      <c r="AA1015" s="172">
        <f t="shared" ref="AA1015:AA1023" si="940">IFERROR(D1015*Z1015,"")</f>
        <v>0</v>
      </c>
      <c r="AB1015" s="121">
        <f t="shared" ref="AB1015:AB1023" si="941">IFERROR(AA1015/$AA$1013,"")</f>
        <v>0</v>
      </c>
    </row>
    <row r="1016" spans="2:28" s="117" customFormat="1" hidden="1" outlineLevel="1" x14ac:dyDescent="0.3">
      <c r="B1016" s="126" t="s">
        <v>20</v>
      </c>
      <c r="C1016" s="143"/>
      <c r="D1016" s="137"/>
      <c r="E1016" s="124"/>
      <c r="F1016" s="124"/>
      <c r="G1016" s="124"/>
      <c r="H1016" s="156" t="str">
        <f t="shared" si="930"/>
        <v/>
      </c>
      <c r="I1016" s="156" t="str">
        <f t="shared" si="931"/>
        <v/>
      </c>
      <c r="J1016" s="156" t="str">
        <f t="shared" si="932"/>
        <v/>
      </c>
      <c r="K1016" s="177" t="str">
        <f t="shared" si="933"/>
        <v/>
      </c>
      <c r="L1016" s="164" t="str">
        <f t="shared" si="934"/>
        <v>UN</v>
      </c>
      <c r="M1016" s="116"/>
      <c r="N1016" s="167"/>
      <c r="O1016" s="172">
        <f t="shared" ref="O1016:O1023" si="942">IFERROR(D1016*N1016,"")</f>
        <v>0</v>
      </c>
      <c r="P1016" s="121">
        <f t="shared" si="935"/>
        <v>0</v>
      </c>
      <c r="Q1016" s="116"/>
      <c r="R1016" s="167"/>
      <c r="S1016" s="172">
        <f t="shared" si="936"/>
        <v>0</v>
      </c>
      <c r="T1016" s="121">
        <f t="shared" si="937"/>
        <v>0</v>
      </c>
      <c r="U1016" s="116"/>
      <c r="V1016" s="167"/>
      <c r="W1016" s="172">
        <f t="shared" si="938"/>
        <v>0</v>
      </c>
      <c r="X1016" s="121">
        <f t="shared" si="939"/>
        <v>0</v>
      </c>
      <c r="Y1016" s="116"/>
      <c r="Z1016" s="167"/>
      <c r="AA1016" s="172">
        <f t="shared" si="940"/>
        <v>0</v>
      </c>
      <c r="AB1016" s="121">
        <f t="shared" si="941"/>
        <v>0</v>
      </c>
    </row>
    <row r="1017" spans="2:28" s="117" customFormat="1" hidden="1" outlineLevel="1" x14ac:dyDescent="0.3">
      <c r="B1017" s="126" t="s">
        <v>21</v>
      </c>
      <c r="C1017" s="143"/>
      <c r="D1017" s="137"/>
      <c r="E1017" s="124"/>
      <c r="F1017" s="124"/>
      <c r="G1017" s="124"/>
      <c r="H1017" s="156" t="str">
        <f t="shared" si="930"/>
        <v/>
      </c>
      <c r="I1017" s="156" t="str">
        <f t="shared" si="931"/>
        <v/>
      </c>
      <c r="J1017" s="156" t="str">
        <f t="shared" si="932"/>
        <v/>
      </c>
      <c r="K1017" s="177" t="str">
        <f t="shared" si="933"/>
        <v/>
      </c>
      <c r="L1017" s="164" t="str">
        <f t="shared" si="934"/>
        <v>UN</v>
      </c>
      <c r="M1017" s="116"/>
      <c r="N1017" s="167"/>
      <c r="O1017" s="172">
        <f t="shared" si="942"/>
        <v>0</v>
      </c>
      <c r="P1017" s="121">
        <f t="shared" si="935"/>
        <v>0</v>
      </c>
      <c r="Q1017" s="116"/>
      <c r="R1017" s="167"/>
      <c r="S1017" s="172">
        <f t="shared" si="936"/>
        <v>0</v>
      </c>
      <c r="T1017" s="121">
        <f t="shared" si="937"/>
        <v>0</v>
      </c>
      <c r="U1017" s="116"/>
      <c r="V1017" s="167"/>
      <c r="W1017" s="172">
        <f t="shared" si="938"/>
        <v>0</v>
      </c>
      <c r="X1017" s="121">
        <f t="shared" si="939"/>
        <v>0</v>
      </c>
      <c r="Y1017" s="116"/>
      <c r="Z1017" s="167"/>
      <c r="AA1017" s="172">
        <f t="shared" si="940"/>
        <v>0</v>
      </c>
      <c r="AB1017" s="121">
        <f t="shared" si="941"/>
        <v>0</v>
      </c>
    </row>
    <row r="1018" spans="2:28" s="117" customFormat="1" hidden="1" outlineLevel="1" x14ac:dyDescent="0.3">
      <c r="B1018" s="126" t="s">
        <v>22</v>
      </c>
      <c r="C1018" s="143"/>
      <c r="D1018" s="137"/>
      <c r="E1018" s="124"/>
      <c r="F1018" s="124"/>
      <c r="G1018" s="124"/>
      <c r="H1018" s="156" t="str">
        <f t="shared" si="930"/>
        <v/>
      </c>
      <c r="I1018" s="156" t="str">
        <f t="shared" si="931"/>
        <v/>
      </c>
      <c r="J1018" s="156" t="str">
        <f t="shared" si="932"/>
        <v/>
      </c>
      <c r="K1018" s="177" t="str">
        <f t="shared" si="933"/>
        <v/>
      </c>
      <c r="L1018" s="164" t="str">
        <f t="shared" si="934"/>
        <v>UN</v>
      </c>
      <c r="M1018" s="116"/>
      <c r="N1018" s="167"/>
      <c r="O1018" s="172">
        <f t="shared" si="942"/>
        <v>0</v>
      </c>
      <c r="P1018" s="121">
        <f t="shared" si="935"/>
        <v>0</v>
      </c>
      <c r="Q1018" s="116"/>
      <c r="R1018" s="167"/>
      <c r="S1018" s="172">
        <f t="shared" si="936"/>
        <v>0</v>
      </c>
      <c r="T1018" s="121">
        <f t="shared" si="937"/>
        <v>0</v>
      </c>
      <c r="U1018" s="116"/>
      <c r="V1018" s="167"/>
      <c r="W1018" s="172">
        <f t="shared" si="938"/>
        <v>0</v>
      </c>
      <c r="X1018" s="121">
        <f t="shared" si="939"/>
        <v>0</v>
      </c>
      <c r="Y1018" s="116"/>
      <c r="Z1018" s="167"/>
      <c r="AA1018" s="172">
        <f t="shared" si="940"/>
        <v>0</v>
      </c>
      <c r="AB1018" s="121">
        <f t="shared" si="941"/>
        <v>0</v>
      </c>
    </row>
    <row r="1019" spans="2:28" s="117" customFormat="1" hidden="1" outlineLevel="1" x14ac:dyDescent="0.3">
      <c r="B1019" s="126" t="s">
        <v>23</v>
      </c>
      <c r="C1019" s="143"/>
      <c r="D1019" s="137"/>
      <c r="E1019" s="124"/>
      <c r="F1019" s="124"/>
      <c r="G1019" s="124"/>
      <c r="H1019" s="156" t="str">
        <f t="shared" si="930"/>
        <v/>
      </c>
      <c r="I1019" s="156" t="str">
        <f t="shared" si="931"/>
        <v/>
      </c>
      <c r="J1019" s="156" t="str">
        <f t="shared" si="932"/>
        <v/>
      </c>
      <c r="K1019" s="177" t="str">
        <f t="shared" si="933"/>
        <v/>
      </c>
      <c r="L1019" s="164" t="str">
        <f t="shared" si="934"/>
        <v>UN</v>
      </c>
      <c r="M1019" s="116"/>
      <c r="N1019" s="167"/>
      <c r="O1019" s="172">
        <f t="shared" si="942"/>
        <v>0</v>
      </c>
      <c r="P1019" s="121">
        <f t="shared" si="935"/>
        <v>0</v>
      </c>
      <c r="Q1019" s="116"/>
      <c r="R1019" s="167"/>
      <c r="S1019" s="172">
        <f t="shared" si="936"/>
        <v>0</v>
      </c>
      <c r="T1019" s="121">
        <f t="shared" si="937"/>
        <v>0</v>
      </c>
      <c r="U1019" s="116"/>
      <c r="V1019" s="167"/>
      <c r="W1019" s="172">
        <f t="shared" si="938"/>
        <v>0</v>
      </c>
      <c r="X1019" s="121">
        <f t="shared" si="939"/>
        <v>0</v>
      </c>
      <c r="Y1019" s="116"/>
      <c r="Z1019" s="167"/>
      <c r="AA1019" s="172">
        <f t="shared" si="940"/>
        <v>0</v>
      </c>
      <c r="AB1019" s="121">
        <f t="shared" si="941"/>
        <v>0</v>
      </c>
    </row>
    <row r="1020" spans="2:28" s="117" customFormat="1" hidden="1" outlineLevel="1" x14ac:dyDescent="0.3">
      <c r="B1020" s="126" t="s">
        <v>24</v>
      </c>
      <c r="C1020" s="143"/>
      <c r="D1020" s="137"/>
      <c r="E1020" s="124"/>
      <c r="F1020" s="124"/>
      <c r="G1020" s="124"/>
      <c r="H1020" s="156" t="str">
        <f t="shared" si="930"/>
        <v/>
      </c>
      <c r="I1020" s="156" t="str">
        <f t="shared" si="931"/>
        <v/>
      </c>
      <c r="J1020" s="156" t="str">
        <f t="shared" si="932"/>
        <v/>
      </c>
      <c r="K1020" s="177" t="str">
        <f t="shared" si="933"/>
        <v/>
      </c>
      <c r="L1020" s="164" t="str">
        <f t="shared" si="934"/>
        <v>UN</v>
      </c>
      <c r="M1020" s="116"/>
      <c r="N1020" s="167"/>
      <c r="O1020" s="172">
        <f t="shared" si="942"/>
        <v>0</v>
      </c>
      <c r="P1020" s="121">
        <f t="shared" si="935"/>
        <v>0</v>
      </c>
      <c r="Q1020" s="116"/>
      <c r="R1020" s="167"/>
      <c r="S1020" s="172">
        <f t="shared" si="936"/>
        <v>0</v>
      </c>
      <c r="T1020" s="121">
        <f t="shared" si="937"/>
        <v>0</v>
      </c>
      <c r="U1020" s="116"/>
      <c r="V1020" s="167"/>
      <c r="W1020" s="172">
        <f t="shared" si="938"/>
        <v>0</v>
      </c>
      <c r="X1020" s="121">
        <f t="shared" si="939"/>
        <v>0</v>
      </c>
      <c r="Y1020" s="116"/>
      <c r="Z1020" s="167"/>
      <c r="AA1020" s="172">
        <f t="shared" si="940"/>
        <v>0</v>
      </c>
      <c r="AB1020" s="121">
        <f t="shared" si="941"/>
        <v>0</v>
      </c>
    </row>
    <row r="1021" spans="2:28" s="117" customFormat="1" hidden="1" outlineLevel="1" x14ac:dyDescent="0.3">
      <c r="B1021" s="126" t="s">
        <v>25</v>
      </c>
      <c r="C1021" s="143"/>
      <c r="D1021" s="137"/>
      <c r="E1021" s="124"/>
      <c r="F1021" s="124"/>
      <c r="G1021" s="124"/>
      <c r="H1021" s="156" t="str">
        <f t="shared" si="930"/>
        <v/>
      </c>
      <c r="I1021" s="156" t="str">
        <f t="shared" si="931"/>
        <v/>
      </c>
      <c r="J1021" s="156" t="str">
        <f t="shared" si="932"/>
        <v/>
      </c>
      <c r="K1021" s="177" t="str">
        <f t="shared" si="933"/>
        <v/>
      </c>
      <c r="L1021" s="164" t="str">
        <f t="shared" si="934"/>
        <v>UN</v>
      </c>
      <c r="M1021" s="116"/>
      <c r="N1021" s="167"/>
      <c r="O1021" s="172">
        <f t="shared" si="942"/>
        <v>0</v>
      </c>
      <c r="P1021" s="121">
        <f t="shared" si="935"/>
        <v>0</v>
      </c>
      <c r="Q1021" s="116"/>
      <c r="R1021" s="167"/>
      <c r="S1021" s="172">
        <f t="shared" si="936"/>
        <v>0</v>
      </c>
      <c r="T1021" s="121">
        <f t="shared" si="937"/>
        <v>0</v>
      </c>
      <c r="U1021" s="116"/>
      <c r="V1021" s="167"/>
      <c r="W1021" s="172">
        <f t="shared" si="938"/>
        <v>0</v>
      </c>
      <c r="X1021" s="121">
        <f t="shared" si="939"/>
        <v>0</v>
      </c>
      <c r="Y1021" s="116"/>
      <c r="Z1021" s="167"/>
      <c r="AA1021" s="172">
        <f t="shared" si="940"/>
        <v>0</v>
      </c>
      <c r="AB1021" s="121">
        <f t="shared" si="941"/>
        <v>0</v>
      </c>
    </row>
    <row r="1022" spans="2:28" s="117" customFormat="1" hidden="1" outlineLevel="1" x14ac:dyDescent="0.3">
      <c r="B1022" s="126" t="s">
        <v>26</v>
      </c>
      <c r="C1022" s="143"/>
      <c r="D1022" s="137"/>
      <c r="E1022" s="124"/>
      <c r="F1022" s="124"/>
      <c r="G1022" s="124"/>
      <c r="H1022" s="156" t="str">
        <f t="shared" si="930"/>
        <v/>
      </c>
      <c r="I1022" s="156" t="str">
        <f t="shared" si="931"/>
        <v/>
      </c>
      <c r="J1022" s="156" t="str">
        <f t="shared" si="932"/>
        <v/>
      </c>
      <c r="K1022" s="177" t="str">
        <f t="shared" si="933"/>
        <v/>
      </c>
      <c r="L1022" s="164" t="str">
        <f t="shared" si="934"/>
        <v>UN</v>
      </c>
      <c r="M1022" s="116"/>
      <c r="N1022" s="167"/>
      <c r="O1022" s="172">
        <f t="shared" si="942"/>
        <v>0</v>
      </c>
      <c r="P1022" s="121">
        <f t="shared" si="935"/>
        <v>0</v>
      </c>
      <c r="Q1022" s="116"/>
      <c r="R1022" s="167"/>
      <c r="S1022" s="172">
        <f t="shared" si="936"/>
        <v>0</v>
      </c>
      <c r="T1022" s="121">
        <f t="shared" si="937"/>
        <v>0</v>
      </c>
      <c r="U1022" s="116"/>
      <c r="V1022" s="167"/>
      <c r="W1022" s="172">
        <f t="shared" si="938"/>
        <v>0</v>
      </c>
      <c r="X1022" s="121">
        <f t="shared" si="939"/>
        <v>0</v>
      </c>
      <c r="Y1022" s="116"/>
      <c r="Z1022" s="167"/>
      <c r="AA1022" s="172">
        <f t="shared" si="940"/>
        <v>0</v>
      </c>
      <c r="AB1022" s="121">
        <f t="shared" si="941"/>
        <v>0</v>
      </c>
    </row>
    <row r="1023" spans="2:28" s="117" customFormat="1" hidden="1" outlineLevel="1" x14ac:dyDescent="0.3">
      <c r="B1023" s="126" t="s">
        <v>27</v>
      </c>
      <c r="C1023" s="143"/>
      <c r="D1023" s="137"/>
      <c r="E1023" s="124"/>
      <c r="F1023" s="124"/>
      <c r="G1023" s="124"/>
      <c r="H1023" s="156" t="str">
        <f t="shared" si="930"/>
        <v/>
      </c>
      <c r="I1023" s="156" t="str">
        <f t="shared" si="931"/>
        <v/>
      </c>
      <c r="J1023" s="156" t="str">
        <f t="shared" si="932"/>
        <v/>
      </c>
      <c r="K1023" s="177" t="str">
        <f t="shared" si="933"/>
        <v/>
      </c>
      <c r="L1023" s="164" t="str">
        <f t="shared" si="934"/>
        <v>UN</v>
      </c>
      <c r="M1023" s="116"/>
      <c r="N1023" s="167"/>
      <c r="O1023" s="172">
        <f t="shared" si="942"/>
        <v>0</v>
      </c>
      <c r="P1023" s="121">
        <f t="shared" si="935"/>
        <v>0</v>
      </c>
      <c r="Q1023" s="116"/>
      <c r="R1023" s="167"/>
      <c r="S1023" s="172">
        <f t="shared" si="936"/>
        <v>0</v>
      </c>
      <c r="T1023" s="121">
        <f t="shared" si="937"/>
        <v>0</v>
      </c>
      <c r="U1023" s="116"/>
      <c r="V1023" s="167"/>
      <c r="W1023" s="172">
        <f t="shared" si="938"/>
        <v>0</v>
      </c>
      <c r="X1023" s="121">
        <f t="shared" si="939"/>
        <v>0</v>
      </c>
      <c r="Y1023" s="116"/>
      <c r="Z1023" s="167"/>
      <c r="AA1023" s="172">
        <f t="shared" si="940"/>
        <v>0</v>
      </c>
      <c r="AB1023" s="121">
        <f t="shared" si="941"/>
        <v>0</v>
      </c>
    </row>
    <row r="1024" spans="2:28" s="117" customFormat="1" ht="15" hidden="1" outlineLevel="1" thickBot="1" x14ac:dyDescent="0.35">
      <c r="B1024" s="127"/>
      <c r="C1024" s="128"/>
      <c r="D1024" s="140"/>
      <c r="E1024" s="129"/>
      <c r="F1024" s="129"/>
      <c r="G1024" s="129"/>
      <c r="H1024" s="129"/>
      <c r="I1024" s="129"/>
      <c r="J1024" s="129"/>
      <c r="K1024" s="178"/>
      <c r="L1024" s="165"/>
      <c r="M1024" s="116"/>
      <c r="N1024" s="168"/>
      <c r="O1024" s="173"/>
      <c r="P1024" s="130"/>
      <c r="Q1024" s="116"/>
      <c r="R1024" s="168"/>
      <c r="S1024" s="173"/>
      <c r="T1024" s="130"/>
      <c r="U1024" s="116"/>
      <c r="V1024" s="168"/>
      <c r="W1024" s="173"/>
      <c r="X1024" s="130"/>
      <c r="Y1024" s="116"/>
      <c r="Z1024" s="168"/>
      <c r="AA1024" s="173"/>
      <c r="AB1024" s="130"/>
    </row>
    <row r="1025" spans="2:28" s="120" customFormat="1" ht="9" hidden="1" customHeight="1" outlineLevel="1" thickBot="1" x14ac:dyDescent="0.35">
      <c r="K1025" s="174"/>
      <c r="L1025" s="123"/>
      <c r="M1025" s="116"/>
      <c r="N1025" s="123"/>
      <c r="O1025" s="169"/>
      <c r="Q1025" s="116"/>
      <c r="R1025" s="123"/>
      <c r="S1025" s="169"/>
      <c r="U1025" s="116"/>
      <c r="V1025" s="123"/>
      <c r="W1025" s="169"/>
      <c r="Y1025" s="116"/>
      <c r="Z1025" s="123"/>
      <c r="AA1025" s="169"/>
    </row>
    <row r="1026" spans="2:28" s="122" customFormat="1" ht="15" hidden="1" outlineLevel="1" thickBot="1" x14ac:dyDescent="0.35">
      <c r="B1026" s="132" t="s">
        <v>8</v>
      </c>
      <c r="C1026" s="132" t="s">
        <v>9</v>
      </c>
      <c r="D1026" s="134" t="s">
        <v>12</v>
      </c>
      <c r="E1026" s="133" t="s">
        <v>14</v>
      </c>
      <c r="F1026" s="133" t="s">
        <v>15</v>
      </c>
      <c r="G1026" s="133" t="s">
        <v>16</v>
      </c>
      <c r="H1026" s="133" t="s">
        <v>2214</v>
      </c>
      <c r="I1026" s="133" t="s">
        <v>54</v>
      </c>
      <c r="J1026" s="133" t="s">
        <v>55</v>
      </c>
      <c r="K1026" s="175" t="s">
        <v>17</v>
      </c>
      <c r="L1026" s="162" t="s">
        <v>56</v>
      </c>
      <c r="M1026" s="116"/>
      <c r="N1026" s="161" t="s">
        <v>2213</v>
      </c>
      <c r="O1026" s="170" t="s">
        <v>1</v>
      </c>
      <c r="P1026" s="135" t="s">
        <v>0</v>
      </c>
      <c r="Q1026" s="116"/>
      <c r="R1026" s="161" t="s">
        <v>2213</v>
      </c>
      <c r="S1026" s="170" t="s">
        <v>1</v>
      </c>
      <c r="T1026" s="135" t="s">
        <v>0</v>
      </c>
      <c r="U1026" s="116"/>
      <c r="V1026" s="161" t="s">
        <v>2213</v>
      </c>
      <c r="W1026" s="170" t="s">
        <v>1</v>
      </c>
      <c r="X1026" s="135" t="s">
        <v>0</v>
      </c>
      <c r="Y1026" s="116"/>
      <c r="Z1026" s="161" t="s">
        <v>2213</v>
      </c>
      <c r="AA1026" s="170" t="s">
        <v>1</v>
      </c>
      <c r="AB1026" s="135" t="s">
        <v>0</v>
      </c>
    </row>
    <row r="1027" spans="2:28" s="7" customFormat="1" ht="9" customHeight="1" collapsed="1" thickBot="1" x14ac:dyDescent="0.35">
      <c r="B1027" s="120"/>
      <c r="C1027" s="120"/>
      <c r="D1027" s="120"/>
      <c r="E1027" s="120"/>
      <c r="F1027" s="120"/>
      <c r="G1027" s="120"/>
      <c r="H1027" s="120"/>
      <c r="I1027" s="120"/>
      <c r="J1027" s="120"/>
      <c r="K1027" s="174"/>
      <c r="L1027" s="123"/>
      <c r="M1027" s="116"/>
      <c r="N1027" s="123"/>
      <c r="O1027" s="169"/>
      <c r="P1027" s="120"/>
      <c r="Q1027" s="116"/>
      <c r="R1027" s="123"/>
      <c r="S1027" s="169"/>
      <c r="T1027" s="120"/>
      <c r="U1027" s="116"/>
      <c r="V1027" s="123"/>
      <c r="W1027" s="169"/>
      <c r="X1027" s="120"/>
      <c r="Y1027" s="116"/>
      <c r="Z1027" s="123"/>
      <c r="AA1027" s="169"/>
      <c r="AB1027" s="120"/>
    </row>
    <row r="1028" spans="2:28" ht="18" x14ac:dyDescent="0.3">
      <c r="B1028" s="141" t="s">
        <v>2073</v>
      </c>
      <c r="C1028" s="348" t="str">
        <f>IFERROR(INDEX(DATA!$E$6:$E$457,MATCH(B1028,DATA!$D$6:$D$457,0)),"")</f>
        <v>CODOS DE 90 PVC DE 4"</v>
      </c>
      <c r="D1028" s="349"/>
      <c r="E1028" s="349"/>
      <c r="F1028" s="349"/>
      <c r="G1028" s="350"/>
      <c r="H1028" s="160"/>
      <c r="I1028" s="136"/>
      <c r="J1028" s="136"/>
      <c r="K1028" s="176"/>
      <c r="L1028" s="163" t="str">
        <f>IFERROR(INDEX(DATA!$F$6:$F$457,MATCH(B1028,DATA!$D$6:$D$457,0)),"")</f>
        <v>UN</v>
      </c>
      <c r="N1028" s="166"/>
      <c r="O1028" s="171">
        <f>ROUND(SUM(O1029:O1039),0)</f>
        <v>4</v>
      </c>
      <c r="P1028" s="125"/>
      <c r="R1028" s="166"/>
      <c r="S1028" s="171">
        <f>ROUND(SUM(S1029:S1039),0)</f>
        <v>3</v>
      </c>
      <c r="T1028" s="125"/>
      <c r="V1028" s="166"/>
      <c r="W1028" s="171">
        <f>ROUND(SUM(W1029:W1039),0)</f>
        <v>4</v>
      </c>
      <c r="X1028" s="125"/>
      <c r="Z1028" s="166"/>
      <c r="AA1028" s="171">
        <f>ROUND(SUM(AA1029:AA1039),0)</f>
        <v>4</v>
      </c>
      <c r="AB1028" s="125"/>
    </row>
    <row r="1029" spans="2:28" s="117" customFormat="1" hidden="1" outlineLevel="1" x14ac:dyDescent="0.3">
      <c r="B1029" s="126" t="s">
        <v>18</v>
      </c>
      <c r="C1029" s="143"/>
      <c r="D1029" s="137">
        <v>1</v>
      </c>
      <c r="E1029" s="139"/>
      <c r="F1029" s="139"/>
      <c r="G1029" s="139"/>
      <c r="H1029" s="156" t="str">
        <f>IF(L1029="ML",N1029,"")</f>
        <v/>
      </c>
      <c r="I1029" s="156" t="str">
        <f>IF(L1029="M2",N1029,"")</f>
        <v/>
      </c>
      <c r="J1029" s="156" t="str">
        <f>IF(L1029="M3",N1029,"")</f>
        <v/>
      </c>
      <c r="K1029" s="177" t="str">
        <f>IF(L1029="KG",N1029,"")</f>
        <v/>
      </c>
      <c r="L1029" s="164" t="str">
        <f>L1028</f>
        <v>UN</v>
      </c>
      <c r="M1029" s="116"/>
      <c r="N1029" s="167">
        <v>4</v>
      </c>
      <c r="O1029" s="172">
        <f t="shared" ref="O1029" si="943">IFERROR(D1029*N1029,"")</f>
        <v>4</v>
      </c>
      <c r="P1029" s="121">
        <f>IFERROR(O1029/$O$1028,"")</f>
        <v>1</v>
      </c>
      <c r="Q1029" s="116"/>
      <c r="R1029" s="167">
        <v>3</v>
      </c>
      <c r="S1029" s="172">
        <f>IFERROR(D1029*R1029,"")</f>
        <v>3</v>
      </c>
      <c r="T1029" s="121">
        <f>IFERROR(S1029/$S$1028,"")</f>
        <v>1</v>
      </c>
      <c r="U1029" s="116"/>
      <c r="V1029" s="167">
        <v>4</v>
      </c>
      <c r="W1029" s="172">
        <f>IFERROR(D1029*V1029,"")</f>
        <v>4</v>
      </c>
      <c r="X1029" s="121">
        <f>IFERROR(W1029/$W$1028,"")</f>
        <v>1</v>
      </c>
      <c r="Y1029" s="116"/>
      <c r="Z1029" s="167">
        <v>4</v>
      </c>
      <c r="AA1029" s="172">
        <f>IFERROR(D1029*Z1029,"")</f>
        <v>4</v>
      </c>
      <c r="AB1029" s="121">
        <f>IFERROR(AA1029/$AA$1028,"")</f>
        <v>1</v>
      </c>
    </row>
    <row r="1030" spans="2:28" s="117" customFormat="1" hidden="1" outlineLevel="1" x14ac:dyDescent="0.3">
      <c r="B1030" s="126" t="s">
        <v>19</v>
      </c>
      <c r="C1030" s="143"/>
      <c r="D1030" s="137"/>
      <c r="E1030" s="124"/>
      <c r="F1030" s="124"/>
      <c r="G1030" s="124"/>
      <c r="H1030" s="156" t="str">
        <f t="shared" ref="H1030:H1038" si="944">IF(L1030="ML",N1030,"")</f>
        <v/>
      </c>
      <c r="I1030" s="156" t="str">
        <f t="shared" ref="I1030:I1038" si="945">IF(L1030="M2",N1030,"")</f>
        <v/>
      </c>
      <c r="J1030" s="156" t="str">
        <f t="shared" ref="J1030:J1038" si="946">IF(L1030="M3",N1030,"")</f>
        <v/>
      </c>
      <c r="K1030" s="177" t="str">
        <f t="shared" ref="K1030:K1038" si="947">IF(L1030="KG",N1030,"")</f>
        <v/>
      </c>
      <c r="L1030" s="164" t="str">
        <f t="shared" ref="L1030:L1038" si="948">L1029</f>
        <v>UN</v>
      </c>
      <c r="M1030" s="116"/>
      <c r="N1030" s="167"/>
      <c r="O1030" s="172">
        <f>IFERROR(D1030*N1030,"")</f>
        <v>0</v>
      </c>
      <c r="P1030" s="121">
        <f t="shared" ref="P1030:P1038" si="949">IFERROR(O1030/$O$1028,"")</f>
        <v>0</v>
      </c>
      <c r="Q1030" s="116"/>
      <c r="R1030" s="167"/>
      <c r="S1030" s="172">
        <f t="shared" ref="S1030:S1038" si="950">IFERROR(D1030*R1030,"")</f>
        <v>0</v>
      </c>
      <c r="T1030" s="121">
        <f t="shared" ref="T1030:T1038" si="951">IFERROR(S1030/$S$1028,"")</f>
        <v>0</v>
      </c>
      <c r="U1030" s="116"/>
      <c r="V1030" s="167"/>
      <c r="W1030" s="172">
        <f t="shared" ref="W1030:W1038" si="952">IFERROR(D1030*V1030,"")</f>
        <v>0</v>
      </c>
      <c r="X1030" s="121">
        <f t="shared" ref="X1030:X1038" si="953">IFERROR(W1030/$W$1028,"")</f>
        <v>0</v>
      </c>
      <c r="Y1030" s="116"/>
      <c r="Z1030" s="167"/>
      <c r="AA1030" s="172">
        <f t="shared" ref="AA1030:AA1038" si="954">IFERROR(D1030*Z1030,"")</f>
        <v>0</v>
      </c>
      <c r="AB1030" s="121">
        <f t="shared" ref="AB1030:AB1038" si="955">IFERROR(AA1030/$AA$1028,"")</f>
        <v>0</v>
      </c>
    </row>
    <row r="1031" spans="2:28" s="117" customFormat="1" hidden="1" outlineLevel="1" x14ac:dyDescent="0.3">
      <c r="B1031" s="126" t="s">
        <v>20</v>
      </c>
      <c r="C1031" s="143"/>
      <c r="D1031" s="137"/>
      <c r="E1031" s="124"/>
      <c r="F1031" s="124"/>
      <c r="G1031" s="124"/>
      <c r="H1031" s="156" t="str">
        <f t="shared" si="944"/>
        <v/>
      </c>
      <c r="I1031" s="156" t="str">
        <f t="shared" si="945"/>
        <v/>
      </c>
      <c r="J1031" s="156" t="str">
        <f t="shared" si="946"/>
        <v/>
      </c>
      <c r="K1031" s="177" t="str">
        <f t="shared" si="947"/>
        <v/>
      </c>
      <c r="L1031" s="164" t="str">
        <f t="shared" si="948"/>
        <v>UN</v>
      </c>
      <c r="M1031" s="116"/>
      <c r="N1031" s="167"/>
      <c r="O1031" s="172">
        <f t="shared" ref="O1031:O1038" si="956">IFERROR(D1031*N1031,"")</f>
        <v>0</v>
      </c>
      <c r="P1031" s="121">
        <f t="shared" si="949"/>
        <v>0</v>
      </c>
      <c r="Q1031" s="116"/>
      <c r="R1031" s="167"/>
      <c r="S1031" s="172">
        <f t="shared" si="950"/>
        <v>0</v>
      </c>
      <c r="T1031" s="121">
        <f t="shared" si="951"/>
        <v>0</v>
      </c>
      <c r="U1031" s="116"/>
      <c r="V1031" s="167"/>
      <c r="W1031" s="172">
        <f t="shared" si="952"/>
        <v>0</v>
      </c>
      <c r="X1031" s="121">
        <f t="shared" si="953"/>
        <v>0</v>
      </c>
      <c r="Y1031" s="116"/>
      <c r="Z1031" s="167"/>
      <c r="AA1031" s="172">
        <f t="shared" si="954"/>
        <v>0</v>
      </c>
      <c r="AB1031" s="121">
        <f t="shared" si="955"/>
        <v>0</v>
      </c>
    </row>
    <row r="1032" spans="2:28" s="117" customFormat="1" hidden="1" outlineLevel="1" x14ac:dyDescent="0.3">
      <c r="B1032" s="126" t="s">
        <v>21</v>
      </c>
      <c r="C1032" s="143"/>
      <c r="D1032" s="137"/>
      <c r="E1032" s="124"/>
      <c r="F1032" s="124"/>
      <c r="G1032" s="124"/>
      <c r="H1032" s="156" t="str">
        <f t="shared" si="944"/>
        <v/>
      </c>
      <c r="I1032" s="156" t="str">
        <f t="shared" si="945"/>
        <v/>
      </c>
      <c r="J1032" s="156" t="str">
        <f t="shared" si="946"/>
        <v/>
      </c>
      <c r="K1032" s="177" t="str">
        <f t="shared" si="947"/>
        <v/>
      </c>
      <c r="L1032" s="164" t="str">
        <f t="shared" si="948"/>
        <v>UN</v>
      </c>
      <c r="M1032" s="116"/>
      <c r="N1032" s="167"/>
      <c r="O1032" s="172">
        <f t="shared" si="956"/>
        <v>0</v>
      </c>
      <c r="P1032" s="121">
        <f t="shared" si="949"/>
        <v>0</v>
      </c>
      <c r="Q1032" s="116"/>
      <c r="R1032" s="167"/>
      <c r="S1032" s="172">
        <f t="shared" si="950"/>
        <v>0</v>
      </c>
      <c r="T1032" s="121">
        <f t="shared" si="951"/>
        <v>0</v>
      </c>
      <c r="U1032" s="116"/>
      <c r="V1032" s="167"/>
      <c r="W1032" s="172">
        <f t="shared" si="952"/>
        <v>0</v>
      </c>
      <c r="X1032" s="121">
        <f t="shared" si="953"/>
        <v>0</v>
      </c>
      <c r="Y1032" s="116"/>
      <c r="Z1032" s="167"/>
      <c r="AA1032" s="172">
        <f t="shared" si="954"/>
        <v>0</v>
      </c>
      <c r="AB1032" s="121">
        <f t="shared" si="955"/>
        <v>0</v>
      </c>
    </row>
    <row r="1033" spans="2:28" s="117" customFormat="1" hidden="1" outlineLevel="1" x14ac:dyDescent="0.3">
      <c r="B1033" s="126" t="s">
        <v>22</v>
      </c>
      <c r="C1033" s="143"/>
      <c r="D1033" s="137"/>
      <c r="E1033" s="124"/>
      <c r="F1033" s="124"/>
      <c r="G1033" s="124"/>
      <c r="H1033" s="156" t="str">
        <f t="shared" si="944"/>
        <v/>
      </c>
      <c r="I1033" s="156" t="str">
        <f t="shared" si="945"/>
        <v/>
      </c>
      <c r="J1033" s="156" t="str">
        <f t="shared" si="946"/>
        <v/>
      </c>
      <c r="K1033" s="177" t="str">
        <f t="shared" si="947"/>
        <v/>
      </c>
      <c r="L1033" s="164" t="str">
        <f t="shared" si="948"/>
        <v>UN</v>
      </c>
      <c r="M1033" s="116"/>
      <c r="N1033" s="167"/>
      <c r="O1033" s="172">
        <f t="shared" si="956"/>
        <v>0</v>
      </c>
      <c r="P1033" s="121">
        <f t="shared" si="949"/>
        <v>0</v>
      </c>
      <c r="Q1033" s="116"/>
      <c r="R1033" s="167"/>
      <c r="S1033" s="172">
        <f t="shared" si="950"/>
        <v>0</v>
      </c>
      <c r="T1033" s="121">
        <f t="shared" si="951"/>
        <v>0</v>
      </c>
      <c r="U1033" s="116"/>
      <c r="V1033" s="167"/>
      <c r="W1033" s="172">
        <f t="shared" si="952"/>
        <v>0</v>
      </c>
      <c r="X1033" s="121">
        <f t="shared" si="953"/>
        <v>0</v>
      </c>
      <c r="Y1033" s="116"/>
      <c r="Z1033" s="167"/>
      <c r="AA1033" s="172">
        <f t="shared" si="954"/>
        <v>0</v>
      </c>
      <c r="AB1033" s="121">
        <f t="shared" si="955"/>
        <v>0</v>
      </c>
    </row>
    <row r="1034" spans="2:28" s="117" customFormat="1" hidden="1" outlineLevel="1" x14ac:dyDescent="0.3">
      <c r="B1034" s="126" t="s">
        <v>23</v>
      </c>
      <c r="C1034" s="143"/>
      <c r="D1034" s="137"/>
      <c r="E1034" s="124"/>
      <c r="F1034" s="124"/>
      <c r="G1034" s="124"/>
      <c r="H1034" s="156" t="str">
        <f t="shared" si="944"/>
        <v/>
      </c>
      <c r="I1034" s="156" t="str">
        <f t="shared" si="945"/>
        <v/>
      </c>
      <c r="J1034" s="156" t="str">
        <f t="shared" si="946"/>
        <v/>
      </c>
      <c r="K1034" s="177" t="str">
        <f t="shared" si="947"/>
        <v/>
      </c>
      <c r="L1034" s="164" t="str">
        <f t="shared" si="948"/>
        <v>UN</v>
      </c>
      <c r="M1034" s="116"/>
      <c r="N1034" s="167"/>
      <c r="O1034" s="172">
        <f t="shared" si="956"/>
        <v>0</v>
      </c>
      <c r="P1034" s="121">
        <f t="shared" si="949"/>
        <v>0</v>
      </c>
      <c r="Q1034" s="116"/>
      <c r="R1034" s="167"/>
      <c r="S1034" s="172">
        <f t="shared" si="950"/>
        <v>0</v>
      </c>
      <c r="T1034" s="121">
        <f t="shared" si="951"/>
        <v>0</v>
      </c>
      <c r="U1034" s="116"/>
      <c r="V1034" s="167"/>
      <c r="W1034" s="172">
        <f t="shared" si="952"/>
        <v>0</v>
      </c>
      <c r="X1034" s="121">
        <f t="shared" si="953"/>
        <v>0</v>
      </c>
      <c r="Y1034" s="116"/>
      <c r="Z1034" s="167"/>
      <c r="AA1034" s="172">
        <f t="shared" si="954"/>
        <v>0</v>
      </c>
      <c r="AB1034" s="121">
        <f t="shared" si="955"/>
        <v>0</v>
      </c>
    </row>
    <row r="1035" spans="2:28" s="117" customFormat="1" hidden="1" outlineLevel="1" x14ac:dyDescent="0.3">
      <c r="B1035" s="126" t="s">
        <v>24</v>
      </c>
      <c r="C1035" s="143"/>
      <c r="D1035" s="137"/>
      <c r="E1035" s="124"/>
      <c r="F1035" s="124"/>
      <c r="G1035" s="124"/>
      <c r="H1035" s="156" t="str">
        <f t="shared" si="944"/>
        <v/>
      </c>
      <c r="I1035" s="156" t="str">
        <f t="shared" si="945"/>
        <v/>
      </c>
      <c r="J1035" s="156" t="str">
        <f t="shared" si="946"/>
        <v/>
      </c>
      <c r="K1035" s="177" t="str">
        <f t="shared" si="947"/>
        <v/>
      </c>
      <c r="L1035" s="164" t="str">
        <f t="shared" si="948"/>
        <v>UN</v>
      </c>
      <c r="M1035" s="116"/>
      <c r="N1035" s="167"/>
      <c r="O1035" s="172">
        <f t="shared" si="956"/>
        <v>0</v>
      </c>
      <c r="P1035" s="121">
        <f t="shared" si="949"/>
        <v>0</v>
      </c>
      <c r="Q1035" s="116"/>
      <c r="R1035" s="167"/>
      <c r="S1035" s="172">
        <f t="shared" si="950"/>
        <v>0</v>
      </c>
      <c r="T1035" s="121">
        <f t="shared" si="951"/>
        <v>0</v>
      </c>
      <c r="U1035" s="116"/>
      <c r="V1035" s="167"/>
      <c r="W1035" s="172">
        <f t="shared" si="952"/>
        <v>0</v>
      </c>
      <c r="X1035" s="121">
        <f t="shared" si="953"/>
        <v>0</v>
      </c>
      <c r="Y1035" s="116"/>
      <c r="Z1035" s="167"/>
      <c r="AA1035" s="172">
        <f t="shared" si="954"/>
        <v>0</v>
      </c>
      <c r="AB1035" s="121">
        <f t="shared" si="955"/>
        <v>0</v>
      </c>
    </row>
    <row r="1036" spans="2:28" s="117" customFormat="1" hidden="1" outlineLevel="1" x14ac:dyDescent="0.3">
      <c r="B1036" s="126" t="s">
        <v>25</v>
      </c>
      <c r="C1036" s="143"/>
      <c r="D1036" s="137"/>
      <c r="E1036" s="124"/>
      <c r="F1036" s="124"/>
      <c r="G1036" s="124"/>
      <c r="H1036" s="156" t="str">
        <f t="shared" si="944"/>
        <v/>
      </c>
      <c r="I1036" s="156" t="str">
        <f t="shared" si="945"/>
        <v/>
      </c>
      <c r="J1036" s="156" t="str">
        <f t="shared" si="946"/>
        <v/>
      </c>
      <c r="K1036" s="177" t="str">
        <f t="shared" si="947"/>
        <v/>
      </c>
      <c r="L1036" s="164" t="str">
        <f t="shared" si="948"/>
        <v>UN</v>
      </c>
      <c r="M1036" s="116"/>
      <c r="N1036" s="167"/>
      <c r="O1036" s="172">
        <f t="shared" si="956"/>
        <v>0</v>
      </c>
      <c r="P1036" s="121">
        <f t="shared" si="949"/>
        <v>0</v>
      </c>
      <c r="Q1036" s="116"/>
      <c r="R1036" s="167"/>
      <c r="S1036" s="172">
        <f t="shared" si="950"/>
        <v>0</v>
      </c>
      <c r="T1036" s="121">
        <f t="shared" si="951"/>
        <v>0</v>
      </c>
      <c r="U1036" s="116"/>
      <c r="V1036" s="167"/>
      <c r="W1036" s="172">
        <f t="shared" si="952"/>
        <v>0</v>
      </c>
      <c r="X1036" s="121">
        <f t="shared" si="953"/>
        <v>0</v>
      </c>
      <c r="Y1036" s="116"/>
      <c r="Z1036" s="167"/>
      <c r="AA1036" s="172">
        <f t="shared" si="954"/>
        <v>0</v>
      </c>
      <c r="AB1036" s="121">
        <f t="shared" si="955"/>
        <v>0</v>
      </c>
    </row>
    <row r="1037" spans="2:28" s="117" customFormat="1" hidden="1" outlineLevel="1" x14ac:dyDescent="0.3">
      <c r="B1037" s="126" t="s">
        <v>26</v>
      </c>
      <c r="C1037" s="143"/>
      <c r="D1037" s="137"/>
      <c r="E1037" s="124"/>
      <c r="F1037" s="124"/>
      <c r="G1037" s="124"/>
      <c r="H1037" s="156" t="str">
        <f t="shared" si="944"/>
        <v/>
      </c>
      <c r="I1037" s="156" t="str">
        <f t="shared" si="945"/>
        <v/>
      </c>
      <c r="J1037" s="156" t="str">
        <f t="shared" si="946"/>
        <v/>
      </c>
      <c r="K1037" s="177" t="str">
        <f t="shared" si="947"/>
        <v/>
      </c>
      <c r="L1037" s="164" t="str">
        <f t="shared" si="948"/>
        <v>UN</v>
      </c>
      <c r="M1037" s="116"/>
      <c r="N1037" s="167"/>
      <c r="O1037" s="172">
        <f t="shared" si="956"/>
        <v>0</v>
      </c>
      <c r="P1037" s="121">
        <f t="shared" si="949"/>
        <v>0</v>
      </c>
      <c r="Q1037" s="116"/>
      <c r="R1037" s="167"/>
      <c r="S1037" s="172">
        <f t="shared" si="950"/>
        <v>0</v>
      </c>
      <c r="T1037" s="121">
        <f t="shared" si="951"/>
        <v>0</v>
      </c>
      <c r="U1037" s="116"/>
      <c r="V1037" s="167"/>
      <c r="W1037" s="172">
        <f t="shared" si="952"/>
        <v>0</v>
      </c>
      <c r="X1037" s="121">
        <f t="shared" si="953"/>
        <v>0</v>
      </c>
      <c r="Y1037" s="116"/>
      <c r="Z1037" s="167"/>
      <c r="AA1037" s="172">
        <f t="shared" si="954"/>
        <v>0</v>
      </c>
      <c r="AB1037" s="121">
        <f t="shared" si="955"/>
        <v>0</v>
      </c>
    </row>
    <row r="1038" spans="2:28" s="117" customFormat="1" hidden="1" outlineLevel="1" x14ac:dyDescent="0.3">
      <c r="B1038" s="126" t="s">
        <v>27</v>
      </c>
      <c r="C1038" s="143"/>
      <c r="D1038" s="137"/>
      <c r="E1038" s="124"/>
      <c r="F1038" s="124"/>
      <c r="G1038" s="124"/>
      <c r="H1038" s="156" t="str">
        <f t="shared" si="944"/>
        <v/>
      </c>
      <c r="I1038" s="156" t="str">
        <f t="shared" si="945"/>
        <v/>
      </c>
      <c r="J1038" s="156" t="str">
        <f t="shared" si="946"/>
        <v/>
      </c>
      <c r="K1038" s="177" t="str">
        <f t="shared" si="947"/>
        <v/>
      </c>
      <c r="L1038" s="164" t="str">
        <f t="shared" si="948"/>
        <v>UN</v>
      </c>
      <c r="M1038" s="116"/>
      <c r="N1038" s="167"/>
      <c r="O1038" s="172">
        <f t="shared" si="956"/>
        <v>0</v>
      </c>
      <c r="P1038" s="121">
        <f t="shared" si="949"/>
        <v>0</v>
      </c>
      <c r="Q1038" s="116"/>
      <c r="R1038" s="167"/>
      <c r="S1038" s="172">
        <f t="shared" si="950"/>
        <v>0</v>
      </c>
      <c r="T1038" s="121">
        <f t="shared" si="951"/>
        <v>0</v>
      </c>
      <c r="U1038" s="116"/>
      <c r="V1038" s="167"/>
      <c r="W1038" s="172">
        <f t="shared" si="952"/>
        <v>0</v>
      </c>
      <c r="X1038" s="121">
        <f t="shared" si="953"/>
        <v>0</v>
      </c>
      <c r="Y1038" s="116"/>
      <c r="Z1038" s="167"/>
      <c r="AA1038" s="172">
        <f t="shared" si="954"/>
        <v>0</v>
      </c>
      <c r="AB1038" s="121">
        <f t="shared" si="955"/>
        <v>0</v>
      </c>
    </row>
    <row r="1039" spans="2:28" s="117" customFormat="1" ht="15" hidden="1" outlineLevel="1" thickBot="1" x14ac:dyDescent="0.35">
      <c r="B1039" s="127"/>
      <c r="C1039" s="128"/>
      <c r="D1039" s="140"/>
      <c r="E1039" s="129"/>
      <c r="F1039" s="129"/>
      <c r="G1039" s="129"/>
      <c r="H1039" s="129"/>
      <c r="I1039" s="129"/>
      <c r="J1039" s="129"/>
      <c r="K1039" s="178"/>
      <c r="L1039" s="165"/>
      <c r="M1039" s="116"/>
      <c r="N1039" s="168"/>
      <c r="O1039" s="173"/>
      <c r="P1039" s="130"/>
      <c r="Q1039" s="116"/>
      <c r="R1039" s="168"/>
      <c r="S1039" s="173"/>
      <c r="T1039" s="130"/>
      <c r="U1039" s="116"/>
      <c r="V1039" s="168"/>
      <c r="W1039" s="173"/>
      <c r="X1039" s="130"/>
      <c r="Y1039" s="116"/>
      <c r="Z1039" s="168"/>
      <c r="AA1039" s="173"/>
      <c r="AB1039" s="130"/>
    </row>
    <row r="1040" spans="2:28" s="120" customFormat="1" ht="9" hidden="1" customHeight="1" outlineLevel="1" thickBot="1" x14ac:dyDescent="0.35">
      <c r="K1040" s="174"/>
      <c r="L1040" s="123"/>
      <c r="M1040" s="116"/>
      <c r="N1040" s="123"/>
      <c r="O1040" s="169"/>
      <c r="Q1040" s="116"/>
      <c r="R1040" s="123"/>
      <c r="S1040" s="169"/>
      <c r="U1040" s="116"/>
      <c r="V1040" s="123"/>
      <c r="W1040" s="169"/>
      <c r="Y1040" s="116"/>
      <c r="Z1040" s="123"/>
      <c r="AA1040" s="169"/>
    </row>
    <row r="1041" spans="2:28" s="122" customFormat="1" ht="15" hidden="1" outlineLevel="1" thickBot="1" x14ac:dyDescent="0.35">
      <c r="B1041" s="132" t="s">
        <v>8</v>
      </c>
      <c r="C1041" s="132" t="s">
        <v>9</v>
      </c>
      <c r="D1041" s="134" t="s">
        <v>12</v>
      </c>
      <c r="E1041" s="133" t="s">
        <v>14</v>
      </c>
      <c r="F1041" s="133" t="s">
        <v>15</v>
      </c>
      <c r="G1041" s="133" t="s">
        <v>16</v>
      </c>
      <c r="H1041" s="133" t="s">
        <v>2214</v>
      </c>
      <c r="I1041" s="133" t="s">
        <v>54</v>
      </c>
      <c r="J1041" s="133" t="s">
        <v>55</v>
      </c>
      <c r="K1041" s="175" t="s">
        <v>17</v>
      </c>
      <c r="L1041" s="162" t="s">
        <v>56</v>
      </c>
      <c r="M1041" s="116"/>
      <c r="N1041" s="161" t="s">
        <v>2213</v>
      </c>
      <c r="O1041" s="170" t="s">
        <v>1</v>
      </c>
      <c r="P1041" s="135" t="s">
        <v>0</v>
      </c>
      <c r="Q1041" s="116"/>
      <c r="R1041" s="161" t="s">
        <v>2213</v>
      </c>
      <c r="S1041" s="170" t="s">
        <v>1</v>
      </c>
      <c r="T1041" s="135" t="s">
        <v>0</v>
      </c>
      <c r="U1041" s="116"/>
      <c r="V1041" s="161" t="s">
        <v>2213</v>
      </c>
      <c r="W1041" s="170" t="s">
        <v>1</v>
      </c>
      <c r="X1041" s="135" t="s">
        <v>0</v>
      </c>
      <c r="Y1041" s="116"/>
      <c r="Z1041" s="161" t="s">
        <v>2213</v>
      </c>
      <c r="AA1041" s="170" t="s">
        <v>1</v>
      </c>
      <c r="AB1041" s="135" t="s">
        <v>0</v>
      </c>
    </row>
    <row r="1042" spans="2:28" s="7" customFormat="1" ht="9" customHeight="1" collapsed="1" thickBot="1" x14ac:dyDescent="0.35">
      <c r="B1042" s="120"/>
      <c r="C1042" s="120"/>
      <c r="D1042" s="120"/>
      <c r="E1042" s="120"/>
      <c r="F1042" s="120"/>
      <c r="G1042" s="120"/>
      <c r="H1042" s="120"/>
      <c r="I1042" s="120"/>
      <c r="J1042" s="120"/>
      <c r="K1042" s="174"/>
      <c r="L1042" s="123"/>
      <c r="M1042" s="116"/>
      <c r="N1042" s="123"/>
      <c r="O1042" s="169"/>
      <c r="P1042" s="120"/>
      <c r="Q1042" s="116"/>
      <c r="R1042" s="123"/>
      <c r="S1042" s="169"/>
      <c r="T1042" s="120"/>
      <c r="U1042" s="116"/>
      <c r="V1042" s="123"/>
      <c r="W1042" s="169"/>
      <c r="X1042" s="120"/>
      <c r="Y1042" s="116"/>
      <c r="Z1042" s="123"/>
      <c r="AA1042" s="169"/>
      <c r="AB1042" s="120"/>
    </row>
    <row r="1043" spans="2:28" ht="18" x14ac:dyDescent="0.3">
      <c r="B1043" s="141" t="s">
        <v>2074</v>
      </c>
      <c r="C1043" s="348" t="str">
        <f>IFERROR(INDEX(DATA!$E$6:$E$457,MATCH(B1043,DATA!$D$6:$D$457,0)),"")</f>
        <v>YEE PVC DE 2"</v>
      </c>
      <c r="D1043" s="349"/>
      <c r="E1043" s="349"/>
      <c r="F1043" s="349"/>
      <c r="G1043" s="350"/>
      <c r="H1043" s="160"/>
      <c r="I1043" s="136"/>
      <c r="J1043" s="136"/>
      <c r="K1043" s="176"/>
      <c r="L1043" s="163" t="str">
        <f>IFERROR(INDEX(DATA!$F$6:$F$457,MATCH(B1043,DATA!$D$6:$D$457,0)),"")</f>
        <v>UN</v>
      </c>
      <c r="N1043" s="166"/>
      <c r="O1043" s="171">
        <f>ROUND(SUM(O1044:O1054),0)</f>
        <v>13</v>
      </c>
      <c r="P1043" s="125"/>
      <c r="R1043" s="166"/>
      <c r="S1043" s="171">
        <f>ROUND(SUM(S1044:S1054),0)</f>
        <v>10</v>
      </c>
      <c r="T1043" s="125"/>
      <c r="V1043" s="166"/>
      <c r="W1043" s="171">
        <f>ROUND(SUM(W1044:W1054),0)</f>
        <v>12</v>
      </c>
      <c r="X1043" s="125"/>
      <c r="Z1043" s="166"/>
      <c r="AA1043" s="171">
        <f>ROUND(SUM(AA1044:AA1054),0)</f>
        <v>12</v>
      </c>
      <c r="AB1043" s="125"/>
    </row>
    <row r="1044" spans="2:28" s="117" customFormat="1" hidden="1" outlineLevel="1" x14ac:dyDescent="0.3">
      <c r="B1044" s="126" t="s">
        <v>18</v>
      </c>
      <c r="C1044" s="143"/>
      <c r="D1044" s="137">
        <v>1</v>
      </c>
      <c r="E1044" s="139"/>
      <c r="F1044" s="139"/>
      <c r="G1044" s="139"/>
      <c r="H1044" s="156" t="str">
        <f>IF(L1044="ML",N1044,"")</f>
        <v/>
      </c>
      <c r="I1044" s="156" t="str">
        <f>IF(L1044="M2",N1044,"")</f>
        <v/>
      </c>
      <c r="J1044" s="156" t="str">
        <f>IF(L1044="M3",N1044,"")</f>
        <v/>
      </c>
      <c r="K1044" s="177" t="str">
        <f>IF(L1044="KG",N1044,"")</f>
        <v/>
      </c>
      <c r="L1044" s="164" t="str">
        <f>L1043</f>
        <v>UN</v>
      </c>
      <c r="M1044" s="116"/>
      <c r="N1044" s="167">
        <v>13</v>
      </c>
      <c r="O1044" s="172">
        <f t="shared" ref="O1044" si="957">IFERROR(D1044*N1044,"")</f>
        <v>13</v>
      </c>
      <c r="P1044" s="121">
        <f>IFERROR(O1044/$O$1043,"")</f>
        <v>1</v>
      </c>
      <c r="Q1044" s="116"/>
      <c r="R1044" s="167">
        <v>10</v>
      </c>
      <c r="S1044" s="172">
        <f>IFERROR(D1044*R1044,"")</f>
        <v>10</v>
      </c>
      <c r="T1044" s="121">
        <f>IFERROR(S1044/$S$1043,"")</f>
        <v>1</v>
      </c>
      <c r="U1044" s="116"/>
      <c r="V1044" s="167">
        <v>12</v>
      </c>
      <c r="W1044" s="172">
        <f>IFERROR(D1044*V1044,"")</f>
        <v>12</v>
      </c>
      <c r="X1044" s="121">
        <f>IFERROR(W1044/$W$1043,"")</f>
        <v>1</v>
      </c>
      <c r="Y1044" s="116"/>
      <c r="Z1044" s="167">
        <v>12</v>
      </c>
      <c r="AA1044" s="172">
        <f>IFERROR(D1044*Z1044,"")</f>
        <v>12</v>
      </c>
      <c r="AB1044" s="121">
        <f>IFERROR(AA1044/$AA$1043,"")</f>
        <v>1</v>
      </c>
    </row>
    <row r="1045" spans="2:28" s="117" customFormat="1" hidden="1" outlineLevel="1" x14ac:dyDescent="0.3">
      <c r="B1045" s="126" t="s">
        <v>19</v>
      </c>
      <c r="C1045" s="143"/>
      <c r="D1045" s="137"/>
      <c r="E1045" s="124"/>
      <c r="F1045" s="124"/>
      <c r="G1045" s="124"/>
      <c r="H1045" s="156" t="str">
        <f t="shared" ref="H1045:H1053" si="958">IF(L1045="ML",N1045,"")</f>
        <v/>
      </c>
      <c r="I1045" s="156" t="str">
        <f t="shared" ref="I1045:I1053" si="959">IF(L1045="M2",N1045,"")</f>
        <v/>
      </c>
      <c r="J1045" s="156" t="str">
        <f t="shared" ref="J1045:J1053" si="960">IF(L1045="M3",N1045,"")</f>
        <v/>
      </c>
      <c r="K1045" s="177" t="str">
        <f t="shared" ref="K1045:K1053" si="961">IF(L1045="KG",N1045,"")</f>
        <v/>
      </c>
      <c r="L1045" s="164" t="str">
        <f t="shared" ref="L1045:L1053" si="962">L1044</f>
        <v>UN</v>
      </c>
      <c r="M1045" s="116"/>
      <c r="N1045" s="167"/>
      <c r="O1045" s="172">
        <f>IFERROR(D1045*N1045,"")</f>
        <v>0</v>
      </c>
      <c r="P1045" s="121">
        <f t="shared" ref="P1045:P1053" si="963">IFERROR(O1045/$O$1043,"")</f>
        <v>0</v>
      </c>
      <c r="Q1045" s="116"/>
      <c r="R1045" s="167"/>
      <c r="S1045" s="172">
        <f t="shared" ref="S1045:S1053" si="964">IFERROR(D1045*R1045,"")</f>
        <v>0</v>
      </c>
      <c r="T1045" s="121">
        <f t="shared" ref="T1045:T1053" si="965">IFERROR(S1045/$S$1043,"")</f>
        <v>0</v>
      </c>
      <c r="U1045" s="116"/>
      <c r="V1045" s="167"/>
      <c r="W1045" s="172">
        <f t="shared" ref="W1045:W1053" si="966">IFERROR(D1045*V1045,"")</f>
        <v>0</v>
      </c>
      <c r="X1045" s="121">
        <f t="shared" ref="X1045:X1053" si="967">IFERROR(W1045/$W$1043,"")</f>
        <v>0</v>
      </c>
      <c r="Y1045" s="116"/>
      <c r="Z1045" s="167"/>
      <c r="AA1045" s="172">
        <f t="shared" ref="AA1045:AA1053" si="968">IFERROR(D1045*Z1045,"")</f>
        <v>0</v>
      </c>
      <c r="AB1045" s="121">
        <f t="shared" ref="AB1045:AB1053" si="969">IFERROR(AA1045/$AA$1043,"")</f>
        <v>0</v>
      </c>
    </row>
    <row r="1046" spans="2:28" s="117" customFormat="1" hidden="1" outlineLevel="1" x14ac:dyDescent="0.3">
      <c r="B1046" s="126" t="s">
        <v>20</v>
      </c>
      <c r="C1046" s="143"/>
      <c r="D1046" s="137"/>
      <c r="E1046" s="124"/>
      <c r="F1046" s="124"/>
      <c r="G1046" s="124"/>
      <c r="H1046" s="156" t="str">
        <f t="shared" si="958"/>
        <v/>
      </c>
      <c r="I1046" s="156" t="str">
        <f t="shared" si="959"/>
        <v/>
      </c>
      <c r="J1046" s="156" t="str">
        <f t="shared" si="960"/>
        <v/>
      </c>
      <c r="K1046" s="177" t="str">
        <f t="shared" si="961"/>
        <v/>
      </c>
      <c r="L1046" s="164" t="str">
        <f t="shared" si="962"/>
        <v>UN</v>
      </c>
      <c r="M1046" s="116"/>
      <c r="N1046" s="167"/>
      <c r="O1046" s="172">
        <f t="shared" ref="O1046:O1053" si="970">IFERROR(D1046*N1046,"")</f>
        <v>0</v>
      </c>
      <c r="P1046" s="121">
        <f t="shared" si="963"/>
        <v>0</v>
      </c>
      <c r="Q1046" s="116"/>
      <c r="R1046" s="167"/>
      <c r="S1046" s="172">
        <f t="shared" si="964"/>
        <v>0</v>
      </c>
      <c r="T1046" s="121">
        <f t="shared" si="965"/>
        <v>0</v>
      </c>
      <c r="U1046" s="116"/>
      <c r="V1046" s="167"/>
      <c r="W1046" s="172">
        <f t="shared" si="966"/>
        <v>0</v>
      </c>
      <c r="X1046" s="121">
        <f t="shared" si="967"/>
        <v>0</v>
      </c>
      <c r="Y1046" s="116"/>
      <c r="Z1046" s="167"/>
      <c r="AA1046" s="172">
        <f t="shared" si="968"/>
        <v>0</v>
      </c>
      <c r="AB1046" s="121">
        <f t="shared" si="969"/>
        <v>0</v>
      </c>
    </row>
    <row r="1047" spans="2:28" s="117" customFormat="1" hidden="1" outlineLevel="1" x14ac:dyDescent="0.3">
      <c r="B1047" s="126" t="s">
        <v>21</v>
      </c>
      <c r="C1047" s="143"/>
      <c r="D1047" s="137"/>
      <c r="E1047" s="124"/>
      <c r="F1047" s="124"/>
      <c r="G1047" s="124"/>
      <c r="H1047" s="156" t="str">
        <f t="shared" si="958"/>
        <v/>
      </c>
      <c r="I1047" s="156" t="str">
        <f t="shared" si="959"/>
        <v/>
      </c>
      <c r="J1047" s="156" t="str">
        <f t="shared" si="960"/>
        <v/>
      </c>
      <c r="K1047" s="177" t="str">
        <f t="shared" si="961"/>
        <v/>
      </c>
      <c r="L1047" s="164" t="str">
        <f t="shared" si="962"/>
        <v>UN</v>
      </c>
      <c r="M1047" s="116"/>
      <c r="N1047" s="167"/>
      <c r="O1047" s="172">
        <f t="shared" si="970"/>
        <v>0</v>
      </c>
      <c r="P1047" s="121">
        <f t="shared" si="963"/>
        <v>0</v>
      </c>
      <c r="Q1047" s="116"/>
      <c r="R1047" s="167"/>
      <c r="S1047" s="172">
        <f t="shared" si="964"/>
        <v>0</v>
      </c>
      <c r="T1047" s="121">
        <f t="shared" si="965"/>
        <v>0</v>
      </c>
      <c r="U1047" s="116"/>
      <c r="V1047" s="167"/>
      <c r="W1047" s="172">
        <f t="shared" si="966"/>
        <v>0</v>
      </c>
      <c r="X1047" s="121">
        <f t="shared" si="967"/>
        <v>0</v>
      </c>
      <c r="Y1047" s="116"/>
      <c r="Z1047" s="167"/>
      <c r="AA1047" s="172">
        <f t="shared" si="968"/>
        <v>0</v>
      </c>
      <c r="AB1047" s="121">
        <f t="shared" si="969"/>
        <v>0</v>
      </c>
    </row>
    <row r="1048" spans="2:28" s="117" customFormat="1" hidden="1" outlineLevel="1" x14ac:dyDescent="0.3">
      <c r="B1048" s="126" t="s">
        <v>22</v>
      </c>
      <c r="C1048" s="143"/>
      <c r="D1048" s="137"/>
      <c r="E1048" s="124"/>
      <c r="F1048" s="124"/>
      <c r="G1048" s="124"/>
      <c r="H1048" s="156" t="str">
        <f t="shared" si="958"/>
        <v/>
      </c>
      <c r="I1048" s="156" t="str">
        <f t="shared" si="959"/>
        <v/>
      </c>
      <c r="J1048" s="156" t="str">
        <f t="shared" si="960"/>
        <v/>
      </c>
      <c r="K1048" s="177" t="str">
        <f t="shared" si="961"/>
        <v/>
      </c>
      <c r="L1048" s="164" t="str">
        <f t="shared" si="962"/>
        <v>UN</v>
      </c>
      <c r="M1048" s="116"/>
      <c r="N1048" s="167"/>
      <c r="O1048" s="172">
        <f t="shared" si="970"/>
        <v>0</v>
      </c>
      <c r="P1048" s="121">
        <f t="shared" si="963"/>
        <v>0</v>
      </c>
      <c r="Q1048" s="116"/>
      <c r="R1048" s="167"/>
      <c r="S1048" s="172">
        <f t="shared" si="964"/>
        <v>0</v>
      </c>
      <c r="T1048" s="121">
        <f t="shared" si="965"/>
        <v>0</v>
      </c>
      <c r="U1048" s="116"/>
      <c r="V1048" s="167"/>
      <c r="W1048" s="172">
        <f t="shared" si="966"/>
        <v>0</v>
      </c>
      <c r="X1048" s="121">
        <f t="shared" si="967"/>
        <v>0</v>
      </c>
      <c r="Y1048" s="116"/>
      <c r="Z1048" s="167"/>
      <c r="AA1048" s="172">
        <f t="shared" si="968"/>
        <v>0</v>
      </c>
      <c r="AB1048" s="121">
        <f t="shared" si="969"/>
        <v>0</v>
      </c>
    </row>
    <row r="1049" spans="2:28" s="117" customFormat="1" hidden="1" outlineLevel="1" x14ac:dyDescent="0.3">
      <c r="B1049" s="126" t="s">
        <v>23</v>
      </c>
      <c r="C1049" s="143"/>
      <c r="D1049" s="137"/>
      <c r="E1049" s="124"/>
      <c r="F1049" s="124"/>
      <c r="G1049" s="124"/>
      <c r="H1049" s="156" t="str">
        <f t="shared" si="958"/>
        <v/>
      </c>
      <c r="I1049" s="156" t="str">
        <f t="shared" si="959"/>
        <v/>
      </c>
      <c r="J1049" s="156" t="str">
        <f t="shared" si="960"/>
        <v/>
      </c>
      <c r="K1049" s="177" t="str">
        <f t="shared" si="961"/>
        <v/>
      </c>
      <c r="L1049" s="164" t="str">
        <f t="shared" si="962"/>
        <v>UN</v>
      </c>
      <c r="M1049" s="116"/>
      <c r="N1049" s="167"/>
      <c r="O1049" s="172">
        <f t="shared" si="970"/>
        <v>0</v>
      </c>
      <c r="P1049" s="121">
        <f t="shared" si="963"/>
        <v>0</v>
      </c>
      <c r="Q1049" s="116"/>
      <c r="R1049" s="167"/>
      <c r="S1049" s="172">
        <f t="shared" si="964"/>
        <v>0</v>
      </c>
      <c r="T1049" s="121">
        <f t="shared" si="965"/>
        <v>0</v>
      </c>
      <c r="U1049" s="116"/>
      <c r="V1049" s="167"/>
      <c r="W1049" s="172">
        <f t="shared" si="966"/>
        <v>0</v>
      </c>
      <c r="X1049" s="121">
        <f t="shared" si="967"/>
        <v>0</v>
      </c>
      <c r="Y1049" s="116"/>
      <c r="Z1049" s="167"/>
      <c r="AA1049" s="172">
        <f t="shared" si="968"/>
        <v>0</v>
      </c>
      <c r="AB1049" s="121">
        <f t="shared" si="969"/>
        <v>0</v>
      </c>
    </row>
    <row r="1050" spans="2:28" s="117" customFormat="1" hidden="1" outlineLevel="1" x14ac:dyDescent="0.3">
      <c r="B1050" s="126" t="s">
        <v>24</v>
      </c>
      <c r="C1050" s="143"/>
      <c r="D1050" s="137"/>
      <c r="E1050" s="124"/>
      <c r="F1050" s="124"/>
      <c r="G1050" s="124"/>
      <c r="H1050" s="156" t="str">
        <f t="shared" si="958"/>
        <v/>
      </c>
      <c r="I1050" s="156" t="str">
        <f t="shared" si="959"/>
        <v/>
      </c>
      <c r="J1050" s="156" t="str">
        <f t="shared" si="960"/>
        <v/>
      </c>
      <c r="K1050" s="177" t="str">
        <f t="shared" si="961"/>
        <v/>
      </c>
      <c r="L1050" s="164" t="str">
        <f t="shared" si="962"/>
        <v>UN</v>
      </c>
      <c r="M1050" s="116"/>
      <c r="N1050" s="167"/>
      <c r="O1050" s="172">
        <f t="shared" si="970"/>
        <v>0</v>
      </c>
      <c r="P1050" s="121">
        <f t="shared" si="963"/>
        <v>0</v>
      </c>
      <c r="Q1050" s="116"/>
      <c r="R1050" s="167"/>
      <c r="S1050" s="172">
        <f t="shared" si="964"/>
        <v>0</v>
      </c>
      <c r="T1050" s="121">
        <f t="shared" si="965"/>
        <v>0</v>
      </c>
      <c r="U1050" s="116"/>
      <c r="V1050" s="167"/>
      <c r="W1050" s="172">
        <f t="shared" si="966"/>
        <v>0</v>
      </c>
      <c r="X1050" s="121">
        <f t="shared" si="967"/>
        <v>0</v>
      </c>
      <c r="Y1050" s="116"/>
      <c r="Z1050" s="167"/>
      <c r="AA1050" s="172">
        <f t="shared" si="968"/>
        <v>0</v>
      </c>
      <c r="AB1050" s="121">
        <f t="shared" si="969"/>
        <v>0</v>
      </c>
    </row>
    <row r="1051" spans="2:28" s="117" customFormat="1" hidden="1" outlineLevel="1" x14ac:dyDescent="0.3">
      <c r="B1051" s="126" t="s">
        <v>25</v>
      </c>
      <c r="C1051" s="143"/>
      <c r="D1051" s="137"/>
      <c r="E1051" s="124"/>
      <c r="F1051" s="124"/>
      <c r="G1051" s="124"/>
      <c r="H1051" s="156" t="str">
        <f t="shared" si="958"/>
        <v/>
      </c>
      <c r="I1051" s="156" t="str">
        <f t="shared" si="959"/>
        <v/>
      </c>
      <c r="J1051" s="156" t="str">
        <f t="shared" si="960"/>
        <v/>
      </c>
      <c r="K1051" s="177" t="str">
        <f t="shared" si="961"/>
        <v/>
      </c>
      <c r="L1051" s="164" t="str">
        <f t="shared" si="962"/>
        <v>UN</v>
      </c>
      <c r="M1051" s="116"/>
      <c r="N1051" s="167"/>
      <c r="O1051" s="172">
        <f t="shared" si="970"/>
        <v>0</v>
      </c>
      <c r="P1051" s="121">
        <f t="shared" si="963"/>
        <v>0</v>
      </c>
      <c r="Q1051" s="116"/>
      <c r="R1051" s="167"/>
      <c r="S1051" s="172">
        <f t="shared" si="964"/>
        <v>0</v>
      </c>
      <c r="T1051" s="121">
        <f t="shared" si="965"/>
        <v>0</v>
      </c>
      <c r="U1051" s="116"/>
      <c r="V1051" s="167"/>
      <c r="W1051" s="172">
        <f t="shared" si="966"/>
        <v>0</v>
      </c>
      <c r="X1051" s="121">
        <f t="shared" si="967"/>
        <v>0</v>
      </c>
      <c r="Y1051" s="116"/>
      <c r="Z1051" s="167"/>
      <c r="AA1051" s="172">
        <f t="shared" si="968"/>
        <v>0</v>
      </c>
      <c r="AB1051" s="121">
        <f t="shared" si="969"/>
        <v>0</v>
      </c>
    </row>
    <row r="1052" spans="2:28" s="117" customFormat="1" hidden="1" outlineLevel="1" x14ac:dyDescent="0.3">
      <c r="B1052" s="126" t="s">
        <v>26</v>
      </c>
      <c r="C1052" s="143"/>
      <c r="D1052" s="137"/>
      <c r="E1052" s="124"/>
      <c r="F1052" s="124"/>
      <c r="G1052" s="124"/>
      <c r="H1052" s="156" t="str">
        <f t="shared" si="958"/>
        <v/>
      </c>
      <c r="I1052" s="156" t="str">
        <f t="shared" si="959"/>
        <v/>
      </c>
      <c r="J1052" s="156" t="str">
        <f t="shared" si="960"/>
        <v/>
      </c>
      <c r="K1052" s="177" t="str">
        <f t="shared" si="961"/>
        <v/>
      </c>
      <c r="L1052" s="164" t="str">
        <f t="shared" si="962"/>
        <v>UN</v>
      </c>
      <c r="M1052" s="116"/>
      <c r="N1052" s="167"/>
      <c r="O1052" s="172">
        <f t="shared" si="970"/>
        <v>0</v>
      </c>
      <c r="P1052" s="121">
        <f t="shared" si="963"/>
        <v>0</v>
      </c>
      <c r="Q1052" s="116"/>
      <c r="R1052" s="167"/>
      <c r="S1052" s="172">
        <f t="shared" si="964"/>
        <v>0</v>
      </c>
      <c r="T1052" s="121">
        <f t="shared" si="965"/>
        <v>0</v>
      </c>
      <c r="U1052" s="116"/>
      <c r="V1052" s="167"/>
      <c r="W1052" s="172">
        <f t="shared" si="966"/>
        <v>0</v>
      </c>
      <c r="X1052" s="121">
        <f t="shared" si="967"/>
        <v>0</v>
      </c>
      <c r="Y1052" s="116"/>
      <c r="Z1052" s="167"/>
      <c r="AA1052" s="172">
        <f t="shared" si="968"/>
        <v>0</v>
      </c>
      <c r="AB1052" s="121">
        <f t="shared" si="969"/>
        <v>0</v>
      </c>
    </row>
    <row r="1053" spans="2:28" s="117" customFormat="1" hidden="1" outlineLevel="1" x14ac:dyDescent="0.3">
      <c r="B1053" s="126" t="s">
        <v>27</v>
      </c>
      <c r="C1053" s="143"/>
      <c r="D1053" s="137"/>
      <c r="E1053" s="124"/>
      <c r="F1053" s="124"/>
      <c r="G1053" s="124"/>
      <c r="H1053" s="156" t="str">
        <f t="shared" si="958"/>
        <v/>
      </c>
      <c r="I1053" s="156" t="str">
        <f t="shared" si="959"/>
        <v/>
      </c>
      <c r="J1053" s="156" t="str">
        <f t="shared" si="960"/>
        <v/>
      </c>
      <c r="K1053" s="177" t="str">
        <f t="shared" si="961"/>
        <v/>
      </c>
      <c r="L1053" s="164" t="str">
        <f t="shared" si="962"/>
        <v>UN</v>
      </c>
      <c r="M1053" s="116"/>
      <c r="N1053" s="167"/>
      <c r="O1053" s="172">
        <f t="shared" si="970"/>
        <v>0</v>
      </c>
      <c r="P1053" s="121">
        <f t="shared" si="963"/>
        <v>0</v>
      </c>
      <c r="Q1053" s="116"/>
      <c r="R1053" s="167"/>
      <c r="S1053" s="172">
        <f t="shared" si="964"/>
        <v>0</v>
      </c>
      <c r="T1053" s="121">
        <f t="shared" si="965"/>
        <v>0</v>
      </c>
      <c r="U1053" s="116"/>
      <c r="V1053" s="167"/>
      <c r="W1053" s="172">
        <f t="shared" si="966"/>
        <v>0</v>
      </c>
      <c r="X1053" s="121">
        <f t="shared" si="967"/>
        <v>0</v>
      </c>
      <c r="Y1053" s="116"/>
      <c r="Z1053" s="167"/>
      <c r="AA1053" s="172">
        <f t="shared" si="968"/>
        <v>0</v>
      </c>
      <c r="AB1053" s="121">
        <f t="shared" si="969"/>
        <v>0</v>
      </c>
    </row>
    <row r="1054" spans="2:28" s="117" customFormat="1" ht="15" hidden="1" outlineLevel="1" thickBot="1" x14ac:dyDescent="0.35">
      <c r="B1054" s="127"/>
      <c r="C1054" s="128"/>
      <c r="D1054" s="140"/>
      <c r="E1054" s="129"/>
      <c r="F1054" s="129"/>
      <c r="G1054" s="129"/>
      <c r="H1054" s="129"/>
      <c r="I1054" s="129"/>
      <c r="J1054" s="129"/>
      <c r="K1054" s="178"/>
      <c r="L1054" s="165"/>
      <c r="M1054" s="116"/>
      <c r="N1054" s="168"/>
      <c r="O1054" s="173"/>
      <c r="P1054" s="130"/>
      <c r="Q1054" s="116"/>
      <c r="R1054" s="168"/>
      <c r="S1054" s="173"/>
      <c r="T1054" s="130"/>
      <c r="U1054" s="116"/>
      <c r="V1054" s="168"/>
      <c r="W1054" s="173"/>
      <c r="X1054" s="130"/>
      <c r="Y1054" s="116"/>
      <c r="Z1054" s="168"/>
      <c r="AA1054" s="173"/>
      <c r="AB1054" s="130"/>
    </row>
    <row r="1055" spans="2:28" s="120" customFormat="1" ht="9" hidden="1" customHeight="1" outlineLevel="1" thickBot="1" x14ac:dyDescent="0.35">
      <c r="K1055" s="174"/>
      <c r="L1055" s="123"/>
      <c r="M1055" s="116"/>
      <c r="N1055" s="123"/>
      <c r="O1055" s="169"/>
      <c r="Q1055" s="116"/>
      <c r="R1055" s="123"/>
      <c r="S1055" s="169"/>
      <c r="U1055" s="116"/>
      <c r="V1055" s="123"/>
      <c r="W1055" s="169"/>
      <c r="Y1055" s="116"/>
      <c r="Z1055" s="123"/>
      <c r="AA1055" s="169"/>
    </row>
    <row r="1056" spans="2:28" s="122" customFormat="1" ht="15" hidden="1" outlineLevel="1" thickBot="1" x14ac:dyDescent="0.35">
      <c r="B1056" s="132" t="s">
        <v>8</v>
      </c>
      <c r="C1056" s="132" t="s">
        <v>9</v>
      </c>
      <c r="D1056" s="134" t="s">
        <v>12</v>
      </c>
      <c r="E1056" s="133" t="s">
        <v>14</v>
      </c>
      <c r="F1056" s="133" t="s">
        <v>15</v>
      </c>
      <c r="G1056" s="133" t="s">
        <v>16</v>
      </c>
      <c r="H1056" s="133" t="s">
        <v>2214</v>
      </c>
      <c r="I1056" s="133" t="s">
        <v>54</v>
      </c>
      <c r="J1056" s="133" t="s">
        <v>55</v>
      </c>
      <c r="K1056" s="175" t="s">
        <v>17</v>
      </c>
      <c r="L1056" s="162" t="s">
        <v>56</v>
      </c>
      <c r="M1056" s="116"/>
      <c r="N1056" s="161" t="s">
        <v>2213</v>
      </c>
      <c r="O1056" s="170" t="s">
        <v>1</v>
      </c>
      <c r="P1056" s="135" t="s">
        <v>0</v>
      </c>
      <c r="Q1056" s="116"/>
      <c r="R1056" s="161" t="s">
        <v>2213</v>
      </c>
      <c r="S1056" s="170" t="s">
        <v>1</v>
      </c>
      <c r="T1056" s="135" t="s">
        <v>0</v>
      </c>
      <c r="U1056" s="116"/>
      <c r="V1056" s="161" t="s">
        <v>2213</v>
      </c>
      <c r="W1056" s="170" t="s">
        <v>1</v>
      </c>
      <c r="X1056" s="135" t="s">
        <v>0</v>
      </c>
      <c r="Y1056" s="116"/>
      <c r="Z1056" s="161" t="s">
        <v>2213</v>
      </c>
      <c r="AA1056" s="170" t="s">
        <v>1</v>
      </c>
      <c r="AB1056" s="135" t="s">
        <v>0</v>
      </c>
    </row>
    <row r="1057" spans="2:28" s="7" customFormat="1" ht="9" customHeight="1" collapsed="1" thickBot="1" x14ac:dyDescent="0.35">
      <c r="B1057" s="120"/>
      <c r="C1057" s="120"/>
      <c r="D1057" s="120"/>
      <c r="E1057" s="120"/>
      <c r="F1057" s="120"/>
      <c r="G1057" s="120"/>
      <c r="H1057" s="120"/>
      <c r="I1057" s="120"/>
      <c r="J1057" s="120"/>
      <c r="K1057" s="174"/>
      <c r="L1057" s="123"/>
      <c r="M1057" s="116"/>
      <c r="N1057" s="123"/>
      <c r="O1057" s="169"/>
      <c r="P1057" s="120"/>
      <c r="Q1057" s="116"/>
      <c r="R1057" s="123"/>
      <c r="S1057" s="169"/>
      <c r="T1057" s="120"/>
      <c r="U1057" s="116"/>
      <c r="V1057" s="123"/>
      <c r="W1057" s="169"/>
      <c r="X1057" s="120"/>
      <c r="Y1057" s="116"/>
      <c r="Z1057" s="123"/>
      <c r="AA1057" s="169"/>
      <c r="AB1057" s="120"/>
    </row>
    <row r="1058" spans="2:28" ht="18" x14ac:dyDescent="0.3">
      <c r="B1058" s="141" t="s">
        <v>2075</v>
      </c>
      <c r="C1058" s="348" t="str">
        <f>IFERROR(INDEX(DATA!$E$6:$E$457,MATCH(B1058,DATA!$D$6:$D$457,0)),"")</f>
        <v>YEE PVC DE 4"</v>
      </c>
      <c r="D1058" s="349"/>
      <c r="E1058" s="349"/>
      <c r="F1058" s="349"/>
      <c r="G1058" s="350"/>
      <c r="H1058" s="160"/>
      <c r="I1058" s="136"/>
      <c r="J1058" s="136"/>
      <c r="K1058" s="176"/>
      <c r="L1058" s="163" t="str">
        <f>IFERROR(INDEX(DATA!$F$6:$F$457,MATCH(B1058,DATA!$D$6:$D$457,0)),"")</f>
        <v>UN</v>
      </c>
      <c r="N1058" s="166"/>
      <c r="O1058" s="171">
        <f>ROUND(SUM(O1059:O1069),0)</f>
        <v>68</v>
      </c>
      <c r="P1058" s="125"/>
      <c r="R1058" s="166"/>
      <c r="S1058" s="171">
        <f>ROUND(SUM(S1059:S1069),0)</f>
        <v>54</v>
      </c>
      <c r="T1058" s="125"/>
      <c r="V1058" s="166"/>
      <c r="W1058" s="171">
        <f>ROUND(SUM(W1059:W1069),0)</f>
        <v>65</v>
      </c>
      <c r="X1058" s="125"/>
      <c r="Z1058" s="166"/>
      <c r="AA1058" s="171">
        <f>ROUND(SUM(AA1059:AA1069),0)</f>
        <v>63</v>
      </c>
      <c r="AB1058" s="125"/>
    </row>
    <row r="1059" spans="2:28" s="117" customFormat="1" hidden="1" outlineLevel="1" x14ac:dyDescent="0.3">
      <c r="B1059" s="126" t="s">
        <v>18</v>
      </c>
      <c r="C1059" s="143"/>
      <c r="D1059" s="137">
        <v>1</v>
      </c>
      <c r="E1059" s="139"/>
      <c r="F1059" s="139"/>
      <c r="G1059" s="139"/>
      <c r="H1059" s="156" t="str">
        <f>IF(L1059="ML",N1059,"")</f>
        <v/>
      </c>
      <c r="I1059" s="156" t="str">
        <f>IF(L1059="M2",N1059,"")</f>
        <v/>
      </c>
      <c r="J1059" s="156" t="str">
        <f>IF(L1059="M3",N1059,"")</f>
        <v/>
      </c>
      <c r="K1059" s="177" t="str">
        <f>IF(L1059="KG",N1059,"")</f>
        <v/>
      </c>
      <c r="L1059" s="164" t="str">
        <f>L1058</f>
        <v>UN</v>
      </c>
      <c r="M1059" s="116"/>
      <c r="N1059" s="167">
        <v>68</v>
      </c>
      <c r="O1059" s="172">
        <f t="shared" ref="O1059" si="971">IFERROR(D1059*N1059,"")</f>
        <v>68</v>
      </c>
      <c r="P1059" s="121">
        <f>IFERROR(O1059/$O$1058,"")</f>
        <v>1</v>
      </c>
      <c r="Q1059" s="116"/>
      <c r="R1059" s="167">
        <v>54</v>
      </c>
      <c r="S1059" s="172">
        <f>IFERROR(D1059*R1059,"")</f>
        <v>54</v>
      </c>
      <c r="T1059" s="121">
        <f>IFERROR(S1059/$S$1058,"")</f>
        <v>1</v>
      </c>
      <c r="U1059" s="116"/>
      <c r="V1059" s="167">
        <v>65</v>
      </c>
      <c r="W1059" s="172">
        <f>IFERROR(D1059*V1059,"")</f>
        <v>65</v>
      </c>
      <c r="X1059" s="121">
        <f>IFERROR(W1059/$W$1058,"")</f>
        <v>1</v>
      </c>
      <c r="Y1059" s="116"/>
      <c r="Z1059" s="167">
        <v>63</v>
      </c>
      <c r="AA1059" s="172">
        <f>IFERROR(D1059*Z1059,"")</f>
        <v>63</v>
      </c>
      <c r="AB1059" s="121">
        <f>IFERROR(AA1059/$AA$1058,"")</f>
        <v>1</v>
      </c>
    </row>
    <row r="1060" spans="2:28" s="117" customFormat="1" hidden="1" outlineLevel="1" x14ac:dyDescent="0.3">
      <c r="B1060" s="126" t="s">
        <v>19</v>
      </c>
      <c r="C1060" s="143"/>
      <c r="D1060" s="137"/>
      <c r="E1060" s="124"/>
      <c r="F1060" s="124"/>
      <c r="G1060" s="124"/>
      <c r="H1060" s="156" t="str">
        <f t="shared" ref="H1060:H1068" si="972">IF(L1060="ML",N1060,"")</f>
        <v/>
      </c>
      <c r="I1060" s="156" t="str">
        <f t="shared" ref="I1060:I1068" si="973">IF(L1060="M2",N1060,"")</f>
        <v/>
      </c>
      <c r="J1060" s="156" t="str">
        <f t="shared" ref="J1060:J1068" si="974">IF(L1060="M3",N1060,"")</f>
        <v/>
      </c>
      <c r="K1060" s="177" t="str">
        <f t="shared" ref="K1060:K1068" si="975">IF(L1060="KG",N1060,"")</f>
        <v/>
      </c>
      <c r="L1060" s="164" t="str">
        <f t="shared" ref="L1060:L1068" si="976">L1059</f>
        <v>UN</v>
      </c>
      <c r="M1060" s="116"/>
      <c r="N1060" s="167"/>
      <c r="O1060" s="172">
        <f>IFERROR(D1060*N1060,"")</f>
        <v>0</v>
      </c>
      <c r="P1060" s="121">
        <f t="shared" ref="P1060:P1068" si="977">IFERROR(O1060/$O$1058,"")</f>
        <v>0</v>
      </c>
      <c r="Q1060" s="116"/>
      <c r="R1060" s="167"/>
      <c r="S1060" s="172">
        <f t="shared" ref="S1060:S1068" si="978">IFERROR(D1060*R1060,"")</f>
        <v>0</v>
      </c>
      <c r="T1060" s="121">
        <f t="shared" ref="T1060:T1068" si="979">IFERROR(S1060/$S$1058,"")</f>
        <v>0</v>
      </c>
      <c r="U1060" s="116"/>
      <c r="V1060" s="167"/>
      <c r="W1060" s="172">
        <f t="shared" ref="W1060:W1068" si="980">IFERROR(D1060*V1060,"")</f>
        <v>0</v>
      </c>
      <c r="X1060" s="121">
        <f t="shared" ref="X1060:X1068" si="981">IFERROR(W1060/$W$1058,"")</f>
        <v>0</v>
      </c>
      <c r="Y1060" s="116"/>
      <c r="Z1060" s="167"/>
      <c r="AA1060" s="172">
        <f t="shared" ref="AA1060:AA1068" si="982">IFERROR(D1060*Z1060,"")</f>
        <v>0</v>
      </c>
      <c r="AB1060" s="121">
        <f t="shared" ref="AB1060:AB1068" si="983">IFERROR(AA1060/$AA$1058,"")</f>
        <v>0</v>
      </c>
    </row>
    <row r="1061" spans="2:28" s="117" customFormat="1" hidden="1" outlineLevel="1" x14ac:dyDescent="0.3">
      <c r="B1061" s="126" t="s">
        <v>20</v>
      </c>
      <c r="C1061" s="143"/>
      <c r="D1061" s="137"/>
      <c r="E1061" s="124"/>
      <c r="F1061" s="124"/>
      <c r="G1061" s="124"/>
      <c r="H1061" s="156" t="str">
        <f t="shared" si="972"/>
        <v/>
      </c>
      <c r="I1061" s="156" t="str">
        <f t="shared" si="973"/>
        <v/>
      </c>
      <c r="J1061" s="156" t="str">
        <f t="shared" si="974"/>
        <v/>
      </c>
      <c r="K1061" s="177" t="str">
        <f t="shared" si="975"/>
        <v/>
      </c>
      <c r="L1061" s="164" t="str">
        <f t="shared" si="976"/>
        <v>UN</v>
      </c>
      <c r="M1061" s="116"/>
      <c r="N1061" s="167"/>
      <c r="O1061" s="172">
        <f t="shared" ref="O1061:O1068" si="984">IFERROR(D1061*N1061,"")</f>
        <v>0</v>
      </c>
      <c r="P1061" s="121">
        <f t="shared" si="977"/>
        <v>0</v>
      </c>
      <c r="Q1061" s="116"/>
      <c r="R1061" s="167"/>
      <c r="S1061" s="172">
        <f t="shared" si="978"/>
        <v>0</v>
      </c>
      <c r="T1061" s="121">
        <f t="shared" si="979"/>
        <v>0</v>
      </c>
      <c r="U1061" s="116"/>
      <c r="V1061" s="167"/>
      <c r="W1061" s="172">
        <f t="shared" si="980"/>
        <v>0</v>
      </c>
      <c r="X1061" s="121">
        <f t="shared" si="981"/>
        <v>0</v>
      </c>
      <c r="Y1061" s="116"/>
      <c r="Z1061" s="167"/>
      <c r="AA1061" s="172">
        <f t="shared" si="982"/>
        <v>0</v>
      </c>
      <c r="AB1061" s="121">
        <f t="shared" si="983"/>
        <v>0</v>
      </c>
    </row>
    <row r="1062" spans="2:28" s="117" customFormat="1" hidden="1" outlineLevel="1" x14ac:dyDescent="0.3">
      <c r="B1062" s="126" t="s">
        <v>21</v>
      </c>
      <c r="C1062" s="143"/>
      <c r="D1062" s="137"/>
      <c r="E1062" s="124"/>
      <c r="F1062" s="124"/>
      <c r="G1062" s="124"/>
      <c r="H1062" s="156" t="str">
        <f t="shared" si="972"/>
        <v/>
      </c>
      <c r="I1062" s="156" t="str">
        <f t="shared" si="973"/>
        <v/>
      </c>
      <c r="J1062" s="156" t="str">
        <f t="shared" si="974"/>
        <v/>
      </c>
      <c r="K1062" s="177" t="str">
        <f t="shared" si="975"/>
        <v/>
      </c>
      <c r="L1062" s="164" t="str">
        <f t="shared" si="976"/>
        <v>UN</v>
      </c>
      <c r="M1062" s="116"/>
      <c r="N1062" s="167"/>
      <c r="O1062" s="172">
        <f t="shared" si="984"/>
        <v>0</v>
      </c>
      <c r="P1062" s="121">
        <f t="shared" si="977"/>
        <v>0</v>
      </c>
      <c r="Q1062" s="116"/>
      <c r="R1062" s="167"/>
      <c r="S1062" s="172">
        <f t="shared" si="978"/>
        <v>0</v>
      </c>
      <c r="T1062" s="121">
        <f t="shared" si="979"/>
        <v>0</v>
      </c>
      <c r="U1062" s="116"/>
      <c r="V1062" s="167"/>
      <c r="W1062" s="172">
        <f t="shared" si="980"/>
        <v>0</v>
      </c>
      <c r="X1062" s="121">
        <f t="shared" si="981"/>
        <v>0</v>
      </c>
      <c r="Y1062" s="116"/>
      <c r="Z1062" s="167"/>
      <c r="AA1062" s="172">
        <f t="shared" si="982"/>
        <v>0</v>
      </c>
      <c r="AB1062" s="121">
        <f t="shared" si="983"/>
        <v>0</v>
      </c>
    </row>
    <row r="1063" spans="2:28" s="117" customFormat="1" hidden="1" outlineLevel="1" x14ac:dyDescent="0.3">
      <c r="B1063" s="126" t="s">
        <v>22</v>
      </c>
      <c r="C1063" s="143"/>
      <c r="D1063" s="137"/>
      <c r="E1063" s="124"/>
      <c r="F1063" s="124"/>
      <c r="G1063" s="124"/>
      <c r="H1063" s="156" t="str">
        <f t="shared" si="972"/>
        <v/>
      </c>
      <c r="I1063" s="156" t="str">
        <f t="shared" si="973"/>
        <v/>
      </c>
      <c r="J1063" s="156" t="str">
        <f t="shared" si="974"/>
        <v/>
      </c>
      <c r="K1063" s="177" t="str">
        <f t="shared" si="975"/>
        <v/>
      </c>
      <c r="L1063" s="164" t="str">
        <f t="shared" si="976"/>
        <v>UN</v>
      </c>
      <c r="M1063" s="116"/>
      <c r="N1063" s="167"/>
      <c r="O1063" s="172">
        <f t="shared" si="984"/>
        <v>0</v>
      </c>
      <c r="P1063" s="121">
        <f t="shared" si="977"/>
        <v>0</v>
      </c>
      <c r="Q1063" s="116"/>
      <c r="R1063" s="167"/>
      <c r="S1063" s="172">
        <f t="shared" si="978"/>
        <v>0</v>
      </c>
      <c r="T1063" s="121">
        <f t="shared" si="979"/>
        <v>0</v>
      </c>
      <c r="U1063" s="116"/>
      <c r="V1063" s="167"/>
      <c r="W1063" s="172">
        <f t="shared" si="980"/>
        <v>0</v>
      </c>
      <c r="X1063" s="121">
        <f t="shared" si="981"/>
        <v>0</v>
      </c>
      <c r="Y1063" s="116"/>
      <c r="Z1063" s="167"/>
      <c r="AA1063" s="172">
        <f t="shared" si="982"/>
        <v>0</v>
      </c>
      <c r="AB1063" s="121">
        <f t="shared" si="983"/>
        <v>0</v>
      </c>
    </row>
    <row r="1064" spans="2:28" s="117" customFormat="1" hidden="1" outlineLevel="1" x14ac:dyDescent="0.3">
      <c r="B1064" s="126" t="s">
        <v>23</v>
      </c>
      <c r="C1064" s="143"/>
      <c r="D1064" s="137"/>
      <c r="E1064" s="124"/>
      <c r="F1064" s="124"/>
      <c r="G1064" s="124"/>
      <c r="H1064" s="156" t="str">
        <f t="shared" si="972"/>
        <v/>
      </c>
      <c r="I1064" s="156" t="str">
        <f t="shared" si="973"/>
        <v/>
      </c>
      <c r="J1064" s="156" t="str">
        <f t="shared" si="974"/>
        <v/>
      </c>
      <c r="K1064" s="177" t="str">
        <f t="shared" si="975"/>
        <v/>
      </c>
      <c r="L1064" s="164" t="str">
        <f t="shared" si="976"/>
        <v>UN</v>
      </c>
      <c r="M1064" s="116"/>
      <c r="N1064" s="167"/>
      <c r="O1064" s="172">
        <f t="shared" si="984"/>
        <v>0</v>
      </c>
      <c r="P1064" s="121">
        <f t="shared" si="977"/>
        <v>0</v>
      </c>
      <c r="Q1064" s="116"/>
      <c r="R1064" s="167"/>
      <c r="S1064" s="172">
        <f t="shared" si="978"/>
        <v>0</v>
      </c>
      <c r="T1064" s="121">
        <f t="shared" si="979"/>
        <v>0</v>
      </c>
      <c r="U1064" s="116"/>
      <c r="V1064" s="167"/>
      <c r="W1064" s="172">
        <f t="shared" si="980"/>
        <v>0</v>
      </c>
      <c r="X1064" s="121">
        <f t="shared" si="981"/>
        <v>0</v>
      </c>
      <c r="Y1064" s="116"/>
      <c r="Z1064" s="167"/>
      <c r="AA1064" s="172">
        <f t="shared" si="982"/>
        <v>0</v>
      </c>
      <c r="AB1064" s="121">
        <f t="shared" si="983"/>
        <v>0</v>
      </c>
    </row>
    <row r="1065" spans="2:28" s="117" customFormat="1" hidden="1" outlineLevel="1" x14ac:dyDescent="0.3">
      <c r="B1065" s="126" t="s">
        <v>24</v>
      </c>
      <c r="C1065" s="143"/>
      <c r="D1065" s="137"/>
      <c r="E1065" s="124"/>
      <c r="F1065" s="124"/>
      <c r="G1065" s="124"/>
      <c r="H1065" s="156" t="str">
        <f t="shared" si="972"/>
        <v/>
      </c>
      <c r="I1065" s="156" t="str">
        <f t="shared" si="973"/>
        <v/>
      </c>
      <c r="J1065" s="156" t="str">
        <f t="shared" si="974"/>
        <v/>
      </c>
      <c r="K1065" s="177" t="str">
        <f t="shared" si="975"/>
        <v/>
      </c>
      <c r="L1065" s="164" t="str">
        <f t="shared" si="976"/>
        <v>UN</v>
      </c>
      <c r="M1065" s="116"/>
      <c r="N1065" s="167"/>
      <c r="O1065" s="172">
        <f t="shared" si="984"/>
        <v>0</v>
      </c>
      <c r="P1065" s="121">
        <f t="shared" si="977"/>
        <v>0</v>
      </c>
      <c r="Q1065" s="116"/>
      <c r="R1065" s="167"/>
      <c r="S1065" s="172">
        <f t="shared" si="978"/>
        <v>0</v>
      </c>
      <c r="T1065" s="121">
        <f t="shared" si="979"/>
        <v>0</v>
      </c>
      <c r="U1065" s="116"/>
      <c r="V1065" s="167"/>
      <c r="W1065" s="172">
        <f t="shared" si="980"/>
        <v>0</v>
      </c>
      <c r="X1065" s="121">
        <f t="shared" si="981"/>
        <v>0</v>
      </c>
      <c r="Y1065" s="116"/>
      <c r="Z1065" s="167"/>
      <c r="AA1065" s="172">
        <f t="shared" si="982"/>
        <v>0</v>
      </c>
      <c r="AB1065" s="121">
        <f t="shared" si="983"/>
        <v>0</v>
      </c>
    </row>
    <row r="1066" spans="2:28" s="117" customFormat="1" hidden="1" outlineLevel="1" x14ac:dyDescent="0.3">
      <c r="B1066" s="126" t="s">
        <v>25</v>
      </c>
      <c r="C1066" s="143"/>
      <c r="D1066" s="137"/>
      <c r="E1066" s="124"/>
      <c r="F1066" s="124"/>
      <c r="G1066" s="124"/>
      <c r="H1066" s="156" t="str">
        <f t="shared" si="972"/>
        <v/>
      </c>
      <c r="I1066" s="156" t="str">
        <f t="shared" si="973"/>
        <v/>
      </c>
      <c r="J1066" s="156" t="str">
        <f t="shared" si="974"/>
        <v/>
      </c>
      <c r="K1066" s="177" t="str">
        <f t="shared" si="975"/>
        <v/>
      </c>
      <c r="L1066" s="164" t="str">
        <f t="shared" si="976"/>
        <v>UN</v>
      </c>
      <c r="M1066" s="116"/>
      <c r="N1066" s="167"/>
      <c r="O1066" s="172">
        <f t="shared" si="984"/>
        <v>0</v>
      </c>
      <c r="P1066" s="121">
        <f t="shared" si="977"/>
        <v>0</v>
      </c>
      <c r="Q1066" s="116"/>
      <c r="R1066" s="167"/>
      <c r="S1066" s="172">
        <f t="shared" si="978"/>
        <v>0</v>
      </c>
      <c r="T1066" s="121">
        <f t="shared" si="979"/>
        <v>0</v>
      </c>
      <c r="U1066" s="116"/>
      <c r="V1066" s="167"/>
      <c r="W1066" s="172">
        <f t="shared" si="980"/>
        <v>0</v>
      </c>
      <c r="X1066" s="121">
        <f t="shared" si="981"/>
        <v>0</v>
      </c>
      <c r="Y1066" s="116"/>
      <c r="Z1066" s="167"/>
      <c r="AA1066" s="172">
        <f t="shared" si="982"/>
        <v>0</v>
      </c>
      <c r="AB1066" s="121">
        <f t="shared" si="983"/>
        <v>0</v>
      </c>
    </row>
    <row r="1067" spans="2:28" s="117" customFormat="1" hidden="1" outlineLevel="1" x14ac:dyDescent="0.3">
      <c r="B1067" s="126" t="s">
        <v>26</v>
      </c>
      <c r="C1067" s="143"/>
      <c r="D1067" s="137"/>
      <c r="E1067" s="124"/>
      <c r="F1067" s="124"/>
      <c r="G1067" s="124"/>
      <c r="H1067" s="156" t="str">
        <f t="shared" si="972"/>
        <v/>
      </c>
      <c r="I1067" s="156" t="str">
        <f t="shared" si="973"/>
        <v/>
      </c>
      <c r="J1067" s="156" t="str">
        <f t="shared" si="974"/>
        <v/>
      </c>
      <c r="K1067" s="177" t="str">
        <f t="shared" si="975"/>
        <v/>
      </c>
      <c r="L1067" s="164" t="str">
        <f t="shared" si="976"/>
        <v>UN</v>
      </c>
      <c r="M1067" s="116"/>
      <c r="N1067" s="167"/>
      <c r="O1067" s="172">
        <f t="shared" si="984"/>
        <v>0</v>
      </c>
      <c r="P1067" s="121">
        <f t="shared" si="977"/>
        <v>0</v>
      </c>
      <c r="Q1067" s="116"/>
      <c r="R1067" s="167"/>
      <c r="S1067" s="172">
        <f t="shared" si="978"/>
        <v>0</v>
      </c>
      <c r="T1067" s="121">
        <f t="shared" si="979"/>
        <v>0</v>
      </c>
      <c r="U1067" s="116"/>
      <c r="V1067" s="167"/>
      <c r="W1067" s="172">
        <f t="shared" si="980"/>
        <v>0</v>
      </c>
      <c r="X1067" s="121">
        <f t="shared" si="981"/>
        <v>0</v>
      </c>
      <c r="Y1067" s="116"/>
      <c r="Z1067" s="167"/>
      <c r="AA1067" s="172">
        <f t="shared" si="982"/>
        <v>0</v>
      </c>
      <c r="AB1067" s="121">
        <f t="shared" si="983"/>
        <v>0</v>
      </c>
    </row>
    <row r="1068" spans="2:28" s="117" customFormat="1" hidden="1" outlineLevel="1" x14ac:dyDescent="0.3">
      <c r="B1068" s="126" t="s">
        <v>27</v>
      </c>
      <c r="C1068" s="143"/>
      <c r="D1068" s="137"/>
      <c r="E1068" s="124"/>
      <c r="F1068" s="124"/>
      <c r="G1068" s="124"/>
      <c r="H1068" s="156" t="str">
        <f t="shared" si="972"/>
        <v/>
      </c>
      <c r="I1068" s="156" t="str">
        <f t="shared" si="973"/>
        <v/>
      </c>
      <c r="J1068" s="156" t="str">
        <f t="shared" si="974"/>
        <v/>
      </c>
      <c r="K1068" s="177" t="str">
        <f t="shared" si="975"/>
        <v/>
      </c>
      <c r="L1068" s="164" t="str">
        <f t="shared" si="976"/>
        <v>UN</v>
      </c>
      <c r="M1068" s="116"/>
      <c r="N1068" s="167"/>
      <c r="O1068" s="172">
        <f t="shared" si="984"/>
        <v>0</v>
      </c>
      <c r="P1068" s="121">
        <f t="shared" si="977"/>
        <v>0</v>
      </c>
      <c r="Q1068" s="116"/>
      <c r="R1068" s="167"/>
      <c r="S1068" s="172">
        <f t="shared" si="978"/>
        <v>0</v>
      </c>
      <c r="T1068" s="121">
        <f t="shared" si="979"/>
        <v>0</v>
      </c>
      <c r="U1068" s="116"/>
      <c r="V1068" s="167"/>
      <c r="W1068" s="172">
        <f t="shared" si="980"/>
        <v>0</v>
      </c>
      <c r="X1068" s="121">
        <f t="shared" si="981"/>
        <v>0</v>
      </c>
      <c r="Y1068" s="116"/>
      <c r="Z1068" s="167"/>
      <c r="AA1068" s="172">
        <f t="shared" si="982"/>
        <v>0</v>
      </c>
      <c r="AB1068" s="121">
        <f t="shared" si="983"/>
        <v>0</v>
      </c>
    </row>
    <row r="1069" spans="2:28" s="117" customFormat="1" ht="15" hidden="1" outlineLevel="1" thickBot="1" x14ac:dyDescent="0.35">
      <c r="B1069" s="127"/>
      <c r="C1069" s="128"/>
      <c r="D1069" s="140"/>
      <c r="E1069" s="129"/>
      <c r="F1069" s="129"/>
      <c r="G1069" s="129"/>
      <c r="H1069" s="129"/>
      <c r="I1069" s="129"/>
      <c r="J1069" s="129"/>
      <c r="K1069" s="178"/>
      <c r="L1069" s="165"/>
      <c r="M1069" s="116"/>
      <c r="N1069" s="168"/>
      <c r="O1069" s="173"/>
      <c r="P1069" s="130"/>
      <c r="Q1069" s="116"/>
      <c r="R1069" s="168"/>
      <c r="S1069" s="173"/>
      <c r="T1069" s="130"/>
      <c r="U1069" s="116"/>
      <c r="V1069" s="168"/>
      <c r="W1069" s="173"/>
      <c r="X1069" s="130"/>
      <c r="Y1069" s="116"/>
      <c r="Z1069" s="168"/>
      <c r="AA1069" s="173"/>
      <c r="AB1069" s="130"/>
    </row>
    <row r="1070" spans="2:28" s="120" customFormat="1" ht="9" hidden="1" customHeight="1" outlineLevel="1" thickBot="1" x14ac:dyDescent="0.35">
      <c r="K1070" s="174"/>
      <c r="L1070" s="123"/>
      <c r="M1070" s="116"/>
      <c r="N1070" s="123"/>
      <c r="O1070" s="169"/>
      <c r="Q1070" s="116"/>
      <c r="R1070" s="123"/>
      <c r="S1070" s="169"/>
      <c r="U1070" s="116"/>
      <c r="V1070" s="123"/>
      <c r="W1070" s="169"/>
      <c r="Y1070" s="116"/>
      <c r="Z1070" s="123"/>
      <c r="AA1070" s="169"/>
    </row>
    <row r="1071" spans="2:28" s="122" customFormat="1" ht="15" hidden="1" outlineLevel="1" thickBot="1" x14ac:dyDescent="0.35">
      <c r="B1071" s="132" t="s">
        <v>8</v>
      </c>
      <c r="C1071" s="132" t="s">
        <v>9</v>
      </c>
      <c r="D1071" s="134" t="s">
        <v>12</v>
      </c>
      <c r="E1071" s="133" t="s">
        <v>14</v>
      </c>
      <c r="F1071" s="133" t="s">
        <v>15</v>
      </c>
      <c r="G1071" s="133" t="s">
        <v>16</v>
      </c>
      <c r="H1071" s="133" t="s">
        <v>2214</v>
      </c>
      <c r="I1071" s="133" t="s">
        <v>54</v>
      </c>
      <c r="J1071" s="133" t="s">
        <v>55</v>
      </c>
      <c r="K1071" s="175" t="s">
        <v>17</v>
      </c>
      <c r="L1071" s="162" t="s">
        <v>56</v>
      </c>
      <c r="M1071" s="116"/>
      <c r="N1071" s="161" t="s">
        <v>2213</v>
      </c>
      <c r="O1071" s="170" t="s">
        <v>1</v>
      </c>
      <c r="P1071" s="135" t="s">
        <v>0</v>
      </c>
      <c r="Q1071" s="116"/>
      <c r="R1071" s="161" t="s">
        <v>2213</v>
      </c>
      <c r="S1071" s="170" t="s">
        <v>1</v>
      </c>
      <c r="T1071" s="135" t="s">
        <v>0</v>
      </c>
      <c r="U1071" s="116"/>
      <c r="V1071" s="161" t="s">
        <v>2213</v>
      </c>
      <c r="W1071" s="170" t="s">
        <v>1</v>
      </c>
      <c r="X1071" s="135" t="s">
        <v>0</v>
      </c>
      <c r="Y1071" s="116"/>
      <c r="Z1071" s="161" t="s">
        <v>2213</v>
      </c>
      <c r="AA1071" s="170" t="s">
        <v>1</v>
      </c>
      <c r="AB1071" s="135" t="s">
        <v>0</v>
      </c>
    </row>
    <row r="1072" spans="2:28" s="7" customFormat="1" ht="9" customHeight="1" collapsed="1" thickBot="1" x14ac:dyDescent="0.35">
      <c r="B1072" s="120"/>
      <c r="C1072" s="120"/>
      <c r="D1072" s="120"/>
      <c r="E1072" s="120"/>
      <c r="F1072" s="120"/>
      <c r="G1072" s="120"/>
      <c r="H1072" s="120"/>
      <c r="I1072" s="120"/>
      <c r="J1072" s="120"/>
      <c r="K1072" s="174"/>
      <c r="L1072" s="123"/>
      <c r="M1072" s="116"/>
      <c r="N1072" s="123"/>
      <c r="O1072" s="169"/>
      <c r="P1072" s="120"/>
      <c r="Q1072" s="116"/>
      <c r="R1072" s="123"/>
      <c r="S1072" s="169"/>
      <c r="T1072" s="120"/>
      <c r="U1072" s="116"/>
      <c r="V1072" s="123"/>
      <c r="W1072" s="169"/>
      <c r="X1072" s="120"/>
      <c r="Y1072" s="116"/>
      <c r="Z1072" s="123"/>
      <c r="AA1072" s="169"/>
      <c r="AB1072" s="120"/>
    </row>
    <row r="1073" spans="2:28" ht="18" x14ac:dyDescent="0.3">
      <c r="B1073" s="141" t="s">
        <v>2076</v>
      </c>
      <c r="C1073" s="348" t="str">
        <f>IFERROR(INDEX(DATA!$E$6:$E$457,MATCH(B1073,DATA!$D$6:$D$457,0)),"")</f>
        <v>YEE PVC REDUCIDA DE 4X2"</v>
      </c>
      <c r="D1073" s="349"/>
      <c r="E1073" s="349"/>
      <c r="F1073" s="349"/>
      <c r="G1073" s="350"/>
      <c r="H1073" s="160"/>
      <c r="I1073" s="136"/>
      <c r="J1073" s="136"/>
      <c r="K1073" s="176"/>
      <c r="L1073" s="163" t="str">
        <f>IFERROR(INDEX(DATA!$F$6:$F$457,MATCH(B1073,DATA!$D$6:$D$457,0)),"")</f>
        <v>UN</v>
      </c>
      <c r="N1073" s="166"/>
      <c r="O1073" s="171">
        <f>ROUND(SUM(O1074:O1084),0)</f>
        <v>49</v>
      </c>
      <c r="P1073" s="125"/>
      <c r="R1073" s="166"/>
      <c r="S1073" s="171">
        <f>ROUND(SUM(S1074:S1084),0)</f>
        <v>39</v>
      </c>
      <c r="T1073" s="125"/>
      <c r="V1073" s="166"/>
      <c r="W1073" s="171">
        <f>ROUND(SUM(W1074:W1084),0)</f>
        <v>47</v>
      </c>
      <c r="X1073" s="125"/>
      <c r="Z1073" s="166"/>
      <c r="AA1073" s="171">
        <f>ROUND(SUM(AA1074:AA1084),0)</f>
        <v>46</v>
      </c>
      <c r="AB1073" s="125"/>
    </row>
    <row r="1074" spans="2:28" s="117" customFormat="1" hidden="1" outlineLevel="1" x14ac:dyDescent="0.3">
      <c r="B1074" s="126" t="s">
        <v>18</v>
      </c>
      <c r="C1074" s="143"/>
      <c r="D1074" s="137">
        <v>1</v>
      </c>
      <c r="E1074" s="139"/>
      <c r="F1074" s="139"/>
      <c r="G1074" s="139"/>
      <c r="H1074" s="156" t="str">
        <f>IF(L1074="ML",N1074,"")</f>
        <v/>
      </c>
      <c r="I1074" s="156" t="str">
        <f>IF(L1074="M2",N1074,"")</f>
        <v/>
      </c>
      <c r="J1074" s="156" t="str">
        <f>IF(L1074="M3",N1074,"")</f>
        <v/>
      </c>
      <c r="K1074" s="177" t="str">
        <f>IF(L1074="KG",N1074,"")</f>
        <v/>
      </c>
      <c r="L1074" s="164" t="str">
        <f>L1073</f>
        <v>UN</v>
      </c>
      <c r="M1074" s="116"/>
      <c r="N1074" s="167">
        <v>49</v>
      </c>
      <c r="O1074" s="172">
        <f t="shared" ref="O1074" si="985">IFERROR(D1074*N1074,"")</f>
        <v>49</v>
      </c>
      <c r="P1074" s="121">
        <f>IFERROR(O1074/$O$1073,"")</f>
        <v>1</v>
      </c>
      <c r="Q1074" s="116"/>
      <c r="R1074" s="167">
        <v>39</v>
      </c>
      <c r="S1074" s="172">
        <f>IFERROR(D1074*R1074,"")</f>
        <v>39</v>
      </c>
      <c r="T1074" s="121">
        <f>IFERROR(S1074/$S$1073,"")</f>
        <v>1</v>
      </c>
      <c r="U1074" s="116"/>
      <c r="V1074" s="167">
        <v>47</v>
      </c>
      <c r="W1074" s="172">
        <f>IFERROR(D1074*V1074,"")</f>
        <v>47</v>
      </c>
      <c r="X1074" s="121">
        <f>IFERROR(W1074/$W$1073,"")</f>
        <v>1</v>
      </c>
      <c r="Y1074" s="116"/>
      <c r="Z1074" s="167">
        <v>46</v>
      </c>
      <c r="AA1074" s="172">
        <f>IFERROR(D1074*Z1074,"")</f>
        <v>46</v>
      </c>
      <c r="AB1074" s="121">
        <f>IFERROR(AA1074/$AA$1073,"")</f>
        <v>1</v>
      </c>
    </row>
    <row r="1075" spans="2:28" s="117" customFormat="1" hidden="1" outlineLevel="1" x14ac:dyDescent="0.3">
      <c r="B1075" s="126" t="s">
        <v>19</v>
      </c>
      <c r="C1075" s="143"/>
      <c r="D1075" s="137"/>
      <c r="E1075" s="124"/>
      <c r="F1075" s="124"/>
      <c r="G1075" s="124"/>
      <c r="H1075" s="156" t="str">
        <f t="shared" ref="H1075:H1083" si="986">IF(L1075="ML",N1075,"")</f>
        <v/>
      </c>
      <c r="I1075" s="156" t="str">
        <f t="shared" ref="I1075:I1083" si="987">IF(L1075="M2",N1075,"")</f>
        <v/>
      </c>
      <c r="J1075" s="156" t="str">
        <f t="shared" ref="J1075:J1083" si="988">IF(L1075="M3",N1075,"")</f>
        <v/>
      </c>
      <c r="K1075" s="177" t="str">
        <f t="shared" ref="K1075:K1083" si="989">IF(L1075="KG",N1075,"")</f>
        <v/>
      </c>
      <c r="L1075" s="164" t="str">
        <f t="shared" ref="L1075:L1083" si="990">L1074</f>
        <v>UN</v>
      </c>
      <c r="M1075" s="116"/>
      <c r="N1075" s="167"/>
      <c r="O1075" s="172">
        <f>IFERROR(D1075*N1075,"")</f>
        <v>0</v>
      </c>
      <c r="P1075" s="121">
        <f t="shared" ref="P1075:P1083" si="991">IFERROR(O1075/$O$1073,"")</f>
        <v>0</v>
      </c>
      <c r="Q1075" s="116"/>
      <c r="R1075" s="167"/>
      <c r="S1075" s="172">
        <f t="shared" ref="S1075:S1083" si="992">IFERROR(D1075*R1075,"")</f>
        <v>0</v>
      </c>
      <c r="T1075" s="121">
        <f t="shared" ref="T1075:T1083" si="993">IFERROR(S1075/$S$1073,"")</f>
        <v>0</v>
      </c>
      <c r="U1075" s="116"/>
      <c r="V1075" s="167"/>
      <c r="W1075" s="172">
        <f t="shared" ref="W1075:W1083" si="994">IFERROR(D1075*V1075,"")</f>
        <v>0</v>
      </c>
      <c r="X1075" s="121">
        <f t="shared" ref="X1075:X1083" si="995">IFERROR(W1075/$W$1073,"")</f>
        <v>0</v>
      </c>
      <c r="Y1075" s="116"/>
      <c r="Z1075" s="167"/>
      <c r="AA1075" s="172">
        <f t="shared" ref="AA1075:AA1083" si="996">IFERROR(D1075*Z1075,"")</f>
        <v>0</v>
      </c>
      <c r="AB1075" s="121">
        <f t="shared" ref="AB1075:AB1083" si="997">IFERROR(AA1075/$AA$1073,"")</f>
        <v>0</v>
      </c>
    </row>
    <row r="1076" spans="2:28" s="117" customFormat="1" hidden="1" outlineLevel="1" x14ac:dyDescent="0.3">
      <c r="B1076" s="126" t="s">
        <v>20</v>
      </c>
      <c r="C1076" s="143"/>
      <c r="D1076" s="137"/>
      <c r="E1076" s="124"/>
      <c r="F1076" s="124"/>
      <c r="G1076" s="124"/>
      <c r="H1076" s="156" t="str">
        <f t="shared" si="986"/>
        <v/>
      </c>
      <c r="I1076" s="156" t="str">
        <f t="shared" si="987"/>
        <v/>
      </c>
      <c r="J1076" s="156" t="str">
        <f t="shared" si="988"/>
        <v/>
      </c>
      <c r="K1076" s="177" t="str">
        <f t="shared" si="989"/>
        <v/>
      </c>
      <c r="L1076" s="164" t="str">
        <f t="shared" si="990"/>
        <v>UN</v>
      </c>
      <c r="M1076" s="116"/>
      <c r="N1076" s="167"/>
      <c r="O1076" s="172">
        <f t="shared" ref="O1076:O1083" si="998">IFERROR(D1076*N1076,"")</f>
        <v>0</v>
      </c>
      <c r="P1076" s="121">
        <f t="shared" si="991"/>
        <v>0</v>
      </c>
      <c r="Q1076" s="116"/>
      <c r="R1076" s="167"/>
      <c r="S1076" s="172">
        <f t="shared" si="992"/>
        <v>0</v>
      </c>
      <c r="T1076" s="121">
        <f t="shared" si="993"/>
        <v>0</v>
      </c>
      <c r="U1076" s="116"/>
      <c r="V1076" s="167"/>
      <c r="W1076" s="172">
        <f t="shared" si="994"/>
        <v>0</v>
      </c>
      <c r="X1076" s="121">
        <f t="shared" si="995"/>
        <v>0</v>
      </c>
      <c r="Y1076" s="116"/>
      <c r="Z1076" s="167"/>
      <c r="AA1076" s="172">
        <f t="shared" si="996"/>
        <v>0</v>
      </c>
      <c r="AB1076" s="121">
        <f t="shared" si="997"/>
        <v>0</v>
      </c>
    </row>
    <row r="1077" spans="2:28" s="117" customFormat="1" hidden="1" outlineLevel="1" x14ac:dyDescent="0.3">
      <c r="B1077" s="126" t="s">
        <v>21</v>
      </c>
      <c r="C1077" s="143"/>
      <c r="D1077" s="137"/>
      <c r="E1077" s="124"/>
      <c r="F1077" s="124"/>
      <c r="G1077" s="124"/>
      <c r="H1077" s="156" t="str">
        <f t="shared" si="986"/>
        <v/>
      </c>
      <c r="I1077" s="156" t="str">
        <f t="shared" si="987"/>
        <v/>
      </c>
      <c r="J1077" s="156" t="str">
        <f t="shared" si="988"/>
        <v/>
      </c>
      <c r="K1077" s="177" t="str">
        <f t="shared" si="989"/>
        <v/>
      </c>
      <c r="L1077" s="164" t="str">
        <f t="shared" si="990"/>
        <v>UN</v>
      </c>
      <c r="M1077" s="116"/>
      <c r="N1077" s="167"/>
      <c r="O1077" s="172">
        <f t="shared" si="998"/>
        <v>0</v>
      </c>
      <c r="P1077" s="121">
        <f t="shared" si="991"/>
        <v>0</v>
      </c>
      <c r="Q1077" s="116"/>
      <c r="R1077" s="167"/>
      <c r="S1077" s="172">
        <f t="shared" si="992"/>
        <v>0</v>
      </c>
      <c r="T1077" s="121">
        <f t="shared" si="993"/>
        <v>0</v>
      </c>
      <c r="U1077" s="116"/>
      <c r="V1077" s="167"/>
      <c r="W1077" s="172">
        <f t="shared" si="994"/>
        <v>0</v>
      </c>
      <c r="X1077" s="121">
        <f t="shared" si="995"/>
        <v>0</v>
      </c>
      <c r="Y1077" s="116"/>
      <c r="Z1077" s="167"/>
      <c r="AA1077" s="172">
        <f t="shared" si="996"/>
        <v>0</v>
      </c>
      <c r="AB1077" s="121">
        <f t="shared" si="997"/>
        <v>0</v>
      </c>
    </row>
    <row r="1078" spans="2:28" s="117" customFormat="1" hidden="1" outlineLevel="1" x14ac:dyDescent="0.3">
      <c r="B1078" s="126" t="s">
        <v>22</v>
      </c>
      <c r="C1078" s="143"/>
      <c r="D1078" s="137"/>
      <c r="E1078" s="124"/>
      <c r="F1078" s="124"/>
      <c r="G1078" s="124"/>
      <c r="H1078" s="156" t="str">
        <f t="shared" si="986"/>
        <v/>
      </c>
      <c r="I1078" s="156" t="str">
        <f t="shared" si="987"/>
        <v/>
      </c>
      <c r="J1078" s="156" t="str">
        <f t="shared" si="988"/>
        <v/>
      </c>
      <c r="K1078" s="177" t="str">
        <f t="shared" si="989"/>
        <v/>
      </c>
      <c r="L1078" s="164" t="str">
        <f t="shared" si="990"/>
        <v>UN</v>
      </c>
      <c r="M1078" s="116"/>
      <c r="N1078" s="167"/>
      <c r="O1078" s="172">
        <f t="shared" si="998"/>
        <v>0</v>
      </c>
      <c r="P1078" s="121">
        <f t="shared" si="991"/>
        <v>0</v>
      </c>
      <c r="Q1078" s="116"/>
      <c r="R1078" s="167"/>
      <c r="S1078" s="172">
        <f t="shared" si="992"/>
        <v>0</v>
      </c>
      <c r="T1078" s="121">
        <f t="shared" si="993"/>
        <v>0</v>
      </c>
      <c r="U1078" s="116"/>
      <c r="V1078" s="167"/>
      <c r="W1078" s="172">
        <f t="shared" si="994"/>
        <v>0</v>
      </c>
      <c r="X1078" s="121">
        <f t="shared" si="995"/>
        <v>0</v>
      </c>
      <c r="Y1078" s="116"/>
      <c r="Z1078" s="167"/>
      <c r="AA1078" s="172">
        <f t="shared" si="996"/>
        <v>0</v>
      </c>
      <c r="AB1078" s="121">
        <f t="shared" si="997"/>
        <v>0</v>
      </c>
    </row>
    <row r="1079" spans="2:28" s="117" customFormat="1" hidden="1" outlineLevel="1" x14ac:dyDescent="0.3">
      <c r="B1079" s="126" t="s">
        <v>23</v>
      </c>
      <c r="C1079" s="143"/>
      <c r="D1079" s="137"/>
      <c r="E1079" s="124"/>
      <c r="F1079" s="124"/>
      <c r="G1079" s="124"/>
      <c r="H1079" s="156" t="str">
        <f t="shared" si="986"/>
        <v/>
      </c>
      <c r="I1079" s="156" t="str">
        <f t="shared" si="987"/>
        <v/>
      </c>
      <c r="J1079" s="156" t="str">
        <f t="shared" si="988"/>
        <v/>
      </c>
      <c r="K1079" s="177" t="str">
        <f t="shared" si="989"/>
        <v/>
      </c>
      <c r="L1079" s="164" t="str">
        <f t="shared" si="990"/>
        <v>UN</v>
      </c>
      <c r="M1079" s="116"/>
      <c r="N1079" s="167"/>
      <c r="O1079" s="172">
        <f t="shared" si="998"/>
        <v>0</v>
      </c>
      <c r="P1079" s="121">
        <f t="shared" si="991"/>
        <v>0</v>
      </c>
      <c r="Q1079" s="116"/>
      <c r="R1079" s="167"/>
      <c r="S1079" s="172">
        <f t="shared" si="992"/>
        <v>0</v>
      </c>
      <c r="T1079" s="121">
        <f t="shared" si="993"/>
        <v>0</v>
      </c>
      <c r="U1079" s="116"/>
      <c r="V1079" s="167"/>
      <c r="W1079" s="172">
        <f t="shared" si="994"/>
        <v>0</v>
      </c>
      <c r="X1079" s="121">
        <f t="shared" si="995"/>
        <v>0</v>
      </c>
      <c r="Y1079" s="116"/>
      <c r="Z1079" s="167"/>
      <c r="AA1079" s="172">
        <f t="shared" si="996"/>
        <v>0</v>
      </c>
      <c r="AB1079" s="121">
        <f t="shared" si="997"/>
        <v>0</v>
      </c>
    </row>
    <row r="1080" spans="2:28" s="117" customFormat="1" hidden="1" outlineLevel="1" x14ac:dyDescent="0.3">
      <c r="B1080" s="126" t="s">
        <v>24</v>
      </c>
      <c r="C1080" s="143"/>
      <c r="D1080" s="137"/>
      <c r="E1080" s="124"/>
      <c r="F1080" s="124"/>
      <c r="G1080" s="124"/>
      <c r="H1080" s="156" t="str">
        <f t="shared" si="986"/>
        <v/>
      </c>
      <c r="I1080" s="156" t="str">
        <f t="shared" si="987"/>
        <v/>
      </c>
      <c r="J1080" s="156" t="str">
        <f t="shared" si="988"/>
        <v/>
      </c>
      <c r="K1080" s="177" t="str">
        <f t="shared" si="989"/>
        <v/>
      </c>
      <c r="L1080" s="164" t="str">
        <f t="shared" si="990"/>
        <v>UN</v>
      </c>
      <c r="M1080" s="116"/>
      <c r="N1080" s="167"/>
      <c r="O1080" s="172">
        <f t="shared" si="998"/>
        <v>0</v>
      </c>
      <c r="P1080" s="121">
        <f t="shared" si="991"/>
        <v>0</v>
      </c>
      <c r="Q1080" s="116"/>
      <c r="R1080" s="167"/>
      <c r="S1080" s="172">
        <f t="shared" si="992"/>
        <v>0</v>
      </c>
      <c r="T1080" s="121">
        <f t="shared" si="993"/>
        <v>0</v>
      </c>
      <c r="U1080" s="116"/>
      <c r="V1080" s="167"/>
      <c r="W1080" s="172">
        <f t="shared" si="994"/>
        <v>0</v>
      </c>
      <c r="X1080" s="121">
        <f t="shared" si="995"/>
        <v>0</v>
      </c>
      <c r="Y1080" s="116"/>
      <c r="Z1080" s="167"/>
      <c r="AA1080" s="172">
        <f t="shared" si="996"/>
        <v>0</v>
      </c>
      <c r="AB1080" s="121">
        <f t="shared" si="997"/>
        <v>0</v>
      </c>
    </row>
    <row r="1081" spans="2:28" s="117" customFormat="1" hidden="1" outlineLevel="1" x14ac:dyDescent="0.3">
      <c r="B1081" s="126" t="s">
        <v>25</v>
      </c>
      <c r="C1081" s="143"/>
      <c r="D1081" s="137"/>
      <c r="E1081" s="124"/>
      <c r="F1081" s="124"/>
      <c r="G1081" s="124"/>
      <c r="H1081" s="156" t="str">
        <f t="shared" si="986"/>
        <v/>
      </c>
      <c r="I1081" s="156" t="str">
        <f t="shared" si="987"/>
        <v/>
      </c>
      <c r="J1081" s="156" t="str">
        <f t="shared" si="988"/>
        <v/>
      </c>
      <c r="K1081" s="177" t="str">
        <f t="shared" si="989"/>
        <v/>
      </c>
      <c r="L1081" s="164" t="str">
        <f t="shared" si="990"/>
        <v>UN</v>
      </c>
      <c r="M1081" s="116"/>
      <c r="N1081" s="167"/>
      <c r="O1081" s="172">
        <f t="shared" si="998"/>
        <v>0</v>
      </c>
      <c r="P1081" s="121">
        <f t="shared" si="991"/>
        <v>0</v>
      </c>
      <c r="Q1081" s="116"/>
      <c r="R1081" s="167"/>
      <c r="S1081" s="172">
        <f t="shared" si="992"/>
        <v>0</v>
      </c>
      <c r="T1081" s="121">
        <f t="shared" si="993"/>
        <v>0</v>
      </c>
      <c r="U1081" s="116"/>
      <c r="V1081" s="167"/>
      <c r="W1081" s="172">
        <f t="shared" si="994"/>
        <v>0</v>
      </c>
      <c r="X1081" s="121">
        <f t="shared" si="995"/>
        <v>0</v>
      </c>
      <c r="Y1081" s="116"/>
      <c r="Z1081" s="167"/>
      <c r="AA1081" s="172">
        <f t="shared" si="996"/>
        <v>0</v>
      </c>
      <c r="AB1081" s="121">
        <f t="shared" si="997"/>
        <v>0</v>
      </c>
    </row>
    <row r="1082" spans="2:28" s="117" customFormat="1" hidden="1" outlineLevel="1" x14ac:dyDescent="0.3">
      <c r="B1082" s="126" t="s">
        <v>26</v>
      </c>
      <c r="C1082" s="143"/>
      <c r="D1082" s="137"/>
      <c r="E1082" s="124"/>
      <c r="F1082" s="124"/>
      <c r="G1082" s="124"/>
      <c r="H1082" s="156" t="str">
        <f t="shared" si="986"/>
        <v/>
      </c>
      <c r="I1082" s="156" t="str">
        <f t="shared" si="987"/>
        <v/>
      </c>
      <c r="J1082" s="156" t="str">
        <f t="shared" si="988"/>
        <v/>
      </c>
      <c r="K1082" s="177" t="str">
        <f t="shared" si="989"/>
        <v/>
      </c>
      <c r="L1082" s="164" t="str">
        <f t="shared" si="990"/>
        <v>UN</v>
      </c>
      <c r="M1082" s="116"/>
      <c r="N1082" s="167"/>
      <c r="O1082" s="172">
        <f t="shared" si="998"/>
        <v>0</v>
      </c>
      <c r="P1082" s="121">
        <f t="shared" si="991"/>
        <v>0</v>
      </c>
      <c r="Q1082" s="116"/>
      <c r="R1082" s="167"/>
      <c r="S1082" s="172">
        <f t="shared" si="992"/>
        <v>0</v>
      </c>
      <c r="T1082" s="121">
        <f t="shared" si="993"/>
        <v>0</v>
      </c>
      <c r="U1082" s="116"/>
      <c r="V1082" s="167"/>
      <c r="W1082" s="172">
        <f t="shared" si="994"/>
        <v>0</v>
      </c>
      <c r="X1082" s="121">
        <f t="shared" si="995"/>
        <v>0</v>
      </c>
      <c r="Y1082" s="116"/>
      <c r="Z1082" s="167"/>
      <c r="AA1082" s="172">
        <f t="shared" si="996"/>
        <v>0</v>
      </c>
      <c r="AB1082" s="121">
        <f t="shared" si="997"/>
        <v>0</v>
      </c>
    </row>
    <row r="1083" spans="2:28" s="117" customFormat="1" hidden="1" outlineLevel="1" x14ac:dyDescent="0.3">
      <c r="B1083" s="126" t="s">
        <v>27</v>
      </c>
      <c r="C1083" s="143"/>
      <c r="D1083" s="137"/>
      <c r="E1083" s="124"/>
      <c r="F1083" s="124"/>
      <c r="G1083" s="124"/>
      <c r="H1083" s="156" t="str">
        <f t="shared" si="986"/>
        <v/>
      </c>
      <c r="I1083" s="156" t="str">
        <f t="shared" si="987"/>
        <v/>
      </c>
      <c r="J1083" s="156" t="str">
        <f t="shared" si="988"/>
        <v/>
      </c>
      <c r="K1083" s="177" t="str">
        <f t="shared" si="989"/>
        <v/>
      </c>
      <c r="L1083" s="164" t="str">
        <f t="shared" si="990"/>
        <v>UN</v>
      </c>
      <c r="M1083" s="116"/>
      <c r="N1083" s="167"/>
      <c r="O1083" s="172">
        <f t="shared" si="998"/>
        <v>0</v>
      </c>
      <c r="P1083" s="121">
        <f t="shared" si="991"/>
        <v>0</v>
      </c>
      <c r="Q1083" s="116"/>
      <c r="R1083" s="167"/>
      <c r="S1083" s="172">
        <f t="shared" si="992"/>
        <v>0</v>
      </c>
      <c r="T1083" s="121">
        <f t="shared" si="993"/>
        <v>0</v>
      </c>
      <c r="U1083" s="116"/>
      <c r="V1083" s="167"/>
      <c r="W1083" s="172">
        <f t="shared" si="994"/>
        <v>0</v>
      </c>
      <c r="X1083" s="121">
        <f t="shared" si="995"/>
        <v>0</v>
      </c>
      <c r="Y1083" s="116"/>
      <c r="Z1083" s="167"/>
      <c r="AA1083" s="172">
        <f t="shared" si="996"/>
        <v>0</v>
      </c>
      <c r="AB1083" s="121">
        <f t="shared" si="997"/>
        <v>0</v>
      </c>
    </row>
    <row r="1084" spans="2:28" s="117" customFormat="1" ht="15" hidden="1" outlineLevel="1" thickBot="1" x14ac:dyDescent="0.35">
      <c r="B1084" s="127"/>
      <c r="C1084" s="128"/>
      <c r="D1084" s="140"/>
      <c r="E1084" s="129"/>
      <c r="F1084" s="129"/>
      <c r="G1084" s="129"/>
      <c r="H1084" s="129"/>
      <c r="I1084" s="129"/>
      <c r="J1084" s="129"/>
      <c r="K1084" s="178"/>
      <c r="L1084" s="165"/>
      <c r="M1084" s="116"/>
      <c r="N1084" s="168"/>
      <c r="O1084" s="173"/>
      <c r="P1084" s="130"/>
      <c r="Q1084" s="116"/>
      <c r="R1084" s="168"/>
      <c r="S1084" s="173"/>
      <c r="T1084" s="130"/>
      <c r="U1084" s="116"/>
      <c r="V1084" s="168"/>
      <c r="W1084" s="173"/>
      <c r="X1084" s="130"/>
      <c r="Y1084" s="116"/>
      <c r="Z1084" s="168"/>
      <c r="AA1084" s="173"/>
      <c r="AB1084" s="130"/>
    </row>
    <row r="1085" spans="2:28" s="120" customFormat="1" ht="9" hidden="1" customHeight="1" outlineLevel="1" thickBot="1" x14ac:dyDescent="0.35">
      <c r="K1085" s="174"/>
      <c r="L1085" s="123"/>
      <c r="M1085" s="116"/>
      <c r="N1085" s="123"/>
      <c r="O1085" s="169"/>
      <c r="Q1085" s="116"/>
      <c r="R1085" s="123"/>
      <c r="S1085" s="169"/>
      <c r="U1085" s="116"/>
      <c r="V1085" s="123"/>
      <c r="W1085" s="169"/>
      <c r="Y1085" s="116"/>
      <c r="Z1085" s="123"/>
      <c r="AA1085" s="169"/>
    </row>
    <row r="1086" spans="2:28" s="122" customFormat="1" ht="15" hidden="1" outlineLevel="1" thickBot="1" x14ac:dyDescent="0.35">
      <c r="B1086" s="132" t="s">
        <v>8</v>
      </c>
      <c r="C1086" s="132" t="s">
        <v>9</v>
      </c>
      <c r="D1086" s="134" t="s">
        <v>12</v>
      </c>
      <c r="E1086" s="133" t="s">
        <v>14</v>
      </c>
      <c r="F1086" s="133" t="s">
        <v>15</v>
      </c>
      <c r="G1086" s="133" t="s">
        <v>16</v>
      </c>
      <c r="H1086" s="133" t="s">
        <v>2214</v>
      </c>
      <c r="I1086" s="133" t="s">
        <v>54</v>
      </c>
      <c r="J1086" s="133" t="s">
        <v>55</v>
      </c>
      <c r="K1086" s="175" t="s">
        <v>17</v>
      </c>
      <c r="L1086" s="162" t="s">
        <v>56</v>
      </c>
      <c r="M1086" s="116"/>
      <c r="N1086" s="161" t="s">
        <v>2213</v>
      </c>
      <c r="O1086" s="170" t="s">
        <v>1</v>
      </c>
      <c r="P1086" s="135" t="s">
        <v>0</v>
      </c>
      <c r="Q1086" s="116"/>
      <c r="R1086" s="161" t="s">
        <v>2213</v>
      </c>
      <c r="S1086" s="170" t="s">
        <v>1</v>
      </c>
      <c r="T1086" s="135" t="s">
        <v>0</v>
      </c>
      <c r="U1086" s="116"/>
      <c r="V1086" s="161" t="s">
        <v>2213</v>
      </c>
      <c r="W1086" s="170" t="s">
        <v>1</v>
      </c>
      <c r="X1086" s="135" t="s">
        <v>0</v>
      </c>
      <c r="Y1086" s="116"/>
      <c r="Z1086" s="161" t="s">
        <v>2213</v>
      </c>
      <c r="AA1086" s="170" t="s">
        <v>1</v>
      </c>
      <c r="AB1086" s="135" t="s">
        <v>0</v>
      </c>
    </row>
    <row r="1087" spans="2:28" s="7" customFormat="1" ht="9" customHeight="1" collapsed="1" thickBot="1" x14ac:dyDescent="0.35">
      <c r="B1087" s="120"/>
      <c r="C1087" s="120"/>
      <c r="D1087" s="120"/>
      <c r="E1087" s="120"/>
      <c r="F1087" s="120"/>
      <c r="G1087" s="120"/>
      <c r="H1087" s="120"/>
      <c r="I1087" s="120"/>
      <c r="J1087" s="120"/>
      <c r="K1087" s="174"/>
      <c r="L1087" s="123"/>
      <c r="M1087" s="116"/>
      <c r="N1087" s="123"/>
      <c r="O1087" s="169"/>
      <c r="P1087" s="120"/>
      <c r="Q1087" s="116"/>
      <c r="R1087" s="123"/>
      <c r="S1087" s="169"/>
      <c r="T1087" s="120"/>
      <c r="U1087" s="116"/>
      <c r="V1087" s="123"/>
      <c r="W1087" s="169"/>
      <c r="X1087" s="120"/>
      <c r="Y1087" s="116"/>
      <c r="Z1087" s="123"/>
      <c r="AA1087" s="169"/>
      <c r="AB1087" s="120"/>
    </row>
    <row r="1088" spans="2:28" ht="18" x14ac:dyDescent="0.3">
      <c r="B1088" s="141" t="s">
        <v>2077</v>
      </c>
      <c r="C1088" s="348" t="str">
        <f>IFERROR(INDEX(DATA!$E$6:$E$457,MATCH(B1088,DATA!$D$6:$D$457,0)),"")</f>
        <v>YEE PVC REDUCIDA DE 3X2"</v>
      </c>
      <c r="D1088" s="349"/>
      <c r="E1088" s="349"/>
      <c r="F1088" s="349"/>
      <c r="G1088" s="350"/>
      <c r="H1088" s="160"/>
      <c r="I1088" s="136"/>
      <c r="J1088" s="136"/>
      <c r="K1088" s="176"/>
      <c r="L1088" s="163" t="str">
        <f>IFERROR(INDEX(DATA!$F$6:$F$457,MATCH(B1088,DATA!$D$6:$D$457,0)),"")</f>
        <v>UN</v>
      </c>
      <c r="N1088" s="166"/>
      <c r="O1088" s="171">
        <f>ROUND(SUM(O1089:O1099),0)</f>
        <v>45</v>
      </c>
      <c r="P1088" s="125"/>
      <c r="R1088" s="166"/>
      <c r="S1088" s="171">
        <f>ROUND(SUM(S1089:S1099),0)</f>
        <v>36</v>
      </c>
      <c r="T1088" s="125"/>
      <c r="V1088" s="166"/>
      <c r="W1088" s="171">
        <f>ROUND(SUM(W1089:W1099),0)</f>
        <v>43</v>
      </c>
      <c r="X1088" s="125"/>
      <c r="Z1088" s="166"/>
      <c r="AA1088" s="171">
        <f>ROUND(SUM(AA1089:AA1099),0)</f>
        <v>42</v>
      </c>
      <c r="AB1088" s="125"/>
    </row>
    <row r="1089" spans="2:28" s="117" customFormat="1" hidden="1" outlineLevel="1" x14ac:dyDescent="0.3">
      <c r="B1089" s="126" t="s">
        <v>18</v>
      </c>
      <c r="C1089" s="143"/>
      <c r="D1089" s="137">
        <v>1</v>
      </c>
      <c r="E1089" s="139"/>
      <c r="F1089" s="139"/>
      <c r="G1089" s="139"/>
      <c r="H1089" s="156" t="str">
        <f>IF(L1089="ML",N1089,"")</f>
        <v/>
      </c>
      <c r="I1089" s="156" t="str">
        <f>IF(L1089="M2",N1089,"")</f>
        <v/>
      </c>
      <c r="J1089" s="156" t="str">
        <f>IF(L1089="M3",N1089,"")</f>
        <v/>
      </c>
      <c r="K1089" s="177" t="str">
        <f>IF(L1089="KG",N1089,"")</f>
        <v/>
      </c>
      <c r="L1089" s="164" t="str">
        <f>L1088</f>
        <v>UN</v>
      </c>
      <c r="M1089" s="116"/>
      <c r="N1089" s="167">
        <v>45</v>
      </c>
      <c r="O1089" s="172">
        <f t="shared" ref="O1089" si="999">IFERROR(D1089*N1089,"")</f>
        <v>45</v>
      </c>
      <c r="P1089" s="121">
        <f>IFERROR(O1089/$O$1088,"")</f>
        <v>1</v>
      </c>
      <c r="Q1089" s="116"/>
      <c r="R1089" s="167">
        <v>36</v>
      </c>
      <c r="S1089" s="172">
        <f>IFERROR(D1089*R1089,"")</f>
        <v>36</v>
      </c>
      <c r="T1089" s="121">
        <f>IFERROR(S1089/$S$1088,"")</f>
        <v>1</v>
      </c>
      <c r="U1089" s="116"/>
      <c r="V1089" s="167">
        <v>43</v>
      </c>
      <c r="W1089" s="172">
        <f>IFERROR(D1089*V1089,"")</f>
        <v>43</v>
      </c>
      <c r="X1089" s="121">
        <f>IFERROR(W1089/$W$1088,"")</f>
        <v>1</v>
      </c>
      <c r="Y1089" s="116"/>
      <c r="Z1089" s="167">
        <v>42</v>
      </c>
      <c r="AA1089" s="172">
        <f>IFERROR(D1089*Z1089,"")</f>
        <v>42</v>
      </c>
      <c r="AB1089" s="121">
        <f>IFERROR(AA1089/$AA$1088,"")</f>
        <v>1</v>
      </c>
    </row>
    <row r="1090" spans="2:28" s="117" customFormat="1" hidden="1" outlineLevel="1" x14ac:dyDescent="0.3">
      <c r="B1090" s="126" t="s">
        <v>19</v>
      </c>
      <c r="C1090" s="143"/>
      <c r="D1090" s="137"/>
      <c r="E1090" s="124"/>
      <c r="F1090" s="124"/>
      <c r="G1090" s="124"/>
      <c r="H1090" s="156" t="str">
        <f t="shared" ref="H1090:H1098" si="1000">IF(L1090="ML",N1090,"")</f>
        <v/>
      </c>
      <c r="I1090" s="156" t="str">
        <f t="shared" ref="I1090:I1098" si="1001">IF(L1090="M2",N1090,"")</f>
        <v/>
      </c>
      <c r="J1090" s="156" t="str">
        <f t="shared" ref="J1090:J1098" si="1002">IF(L1090="M3",N1090,"")</f>
        <v/>
      </c>
      <c r="K1090" s="177" t="str">
        <f t="shared" ref="K1090:K1098" si="1003">IF(L1090="KG",N1090,"")</f>
        <v/>
      </c>
      <c r="L1090" s="164" t="str">
        <f t="shared" ref="L1090:L1098" si="1004">L1089</f>
        <v>UN</v>
      </c>
      <c r="M1090" s="116"/>
      <c r="N1090" s="167"/>
      <c r="O1090" s="172">
        <f>IFERROR(D1090*N1090,"")</f>
        <v>0</v>
      </c>
      <c r="P1090" s="121">
        <f t="shared" ref="P1090:P1098" si="1005">IFERROR(O1090/$O$1088,"")</f>
        <v>0</v>
      </c>
      <c r="Q1090" s="116"/>
      <c r="R1090" s="167"/>
      <c r="S1090" s="172">
        <f t="shared" ref="S1090:S1098" si="1006">IFERROR(D1090*R1090,"")</f>
        <v>0</v>
      </c>
      <c r="T1090" s="121">
        <f t="shared" ref="T1090:T1098" si="1007">IFERROR(S1090/$S$1088,"")</f>
        <v>0</v>
      </c>
      <c r="U1090" s="116"/>
      <c r="V1090" s="167"/>
      <c r="W1090" s="172">
        <f t="shared" ref="W1090:W1098" si="1008">IFERROR(D1090*V1090,"")</f>
        <v>0</v>
      </c>
      <c r="X1090" s="121">
        <f t="shared" ref="X1090:X1098" si="1009">IFERROR(W1090/$W$1088,"")</f>
        <v>0</v>
      </c>
      <c r="Y1090" s="116"/>
      <c r="Z1090" s="167"/>
      <c r="AA1090" s="172">
        <f t="shared" ref="AA1090:AA1098" si="1010">IFERROR(D1090*Z1090,"")</f>
        <v>0</v>
      </c>
      <c r="AB1090" s="121">
        <f t="shared" ref="AB1090:AB1098" si="1011">IFERROR(AA1090/$AA$1088,"")</f>
        <v>0</v>
      </c>
    </row>
    <row r="1091" spans="2:28" s="117" customFormat="1" hidden="1" outlineLevel="1" x14ac:dyDescent="0.3">
      <c r="B1091" s="126" t="s">
        <v>20</v>
      </c>
      <c r="C1091" s="143"/>
      <c r="D1091" s="137"/>
      <c r="E1091" s="124"/>
      <c r="F1091" s="124"/>
      <c r="G1091" s="124"/>
      <c r="H1091" s="156" t="str">
        <f t="shared" si="1000"/>
        <v/>
      </c>
      <c r="I1091" s="156" t="str">
        <f t="shared" si="1001"/>
        <v/>
      </c>
      <c r="J1091" s="156" t="str">
        <f t="shared" si="1002"/>
        <v/>
      </c>
      <c r="K1091" s="177" t="str">
        <f t="shared" si="1003"/>
        <v/>
      </c>
      <c r="L1091" s="164" t="str">
        <f t="shared" si="1004"/>
        <v>UN</v>
      </c>
      <c r="M1091" s="116"/>
      <c r="N1091" s="167"/>
      <c r="O1091" s="172">
        <f t="shared" ref="O1091:O1098" si="1012">IFERROR(D1091*N1091,"")</f>
        <v>0</v>
      </c>
      <c r="P1091" s="121">
        <f t="shared" si="1005"/>
        <v>0</v>
      </c>
      <c r="Q1091" s="116"/>
      <c r="R1091" s="167"/>
      <c r="S1091" s="172">
        <f t="shared" si="1006"/>
        <v>0</v>
      </c>
      <c r="T1091" s="121">
        <f t="shared" si="1007"/>
        <v>0</v>
      </c>
      <c r="U1091" s="116"/>
      <c r="V1091" s="167"/>
      <c r="W1091" s="172">
        <f t="shared" si="1008"/>
        <v>0</v>
      </c>
      <c r="X1091" s="121">
        <f t="shared" si="1009"/>
        <v>0</v>
      </c>
      <c r="Y1091" s="116"/>
      <c r="Z1091" s="167"/>
      <c r="AA1091" s="172">
        <f t="shared" si="1010"/>
        <v>0</v>
      </c>
      <c r="AB1091" s="121">
        <f t="shared" si="1011"/>
        <v>0</v>
      </c>
    </row>
    <row r="1092" spans="2:28" s="117" customFormat="1" hidden="1" outlineLevel="1" x14ac:dyDescent="0.3">
      <c r="B1092" s="126" t="s">
        <v>21</v>
      </c>
      <c r="C1092" s="143"/>
      <c r="D1092" s="137"/>
      <c r="E1092" s="124"/>
      <c r="F1092" s="124"/>
      <c r="G1092" s="124"/>
      <c r="H1092" s="156" t="str">
        <f t="shared" si="1000"/>
        <v/>
      </c>
      <c r="I1092" s="156" t="str">
        <f t="shared" si="1001"/>
        <v/>
      </c>
      <c r="J1092" s="156" t="str">
        <f t="shared" si="1002"/>
        <v/>
      </c>
      <c r="K1092" s="177" t="str">
        <f t="shared" si="1003"/>
        <v/>
      </c>
      <c r="L1092" s="164" t="str">
        <f t="shared" si="1004"/>
        <v>UN</v>
      </c>
      <c r="M1092" s="116"/>
      <c r="N1092" s="167"/>
      <c r="O1092" s="172">
        <f t="shared" si="1012"/>
        <v>0</v>
      </c>
      <c r="P1092" s="121">
        <f t="shared" si="1005"/>
        <v>0</v>
      </c>
      <c r="Q1092" s="116"/>
      <c r="R1092" s="167"/>
      <c r="S1092" s="172">
        <f t="shared" si="1006"/>
        <v>0</v>
      </c>
      <c r="T1092" s="121">
        <f t="shared" si="1007"/>
        <v>0</v>
      </c>
      <c r="U1092" s="116"/>
      <c r="V1092" s="167"/>
      <c r="W1092" s="172">
        <f t="shared" si="1008"/>
        <v>0</v>
      </c>
      <c r="X1092" s="121">
        <f t="shared" si="1009"/>
        <v>0</v>
      </c>
      <c r="Y1092" s="116"/>
      <c r="Z1092" s="167"/>
      <c r="AA1092" s="172">
        <f t="shared" si="1010"/>
        <v>0</v>
      </c>
      <c r="AB1092" s="121">
        <f t="shared" si="1011"/>
        <v>0</v>
      </c>
    </row>
    <row r="1093" spans="2:28" s="117" customFormat="1" hidden="1" outlineLevel="1" x14ac:dyDescent="0.3">
      <c r="B1093" s="126" t="s">
        <v>22</v>
      </c>
      <c r="C1093" s="143"/>
      <c r="D1093" s="137"/>
      <c r="E1093" s="124"/>
      <c r="F1093" s="124"/>
      <c r="G1093" s="124"/>
      <c r="H1093" s="156" t="str">
        <f t="shared" si="1000"/>
        <v/>
      </c>
      <c r="I1093" s="156" t="str">
        <f t="shared" si="1001"/>
        <v/>
      </c>
      <c r="J1093" s="156" t="str">
        <f t="shared" si="1002"/>
        <v/>
      </c>
      <c r="K1093" s="177" t="str">
        <f t="shared" si="1003"/>
        <v/>
      </c>
      <c r="L1093" s="164" t="str">
        <f t="shared" si="1004"/>
        <v>UN</v>
      </c>
      <c r="M1093" s="116"/>
      <c r="N1093" s="167"/>
      <c r="O1093" s="172">
        <f t="shared" si="1012"/>
        <v>0</v>
      </c>
      <c r="P1093" s="121">
        <f t="shared" si="1005"/>
        <v>0</v>
      </c>
      <c r="Q1093" s="116"/>
      <c r="R1093" s="167"/>
      <c r="S1093" s="172">
        <f t="shared" si="1006"/>
        <v>0</v>
      </c>
      <c r="T1093" s="121">
        <f t="shared" si="1007"/>
        <v>0</v>
      </c>
      <c r="U1093" s="116"/>
      <c r="V1093" s="167"/>
      <c r="W1093" s="172">
        <f t="shared" si="1008"/>
        <v>0</v>
      </c>
      <c r="X1093" s="121">
        <f t="shared" si="1009"/>
        <v>0</v>
      </c>
      <c r="Y1093" s="116"/>
      <c r="Z1093" s="167"/>
      <c r="AA1093" s="172">
        <f t="shared" si="1010"/>
        <v>0</v>
      </c>
      <c r="AB1093" s="121">
        <f t="shared" si="1011"/>
        <v>0</v>
      </c>
    </row>
    <row r="1094" spans="2:28" s="117" customFormat="1" hidden="1" outlineLevel="1" x14ac:dyDescent="0.3">
      <c r="B1094" s="126" t="s">
        <v>23</v>
      </c>
      <c r="C1094" s="143"/>
      <c r="D1094" s="137"/>
      <c r="E1094" s="124"/>
      <c r="F1094" s="124"/>
      <c r="G1094" s="124"/>
      <c r="H1094" s="156" t="str">
        <f t="shared" si="1000"/>
        <v/>
      </c>
      <c r="I1094" s="156" t="str">
        <f t="shared" si="1001"/>
        <v/>
      </c>
      <c r="J1094" s="156" t="str">
        <f t="shared" si="1002"/>
        <v/>
      </c>
      <c r="K1094" s="177" t="str">
        <f t="shared" si="1003"/>
        <v/>
      </c>
      <c r="L1094" s="164" t="str">
        <f t="shared" si="1004"/>
        <v>UN</v>
      </c>
      <c r="M1094" s="116"/>
      <c r="N1094" s="167"/>
      <c r="O1094" s="172">
        <f t="shared" si="1012"/>
        <v>0</v>
      </c>
      <c r="P1094" s="121">
        <f t="shared" si="1005"/>
        <v>0</v>
      </c>
      <c r="Q1094" s="116"/>
      <c r="R1094" s="167"/>
      <c r="S1094" s="172">
        <f t="shared" si="1006"/>
        <v>0</v>
      </c>
      <c r="T1094" s="121">
        <f t="shared" si="1007"/>
        <v>0</v>
      </c>
      <c r="U1094" s="116"/>
      <c r="V1094" s="167"/>
      <c r="W1094" s="172">
        <f t="shared" si="1008"/>
        <v>0</v>
      </c>
      <c r="X1094" s="121">
        <f t="shared" si="1009"/>
        <v>0</v>
      </c>
      <c r="Y1094" s="116"/>
      <c r="Z1094" s="167"/>
      <c r="AA1094" s="172">
        <f t="shared" si="1010"/>
        <v>0</v>
      </c>
      <c r="AB1094" s="121">
        <f t="shared" si="1011"/>
        <v>0</v>
      </c>
    </row>
    <row r="1095" spans="2:28" s="117" customFormat="1" hidden="1" outlineLevel="1" x14ac:dyDescent="0.3">
      <c r="B1095" s="126" t="s">
        <v>24</v>
      </c>
      <c r="C1095" s="143"/>
      <c r="D1095" s="137"/>
      <c r="E1095" s="124"/>
      <c r="F1095" s="124"/>
      <c r="G1095" s="124"/>
      <c r="H1095" s="156" t="str">
        <f t="shared" si="1000"/>
        <v/>
      </c>
      <c r="I1095" s="156" t="str">
        <f t="shared" si="1001"/>
        <v/>
      </c>
      <c r="J1095" s="156" t="str">
        <f t="shared" si="1002"/>
        <v/>
      </c>
      <c r="K1095" s="177" t="str">
        <f t="shared" si="1003"/>
        <v/>
      </c>
      <c r="L1095" s="164" t="str">
        <f t="shared" si="1004"/>
        <v>UN</v>
      </c>
      <c r="M1095" s="116"/>
      <c r="N1095" s="167"/>
      <c r="O1095" s="172">
        <f t="shared" si="1012"/>
        <v>0</v>
      </c>
      <c r="P1095" s="121">
        <f t="shared" si="1005"/>
        <v>0</v>
      </c>
      <c r="Q1095" s="116"/>
      <c r="R1095" s="167"/>
      <c r="S1095" s="172">
        <f t="shared" si="1006"/>
        <v>0</v>
      </c>
      <c r="T1095" s="121">
        <f t="shared" si="1007"/>
        <v>0</v>
      </c>
      <c r="U1095" s="116"/>
      <c r="V1095" s="167"/>
      <c r="W1095" s="172">
        <f t="shared" si="1008"/>
        <v>0</v>
      </c>
      <c r="X1095" s="121">
        <f t="shared" si="1009"/>
        <v>0</v>
      </c>
      <c r="Y1095" s="116"/>
      <c r="Z1095" s="167"/>
      <c r="AA1095" s="172">
        <f t="shared" si="1010"/>
        <v>0</v>
      </c>
      <c r="AB1095" s="121">
        <f t="shared" si="1011"/>
        <v>0</v>
      </c>
    </row>
    <row r="1096" spans="2:28" s="117" customFormat="1" hidden="1" outlineLevel="1" x14ac:dyDescent="0.3">
      <c r="B1096" s="126" t="s">
        <v>25</v>
      </c>
      <c r="C1096" s="143"/>
      <c r="D1096" s="137"/>
      <c r="E1096" s="124"/>
      <c r="F1096" s="124"/>
      <c r="G1096" s="124"/>
      <c r="H1096" s="156" t="str">
        <f t="shared" si="1000"/>
        <v/>
      </c>
      <c r="I1096" s="156" t="str">
        <f t="shared" si="1001"/>
        <v/>
      </c>
      <c r="J1096" s="156" t="str">
        <f t="shared" si="1002"/>
        <v/>
      </c>
      <c r="K1096" s="177" t="str">
        <f t="shared" si="1003"/>
        <v/>
      </c>
      <c r="L1096" s="164" t="str">
        <f t="shared" si="1004"/>
        <v>UN</v>
      </c>
      <c r="M1096" s="116"/>
      <c r="N1096" s="167"/>
      <c r="O1096" s="172">
        <f t="shared" si="1012"/>
        <v>0</v>
      </c>
      <c r="P1096" s="121">
        <f t="shared" si="1005"/>
        <v>0</v>
      </c>
      <c r="Q1096" s="116"/>
      <c r="R1096" s="167"/>
      <c r="S1096" s="172">
        <f t="shared" si="1006"/>
        <v>0</v>
      </c>
      <c r="T1096" s="121">
        <f t="shared" si="1007"/>
        <v>0</v>
      </c>
      <c r="U1096" s="116"/>
      <c r="V1096" s="167"/>
      <c r="W1096" s="172">
        <f t="shared" si="1008"/>
        <v>0</v>
      </c>
      <c r="X1096" s="121">
        <f t="shared" si="1009"/>
        <v>0</v>
      </c>
      <c r="Y1096" s="116"/>
      <c r="Z1096" s="167"/>
      <c r="AA1096" s="172">
        <f t="shared" si="1010"/>
        <v>0</v>
      </c>
      <c r="AB1096" s="121">
        <f t="shared" si="1011"/>
        <v>0</v>
      </c>
    </row>
    <row r="1097" spans="2:28" s="117" customFormat="1" hidden="1" outlineLevel="1" x14ac:dyDescent="0.3">
      <c r="B1097" s="126" t="s">
        <v>26</v>
      </c>
      <c r="C1097" s="143"/>
      <c r="D1097" s="137"/>
      <c r="E1097" s="124"/>
      <c r="F1097" s="124"/>
      <c r="G1097" s="124"/>
      <c r="H1097" s="156" t="str">
        <f t="shared" si="1000"/>
        <v/>
      </c>
      <c r="I1097" s="156" t="str">
        <f t="shared" si="1001"/>
        <v/>
      </c>
      <c r="J1097" s="156" t="str">
        <f t="shared" si="1002"/>
        <v/>
      </c>
      <c r="K1097" s="177" t="str">
        <f t="shared" si="1003"/>
        <v/>
      </c>
      <c r="L1097" s="164" t="str">
        <f t="shared" si="1004"/>
        <v>UN</v>
      </c>
      <c r="M1097" s="116"/>
      <c r="N1097" s="167"/>
      <c r="O1097" s="172">
        <f t="shared" si="1012"/>
        <v>0</v>
      </c>
      <c r="P1097" s="121">
        <f t="shared" si="1005"/>
        <v>0</v>
      </c>
      <c r="Q1097" s="116"/>
      <c r="R1097" s="167"/>
      <c r="S1097" s="172">
        <f t="shared" si="1006"/>
        <v>0</v>
      </c>
      <c r="T1097" s="121">
        <f t="shared" si="1007"/>
        <v>0</v>
      </c>
      <c r="U1097" s="116"/>
      <c r="V1097" s="167"/>
      <c r="W1097" s="172">
        <f t="shared" si="1008"/>
        <v>0</v>
      </c>
      <c r="X1097" s="121">
        <f t="shared" si="1009"/>
        <v>0</v>
      </c>
      <c r="Y1097" s="116"/>
      <c r="Z1097" s="167"/>
      <c r="AA1097" s="172">
        <f t="shared" si="1010"/>
        <v>0</v>
      </c>
      <c r="AB1097" s="121">
        <f t="shared" si="1011"/>
        <v>0</v>
      </c>
    </row>
    <row r="1098" spans="2:28" s="117" customFormat="1" hidden="1" outlineLevel="1" x14ac:dyDescent="0.3">
      <c r="B1098" s="126" t="s">
        <v>27</v>
      </c>
      <c r="C1098" s="143"/>
      <c r="D1098" s="137"/>
      <c r="E1098" s="124"/>
      <c r="F1098" s="124"/>
      <c r="G1098" s="124"/>
      <c r="H1098" s="156" t="str">
        <f t="shared" si="1000"/>
        <v/>
      </c>
      <c r="I1098" s="156" t="str">
        <f t="shared" si="1001"/>
        <v/>
      </c>
      <c r="J1098" s="156" t="str">
        <f t="shared" si="1002"/>
        <v/>
      </c>
      <c r="K1098" s="177" t="str">
        <f t="shared" si="1003"/>
        <v/>
      </c>
      <c r="L1098" s="164" t="str">
        <f t="shared" si="1004"/>
        <v>UN</v>
      </c>
      <c r="M1098" s="116"/>
      <c r="N1098" s="167"/>
      <c r="O1098" s="172">
        <f t="shared" si="1012"/>
        <v>0</v>
      </c>
      <c r="P1098" s="121">
        <f t="shared" si="1005"/>
        <v>0</v>
      </c>
      <c r="Q1098" s="116"/>
      <c r="R1098" s="167"/>
      <c r="S1098" s="172">
        <f t="shared" si="1006"/>
        <v>0</v>
      </c>
      <c r="T1098" s="121">
        <f t="shared" si="1007"/>
        <v>0</v>
      </c>
      <c r="U1098" s="116"/>
      <c r="V1098" s="167"/>
      <c r="W1098" s="172">
        <f t="shared" si="1008"/>
        <v>0</v>
      </c>
      <c r="X1098" s="121">
        <f t="shared" si="1009"/>
        <v>0</v>
      </c>
      <c r="Y1098" s="116"/>
      <c r="Z1098" s="167"/>
      <c r="AA1098" s="172">
        <f t="shared" si="1010"/>
        <v>0</v>
      </c>
      <c r="AB1098" s="121">
        <f t="shared" si="1011"/>
        <v>0</v>
      </c>
    </row>
    <row r="1099" spans="2:28" s="117" customFormat="1" ht="15" hidden="1" outlineLevel="1" thickBot="1" x14ac:dyDescent="0.35">
      <c r="B1099" s="127"/>
      <c r="C1099" s="128"/>
      <c r="D1099" s="140"/>
      <c r="E1099" s="129"/>
      <c r="F1099" s="129"/>
      <c r="G1099" s="129"/>
      <c r="H1099" s="129"/>
      <c r="I1099" s="129"/>
      <c r="J1099" s="129"/>
      <c r="K1099" s="178"/>
      <c r="L1099" s="165"/>
      <c r="M1099" s="116"/>
      <c r="N1099" s="168"/>
      <c r="O1099" s="173"/>
      <c r="P1099" s="130"/>
      <c r="Q1099" s="116"/>
      <c r="R1099" s="168"/>
      <c r="S1099" s="173"/>
      <c r="T1099" s="130"/>
      <c r="U1099" s="116"/>
      <c r="V1099" s="168"/>
      <c r="W1099" s="173"/>
      <c r="X1099" s="130"/>
      <c r="Y1099" s="116"/>
      <c r="Z1099" s="168"/>
      <c r="AA1099" s="173"/>
      <c r="AB1099" s="130"/>
    </row>
    <row r="1100" spans="2:28" s="120" customFormat="1" ht="9" hidden="1" customHeight="1" outlineLevel="1" thickBot="1" x14ac:dyDescent="0.35">
      <c r="K1100" s="174"/>
      <c r="L1100" s="123"/>
      <c r="M1100" s="116"/>
      <c r="N1100" s="123"/>
      <c r="O1100" s="169"/>
      <c r="Q1100" s="116"/>
      <c r="R1100" s="123"/>
      <c r="S1100" s="169"/>
      <c r="U1100" s="116"/>
      <c r="V1100" s="123"/>
      <c r="W1100" s="169"/>
      <c r="Y1100" s="116"/>
      <c r="Z1100" s="123"/>
      <c r="AA1100" s="169"/>
    </row>
    <row r="1101" spans="2:28" s="122" customFormat="1" ht="15" hidden="1" outlineLevel="1" thickBot="1" x14ac:dyDescent="0.35">
      <c r="B1101" s="132" t="s">
        <v>8</v>
      </c>
      <c r="C1101" s="132" t="s">
        <v>9</v>
      </c>
      <c r="D1101" s="134" t="s">
        <v>12</v>
      </c>
      <c r="E1101" s="133" t="s">
        <v>14</v>
      </c>
      <c r="F1101" s="133" t="s">
        <v>15</v>
      </c>
      <c r="G1101" s="133" t="s">
        <v>16</v>
      </c>
      <c r="H1101" s="133" t="s">
        <v>2214</v>
      </c>
      <c r="I1101" s="133" t="s">
        <v>54</v>
      </c>
      <c r="J1101" s="133" t="s">
        <v>55</v>
      </c>
      <c r="K1101" s="175" t="s">
        <v>17</v>
      </c>
      <c r="L1101" s="162" t="s">
        <v>56</v>
      </c>
      <c r="M1101" s="116"/>
      <c r="N1101" s="161" t="s">
        <v>2213</v>
      </c>
      <c r="O1101" s="170" t="s">
        <v>1</v>
      </c>
      <c r="P1101" s="135" t="s">
        <v>0</v>
      </c>
      <c r="Q1101" s="116"/>
      <c r="R1101" s="161" t="s">
        <v>2213</v>
      </c>
      <c r="S1101" s="170" t="s">
        <v>1</v>
      </c>
      <c r="T1101" s="135" t="s">
        <v>0</v>
      </c>
      <c r="U1101" s="116"/>
      <c r="V1101" s="161" t="s">
        <v>2213</v>
      </c>
      <c r="W1101" s="170" t="s">
        <v>1</v>
      </c>
      <c r="X1101" s="135" t="s">
        <v>0</v>
      </c>
      <c r="Y1101" s="116"/>
      <c r="Z1101" s="161" t="s">
        <v>2213</v>
      </c>
      <c r="AA1101" s="170" t="s">
        <v>1</v>
      </c>
      <c r="AB1101" s="135" t="s">
        <v>0</v>
      </c>
    </row>
    <row r="1102" spans="2:28" s="7" customFormat="1" ht="9" customHeight="1" collapsed="1" thickBot="1" x14ac:dyDescent="0.35">
      <c r="B1102" s="120"/>
      <c r="C1102" s="120"/>
      <c r="D1102" s="120"/>
      <c r="E1102" s="120"/>
      <c r="F1102" s="120"/>
      <c r="G1102" s="120"/>
      <c r="H1102" s="120"/>
      <c r="I1102" s="120"/>
      <c r="J1102" s="120"/>
      <c r="K1102" s="174"/>
      <c r="L1102" s="123"/>
      <c r="M1102" s="116"/>
      <c r="N1102" s="123"/>
      <c r="O1102" s="169"/>
      <c r="P1102" s="120"/>
      <c r="Q1102" s="116"/>
      <c r="R1102" s="123"/>
      <c r="S1102" s="169"/>
      <c r="T1102" s="120"/>
      <c r="U1102" s="116"/>
      <c r="V1102" s="123"/>
      <c r="W1102" s="169"/>
      <c r="X1102" s="120"/>
      <c r="Y1102" s="116"/>
      <c r="Z1102" s="123"/>
      <c r="AA1102" s="169"/>
      <c r="AB1102" s="120"/>
    </row>
    <row r="1103" spans="2:28" ht="18" x14ac:dyDescent="0.3">
      <c r="B1103" s="141" t="s">
        <v>2078</v>
      </c>
      <c r="C1103" s="348" t="str">
        <f>IFERROR(INDEX(DATA!$E$6:$E$457,MATCH(B1103,DATA!$D$6:$D$457,0)),"")</f>
        <v>YEE PVC DOBLE REDUCIDA DE 2X4X2"</v>
      </c>
      <c r="D1103" s="349"/>
      <c r="E1103" s="349"/>
      <c r="F1103" s="349"/>
      <c r="G1103" s="350"/>
      <c r="H1103" s="160"/>
      <c r="I1103" s="136"/>
      <c r="J1103" s="136"/>
      <c r="K1103" s="176"/>
      <c r="L1103" s="163" t="str">
        <f>IFERROR(INDEX(DATA!$F$6:$F$457,MATCH(B1103,DATA!$D$6:$D$457,0)),"")</f>
        <v>UN</v>
      </c>
      <c r="N1103" s="166"/>
      <c r="O1103" s="171">
        <f>ROUND(SUM(O1104:O1114),0)</f>
        <v>11</v>
      </c>
      <c r="P1103" s="125"/>
      <c r="R1103" s="166"/>
      <c r="S1103" s="171">
        <f>ROUND(SUM(S1104:S1114),0)</f>
        <v>9</v>
      </c>
      <c r="T1103" s="125"/>
      <c r="V1103" s="166"/>
      <c r="W1103" s="171">
        <f>ROUND(SUM(W1104:W1114),0)</f>
        <v>11</v>
      </c>
      <c r="X1103" s="125"/>
      <c r="Z1103" s="166"/>
      <c r="AA1103" s="171">
        <f>ROUND(SUM(AA1104:AA1114),0)</f>
        <v>10</v>
      </c>
      <c r="AB1103" s="125"/>
    </row>
    <row r="1104" spans="2:28" s="117" customFormat="1" hidden="1" outlineLevel="1" x14ac:dyDescent="0.3">
      <c r="B1104" s="126" t="s">
        <v>18</v>
      </c>
      <c r="C1104" s="143"/>
      <c r="D1104" s="137">
        <v>1</v>
      </c>
      <c r="E1104" s="139"/>
      <c r="F1104" s="139"/>
      <c r="G1104" s="139"/>
      <c r="H1104" s="156" t="str">
        <f>IF(L1104="ML",N1104,"")</f>
        <v/>
      </c>
      <c r="I1104" s="156" t="str">
        <f>IF(L1104="M2",N1104,"")</f>
        <v/>
      </c>
      <c r="J1104" s="156" t="str">
        <f>IF(L1104="M3",N1104,"")</f>
        <v/>
      </c>
      <c r="K1104" s="177" t="str">
        <f>IF(L1104="KG",N1104,"")</f>
        <v/>
      </c>
      <c r="L1104" s="164" t="str">
        <f>L1103</f>
        <v>UN</v>
      </c>
      <c r="M1104" s="116"/>
      <c r="N1104" s="167">
        <v>11</v>
      </c>
      <c r="O1104" s="172">
        <f t="shared" ref="O1104" si="1013">IFERROR(D1104*N1104,"")</f>
        <v>11</v>
      </c>
      <c r="P1104" s="121">
        <f>IFERROR(O1104/$O$1103,"")</f>
        <v>1</v>
      </c>
      <c r="Q1104" s="116"/>
      <c r="R1104" s="167">
        <v>9</v>
      </c>
      <c r="S1104" s="172">
        <f>IFERROR(D1104*R1104,"")</f>
        <v>9</v>
      </c>
      <c r="T1104" s="121">
        <f>IFERROR(S1104/$S$1103,"")</f>
        <v>1</v>
      </c>
      <c r="U1104" s="116"/>
      <c r="V1104" s="167">
        <v>11</v>
      </c>
      <c r="W1104" s="172">
        <f>IFERROR(D1104*V1104,"")</f>
        <v>11</v>
      </c>
      <c r="X1104" s="121">
        <f>IFERROR(W1104/$W$1103,"")</f>
        <v>1</v>
      </c>
      <c r="Y1104" s="116"/>
      <c r="Z1104" s="167">
        <v>10</v>
      </c>
      <c r="AA1104" s="172">
        <f>IFERROR(D1104*Z1104,"")</f>
        <v>10</v>
      </c>
      <c r="AB1104" s="121">
        <f>IFERROR(AA1104/$AA$1103,"")</f>
        <v>1</v>
      </c>
    </row>
    <row r="1105" spans="2:28" s="117" customFormat="1" hidden="1" outlineLevel="1" x14ac:dyDescent="0.3">
      <c r="B1105" s="126" t="s">
        <v>19</v>
      </c>
      <c r="C1105" s="143"/>
      <c r="D1105" s="137"/>
      <c r="E1105" s="124"/>
      <c r="F1105" s="124"/>
      <c r="G1105" s="124"/>
      <c r="H1105" s="156" t="str">
        <f t="shared" ref="H1105:H1113" si="1014">IF(L1105="ML",N1105,"")</f>
        <v/>
      </c>
      <c r="I1105" s="156" t="str">
        <f t="shared" ref="I1105:I1113" si="1015">IF(L1105="M2",N1105,"")</f>
        <v/>
      </c>
      <c r="J1105" s="156" t="str">
        <f t="shared" ref="J1105:J1113" si="1016">IF(L1105="M3",N1105,"")</f>
        <v/>
      </c>
      <c r="K1105" s="177" t="str">
        <f t="shared" ref="K1105:K1113" si="1017">IF(L1105="KG",N1105,"")</f>
        <v/>
      </c>
      <c r="L1105" s="164" t="str">
        <f t="shared" ref="L1105:L1113" si="1018">L1104</f>
        <v>UN</v>
      </c>
      <c r="M1105" s="116"/>
      <c r="N1105" s="167"/>
      <c r="O1105" s="172">
        <f>IFERROR(D1105*N1105,"")</f>
        <v>0</v>
      </c>
      <c r="P1105" s="121">
        <f t="shared" ref="P1105:P1113" si="1019">IFERROR(O1105/$O$1103,"")</f>
        <v>0</v>
      </c>
      <c r="Q1105" s="116"/>
      <c r="R1105" s="167"/>
      <c r="S1105" s="172">
        <f t="shared" ref="S1105:S1113" si="1020">IFERROR(D1105*R1105,"")</f>
        <v>0</v>
      </c>
      <c r="T1105" s="121">
        <f t="shared" ref="T1105:T1113" si="1021">IFERROR(S1105/$S$1103,"")</f>
        <v>0</v>
      </c>
      <c r="U1105" s="116"/>
      <c r="V1105" s="167"/>
      <c r="W1105" s="172">
        <f t="shared" ref="W1105:W1113" si="1022">IFERROR(D1105*V1105,"")</f>
        <v>0</v>
      </c>
      <c r="X1105" s="121">
        <f t="shared" ref="X1105:X1113" si="1023">IFERROR(W1105/$W$1103,"")</f>
        <v>0</v>
      </c>
      <c r="Y1105" s="116"/>
      <c r="Z1105" s="167"/>
      <c r="AA1105" s="172">
        <f t="shared" ref="AA1105:AA1113" si="1024">IFERROR(D1105*Z1105,"")</f>
        <v>0</v>
      </c>
      <c r="AB1105" s="121">
        <f t="shared" ref="AB1105:AB1113" si="1025">IFERROR(AA1105/$AA$1103,"")</f>
        <v>0</v>
      </c>
    </row>
    <row r="1106" spans="2:28" s="117" customFormat="1" hidden="1" outlineLevel="1" x14ac:dyDescent="0.3">
      <c r="B1106" s="126" t="s">
        <v>20</v>
      </c>
      <c r="C1106" s="143"/>
      <c r="D1106" s="137"/>
      <c r="E1106" s="124"/>
      <c r="F1106" s="124"/>
      <c r="G1106" s="124"/>
      <c r="H1106" s="156" t="str">
        <f t="shared" si="1014"/>
        <v/>
      </c>
      <c r="I1106" s="156" t="str">
        <f t="shared" si="1015"/>
        <v/>
      </c>
      <c r="J1106" s="156" t="str">
        <f t="shared" si="1016"/>
        <v/>
      </c>
      <c r="K1106" s="177" t="str">
        <f t="shared" si="1017"/>
        <v/>
      </c>
      <c r="L1106" s="164" t="str">
        <f t="shared" si="1018"/>
        <v>UN</v>
      </c>
      <c r="M1106" s="116"/>
      <c r="N1106" s="167"/>
      <c r="O1106" s="172">
        <f t="shared" ref="O1106:O1113" si="1026">IFERROR(D1106*N1106,"")</f>
        <v>0</v>
      </c>
      <c r="P1106" s="121">
        <f t="shared" si="1019"/>
        <v>0</v>
      </c>
      <c r="Q1106" s="116"/>
      <c r="R1106" s="167"/>
      <c r="S1106" s="172">
        <f t="shared" si="1020"/>
        <v>0</v>
      </c>
      <c r="T1106" s="121">
        <f t="shared" si="1021"/>
        <v>0</v>
      </c>
      <c r="U1106" s="116"/>
      <c r="V1106" s="167"/>
      <c r="W1106" s="172">
        <f t="shared" si="1022"/>
        <v>0</v>
      </c>
      <c r="X1106" s="121">
        <f t="shared" si="1023"/>
        <v>0</v>
      </c>
      <c r="Y1106" s="116"/>
      <c r="Z1106" s="167"/>
      <c r="AA1106" s="172">
        <f t="shared" si="1024"/>
        <v>0</v>
      </c>
      <c r="AB1106" s="121">
        <f t="shared" si="1025"/>
        <v>0</v>
      </c>
    </row>
    <row r="1107" spans="2:28" s="117" customFormat="1" hidden="1" outlineLevel="1" x14ac:dyDescent="0.3">
      <c r="B1107" s="126" t="s">
        <v>21</v>
      </c>
      <c r="C1107" s="143"/>
      <c r="D1107" s="137"/>
      <c r="E1107" s="124"/>
      <c r="F1107" s="124"/>
      <c r="G1107" s="124"/>
      <c r="H1107" s="156" t="str">
        <f t="shared" si="1014"/>
        <v/>
      </c>
      <c r="I1107" s="156" t="str">
        <f t="shared" si="1015"/>
        <v/>
      </c>
      <c r="J1107" s="156" t="str">
        <f t="shared" si="1016"/>
        <v/>
      </c>
      <c r="K1107" s="177" t="str">
        <f t="shared" si="1017"/>
        <v/>
      </c>
      <c r="L1107" s="164" t="str">
        <f t="shared" si="1018"/>
        <v>UN</v>
      </c>
      <c r="M1107" s="116"/>
      <c r="N1107" s="167"/>
      <c r="O1107" s="172">
        <f t="shared" si="1026"/>
        <v>0</v>
      </c>
      <c r="P1107" s="121">
        <f t="shared" si="1019"/>
        <v>0</v>
      </c>
      <c r="Q1107" s="116"/>
      <c r="R1107" s="167"/>
      <c r="S1107" s="172">
        <f t="shared" si="1020"/>
        <v>0</v>
      </c>
      <c r="T1107" s="121">
        <f t="shared" si="1021"/>
        <v>0</v>
      </c>
      <c r="U1107" s="116"/>
      <c r="V1107" s="167"/>
      <c r="W1107" s="172">
        <f t="shared" si="1022"/>
        <v>0</v>
      </c>
      <c r="X1107" s="121">
        <f t="shared" si="1023"/>
        <v>0</v>
      </c>
      <c r="Y1107" s="116"/>
      <c r="Z1107" s="167"/>
      <c r="AA1107" s="172">
        <f t="shared" si="1024"/>
        <v>0</v>
      </c>
      <c r="AB1107" s="121">
        <f t="shared" si="1025"/>
        <v>0</v>
      </c>
    </row>
    <row r="1108" spans="2:28" s="117" customFormat="1" hidden="1" outlineLevel="1" x14ac:dyDescent="0.3">
      <c r="B1108" s="126" t="s">
        <v>22</v>
      </c>
      <c r="C1108" s="143"/>
      <c r="D1108" s="137"/>
      <c r="E1108" s="124"/>
      <c r="F1108" s="124"/>
      <c r="G1108" s="124"/>
      <c r="H1108" s="156" t="str">
        <f t="shared" si="1014"/>
        <v/>
      </c>
      <c r="I1108" s="156" t="str">
        <f t="shared" si="1015"/>
        <v/>
      </c>
      <c r="J1108" s="156" t="str">
        <f t="shared" si="1016"/>
        <v/>
      </c>
      <c r="K1108" s="177" t="str">
        <f t="shared" si="1017"/>
        <v/>
      </c>
      <c r="L1108" s="164" t="str">
        <f t="shared" si="1018"/>
        <v>UN</v>
      </c>
      <c r="M1108" s="116"/>
      <c r="N1108" s="167"/>
      <c r="O1108" s="172">
        <f t="shared" si="1026"/>
        <v>0</v>
      </c>
      <c r="P1108" s="121">
        <f t="shared" si="1019"/>
        <v>0</v>
      </c>
      <c r="Q1108" s="116"/>
      <c r="R1108" s="167"/>
      <c r="S1108" s="172">
        <f t="shared" si="1020"/>
        <v>0</v>
      </c>
      <c r="T1108" s="121">
        <f t="shared" si="1021"/>
        <v>0</v>
      </c>
      <c r="U1108" s="116"/>
      <c r="V1108" s="167"/>
      <c r="W1108" s="172">
        <f t="shared" si="1022"/>
        <v>0</v>
      </c>
      <c r="X1108" s="121">
        <f t="shared" si="1023"/>
        <v>0</v>
      </c>
      <c r="Y1108" s="116"/>
      <c r="Z1108" s="167"/>
      <c r="AA1108" s="172">
        <f t="shared" si="1024"/>
        <v>0</v>
      </c>
      <c r="AB1108" s="121">
        <f t="shared" si="1025"/>
        <v>0</v>
      </c>
    </row>
    <row r="1109" spans="2:28" s="117" customFormat="1" hidden="1" outlineLevel="1" x14ac:dyDescent="0.3">
      <c r="B1109" s="126" t="s">
        <v>23</v>
      </c>
      <c r="C1109" s="143"/>
      <c r="D1109" s="137"/>
      <c r="E1109" s="124"/>
      <c r="F1109" s="124"/>
      <c r="G1109" s="124"/>
      <c r="H1109" s="156" t="str">
        <f t="shared" si="1014"/>
        <v/>
      </c>
      <c r="I1109" s="156" t="str">
        <f t="shared" si="1015"/>
        <v/>
      </c>
      <c r="J1109" s="156" t="str">
        <f t="shared" si="1016"/>
        <v/>
      </c>
      <c r="K1109" s="177" t="str">
        <f t="shared" si="1017"/>
        <v/>
      </c>
      <c r="L1109" s="164" t="str">
        <f t="shared" si="1018"/>
        <v>UN</v>
      </c>
      <c r="M1109" s="116"/>
      <c r="N1109" s="167"/>
      <c r="O1109" s="172">
        <f t="shared" si="1026"/>
        <v>0</v>
      </c>
      <c r="P1109" s="121">
        <f t="shared" si="1019"/>
        <v>0</v>
      </c>
      <c r="Q1109" s="116"/>
      <c r="R1109" s="167"/>
      <c r="S1109" s="172">
        <f t="shared" si="1020"/>
        <v>0</v>
      </c>
      <c r="T1109" s="121">
        <f t="shared" si="1021"/>
        <v>0</v>
      </c>
      <c r="U1109" s="116"/>
      <c r="V1109" s="167"/>
      <c r="W1109" s="172">
        <f t="shared" si="1022"/>
        <v>0</v>
      </c>
      <c r="X1109" s="121">
        <f t="shared" si="1023"/>
        <v>0</v>
      </c>
      <c r="Y1109" s="116"/>
      <c r="Z1109" s="167"/>
      <c r="AA1109" s="172">
        <f t="shared" si="1024"/>
        <v>0</v>
      </c>
      <c r="AB1109" s="121">
        <f t="shared" si="1025"/>
        <v>0</v>
      </c>
    </row>
    <row r="1110" spans="2:28" s="117" customFormat="1" hidden="1" outlineLevel="1" x14ac:dyDescent="0.3">
      <c r="B1110" s="126" t="s">
        <v>24</v>
      </c>
      <c r="C1110" s="143"/>
      <c r="D1110" s="137"/>
      <c r="E1110" s="124"/>
      <c r="F1110" s="124"/>
      <c r="G1110" s="124"/>
      <c r="H1110" s="156" t="str">
        <f t="shared" si="1014"/>
        <v/>
      </c>
      <c r="I1110" s="156" t="str">
        <f t="shared" si="1015"/>
        <v/>
      </c>
      <c r="J1110" s="156" t="str">
        <f t="shared" si="1016"/>
        <v/>
      </c>
      <c r="K1110" s="177" t="str">
        <f t="shared" si="1017"/>
        <v/>
      </c>
      <c r="L1110" s="164" t="str">
        <f t="shared" si="1018"/>
        <v>UN</v>
      </c>
      <c r="M1110" s="116"/>
      <c r="N1110" s="167"/>
      <c r="O1110" s="172">
        <f t="shared" si="1026"/>
        <v>0</v>
      </c>
      <c r="P1110" s="121">
        <f t="shared" si="1019"/>
        <v>0</v>
      </c>
      <c r="Q1110" s="116"/>
      <c r="R1110" s="167"/>
      <c r="S1110" s="172">
        <f t="shared" si="1020"/>
        <v>0</v>
      </c>
      <c r="T1110" s="121">
        <f t="shared" si="1021"/>
        <v>0</v>
      </c>
      <c r="U1110" s="116"/>
      <c r="V1110" s="167"/>
      <c r="W1110" s="172">
        <f t="shared" si="1022"/>
        <v>0</v>
      </c>
      <c r="X1110" s="121">
        <f t="shared" si="1023"/>
        <v>0</v>
      </c>
      <c r="Y1110" s="116"/>
      <c r="Z1110" s="167"/>
      <c r="AA1110" s="172">
        <f t="shared" si="1024"/>
        <v>0</v>
      </c>
      <c r="AB1110" s="121">
        <f t="shared" si="1025"/>
        <v>0</v>
      </c>
    </row>
    <row r="1111" spans="2:28" s="117" customFormat="1" hidden="1" outlineLevel="1" x14ac:dyDescent="0.3">
      <c r="B1111" s="126" t="s">
        <v>25</v>
      </c>
      <c r="C1111" s="143"/>
      <c r="D1111" s="137"/>
      <c r="E1111" s="124"/>
      <c r="F1111" s="124"/>
      <c r="G1111" s="124"/>
      <c r="H1111" s="156" t="str">
        <f t="shared" si="1014"/>
        <v/>
      </c>
      <c r="I1111" s="156" t="str">
        <f t="shared" si="1015"/>
        <v/>
      </c>
      <c r="J1111" s="156" t="str">
        <f t="shared" si="1016"/>
        <v/>
      </c>
      <c r="K1111" s="177" t="str">
        <f t="shared" si="1017"/>
        <v/>
      </c>
      <c r="L1111" s="164" t="str">
        <f t="shared" si="1018"/>
        <v>UN</v>
      </c>
      <c r="M1111" s="116"/>
      <c r="N1111" s="167"/>
      <c r="O1111" s="172">
        <f t="shared" si="1026"/>
        <v>0</v>
      </c>
      <c r="P1111" s="121">
        <f t="shared" si="1019"/>
        <v>0</v>
      </c>
      <c r="Q1111" s="116"/>
      <c r="R1111" s="167"/>
      <c r="S1111" s="172">
        <f t="shared" si="1020"/>
        <v>0</v>
      </c>
      <c r="T1111" s="121">
        <f t="shared" si="1021"/>
        <v>0</v>
      </c>
      <c r="U1111" s="116"/>
      <c r="V1111" s="167"/>
      <c r="W1111" s="172">
        <f t="shared" si="1022"/>
        <v>0</v>
      </c>
      <c r="X1111" s="121">
        <f t="shared" si="1023"/>
        <v>0</v>
      </c>
      <c r="Y1111" s="116"/>
      <c r="Z1111" s="167"/>
      <c r="AA1111" s="172">
        <f t="shared" si="1024"/>
        <v>0</v>
      </c>
      <c r="AB1111" s="121">
        <f t="shared" si="1025"/>
        <v>0</v>
      </c>
    </row>
    <row r="1112" spans="2:28" s="117" customFormat="1" hidden="1" outlineLevel="1" x14ac:dyDescent="0.3">
      <c r="B1112" s="126" t="s">
        <v>26</v>
      </c>
      <c r="C1112" s="143"/>
      <c r="D1112" s="137"/>
      <c r="E1112" s="124"/>
      <c r="F1112" s="124"/>
      <c r="G1112" s="124"/>
      <c r="H1112" s="156" t="str">
        <f t="shared" si="1014"/>
        <v/>
      </c>
      <c r="I1112" s="156" t="str">
        <f t="shared" si="1015"/>
        <v/>
      </c>
      <c r="J1112" s="156" t="str">
        <f t="shared" si="1016"/>
        <v/>
      </c>
      <c r="K1112" s="177" t="str">
        <f t="shared" si="1017"/>
        <v/>
      </c>
      <c r="L1112" s="164" t="str">
        <f t="shared" si="1018"/>
        <v>UN</v>
      </c>
      <c r="M1112" s="116"/>
      <c r="N1112" s="167"/>
      <c r="O1112" s="172">
        <f t="shared" si="1026"/>
        <v>0</v>
      </c>
      <c r="P1112" s="121">
        <f t="shared" si="1019"/>
        <v>0</v>
      </c>
      <c r="Q1112" s="116"/>
      <c r="R1112" s="167"/>
      <c r="S1112" s="172">
        <f t="shared" si="1020"/>
        <v>0</v>
      </c>
      <c r="T1112" s="121">
        <f t="shared" si="1021"/>
        <v>0</v>
      </c>
      <c r="U1112" s="116"/>
      <c r="V1112" s="167"/>
      <c r="W1112" s="172">
        <f t="shared" si="1022"/>
        <v>0</v>
      </c>
      <c r="X1112" s="121">
        <f t="shared" si="1023"/>
        <v>0</v>
      </c>
      <c r="Y1112" s="116"/>
      <c r="Z1112" s="167"/>
      <c r="AA1112" s="172">
        <f t="shared" si="1024"/>
        <v>0</v>
      </c>
      <c r="AB1112" s="121">
        <f t="shared" si="1025"/>
        <v>0</v>
      </c>
    </row>
    <row r="1113" spans="2:28" s="117" customFormat="1" hidden="1" outlineLevel="1" x14ac:dyDescent="0.3">
      <c r="B1113" s="126" t="s">
        <v>27</v>
      </c>
      <c r="C1113" s="143"/>
      <c r="D1113" s="137"/>
      <c r="E1113" s="124"/>
      <c r="F1113" s="124"/>
      <c r="G1113" s="124"/>
      <c r="H1113" s="156" t="str">
        <f t="shared" si="1014"/>
        <v/>
      </c>
      <c r="I1113" s="156" t="str">
        <f t="shared" si="1015"/>
        <v/>
      </c>
      <c r="J1113" s="156" t="str">
        <f t="shared" si="1016"/>
        <v/>
      </c>
      <c r="K1113" s="177" t="str">
        <f t="shared" si="1017"/>
        <v/>
      </c>
      <c r="L1113" s="164" t="str">
        <f t="shared" si="1018"/>
        <v>UN</v>
      </c>
      <c r="M1113" s="116"/>
      <c r="N1113" s="167"/>
      <c r="O1113" s="172">
        <f t="shared" si="1026"/>
        <v>0</v>
      </c>
      <c r="P1113" s="121">
        <f t="shared" si="1019"/>
        <v>0</v>
      </c>
      <c r="Q1113" s="116"/>
      <c r="R1113" s="167"/>
      <c r="S1113" s="172">
        <f t="shared" si="1020"/>
        <v>0</v>
      </c>
      <c r="T1113" s="121">
        <f t="shared" si="1021"/>
        <v>0</v>
      </c>
      <c r="U1113" s="116"/>
      <c r="V1113" s="167"/>
      <c r="W1113" s="172">
        <f t="shared" si="1022"/>
        <v>0</v>
      </c>
      <c r="X1113" s="121">
        <f t="shared" si="1023"/>
        <v>0</v>
      </c>
      <c r="Y1113" s="116"/>
      <c r="Z1113" s="167"/>
      <c r="AA1113" s="172">
        <f t="shared" si="1024"/>
        <v>0</v>
      </c>
      <c r="AB1113" s="121">
        <f t="shared" si="1025"/>
        <v>0</v>
      </c>
    </row>
    <row r="1114" spans="2:28" s="117" customFormat="1" ht="15" hidden="1" outlineLevel="1" thickBot="1" x14ac:dyDescent="0.35">
      <c r="B1114" s="127"/>
      <c r="C1114" s="128"/>
      <c r="D1114" s="140"/>
      <c r="E1114" s="129"/>
      <c r="F1114" s="129"/>
      <c r="G1114" s="129"/>
      <c r="H1114" s="129"/>
      <c r="I1114" s="129"/>
      <c r="J1114" s="129"/>
      <c r="K1114" s="178"/>
      <c r="L1114" s="165"/>
      <c r="M1114" s="116"/>
      <c r="N1114" s="168"/>
      <c r="O1114" s="173"/>
      <c r="P1114" s="130"/>
      <c r="Q1114" s="116"/>
      <c r="R1114" s="168"/>
      <c r="S1114" s="173"/>
      <c r="T1114" s="130"/>
      <c r="U1114" s="116"/>
      <c r="V1114" s="168"/>
      <c r="W1114" s="173"/>
      <c r="X1114" s="130"/>
      <c r="Y1114" s="116"/>
      <c r="Z1114" s="168"/>
      <c r="AA1114" s="173"/>
      <c r="AB1114" s="130"/>
    </row>
    <row r="1115" spans="2:28" s="120" customFormat="1" ht="9" hidden="1" customHeight="1" outlineLevel="1" thickBot="1" x14ac:dyDescent="0.35">
      <c r="K1115" s="174"/>
      <c r="L1115" s="123"/>
      <c r="M1115" s="116"/>
      <c r="N1115" s="123"/>
      <c r="O1115" s="169"/>
      <c r="Q1115" s="116"/>
      <c r="R1115" s="123"/>
      <c r="S1115" s="169"/>
      <c r="U1115" s="116"/>
      <c r="V1115" s="123"/>
      <c r="W1115" s="169"/>
      <c r="Y1115" s="116"/>
      <c r="Z1115" s="123"/>
      <c r="AA1115" s="169"/>
    </row>
    <row r="1116" spans="2:28" s="122" customFormat="1" ht="15" hidden="1" outlineLevel="1" thickBot="1" x14ac:dyDescent="0.35">
      <c r="B1116" s="132" t="s">
        <v>8</v>
      </c>
      <c r="C1116" s="132" t="s">
        <v>9</v>
      </c>
      <c r="D1116" s="134" t="s">
        <v>12</v>
      </c>
      <c r="E1116" s="133" t="s">
        <v>14</v>
      </c>
      <c r="F1116" s="133" t="s">
        <v>15</v>
      </c>
      <c r="G1116" s="133" t="s">
        <v>16</v>
      </c>
      <c r="H1116" s="133" t="s">
        <v>2214</v>
      </c>
      <c r="I1116" s="133" t="s">
        <v>54</v>
      </c>
      <c r="J1116" s="133" t="s">
        <v>55</v>
      </c>
      <c r="K1116" s="175" t="s">
        <v>17</v>
      </c>
      <c r="L1116" s="162" t="s">
        <v>56</v>
      </c>
      <c r="M1116" s="116"/>
      <c r="N1116" s="161" t="s">
        <v>2213</v>
      </c>
      <c r="O1116" s="170" t="s">
        <v>1</v>
      </c>
      <c r="P1116" s="135" t="s">
        <v>0</v>
      </c>
      <c r="Q1116" s="116"/>
      <c r="R1116" s="161" t="s">
        <v>2213</v>
      </c>
      <c r="S1116" s="170" t="s">
        <v>1</v>
      </c>
      <c r="T1116" s="135" t="s">
        <v>0</v>
      </c>
      <c r="U1116" s="116"/>
      <c r="V1116" s="161" t="s">
        <v>2213</v>
      </c>
      <c r="W1116" s="170" t="s">
        <v>1</v>
      </c>
      <c r="X1116" s="135" t="s">
        <v>0</v>
      </c>
      <c r="Y1116" s="116"/>
      <c r="Z1116" s="161" t="s">
        <v>2213</v>
      </c>
      <c r="AA1116" s="170" t="s">
        <v>1</v>
      </c>
      <c r="AB1116" s="135" t="s">
        <v>0</v>
      </c>
    </row>
    <row r="1117" spans="2:28" s="7" customFormat="1" ht="9" customHeight="1" collapsed="1" thickBot="1" x14ac:dyDescent="0.35">
      <c r="B1117" s="120"/>
      <c r="C1117" s="120"/>
      <c r="D1117" s="120"/>
      <c r="E1117" s="120"/>
      <c r="F1117" s="120"/>
      <c r="G1117" s="120"/>
      <c r="H1117" s="120"/>
      <c r="I1117" s="120"/>
      <c r="J1117" s="120"/>
      <c r="K1117" s="174"/>
      <c r="L1117" s="123"/>
      <c r="M1117" s="116"/>
      <c r="N1117" s="123"/>
      <c r="O1117" s="169"/>
      <c r="P1117" s="120"/>
      <c r="Q1117" s="116"/>
      <c r="R1117" s="123"/>
      <c r="S1117" s="169"/>
      <c r="T1117" s="120"/>
      <c r="U1117" s="116"/>
      <c r="V1117" s="123"/>
      <c r="W1117" s="169"/>
      <c r="X1117" s="120"/>
      <c r="Y1117" s="116"/>
      <c r="Z1117" s="123"/>
      <c r="AA1117" s="169"/>
      <c r="AB1117" s="120"/>
    </row>
    <row r="1118" spans="2:28" ht="18" x14ac:dyDescent="0.3">
      <c r="B1118" s="141" t="s">
        <v>2079</v>
      </c>
      <c r="C1118" s="348" t="str">
        <f>IFERROR(INDEX(DATA!$E$6:$E$457,MATCH(B1118,DATA!$D$6:$D$457,0)),"")</f>
        <v>TUBERIA DE IMPULSION AGUA POTABLE DE 2 1/2"</v>
      </c>
      <c r="D1118" s="349"/>
      <c r="E1118" s="349"/>
      <c r="F1118" s="349"/>
      <c r="G1118" s="350"/>
      <c r="H1118" s="160"/>
      <c r="I1118" s="136"/>
      <c r="J1118" s="136"/>
      <c r="K1118" s="176"/>
      <c r="L1118" s="163" t="str">
        <f>IFERROR(INDEX(DATA!$F$6:$F$457,MATCH(B1118,DATA!$D$6:$D$457,0)),"")</f>
        <v>ML</v>
      </c>
      <c r="N1118" s="166"/>
      <c r="O1118" s="171">
        <f>ROUND(SUM(O1119:O1129),0)</f>
        <v>206</v>
      </c>
      <c r="P1118" s="125"/>
      <c r="R1118" s="166"/>
      <c r="S1118" s="171">
        <f>ROUND(SUM(S1119:S1129),0)</f>
        <v>164</v>
      </c>
      <c r="T1118" s="125"/>
      <c r="V1118" s="166"/>
      <c r="W1118" s="171">
        <f>ROUND(SUM(W1119:W1129),0)</f>
        <v>196</v>
      </c>
      <c r="X1118" s="125"/>
      <c r="Z1118" s="166"/>
      <c r="AA1118" s="171">
        <f>ROUND(SUM(AA1119:AA1129),0)</f>
        <v>191</v>
      </c>
      <c r="AB1118" s="125"/>
    </row>
    <row r="1119" spans="2:28" s="117" customFormat="1" hidden="1" outlineLevel="1" x14ac:dyDescent="0.3">
      <c r="B1119" s="126" t="s">
        <v>18</v>
      </c>
      <c r="C1119" s="143"/>
      <c r="D1119" s="137">
        <v>1</v>
      </c>
      <c r="E1119" s="139"/>
      <c r="F1119" s="139"/>
      <c r="G1119" s="139"/>
      <c r="H1119" s="156">
        <f>IF(L1119="ML",N1119,"")</f>
        <v>205.52</v>
      </c>
      <c r="I1119" s="156" t="str">
        <f>IF(L1119="M2",N1119,"")</f>
        <v/>
      </c>
      <c r="J1119" s="156" t="str">
        <f>IF(L1119="M3",N1119,"")</f>
        <v/>
      </c>
      <c r="K1119" s="177" t="str">
        <f>IF(L1119="KG",N1119,"")</f>
        <v/>
      </c>
      <c r="L1119" s="164" t="str">
        <f>L1118</f>
        <v>ML</v>
      </c>
      <c r="M1119" s="116"/>
      <c r="N1119" s="167">
        <v>205.52</v>
      </c>
      <c r="O1119" s="172">
        <f t="shared" ref="O1119" si="1027">IFERROR(D1119*N1119,"")</f>
        <v>205.52</v>
      </c>
      <c r="P1119" s="121">
        <f>IFERROR(O1119/$O$1118,"")</f>
        <v>0.99766990291262136</v>
      </c>
      <c r="Q1119" s="116"/>
      <c r="R1119" s="167">
        <v>164.13</v>
      </c>
      <c r="S1119" s="172">
        <f>IFERROR(D1119*R1119,"")</f>
        <v>164.13</v>
      </c>
      <c r="T1119" s="121">
        <f>IFERROR(S1119/$S$1118,"")</f>
        <v>1.0007926829268292</v>
      </c>
      <c r="U1119" s="116"/>
      <c r="V1119" s="167">
        <v>195.77</v>
      </c>
      <c r="W1119" s="172">
        <f>IFERROR(D1119*V1119,"")</f>
        <v>195.77</v>
      </c>
      <c r="X1119" s="121">
        <f>IFERROR(W1119/$W$1118,"")</f>
        <v>0.99882653061224491</v>
      </c>
      <c r="Y1119" s="116"/>
      <c r="Z1119" s="167">
        <v>191.09</v>
      </c>
      <c r="AA1119" s="172">
        <f>IFERROR(D1119*Z1119,"")</f>
        <v>191.09</v>
      </c>
      <c r="AB1119" s="121">
        <f>IFERROR(AA1119/$AA$1118,"")</f>
        <v>1.0004712041884818</v>
      </c>
    </row>
    <row r="1120" spans="2:28" s="117" customFormat="1" hidden="1" outlineLevel="1" x14ac:dyDescent="0.3">
      <c r="B1120" s="126" t="s">
        <v>19</v>
      </c>
      <c r="C1120" s="143"/>
      <c r="D1120" s="137"/>
      <c r="E1120" s="124"/>
      <c r="F1120" s="124"/>
      <c r="G1120" s="124"/>
      <c r="H1120" s="156">
        <f t="shared" ref="H1120:H1128" si="1028">IF(L1120="ML",N1120,"")</f>
        <v>0</v>
      </c>
      <c r="I1120" s="156" t="str">
        <f t="shared" ref="I1120:I1128" si="1029">IF(L1120="M2",N1120,"")</f>
        <v/>
      </c>
      <c r="J1120" s="156" t="str">
        <f t="shared" ref="J1120:J1128" si="1030">IF(L1120="M3",N1120,"")</f>
        <v/>
      </c>
      <c r="K1120" s="177" t="str">
        <f t="shared" ref="K1120:K1128" si="1031">IF(L1120="KG",N1120,"")</f>
        <v/>
      </c>
      <c r="L1120" s="164" t="str">
        <f t="shared" ref="L1120:L1128" si="1032">L1119</f>
        <v>ML</v>
      </c>
      <c r="M1120" s="116"/>
      <c r="N1120" s="167"/>
      <c r="O1120" s="172">
        <f>IFERROR(D1120*N1120,"")</f>
        <v>0</v>
      </c>
      <c r="P1120" s="121">
        <f t="shared" ref="P1120:P1128" si="1033">IFERROR(O1120/$O$1118,"")</f>
        <v>0</v>
      </c>
      <c r="Q1120" s="116"/>
      <c r="R1120" s="167"/>
      <c r="S1120" s="172">
        <f t="shared" ref="S1120:S1128" si="1034">IFERROR(D1120*R1120,"")</f>
        <v>0</v>
      </c>
      <c r="T1120" s="121">
        <f t="shared" ref="T1120:T1128" si="1035">IFERROR(S1120/$S$1118,"")</f>
        <v>0</v>
      </c>
      <c r="U1120" s="116"/>
      <c r="V1120" s="167"/>
      <c r="W1120" s="172">
        <f t="shared" ref="W1120:W1128" si="1036">IFERROR(D1120*V1120,"")</f>
        <v>0</v>
      </c>
      <c r="X1120" s="121">
        <f t="shared" ref="X1120:X1128" si="1037">IFERROR(W1120/$W$1118,"")</f>
        <v>0</v>
      </c>
      <c r="Y1120" s="116"/>
      <c r="Z1120" s="167"/>
      <c r="AA1120" s="172">
        <f t="shared" ref="AA1120:AA1128" si="1038">IFERROR(D1120*Z1120,"")</f>
        <v>0</v>
      </c>
      <c r="AB1120" s="121">
        <f t="shared" ref="AB1120:AB1128" si="1039">IFERROR(AA1120/$AA$1118,"")</f>
        <v>0</v>
      </c>
    </row>
    <row r="1121" spans="2:28" s="117" customFormat="1" hidden="1" outlineLevel="1" x14ac:dyDescent="0.3">
      <c r="B1121" s="126" t="s">
        <v>20</v>
      </c>
      <c r="C1121" s="143"/>
      <c r="D1121" s="137"/>
      <c r="E1121" s="124"/>
      <c r="F1121" s="124"/>
      <c r="G1121" s="124"/>
      <c r="H1121" s="156">
        <f t="shared" si="1028"/>
        <v>0</v>
      </c>
      <c r="I1121" s="156" t="str">
        <f t="shared" si="1029"/>
        <v/>
      </c>
      <c r="J1121" s="156" t="str">
        <f t="shared" si="1030"/>
        <v/>
      </c>
      <c r="K1121" s="177" t="str">
        <f t="shared" si="1031"/>
        <v/>
      </c>
      <c r="L1121" s="164" t="str">
        <f t="shared" si="1032"/>
        <v>ML</v>
      </c>
      <c r="M1121" s="116"/>
      <c r="N1121" s="167"/>
      <c r="O1121" s="172">
        <f t="shared" ref="O1121:O1128" si="1040">IFERROR(D1121*N1121,"")</f>
        <v>0</v>
      </c>
      <c r="P1121" s="121">
        <f t="shared" si="1033"/>
        <v>0</v>
      </c>
      <c r="Q1121" s="116"/>
      <c r="R1121" s="167"/>
      <c r="S1121" s="172">
        <f t="shared" si="1034"/>
        <v>0</v>
      </c>
      <c r="T1121" s="121">
        <f t="shared" si="1035"/>
        <v>0</v>
      </c>
      <c r="U1121" s="116"/>
      <c r="V1121" s="167"/>
      <c r="W1121" s="172">
        <f t="shared" si="1036"/>
        <v>0</v>
      </c>
      <c r="X1121" s="121">
        <f t="shared" si="1037"/>
        <v>0</v>
      </c>
      <c r="Y1121" s="116"/>
      <c r="Z1121" s="167"/>
      <c r="AA1121" s="172">
        <f t="shared" si="1038"/>
        <v>0</v>
      </c>
      <c r="AB1121" s="121">
        <f t="shared" si="1039"/>
        <v>0</v>
      </c>
    </row>
    <row r="1122" spans="2:28" s="117" customFormat="1" hidden="1" outlineLevel="1" x14ac:dyDescent="0.3">
      <c r="B1122" s="126" t="s">
        <v>21</v>
      </c>
      <c r="C1122" s="143"/>
      <c r="D1122" s="137"/>
      <c r="E1122" s="124"/>
      <c r="F1122" s="124"/>
      <c r="G1122" s="124"/>
      <c r="H1122" s="156">
        <f t="shared" si="1028"/>
        <v>0</v>
      </c>
      <c r="I1122" s="156" t="str">
        <f t="shared" si="1029"/>
        <v/>
      </c>
      <c r="J1122" s="156" t="str">
        <f t="shared" si="1030"/>
        <v/>
      </c>
      <c r="K1122" s="177" t="str">
        <f t="shared" si="1031"/>
        <v/>
      </c>
      <c r="L1122" s="164" t="str">
        <f t="shared" si="1032"/>
        <v>ML</v>
      </c>
      <c r="M1122" s="116"/>
      <c r="N1122" s="167"/>
      <c r="O1122" s="172">
        <f t="shared" si="1040"/>
        <v>0</v>
      </c>
      <c r="P1122" s="121">
        <f t="shared" si="1033"/>
        <v>0</v>
      </c>
      <c r="Q1122" s="116"/>
      <c r="R1122" s="167"/>
      <c r="S1122" s="172">
        <f t="shared" si="1034"/>
        <v>0</v>
      </c>
      <c r="T1122" s="121">
        <f t="shared" si="1035"/>
        <v>0</v>
      </c>
      <c r="U1122" s="116"/>
      <c r="V1122" s="167"/>
      <c r="W1122" s="172">
        <f t="shared" si="1036"/>
        <v>0</v>
      </c>
      <c r="X1122" s="121">
        <f t="shared" si="1037"/>
        <v>0</v>
      </c>
      <c r="Y1122" s="116"/>
      <c r="Z1122" s="167"/>
      <c r="AA1122" s="172">
        <f t="shared" si="1038"/>
        <v>0</v>
      </c>
      <c r="AB1122" s="121">
        <f t="shared" si="1039"/>
        <v>0</v>
      </c>
    </row>
    <row r="1123" spans="2:28" s="117" customFormat="1" hidden="1" outlineLevel="1" x14ac:dyDescent="0.3">
      <c r="B1123" s="126" t="s">
        <v>22</v>
      </c>
      <c r="C1123" s="143"/>
      <c r="D1123" s="137"/>
      <c r="E1123" s="124"/>
      <c r="F1123" s="124"/>
      <c r="G1123" s="124"/>
      <c r="H1123" s="156">
        <f t="shared" si="1028"/>
        <v>0</v>
      </c>
      <c r="I1123" s="156" t="str">
        <f t="shared" si="1029"/>
        <v/>
      </c>
      <c r="J1123" s="156" t="str">
        <f t="shared" si="1030"/>
        <v/>
      </c>
      <c r="K1123" s="177" t="str">
        <f t="shared" si="1031"/>
        <v/>
      </c>
      <c r="L1123" s="164" t="str">
        <f t="shared" si="1032"/>
        <v>ML</v>
      </c>
      <c r="M1123" s="116"/>
      <c r="N1123" s="167"/>
      <c r="O1123" s="172">
        <f t="shared" si="1040"/>
        <v>0</v>
      </c>
      <c r="P1123" s="121">
        <f t="shared" si="1033"/>
        <v>0</v>
      </c>
      <c r="Q1123" s="116"/>
      <c r="R1123" s="167"/>
      <c r="S1123" s="172">
        <f t="shared" si="1034"/>
        <v>0</v>
      </c>
      <c r="T1123" s="121">
        <f t="shared" si="1035"/>
        <v>0</v>
      </c>
      <c r="U1123" s="116"/>
      <c r="V1123" s="167"/>
      <c r="W1123" s="172">
        <f t="shared" si="1036"/>
        <v>0</v>
      </c>
      <c r="X1123" s="121">
        <f t="shared" si="1037"/>
        <v>0</v>
      </c>
      <c r="Y1123" s="116"/>
      <c r="Z1123" s="167"/>
      <c r="AA1123" s="172">
        <f t="shared" si="1038"/>
        <v>0</v>
      </c>
      <c r="AB1123" s="121">
        <f t="shared" si="1039"/>
        <v>0</v>
      </c>
    </row>
    <row r="1124" spans="2:28" s="117" customFormat="1" hidden="1" outlineLevel="1" x14ac:dyDescent="0.3">
      <c r="B1124" s="126" t="s">
        <v>23</v>
      </c>
      <c r="C1124" s="143"/>
      <c r="D1124" s="137"/>
      <c r="E1124" s="124"/>
      <c r="F1124" s="124"/>
      <c r="G1124" s="124"/>
      <c r="H1124" s="156">
        <f t="shared" si="1028"/>
        <v>0</v>
      </c>
      <c r="I1124" s="156" t="str">
        <f t="shared" si="1029"/>
        <v/>
      </c>
      <c r="J1124" s="156" t="str">
        <f t="shared" si="1030"/>
        <v/>
      </c>
      <c r="K1124" s="177" t="str">
        <f t="shared" si="1031"/>
        <v/>
      </c>
      <c r="L1124" s="164" t="str">
        <f t="shared" si="1032"/>
        <v>ML</v>
      </c>
      <c r="M1124" s="116"/>
      <c r="N1124" s="167"/>
      <c r="O1124" s="172">
        <f t="shared" si="1040"/>
        <v>0</v>
      </c>
      <c r="P1124" s="121">
        <f t="shared" si="1033"/>
        <v>0</v>
      </c>
      <c r="Q1124" s="116"/>
      <c r="R1124" s="167"/>
      <c r="S1124" s="172">
        <f t="shared" si="1034"/>
        <v>0</v>
      </c>
      <c r="T1124" s="121">
        <f t="shared" si="1035"/>
        <v>0</v>
      </c>
      <c r="U1124" s="116"/>
      <c r="V1124" s="167"/>
      <c r="W1124" s="172">
        <f t="shared" si="1036"/>
        <v>0</v>
      </c>
      <c r="X1124" s="121">
        <f t="shared" si="1037"/>
        <v>0</v>
      </c>
      <c r="Y1124" s="116"/>
      <c r="Z1124" s="167"/>
      <c r="AA1124" s="172">
        <f t="shared" si="1038"/>
        <v>0</v>
      </c>
      <c r="AB1124" s="121">
        <f t="shared" si="1039"/>
        <v>0</v>
      </c>
    </row>
    <row r="1125" spans="2:28" s="117" customFormat="1" hidden="1" outlineLevel="1" x14ac:dyDescent="0.3">
      <c r="B1125" s="126" t="s">
        <v>24</v>
      </c>
      <c r="C1125" s="143"/>
      <c r="D1125" s="137"/>
      <c r="E1125" s="124"/>
      <c r="F1125" s="124"/>
      <c r="G1125" s="124"/>
      <c r="H1125" s="156">
        <f t="shared" si="1028"/>
        <v>0</v>
      </c>
      <c r="I1125" s="156" t="str">
        <f t="shared" si="1029"/>
        <v/>
      </c>
      <c r="J1125" s="156" t="str">
        <f t="shared" si="1030"/>
        <v/>
      </c>
      <c r="K1125" s="177" t="str">
        <f t="shared" si="1031"/>
        <v/>
      </c>
      <c r="L1125" s="164" t="str">
        <f t="shared" si="1032"/>
        <v>ML</v>
      </c>
      <c r="M1125" s="116"/>
      <c r="N1125" s="167"/>
      <c r="O1125" s="172">
        <f t="shared" si="1040"/>
        <v>0</v>
      </c>
      <c r="P1125" s="121">
        <f t="shared" si="1033"/>
        <v>0</v>
      </c>
      <c r="Q1125" s="116"/>
      <c r="R1125" s="167"/>
      <c r="S1125" s="172">
        <f t="shared" si="1034"/>
        <v>0</v>
      </c>
      <c r="T1125" s="121">
        <f t="shared" si="1035"/>
        <v>0</v>
      </c>
      <c r="U1125" s="116"/>
      <c r="V1125" s="167"/>
      <c r="W1125" s="172">
        <f t="shared" si="1036"/>
        <v>0</v>
      </c>
      <c r="X1125" s="121">
        <f t="shared" si="1037"/>
        <v>0</v>
      </c>
      <c r="Y1125" s="116"/>
      <c r="Z1125" s="167"/>
      <c r="AA1125" s="172">
        <f t="shared" si="1038"/>
        <v>0</v>
      </c>
      <c r="AB1125" s="121">
        <f t="shared" si="1039"/>
        <v>0</v>
      </c>
    </row>
    <row r="1126" spans="2:28" s="117" customFormat="1" hidden="1" outlineLevel="1" x14ac:dyDescent="0.3">
      <c r="B1126" s="126" t="s">
        <v>25</v>
      </c>
      <c r="C1126" s="143"/>
      <c r="D1126" s="137"/>
      <c r="E1126" s="124"/>
      <c r="F1126" s="124"/>
      <c r="G1126" s="124"/>
      <c r="H1126" s="156">
        <f t="shared" si="1028"/>
        <v>0</v>
      </c>
      <c r="I1126" s="156" t="str">
        <f t="shared" si="1029"/>
        <v/>
      </c>
      <c r="J1126" s="156" t="str">
        <f t="shared" si="1030"/>
        <v/>
      </c>
      <c r="K1126" s="177" t="str">
        <f t="shared" si="1031"/>
        <v/>
      </c>
      <c r="L1126" s="164" t="str">
        <f t="shared" si="1032"/>
        <v>ML</v>
      </c>
      <c r="M1126" s="116"/>
      <c r="N1126" s="167"/>
      <c r="O1126" s="172">
        <f t="shared" si="1040"/>
        <v>0</v>
      </c>
      <c r="P1126" s="121">
        <f t="shared" si="1033"/>
        <v>0</v>
      </c>
      <c r="Q1126" s="116"/>
      <c r="R1126" s="167"/>
      <c r="S1126" s="172">
        <f t="shared" si="1034"/>
        <v>0</v>
      </c>
      <c r="T1126" s="121">
        <f t="shared" si="1035"/>
        <v>0</v>
      </c>
      <c r="U1126" s="116"/>
      <c r="V1126" s="167"/>
      <c r="W1126" s="172">
        <f t="shared" si="1036"/>
        <v>0</v>
      </c>
      <c r="X1126" s="121">
        <f t="shared" si="1037"/>
        <v>0</v>
      </c>
      <c r="Y1126" s="116"/>
      <c r="Z1126" s="167"/>
      <c r="AA1126" s="172">
        <f t="shared" si="1038"/>
        <v>0</v>
      </c>
      <c r="AB1126" s="121">
        <f t="shared" si="1039"/>
        <v>0</v>
      </c>
    </row>
    <row r="1127" spans="2:28" s="117" customFormat="1" hidden="1" outlineLevel="1" x14ac:dyDescent="0.3">
      <c r="B1127" s="126" t="s">
        <v>26</v>
      </c>
      <c r="C1127" s="143"/>
      <c r="D1127" s="137"/>
      <c r="E1127" s="124"/>
      <c r="F1127" s="124"/>
      <c r="G1127" s="124"/>
      <c r="H1127" s="156">
        <f t="shared" si="1028"/>
        <v>0</v>
      </c>
      <c r="I1127" s="156" t="str">
        <f t="shared" si="1029"/>
        <v/>
      </c>
      <c r="J1127" s="156" t="str">
        <f t="shared" si="1030"/>
        <v/>
      </c>
      <c r="K1127" s="177" t="str">
        <f t="shared" si="1031"/>
        <v/>
      </c>
      <c r="L1127" s="164" t="str">
        <f t="shared" si="1032"/>
        <v>ML</v>
      </c>
      <c r="M1127" s="116"/>
      <c r="N1127" s="167"/>
      <c r="O1127" s="172">
        <f t="shared" si="1040"/>
        <v>0</v>
      </c>
      <c r="P1127" s="121">
        <f t="shared" si="1033"/>
        <v>0</v>
      </c>
      <c r="Q1127" s="116"/>
      <c r="R1127" s="167"/>
      <c r="S1127" s="172">
        <f t="shared" si="1034"/>
        <v>0</v>
      </c>
      <c r="T1127" s="121">
        <f t="shared" si="1035"/>
        <v>0</v>
      </c>
      <c r="U1127" s="116"/>
      <c r="V1127" s="167"/>
      <c r="W1127" s="172">
        <f t="shared" si="1036"/>
        <v>0</v>
      </c>
      <c r="X1127" s="121">
        <f t="shared" si="1037"/>
        <v>0</v>
      </c>
      <c r="Y1127" s="116"/>
      <c r="Z1127" s="167"/>
      <c r="AA1127" s="172">
        <f t="shared" si="1038"/>
        <v>0</v>
      </c>
      <c r="AB1127" s="121">
        <f t="shared" si="1039"/>
        <v>0</v>
      </c>
    </row>
    <row r="1128" spans="2:28" s="117" customFormat="1" hidden="1" outlineLevel="1" x14ac:dyDescent="0.3">
      <c r="B1128" s="126" t="s">
        <v>27</v>
      </c>
      <c r="C1128" s="143"/>
      <c r="D1128" s="137"/>
      <c r="E1128" s="124"/>
      <c r="F1128" s="124"/>
      <c r="G1128" s="124"/>
      <c r="H1128" s="156">
        <f t="shared" si="1028"/>
        <v>0</v>
      </c>
      <c r="I1128" s="156" t="str">
        <f t="shared" si="1029"/>
        <v/>
      </c>
      <c r="J1128" s="156" t="str">
        <f t="shared" si="1030"/>
        <v/>
      </c>
      <c r="K1128" s="177" t="str">
        <f t="shared" si="1031"/>
        <v/>
      </c>
      <c r="L1128" s="164" t="str">
        <f t="shared" si="1032"/>
        <v>ML</v>
      </c>
      <c r="M1128" s="116"/>
      <c r="N1128" s="167"/>
      <c r="O1128" s="172">
        <f t="shared" si="1040"/>
        <v>0</v>
      </c>
      <c r="P1128" s="121">
        <f t="shared" si="1033"/>
        <v>0</v>
      </c>
      <c r="Q1128" s="116"/>
      <c r="R1128" s="167"/>
      <c r="S1128" s="172">
        <f t="shared" si="1034"/>
        <v>0</v>
      </c>
      <c r="T1128" s="121">
        <f t="shared" si="1035"/>
        <v>0</v>
      </c>
      <c r="U1128" s="116"/>
      <c r="V1128" s="167"/>
      <c r="W1128" s="172">
        <f t="shared" si="1036"/>
        <v>0</v>
      </c>
      <c r="X1128" s="121">
        <f t="shared" si="1037"/>
        <v>0</v>
      </c>
      <c r="Y1128" s="116"/>
      <c r="Z1128" s="167"/>
      <c r="AA1128" s="172">
        <f t="shared" si="1038"/>
        <v>0</v>
      </c>
      <c r="AB1128" s="121">
        <f t="shared" si="1039"/>
        <v>0</v>
      </c>
    </row>
    <row r="1129" spans="2:28" s="117" customFormat="1" ht="15" hidden="1" outlineLevel="1" thickBot="1" x14ac:dyDescent="0.35">
      <c r="B1129" s="127"/>
      <c r="C1129" s="128"/>
      <c r="D1129" s="140"/>
      <c r="E1129" s="129"/>
      <c r="F1129" s="129"/>
      <c r="G1129" s="129"/>
      <c r="H1129" s="129"/>
      <c r="I1129" s="129"/>
      <c r="J1129" s="129"/>
      <c r="K1129" s="178"/>
      <c r="L1129" s="165"/>
      <c r="M1129" s="116"/>
      <c r="N1129" s="168"/>
      <c r="O1129" s="173"/>
      <c r="P1129" s="130"/>
      <c r="Q1129" s="116"/>
      <c r="R1129" s="168"/>
      <c r="S1129" s="173"/>
      <c r="T1129" s="130"/>
      <c r="U1129" s="116"/>
      <c r="V1129" s="168"/>
      <c r="W1129" s="173"/>
      <c r="X1129" s="130"/>
      <c r="Y1129" s="116"/>
      <c r="Z1129" s="168"/>
      <c r="AA1129" s="173"/>
      <c r="AB1129" s="130"/>
    </row>
    <row r="1130" spans="2:28" s="120" customFormat="1" ht="9" hidden="1" customHeight="1" outlineLevel="1" thickBot="1" x14ac:dyDescent="0.35">
      <c r="K1130" s="174"/>
      <c r="L1130" s="123"/>
      <c r="M1130" s="116"/>
      <c r="N1130" s="123"/>
      <c r="O1130" s="169"/>
      <c r="Q1130" s="116"/>
      <c r="R1130" s="123"/>
      <c r="S1130" s="169"/>
      <c r="U1130" s="116"/>
      <c r="V1130" s="123"/>
      <c r="W1130" s="169"/>
      <c r="Y1130" s="116"/>
      <c r="Z1130" s="123"/>
      <c r="AA1130" s="169"/>
    </row>
    <row r="1131" spans="2:28" s="122" customFormat="1" ht="15" hidden="1" outlineLevel="1" thickBot="1" x14ac:dyDescent="0.35">
      <c r="B1131" s="132" t="s">
        <v>8</v>
      </c>
      <c r="C1131" s="132" t="s">
        <v>9</v>
      </c>
      <c r="D1131" s="134" t="s">
        <v>12</v>
      </c>
      <c r="E1131" s="133" t="s">
        <v>14</v>
      </c>
      <c r="F1131" s="133" t="s">
        <v>15</v>
      </c>
      <c r="G1131" s="133" t="s">
        <v>16</v>
      </c>
      <c r="H1131" s="133" t="s">
        <v>2214</v>
      </c>
      <c r="I1131" s="133" t="s">
        <v>54</v>
      </c>
      <c r="J1131" s="133" t="s">
        <v>55</v>
      </c>
      <c r="K1131" s="175" t="s">
        <v>17</v>
      </c>
      <c r="L1131" s="162" t="s">
        <v>56</v>
      </c>
      <c r="M1131" s="116"/>
      <c r="N1131" s="161" t="s">
        <v>2213</v>
      </c>
      <c r="O1131" s="170" t="s">
        <v>1</v>
      </c>
      <c r="P1131" s="135" t="s">
        <v>0</v>
      </c>
      <c r="Q1131" s="116"/>
      <c r="R1131" s="161" t="s">
        <v>2213</v>
      </c>
      <c r="S1131" s="170" t="s">
        <v>1</v>
      </c>
      <c r="T1131" s="135" t="s">
        <v>0</v>
      </c>
      <c r="U1131" s="116"/>
      <c r="V1131" s="161" t="s">
        <v>2213</v>
      </c>
      <c r="W1131" s="170" t="s">
        <v>1</v>
      </c>
      <c r="X1131" s="135" t="s">
        <v>0</v>
      </c>
      <c r="Y1131" s="116"/>
      <c r="Z1131" s="161" t="s">
        <v>2213</v>
      </c>
      <c r="AA1131" s="170" t="s">
        <v>1</v>
      </c>
      <c r="AB1131" s="135" t="s">
        <v>0</v>
      </c>
    </row>
    <row r="1132" spans="2:28" s="7" customFormat="1" ht="9" customHeight="1" collapsed="1" thickBot="1" x14ac:dyDescent="0.35">
      <c r="B1132" s="120"/>
      <c r="C1132" s="120"/>
      <c r="D1132" s="120"/>
      <c r="E1132" s="120"/>
      <c r="F1132" s="120"/>
      <c r="G1132" s="120"/>
      <c r="H1132" s="120"/>
      <c r="I1132" s="120"/>
      <c r="J1132" s="120"/>
      <c r="K1132" s="174"/>
      <c r="L1132" s="123"/>
      <c r="M1132" s="116"/>
      <c r="N1132" s="123"/>
      <c r="O1132" s="169"/>
      <c r="P1132" s="120"/>
      <c r="Q1132" s="116"/>
      <c r="R1132" s="123"/>
      <c r="S1132" s="169"/>
      <c r="T1132" s="120"/>
      <c r="U1132" s="116"/>
      <c r="V1132" s="123"/>
      <c r="W1132" s="169"/>
      <c r="X1132" s="120"/>
      <c r="Y1132" s="116"/>
      <c r="Z1132" s="123"/>
      <c r="AA1132" s="169"/>
      <c r="AB1132" s="120"/>
    </row>
    <row r="1133" spans="2:28" ht="18" x14ac:dyDescent="0.3">
      <c r="B1133" s="141" t="s">
        <v>2080</v>
      </c>
      <c r="C1133" s="348" t="str">
        <f>IFERROR(INDEX(DATA!$E$6:$E$457,MATCH(B1133,DATA!$D$6:$D$457,0)),"")</f>
        <v>TUBERIA DE IMPULSION AGUA POTABLE DE 1 1/2"</v>
      </c>
      <c r="D1133" s="349"/>
      <c r="E1133" s="349"/>
      <c r="F1133" s="349"/>
      <c r="G1133" s="350"/>
      <c r="H1133" s="160"/>
      <c r="I1133" s="136"/>
      <c r="J1133" s="136"/>
      <c r="K1133" s="176"/>
      <c r="L1133" s="163" t="str">
        <f>IFERROR(INDEX(DATA!$F$6:$F$457,MATCH(B1133,DATA!$D$6:$D$457,0)),"")</f>
        <v>ML</v>
      </c>
      <c r="N1133" s="166"/>
      <c r="O1133" s="171">
        <f>ROUND(SUM(O1134:O1144),0)</f>
        <v>83</v>
      </c>
      <c r="P1133" s="125"/>
      <c r="R1133" s="166"/>
      <c r="S1133" s="171">
        <f>ROUND(SUM(S1134:S1144),0)</f>
        <v>66</v>
      </c>
      <c r="T1133" s="125"/>
      <c r="V1133" s="166"/>
      <c r="W1133" s="171">
        <f>ROUND(SUM(W1134:W1144),0)</f>
        <v>79</v>
      </c>
      <c r="X1133" s="125"/>
      <c r="Z1133" s="166"/>
      <c r="AA1133" s="171">
        <f>ROUND(SUM(AA1134:AA1144),0)</f>
        <v>77</v>
      </c>
      <c r="AB1133" s="125"/>
    </row>
    <row r="1134" spans="2:28" s="117" customFormat="1" hidden="1" outlineLevel="1" x14ac:dyDescent="0.3">
      <c r="B1134" s="126" t="s">
        <v>18</v>
      </c>
      <c r="C1134" s="143"/>
      <c r="D1134" s="137">
        <v>1</v>
      </c>
      <c r="E1134" s="139"/>
      <c r="F1134" s="139"/>
      <c r="G1134" s="139"/>
      <c r="H1134" s="156">
        <f>IF(L1134="ML",N1134,"")</f>
        <v>82.83</v>
      </c>
      <c r="I1134" s="156" t="str">
        <f>IF(L1134="M2",N1134,"")</f>
        <v/>
      </c>
      <c r="J1134" s="156" t="str">
        <f>IF(L1134="M3",N1134,"")</f>
        <v/>
      </c>
      <c r="K1134" s="177" t="str">
        <f>IF(L1134="KG",N1134,"")</f>
        <v/>
      </c>
      <c r="L1134" s="164" t="str">
        <f>L1133</f>
        <v>ML</v>
      </c>
      <c r="M1134" s="116"/>
      <c r="N1134" s="167">
        <v>82.83</v>
      </c>
      <c r="O1134" s="172">
        <f t="shared" ref="O1134" si="1041">IFERROR(D1134*N1134,"")</f>
        <v>82.83</v>
      </c>
      <c r="P1134" s="121">
        <f>IFERROR(O1134/$O$1133,"")</f>
        <v>0.99795180722891563</v>
      </c>
      <c r="Q1134" s="116"/>
      <c r="R1134" s="167">
        <v>66.150000000000006</v>
      </c>
      <c r="S1134" s="172">
        <f>IFERROR(D1134*R1134,"")</f>
        <v>66.150000000000006</v>
      </c>
      <c r="T1134" s="121">
        <f>IFERROR(S1134/$S$1133,"")</f>
        <v>1.0022727272727274</v>
      </c>
      <c r="U1134" s="116"/>
      <c r="V1134" s="167">
        <v>78.900000000000006</v>
      </c>
      <c r="W1134" s="172">
        <f>IFERROR(D1134*V1134,"")</f>
        <v>78.900000000000006</v>
      </c>
      <c r="X1134" s="121">
        <f>IFERROR(W1134/$W$1133,"")</f>
        <v>0.99873417721518998</v>
      </c>
      <c r="Y1134" s="116"/>
      <c r="Z1134" s="167">
        <v>77.010000000000005</v>
      </c>
      <c r="AA1134" s="172">
        <f>IFERROR(D1134*Z1134,"")</f>
        <v>77.010000000000005</v>
      </c>
      <c r="AB1134" s="121">
        <f>IFERROR(AA1134/$AA$1133,"")</f>
        <v>1.0001298701298702</v>
      </c>
    </row>
    <row r="1135" spans="2:28" s="117" customFormat="1" hidden="1" outlineLevel="1" x14ac:dyDescent="0.3">
      <c r="B1135" s="126" t="s">
        <v>19</v>
      </c>
      <c r="C1135" s="143"/>
      <c r="D1135" s="137"/>
      <c r="E1135" s="124"/>
      <c r="F1135" s="124"/>
      <c r="G1135" s="124"/>
      <c r="H1135" s="156">
        <f t="shared" ref="H1135:H1143" si="1042">IF(L1135="ML",N1135,"")</f>
        <v>0</v>
      </c>
      <c r="I1135" s="156" t="str">
        <f t="shared" ref="I1135:I1143" si="1043">IF(L1135="M2",N1135,"")</f>
        <v/>
      </c>
      <c r="J1135" s="156" t="str">
        <f t="shared" ref="J1135:J1143" si="1044">IF(L1135="M3",N1135,"")</f>
        <v/>
      </c>
      <c r="K1135" s="177" t="str">
        <f t="shared" ref="K1135:K1143" si="1045">IF(L1135="KG",N1135,"")</f>
        <v/>
      </c>
      <c r="L1135" s="164" t="str">
        <f t="shared" ref="L1135:L1143" si="1046">L1134</f>
        <v>ML</v>
      </c>
      <c r="M1135" s="116"/>
      <c r="N1135" s="167"/>
      <c r="O1135" s="172">
        <f>IFERROR(D1135*N1135,"")</f>
        <v>0</v>
      </c>
      <c r="P1135" s="121">
        <f t="shared" ref="P1135:P1143" si="1047">IFERROR(O1135/$O$1133,"")</f>
        <v>0</v>
      </c>
      <c r="Q1135" s="116"/>
      <c r="R1135" s="167"/>
      <c r="S1135" s="172">
        <f t="shared" ref="S1135:S1143" si="1048">IFERROR(D1135*R1135,"")</f>
        <v>0</v>
      </c>
      <c r="T1135" s="121">
        <f t="shared" ref="T1135:T1143" si="1049">IFERROR(S1135/$S$1133,"")</f>
        <v>0</v>
      </c>
      <c r="U1135" s="116"/>
      <c r="V1135" s="167"/>
      <c r="W1135" s="172">
        <f t="shared" ref="W1135:W1143" si="1050">IFERROR(D1135*V1135,"")</f>
        <v>0</v>
      </c>
      <c r="X1135" s="121">
        <f t="shared" ref="X1135:X1143" si="1051">IFERROR(W1135/$W$1133,"")</f>
        <v>0</v>
      </c>
      <c r="Y1135" s="116"/>
      <c r="Z1135" s="167"/>
      <c r="AA1135" s="172">
        <f t="shared" ref="AA1135:AA1143" si="1052">IFERROR(D1135*Z1135,"")</f>
        <v>0</v>
      </c>
      <c r="AB1135" s="121">
        <f t="shared" ref="AB1135:AB1143" si="1053">IFERROR(AA1135/$AA$1133,"")</f>
        <v>0</v>
      </c>
    </row>
    <row r="1136" spans="2:28" s="117" customFormat="1" hidden="1" outlineLevel="1" x14ac:dyDescent="0.3">
      <c r="B1136" s="126" t="s">
        <v>20</v>
      </c>
      <c r="C1136" s="143"/>
      <c r="D1136" s="137"/>
      <c r="E1136" s="124"/>
      <c r="F1136" s="124"/>
      <c r="G1136" s="124"/>
      <c r="H1136" s="156">
        <f t="shared" si="1042"/>
        <v>0</v>
      </c>
      <c r="I1136" s="156" t="str">
        <f t="shared" si="1043"/>
        <v/>
      </c>
      <c r="J1136" s="156" t="str">
        <f t="shared" si="1044"/>
        <v/>
      </c>
      <c r="K1136" s="177" t="str">
        <f t="shared" si="1045"/>
        <v/>
      </c>
      <c r="L1136" s="164" t="str">
        <f t="shared" si="1046"/>
        <v>ML</v>
      </c>
      <c r="M1136" s="116"/>
      <c r="N1136" s="167"/>
      <c r="O1136" s="172">
        <f t="shared" ref="O1136:O1143" si="1054">IFERROR(D1136*N1136,"")</f>
        <v>0</v>
      </c>
      <c r="P1136" s="121">
        <f t="shared" si="1047"/>
        <v>0</v>
      </c>
      <c r="Q1136" s="116"/>
      <c r="R1136" s="167"/>
      <c r="S1136" s="172">
        <f t="shared" si="1048"/>
        <v>0</v>
      </c>
      <c r="T1136" s="121">
        <f t="shared" si="1049"/>
        <v>0</v>
      </c>
      <c r="U1136" s="116"/>
      <c r="V1136" s="167"/>
      <c r="W1136" s="172">
        <f t="shared" si="1050"/>
        <v>0</v>
      </c>
      <c r="X1136" s="121">
        <f t="shared" si="1051"/>
        <v>0</v>
      </c>
      <c r="Y1136" s="116"/>
      <c r="Z1136" s="167"/>
      <c r="AA1136" s="172">
        <f t="shared" si="1052"/>
        <v>0</v>
      </c>
      <c r="AB1136" s="121">
        <f t="shared" si="1053"/>
        <v>0</v>
      </c>
    </row>
    <row r="1137" spans="2:28" s="117" customFormat="1" hidden="1" outlineLevel="1" x14ac:dyDescent="0.3">
      <c r="B1137" s="126" t="s">
        <v>21</v>
      </c>
      <c r="C1137" s="143"/>
      <c r="D1137" s="137"/>
      <c r="E1137" s="124"/>
      <c r="F1137" s="124"/>
      <c r="G1137" s="124"/>
      <c r="H1137" s="156">
        <f t="shared" si="1042"/>
        <v>0</v>
      </c>
      <c r="I1137" s="156" t="str">
        <f t="shared" si="1043"/>
        <v/>
      </c>
      <c r="J1137" s="156" t="str">
        <f t="shared" si="1044"/>
        <v/>
      </c>
      <c r="K1137" s="177" t="str">
        <f t="shared" si="1045"/>
        <v/>
      </c>
      <c r="L1137" s="164" t="str">
        <f t="shared" si="1046"/>
        <v>ML</v>
      </c>
      <c r="M1137" s="116"/>
      <c r="N1137" s="167"/>
      <c r="O1137" s="172">
        <f t="shared" si="1054"/>
        <v>0</v>
      </c>
      <c r="P1137" s="121">
        <f t="shared" si="1047"/>
        <v>0</v>
      </c>
      <c r="Q1137" s="116"/>
      <c r="R1137" s="167"/>
      <c r="S1137" s="172">
        <f t="shared" si="1048"/>
        <v>0</v>
      </c>
      <c r="T1137" s="121">
        <f t="shared" si="1049"/>
        <v>0</v>
      </c>
      <c r="U1137" s="116"/>
      <c r="V1137" s="167"/>
      <c r="W1137" s="172">
        <f t="shared" si="1050"/>
        <v>0</v>
      </c>
      <c r="X1137" s="121">
        <f t="shared" si="1051"/>
        <v>0</v>
      </c>
      <c r="Y1137" s="116"/>
      <c r="Z1137" s="167"/>
      <c r="AA1137" s="172">
        <f t="shared" si="1052"/>
        <v>0</v>
      </c>
      <c r="AB1137" s="121">
        <f t="shared" si="1053"/>
        <v>0</v>
      </c>
    </row>
    <row r="1138" spans="2:28" s="117" customFormat="1" hidden="1" outlineLevel="1" x14ac:dyDescent="0.3">
      <c r="B1138" s="126" t="s">
        <v>22</v>
      </c>
      <c r="C1138" s="143"/>
      <c r="D1138" s="137"/>
      <c r="E1138" s="124"/>
      <c r="F1138" s="124"/>
      <c r="G1138" s="124"/>
      <c r="H1138" s="156">
        <f t="shared" si="1042"/>
        <v>0</v>
      </c>
      <c r="I1138" s="156" t="str">
        <f t="shared" si="1043"/>
        <v/>
      </c>
      <c r="J1138" s="156" t="str">
        <f t="shared" si="1044"/>
        <v/>
      </c>
      <c r="K1138" s="177" t="str">
        <f t="shared" si="1045"/>
        <v/>
      </c>
      <c r="L1138" s="164" t="str">
        <f t="shared" si="1046"/>
        <v>ML</v>
      </c>
      <c r="M1138" s="116"/>
      <c r="N1138" s="167"/>
      <c r="O1138" s="172">
        <f t="shared" si="1054"/>
        <v>0</v>
      </c>
      <c r="P1138" s="121">
        <f t="shared" si="1047"/>
        <v>0</v>
      </c>
      <c r="Q1138" s="116"/>
      <c r="R1138" s="167"/>
      <c r="S1138" s="172">
        <f t="shared" si="1048"/>
        <v>0</v>
      </c>
      <c r="T1138" s="121">
        <f t="shared" si="1049"/>
        <v>0</v>
      </c>
      <c r="U1138" s="116"/>
      <c r="V1138" s="167"/>
      <c r="W1138" s="172">
        <f t="shared" si="1050"/>
        <v>0</v>
      </c>
      <c r="X1138" s="121">
        <f t="shared" si="1051"/>
        <v>0</v>
      </c>
      <c r="Y1138" s="116"/>
      <c r="Z1138" s="167"/>
      <c r="AA1138" s="172">
        <f t="shared" si="1052"/>
        <v>0</v>
      </c>
      <c r="AB1138" s="121">
        <f t="shared" si="1053"/>
        <v>0</v>
      </c>
    </row>
    <row r="1139" spans="2:28" s="117" customFormat="1" hidden="1" outlineLevel="1" x14ac:dyDescent="0.3">
      <c r="B1139" s="126" t="s">
        <v>23</v>
      </c>
      <c r="C1139" s="143"/>
      <c r="D1139" s="137"/>
      <c r="E1139" s="124"/>
      <c r="F1139" s="124"/>
      <c r="G1139" s="124"/>
      <c r="H1139" s="156">
        <f t="shared" si="1042"/>
        <v>0</v>
      </c>
      <c r="I1139" s="156" t="str">
        <f t="shared" si="1043"/>
        <v/>
      </c>
      <c r="J1139" s="156" t="str">
        <f t="shared" si="1044"/>
        <v/>
      </c>
      <c r="K1139" s="177" t="str">
        <f t="shared" si="1045"/>
        <v/>
      </c>
      <c r="L1139" s="164" t="str">
        <f t="shared" si="1046"/>
        <v>ML</v>
      </c>
      <c r="M1139" s="116"/>
      <c r="N1139" s="167"/>
      <c r="O1139" s="172">
        <f t="shared" si="1054"/>
        <v>0</v>
      </c>
      <c r="P1139" s="121">
        <f t="shared" si="1047"/>
        <v>0</v>
      </c>
      <c r="Q1139" s="116"/>
      <c r="R1139" s="167"/>
      <c r="S1139" s="172">
        <f t="shared" si="1048"/>
        <v>0</v>
      </c>
      <c r="T1139" s="121">
        <f t="shared" si="1049"/>
        <v>0</v>
      </c>
      <c r="U1139" s="116"/>
      <c r="V1139" s="167"/>
      <c r="W1139" s="172">
        <f t="shared" si="1050"/>
        <v>0</v>
      </c>
      <c r="X1139" s="121">
        <f t="shared" si="1051"/>
        <v>0</v>
      </c>
      <c r="Y1139" s="116"/>
      <c r="Z1139" s="167"/>
      <c r="AA1139" s="172">
        <f t="shared" si="1052"/>
        <v>0</v>
      </c>
      <c r="AB1139" s="121">
        <f t="shared" si="1053"/>
        <v>0</v>
      </c>
    </row>
    <row r="1140" spans="2:28" s="117" customFormat="1" hidden="1" outlineLevel="1" x14ac:dyDescent="0.3">
      <c r="B1140" s="126" t="s">
        <v>24</v>
      </c>
      <c r="C1140" s="143"/>
      <c r="D1140" s="137"/>
      <c r="E1140" s="124"/>
      <c r="F1140" s="124"/>
      <c r="G1140" s="124"/>
      <c r="H1140" s="156">
        <f t="shared" si="1042"/>
        <v>0</v>
      </c>
      <c r="I1140" s="156" t="str">
        <f t="shared" si="1043"/>
        <v/>
      </c>
      <c r="J1140" s="156" t="str">
        <f t="shared" si="1044"/>
        <v/>
      </c>
      <c r="K1140" s="177" t="str">
        <f t="shared" si="1045"/>
        <v/>
      </c>
      <c r="L1140" s="164" t="str">
        <f t="shared" si="1046"/>
        <v>ML</v>
      </c>
      <c r="M1140" s="116"/>
      <c r="N1140" s="167"/>
      <c r="O1140" s="172">
        <f t="shared" si="1054"/>
        <v>0</v>
      </c>
      <c r="P1140" s="121">
        <f t="shared" si="1047"/>
        <v>0</v>
      </c>
      <c r="Q1140" s="116"/>
      <c r="R1140" s="167"/>
      <c r="S1140" s="172">
        <f t="shared" si="1048"/>
        <v>0</v>
      </c>
      <c r="T1140" s="121">
        <f t="shared" si="1049"/>
        <v>0</v>
      </c>
      <c r="U1140" s="116"/>
      <c r="V1140" s="167"/>
      <c r="W1140" s="172">
        <f t="shared" si="1050"/>
        <v>0</v>
      </c>
      <c r="X1140" s="121">
        <f t="shared" si="1051"/>
        <v>0</v>
      </c>
      <c r="Y1140" s="116"/>
      <c r="Z1140" s="167"/>
      <c r="AA1140" s="172">
        <f t="shared" si="1052"/>
        <v>0</v>
      </c>
      <c r="AB1140" s="121">
        <f t="shared" si="1053"/>
        <v>0</v>
      </c>
    </row>
    <row r="1141" spans="2:28" s="117" customFormat="1" hidden="1" outlineLevel="1" x14ac:dyDescent="0.3">
      <c r="B1141" s="126" t="s">
        <v>25</v>
      </c>
      <c r="C1141" s="143"/>
      <c r="D1141" s="137"/>
      <c r="E1141" s="124"/>
      <c r="F1141" s="124"/>
      <c r="G1141" s="124"/>
      <c r="H1141" s="156">
        <f t="shared" si="1042"/>
        <v>0</v>
      </c>
      <c r="I1141" s="156" t="str">
        <f t="shared" si="1043"/>
        <v/>
      </c>
      <c r="J1141" s="156" t="str">
        <f t="shared" si="1044"/>
        <v/>
      </c>
      <c r="K1141" s="177" t="str">
        <f t="shared" si="1045"/>
        <v/>
      </c>
      <c r="L1141" s="164" t="str">
        <f t="shared" si="1046"/>
        <v>ML</v>
      </c>
      <c r="M1141" s="116"/>
      <c r="N1141" s="167"/>
      <c r="O1141" s="172">
        <f t="shared" si="1054"/>
        <v>0</v>
      </c>
      <c r="P1141" s="121">
        <f t="shared" si="1047"/>
        <v>0</v>
      </c>
      <c r="Q1141" s="116"/>
      <c r="R1141" s="167"/>
      <c r="S1141" s="172">
        <f t="shared" si="1048"/>
        <v>0</v>
      </c>
      <c r="T1141" s="121">
        <f t="shared" si="1049"/>
        <v>0</v>
      </c>
      <c r="U1141" s="116"/>
      <c r="V1141" s="167"/>
      <c r="W1141" s="172">
        <f t="shared" si="1050"/>
        <v>0</v>
      </c>
      <c r="X1141" s="121">
        <f t="shared" si="1051"/>
        <v>0</v>
      </c>
      <c r="Y1141" s="116"/>
      <c r="Z1141" s="167"/>
      <c r="AA1141" s="172">
        <f t="shared" si="1052"/>
        <v>0</v>
      </c>
      <c r="AB1141" s="121">
        <f t="shared" si="1053"/>
        <v>0</v>
      </c>
    </row>
    <row r="1142" spans="2:28" s="117" customFormat="1" hidden="1" outlineLevel="1" x14ac:dyDescent="0.3">
      <c r="B1142" s="126" t="s">
        <v>26</v>
      </c>
      <c r="C1142" s="143"/>
      <c r="D1142" s="137"/>
      <c r="E1142" s="124"/>
      <c r="F1142" s="124"/>
      <c r="G1142" s="124"/>
      <c r="H1142" s="156">
        <f t="shared" si="1042"/>
        <v>0</v>
      </c>
      <c r="I1142" s="156" t="str">
        <f t="shared" si="1043"/>
        <v/>
      </c>
      <c r="J1142" s="156" t="str">
        <f t="shared" si="1044"/>
        <v/>
      </c>
      <c r="K1142" s="177" t="str">
        <f t="shared" si="1045"/>
        <v/>
      </c>
      <c r="L1142" s="164" t="str">
        <f t="shared" si="1046"/>
        <v>ML</v>
      </c>
      <c r="M1142" s="116"/>
      <c r="N1142" s="167"/>
      <c r="O1142" s="172">
        <f t="shared" si="1054"/>
        <v>0</v>
      </c>
      <c r="P1142" s="121">
        <f t="shared" si="1047"/>
        <v>0</v>
      </c>
      <c r="Q1142" s="116"/>
      <c r="R1142" s="167"/>
      <c r="S1142" s="172">
        <f t="shared" si="1048"/>
        <v>0</v>
      </c>
      <c r="T1142" s="121">
        <f t="shared" si="1049"/>
        <v>0</v>
      </c>
      <c r="U1142" s="116"/>
      <c r="V1142" s="167"/>
      <c r="W1142" s="172">
        <f t="shared" si="1050"/>
        <v>0</v>
      </c>
      <c r="X1142" s="121">
        <f t="shared" si="1051"/>
        <v>0</v>
      </c>
      <c r="Y1142" s="116"/>
      <c r="Z1142" s="167"/>
      <c r="AA1142" s="172">
        <f t="shared" si="1052"/>
        <v>0</v>
      </c>
      <c r="AB1142" s="121">
        <f t="shared" si="1053"/>
        <v>0</v>
      </c>
    </row>
    <row r="1143" spans="2:28" s="117" customFormat="1" hidden="1" outlineLevel="1" x14ac:dyDescent="0.3">
      <c r="B1143" s="126" t="s">
        <v>27</v>
      </c>
      <c r="C1143" s="143"/>
      <c r="D1143" s="137"/>
      <c r="E1143" s="124"/>
      <c r="F1143" s="124"/>
      <c r="G1143" s="124"/>
      <c r="H1143" s="156">
        <f t="shared" si="1042"/>
        <v>0</v>
      </c>
      <c r="I1143" s="156" t="str">
        <f t="shared" si="1043"/>
        <v/>
      </c>
      <c r="J1143" s="156" t="str">
        <f t="shared" si="1044"/>
        <v/>
      </c>
      <c r="K1143" s="177" t="str">
        <f t="shared" si="1045"/>
        <v/>
      </c>
      <c r="L1143" s="164" t="str">
        <f t="shared" si="1046"/>
        <v>ML</v>
      </c>
      <c r="M1143" s="116"/>
      <c r="N1143" s="167"/>
      <c r="O1143" s="172">
        <f t="shared" si="1054"/>
        <v>0</v>
      </c>
      <c r="P1143" s="121">
        <f t="shared" si="1047"/>
        <v>0</v>
      </c>
      <c r="Q1143" s="116"/>
      <c r="R1143" s="167"/>
      <c r="S1143" s="172">
        <f t="shared" si="1048"/>
        <v>0</v>
      </c>
      <c r="T1143" s="121">
        <f t="shared" si="1049"/>
        <v>0</v>
      </c>
      <c r="U1143" s="116"/>
      <c r="V1143" s="167"/>
      <c r="W1143" s="172">
        <f t="shared" si="1050"/>
        <v>0</v>
      </c>
      <c r="X1143" s="121">
        <f t="shared" si="1051"/>
        <v>0</v>
      </c>
      <c r="Y1143" s="116"/>
      <c r="Z1143" s="167"/>
      <c r="AA1143" s="172">
        <f t="shared" si="1052"/>
        <v>0</v>
      </c>
      <c r="AB1143" s="121">
        <f t="shared" si="1053"/>
        <v>0</v>
      </c>
    </row>
    <row r="1144" spans="2:28" s="117" customFormat="1" ht="15" hidden="1" outlineLevel="1" thickBot="1" x14ac:dyDescent="0.35">
      <c r="B1144" s="127"/>
      <c r="C1144" s="128"/>
      <c r="D1144" s="140"/>
      <c r="E1144" s="129"/>
      <c r="F1144" s="129"/>
      <c r="G1144" s="129"/>
      <c r="H1144" s="129"/>
      <c r="I1144" s="129"/>
      <c r="J1144" s="129"/>
      <c r="K1144" s="178"/>
      <c r="L1144" s="165"/>
      <c r="M1144" s="116"/>
      <c r="N1144" s="168"/>
      <c r="O1144" s="173"/>
      <c r="P1144" s="130"/>
      <c r="Q1144" s="116"/>
      <c r="R1144" s="168"/>
      <c r="S1144" s="173"/>
      <c r="T1144" s="130"/>
      <c r="U1144" s="116"/>
      <c r="V1144" s="168"/>
      <c r="W1144" s="173"/>
      <c r="X1144" s="130"/>
      <c r="Y1144" s="116"/>
      <c r="Z1144" s="168"/>
      <c r="AA1144" s="173"/>
      <c r="AB1144" s="130"/>
    </row>
    <row r="1145" spans="2:28" s="120" customFormat="1" ht="9" hidden="1" customHeight="1" outlineLevel="1" thickBot="1" x14ac:dyDescent="0.35">
      <c r="K1145" s="174"/>
      <c r="L1145" s="123"/>
      <c r="M1145" s="116"/>
      <c r="N1145" s="123"/>
      <c r="O1145" s="169"/>
      <c r="Q1145" s="116"/>
      <c r="R1145" s="123"/>
      <c r="S1145" s="169"/>
      <c r="U1145" s="116"/>
      <c r="V1145" s="123"/>
      <c r="W1145" s="169"/>
      <c r="Y1145" s="116"/>
      <c r="Z1145" s="123"/>
      <c r="AA1145" s="169"/>
    </row>
    <row r="1146" spans="2:28" s="122" customFormat="1" ht="15" hidden="1" outlineLevel="1" thickBot="1" x14ac:dyDescent="0.35">
      <c r="B1146" s="132" t="s">
        <v>8</v>
      </c>
      <c r="C1146" s="132" t="s">
        <v>9</v>
      </c>
      <c r="D1146" s="134" t="s">
        <v>12</v>
      </c>
      <c r="E1146" s="133" t="s">
        <v>14</v>
      </c>
      <c r="F1146" s="133" t="s">
        <v>15</v>
      </c>
      <c r="G1146" s="133" t="s">
        <v>16</v>
      </c>
      <c r="H1146" s="133" t="s">
        <v>2214</v>
      </c>
      <c r="I1146" s="133" t="s">
        <v>54</v>
      </c>
      <c r="J1146" s="133" t="s">
        <v>55</v>
      </c>
      <c r="K1146" s="175" t="s">
        <v>17</v>
      </c>
      <c r="L1146" s="162" t="s">
        <v>56</v>
      </c>
      <c r="M1146" s="116"/>
      <c r="N1146" s="161" t="s">
        <v>2213</v>
      </c>
      <c r="O1146" s="170" t="s">
        <v>1</v>
      </c>
      <c r="P1146" s="135" t="s">
        <v>0</v>
      </c>
      <c r="Q1146" s="116"/>
      <c r="R1146" s="161" t="s">
        <v>2213</v>
      </c>
      <c r="S1146" s="170" t="s">
        <v>1</v>
      </c>
      <c r="T1146" s="135" t="s">
        <v>0</v>
      </c>
      <c r="U1146" s="116"/>
      <c r="V1146" s="161" t="s">
        <v>2213</v>
      </c>
      <c r="W1146" s="170" t="s">
        <v>1</v>
      </c>
      <c r="X1146" s="135" t="s">
        <v>0</v>
      </c>
      <c r="Y1146" s="116"/>
      <c r="Z1146" s="161" t="s">
        <v>2213</v>
      </c>
      <c r="AA1146" s="170" t="s">
        <v>1</v>
      </c>
      <c r="AB1146" s="135" t="s">
        <v>0</v>
      </c>
    </row>
    <row r="1147" spans="2:28" s="7" customFormat="1" ht="9" customHeight="1" collapsed="1" thickBot="1" x14ac:dyDescent="0.35">
      <c r="B1147" s="120"/>
      <c r="C1147" s="120"/>
      <c r="D1147" s="120"/>
      <c r="E1147" s="120"/>
      <c r="F1147" s="120"/>
      <c r="G1147" s="120"/>
      <c r="H1147" s="120"/>
      <c r="I1147" s="120"/>
      <c r="J1147" s="120"/>
      <c r="K1147" s="174"/>
      <c r="L1147" s="123"/>
      <c r="M1147" s="116"/>
      <c r="N1147" s="123"/>
      <c r="O1147" s="169"/>
      <c r="P1147" s="120"/>
      <c r="Q1147" s="116"/>
      <c r="R1147" s="123"/>
      <c r="S1147" s="169"/>
      <c r="T1147" s="120"/>
      <c r="U1147" s="116"/>
      <c r="V1147" s="123"/>
      <c r="W1147" s="169"/>
      <c r="X1147" s="120"/>
      <c r="Y1147" s="116"/>
      <c r="Z1147" s="123"/>
      <c r="AA1147" s="169"/>
      <c r="AB1147" s="120"/>
    </row>
    <row r="1148" spans="2:28" ht="18" x14ac:dyDescent="0.3">
      <c r="B1148" s="141" t="s">
        <v>2081</v>
      </c>
      <c r="C1148" s="348" t="str">
        <f>IFERROR(INDEX(DATA!$E$6:$E$457,MATCH(B1148,DATA!$D$6:$D$457,0)),"")</f>
        <v>TUBERIA DE IMPULSION AGUA POTABLE DE 1"</v>
      </c>
      <c r="D1148" s="349"/>
      <c r="E1148" s="349"/>
      <c r="F1148" s="349"/>
      <c r="G1148" s="350"/>
      <c r="H1148" s="160"/>
      <c r="I1148" s="136"/>
      <c r="J1148" s="136"/>
      <c r="K1148" s="176"/>
      <c r="L1148" s="163" t="str">
        <f>IFERROR(INDEX(DATA!$F$6:$F$457,MATCH(B1148,DATA!$D$6:$D$457,0)),"")</f>
        <v>ML</v>
      </c>
      <c r="N1148" s="166"/>
      <c r="O1148" s="171">
        <f>ROUND(SUM(O1149:O1159),0)</f>
        <v>13</v>
      </c>
      <c r="P1148" s="125"/>
      <c r="R1148" s="166"/>
      <c r="S1148" s="171">
        <f>ROUND(SUM(S1149:S1159),0)</f>
        <v>11</v>
      </c>
      <c r="T1148" s="125"/>
      <c r="V1148" s="166"/>
      <c r="W1148" s="171">
        <f>ROUND(SUM(W1149:W1159),0)</f>
        <v>13</v>
      </c>
      <c r="X1148" s="125"/>
      <c r="Z1148" s="166"/>
      <c r="AA1148" s="171">
        <f>ROUND(SUM(AA1149:AA1159),0)</f>
        <v>12</v>
      </c>
      <c r="AB1148" s="125"/>
    </row>
    <row r="1149" spans="2:28" s="117" customFormat="1" hidden="1" outlineLevel="1" x14ac:dyDescent="0.3">
      <c r="B1149" s="126" t="s">
        <v>18</v>
      </c>
      <c r="C1149" s="143"/>
      <c r="D1149" s="137">
        <v>1</v>
      </c>
      <c r="E1149" s="139"/>
      <c r="F1149" s="139"/>
      <c r="G1149" s="139"/>
      <c r="H1149" s="156">
        <f>IF(L1149="ML",N1149,"")</f>
        <v>13.38</v>
      </c>
      <c r="I1149" s="156" t="str">
        <f>IF(L1149="M2",N1149,"")</f>
        <v/>
      </c>
      <c r="J1149" s="156" t="str">
        <f>IF(L1149="M3",N1149,"")</f>
        <v/>
      </c>
      <c r="K1149" s="177" t="str">
        <f>IF(L1149="KG",N1149,"")</f>
        <v/>
      </c>
      <c r="L1149" s="164" t="str">
        <f>L1148</f>
        <v>ML</v>
      </c>
      <c r="M1149" s="116"/>
      <c r="N1149" s="167">
        <v>13.38</v>
      </c>
      <c r="O1149" s="172">
        <f t="shared" ref="O1149" si="1055">IFERROR(D1149*N1149,"")</f>
        <v>13.38</v>
      </c>
      <c r="P1149" s="121">
        <f>IFERROR(O1149/$O$1148,"")</f>
        <v>1.0292307692307694</v>
      </c>
      <c r="Q1149" s="116"/>
      <c r="R1149" s="167">
        <v>10.68</v>
      </c>
      <c r="S1149" s="172">
        <f>IFERROR(D1149*R1149,"")</f>
        <v>10.68</v>
      </c>
      <c r="T1149" s="121">
        <f>IFERROR(S1149/$S$1148,"")</f>
        <v>0.97090909090909083</v>
      </c>
      <c r="U1149" s="116"/>
      <c r="V1149" s="167">
        <v>12.74</v>
      </c>
      <c r="W1149" s="172">
        <f>IFERROR(D1149*V1149,"")</f>
        <v>12.74</v>
      </c>
      <c r="X1149" s="121">
        <f>IFERROR(W1149/$W$1148,"")</f>
        <v>0.98</v>
      </c>
      <c r="Y1149" s="116"/>
      <c r="Z1149" s="167">
        <v>12.44</v>
      </c>
      <c r="AA1149" s="172">
        <f>IFERROR(D1149*Z1149,"")</f>
        <v>12.44</v>
      </c>
      <c r="AB1149" s="121">
        <f>IFERROR(AA1149/$AA$1148,"")</f>
        <v>1.0366666666666666</v>
      </c>
    </row>
    <row r="1150" spans="2:28" s="117" customFormat="1" hidden="1" outlineLevel="1" x14ac:dyDescent="0.3">
      <c r="B1150" s="126" t="s">
        <v>19</v>
      </c>
      <c r="C1150" s="143"/>
      <c r="D1150" s="137"/>
      <c r="E1150" s="124"/>
      <c r="F1150" s="124"/>
      <c r="G1150" s="124"/>
      <c r="H1150" s="156">
        <f t="shared" ref="H1150:H1158" si="1056">IF(L1150="ML",N1150,"")</f>
        <v>0</v>
      </c>
      <c r="I1150" s="156" t="str">
        <f t="shared" ref="I1150:I1158" si="1057">IF(L1150="M2",N1150,"")</f>
        <v/>
      </c>
      <c r="J1150" s="156" t="str">
        <f t="shared" ref="J1150:J1158" si="1058">IF(L1150="M3",N1150,"")</f>
        <v/>
      </c>
      <c r="K1150" s="177" t="str">
        <f t="shared" ref="K1150:K1158" si="1059">IF(L1150="KG",N1150,"")</f>
        <v/>
      </c>
      <c r="L1150" s="164" t="str">
        <f t="shared" ref="L1150:L1158" si="1060">L1149</f>
        <v>ML</v>
      </c>
      <c r="M1150" s="116"/>
      <c r="N1150" s="167"/>
      <c r="O1150" s="172">
        <f>IFERROR(D1150*N1150,"")</f>
        <v>0</v>
      </c>
      <c r="P1150" s="121">
        <f t="shared" ref="P1150:P1158" si="1061">IFERROR(O1150/$O$1148,"")</f>
        <v>0</v>
      </c>
      <c r="Q1150" s="116"/>
      <c r="R1150" s="167"/>
      <c r="S1150" s="172">
        <f t="shared" ref="S1150:S1158" si="1062">IFERROR(D1150*R1150,"")</f>
        <v>0</v>
      </c>
      <c r="T1150" s="121">
        <f t="shared" ref="T1150:T1158" si="1063">IFERROR(S1150/$S$1148,"")</f>
        <v>0</v>
      </c>
      <c r="U1150" s="116"/>
      <c r="V1150" s="167"/>
      <c r="W1150" s="172">
        <f t="shared" ref="W1150:W1158" si="1064">IFERROR(D1150*V1150,"")</f>
        <v>0</v>
      </c>
      <c r="X1150" s="121">
        <f t="shared" ref="X1150:X1158" si="1065">IFERROR(W1150/$W$1148,"")</f>
        <v>0</v>
      </c>
      <c r="Y1150" s="116"/>
      <c r="Z1150" s="167"/>
      <c r="AA1150" s="172">
        <f t="shared" ref="AA1150:AA1158" si="1066">IFERROR(D1150*Z1150,"")</f>
        <v>0</v>
      </c>
      <c r="AB1150" s="121">
        <f t="shared" ref="AB1150:AB1158" si="1067">IFERROR(AA1150/$AA$1148,"")</f>
        <v>0</v>
      </c>
    </row>
    <row r="1151" spans="2:28" s="117" customFormat="1" hidden="1" outlineLevel="1" x14ac:dyDescent="0.3">
      <c r="B1151" s="126" t="s">
        <v>20</v>
      </c>
      <c r="C1151" s="143"/>
      <c r="D1151" s="137"/>
      <c r="E1151" s="124"/>
      <c r="F1151" s="124"/>
      <c r="G1151" s="124"/>
      <c r="H1151" s="156">
        <f t="shared" si="1056"/>
        <v>0</v>
      </c>
      <c r="I1151" s="156" t="str">
        <f t="shared" si="1057"/>
        <v/>
      </c>
      <c r="J1151" s="156" t="str">
        <f t="shared" si="1058"/>
        <v/>
      </c>
      <c r="K1151" s="177" t="str">
        <f t="shared" si="1059"/>
        <v/>
      </c>
      <c r="L1151" s="164" t="str">
        <f t="shared" si="1060"/>
        <v>ML</v>
      </c>
      <c r="M1151" s="116"/>
      <c r="N1151" s="167"/>
      <c r="O1151" s="172">
        <f t="shared" ref="O1151:O1158" si="1068">IFERROR(D1151*N1151,"")</f>
        <v>0</v>
      </c>
      <c r="P1151" s="121">
        <f t="shared" si="1061"/>
        <v>0</v>
      </c>
      <c r="Q1151" s="116"/>
      <c r="R1151" s="167"/>
      <c r="S1151" s="172">
        <f t="shared" si="1062"/>
        <v>0</v>
      </c>
      <c r="T1151" s="121">
        <f t="shared" si="1063"/>
        <v>0</v>
      </c>
      <c r="U1151" s="116"/>
      <c r="V1151" s="167"/>
      <c r="W1151" s="172">
        <f t="shared" si="1064"/>
        <v>0</v>
      </c>
      <c r="X1151" s="121">
        <f t="shared" si="1065"/>
        <v>0</v>
      </c>
      <c r="Y1151" s="116"/>
      <c r="Z1151" s="167"/>
      <c r="AA1151" s="172">
        <f t="shared" si="1066"/>
        <v>0</v>
      </c>
      <c r="AB1151" s="121">
        <f t="shared" si="1067"/>
        <v>0</v>
      </c>
    </row>
    <row r="1152" spans="2:28" s="117" customFormat="1" hidden="1" outlineLevel="1" x14ac:dyDescent="0.3">
      <c r="B1152" s="126" t="s">
        <v>21</v>
      </c>
      <c r="C1152" s="143"/>
      <c r="D1152" s="137"/>
      <c r="E1152" s="124"/>
      <c r="F1152" s="124"/>
      <c r="G1152" s="124"/>
      <c r="H1152" s="156">
        <f t="shared" si="1056"/>
        <v>0</v>
      </c>
      <c r="I1152" s="156" t="str">
        <f t="shared" si="1057"/>
        <v/>
      </c>
      <c r="J1152" s="156" t="str">
        <f t="shared" si="1058"/>
        <v/>
      </c>
      <c r="K1152" s="177" t="str">
        <f t="shared" si="1059"/>
        <v/>
      </c>
      <c r="L1152" s="164" t="str">
        <f t="shared" si="1060"/>
        <v>ML</v>
      </c>
      <c r="M1152" s="116"/>
      <c r="N1152" s="167"/>
      <c r="O1152" s="172">
        <f t="shared" si="1068"/>
        <v>0</v>
      </c>
      <c r="P1152" s="121">
        <f t="shared" si="1061"/>
        <v>0</v>
      </c>
      <c r="Q1152" s="116"/>
      <c r="R1152" s="167"/>
      <c r="S1152" s="172">
        <f t="shared" si="1062"/>
        <v>0</v>
      </c>
      <c r="T1152" s="121">
        <f t="shared" si="1063"/>
        <v>0</v>
      </c>
      <c r="U1152" s="116"/>
      <c r="V1152" s="167"/>
      <c r="W1152" s="172">
        <f t="shared" si="1064"/>
        <v>0</v>
      </c>
      <c r="X1152" s="121">
        <f t="shared" si="1065"/>
        <v>0</v>
      </c>
      <c r="Y1152" s="116"/>
      <c r="Z1152" s="167"/>
      <c r="AA1152" s="172">
        <f t="shared" si="1066"/>
        <v>0</v>
      </c>
      <c r="AB1152" s="121">
        <f t="shared" si="1067"/>
        <v>0</v>
      </c>
    </row>
    <row r="1153" spans="2:28" s="117" customFormat="1" hidden="1" outlineLevel="1" x14ac:dyDescent="0.3">
      <c r="B1153" s="126" t="s">
        <v>22</v>
      </c>
      <c r="C1153" s="143"/>
      <c r="D1153" s="137"/>
      <c r="E1153" s="124"/>
      <c r="F1153" s="124"/>
      <c r="G1153" s="124"/>
      <c r="H1153" s="156">
        <f t="shared" si="1056"/>
        <v>0</v>
      </c>
      <c r="I1153" s="156" t="str">
        <f t="shared" si="1057"/>
        <v/>
      </c>
      <c r="J1153" s="156" t="str">
        <f t="shared" si="1058"/>
        <v/>
      </c>
      <c r="K1153" s="177" t="str">
        <f t="shared" si="1059"/>
        <v/>
      </c>
      <c r="L1153" s="164" t="str">
        <f t="shared" si="1060"/>
        <v>ML</v>
      </c>
      <c r="M1153" s="116"/>
      <c r="N1153" s="167"/>
      <c r="O1153" s="172">
        <f t="shared" si="1068"/>
        <v>0</v>
      </c>
      <c r="P1153" s="121">
        <f t="shared" si="1061"/>
        <v>0</v>
      </c>
      <c r="Q1153" s="116"/>
      <c r="R1153" s="167"/>
      <c r="S1153" s="172">
        <f t="shared" si="1062"/>
        <v>0</v>
      </c>
      <c r="T1153" s="121">
        <f t="shared" si="1063"/>
        <v>0</v>
      </c>
      <c r="U1153" s="116"/>
      <c r="V1153" s="167"/>
      <c r="W1153" s="172">
        <f t="shared" si="1064"/>
        <v>0</v>
      </c>
      <c r="X1153" s="121">
        <f t="shared" si="1065"/>
        <v>0</v>
      </c>
      <c r="Y1153" s="116"/>
      <c r="Z1153" s="167"/>
      <c r="AA1153" s="172">
        <f t="shared" si="1066"/>
        <v>0</v>
      </c>
      <c r="AB1153" s="121">
        <f t="shared" si="1067"/>
        <v>0</v>
      </c>
    </row>
    <row r="1154" spans="2:28" s="117" customFormat="1" hidden="1" outlineLevel="1" x14ac:dyDescent="0.3">
      <c r="B1154" s="126" t="s">
        <v>23</v>
      </c>
      <c r="C1154" s="143"/>
      <c r="D1154" s="137"/>
      <c r="E1154" s="124"/>
      <c r="F1154" s="124"/>
      <c r="G1154" s="124"/>
      <c r="H1154" s="156">
        <f t="shared" si="1056"/>
        <v>0</v>
      </c>
      <c r="I1154" s="156" t="str">
        <f t="shared" si="1057"/>
        <v/>
      </c>
      <c r="J1154" s="156" t="str">
        <f t="shared" si="1058"/>
        <v/>
      </c>
      <c r="K1154" s="177" t="str">
        <f t="shared" si="1059"/>
        <v/>
      </c>
      <c r="L1154" s="164" t="str">
        <f t="shared" si="1060"/>
        <v>ML</v>
      </c>
      <c r="M1154" s="116"/>
      <c r="N1154" s="167"/>
      <c r="O1154" s="172">
        <f t="shared" si="1068"/>
        <v>0</v>
      </c>
      <c r="P1154" s="121">
        <f t="shared" si="1061"/>
        <v>0</v>
      </c>
      <c r="Q1154" s="116"/>
      <c r="R1154" s="167"/>
      <c r="S1154" s="172">
        <f t="shared" si="1062"/>
        <v>0</v>
      </c>
      <c r="T1154" s="121">
        <f t="shared" si="1063"/>
        <v>0</v>
      </c>
      <c r="U1154" s="116"/>
      <c r="V1154" s="167"/>
      <c r="W1154" s="172">
        <f t="shared" si="1064"/>
        <v>0</v>
      </c>
      <c r="X1154" s="121">
        <f t="shared" si="1065"/>
        <v>0</v>
      </c>
      <c r="Y1154" s="116"/>
      <c r="Z1154" s="167"/>
      <c r="AA1154" s="172">
        <f t="shared" si="1066"/>
        <v>0</v>
      </c>
      <c r="AB1154" s="121">
        <f t="shared" si="1067"/>
        <v>0</v>
      </c>
    </row>
    <row r="1155" spans="2:28" s="117" customFormat="1" hidden="1" outlineLevel="1" x14ac:dyDescent="0.3">
      <c r="B1155" s="126" t="s">
        <v>24</v>
      </c>
      <c r="C1155" s="143"/>
      <c r="D1155" s="137"/>
      <c r="E1155" s="124"/>
      <c r="F1155" s="124"/>
      <c r="G1155" s="124"/>
      <c r="H1155" s="156">
        <f t="shared" si="1056"/>
        <v>0</v>
      </c>
      <c r="I1155" s="156" t="str">
        <f t="shared" si="1057"/>
        <v/>
      </c>
      <c r="J1155" s="156" t="str">
        <f t="shared" si="1058"/>
        <v/>
      </c>
      <c r="K1155" s="177" t="str">
        <f t="shared" si="1059"/>
        <v/>
      </c>
      <c r="L1155" s="164" t="str">
        <f t="shared" si="1060"/>
        <v>ML</v>
      </c>
      <c r="M1155" s="116"/>
      <c r="N1155" s="167"/>
      <c r="O1155" s="172">
        <f t="shared" si="1068"/>
        <v>0</v>
      </c>
      <c r="P1155" s="121">
        <f t="shared" si="1061"/>
        <v>0</v>
      </c>
      <c r="Q1155" s="116"/>
      <c r="R1155" s="167"/>
      <c r="S1155" s="172">
        <f t="shared" si="1062"/>
        <v>0</v>
      </c>
      <c r="T1155" s="121">
        <f t="shared" si="1063"/>
        <v>0</v>
      </c>
      <c r="U1155" s="116"/>
      <c r="V1155" s="167"/>
      <c r="W1155" s="172">
        <f t="shared" si="1064"/>
        <v>0</v>
      </c>
      <c r="X1155" s="121">
        <f t="shared" si="1065"/>
        <v>0</v>
      </c>
      <c r="Y1155" s="116"/>
      <c r="Z1155" s="167"/>
      <c r="AA1155" s="172">
        <f t="shared" si="1066"/>
        <v>0</v>
      </c>
      <c r="AB1155" s="121">
        <f t="shared" si="1067"/>
        <v>0</v>
      </c>
    </row>
    <row r="1156" spans="2:28" s="117" customFormat="1" hidden="1" outlineLevel="1" x14ac:dyDescent="0.3">
      <c r="B1156" s="126" t="s">
        <v>25</v>
      </c>
      <c r="C1156" s="143"/>
      <c r="D1156" s="137"/>
      <c r="E1156" s="124"/>
      <c r="F1156" s="124"/>
      <c r="G1156" s="124"/>
      <c r="H1156" s="156">
        <f t="shared" si="1056"/>
        <v>0</v>
      </c>
      <c r="I1156" s="156" t="str">
        <f t="shared" si="1057"/>
        <v/>
      </c>
      <c r="J1156" s="156" t="str">
        <f t="shared" si="1058"/>
        <v/>
      </c>
      <c r="K1156" s="177" t="str">
        <f t="shared" si="1059"/>
        <v/>
      </c>
      <c r="L1156" s="164" t="str">
        <f t="shared" si="1060"/>
        <v>ML</v>
      </c>
      <c r="M1156" s="116"/>
      <c r="N1156" s="167"/>
      <c r="O1156" s="172">
        <f t="shared" si="1068"/>
        <v>0</v>
      </c>
      <c r="P1156" s="121">
        <f t="shared" si="1061"/>
        <v>0</v>
      </c>
      <c r="Q1156" s="116"/>
      <c r="R1156" s="167"/>
      <c r="S1156" s="172">
        <f t="shared" si="1062"/>
        <v>0</v>
      </c>
      <c r="T1156" s="121">
        <f t="shared" si="1063"/>
        <v>0</v>
      </c>
      <c r="U1156" s="116"/>
      <c r="V1156" s="167"/>
      <c r="W1156" s="172">
        <f t="shared" si="1064"/>
        <v>0</v>
      </c>
      <c r="X1156" s="121">
        <f t="shared" si="1065"/>
        <v>0</v>
      </c>
      <c r="Y1156" s="116"/>
      <c r="Z1156" s="167"/>
      <c r="AA1156" s="172">
        <f t="shared" si="1066"/>
        <v>0</v>
      </c>
      <c r="AB1156" s="121">
        <f t="shared" si="1067"/>
        <v>0</v>
      </c>
    </row>
    <row r="1157" spans="2:28" s="117" customFormat="1" hidden="1" outlineLevel="1" x14ac:dyDescent="0.3">
      <c r="B1157" s="126" t="s">
        <v>26</v>
      </c>
      <c r="C1157" s="143"/>
      <c r="D1157" s="137"/>
      <c r="E1157" s="124"/>
      <c r="F1157" s="124"/>
      <c r="G1157" s="124"/>
      <c r="H1157" s="156">
        <f t="shared" si="1056"/>
        <v>0</v>
      </c>
      <c r="I1157" s="156" t="str">
        <f t="shared" si="1057"/>
        <v/>
      </c>
      <c r="J1157" s="156" t="str">
        <f t="shared" si="1058"/>
        <v/>
      </c>
      <c r="K1157" s="177" t="str">
        <f t="shared" si="1059"/>
        <v/>
      </c>
      <c r="L1157" s="164" t="str">
        <f t="shared" si="1060"/>
        <v>ML</v>
      </c>
      <c r="M1157" s="116"/>
      <c r="N1157" s="167"/>
      <c r="O1157" s="172">
        <f t="shared" si="1068"/>
        <v>0</v>
      </c>
      <c r="P1157" s="121">
        <f t="shared" si="1061"/>
        <v>0</v>
      </c>
      <c r="Q1157" s="116"/>
      <c r="R1157" s="167"/>
      <c r="S1157" s="172">
        <f t="shared" si="1062"/>
        <v>0</v>
      </c>
      <c r="T1157" s="121">
        <f t="shared" si="1063"/>
        <v>0</v>
      </c>
      <c r="U1157" s="116"/>
      <c r="V1157" s="167"/>
      <c r="W1157" s="172">
        <f t="shared" si="1064"/>
        <v>0</v>
      </c>
      <c r="X1157" s="121">
        <f t="shared" si="1065"/>
        <v>0</v>
      </c>
      <c r="Y1157" s="116"/>
      <c r="Z1157" s="167"/>
      <c r="AA1157" s="172">
        <f t="shared" si="1066"/>
        <v>0</v>
      </c>
      <c r="AB1157" s="121">
        <f t="shared" si="1067"/>
        <v>0</v>
      </c>
    </row>
    <row r="1158" spans="2:28" s="117" customFormat="1" hidden="1" outlineLevel="1" x14ac:dyDescent="0.3">
      <c r="B1158" s="126" t="s">
        <v>27</v>
      </c>
      <c r="C1158" s="143"/>
      <c r="D1158" s="137"/>
      <c r="E1158" s="124"/>
      <c r="F1158" s="124"/>
      <c r="G1158" s="124"/>
      <c r="H1158" s="156">
        <f t="shared" si="1056"/>
        <v>0</v>
      </c>
      <c r="I1158" s="156" t="str">
        <f t="shared" si="1057"/>
        <v/>
      </c>
      <c r="J1158" s="156" t="str">
        <f t="shared" si="1058"/>
        <v/>
      </c>
      <c r="K1158" s="177" t="str">
        <f t="shared" si="1059"/>
        <v/>
      </c>
      <c r="L1158" s="164" t="str">
        <f t="shared" si="1060"/>
        <v>ML</v>
      </c>
      <c r="M1158" s="116"/>
      <c r="N1158" s="167"/>
      <c r="O1158" s="172">
        <f t="shared" si="1068"/>
        <v>0</v>
      </c>
      <c r="P1158" s="121">
        <f t="shared" si="1061"/>
        <v>0</v>
      </c>
      <c r="Q1158" s="116"/>
      <c r="R1158" s="167"/>
      <c r="S1158" s="172">
        <f t="shared" si="1062"/>
        <v>0</v>
      </c>
      <c r="T1158" s="121">
        <f t="shared" si="1063"/>
        <v>0</v>
      </c>
      <c r="U1158" s="116"/>
      <c r="V1158" s="167"/>
      <c r="W1158" s="172">
        <f t="shared" si="1064"/>
        <v>0</v>
      </c>
      <c r="X1158" s="121">
        <f t="shared" si="1065"/>
        <v>0</v>
      </c>
      <c r="Y1158" s="116"/>
      <c r="Z1158" s="167"/>
      <c r="AA1158" s="172">
        <f t="shared" si="1066"/>
        <v>0</v>
      </c>
      <c r="AB1158" s="121">
        <f t="shared" si="1067"/>
        <v>0</v>
      </c>
    </row>
    <row r="1159" spans="2:28" s="117" customFormat="1" ht="15" hidden="1" outlineLevel="1" thickBot="1" x14ac:dyDescent="0.35">
      <c r="B1159" s="127"/>
      <c r="C1159" s="128"/>
      <c r="D1159" s="140"/>
      <c r="E1159" s="129"/>
      <c r="F1159" s="129"/>
      <c r="G1159" s="129"/>
      <c r="H1159" s="129"/>
      <c r="I1159" s="129"/>
      <c r="J1159" s="129"/>
      <c r="K1159" s="178"/>
      <c r="L1159" s="165"/>
      <c r="M1159" s="116"/>
      <c r="N1159" s="168"/>
      <c r="O1159" s="173"/>
      <c r="P1159" s="130"/>
      <c r="Q1159" s="116"/>
      <c r="R1159" s="168"/>
      <c r="S1159" s="173"/>
      <c r="T1159" s="130"/>
      <c r="U1159" s="116"/>
      <c r="V1159" s="168"/>
      <c r="W1159" s="173"/>
      <c r="X1159" s="130"/>
      <c r="Y1159" s="116"/>
      <c r="Z1159" s="168"/>
      <c r="AA1159" s="173"/>
      <c r="AB1159" s="130"/>
    </row>
    <row r="1160" spans="2:28" s="120" customFormat="1" ht="9" hidden="1" customHeight="1" outlineLevel="1" thickBot="1" x14ac:dyDescent="0.35">
      <c r="K1160" s="174"/>
      <c r="L1160" s="123"/>
      <c r="M1160" s="116"/>
      <c r="N1160" s="123"/>
      <c r="O1160" s="169"/>
      <c r="Q1160" s="116"/>
      <c r="R1160" s="123"/>
      <c r="S1160" s="169"/>
      <c r="U1160" s="116"/>
      <c r="V1160" s="123"/>
      <c r="W1160" s="169"/>
      <c r="Y1160" s="116"/>
      <c r="Z1160" s="123"/>
      <c r="AA1160" s="169"/>
    </row>
    <row r="1161" spans="2:28" s="122" customFormat="1" ht="15" hidden="1" outlineLevel="1" thickBot="1" x14ac:dyDescent="0.35">
      <c r="B1161" s="132" t="s">
        <v>8</v>
      </c>
      <c r="C1161" s="132" t="s">
        <v>9</v>
      </c>
      <c r="D1161" s="134" t="s">
        <v>12</v>
      </c>
      <c r="E1161" s="133" t="s">
        <v>14</v>
      </c>
      <c r="F1161" s="133" t="s">
        <v>15</v>
      </c>
      <c r="G1161" s="133" t="s">
        <v>16</v>
      </c>
      <c r="H1161" s="133" t="s">
        <v>2214</v>
      </c>
      <c r="I1161" s="133" t="s">
        <v>54</v>
      </c>
      <c r="J1161" s="133" t="s">
        <v>55</v>
      </c>
      <c r="K1161" s="175" t="s">
        <v>17</v>
      </c>
      <c r="L1161" s="162" t="s">
        <v>56</v>
      </c>
      <c r="M1161" s="116"/>
      <c r="N1161" s="161" t="s">
        <v>2213</v>
      </c>
      <c r="O1161" s="170" t="s">
        <v>1</v>
      </c>
      <c r="P1161" s="135" t="s">
        <v>0</v>
      </c>
      <c r="Q1161" s="116"/>
      <c r="R1161" s="161" t="s">
        <v>2213</v>
      </c>
      <c r="S1161" s="170" t="s">
        <v>1</v>
      </c>
      <c r="T1161" s="135" t="s">
        <v>0</v>
      </c>
      <c r="U1161" s="116"/>
      <c r="V1161" s="161" t="s">
        <v>2213</v>
      </c>
      <c r="W1161" s="170" t="s">
        <v>1</v>
      </c>
      <c r="X1161" s="135" t="s">
        <v>0</v>
      </c>
      <c r="Y1161" s="116"/>
      <c r="Z1161" s="161" t="s">
        <v>2213</v>
      </c>
      <c r="AA1161" s="170" t="s">
        <v>1</v>
      </c>
      <c r="AB1161" s="135" t="s">
        <v>0</v>
      </c>
    </row>
    <row r="1162" spans="2:28" s="7" customFormat="1" ht="9" customHeight="1" collapsed="1" thickBot="1" x14ac:dyDescent="0.35">
      <c r="B1162" s="120"/>
      <c r="C1162" s="120"/>
      <c r="D1162" s="120"/>
      <c r="E1162" s="120"/>
      <c r="F1162" s="120"/>
      <c r="G1162" s="120"/>
      <c r="H1162" s="120"/>
      <c r="I1162" s="120"/>
      <c r="J1162" s="120"/>
      <c r="K1162" s="174"/>
      <c r="L1162" s="123"/>
      <c r="M1162" s="116"/>
      <c r="N1162" s="123"/>
      <c r="O1162" s="169"/>
      <c r="P1162" s="120"/>
      <c r="Q1162" s="116"/>
      <c r="R1162" s="123"/>
      <c r="S1162" s="169"/>
      <c r="T1162" s="120"/>
      <c r="U1162" s="116"/>
      <c r="V1162" s="123"/>
      <c r="W1162" s="169"/>
      <c r="X1162" s="120"/>
      <c r="Y1162" s="116"/>
      <c r="Z1162" s="123"/>
      <c r="AA1162" s="169"/>
      <c r="AB1162" s="120"/>
    </row>
    <row r="1163" spans="2:28" ht="18" x14ac:dyDescent="0.3">
      <c r="B1163" s="141" t="s">
        <v>2143</v>
      </c>
      <c r="C1163" s="348" t="str">
        <f>IFERROR(INDEX(DATA!$E$6:$E$457,MATCH(B1163,DATA!$D$6:$D$457,0)),"")</f>
        <v>TUBERIA DE IMPULSION AGUA POTABLE DE 3/4"</v>
      </c>
      <c r="D1163" s="349"/>
      <c r="E1163" s="349"/>
      <c r="F1163" s="349"/>
      <c r="G1163" s="350"/>
      <c r="H1163" s="160"/>
      <c r="I1163" s="136"/>
      <c r="J1163" s="136"/>
      <c r="K1163" s="176"/>
      <c r="L1163" s="163" t="str">
        <f>IFERROR(INDEX(DATA!$F$6:$F$457,MATCH(B1163,DATA!$D$6:$D$457,0)),"")</f>
        <v>ML</v>
      </c>
      <c r="N1163" s="166"/>
      <c r="O1163" s="171">
        <f>ROUND(SUM(O1164:O1174),0)</f>
        <v>315</v>
      </c>
      <c r="P1163" s="125"/>
      <c r="R1163" s="166"/>
      <c r="S1163" s="171">
        <f>ROUND(SUM(S1164:S1174),0)</f>
        <v>252</v>
      </c>
      <c r="T1163" s="125"/>
      <c r="V1163" s="166"/>
      <c r="W1163" s="171">
        <f>ROUND(SUM(W1164:W1174),0)</f>
        <v>300</v>
      </c>
      <c r="X1163" s="125"/>
      <c r="Z1163" s="166"/>
      <c r="AA1163" s="171">
        <f>ROUND(SUM(AA1164:AA1174),0)</f>
        <v>293</v>
      </c>
      <c r="AB1163" s="125"/>
    </row>
    <row r="1164" spans="2:28" s="117" customFormat="1" hidden="1" outlineLevel="1" x14ac:dyDescent="0.3">
      <c r="B1164" s="126" t="s">
        <v>18</v>
      </c>
      <c r="C1164" s="143"/>
      <c r="D1164" s="137">
        <v>1</v>
      </c>
      <c r="E1164" s="139"/>
      <c r="F1164" s="139"/>
      <c r="G1164" s="139"/>
      <c r="H1164" s="156">
        <f>IF(L1164="ML",N1164,"")</f>
        <v>315.37</v>
      </c>
      <c r="I1164" s="156" t="str">
        <f>IF(L1164="M2",N1164,"")</f>
        <v/>
      </c>
      <c r="J1164" s="156" t="str">
        <f>IF(L1164="M3",N1164,"")</f>
        <v/>
      </c>
      <c r="K1164" s="177" t="str">
        <f>IF(L1164="KG",N1164,"")</f>
        <v/>
      </c>
      <c r="L1164" s="164" t="str">
        <f>L1163</f>
        <v>ML</v>
      </c>
      <c r="M1164" s="116"/>
      <c r="N1164" s="167">
        <v>315.37</v>
      </c>
      <c r="O1164" s="172">
        <f t="shared" ref="O1164" si="1069">IFERROR(D1164*N1164,"")</f>
        <v>315.37</v>
      </c>
      <c r="P1164" s="121">
        <f>IFERROR(O1164/$O$1163,"")</f>
        <v>1.0011746031746032</v>
      </c>
      <c r="Q1164" s="116"/>
      <c r="R1164" s="167">
        <v>251.85</v>
      </c>
      <c r="S1164" s="172">
        <f>IFERROR(D1164*R1164,"")</f>
        <v>251.85</v>
      </c>
      <c r="T1164" s="121">
        <f>IFERROR(S1164/$S$1163,"")</f>
        <v>0.99940476190476191</v>
      </c>
      <c r="U1164" s="116"/>
      <c r="V1164" s="167">
        <v>300.41000000000003</v>
      </c>
      <c r="W1164" s="172">
        <f>IFERROR(D1164*V1164,"")</f>
        <v>300.41000000000003</v>
      </c>
      <c r="X1164" s="121">
        <f>IFERROR(W1164/$W$1163,"")</f>
        <v>1.0013666666666667</v>
      </c>
      <c r="Y1164" s="116"/>
      <c r="Z1164" s="167">
        <v>293.23</v>
      </c>
      <c r="AA1164" s="172">
        <f>IFERROR(D1164*Z1164,"")</f>
        <v>293.23</v>
      </c>
      <c r="AB1164" s="121">
        <f>IFERROR(AA1164/$AA$1163,"")</f>
        <v>1.0007849829351536</v>
      </c>
    </row>
    <row r="1165" spans="2:28" s="117" customFormat="1" hidden="1" outlineLevel="1" x14ac:dyDescent="0.3">
      <c r="B1165" s="126" t="s">
        <v>19</v>
      </c>
      <c r="C1165" s="143"/>
      <c r="D1165" s="137"/>
      <c r="E1165" s="124"/>
      <c r="F1165" s="124"/>
      <c r="G1165" s="124"/>
      <c r="H1165" s="156">
        <f t="shared" ref="H1165:H1173" si="1070">IF(L1165="ML",N1165,"")</f>
        <v>0</v>
      </c>
      <c r="I1165" s="156" t="str">
        <f t="shared" ref="I1165:I1173" si="1071">IF(L1165="M2",N1165,"")</f>
        <v/>
      </c>
      <c r="J1165" s="156" t="str">
        <f t="shared" ref="J1165:J1173" si="1072">IF(L1165="M3",N1165,"")</f>
        <v/>
      </c>
      <c r="K1165" s="177" t="str">
        <f t="shared" ref="K1165:K1173" si="1073">IF(L1165="KG",N1165,"")</f>
        <v/>
      </c>
      <c r="L1165" s="164" t="str">
        <f t="shared" ref="L1165:L1173" si="1074">L1164</f>
        <v>ML</v>
      </c>
      <c r="M1165" s="116"/>
      <c r="N1165" s="167"/>
      <c r="O1165" s="172">
        <f>IFERROR(D1165*N1165,"")</f>
        <v>0</v>
      </c>
      <c r="P1165" s="121">
        <f t="shared" ref="P1165:P1173" si="1075">IFERROR(O1165/$O$1163,"")</f>
        <v>0</v>
      </c>
      <c r="Q1165" s="116"/>
      <c r="R1165" s="167"/>
      <c r="S1165" s="172">
        <f t="shared" ref="S1165:S1173" si="1076">IFERROR(D1165*R1165,"")</f>
        <v>0</v>
      </c>
      <c r="T1165" s="121">
        <f t="shared" ref="T1165:T1173" si="1077">IFERROR(S1165/$S$1163,"")</f>
        <v>0</v>
      </c>
      <c r="U1165" s="116"/>
      <c r="V1165" s="167"/>
      <c r="W1165" s="172">
        <f t="shared" ref="W1165:W1173" si="1078">IFERROR(D1165*V1165,"")</f>
        <v>0</v>
      </c>
      <c r="X1165" s="121">
        <f t="shared" ref="X1165:X1173" si="1079">IFERROR(W1165/$W$1163,"")</f>
        <v>0</v>
      </c>
      <c r="Y1165" s="116"/>
      <c r="Z1165" s="167"/>
      <c r="AA1165" s="172">
        <f t="shared" ref="AA1165:AA1173" si="1080">IFERROR(D1165*Z1165,"")</f>
        <v>0</v>
      </c>
      <c r="AB1165" s="121">
        <f t="shared" ref="AB1165:AB1173" si="1081">IFERROR(AA1165/$AA$1163,"")</f>
        <v>0</v>
      </c>
    </row>
    <row r="1166" spans="2:28" s="117" customFormat="1" hidden="1" outlineLevel="1" x14ac:dyDescent="0.3">
      <c r="B1166" s="126" t="s">
        <v>20</v>
      </c>
      <c r="C1166" s="143"/>
      <c r="D1166" s="137"/>
      <c r="E1166" s="124"/>
      <c r="F1166" s="124"/>
      <c r="G1166" s="124"/>
      <c r="H1166" s="156">
        <f t="shared" si="1070"/>
        <v>0</v>
      </c>
      <c r="I1166" s="156" t="str">
        <f t="shared" si="1071"/>
        <v/>
      </c>
      <c r="J1166" s="156" t="str">
        <f t="shared" si="1072"/>
        <v/>
      </c>
      <c r="K1166" s="177" t="str">
        <f t="shared" si="1073"/>
        <v/>
      </c>
      <c r="L1166" s="164" t="str">
        <f t="shared" si="1074"/>
        <v>ML</v>
      </c>
      <c r="M1166" s="116"/>
      <c r="N1166" s="167"/>
      <c r="O1166" s="172">
        <f t="shared" ref="O1166:O1173" si="1082">IFERROR(D1166*N1166,"")</f>
        <v>0</v>
      </c>
      <c r="P1166" s="121">
        <f t="shared" si="1075"/>
        <v>0</v>
      </c>
      <c r="Q1166" s="116"/>
      <c r="R1166" s="167"/>
      <c r="S1166" s="172">
        <f t="shared" si="1076"/>
        <v>0</v>
      </c>
      <c r="T1166" s="121">
        <f t="shared" si="1077"/>
        <v>0</v>
      </c>
      <c r="U1166" s="116"/>
      <c r="V1166" s="167"/>
      <c r="W1166" s="172">
        <f t="shared" si="1078"/>
        <v>0</v>
      </c>
      <c r="X1166" s="121">
        <f t="shared" si="1079"/>
        <v>0</v>
      </c>
      <c r="Y1166" s="116"/>
      <c r="Z1166" s="167"/>
      <c r="AA1166" s="172">
        <f t="shared" si="1080"/>
        <v>0</v>
      </c>
      <c r="AB1166" s="121">
        <f t="shared" si="1081"/>
        <v>0</v>
      </c>
    </row>
    <row r="1167" spans="2:28" s="117" customFormat="1" hidden="1" outlineLevel="1" x14ac:dyDescent="0.3">
      <c r="B1167" s="126" t="s">
        <v>21</v>
      </c>
      <c r="C1167" s="143"/>
      <c r="D1167" s="137"/>
      <c r="E1167" s="124"/>
      <c r="F1167" s="124"/>
      <c r="G1167" s="124"/>
      <c r="H1167" s="156">
        <f t="shared" si="1070"/>
        <v>0</v>
      </c>
      <c r="I1167" s="156" t="str">
        <f t="shared" si="1071"/>
        <v/>
      </c>
      <c r="J1167" s="156" t="str">
        <f t="shared" si="1072"/>
        <v/>
      </c>
      <c r="K1167" s="177" t="str">
        <f t="shared" si="1073"/>
        <v/>
      </c>
      <c r="L1167" s="164" t="str">
        <f t="shared" si="1074"/>
        <v>ML</v>
      </c>
      <c r="M1167" s="116"/>
      <c r="N1167" s="167"/>
      <c r="O1167" s="172">
        <f t="shared" si="1082"/>
        <v>0</v>
      </c>
      <c r="P1167" s="121">
        <f t="shared" si="1075"/>
        <v>0</v>
      </c>
      <c r="Q1167" s="116"/>
      <c r="R1167" s="167"/>
      <c r="S1167" s="172">
        <f t="shared" si="1076"/>
        <v>0</v>
      </c>
      <c r="T1167" s="121">
        <f t="shared" si="1077"/>
        <v>0</v>
      </c>
      <c r="U1167" s="116"/>
      <c r="V1167" s="167"/>
      <c r="W1167" s="172">
        <f t="shared" si="1078"/>
        <v>0</v>
      </c>
      <c r="X1167" s="121">
        <f t="shared" si="1079"/>
        <v>0</v>
      </c>
      <c r="Y1167" s="116"/>
      <c r="Z1167" s="167"/>
      <c r="AA1167" s="172">
        <f t="shared" si="1080"/>
        <v>0</v>
      </c>
      <c r="AB1167" s="121">
        <f t="shared" si="1081"/>
        <v>0</v>
      </c>
    </row>
    <row r="1168" spans="2:28" s="117" customFormat="1" hidden="1" outlineLevel="1" x14ac:dyDescent="0.3">
      <c r="B1168" s="126" t="s">
        <v>22</v>
      </c>
      <c r="C1168" s="143"/>
      <c r="D1168" s="137"/>
      <c r="E1168" s="124"/>
      <c r="F1168" s="124"/>
      <c r="G1168" s="124"/>
      <c r="H1168" s="156">
        <f t="shared" si="1070"/>
        <v>0</v>
      </c>
      <c r="I1168" s="156" t="str">
        <f t="shared" si="1071"/>
        <v/>
      </c>
      <c r="J1168" s="156" t="str">
        <f t="shared" si="1072"/>
        <v/>
      </c>
      <c r="K1168" s="177" t="str">
        <f t="shared" si="1073"/>
        <v/>
      </c>
      <c r="L1168" s="164" t="str">
        <f t="shared" si="1074"/>
        <v>ML</v>
      </c>
      <c r="M1168" s="116"/>
      <c r="N1168" s="167"/>
      <c r="O1168" s="172">
        <f t="shared" si="1082"/>
        <v>0</v>
      </c>
      <c r="P1168" s="121">
        <f t="shared" si="1075"/>
        <v>0</v>
      </c>
      <c r="Q1168" s="116"/>
      <c r="R1168" s="167"/>
      <c r="S1168" s="172">
        <f t="shared" si="1076"/>
        <v>0</v>
      </c>
      <c r="T1168" s="121">
        <f t="shared" si="1077"/>
        <v>0</v>
      </c>
      <c r="U1168" s="116"/>
      <c r="V1168" s="167"/>
      <c r="W1168" s="172">
        <f t="shared" si="1078"/>
        <v>0</v>
      </c>
      <c r="X1168" s="121">
        <f t="shared" si="1079"/>
        <v>0</v>
      </c>
      <c r="Y1168" s="116"/>
      <c r="Z1168" s="167"/>
      <c r="AA1168" s="172">
        <f t="shared" si="1080"/>
        <v>0</v>
      </c>
      <c r="AB1168" s="121">
        <f t="shared" si="1081"/>
        <v>0</v>
      </c>
    </row>
    <row r="1169" spans="2:28" s="117" customFormat="1" hidden="1" outlineLevel="1" x14ac:dyDescent="0.3">
      <c r="B1169" s="126" t="s">
        <v>23</v>
      </c>
      <c r="C1169" s="143"/>
      <c r="D1169" s="137"/>
      <c r="E1169" s="124"/>
      <c r="F1169" s="124"/>
      <c r="G1169" s="124"/>
      <c r="H1169" s="156">
        <f t="shared" si="1070"/>
        <v>0</v>
      </c>
      <c r="I1169" s="156" t="str">
        <f t="shared" si="1071"/>
        <v/>
      </c>
      <c r="J1169" s="156" t="str">
        <f t="shared" si="1072"/>
        <v/>
      </c>
      <c r="K1169" s="177" t="str">
        <f t="shared" si="1073"/>
        <v/>
      </c>
      <c r="L1169" s="164" t="str">
        <f t="shared" si="1074"/>
        <v>ML</v>
      </c>
      <c r="M1169" s="116"/>
      <c r="N1169" s="167"/>
      <c r="O1169" s="172">
        <f t="shared" si="1082"/>
        <v>0</v>
      </c>
      <c r="P1169" s="121">
        <f t="shared" si="1075"/>
        <v>0</v>
      </c>
      <c r="Q1169" s="116"/>
      <c r="R1169" s="167"/>
      <c r="S1169" s="172">
        <f t="shared" si="1076"/>
        <v>0</v>
      </c>
      <c r="T1169" s="121">
        <f t="shared" si="1077"/>
        <v>0</v>
      </c>
      <c r="U1169" s="116"/>
      <c r="V1169" s="167"/>
      <c r="W1169" s="172">
        <f t="shared" si="1078"/>
        <v>0</v>
      </c>
      <c r="X1169" s="121">
        <f t="shared" si="1079"/>
        <v>0</v>
      </c>
      <c r="Y1169" s="116"/>
      <c r="Z1169" s="167"/>
      <c r="AA1169" s="172">
        <f t="shared" si="1080"/>
        <v>0</v>
      </c>
      <c r="AB1169" s="121">
        <f t="shared" si="1081"/>
        <v>0</v>
      </c>
    </row>
    <row r="1170" spans="2:28" s="117" customFormat="1" hidden="1" outlineLevel="1" x14ac:dyDescent="0.3">
      <c r="B1170" s="126" t="s">
        <v>24</v>
      </c>
      <c r="C1170" s="143"/>
      <c r="D1170" s="137"/>
      <c r="E1170" s="124"/>
      <c r="F1170" s="124"/>
      <c r="G1170" s="124"/>
      <c r="H1170" s="156">
        <f t="shared" si="1070"/>
        <v>0</v>
      </c>
      <c r="I1170" s="156" t="str">
        <f t="shared" si="1071"/>
        <v/>
      </c>
      <c r="J1170" s="156" t="str">
        <f t="shared" si="1072"/>
        <v/>
      </c>
      <c r="K1170" s="177" t="str">
        <f t="shared" si="1073"/>
        <v/>
      </c>
      <c r="L1170" s="164" t="str">
        <f t="shared" si="1074"/>
        <v>ML</v>
      </c>
      <c r="M1170" s="116"/>
      <c r="N1170" s="167"/>
      <c r="O1170" s="172">
        <f t="shared" si="1082"/>
        <v>0</v>
      </c>
      <c r="P1170" s="121">
        <f t="shared" si="1075"/>
        <v>0</v>
      </c>
      <c r="Q1170" s="116"/>
      <c r="R1170" s="167"/>
      <c r="S1170" s="172">
        <f t="shared" si="1076"/>
        <v>0</v>
      </c>
      <c r="T1170" s="121">
        <f t="shared" si="1077"/>
        <v>0</v>
      </c>
      <c r="U1170" s="116"/>
      <c r="V1170" s="167"/>
      <c r="W1170" s="172">
        <f t="shared" si="1078"/>
        <v>0</v>
      </c>
      <c r="X1170" s="121">
        <f t="shared" si="1079"/>
        <v>0</v>
      </c>
      <c r="Y1170" s="116"/>
      <c r="Z1170" s="167"/>
      <c r="AA1170" s="172">
        <f t="shared" si="1080"/>
        <v>0</v>
      </c>
      <c r="AB1170" s="121">
        <f t="shared" si="1081"/>
        <v>0</v>
      </c>
    </row>
    <row r="1171" spans="2:28" s="117" customFormat="1" hidden="1" outlineLevel="1" x14ac:dyDescent="0.3">
      <c r="B1171" s="126" t="s">
        <v>25</v>
      </c>
      <c r="C1171" s="143"/>
      <c r="D1171" s="137"/>
      <c r="E1171" s="124"/>
      <c r="F1171" s="124"/>
      <c r="G1171" s="124"/>
      <c r="H1171" s="156">
        <f t="shared" si="1070"/>
        <v>0</v>
      </c>
      <c r="I1171" s="156" t="str">
        <f t="shared" si="1071"/>
        <v/>
      </c>
      <c r="J1171" s="156" t="str">
        <f t="shared" si="1072"/>
        <v/>
      </c>
      <c r="K1171" s="177" t="str">
        <f t="shared" si="1073"/>
        <v/>
      </c>
      <c r="L1171" s="164" t="str">
        <f t="shared" si="1074"/>
        <v>ML</v>
      </c>
      <c r="M1171" s="116"/>
      <c r="N1171" s="167"/>
      <c r="O1171" s="172">
        <f t="shared" si="1082"/>
        <v>0</v>
      </c>
      <c r="P1171" s="121">
        <f t="shared" si="1075"/>
        <v>0</v>
      </c>
      <c r="Q1171" s="116"/>
      <c r="R1171" s="167"/>
      <c r="S1171" s="172">
        <f t="shared" si="1076"/>
        <v>0</v>
      </c>
      <c r="T1171" s="121">
        <f t="shared" si="1077"/>
        <v>0</v>
      </c>
      <c r="U1171" s="116"/>
      <c r="V1171" s="167"/>
      <c r="W1171" s="172">
        <f t="shared" si="1078"/>
        <v>0</v>
      </c>
      <c r="X1171" s="121">
        <f t="shared" si="1079"/>
        <v>0</v>
      </c>
      <c r="Y1171" s="116"/>
      <c r="Z1171" s="167"/>
      <c r="AA1171" s="172">
        <f t="shared" si="1080"/>
        <v>0</v>
      </c>
      <c r="AB1171" s="121">
        <f t="shared" si="1081"/>
        <v>0</v>
      </c>
    </row>
    <row r="1172" spans="2:28" s="117" customFormat="1" hidden="1" outlineLevel="1" x14ac:dyDescent="0.3">
      <c r="B1172" s="126" t="s">
        <v>26</v>
      </c>
      <c r="C1172" s="143"/>
      <c r="D1172" s="137"/>
      <c r="E1172" s="124"/>
      <c r="F1172" s="124"/>
      <c r="G1172" s="124"/>
      <c r="H1172" s="156">
        <f t="shared" si="1070"/>
        <v>0</v>
      </c>
      <c r="I1172" s="156" t="str">
        <f t="shared" si="1071"/>
        <v/>
      </c>
      <c r="J1172" s="156" t="str">
        <f t="shared" si="1072"/>
        <v/>
      </c>
      <c r="K1172" s="177" t="str">
        <f t="shared" si="1073"/>
        <v/>
      </c>
      <c r="L1172" s="164" t="str">
        <f t="shared" si="1074"/>
        <v>ML</v>
      </c>
      <c r="M1172" s="116"/>
      <c r="N1172" s="167"/>
      <c r="O1172" s="172">
        <f t="shared" si="1082"/>
        <v>0</v>
      </c>
      <c r="P1172" s="121">
        <f t="shared" si="1075"/>
        <v>0</v>
      </c>
      <c r="Q1172" s="116"/>
      <c r="R1172" s="167"/>
      <c r="S1172" s="172">
        <f t="shared" si="1076"/>
        <v>0</v>
      </c>
      <c r="T1172" s="121">
        <f t="shared" si="1077"/>
        <v>0</v>
      </c>
      <c r="U1172" s="116"/>
      <c r="V1172" s="167"/>
      <c r="W1172" s="172">
        <f t="shared" si="1078"/>
        <v>0</v>
      </c>
      <c r="X1172" s="121">
        <f t="shared" si="1079"/>
        <v>0</v>
      </c>
      <c r="Y1172" s="116"/>
      <c r="Z1172" s="167"/>
      <c r="AA1172" s="172">
        <f t="shared" si="1080"/>
        <v>0</v>
      </c>
      <c r="AB1172" s="121">
        <f t="shared" si="1081"/>
        <v>0</v>
      </c>
    </row>
    <row r="1173" spans="2:28" s="117" customFormat="1" hidden="1" outlineLevel="1" x14ac:dyDescent="0.3">
      <c r="B1173" s="126" t="s">
        <v>27</v>
      </c>
      <c r="C1173" s="143"/>
      <c r="D1173" s="137"/>
      <c r="E1173" s="124"/>
      <c r="F1173" s="124"/>
      <c r="G1173" s="124"/>
      <c r="H1173" s="156">
        <f t="shared" si="1070"/>
        <v>0</v>
      </c>
      <c r="I1173" s="156" t="str">
        <f t="shared" si="1071"/>
        <v/>
      </c>
      <c r="J1173" s="156" t="str">
        <f t="shared" si="1072"/>
        <v/>
      </c>
      <c r="K1173" s="177" t="str">
        <f t="shared" si="1073"/>
        <v/>
      </c>
      <c r="L1173" s="164" t="str">
        <f t="shared" si="1074"/>
        <v>ML</v>
      </c>
      <c r="M1173" s="116"/>
      <c r="N1173" s="167"/>
      <c r="O1173" s="172">
        <f t="shared" si="1082"/>
        <v>0</v>
      </c>
      <c r="P1173" s="121">
        <f t="shared" si="1075"/>
        <v>0</v>
      </c>
      <c r="Q1173" s="116"/>
      <c r="R1173" s="167"/>
      <c r="S1173" s="172">
        <f t="shared" si="1076"/>
        <v>0</v>
      </c>
      <c r="T1173" s="121">
        <f t="shared" si="1077"/>
        <v>0</v>
      </c>
      <c r="U1173" s="116"/>
      <c r="V1173" s="167"/>
      <c r="W1173" s="172">
        <f t="shared" si="1078"/>
        <v>0</v>
      </c>
      <c r="X1173" s="121">
        <f t="shared" si="1079"/>
        <v>0</v>
      </c>
      <c r="Y1173" s="116"/>
      <c r="Z1173" s="167"/>
      <c r="AA1173" s="172">
        <f t="shared" si="1080"/>
        <v>0</v>
      </c>
      <c r="AB1173" s="121">
        <f t="shared" si="1081"/>
        <v>0</v>
      </c>
    </row>
    <row r="1174" spans="2:28" s="117" customFormat="1" ht="15" hidden="1" outlineLevel="1" thickBot="1" x14ac:dyDescent="0.35">
      <c r="B1174" s="127"/>
      <c r="C1174" s="128"/>
      <c r="D1174" s="140"/>
      <c r="E1174" s="129"/>
      <c r="F1174" s="129"/>
      <c r="G1174" s="129"/>
      <c r="H1174" s="129"/>
      <c r="I1174" s="129"/>
      <c r="J1174" s="129"/>
      <c r="K1174" s="178"/>
      <c r="L1174" s="165"/>
      <c r="M1174" s="116"/>
      <c r="N1174" s="168"/>
      <c r="O1174" s="173"/>
      <c r="P1174" s="130"/>
      <c r="Q1174" s="116"/>
      <c r="R1174" s="168"/>
      <c r="S1174" s="173"/>
      <c r="T1174" s="130"/>
      <c r="U1174" s="116"/>
      <c r="V1174" s="168"/>
      <c r="W1174" s="173"/>
      <c r="X1174" s="130"/>
      <c r="Y1174" s="116"/>
      <c r="Z1174" s="168"/>
      <c r="AA1174" s="173"/>
      <c r="AB1174" s="130"/>
    </row>
    <row r="1175" spans="2:28" s="120" customFormat="1" ht="9" hidden="1" customHeight="1" outlineLevel="1" thickBot="1" x14ac:dyDescent="0.35">
      <c r="K1175" s="174"/>
      <c r="L1175" s="123"/>
      <c r="M1175" s="116"/>
      <c r="N1175" s="123"/>
      <c r="O1175" s="169"/>
      <c r="Q1175" s="116"/>
      <c r="R1175" s="123"/>
      <c r="S1175" s="169"/>
      <c r="U1175" s="116"/>
      <c r="V1175" s="123"/>
      <c r="W1175" s="169"/>
      <c r="Y1175" s="116"/>
      <c r="Z1175" s="123"/>
      <c r="AA1175" s="169"/>
    </row>
    <row r="1176" spans="2:28" s="122" customFormat="1" ht="15" hidden="1" outlineLevel="1" thickBot="1" x14ac:dyDescent="0.35">
      <c r="B1176" s="132" t="s">
        <v>8</v>
      </c>
      <c r="C1176" s="132" t="s">
        <v>9</v>
      </c>
      <c r="D1176" s="134" t="s">
        <v>12</v>
      </c>
      <c r="E1176" s="133" t="s">
        <v>14</v>
      </c>
      <c r="F1176" s="133" t="s">
        <v>15</v>
      </c>
      <c r="G1176" s="133" t="s">
        <v>16</v>
      </c>
      <c r="H1176" s="133" t="s">
        <v>2214</v>
      </c>
      <c r="I1176" s="133" t="s">
        <v>54</v>
      </c>
      <c r="J1176" s="133" t="s">
        <v>55</v>
      </c>
      <c r="K1176" s="175" t="s">
        <v>17</v>
      </c>
      <c r="L1176" s="162" t="s">
        <v>56</v>
      </c>
      <c r="M1176" s="116"/>
      <c r="N1176" s="161" t="s">
        <v>2213</v>
      </c>
      <c r="O1176" s="170" t="s">
        <v>1</v>
      </c>
      <c r="P1176" s="135" t="s">
        <v>0</v>
      </c>
      <c r="Q1176" s="116"/>
      <c r="R1176" s="161" t="s">
        <v>2213</v>
      </c>
      <c r="S1176" s="170" t="s">
        <v>1</v>
      </c>
      <c r="T1176" s="135" t="s">
        <v>0</v>
      </c>
      <c r="U1176" s="116"/>
      <c r="V1176" s="161" t="s">
        <v>2213</v>
      </c>
      <c r="W1176" s="170" t="s">
        <v>1</v>
      </c>
      <c r="X1176" s="135" t="s">
        <v>0</v>
      </c>
      <c r="Y1176" s="116"/>
      <c r="Z1176" s="161" t="s">
        <v>2213</v>
      </c>
      <c r="AA1176" s="170" t="s">
        <v>1</v>
      </c>
      <c r="AB1176" s="135" t="s">
        <v>0</v>
      </c>
    </row>
    <row r="1177" spans="2:28" s="7" customFormat="1" ht="9" customHeight="1" collapsed="1" thickBot="1" x14ac:dyDescent="0.35">
      <c r="B1177" s="120"/>
      <c r="C1177" s="120"/>
      <c r="D1177" s="120"/>
      <c r="E1177" s="120"/>
      <c r="F1177" s="120"/>
      <c r="G1177" s="120"/>
      <c r="H1177" s="120"/>
      <c r="I1177" s="120"/>
      <c r="J1177" s="120"/>
      <c r="K1177" s="174"/>
      <c r="L1177" s="123"/>
      <c r="M1177" s="116"/>
      <c r="N1177" s="123"/>
      <c r="O1177" s="169"/>
      <c r="P1177" s="120"/>
      <c r="Q1177" s="116"/>
      <c r="R1177" s="123"/>
      <c r="S1177" s="169"/>
      <c r="T1177" s="120"/>
      <c r="U1177" s="116"/>
      <c r="V1177" s="123"/>
      <c r="W1177" s="169"/>
      <c r="X1177" s="120"/>
      <c r="Y1177" s="116"/>
      <c r="Z1177" s="123"/>
      <c r="AA1177" s="169"/>
      <c r="AB1177" s="120"/>
    </row>
    <row r="1178" spans="2:28" ht="18" x14ac:dyDescent="0.3">
      <c r="B1178" s="141" t="s">
        <v>2144</v>
      </c>
      <c r="C1178" s="348" t="str">
        <f>IFERROR(INDEX(DATA!$E$6:$E$457,MATCH(B1178,DATA!$D$6:$D$457,0)),"")</f>
        <v>TUBERIA DE IMPULSION AGUA POTABLE DE  1/2"</v>
      </c>
      <c r="D1178" s="349"/>
      <c r="E1178" s="349"/>
      <c r="F1178" s="349"/>
      <c r="G1178" s="350"/>
      <c r="H1178" s="160"/>
      <c r="I1178" s="136"/>
      <c r="J1178" s="136"/>
      <c r="K1178" s="176"/>
      <c r="L1178" s="163" t="str">
        <f>IFERROR(INDEX(DATA!$F$6:$F$457,MATCH(B1178,DATA!$D$6:$D$457,0)),"")</f>
        <v>ML</v>
      </c>
      <c r="N1178" s="166"/>
      <c r="O1178" s="171">
        <f>ROUND(SUM(O1179:O1189),0)</f>
        <v>24</v>
      </c>
      <c r="P1178" s="125"/>
      <c r="R1178" s="166"/>
      <c r="S1178" s="171">
        <f>ROUND(SUM(S1179:S1189),0)</f>
        <v>19</v>
      </c>
      <c r="T1178" s="125"/>
      <c r="V1178" s="166"/>
      <c r="W1178" s="171">
        <f>ROUND(SUM(W1179:W1189),0)</f>
        <v>23</v>
      </c>
      <c r="X1178" s="125"/>
      <c r="Z1178" s="166"/>
      <c r="AA1178" s="171">
        <f>ROUND(SUM(AA1179:AA1189),0)</f>
        <v>22</v>
      </c>
      <c r="AB1178" s="125"/>
    </row>
    <row r="1179" spans="2:28" s="117" customFormat="1" hidden="1" outlineLevel="1" x14ac:dyDescent="0.3">
      <c r="B1179" s="126" t="s">
        <v>18</v>
      </c>
      <c r="C1179" s="143"/>
      <c r="D1179" s="137">
        <v>1</v>
      </c>
      <c r="E1179" s="139"/>
      <c r="F1179" s="139"/>
      <c r="G1179" s="139"/>
      <c r="H1179" s="156">
        <f>IF(L1179="ML",N1179,"")</f>
        <v>23.92</v>
      </c>
      <c r="I1179" s="156" t="str">
        <f>IF(L1179="M2",N1179,"")</f>
        <v/>
      </c>
      <c r="J1179" s="156" t="str">
        <f>IF(L1179="M3",N1179,"")</f>
        <v/>
      </c>
      <c r="K1179" s="177" t="str">
        <f>IF(L1179="KG",N1179,"")</f>
        <v/>
      </c>
      <c r="L1179" s="164" t="str">
        <f>L1178</f>
        <v>ML</v>
      </c>
      <c r="M1179" s="116"/>
      <c r="N1179" s="167">
        <v>23.92</v>
      </c>
      <c r="O1179" s="172">
        <f t="shared" ref="O1179" si="1083">IFERROR(D1179*N1179,"")</f>
        <v>23.92</v>
      </c>
      <c r="P1179" s="121">
        <f>IFERROR(O1179/$O$1178,"")</f>
        <v>0.9966666666666667</v>
      </c>
      <c r="Q1179" s="116"/>
      <c r="R1179" s="167">
        <v>19.100000000000001</v>
      </c>
      <c r="S1179" s="172">
        <f>IFERROR(D1179*R1179,"")</f>
        <v>19.100000000000001</v>
      </c>
      <c r="T1179" s="121">
        <f>IFERROR(S1179/$S$1178,"")</f>
        <v>1.0052631578947369</v>
      </c>
      <c r="U1179" s="116"/>
      <c r="V1179" s="167">
        <v>22.78</v>
      </c>
      <c r="W1179" s="172">
        <f>IFERROR(D1179*V1179,"")</f>
        <v>22.78</v>
      </c>
      <c r="X1179" s="121">
        <f>IFERROR(W1179/$W$1178,"")</f>
        <v>0.99043478260869566</v>
      </c>
      <c r="Y1179" s="116"/>
      <c r="Z1179" s="167">
        <v>22.24</v>
      </c>
      <c r="AA1179" s="172">
        <f>IFERROR(D1179*Z1179,"")</f>
        <v>22.24</v>
      </c>
      <c r="AB1179" s="121">
        <f>IFERROR(AA1179/$AA$1178,"")</f>
        <v>1.0109090909090908</v>
      </c>
    </row>
    <row r="1180" spans="2:28" s="117" customFormat="1" hidden="1" outlineLevel="1" x14ac:dyDescent="0.3">
      <c r="B1180" s="126" t="s">
        <v>19</v>
      </c>
      <c r="C1180" s="143"/>
      <c r="D1180" s="137"/>
      <c r="E1180" s="124"/>
      <c r="F1180" s="124"/>
      <c r="G1180" s="124"/>
      <c r="H1180" s="156">
        <f t="shared" ref="H1180:H1188" si="1084">IF(L1180="ML",N1180,"")</f>
        <v>0</v>
      </c>
      <c r="I1180" s="156" t="str">
        <f t="shared" ref="I1180:I1188" si="1085">IF(L1180="M2",N1180,"")</f>
        <v/>
      </c>
      <c r="J1180" s="156" t="str">
        <f t="shared" ref="J1180:J1188" si="1086">IF(L1180="M3",N1180,"")</f>
        <v/>
      </c>
      <c r="K1180" s="177" t="str">
        <f t="shared" ref="K1180:K1188" si="1087">IF(L1180="KG",N1180,"")</f>
        <v/>
      </c>
      <c r="L1180" s="164" t="str">
        <f t="shared" ref="L1180:L1188" si="1088">L1179</f>
        <v>ML</v>
      </c>
      <c r="M1180" s="116"/>
      <c r="N1180" s="167"/>
      <c r="O1180" s="172">
        <f>IFERROR(D1180*N1180,"")</f>
        <v>0</v>
      </c>
      <c r="P1180" s="121">
        <f t="shared" ref="P1180:P1188" si="1089">IFERROR(O1180/$O$1178,"")</f>
        <v>0</v>
      </c>
      <c r="Q1180" s="116"/>
      <c r="R1180" s="167"/>
      <c r="S1180" s="172">
        <f t="shared" ref="S1180:S1188" si="1090">IFERROR(D1180*R1180,"")</f>
        <v>0</v>
      </c>
      <c r="T1180" s="121">
        <f t="shared" ref="T1180:T1188" si="1091">IFERROR(S1180/$S$1178,"")</f>
        <v>0</v>
      </c>
      <c r="U1180" s="116"/>
      <c r="V1180" s="167"/>
      <c r="W1180" s="172">
        <f t="shared" ref="W1180:W1188" si="1092">IFERROR(D1180*V1180,"")</f>
        <v>0</v>
      </c>
      <c r="X1180" s="121">
        <f t="shared" ref="X1180:X1188" si="1093">IFERROR(W1180/$W$1178,"")</f>
        <v>0</v>
      </c>
      <c r="Y1180" s="116"/>
      <c r="Z1180" s="167"/>
      <c r="AA1180" s="172">
        <f t="shared" ref="AA1180:AA1188" si="1094">IFERROR(D1180*Z1180,"")</f>
        <v>0</v>
      </c>
      <c r="AB1180" s="121">
        <f t="shared" ref="AB1180:AB1188" si="1095">IFERROR(AA1180/$AA$1178,"")</f>
        <v>0</v>
      </c>
    </row>
    <row r="1181" spans="2:28" s="117" customFormat="1" hidden="1" outlineLevel="1" x14ac:dyDescent="0.3">
      <c r="B1181" s="126" t="s">
        <v>20</v>
      </c>
      <c r="C1181" s="143"/>
      <c r="D1181" s="137"/>
      <c r="E1181" s="124"/>
      <c r="F1181" s="124"/>
      <c r="G1181" s="124"/>
      <c r="H1181" s="156">
        <f t="shared" si="1084"/>
        <v>0</v>
      </c>
      <c r="I1181" s="156" t="str">
        <f t="shared" si="1085"/>
        <v/>
      </c>
      <c r="J1181" s="156" t="str">
        <f t="shared" si="1086"/>
        <v/>
      </c>
      <c r="K1181" s="177" t="str">
        <f t="shared" si="1087"/>
        <v/>
      </c>
      <c r="L1181" s="164" t="str">
        <f t="shared" si="1088"/>
        <v>ML</v>
      </c>
      <c r="M1181" s="116"/>
      <c r="N1181" s="167"/>
      <c r="O1181" s="172">
        <f t="shared" ref="O1181:O1188" si="1096">IFERROR(D1181*N1181,"")</f>
        <v>0</v>
      </c>
      <c r="P1181" s="121">
        <f t="shared" si="1089"/>
        <v>0</v>
      </c>
      <c r="Q1181" s="116"/>
      <c r="R1181" s="167"/>
      <c r="S1181" s="172">
        <f t="shared" si="1090"/>
        <v>0</v>
      </c>
      <c r="T1181" s="121">
        <f t="shared" si="1091"/>
        <v>0</v>
      </c>
      <c r="U1181" s="116"/>
      <c r="V1181" s="167"/>
      <c r="W1181" s="172">
        <f t="shared" si="1092"/>
        <v>0</v>
      </c>
      <c r="X1181" s="121">
        <f t="shared" si="1093"/>
        <v>0</v>
      </c>
      <c r="Y1181" s="116"/>
      <c r="Z1181" s="167"/>
      <c r="AA1181" s="172">
        <f t="shared" si="1094"/>
        <v>0</v>
      </c>
      <c r="AB1181" s="121">
        <f t="shared" si="1095"/>
        <v>0</v>
      </c>
    </row>
    <row r="1182" spans="2:28" s="117" customFormat="1" hidden="1" outlineLevel="1" x14ac:dyDescent="0.3">
      <c r="B1182" s="126" t="s">
        <v>21</v>
      </c>
      <c r="C1182" s="143"/>
      <c r="D1182" s="137"/>
      <c r="E1182" s="124"/>
      <c r="F1182" s="124"/>
      <c r="G1182" s="124"/>
      <c r="H1182" s="156">
        <f t="shared" si="1084"/>
        <v>0</v>
      </c>
      <c r="I1182" s="156" t="str">
        <f t="shared" si="1085"/>
        <v/>
      </c>
      <c r="J1182" s="156" t="str">
        <f t="shared" si="1086"/>
        <v/>
      </c>
      <c r="K1182" s="177" t="str">
        <f t="shared" si="1087"/>
        <v/>
      </c>
      <c r="L1182" s="164" t="str">
        <f t="shared" si="1088"/>
        <v>ML</v>
      </c>
      <c r="M1182" s="116"/>
      <c r="N1182" s="167"/>
      <c r="O1182" s="172">
        <f t="shared" si="1096"/>
        <v>0</v>
      </c>
      <c r="P1182" s="121">
        <f t="shared" si="1089"/>
        <v>0</v>
      </c>
      <c r="Q1182" s="116"/>
      <c r="R1182" s="167"/>
      <c r="S1182" s="172">
        <f t="shared" si="1090"/>
        <v>0</v>
      </c>
      <c r="T1182" s="121">
        <f t="shared" si="1091"/>
        <v>0</v>
      </c>
      <c r="U1182" s="116"/>
      <c r="V1182" s="167"/>
      <c r="W1182" s="172">
        <f t="shared" si="1092"/>
        <v>0</v>
      </c>
      <c r="X1182" s="121">
        <f t="shared" si="1093"/>
        <v>0</v>
      </c>
      <c r="Y1182" s="116"/>
      <c r="Z1182" s="167"/>
      <c r="AA1182" s="172">
        <f t="shared" si="1094"/>
        <v>0</v>
      </c>
      <c r="AB1182" s="121">
        <f t="shared" si="1095"/>
        <v>0</v>
      </c>
    </row>
    <row r="1183" spans="2:28" s="117" customFormat="1" hidden="1" outlineLevel="1" x14ac:dyDescent="0.3">
      <c r="B1183" s="126" t="s">
        <v>22</v>
      </c>
      <c r="C1183" s="143"/>
      <c r="D1183" s="137"/>
      <c r="E1183" s="124"/>
      <c r="F1183" s="124"/>
      <c r="G1183" s="124"/>
      <c r="H1183" s="156">
        <f t="shared" si="1084"/>
        <v>0</v>
      </c>
      <c r="I1183" s="156" t="str">
        <f t="shared" si="1085"/>
        <v/>
      </c>
      <c r="J1183" s="156" t="str">
        <f t="shared" si="1086"/>
        <v/>
      </c>
      <c r="K1183" s="177" t="str">
        <f t="shared" si="1087"/>
        <v/>
      </c>
      <c r="L1183" s="164" t="str">
        <f t="shared" si="1088"/>
        <v>ML</v>
      </c>
      <c r="M1183" s="116"/>
      <c r="N1183" s="167"/>
      <c r="O1183" s="172">
        <f t="shared" si="1096"/>
        <v>0</v>
      </c>
      <c r="P1183" s="121">
        <f t="shared" si="1089"/>
        <v>0</v>
      </c>
      <c r="Q1183" s="116"/>
      <c r="R1183" s="167"/>
      <c r="S1183" s="172">
        <f t="shared" si="1090"/>
        <v>0</v>
      </c>
      <c r="T1183" s="121">
        <f t="shared" si="1091"/>
        <v>0</v>
      </c>
      <c r="U1183" s="116"/>
      <c r="V1183" s="167"/>
      <c r="W1183" s="172">
        <f t="shared" si="1092"/>
        <v>0</v>
      </c>
      <c r="X1183" s="121">
        <f t="shared" si="1093"/>
        <v>0</v>
      </c>
      <c r="Y1183" s="116"/>
      <c r="Z1183" s="167"/>
      <c r="AA1183" s="172">
        <f t="shared" si="1094"/>
        <v>0</v>
      </c>
      <c r="AB1183" s="121">
        <f t="shared" si="1095"/>
        <v>0</v>
      </c>
    </row>
    <row r="1184" spans="2:28" s="117" customFormat="1" hidden="1" outlineLevel="1" x14ac:dyDescent="0.3">
      <c r="B1184" s="126" t="s">
        <v>23</v>
      </c>
      <c r="C1184" s="143"/>
      <c r="D1184" s="137"/>
      <c r="E1184" s="124"/>
      <c r="F1184" s="124"/>
      <c r="G1184" s="124"/>
      <c r="H1184" s="156">
        <f t="shared" si="1084"/>
        <v>0</v>
      </c>
      <c r="I1184" s="156" t="str">
        <f t="shared" si="1085"/>
        <v/>
      </c>
      <c r="J1184" s="156" t="str">
        <f t="shared" si="1086"/>
        <v/>
      </c>
      <c r="K1184" s="177" t="str">
        <f t="shared" si="1087"/>
        <v/>
      </c>
      <c r="L1184" s="164" t="str">
        <f t="shared" si="1088"/>
        <v>ML</v>
      </c>
      <c r="M1184" s="116"/>
      <c r="N1184" s="167"/>
      <c r="O1184" s="172">
        <f t="shared" si="1096"/>
        <v>0</v>
      </c>
      <c r="P1184" s="121">
        <f t="shared" si="1089"/>
        <v>0</v>
      </c>
      <c r="Q1184" s="116"/>
      <c r="R1184" s="167"/>
      <c r="S1184" s="172">
        <f t="shared" si="1090"/>
        <v>0</v>
      </c>
      <c r="T1184" s="121">
        <f t="shared" si="1091"/>
        <v>0</v>
      </c>
      <c r="U1184" s="116"/>
      <c r="V1184" s="167"/>
      <c r="W1184" s="172">
        <f t="shared" si="1092"/>
        <v>0</v>
      </c>
      <c r="X1184" s="121">
        <f t="shared" si="1093"/>
        <v>0</v>
      </c>
      <c r="Y1184" s="116"/>
      <c r="Z1184" s="167"/>
      <c r="AA1184" s="172">
        <f t="shared" si="1094"/>
        <v>0</v>
      </c>
      <c r="AB1184" s="121">
        <f t="shared" si="1095"/>
        <v>0</v>
      </c>
    </row>
    <row r="1185" spans="2:28" s="117" customFormat="1" hidden="1" outlineLevel="1" x14ac:dyDescent="0.3">
      <c r="B1185" s="126" t="s">
        <v>24</v>
      </c>
      <c r="C1185" s="143"/>
      <c r="D1185" s="137"/>
      <c r="E1185" s="124"/>
      <c r="F1185" s="124"/>
      <c r="G1185" s="124"/>
      <c r="H1185" s="156">
        <f t="shared" si="1084"/>
        <v>0</v>
      </c>
      <c r="I1185" s="156" t="str">
        <f t="shared" si="1085"/>
        <v/>
      </c>
      <c r="J1185" s="156" t="str">
        <f t="shared" si="1086"/>
        <v/>
      </c>
      <c r="K1185" s="177" t="str">
        <f t="shared" si="1087"/>
        <v/>
      </c>
      <c r="L1185" s="164" t="str">
        <f t="shared" si="1088"/>
        <v>ML</v>
      </c>
      <c r="M1185" s="116"/>
      <c r="N1185" s="167"/>
      <c r="O1185" s="172">
        <f t="shared" si="1096"/>
        <v>0</v>
      </c>
      <c r="P1185" s="121">
        <f t="shared" si="1089"/>
        <v>0</v>
      </c>
      <c r="Q1185" s="116"/>
      <c r="R1185" s="167"/>
      <c r="S1185" s="172">
        <f t="shared" si="1090"/>
        <v>0</v>
      </c>
      <c r="T1185" s="121">
        <f t="shared" si="1091"/>
        <v>0</v>
      </c>
      <c r="U1185" s="116"/>
      <c r="V1185" s="167"/>
      <c r="W1185" s="172">
        <f t="shared" si="1092"/>
        <v>0</v>
      </c>
      <c r="X1185" s="121">
        <f t="shared" si="1093"/>
        <v>0</v>
      </c>
      <c r="Y1185" s="116"/>
      <c r="Z1185" s="167"/>
      <c r="AA1185" s="172">
        <f t="shared" si="1094"/>
        <v>0</v>
      </c>
      <c r="AB1185" s="121">
        <f t="shared" si="1095"/>
        <v>0</v>
      </c>
    </row>
    <row r="1186" spans="2:28" s="117" customFormat="1" hidden="1" outlineLevel="1" x14ac:dyDescent="0.3">
      <c r="B1186" s="126" t="s">
        <v>25</v>
      </c>
      <c r="C1186" s="143"/>
      <c r="D1186" s="137"/>
      <c r="E1186" s="124"/>
      <c r="F1186" s="124"/>
      <c r="G1186" s="124"/>
      <c r="H1186" s="156">
        <f t="shared" si="1084"/>
        <v>0</v>
      </c>
      <c r="I1186" s="156" t="str">
        <f t="shared" si="1085"/>
        <v/>
      </c>
      <c r="J1186" s="156" t="str">
        <f t="shared" si="1086"/>
        <v/>
      </c>
      <c r="K1186" s="177" t="str">
        <f t="shared" si="1087"/>
        <v/>
      </c>
      <c r="L1186" s="164" t="str">
        <f t="shared" si="1088"/>
        <v>ML</v>
      </c>
      <c r="M1186" s="116"/>
      <c r="N1186" s="167"/>
      <c r="O1186" s="172">
        <f t="shared" si="1096"/>
        <v>0</v>
      </c>
      <c r="P1186" s="121">
        <f t="shared" si="1089"/>
        <v>0</v>
      </c>
      <c r="Q1186" s="116"/>
      <c r="R1186" s="167"/>
      <c r="S1186" s="172">
        <f t="shared" si="1090"/>
        <v>0</v>
      </c>
      <c r="T1186" s="121">
        <f t="shared" si="1091"/>
        <v>0</v>
      </c>
      <c r="U1186" s="116"/>
      <c r="V1186" s="167"/>
      <c r="W1186" s="172">
        <f t="shared" si="1092"/>
        <v>0</v>
      </c>
      <c r="X1186" s="121">
        <f t="shared" si="1093"/>
        <v>0</v>
      </c>
      <c r="Y1186" s="116"/>
      <c r="Z1186" s="167"/>
      <c r="AA1186" s="172">
        <f t="shared" si="1094"/>
        <v>0</v>
      </c>
      <c r="AB1186" s="121">
        <f t="shared" si="1095"/>
        <v>0</v>
      </c>
    </row>
    <row r="1187" spans="2:28" s="117" customFormat="1" hidden="1" outlineLevel="1" x14ac:dyDescent="0.3">
      <c r="B1187" s="126" t="s">
        <v>26</v>
      </c>
      <c r="C1187" s="143"/>
      <c r="D1187" s="137"/>
      <c r="E1187" s="124"/>
      <c r="F1187" s="124"/>
      <c r="G1187" s="124"/>
      <c r="H1187" s="156">
        <f t="shared" si="1084"/>
        <v>0</v>
      </c>
      <c r="I1187" s="156" t="str">
        <f t="shared" si="1085"/>
        <v/>
      </c>
      <c r="J1187" s="156" t="str">
        <f t="shared" si="1086"/>
        <v/>
      </c>
      <c r="K1187" s="177" t="str">
        <f t="shared" si="1087"/>
        <v/>
      </c>
      <c r="L1187" s="164" t="str">
        <f t="shared" si="1088"/>
        <v>ML</v>
      </c>
      <c r="M1187" s="116"/>
      <c r="N1187" s="167"/>
      <c r="O1187" s="172">
        <f t="shared" si="1096"/>
        <v>0</v>
      </c>
      <c r="P1187" s="121">
        <f t="shared" si="1089"/>
        <v>0</v>
      </c>
      <c r="Q1187" s="116"/>
      <c r="R1187" s="167"/>
      <c r="S1187" s="172">
        <f t="shared" si="1090"/>
        <v>0</v>
      </c>
      <c r="T1187" s="121">
        <f t="shared" si="1091"/>
        <v>0</v>
      </c>
      <c r="U1187" s="116"/>
      <c r="V1187" s="167"/>
      <c r="W1187" s="172">
        <f t="shared" si="1092"/>
        <v>0</v>
      </c>
      <c r="X1187" s="121">
        <f t="shared" si="1093"/>
        <v>0</v>
      </c>
      <c r="Y1187" s="116"/>
      <c r="Z1187" s="167"/>
      <c r="AA1187" s="172">
        <f t="shared" si="1094"/>
        <v>0</v>
      </c>
      <c r="AB1187" s="121">
        <f t="shared" si="1095"/>
        <v>0</v>
      </c>
    </row>
    <row r="1188" spans="2:28" s="117" customFormat="1" hidden="1" outlineLevel="1" x14ac:dyDescent="0.3">
      <c r="B1188" s="126" t="s">
        <v>27</v>
      </c>
      <c r="C1188" s="143"/>
      <c r="D1188" s="137"/>
      <c r="E1188" s="124"/>
      <c r="F1188" s="124"/>
      <c r="G1188" s="124"/>
      <c r="H1188" s="156">
        <f t="shared" si="1084"/>
        <v>0</v>
      </c>
      <c r="I1188" s="156" t="str">
        <f t="shared" si="1085"/>
        <v/>
      </c>
      <c r="J1188" s="156" t="str">
        <f t="shared" si="1086"/>
        <v/>
      </c>
      <c r="K1188" s="177" t="str">
        <f t="shared" si="1087"/>
        <v/>
      </c>
      <c r="L1188" s="164" t="str">
        <f t="shared" si="1088"/>
        <v>ML</v>
      </c>
      <c r="M1188" s="116"/>
      <c r="N1188" s="167"/>
      <c r="O1188" s="172">
        <f t="shared" si="1096"/>
        <v>0</v>
      </c>
      <c r="P1188" s="121">
        <f t="shared" si="1089"/>
        <v>0</v>
      </c>
      <c r="Q1188" s="116"/>
      <c r="R1188" s="167"/>
      <c r="S1188" s="172">
        <f t="shared" si="1090"/>
        <v>0</v>
      </c>
      <c r="T1188" s="121">
        <f t="shared" si="1091"/>
        <v>0</v>
      </c>
      <c r="U1188" s="116"/>
      <c r="V1188" s="167"/>
      <c r="W1188" s="172">
        <f t="shared" si="1092"/>
        <v>0</v>
      </c>
      <c r="X1188" s="121">
        <f t="shared" si="1093"/>
        <v>0</v>
      </c>
      <c r="Y1188" s="116"/>
      <c r="Z1188" s="167"/>
      <c r="AA1188" s="172">
        <f t="shared" si="1094"/>
        <v>0</v>
      </c>
      <c r="AB1188" s="121">
        <f t="shared" si="1095"/>
        <v>0</v>
      </c>
    </row>
    <row r="1189" spans="2:28" s="117" customFormat="1" ht="15" hidden="1" outlineLevel="1" thickBot="1" x14ac:dyDescent="0.35">
      <c r="B1189" s="127"/>
      <c r="C1189" s="128"/>
      <c r="D1189" s="140"/>
      <c r="E1189" s="129"/>
      <c r="F1189" s="129"/>
      <c r="G1189" s="129"/>
      <c r="H1189" s="129"/>
      <c r="I1189" s="129"/>
      <c r="J1189" s="129"/>
      <c r="K1189" s="178"/>
      <c r="L1189" s="165"/>
      <c r="M1189" s="116"/>
      <c r="N1189" s="168"/>
      <c r="O1189" s="173"/>
      <c r="P1189" s="130"/>
      <c r="Q1189" s="116"/>
      <c r="R1189" s="168"/>
      <c r="S1189" s="173"/>
      <c r="T1189" s="130"/>
      <c r="U1189" s="116"/>
      <c r="V1189" s="168"/>
      <c r="W1189" s="173"/>
      <c r="X1189" s="130"/>
      <c r="Y1189" s="116"/>
      <c r="Z1189" s="168"/>
      <c r="AA1189" s="173"/>
      <c r="AB1189" s="130"/>
    </row>
    <row r="1190" spans="2:28" s="120" customFormat="1" ht="9" hidden="1" customHeight="1" outlineLevel="1" thickBot="1" x14ac:dyDescent="0.35">
      <c r="K1190" s="174"/>
      <c r="L1190" s="123"/>
      <c r="M1190" s="116"/>
      <c r="N1190" s="123"/>
      <c r="O1190" s="169"/>
      <c r="Q1190" s="116"/>
      <c r="R1190" s="123"/>
      <c r="S1190" s="169"/>
      <c r="U1190" s="116"/>
      <c r="V1190" s="123"/>
      <c r="W1190" s="169"/>
      <c r="Y1190" s="116"/>
      <c r="Z1190" s="123"/>
      <c r="AA1190" s="169"/>
    </row>
    <row r="1191" spans="2:28" s="122" customFormat="1" ht="15" hidden="1" outlineLevel="1" thickBot="1" x14ac:dyDescent="0.35">
      <c r="B1191" s="132" t="s">
        <v>8</v>
      </c>
      <c r="C1191" s="132" t="s">
        <v>9</v>
      </c>
      <c r="D1191" s="134" t="s">
        <v>12</v>
      </c>
      <c r="E1191" s="133" t="s">
        <v>14</v>
      </c>
      <c r="F1191" s="133" t="s">
        <v>15</v>
      </c>
      <c r="G1191" s="133" t="s">
        <v>16</v>
      </c>
      <c r="H1191" s="133" t="s">
        <v>2214</v>
      </c>
      <c r="I1191" s="133" t="s">
        <v>54</v>
      </c>
      <c r="J1191" s="133" t="s">
        <v>55</v>
      </c>
      <c r="K1191" s="175" t="s">
        <v>17</v>
      </c>
      <c r="L1191" s="162" t="s">
        <v>56</v>
      </c>
      <c r="M1191" s="116"/>
      <c r="N1191" s="161" t="s">
        <v>2213</v>
      </c>
      <c r="O1191" s="170" t="s">
        <v>1</v>
      </c>
      <c r="P1191" s="135" t="s">
        <v>0</v>
      </c>
      <c r="Q1191" s="116"/>
      <c r="R1191" s="161" t="s">
        <v>2213</v>
      </c>
      <c r="S1191" s="170" t="s">
        <v>1</v>
      </c>
      <c r="T1191" s="135" t="s">
        <v>0</v>
      </c>
      <c r="U1191" s="116"/>
      <c r="V1191" s="161" t="s">
        <v>2213</v>
      </c>
      <c r="W1191" s="170" t="s">
        <v>1</v>
      </c>
      <c r="X1191" s="135" t="s">
        <v>0</v>
      </c>
      <c r="Y1191" s="116"/>
      <c r="Z1191" s="161" t="s">
        <v>2213</v>
      </c>
      <c r="AA1191" s="170" t="s">
        <v>1</v>
      </c>
      <c r="AB1191" s="135" t="s">
        <v>0</v>
      </c>
    </row>
    <row r="1192" spans="2:28" s="7" customFormat="1" ht="9" customHeight="1" collapsed="1" thickBot="1" x14ac:dyDescent="0.35">
      <c r="B1192" s="120"/>
      <c r="C1192" s="120"/>
      <c r="D1192" s="120"/>
      <c r="E1192" s="120"/>
      <c r="F1192" s="120"/>
      <c r="G1192" s="120"/>
      <c r="H1192" s="120"/>
      <c r="I1192" s="120"/>
      <c r="J1192" s="120"/>
      <c r="K1192" s="174"/>
      <c r="L1192" s="123"/>
      <c r="M1192" s="116"/>
      <c r="N1192" s="123"/>
      <c r="O1192" s="169"/>
      <c r="P1192" s="120"/>
      <c r="Q1192" s="116"/>
      <c r="R1192" s="123"/>
      <c r="S1192" s="169"/>
      <c r="T1192" s="120"/>
      <c r="U1192" s="116"/>
      <c r="V1192" s="123"/>
      <c r="W1192" s="169"/>
      <c r="X1192" s="120"/>
      <c r="Y1192" s="116"/>
      <c r="Z1192" s="123"/>
      <c r="AA1192" s="169"/>
      <c r="AB1192" s="120"/>
    </row>
    <row r="1193" spans="2:28" ht="18" x14ac:dyDescent="0.3">
      <c r="B1193" s="141" t="s">
        <v>2145</v>
      </c>
      <c r="C1193" s="348" t="str">
        <f>IFERROR(INDEX(DATA!$E$6:$E$457,MATCH(B1193,DATA!$D$6:$D$457,0)),"")</f>
        <v>VALVULA DE COMPUERTA 1"</v>
      </c>
      <c r="D1193" s="349"/>
      <c r="E1193" s="349"/>
      <c r="F1193" s="349"/>
      <c r="G1193" s="350"/>
      <c r="H1193" s="160"/>
      <c r="I1193" s="136"/>
      <c r="J1193" s="136"/>
      <c r="K1193" s="176"/>
      <c r="L1193" s="163" t="str">
        <f>IFERROR(INDEX(DATA!$F$6:$F$457,MATCH(B1193,DATA!$D$6:$D$457,0)),"")</f>
        <v>UN</v>
      </c>
      <c r="N1193" s="166"/>
      <c r="O1193" s="171">
        <f>ROUND(SUM(O1194:O1204),0)</f>
        <v>1</v>
      </c>
      <c r="P1193" s="125"/>
      <c r="R1193" s="166"/>
      <c r="S1193" s="171">
        <f>ROUND(SUM(S1194:S1204),0)</f>
        <v>1</v>
      </c>
      <c r="T1193" s="125"/>
      <c r="V1193" s="166"/>
      <c r="W1193" s="171">
        <f>ROUND(SUM(W1194:W1204),0)</f>
        <v>1</v>
      </c>
      <c r="X1193" s="125"/>
      <c r="Z1193" s="166"/>
      <c r="AA1193" s="171">
        <f>ROUND(SUM(AA1194:AA1204),0)</f>
        <v>1</v>
      </c>
      <c r="AB1193" s="125"/>
    </row>
    <row r="1194" spans="2:28" s="117" customFormat="1" hidden="1" outlineLevel="1" x14ac:dyDescent="0.3">
      <c r="B1194" s="126" t="s">
        <v>18</v>
      </c>
      <c r="C1194" s="143"/>
      <c r="D1194" s="137">
        <v>1</v>
      </c>
      <c r="E1194" s="139"/>
      <c r="F1194" s="139"/>
      <c r="G1194" s="139"/>
      <c r="H1194" s="156" t="str">
        <f>IF(L1194="ML",N1194,"")</f>
        <v/>
      </c>
      <c r="I1194" s="156" t="str">
        <f>IF(L1194="M2",N1194,"")</f>
        <v/>
      </c>
      <c r="J1194" s="156" t="str">
        <f>IF(L1194="M3",N1194,"")</f>
        <v/>
      </c>
      <c r="K1194" s="177" t="str">
        <f>IF(L1194="KG",N1194,"")</f>
        <v/>
      </c>
      <c r="L1194" s="164" t="str">
        <f>L1193</f>
        <v>UN</v>
      </c>
      <c r="M1194" s="116"/>
      <c r="N1194" s="167">
        <v>1</v>
      </c>
      <c r="O1194" s="172">
        <f t="shared" ref="O1194" si="1097">IFERROR(D1194*N1194,"")</f>
        <v>1</v>
      </c>
      <c r="P1194" s="121">
        <f>IFERROR(O1194/$O$1193,"")</f>
        <v>1</v>
      </c>
      <c r="Q1194" s="116"/>
      <c r="R1194" s="167">
        <v>1</v>
      </c>
      <c r="S1194" s="172">
        <f>IFERROR(D1194*R1194,"")</f>
        <v>1</v>
      </c>
      <c r="T1194" s="121">
        <f>IFERROR(S1194/$S$1193,"")</f>
        <v>1</v>
      </c>
      <c r="U1194" s="116"/>
      <c r="V1194" s="167">
        <v>1</v>
      </c>
      <c r="W1194" s="172">
        <f>IFERROR(D1194*V1194,"")</f>
        <v>1</v>
      </c>
      <c r="X1194" s="121">
        <f>IFERROR(W1194/$W$1193,"")</f>
        <v>1</v>
      </c>
      <c r="Y1194" s="116"/>
      <c r="Z1194" s="167">
        <v>1</v>
      </c>
      <c r="AA1194" s="172">
        <f>IFERROR(D1194*Z1194,"")</f>
        <v>1</v>
      </c>
      <c r="AB1194" s="121">
        <f>IFERROR(AA1194/$AA$1193,"")</f>
        <v>1</v>
      </c>
    </row>
    <row r="1195" spans="2:28" s="117" customFormat="1" hidden="1" outlineLevel="1" x14ac:dyDescent="0.3">
      <c r="B1195" s="126" t="s">
        <v>19</v>
      </c>
      <c r="C1195" s="143"/>
      <c r="D1195" s="137"/>
      <c r="E1195" s="124"/>
      <c r="F1195" s="124"/>
      <c r="G1195" s="124"/>
      <c r="H1195" s="156" t="str">
        <f t="shared" ref="H1195:H1203" si="1098">IF(L1195="ML",N1195,"")</f>
        <v/>
      </c>
      <c r="I1195" s="156" t="str">
        <f t="shared" ref="I1195:I1203" si="1099">IF(L1195="M2",N1195,"")</f>
        <v/>
      </c>
      <c r="J1195" s="156" t="str">
        <f t="shared" ref="J1195:J1203" si="1100">IF(L1195="M3",N1195,"")</f>
        <v/>
      </c>
      <c r="K1195" s="177" t="str">
        <f t="shared" ref="K1195:K1203" si="1101">IF(L1195="KG",N1195,"")</f>
        <v/>
      </c>
      <c r="L1195" s="164" t="str">
        <f t="shared" ref="L1195:L1203" si="1102">L1194</f>
        <v>UN</v>
      </c>
      <c r="M1195" s="116"/>
      <c r="N1195" s="167"/>
      <c r="O1195" s="172">
        <f>IFERROR(D1195*N1195,"")</f>
        <v>0</v>
      </c>
      <c r="P1195" s="121">
        <f t="shared" ref="P1195:P1203" si="1103">IFERROR(O1195/$O$1193,"")</f>
        <v>0</v>
      </c>
      <c r="Q1195" s="116"/>
      <c r="R1195" s="167"/>
      <c r="S1195" s="172">
        <f t="shared" ref="S1195:S1203" si="1104">IFERROR(D1195*R1195,"")</f>
        <v>0</v>
      </c>
      <c r="T1195" s="121">
        <f t="shared" ref="T1195:T1203" si="1105">IFERROR(S1195/$S$1193,"")</f>
        <v>0</v>
      </c>
      <c r="U1195" s="116"/>
      <c r="V1195" s="167"/>
      <c r="W1195" s="172">
        <f t="shared" ref="W1195:W1203" si="1106">IFERROR(D1195*V1195,"")</f>
        <v>0</v>
      </c>
      <c r="X1195" s="121">
        <f t="shared" ref="X1195:X1203" si="1107">IFERROR(W1195/$W$1193,"")</f>
        <v>0</v>
      </c>
      <c r="Y1195" s="116"/>
      <c r="Z1195" s="167"/>
      <c r="AA1195" s="172">
        <f t="shared" ref="AA1195:AA1203" si="1108">IFERROR(D1195*Z1195,"")</f>
        <v>0</v>
      </c>
      <c r="AB1195" s="121">
        <f t="shared" ref="AB1195:AB1203" si="1109">IFERROR(AA1195/$AA$1193,"")</f>
        <v>0</v>
      </c>
    </row>
    <row r="1196" spans="2:28" s="117" customFormat="1" hidden="1" outlineLevel="1" x14ac:dyDescent="0.3">
      <c r="B1196" s="126" t="s">
        <v>20</v>
      </c>
      <c r="C1196" s="143"/>
      <c r="D1196" s="137"/>
      <c r="E1196" s="124"/>
      <c r="F1196" s="124"/>
      <c r="G1196" s="124"/>
      <c r="H1196" s="156" t="str">
        <f t="shared" si="1098"/>
        <v/>
      </c>
      <c r="I1196" s="156" t="str">
        <f t="shared" si="1099"/>
        <v/>
      </c>
      <c r="J1196" s="156" t="str">
        <f t="shared" si="1100"/>
        <v/>
      </c>
      <c r="K1196" s="177" t="str">
        <f t="shared" si="1101"/>
        <v/>
      </c>
      <c r="L1196" s="164" t="str">
        <f t="shared" si="1102"/>
        <v>UN</v>
      </c>
      <c r="M1196" s="116"/>
      <c r="N1196" s="167"/>
      <c r="O1196" s="172">
        <f t="shared" ref="O1196:O1203" si="1110">IFERROR(D1196*N1196,"")</f>
        <v>0</v>
      </c>
      <c r="P1196" s="121">
        <f t="shared" si="1103"/>
        <v>0</v>
      </c>
      <c r="Q1196" s="116"/>
      <c r="R1196" s="167"/>
      <c r="S1196" s="172">
        <f t="shared" si="1104"/>
        <v>0</v>
      </c>
      <c r="T1196" s="121">
        <f t="shared" si="1105"/>
        <v>0</v>
      </c>
      <c r="U1196" s="116"/>
      <c r="V1196" s="167"/>
      <c r="W1196" s="172">
        <f t="shared" si="1106"/>
        <v>0</v>
      </c>
      <c r="X1196" s="121">
        <f t="shared" si="1107"/>
        <v>0</v>
      </c>
      <c r="Y1196" s="116"/>
      <c r="Z1196" s="167"/>
      <c r="AA1196" s="172">
        <f t="shared" si="1108"/>
        <v>0</v>
      </c>
      <c r="AB1196" s="121">
        <f t="shared" si="1109"/>
        <v>0</v>
      </c>
    </row>
    <row r="1197" spans="2:28" s="117" customFormat="1" hidden="1" outlineLevel="1" x14ac:dyDescent="0.3">
      <c r="B1197" s="126" t="s">
        <v>21</v>
      </c>
      <c r="C1197" s="143"/>
      <c r="D1197" s="137"/>
      <c r="E1197" s="124"/>
      <c r="F1197" s="124"/>
      <c r="G1197" s="124"/>
      <c r="H1197" s="156" t="str">
        <f t="shared" si="1098"/>
        <v/>
      </c>
      <c r="I1197" s="156" t="str">
        <f t="shared" si="1099"/>
        <v/>
      </c>
      <c r="J1197" s="156" t="str">
        <f t="shared" si="1100"/>
        <v/>
      </c>
      <c r="K1197" s="177" t="str">
        <f t="shared" si="1101"/>
        <v/>
      </c>
      <c r="L1197" s="164" t="str">
        <f t="shared" si="1102"/>
        <v>UN</v>
      </c>
      <c r="M1197" s="116"/>
      <c r="N1197" s="167"/>
      <c r="O1197" s="172">
        <f t="shared" si="1110"/>
        <v>0</v>
      </c>
      <c r="P1197" s="121">
        <f t="shared" si="1103"/>
        <v>0</v>
      </c>
      <c r="Q1197" s="116"/>
      <c r="R1197" s="167"/>
      <c r="S1197" s="172">
        <f t="shared" si="1104"/>
        <v>0</v>
      </c>
      <c r="T1197" s="121">
        <f t="shared" si="1105"/>
        <v>0</v>
      </c>
      <c r="U1197" s="116"/>
      <c r="V1197" s="167"/>
      <c r="W1197" s="172">
        <f t="shared" si="1106"/>
        <v>0</v>
      </c>
      <c r="X1197" s="121">
        <f t="shared" si="1107"/>
        <v>0</v>
      </c>
      <c r="Y1197" s="116"/>
      <c r="Z1197" s="167"/>
      <c r="AA1197" s="172">
        <f t="shared" si="1108"/>
        <v>0</v>
      </c>
      <c r="AB1197" s="121">
        <f t="shared" si="1109"/>
        <v>0</v>
      </c>
    </row>
    <row r="1198" spans="2:28" s="117" customFormat="1" hidden="1" outlineLevel="1" x14ac:dyDescent="0.3">
      <c r="B1198" s="126" t="s">
        <v>22</v>
      </c>
      <c r="C1198" s="143"/>
      <c r="D1198" s="137"/>
      <c r="E1198" s="124"/>
      <c r="F1198" s="124"/>
      <c r="G1198" s="124"/>
      <c r="H1198" s="156" t="str">
        <f t="shared" si="1098"/>
        <v/>
      </c>
      <c r="I1198" s="156" t="str">
        <f t="shared" si="1099"/>
        <v/>
      </c>
      <c r="J1198" s="156" t="str">
        <f t="shared" si="1100"/>
        <v/>
      </c>
      <c r="K1198" s="177" t="str">
        <f t="shared" si="1101"/>
        <v/>
      </c>
      <c r="L1198" s="164" t="str">
        <f t="shared" si="1102"/>
        <v>UN</v>
      </c>
      <c r="M1198" s="116"/>
      <c r="N1198" s="167"/>
      <c r="O1198" s="172">
        <f t="shared" si="1110"/>
        <v>0</v>
      </c>
      <c r="P1198" s="121">
        <f t="shared" si="1103"/>
        <v>0</v>
      </c>
      <c r="Q1198" s="116"/>
      <c r="R1198" s="167"/>
      <c r="S1198" s="172">
        <f t="shared" si="1104"/>
        <v>0</v>
      </c>
      <c r="T1198" s="121">
        <f t="shared" si="1105"/>
        <v>0</v>
      </c>
      <c r="U1198" s="116"/>
      <c r="V1198" s="167"/>
      <c r="W1198" s="172">
        <f t="shared" si="1106"/>
        <v>0</v>
      </c>
      <c r="X1198" s="121">
        <f t="shared" si="1107"/>
        <v>0</v>
      </c>
      <c r="Y1198" s="116"/>
      <c r="Z1198" s="167"/>
      <c r="AA1198" s="172">
        <f t="shared" si="1108"/>
        <v>0</v>
      </c>
      <c r="AB1198" s="121">
        <f t="shared" si="1109"/>
        <v>0</v>
      </c>
    </row>
    <row r="1199" spans="2:28" s="117" customFormat="1" hidden="1" outlineLevel="1" x14ac:dyDescent="0.3">
      <c r="B1199" s="126" t="s">
        <v>23</v>
      </c>
      <c r="C1199" s="143"/>
      <c r="D1199" s="137"/>
      <c r="E1199" s="124"/>
      <c r="F1199" s="124"/>
      <c r="G1199" s="124"/>
      <c r="H1199" s="156" t="str">
        <f t="shared" si="1098"/>
        <v/>
      </c>
      <c r="I1199" s="156" t="str">
        <f t="shared" si="1099"/>
        <v/>
      </c>
      <c r="J1199" s="156" t="str">
        <f t="shared" si="1100"/>
        <v/>
      </c>
      <c r="K1199" s="177" t="str">
        <f t="shared" si="1101"/>
        <v/>
      </c>
      <c r="L1199" s="164" t="str">
        <f t="shared" si="1102"/>
        <v>UN</v>
      </c>
      <c r="M1199" s="116"/>
      <c r="N1199" s="167"/>
      <c r="O1199" s="172">
        <f t="shared" si="1110"/>
        <v>0</v>
      </c>
      <c r="P1199" s="121">
        <f t="shared" si="1103"/>
        <v>0</v>
      </c>
      <c r="Q1199" s="116"/>
      <c r="R1199" s="167"/>
      <c r="S1199" s="172">
        <f t="shared" si="1104"/>
        <v>0</v>
      </c>
      <c r="T1199" s="121">
        <f t="shared" si="1105"/>
        <v>0</v>
      </c>
      <c r="U1199" s="116"/>
      <c r="V1199" s="167"/>
      <c r="W1199" s="172">
        <f t="shared" si="1106"/>
        <v>0</v>
      </c>
      <c r="X1199" s="121">
        <f t="shared" si="1107"/>
        <v>0</v>
      </c>
      <c r="Y1199" s="116"/>
      <c r="Z1199" s="167"/>
      <c r="AA1199" s="172">
        <f t="shared" si="1108"/>
        <v>0</v>
      </c>
      <c r="AB1199" s="121">
        <f t="shared" si="1109"/>
        <v>0</v>
      </c>
    </row>
    <row r="1200" spans="2:28" s="117" customFormat="1" hidden="1" outlineLevel="1" x14ac:dyDescent="0.3">
      <c r="B1200" s="126" t="s">
        <v>24</v>
      </c>
      <c r="C1200" s="143"/>
      <c r="D1200" s="137"/>
      <c r="E1200" s="124"/>
      <c r="F1200" s="124"/>
      <c r="G1200" s="124"/>
      <c r="H1200" s="156" t="str">
        <f t="shared" si="1098"/>
        <v/>
      </c>
      <c r="I1200" s="156" t="str">
        <f t="shared" si="1099"/>
        <v/>
      </c>
      <c r="J1200" s="156" t="str">
        <f t="shared" si="1100"/>
        <v/>
      </c>
      <c r="K1200" s="177" t="str">
        <f t="shared" si="1101"/>
        <v/>
      </c>
      <c r="L1200" s="164" t="str">
        <f t="shared" si="1102"/>
        <v>UN</v>
      </c>
      <c r="M1200" s="116"/>
      <c r="N1200" s="167"/>
      <c r="O1200" s="172">
        <f t="shared" si="1110"/>
        <v>0</v>
      </c>
      <c r="P1200" s="121">
        <f t="shared" si="1103"/>
        <v>0</v>
      </c>
      <c r="Q1200" s="116"/>
      <c r="R1200" s="167"/>
      <c r="S1200" s="172">
        <f t="shared" si="1104"/>
        <v>0</v>
      </c>
      <c r="T1200" s="121">
        <f t="shared" si="1105"/>
        <v>0</v>
      </c>
      <c r="U1200" s="116"/>
      <c r="V1200" s="167"/>
      <c r="W1200" s="172">
        <f t="shared" si="1106"/>
        <v>0</v>
      </c>
      <c r="X1200" s="121">
        <f t="shared" si="1107"/>
        <v>0</v>
      </c>
      <c r="Y1200" s="116"/>
      <c r="Z1200" s="167"/>
      <c r="AA1200" s="172">
        <f t="shared" si="1108"/>
        <v>0</v>
      </c>
      <c r="AB1200" s="121">
        <f t="shared" si="1109"/>
        <v>0</v>
      </c>
    </row>
    <row r="1201" spans="2:28" s="117" customFormat="1" hidden="1" outlineLevel="1" x14ac:dyDescent="0.3">
      <c r="B1201" s="126" t="s">
        <v>25</v>
      </c>
      <c r="C1201" s="143"/>
      <c r="D1201" s="137"/>
      <c r="E1201" s="124"/>
      <c r="F1201" s="124"/>
      <c r="G1201" s="124"/>
      <c r="H1201" s="156" t="str">
        <f t="shared" si="1098"/>
        <v/>
      </c>
      <c r="I1201" s="156" t="str">
        <f t="shared" si="1099"/>
        <v/>
      </c>
      <c r="J1201" s="156" t="str">
        <f t="shared" si="1100"/>
        <v/>
      </c>
      <c r="K1201" s="177" t="str">
        <f t="shared" si="1101"/>
        <v/>
      </c>
      <c r="L1201" s="164" t="str">
        <f t="shared" si="1102"/>
        <v>UN</v>
      </c>
      <c r="M1201" s="116"/>
      <c r="N1201" s="167"/>
      <c r="O1201" s="172">
        <f t="shared" si="1110"/>
        <v>0</v>
      </c>
      <c r="P1201" s="121">
        <f t="shared" si="1103"/>
        <v>0</v>
      </c>
      <c r="Q1201" s="116"/>
      <c r="R1201" s="167"/>
      <c r="S1201" s="172">
        <f t="shared" si="1104"/>
        <v>0</v>
      </c>
      <c r="T1201" s="121">
        <f t="shared" si="1105"/>
        <v>0</v>
      </c>
      <c r="U1201" s="116"/>
      <c r="V1201" s="167"/>
      <c r="W1201" s="172">
        <f t="shared" si="1106"/>
        <v>0</v>
      </c>
      <c r="X1201" s="121">
        <f t="shared" si="1107"/>
        <v>0</v>
      </c>
      <c r="Y1201" s="116"/>
      <c r="Z1201" s="167"/>
      <c r="AA1201" s="172">
        <f t="shared" si="1108"/>
        <v>0</v>
      </c>
      <c r="AB1201" s="121">
        <f t="shared" si="1109"/>
        <v>0</v>
      </c>
    </row>
    <row r="1202" spans="2:28" s="117" customFormat="1" hidden="1" outlineLevel="1" x14ac:dyDescent="0.3">
      <c r="B1202" s="126" t="s">
        <v>26</v>
      </c>
      <c r="C1202" s="143"/>
      <c r="D1202" s="137"/>
      <c r="E1202" s="124"/>
      <c r="F1202" s="124"/>
      <c r="G1202" s="124"/>
      <c r="H1202" s="156" t="str">
        <f t="shared" si="1098"/>
        <v/>
      </c>
      <c r="I1202" s="156" t="str">
        <f t="shared" si="1099"/>
        <v/>
      </c>
      <c r="J1202" s="156" t="str">
        <f t="shared" si="1100"/>
        <v/>
      </c>
      <c r="K1202" s="177" t="str">
        <f t="shared" si="1101"/>
        <v/>
      </c>
      <c r="L1202" s="164" t="str">
        <f t="shared" si="1102"/>
        <v>UN</v>
      </c>
      <c r="M1202" s="116"/>
      <c r="N1202" s="167"/>
      <c r="O1202" s="172">
        <f t="shared" si="1110"/>
        <v>0</v>
      </c>
      <c r="P1202" s="121">
        <f t="shared" si="1103"/>
        <v>0</v>
      </c>
      <c r="Q1202" s="116"/>
      <c r="R1202" s="167"/>
      <c r="S1202" s="172">
        <f t="shared" si="1104"/>
        <v>0</v>
      </c>
      <c r="T1202" s="121">
        <f t="shared" si="1105"/>
        <v>0</v>
      </c>
      <c r="U1202" s="116"/>
      <c r="V1202" s="167"/>
      <c r="W1202" s="172">
        <f t="shared" si="1106"/>
        <v>0</v>
      </c>
      <c r="X1202" s="121">
        <f t="shared" si="1107"/>
        <v>0</v>
      </c>
      <c r="Y1202" s="116"/>
      <c r="Z1202" s="167"/>
      <c r="AA1202" s="172">
        <f t="shared" si="1108"/>
        <v>0</v>
      </c>
      <c r="AB1202" s="121">
        <f t="shared" si="1109"/>
        <v>0</v>
      </c>
    </row>
    <row r="1203" spans="2:28" s="117" customFormat="1" hidden="1" outlineLevel="1" x14ac:dyDescent="0.3">
      <c r="B1203" s="126" t="s">
        <v>27</v>
      </c>
      <c r="C1203" s="143"/>
      <c r="D1203" s="137"/>
      <c r="E1203" s="124"/>
      <c r="F1203" s="124"/>
      <c r="G1203" s="124"/>
      <c r="H1203" s="156" t="str">
        <f t="shared" si="1098"/>
        <v/>
      </c>
      <c r="I1203" s="156" t="str">
        <f t="shared" si="1099"/>
        <v/>
      </c>
      <c r="J1203" s="156" t="str">
        <f t="shared" si="1100"/>
        <v/>
      </c>
      <c r="K1203" s="177" t="str">
        <f t="shared" si="1101"/>
        <v/>
      </c>
      <c r="L1203" s="164" t="str">
        <f t="shared" si="1102"/>
        <v>UN</v>
      </c>
      <c r="M1203" s="116"/>
      <c r="N1203" s="167"/>
      <c r="O1203" s="172">
        <f t="shared" si="1110"/>
        <v>0</v>
      </c>
      <c r="P1203" s="121">
        <f t="shared" si="1103"/>
        <v>0</v>
      </c>
      <c r="Q1203" s="116"/>
      <c r="R1203" s="167"/>
      <c r="S1203" s="172">
        <f t="shared" si="1104"/>
        <v>0</v>
      </c>
      <c r="T1203" s="121">
        <f t="shared" si="1105"/>
        <v>0</v>
      </c>
      <c r="U1203" s="116"/>
      <c r="V1203" s="167"/>
      <c r="W1203" s="172">
        <f t="shared" si="1106"/>
        <v>0</v>
      </c>
      <c r="X1203" s="121">
        <f t="shared" si="1107"/>
        <v>0</v>
      </c>
      <c r="Y1203" s="116"/>
      <c r="Z1203" s="167"/>
      <c r="AA1203" s="172">
        <f t="shared" si="1108"/>
        <v>0</v>
      </c>
      <c r="AB1203" s="121">
        <f t="shared" si="1109"/>
        <v>0</v>
      </c>
    </row>
    <row r="1204" spans="2:28" s="117" customFormat="1" ht="15" hidden="1" outlineLevel="1" thickBot="1" x14ac:dyDescent="0.35">
      <c r="B1204" s="127"/>
      <c r="C1204" s="128"/>
      <c r="D1204" s="140"/>
      <c r="E1204" s="129"/>
      <c r="F1204" s="129"/>
      <c r="G1204" s="129"/>
      <c r="H1204" s="129"/>
      <c r="I1204" s="129"/>
      <c r="J1204" s="129"/>
      <c r="K1204" s="178"/>
      <c r="L1204" s="165"/>
      <c r="M1204" s="116"/>
      <c r="N1204" s="168"/>
      <c r="O1204" s="173"/>
      <c r="P1204" s="130"/>
      <c r="Q1204" s="116"/>
      <c r="R1204" s="168"/>
      <c r="S1204" s="173"/>
      <c r="T1204" s="130"/>
      <c r="U1204" s="116"/>
      <c r="V1204" s="168"/>
      <c r="W1204" s="173"/>
      <c r="X1204" s="130"/>
      <c r="Y1204" s="116"/>
      <c r="Z1204" s="168"/>
      <c r="AA1204" s="173"/>
      <c r="AB1204" s="130"/>
    </row>
    <row r="1205" spans="2:28" s="120" customFormat="1" ht="9" hidden="1" customHeight="1" outlineLevel="1" thickBot="1" x14ac:dyDescent="0.35">
      <c r="K1205" s="174"/>
      <c r="L1205" s="123"/>
      <c r="M1205" s="116"/>
      <c r="N1205" s="123"/>
      <c r="O1205" s="169"/>
      <c r="Q1205" s="116"/>
      <c r="R1205" s="123"/>
      <c r="S1205" s="169"/>
      <c r="U1205" s="116"/>
      <c r="V1205" s="123"/>
      <c r="W1205" s="169"/>
      <c r="Y1205" s="116"/>
      <c r="Z1205" s="123"/>
      <c r="AA1205" s="169"/>
    </row>
    <row r="1206" spans="2:28" s="122" customFormat="1" ht="15" hidden="1" outlineLevel="1" thickBot="1" x14ac:dyDescent="0.35">
      <c r="B1206" s="132" t="s">
        <v>8</v>
      </c>
      <c r="C1206" s="132" t="s">
        <v>9</v>
      </c>
      <c r="D1206" s="134" t="s">
        <v>12</v>
      </c>
      <c r="E1206" s="133" t="s">
        <v>14</v>
      </c>
      <c r="F1206" s="133" t="s">
        <v>15</v>
      </c>
      <c r="G1206" s="133" t="s">
        <v>16</v>
      </c>
      <c r="H1206" s="133" t="s">
        <v>2214</v>
      </c>
      <c r="I1206" s="133" t="s">
        <v>54</v>
      </c>
      <c r="J1206" s="133" t="s">
        <v>55</v>
      </c>
      <c r="K1206" s="175" t="s">
        <v>17</v>
      </c>
      <c r="L1206" s="162" t="s">
        <v>56</v>
      </c>
      <c r="M1206" s="116"/>
      <c r="N1206" s="161" t="s">
        <v>2213</v>
      </c>
      <c r="O1206" s="170" t="s">
        <v>1</v>
      </c>
      <c r="P1206" s="135" t="s">
        <v>0</v>
      </c>
      <c r="Q1206" s="116"/>
      <c r="R1206" s="161" t="s">
        <v>2213</v>
      </c>
      <c r="S1206" s="170" t="s">
        <v>1</v>
      </c>
      <c r="T1206" s="135" t="s">
        <v>0</v>
      </c>
      <c r="U1206" s="116"/>
      <c r="V1206" s="161" t="s">
        <v>2213</v>
      </c>
      <c r="W1206" s="170" t="s">
        <v>1</v>
      </c>
      <c r="X1206" s="135" t="s">
        <v>0</v>
      </c>
      <c r="Y1206" s="116"/>
      <c r="Z1206" s="161" t="s">
        <v>2213</v>
      </c>
      <c r="AA1206" s="170" t="s">
        <v>1</v>
      </c>
      <c r="AB1206" s="135" t="s">
        <v>0</v>
      </c>
    </row>
    <row r="1207" spans="2:28" s="7" customFormat="1" ht="9" customHeight="1" collapsed="1" thickBot="1" x14ac:dyDescent="0.35">
      <c r="B1207" s="120"/>
      <c r="C1207" s="120"/>
      <c r="D1207" s="120"/>
      <c r="E1207" s="120"/>
      <c r="F1207" s="120"/>
      <c r="G1207" s="120"/>
      <c r="H1207" s="120"/>
      <c r="I1207" s="120"/>
      <c r="J1207" s="120"/>
      <c r="K1207" s="174"/>
      <c r="L1207" s="123"/>
      <c r="M1207" s="116"/>
      <c r="N1207" s="123"/>
      <c r="O1207" s="169"/>
      <c r="P1207" s="120"/>
      <c r="Q1207" s="116"/>
      <c r="R1207" s="123"/>
      <c r="S1207" s="169"/>
      <c r="T1207" s="120"/>
      <c r="U1207" s="116"/>
      <c r="V1207" s="123"/>
      <c r="W1207" s="169"/>
      <c r="X1207" s="120"/>
      <c r="Y1207" s="116"/>
      <c r="Z1207" s="123"/>
      <c r="AA1207" s="169"/>
      <c r="AB1207" s="120"/>
    </row>
    <row r="1208" spans="2:28" ht="18" x14ac:dyDescent="0.3">
      <c r="B1208" s="141" t="s">
        <v>2146</v>
      </c>
      <c r="C1208" s="348" t="str">
        <f>IFERROR(INDEX(DATA!$E$6:$E$457,MATCH(B1208,DATA!$D$6:$D$457,0)),"")</f>
        <v>VALVULA DE COMPUERTA 3/4"</v>
      </c>
      <c r="D1208" s="349"/>
      <c r="E1208" s="349"/>
      <c r="F1208" s="349"/>
      <c r="G1208" s="350"/>
      <c r="H1208" s="160"/>
      <c r="I1208" s="136"/>
      <c r="J1208" s="136"/>
      <c r="K1208" s="176"/>
      <c r="L1208" s="163" t="str">
        <f>IFERROR(INDEX(DATA!$F$6:$F$457,MATCH(B1208,DATA!$D$6:$D$457,0)),"")</f>
        <v>UN</v>
      </c>
      <c r="N1208" s="166"/>
      <c r="O1208" s="171">
        <f>ROUND(SUM(O1209:O1219),0)</f>
        <v>23</v>
      </c>
      <c r="P1208" s="125"/>
      <c r="R1208" s="166"/>
      <c r="S1208" s="171">
        <f>ROUND(SUM(S1209:S1219),0)</f>
        <v>18</v>
      </c>
      <c r="T1208" s="125"/>
      <c r="V1208" s="166"/>
      <c r="W1208" s="171">
        <f>ROUND(SUM(W1209:W1219),0)</f>
        <v>22</v>
      </c>
      <c r="X1208" s="125"/>
      <c r="Z1208" s="166"/>
      <c r="AA1208" s="171">
        <f>ROUND(SUM(AA1209:AA1219),0)</f>
        <v>21</v>
      </c>
      <c r="AB1208" s="125"/>
    </row>
    <row r="1209" spans="2:28" s="117" customFormat="1" hidden="1" outlineLevel="1" x14ac:dyDescent="0.3">
      <c r="B1209" s="126" t="s">
        <v>18</v>
      </c>
      <c r="C1209" s="143"/>
      <c r="D1209" s="137">
        <v>1</v>
      </c>
      <c r="E1209" s="139"/>
      <c r="F1209" s="139"/>
      <c r="G1209" s="139"/>
      <c r="H1209" s="156" t="str">
        <f>IF(L1209="ML",N1209,"")</f>
        <v/>
      </c>
      <c r="I1209" s="156" t="str">
        <f>IF(L1209="M2",N1209,"")</f>
        <v/>
      </c>
      <c r="J1209" s="156" t="str">
        <f>IF(L1209="M3",N1209,"")</f>
        <v/>
      </c>
      <c r="K1209" s="177" t="str">
        <f>IF(L1209="KG",N1209,"")</f>
        <v/>
      </c>
      <c r="L1209" s="164" t="str">
        <f>L1208</f>
        <v>UN</v>
      </c>
      <c r="M1209" s="116"/>
      <c r="N1209" s="167">
        <v>23</v>
      </c>
      <c r="O1209" s="172">
        <f t="shared" ref="O1209" si="1111">IFERROR(D1209*N1209,"")</f>
        <v>23</v>
      </c>
      <c r="P1209" s="121">
        <f>IFERROR(O1209/$O$1208,"")</f>
        <v>1</v>
      </c>
      <c r="Q1209" s="116"/>
      <c r="R1209" s="167">
        <v>18</v>
      </c>
      <c r="S1209" s="172">
        <f>IFERROR(D1209*R1209,"")</f>
        <v>18</v>
      </c>
      <c r="T1209" s="121">
        <f>IFERROR(S1209/$S$1208,"")</f>
        <v>1</v>
      </c>
      <c r="U1209" s="116"/>
      <c r="V1209" s="167">
        <v>22</v>
      </c>
      <c r="W1209" s="172">
        <f>IFERROR(D1209*V1209,"")</f>
        <v>22</v>
      </c>
      <c r="X1209" s="121">
        <f>IFERROR(W1209/$W$1208,"")</f>
        <v>1</v>
      </c>
      <c r="Y1209" s="116"/>
      <c r="Z1209" s="167">
        <v>21</v>
      </c>
      <c r="AA1209" s="172">
        <f>IFERROR(D1209*Z1209,"")</f>
        <v>21</v>
      </c>
      <c r="AB1209" s="121">
        <f>IFERROR(AA1209/$AA$1208,"")</f>
        <v>1</v>
      </c>
    </row>
    <row r="1210" spans="2:28" s="117" customFormat="1" hidden="1" outlineLevel="1" x14ac:dyDescent="0.3">
      <c r="B1210" s="126" t="s">
        <v>19</v>
      </c>
      <c r="C1210" s="143"/>
      <c r="D1210" s="137"/>
      <c r="E1210" s="124"/>
      <c r="F1210" s="124"/>
      <c r="G1210" s="124"/>
      <c r="H1210" s="156" t="str">
        <f t="shared" ref="H1210:H1218" si="1112">IF(L1210="ML",N1210,"")</f>
        <v/>
      </c>
      <c r="I1210" s="156" t="str">
        <f t="shared" ref="I1210:I1218" si="1113">IF(L1210="M2",N1210,"")</f>
        <v/>
      </c>
      <c r="J1210" s="156" t="str">
        <f t="shared" ref="J1210:J1218" si="1114">IF(L1210="M3",N1210,"")</f>
        <v/>
      </c>
      <c r="K1210" s="177" t="str">
        <f t="shared" ref="K1210:K1218" si="1115">IF(L1210="KG",N1210,"")</f>
        <v/>
      </c>
      <c r="L1210" s="164" t="str">
        <f t="shared" ref="L1210:L1218" si="1116">L1209</f>
        <v>UN</v>
      </c>
      <c r="M1210" s="116"/>
      <c r="N1210" s="167"/>
      <c r="O1210" s="172">
        <f>IFERROR(D1210*N1210,"")</f>
        <v>0</v>
      </c>
      <c r="P1210" s="121">
        <f t="shared" ref="P1210:P1218" si="1117">IFERROR(O1210/$O$1208,"")</f>
        <v>0</v>
      </c>
      <c r="Q1210" s="116"/>
      <c r="R1210" s="167"/>
      <c r="S1210" s="172">
        <f t="shared" ref="S1210:S1218" si="1118">IFERROR(D1210*R1210,"")</f>
        <v>0</v>
      </c>
      <c r="T1210" s="121">
        <f t="shared" ref="T1210:T1218" si="1119">IFERROR(S1210/$S$1208,"")</f>
        <v>0</v>
      </c>
      <c r="U1210" s="116"/>
      <c r="V1210" s="167"/>
      <c r="W1210" s="172">
        <f t="shared" ref="W1210:W1218" si="1120">IFERROR(D1210*V1210,"")</f>
        <v>0</v>
      </c>
      <c r="X1210" s="121">
        <f t="shared" ref="X1210:X1218" si="1121">IFERROR(W1210/$W$1208,"")</f>
        <v>0</v>
      </c>
      <c r="Y1210" s="116"/>
      <c r="Z1210" s="167"/>
      <c r="AA1210" s="172">
        <f t="shared" ref="AA1210:AA1218" si="1122">IFERROR(D1210*Z1210,"")</f>
        <v>0</v>
      </c>
      <c r="AB1210" s="121">
        <f t="shared" ref="AB1210:AB1218" si="1123">IFERROR(AA1210/$AA$1208,"")</f>
        <v>0</v>
      </c>
    </row>
    <row r="1211" spans="2:28" s="117" customFormat="1" hidden="1" outlineLevel="1" x14ac:dyDescent="0.3">
      <c r="B1211" s="126" t="s">
        <v>20</v>
      </c>
      <c r="C1211" s="143"/>
      <c r="D1211" s="137"/>
      <c r="E1211" s="124"/>
      <c r="F1211" s="124"/>
      <c r="G1211" s="124"/>
      <c r="H1211" s="156" t="str">
        <f t="shared" si="1112"/>
        <v/>
      </c>
      <c r="I1211" s="156" t="str">
        <f t="shared" si="1113"/>
        <v/>
      </c>
      <c r="J1211" s="156" t="str">
        <f t="shared" si="1114"/>
        <v/>
      </c>
      <c r="K1211" s="177" t="str">
        <f t="shared" si="1115"/>
        <v/>
      </c>
      <c r="L1211" s="164" t="str">
        <f t="shared" si="1116"/>
        <v>UN</v>
      </c>
      <c r="M1211" s="116"/>
      <c r="N1211" s="167"/>
      <c r="O1211" s="172">
        <f t="shared" ref="O1211:O1218" si="1124">IFERROR(D1211*N1211,"")</f>
        <v>0</v>
      </c>
      <c r="P1211" s="121">
        <f t="shared" si="1117"/>
        <v>0</v>
      </c>
      <c r="Q1211" s="116"/>
      <c r="R1211" s="167"/>
      <c r="S1211" s="172">
        <f t="shared" si="1118"/>
        <v>0</v>
      </c>
      <c r="T1211" s="121">
        <f t="shared" si="1119"/>
        <v>0</v>
      </c>
      <c r="U1211" s="116"/>
      <c r="V1211" s="167"/>
      <c r="W1211" s="172">
        <f t="shared" si="1120"/>
        <v>0</v>
      </c>
      <c r="X1211" s="121">
        <f t="shared" si="1121"/>
        <v>0</v>
      </c>
      <c r="Y1211" s="116"/>
      <c r="Z1211" s="167"/>
      <c r="AA1211" s="172">
        <f t="shared" si="1122"/>
        <v>0</v>
      </c>
      <c r="AB1211" s="121">
        <f t="shared" si="1123"/>
        <v>0</v>
      </c>
    </row>
    <row r="1212" spans="2:28" s="117" customFormat="1" hidden="1" outlineLevel="1" x14ac:dyDescent="0.3">
      <c r="B1212" s="126" t="s">
        <v>21</v>
      </c>
      <c r="C1212" s="143"/>
      <c r="D1212" s="137"/>
      <c r="E1212" s="124"/>
      <c r="F1212" s="124"/>
      <c r="G1212" s="124"/>
      <c r="H1212" s="156" t="str">
        <f t="shared" si="1112"/>
        <v/>
      </c>
      <c r="I1212" s="156" t="str">
        <f t="shared" si="1113"/>
        <v/>
      </c>
      <c r="J1212" s="156" t="str">
        <f t="shared" si="1114"/>
        <v/>
      </c>
      <c r="K1212" s="177" t="str">
        <f t="shared" si="1115"/>
        <v/>
      </c>
      <c r="L1212" s="164" t="str">
        <f t="shared" si="1116"/>
        <v>UN</v>
      </c>
      <c r="M1212" s="116"/>
      <c r="N1212" s="167"/>
      <c r="O1212" s="172">
        <f t="shared" si="1124"/>
        <v>0</v>
      </c>
      <c r="P1212" s="121">
        <f t="shared" si="1117"/>
        <v>0</v>
      </c>
      <c r="Q1212" s="116"/>
      <c r="R1212" s="167"/>
      <c r="S1212" s="172">
        <f t="shared" si="1118"/>
        <v>0</v>
      </c>
      <c r="T1212" s="121">
        <f t="shared" si="1119"/>
        <v>0</v>
      </c>
      <c r="U1212" s="116"/>
      <c r="V1212" s="167"/>
      <c r="W1212" s="172">
        <f t="shared" si="1120"/>
        <v>0</v>
      </c>
      <c r="X1212" s="121">
        <f t="shared" si="1121"/>
        <v>0</v>
      </c>
      <c r="Y1212" s="116"/>
      <c r="Z1212" s="167"/>
      <c r="AA1212" s="172">
        <f t="shared" si="1122"/>
        <v>0</v>
      </c>
      <c r="AB1212" s="121">
        <f t="shared" si="1123"/>
        <v>0</v>
      </c>
    </row>
    <row r="1213" spans="2:28" s="117" customFormat="1" hidden="1" outlineLevel="1" x14ac:dyDescent="0.3">
      <c r="B1213" s="126" t="s">
        <v>22</v>
      </c>
      <c r="C1213" s="143"/>
      <c r="D1213" s="137"/>
      <c r="E1213" s="124"/>
      <c r="F1213" s="124"/>
      <c r="G1213" s="124"/>
      <c r="H1213" s="156" t="str">
        <f t="shared" si="1112"/>
        <v/>
      </c>
      <c r="I1213" s="156" t="str">
        <f t="shared" si="1113"/>
        <v/>
      </c>
      <c r="J1213" s="156" t="str">
        <f t="shared" si="1114"/>
        <v/>
      </c>
      <c r="K1213" s="177" t="str">
        <f t="shared" si="1115"/>
        <v/>
      </c>
      <c r="L1213" s="164" t="str">
        <f t="shared" si="1116"/>
        <v>UN</v>
      </c>
      <c r="M1213" s="116"/>
      <c r="N1213" s="167"/>
      <c r="O1213" s="172">
        <f t="shared" si="1124"/>
        <v>0</v>
      </c>
      <c r="P1213" s="121">
        <f t="shared" si="1117"/>
        <v>0</v>
      </c>
      <c r="Q1213" s="116"/>
      <c r="R1213" s="167"/>
      <c r="S1213" s="172">
        <f t="shared" si="1118"/>
        <v>0</v>
      </c>
      <c r="T1213" s="121">
        <f t="shared" si="1119"/>
        <v>0</v>
      </c>
      <c r="U1213" s="116"/>
      <c r="V1213" s="167"/>
      <c r="W1213" s="172">
        <f t="shared" si="1120"/>
        <v>0</v>
      </c>
      <c r="X1213" s="121">
        <f t="shared" si="1121"/>
        <v>0</v>
      </c>
      <c r="Y1213" s="116"/>
      <c r="Z1213" s="167"/>
      <c r="AA1213" s="172">
        <f t="shared" si="1122"/>
        <v>0</v>
      </c>
      <c r="AB1213" s="121">
        <f t="shared" si="1123"/>
        <v>0</v>
      </c>
    </row>
    <row r="1214" spans="2:28" s="117" customFormat="1" hidden="1" outlineLevel="1" x14ac:dyDescent="0.3">
      <c r="B1214" s="126" t="s">
        <v>23</v>
      </c>
      <c r="C1214" s="143"/>
      <c r="D1214" s="137"/>
      <c r="E1214" s="124"/>
      <c r="F1214" s="124"/>
      <c r="G1214" s="124"/>
      <c r="H1214" s="156" t="str">
        <f t="shared" si="1112"/>
        <v/>
      </c>
      <c r="I1214" s="156" t="str">
        <f t="shared" si="1113"/>
        <v/>
      </c>
      <c r="J1214" s="156" t="str">
        <f t="shared" si="1114"/>
        <v/>
      </c>
      <c r="K1214" s="177" t="str">
        <f t="shared" si="1115"/>
        <v/>
      </c>
      <c r="L1214" s="164" t="str">
        <f t="shared" si="1116"/>
        <v>UN</v>
      </c>
      <c r="M1214" s="116"/>
      <c r="N1214" s="167"/>
      <c r="O1214" s="172">
        <f t="shared" si="1124"/>
        <v>0</v>
      </c>
      <c r="P1214" s="121">
        <f t="shared" si="1117"/>
        <v>0</v>
      </c>
      <c r="Q1214" s="116"/>
      <c r="R1214" s="167"/>
      <c r="S1214" s="172">
        <f t="shared" si="1118"/>
        <v>0</v>
      </c>
      <c r="T1214" s="121">
        <f t="shared" si="1119"/>
        <v>0</v>
      </c>
      <c r="U1214" s="116"/>
      <c r="V1214" s="167"/>
      <c r="W1214" s="172">
        <f t="shared" si="1120"/>
        <v>0</v>
      </c>
      <c r="X1214" s="121">
        <f t="shared" si="1121"/>
        <v>0</v>
      </c>
      <c r="Y1214" s="116"/>
      <c r="Z1214" s="167"/>
      <c r="AA1214" s="172">
        <f t="shared" si="1122"/>
        <v>0</v>
      </c>
      <c r="AB1214" s="121">
        <f t="shared" si="1123"/>
        <v>0</v>
      </c>
    </row>
    <row r="1215" spans="2:28" s="117" customFormat="1" hidden="1" outlineLevel="1" x14ac:dyDescent="0.3">
      <c r="B1215" s="126" t="s">
        <v>24</v>
      </c>
      <c r="C1215" s="143"/>
      <c r="D1215" s="137"/>
      <c r="E1215" s="124"/>
      <c r="F1215" s="124"/>
      <c r="G1215" s="124"/>
      <c r="H1215" s="156" t="str">
        <f t="shared" si="1112"/>
        <v/>
      </c>
      <c r="I1215" s="156" t="str">
        <f t="shared" si="1113"/>
        <v/>
      </c>
      <c r="J1215" s="156" t="str">
        <f t="shared" si="1114"/>
        <v/>
      </c>
      <c r="K1215" s="177" t="str">
        <f t="shared" si="1115"/>
        <v/>
      </c>
      <c r="L1215" s="164" t="str">
        <f t="shared" si="1116"/>
        <v>UN</v>
      </c>
      <c r="M1215" s="116"/>
      <c r="N1215" s="167"/>
      <c r="O1215" s="172">
        <f t="shared" si="1124"/>
        <v>0</v>
      </c>
      <c r="P1215" s="121">
        <f t="shared" si="1117"/>
        <v>0</v>
      </c>
      <c r="Q1215" s="116"/>
      <c r="R1215" s="167"/>
      <c r="S1215" s="172">
        <f t="shared" si="1118"/>
        <v>0</v>
      </c>
      <c r="T1215" s="121">
        <f t="shared" si="1119"/>
        <v>0</v>
      </c>
      <c r="U1215" s="116"/>
      <c r="V1215" s="167"/>
      <c r="W1215" s="172">
        <f t="shared" si="1120"/>
        <v>0</v>
      </c>
      <c r="X1215" s="121">
        <f t="shared" si="1121"/>
        <v>0</v>
      </c>
      <c r="Y1215" s="116"/>
      <c r="Z1215" s="167"/>
      <c r="AA1215" s="172">
        <f t="shared" si="1122"/>
        <v>0</v>
      </c>
      <c r="AB1215" s="121">
        <f t="shared" si="1123"/>
        <v>0</v>
      </c>
    </row>
    <row r="1216" spans="2:28" s="117" customFormat="1" hidden="1" outlineLevel="1" x14ac:dyDescent="0.3">
      <c r="B1216" s="126" t="s">
        <v>25</v>
      </c>
      <c r="C1216" s="143"/>
      <c r="D1216" s="137"/>
      <c r="E1216" s="124"/>
      <c r="F1216" s="124"/>
      <c r="G1216" s="124"/>
      <c r="H1216" s="156" t="str">
        <f t="shared" si="1112"/>
        <v/>
      </c>
      <c r="I1216" s="156" t="str">
        <f t="shared" si="1113"/>
        <v/>
      </c>
      <c r="J1216" s="156" t="str">
        <f t="shared" si="1114"/>
        <v/>
      </c>
      <c r="K1216" s="177" t="str">
        <f t="shared" si="1115"/>
        <v/>
      </c>
      <c r="L1216" s="164" t="str">
        <f t="shared" si="1116"/>
        <v>UN</v>
      </c>
      <c r="M1216" s="116"/>
      <c r="N1216" s="167"/>
      <c r="O1216" s="172">
        <f t="shared" si="1124"/>
        <v>0</v>
      </c>
      <c r="P1216" s="121">
        <f t="shared" si="1117"/>
        <v>0</v>
      </c>
      <c r="Q1216" s="116"/>
      <c r="R1216" s="167"/>
      <c r="S1216" s="172">
        <f t="shared" si="1118"/>
        <v>0</v>
      </c>
      <c r="T1216" s="121">
        <f t="shared" si="1119"/>
        <v>0</v>
      </c>
      <c r="U1216" s="116"/>
      <c r="V1216" s="167"/>
      <c r="W1216" s="172">
        <f t="shared" si="1120"/>
        <v>0</v>
      </c>
      <c r="X1216" s="121">
        <f t="shared" si="1121"/>
        <v>0</v>
      </c>
      <c r="Y1216" s="116"/>
      <c r="Z1216" s="167"/>
      <c r="AA1216" s="172">
        <f t="shared" si="1122"/>
        <v>0</v>
      </c>
      <c r="AB1216" s="121">
        <f t="shared" si="1123"/>
        <v>0</v>
      </c>
    </row>
    <row r="1217" spans="2:28" s="117" customFormat="1" hidden="1" outlineLevel="1" x14ac:dyDescent="0.3">
      <c r="B1217" s="126" t="s">
        <v>26</v>
      </c>
      <c r="C1217" s="143"/>
      <c r="D1217" s="137"/>
      <c r="E1217" s="124"/>
      <c r="F1217" s="124"/>
      <c r="G1217" s="124"/>
      <c r="H1217" s="156" t="str">
        <f t="shared" si="1112"/>
        <v/>
      </c>
      <c r="I1217" s="156" t="str">
        <f t="shared" si="1113"/>
        <v/>
      </c>
      <c r="J1217" s="156" t="str">
        <f t="shared" si="1114"/>
        <v/>
      </c>
      <c r="K1217" s="177" t="str">
        <f t="shared" si="1115"/>
        <v/>
      </c>
      <c r="L1217" s="164" t="str">
        <f t="shared" si="1116"/>
        <v>UN</v>
      </c>
      <c r="M1217" s="116"/>
      <c r="N1217" s="167"/>
      <c r="O1217" s="172">
        <f t="shared" si="1124"/>
        <v>0</v>
      </c>
      <c r="P1217" s="121">
        <f t="shared" si="1117"/>
        <v>0</v>
      </c>
      <c r="Q1217" s="116"/>
      <c r="R1217" s="167"/>
      <c r="S1217" s="172">
        <f t="shared" si="1118"/>
        <v>0</v>
      </c>
      <c r="T1217" s="121">
        <f t="shared" si="1119"/>
        <v>0</v>
      </c>
      <c r="U1217" s="116"/>
      <c r="V1217" s="167"/>
      <c r="W1217" s="172">
        <f t="shared" si="1120"/>
        <v>0</v>
      </c>
      <c r="X1217" s="121">
        <f t="shared" si="1121"/>
        <v>0</v>
      </c>
      <c r="Y1217" s="116"/>
      <c r="Z1217" s="167"/>
      <c r="AA1217" s="172">
        <f t="shared" si="1122"/>
        <v>0</v>
      </c>
      <c r="AB1217" s="121">
        <f t="shared" si="1123"/>
        <v>0</v>
      </c>
    </row>
    <row r="1218" spans="2:28" s="117" customFormat="1" hidden="1" outlineLevel="1" x14ac:dyDescent="0.3">
      <c r="B1218" s="126" t="s">
        <v>27</v>
      </c>
      <c r="C1218" s="143"/>
      <c r="D1218" s="137"/>
      <c r="E1218" s="124"/>
      <c r="F1218" s="124"/>
      <c r="G1218" s="124"/>
      <c r="H1218" s="156" t="str">
        <f t="shared" si="1112"/>
        <v/>
      </c>
      <c r="I1218" s="156" t="str">
        <f t="shared" si="1113"/>
        <v/>
      </c>
      <c r="J1218" s="156" t="str">
        <f t="shared" si="1114"/>
        <v/>
      </c>
      <c r="K1218" s="177" t="str">
        <f t="shared" si="1115"/>
        <v/>
      </c>
      <c r="L1218" s="164" t="str">
        <f t="shared" si="1116"/>
        <v>UN</v>
      </c>
      <c r="M1218" s="116"/>
      <c r="N1218" s="167"/>
      <c r="O1218" s="172">
        <f t="shared" si="1124"/>
        <v>0</v>
      </c>
      <c r="P1218" s="121">
        <f t="shared" si="1117"/>
        <v>0</v>
      </c>
      <c r="Q1218" s="116"/>
      <c r="R1218" s="167"/>
      <c r="S1218" s="172">
        <f t="shared" si="1118"/>
        <v>0</v>
      </c>
      <c r="T1218" s="121">
        <f t="shared" si="1119"/>
        <v>0</v>
      </c>
      <c r="U1218" s="116"/>
      <c r="V1218" s="167"/>
      <c r="W1218" s="172">
        <f t="shared" si="1120"/>
        <v>0</v>
      </c>
      <c r="X1218" s="121">
        <f t="shared" si="1121"/>
        <v>0</v>
      </c>
      <c r="Y1218" s="116"/>
      <c r="Z1218" s="167"/>
      <c r="AA1218" s="172">
        <f t="shared" si="1122"/>
        <v>0</v>
      </c>
      <c r="AB1218" s="121">
        <f t="shared" si="1123"/>
        <v>0</v>
      </c>
    </row>
    <row r="1219" spans="2:28" s="117" customFormat="1" ht="15" hidden="1" outlineLevel="1" thickBot="1" x14ac:dyDescent="0.35">
      <c r="B1219" s="127"/>
      <c r="C1219" s="128"/>
      <c r="D1219" s="140"/>
      <c r="E1219" s="129"/>
      <c r="F1219" s="129"/>
      <c r="G1219" s="129"/>
      <c r="H1219" s="129"/>
      <c r="I1219" s="129"/>
      <c r="J1219" s="129"/>
      <c r="K1219" s="178"/>
      <c r="L1219" s="165"/>
      <c r="M1219" s="116"/>
      <c r="N1219" s="168"/>
      <c r="O1219" s="173"/>
      <c r="P1219" s="130"/>
      <c r="Q1219" s="116"/>
      <c r="R1219" s="168"/>
      <c r="S1219" s="173"/>
      <c r="T1219" s="130"/>
      <c r="U1219" s="116"/>
      <c r="V1219" s="168"/>
      <c r="W1219" s="173"/>
      <c r="X1219" s="130"/>
      <c r="Y1219" s="116"/>
      <c r="Z1219" s="168"/>
      <c r="AA1219" s="173"/>
      <c r="AB1219" s="130"/>
    </row>
    <row r="1220" spans="2:28" s="120" customFormat="1" ht="9" hidden="1" customHeight="1" outlineLevel="1" thickBot="1" x14ac:dyDescent="0.35">
      <c r="K1220" s="174"/>
      <c r="L1220" s="123"/>
      <c r="M1220" s="116"/>
      <c r="N1220" s="123"/>
      <c r="O1220" s="169"/>
      <c r="Q1220" s="116"/>
      <c r="R1220" s="123"/>
      <c r="S1220" s="169"/>
      <c r="U1220" s="116"/>
      <c r="V1220" s="123"/>
      <c r="W1220" s="169"/>
      <c r="Y1220" s="116"/>
      <c r="Z1220" s="123"/>
      <c r="AA1220" s="169"/>
    </row>
    <row r="1221" spans="2:28" s="122" customFormat="1" ht="15" hidden="1" outlineLevel="1" thickBot="1" x14ac:dyDescent="0.35">
      <c r="B1221" s="132" t="s">
        <v>8</v>
      </c>
      <c r="C1221" s="132" t="s">
        <v>9</v>
      </c>
      <c r="D1221" s="134" t="s">
        <v>12</v>
      </c>
      <c r="E1221" s="133" t="s">
        <v>14</v>
      </c>
      <c r="F1221" s="133" t="s">
        <v>15</v>
      </c>
      <c r="G1221" s="133" t="s">
        <v>16</v>
      </c>
      <c r="H1221" s="133" t="s">
        <v>2214</v>
      </c>
      <c r="I1221" s="133" t="s">
        <v>54</v>
      </c>
      <c r="J1221" s="133" t="s">
        <v>55</v>
      </c>
      <c r="K1221" s="175" t="s">
        <v>17</v>
      </c>
      <c r="L1221" s="162" t="s">
        <v>56</v>
      </c>
      <c r="M1221" s="116"/>
      <c r="N1221" s="161" t="s">
        <v>2213</v>
      </c>
      <c r="O1221" s="170" t="s">
        <v>1</v>
      </c>
      <c r="P1221" s="135" t="s">
        <v>0</v>
      </c>
      <c r="Q1221" s="116"/>
      <c r="R1221" s="161" t="s">
        <v>2213</v>
      </c>
      <c r="S1221" s="170" t="s">
        <v>1</v>
      </c>
      <c r="T1221" s="135" t="s">
        <v>0</v>
      </c>
      <c r="U1221" s="116"/>
      <c r="V1221" s="161" t="s">
        <v>2213</v>
      </c>
      <c r="W1221" s="170" t="s">
        <v>1</v>
      </c>
      <c r="X1221" s="135" t="s">
        <v>0</v>
      </c>
      <c r="Y1221" s="116"/>
      <c r="Z1221" s="161" t="s">
        <v>2213</v>
      </c>
      <c r="AA1221" s="170" t="s">
        <v>1</v>
      </c>
      <c r="AB1221" s="135" t="s">
        <v>0</v>
      </c>
    </row>
    <row r="1222" spans="2:28" s="7" customFormat="1" ht="9" customHeight="1" collapsed="1" thickBot="1" x14ac:dyDescent="0.35">
      <c r="B1222" s="120"/>
      <c r="C1222" s="120"/>
      <c r="D1222" s="120"/>
      <c r="E1222" s="120"/>
      <c r="F1222" s="120"/>
      <c r="G1222" s="120"/>
      <c r="H1222" s="120"/>
      <c r="I1222" s="120"/>
      <c r="J1222" s="120"/>
      <c r="K1222" s="174"/>
      <c r="L1222" s="123"/>
      <c r="M1222" s="116"/>
      <c r="N1222" s="123"/>
      <c r="O1222" s="169"/>
      <c r="P1222" s="120"/>
      <c r="Q1222" s="116"/>
      <c r="R1222" s="123"/>
      <c r="S1222" s="169"/>
      <c r="T1222" s="120"/>
      <c r="U1222" s="116"/>
      <c r="V1222" s="123"/>
      <c r="W1222" s="169"/>
      <c r="X1222" s="120"/>
      <c r="Y1222" s="116"/>
      <c r="Z1222" s="123"/>
      <c r="AA1222" s="169"/>
      <c r="AB1222" s="120"/>
    </row>
    <row r="1223" spans="2:28" ht="18" x14ac:dyDescent="0.3">
      <c r="B1223" s="141" t="s">
        <v>2147</v>
      </c>
      <c r="C1223" s="348" t="str">
        <f>IFERROR(INDEX(DATA!$E$6:$E$457,MATCH(B1223,DATA!$D$6:$D$457,0)),"")</f>
        <v>VALVULA DE COMPUERTA 1/2"</v>
      </c>
      <c r="D1223" s="349"/>
      <c r="E1223" s="349"/>
      <c r="F1223" s="349"/>
      <c r="G1223" s="350"/>
      <c r="H1223" s="160"/>
      <c r="I1223" s="136"/>
      <c r="J1223" s="136"/>
      <c r="K1223" s="176"/>
      <c r="L1223" s="163" t="str">
        <f>IFERROR(INDEX(DATA!$F$6:$F$457,MATCH(B1223,DATA!$D$6:$D$457,0)),"")</f>
        <v>UN</v>
      </c>
      <c r="N1223" s="166"/>
      <c r="O1223" s="171">
        <f>ROUND(SUM(O1224:O1234),0)</f>
        <v>3</v>
      </c>
      <c r="P1223" s="125"/>
      <c r="R1223" s="166"/>
      <c r="S1223" s="171">
        <f>ROUND(SUM(S1224:S1234),0)</f>
        <v>3</v>
      </c>
      <c r="T1223" s="125"/>
      <c r="V1223" s="166"/>
      <c r="W1223" s="171">
        <f>ROUND(SUM(W1224:W1234),0)</f>
        <v>3</v>
      </c>
      <c r="X1223" s="125"/>
      <c r="Z1223" s="166"/>
      <c r="AA1223" s="171">
        <f>ROUND(SUM(AA1224:AA1234),0)</f>
        <v>3</v>
      </c>
      <c r="AB1223" s="125"/>
    </row>
    <row r="1224" spans="2:28" s="117" customFormat="1" hidden="1" outlineLevel="1" x14ac:dyDescent="0.3">
      <c r="B1224" s="126" t="s">
        <v>18</v>
      </c>
      <c r="C1224" s="143"/>
      <c r="D1224" s="137">
        <v>1</v>
      </c>
      <c r="E1224" s="139"/>
      <c r="F1224" s="139"/>
      <c r="G1224" s="139"/>
      <c r="H1224" s="156" t="str">
        <f>IF(L1224="ML",N1224,"")</f>
        <v/>
      </c>
      <c r="I1224" s="156" t="str">
        <f>IF(L1224="M2",N1224,"")</f>
        <v/>
      </c>
      <c r="J1224" s="156" t="str">
        <f>IF(L1224="M3",N1224,"")</f>
        <v/>
      </c>
      <c r="K1224" s="177" t="str">
        <f>IF(L1224="KG",N1224,"")</f>
        <v/>
      </c>
      <c r="L1224" s="164" t="str">
        <f>L1223</f>
        <v>UN</v>
      </c>
      <c r="M1224" s="116"/>
      <c r="N1224" s="167">
        <v>3</v>
      </c>
      <c r="O1224" s="172">
        <f t="shared" ref="O1224" si="1125">IFERROR(D1224*N1224,"")</f>
        <v>3</v>
      </c>
      <c r="P1224" s="121">
        <f>IFERROR(O1224/$O$1223,"")</f>
        <v>1</v>
      </c>
      <c r="Q1224" s="116"/>
      <c r="R1224" s="167">
        <v>3</v>
      </c>
      <c r="S1224" s="172">
        <f>IFERROR(D1224*R1224,"")</f>
        <v>3</v>
      </c>
      <c r="T1224" s="121">
        <f>IFERROR(S1224/$S$1223,"")</f>
        <v>1</v>
      </c>
      <c r="U1224" s="116"/>
      <c r="V1224" s="167">
        <v>3</v>
      </c>
      <c r="W1224" s="172">
        <f>IFERROR(D1224*V1224,"")</f>
        <v>3</v>
      </c>
      <c r="X1224" s="121">
        <f>IFERROR(W1224/$W$1223,"")</f>
        <v>1</v>
      </c>
      <c r="Y1224" s="116"/>
      <c r="Z1224" s="167">
        <v>3</v>
      </c>
      <c r="AA1224" s="172">
        <f>IFERROR(D1224*Z1224,"")</f>
        <v>3</v>
      </c>
      <c r="AB1224" s="121">
        <f>IFERROR(AA1224/$AA$1223,"")</f>
        <v>1</v>
      </c>
    </row>
    <row r="1225" spans="2:28" s="117" customFormat="1" hidden="1" outlineLevel="1" x14ac:dyDescent="0.3">
      <c r="B1225" s="126" t="s">
        <v>19</v>
      </c>
      <c r="C1225" s="143"/>
      <c r="D1225" s="137"/>
      <c r="E1225" s="124"/>
      <c r="F1225" s="124"/>
      <c r="G1225" s="124"/>
      <c r="H1225" s="156" t="str">
        <f t="shared" ref="H1225:H1233" si="1126">IF(L1225="ML",N1225,"")</f>
        <v/>
      </c>
      <c r="I1225" s="156" t="str">
        <f t="shared" ref="I1225:I1233" si="1127">IF(L1225="M2",N1225,"")</f>
        <v/>
      </c>
      <c r="J1225" s="156" t="str">
        <f t="shared" ref="J1225:J1233" si="1128">IF(L1225="M3",N1225,"")</f>
        <v/>
      </c>
      <c r="K1225" s="177" t="str">
        <f t="shared" ref="K1225:K1233" si="1129">IF(L1225="KG",N1225,"")</f>
        <v/>
      </c>
      <c r="L1225" s="164" t="str">
        <f t="shared" ref="L1225:L1233" si="1130">L1224</f>
        <v>UN</v>
      </c>
      <c r="M1225" s="116"/>
      <c r="N1225" s="167"/>
      <c r="O1225" s="172">
        <f>IFERROR(D1225*N1225,"")</f>
        <v>0</v>
      </c>
      <c r="P1225" s="121">
        <f t="shared" ref="P1225:P1233" si="1131">IFERROR(O1225/$O$1223,"")</f>
        <v>0</v>
      </c>
      <c r="Q1225" s="116"/>
      <c r="R1225" s="167"/>
      <c r="S1225" s="172">
        <f t="shared" ref="S1225:S1233" si="1132">IFERROR(D1225*R1225,"")</f>
        <v>0</v>
      </c>
      <c r="T1225" s="121">
        <f t="shared" ref="T1225:T1233" si="1133">IFERROR(S1225/$S$1223,"")</f>
        <v>0</v>
      </c>
      <c r="U1225" s="116"/>
      <c r="V1225" s="167"/>
      <c r="W1225" s="172">
        <f t="shared" ref="W1225:W1233" si="1134">IFERROR(D1225*V1225,"")</f>
        <v>0</v>
      </c>
      <c r="X1225" s="121">
        <f t="shared" ref="X1225:X1233" si="1135">IFERROR(W1225/$W$1223,"")</f>
        <v>0</v>
      </c>
      <c r="Y1225" s="116"/>
      <c r="Z1225" s="167"/>
      <c r="AA1225" s="172">
        <f t="shared" ref="AA1225:AA1233" si="1136">IFERROR(D1225*Z1225,"")</f>
        <v>0</v>
      </c>
      <c r="AB1225" s="121">
        <f t="shared" ref="AB1225:AB1233" si="1137">IFERROR(AA1225/$AA$1223,"")</f>
        <v>0</v>
      </c>
    </row>
    <row r="1226" spans="2:28" s="117" customFormat="1" hidden="1" outlineLevel="1" x14ac:dyDescent="0.3">
      <c r="B1226" s="126" t="s">
        <v>20</v>
      </c>
      <c r="C1226" s="143"/>
      <c r="D1226" s="137"/>
      <c r="E1226" s="124"/>
      <c r="F1226" s="124"/>
      <c r="G1226" s="124"/>
      <c r="H1226" s="156" t="str">
        <f t="shared" si="1126"/>
        <v/>
      </c>
      <c r="I1226" s="156" t="str">
        <f t="shared" si="1127"/>
        <v/>
      </c>
      <c r="J1226" s="156" t="str">
        <f t="shared" si="1128"/>
        <v/>
      </c>
      <c r="K1226" s="177" t="str">
        <f t="shared" si="1129"/>
        <v/>
      </c>
      <c r="L1226" s="164" t="str">
        <f t="shared" si="1130"/>
        <v>UN</v>
      </c>
      <c r="M1226" s="116"/>
      <c r="N1226" s="167"/>
      <c r="O1226" s="172">
        <f t="shared" ref="O1226:O1233" si="1138">IFERROR(D1226*N1226,"")</f>
        <v>0</v>
      </c>
      <c r="P1226" s="121">
        <f t="shared" si="1131"/>
        <v>0</v>
      </c>
      <c r="Q1226" s="116"/>
      <c r="R1226" s="167"/>
      <c r="S1226" s="172">
        <f t="shared" si="1132"/>
        <v>0</v>
      </c>
      <c r="T1226" s="121">
        <f t="shared" si="1133"/>
        <v>0</v>
      </c>
      <c r="U1226" s="116"/>
      <c r="V1226" s="167"/>
      <c r="W1226" s="172">
        <f t="shared" si="1134"/>
        <v>0</v>
      </c>
      <c r="X1226" s="121">
        <f t="shared" si="1135"/>
        <v>0</v>
      </c>
      <c r="Y1226" s="116"/>
      <c r="Z1226" s="167"/>
      <c r="AA1226" s="172">
        <f t="shared" si="1136"/>
        <v>0</v>
      </c>
      <c r="AB1226" s="121">
        <f t="shared" si="1137"/>
        <v>0</v>
      </c>
    </row>
    <row r="1227" spans="2:28" s="117" customFormat="1" hidden="1" outlineLevel="1" x14ac:dyDescent="0.3">
      <c r="B1227" s="126" t="s">
        <v>21</v>
      </c>
      <c r="C1227" s="143"/>
      <c r="D1227" s="137"/>
      <c r="E1227" s="124"/>
      <c r="F1227" s="124"/>
      <c r="G1227" s="124"/>
      <c r="H1227" s="156" t="str">
        <f t="shared" si="1126"/>
        <v/>
      </c>
      <c r="I1227" s="156" t="str">
        <f t="shared" si="1127"/>
        <v/>
      </c>
      <c r="J1227" s="156" t="str">
        <f t="shared" si="1128"/>
        <v/>
      </c>
      <c r="K1227" s="177" t="str">
        <f t="shared" si="1129"/>
        <v/>
      </c>
      <c r="L1227" s="164" t="str">
        <f t="shared" si="1130"/>
        <v>UN</v>
      </c>
      <c r="M1227" s="116"/>
      <c r="N1227" s="167"/>
      <c r="O1227" s="172">
        <f t="shared" si="1138"/>
        <v>0</v>
      </c>
      <c r="P1227" s="121">
        <f t="shared" si="1131"/>
        <v>0</v>
      </c>
      <c r="Q1227" s="116"/>
      <c r="R1227" s="167"/>
      <c r="S1227" s="172">
        <f t="shared" si="1132"/>
        <v>0</v>
      </c>
      <c r="T1227" s="121">
        <f t="shared" si="1133"/>
        <v>0</v>
      </c>
      <c r="U1227" s="116"/>
      <c r="V1227" s="167"/>
      <c r="W1227" s="172">
        <f t="shared" si="1134"/>
        <v>0</v>
      </c>
      <c r="X1227" s="121">
        <f t="shared" si="1135"/>
        <v>0</v>
      </c>
      <c r="Y1227" s="116"/>
      <c r="Z1227" s="167"/>
      <c r="AA1227" s="172">
        <f t="shared" si="1136"/>
        <v>0</v>
      </c>
      <c r="AB1227" s="121">
        <f t="shared" si="1137"/>
        <v>0</v>
      </c>
    </row>
    <row r="1228" spans="2:28" s="117" customFormat="1" hidden="1" outlineLevel="1" x14ac:dyDescent="0.3">
      <c r="B1228" s="126" t="s">
        <v>22</v>
      </c>
      <c r="C1228" s="143"/>
      <c r="D1228" s="137"/>
      <c r="E1228" s="124"/>
      <c r="F1228" s="124"/>
      <c r="G1228" s="124"/>
      <c r="H1228" s="156" t="str">
        <f t="shared" si="1126"/>
        <v/>
      </c>
      <c r="I1228" s="156" t="str">
        <f t="shared" si="1127"/>
        <v/>
      </c>
      <c r="J1228" s="156" t="str">
        <f t="shared" si="1128"/>
        <v/>
      </c>
      <c r="K1228" s="177" t="str">
        <f t="shared" si="1129"/>
        <v/>
      </c>
      <c r="L1228" s="164" t="str">
        <f t="shared" si="1130"/>
        <v>UN</v>
      </c>
      <c r="M1228" s="116"/>
      <c r="N1228" s="167"/>
      <c r="O1228" s="172">
        <f t="shared" si="1138"/>
        <v>0</v>
      </c>
      <c r="P1228" s="121">
        <f t="shared" si="1131"/>
        <v>0</v>
      </c>
      <c r="Q1228" s="116"/>
      <c r="R1228" s="167"/>
      <c r="S1228" s="172">
        <f t="shared" si="1132"/>
        <v>0</v>
      </c>
      <c r="T1228" s="121">
        <f t="shared" si="1133"/>
        <v>0</v>
      </c>
      <c r="U1228" s="116"/>
      <c r="V1228" s="167"/>
      <c r="W1228" s="172">
        <f t="shared" si="1134"/>
        <v>0</v>
      </c>
      <c r="X1228" s="121">
        <f t="shared" si="1135"/>
        <v>0</v>
      </c>
      <c r="Y1228" s="116"/>
      <c r="Z1228" s="167"/>
      <c r="AA1228" s="172">
        <f t="shared" si="1136"/>
        <v>0</v>
      </c>
      <c r="AB1228" s="121">
        <f t="shared" si="1137"/>
        <v>0</v>
      </c>
    </row>
    <row r="1229" spans="2:28" s="117" customFormat="1" hidden="1" outlineLevel="1" x14ac:dyDescent="0.3">
      <c r="B1229" s="126" t="s">
        <v>23</v>
      </c>
      <c r="C1229" s="143"/>
      <c r="D1229" s="137"/>
      <c r="E1229" s="124"/>
      <c r="F1229" s="124"/>
      <c r="G1229" s="124"/>
      <c r="H1229" s="156" t="str">
        <f t="shared" si="1126"/>
        <v/>
      </c>
      <c r="I1229" s="156" t="str">
        <f t="shared" si="1127"/>
        <v/>
      </c>
      <c r="J1229" s="156" t="str">
        <f t="shared" si="1128"/>
        <v/>
      </c>
      <c r="K1229" s="177" t="str">
        <f t="shared" si="1129"/>
        <v/>
      </c>
      <c r="L1229" s="164" t="str">
        <f t="shared" si="1130"/>
        <v>UN</v>
      </c>
      <c r="M1229" s="116"/>
      <c r="N1229" s="167"/>
      <c r="O1229" s="172">
        <f t="shared" si="1138"/>
        <v>0</v>
      </c>
      <c r="P1229" s="121">
        <f t="shared" si="1131"/>
        <v>0</v>
      </c>
      <c r="Q1229" s="116"/>
      <c r="R1229" s="167"/>
      <c r="S1229" s="172">
        <f t="shared" si="1132"/>
        <v>0</v>
      </c>
      <c r="T1229" s="121">
        <f t="shared" si="1133"/>
        <v>0</v>
      </c>
      <c r="U1229" s="116"/>
      <c r="V1229" s="167"/>
      <c r="W1229" s="172">
        <f t="shared" si="1134"/>
        <v>0</v>
      </c>
      <c r="X1229" s="121">
        <f t="shared" si="1135"/>
        <v>0</v>
      </c>
      <c r="Y1229" s="116"/>
      <c r="Z1229" s="167"/>
      <c r="AA1229" s="172">
        <f t="shared" si="1136"/>
        <v>0</v>
      </c>
      <c r="AB1229" s="121">
        <f t="shared" si="1137"/>
        <v>0</v>
      </c>
    </row>
    <row r="1230" spans="2:28" s="117" customFormat="1" hidden="1" outlineLevel="1" x14ac:dyDescent="0.3">
      <c r="B1230" s="126" t="s">
        <v>24</v>
      </c>
      <c r="C1230" s="143"/>
      <c r="D1230" s="137"/>
      <c r="E1230" s="124"/>
      <c r="F1230" s="124"/>
      <c r="G1230" s="124"/>
      <c r="H1230" s="156" t="str">
        <f t="shared" si="1126"/>
        <v/>
      </c>
      <c r="I1230" s="156" t="str">
        <f t="shared" si="1127"/>
        <v/>
      </c>
      <c r="J1230" s="156" t="str">
        <f t="shared" si="1128"/>
        <v/>
      </c>
      <c r="K1230" s="177" t="str">
        <f t="shared" si="1129"/>
        <v/>
      </c>
      <c r="L1230" s="164" t="str">
        <f t="shared" si="1130"/>
        <v>UN</v>
      </c>
      <c r="M1230" s="116"/>
      <c r="N1230" s="167"/>
      <c r="O1230" s="172">
        <f t="shared" si="1138"/>
        <v>0</v>
      </c>
      <c r="P1230" s="121">
        <f t="shared" si="1131"/>
        <v>0</v>
      </c>
      <c r="Q1230" s="116"/>
      <c r="R1230" s="167"/>
      <c r="S1230" s="172">
        <f t="shared" si="1132"/>
        <v>0</v>
      </c>
      <c r="T1230" s="121">
        <f t="shared" si="1133"/>
        <v>0</v>
      </c>
      <c r="U1230" s="116"/>
      <c r="V1230" s="167"/>
      <c r="W1230" s="172">
        <f t="shared" si="1134"/>
        <v>0</v>
      </c>
      <c r="X1230" s="121">
        <f t="shared" si="1135"/>
        <v>0</v>
      </c>
      <c r="Y1230" s="116"/>
      <c r="Z1230" s="167"/>
      <c r="AA1230" s="172">
        <f t="shared" si="1136"/>
        <v>0</v>
      </c>
      <c r="AB1230" s="121">
        <f t="shared" si="1137"/>
        <v>0</v>
      </c>
    </row>
    <row r="1231" spans="2:28" s="117" customFormat="1" hidden="1" outlineLevel="1" x14ac:dyDescent="0.3">
      <c r="B1231" s="126" t="s">
        <v>25</v>
      </c>
      <c r="C1231" s="143"/>
      <c r="D1231" s="137"/>
      <c r="E1231" s="124"/>
      <c r="F1231" s="124"/>
      <c r="G1231" s="124"/>
      <c r="H1231" s="156" t="str">
        <f t="shared" si="1126"/>
        <v/>
      </c>
      <c r="I1231" s="156" t="str">
        <f t="shared" si="1127"/>
        <v/>
      </c>
      <c r="J1231" s="156" t="str">
        <f t="shared" si="1128"/>
        <v/>
      </c>
      <c r="K1231" s="177" t="str">
        <f t="shared" si="1129"/>
        <v/>
      </c>
      <c r="L1231" s="164" t="str">
        <f t="shared" si="1130"/>
        <v>UN</v>
      </c>
      <c r="M1231" s="116"/>
      <c r="N1231" s="167"/>
      <c r="O1231" s="172">
        <f t="shared" si="1138"/>
        <v>0</v>
      </c>
      <c r="P1231" s="121">
        <f t="shared" si="1131"/>
        <v>0</v>
      </c>
      <c r="Q1231" s="116"/>
      <c r="R1231" s="167"/>
      <c r="S1231" s="172">
        <f t="shared" si="1132"/>
        <v>0</v>
      </c>
      <c r="T1231" s="121">
        <f t="shared" si="1133"/>
        <v>0</v>
      </c>
      <c r="U1231" s="116"/>
      <c r="V1231" s="167"/>
      <c r="W1231" s="172">
        <f t="shared" si="1134"/>
        <v>0</v>
      </c>
      <c r="X1231" s="121">
        <f t="shared" si="1135"/>
        <v>0</v>
      </c>
      <c r="Y1231" s="116"/>
      <c r="Z1231" s="167"/>
      <c r="AA1231" s="172">
        <f t="shared" si="1136"/>
        <v>0</v>
      </c>
      <c r="AB1231" s="121">
        <f t="shared" si="1137"/>
        <v>0</v>
      </c>
    </row>
    <row r="1232" spans="2:28" s="117" customFormat="1" hidden="1" outlineLevel="1" x14ac:dyDescent="0.3">
      <c r="B1232" s="126" t="s">
        <v>26</v>
      </c>
      <c r="C1232" s="143"/>
      <c r="D1232" s="137"/>
      <c r="E1232" s="124"/>
      <c r="F1232" s="124"/>
      <c r="G1232" s="124"/>
      <c r="H1232" s="156" t="str">
        <f t="shared" si="1126"/>
        <v/>
      </c>
      <c r="I1232" s="156" t="str">
        <f t="shared" si="1127"/>
        <v/>
      </c>
      <c r="J1232" s="156" t="str">
        <f t="shared" si="1128"/>
        <v/>
      </c>
      <c r="K1232" s="177" t="str">
        <f t="shared" si="1129"/>
        <v/>
      </c>
      <c r="L1232" s="164" t="str">
        <f t="shared" si="1130"/>
        <v>UN</v>
      </c>
      <c r="M1232" s="116"/>
      <c r="N1232" s="167"/>
      <c r="O1232" s="172">
        <f t="shared" si="1138"/>
        <v>0</v>
      </c>
      <c r="P1232" s="121">
        <f t="shared" si="1131"/>
        <v>0</v>
      </c>
      <c r="Q1232" s="116"/>
      <c r="R1232" s="167"/>
      <c r="S1232" s="172">
        <f t="shared" si="1132"/>
        <v>0</v>
      </c>
      <c r="T1232" s="121">
        <f t="shared" si="1133"/>
        <v>0</v>
      </c>
      <c r="U1232" s="116"/>
      <c r="V1232" s="167"/>
      <c r="W1232" s="172">
        <f t="shared" si="1134"/>
        <v>0</v>
      </c>
      <c r="X1232" s="121">
        <f t="shared" si="1135"/>
        <v>0</v>
      </c>
      <c r="Y1232" s="116"/>
      <c r="Z1232" s="167"/>
      <c r="AA1232" s="172">
        <f t="shared" si="1136"/>
        <v>0</v>
      </c>
      <c r="AB1232" s="121">
        <f t="shared" si="1137"/>
        <v>0</v>
      </c>
    </row>
    <row r="1233" spans="2:28" s="117" customFormat="1" hidden="1" outlineLevel="1" x14ac:dyDescent="0.3">
      <c r="B1233" s="126" t="s">
        <v>27</v>
      </c>
      <c r="C1233" s="143"/>
      <c r="D1233" s="137"/>
      <c r="E1233" s="124"/>
      <c r="F1233" s="124"/>
      <c r="G1233" s="124"/>
      <c r="H1233" s="156" t="str">
        <f t="shared" si="1126"/>
        <v/>
      </c>
      <c r="I1233" s="156" t="str">
        <f t="shared" si="1127"/>
        <v/>
      </c>
      <c r="J1233" s="156" t="str">
        <f t="shared" si="1128"/>
        <v/>
      </c>
      <c r="K1233" s="177" t="str">
        <f t="shared" si="1129"/>
        <v/>
      </c>
      <c r="L1233" s="164" t="str">
        <f t="shared" si="1130"/>
        <v>UN</v>
      </c>
      <c r="M1233" s="116"/>
      <c r="N1233" s="167"/>
      <c r="O1233" s="172">
        <f t="shared" si="1138"/>
        <v>0</v>
      </c>
      <c r="P1233" s="121">
        <f t="shared" si="1131"/>
        <v>0</v>
      </c>
      <c r="Q1233" s="116"/>
      <c r="R1233" s="167"/>
      <c r="S1233" s="172">
        <f t="shared" si="1132"/>
        <v>0</v>
      </c>
      <c r="T1233" s="121">
        <f t="shared" si="1133"/>
        <v>0</v>
      </c>
      <c r="U1233" s="116"/>
      <c r="V1233" s="167"/>
      <c r="W1233" s="172">
        <f t="shared" si="1134"/>
        <v>0</v>
      </c>
      <c r="X1233" s="121">
        <f t="shared" si="1135"/>
        <v>0</v>
      </c>
      <c r="Y1233" s="116"/>
      <c r="Z1233" s="167"/>
      <c r="AA1233" s="172">
        <f t="shared" si="1136"/>
        <v>0</v>
      </c>
      <c r="AB1233" s="121">
        <f t="shared" si="1137"/>
        <v>0</v>
      </c>
    </row>
    <row r="1234" spans="2:28" s="117" customFormat="1" ht="15" hidden="1" outlineLevel="1" thickBot="1" x14ac:dyDescent="0.35">
      <c r="B1234" s="127"/>
      <c r="C1234" s="128"/>
      <c r="D1234" s="140"/>
      <c r="E1234" s="129"/>
      <c r="F1234" s="129"/>
      <c r="G1234" s="129"/>
      <c r="H1234" s="129"/>
      <c r="I1234" s="129"/>
      <c r="J1234" s="129"/>
      <c r="K1234" s="178"/>
      <c r="L1234" s="165"/>
      <c r="M1234" s="116"/>
      <c r="N1234" s="168"/>
      <c r="O1234" s="173"/>
      <c r="P1234" s="130"/>
      <c r="Q1234" s="116"/>
      <c r="R1234" s="168"/>
      <c r="S1234" s="173"/>
      <c r="T1234" s="130"/>
      <c r="U1234" s="116"/>
      <c r="V1234" s="168"/>
      <c r="W1234" s="173"/>
      <c r="X1234" s="130"/>
      <c r="Y1234" s="116"/>
      <c r="Z1234" s="168"/>
      <c r="AA1234" s="173"/>
      <c r="AB1234" s="130"/>
    </row>
    <row r="1235" spans="2:28" s="120" customFormat="1" ht="9" hidden="1" customHeight="1" outlineLevel="1" thickBot="1" x14ac:dyDescent="0.35">
      <c r="K1235" s="174"/>
      <c r="L1235" s="123"/>
      <c r="M1235" s="116"/>
      <c r="N1235" s="123"/>
      <c r="O1235" s="169"/>
      <c r="Q1235" s="116"/>
      <c r="R1235" s="123"/>
      <c r="S1235" s="169"/>
      <c r="U1235" s="116"/>
      <c r="V1235" s="123"/>
      <c r="W1235" s="169"/>
      <c r="Y1235" s="116"/>
      <c r="Z1235" s="123"/>
      <c r="AA1235" s="169"/>
    </row>
    <row r="1236" spans="2:28" s="122" customFormat="1" ht="15" hidden="1" outlineLevel="1" thickBot="1" x14ac:dyDescent="0.35">
      <c r="B1236" s="132" t="s">
        <v>8</v>
      </c>
      <c r="C1236" s="132" t="s">
        <v>9</v>
      </c>
      <c r="D1236" s="134" t="s">
        <v>12</v>
      </c>
      <c r="E1236" s="133" t="s">
        <v>14</v>
      </c>
      <c r="F1236" s="133" t="s">
        <v>15</v>
      </c>
      <c r="G1236" s="133" t="s">
        <v>16</v>
      </c>
      <c r="H1236" s="133" t="s">
        <v>2214</v>
      </c>
      <c r="I1236" s="133" t="s">
        <v>54</v>
      </c>
      <c r="J1236" s="133" t="s">
        <v>55</v>
      </c>
      <c r="K1236" s="175" t="s">
        <v>17</v>
      </c>
      <c r="L1236" s="162" t="s">
        <v>56</v>
      </c>
      <c r="M1236" s="116"/>
      <c r="N1236" s="161" t="s">
        <v>2213</v>
      </c>
      <c r="O1236" s="170" t="s">
        <v>1</v>
      </c>
      <c r="P1236" s="135" t="s">
        <v>0</v>
      </c>
      <c r="Q1236" s="116"/>
      <c r="R1236" s="161" t="s">
        <v>2213</v>
      </c>
      <c r="S1236" s="170" t="s">
        <v>1</v>
      </c>
      <c r="T1236" s="135" t="s">
        <v>0</v>
      </c>
      <c r="U1236" s="116"/>
      <c r="V1236" s="161" t="s">
        <v>2213</v>
      </c>
      <c r="W1236" s="170" t="s">
        <v>1</v>
      </c>
      <c r="X1236" s="135" t="s">
        <v>0</v>
      </c>
      <c r="Y1236" s="116"/>
      <c r="Z1236" s="161" t="s">
        <v>2213</v>
      </c>
      <c r="AA1236" s="170" t="s">
        <v>1</v>
      </c>
      <c r="AB1236" s="135" t="s">
        <v>0</v>
      </c>
    </row>
    <row r="1237" spans="2:28" s="7" customFormat="1" ht="9" customHeight="1" collapsed="1" thickBot="1" x14ac:dyDescent="0.35">
      <c r="B1237" s="120"/>
      <c r="C1237" s="120"/>
      <c r="D1237" s="120"/>
      <c r="E1237" s="120"/>
      <c r="F1237" s="120"/>
      <c r="G1237" s="120"/>
      <c r="H1237" s="120"/>
      <c r="I1237" s="120"/>
      <c r="J1237" s="120"/>
      <c r="K1237" s="174"/>
      <c r="L1237" s="123"/>
      <c r="M1237" s="116"/>
      <c r="N1237" s="123"/>
      <c r="O1237" s="169"/>
      <c r="P1237" s="120"/>
      <c r="Q1237" s="116"/>
      <c r="R1237" s="123"/>
      <c r="S1237" s="169"/>
      <c r="T1237" s="120"/>
      <c r="U1237" s="116"/>
      <c r="V1237" s="123"/>
      <c r="W1237" s="169"/>
      <c r="X1237" s="120"/>
      <c r="Y1237" s="116"/>
      <c r="Z1237" s="123"/>
      <c r="AA1237" s="169"/>
      <c r="AB1237" s="120"/>
    </row>
    <row r="1238" spans="2:28" ht="18" x14ac:dyDescent="0.3">
      <c r="B1238" s="141" t="s">
        <v>2148</v>
      </c>
      <c r="C1238" s="348" t="str">
        <f>IFERROR(INDEX(DATA!$E$6:$E$457,MATCH(B1238,DATA!$D$6:$D$457,0)),"")</f>
        <v>REJILLA DE PISO DE 6"</v>
      </c>
      <c r="D1238" s="349"/>
      <c r="E1238" s="349"/>
      <c r="F1238" s="349"/>
      <c r="G1238" s="350"/>
      <c r="H1238" s="160"/>
      <c r="I1238" s="136"/>
      <c r="J1238" s="136"/>
      <c r="K1238" s="176"/>
      <c r="L1238" s="163" t="str">
        <f>IFERROR(INDEX(DATA!$F$6:$F$457,MATCH(B1238,DATA!$D$6:$D$457,0)),"")</f>
        <v>UN</v>
      </c>
      <c r="N1238" s="166"/>
      <c r="O1238" s="171">
        <f>ROUND(SUM(O1239:O1249),0)</f>
        <v>8</v>
      </c>
      <c r="P1238" s="125"/>
      <c r="R1238" s="166"/>
      <c r="S1238" s="171">
        <f>ROUND(SUM(S1239:S1249),0)</f>
        <v>6</v>
      </c>
      <c r="T1238" s="125"/>
      <c r="V1238" s="166"/>
      <c r="W1238" s="171">
        <f>ROUND(SUM(W1239:W1249),0)</f>
        <v>7</v>
      </c>
      <c r="X1238" s="125"/>
      <c r="Z1238" s="166"/>
      <c r="AA1238" s="171">
        <f>ROUND(SUM(AA1239:AA1249),0)</f>
        <v>7</v>
      </c>
      <c r="AB1238" s="125"/>
    </row>
    <row r="1239" spans="2:28" s="117" customFormat="1" hidden="1" outlineLevel="1" x14ac:dyDescent="0.3">
      <c r="B1239" s="126" t="s">
        <v>18</v>
      </c>
      <c r="C1239" s="143"/>
      <c r="D1239" s="137">
        <v>1</v>
      </c>
      <c r="E1239" s="139"/>
      <c r="F1239" s="139"/>
      <c r="G1239" s="139"/>
      <c r="H1239" s="156" t="str">
        <f>IF(L1239="ML",N1239,"")</f>
        <v/>
      </c>
      <c r="I1239" s="156" t="str">
        <f>IF(L1239="M2",N1239,"")</f>
        <v/>
      </c>
      <c r="J1239" s="156" t="str">
        <f>IF(L1239="M3",N1239,"")</f>
        <v/>
      </c>
      <c r="K1239" s="177" t="str">
        <f>IF(L1239="KG",N1239,"")</f>
        <v/>
      </c>
      <c r="L1239" s="164" t="str">
        <f>L1238</f>
        <v>UN</v>
      </c>
      <c r="M1239" s="116"/>
      <c r="N1239" s="167">
        <v>8</v>
      </c>
      <c r="O1239" s="172">
        <f t="shared" ref="O1239" si="1139">IFERROR(D1239*N1239,"")</f>
        <v>8</v>
      </c>
      <c r="P1239" s="121">
        <f>IFERROR(O1239/$O$1238,"")</f>
        <v>1</v>
      </c>
      <c r="Q1239" s="116"/>
      <c r="R1239" s="167">
        <v>6</v>
      </c>
      <c r="S1239" s="172">
        <f>IFERROR(D1239*R1239,"")</f>
        <v>6</v>
      </c>
      <c r="T1239" s="121">
        <f>IFERROR(S1239/$S$1238,"")</f>
        <v>1</v>
      </c>
      <c r="U1239" s="116"/>
      <c r="V1239" s="167">
        <v>7</v>
      </c>
      <c r="W1239" s="172">
        <f>IFERROR(D1239*V1239,"")</f>
        <v>7</v>
      </c>
      <c r="X1239" s="121">
        <f>IFERROR(W1239/$W$1238,"")</f>
        <v>1</v>
      </c>
      <c r="Y1239" s="116"/>
      <c r="Z1239" s="167">
        <v>7</v>
      </c>
      <c r="AA1239" s="172">
        <f>IFERROR(D1239*Z1239,"")</f>
        <v>7</v>
      </c>
      <c r="AB1239" s="121">
        <f>IFERROR(AA1239/$AA$1238,"")</f>
        <v>1</v>
      </c>
    </row>
    <row r="1240" spans="2:28" s="117" customFormat="1" hidden="1" outlineLevel="1" x14ac:dyDescent="0.3">
      <c r="B1240" s="126" t="s">
        <v>19</v>
      </c>
      <c r="C1240" s="143"/>
      <c r="D1240" s="137"/>
      <c r="E1240" s="124"/>
      <c r="F1240" s="124"/>
      <c r="G1240" s="124"/>
      <c r="H1240" s="156" t="str">
        <f t="shared" ref="H1240:H1248" si="1140">IF(L1240="ML",N1240,"")</f>
        <v/>
      </c>
      <c r="I1240" s="156" t="str">
        <f t="shared" ref="I1240:I1248" si="1141">IF(L1240="M2",N1240,"")</f>
        <v/>
      </c>
      <c r="J1240" s="156" t="str">
        <f t="shared" ref="J1240:J1248" si="1142">IF(L1240="M3",N1240,"")</f>
        <v/>
      </c>
      <c r="K1240" s="177" t="str">
        <f t="shared" ref="K1240:K1248" si="1143">IF(L1240="KG",N1240,"")</f>
        <v/>
      </c>
      <c r="L1240" s="164" t="str">
        <f t="shared" ref="L1240:L1248" si="1144">L1239</f>
        <v>UN</v>
      </c>
      <c r="M1240" s="116"/>
      <c r="N1240" s="167"/>
      <c r="O1240" s="172">
        <f>IFERROR(D1240*N1240,"")</f>
        <v>0</v>
      </c>
      <c r="P1240" s="121">
        <f t="shared" ref="P1240:P1248" si="1145">IFERROR(O1240/$O$1238,"")</f>
        <v>0</v>
      </c>
      <c r="Q1240" s="116"/>
      <c r="R1240" s="167"/>
      <c r="S1240" s="172">
        <f t="shared" ref="S1240:S1248" si="1146">IFERROR(D1240*R1240,"")</f>
        <v>0</v>
      </c>
      <c r="T1240" s="121">
        <f t="shared" ref="T1240:T1248" si="1147">IFERROR(S1240/$S$1238,"")</f>
        <v>0</v>
      </c>
      <c r="U1240" s="116"/>
      <c r="V1240" s="167"/>
      <c r="W1240" s="172">
        <f t="shared" ref="W1240:W1248" si="1148">IFERROR(D1240*V1240,"")</f>
        <v>0</v>
      </c>
      <c r="X1240" s="121">
        <f t="shared" ref="X1240:X1248" si="1149">IFERROR(W1240/$W$1238,"")</f>
        <v>0</v>
      </c>
      <c r="Y1240" s="116"/>
      <c r="Z1240" s="167"/>
      <c r="AA1240" s="172">
        <f t="shared" ref="AA1240:AA1248" si="1150">IFERROR(D1240*Z1240,"")</f>
        <v>0</v>
      </c>
      <c r="AB1240" s="121">
        <f t="shared" ref="AB1240:AB1248" si="1151">IFERROR(AA1240/$AA$1238,"")</f>
        <v>0</v>
      </c>
    </row>
    <row r="1241" spans="2:28" s="117" customFormat="1" hidden="1" outlineLevel="1" x14ac:dyDescent="0.3">
      <c r="B1241" s="126" t="s">
        <v>20</v>
      </c>
      <c r="C1241" s="143"/>
      <c r="D1241" s="137"/>
      <c r="E1241" s="124"/>
      <c r="F1241" s="124"/>
      <c r="G1241" s="124"/>
      <c r="H1241" s="156" t="str">
        <f t="shared" si="1140"/>
        <v/>
      </c>
      <c r="I1241" s="156" t="str">
        <f t="shared" si="1141"/>
        <v/>
      </c>
      <c r="J1241" s="156" t="str">
        <f t="shared" si="1142"/>
        <v/>
      </c>
      <c r="K1241" s="177" t="str">
        <f t="shared" si="1143"/>
        <v/>
      </c>
      <c r="L1241" s="164" t="str">
        <f t="shared" si="1144"/>
        <v>UN</v>
      </c>
      <c r="M1241" s="116"/>
      <c r="N1241" s="167"/>
      <c r="O1241" s="172">
        <f t="shared" ref="O1241:O1248" si="1152">IFERROR(D1241*N1241,"")</f>
        <v>0</v>
      </c>
      <c r="P1241" s="121">
        <f t="shared" si="1145"/>
        <v>0</v>
      </c>
      <c r="Q1241" s="116"/>
      <c r="R1241" s="167"/>
      <c r="S1241" s="172">
        <f t="shared" si="1146"/>
        <v>0</v>
      </c>
      <c r="T1241" s="121">
        <f t="shared" si="1147"/>
        <v>0</v>
      </c>
      <c r="U1241" s="116"/>
      <c r="V1241" s="167"/>
      <c r="W1241" s="172">
        <f t="shared" si="1148"/>
        <v>0</v>
      </c>
      <c r="X1241" s="121">
        <f t="shared" si="1149"/>
        <v>0</v>
      </c>
      <c r="Y1241" s="116"/>
      <c r="Z1241" s="167"/>
      <c r="AA1241" s="172">
        <f t="shared" si="1150"/>
        <v>0</v>
      </c>
      <c r="AB1241" s="121">
        <f t="shared" si="1151"/>
        <v>0</v>
      </c>
    </row>
    <row r="1242" spans="2:28" s="117" customFormat="1" hidden="1" outlineLevel="1" x14ac:dyDescent="0.3">
      <c r="B1242" s="126" t="s">
        <v>21</v>
      </c>
      <c r="C1242" s="143"/>
      <c r="D1242" s="137"/>
      <c r="E1242" s="124"/>
      <c r="F1242" s="124"/>
      <c r="G1242" s="124"/>
      <c r="H1242" s="156" t="str">
        <f t="shared" si="1140"/>
        <v/>
      </c>
      <c r="I1242" s="156" t="str">
        <f t="shared" si="1141"/>
        <v/>
      </c>
      <c r="J1242" s="156" t="str">
        <f t="shared" si="1142"/>
        <v/>
      </c>
      <c r="K1242" s="177" t="str">
        <f t="shared" si="1143"/>
        <v/>
      </c>
      <c r="L1242" s="164" t="str">
        <f t="shared" si="1144"/>
        <v>UN</v>
      </c>
      <c r="M1242" s="116"/>
      <c r="N1242" s="167"/>
      <c r="O1242" s="172">
        <f t="shared" si="1152"/>
        <v>0</v>
      </c>
      <c r="P1242" s="121">
        <f t="shared" si="1145"/>
        <v>0</v>
      </c>
      <c r="Q1242" s="116"/>
      <c r="R1242" s="167"/>
      <c r="S1242" s="172">
        <f t="shared" si="1146"/>
        <v>0</v>
      </c>
      <c r="T1242" s="121">
        <f t="shared" si="1147"/>
        <v>0</v>
      </c>
      <c r="U1242" s="116"/>
      <c r="V1242" s="167"/>
      <c r="W1242" s="172">
        <f t="shared" si="1148"/>
        <v>0</v>
      </c>
      <c r="X1242" s="121">
        <f t="shared" si="1149"/>
        <v>0</v>
      </c>
      <c r="Y1242" s="116"/>
      <c r="Z1242" s="167"/>
      <c r="AA1242" s="172">
        <f t="shared" si="1150"/>
        <v>0</v>
      </c>
      <c r="AB1242" s="121">
        <f t="shared" si="1151"/>
        <v>0</v>
      </c>
    </row>
    <row r="1243" spans="2:28" s="117" customFormat="1" hidden="1" outlineLevel="1" x14ac:dyDescent="0.3">
      <c r="B1243" s="126" t="s">
        <v>22</v>
      </c>
      <c r="C1243" s="143"/>
      <c r="D1243" s="137"/>
      <c r="E1243" s="124"/>
      <c r="F1243" s="124"/>
      <c r="G1243" s="124"/>
      <c r="H1243" s="156" t="str">
        <f t="shared" si="1140"/>
        <v/>
      </c>
      <c r="I1243" s="156" t="str">
        <f t="shared" si="1141"/>
        <v/>
      </c>
      <c r="J1243" s="156" t="str">
        <f t="shared" si="1142"/>
        <v/>
      </c>
      <c r="K1243" s="177" t="str">
        <f t="shared" si="1143"/>
        <v/>
      </c>
      <c r="L1243" s="164" t="str">
        <f t="shared" si="1144"/>
        <v>UN</v>
      </c>
      <c r="M1243" s="116"/>
      <c r="N1243" s="167"/>
      <c r="O1243" s="172">
        <f t="shared" si="1152"/>
        <v>0</v>
      </c>
      <c r="P1243" s="121">
        <f t="shared" si="1145"/>
        <v>0</v>
      </c>
      <c r="Q1243" s="116"/>
      <c r="R1243" s="167"/>
      <c r="S1243" s="172">
        <f t="shared" si="1146"/>
        <v>0</v>
      </c>
      <c r="T1243" s="121">
        <f t="shared" si="1147"/>
        <v>0</v>
      </c>
      <c r="U1243" s="116"/>
      <c r="V1243" s="167"/>
      <c r="W1243" s="172">
        <f t="shared" si="1148"/>
        <v>0</v>
      </c>
      <c r="X1243" s="121">
        <f t="shared" si="1149"/>
        <v>0</v>
      </c>
      <c r="Y1243" s="116"/>
      <c r="Z1243" s="167"/>
      <c r="AA1243" s="172">
        <f t="shared" si="1150"/>
        <v>0</v>
      </c>
      <c r="AB1243" s="121">
        <f t="shared" si="1151"/>
        <v>0</v>
      </c>
    </row>
    <row r="1244" spans="2:28" s="117" customFormat="1" hidden="1" outlineLevel="1" x14ac:dyDescent="0.3">
      <c r="B1244" s="126" t="s">
        <v>23</v>
      </c>
      <c r="C1244" s="143"/>
      <c r="D1244" s="137"/>
      <c r="E1244" s="124"/>
      <c r="F1244" s="124"/>
      <c r="G1244" s="124"/>
      <c r="H1244" s="156" t="str">
        <f t="shared" si="1140"/>
        <v/>
      </c>
      <c r="I1244" s="156" t="str">
        <f t="shared" si="1141"/>
        <v/>
      </c>
      <c r="J1244" s="156" t="str">
        <f t="shared" si="1142"/>
        <v/>
      </c>
      <c r="K1244" s="177" t="str">
        <f t="shared" si="1143"/>
        <v/>
      </c>
      <c r="L1244" s="164" t="str">
        <f t="shared" si="1144"/>
        <v>UN</v>
      </c>
      <c r="M1244" s="116"/>
      <c r="N1244" s="167"/>
      <c r="O1244" s="172">
        <f t="shared" si="1152"/>
        <v>0</v>
      </c>
      <c r="P1244" s="121">
        <f t="shared" si="1145"/>
        <v>0</v>
      </c>
      <c r="Q1244" s="116"/>
      <c r="R1244" s="167"/>
      <c r="S1244" s="172">
        <f t="shared" si="1146"/>
        <v>0</v>
      </c>
      <c r="T1244" s="121">
        <f t="shared" si="1147"/>
        <v>0</v>
      </c>
      <c r="U1244" s="116"/>
      <c r="V1244" s="167"/>
      <c r="W1244" s="172">
        <f t="shared" si="1148"/>
        <v>0</v>
      </c>
      <c r="X1244" s="121">
        <f t="shared" si="1149"/>
        <v>0</v>
      </c>
      <c r="Y1244" s="116"/>
      <c r="Z1244" s="167"/>
      <c r="AA1244" s="172">
        <f t="shared" si="1150"/>
        <v>0</v>
      </c>
      <c r="AB1244" s="121">
        <f t="shared" si="1151"/>
        <v>0</v>
      </c>
    </row>
    <row r="1245" spans="2:28" s="117" customFormat="1" hidden="1" outlineLevel="1" x14ac:dyDescent="0.3">
      <c r="B1245" s="126" t="s">
        <v>24</v>
      </c>
      <c r="C1245" s="143"/>
      <c r="D1245" s="137"/>
      <c r="E1245" s="124"/>
      <c r="F1245" s="124"/>
      <c r="G1245" s="124"/>
      <c r="H1245" s="156" t="str">
        <f t="shared" si="1140"/>
        <v/>
      </c>
      <c r="I1245" s="156" t="str">
        <f t="shared" si="1141"/>
        <v/>
      </c>
      <c r="J1245" s="156" t="str">
        <f t="shared" si="1142"/>
        <v/>
      </c>
      <c r="K1245" s="177" t="str">
        <f t="shared" si="1143"/>
        <v/>
      </c>
      <c r="L1245" s="164" t="str">
        <f t="shared" si="1144"/>
        <v>UN</v>
      </c>
      <c r="M1245" s="116"/>
      <c r="N1245" s="167"/>
      <c r="O1245" s="172">
        <f t="shared" si="1152"/>
        <v>0</v>
      </c>
      <c r="P1245" s="121">
        <f t="shared" si="1145"/>
        <v>0</v>
      </c>
      <c r="Q1245" s="116"/>
      <c r="R1245" s="167"/>
      <c r="S1245" s="172">
        <f t="shared" si="1146"/>
        <v>0</v>
      </c>
      <c r="T1245" s="121">
        <f t="shared" si="1147"/>
        <v>0</v>
      </c>
      <c r="U1245" s="116"/>
      <c r="V1245" s="167"/>
      <c r="W1245" s="172">
        <f t="shared" si="1148"/>
        <v>0</v>
      </c>
      <c r="X1245" s="121">
        <f t="shared" si="1149"/>
        <v>0</v>
      </c>
      <c r="Y1245" s="116"/>
      <c r="Z1245" s="167"/>
      <c r="AA1245" s="172">
        <f t="shared" si="1150"/>
        <v>0</v>
      </c>
      <c r="AB1245" s="121">
        <f t="shared" si="1151"/>
        <v>0</v>
      </c>
    </row>
    <row r="1246" spans="2:28" s="117" customFormat="1" hidden="1" outlineLevel="1" x14ac:dyDescent="0.3">
      <c r="B1246" s="126" t="s">
        <v>25</v>
      </c>
      <c r="C1246" s="143"/>
      <c r="D1246" s="137"/>
      <c r="E1246" s="124"/>
      <c r="F1246" s="124"/>
      <c r="G1246" s="124"/>
      <c r="H1246" s="156" t="str">
        <f t="shared" si="1140"/>
        <v/>
      </c>
      <c r="I1246" s="156" t="str">
        <f t="shared" si="1141"/>
        <v/>
      </c>
      <c r="J1246" s="156" t="str">
        <f t="shared" si="1142"/>
        <v/>
      </c>
      <c r="K1246" s="177" t="str">
        <f t="shared" si="1143"/>
        <v/>
      </c>
      <c r="L1246" s="164" t="str">
        <f t="shared" si="1144"/>
        <v>UN</v>
      </c>
      <c r="M1246" s="116"/>
      <c r="N1246" s="167"/>
      <c r="O1246" s="172">
        <f t="shared" si="1152"/>
        <v>0</v>
      </c>
      <c r="P1246" s="121">
        <f t="shared" si="1145"/>
        <v>0</v>
      </c>
      <c r="Q1246" s="116"/>
      <c r="R1246" s="167"/>
      <c r="S1246" s="172">
        <f t="shared" si="1146"/>
        <v>0</v>
      </c>
      <c r="T1246" s="121">
        <f t="shared" si="1147"/>
        <v>0</v>
      </c>
      <c r="U1246" s="116"/>
      <c r="V1246" s="167"/>
      <c r="W1246" s="172">
        <f t="shared" si="1148"/>
        <v>0</v>
      </c>
      <c r="X1246" s="121">
        <f t="shared" si="1149"/>
        <v>0</v>
      </c>
      <c r="Y1246" s="116"/>
      <c r="Z1246" s="167"/>
      <c r="AA1246" s="172">
        <f t="shared" si="1150"/>
        <v>0</v>
      </c>
      <c r="AB1246" s="121">
        <f t="shared" si="1151"/>
        <v>0</v>
      </c>
    </row>
    <row r="1247" spans="2:28" s="117" customFormat="1" hidden="1" outlineLevel="1" x14ac:dyDescent="0.3">
      <c r="B1247" s="126" t="s">
        <v>26</v>
      </c>
      <c r="C1247" s="143"/>
      <c r="D1247" s="137"/>
      <c r="E1247" s="124"/>
      <c r="F1247" s="124"/>
      <c r="G1247" s="124"/>
      <c r="H1247" s="156" t="str">
        <f t="shared" si="1140"/>
        <v/>
      </c>
      <c r="I1247" s="156" t="str">
        <f t="shared" si="1141"/>
        <v/>
      </c>
      <c r="J1247" s="156" t="str">
        <f t="shared" si="1142"/>
        <v/>
      </c>
      <c r="K1247" s="177" t="str">
        <f t="shared" si="1143"/>
        <v/>
      </c>
      <c r="L1247" s="164" t="str">
        <f t="shared" si="1144"/>
        <v>UN</v>
      </c>
      <c r="M1247" s="116"/>
      <c r="N1247" s="167"/>
      <c r="O1247" s="172">
        <f t="shared" si="1152"/>
        <v>0</v>
      </c>
      <c r="P1247" s="121">
        <f t="shared" si="1145"/>
        <v>0</v>
      </c>
      <c r="Q1247" s="116"/>
      <c r="R1247" s="167"/>
      <c r="S1247" s="172">
        <f t="shared" si="1146"/>
        <v>0</v>
      </c>
      <c r="T1247" s="121">
        <f t="shared" si="1147"/>
        <v>0</v>
      </c>
      <c r="U1247" s="116"/>
      <c r="V1247" s="167"/>
      <c r="W1247" s="172">
        <f t="shared" si="1148"/>
        <v>0</v>
      </c>
      <c r="X1247" s="121">
        <f t="shared" si="1149"/>
        <v>0</v>
      </c>
      <c r="Y1247" s="116"/>
      <c r="Z1247" s="167"/>
      <c r="AA1247" s="172">
        <f t="shared" si="1150"/>
        <v>0</v>
      </c>
      <c r="AB1247" s="121">
        <f t="shared" si="1151"/>
        <v>0</v>
      </c>
    </row>
    <row r="1248" spans="2:28" s="117" customFormat="1" hidden="1" outlineLevel="1" x14ac:dyDescent="0.3">
      <c r="B1248" s="126" t="s">
        <v>27</v>
      </c>
      <c r="C1248" s="143"/>
      <c r="D1248" s="137"/>
      <c r="E1248" s="124"/>
      <c r="F1248" s="124"/>
      <c r="G1248" s="124"/>
      <c r="H1248" s="156" t="str">
        <f t="shared" si="1140"/>
        <v/>
      </c>
      <c r="I1248" s="156" t="str">
        <f t="shared" si="1141"/>
        <v/>
      </c>
      <c r="J1248" s="156" t="str">
        <f t="shared" si="1142"/>
        <v/>
      </c>
      <c r="K1248" s="177" t="str">
        <f t="shared" si="1143"/>
        <v/>
      </c>
      <c r="L1248" s="164" t="str">
        <f t="shared" si="1144"/>
        <v>UN</v>
      </c>
      <c r="M1248" s="116"/>
      <c r="N1248" s="167"/>
      <c r="O1248" s="172">
        <f t="shared" si="1152"/>
        <v>0</v>
      </c>
      <c r="P1248" s="121">
        <f t="shared" si="1145"/>
        <v>0</v>
      </c>
      <c r="Q1248" s="116"/>
      <c r="R1248" s="167"/>
      <c r="S1248" s="172">
        <f t="shared" si="1146"/>
        <v>0</v>
      </c>
      <c r="T1248" s="121">
        <f t="shared" si="1147"/>
        <v>0</v>
      </c>
      <c r="U1248" s="116"/>
      <c r="V1248" s="167"/>
      <c r="W1248" s="172">
        <f t="shared" si="1148"/>
        <v>0</v>
      </c>
      <c r="X1248" s="121">
        <f t="shared" si="1149"/>
        <v>0</v>
      </c>
      <c r="Y1248" s="116"/>
      <c r="Z1248" s="167"/>
      <c r="AA1248" s="172">
        <f t="shared" si="1150"/>
        <v>0</v>
      </c>
      <c r="AB1248" s="121">
        <f t="shared" si="1151"/>
        <v>0</v>
      </c>
    </row>
    <row r="1249" spans="2:28" s="117" customFormat="1" ht="15" hidden="1" outlineLevel="1" thickBot="1" x14ac:dyDescent="0.35">
      <c r="B1249" s="127"/>
      <c r="C1249" s="128"/>
      <c r="D1249" s="140"/>
      <c r="E1249" s="129"/>
      <c r="F1249" s="129"/>
      <c r="G1249" s="129"/>
      <c r="H1249" s="129"/>
      <c r="I1249" s="129"/>
      <c r="J1249" s="129"/>
      <c r="K1249" s="178"/>
      <c r="L1249" s="165"/>
      <c r="M1249" s="116"/>
      <c r="N1249" s="168"/>
      <c r="O1249" s="173"/>
      <c r="P1249" s="130"/>
      <c r="Q1249" s="116"/>
      <c r="R1249" s="168"/>
      <c r="S1249" s="173"/>
      <c r="T1249" s="130"/>
      <c r="U1249" s="116"/>
      <c r="V1249" s="168"/>
      <c r="W1249" s="173"/>
      <c r="X1249" s="130"/>
      <c r="Y1249" s="116"/>
      <c r="Z1249" s="168"/>
      <c r="AA1249" s="173"/>
      <c r="AB1249" s="130"/>
    </row>
    <row r="1250" spans="2:28" s="120" customFormat="1" ht="9" hidden="1" customHeight="1" outlineLevel="1" thickBot="1" x14ac:dyDescent="0.35">
      <c r="K1250" s="174"/>
      <c r="L1250" s="123"/>
      <c r="M1250" s="116"/>
      <c r="N1250" s="123"/>
      <c r="O1250" s="169"/>
      <c r="Q1250" s="116"/>
      <c r="R1250" s="123"/>
      <c r="S1250" s="169"/>
      <c r="U1250" s="116"/>
      <c r="V1250" s="123"/>
      <c r="W1250" s="169"/>
      <c r="Y1250" s="116"/>
      <c r="Z1250" s="123"/>
      <c r="AA1250" s="169"/>
    </row>
    <row r="1251" spans="2:28" s="122" customFormat="1" ht="15" hidden="1" outlineLevel="1" thickBot="1" x14ac:dyDescent="0.35">
      <c r="B1251" s="132" t="s">
        <v>8</v>
      </c>
      <c r="C1251" s="132" t="s">
        <v>9</v>
      </c>
      <c r="D1251" s="134" t="s">
        <v>12</v>
      </c>
      <c r="E1251" s="133" t="s">
        <v>14</v>
      </c>
      <c r="F1251" s="133" t="s">
        <v>15</v>
      </c>
      <c r="G1251" s="133" t="s">
        <v>16</v>
      </c>
      <c r="H1251" s="133" t="s">
        <v>2214</v>
      </c>
      <c r="I1251" s="133" t="s">
        <v>54</v>
      </c>
      <c r="J1251" s="133" t="s">
        <v>55</v>
      </c>
      <c r="K1251" s="175" t="s">
        <v>17</v>
      </c>
      <c r="L1251" s="162" t="s">
        <v>56</v>
      </c>
      <c r="M1251" s="116"/>
      <c r="N1251" s="161" t="s">
        <v>2213</v>
      </c>
      <c r="O1251" s="170" t="s">
        <v>1</v>
      </c>
      <c r="P1251" s="135" t="s">
        <v>0</v>
      </c>
      <c r="Q1251" s="116"/>
      <c r="R1251" s="161" t="s">
        <v>2213</v>
      </c>
      <c r="S1251" s="170" t="s">
        <v>1</v>
      </c>
      <c r="T1251" s="135" t="s">
        <v>0</v>
      </c>
      <c r="U1251" s="116"/>
      <c r="V1251" s="161" t="s">
        <v>2213</v>
      </c>
      <c r="W1251" s="170" t="s">
        <v>1</v>
      </c>
      <c r="X1251" s="135" t="s">
        <v>0</v>
      </c>
      <c r="Y1251" s="116"/>
      <c r="Z1251" s="161" t="s">
        <v>2213</v>
      </c>
      <c r="AA1251" s="170" t="s">
        <v>1</v>
      </c>
      <c r="AB1251" s="135" t="s">
        <v>0</v>
      </c>
    </row>
    <row r="1252" spans="2:28" s="7" customFormat="1" ht="9" customHeight="1" collapsed="1" thickBot="1" x14ac:dyDescent="0.35">
      <c r="B1252" s="120"/>
      <c r="C1252" s="120"/>
      <c r="D1252" s="120"/>
      <c r="E1252" s="120"/>
      <c r="F1252" s="120"/>
      <c r="G1252" s="120"/>
      <c r="H1252" s="120"/>
      <c r="I1252" s="120"/>
      <c r="J1252" s="120"/>
      <c r="K1252" s="174"/>
      <c r="L1252" s="123"/>
      <c r="M1252" s="116"/>
      <c r="N1252" s="123"/>
      <c r="O1252" s="169"/>
      <c r="P1252" s="120"/>
      <c r="Q1252" s="116"/>
      <c r="R1252" s="123"/>
      <c r="S1252" s="169"/>
      <c r="T1252" s="120"/>
      <c r="U1252" s="116"/>
      <c r="V1252" s="123"/>
      <c r="W1252" s="169"/>
      <c r="X1252" s="120"/>
      <c r="Y1252" s="116"/>
      <c r="Z1252" s="123"/>
      <c r="AA1252" s="169"/>
      <c r="AB1252" s="120"/>
    </row>
    <row r="1253" spans="2:28" ht="18" x14ac:dyDescent="0.3">
      <c r="B1253" s="141" t="s">
        <v>2149</v>
      </c>
      <c r="C1253" s="348" t="str">
        <f>IFERROR(INDEX(DATA!$E$6:$E$457,MATCH(B1253,DATA!$D$6:$D$457,0)),"")</f>
        <v>REJILLA DE PISO DE 4"</v>
      </c>
      <c r="D1253" s="349"/>
      <c r="E1253" s="349"/>
      <c r="F1253" s="349"/>
      <c r="G1253" s="350"/>
      <c r="H1253" s="160"/>
      <c r="I1253" s="136"/>
      <c r="J1253" s="136"/>
      <c r="K1253" s="176"/>
      <c r="L1253" s="163" t="str">
        <f>IFERROR(INDEX(DATA!$F$6:$F$457,MATCH(B1253,DATA!$D$6:$D$457,0)),"")</f>
        <v>UN</v>
      </c>
      <c r="N1253" s="166"/>
      <c r="O1253" s="171">
        <f>ROUND(SUM(O1254:O1264),0)</f>
        <v>6</v>
      </c>
      <c r="P1253" s="125"/>
      <c r="R1253" s="166"/>
      <c r="S1253" s="171">
        <f>ROUND(SUM(S1254:S1264),0)</f>
        <v>5</v>
      </c>
      <c r="T1253" s="125"/>
      <c r="V1253" s="166"/>
      <c r="W1253" s="171">
        <f>ROUND(SUM(W1254:W1264),0)</f>
        <v>6</v>
      </c>
      <c r="X1253" s="125"/>
      <c r="Z1253" s="166"/>
      <c r="AA1253" s="171">
        <f>ROUND(SUM(AA1254:AA1264),0)</f>
        <v>5</v>
      </c>
      <c r="AB1253" s="125"/>
    </row>
    <row r="1254" spans="2:28" s="117" customFormat="1" hidden="1" outlineLevel="1" x14ac:dyDescent="0.3">
      <c r="B1254" s="126" t="s">
        <v>18</v>
      </c>
      <c r="C1254" s="143"/>
      <c r="D1254" s="137">
        <v>1</v>
      </c>
      <c r="E1254" s="139"/>
      <c r="F1254" s="139"/>
      <c r="G1254" s="139"/>
      <c r="H1254" s="156" t="str">
        <f>IF(L1254="ML",N1254,"")</f>
        <v/>
      </c>
      <c r="I1254" s="156" t="str">
        <f>IF(L1254="M2",N1254,"")</f>
        <v/>
      </c>
      <c r="J1254" s="156" t="str">
        <f>IF(L1254="M3",N1254,"")</f>
        <v/>
      </c>
      <c r="K1254" s="177" t="str">
        <f>IF(L1254="KG",N1254,"")</f>
        <v/>
      </c>
      <c r="L1254" s="164" t="str">
        <f>L1253</f>
        <v>UN</v>
      </c>
      <c r="M1254" s="116"/>
      <c r="N1254" s="167">
        <v>6</v>
      </c>
      <c r="O1254" s="172">
        <f t="shared" ref="O1254" si="1153">IFERROR(D1254*N1254,"")</f>
        <v>6</v>
      </c>
      <c r="P1254" s="121">
        <f>IFERROR(O1254/$O$1253,"")</f>
        <v>1</v>
      </c>
      <c r="Q1254" s="116"/>
      <c r="R1254" s="167">
        <v>5</v>
      </c>
      <c r="S1254" s="172">
        <f>IFERROR(D1254*R1254,"")</f>
        <v>5</v>
      </c>
      <c r="T1254" s="121">
        <f>IFERROR(S1254/$S$1253,"")</f>
        <v>1</v>
      </c>
      <c r="U1254" s="116"/>
      <c r="V1254" s="167">
        <v>6</v>
      </c>
      <c r="W1254" s="172">
        <f>IFERROR(D1254*V1254,"")</f>
        <v>6</v>
      </c>
      <c r="X1254" s="121">
        <f>IFERROR(W1254/$W$1253,"")</f>
        <v>1</v>
      </c>
      <c r="Y1254" s="116"/>
      <c r="Z1254" s="167">
        <v>5</v>
      </c>
      <c r="AA1254" s="172">
        <f>IFERROR(D1254*Z1254,"")</f>
        <v>5</v>
      </c>
      <c r="AB1254" s="121">
        <f>IFERROR(AA1254/$AA$1253,"")</f>
        <v>1</v>
      </c>
    </row>
    <row r="1255" spans="2:28" s="117" customFormat="1" hidden="1" outlineLevel="1" x14ac:dyDescent="0.3">
      <c r="B1255" s="126" t="s">
        <v>19</v>
      </c>
      <c r="C1255" s="143"/>
      <c r="D1255" s="137"/>
      <c r="E1255" s="124"/>
      <c r="F1255" s="124"/>
      <c r="G1255" s="124"/>
      <c r="H1255" s="156" t="str">
        <f t="shared" ref="H1255:H1263" si="1154">IF(L1255="ML",N1255,"")</f>
        <v/>
      </c>
      <c r="I1255" s="156" t="str">
        <f t="shared" ref="I1255:I1263" si="1155">IF(L1255="M2",N1255,"")</f>
        <v/>
      </c>
      <c r="J1255" s="156" t="str">
        <f t="shared" ref="J1255:J1263" si="1156">IF(L1255="M3",N1255,"")</f>
        <v/>
      </c>
      <c r="K1255" s="177" t="str">
        <f t="shared" ref="K1255:K1263" si="1157">IF(L1255="KG",N1255,"")</f>
        <v/>
      </c>
      <c r="L1255" s="164" t="str">
        <f t="shared" ref="L1255:L1263" si="1158">L1254</f>
        <v>UN</v>
      </c>
      <c r="M1255" s="116"/>
      <c r="N1255" s="167"/>
      <c r="O1255" s="172">
        <f>IFERROR(D1255*N1255,"")</f>
        <v>0</v>
      </c>
      <c r="P1255" s="121">
        <f t="shared" ref="P1255:P1263" si="1159">IFERROR(O1255/$O$1253,"")</f>
        <v>0</v>
      </c>
      <c r="Q1255" s="116"/>
      <c r="R1255" s="167"/>
      <c r="S1255" s="172">
        <f t="shared" ref="S1255:S1263" si="1160">IFERROR(D1255*R1255,"")</f>
        <v>0</v>
      </c>
      <c r="T1255" s="121">
        <f t="shared" ref="T1255:T1263" si="1161">IFERROR(S1255/$S$1253,"")</f>
        <v>0</v>
      </c>
      <c r="U1255" s="116"/>
      <c r="V1255" s="167"/>
      <c r="W1255" s="172">
        <f t="shared" ref="W1255:W1263" si="1162">IFERROR(D1255*V1255,"")</f>
        <v>0</v>
      </c>
      <c r="X1255" s="121">
        <f t="shared" ref="X1255:X1263" si="1163">IFERROR(W1255/$W$1253,"")</f>
        <v>0</v>
      </c>
      <c r="Y1255" s="116"/>
      <c r="Z1255" s="167"/>
      <c r="AA1255" s="172">
        <f t="shared" ref="AA1255:AA1263" si="1164">IFERROR(D1255*Z1255,"")</f>
        <v>0</v>
      </c>
      <c r="AB1255" s="121">
        <f t="shared" ref="AB1255:AB1263" si="1165">IFERROR(AA1255/$AA$1253,"")</f>
        <v>0</v>
      </c>
    </row>
    <row r="1256" spans="2:28" s="117" customFormat="1" hidden="1" outlineLevel="1" x14ac:dyDescent="0.3">
      <c r="B1256" s="126" t="s">
        <v>20</v>
      </c>
      <c r="C1256" s="143"/>
      <c r="D1256" s="137"/>
      <c r="E1256" s="124"/>
      <c r="F1256" s="124"/>
      <c r="G1256" s="124"/>
      <c r="H1256" s="156" t="str">
        <f t="shared" si="1154"/>
        <v/>
      </c>
      <c r="I1256" s="156" t="str">
        <f t="shared" si="1155"/>
        <v/>
      </c>
      <c r="J1256" s="156" t="str">
        <f t="shared" si="1156"/>
        <v/>
      </c>
      <c r="K1256" s="177" t="str">
        <f t="shared" si="1157"/>
        <v/>
      </c>
      <c r="L1256" s="164" t="str">
        <f t="shared" si="1158"/>
        <v>UN</v>
      </c>
      <c r="M1256" s="116"/>
      <c r="N1256" s="167"/>
      <c r="O1256" s="172">
        <f t="shared" ref="O1256:O1263" si="1166">IFERROR(D1256*N1256,"")</f>
        <v>0</v>
      </c>
      <c r="P1256" s="121">
        <f t="shared" si="1159"/>
        <v>0</v>
      </c>
      <c r="Q1256" s="116"/>
      <c r="R1256" s="167"/>
      <c r="S1256" s="172">
        <f t="shared" si="1160"/>
        <v>0</v>
      </c>
      <c r="T1256" s="121">
        <f t="shared" si="1161"/>
        <v>0</v>
      </c>
      <c r="U1256" s="116"/>
      <c r="V1256" s="167"/>
      <c r="W1256" s="172">
        <f t="shared" si="1162"/>
        <v>0</v>
      </c>
      <c r="X1256" s="121">
        <f t="shared" si="1163"/>
        <v>0</v>
      </c>
      <c r="Y1256" s="116"/>
      <c r="Z1256" s="167"/>
      <c r="AA1256" s="172">
        <f t="shared" si="1164"/>
        <v>0</v>
      </c>
      <c r="AB1256" s="121">
        <f t="shared" si="1165"/>
        <v>0</v>
      </c>
    </row>
    <row r="1257" spans="2:28" s="117" customFormat="1" hidden="1" outlineLevel="1" x14ac:dyDescent="0.3">
      <c r="B1257" s="126" t="s">
        <v>21</v>
      </c>
      <c r="C1257" s="143"/>
      <c r="D1257" s="137"/>
      <c r="E1257" s="124"/>
      <c r="F1257" s="124"/>
      <c r="G1257" s="124"/>
      <c r="H1257" s="156" t="str">
        <f t="shared" si="1154"/>
        <v/>
      </c>
      <c r="I1257" s="156" t="str">
        <f t="shared" si="1155"/>
        <v/>
      </c>
      <c r="J1257" s="156" t="str">
        <f t="shared" si="1156"/>
        <v/>
      </c>
      <c r="K1257" s="177" t="str">
        <f t="shared" si="1157"/>
        <v/>
      </c>
      <c r="L1257" s="164" t="str">
        <f t="shared" si="1158"/>
        <v>UN</v>
      </c>
      <c r="M1257" s="116"/>
      <c r="N1257" s="167"/>
      <c r="O1257" s="172">
        <f t="shared" si="1166"/>
        <v>0</v>
      </c>
      <c r="P1257" s="121">
        <f t="shared" si="1159"/>
        <v>0</v>
      </c>
      <c r="Q1257" s="116"/>
      <c r="R1257" s="167"/>
      <c r="S1257" s="172">
        <f t="shared" si="1160"/>
        <v>0</v>
      </c>
      <c r="T1257" s="121">
        <f t="shared" si="1161"/>
        <v>0</v>
      </c>
      <c r="U1257" s="116"/>
      <c r="V1257" s="167"/>
      <c r="W1257" s="172">
        <f t="shared" si="1162"/>
        <v>0</v>
      </c>
      <c r="X1257" s="121">
        <f t="shared" si="1163"/>
        <v>0</v>
      </c>
      <c r="Y1257" s="116"/>
      <c r="Z1257" s="167"/>
      <c r="AA1257" s="172">
        <f t="shared" si="1164"/>
        <v>0</v>
      </c>
      <c r="AB1257" s="121">
        <f t="shared" si="1165"/>
        <v>0</v>
      </c>
    </row>
    <row r="1258" spans="2:28" s="117" customFormat="1" hidden="1" outlineLevel="1" x14ac:dyDescent="0.3">
      <c r="B1258" s="126" t="s">
        <v>22</v>
      </c>
      <c r="C1258" s="143"/>
      <c r="D1258" s="137"/>
      <c r="E1258" s="124"/>
      <c r="F1258" s="124"/>
      <c r="G1258" s="124"/>
      <c r="H1258" s="156" t="str">
        <f t="shared" si="1154"/>
        <v/>
      </c>
      <c r="I1258" s="156" t="str">
        <f t="shared" si="1155"/>
        <v/>
      </c>
      <c r="J1258" s="156" t="str">
        <f t="shared" si="1156"/>
        <v/>
      </c>
      <c r="K1258" s="177" t="str">
        <f t="shared" si="1157"/>
        <v/>
      </c>
      <c r="L1258" s="164" t="str">
        <f t="shared" si="1158"/>
        <v>UN</v>
      </c>
      <c r="M1258" s="116"/>
      <c r="N1258" s="167"/>
      <c r="O1258" s="172">
        <f t="shared" si="1166"/>
        <v>0</v>
      </c>
      <c r="P1258" s="121">
        <f t="shared" si="1159"/>
        <v>0</v>
      </c>
      <c r="Q1258" s="116"/>
      <c r="R1258" s="167"/>
      <c r="S1258" s="172">
        <f t="shared" si="1160"/>
        <v>0</v>
      </c>
      <c r="T1258" s="121">
        <f t="shared" si="1161"/>
        <v>0</v>
      </c>
      <c r="U1258" s="116"/>
      <c r="V1258" s="167"/>
      <c r="W1258" s="172">
        <f t="shared" si="1162"/>
        <v>0</v>
      </c>
      <c r="X1258" s="121">
        <f t="shared" si="1163"/>
        <v>0</v>
      </c>
      <c r="Y1258" s="116"/>
      <c r="Z1258" s="167"/>
      <c r="AA1258" s="172">
        <f t="shared" si="1164"/>
        <v>0</v>
      </c>
      <c r="AB1258" s="121">
        <f t="shared" si="1165"/>
        <v>0</v>
      </c>
    </row>
    <row r="1259" spans="2:28" s="117" customFormat="1" hidden="1" outlineLevel="1" x14ac:dyDescent="0.3">
      <c r="B1259" s="126" t="s">
        <v>23</v>
      </c>
      <c r="C1259" s="143"/>
      <c r="D1259" s="137"/>
      <c r="E1259" s="124"/>
      <c r="F1259" s="124"/>
      <c r="G1259" s="124"/>
      <c r="H1259" s="156" t="str">
        <f t="shared" si="1154"/>
        <v/>
      </c>
      <c r="I1259" s="156" t="str">
        <f t="shared" si="1155"/>
        <v/>
      </c>
      <c r="J1259" s="156" t="str">
        <f t="shared" si="1156"/>
        <v/>
      </c>
      <c r="K1259" s="177" t="str">
        <f t="shared" si="1157"/>
        <v/>
      </c>
      <c r="L1259" s="164" t="str">
        <f t="shared" si="1158"/>
        <v>UN</v>
      </c>
      <c r="M1259" s="116"/>
      <c r="N1259" s="167"/>
      <c r="O1259" s="172">
        <f t="shared" si="1166"/>
        <v>0</v>
      </c>
      <c r="P1259" s="121">
        <f t="shared" si="1159"/>
        <v>0</v>
      </c>
      <c r="Q1259" s="116"/>
      <c r="R1259" s="167"/>
      <c r="S1259" s="172">
        <f t="shared" si="1160"/>
        <v>0</v>
      </c>
      <c r="T1259" s="121">
        <f t="shared" si="1161"/>
        <v>0</v>
      </c>
      <c r="U1259" s="116"/>
      <c r="V1259" s="167"/>
      <c r="W1259" s="172">
        <f t="shared" si="1162"/>
        <v>0</v>
      </c>
      <c r="X1259" s="121">
        <f t="shared" si="1163"/>
        <v>0</v>
      </c>
      <c r="Y1259" s="116"/>
      <c r="Z1259" s="167"/>
      <c r="AA1259" s="172">
        <f t="shared" si="1164"/>
        <v>0</v>
      </c>
      <c r="AB1259" s="121">
        <f t="shared" si="1165"/>
        <v>0</v>
      </c>
    </row>
    <row r="1260" spans="2:28" s="117" customFormat="1" hidden="1" outlineLevel="1" x14ac:dyDescent="0.3">
      <c r="B1260" s="126" t="s">
        <v>24</v>
      </c>
      <c r="C1260" s="143"/>
      <c r="D1260" s="137"/>
      <c r="E1260" s="124"/>
      <c r="F1260" s="124"/>
      <c r="G1260" s="124"/>
      <c r="H1260" s="156" t="str">
        <f t="shared" si="1154"/>
        <v/>
      </c>
      <c r="I1260" s="156" t="str">
        <f t="shared" si="1155"/>
        <v/>
      </c>
      <c r="J1260" s="156" t="str">
        <f t="shared" si="1156"/>
        <v/>
      </c>
      <c r="K1260" s="177" t="str">
        <f t="shared" si="1157"/>
        <v/>
      </c>
      <c r="L1260" s="164" t="str">
        <f t="shared" si="1158"/>
        <v>UN</v>
      </c>
      <c r="M1260" s="116"/>
      <c r="N1260" s="167"/>
      <c r="O1260" s="172">
        <f t="shared" si="1166"/>
        <v>0</v>
      </c>
      <c r="P1260" s="121">
        <f t="shared" si="1159"/>
        <v>0</v>
      </c>
      <c r="Q1260" s="116"/>
      <c r="R1260" s="167"/>
      <c r="S1260" s="172">
        <f t="shared" si="1160"/>
        <v>0</v>
      </c>
      <c r="T1260" s="121">
        <f t="shared" si="1161"/>
        <v>0</v>
      </c>
      <c r="U1260" s="116"/>
      <c r="V1260" s="167"/>
      <c r="W1260" s="172">
        <f t="shared" si="1162"/>
        <v>0</v>
      </c>
      <c r="X1260" s="121">
        <f t="shared" si="1163"/>
        <v>0</v>
      </c>
      <c r="Y1260" s="116"/>
      <c r="Z1260" s="167"/>
      <c r="AA1260" s="172">
        <f t="shared" si="1164"/>
        <v>0</v>
      </c>
      <c r="AB1260" s="121">
        <f t="shared" si="1165"/>
        <v>0</v>
      </c>
    </row>
    <row r="1261" spans="2:28" s="117" customFormat="1" hidden="1" outlineLevel="1" x14ac:dyDescent="0.3">
      <c r="B1261" s="126" t="s">
        <v>25</v>
      </c>
      <c r="C1261" s="143"/>
      <c r="D1261" s="137"/>
      <c r="E1261" s="124"/>
      <c r="F1261" s="124"/>
      <c r="G1261" s="124"/>
      <c r="H1261" s="156" t="str">
        <f t="shared" si="1154"/>
        <v/>
      </c>
      <c r="I1261" s="156" t="str">
        <f t="shared" si="1155"/>
        <v/>
      </c>
      <c r="J1261" s="156" t="str">
        <f t="shared" si="1156"/>
        <v/>
      </c>
      <c r="K1261" s="177" t="str">
        <f t="shared" si="1157"/>
        <v/>
      </c>
      <c r="L1261" s="164" t="str">
        <f t="shared" si="1158"/>
        <v>UN</v>
      </c>
      <c r="M1261" s="116"/>
      <c r="N1261" s="167"/>
      <c r="O1261" s="172">
        <f t="shared" si="1166"/>
        <v>0</v>
      </c>
      <c r="P1261" s="121">
        <f t="shared" si="1159"/>
        <v>0</v>
      </c>
      <c r="Q1261" s="116"/>
      <c r="R1261" s="167"/>
      <c r="S1261" s="172">
        <f t="shared" si="1160"/>
        <v>0</v>
      </c>
      <c r="T1261" s="121">
        <f t="shared" si="1161"/>
        <v>0</v>
      </c>
      <c r="U1261" s="116"/>
      <c r="V1261" s="167"/>
      <c r="W1261" s="172">
        <f t="shared" si="1162"/>
        <v>0</v>
      </c>
      <c r="X1261" s="121">
        <f t="shared" si="1163"/>
        <v>0</v>
      </c>
      <c r="Y1261" s="116"/>
      <c r="Z1261" s="167"/>
      <c r="AA1261" s="172">
        <f t="shared" si="1164"/>
        <v>0</v>
      </c>
      <c r="AB1261" s="121">
        <f t="shared" si="1165"/>
        <v>0</v>
      </c>
    </row>
    <row r="1262" spans="2:28" s="117" customFormat="1" hidden="1" outlineLevel="1" x14ac:dyDescent="0.3">
      <c r="B1262" s="126" t="s">
        <v>26</v>
      </c>
      <c r="C1262" s="143"/>
      <c r="D1262" s="137"/>
      <c r="E1262" s="124"/>
      <c r="F1262" s="124"/>
      <c r="G1262" s="124"/>
      <c r="H1262" s="156" t="str">
        <f t="shared" si="1154"/>
        <v/>
      </c>
      <c r="I1262" s="156" t="str">
        <f t="shared" si="1155"/>
        <v/>
      </c>
      <c r="J1262" s="156" t="str">
        <f t="shared" si="1156"/>
        <v/>
      </c>
      <c r="K1262" s="177" t="str">
        <f t="shared" si="1157"/>
        <v/>
      </c>
      <c r="L1262" s="164" t="str">
        <f t="shared" si="1158"/>
        <v>UN</v>
      </c>
      <c r="M1262" s="116"/>
      <c r="N1262" s="167"/>
      <c r="O1262" s="172">
        <f t="shared" si="1166"/>
        <v>0</v>
      </c>
      <c r="P1262" s="121">
        <f t="shared" si="1159"/>
        <v>0</v>
      </c>
      <c r="Q1262" s="116"/>
      <c r="R1262" s="167"/>
      <c r="S1262" s="172">
        <f t="shared" si="1160"/>
        <v>0</v>
      </c>
      <c r="T1262" s="121">
        <f t="shared" si="1161"/>
        <v>0</v>
      </c>
      <c r="U1262" s="116"/>
      <c r="V1262" s="167"/>
      <c r="W1262" s="172">
        <f t="shared" si="1162"/>
        <v>0</v>
      </c>
      <c r="X1262" s="121">
        <f t="shared" si="1163"/>
        <v>0</v>
      </c>
      <c r="Y1262" s="116"/>
      <c r="Z1262" s="167"/>
      <c r="AA1262" s="172">
        <f t="shared" si="1164"/>
        <v>0</v>
      </c>
      <c r="AB1262" s="121">
        <f t="shared" si="1165"/>
        <v>0</v>
      </c>
    </row>
    <row r="1263" spans="2:28" s="117" customFormat="1" hidden="1" outlineLevel="1" x14ac:dyDescent="0.3">
      <c r="B1263" s="126" t="s">
        <v>27</v>
      </c>
      <c r="C1263" s="143"/>
      <c r="D1263" s="137"/>
      <c r="E1263" s="124"/>
      <c r="F1263" s="124"/>
      <c r="G1263" s="124"/>
      <c r="H1263" s="156" t="str">
        <f t="shared" si="1154"/>
        <v/>
      </c>
      <c r="I1263" s="156" t="str">
        <f t="shared" si="1155"/>
        <v/>
      </c>
      <c r="J1263" s="156" t="str">
        <f t="shared" si="1156"/>
        <v/>
      </c>
      <c r="K1263" s="177" t="str">
        <f t="shared" si="1157"/>
        <v/>
      </c>
      <c r="L1263" s="164" t="str">
        <f t="shared" si="1158"/>
        <v>UN</v>
      </c>
      <c r="M1263" s="116"/>
      <c r="N1263" s="167"/>
      <c r="O1263" s="172">
        <f t="shared" si="1166"/>
        <v>0</v>
      </c>
      <c r="P1263" s="121">
        <f t="shared" si="1159"/>
        <v>0</v>
      </c>
      <c r="Q1263" s="116"/>
      <c r="R1263" s="167"/>
      <c r="S1263" s="172">
        <f t="shared" si="1160"/>
        <v>0</v>
      </c>
      <c r="T1263" s="121">
        <f t="shared" si="1161"/>
        <v>0</v>
      </c>
      <c r="U1263" s="116"/>
      <c r="V1263" s="167"/>
      <c r="W1263" s="172">
        <f t="shared" si="1162"/>
        <v>0</v>
      </c>
      <c r="X1263" s="121">
        <f t="shared" si="1163"/>
        <v>0</v>
      </c>
      <c r="Y1263" s="116"/>
      <c r="Z1263" s="167"/>
      <c r="AA1263" s="172">
        <f t="shared" si="1164"/>
        <v>0</v>
      </c>
      <c r="AB1263" s="121">
        <f t="shared" si="1165"/>
        <v>0</v>
      </c>
    </row>
    <row r="1264" spans="2:28" s="117" customFormat="1" ht="15" hidden="1" outlineLevel="1" thickBot="1" x14ac:dyDescent="0.35">
      <c r="B1264" s="127"/>
      <c r="C1264" s="128"/>
      <c r="D1264" s="140"/>
      <c r="E1264" s="129"/>
      <c r="F1264" s="129"/>
      <c r="G1264" s="129"/>
      <c r="H1264" s="129"/>
      <c r="I1264" s="129"/>
      <c r="J1264" s="129"/>
      <c r="K1264" s="178"/>
      <c r="L1264" s="165"/>
      <c r="M1264" s="116"/>
      <c r="N1264" s="168"/>
      <c r="O1264" s="173"/>
      <c r="P1264" s="130"/>
      <c r="Q1264" s="116"/>
      <c r="R1264" s="168"/>
      <c r="S1264" s="173"/>
      <c r="T1264" s="130"/>
      <c r="U1264" s="116"/>
      <c r="V1264" s="168"/>
      <c r="W1264" s="173"/>
      <c r="X1264" s="130"/>
      <c r="Y1264" s="116"/>
      <c r="Z1264" s="168"/>
      <c r="AA1264" s="173"/>
      <c r="AB1264" s="130"/>
    </row>
    <row r="1265" spans="2:28" s="120" customFormat="1" ht="9" hidden="1" customHeight="1" outlineLevel="1" thickBot="1" x14ac:dyDescent="0.35">
      <c r="K1265" s="174"/>
      <c r="L1265" s="123"/>
      <c r="M1265" s="116"/>
      <c r="N1265" s="123"/>
      <c r="O1265" s="169"/>
      <c r="Q1265" s="116"/>
      <c r="R1265" s="123"/>
      <c r="S1265" s="169"/>
      <c r="U1265" s="116"/>
      <c r="V1265" s="123"/>
      <c r="W1265" s="169"/>
      <c r="Y1265" s="116"/>
      <c r="Z1265" s="123"/>
      <c r="AA1265" s="169"/>
    </row>
    <row r="1266" spans="2:28" s="122" customFormat="1" ht="15" hidden="1" outlineLevel="1" thickBot="1" x14ac:dyDescent="0.35">
      <c r="B1266" s="132" t="s">
        <v>8</v>
      </c>
      <c r="C1266" s="132" t="s">
        <v>9</v>
      </c>
      <c r="D1266" s="134" t="s">
        <v>12</v>
      </c>
      <c r="E1266" s="133" t="s">
        <v>14</v>
      </c>
      <c r="F1266" s="133" t="s">
        <v>15</v>
      </c>
      <c r="G1266" s="133" t="s">
        <v>16</v>
      </c>
      <c r="H1266" s="133" t="s">
        <v>2214</v>
      </c>
      <c r="I1266" s="133" t="s">
        <v>54</v>
      </c>
      <c r="J1266" s="133" t="s">
        <v>55</v>
      </c>
      <c r="K1266" s="175" t="s">
        <v>17</v>
      </c>
      <c r="L1266" s="162" t="s">
        <v>56</v>
      </c>
      <c r="M1266" s="116"/>
      <c r="N1266" s="161" t="s">
        <v>2213</v>
      </c>
      <c r="O1266" s="170" t="s">
        <v>1</v>
      </c>
      <c r="P1266" s="135" t="s">
        <v>0</v>
      </c>
      <c r="Q1266" s="116"/>
      <c r="R1266" s="161" t="s">
        <v>2213</v>
      </c>
      <c r="S1266" s="170" t="s">
        <v>1</v>
      </c>
      <c r="T1266" s="135" t="s">
        <v>0</v>
      </c>
      <c r="U1266" s="116"/>
      <c r="V1266" s="161" t="s">
        <v>2213</v>
      </c>
      <c r="W1266" s="170" t="s">
        <v>1</v>
      </c>
      <c r="X1266" s="135" t="s">
        <v>0</v>
      </c>
      <c r="Y1266" s="116"/>
      <c r="Z1266" s="161" t="s">
        <v>2213</v>
      </c>
      <c r="AA1266" s="170" t="s">
        <v>1</v>
      </c>
      <c r="AB1266" s="135" t="s">
        <v>0</v>
      </c>
    </row>
    <row r="1267" spans="2:28" s="7" customFormat="1" ht="9" customHeight="1" collapsed="1" thickBot="1" x14ac:dyDescent="0.35">
      <c r="B1267" s="120"/>
      <c r="C1267" s="120"/>
      <c r="D1267" s="120"/>
      <c r="E1267" s="120"/>
      <c r="F1267" s="120"/>
      <c r="G1267" s="120"/>
      <c r="H1267" s="120"/>
      <c r="I1267" s="120"/>
      <c r="J1267" s="120"/>
      <c r="K1267" s="174"/>
      <c r="L1267" s="123"/>
      <c r="M1267" s="116"/>
      <c r="N1267" s="123"/>
      <c r="O1267" s="169"/>
      <c r="P1267" s="120"/>
      <c r="Q1267" s="116"/>
      <c r="R1267" s="123"/>
      <c r="S1267" s="169"/>
      <c r="T1267" s="120"/>
      <c r="U1267" s="116"/>
      <c r="V1267" s="123"/>
      <c r="W1267" s="169"/>
      <c r="X1267" s="120"/>
      <c r="Y1267" s="116"/>
      <c r="Z1267" s="123"/>
      <c r="AA1267" s="169"/>
      <c r="AB1267" s="120"/>
    </row>
    <row r="1268" spans="2:28" ht="18" x14ac:dyDescent="0.3">
      <c r="B1268" s="141" t="s">
        <v>2150</v>
      </c>
      <c r="C1268" s="348" t="str">
        <f>IFERROR(INDEX(DATA!$E$6:$E$457,MATCH(B1268,DATA!$D$6:$D$457,0)),"")</f>
        <v>CODOS DE 45 PVC DE 6"</v>
      </c>
      <c r="D1268" s="349"/>
      <c r="E1268" s="349"/>
      <c r="F1268" s="349"/>
      <c r="G1268" s="350"/>
      <c r="H1268" s="160"/>
      <c r="I1268" s="136"/>
      <c r="J1268" s="136"/>
      <c r="K1268" s="176"/>
      <c r="L1268" s="163" t="str">
        <f>IFERROR(INDEX(DATA!$F$6:$F$457,MATCH(B1268,DATA!$D$6:$D$457,0)),"")</f>
        <v>UN</v>
      </c>
      <c r="N1268" s="166"/>
      <c r="O1268" s="171">
        <f>ROUND(SUM(O1269:O1279),0)</f>
        <v>25</v>
      </c>
      <c r="P1268" s="125"/>
      <c r="R1268" s="166"/>
      <c r="S1268" s="171">
        <f>ROUND(SUM(S1269:S1279),0)</f>
        <v>20</v>
      </c>
      <c r="T1268" s="125"/>
      <c r="V1268" s="166"/>
      <c r="W1268" s="171">
        <f>ROUND(SUM(W1269:W1279),0)</f>
        <v>24</v>
      </c>
      <c r="X1268" s="125"/>
      <c r="Z1268" s="166"/>
      <c r="AA1268" s="171">
        <f>ROUND(SUM(AA1269:AA1279),0)</f>
        <v>24</v>
      </c>
      <c r="AB1268" s="125"/>
    </row>
    <row r="1269" spans="2:28" s="117" customFormat="1" hidden="1" outlineLevel="1" x14ac:dyDescent="0.3">
      <c r="B1269" s="126" t="s">
        <v>18</v>
      </c>
      <c r="C1269" s="143"/>
      <c r="D1269" s="137">
        <v>1</v>
      </c>
      <c r="E1269" s="139"/>
      <c r="F1269" s="139"/>
      <c r="G1269" s="139"/>
      <c r="H1269" s="156" t="str">
        <f>IF(L1269="ML",N1269,"")</f>
        <v/>
      </c>
      <c r="I1269" s="156" t="str">
        <f>IF(L1269="M2",N1269,"")</f>
        <v/>
      </c>
      <c r="J1269" s="156" t="str">
        <f>IF(L1269="M3",N1269,"")</f>
        <v/>
      </c>
      <c r="K1269" s="177" t="str">
        <f>IF(L1269="KG",N1269,"")</f>
        <v/>
      </c>
      <c r="L1269" s="164" t="str">
        <f>L1268</f>
        <v>UN</v>
      </c>
      <c r="M1269" s="116"/>
      <c r="N1269" s="167">
        <v>25</v>
      </c>
      <c r="O1269" s="172">
        <f t="shared" ref="O1269" si="1167">IFERROR(D1269*N1269,"")</f>
        <v>25</v>
      </c>
      <c r="P1269" s="121">
        <f>IFERROR(O1269/$O$1268,"")</f>
        <v>1</v>
      </c>
      <c r="Q1269" s="116"/>
      <c r="R1269" s="167">
        <v>20</v>
      </c>
      <c r="S1269" s="172">
        <f>IFERROR(D1269*R1269,"")</f>
        <v>20</v>
      </c>
      <c r="T1269" s="121">
        <f>IFERROR(S1269/$S$1268,"")</f>
        <v>1</v>
      </c>
      <c r="U1269" s="116"/>
      <c r="V1269" s="167">
        <v>24</v>
      </c>
      <c r="W1269" s="172">
        <f>IFERROR(D1269*V1269,"")</f>
        <v>24</v>
      </c>
      <c r="X1269" s="121">
        <f>IFERROR(W1269/$W$1268,"")</f>
        <v>1</v>
      </c>
      <c r="Y1269" s="116"/>
      <c r="Z1269" s="167">
        <v>24</v>
      </c>
      <c r="AA1269" s="172">
        <f>IFERROR(D1269*Z1269,"")</f>
        <v>24</v>
      </c>
      <c r="AB1269" s="121">
        <f>IFERROR(AA1269/$AA$1268,"")</f>
        <v>1</v>
      </c>
    </row>
    <row r="1270" spans="2:28" s="117" customFormat="1" hidden="1" outlineLevel="1" x14ac:dyDescent="0.3">
      <c r="B1270" s="126" t="s">
        <v>19</v>
      </c>
      <c r="C1270" s="143"/>
      <c r="D1270" s="137"/>
      <c r="E1270" s="124"/>
      <c r="F1270" s="124"/>
      <c r="G1270" s="124"/>
      <c r="H1270" s="156" t="str">
        <f t="shared" ref="H1270:H1278" si="1168">IF(L1270="ML",N1270,"")</f>
        <v/>
      </c>
      <c r="I1270" s="156" t="str">
        <f t="shared" ref="I1270:I1278" si="1169">IF(L1270="M2",N1270,"")</f>
        <v/>
      </c>
      <c r="J1270" s="156" t="str">
        <f t="shared" ref="J1270:J1278" si="1170">IF(L1270="M3",N1270,"")</f>
        <v/>
      </c>
      <c r="K1270" s="177" t="str">
        <f t="shared" ref="K1270:K1278" si="1171">IF(L1270="KG",N1270,"")</f>
        <v/>
      </c>
      <c r="L1270" s="164" t="str">
        <f t="shared" ref="L1270:L1278" si="1172">L1269</f>
        <v>UN</v>
      </c>
      <c r="M1270" s="116"/>
      <c r="N1270" s="167"/>
      <c r="O1270" s="172">
        <f>IFERROR(D1270*N1270,"")</f>
        <v>0</v>
      </c>
      <c r="P1270" s="121">
        <f t="shared" ref="P1270:P1278" si="1173">IFERROR(O1270/$O$1268,"")</f>
        <v>0</v>
      </c>
      <c r="Q1270" s="116"/>
      <c r="R1270" s="167"/>
      <c r="S1270" s="172">
        <f t="shared" ref="S1270:S1278" si="1174">IFERROR(D1270*R1270,"")</f>
        <v>0</v>
      </c>
      <c r="T1270" s="121">
        <f t="shared" ref="T1270:T1278" si="1175">IFERROR(S1270/$S$1268,"")</f>
        <v>0</v>
      </c>
      <c r="U1270" s="116"/>
      <c r="V1270" s="167"/>
      <c r="W1270" s="172">
        <f t="shared" ref="W1270:W1278" si="1176">IFERROR(D1270*V1270,"")</f>
        <v>0</v>
      </c>
      <c r="X1270" s="121">
        <f t="shared" ref="X1270:X1278" si="1177">IFERROR(W1270/$W$1268,"")</f>
        <v>0</v>
      </c>
      <c r="Y1270" s="116"/>
      <c r="Z1270" s="167"/>
      <c r="AA1270" s="172">
        <f t="shared" ref="AA1270:AA1278" si="1178">IFERROR(D1270*Z1270,"")</f>
        <v>0</v>
      </c>
      <c r="AB1270" s="121">
        <f t="shared" ref="AB1270:AB1278" si="1179">IFERROR(AA1270/$AA$1268,"")</f>
        <v>0</v>
      </c>
    </row>
    <row r="1271" spans="2:28" s="117" customFormat="1" hidden="1" outlineLevel="1" x14ac:dyDescent="0.3">
      <c r="B1271" s="126" t="s">
        <v>20</v>
      </c>
      <c r="C1271" s="143"/>
      <c r="D1271" s="137"/>
      <c r="E1271" s="124"/>
      <c r="F1271" s="124"/>
      <c r="G1271" s="124"/>
      <c r="H1271" s="156" t="str">
        <f t="shared" si="1168"/>
        <v/>
      </c>
      <c r="I1271" s="156" t="str">
        <f t="shared" si="1169"/>
        <v/>
      </c>
      <c r="J1271" s="156" t="str">
        <f t="shared" si="1170"/>
        <v/>
      </c>
      <c r="K1271" s="177" t="str">
        <f t="shared" si="1171"/>
        <v/>
      </c>
      <c r="L1271" s="164" t="str">
        <f t="shared" si="1172"/>
        <v>UN</v>
      </c>
      <c r="M1271" s="116"/>
      <c r="N1271" s="167"/>
      <c r="O1271" s="172">
        <f t="shared" ref="O1271:O1278" si="1180">IFERROR(D1271*N1271,"")</f>
        <v>0</v>
      </c>
      <c r="P1271" s="121">
        <f t="shared" si="1173"/>
        <v>0</v>
      </c>
      <c r="Q1271" s="116"/>
      <c r="R1271" s="167"/>
      <c r="S1271" s="172">
        <f t="shared" si="1174"/>
        <v>0</v>
      </c>
      <c r="T1271" s="121">
        <f t="shared" si="1175"/>
        <v>0</v>
      </c>
      <c r="U1271" s="116"/>
      <c r="V1271" s="167"/>
      <c r="W1271" s="172">
        <f t="shared" si="1176"/>
        <v>0</v>
      </c>
      <c r="X1271" s="121">
        <f t="shared" si="1177"/>
        <v>0</v>
      </c>
      <c r="Y1271" s="116"/>
      <c r="Z1271" s="167"/>
      <c r="AA1271" s="172">
        <f t="shared" si="1178"/>
        <v>0</v>
      </c>
      <c r="AB1271" s="121">
        <f t="shared" si="1179"/>
        <v>0</v>
      </c>
    </row>
    <row r="1272" spans="2:28" s="117" customFormat="1" hidden="1" outlineLevel="1" x14ac:dyDescent="0.3">
      <c r="B1272" s="126" t="s">
        <v>21</v>
      </c>
      <c r="C1272" s="143"/>
      <c r="D1272" s="137"/>
      <c r="E1272" s="124"/>
      <c r="F1272" s="124"/>
      <c r="G1272" s="124"/>
      <c r="H1272" s="156" t="str">
        <f t="shared" si="1168"/>
        <v/>
      </c>
      <c r="I1272" s="156" t="str">
        <f t="shared" si="1169"/>
        <v/>
      </c>
      <c r="J1272" s="156" t="str">
        <f t="shared" si="1170"/>
        <v/>
      </c>
      <c r="K1272" s="177" t="str">
        <f t="shared" si="1171"/>
        <v/>
      </c>
      <c r="L1272" s="164" t="str">
        <f t="shared" si="1172"/>
        <v>UN</v>
      </c>
      <c r="M1272" s="116"/>
      <c r="N1272" s="167"/>
      <c r="O1272" s="172">
        <f t="shared" si="1180"/>
        <v>0</v>
      </c>
      <c r="P1272" s="121">
        <f t="shared" si="1173"/>
        <v>0</v>
      </c>
      <c r="Q1272" s="116"/>
      <c r="R1272" s="167"/>
      <c r="S1272" s="172">
        <f t="shared" si="1174"/>
        <v>0</v>
      </c>
      <c r="T1272" s="121">
        <f t="shared" si="1175"/>
        <v>0</v>
      </c>
      <c r="U1272" s="116"/>
      <c r="V1272" s="167"/>
      <c r="W1272" s="172">
        <f t="shared" si="1176"/>
        <v>0</v>
      </c>
      <c r="X1272" s="121">
        <f t="shared" si="1177"/>
        <v>0</v>
      </c>
      <c r="Y1272" s="116"/>
      <c r="Z1272" s="167"/>
      <c r="AA1272" s="172">
        <f t="shared" si="1178"/>
        <v>0</v>
      </c>
      <c r="AB1272" s="121">
        <f t="shared" si="1179"/>
        <v>0</v>
      </c>
    </row>
    <row r="1273" spans="2:28" s="117" customFormat="1" hidden="1" outlineLevel="1" x14ac:dyDescent="0.3">
      <c r="B1273" s="126" t="s">
        <v>22</v>
      </c>
      <c r="C1273" s="143"/>
      <c r="D1273" s="137"/>
      <c r="E1273" s="124"/>
      <c r="F1273" s="124"/>
      <c r="G1273" s="124"/>
      <c r="H1273" s="156" t="str">
        <f t="shared" si="1168"/>
        <v/>
      </c>
      <c r="I1273" s="156" t="str">
        <f t="shared" si="1169"/>
        <v/>
      </c>
      <c r="J1273" s="156" t="str">
        <f t="shared" si="1170"/>
        <v/>
      </c>
      <c r="K1273" s="177" t="str">
        <f t="shared" si="1171"/>
        <v/>
      </c>
      <c r="L1273" s="164" t="str">
        <f t="shared" si="1172"/>
        <v>UN</v>
      </c>
      <c r="M1273" s="116"/>
      <c r="N1273" s="167"/>
      <c r="O1273" s="172">
        <f t="shared" si="1180"/>
        <v>0</v>
      </c>
      <c r="P1273" s="121">
        <f t="shared" si="1173"/>
        <v>0</v>
      </c>
      <c r="Q1273" s="116"/>
      <c r="R1273" s="167"/>
      <c r="S1273" s="172">
        <f t="shared" si="1174"/>
        <v>0</v>
      </c>
      <c r="T1273" s="121">
        <f t="shared" si="1175"/>
        <v>0</v>
      </c>
      <c r="U1273" s="116"/>
      <c r="V1273" s="167"/>
      <c r="W1273" s="172">
        <f t="shared" si="1176"/>
        <v>0</v>
      </c>
      <c r="X1273" s="121">
        <f t="shared" si="1177"/>
        <v>0</v>
      </c>
      <c r="Y1273" s="116"/>
      <c r="Z1273" s="167"/>
      <c r="AA1273" s="172">
        <f t="shared" si="1178"/>
        <v>0</v>
      </c>
      <c r="AB1273" s="121">
        <f t="shared" si="1179"/>
        <v>0</v>
      </c>
    </row>
    <row r="1274" spans="2:28" s="117" customFormat="1" hidden="1" outlineLevel="1" x14ac:dyDescent="0.3">
      <c r="B1274" s="126" t="s">
        <v>23</v>
      </c>
      <c r="C1274" s="143"/>
      <c r="D1274" s="137"/>
      <c r="E1274" s="124"/>
      <c r="F1274" s="124"/>
      <c r="G1274" s="124"/>
      <c r="H1274" s="156" t="str">
        <f t="shared" si="1168"/>
        <v/>
      </c>
      <c r="I1274" s="156" t="str">
        <f t="shared" si="1169"/>
        <v/>
      </c>
      <c r="J1274" s="156" t="str">
        <f t="shared" si="1170"/>
        <v/>
      </c>
      <c r="K1274" s="177" t="str">
        <f t="shared" si="1171"/>
        <v/>
      </c>
      <c r="L1274" s="164" t="str">
        <f t="shared" si="1172"/>
        <v>UN</v>
      </c>
      <c r="M1274" s="116"/>
      <c r="N1274" s="167"/>
      <c r="O1274" s="172">
        <f t="shared" si="1180"/>
        <v>0</v>
      </c>
      <c r="P1274" s="121">
        <f t="shared" si="1173"/>
        <v>0</v>
      </c>
      <c r="Q1274" s="116"/>
      <c r="R1274" s="167"/>
      <c r="S1274" s="172">
        <f t="shared" si="1174"/>
        <v>0</v>
      </c>
      <c r="T1274" s="121">
        <f t="shared" si="1175"/>
        <v>0</v>
      </c>
      <c r="U1274" s="116"/>
      <c r="V1274" s="167"/>
      <c r="W1274" s="172">
        <f t="shared" si="1176"/>
        <v>0</v>
      </c>
      <c r="X1274" s="121">
        <f t="shared" si="1177"/>
        <v>0</v>
      </c>
      <c r="Y1274" s="116"/>
      <c r="Z1274" s="167"/>
      <c r="AA1274" s="172">
        <f t="shared" si="1178"/>
        <v>0</v>
      </c>
      <c r="AB1274" s="121">
        <f t="shared" si="1179"/>
        <v>0</v>
      </c>
    </row>
    <row r="1275" spans="2:28" s="117" customFormat="1" hidden="1" outlineLevel="1" x14ac:dyDescent="0.3">
      <c r="B1275" s="126" t="s">
        <v>24</v>
      </c>
      <c r="C1275" s="143"/>
      <c r="D1275" s="137"/>
      <c r="E1275" s="124"/>
      <c r="F1275" s="124"/>
      <c r="G1275" s="124"/>
      <c r="H1275" s="156" t="str">
        <f t="shared" si="1168"/>
        <v/>
      </c>
      <c r="I1275" s="156" t="str">
        <f t="shared" si="1169"/>
        <v/>
      </c>
      <c r="J1275" s="156" t="str">
        <f t="shared" si="1170"/>
        <v/>
      </c>
      <c r="K1275" s="177" t="str">
        <f t="shared" si="1171"/>
        <v/>
      </c>
      <c r="L1275" s="164" t="str">
        <f t="shared" si="1172"/>
        <v>UN</v>
      </c>
      <c r="M1275" s="116"/>
      <c r="N1275" s="167"/>
      <c r="O1275" s="172">
        <f t="shared" si="1180"/>
        <v>0</v>
      </c>
      <c r="P1275" s="121">
        <f t="shared" si="1173"/>
        <v>0</v>
      </c>
      <c r="Q1275" s="116"/>
      <c r="R1275" s="167"/>
      <c r="S1275" s="172">
        <f t="shared" si="1174"/>
        <v>0</v>
      </c>
      <c r="T1275" s="121">
        <f t="shared" si="1175"/>
        <v>0</v>
      </c>
      <c r="U1275" s="116"/>
      <c r="V1275" s="167"/>
      <c r="W1275" s="172">
        <f t="shared" si="1176"/>
        <v>0</v>
      </c>
      <c r="X1275" s="121">
        <f t="shared" si="1177"/>
        <v>0</v>
      </c>
      <c r="Y1275" s="116"/>
      <c r="Z1275" s="167"/>
      <c r="AA1275" s="172">
        <f t="shared" si="1178"/>
        <v>0</v>
      </c>
      <c r="AB1275" s="121">
        <f t="shared" si="1179"/>
        <v>0</v>
      </c>
    </row>
    <row r="1276" spans="2:28" s="117" customFormat="1" hidden="1" outlineLevel="1" x14ac:dyDescent="0.3">
      <c r="B1276" s="126" t="s">
        <v>25</v>
      </c>
      <c r="C1276" s="143"/>
      <c r="D1276" s="137"/>
      <c r="E1276" s="124"/>
      <c r="F1276" s="124"/>
      <c r="G1276" s="124"/>
      <c r="H1276" s="156" t="str">
        <f t="shared" si="1168"/>
        <v/>
      </c>
      <c r="I1276" s="156" t="str">
        <f t="shared" si="1169"/>
        <v/>
      </c>
      <c r="J1276" s="156" t="str">
        <f t="shared" si="1170"/>
        <v/>
      </c>
      <c r="K1276" s="177" t="str">
        <f t="shared" si="1171"/>
        <v/>
      </c>
      <c r="L1276" s="164" t="str">
        <f t="shared" si="1172"/>
        <v>UN</v>
      </c>
      <c r="M1276" s="116"/>
      <c r="N1276" s="167"/>
      <c r="O1276" s="172">
        <f t="shared" si="1180"/>
        <v>0</v>
      </c>
      <c r="P1276" s="121">
        <f t="shared" si="1173"/>
        <v>0</v>
      </c>
      <c r="Q1276" s="116"/>
      <c r="R1276" s="167"/>
      <c r="S1276" s="172">
        <f t="shared" si="1174"/>
        <v>0</v>
      </c>
      <c r="T1276" s="121">
        <f t="shared" si="1175"/>
        <v>0</v>
      </c>
      <c r="U1276" s="116"/>
      <c r="V1276" s="167"/>
      <c r="W1276" s="172">
        <f t="shared" si="1176"/>
        <v>0</v>
      </c>
      <c r="X1276" s="121">
        <f t="shared" si="1177"/>
        <v>0</v>
      </c>
      <c r="Y1276" s="116"/>
      <c r="Z1276" s="167"/>
      <c r="AA1276" s="172">
        <f t="shared" si="1178"/>
        <v>0</v>
      </c>
      <c r="AB1276" s="121">
        <f t="shared" si="1179"/>
        <v>0</v>
      </c>
    </row>
    <row r="1277" spans="2:28" s="117" customFormat="1" hidden="1" outlineLevel="1" x14ac:dyDescent="0.3">
      <c r="B1277" s="126" t="s">
        <v>26</v>
      </c>
      <c r="C1277" s="143"/>
      <c r="D1277" s="137"/>
      <c r="E1277" s="124"/>
      <c r="F1277" s="124"/>
      <c r="G1277" s="124"/>
      <c r="H1277" s="156" t="str">
        <f t="shared" si="1168"/>
        <v/>
      </c>
      <c r="I1277" s="156" t="str">
        <f t="shared" si="1169"/>
        <v/>
      </c>
      <c r="J1277" s="156" t="str">
        <f t="shared" si="1170"/>
        <v/>
      </c>
      <c r="K1277" s="177" t="str">
        <f t="shared" si="1171"/>
        <v/>
      </c>
      <c r="L1277" s="164" t="str">
        <f t="shared" si="1172"/>
        <v>UN</v>
      </c>
      <c r="M1277" s="116"/>
      <c r="N1277" s="167"/>
      <c r="O1277" s="172">
        <f t="shared" si="1180"/>
        <v>0</v>
      </c>
      <c r="P1277" s="121">
        <f t="shared" si="1173"/>
        <v>0</v>
      </c>
      <c r="Q1277" s="116"/>
      <c r="R1277" s="167"/>
      <c r="S1277" s="172">
        <f t="shared" si="1174"/>
        <v>0</v>
      </c>
      <c r="T1277" s="121">
        <f t="shared" si="1175"/>
        <v>0</v>
      </c>
      <c r="U1277" s="116"/>
      <c r="V1277" s="167"/>
      <c r="W1277" s="172">
        <f t="shared" si="1176"/>
        <v>0</v>
      </c>
      <c r="X1277" s="121">
        <f t="shared" si="1177"/>
        <v>0</v>
      </c>
      <c r="Y1277" s="116"/>
      <c r="Z1277" s="167"/>
      <c r="AA1277" s="172">
        <f t="shared" si="1178"/>
        <v>0</v>
      </c>
      <c r="AB1277" s="121">
        <f t="shared" si="1179"/>
        <v>0</v>
      </c>
    </row>
    <row r="1278" spans="2:28" s="117" customFormat="1" hidden="1" outlineLevel="1" x14ac:dyDescent="0.3">
      <c r="B1278" s="126" t="s">
        <v>27</v>
      </c>
      <c r="C1278" s="143"/>
      <c r="D1278" s="137"/>
      <c r="E1278" s="124"/>
      <c r="F1278" s="124"/>
      <c r="G1278" s="124"/>
      <c r="H1278" s="156" t="str">
        <f t="shared" si="1168"/>
        <v/>
      </c>
      <c r="I1278" s="156" t="str">
        <f t="shared" si="1169"/>
        <v/>
      </c>
      <c r="J1278" s="156" t="str">
        <f t="shared" si="1170"/>
        <v/>
      </c>
      <c r="K1278" s="177" t="str">
        <f t="shared" si="1171"/>
        <v/>
      </c>
      <c r="L1278" s="164" t="str">
        <f t="shared" si="1172"/>
        <v>UN</v>
      </c>
      <c r="M1278" s="116"/>
      <c r="N1278" s="167"/>
      <c r="O1278" s="172">
        <f t="shared" si="1180"/>
        <v>0</v>
      </c>
      <c r="P1278" s="121">
        <f t="shared" si="1173"/>
        <v>0</v>
      </c>
      <c r="Q1278" s="116"/>
      <c r="R1278" s="167"/>
      <c r="S1278" s="172">
        <f t="shared" si="1174"/>
        <v>0</v>
      </c>
      <c r="T1278" s="121">
        <f t="shared" si="1175"/>
        <v>0</v>
      </c>
      <c r="U1278" s="116"/>
      <c r="V1278" s="167"/>
      <c r="W1278" s="172">
        <f t="shared" si="1176"/>
        <v>0</v>
      </c>
      <c r="X1278" s="121">
        <f t="shared" si="1177"/>
        <v>0</v>
      </c>
      <c r="Y1278" s="116"/>
      <c r="Z1278" s="167"/>
      <c r="AA1278" s="172">
        <f t="shared" si="1178"/>
        <v>0</v>
      </c>
      <c r="AB1278" s="121">
        <f t="shared" si="1179"/>
        <v>0</v>
      </c>
    </row>
    <row r="1279" spans="2:28" s="117" customFormat="1" ht="15" hidden="1" outlineLevel="1" thickBot="1" x14ac:dyDescent="0.35">
      <c r="B1279" s="127"/>
      <c r="C1279" s="128"/>
      <c r="D1279" s="140"/>
      <c r="E1279" s="129"/>
      <c r="F1279" s="129"/>
      <c r="G1279" s="129"/>
      <c r="H1279" s="129"/>
      <c r="I1279" s="129"/>
      <c r="J1279" s="129"/>
      <c r="K1279" s="178"/>
      <c r="L1279" s="165"/>
      <c r="M1279" s="116"/>
      <c r="N1279" s="168"/>
      <c r="O1279" s="173"/>
      <c r="P1279" s="130"/>
      <c r="Q1279" s="116"/>
      <c r="R1279" s="168"/>
      <c r="S1279" s="173"/>
      <c r="T1279" s="130"/>
      <c r="U1279" s="116"/>
      <c r="V1279" s="168"/>
      <c r="W1279" s="173"/>
      <c r="X1279" s="130"/>
      <c r="Y1279" s="116"/>
      <c r="Z1279" s="168"/>
      <c r="AA1279" s="173"/>
      <c r="AB1279" s="130"/>
    </row>
    <row r="1280" spans="2:28" s="120" customFormat="1" ht="9" hidden="1" customHeight="1" outlineLevel="1" thickBot="1" x14ac:dyDescent="0.35">
      <c r="K1280" s="174"/>
      <c r="L1280" s="123"/>
      <c r="M1280" s="116"/>
      <c r="N1280" s="123"/>
      <c r="O1280" s="169"/>
      <c r="Q1280" s="116"/>
      <c r="R1280" s="123"/>
      <c r="S1280" s="169"/>
      <c r="U1280" s="116"/>
      <c r="V1280" s="123"/>
      <c r="W1280" s="169"/>
      <c r="Y1280" s="116"/>
      <c r="Z1280" s="123"/>
      <c r="AA1280" s="169"/>
    </row>
    <row r="1281" spans="2:28" s="122" customFormat="1" ht="15" hidden="1" outlineLevel="1" thickBot="1" x14ac:dyDescent="0.35">
      <c r="B1281" s="132" t="s">
        <v>8</v>
      </c>
      <c r="C1281" s="132" t="s">
        <v>9</v>
      </c>
      <c r="D1281" s="134" t="s">
        <v>12</v>
      </c>
      <c r="E1281" s="133" t="s">
        <v>14</v>
      </c>
      <c r="F1281" s="133" t="s">
        <v>15</v>
      </c>
      <c r="G1281" s="133" t="s">
        <v>16</v>
      </c>
      <c r="H1281" s="133" t="s">
        <v>2214</v>
      </c>
      <c r="I1281" s="133" t="s">
        <v>54</v>
      </c>
      <c r="J1281" s="133" t="s">
        <v>55</v>
      </c>
      <c r="K1281" s="175" t="s">
        <v>17</v>
      </c>
      <c r="L1281" s="162" t="s">
        <v>56</v>
      </c>
      <c r="M1281" s="116"/>
      <c r="N1281" s="161" t="s">
        <v>2213</v>
      </c>
      <c r="O1281" s="170" t="s">
        <v>1</v>
      </c>
      <c r="P1281" s="135" t="s">
        <v>0</v>
      </c>
      <c r="Q1281" s="116"/>
      <c r="R1281" s="161" t="s">
        <v>2213</v>
      </c>
      <c r="S1281" s="170" t="s">
        <v>1</v>
      </c>
      <c r="T1281" s="135" t="s">
        <v>0</v>
      </c>
      <c r="U1281" s="116"/>
      <c r="V1281" s="161" t="s">
        <v>2213</v>
      </c>
      <c r="W1281" s="170" t="s">
        <v>1</v>
      </c>
      <c r="X1281" s="135" t="s">
        <v>0</v>
      </c>
      <c r="Y1281" s="116"/>
      <c r="Z1281" s="161" t="s">
        <v>2213</v>
      </c>
      <c r="AA1281" s="170" t="s">
        <v>1</v>
      </c>
      <c r="AB1281" s="135" t="s">
        <v>0</v>
      </c>
    </row>
    <row r="1282" spans="2:28" s="7" customFormat="1" ht="9" customHeight="1" collapsed="1" thickBot="1" x14ac:dyDescent="0.35">
      <c r="B1282" s="120"/>
      <c r="C1282" s="120"/>
      <c r="D1282" s="120"/>
      <c r="E1282" s="120"/>
      <c r="F1282" s="120"/>
      <c r="G1282" s="120"/>
      <c r="H1282" s="120"/>
      <c r="I1282" s="120"/>
      <c r="J1282" s="120"/>
      <c r="K1282" s="174"/>
      <c r="L1282" s="123"/>
      <c r="M1282" s="116"/>
      <c r="N1282" s="123"/>
      <c r="O1282" s="169"/>
      <c r="P1282" s="120"/>
      <c r="Q1282" s="116"/>
      <c r="R1282" s="123"/>
      <c r="S1282" s="169"/>
      <c r="T1282" s="120"/>
      <c r="U1282" s="116"/>
      <c r="V1282" s="123"/>
      <c r="W1282" s="169"/>
      <c r="X1282" s="120"/>
      <c r="Y1282" s="116"/>
      <c r="Z1282" s="123"/>
      <c r="AA1282" s="169"/>
      <c r="AB1282" s="120"/>
    </row>
    <row r="1283" spans="2:28" ht="18" x14ac:dyDescent="0.3">
      <c r="B1283" s="141" t="s">
        <v>2151</v>
      </c>
      <c r="C1283" s="348" t="str">
        <f>IFERROR(INDEX(DATA!$E$6:$E$457,MATCH(B1283,DATA!$D$6:$D$457,0)),"")</f>
        <v>BOMBAS DE IMPULSIÓN AGUA, CON ACCESORIOS EN LA SUCCIOÓN E IMPULSIÓN</v>
      </c>
      <c r="D1283" s="349"/>
      <c r="E1283" s="349"/>
      <c r="F1283" s="349"/>
      <c r="G1283" s="350"/>
      <c r="H1283" s="160"/>
      <c r="I1283" s="136"/>
      <c r="J1283" s="136"/>
      <c r="K1283" s="176"/>
      <c r="L1283" s="163" t="str">
        <f>IFERROR(INDEX(DATA!$F$6:$F$457,MATCH(B1283,DATA!$D$6:$D$457,0)),"")</f>
        <v>UN</v>
      </c>
      <c r="N1283" s="166"/>
      <c r="O1283" s="171">
        <f>ROUND(SUM(O1284:O1294),0)</f>
        <v>2</v>
      </c>
      <c r="P1283" s="125"/>
      <c r="R1283" s="166"/>
      <c r="S1283" s="171">
        <f>ROUND(SUM(S1284:S1294),0)</f>
        <v>2</v>
      </c>
      <c r="T1283" s="125"/>
      <c r="V1283" s="166"/>
      <c r="W1283" s="171">
        <f>ROUND(SUM(W1284:W1294),0)</f>
        <v>2</v>
      </c>
      <c r="X1283" s="125"/>
      <c r="Z1283" s="166"/>
      <c r="AA1283" s="171">
        <f>ROUND(SUM(AA1284:AA1294),0)</f>
        <v>2</v>
      </c>
      <c r="AB1283" s="125"/>
    </row>
    <row r="1284" spans="2:28" s="117" customFormat="1" hidden="1" outlineLevel="1" x14ac:dyDescent="0.3">
      <c r="B1284" s="126" t="s">
        <v>18</v>
      </c>
      <c r="C1284" s="143" t="s">
        <v>2348</v>
      </c>
      <c r="D1284" s="137">
        <v>1</v>
      </c>
      <c r="E1284" s="139"/>
      <c r="F1284" s="139"/>
      <c r="G1284" s="139"/>
      <c r="H1284" s="156" t="str">
        <f>IF(L1284="ML",N1284,"")</f>
        <v/>
      </c>
      <c r="I1284" s="156" t="str">
        <f>IF(L1284="M2",N1284,"")</f>
        <v/>
      </c>
      <c r="J1284" s="156" t="str">
        <f>IF(L1284="M3",N1284,"")</f>
        <v/>
      </c>
      <c r="K1284" s="177" t="str">
        <f>IF(L1284="KG",N1284,"")</f>
        <v/>
      </c>
      <c r="L1284" s="164" t="str">
        <f>L1283</f>
        <v>UN</v>
      </c>
      <c r="M1284" s="116"/>
      <c r="N1284" s="167">
        <v>2</v>
      </c>
      <c r="O1284" s="172">
        <f t="shared" ref="O1284" si="1181">IFERROR(D1284*N1284,"")</f>
        <v>2</v>
      </c>
      <c r="P1284" s="121">
        <f>IFERROR(O1284/$O$1283,"")</f>
        <v>1</v>
      </c>
      <c r="Q1284" s="116"/>
      <c r="R1284" s="167">
        <v>2</v>
      </c>
      <c r="S1284" s="172">
        <f>IFERROR(D1284*R1284,"")</f>
        <v>2</v>
      </c>
      <c r="T1284" s="121">
        <f>IFERROR(S1284/$S$1283,"")</f>
        <v>1</v>
      </c>
      <c r="U1284" s="116"/>
      <c r="V1284" s="167">
        <v>2</v>
      </c>
      <c r="W1284" s="172">
        <f>IFERROR(D1284*V1284,"")</f>
        <v>2</v>
      </c>
      <c r="X1284" s="121">
        <f>IFERROR(W1284/$W$1283,"")</f>
        <v>1</v>
      </c>
      <c r="Y1284" s="116"/>
      <c r="Z1284" s="167">
        <v>2</v>
      </c>
      <c r="AA1284" s="172">
        <f>IFERROR(D1284*Z1284,"")</f>
        <v>2</v>
      </c>
      <c r="AB1284" s="121">
        <f>IFERROR(AA1284/$AA$1283,"")</f>
        <v>1</v>
      </c>
    </row>
    <row r="1285" spans="2:28" s="117" customFormat="1" hidden="1" outlineLevel="1" x14ac:dyDescent="0.3">
      <c r="B1285" s="126" t="s">
        <v>19</v>
      </c>
      <c r="C1285" s="143"/>
      <c r="D1285" s="137"/>
      <c r="E1285" s="124"/>
      <c r="F1285" s="124"/>
      <c r="G1285" s="124"/>
      <c r="H1285" s="156" t="str">
        <f t="shared" ref="H1285:H1293" si="1182">IF(L1285="ML",N1285,"")</f>
        <v/>
      </c>
      <c r="I1285" s="156" t="str">
        <f t="shared" ref="I1285:I1293" si="1183">IF(L1285="M2",N1285,"")</f>
        <v/>
      </c>
      <c r="J1285" s="156" t="str">
        <f t="shared" ref="J1285:J1293" si="1184">IF(L1285="M3",N1285,"")</f>
        <v/>
      </c>
      <c r="K1285" s="177" t="str">
        <f t="shared" ref="K1285:K1293" si="1185">IF(L1285="KG",N1285,"")</f>
        <v/>
      </c>
      <c r="L1285" s="164" t="str">
        <f t="shared" ref="L1285:L1293" si="1186">L1284</f>
        <v>UN</v>
      </c>
      <c r="M1285" s="116"/>
      <c r="N1285" s="167"/>
      <c r="O1285" s="172">
        <f>IFERROR(D1285*N1285,"")</f>
        <v>0</v>
      </c>
      <c r="P1285" s="121">
        <f t="shared" ref="P1285:P1293" si="1187">IFERROR(O1285/$O$1283,"")</f>
        <v>0</v>
      </c>
      <c r="Q1285" s="116"/>
      <c r="R1285" s="167"/>
      <c r="S1285" s="172">
        <f t="shared" ref="S1285:S1293" si="1188">IFERROR(D1285*R1285,"")</f>
        <v>0</v>
      </c>
      <c r="T1285" s="121">
        <f t="shared" ref="T1285:T1293" si="1189">IFERROR(S1285/$S$1283,"")</f>
        <v>0</v>
      </c>
      <c r="U1285" s="116"/>
      <c r="V1285" s="167"/>
      <c r="W1285" s="172">
        <f t="shared" ref="W1285:W1293" si="1190">IFERROR(D1285*V1285,"")</f>
        <v>0</v>
      </c>
      <c r="X1285" s="121">
        <f t="shared" ref="X1285:X1293" si="1191">IFERROR(W1285/$W$1283,"")</f>
        <v>0</v>
      </c>
      <c r="Y1285" s="116"/>
      <c r="Z1285" s="167"/>
      <c r="AA1285" s="172">
        <f t="shared" ref="AA1285:AA1293" si="1192">IFERROR(D1285*Z1285,"")</f>
        <v>0</v>
      </c>
      <c r="AB1285" s="121">
        <f t="shared" ref="AB1285:AB1293" si="1193">IFERROR(AA1285/$AA$1283,"")</f>
        <v>0</v>
      </c>
    </row>
    <row r="1286" spans="2:28" s="117" customFormat="1" hidden="1" outlineLevel="1" x14ac:dyDescent="0.3">
      <c r="B1286" s="126" t="s">
        <v>20</v>
      </c>
      <c r="C1286" s="143"/>
      <c r="D1286" s="137"/>
      <c r="E1286" s="124"/>
      <c r="F1286" s="124"/>
      <c r="G1286" s="124"/>
      <c r="H1286" s="156" t="str">
        <f t="shared" si="1182"/>
        <v/>
      </c>
      <c r="I1286" s="156" t="str">
        <f t="shared" si="1183"/>
        <v/>
      </c>
      <c r="J1286" s="156" t="str">
        <f t="shared" si="1184"/>
        <v/>
      </c>
      <c r="K1286" s="177" t="str">
        <f t="shared" si="1185"/>
        <v/>
      </c>
      <c r="L1286" s="164" t="str">
        <f t="shared" si="1186"/>
        <v>UN</v>
      </c>
      <c r="M1286" s="116"/>
      <c r="N1286" s="167"/>
      <c r="O1286" s="172">
        <f t="shared" ref="O1286:O1293" si="1194">IFERROR(D1286*N1286,"")</f>
        <v>0</v>
      </c>
      <c r="P1286" s="121">
        <f t="shared" si="1187"/>
        <v>0</v>
      </c>
      <c r="Q1286" s="116"/>
      <c r="R1286" s="167"/>
      <c r="S1286" s="172">
        <f t="shared" si="1188"/>
        <v>0</v>
      </c>
      <c r="T1286" s="121">
        <f t="shared" si="1189"/>
        <v>0</v>
      </c>
      <c r="U1286" s="116"/>
      <c r="V1286" s="167"/>
      <c r="W1286" s="172">
        <f t="shared" si="1190"/>
        <v>0</v>
      </c>
      <c r="X1286" s="121">
        <f t="shared" si="1191"/>
        <v>0</v>
      </c>
      <c r="Y1286" s="116"/>
      <c r="Z1286" s="167"/>
      <c r="AA1286" s="172">
        <f t="shared" si="1192"/>
        <v>0</v>
      </c>
      <c r="AB1286" s="121">
        <f t="shared" si="1193"/>
        <v>0</v>
      </c>
    </row>
    <row r="1287" spans="2:28" s="117" customFormat="1" hidden="1" outlineLevel="1" x14ac:dyDescent="0.3">
      <c r="B1287" s="126" t="s">
        <v>21</v>
      </c>
      <c r="C1287" s="143"/>
      <c r="D1287" s="137"/>
      <c r="E1287" s="124"/>
      <c r="F1287" s="124"/>
      <c r="G1287" s="124"/>
      <c r="H1287" s="156" t="str">
        <f t="shared" si="1182"/>
        <v/>
      </c>
      <c r="I1287" s="156" t="str">
        <f t="shared" si="1183"/>
        <v/>
      </c>
      <c r="J1287" s="156" t="str">
        <f t="shared" si="1184"/>
        <v/>
      </c>
      <c r="K1287" s="177" t="str">
        <f t="shared" si="1185"/>
        <v/>
      </c>
      <c r="L1287" s="164" t="str">
        <f t="shared" si="1186"/>
        <v>UN</v>
      </c>
      <c r="M1287" s="116"/>
      <c r="N1287" s="167"/>
      <c r="O1287" s="172">
        <f t="shared" si="1194"/>
        <v>0</v>
      </c>
      <c r="P1287" s="121">
        <f t="shared" si="1187"/>
        <v>0</v>
      </c>
      <c r="Q1287" s="116"/>
      <c r="R1287" s="167"/>
      <c r="S1287" s="172">
        <f t="shared" si="1188"/>
        <v>0</v>
      </c>
      <c r="T1287" s="121">
        <f t="shared" si="1189"/>
        <v>0</v>
      </c>
      <c r="U1287" s="116"/>
      <c r="V1287" s="167"/>
      <c r="W1287" s="172">
        <f t="shared" si="1190"/>
        <v>0</v>
      </c>
      <c r="X1287" s="121">
        <f t="shared" si="1191"/>
        <v>0</v>
      </c>
      <c r="Y1287" s="116"/>
      <c r="Z1287" s="167"/>
      <c r="AA1287" s="172">
        <f t="shared" si="1192"/>
        <v>0</v>
      </c>
      <c r="AB1287" s="121">
        <f t="shared" si="1193"/>
        <v>0</v>
      </c>
    </row>
    <row r="1288" spans="2:28" s="117" customFormat="1" hidden="1" outlineLevel="1" x14ac:dyDescent="0.3">
      <c r="B1288" s="126" t="s">
        <v>22</v>
      </c>
      <c r="C1288" s="143"/>
      <c r="D1288" s="137"/>
      <c r="E1288" s="124"/>
      <c r="F1288" s="124"/>
      <c r="G1288" s="124"/>
      <c r="H1288" s="156" t="str">
        <f t="shared" si="1182"/>
        <v/>
      </c>
      <c r="I1288" s="156" t="str">
        <f t="shared" si="1183"/>
        <v/>
      </c>
      <c r="J1288" s="156" t="str">
        <f t="shared" si="1184"/>
        <v/>
      </c>
      <c r="K1288" s="177" t="str">
        <f t="shared" si="1185"/>
        <v/>
      </c>
      <c r="L1288" s="164" t="str">
        <f t="shared" si="1186"/>
        <v>UN</v>
      </c>
      <c r="M1288" s="116"/>
      <c r="N1288" s="167"/>
      <c r="O1288" s="172">
        <f t="shared" si="1194"/>
        <v>0</v>
      </c>
      <c r="P1288" s="121">
        <f t="shared" si="1187"/>
        <v>0</v>
      </c>
      <c r="Q1288" s="116"/>
      <c r="R1288" s="167"/>
      <c r="S1288" s="172">
        <f t="shared" si="1188"/>
        <v>0</v>
      </c>
      <c r="T1288" s="121">
        <f t="shared" si="1189"/>
        <v>0</v>
      </c>
      <c r="U1288" s="116"/>
      <c r="V1288" s="167"/>
      <c r="W1288" s="172">
        <f t="shared" si="1190"/>
        <v>0</v>
      </c>
      <c r="X1288" s="121">
        <f t="shared" si="1191"/>
        <v>0</v>
      </c>
      <c r="Y1288" s="116"/>
      <c r="Z1288" s="167"/>
      <c r="AA1288" s="172">
        <f t="shared" si="1192"/>
        <v>0</v>
      </c>
      <c r="AB1288" s="121">
        <f t="shared" si="1193"/>
        <v>0</v>
      </c>
    </row>
    <row r="1289" spans="2:28" s="117" customFormat="1" hidden="1" outlineLevel="1" x14ac:dyDescent="0.3">
      <c r="B1289" s="126" t="s">
        <v>23</v>
      </c>
      <c r="C1289" s="143"/>
      <c r="D1289" s="137"/>
      <c r="E1289" s="124"/>
      <c r="F1289" s="124"/>
      <c r="G1289" s="124"/>
      <c r="H1289" s="156" t="str">
        <f t="shared" si="1182"/>
        <v/>
      </c>
      <c r="I1289" s="156" t="str">
        <f t="shared" si="1183"/>
        <v/>
      </c>
      <c r="J1289" s="156" t="str">
        <f t="shared" si="1184"/>
        <v/>
      </c>
      <c r="K1289" s="177" t="str">
        <f t="shared" si="1185"/>
        <v/>
      </c>
      <c r="L1289" s="164" t="str">
        <f t="shared" si="1186"/>
        <v>UN</v>
      </c>
      <c r="M1289" s="116"/>
      <c r="N1289" s="167"/>
      <c r="O1289" s="172">
        <f t="shared" si="1194"/>
        <v>0</v>
      </c>
      <c r="P1289" s="121">
        <f t="shared" si="1187"/>
        <v>0</v>
      </c>
      <c r="Q1289" s="116"/>
      <c r="R1289" s="167"/>
      <c r="S1289" s="172">
        <f t="shared" si="1188"/>
        <v>0</v>
      </c>
      <c r="T1289" s="121">
        <f t="shared" si="1189"/>
        <v>0</v>
      </c>
      <c r="U1289" s="116"/>
      <c r="V1289" s="167"/>
      <c r="W1289" s="172">
        <f t="shared" si="1190"/>
        <v>0</v>
      </c>
      <c r="X1289" s="121">
        <f t="shared" si="1191"/>
        <v>0</v>
      </c>
      <c r="Y1289" s="116"/>
      <c r="Z1289" s="167"/>
      <c r="AA1289" s="172">
        <f t="shared" si="1192"/>
        <v>0</v>
      </c>
      <c r="AB1289" s="121">
        <f t="shared" si="1193"/>
        <v>0</v>
      </c>
    </row>
    <row r="1290" spans="2:28" s="117" customFormat="1" hidden="1" outlineLevel="1" x14ac:dyDescent="0.3">
      <c r="B1290" s="126" t="s">
        <v>24</v>
      </c>
      <c r="C1290" s="143"/>
      <c r="D1290" s="137"/>
      <c r="E1290" s="124"/>
      <c r="F1290" s="124"/>
      <c r="G1290" s="124"/>
      <c r="H1290" s="156" t="str">
        <f t="shared" si="1182"/>
        <v/>
      </c>
      <c r="I1290" s="156" t="str">
        <f t="shared" si="1183"/>
        <v/>
      </c>
      <c r="J1290" s="156" t="str">
        <f t="shared" si="1184"/>
        <v/>
      </c>
      <c r="K1290" s="177" t="str">
        <f t="shared" si="1185"/>
        <v/>
      </c>
      <c r="L1290" s="164" t="str">
        <f t="shared" si="1186"/>
        <v>UN</v>
      </c>
      <c r="M1290" s="116"/>
      <c r="N1290" s="167"/>
      <c r="O1290" s="172">
        <f t="shared" si="1194"/>
        <v>0</v>
      </c>
      <c r="P1290" s="121">
        <f t="shared" si="1187"/>
        <v>0</v>
      </c>
      <c r="Q1290" s="116"/>
      <c r="R1290" s="167"/>
      <c r="S1290" s="172">
        <f t="shared" si="1188"/>
        <v>0</v>
      </c>
      <c r="T1290" s="121">
        <f t="shared" si="1189"/>
        <v>0</v>
      </c>
      <c r="U1290" s="116"/>
      <c r="V1290" s="167"/>
      <c r="W1290" s="172">
        <f t="shared" si="1190"/>
        <v>0</v>
      </c>
      <c r="X1290" s="121">
        <f t="shared" si="1191"/>
        <v>0</v>
      </c>
      <c r="Y1290" s="116"/>
      <c r="Z1290" s="167"/>
      <c r="AA1290" s="172">
        <f t="shared" si="1192"/>
        <v>0</v>
      </c>
      <c r="AB1290" s="121">
        <f t="shared" si="1193"/>
        <v>0</v>
      </c>
    </row>
    <row r="1291" spans="2:28" s="117" customFormat="1" hidden="1" outlineLevel="1" x14ac:dyDescent="0.3">
      <c r="B1291" s="126" t="s">
        <v>25</v>
      </c>
      <c r="C1291" s="143"/>
      <c r="D1291" s="137"/>
      <c r="E1291" s="124"/>
      <c r="F1291" s="124"/>
      <c r="G1291" s="124"/>
      <c r="H1291" s="156" t="str">
        <f t="shared" si="1182"/>
        <v/>
      </c>
      <c r="I1291" s="156" t="str">
        <f t="shared" si="1183"/>
        <v/>
      </c>
      <c r="J1291" s="156" t="str">
        <f t="shared" si="1184"/>
        <v/>
      </c>
      <c r="K1291" s="177" t="str">
        <f t="shared" si="1185"/>
        <v/>
      </c>
      <c r="L1291" s="164" t="str">
        <f t="shared" si="1186"/>
        <v>UN</v>
      </c>
      <c r="M1291" s="116"/>
      <c r="N1291" s="167"/>
      <c r="O1291" s="172">
        <f t="shared" si="1194"/>
        <v>0</v>
      </c>
      <c r="P1291" s="121">
        <f t="shared" si="1187"/>
        <v>0</v>
      </c>
      <c r="Q1291" s="116"/>
      <c r="R1291" s="167"/>
      <c r="S1291" s="172">
        <f t="shared" si="1188"/>
        <v>0</v>
      </c>
      <c r="T1291" s="121">
        <f t="shared" si="1189"/>
        <v>0</v>
      </c>
      <c r="U1291" s="116"/>
      <c r="V1291" s="167"/>
      <c r="W1291" s="172">
        <f t="shared" si="1190"/>
        <v>0</v>
      </c>
      <c r="X1291" s="121">
        <f t="shared" si="1191"/>
        <v>0</v>
      </c>
      <c r="Y1291" s="116"/>
      <c r="Z1291" s="167"/>
      <c r="AA1291" s="172">
        <f t="shared" si="1192"/>
        <v>0</v>
      </c>
      <c r="AB1291" s="121">
        <f t="shared" si="1193"/>
        <v>0</v>
      </c>
    </row>
    <row r="1292" spans="2:28" s="117" customFormat="1" hidden="1" outlineLevel="1" x14ac:dyDescent="0.3">
      <c r="B1292" s="126" t="s">
        <v>26</v>
      </c>
      <c r="C1292" s="143"/>
      <c r="D1292" s="137"/>
      <c r="E1292" s="124"/>
      <c r="F1292" s="124"/>
      <c r="G1292" s="124"/>
      <c r="H1292" s="156" t="str">
        <f t="shared" si="1182"/>
        <v/>
      </c>
      <c r="I1292" s="156" t="str">
        <f t="shared" si="1183"/>
        <v/>
      </c>
      <c r="J1292" s="156" t="str">
        <f t="shared" si="1184"/>
        <v/>
      </c>
      <c r="K1292" s="177" t="str">
        <f t="shared" si="1185"/>
        <v/>
      </c>
      <c r="L1292" s="164" t="str">
        <f t="shared" si="1186"/>
        <v>UN</v>
      </c>
      <c r="M1292" s="116"/>
      <c r="N1292" s="167"/>
      <c r="O1292" s="172">
        <f t="shared" si="1194"/>
        <v>0</v>
      </c>
      <c r="P1292" s="121">
        <f t="shared" si="1187"/>
        <v>0</v>
      </c>
      <c r="Q1292" s="116"/>
      <c r="R1292" s="167"/>
      <c r="S1292" s="172">
        <f t="shared" si="1188"/>
        <v>0</v>
      </c>
      <c r="T1292" s="121">
        <f t="shared" si="1189"/>
        <v>0</v>
      </c>
      <c r="U1292" s="116"/>
      <c r="V1292" s="167"/>
      <c r="W1292" s="172">
        <f t="shared" si="1190"/>
        <v>0</v>
      </c>
      <c r="X1292" s="121">
        <f t="shared" si="1191"/>
        <v>0</v>
      </c>
      <c r="Y1292" s="116"/>
      <c r="Z1292" s="167"/>
      <c r="AA1292" s="172">
        <f t="shared" si="1192"/>
        <v>0</v>
      </c>
      <c r="AB1292" s="121">
        <f t="shared" si="1193"/>
        <v>0</v>
      </c>
    </row>
    <row r="1293" spans="2:28" s="117" customFormat="1" hidden="1" outlineLevel="1" x14ac:dyDescent="0.3">
      <c r="B1293" s="126" t="s">
        <v>27</v>
      </c>
      <c r="C1293" s="143"/>
      <c r="D1293" s="137"/>
      <c r="E1293" s="124"/>
      <c r="F1293" s="124"/>
      <c r="G1293" s="124"/>
      <c r="H1293" s="156" t="str">
        <f t="shared" si="1182"/>
        <v/>
      </c>
      <c r="I1293" s="156" t="str">
        <f t="shared" si="1183"/>
        <v/>
      </c>
      <c r="J1293" s="156" t="str">
        <f t="shared" si="1184"/>
        <v/>
      </c>
      <c r="K1293" s="177" t="str">
        <f t="shared" si="1185"/>
        <v/>
      </c>
      <c r="L1293" s="164" t="str">
        <f t="shared" si="1186"/>
        <v>UN</v>
      </c>
      <c r="M1293" s="116"/>
      <c r="N1293" s="167"/>
      <c r="O1293" s="172">
        <f t="shared" si="1194"/>
        <v>0</v>
      </c>
      <c r="P1293" s="121">
        <f t="shared" si="1187"/>
        <v>0</v>
      </c>
      <c r="Q1293" s="116"/>
      <c r="R1293" s="167"/>
      <c r="S1293" s="172">
        <f t="shared" si="1188"/>
        <v>0</v>
      </c>
      <c r="T1293" s="121">
        <f t="shared" si="1189"/>
        <v>0</v>
      </c>
      <c r="U1293" s="116"/>
      <c r="V1293" s="167"/>
      <c r="W1293" s="172">
        <f t="shared" si="1190"/>
        <v>0</v>
      </c>
      <c r="X1293" s="121">
        <f t="shared" si="1191"/>
        <v>0</v>
      </c>
      <c r="Y1293" s="116"/>
      <c r="Z1293" s="167"/>
      <c r="AA1293" s="172">
        <f t="shared" si="1192"/>
        <v>0</v>
      </c>
      <c r="AB1293" s="121">
        <f t="shared" si="1193"/>
        <v>0</v>
      </c>
    </row>
    <row r="1294" spans="2:28" s="117" customFormat="1" ht="15" hidden="1" outlineLevel="1" thickBot="1" x14ac:dyDescent="0.35">
      <c r="B1294" s="127"/>
      <c r="C1294" s="128"/>
      <c r="D1294" s="140"/>
      <c r="E1294" s="129"/>
      <c r="F1294" s="129"/>
      <c r="G1294" s="129"/>
      <c r="H1294" s="129"/>
      <c r="I1294" s="129"/>
      <c r="J1294" s="129"/>
      <c r="K1294" s="178"/>
      <c r="L1294" s="165"/>
      <c r="M1294" s="116"/>
      <c r="N1294" s="168"/>
      <c r="O1294" s="173"/>
      <c r="P1294" s="130"/>
      <c r="Q1294" s="116"/>
      <c r="R1294" s="168"/>
      <c r="S1294" s="173"/>
      <c r="T1294" s="130"/>
      <c r="U1294" s="116"/>
      <c r="V1294" s="168"/>
      <c r="W1294" s="173"/>
      <c r="X1294" s="130"/>
      <c r="Y1294" s="116"/>
      <c r="Z1294" s="168"/>
      <c r="AA1294" s="173"/>
      <c r="AB1294" s="130"/>
    </row>
    <row r="1295" spans="2:28" s="120" customFormat="1" ht="9" hidden="1" customHeight="1" outlineLevel="1" thickBot="1" x14ac:dyDescent="0.35">
      <c r="K1295" s="174"/>
      <c r="L1295" s="123"/>
      <c r="M1295" s="116"/>
      <c r="N1295" s="123"/>
      <c r="O1295" s="169"/>
      <c r="Q1295" s="116"/>
      <c r="R1295" s="123"/>
      <c r="S1295" s="169"/>
      <c r="U1295" s="116"/>
      <c r="V1295" s="123"/>
      <c r="W1295" s="169"/>
      <c r="Y1295" s="116"/>
      <c r="Z1295" s="123"/>
      <c r="AA1295" s="169"/>
    </row>
    <row r="1296" spans="2:28" s="122" customFormat="1" ht="15" hidden="1" outlineLevel="1" thickBot="1" x14ac:dyDescent="0.35">
      <c r="B1296" s="132" t="s">
        <v>8</v>
      </c>
      <c r="C1296" s="132" t="s">
        <v>9</v>
      </c>
      <c r="D1296" s="134" t="s">
        <v>12</v>
      </c>
      <c r="E1296" s="133" t="s">
        <v>14</v>
      </c>
      <c r="F1296" s="133" t="s">
        <v>15</v>
      </c>
      <c r="G1296" s="133" t="s">
        <v>16</v>
      </c>
      <c r="H1296" s="133" t="s">
        <v>2214</v>
      </c>
      <c r="I1296" s="133" t="s">
        <v>54</v>
      </c>
      <c r="J1296" s="133" t="s">
        <v>55</v>
      </c>
      <c r="K1296" s="175" t="s">
        <v>17</v>
      </c>
      <c r="L1296" s="162" t="s">
        <v>56</v>
      </c>
      <c r="M1296" s="116"/>
      <c r="N1296" s="161" t="s">
        <v>2213</v>
      </c>
      <c r="O1296" s="170" t="s">
        <v>1</v>
      </c>
      <c r="P1296" s="135" t="s">
        <v>0</v>
      </c>
      <c r="Q1296" s="116"/>
      <c r="R1296" s="161" t="s">
        <v>2213</v>
      </c>
      <c r="S1296" s="170" t="s">
        <v>1</v>
      </c>
      <c r="T1296" s="135" t="s">
        <v>0</v>
      </c>
      <c r="U1296" s="116"/>
      <c r="V1296" s="161" t="s">
        <v>2213</v>
      </c>
      <c r="W1296" s="170" t="s">
        <v>1</v>
      </c>
      <c r="X1296" s="135" t="s">
        <v>0</v>
      </c>
      <c r="Y1296" s="116"/>
      <c r="Z1296" s="161" t="s">
        <v>2213</v>
      </c>
      <c r="AA1296" s="170" t="s">
        <v>1</v>
      </c>
      <c r="AB1296" s="135" t="s">
        <v>0</v>
      </c>
    </row>
    <row r="1297" spans="2:28" s="7" customFormat="1" ht="9" customHeight="1" collapsed="1" thickBot="1" x14ac:dyDescent="0.35">
      <c r="B1297" s="120"/>
      <c r="C1297" s="120"/>
      <c r="D1297" s="120"/>
      <c r="E1297" s="120"/>
      <c r="F1297" s="120"/>
      <c r="G1297" s="120"/>
      <c r="H1297" s="120"/>
      <c r="I1297" s="120"/>
      <c r="J1297" s="120"/>
      <c r="K1297" s="174"/>
      <c r="L1297" s="123"/>
      <c r="M1297" s="116"/>
      <c r="N1297" s="123"/>
      <c r="O1297" s="169"/>
      <c r="P1297" s="120"/>
      <c r="Q1297" s="116"/>
      <c r="R1297" s="123"/>
      <c r="S1297" s="169"/>
      <c r="T1297" s="120"/>
      <c r="U1297" s="116"/>
      <c r="V1297" s="123"/>
      <c r="W1297" s="169"/>
      <c r="X1297" s="120"/>
      <c r="Y1297" s="116"/>
      <c r="Z1297" s="123"/>
      <c r="AA1297" s="169"/>
      <c r="AB1297" s="120"/>
    </row>
    <row r="1298" spans="2:28" ht="18" x14ac:dyDescent="0.3">
      <c r="B1298" s="141" t="s">
        <v>2152</v>
      </c>
      <c r="C1298" s="348" t="str">
        <f>IFERROR(INDEX(DATA!$E$6:$E$457,MATCH(B1298,DATA!$D$6:$D$457,0)),"")</f>
        <v>BOMBA CONTRAINCENDIO CON ACCESORIOS EN LA SUCCIOÓN E IMPULSIÓN</v>
      </c>
      <c r="D1298" s="349"/>
      <c r="E1298" s="349"/>
      <c r="F1298" s="349"/>
      <c r="G1298" s="350"/>
      <c r="H1298" s="160"/>
      <c r="I1298" s="136"/>
      <c r="J1298" s="136"/>
      <c r="K1298" s="176"/>
      <c r="L1298" s="163" t="str">
        <f>IFERROR(INDEX(DATA!$F$6:$F$457,MATCH(B1298,DATA!$D$6:$D$457,0)),"")</f>
        <v>UN</v>
      </c>
      <c r="N1298" s="166"/>
      <c r="O1298" s="171">
        <f>ROUND(SUM(O1299:O1309),0)</f>
        <v>1</v>
      </c>
      <c r="P1298" s="125"/>
      <c r="R1298" s="166"/>
      <c r="S1298" s="171">
        <f>ROUND(SUM(S1299:S1309),0)</f>
        <v>1</v>
      </c>
      <c r="T1298" s="125"/>
      <c r="V1298" s="166"/>
      <c r="W1298" s="171">
        <f>ROUND(SUM(W1299:W1309),0)</f>
        <v>1</v>
      </c>
      <c r="X1298" s="125"/>
      <c r="Z1298" s="166"/>
      <c r="AA1298" s="171">
        <f>ROUND(SUM(AA1299:AA1309),0)</f>
        <v>1</v>
      </c>
      <c r="AB1298" s="125"/>
    </row>
    <row r="1299" spans="2:28" s="117" customFormat="1" hidden="1" outlineLevel="1" x14ac:dyDescent="0.3">
      <c r="B1299" s="126" t="s">
        <v>18</v>
      </c>
      <c r="C1299" s="143" t="s">
        <v>2349</v>
      </c>
      <c r="D1299" s="137">
        <v>1</v>
      </c>
      <c r="E1299" s="139"/>
      <c r="F1299" s="139"/>
      <c r="G1299" s="139"/>
      <c r="H1299" s="156" t="str">
        <f>IF(L1299="ML",N1299,"")</f>
        <v/>
      </c>
      <c r="I1299" s="156" t="str">
        <f>IF(L1299="M2",N1299,"")</f>
        <v/>
      </c>
      <c r="J1299" s="156" t="str">
        <f>IF(L1299="M3",N1299,"")</f>
        <v/>
      </c>
      <c r="K1299" s="177" t="str">
        <f>IF(L1299="KG",N1299,"")</f>
        <v/>
      </c>
      <c r="L1299" s="164" t="str">
        <f>L1298</f>
        <v>UN</v>
      </c>
      <c r="M1299" s="116"/>
      <c r="N1299" s="167">
        <v>1</v>
      </c>
      <c r="O1299" s="172">
        <f t="shared" ref="O1299" si="1195">IFERROR(D1299*N1299,"")</f>
        <v>1</v>
      </c>
      <c r="P1299" s="121">
        <f>IFERROR(O1299/$O$1298,"")</f>
        <v>1</v>
      </c>
      <c r="Q1299" s="116"/>
      <c r="R1299" s="167">
        <v>1</v>
      </c>
      <c r="S1299" s="172">
        <f>IFERROR(D1299*R1299,"")</f>
        <v>1</v>
      </c>
      <c r="T1299" s="121">
        <f>IFERROR(S1299/$S$1298,"")</f>
        <v>1</v>
      </c>
      <c r="U1299" s="116"/>
      <c r="V1299" s="167">
        <v>1</v>
      </c>
      <c r="W1299" s="172">
        <f>IFERROR(D1299*V1299,"")</f>
        <v>1</v>
      </c>
      <c r="X1299" s="121">
        <f>IFERROR(W1299/$W$1298,"")</f>
        <v>1</v>
      </c>
      <c r="Y1299" s="116"/>
      <c r="Z1299" s="167">
        <v>1</v>
      </c>
      <c r="AA1299" s="172">
        <f>IFERROR(D1299*Z1299,"")</f>
        <v>1</v>
      </c>
      <c r="AB1299" s="121">
        <f>IFERROR(AA1299/$AA$1298,"")</f>
        <v>1</v>
      </c>
    </row>
    <row r="1300" spans="2:28" s="117" customFormat="1" hidden="1" outlineLevel="1" x14ac:dyDescent="0.3">
      <c r="B1300" s="126" t="s">
        <v>19</v>
      </c>
      <c r="C1300" s="143"/>
      <c r="D1300" s="137"/>
      <c r="E1300" s="124"/>
      <c r="F1300" s="124"/>
      <c r="G1300" s="124"/>
      <c r="H1300" s="156" t="str">
        <f t="shared" ref="H1300:H1308" si="1196">IF(L1300="ML",N1300,"")</f>
        <v/>
      </c>
      <c r="I1300" s="156" t="str">
        <f t="shared" ref="I1300:I1308" si="1197">IF(L1300="M2",N1300,"")</f>
        <v/>
      </c>
      <c r="J1300" s="156" t="str">
        <f t="shared" ref="J1300:J1308" si="1198">IF(L1300="M3",N1300,"")</f>
        <v/>
      </c>
      <c r="K1300" s="177" t="str">
        <f t="shared" ref="K1300:K1308" si="1199">IF(L1300="KG",N1300,"")</f>
        <v/>
      </c>
      <c r="L1300" s="164" t="str">
        <f t="shared" ref="L1300:L1308" si="1200">L1299</f>
        <v>UN</v>
      </c>
      <c r="M1300" s="116"/>
      <c r="N1300" s="167"/>
      <c r="O1300" s="172">
        <f>IFERROR(D1300*N1300,"")</f>
        <v>0</v>
      </c>
      <c r="P1300" s="121">
        <f t="shared" ref="P1300:P1308" si="1201">IFERROR(O1300/$O$1298,"")</f>
        <v>0</v>
      </c>
      <c r="Q1300" s="116"/>
      <c r="R1300" s="167"/>
      <c r="S1300" s="172">
        <f t="shared" ref="S1300:S1308" si="1202">IFERROR(D1300*R1300,"")</f>
        <v>0</v>
      </c>
      <c r="T1300" s="121">
        <f t="shared" ref="T1300:T1308" si="1203">IFERROR(S1300/$S$1298,"")</f>
        <v>0</v>
      </c>
      <c r="U1300" s="116"/>
      <c r="V1300" s="167"/>
      <c r="W1300" s="172">
        <f t="shared" ref="W1300:W1308" si="1204">IFERROR(D1300*V1300,"")</f>
        <v>0</v>
      </c>
      <c r="X1300" s="121">
        <f t="shared" ref="X1300:X1308" si="1205">IFERROR(W1300/$W$1298,"")</f>
        <v>0</v>
      </c>
      <c r="Y1300" s="116"/>
      <c r="Z1300" s="167"/>
      <c r="AA1300" s="172">
        <f t="shared" ref="AA1300:AA1308" si="1206">IFERROR(D1300*Z1300,"")</f>
        <v>0</v>
      </c>
      <c r="AB1300" s="121">
        <f t="shared" ref="AB1300:AB1308" si="1207">IFERROR(AA1300/$AA$1298,"")</f>
        <v>0</v>
      </c>
    </row>
    <row r="1301" spans="2:28" s="117" customFormat="1" hidden="1" outlineLevel="1" x14ac:dyDescent="0.3">
      <c r="B1301" s="126" t="s">
        <v>20</v>
      </c>
      <c r="C1301" s="143"/>
      <c r="D1301" s="137"/>
      <c r="E1301" s="124"/>
      <c r="F1301" s="124"/>
      <c r="G1301" s="124"/>
      <c r="H1301" s="156" t="str">
        <f t="shared" si="1196"/>
        <v/>
      </c>
      <c r="I1301" s="156" t="str">
        <f t="shared" si="1197"/>
        <v/>
      </c>
      <c r="J1301" s="156" t="str">
        <f t="shared" si="1198"/>
        <v/>
      </c>
      <c r="K1301" s="177" t="str">
        <f t="shared" si="1199"/>
        <v/>
      </c>
      <c r="L1301" s="164" t="str">
        <f t="shared" si="1200"/>
        <v>UN</v>
      </c>
      <c r="M1301" s="116"/>
      <c r="N1301" s="167"/>
      <c r="O1301" s="172">
        <f t="shared" ref="O1301:O1308" si="1208">IFERROR(D1301*N1301,"")</f>
        <v>0</v>
      </c>
      <c r="P1301" s="121">
        <f t="shared" si="1201"/>
        <v>0</v>
      </c>
      <c r="Q1301" s="116"/>
      <c r="R1301" s="167"/>
      <c r="S1301" s="172">
        <f t="shared" si="1202"/>
        <v>0</v>
      </c>
      <c r="T1301" s="121">
        <f t="shared" si="1203"/>
        <v>0</v>
      </c>
      <c r="U1301" s="116"/>
      <c r="V1301" s="167"/>
      <c r="W1301" s="172">
        <f t="shared" si="1204"/>
        <v>0</v>
      </c>
      <c r="X1301" s="121">
        <f t="shared" si="1205"/>
        <v>0</v>
      </c>
      <c r="Y1301" s="116"/>
      <c r="Z1301" s="167"/>
      <c r="AA1301" s="172">
        <f t="shared" si="1206"/>
        <v>0</v>
      </c>
      <c r="AB1301" s="121">
        <f t="shared" si="1207"/>
        <v>0</v>
      </c>
    </row>
    <row r="1302" spans="2:28" s="117" customFormat="1" hidden="1" outlineLevel="1" x14ac:dyDescent="0.3">
      <c r="B1302" s="126" t="s">
        <v>21</v>
      </c>
      <c r="C1302" s="143"/>
      <c r="D1302" s="137"/>
      <c r="E1302" s="124"/>
      <c r="F1302" s="124"/>
      <c r="G1302" s="124"/>
      <c r="H1302" s="156" t="str">
        <f t="shared" si="1196"/>
        <v/>
      </c>
      <c r="I1302" s="156" t="str">
        <f t="shared" si="1197"/>
        <v/>
      </c>
      <c r="J1302" s="156" t="str">
        <f t="shared" si="1198"/>
        <v/>
      </c>
      <c r="K1302" s="177" t="str">
        <f t="shared" si="1199"/>
        <v/>
      </c>
      <c r="L1302" s="164" t="str">
        <f t="shared" si="1200"/>
        <v>UN</v>
      </c>
      <c r="M1302" s="116"/>
      <c r="N1302" s="167"/>
      <c r="O1302" s="172">
        <f t="shared" si="1208"/>
        <v>0</v>
      </c>
      <c r="P1302" s="121">
        <f t="shared" si="1201"/>
        <v>0</v>
      </c>
      <c r="Q1302" s="116"/>
      <c r="R1302" s="167"/>
      <c r="S1302" s="172">
        <f t="shared" si="1202"/>
        <v>0</v>
      </c>
      <c r="T1302" s="121">
        <f t="shared" si="1203"/>
        <v>0</v>
      </c>
      <c r="U1302" s="116"/>
      <c r="V1302" s="167"/>
      <c r="W1302" s="172">
        <f t="shared" si="1204"/>
        <v>0</v>
      </c>
      <c r="X1302" s="121">
        <f t="shared" si="1205"/>
        <v>0</v>
      </c>
      <c r="Y1302" s="116"/>
      <c r="Z1302" s="167"/>
      <c r="AA1302" s="172">
        <f t="shared" si="1206"/>
        <v>0</v>
      </c>
      <c r="AB1302" s="121">
        <f t="shared" si="1207"/>
        <v>0</v>
      </c>
    </row>
    <row r="1303" spans="2:28" s="117" customFormat="1" hidden="1" outlineLevel="1" x14ac:dyDescent="0.3">
      <c r="B1303" s="126" t="s">
        <v>22</v>
      </c>
      <c r="C1303" s="143"/>
      <c r="D1303" s="137"/>
      <c r="E1303" s="124"/>
      <c r="F1303" s="124"/>
      <c r="G1303" s="124"/>
      <c r="H1303" s="156" t="str">
        <f t="shared" si="1196"/>
        <v/>
      </c>
      <c r="I1303" s="156" t="str">
        <f t="shared" si="1197"/>
        <v/>
      </c>
      <c r="J1303" s="156" t="str">
        <f t="shared" si="1198"/>
        <v/>
      </c>
      <c r="K1303" s="177" t="str">
        <f t="shared" si="1199"/>
        <v/>
      </c>
      <c r="L1303" s="164" t="str">
        <f t="shared" si="1200"/>
        <v>UN</v>
      </c>
      <c r="M1303" s="116"/>
      <c r="N1303" s="167"/>
      <c r="O1303" s="172">
        <f t="shared" si="1208"/>
        <v>0</v>
      </c>
      <c r="P1303" s="121">
        <f t="shared" si="1201"/>
        <v>0</v>
      </c>
      <c r="Q1303" s="116"/>
      <c r="R1303" s="167"/>
      <c r="S1303" s="172">
        <f t="shared" si="1202"/>
        <v>0</v>
      </c>
      <c r="T1303" s="121">
        <f t="shared" si="1203"/>
        <v>0</v>
      </c>
      <c r="U1303" s="116"/>
      <c r="V1303" s="167"/>
      <c r="W1303" s="172">
        <f t="shared" si="1204"/>
        <v>0</v>
      </c>
      <c r="X1303" s="121">
        <f t="shared" si="1205"/>
        <v>0</v>
      </c>
      <c r="Y1303" s="116"/>
      <c r="Z1303" s="167"/>
      <c r="AA1303" s="172">
        <f t="shared" si="1206"/>
        <v>0</v>
      </c>
      <c r="AB1303" s="121">
        <f t="shared" si="1207"/>
        <v>0</v>
      </c>
    </row>
    <row r="1304" spans="2:28" s="117" customFormat="1" hidden="1" outlineLevel="1" x14ac:dyDescent="0.3">
      <c r="B1304" s="126" t="s">
        <v>23</v>
      </c>
      <c r="C1304" s="143"/>
      <c r="D1304" s="137"/>
      <c r="E1304" s="124"/>
      <c r="F1304" s="124"/>
      <c r="G1304" s="124"/>
      <c r="H1304" s="156" t="str">
        <f t="shared" si="1196"/>
        <v/>
      </c>
      <c r="I1304" s="156" t="str">
        <f t="shared" si="1197"/>
        <v/>
      </c>
      <c r="J1304" s="156" t="str">
        <f t="shared" si="1198"/>
        <v/>
      </c>
      <c r="K1304" s="177" t="str">
        <f t="shared" si="1199"/>
        <v/>
      </c>
      <c r="L1304" s="164" t="str">
        <f t="shared" si="1200"/>
        <v>UN</v>
      </c>
      <c r="M1304" s="116"/>
      <c r="N1304" s="167"/>
      <c r="O1304" s="172">
        <f t="shared" si="1208"/>
        <v>0</v>
      </c>
      <c r="P1304" s="121">
        <f t="shared" si="1201"/>
        <v>0</v>
      </c>
      <c r="Q1304" s="116"/>
      <c r="R1304" s="167"/>
      <c r="S1304" s="172">
        <f t="shared" si="1202"/>
        <v>0</v>
      </c>
      <c r="T1304" s="121">
        <f t="shared" si="1203"/>
        <v>0</v>
      </c>
      <c r="U1304" s="116"/>
      <c r="V1304" s="167"/>
      <c r="W1304" s="172">
        <f t="shared" si="1204"/>
        <v>0</v>
      </c>
      <c r="X1304" s="121">
        <f t="shared" si="1205"/>
        <v>0</v>
      </c>
      <c r="Y1304" s="116"/>
      <c r="Z1304" s="167"/>
      <c r="AA1304" s="172">
        <f t="shared" si="1206"/>
        <v>0</v>
      </c>
      <c r="AB1304" s="121">
        <f t="shared" si="1207"/>
        <v>0</v>
      </c>
    </row>
    <row r="1305" spans="2:28" s="117" customFormat="1" hidden="1" outlineLevel="1" x14ac:dyDescent="0.3">
      <c r="B1305" s="126" t="s">
        <v>24</v>
      </c>
      <c r="C1305" s="143"/>
      <c r="D1305" s="137"/>
      <c r="E1305" s="124"/>
      <c r="F1305" s="124"/>
      <c r="G1305" s="124"/>
      <c r="H1305" s="156" t="str">
        <f t="shared" si="1196"/>
        <v/>
      </c>
      <c r="I1305" s="156" t="str">
        <f t="shared" si="1197"/>
        <v/>
      </c>
      <c r="J1305" s="156" t="str">
        <f t="shared" si="1198"/>
        <v/>
      </c>
      <c r="K1305" s="177" t="str">
        <f t="shared" si="1199"/>
        <v/>
      </c>
      <c r="L1305" s="164" t="str">
        <f t="shared" si="1200"/>
        <v>UN</v>
      </c>
      <c r="M1305" s="116"/>
      <c r="N1305" s="167"/>
      <c r="O1305" s="172">
        <f t="shared" si="1208"/>
        <v>0</v>
      </c>
      <c r="P1305" s="121">
        <f t="shared" si="1201"/>
        <v>0</v>
      </c>
      <c r="Q1305" s="116"/>
      <c r="R1305" s="167"/>
      <c r="S1305" s="172">
        <f t="shared" si="1202"/>
        <v>0</v>
      </c>
      <c r="T1305" s="121">
        <f t="shared" si="1203"/>
        <v>0</v>
      </c>
      <c r="U1305" s="116"/>
      <c r="V1305" s="167"/>
      <c r="W1305" s="172">
        <f t="shared" si="1204"/>
        <v>0</v>
      </c>
      <c r="X1305" s="121">
        <f t="shared" si="1205"/>
        <v>0</v>
      </c>
      <c r="Y1305" s="116"/>
      <c r="Z1305" s="167"/>
      <c r="AA1305" s="172">
        <f t="shared" si="1206"/>
        <v>0</v>
      </c>
      <c r="AB1305" s="121">
        <f t="shared" si="1207"/>
        <v>0</v>
      </c>
    </row>
    <row r="1306" spans="2:28" s="117" customFormat="1" hidden="1" outlineLevel="1" x14ac:dyDescent="0.3">
      <c r="B1306" s="126" t="s">
        <v>25</v>
      </c>
      <c r="C1306" s="143"/>
      <c r="D1306" s="137"/>
      <c r="E1306" s="124"/>
      <c r="F1306" s="124"/>
      <c r="G1306" s="124"/>
      <c r="H1306" s="156" t="str">
        <f t="shared" si="1196"/>
        <v/>
      </c>
      <c r="I1306" s="156" t="str">
        <f t="shared" si="1197"/>
        <v/>
      </c>
      <c r="J1306" s="156" t="str">
        <f t="shared" si="1198"/>
        <v/>
      </c>
      <c r="K1306" s="177" t="str">
        <f t="shared" si="1199"/>
        <v/>
      </c>
      <c r="L1306" s="164" t="str">
        <f t="shared" si="1200"/>
        <v>UN</v>
      </c>
      <c r="M1306" s="116"/>
      <c r="N1306" s="167"/>
      <c r="O1306" s="172">
        <f t="shared" si="1208"/>
        <v>0</v>
      </c>
      <c r="P1306" s="121">
        <f t="shared" si="1201"/>
        <v>0</v>
      </c>
      <c r="Q1306" s="116"/>
      <c r="R1306" s="167"/>
      <c r="S1306" s="172">
        <f t="shared" si="1202"/>
        <v>0</v>
      </c>
      <c r="T1306" s="121">
        <f t="shared" si="1203"/>
        <v>0</v>
      </c>
      <c r="U1306" s="116"/>
      <c r="V1306" s="167"/>
      <c r="W1306" s="172">
        <f t="shared" si="1204"/>
        <v>0</v>
      </c>
      <c r="X1306" s="121">
        <f t="shared" si="1205"/>
        <v>0</v>
      </c>
      <c r="Y1306" s="116"/>
      <c r="Z1306" s="167"/>
      <c r="AA1306" s="172">
        <f t="shared" si="1206"/>
        <v>0</v>
      </c>
      <c r="AB1306" s="121">
        <f t="shared" si="1207"/>
        <v>0</v>
      </c>
    </row>
    <row r="1307" spans="2:28" s="117" customFormat="1" hidden="1" outlineLevel="1" x14ac:dyDescent="0.3">
      <c r="B1307" s="126" t="s">
        <v>26</v>
      </c>
      <c r="C1307" s="143"/>
      <c r="D1307" s="137"/>
      <c r="E1307" s="124"/>
      <c r="F1307" s="124"/>
      <c r="G1307" s="124"/>
      <c r="H1307" s="156" t="str">
        <f t="shared" si="1196"/>
        <v/>
      </c>
      <c r="I1307" s="156" t="str">
        <f t="shared" si="1197"/>
        <v/>
      </c>
      <c r="J1307" s="156" t="str">
        <f t="shared" si="1198"/>
        <v/>
      </c>
      <c r="K1307" s="177" t="str">
        <f t="shared" si="1199"/>
        <v/>
      </c>
      <c r="L1307" s="164" t="str">
        <f t="shared" si="1200"/>
        <v>UN</v>
      </c>
      <c r="M1307" s="116"/>
      <c r="N1307" s="167"/>
      <c r="O1307" s="172">
        <f t="shared" si="1208"/>
        <v>0</v>
      </c>
      <c r="P1307" s="121">
        <f t="shared" si="1201"/>
        <v>0</v>
      </c>
      <c r="Q1307" s="116"/>
      <c r="R1307" s="167"/>
      <c r="S1307" s="172">
        <f t="shared" si="1202"/>
        <v>0</v>
      </c>
      <c r="T1307" s="121">
        <f t="shared" si="1203"/>
        <v>0</v>
      </c>
      <c r="U1307" s="116"/>
      <c r="V1307" s="167"/>
      <c r="W1307" s="172">
        <f t="shared" si="1204"/>
        <v>0</v>
      </c>
      <c r="X1307" s="121">
        <f t="shared" si="1205"/>
        <v>0</v>
      </c>
      <c r="Y1307" s="116"/>
      <c r="Z1307" s="167"/>
      <c r="AA1307" s="172">
        <f t="shared" si="1206"/>
        <v>0</v>
      </c>
      <c r="AB1307" s="121">
        <f t="shared" si="1207"/>
        <v>0</v>
      </c>
    </row>
    <row r="1308" spans="2:28" s="117" customFormat="1" hidden="1" outlineLevel="1" x14ac:dyDescent="0.3">
      <c r="B1308" s="126" t="s">
        <v>27</v>
      </c>
      <c r="C1308" s="143"/>
      <c r="D1308" s="137"/>
      <c r="E1308" s="124"/>
      <c r="F1308" s="124"/>
      <c r="G1308" s="124"/>
      <c r="H1308" s="156" t="str">
        <f t="shared" si="1196"/>
        <v/>
      </c>
      <c r="I1308" s="156" t="str">
        <f t="shared" si="1197"/>
        <v/>
      </c>
      <c r="J1308" s="156" t="str">
        <f t="shared" si="1198"/>
        <v/>
      </c>
      <c r="K1308" s="177" t="str">
        <f t="shared" si="1199"/>
        <v/>
      </c>
      <c r="L1308" s="164" t="str">
        <f t="shared" si="1200"/>
        <v>UN</v>
      </c>
      <c r="M1308" s="116"/>
      <c r="N1308" s="167"/>
      <c r="O1308" s="172">
        <f t="shared" si="1208"/>
        <v>0</v>
      </c>
      <c r="P1308" s="121">
        <f t="shared" si="1201"/>
        <v>0</v>
      </c>
      <c r="Q1308" s="116"/>
      <c r="R1308" s="167"/>
      <c r="S1308" s="172">
        <f t="shared" si="1202"/>
        <v>0</v>
      </c>
      <c r="T1308" s="121">
        <f t="shared" si="1203"/>
        <v>0</v>
      </c>
      <c r="U1308" s="116"/>
      <c r="V1308" s="167"/>
      <c r="W1308" s="172">
        <f t="shared" si="1204"/>
        <v>0</v>
      </c>
      <c r="X1308" s="121">
        <f t="shared" si="1205"/>
        <v>0</v>
      </c>
      <c r="Y1308" s="116"/>
      <c r="Z1308" s="167"/>
      <c r="AA1308" s="172">
        <f t="shared" si="1206"/>
        <v>0</v>
      </c>
      <c r="AB1308" s="121">
        <f t="shared" si="1207"/>
        <v>0</v>
      </c>
    </row>
    <row r="1309" spans="2:28" s="117" customFormat="1" ht="15" hidden="1" outlineLevel="1" thickBot="1" x14ac:dyDescent="0.35">
      <c r="B1309" s="127"/>
      <c r="C1309" s="128"/>
      <c r="D1309" s="140"/>
      <c r="E1309" s="129"/>
      <c r="F1309" s="129"/>
      <c r="G1309" s="129"/>
      <c r="H1309" s="129"/>
      <c r="I1309" s="129"/>
      <c r="J1309" s="129"/>
      <c r="K1309" s="178"/>
      <c r="L1309" s="165"/>
      <c r="M1309" s="116"/>
      <c r="N1309" s="168"/>
      <c r="O1309" s="173"/>
      <c r="P1309" s="130"/>
      <c r="Q1309" s="116"/>
      <c r="R1309" s="168"/>
      <c r="S1309" s="173"/>
      <c r="T1309" s="130"/>
      <c r="U1309" s="116"/>
      <c r="V1309" s="168"/>
      <c r="W1309" s="173"/>
      <c r="X1309" s="130"/>
      <c r="Y1309" s="116"/>
      <c r="Z1309" s="168"/>
      <c r="AA1309" s="173"/>
      <c r="AB1309" s="130"/>
    </row>
    <row r="1310" spans="2:28" s="120" customFormat="1" ht="9" hidden="1" customHeight="1" outlineLevel="1" thickBot="1" x14ac:dyDescent="0.35">
      <c r="K1310" s="174"/>
      <c r="L1310" s="123"/>
      <c r="M1310" s="116"/>
      <c r="N1310" s="123"/>
      <c r="O1310" s="169"/>
      <c r="Q1310" s="116"/>
      <c r="R1310" s="123"/>
      <c r="S1310" s="169"/>
      <c r="U1310" s="116"/>
      <c r="V1310" s="123"/>
      <c r="W1310" s="169"/>
      <c r="Y1310" s="116"/>
      <c r="Z1310" s="123"/>
      <c r="AA1310" s="169"/>
    </row>
    <row r="1311" spans="2:28" s="122" customFormat="1" ht="15" hidden="1" outlineLevel="1" thickBot="1" x14ac:dyDescent="0.35">
      <c r="B1311" s="132" t="s">
        <v>8</v>
      </c>
      <c r="C1311" s="132" t="s">
        <v>9</v>
      </c>
      <c r="D1311" s="134" t="s">
        <v>12</v>
      </c>
      <c r="E1311" s="133" t="s">
        <v>14</v>
      </c>
      <c r="F1311" s="133" t="s">
        <v>15</v>
      </c>
      <c r="G1311" s="133" t="s">
        <v>16</v>
      </c>
      <c r="H1311" s="133" t="s">
        <v>2214</v>
      </c>
      <c r="I1311" s="133" t="s">
        <v>54</v>
      </c>
      <c r="J1311" s="133" t="s">
        <v>55</v>
      </c>
      <c r="K1311" s="175" t="s">
        <v>17</v>
      </c>
      <c r="L1311" s="162" t="s">
        <v>56</v>
      </c>
      <c r="M1311" s="116"/>
      <c r="N1311" s="161" t="s">
        <v>2213</v>
      </c>
      <c r="O1311" s="170" t="s">
        <v>1</v>
      </c>
      <c r="P1311" s="135" t="s">
        <v>0</v>
      </c>
      <c r="Q1311" s="116"/>
      <c r="R1311" s="161" t="s">
        <v>2213</v>
      </c>
      <c r="S1311" s="170" t="s">
        <v>1</v>
      </c>
      <c r="T1311" s="135" t="s">
        <v>0</v>
      </c>
      <c r="U1311" s="116"/>
      <c r="V1311" s="161" t="s">
        <v>2213</v>
      </c>
      <c r="W1311" s="170" t="s">
        <v>1</v>
      </c>
      <c r="X1311" s="135" t="s">
        <v>0</v>
      </c>
      <c r="Y1311" s="116"/>
      <c r="Z1311" s="161" t="s">
        <v>2213</v>
      </c>
      <c r="AA1311" s="170" t="s">
        <v>1</v>
      </c>
      <c r="AB1311" s="135" t="s">
        <v>0</v>
      </c>
    </row>
    <row r="1312" spans="2:28" s="7" customFormat="1" ht="9" customHeight="1" collapsed="1" thickBot="1" x14ac:dyDescent="0.35">
      <c r="B1312" s="120"/>
      <c r="C1312" s="120"/>
      <c r="D1312" s="120"/>
      <c r="E1312" s="120"/>
      <c r="F1312" s="120"/>
      <c r="G1312" s="120"/>
      <c r="H1312" s="120"/>
      <c r="I1312" s="120"/>
      <c r="J1312" s="120"/>
      <c r="K1312" s="174"/>
      <c r="L1312" s="123"/>
      <c r="M1312" s="116"/>
      <c r="N1312" s="123"/>
      <c r="O1312" s="169"/>
      <c r="P1312" s="120"/>
      <c r="Q1312" s="116"/>
      <c r="R1312" s="123"/>
      <c r="S1312" s="169"/>
      <c r="T1312" s="120"/>
      <c r="U1312" s="116"/>
      <c r="V1312" s="123"/>
      <c r="W1312" s="169"/>
      <c r="X1312" s="120"/>
      <c r="Y1312" s="116"/>
      <c r="Z1312" s="123"/>
      <c r="AA1312" s="169"/>
      <c r="AB1312" s="120"/>
    </row>
    <row r="1313" spans="2:28" ht="18" x14ac:dyDescent="0.3">
      <c r="B1313" s="141" t="s">
        <v>157</v>
      </c>
      <c r="C1313" s="348" t="str">
        <f>IFERROR(INDEX(DATA!$E$6:$E$457,MATCH(B1313,DATA!$D$6:$D$457,0)),"")</f>
        <v>SALIDA LÁMPARA TOMA EMT COMPLETA</v>
      </c>
      <c r="D1313" s="349"/>
      <c r="E1313" s="349"/>
      <c r="F1313" s="349"/>
      <c r="G1313" s="350"/>
      <c r="H1313" s="160"/>
      <c r="I1313" s="136"/>
      <c r="J1313" s="136"/>
      <c r="K1313" s="176"/>
      <c r="L1313" s="163" t="str">
        <f>IFERROR(INDEX(DATA!$F$6:$F$457,MATCH(B1313,DATA!$D$6:$D$457,0)),"")</f>
        <v>UN</v>
      </c>
      <c r="N1313" s="166"/>
      <c r="O1313" s="171">
        <f>ROUND(SUM(O1314:O1327),0)</f>
        <v>809</v>
      </c>
      <c r="P1313" s="125"/>
      <c r="R1313" s="166"/>
      <c r="S1313" s="171">
        <f>ROUND(SUM(S1314:S1327),0)</f>
        <v>948</v>
      </c>
      <c r="T1313" s="125"/>
      <c r="V1313" s="166"/>
      <c r="W1313" s="171">
        <f>ROUND(SUM(W1314:W1327),0)</f>
        <v>771</v>
      </c>
      <c r="X1313" s="125"/>
      <c r="Z1313" s="166"/>
      <c r="AA1313" s="171">
        <f>ROUND(SUM(AA1314:AA1327),0)</f>
        <v>751</v>
      </c>
      <c r="AB1313" s="125"/>
    </row>
    <row r="1314" spans="2:28" ht="27.6" hidden="1" outlineLevel="1" x14ac:dyDescent="0.3">
      <c r="B1314" s="126" t="s">
        <v>18</v>
      </c>
      <c r="C1314" s="143" t="s">
        <v>2163</v>
      </c>
      <c r="D1314" s="137">
        <v>1</v>
      </c>
      <c r="E1314" s="124"/>
      <c r="F1314" s="124"/>
      <c r="G1314" s="124"/>
      <c r="H1314" s="156" t="str">
        <f>IF(L1314="ML",N1314,"")</f>
        <v/>
      </c>
      <c r="I1314" s="156" t="str">
        <f>IF(L1314="M2",N1314,"")</f>
        <v/>
      </c>
      <c r="J1314" s="156" t="str">
        <f>IF(L1314="M3",N1314,"")</f>
        <v/>
      </c>
      <c r="K1314" s="177" t="str">
        <f>IF(L1314="KG",N1314,"")</f>
        <v/>
      </c>
      <c r="L1314" s="164" t="str">
        <f>L1313</f>
        <v>UN</v>
      </c>
      <c r="N1314" s="167">
        <v>226</v>
      </c>
      <c r="O1314" s="172">
        <f t="shared" ref="O1314" si="1209">IFERROR(D1314*N1314,"")</f>
        <v>226</v>
      </c>
      <c r="P1314" s="121">
        <f>IFERROR(O1314/$O$1313,"")</f>
        <v>0.27935723114956734</v>
      </c>
      <c r="R1314" s="167">
        <v>231</v>
      </c>
      <c r="S1314" s="172">
        <f>IFERROR(D1314*R1314,"")</f>
        <v>231</v>
      </c>
      <c r="T1314" s="121">
        <f>IFERROR(S1314/$S$1313,"")</f>
        <v>0.24367088607594936</v>
      </c>
      <c r="V1314" s="167">
        <v>216</v>
      </c>
      <c r="W1314" s="172">
        <f>IFERROR(D1314*V1314,"")</f>
        <v>216</v>
      </c>
      <c r="X1314" s="121">
        <f>IFERROR(W1314/$W$1313,"")</f>
        <v>0.28015564202334631</v>
      </c>
      <c r="Z1314" s="167">
        <v>211</v>
      </c>
      <c r="AA1314" s="172">
        <f>IFERROR(D1314*Z1314,"")</f>
        <v>211</v>
      </c>
      <c r="AB1314" s="121">
        <f>IFERROR(AA1314/$AA$1313,"")</f>
        <v>0.28095872170439412</v>
      </c>
    </row>
    <row r="1315" spans="2:28" ht="27.6" hidden="1" outlineLevel="1" x14ac:dyDescent="0.3">
      <c r="B1315" s="126" t="s">
        <v>19</v>
      </c>
      <c r="C1315" s="143" t="s">
        <v>2164</v>
      </c>
      <c r="D1315" s="137">
        <v>1</v>
      </c>
      <c r="E1315" s="124"/>
      <c r="F1315" s="124"/>
      <c r="G1315" s="124"/>
      <c r="H1315" s="156" t="str">
        <f t="shared" ref="H1315:H1323" si="1210">IF(L1315="ML",N1315,"")</f>
        <v/>
      </c>
      <c r="I1315" s="156" t="str">
        <f t="shared" ref="I1315:I1323" si="1211">IF(L1315="M2",N1315,"")</f>
        <v/>
      </c>
      <c r="J1315" s="156" t="str">
        <f t="shared" ref="J1315:J1323" si="1212">IF(L1315="M3",N1315,"")</f>
        <v/>
      </c>
      <c r="K1315" s="177" t="str">
        <f t="shared" ref="K1315:K1323" si="1213">IF(L1315="KG",N1315,"")</f>
        <v/>
      </c>
      <c r="L1315" s="164" t="str">
        <f t="shared" ref="L1315:L1320" si="1214">L1314</f>
        <v>UN</v>
      </c>
      <c r="N1315" s="167">
        <v>230</v>
      </c>
      <c r="O1315" s="172">
        <f>IFERROR(D1315*N1315,"")</f>
        <v>230</v>
      </c>
      <c r="P1315" s="121">
        <f t="shared" ref="P1315:P1326" si="1215">IFERROR(O1315/$O$1313,"")</f>
        <v>0.28430160692212608</v>
      </c>
      <c r="R1315" s="167">
        <v>234</v>
      </c>
      <c r="S1315" s="172">
        <f t="shared" ref="S1315:S1326" si="1216">IFERROR(D1315*R1315,"")</f>
        <v>234</v>
      </c>
      <c r="T1315" s="121">
        <f t="shared" ref="T1315:T1326" si="1217">IFERROR(S1315/$S$1313,"")</f>
        <v>0.24683544303797469</v>
      </c>
      <c r="V1315" s="167">
        <v>219</v>
      </c>
      <c r="W1315" s="172">
        <f t="shared" ref="W1315:W1326" si="1218">IFERROR(D1315*V1315,"")</f>
        <v>219</v>
      </c>
      <c r="X1315" s="121">
        <f t="shared" ref="X1315:X1326" si="1219">IFERROR(W1315/$W$1313,"")</f>
        <v>0.28404669260700388</v>
      </c>
      <c r="Z1315" s="167">
        <v>214</v>
      </c>
      <c r="AA1315" s="172">
        <f t="shared" ref="AA1315:AA1326" si="1220">IFERROR(D1315*Z1315,"")</f>
        <v>214</v>
      </c>
      <c r="AB1315" s="121">
        <f t="shared" ref="AB1315:AB1326" si="1221">IFERROR(AA1315/$AA$1313,"")</f>
        <v>0.28495339547270304</v>
      </c>
    </row>
    <row r="1316" spans="2:28" ht="27.6" hidden="1" outlineLevel="1" x14ac:dyDescent="0.3">
      <c r="B1316" s="126" t="s">
        <v>20</v>
      </c>
      <c r="C1316" s="143" t="s">
        <v>2168</v>
      </c>
      <c r="D1316" s="137">
        <v>1</v>
      </c>
      <c r="E1316" s="124"/>
      <c r="F1316" s="124"/>
      <c r="G1316" s="124"/>
      <c r="H1316" s="156" t="str">
        <f t="shared" si="1210"/>
        <v/>
      </c>
      <c r="I1316" s="156" t="str">
        <f t="shared" si="1211"/>
        <v/>
      </c>
      <c r="J1316" s="156" t="str">
        <f t="shared" si="1212"/>
        <v/>
      </c>
      <c r="K1316" s="177" t="str">
        <f t="shared" si="1213"/>
        <v/>
      </c>
      <c r="L1316" s="164" t="str">
        <f t="shared" si="1214"/>
        <v>UN</v>
      </c>
      <c r="N1316" s="167">
        <v>117</v>
      </c>
      <c r="O1316" s="172">
        <f t="shared" ref="O1316:O1321" si="1222">IFERROR(D1316*N1316,"")</f>
        <v>117</v>
      </c>
      <c r="P1316" s="121">
        <f t="shared" si="1215"/>
        <v>0.14462299134734241</v>
      </c>
      <c r="R1316" s="167">
        <v>143</v>
      </c>
      <c r="S1316" s="172">
        <f t="shared" si="1216"/>
        <v>143</v>
      </c>
      <c r="T1316" s="121">
        <f t="shared" si="1217"/>
        <v>0.15084388185654007</v>
      </c>
      <c r="V1316" s="167">
        <v>111</v>
      </c>
      <c r="W1316" s="172">
        <f t="shared" si="1218"/>
        <v>111</v>
      </c>
      <c r="X1316" s="121">
        <f t="shared" si="1219"/>
        <v>0.14396887159533073</v>
      </c>
      <c r="Z1316" s="167">
        <v>108</v>
      </c>
      <c r="AA1316" s="172">
        <f t="shared" si="1220"/>
        <v>108</v>
      </c>
      <c r="AB1316" s="121">
        <f t="shared" si="1221"/>
        <v>0.14380825565912117</v>
      </c>
    </row>
    <row r="1317" spans="2:28" ht="27.6" hidden="1" outlineLevel="1" x14ac:dyDescent="0.3">
      <c r="B1317" s="126" t="s">
        <v>21</v>
      </c>
      <c r="C1317" s="143" t="s">
        <v>2169</v>
      </c>
      <c r="D1317" s="137">
        <v>1</v>
      </c>
      <c r="E1317" s="124"/>
      <c r="F1317" s="124"/>
      <c r="G1317" s="124"/>
      <c r="H1317" s="156" t="str">
        <f t="shared" si="1210"/>
        <v/>
      </c>
      <c r="I1317" s="156" t="str">
        <f t="shared" si="1211"/>
        <v/>
      </c>
      <c r="J1317" s="156" t="str">
        <f t="shared" si="1212"/>
        <v/>
      </c>
      <c r="K1317" s="177" t="str">
        <f t="shared" si="1213"/>
        <v/>
      </c>
      <c r="L1317" s="164" t="str">
        <f t="shared" si="1214"/>
        <v>UN</v>
      </c>
      <c r="N1317" s="167">
        <v>85</v>
      </c>
      <c r="O1317" s="172">
        <f t="shared" si="1222"/>
        <v>85</v>
      </c>
      <c r="P1317" s="121">
        <f t="shared" si="1215"/>
        <v>0.10506798516687268</v>
      </c>
      <c r="R1317" s="167">
        <v>118</v>
      </c>
      <c r="S1317" s="172">
        <f t="shared" si="1216"/>
        <v>118</v>
      </c>
      <c r="T1317" s="121">
        <f t="shared" si="1217"/>
        <v>0.12447257383966245</v>
      </c>
      <c r="V1317" s="167">
        <v>81</v>
      </c>
      <c r="W1317" s="172">
        <f t="shared" si="1218"/>
        <v>81</v>
      </c>
      <c r="X1317" s="121">
        <f t="shared" si="1219"/>
        <v>0.10505836575875487</v>
      </c>
      <c r="Z1317" s="167">
        <v>79</v>
      </c>
      <c r="AA1317" s="172">
        <f t="shared" si="1220"/>
        <v>79</v>
      </c>
      <c r="AB1317" s="121">
        <f t="shared" si="1221"/>
        <v>0.1051930758988016</v>
      </c>
    </row>
    <row r="1318" spans="2:28" ht="27.6" hidden="1" outlineLevel="1" x14ac:dyDescent="0.3">
      <c r="B1318" s="126" t="s">
        <v>22</v>
      </c>
      <c r="C1318" s="143" t="s">
        <v>2170</v>
      </c>
      <c r="D1318" s="137">
        <v>1</v>
      </c>
      <c r="E1318" s="124"/>
      <c r="F1318" s="124"/>
      <c r="G1318" s="124"/>
      <c r="H1318" s="156" t="str">
        <f t="shared" si="1210"/>
        <v/>
      </c>
      <c r="I1318" s="156" t="str">
        <f t="shared" si="1211"/>
        <v/>
      </c>
      <c r="J1318" s="156" t="str">
        <f t="shared" si="1212"/>
        <v/>
      </c>
      <c r="K1318" s="177" t="str">
        <f t="shared" si="1213"/>
        <v/>
      </c>
      <c r="L1318" s="164" t="str">
        <f t="shared" si="1214"/>
        <v>UN</v>
      </c>
      <c r="N1318" s="167">
        <v>11</v>
      </c>
      <c r="O1318" s="172">
        <f t="shared" si="1222"/>
        <v>11</v>
      </c>
      <c r="P1318" s="121">
        <f t="shared" si="1215"/>
        <v>1.3597033374536464E-2</v>
      </c>
      <c r="R1318" s="167">
        <v>9</v>
      </c>
      <c r="S1318" s="172">
        <f t="shared" si="1216"/>
        <v>9</v>
      </c>
      <c r="T1318" s="121">
        <f t="shared" si="1217"/>
        <v>9.4936708860759497E-3</v>
      </c>
      <c r="V1318" s="167">
        <v>11</v>
      </c>
      <c r="W1318" s="172">
        <f t="shared" si="1218"/>
        <v>11</v>
      </c>
      <c r="X1318" s="121">
        <f t="shared" si="1219"/>
        <v>1.4267185473411154E-2</v>
      </c>
      <c r="Z1318" s="167">
        <v>10</v>
      </c>
      <c r="AA1318" s="172">
        <f t="shared" si="1220"/>
        <v>10</v>
      </c>
      <c r="AB1318" s="121">
        <f t="shared" si="1221"/>
        <v>1.3315579227696404E-2</v>
      </c>
    </row>
    <row r="1319" spans="2:28" ht="27.6" hidden="1" outlineLevel="1" x14ac:dyDescent="0.3">
      <c r="B1319" s="126" t="s">
        <v>23</v>
      </c>
      <c r="C1319" s="143" t="s">
        <v>2171</v>
      </c>
      <c r="D1319" s="137">
        <v>1</v>
      </c>
      <c r="E1319" s="124"/>
      <c r="F1319" s="124"/>
      <c r="G1319" s="124"/>
      <c r="H1319" s="156" t="str">
        <f t="shared" si="1210"/>
        <v/>
      </c>
      <c r="I1319" s="156" t="str">
        <f t="shared" si="1211"/>
        <v/>
      </c>
      <c r="J1319" s="156" t="str">
        <f t="shared" si="1212"/>
        <v/>
      </c>
      <c r="K1319" s="177" t="str">
        <f t="shared" si="1213"/>
        <v/>
      </c>
      <c r="L1319" s="164" t="str">
        <f t="shared" si="1214"/>
        <v>UN</v>
      </c>
      <c r="N1319" s="167">
        <v>16</v>
      </c>
      <c r="O1319" s="172">
        <f t="shared" si="1222"/>
        <v>16</v>
      </c>
      <c r="P1319" s="121">
        <f t="shared" si="1215"/>
        <v>1.9777503090234856E-2</v>
      </c>
      <c r="R1319" s="167">
        <v>13</v>
      </c>
      <c r="S1319" s="172">
        <f t="shared" si="1216"/>
        <v>13</v>
      </c>
      <c r="T1319" s="121">
        <f t="shared" si="1217"/>
        <v>1.3713080168776372E-2</v>
      </c>
      <c r="V1319" s="167">
        <v>15</v>
      </c>
      <c r="W1319" s="172">
        <f t="shared" si="1218"/>
        <v>15</v>
      </c>
      <c r="X1319" s="121">
        <f t="shared" si="1219"/>
        <v>1.9455252918287938E-2</v>
      </c>
      <c r="Z1319" s="167">
        <v>14</v>
      </c>
      <c r="AA1319" s="172">
        <f t="shared" si="1220"/>
        <v>14</v>
      </c>
      <c r="AB1319" s="121">
        <f t="shared" si="1221"/>
        <v>1.8641810918774968E-2</v>
      </c>
    </row>
    <row r="1320" spans="2:28" ht="27.6" hidden="1" outlineLevel="1" x14ac:dyDescent="0.3">
      <c r="B1320" s="126" t="s">
        <v>24</v>
      </c>
      <c r="C1320" s="143" t="s">
        <v>2172</v>
      </c>
      <c r="D1320" s="137">
        <v>1</v>
      </c>
      <c r="E1320" s="124"/>
      <c r="F1320" s="124"/>
      <c r="G1320" s="124"/>
      <c r="H1320" s="156" t="str">
        <f t="shared" si="1210"/>
        <v/>
      </c>
      <c r="I1320" s="156" t="str">
        <f t="shared" si="1211"/>
        <v/>
      </c>
      <c r="J1320" s="156" t="str">
        <f t="shared" si="1212"/>
        <v/>
      </c>
      <c r="K1320" s="177" t="str">
        <f t="shared" si="1213"/>
        <v/>
      </c>
      <c r="L1320" s="164" t="str">
        <f t="shared" si="1214"/>
        <v>UN</v>
      </c>
      <c r="N1320" s="167">
        <v>54</v>
      </c>
      <c r="O1320" s="172">
        <f t="shared" si="1222"/>
        <v>54</v>
      </c>
      <c r="P1320" s="121">
        <f t="shared" si="1215"/>
        <v>6.6749072929542644E-2</v>
      </c>
      <c r="R1320" s="167">
        <v>143</v>
      </c>
      <c r="S1320" s="172">
        <f t="shared" si="1216"/>
        <v>143</v>
      </c>
      <c r="T1320" s="121">
        <f t="shared" si="1217"/>
        <v>0.15084388185654007</v>
      </c>
      <c r="V1320" s="167">
        <v>51</v>
      </c>
      <c r="W1320" s="172">
        <f t="shared" si="1218"/>
        <v>51</v>
      </c>
      <c r="X1320" s="121">
        <f t="shared" si="1219"/>
        <v>6.6147859922178989E-2</v>
      </c>
      <c r="Z1320" s="167">
        <v>50</v>
      </c>
      <c r="AA1320" s="172">
        <f t="shared" si="1220"/>
        <v>50</v>
      </c>
      <c r="AB1320" s="121">
        <f t="shared" si="1221"/>
        <v>6.6577896138482029E-2</v>
      </c>
    </row>
    <row r="1321" spans="2:28" ht="27.6" hidden="1" outlineLevel="1" x14ac:dyDescent="0.3">
      <c r="B1321" s="126" t="s">
        <v>25</v>
      </c>
      <c r="C1321" s="143" t="s">
        <v>2173</v>
      </c>
      <c r="D1321" s="137">
        <v>1</v>
      </c>
      <c r="E1321" s="124"/>
      <c r="F1321" s="124"/>
      <c r="G1321" s="124"/>
      <c r="H1321" s="156" t="str">
        <f t="shared" si="1210"/>
        <v/>
      </c>
      <c r="I1321" s="156" t="str">
        <f t="shared" si="1211"/>
        <v/>
      </c>
      <c r="J1321" s="156" t="str">
        <f t="shared" si="1212"/>
        <v/>
      </c>
      <c r="K1321" s="177" t="str">
        <f t="shared" si="1213"/>
        <v/>
      </c>
      <c r="L1321" s="164" t="str">
        <f t="shared" ref="L1321:L1326" si="1223">L1320</f>
        <v>UN</v>
      </c>
      <c r="N1321" s="167">
        <v>32</v>
      </c>
      <c r="O1321" s="172">
        <f t="shared" si="1222"/>
        <v>32</v>
      </c>
      <c r="P1321" s="121">
        <f t="shared" si="1215"/>
        <v>3.9555006180469712E-2</v>
      </c>
      <c r="R1321" s="167">
        <v>25</v>
      </c>
      <c r="S1321" s="172">
        <f t="shared" si="1216"/>
        <v>25</v>
      </c>
      <c r="T1321" s="121">
        <f t="shared" si="1217"/>
        <v>2.6371308016877638E-2</v>
      </c>
      <c r="V1321" s="167">
        <v>30</v>
      </c>
      <c r="W1321" s="172">
        <f t="shared" si="1218"/>
        <v>30</v>
      </c>
      <c r="X1321" s="121">
        <f t="shared" si="1219"/>
        <v>3.8910505836575876E-2</v>
      </c>
      <c r="Z1321" s="167">
        <v>29</v>
      </c>
      <c r="AA1321" s="172">
        <f t="shared" si="1220"/>
        <v>29</v>
      </c>
      <c r="AB1321" s="121">
        <f t="shared" si="1221"/>
        <v>3.8615179760319571E-2</v>
      </c>
    </row>
    <row r="1322" spans="2:28" ht="27.6" hidden="1" outlineLevel="1" x14ac:dyDescent="0.3">
      <c r="B1322" s="126" t="s">
        <v>26</v>
      </c>
      <c r="C1322" s="143" t="s">
        <v>2174</v>
      </c>
      <c r="D1322" s="137">
        <v>1</v>
      </c>
      <c r="E1322" s="124"/>
      <c r="F1322" s="124"/>
      <c r="G1322" s="124"/>
      <c r="H1322" s="156" t="str">
        <f t="shared" si="1210"/>
        <v/>
      </c>
      <c r="I1322" s="156" t="str">
        <f t="shared" si="1211"/>
        <v/>
      </c>
      <c r="J1322" s="156" t="str">
        <f t="shared" si="1212"/>
        <v/>
      </c>
      <c r="K1322" s="177" t="str">
        <f t="shared" si="1213"/>
        <v/>
      </c>
      <c r="L1322" s="164" t="str">
        <f t="shared" si="1223"/>
        <v>UN</v>
      </c>
      <c r="N1322" s="167">
        <v>27</v>
      </c>
      <c r="O1322" s="172">
        <f>IFERROR(D1322*N1322,"")</f>
        <v>27</v>
      </c>
      <c r="P1322" s="121">
        <f t="shared" si="1215"/>
        <v>3.3374536464771322E-2</v>
      </c>
      <c r="R1322" s="167">
        <v>22</v>
      </c>
      <c r="S1322" s="172">
        <f t="shared" si="1216"/>
        <v>22</v>
      </c>
      <c r="T1322" s="121">
        <f t="shared" si="1217"/>
        <v>2.3206751054852322E-2</v>
      </c>
      <c r="V1322" s="167">
        <v>26</v>
      </c>
      <c r="W1322" s="172">
        <f t="shared" si="1218"/>
        <v>26</v>
      </c>
      <c r="X1322" s="121">
        <f t="shared" si="1219"/>
        <v>3.372243839169909E-2</v>
      </c>
      <c r="Z1322" s="167">
        <v>25</v>
      </c>
      <c r="AA1322" s="172">
        <f t="shared" si="1220"/>
        <v>25</v>
      </c>
      <c r="AB1322" s="121">
        <f t="shared" si="1221"/>
        <v>3.3288948069241014E-2</v>
      </c>
    </row>
    <row r="1323" spans="2:28" ht="27.6" hidden="1" outlineLevel="1" x14ac:dyDescent="0.3">
      <c r="B1323" s="126" t="s">
        <v>27</v>
      </c>
      <c r="C1323" s="143" t="s">
        <v>2175</v>
      </c>
      <c r="D1323" s="137">
        <v>1</v>
      </c>
      <c r="E1323" s="124"/>
      <c r="F1323" s="124"/>
      <c r="G1323" s="124"/>
      <c r="H1323" s="156" t="str">
        <f t="shared" si="1210"/>
        <v/>
      </c>
      <c r="I1323" s="156" t="str">
        <f t="shared" si="1211"/>
        <v/>
      </c>
      <c r="J1323" s="156" t="str">
        <f t="shared" si="1212"/>
        <v/>
      </c>
      <c r="K1323" s="177" t="str">
        <f t="shared" si="1213"/>
        <v/>
      </c>
      <c r="L1323" s="164" t="str">
        <f t="shared" si="1223"/>
        <v>UN</v>
      </c>
      <c r="N1323" s="167">
        <v>1</v>
      </c>
      <c r="O1323" s="172">
        <f>IFERROR(D1323*N1323,"")</f>
        <v>1</v>
      </c>
      <c r="P1323" s="121">
        <f t="shared" si="1215"/>
        <v>1.2360939431396785E-3</v>
      </c>
      <c r="R1323" s="167">
        <v>1</v>
      </c>
      <c r="S1323" s="172">
        <f t="shared" si="1216"/>
        <v>1</v>
      </c>
      <c r="T1323" s="121">
        <f t="shared" si="1217"/>
        <v>1.0548523206751054E-3</v>
      </c>
      <c r="V1323" s="167">
        <v>1</v>
      </c>
      <c r="W1323" s="172">
        <f t="shared" si="1218"/>
        <v>1</v>
      </c>
      <c r="X1323" s="121">
        <f t="shared" si="1219"/>
        <v>1.2970168612191958E-3</v>
      </c>
      <c r="Z1323" s="167">
        <v>1</v>
      </c>
      <c r="AA1323" s="172">
        <f t="shared" si="1220"/>
        <v>1</v>
      </c>
      <c r="AB1323" s="121">
        <f t="shared" si="1221"/>
        <v>1.3315579227696406E-3</v>
      </c>
    </row>
    <row r="1324" spans="2:28" ht="27.6" hidden="1" outlineLevel="1" x14ac:dyDescent="0.3">
      <c r="B1324" s="126" t="s">
        <v>2165</v>
      </c>
      <c r="C1324" s="143" t="s">
        <v>2176</v>
      </c>
      <c r="D1324" s="137">
        <v>1</v>
      </c>
      <c r="E1324" s="124"/>
      <c r="F1324" s="124"/>
      <c r="G1324" s="124"/>
      <c r="H1324" s="156" t="str">
        <f t="shared" ref="H1324:H1326" si="1224">IF(L1324="ML",N1324,"")</f>
        <v/>
      </c>
      <c r="I1324" s="156" t="str">
        <f t="shared" ref="I1324:I1326" si="1225">IF(L1324="M2",N1324,"")</f>
        <v/>
      </c>
      <c r="J1324" s="156" t="str">
        <f t="shared" ref="J1324:J1326" si="1226">IF(L1324="M3",N1324,"")</f>
        <v/>
      </c>
      <c r="K1324" s="177" t="str">
        <f t="shared" ref="K1324:K1326" si="1227">IF(L1324="KG",N1324,"")</f>
        <v/>
      </c>
      <c r="L1324" s="164" t="str">
        <f t="shared" si="1223"/>
        <v>UN</v>
      </c>
      <c r="N1324" s="167">
        <v>2</v>
      </c>
      <c r="O1324" s="172">
        <f>IFERROR(D1324*N1324,"")</f>
        <v>2</v>
      </c>
      <c r="P1324" s="121">
        <f t="shared" si="1215"/>
        <v>2.472187886279357E-3</v>
      </c>
      <c r="R1324" s="167">
        <v>2</v>
      </c>
      <c r="S1324" s="172">
        <f t="shared" si="1216"/>
        <v>2</v>
      </c>
      <c r="T1324" s="121">
        <f t="shared" si="1217"/>
        <v>2.1097046413502108E-3</v>
      </c>
      <c r="V1324" s="167">
        <v>2</v>
      </c>
      <c r="W1324" s="172">
        <f t="shared" si="1218"/>
        <v>2</v>
      </c>
      <c r="X1324" s="121">
        <f t="shared" si="1219"/>
        <v>2.5940337224383916E-3</v>
      </c>
      <c r="Z1324" s="167">
        <v>2</v>
      </c>
      <c r="AA1324" s="172">
        <f t="shared" si="1220"/>
        <v>2</v>
      </c>
      <c r="AB1324" s="121">
        <f t="shared" si="1221"/>
        <v>2.6631158455392811E-3</v>
      </c>
    </row>
    <row r="1325" spans="2:28" ht="27.6" hidden="1" outlineLevel="1" x14ac:dyDescent="0.3">
      <c r="B1325" s="126" t="s">
        <v>2166</v>
      </c>
      <c r="C1325" s="143" t="s">
        <v>2177</v>
      </c>
      <c r="D1325" s="137">
        <v>1</v>
      </c>
      <c r="E1325" s="124"/>
      <c r="F1325" s="124"/>
      <c r="G1325" s="124"/>
      <c r="H1325" s="156" t="str">
        <f t="shared" si="1224"/>
        <v/>
      </c>
      <c r="I1325" s="156" t="str">
        <f t="shared" si="1225"/>
        <v/>
      </c>
      <c r="J1325" s="156" t="str">
        <f t="shared" si="1226"/>
        <v/>
      </c>
      <c r="K1325" s="177" t="str">
        <f t="shared" si="1227"/>
        <v/>
      </c>
      <c r="L1325" s="164" t="str">
        <f t="shared" si="1223"/>
        <v>UN</v>
      </c>
      <c r="N1325" s="167">
        <v>6</v>
      </c>
      <c r="O1325" s="172">
        <f>IFERROR(D1325*N1325,"")</f>
        <v>6</v>
      </c>
      <c r="P1325" s="121">
        <f t="shared" si="1215"/>
        <v>7.4165636588380719E-3</v>
      </c>
      <c r="R1325" s="167">
        <v>5</v>
      </c>
      <c r="S1325" s="172">
        <f t="shared" si="1216"/>
        <v>5</v>
      </c>
      <c r="T1325" s="121">
        <f t="shared" si="1217"/>
        <v>5.2742616033755272E-3</v>
      </c>
      <c r="V1325" s="167">
        <v>6</v>
      </c>
      <c r="W1325" s="172">
        <f t="shared" si="1218"/>
        <v>6</v>
      </c>
      <c r="X1325" s="121">
        <f t="shared" si="1219"/>
        <v>7.7821011673151752E-3</v>
      </c>
      <c r="Z1325" s="167">
        <v>6</v>
      </c>
      <c r="AA1325" s="172">
        <f t="shared" si="1220"/>
        <v>6</v>
      </c>
      <c r="AB1325" s="121">
        <f t="shared" si="1221"/>
        <v>7.989347536617843E-3</v>
      </c>
    </row>
    <row r="1326" spans="2:28" ht="27.6" hidden="1" outlineLevel="1" x14ac:dyDescent="0.3">
      <c r="B1326" s="126" t="s">
        <v>2167</v>
      </c>
      <c r="C1326" s="143" t="s">
        <v>2178</v>
      </c>
      <c r="D1326" s="137">
        <v>1</v>
      </c>
      <c r="E1326" s="124"/>
      <c r="F1326" s="124"/>
      <c r="G1326" s="124"/>
      <c r="H1326" s="156" t="str">
        <f t="shared" si="1224"/>
        <v/>
      </c>
      <c r="I1326" s="156" t="str">
        <f t="shared" si="1225"/>
        <v/>
      </c>
      <c r="J1326" s="156" t="str">
        <f t="shared" si="1226"/>
        <v/>
      </c>
      <c r="K1326" s="177" t="str">
        <f t="shared" si="1227"/>
        <v/>
      </c>
      <c r="L1326" s="164" t="str">
        <f t="shared" si="1223"/>
        <v>UN</v>
      </c>
      <c r="N1326" s="167">
        <v>2</v>
      </c>
      <c r="O1326" s="172">
        <f>IFERROR(D1326*N1326,"")</f>
        <v>2</v>
      </c>
      <c r="P1326" s="121">
        <f t="shared" si="1215"/>
        <v>2.472187886279357E-3</v>
      </c>
      <c r="R1326" s="167">
        <v>2</v>
      </c>
      <c r="S1326" s="172">
        <f t="shared" si="1216"/>
        <v>2</v>
      </c>
      <c r="T1326" s="121">
        <f t="shared" si="1217"/>
        <v>2.1097046413502108E-3</v>
      </c>
      <c r="V1326" s="167">
        <v>2</v>
      </c>
      <c r="W1326" s="172">
        <f t="shared" si="1218"/>
        <v>2</v>
      </c>
      <c r="X1326" s="121">
        <f t="shared" si="1219"/>
        <v>2.5940337224383916E-3</v>
      </c>
      <c r="Z1326" s="167">
        <v>2</v>
      </c>
      <c r="AA1326" s="172">
        <f t="shared" si="1220"/>
        <v>2</v>
      </c>
      <c r="AB1326" s="121">
        <f t="shared" si="1221"/>
        <v>2.6631158455392811E-3</v>
      </c>
    </row>
    <row r="1327" spans="2:28" ht="15" hidden="1" outlineLevel="1" thickBot="1" x14ac:dyDescent="0.35">
      <c r="B1327" s="127"/>
      <c r="C1327" s="128"/>
      <c r="D1327" s="140"/>
      <c r="E1327" s="129"/>
      <c r="F1327" s="129"/>
      <c r="G1327" s="129"/>
      <c r="H1327" s="129"/>
      <c r="I1327" s="129"/>
      <c r="J1327" s="129"/>
      <c r="K1327" s="178"/>
      <c r="L1327" s="165"/>
      <c r="N1327" s="168"/>
      <c r="O1327" s="173"/>
      <c r="P1327" s="130"/>
      <c r="R1327" s="168"/>
      <c r="S1327" s="173"/>
      <c r="T1327" s="130"/>
      <c r="V1327" s="168"/>
      <c r="W1327" s="173"/>
      <c r="X1327" s="130"/>
      <c r="Z1327" s="168"/>
      <c r="AA1327" s="173"/>
      <c r="AB1327" s="130"/>
    </row>
    <row r="1328" spans="2:28" ht="15" hidden="1" outlineLevel="1" thickBot="1" x14ac:dyDescent="0.35"/>
    <row r="1329" spans="2:28" s="10" customFormat="1" ht="15" hidden="1" outlineLevel="1" thickBot="1" x14ac:dyDescent="0.35">
      <c r="B1329" s="132" t="s">
        <v>8</v>
      </c>
      <c r="C1329" s="132" t="s">
        <v>9</v>
      </c>
      <c r="D1329" s="134" t="s">
        <v>12</v>
      </c>
      <c r="E1329" s="133" t="s">
        <v>14</v>
      </c>
      <c r="F1329" s="133" t="s">
        <v>15</v>
      </c>
      <c r="G1329" s="133" t="s">
        <v>16</v>
      </c>
      <c r="H1329" s="133" t="s">
        <v>2214</v>
      </c>
      <c r="I1329" s="133" t="s">
        <v>54</v>
      </c>
      <c r="J1329" s="133" t="s">
        <v>55</v>
      </c>
      <c r="K1329" s="175" t="s">
        <v>17</v>
      </c>
      <c r="L1329" s="162" t="s">
        <v>56</v>
      </c>
      <c r="M1329" s="116"/>
      <c r="N1329" s="161" t="s">
        <v>2213</v>
      </c>
      <c r="O1329" s="170" t="s">
        <v>1</v>
      </c>
      <c r="P1329" s="135" t="s">
        <v>0</v>
      </c>
      <c r="Q1329" s="116"/>
      <c r="R1329" s="161" t="s">
        <v>2213</v>
      </c>
      <c r="S1329" s="170" t="s">
        <v>1</v>
      </c>
      <c r="T1329" s="135" t="s">
        <v>0</v>
      </c>
      <c r="U1329" s="116"/>
      <c r="V1329" s="161" t="s">
        <v>2213</v>
      </c>
      <c r="W1329" s="170" t="s">
        <v>1</v>
      </c>
      <c r="X1329" s="135" t="s">
        <v>0</v>
      </c>
      <c r="Y1329" s="116"/>
      <c r="Z1329" s="161" t="s">
        <v>2213</v>
      </c>
      <c r="AA1329" s="170" t="s">
        <v>1</v>
      </c>
      <c r="AB1329" s="135" t="s">
        <v>0</v>
      </c>
    </row>
    <row r="1330" spans="2:28" s="7" customFormat="1" ht="9" customHeight="1" collapsed="1" thickBot="1" x14ac:dyDescent="0.35">
      <c r="B1330" s="120"/>
      <c r="C1330" s="120"/>
      <c r="D1330" s="120"/>
      <c r="E1330" s="120"/>
      <c r="F1330" s="120"/>
      <c r="G1330" s="120"/>
      <c r="H1330" s="120"/>
      <c r="I1330" s="120"/>
      <c r="J1330" s="120"/>
      <c r="K1330" s="174"/>
      <c r="L1330" s="123"/>
      <c r="M1330" s="116"/>
      <c r="N1330" s="123"/>
      <c r="O1330" s="169"/>
      <c r="P1330" s="120"/>
      <c r="Q1330" s="116"/>
      <c r="R1330" s="123"/>
      <c r="S1330" s="169"/>
      <c r="T1330" s="120"/>
      <c r="U1330" s="116"/>
      <c r="V1330" s="123"/>
      <c r="W1330" s="169"/>
      <c r="X1330" s="120"/>
      <c r="Y1330" s="116"/>
      <c r="Z1330" s="123"/>
      <c r="AA1330" s="169"/>
      <c r="AB1330" s="120"/>
    </row>
    <row r="1331" spans="2:28" ht="18" x14ac:dyDescent="0.3">
      <c r="B1331" s="141" t="s">
        <v>158</v>
      </c>
      <c r="C1331" s="348" t="str">
        <f>IFERROR(INDEX(DATA!$E$6:$E$457,MATCH(B1331,DATA!$D$6:$D$457,0)),"")</f>
        <v>SALIDA TOMA DOBLE PVC COMPLETA</v>
      </c>
      <c r="D1331" s="349"/>
      <c r="E1331" s="349"/>
      <c r="F1331" s="349"/>
      <c r="G1331" s="350"/>
      <c r="H1331" s="160"/>
      <c r="I1331" s="136"/>
      <c r="J1331" s="136"/>
      <c r="K1331" s="176"/>
      <c r="L1331" s="163" t="str">
        <f>IFERROR(INDEX(DATA!$F$6:$F$457,MATCH(B1331,DATA!$D$6:$D$457,0)),"")</f>
        <v>UN</v>
      </c>
      <c r="N1331" s="166"/>
      <c r="O1331" s="171">
        <f>ROUND(SUM(O1332:O1342),0)</f>
        <v>441</v>
      </c>
      <c r="P1331" s="125"/>
      <c r="R1331" s="166"/>
      <c r="S1331" s="171">
        <f>ROUND(SUM(S1332:S1342),0)</f>
        <v>353</v>
      </c>
      <c r="T1331" s="125"/>
      <c r="V1331" s="166"/>
      <c r="W1331" s="171">
        <f>ROUND(SUM(W1332:W1342),0)</f>
        <v>421</v>
      </c>
      <c r="X1331" s="125"/>
      <c r="Z1331" s="166"/>
      <c r="AA1331" s="171">
        <f>ROUND(SUM(AA1332:AA1342),0)</f>
        <v>412</v>
      </c>
      <c r="AB1331" s="125"/>
    </row>
    <row r="1332" spans="2:28" ht="27.6" hidden="1" outlineLevel="1" x14ac:dyDescent="0.3">
      <c r="B1332" s="126" t="s">
        <v>18</v>
      </c>
      <c r="C1332" s="143" t="s">
        <v>2379</v>
      </c>
      <c r="D1332" s="137">
        <v>1</v>
      </c>
      <c r="E1332" s="139"/>
      <c r="F1332" s="139"/>
      <c r="G1332" s="139"/>
      <c r="H1332" s="156" t="str">
        <f>IF(L1332="ML",N1332,"")</f>
        <v/>
      </c>
      <c r="I1332" s="156" t="str">
        <f>IF(L1332="M2",N1332,"")</f>
        <v/>
      </c>
      <c r="J1332" s="156" t="str">
        <f>IF(L1332="M3",N1332,"")</f>
        <v/>
      </c>
      <c r="K1332" s="177" t="str">
        <f>IF(L1332="KG",N1332,"")</f>
        <v/>
      </c>
      <c r="L1332" s="164" t="str">
        <f>L1331</f>
        <v>UN</v>
      </c>
      <c r="N1332" s="167">
        <v>280</v>
      </c>
      <c r="O1332" s="172">
        <f t="shared" ref="O1332" si="1228">IFERROR(D1332*N1332,"")</f>
        <v>280</v>
      </c>
      <c r="P1332" s="121">
        <f>IFERROR(O1332/$O$1331,"")</f>
        <v>0.63492063492063489</v>
      </c>
      <c r="R1332" s="167">
        <v>224</v>
      </c>
      <c r="S1332" s="172">
        <f t="shared" ref="S1332:S1341" si="1229">IFERROR(D1332*R1332,"")</f>
        <v>224</v>
      </c>
      <c r="T1332" s="121">
        <f>IFERROR(S1332/$S$1331,"")</f>
        <v>0.63456090651558072</v>
      </c>
      <c r="V1332" s="167">
        <v>267</v>
      </c>
      <c r="W1332" s="172">
        <f t="shared" ref="W1332:W1341" si="1230">IFERROR(D1332*V1332,"")</f>
        <v>267</v>
      </c>
      <c r="X1332" s="121">
        <f>IFERROR(W1332/$W$1331,"")</f>
        <v>0.63420427553444181</v>
      </c>
      <c r="Z1332" s="167">
        <v>261</v>
      </c>
      <c r="AA1332" s="172">
        <f t="shared" ref="AA1332:AA1341" si="1231">IFERROR(D1332*Z1332,"")</f>
        <v>261</v>
      </c>
      <c r="AB1332" s="121">
        <f>IFERROR(AA1332/$AA$1331,"")</f>
        <v>0.63349514563106801</v>
      </c>
    </row>
    <row r="1333" spans="2:28" ht="27.6" hidden="1" outlineLevel="1" x14ac:dyDescent="0.3">
      <c r="B1333" s="126" t="s">
        <v>19</v>
      </c>
      <c r="C1333" s="143" t="s">
        <v>2380</v>
      </c>
      <c r="D1333" s="137">
        <v>1</v>
      </c>
      <c r="E1333" s="124"/>
      <c r="F1333" s="124"/>
      <c r="G1333" s="124"/>
      <c r="H1333" s="156" t="str">
        <f t="shared" ref="H1333:H1341" si="1232">IF(L1333="ML",N1333,"")</f>
        <v/>
      </c>
      <c r="I1333" s="156" t="str">
        <f t="shared" ref="I1333:I1341" si="1233">IF(L1333="M2",N1333,"")</f>
        <v/>
      </c>
      <c r="J1333" s="156" t="str">
        <f t="shared" ref="J1333:J1341" si="1234">IF(L1333="M3",N1333,"")</f>
        <v/>
      </c>
      <c r="K1333" s="177" t="str">
        <f t="shared" ref="K1333:K1341" si="1235">IF(L1333="KG",N1333,"")</f>
        <v/>
      </c>
      <c r="L1333" s="164" t="str">
        <f t="shared" ref="L1333:L1341" si="1236">L1332</f>
        <v>UN</v>
      </c>
      <c r="N1333" s="167">
        <v>33</v>
      </c>
      <c r="O1333" s="172">
        <f>IFERROR(D1333*N1333,"")</f>
        <v>33</v>
      </c>
      <c r="P1333" s="121">
        <f t="shared" ref="P1333:P1341" si="1237">IFERROR(O1333/$O$1331,"")</f>
        <v>7.4829931972789115E-2</v>
      </c>
      <c r="R1333" s="167">
        <v>27</v>
      </c>
      <c r="S1333" s="172">
        <f t="shared" si="1229"/>
        <v>27</v>
      </c>
      <c r="T1333" s="121">
        <f t="shared" ref="T1333:T1334" si="1238">IFERROR(S1333/$S$1331,"")</f>
        <v>7.6487252124645896E-2</v>
      </c>
      <c r="V1333" s="167">
        <v>32</v>
      </c>
      <c r="W1333" s="172">
        <f t="shared" si="1230"/>
        <v>32</v>
      </c>
      <c r="X1333" s="121">
        <f t="shared" ref="X1333:X1341" si="1239">IFERROR(W1333/$W$1331,"")</f>
        <v>7.6009501187648459E-2</v>
      </c>
      <c r="Z1333" s="167">
        <v>31</v>
      </c>
      <c r="AA1333" s="172">
        <f t="shared" si="1231"/>
        <v>31</v>
      </c>
      <c r="AB1333" s="121">
        <f t="shared" ref="AB1333:AB1341" si="1240">IFERROR(AA1333/$AA$1331,"")</f>
        <v>7.5242718446601936E-2</v>
      </c>
    </row>
    <row r="1334" spans="2:28" ht="27.6" hidden="1" outlineLevel="1" x14ac:dyDescent="0.3">
      <c r="B1334" s="126" t="s">
        <v>20</v>
      </c>
      <c r="C1334" s="143" t="s">
        <v>2499</v>
      </c>
      <c r="D1334" s="137">
        <v>1</v>
      </c>
      <c r="E1334" s="124"/>
      <c r="F1334" s="124"/>
      <c r="G1334" s="124"/>
      <c r="H1334" s="156" t="str">
        <f t="shared" si="1232"/>
        <v/>
      </c>
      <c r="I1334" s="156" t="str">
        <f t="shared" si="1233"/>
        <v/>
      </c>
      <c r="J1334" s="156" t="str">
        <f t="shared" si="1234"/>
        <v/>
      </c>
      <c r="K1334" s="177" t="str">
        <f t="shared" si="1235"/>
        <v/>
      </c>
      <c r="L1334" s="164" t="str">
        <f t="shared" si="1236"/>
        <v>UN</v>
      </c>
      <c r="N1334" s="167">
        <v>64</v>
      </c>
      <c r="O1334" s="172">
        <f t="shared" ref="O1334:O1341" si="1241">IFERROR(D1334*N1334,"")</f>
        <v>64</v>
      </c>
      <c r="P1334" s="121">
        <f t="shared" si="1237"/>
        <v>0.14512471655328799</v>
      </c>
      <c r="R1334" s="167">
        <v>51</v>
      </c>
      <c r="S1334" s="172">
        <f t="shared" si="1229"/>
        <v>51</v>
      </c>
      <c r="T1334" s="121">
        <f t="shared" si="1238"/>
        <v>0.14447592067988668</v>
      </c>
      <c r="V1334" s="167">
        <v>61</v>
      </c>
      <c r="W1334" s="172">
        <f t="shared" si="1230"/>
        <v>61</v>
      </c>
      <c r="X1334" s="121">
        <f t="shared" si="1239"/>
        <v>0.14489311163895488</v>
      </c>
      <c r="Z1334" s="167">
        <v>60</v>
      </c>
      <c r="AA1334" s="172">
        <f t="shared" si="1231"/>
        <v>60</v>
      </c>
      <c r="AB1334" s="121">
        <f t="shared" si="1240"/>
        <v>0.14563106796116504</v>
      </c>
    </row>
    <row r="1335" spans="2:28" ht="27.6" hidden="1" outlineLevel="1" x14ac:dyDescent="0.3">
      <c r="B1335" s="126" t="s">
        <v>21</v>
      </c>
      <c r="C1335" s="143" t="s">
        <v>2381</v>
      </c>
      <c r="D1335" s="137">
        <v>1</v>
      </c>
      <c r="E1335" s="124"/>
      <c r="F1335" s="124"/>
      <c r="G1335" s="124"/>
      <c r="H1335" s="156" t="str">
        <f t="shared" si="1232"/>
        <v/>
      </c>
      <c r="I1335" s="156" t="str">
        <f t="shared" si="1233"/>
        <v/>
      </c>
      <c r="J1335" s="156" t="str">
        <f t="shared" si="1234"/>
        <v/>
      </c>
      <c r="K1335" s="177" t="str">
        <f t="shared" si="1235"/>
        <v/>
      </c>
      <c r="L1335" s="164" t="str">
        <f t="shared" si="1236"/>
        <v>UN</v>
      </c>
      <c r="N1335" s="167">
        <v>64</v>
      </c>
      <c r="O1335" s="172">
        <f t="shared" si="1241"/>
        <v>64</v>
      </c>
      <c r="P1335" s="121">
        <f t="shared" si="1237"/>
        <v>0.14512471655328799</v>
      </c>
      <c r="R1335" s="167">
        <v>51</v>
      </c>
      <c r="S1335" s="172">
        <f t="shared" si="1229"/>
        <v>51</v>
      </c>
      <c r="T1335" s="121">
        <f t="shared" ref="T1335:T1341" si="1242">IFERROR(S1335/$O$98,"")</f>
        <v>1.380991064175467E-2</v>
      </c>
      <c r="V1335" s="167">
        <v>61</v>
      </c>
      <c r="W1335" s="172">
        <f t="shared" si="1230"/>
        <v>61</v>
      </c>
      <c r="X1335" s="121">
        <f t="shared" si="1239"/>
        <v>0.14489311163895488</v>
      </c>
      <c r="Z1335" s="167">
        <v>60</v>
      </c>
      <c r="AA1335" s="172">
        <f t="shared" si="1231"/>
        <v>60</v>
      </c>
      <c r="AB1335" s="121">
        <f t="shared" si="1240"/>
        <v>0.14563106796116504</v>
      </c>
    </row>
    <row r="1336" spans="2:28" hidden="1" outlineLevel="1" x14ac:dyDescent="0.3">
      <c r="B1336" s="126" t="s">
        <v>22</v>
      </c>
      <c r="C1336" s="143"/>
      <c r="D1336" s="137"/>
      <c r="E1336" s="124"/>
      <c r="F1336" s="124"/>
      <c r="G1336" s="124"/>
      <c r="H1336" s="156" t="str">
        <f t="shared" si="1232"/>
        <v/>
      </c>
      <c r="I1336" s="156" t="str">
        <f t="shared" si="1233"/>
        <v/>
      </c>
      <c r="J1336" s="156" t="str">
        <f t="shared" si="1234"/>
        <v/>
      </c>
      <c r="K1336" s="177" t="str">
        <f t="shared" si="1235"/>
        <v/>
      </c>
      <c r="L1336" s="164" t="str">
        <f t="shared" si="1236"/>
        <v>UN</v>
      </c>
      <c r="N1336" s="167"/>
      <c r="O1336" s="172">
        <f t="shared" si="1241"/>
        <v>0</v>
      </c>
      <c r="P1336" s="121">
        <f t="shared" si="1237"/>
        <v>0</v>
      </c>
      <c r="R1336" s="167"/>
      <c r="S1336" s="172">
        <f t="shared" si="1229"/>
        <v>0</v>
      </c>
      <c r="T1336" s="121">
        <f t="shared" si="1242"/>
        <v>0</v>
      </c>
      <c r="V1336" s="167"/>
      <c r="W1336" s="172">
        <f t="shared" si="1230"/>
        <v>0</v>
      </c>
      <c r="X1336" s="121">
        <f t="shared" si="1239"/>
        <v>0</v>
      </c>
      <c r="Z1336" s="167"/>
      <c r="AA1336" s="172">
        <f t="shared" si="1231"/>
        <v>0</v>
      </c>
      <c r="AB1336" s="121">
        <f t="shared" si="1240"/>
        <v>0</v>
      </c>
    </row>
    <row r="1337" spans="2:28" hidden="1" outlineLevel="1" x14ac:dyDescent="0.3">
      <c r="B1337" s="126" t="s">
        <v>23</v>
      </c>
      <c r="C1337" s="143"/>
      <c r="D1337" s="137"/>
      <c r="E1337" s="124"/>
      <c r="F1337" s="124"/>
      <c r="G1337" s="124"/>
      <c r="H1337" s="156" t="str">
        <f t="shared" si="1232"/>
        <v/>
      </c>
      <c r="I1337" s="156" t="str">
        <f t="shared" si="1233"/>
        <v/>
      </c>
      <c r="J1337" s="156" t="str">
        <f t="shared" si="1234"/>
        <v/>
      </c>
      <c r="K1337" s="177" t="str">
        <f t="shared" si="1235"/>
        <v/>
      </c>
      <c r="L1337" s="164" t="str">
        <f t="shared" si="1236"/>
        <v>UN</v>
      </c>
      <c r="N1337" s="167"/>
      <c r="O1337" s="172">
        <f t="shared" si="1241"/>
        <v>0</v>
      </c>
      <c r="P1337" s="121">
        <f t="shared" si="1237"/>
        <v>0</v>
      </c>
      <c r="R1337" s="167"/>
      <c r="S1337" s="172">
        <f t="shared" si="1229"/>
        <v>0</v>
      </c>
      <c r="T1337" s="121">
        <f t="shared" si="1242"/>
        <v>0</v>
      </c>
      <c r="V1337" s="167"/>
      <c r="W1337" s="172">
        <f t="shared" si="1230"/>
        <v>0</v>
      </c>
      <c r="X1337" s="121">
        <f t="shared" si="1239"/>
        <v>0</v>
      </c>
      <c r="Z1337" s="167"/>
      <c r="AA1337" s="172">
        <f t="shared" si="1231"/>
        <v>0</v>
      </c>
      <c r="AB1337" s="121">
        <f t="shared" si="1240"/>
        <v>0</v>
      </c>
    </row>
    <row r="1338" spans="2:28" hidden="1" outlineLevel="1" x14ac:dyDescent="0.3">
      <c r="B1338" s="126" t="s">
        <v>24</v>
      </c>
      <c r="C1338" s="143"/>
      <c r="D1338" s="137"/>
      <c r="E1338" s="124"/>
      <c r="F1338" s="124"/>
      <c r="G1338" s="124"/>
      <c r="H1338" s="156" t="str">
        <f t="shared" si="1232"/>
        <v/>
      </c>
      <c r="I1338" s="156" t="str">
        <f t="shared" si="1233"/>
        <v/>
      </c>
      <c r="J1338" s="156" t="str">
        <f t="shared" si="1234"/>
        <v/>
      </c>
      <c r="K1338" s="177" t="str">
        <f t="shared" si="1235"/>
        <v/>
      </c>
      <c r="L1338" s="164" t="str">
        <f t="shared" si="1236"/>
        <v>UN</v>
      </c>
      <c r="N1338" s="167"/>
      <c r="O1338" s="172">
        <f t="shared" si="1241"/>
        <v>0</v>
      </c>
      <c r="P1338" s="121">
        <f t="shared" si="1237"/>
        <v>0</v>
      </c>
      <c r="R1338" s="167"/>
      <c r="S1338" s="172">
        <f t="shared" si="1229"/>
        <v>0</v>
      </c>
      <c r="T1338" s="121">
        <f t="shared" si="1242"/>
        <v>0</v>
      </c>
      <c r="V1338" s="167"/>
      <c r="W1338" s="172">
        <f t="shared" si="1230"/>
        <v>0</v>
      </c>
      <c r="X1338" s="121">
        <f t="shared" si="1239"/>
        <v>0</v>
      </c>
      <c r="Z1338" s="167"/>
      <c r="AA1338" s="172">
        <f t="shared" si="1231"/>
        <v>0</v>
      </c>
      <c r="AB1338" s="121">
        <f t="shared" si="1240"/>
        <v>0</v>
      </c>
    </row>
    <row r="1339" spans="2:28" hidden="1" outlineLevel="1" x14ac:dyDescent="0.3">
      <c r="B1339" s="126" t="s">
        <v>25</v>
      </c>
      <c r="C1339" s="143"/>
      <c r="D1339" s="137"/>
      <c r="E1339" s="124"/>
      <c r="F1339" s="124"/>
      <c r="G1339" s="124"/>
      <c r="H1339" s="156" t="str">
        <f t="shared" si="1232"/>
        <v/>
      </c>
      <c r="I1339" s="156" t="str">
        <f t="shared" si="1233"/>
        <v/>
      </c>
      <c r="J1339" s="156" t="str">
        <f t="shared" si="1234"/>
        <v/>
      </c>
      <c r="K1339" s="177" t="str">
        <f t="shared" si="1235"/>
        <v/>
      </c>
      <c r="L1339" s="164" t="str">
        <f t="shared" si="1236"/>
        <v>UN</v>
      </c>
      <c r="N1339" s="167"/>
      <c r="O1339" s="172">
        <f t="shared" si="1241"/>
        <v>0</v>
      </c>
      <c r="P1339" s="121">
        <f t="shared" si="1237"/>
        <v>0</v>
      </c>
      <c r="R1339" s="167"/>
      <c r="S1339" s="172">
        <f t="shared" si="1229"/>
        <v>0</v>
      </c>
      <c r="T1339" s="121">
        <f t="shared" si="1242"/>
        <v>0</v>
      </c>
      <c r="V1339" s="167"/>
      <c r="W1339" s="172">
        <f t="shared" si="1230"/>
        <v>0</v>
      </c>
      <c r="X1339" s="121">
        <f t="shared" si="1239"/>
        <v>0</v>
      </c>
      <c r="Z1339" s="167"/>
      <c r="AA1339" s="172">
        <f t="shared" si="1231"/>
        <v>0</v>
      </c>
      <c r="AB1339" s="121">
        <f t="shared" si="1240"/>
        <v>0</v>
      </c>
    </row>
    <row r="1340" spans="2:28" hidden="1" outlineLevel="1" x14ac:dyDescent="0.3">
      <c r="B1340" s="126" t="s">
        <v>26</v>
      </c>
      <c r="C1340" s="143"/>
      <c r="D1340" s="137"/>
      <c r="E1340" s="124"/>
      <c r="F1340" s="124"/>
      <c r="G1340" s="124"/>
      <c r="H1340" s="156" t="str">
        <f t="shared" si="1232"/>
        <v/>
      </c>
      <c r="I1340" s="156" t="str">
        <f t="shared" si="1233"/>
        <v/>
      </c>
      <c r="J1340" s="156" t="str">
        <f t="shared" si="1234"/>
        <v/>
      </c>
      <c r="K1340" s="177" t="str">
        <f t="shared" si="1235"/>
        <v/>
      </c>
      <c r="L1340" s="164" t="str">
        <f t="shared" si="1236"/>
        <v>UN</v>
      </c>
      <c r="N1340" s="167"/>
      <c r="O1340" s="172">
        <f t="shared" si="1241"/>
        <v>0</v>
      </c>
      <c r="P1340" s="121">
        <f t="shared" si="1237"/>
        <v>0</v>
      </c>
      <c r="R1340" s="167"/>
      <c r="S1340" s="172">
        <f t="shared" si="1229"/>
        <v>0</v>
      </c>
      <c r="T1340" s="121">
        <f t="shared" si="1242"/>
        <v>0</v>
      </c>
      <c r="V1340" s="167"/>
      <c r="W1340" s="172">
        <f t="shared" si="1230"/>
        <v>0</v>
      </c>
      <c r="X1340" s="121">
        <f t="shared" si="1239"/>
        <v>0</v>
      </c>
      <c r="Z1340" s="167"/>
      <c r="AA1340" s="172">
        <f t="shared" si="1231"/>
        <v>0</v>
      </c>
      <c r="AB1340" s="121">
        <f t="shared" si="1240"/>
        <v>0</v>
      </c>
    </row>
    <row r="1341" spans="2:28" hidden="1" outlineLevel="1" x14ac:dyDescent="0.3">
      <c r="B1341" s="126" t="s">
        <v>27</v>
      </c>
      <c r="C1341" s="143"/>
      <c r="D1341" s="137"/>
      <c r="E1341" s="124"/>
      <c r="F1341" s="124"/>
      <c r="G1341" s="124"/>
      <c r="H1341" s="156" t="str">
        <f t="shared" si="1232"/>
        <v/>
      </c>
      <c r="I1341" s="156" t="str">
        <f t="shared" si="1233"/>
        <v/>
      </c>
      <c r="J1341" s="156" t="str">
        <f t="shared" si="1234"/>
        <v/>
      </c>
      <c r="K1341" s="177" t="str">
        <f t="shared" si="1235"/>
        <v/>
      </c>
      <c r="L1341" s="164" t="str">
        <f t="shared" si="1236"/>
        <v>UN</v>
      </c>
      <c r="N1341" s="167"/>
      <c r="O1341" s="172">
        <f t="shared" si="1241"/>
        <v>0</v>
      </c>
      <c r="P1341" s="121">
        <f t="shared" si="1237"/>
        <v>0</v>
      </c>
      <c r="R1341" s="167"/>
      <c r="S1341" s="172">
        <f t="shared" si="1229"/>
        <v>0</v>
      </c>
      <c r="T1341" s="121">
        <f t="shared" si="1242"/>
        <v>0</v>
      </c>
      <c r="V1341" s="167"/>
      <c r="W1341" s="172">
        <f t="shared" si="1230"/>
        <v>0</v>
      </c>
      <c r="X1341" s="121">
        <f t="shared" si="1239"/>
        <v>0</v>
      </c>
      <c r="Z1341" s="167"/>
      <c r="AA1341" s="172">
        <f t="shared" si="1231"/>
        <v>0</v>
      </c>
      <c r="AB1341" s="121">
        <f t="shared" si="1240"/>
        <v>0</v>
      </c>
    </row>
    <row r="1342" spans="2:28" ht="15" hidden="1" outlineLevel="1" thickBot="1" x14ac:dyDescent="0.35">
      <c r="B1342" s="127"/>
      <c r="C1342" s="128"/>
      <c r="D1342" s="140"/>
      <c r="E1342" s="129"/>
      <c r="F1342" s="129"/>
      <c r="G1342" s="129"/>
      <c r="H1342" s="129"/>
      <c r="I1342" s="129"/>
      <c r="J1342" s="129"/>
      <c r="K1342" s="178"/>
      <c r="L1342" s="165"/>
      <c r="N1342" s="168"/>
      <c r="O1342" s="173"/>
      <c r="P1342" s="130"/>
      <c r="R1342" s="168"/>
      <c r="S1342" s="173"/>
      <c r="T1342" s="130"/>
      <c r="V1342" s="168"/>
      <c r="W1342" s="173"/>
      <c r="X1342" s="130"/>
      <c r="Z1342" s="168"/>
      <c r="AA1342" s="173"/>
      <c r="AB1342" s="130"/>
    </row>
    <row r="1343" spans="2:28" ht="15" hidden="1" outlineLevel="1" thickBot="1" x14ac:dyDescent="0.35"/>
    <row r="1344" spans="2:28" s="10" customFormat="1" ht="15" hidden="1" outlineLevel="1" thickBot="1" x14ac:dyDescent="0.35">
      <c r="B1344" s="132" t="s">
        <v>8</v>
      </c>
      <c r="C1344" s="132" t="s">
        <v>9</v>
      </c>
      <c r="D1344" s="134" t="s">
        <v>12</v>
      </c>
      <c r="E1344" s="133" t="s">
        <v>14</v>
      </c>
      <c r="F1344" s="133" t="s">
        <v>15</v>
      </c>
      <c r="G1344" s="133" t="s">
        <v>16</v>
      </c>
      <c r="H1344" s="133" t="s">
        <v>2214</v>
      </c>
      <c r="I1344" s="133" t="s">
        <v>54</v>
      </c>
      <c r="J1344" s="133" t="s">
        <v>55</v>
      </c>
      <c r="K1344" s="175" t="s">
        <v>17</v>
      </c>
      <c r="L1344" s="162" t="s">
        <v>56</v>
      </c>
      <c r="M1344" s="116"/>
      <c r="N1344" s="161" t="s">
        <v>2213</v>
      </c>
      <c r="O1344" s="170" t="s">
        <v>1</v>
      </c>
      <c r="P1344" s="135" t="s">
        <v>0</v>
      </c>
      <c r="Q1344" s="116"/>
      <c r="R1344" s="161" t="s">
        <v>2213</v>
      </c>
      <c r="S1344" s="170" t="s">
        <v>1</v>
      </c>
      <c r="T1344" s="135" t="s">
        <v>0</v>
      </c>
      <c r="U1344" s="116"/>
      <c r="V1344" s="161" t="s">
        <v>2213</v>
      </c>
      <c r="W1344" s="170" t="s">
        <v>1</v>
      </c>
      <c r="X1344" s="135" t="s">
        <v>0</v>
      </c>
      <c r="Y1344" s="116"/>
      <c r="Z1344" s="161" t="s">
        <v>2213</v>
      </c>
      <c r="AA1344" s="170" t="s">
        <v>1</v>
      </c>
      <c r="AB1344" s="135" t="s">
        <v>0</v>
      </c>
    </row>
    <row r="1345" spans="2:28" s="7" customFormat="1" ht="9" customHeight="1" collapsed="1" thickBot="1" x14ac:dyDescent="0.35">
      <c r="B1345" s="120"/>
      <c r="C1345" s="120"/>
      <c r="D1345" s="120"/>
      <c r="E1345" s="120"/>
      <c r="F1345" s="120"/>
      <c r="G1345" s="120"/>
      <c r="H1345" s="120"/>
      <c r="I1345" s="120"/>
      <c r="J1345" s="120"/>
      <c r="K1345" s="174"/>
      <c r="L1345" s="123"/>
      <c r="M1345" s="116"/>
      <c r="N1345" s="123"/>
      <c r="O1345" s="169"/>
      <c r="P1345" s="120"/>
      <c r="Q1345" s="116"/>
      <c r="R1345" s="123"/>
      <c r="S1345" s="169"/>
      <c r="T1345" s="120"/>
      <c r="U1345" s="116"/>
      <c r="V1345" s="123"/>
      <c r="W1345" s="169"/>
      <c r="X1345" s="120"/>
      <c r="Y1345" s="116"/>
      <c r="Z1345" s="123"/>
      <c r="AA1345" s="169"/>
      <c r="AB1345" s="120"/>
    </row>
    <row r="1346" spans="2:28" ht="18" x14ac:dyDescent="0.3">
      <c r="B1346" s="141" t="s">
        <v>159</v>
      </c>
      <c r="C1346" s="348" t="str">
        <f>IFERROR(INDEX(DATA!$E$6:$E$457,MATCH(B1346,DATA!$D$6:$D$457,0)),"")</f>
        <v>SALIDA BIFÁSICA C.N.</v>
      </c>
      <c r="D1346" s="349"/>
      <c r="E1346" s="349"/>
      <c r="F1346" s="349"/>
      <c r="G1346" s="350"/>
      <c r="H1346" s="160"/>
      <c r="I1346" s="136"/>
      <c r="J1346" s="136"/>
      <c r="K1346" s="176"/>
      <c r="L1346" s="163" t="str">
        <f>IFERROR(INDEX(DATA!$F$6:$F$457,MATCH(B1346,DATA!$D$6:$D$457,0)),"")</f>
        <v>UN</v>
      </c>
      <c r="N1346" s="166"/>
      <c r="O1346" s="171">
        <f>ROUND(SUM(O1347:O1357),0)</f>
        <v>5</v>
      </c>
      <c r="P1346" s="125"/>
      <c r="R1346" s="166"/>
      <c r="S1346" s="171">
        <f>ROUND(SUM(S1347:S1357),0)</f>
        <v>4</v>
      </c>
      <c r="T1346" s="125"/>
      <c r="V1346" s="166"/>
      <c r="W1346" s="171">
        <f>ROUND(SUM(W1347:W1357),0)</f>
        <v>5</v>
      </c>
      <c r="X1346" s="125"/>
      <c r="Z1346" s="166"/>
      <c r="AA1346" s="171">
        <f>ROUND(SUM(AA1347:AA1357),0)</f>
        <v>5</v>
      </c>
      <c r="AB1346" s="125"/>
    </row>
    <row r="1347" spans="2:28" s="117" customFormat="1" ht="27.6" hidden="1" outlineLevel="1" x14ac:dyDescent="0.3">
      <c r="B1347" s="126" t="s">
        <v>18</v>
      </c>
      <c r="C1347" s="143" t="s">
        <v>2381</v>
      </c>
      <c r="D1347" s="137">
        <v>1</v>
      </c>
      <c r="E1347" s="139"/>
      <c r="F1347" s="139"/>
      <c r="G1347" s="139"/>
      <c r="H1347" s="156" t="str">
        <f>IF(L1347="ML",N1347,"")</f>
        <v/>
      </c>
      <c r="I1347" s="156" t="str">
        <f>IF(L1347="M2",N1347,"")</f>
        <v/>
      </c>
      <c r="J1347" s="156" t="str">
        <f>IF(L1347="M3",N1347,"")</f>
        <v/>
      </c>
      <c r="K1347" s="177" t="str">
        <f>IF(L1347="KG",N1347,"")</f>
        <v/>
      </c>
      <c r="L1347" s="164" t="str">
        <f>L1346</f>
        <v>UN</v>
      </c>
      <c r="M1347" s="116"/>
      <c r="N1347" s="167">
        <v>5</v>
      </c>
      <c r="O1347" s="172">
        <f t="shared" ref="O1347:O1356" si="1243">IFERROR(D1347*N1347,"")</f>
        <v>5</v>
      </c>
      <c r="P1347" s="121">
        <f>IFERROR(O1347/$O$1346,"")</f>
        <v>1</v>
      </c>
      <c r="Q1347" s="116"/>
      <c r="R1347" s="167">
        <v>4</v>
      </c>
      <c r="S1347" s="172">
        <f>IFERROR(D1347*R1347,"")</f>
        <v>4</v>
      </c>
      <c r="T1347" s="121">
        <f>IFERROR(S1347/$S$1346,"")</f>
        <v>1</v>
      </c>
      <c r="U1347" s="116"/>
      <c r="V1347" s="167">
        <v>5</v>
      </c>
      <c r="W1347" s="172">
        <f>IFERROR(D1347*V1347,"")</f>
        <v>5</v>
      </c>
      <c r="X1347" s="121">
        <f>IFERROR(W1347/$W$1346,"")</f>
        <v>1</v>
      </c>
      <c r="Y1347" s="116"/>
      <c r="Z1347" s="167">
        <v>5</v>
      </c>
      <c r="AA1347" s="172">
        <f>IFERROR(D1347*Z1347,"")</f>
        <v>5</v>
      </c>
      <c r="AB1347" s="121">
        <f>IFERROR(AA1347/$AA$1346,"")</f>
        <v>1</v>
      </c>
    </row>
    <row r="1348" spans="2:28" s="117" customFormat="1" hidden="1" outlineLevel="1" x14ac:dyDescent="0.3">
      <c r="B1348" s="126" t="s">
        <v>19</v>
      </c>
      <c r="C1348" s="143"/>
      <c r="D1348" s="137"/>
      <c r="E1348" s="124"/>
      <c r="F1348" s="124"/>
      <c r="G1348" s="124"/>
      <c r="H1348" s="156" t="str">
        <f t="shared" ref="H1348:H1356" si="1244">IF(L1348="ML",N1348,"")</f>
        <v/>
      </c>
      <c r="I1348" s="156" t="str">
        <f t="shared" ref="I1348:I1356" si="1245">IF(L1348="M2",N1348,"")</f>
        <v/>
      </c>
      <c r="J1348" s="156" t="str">
        <f t="shared" ref="J1348:J1356" si="1246">IF(L1348="M3",N1348,"")</f>
        <v/>
      </c>
      <c r="K1348" s="177" t="str">
        <f t="shared" ref="K1348:K1356" si="1247">IF(L1348="KG",N1348,"")</f>
        <v/>
      </c>
      <c r="L1348" s="164" t="str">
        <f t="shared" ref="L1348:L1356" si="1248">L1347</f>
        <v>UN</v>
      </c>
      <c r="M1348" s="116"/>
      <c r="N1348" s="167"/>
      <c r="O1348" s="172">
        <f t="shared" si="1243"/>
        <v>0</v>
      </c>
      <c r="P1348" s="121">
        <f t="shared" ref="P1348:P1356" si="1249">IFERROR(O1348/$O$1346,"")</f>
        <v>0</v>
      </c>
      <c r="Q1348" s="116"/>
      <c r="R1348" s="167"/>
      <c r="S1348" s="172">
        <f t="shared" ref="S1348:S1356" si="1250">IFERROR(D1348*R1348,"")</f>
        <v>0</v>
      </c>
      <c r="T1348" s="121">
        <f t="shared" ref="T1348:T1356" si="1251">IFERROR(S1348/$S$1346,"")</f>
        <v>0</v>
      </c>
      <c r="U1348" s="116"/>
      <c r="V1348" s="167"/>
      <c r="W1348" s="172">
        <f t="shared" ref="W1348:W1356" si="1252">IFERROR(D1348*V1348,"")</f>
        <v>0</v>
      </c>
      <c r="X1348" s="121">
        <f t="shared" ref="X1348:X1356" si="1253">IFERROR(W1348/$W$1346,"")</f>
        <v>0</v>
      </c>
      <c r="Y1348" s="116"/>
      <c r="Z1348" s="167"/>
      <c r="AA1348" s="172">
        <f t="shared" ref="AA1348:AA1356" si="1254">IFERROR(D1348*Z1348,"")</f>
        <v>0</v>
      </c>
      <c r="AB1348" s="121">
        <f t="shared" ref="AB1348:AB1356" si="1255">IFERROR(AA1348/$AA$1346,"")</f>
        <v>0</v>
      </c>
    </row>
    <row r="1349" spans="2:28" s="117" customFormat="1" hidden="1" outlineLevel="1" x14ac:dyDescent="0.3">
      <c r="B1349" s="126" t="s">
        <v>20</v>
      </c>
      <c r="C1349" s="143"/>
      <c r="D1349" s="137"/>
      <c r="E1349" s="124"/>
      <c r="F1349" s="124"/>
      <c r="G1349" s="124"/>
      <c r="H1349" s="156" t="str">
        <f t="shared" si="1244"/>
        <v/>
      </c>
      <c r="I1349" s="156" t="str">
        <f t="shared" si="1245"/>
        <v/>
      </c>
      <c r="J1349" s="156" t="str">
        <f t="shared" si="1246"/>
        <v/>
      </c>
      <c r="K1349" s="177" t="str">
        <f t="shared" si="1247"/>
        <v/>
      </c>
      <c r="L1349" s="164" t="str">
        <f t="shared" si="1248"/>
        <v>UN</v>
      </c>
      <c r="M1349" s="116"/>
      <c r="N1349" s="167"/>
      <c r="O1349" s="172">
        <f t="shared" si="1243"/>
        <v>0</v>
      </c>
      <c r="P1349" s="121">
        <f t="shared" si="1249"/>
        <v>0</v>
      </c>
      <c r="Q1349" s="116"/>
      <c r="R1349" s="167"/>
      <c r="S1349" s="172">
        <f t="shared" si="1250"/>
        <v>0</v>
      </c>
      <c r="T1349" s="121">
        <f t="shared" si="1251"/>
        <v>0</v>
      </c>
      <c r="U1349" s="116"/>
      <c r="V1349" s="167"/>
      <c r="W1349" s="172">
        <f t="shared" si="1252"/>
        <v>0</v>
      </c>
      <c r="X1349" s="121">
        <f t="shared" si="1253"/>
        <v>0</v>
      </c>
      <c r="Y1349" s="116"/>
      <c r="Z1349" s="167"/>
      <c r="AA1349" s="172">
        <f t="shared" si="1254"/>
        <v>0</v>
      </c>
      <c r="AB1349" s="121">
        <f t="shared" si="1255"/>
        <v>0</v>
      </c>
    </row>
    <row r="1350" spans="2:28" s="117" customFormat="1" hidden="1" outlineLevel="1" x14ac:dyDescent="0.3">
      <c r="B1350" s="126" t="s">
        <v>21</v>
      </c>
      <c r="C1350" s="143"/>
      <c r="D1350" s="137"/>
      <c r="E1350" s="124"/>
      <c r="F1350" s="124"/>
      <c r="G1350" s="124"/>
      <c r="H1350" s="156" t="str">
        <f t="shared" si="1244"/>
        <v/>
      </c>
      <c r="I1350" s="156" t="str">
        <f t="shared" si="1245"/>
        <v/>
      </c>
      <c r="J1350" s="156" t="str">
        <f t="shared" si="1246"/>
        <v/>
      </c>
      <c r="K1350" s="177" t="str">
        <f t="shared" si="1247"/>
        <v/>
      </c>
      <c r="L1350" s="164" t="str">
        <f t="shared" si="1248"/>
        <v>UN</v>
      </c>
      <c r="M1350" s="116"/>
      <c r="N1350" s="167"/>
      <c r="O1350" s="172">
        <f t="shared" si="1243"/>
        <v>0</v>
      </c>
      <c r="P1350" s="121">
        <f t="shared" si="1249"/>
        <v>0</v>
      </c>
      <c r="Q1350" s="116"/>
      <c r="R1350" s="167"/>
      <c r="S1350" s="172">
        <f t="shared" si="1250"/>
        <v>0</v>
      </c>
      <c r="T1350" s="121">
        <f t="shared" si="1251"/>
        <v>0</v>
      </c>
      <c r="U1350" s="116"/>
      <c r="V1350" s="167"/>
      <c r="W1350" s="172">
        <f t="shared" si="1252"/>
        <v>0</v>
      </c>
      <c r="X1350" s="121">
        <f t="shared" si="1253"/>
        <v>0</v>
      </c>
      <c r="Y1350" s="116"/>
      <c r="Z1350" s="167"/>
      <c r="AA1350" s="172">
        <f t="shared" si="1254"/>
        <v>0</v>
      </c>
      <c r="AB1350" s="121">
        <f t="shared" si="1255"/>
        <v>0</v>
      </c>
    </row>
    <row r="1351" spans="2:28" s="117" customFormat="1" hidden="1" outlineLevel="1" x14ac:dyDescent="0.3">
      <c r="B1351" s="126" t="s">
        <v>22</v>
      </c>
      <c r="C1351" s="143"/>
      <c r="D1351" s="137"/>
      <c r="E1351" s="124"/>
      <c r="F1351" s="124"/>
      <c r="G1351" s="124"/>
      <c r="H1351" s="156" t="str">
        <f t="shared" si="1244"/>
        <v/>
      </c>
      <c r="I1351" s="156" t="str">
        <f t="shared" si="1245"/>
        <v/>
      </c>
      <c r="J1351" s="156" t="str">
        <f t="shared" si="1246"/>
        <v/>
      </c>
      <c r="K1351" s="177" t="str">
        <f t="shared" si="1247"/>
        <v/>
      </c>
      <c r="L1351" s="164" t="str">
        <f t="shared" si="1248"/>
        <v>UN</v>
      </c>
      <c r="M1351" s="116"/>
      <c r="N1351" s="167"/>
      <c r="O1351" s="172">
        <f t="shared" si="1243"/>
        <v>0</v>
      </c>
      <c r="P1351" s="121">
        <f t="shared" si="1249"/>
        <v>0</v>
      </c>
      <c r="Q1351" s="116"/>
      <c r="R1351" s="167"/>
      <c r="S1351" s="172">
        <f t="shared" si="1250"/>
        <v>0</v>
      </c>
      <c r="T1351" s="121">
        <f t="shared" si="1251"/>
        <v>0</v>
      </c>
      <c r="U1351" s="116"/>
      <c r="V1351" s="167"/>
      <c r="W1351" s="172">
        <f t="shared" si="1252"/>
        <v>0</v>
      </c>
      <c r="X1351" s="121">
        <f t="shared" si="1253"/>
        <v>0</v>
      </c>
      <c r="Y1351" s="116"/>
      <c r="Z1351" s="167"/>
      <c r="AA1351" s="172">
        <f t="shared" si="1254"/>
        <v>0</v>
      </c>
      <c r="AB1351" s="121">
        <f t="shared" si="1255"/>
        <v>0</v>
      </c>
    </row>
    <row r="1352" spans="2:28" s="117" customFormat="1" hidden="1" outlineLevel="1" x14ac:dyDescent="0.3">
      <c r="B1352" s="126" t="s">
        <v>23</v>
      </c>
      <c r="C1352" s="143"/>
      <c r="D1352" s="137"/>
      <c r="E1352" s="124"/>
      <c r="F1352" s="124"/>
      <c r="G1352" s="124"/>
      <c r="H1352" s="156" t="str">
        <f t="shared" si="1244"/>
        <v/>
      </c>
      <c r="I1352" s="156" t="str">
        <f t="shared" si="1245"/>
        <v/>
      </c>
      <c r="J1352" s="156" t="str">
        <f t="shared" si="1246"/>
        <v/>
      </c>
      <c r="K1352" s="177" t="str">
        <f t="shared" si="1247"/>
        <v/>
      </c>
      <c r="L1352" s="164" t="str">
        <f t="shared" si="1248"/>
        <v>UN</v>
      </c>
      <c r="M1352" s="116"/>
      <c r="N1352" s="167"/>
      <c r="O1352" s="172">
        <f t="shared" si="1243"/>
        <v>0</v>
      </c>
      <c r="P1352" s="121">
        <f t="shared" si="1249"/>
        <v>0</v>
      </c>
      <c r="Q1352" s="116"/>
      <c r="R1352" s="167"/>
      <c r="S1352" s="172">
        <f t="shared" si="1250"/>
        <v>0</v>
      </c>
      <c r="T1352" s="121">
        <f t="shared" si="1251"/>
        <v>0</v>
      </c>
      <c r="U1352" s="116"/>
      <c r="V1352" s="167"/>
      <c r="W1352" s="172">
        <f t="shared" si="1252"/>
        <v>0</v>
      </c>
      <c r="X1352" s="121">
        <f t="shared" si="1253"/>
        <v>0</v>
      </c>
      <c r="Y1352" s="116"/>
      <c r="Z1352" s="167"/>
      <c r="AA1352" s="172">
        <f t="shared" si="1254"/>
        <v>0</v>
      </c>
      <c r="AB1352" s="121">
        <f t="shared" si="1255"/>
        <v>0</v>
      </c>
    </row>
    <row r="1353" spans="2:28" s="117" customFormat="1" hidden="1" outlineLevel="1" x14ac:dyDescent="0.3">
      <c r="B1353" s="126" t="s">
        <v>24</v>
      </c>
      <c r="C1353" s="143"/>
      <c r="D1353" s="137"/>
      <c r="E1353" s="124"/>
      <c r="F1353" s="124"/>
      <c r="G1353" s="124"/>
      <c r="H1353" s="156" t="str">
        <f t="shared" si="1244"/>
        <v/>
      </c>
      <c r="I1353" s="156" t="str">
        <f t="shared" si="1245"/>
        <v/>
      </c>
      <c r="J1353" s="156" t="str">
        <f t="shared" si="1246"/>
        <v/>
      </c>
      <c r="K1353" s="177" t="str">
        <f t="shared" si="1247"/>
        <v/>
      </c>
      <c r="L1353" s="164" t="str">
        <f t="shared" si="1248"/>
        <v>UN</v>
      </c>
      <c r="M1353" s="116"/>
      <c r="N1353" s="167"/>
      <c r="O1353" s="172">
        <f t="shared" si="1243"/>
        <v>0</v>
      </c>
      <c r="P1353" s="121">
        <f t="shared" si="1249"/>
        <v>0</v>
      </c>
      <c r="Q1353" s="116"/>
      <c r="R1353" s="167"/>
      <c r="S1353" s="172">
        <f t="shared" si="1250"/>
        <v>0</v>
      </c>
      <c r="T1353" s="121">
        <f t="shared" si="1251"/>
        <v>0</v>
      </c>
      <c r="U1353" s="116"/>
      <c r="V1353" s="167"/>
      <c r="W1353" s="172">
        <f t="shared" si="1252"/>
        <v>0</v>
      </c>
      <c r="X1353" s="121">
        <f t="shared" si="1253"/>
        <v>0</v>
      </c>
      <c r="Y1353" s="116"/>
      <c r="Z1353" s="167"/>
      <c r="AA1353" s="172">
        <f t="shared" si="1254"/>
        <v>0</v>
      </c>
      <c r="AB1353" s="121">
        <f t="shared" si="1255"/>
        <v>0</v>
      </c>
    </row>
    <row r="1354" spans="2:28" s="117" customFormat="1" hidden="1" outlineLevel="1" x14ac:dyDescent="0.3">
      <c r="B1354" s="126" t="s">
        <v>25</v>
      </c>
      <c r="C1354" s="143"/>
      <c r="D1354" s="137"/>
      <c r="E1354" s="124"/>
      <c r="F1354" s="124"/>
      <c r="G1354" s="124"/>
      <c r="H1354" s="156" t="str">
        <f t="shared" si="1244"/>
        <v/>
      </c>
      <c r="I1354" s="156" t="str">
        <f t="shared" si="1245"/>
        <v/>
      </c>
      <c r="J1354" s="156" t="str">
        <f t="shared" si="1246"/>
        <v/>
      </c>
      <c r="K1354" s="177" t="str">
        <f t="shared" si="1247"/>
        <v/>
      </c>
      <c r="L1354" s="164" t="str">
        <f t="shared" si="1248"/>
        <v>UN</v>
      </c>
      <c r="M1354" s="116"/>
      <c r="N1354" s="167"/>
      <c r="O1354" s="172">
        <f t="shared" si="1243"/>
        <v>0</v>
      </c>
      <c r="P1354" s="121">
        <f t="shared" si="1249"/>
        <v>0</v>
      </c>
      <c r="Q1354" s="116"/>
      <c r="R1354" s="167"/>
      <c r="S1354" s="172">
        <f t="shared" si="1250"/>
        <v>0</v>
      </c>
      <c r="T1354" s="121">
        <f t="shared" si="1251"/>
        <v>0</v>
      </c>
      <c r="U1354" s="116"/>
      <c r="V1354" s="167"/>
      <c r="W1354" s="172">
        <f t="shared" si="1252"/>
        <v>0</v>
      </c>
      <c r="X1354" s="121">
        <f t="shared" si="1253"/>
        <v>0</v>
      </c>
      <c r="Y1354" s="116"/>
      <c r="Z1354" s="167"/>
      <c r="AA1354" s="172">
        <f t="shared" si="1254"/>
        <v>0</v>
      </c>
      <c r="AB1354" s="121">
        <f t="shared" si="1255"/>
        <v>0</v>
      </c>
    </row>
    <row r="1355" spans="2:28" s="117" customFormat="1" hidden="1" outlineLevel="1" x14ac:dyDescent="0.3">
      <c r="B1355" s="126" t="s">
        <v>26</v>
      </c>
      <c r="C1355" s="143"/>
      <c r="D1355" s="137"/>
      <c r="E1355" s="124"/>
      <c r="F1355" s="124"/>
      <c r="G1355" s="124"/>
      <c r="H1355" s="156" t="str">
        <f t="shared" si="1244"/>
        <v/>
      </c>
      <c r="I1355" s="156" t="str">
        <f t="shared" si="1245"/>
        <v/>
      </c>
      <c r="J1355" s="156" t="str">
        <f t="shared" si="1246"/>
        <v/>
      </c>
      <c r="K1355" s="177" t="str">
        <f t="shared" si="1247"/>
        <v/>
      </c>
      <c r="L1355" s="164" t="str">
        <f t="shared" si="1248"/>
        <v>UN</v>
      </c>
      <c r="M1355" s="116"/>
      <c r="N1355" s="167"/>
      <c r="O1355" s="172">
        <f t="shared" si="1243"/>
        <v>0</v>
      </c>
      <c r="P1355" s="121">
        <f t="shared" si="1249"/>
        <v>0</v>
      </c>
      <c r="Q1355" s="116"/>
      <c r="R1355" s="167"/>
      <c r="S1355" s="172">
        <f t="shared" si="1250"/>
        <v>0</v>
      </c>
      <c r="T1355" s="121">
        <f t="shared" si="1251"/>
        <v>0</v>
      </c>
      <c r="U1355" s="116"/>
      <c r="V1355" s="167"/>
      <c r="W1355" s="172">
        <f t="shared" si="1252"/>
        <v>0</v>
      </c>
      <c r="X1355" s="121">
        <f t="shared" si="1253"/>
        <v>0</v>
      </c>
      <c r="Y1355" s="116"/>
      <c r="Z1355" s="167"/>
      <c r="AA1355" s="172">
        <f t="shared" si="1254"/>
        <v>0</v>
      </c>
      <c r="AB1355" s="121">
        <f t="shared" si="1255"/>
        <v>0</v>
      </c>
    </row>
    <row r="1356" spans="2:28" s="117" customFormat="1" hidden="1" outlineLevel="1" x14ac:dyDescent="0.3">
      <c r="B1356" s="126" t="s">
        <v>27</v>
      </c>
      <c r="C1356" s="143"/>
      <c r="D1356" s="137"/>
      <c r="E1356" s="124"/>
      <c r="F1356" s="124"/>
      <c r="G1356" s="124"/>
      <c r="H1356" s="156" t="str">
        <f t="shared" si="1244"/>
        <v/>
      </c>
      <c r="I1356" s="156" t="str">
        <f t="shared" si="1245"/>
        <v/>
      </c>
      <c r="J1356" s="156" t="str">
        <f t="shared" si="1246"/>
        <v/>
      </c>
      <c r="K1356" s="177" t="str">
        <f t="shared" si="1247"/>
        <v/>
      </c>
      <c r="L1356" s="164" t="str">
        <f t="shared" si="1248"/>
        <v>UN</v>
      </c>
      <c r="M1356" s="116"/>
      <c r="N1356" s="167"/>
      <c r="O1356" s="172">
        <f t="shared" si="1243"/>
        <v>0</v>
      </c>
      <c r="P1356" s="121">
        <f t="shared" si="1249"/>
        <v>0</v>
      </c>
      <c r="Q1356" s="116"/>
      <c r="R1356" s="167"/>
      <c r="S1356" s="172">
        <f t="shared" si="1250"/>
        <v>0</v>
      </c>
      <c r="T1356" s="121">
        <f t="shared" si="1251"/>
        <v>0</v>
      </c>
      <c r="U1356" s="116"/>
      <c r="V1356" s="167"/>
      <c r="W1356" s="172">
        <f t="shared" si="1252"/>
        <v>0</v>
      </c>
      <c r="X1356" s="121">
        <f t="shared" si="1253"/>
        <v>0</v>
      </c>
      <c r="Y1356" s="116"/>
      <c r="Z1356" s="167"/>
      <c r="AA1356" s="172">
        <f t="shared" si="1254"/>
        <v>0</v>
      </c>
      <c r="AB1356" s="121">
        <f t="shared" si="1255"/>
        <v>0</v>
      </c>
    </row>
    <row r="1357" spans="2:28" s="117" customFormat="1" ht="15" hidden="1" outlineLevel="1" thickBot="1" x14ac:dyDescent="0.35">
      <c r="B1357" s="127"/>
      <c r="C1357" s="128"/>
      <c r="D1357" s="140"/>
      <c r="E1357" s="129"/>
      <c r="F1357" s="129"/>
      <c r="G1357" s="129"/>
      <c r="H1357" s="129"/>
      <c r="I1357" s="129"/>
      <c r="J1357" s="129"/>
      <c r="K1357" s="178"/>
      <c r="L1357" s="165"/>
      <c r="M1357" s="116"/>
      <c r="N1357" s="168"/>
      <c r="O1357" s="173"/>
      <c r="P1357" s="130"/>
      <c r="Q1357" s="116"/>
      <c r="R1357" s="168"/>
      <c r="S1357" s="173"/>
      <c r="T1357" s="130"/>
      <c r="U1357" s="116"/>
      <c r="V1357" s="168"/>
      <c r="W1357" s="173"/>
      <c r="X1357" s="130"/>
      <c r="Y1357" s="116"/>
      <c r="Z1357" s="168"/>
      <c r="AA1357" s="173"/>
      <c r="AB1357" s="130"/>
    </row>
    <row r="1358" spans="2:28" s="120" customFormat="1" ht="9" hidden="1" customHeight="1" outlineLevel="1" thickBot="1" x14ac:dyDescent="0.35">
      <c r="K1358" s="174"/>
      <c r="L1358" s="123"/>
      <c r="M1358" s="116"/>
      <c r="N1358" s="123"/>
      <c r="O1358" s="169"/>
      <c r="Q1358" s="116"/>
      <c r="R1358" s="123"/>
      <c r="S1358" s="169"/>
      <c r="U1358" s="116"/>
      <c r="V1358" s="123"/>
      <c r="W1358" s="169"/>
      <c r="Y1358" s="116"/>
      <c r="Z1358" s="123"/>
      <c r="AA1358" s="169"/>
    </row>
    <row r="1359" spans="2:28" s="122" customFormat="1" ht="15" hidden="1" outlineLevel="1" thickBot="1" x14ac:dyDescent="0.35">
      <c r="B1359" s="132" t="s">
        <v>8</v>
      </c>
      <c r="C1359" s="132" t="s">
        <v>9</v>
      </c>
      <c r="D1359" s="134" t="s">
        <v>12</v>
      </c>
      <c r="E1359" s="133" t="s">
        <v>14</v>
      </c>
      <c r="F1359" s="133" t="s">
        <v>15</v>
      </c>
      <c r="G1359" s="133" t="s">
        <v>16</v>
      </c>
      <c r="H1359" s="133" t="s">
        <v>2214</v>
      </c>
      <c r="I1359" s="133" t="s">
        <v>54</v>
      </c>
      <c r="J1359" s="133" t="s">
        <v>55</v>
      </c>
      <c r="K1359" s="175" t="s">
        <v>17</v>
      </c>
      <c r="L1359" s="162" t="s">
        <v>56</v>
      </c>
      <c r="M1359" s="116"/>
      <c r="N1359" s="161" t="s">
        <v>2213</v>
      </c>
      <c r="O1359" s="170" t="s">
        <v>1</v>
      </c>
      <c r="P1359" s="135" t="s">
        <v>0</v>
      </c>
      <c r="Q1359" s="116"/>
      <c r="R1359" s="161" t="s">
        <v>2213</v>
      </c>
      <c r="S1359" s="170" t="s">
        <v>1</v>
      </c>
      <c r="T1359" s="135" t="s">
        <v>0</v>
      </c>
      <c r="U1359" s="116"/>
      <c r="V1359" s="161" t="s">
        <v>2213</v>
      </c>
      <c r="W1359" s="170" t="s">
        <v>1</v>
      </c>
      <c r="X1359" s="135" t="s">
        <v>0</v>
      </c>
      <c r="Y1359" s="116"/>
      <c r="Z1359" s="161" t="s">
        <v>2213</v>
      </c>
      <c r="AA1359" s="170" t="s">
        <v>1</v>
      </c>
      <c r="AB1359" s="135" t="s">
        <v>0</v>
      </c>
    </row>
    <row r="1360" spans="2:28" s="7" customFormat="1" ht="9" customHeight="1" collapsed="1" thickBot="1" x14ac:dyDescent="0.35">
      <c r="B1360" s="120"/>
      <c r="C1360" s="120"/>
      <c r="D1360" s="120"/>
      <c r="E1360" s="120"/>
      <c r="F1360" s="120"/>
      <c r="G1360" s="120"/>
      <c r="H1360" s="120"/>
      <c r="I1360" s="120"/>
      <c r="J1360" s="120"/>
      <c r="K1360" s="174"/>
      <c r="L1360" s="123"/>
      <c r="M1360" s="116"/>
      <c r="N1360" s="123"/>
      <c r="O1360" s="169"/>
      <c r="P1360" s="120"/>
      <c r="Q1360" s="116"/>
      <c r="R1360" s="123"/>
      <c r="S1360" s="169"/>
      <c r="T1360" s="120"/>
      <c r="U1360" s="116"/>
      <c r="V1360" s="123"/>
      <c r="W1360" s="169"/>
      <c r="X1360" s="120"/>
      <c r="Y1360" s="116"/>
      <c r="Z1360" s="123"/>
      <c r="AA1360" s="169"/>
      <c r="AB1360" s="120"/>
    </row>
    <row r="1361" spans="2:28" ht="18" x14ac:dyDescent="0.3">
      <c r="B1361" s="141" t="s">
        <v>160</v>
      </c>
      <c r="C1361" s="348" t="str">
        <f>IFERROR(INDEX(DATA!$E$6:$E$457,MATCH(B1361,DATA!$D$6:$D$457,0)),"")</f>
        <v>TABLERO PARCIALES 12 CIRCUITOS (INCLUYE TACOS DE 30A)</v>
      </c>
      <c r="D1361" s="349"/>
      <c r="E1361" s="349"/>
      <c r="F1361" s="349"/>
      <c r="G1361" s="350"/>
      <c r="H1361" s="320"/>
      <c r="I1361" s="136"/>
      <c r="J1361" s="136"/>
      <c r="K1361" s="176"/>
      <c r="L1361" s="163" t="str">
        <f>IFERROR(INDEX(DATA!$F$6:$F$457,MATCH(B1361,DATA!$D$6:$D$457,0)),"")</f>
        <v>UN</v>
      </c>
      <c r="N1361" s="166"/>
      <c r="O1361" s="171">
        <f>ROUND(SUM(O1362:O1372),0)</f>
        <v>17</v>
      </c>
      <c r="P1361" s="125"/>
      <c r="R1361" s="166"/>
      <c r="S1361" s="171">
        <f>ROUND(SUM(S1362:S1372),0)</f>
        <v>14</v>
      </c>
      <c r="T1361" s="125"/>
      <c r="V1361" s="166"/>
      <c r="W1361" s="171">
        <f>ROUND(SUM(W1362:W1372),0)</f>
        <v>17</v>
      </c>
      <c r="X1361" s="125"/>
      <c r="Z1361" s="166"/>
      <c r="AA1361" s="171">
        <f>ROUND(SUM(AA1362:AA1372),0)</f>
        <v>16</v>
      </c>
      <c r="AB1361" s="125"/>
    </row>
    <row r="1362" spans="2:28" s="117" customFormat="1" hidden="1" outlineLevel="1" x14ac:dyDescent="0.3">
      <c r="B1362" s="126" t="s">
        <v>18</v>
      </c>
      <c r="C1362" s="143" t="s">
        <v>2382</v>
      </c>
      <c r="D1362" s="137">
        <v>1</v>
      </c>
      <c r="E1362" s="139"/>
      <c r="F1362" s="139"/>
      <c r="G1362" s="139"/>
      <c r="H1362" s="156" t="str">
        <f>IF(L1362="ML",N1362,"")</f>
        <v/>
      </c>
      <c r="I1362" s="156" t="str">
        <f>IF(L1362="M2",N1362,"")</f>
        <v/>
      </c>
      <c r="J1362" s="156" t="str">
        <f>IF(L1362="M3",N1362,"")</f>
        <v/>
      </c>
      <c r="K1362" s="177" t="str">
        <f>IF(L1362="KG",N1362,"")</f>
        <v/>
      </c>
      <c r="L1362" s="164" t="str">
        <f>L1361</f>
        <v>UN</v>
      </c>
      <c r="M1362" s="116"/>
      <c r="N1362" s="167">
        <v>17</v>
      </c>
      <c r="O1362" s="172">
        <f t="shared" ref="O1362" si="1256">IFERROR(D1362*N1362,"")</f>
        <v>17</v>
      </c>
      <c r="P1362" s="121">
        <f>IFERROR(O1362/$O$1361,"")</f>
        <v>1</v>
      </c>
      <c r="Q1362" s="116"/>
      <c r="R1362" s="167">
        <v>14</v>
      </c>
      <c r="S1362" s="172">
        <f>IFERROR(D1362*R1362,"")</f>
        <v>14</v>
      </c>
      <c r="T1362" s="121">
        <f>IFERROR(S1362/$S$1361,"")</f>
        <v>1</v>
      </c>
      <c r="U1362" s="116"/>
      <c r="V1362" s="167">
        <v>17</v>
      </c>
      <c r="W1362" s="172">
        <f>IFERROR(D1362*V1362,"")</f>
        <v>17</v>
      </c>
      <c r="X1362" s="121">
        <f>IFERROR(W1362/$W$1361,"")</f>
        <v>1</v>
      </c>
      <c r="Y1362" s="116"/>
      <c r="Z1362" s="167">
        <v>16</v>
      </c>
      <c r="AA1362" s="172">
        <f>IFERROR(D1362*Z1362,"")</f>
        <v>16</v>
      </c>
      <c r="AB1362" s="121">
        <f>IFERROR(AA1362/$AA$1361,"")</f>
        <v>1</v>
      </c>
    </row>
    <row r="1363" spans="2:28" s="117" customFormat="1" hidden="1" outlineLevel="1" x14ac:dyDescent="0.3">
      <c r="B1363" s="126" t="s">
        <v>19</v>
      </c>
      <c r="C1363" s="143"/>
      <c r="D1363" s="137"/>
      <c r="E1363" s="124"/>
      <c r="F1363" s="124"/>
      <c r="G1363" s="124"/>
      <c r="H1363" s="156" t="str">
        <f t="shared" ref="H1363:H1371" si="1257">IF(L1363="ML",N1363,"")</f>
        <v/>
      </c>
      <c r="I1363" s="156" t="str">
        <f t="shared" ref="I1363:I1371" si="1258">IF(L1363="M2",N1363,"")</f>
        <v/>
      </c>
      <c r="J1363" s="156" t="str">
        <f t="shared" ref="J1363:J1371" si="1259">IF(L1363="M3",N1363,"")</f>
        <v/>
      </c>
      <c r="K1363" s="177" t="str">
        <f t="shared" ref="K1363:K1371" si="1260">IF(L1363="KG",N1363,"")</f>
        <v/>
      </c>
      <c r="L1363" s="164" t="str">
        <f t="shared" ref="L1363:L1371" si="1261">L1362</f>
        <v>UN</v>
      </c>
      <c r="M1363" s="116"/>
      <c r="N1363" s="167"/>
      <c r="O1363" s="172">
        <f>IFERROR(D1363*N1363,"")</f>
        <v>0</v>
      </c>
      <c r="P1363" s="121">
        <f t="shared" ref="P1363:P1371" si="1262">IFERROR(O1363/$O$1361,"")</f>
        <v>0</v>
      </c>
      <c r="Q1363" s="116"/>
      <c r="R1363" s="167"/>
      <c r="S1363" s="172">
        <f t="shared" ref="S1363:S1371" si="1263">IFERROR(D1363*R1363,"")</f>
        <v>0</v>
      </c>
      <c r="T1363" s="121">
        <f t="shared" ref="T1363:T1371" si="1264">IFERROR(S1363/$S$1361,"")</f>
        <v>0</v>
      </c>
      <c r="U1363" s="116"/>
      <c r="V1363" s="167"/>
      <c r="W1363" s="172">
        <f t="shared" ref="W1363:W1371" si="1265">IFERROR(D1363*V1363,"")</f>
        <v>0</v>
      </c>
      <c r="X1363" s="121">
        <f t="shared" ref="X1363:X1371" si="1266">IFERROR(W1363/$W$1361,"")</f>
        <v>0</v>
      </c>
      <c r="Y1363" s="116"/>
      <c r="Z1363" s="167"/>
      <c r="AA1363" s="172">
        <f t="shared" ref="AA1363:AA1371" si="1267">IFERROR(D1363*Z1363,"")</f>
        <v>0</v>
      </c>
      <c r="AB1363" s="121">
        <f t="shared" ref="AB1363:AB1371" si="1268">IFERROR(AA1363/$AA$1361,"")</f>
        <v>0</v>
      </c>
    </row>
    <row r="1364" spans="2:28" s="117" customFormat="1" hidden="1" outlineLevel="1" x14ac:dyDescent="0.3">
      <c r="B1364" s="126" t="s">
        <v>20</v>
      </c>
      <c r="C1364" s="143"/>
      <c r="D1364" s="137"/>
      <c r="E1364" s="124"/>
      <c r="F1364" s="124"/>
      <c r="G1364" s="124"/>
      <c r="H1364" s="156" t="str">
        <f t="shared" si="1257"/>
        <v/>
      </c>
      <c r="I1364" s="156" t="str">
        <f t="shared" si="1258"/>
        <v/>
      </c>
      <c r="J1364" s="156" t="str">
        <f t="shared" si="1259"/>
        <v/>
      </c>
      <c r="K1364" s="177" t="str">
        <f t="shared" si="1260"/>
        <v/>
      </c>
      <c r="L1364" s="164" t="str">
        <f t="shared" si="1261"/>
        <v>UN</v>
      </c>
      <c r="M1364" s="116"/>
      <c r="N1364" s="167"/>
      <c r="O1364" s="172">
        <f t="shared" ref="O1364:O1371" si="1269">IFERROR(D1364*N1364,"")</f>
        <v>0</v>
      </c>
      <c r="P1364" s="121">
        <f t="shared" si="1262"/>
        <v>0</v>
      </c>
      <c r="Q1364" s="116"/>
      <c r="R1364" s="167"/>
      <c r="S1364" s="172">
        <f t="shared" si="1263"/>
        <v>0</v>
      </c>
      <c r="T1364" s="121">
        <f t="shared" si="1264"/>
        <v>0</v>
      </c>
      <c r="U1364" s="116"/>
      <c r="V1364" s="167"/>
      <c r="W1364" s="172">
        <f t="shared" si="1265"/>
        <v>0</v>
      </c>
      <c r="X1364" s="121">
        <f t="shared" si="1266"/>
        <v>0</v>
      </c>
      <c r="Y1364" s="116"/>
      <c r="Z1364" s="167"/>
      <c r="AA1364" s="172">
        <f t="shared" si="1267"/>
        <v>0</v>
      </c>
      <c r="AB1364" s="121">
        <f t="shared" si="1268"/>
        <v>0</v>
      </c>
    </row>
    <row r="1365" spans="2:28" s="117" customFormat="1" hidden="1" outlineLevel="1" x14ac:dyDescent="0.3">
      <c r="B1365" s="126" t="s">
        <v>21</v>
      </c>
      <c r="C1365" s="143"/>
      <c r="D1365" s="137"/>
      <c r="E1365" s="124"/>
      <c r="F1365" s="124"/>
      <c r="G1365" s="124"/>
      <c r="H1365" s="156" t="str">
        <f t="shared" si="1257"/>
        <v/>
      </c>
      <c r="I1365" s="156" t="str">
        <f t="shared" si="1258"/>
        <v/>
      </c>
      <c r="J1365" s="156" t="str">
        <f t="shared" si="1259"/>
        <v/>
      </c>
      <c r="K1365" s="177" t="str">
        <f t="shared" si="1260"/>
        <v/>
      </c>
      <c r="L1365" s="164" t="str">
        <f t="shared" si="1261"/>
        <v>UN</v>
      </c>
      <c r="M1365" s="116"/>
      <c r="N1365" s="167"/>
      <c r="O1365" s="172">
        <f t="shared" si="1269"/>
        <v>0</v>
      </c>
      <c r="P1365" s="121">
        <f t="shared" si="1262"/>
        <v>0</v>
      </c>
      <c r="Q1365" s="116"/>
      <c r="R1365" s="167"/>
      <c r="S1365" s="172">
        <f t="shared" si="1263"/>
        <v>0</v>
      </c>
      <c r="T1365" s="121">
        <f t="shared" si="1264"/>
        <v>0</v>
      </c>
      <c r="U1365" s="116"/>
      <c r="V1365" s="167"/>
      <c r="W1365" s="172">
        <f t="shared" si="1265"/>
        <v>0</v>
      </c>
      <c r="X1365" s="121">
        <f t="shared" si="1266"/>
        <v>0</v>
      </c>
      <c r="Y1365" s="116"/>
      <c r="Z1365" s="167"/>
      <c r="AA1365" s="172">
        <f t="shared" si="1267"/>
        <v>0</v>
      </c>
      <c r="AB1365" s="121">
        <f t="shared" si="1268"/>
        <v>0</v>
      </c>
    </row>
    <row r="1366" spans="2:28" s="117" customFormat="1" hidden="1" outlineLevel="1" x14ac:dyDescent="0.3">
      <c r="B1366" s="126" t="s">
        <v>22</v>
      </c>
      <c r="C1366" s="143"/>
      <c r="D1366" s="137"/>
      <c r="E1366" s="124"/>
      <c r="F1366" s="124"/>
      <c r="G1366" s="124"/>
      <c r="H1366" s="156" t="str">
        <f t="shared" si="1257"/>
        <v/>
      </c>
      <c r="I1366" s="156" t="str">
        <f t="shared" si="1258"/>
        <v/>
      </c>
      <c r="J1366" s="156" t="str">
        <f t="shared" si="1259"/>
        <v/>
      </c>
      <c r="K1366" s="177" t="str">
        <f t="shared" si="1260"/>
        <v/>
      </c>
      <c r="L1366" s="164" t="str">
        <f t="shared" si="1261"/>
        <v>UN</v>
      </c>
      <c r="M1366" s="116"/>
      <c r="N1366" s="167"/>
      <c r="O1366" s="172">
        <f t="shared" si="1269"/>
        <v>0</v>
      </c>
      <c r="P1366" s="121">
        <f t="shared" si="1262"/>
        <v>0</v>
      </c>
      <c r="Q1366" s="116"/>
      <c r="R1366" s="167"/>
      <c r="S1366" s="172">
        <f t="shared" si="1263"/>
        <v>0</v>
      </c>
      <c r="T1366" s="121">
        <f t="shared" si="1264"/>
        <v>0</v>
      </c>
      <c r="U1366" s="116"/>
      <c r="V1366" s="167"/>
      <c r="W1366" s="172">
        <f t="shared" si="1265"/>
        <v>0</v>
      </c>
      <c r="X1366" s="121">
        <f t="shared" si="1266"/>
        <v>0</v>
      </c>
      <c r="Y1366" s="116"/>
      <c r="Z1366" s="167"/>
      <c r="AA1366" s="172">
        <f t="shared" si="1267"/>
        <v>0</v>
      </c>
      <c r="AB1366" s="121">
        <f t="shared" si="1268"/>
        <v>0</v>
      </c>
    </row>
    <row r="1367" spans="2:28" s="117" customFormat="1" hidden="1" outlineLevel="1" x14ac:dyDescent="0.3">
      <c r="B1367" s="126" t="s">
        <v>23</v>
      </c>
      <c r="C1367" s="143"/>
      <c r="D1367" s="137"/>
      <c r="E1367" s="124"/>
      <c r="F1367" s="124"/>
      <c r="G1367" s="124"/>
      <c r="H1367" s="156" t="str">
        <f t="shared" si="1257"/>
        <v/>
      </c>
      <c r="I1367" s="156" t="str">
        <f t="shared" si="1258"/>
        <v/>
      </c>
      <c r="J1367" s="156" t="str">
        <f t="shared" si="1259"/>
        <v/>
      </c>
      <c r="K1367" s="177" t="str">
        <f t="shared" si="1260"/>
        <v/>
      </c>
      <c r="L1367" s="164" t="str">
        <f t="shared" si="1261"/>
        <v>UN</v>
      </c>
      <c r="M1367" s="116"/>
      <c r="N1367" s="167"/>
      <c r="O1367" s="172">
        <f t="shared" si="1269"/>
        <v>0</v>
      </c>
      <c r="P1367" s="121">
        <f t="shared" si="1262"/>
        <v>0</v>
      </c>
      <c r="Q1367" s="116"/>
      <c r="R1367" s="167"/>
      <c r="S1367" s="172">
        <f t="shared" si="1263"/>
        <v>0</v>
      </c>
      <c r="T1367" s="121">
        <f t="shared" si="1264"/>
        <v>0</v>
      </c>
      <c r="U1367" s="116"/>
      <c r="V1367" s="167"/>
      <c r="W1367" s="172">
        <f t="shared" si="1265"/>
        <v>0</v>
      </c>
      <c r="X1367" s="121">
        <f t="shared" si="1266"/>
        <v>0</v>
      </c>
      <c r="Y1367" s="116"/>
      <c r="Z1367" s="167"/>
      <c r="AA1367" s="172">
        <f t="shared" si="1267"/>
        <v>0</v>
      </c>
      <c r="AB1367" s="121">
        <f t="shared" si="1268"/>
        <v>0</v>
      </c>
    </row>
    <row r="1368" spans="2:28" s="117" customFormat="1" hidden="1" outlineLevel="1" x14ac:dyDescent="0.3">
      <c r="B1368" s="126" t="s">
        <v>24</v>
      </c>
      <c r="C1368" s="143"/>
      <c r="D1368" s="137"/>
      <c r="E1368" s="124"/>
      <c r="F1368" s="124"/>
      <c r="G1368" s="124"/>
      <c r="H1368" s="156" t="str">
        <f t="shared" si="1257"/>
        <v/>
      </c>
      <c r="I1368" s="156" t="str">
        <f t="shared" si="1258"/>
        <v/>
      </c>
      <c r="J1368" s="156" t="str">
        <f t="shared" si="1259"/>
        <v/>
      </c>
      <c r="K1368" s="177" t="str">
        <f t="shared" si="1260"/>
        <v/>
      </c>
      <c r="L1368" s="164" t="str">
        <f t="shared" si="1261"/>
        <v>UN</v>
      </c>
      <c r="M1368" s="116"/>
      <c r="N1368" s="167"/>
      <c r="O1368" s="172">
        <f t="shared" si="1269"/>
        <v>0</v>
      </c>
      <c r="P1368" s="121">
        <f t="shared" si="1262"/>
        <v>0</v>
      </c>
      <c r="Q1368" s="116"/>
      <c r="R1368" s="167"/>
      <c r="S1368" s="172">
        <f t="shared" si="1263"/>
        <v>0</v>
      </c>
      <c r="T1368" s="121">
        <f t="shared" si="1264"/>
        <v>0</v>
      </c>
      <c r="U1368" s="116"/>
      <c r="V1368" s="167"/>
      <c r="W1368" s="172">
        <f t="shared" si="1265"/>
        <v>0</v>
      </c>
      <c r="X1368" s="121">
        <f t="shared" si="1266"/>
        <v>0</v>
      </c>
      <c r="Y1368" s="116"/>
      <c r="Z1368" s="167"/>
      <c r="AA1368" s="172">
        <f t="shared" si="1267"/>
        <v>0</v>
      </c>
      <c r="AB1368" s="121">
        <f t="shared" si="1268"/>
        <v>0</v>
      </c>
    </row>
    <row r="1369" spans="2:28" s="117" customFormat="1" hidden="1" outlineLevel="1" x14ac:dyDescent="0.3">
      <c r="B1369" s="126" t="s">
        <v>25</v>
      </c>
      <c r="C1369" s="143"/>
      <c r="D1369" s="137"/>
      <c r="E1369" s="124"/>
      <c r="F1369" s="124"/>
      <c r="G1369" s="124"/>
      <c r="H1369" s="156" t="str">
        <f t="shared" si="1257"/>
        <v/>
      </c>
      <c r="I1369" s="156" t="str">
        <f t="shared" si="1258"/>
        <v/>
      </c>
      <c r="J1369" s="156" t="str">
        <f t="shared" si="1259"/>
        <v/>
      </c>
      <c r="K1369" s="177" t="str">
        <f t="shared" si="1260"/>
        <v/>
      </c>
      <c r="L1369" s="164" t="str">
        <f t="shared" si="1261"/>
        <v>UN</v>
      </c>
      <c r="M1369" s="116"/>
      <c r="N1369" s="167"/>
      <c r="O1369" s="172">
        <f t="shared" si="1269"/>
        <v>0</v>
      </c>
      <c r="P1369" s="121">
        <f t="shared" si="1262"/>
        <v>0</v>
      </c>
      <c r="Q1369" s="116"/>
      <c r="R1369" s="167"/>
      <c r="S1369" s="172">
        <f t="shared" si="1263"/>
        <v>0</v>
      </c>
      <c r="T1369" s="121">
        <f t="shared" si="1264"/>
        <v>0</v>
      </c>
      <c r="U1369" s="116"/>
      <c r="V1369" s="167"/>
      <c r="W1369" s="172">
        <f t="shared" si="1265"/>
        <v>0</v>
      </c>
      <c r="X1369" s="121">
        <f t="shared" si="1266"/>
        <v>0</v>
      </c>
      <c r="Y1369" s="116"/>
      <c r="Z1369" s="167"/>
      <c r="AA1369" s="172">
        <f t="shared" si="1267"/>
        <v>0</v>
      </c>
      <c r="AB1369" s="121">
        <f t="shared" si="1268"/>
        <v>0</v>
      </c>
    </row>
    <row r="1370" spans="2:28" s="117" customFormat="1" hidden="1" outlineLevel="1" x14ac:dyDescent="0.3">
      <c r="B1370" s="126" t="s">
        <v>26</v>
      </c>
      <c r="C1370" s="143"/>
      <c r="D1370" s="137"/>
      <c r="E1370" s="124"/>
      <c r="F1370" s="124"/>
      <c r="G1370" s="124"/>
      <c r="H1370" s="156" t="str">
        <f t="shared" si="1257"/>
        <v/>
      </c>
      <c r="I1370" s="156" t="str">
        <f t="shared" si="1258"/>
        <v/>
      </c>
      <c r="J1370" s="156" t="str">
        <f t="shared" si="1259"/>
        <v/>
      </c>
      <c r="K1370" s="177" t="str">
        <f t="shared" si="1260"/>
        <v/>
      </c>
      <c r="L1370" s="164" t="str">
        <f t="shared" si="1261"/>
        <v>UN</v>
      </c>
      <c r="M1370" s="116"/>
      <c r="N1370" s="167"/>
      <c r="O1370" s="172">
        <f t="shared" si="1269"/>
        <v>0</v>
      </c>
      <c r="P1370" s="121">
        <f t="shared" si="1262"/>
        <v>0</v>
      </c>
      <c r="Q1370" s="116"/>
      <c r="R1370" s="167"/>
      <c r="S1370" s="172">
        <f t="shared" si="1263"/>
        <v>0</v>
      </c>
      <c r="T1370" s="121">
        <f t="shared" si="1264"/>
        <v>0</v>
      </c>
      <c r="U1370" s="116"/>
      <c r="V1370" s="167"/>
      <c r="W1370" s="172">
        <f t="shared" si="1265"/>
        <v>0</v>
      </c>
      <c r="X1370" s="121">
        <f t="shared" si="1266"/>
        <v>0</v>
      </c>
      <c r="Y1370" s="116"/>
      <c r="Z1370" s="167"/>
      <c r="AA1370" s="172">
        <f t="shared" si="1267"/>
        <v>0</v>
      </c>
      <c r="AB1370" s="121">
        <f t="shared" si="1268"/>
        <v>0</v>
      </c>
    </row>
    <row r="1371" spans="2:28" s="117" customFormat="1" hidden="1" outlineLevel="1" x14ac:dyDescent="0.3">
      <c r="B1371" s="126" t="s">
        <v>27</v>
      </c>
      <c r="C1371" s="143"/>
      <c r="D1371" s="137"/>
      <c r="E1371" s="124"/>
      <c r="F1371" s="124"/>
      <c r="G1371" s="124"/>
      <c r="H1371" s="156" t="str">
        <f t="shared" si="1257"/>
        <v/>
      </c>
      <c r="I1371" s="156" t="str">
        <f t="shared" si="1258"/>
        <v/>
      </c>
      <c r="J1371" s="156" t="str">
        <f t="shared" si="1259"/>
        <v/>
      </c>
      <c r="K1371" s="177" t="str">
        <f t="shared" si="1260"/>
        <v/>
      </c>
      <c r="L1371" s="164" t="str">
        <f t="shared" si="1261"/>
        <v>UN</v>
      </c>
      <c r="M1371" s="116"/>
      <c r="N1371" s="167"/>
      <c r="O1371" s="172">
        <f t="shared" si="1269"/>
        <v>0</v>
      </c>
      <c r="P1371" s="121">
        <f t="shared" si="1262"/>
        <v>0</v>
      </c>
      <c r="Q1371" s="116"/>
      <c r="R1371" s="167"/>
      <c r="S1371" s="172">
        <f t="shared" si="1263"/>
        <v>0</v>
      </c>
      <c r="T1371" s="121">
        <f t="shared" si="1264"/>
        <v>0</v>
      </c>
      <c r="U1371" s="116"/>
      <c r="V1371" s="167"/>
      <c r="W1371" s="172">
        <f t="shared" si="1265"/>
        <v>0</v>
      </c>
      <c r="X1371" s="121">
        <f t="shared" si="1266"/>
        <v>0</v>
      </c>
      <c r="Y1371" s="116"/>
      <c r="Z1371" s="167"/>
      <c r="AA1371" s="172">
        <f t="shared" si="1267"/>
        <v>0</v>
      </c>
      <c r="AB1371" s="121">
        <f t="shared" si="1268"/>
        <v>0</v>
      </c>
    </row>
    <row r="1372" spans="2:28" s="117" customFormat="1" ht="15" hidden="1" outlineLevel="1" thickBot="1" x14ac:dyDescent="0.35">
      <c r="B1372" s="127"/>
      <c r="C1372" s="128"/>
      <c r="D1372" s="140"/>
      <c r="E1372" s="129"/>
      <c r="F1372" s="129"/>
      <c r="G1372" s="129"/>
      <c r="H1372" s="129"/>
      <c r="I1372" s="129"/>
      <c r="J1372" s="129"/>
      <c r="K1372" s="178"/>
      <c r="L1372" s="165"/>
      <c r="M1372" s="116"/>
      <c r="N1372" s="168"/>
      <c r="O1372" s="173"/>
      <c r="P1372" s="130"/>
      <c r="Q1372" s="116"/>
      <c r="R1372" s="168"/>
      <c r="S1372" s="173"/>
      <c r="T1372" s="130"/>
      <c r="U1372" s="116"/>
      <c r="V1372" s="168"/>
      <c r="W1372" s="173"/>
      <c r="X1372" s="130"/>
      <c r="Y1372" s="116"/>
      <c r="Z1372" s="168"/>
      <c r="AA1372" s="173"/>
      <c r="AB1372" s="130"/>
    </row>
    <row r="1373" spans="2:28" s="120" customFormat="1" ht="9" hidden="1" customHeight="1" outlineLevel="1" thickBot="1" x14ac:dyDescent="0.35">
      <c r="K1373" s="174"/>
      <c r="L1373" s="123"/>
      <c r="M1373" s="116"/>
      <c r="N1373" s="123"/>
      <c r="O1373" s="169"/>
      <c r="Q1373" s="116"/>
      <c r="R1373" s="123"/>
      <c r="S1373" s="169"/>
      <c r="U1373" s="116"/>
      <c r="V1373" s="123"/>
      <c r="W1373" s="169"/>
      <c r="Y1373" s="116"/>
      <c r="Z1373" s="123"/>
      <c r="AA1373" s="169"/>
    </row>
    <row r="1374" spans="2:28" s="122" customFormat="1" ht="15" hidden="1" outlineLevel="1" thickBot="1" x14ac:dyDescent="0.35">
      <c r="B1374" s="132" t="s">
        <v>8</v>
      </c>
      <c r="C1374" s="132" t="s">
        <v>9</v>
      </c>
      <c r="D1374" s="134" t="s">
        <v>12</v>
      </c>
      <c r="E1374" s="133" t="s">
        <v>14</v>
      </c>
      <c r="F1374" s="133" t="s">
        <v>15</v>
      </c>
      <c r="G1374" s="133" t="s">
        <v>16</v>
      </c>
      <c r="H1374" s="133" t="s">
        <v>2214</v>
      </c>
      <c r="I1374" s="133" t="s">
        <v>54</v>
      </c>
      <c r="J1374" s="133" t="s">
        <v>55</v>
      </c>
      <c r="K1374" s="175" t="s">
        <v>17</v>
      </c>
      <c r="L1374" s="162" t="s">
        <v>56</v>
      </c>
      <c r="M1374" s="116"/>
      <c r="N1374" s="161" t="s">
        <v>2213</v>
      </c>
      <c r="O1374" s="170" t="s">
        <v>1</v>
      </c>
      <c r="P1374" s="135" t="s">
        <v>0</v>
      </c>
      <c r="Q1374" s="116"/>
      <c r="R1374" s="161" t="s">
        <v>2213</v>
      </c>
      <c r="S1374" s="170" t="s">
        <v>1</v>
      </c>
      <c r="T1374" s="135" t="s">
        <v>0</v>
      </c>
      <c r="U1374" s="116"/>
      <c r="V1374" s="161" t="s">
        <v>2213</v>
      </c>
      <c r="W1374" s="170" t="s">
        <v>1</v>
      </c>
      <c r="X1374" s="135" t="s">
        <v>0</v>
      </c>
      <c r="Y1374" s="116"/>
      <c r="Z1374" s="161" t="s">
        <v>2213</v>
      </c>
      <c r="AA1374" s="170" t="s">
        <v>1</v>
      </c>
      <c r="AB1374" s="135" t="s">
        <v>0</v>
      </c>
    </row>
    <row r="1375" spans="2:28" s="7" customFormat="1" ht="9" customHeight="1" collapsed="1" thickBot="1" x14ac:dyDescent="0.35">
      <c r="B1375" s="120"/>
      <c r="C1375" s="120"/>
      <c r="D1375" s="120"/>
      <c r="E1375" s="120"/>
      <c r="F1375" s="120"/>
      <c r="G1375" s="120"/>
      <c r="H1375" s="120"/>
      <c r="I1375" s="120"/>
      <c r="J1375" s="120"/>
      <c r="K1375" s="174"/>
      <c r="L1375" s="123"/>
      <c r="M1375" s="116"/>
      <c r="N1375" s="123"/>
      <c r="O1375" s="169"/>
      <c r="P1375" s="120"/>
      <c r="Q1375" s="116"/>
      <c r="R1375" s="123"/>
      <c r="S1375" s="169"/>
      <c r="T1375" s="120"/>
      <c r="U1375" s="116"/>
      <c r="V1375" s="123"/>
      <c r="W1375" s="169"/>
      <c r="X1375" s="120"/>
      <c r="Y1375" s="116"/>
      <c r="Z1375" s="123"/>
      <c r="AA1375" s="169"/>
      <c r="AB1375" s="120"/>
    </row>
    <row r="1376" spans="2:28" ht="18" x14ac:dyDescent="0.3">
      <c r="B1376" s="141" t="s">
        <v>161</v>
      </c>
      <c r="C1376" s="348" t="str">
        <f>IFERROR(INDEX(DATA!$E$6:$E$457,MATCH(B1376,DATA!$D$6:$D$457,0)),"")</f>
        <v>TABLERO PARCIALES 18 CIRCUITOS (INCLUYE TACOS DE 30A)</v>
      </c>
      <c r="D1376" s="349"/>
      <c r="E1376" s="349"/>
      <c r="F1376" s="349"/>
      <c r="G1376" s="350"/>
      <c r="H1376" s="160"/>
      <c r="I1376" s="136"/>
      <c r="J1376" s="136"/>
      <c r="K1376" s="176"/>
      <c r="L1376" s="163" t="str">
        <f>IFERROR(INDEX(DATA!$F$6:$F$457,MATCH(B1376,DATA!$D$6:$D$457,0)),"")</f>
        <v>UN</v>
      </c>
      <c r="N1376" s="166"/>
      <c r="O1376" s="171">
        <f>ROUND(SUM(O1377:O1387),0)</f>
        <v>3</v>
      </c>
      <c r="P1376" s="125"/>
      <c r="R1376" s="166"/>
      <c r="S1376" s="171">
        <f>ROUND(SUM(S1377:S1387),0)</f>
        <v>3</v>
      </c>
      <c r="T1376" s="125"/>
      <c r="V1376" s="166"/>
      <c r="W1376" s="171">
        <f>ROUND(SUM(W1377:W1387),0)</f>
        <v>3</v>
      </c>
      <c r="X1376" s="125"/>
      <c r="Z1376" s="166"/>
      <c r="AA1376" s="171">
        <f>ROUND(SUM(AA1377:AA1387),0)</f>
        <v>3</v>
      </c>
      <c r="AB1376" s="125"/>
    </row>
    <row r="1377" spans="2:28" s="117" customFormat="1" hidden="1" outlineLevel="1" x14ac:dyDescent="0.3">
      <c r="B1377" s="126" t="s">
        <v>18</v>
      </c>
      <c r="C1377" s="143" t="s">
        <v>2383</v>
      </c>
      <c r="D1377" s="137">
        <v>1</v>
      </c>
      <c r="E1377" s="139"/>
      <c r="F1377" s="139"/>
      <c r="G1377" s="139"/>
      <c r="H1377" s="156" t="str">
        <f>IF(L1377="ML",N1377,"")</f>
        <v/>
      </c>
      <c r="I1377" s="156" t="str">
        <f>IF(L1377="M2",N1377,"")</f>
        <v/>
      </c>
      <c r="J1377" s="156" t="str">
        <f>IF(L1377="M3",N1377,"")</f>
        <v/>
      </c>
      <c r="K1377" s="177" t="str">
        <f>IF(L1377="KG",N1377,"")</f>
        <v/>
      </c>
      <c r="L1377" s="164" t="str">
        <f>L1376</f>
        <v>UN</v>
      </c>
      <c r="M1377" s="116"/>
      <c r="N1377" s="167">
        <v>3</v>
      </c>
      <c r="O1377" s="172">
        <f t="shared" ref="O1377" si="1270">IFERROR(D1377*N1377,"")</f>
        <v>3</v>
      </c>
      <c r="P1377" s="121">
        <f>IFERROR(O1377/$O$1376,"")</f>
        <v>1</v>
      </c>
      <c r="Q1377" s="116"/>
      <c r="R1377" s="167">
        <v>3</v>
      </c>
      <c r="S1377" s="172">
        <f>IFERROR(D1377*R1377,"")</f>
        <v>3</v>
      </c>
      <c r="T1377" s="121">
        <f>IFERROR(S1377/$S$1376,"")</f>
        <v>1</v>
      </c>
      <c r="U1377" s="116"/>
      <c r="V1377" s="167">
        <v>3</v>
      </c>
      <c r="W1377" s="172">
        <f>IFERROR(D1377*V1377,"")</f>
        <v>3</v>
      </c>
      <c r="X1377" s="121">
        <f>IFERROR(W1377/$W$1376,"")</f>
        <v>1</v>
      </c>
      <c r="Y1377" s="116"/>
      <c r="Z1377" s="167">
        <v>3</v>
      </c>
      <c r="AA1377" s="172">
        <f>IFERROR(D1377*Z1377,"")</f>
        <v>3</v>
      </c>
      <c r="AB1377" s="121">
        <f>IFERROR(AA1377/$AA$1376,"")</f>
        <v>1</v>
      </c>
    </row>
    <row r="1378" spans="2:28" s="117" customFormat="1" hidden="1" outlineLevel="1" x14ac:dyDescent="0.3">
      <c r="B1378" s="126" t="s">
        <v>19</v>
      </c>
      <c r="C1378" s="143"/>
      <c r="D1378" s="137"/>
      <c r="E1378" s="124"/>
      <c r="F1378" s="124"/>
      <c r="G1378" s="124"/>
      <c r="H1378" s="156" t="str">
        <f t="shared" ref="H1378:H1386" si="1271">IF(L1378="ML",N1378,"")</f>
        <v/>
      </c>
      <c r="I1378" s="156" t="str">
        <f t="shared" ref="I1378:I1386" si="1272">IF(L1378="M2",N1378,"")</f>
        <v/>
      </c>
      <c r="J1378" s="156" t="str">
        <f t="shared" ref="J1378:J1386" si="1273">IF(L1378="M3",N1378,"")</f>
        <v/>
      </c>
      <c r="K1378" s="177" t="str">
        <f t="shared" ref="K1378:K1386" si="1274">IF(L1378="KG",N1378,"")</f>
        <v/>
      </c>
      <c r="L1378" s="164" t="str">
        <f t="shared" ref="L1378:L1386" si="1275">L1377</f>
        <v>UN</v>
      </c>
      <c r="M1378" s="116"/>
      <c r="N1378" s="167"/>
      <c r="O1378" s="172">
        <f>IFERROR(D1378*N1378,"")</f>
        <v>0</v>
      </c>
      <c r="P1378" s="121">
        <f t="shared" ref="P1378:P1386" si="1276">IFERROR(O1378/$O$1376,"")</f>
        <v>0</v>
      </c>
      <c r="Q1378" s="116"/>
      <c r="R1378" s="167"/>
      <c r="S1378" s="172">
        <f t="shared" ref="S1378:S1386" si="1277">IFERROR(D1378*R1378,"")</f>
        <v>0</v>
      </c>
      <c r="T1378" s="121">
        <f t="shared" ref="T1378:T1386" si="1278">IFERROR(S1378/$S$1376,"")</f>
        <v>0</v>
      </c>
      <c r="U1378" s="116"/>
      <c r="V1378" s="167"/>
      <c r="W1378" s="172">
        <f t="shared" ref="W1378:W1386" si="1279">IFERROR(D1378*V1378,"")</f>
        <v>0</v>
      </c>
      <c r="X1378" s="121">
        <f t="shared" ref="X1378:X1386" si="1280">IFERROR(W1378/$W$1376,"")</f>
        <v>0</v>
      </c>
      <c r="Y1378" s="116"/>
      <c r="Z1378" s="167"/>
      <c r="AA1378" s="172">
        <f t="shared" ref="AA1378:AA1386" si="1281">IFERROR(D1378*Z1378,"")</f>
        <v>0</v>
      </c>
      <c r="AB1378" s="121">
        <f t="shared" ref="AB1378:AB1386" si="1282">IFERROR(AA1378/$AA$1376,"")</f>
        <v>0</v>
      </c>
    </row>
    <row r="1379" spans="2:28" s="117" customFormat="1" hidden="1" outlineLevel="1" x14ac:dyDescent="0.3">
      <c r="B1379" s="126" t="s">
        <v>20</v>
      </c>
      <c r="C1379" s="143"/>
      <c r="D1379" s="137"/>
      <c r="E1379" s="124"/>
      <c r="F1379" s="124"/>
      <c r="G1379" s="124"/>
      <c r="H1379" s="156" t="str">
        <f t="shared" si="1271"/>
        <v/>
      </c>
      <c r="I1379" s="156" t="str">
        <f t="shared" si="1272"/>
        <v/>
      </c>
      <c r="J1379" s="156" t="str">
        <f t="shared" si="1273"/>
        <v/>
      </c>
      <c r="K1379" s="177" t="str">
        <f t="shared" si="1274"/>
        <v/>
      </c>
      <c r="L1379" s="164" t="str">
        <f t="shared" si="1275"/>
        <v>UN</v>
      </c>
      <c r="M1379" s="116"/>
      <c r="N1379" s="167"/>
      <c r="O1379" s="172">
        <f t="shared" ref="O1379:O1386" si="1283">IFERROR(D1379*N1379,"")</f>
        <v>0</v>
      </c>
      <c r="P1379" s="121">
        <f t="shared" si="1276"/>
        <v>0</v>
      </c>
      <c r="Q1379" s="116"/>
      <c r="R1379" s="167"/>
      <c r="S1379" s="172">
        <f t="shared" si="1277"/>
        <v>0</v>
      </c>
      <c r="T1379" s="121">
        <f t="shared" si="1278"/>
        <v>0</v>
      </c>
      <c r="U1379" s="116"/>
      <c r="V1379" s="167"/>
      <c r="W1379" s="172">
        <f t="shared" si="1279"/>
        <v>0</v>
      </c>
      <c r="X1379" s="121">
        <f t="shared" si="1280"/>
        <v>0</v>
      </c>
      <c r="Y1379" s="116"/>
      <c r="Z1379" s="167"/>
      <c r="AA1379" s="172">
        <f t="shared" si="1281"/>
        <v>0</v>
      </c>
      <c r="AB1379" s="121">
        <f t="shared" si="1282"/>
        <v>0</v>
      </c>
    </row>
    <row r="1380" spans="2:28" s="117" customFormat="1" hidden="1" outlineLevel="1" x14ac:dyDescent="0.3">
      <c r="B1380" s="126" t="s">
        <v>21</v>
      </c>
      <c r="C1380" s="143"/>
      <c r="D1380" s="137"/>
      <c r="E1380" s="124"/>
      <c r="F1380" s="124"/>
      <c r="G1380" s="124"/>
      <c r="H1380" s="156" t="str">
        <f t="shared" si="1271"/>
        <v/>
      </c>
      <c r="I1380" s="156" t="str">
        <f t="shared" si="1272"/>
        <v/>
      </c>
      <c r="J1380" s="156" t="str">
        <f t="shared" si="1273"/>
        <v/>
      </c>
      <c r="K1380" s="177" t="str">
        <f t="shared" si="1274"/>
        <v/>
      </c>
      <c r="L1380" s="164" t="str">
        <f t="shared" si="1275"/>
        <v>UN</v>
      </c>
      <c r="M1380" s="116"/>
      <c r="N1380" s="167"/>
      <c r="O1380" s="172">
        <f t="shared" si="1283"/>
        <v>0</v>
      </c>
      <c r="P1380" s="121">
        <f t="shared" si="1276"/>
        <v>0</v>
      </c>
      <c r="Q1380" s="116"/>
      <c r="R1380" s="167"/>
      <c r="S1380" s="172">
        <f t="shared" si="1277"/>
        <v>0</v>
      </c>
      <c r="T1380" s="121">
        <f t="shared" si="1278"/>
        <v>0</v>
      </c>
      <c r="U1380" s="116"/>
      <c r="V1380" s="167"/>
      <c r="W1380" s="172">
        <f t="shared" si="1279"/>
        <v>0</v>
      </c>
      <c r="X1380" s="121">
        <f t="shared" si="1280"/>
        <v>0</v>
      </c>
      <c r="Y1380" s="116"/>
      <c r="Z1380" s="167"/>
      <c r="AA1380" s="172">
        <f t="shared" si="1281"/>
        <v>0</v>
      </c>
      <c r="AB1380" s="121">
        <f t="shared" si="1282"/>
        <v>0</v>
      </c>
    </row>
    <row r="1381" spans="2:28" s="117" customFormat="1" hidden="1" outlineLevel="1" x14ac:dyDescent="0.3">
      <c r="B1381" s="126" t="s">
        <v>22</v>
      </c>
      <c r="C1381" s="143"/>
      <c r="D1381" s="137"/>
      <c r="E1381" s="124"/>
      <c r="F1381" s="124"/>
      <c r="G1381" s="124"/>
      <c r="H1381" s="156" t="str">
        <f t="shared" si="1271"/>
        <v/>
      </c>
      <c r="I1381" s="156" t="str">
        <f t="shared" si="1272"/>
        <v/>
      </c>
      <c r="J1381" s="156" t="str">
        <f t="shared" si="1273"/>
        <v/>
      </c>
      <c r="K1381" s="177" t="str">
        <f t="shared" si="1274"/>
        <v/>
      </c>
      <c r="L1381" s="164" t="str">
        <f t="shared" si="1275"/>
        <v>UN</v>
      </c>
      <c r="M1381" s="116"/>
      <c r="N1381" s="167"/>
      <c r="O1381" s="172">
        <f t="shared" si="1283"/>
        <v>0</v>
      </c>
      <c r="P1381" s="121">
        <f t="shared" si="1276"/>
        <v>0</v>
      </c>
      <c r="Q1381" s="116"/>
      <c r="R1381" s="167"/>
      <c r="S1381" s="172">
        <f t="shared" si="1277"/>
        <v>0</v>
      </c>
      <c r="T1381" s="121">
        <f t="shared" si="1278"/>
        <v>0</v>
      </c>
      <c r="U1381" s="116"/>
      <c r="V1381" s="167"/>
      <c r="W1381" s="172">
        <f t="shared" si="1279"/>
        <v>0</v>
      </c>
      <c r="X1381" s="121">
        <f t="shared" si="1280"/>
        <v>0</v>
      </c>
      <c r="Y1381" s="116"/>
      <c r="Z1381" s="167"/>
      <c r="AA1381" s="172">
        <f t="shared" si="1281"/>
        <v>0</v>
      </c>
      <c r="AB1381" s="121">
        <f t="shared" si="1282"/>
        <v>0</v>
      </c>
    </row>
    <row r="1382" spans="2:28" s="117" customFormat="1" hidden="1" outlineLevel="1" x14ac:dyDescent="0.3">
      <c r="B1382" s="126" t="s">
        <v>23</v>
      </c>
      <c r="C1382" s="143"/>
      <c r="D1382" s="137"/>
      <c r="E1382" s="124"/>
      <c r="F1382" s="124"/>
      <c r="G1382" s="124"/>
      <c r="H1382" s="156" t="str">
        <f t="shared" si="1271"/>
        <v/>
      </c>
      <c r="I1382" s="156" t="str">
        <f t="shared" si="1272"/>
        <v/>
      </c>
      <c r="J1382" s="156" t="str">
        <f t="shared" si="1273"/>
        <v/>
      </c>
      <c r="K1382" s="177" t="str">
        <f t="shared" si="1274"/>
        <v/>
      </c>
      <c r="L1382" s="164" t="str">
        <f t="shared" si="1275"/>
        <v>UN</v>
      </c>
      <c r="M1382" s="116"/>
      <c r="N1382" s="167"/>
      <c r="O1382" s="172">
        <f t="shared" si="1283"/>
        <v>0</v>
      </c>
      <c r="P1382" s="121">
        <f t="shared" si="1276"/>
        <v>0</v>
      </c>
      <c r="Q1382" s="116"/>
      <c r="R1382" s="167"/>
      <c r="S1382" s="172">
        <f t="shared" si="1277"/>
        <v>0</v>
      </c>
      <c r="T1382" s="121">
        <f t="shared" si="1278"/>
        <v>0</v>
      </c>
      <c r="U1382" s="116"/>
      <c r="V1382" s="167"/>
      <c r="W1382" s="172">
        <f t="shared" si="1279"/>
        <v>0</v>
      </c>
      <c r="X1382" s="121">
        <f t="shared" si="1280"/>
        <v>0</v>
      </c>
      <c r="Y1382" s="116"/>
      <c r="Z1382" s="167"/>
      <c r="AA1382" s="172">
        <f t="shared" si="1281"/>
        <v>0</v>
      </c>
      <c r="AB1382" s="121">
        <f t="shared" si="1282"/>
        <v>0</v>
      </c>
    </row>
    <row r="1383" spans="2:28" s="117" customFormat="1" hidden="1" outlineLevel="1" x14ac:dyDescent="0.3">
      <c r="B1383" s="126" t="s">
        <v>24</v>
      </c>
      <c r="C1383" s="143"/>
      <c r="D1383" s="137"/>
      <c r="E1383" s="124"/>
      <c r="F1383" s="124"/>
      <c r="G1383" s="124"/>
      <c r="H1383" s="156" t="str">
        <f t="shared" si="1271"/>
        <v/>
      </c>
      <c r="I1383" s="156" t="str">
        <f t="shared" si="1272"/>
        <v/>
      </c>
      <c r="J1383" s="156" t="str">
        <f t="shared" si="1273"/>
        <v/>
      </c>
      <c r="K1383" s="177" t="str">
        <f t="shared" si="1274"/>
        <v/>
      </c>
      <c r="L1383" s="164" t="str">
        <f t="shared" si="1275"/>
        <v>UN</v>
      </c>
      <c r="M1383" s="116"/>
      <c r="N1383" s="167"/>
      <c r="O1383" s="172">
        <f t="shared" si="1283"/>
        <v>0</v>
      </c>
      <c r="P1383" s="121">
        <f t="shared" si="1276"/>
        <v>0</v>
      </c>
      <c r="Q1383" s="116"/>
      <c r="R1383" s="167"/>
      <c r="S1383" s="172">
        <f t="shared" si="1277"/>
        <v>0</v>
      </c>
      <c r="T1383" s="121">
        <f t="shared" si="1278"/>
        <v>0</v>
      </c>
      <c r="U1383" s="116"/>
      <c r="V1383" s="167"/>
      <c r="W1383" s="172">
        <f t="shared" si="1279"/>
        <v>0</v>
      </c>
      <c r="X1383" s="121">
        <f t="shared" si="1280"/>
        <v>0</v>
      </c>
      <c r="Y1383" s="116"/>
      <c r="Z1383" s="167"/>
      <c r="AA1383" s="172">
        <f t="shared" si="1281"/>
        <v>0</v>
      </c>
      <c r="AB1383" s="121">
        <f t="shared" si="1282"/>
        <v>0</v>
      </c>
    </row>
    <row r="1384" spans="2:28" s="117" customFormat="1" hidden="1" outlineLevel="1" x14ac:dyDescent="0.3">
      <c r="B1384" s="126" t="s">
        <v>25</v>
      </c>
      <c r="C1384" s="143"/>
      <c r="D1384" s="137"/>
      <c r="E1384" s="124"/>
      <c r="F1384" s="124"/>
      <c r="G1384" s="124"/>
      <c r="H1384" s="156" t="str">
        <f t="shared" si="1271"/>
        <v/>
      </c>
      <c r="I1384" s="156" t="str">
        <f t="shared" si="1272"/>
        <v/>
      </c>
      <c r="J1384" s="156" t="str">
        <f t="shared" si="1273"/>
        <v/>
      </c>
      <c r="K1384" s="177" t="str">
        <f t="shared" si="1274"/>
        <v/>
      </c>
      <c r="L1384" s="164" t="str">
        <f t="shared" si="1275"/>
        <v>UN</v>
      </c>
      <c r="M1384" s="116"/>
      <c r="N1384" s="167"/>
      <c r="O1384" s="172">
        <f t="shared" si="1283"/>
        <v>0</v>
      </c>
      <c r="P1384" s="121">
        <f t="shared" si="1276"/>
        <v>0</v>
      </c>
      <c r="Q1384" s="116"/>
      <c r="R1384" s="167"/>
      <c r="S1384" s="172">
        <f t="shared" si="1277"/>
        <v>0</v>
      </c>
      <c r="T1384" s="121">
        <f t="shared" si="1278"/>
        <v>0</v>
      </c>
      <c r="U1384" s="116"/>
      <c r="V1384" s="167"/>
      <c r="W1384" s="172">
        <f t="shared" si="1279"/>
        <v>0</v>
      </c>
      <c r="X1384" s="121">
        <f t="shared" si="1280"/>
        <v>0</v>
      </c>
      <c r="Y1384" s="116"/>
      <c r="Z1384" s="167"/>
      <c r="AA1384" s="172">
        <f t="shared" si="1281"/>
        <v>0</v>
      </c>
      <c r="AB1384" s="121">
        <f t="shared" si="1282"/>
        <v>0</v>
      </c>
    </row>
    <row r="1385" spans="2:28" s="117" customFormat="1" hidden="1" outlineLevel="1" x14ac:dyDescent="0.3">
      <c r="B1385" s="126" t="s">
        <v>26</v>
      </c>
      <c r="C1385" s="143"/>
      <c r="D1385" s="137"/>
      <c r="E1385" s="124"/>
      <c r="F1385" s="124"/>
      <c r="G1385" s="124"/>
      <c r="H1385" s="156" t="str">
        <f t="shared" si="1271"/>
        <v/>
      </c>
      <c r="I1385" s="156" t="str">
        <f t="shared" si="1272"/>
        <v/>
      </c>
      <c r="J1385" s="156" t="str">
        <f t="shared" si="1273"/>
        <v/>
      </c>
      <c r="K1385" s="177" t="str">
        <f t="shared" si="1274"/>
        <v/>
      </c>
      <c r="L1385" s="164" t="str">
        <f t="shared" si="1275"/>
        <v>UN</v>
      </c>
      <c r="M1385" s="116"/>
      <c r="N1385" s="167"/>
      <c r="O1385" s="172">
        <f t="shared" si="1283"/>
        <v>0</v>
      </c>
      <c r="P1385" s="121">
        <f t="shared" si="1276"/>
        <v>0</v>
      </c>
      <c r="Q1385" s="116"/>
      <c r="R1385" s="167"/>
      <c r="S1385" s="172">
        <f t="shared" si="1277"/>
        <v>0</v>
      </c>
      <c r="T1385" s="121">
        <f t="shared" si="1278"/>
        <v>0</v>
      </c>
      <c r="U1385" s="116"/>
      <c r="V1385" s="167"/>
      <c r="W1385" s="172">
        <f t="shared" si="1279"/>
        <v>0</v>
      </c>
      <c r="X1385" s="121">
        <f t="shared" si="1280"/>
        <v>0</v>
      </c>
      <c r="Y1385" s="116"/>
      <c r="Z1385" s="167"/>
      <c r="AA1385" s="172">
        <f t="shared" si="1281"/>
        <v>0</v>
      </c>
      <c r="AB1385" s="121">
        <f t="shared" si="1282"/>
        <v>0</v>
      </c>
    </row>
    <row r="1386" spans="2:28" s="117" customFormat="1" hidden="1" outlineLevel="1" x14ac:dyDescent="0.3">
      <c r="B1386" s="126" t="s">
        <v>27</v>
      </c>
      <c r="C1386" s="143"/>
      <c r="D1386" s="137"/>
      <c r="E1386" s="124"/>
      <c r="F1386" s="124"/>
      <c r="G1386" s="124"/>
      <c r="H1386" s="156" t="str">
        <f t="shared" si="1271"/>
        <v/>
      </c>
      <c r="I1386" s="156" t="str">
        <f t="shared" si="1272"/>
        <v/>
      </c>
      <c r="J1386" s="156" t="str">
        <f t="shared" si="1273"/>
        <v/>
      </c>
      <c r="K1386" s="177" t="str">
        <f t="shared" si="1274"/>
        <v/>
      </c>
      <c r="L1386" s="164" t="str">
        <f t="shared" si="1275"/>
        <v>UN</v>
      </c>
      <c r="M1386" s="116"/>
      <c r="N1386" s="167"/>
      <c r="O1386" s="172">
        <f t="shared" si="1283"/>
        <v>0</v>
      </c>
      <c r="P1386" s="121">
        <f t="shared" si="1276"/>
        <v>0</v>
      </c>
      <c r="Q1386" s="116"/>
      <c r="R1386" s="167"/>
      <c r="S1386" s="172">
        <f t="shared" si="1277"/>
        <v>0</v>
      </c>
      <c r="T1386" s="121">
        <f t="shared" si="1278"/>
        <v>0</v>
      </c>
      <c r="U1386" s="116"/>
      <c r="V1386" s="167"/>
      <c r="W1386" s="172">
        <f t="shared" si="1279"/>
        <v>0</v>
      </c>
      <c r="X1386" s="121">
        <f t="shared" si="1280"/>
        <v>0</v>
      </c>
      <c r="Y1386" s="116"/>
      <c r="Z1386" s="167"/>
      <c r="AA1386" s="172">
        <f t="shared" si="1281"/>
        <v>0</v>
      </c>
      <c r="AB1386" s="121">
        <f t="shared" si="1282"/>
        <v>0</v>
      </c>
    </row>
    <row r="1387" spans="2:28" s="117" customFormat="1" ht="15" hidden="1" outlineLevel="1" thickBot="1" x14ac:dyDescent="0.35">
      <c r="B1387" s="127"/>
      <c r="C1387" s="128"/>
      <c r="D1387" s="140"/>
      <c r="E1387" s="129"/>
      <c r="F1387" s="129"/>
      <c r="G1387" s="129"/>
      <c r="H1387" s="129"/>
      <c r="I1387" s="129"/>
      <c r="J1387" s="129"/>
      <c r="K1387" s="178"/>
      <c r="L1387" s="165"/>
      <c r="M1387" s="116"/>
      <c r="N1387" s="168"/>
      <c r="O1387" s="173"/>
      <c r="P1387" s="130"/>
      <c r="Q1387" s="116"/>
      <c r="R1387" s="168"/>
      <c r="S1387" s="173"/>
      <c r="T1387" s="130"/>
      <c r="U1387" s="116"/>
      <c r="V1387" s="168"/>
      <c r="W1387" s="173"/>
      <c r="X1387" s="130"/>
      <c r="Y1387" s="116"/>
      <c r="Z1387" s="168"/>
      <c r="AA1387" s="173"/>
      <c r="AB1387" s="130"/>
    </row>
    <row r="1388" spans="2:28" s="120" customFormat="1" ht="9" hidden="1" customHeight="1" outlineLevel="1" thickBot="1" x14ac:dyDescent="0.35">
      <c r="K1388" s="174"/>
      <c r="L1388" s="123"/>
      <c r="M1388" s="116"/>
      <c r="N1388" s="123"/>
      <c r="O1388" s="169"/>
      <c r="Q1388" s="116"/>
      <c r="R1388" s="123"/>
      <c r="S1388" s="169"/>
      <c r="U1388" s="116"/>
      <c r="V1388" s="123"/>
      <c r="W1388" s="169"/>
      <c r="Y1388" s="116"/>
      <c r="Z1388" s="123"/>
      <c r="AA1388" s="169"/>
    </row>
    <row r="1389" spans="2:28" s="122" customFormat="1" ht="15" hidden="1" outlineLevel="1" thickBot="1" x14ac:dyDescent="0.35">
      <c r="B1389" s="132" t="s">
        <v>8</v>
      </c>
      <c r="C1389" s="132" t="s">
        <v>9</v>
      </c>
      <c r="D1389" s="134" t="s">
        <v>12</v>
      </c>
      <c r="E1389" s="133" t="s">
        <v>14</v>
      </c>
      <c r="F1389" s="133" t="s">
        <v>15</v>
      </c>
      <c r="G1389" s="133" t="s">
        <v>16</v>
      </c>
      <c r="H1389" s="133" t="s">
        <v>2214</v>
      </c>
      <c r="I1389" s="133" t="s">
        <v>54</v>
      </c>
      <c r="J1389" s="133" t="s">
        <v>55</v>
      </c>
      <c r="K1389" s="175" t="s">
        <v>17</v>
      </c>
      <c r="L1389" s="162" t="s">
        <v>56</v>
      </c>
      <c r="M1389" s="116"/>
      <c r="N1389" s="161" t="s">
        <v>2213</v>
      </c>
      <c r="O1389" s="170" t="s">
        <v>1</v>
      </c>
      <c r="P1389" s="135" t="s">
        <v>0</v>
      </c>
      <c r="Q1389" s="116"/>
      <c r="R1389" s="161" t="s">
        <v>2213</v>
      </c>
      <c r="S1389" s="170" t="s">
        <v>1</v>
      </c>
      <c r="T1389" s="135" t="s">
        <v>0</v>
      </c>
      <c r="U1389" s="116"/>
      <c r="V1389" s="161" t="s">
        <v>2213</v>
      </c>
      <c r="W1389" s="170" t="s">
        <v>1</v>
      </c>
      <c r="X1389" s="135" t="s">
        <v>0</v>
      </c>
      <c r="Y1389" s="116"/>
      <c r="Z1389" s="161" t="s">
        <v>2213</v>
      </c>
      <c r="AA1389" s="170" t="s">
        <v>1</v>
      </c>
      <c r="AB1389" s="135" t="s">
        <v>0</v>
      </c>
    </row>
    <row r="1390" spans="2:28" s="7" customFormat="1" ht="9" customHeight="1" collapsed="1" thickBot="1" x14ac:dyDescent="0.35">
      <c r="B1390" s="120"/>
      <c r="C1390" s="120"/>
      <c r="D1390" s="120"/>
      <c r="E1390" s="120"/>
      <c r="F1390" s="120"/>
      <c r="G1390" s="120"/>
      <c r="H1390" s="120"/>
      <c r="I1390" s="120"/>
      <c r="J1390" s="120"/>
      <c r="K1390" s="174"/>
      <c r="L1390" s="123"/>
      <c r="M1390" s="116"/>
      <c r="N1390" s="123"/>
      <c r="O1390" s="169"/>
      <c r="P1390" s="120"/>
      <c r="Q1390" s="116"/>
      <c r="R1390" s="123"/>
      <c r="S1390" s="169"/>
      <c r="T1390" s="120"/>
      <c r="U1390" s="116"/>
      <c r="V1390" s="123"/>
      <c r="W1390" s="169"/>
      <c r="X1390" s="120"/>
      <c r="Y1390" s="116"/>
      <c r="Z1390" s="123"/>
      <c r="AA1390" s="169"/>
      <c r="AB1390" s="120"/>
    </row>
    <row r="1391" spans="2:28" ht="18" x14ac:dyDescent="0.3">
      <c r="B1391" s="141" t="s">
        <v>162</v>
      </c>
      <c r="C1391" s="348" t="str">
        <f>IFERROR(INDEX(DATA!$E$6:$E$457,MATCH(B1391,DATA!$D$6:$D$457,0)),"")</f>
        <v>GABINETE ELÉCTRICO DE 1200X800X300MM EN LAMINA CALIBRE 16 CON BARRAJE CU TRIFÁSICO DE 200A, BARRAJE CU PARA TIERRA Y BARRAJE CU PARA NEUTRO, CON TOTALIZADOR DE 250A</v>
      </c>
      <c r="D1391" s="349"/>
      <c r="E1391" s="349"/>
      <c r="F1391" s="349"/>
      <c r="G1391" s="350"/>
      <c r="H1391" s="160"/>
      <c r="I1391" s="136"/>
      <c r="J1391" s="136"/>
      <c r="K1391" s="176"/>
      <c r="L1391" s="163" t="str">
        <f>IFERROR(INDEX(DATA!$F$6:$F$457,MATCH(B1391,DATA!$D$6:$D$457,0)),"")</f>
        <v>UN</v>
      </c>
      <c r="N1391" s="166"/>
      <c r="O1391" s="171">
        <f>ROUND(SUM(O1392:O1402),0)</f>
        <v>3</v>
      </c>
      <c r="P1391" s="125"/>
      <c r="R1391" s="166"/>
      <c r="S1391" s="171">
        <f>ROUND(SUM(S1392:S1402),0)</f>
        <v>3</v>
      </c>
      <c r="T1391" s="125"/>
      <c r="V1391" s="166"/>
      <c r="W1391" s="171">
        <f>ROUND(SUM(W1392:W1402),0)</f>
        <v>3</v>
      </c>
      <c r="X1391" s="125"/>
      <c r="Z1391" s="166"/>
      <c r="AA1391" s="171">
        <f>ROUND(SUM(AA1392:AA1402),0)</f>
        <v>3</v>
      </c>
      <c r="AB1391" s="125"/>
    </row>
    <row r="1392" spans="2:28" s="117" customFormat="1" hidden="1" outlineLevel="1" x14ac:dyDescent="0.3">
      <c r="B1392" s="126" t="s">
        <v>18</v>
      </c>
      <c r="C1392" s="143"/>
      <c r="D1392" s="137">
        <v>1</v>
      </c>
      <c r="E1392" s="139"/>
      <c r="F1392" s="139"/>
      <c r="G1392" s="139"/>
      <c r="H1392" s="156" t="str">
        <f>IF(L1392="ML",N1392,"")</f>
        <v/>
      </c>
      <c r="I1392" s="156" t="str">
        <f>IF(L1392="M2",N1392,"")</f>
        <v/>
      </c>
      <c r="J1392" s="156" t="str">
        <f>IF(L1392="M3",N1392,"")</f>
        <v/>
      </c>
      <c r="K1392" s="177" t="str">
        <f>IF(L1392="KG",N1392,"")</f>
        <v/>
      </c>
      <c r="L1392" s="164" t="str">
        <f>L1391</f>
        <v>UN</v>
      </c>
      <c r="M1392" s="116"/>
      <c r="N1392" s="167">
        <v>3</v>
      </c>
      <c r="O1392" s="172">
        <f t="shared" ref="O1392" si="1284">IFERROR(D1392*N1392,"")</f>
        <v>3</v>
      </c>
      <c r="P1392" s="121">
        <f>IFERROR(O1392/$O$1391,"")</f>
        <v>1</v>
      </c>
      <c r="Q1392" s="116"/>
      <c r="R1392" s="167">
        <v>3</v>
      </c>
      <c r="S1392" s="172">
        <f>IFERROR(D1392*R1392,"")</f>
        <v>3</v>
      </c>
      <c r="T1392" s="121">
        <f>IFERROR(S1392/$S$1391,"")</f>
        <v>1</v>
      </c>
      <c r="U1392" s="116"/>
      <c r="V1392" s="167">
        <v>3</v>
      </c>
      <c r="W1392" s="172">
        <f>IFERROR(D1392*V1392,"")</f>
        <v>3</v>
      </c>
      <c r="X1392" s="121">
        <f>IFERROR(W1392/$W$1391,"")</f>
        <v>1</v>
      </c>
      <c r="Y1392" s="116"/>
      <c r="Z1392" s="167">
        <v>3</v>
      </c>
      <c r="AA1392" s="172">
        <f>IFERROR(D1392*Z1392,"")</f>
        <v>3</v>
      </c>
      <c r="AB1392" s="121">
        <f>IFERROR(AA1392/$AA$1391,"")</f>
        <v>1</v>
      </c>
    </row>
    <row r="1393" spans="2:28" s="117" customFormat="1" hidden="1" outlineLevel="1" x14ac:dyDescent="0.3">
      <c r="B1393" s="126" t="s">
        <v>19</v>
      </c>
      <c r="C1393" s="143"/>
      <c r="D1393" s="137"/>
      <c r="E1393" s="124"/>
      <c r="F1393" s="124"/>
      <c r="G1393" s="124"/>
      <c r="H1393" s="156" t="str">
        <f t="shared" ref="H1393:H1401" si="1285">IF(L1393="ML",N1393,"")</f>
        <v/>
      </c>
      <c r="I1393" s="156" t="str">
        <f t="shared" ref="I1393:I1401" si="1286">IF(L1393="M2",N1393,"")</f>
        <v/>
      </c>
      <c r="J1393" s="156" t="str">
        <f t="shared" ref="J1393:J1401" si="1287">IF(L1393="M3",N1393,"")</f>
        <v/>
      </c>
      <c r="K1393" s="177" t="str">
        <f t="shared" ref="K1393:K1401" si="1288">IF(L1393="KG",N1393,"")</f>
        <v/>
      </c>
      <c r="L1393" s="164" t="str">
        <f t="shared" ref="L1393:L1401" si="1289">L1392</f>
        <v>UN</v>
      </c>
      <c r="M1393" s="116"/>
      <c r="N1393" s="167"/>
      <c r="O1393" s="172">
        <f>IFERROR(D1393*N1393,"")</f>
        <v>0</v>
      </c>
      <c r="P1393" s="121">
        <f t="shared" ref="P1393:P1401" si="1290">IFERROR(O1393/$O$1391,"")</f>
        <v>0</v>
      </c>
      <c r="Q1393" s="116"/>
      <c r="R1393" s="167"/>
      <c r="S1393" s="172">
        <f t="shared" ref="S1393:S1401" si="1291">IFERROR(D1393*R1393,"")</f>
        <v>0</v>
      </c>
      <c r="T1393" s="121">
        <f t="shared" ref="T1393:T1401" si="1292">IFERROR(S1393/$S$1391,"")</f>
        <v>0</v>
      </c>
      <c r="U1393" s="116"/>
      <c r="V1393" s="167"/>
      <c r="W1393" s="172">
        <f t="shared" ref="W1393:W1401" si="1293">IFERROR(D1393*V1393,"")</f>
        <v>0</v>
      </c>
      <c r="X1393" s="121">
        <f t="shared" ref="X1393:X1401" si="1294">IFERROR(W1393/$W$1391,"")</f>
        <v>0</v>
      </c>
      <c r="Y1393" s="116"/>
      <c r="Z1393" s="167"/>
      <c r="AA1393" s="172">
        <f t="shared" ref="AA1393:AA1401" si="1295">IFERROR(D1393*Z1393,"")</f>
        <v>0</v>
      </c>
      <c r="AB1393" s="121">
        <f t="shared" ref="AB1393:AB1401" si="1296">IFERROR(AA1393/$AA$1391,"")</f>
        <v>0</v>
      </c>
    </row>
    <row r="1394" spans="2:28" s="117" customFormat="1" hidden="1" outlineLevel="1" x14ac:dyDescent="0.3">
      <c r="B1394" s="126" t="s">
        <v>20</v>
      </c>
      <c r="C1394" s="143"/>
      <c r="D1394" s="137"/>
      <c r="E1394" s="124"/>
      <c r="F1394" s="124"/>
      <c r="G1394" s="124"/>
      <c r="H1394" s="156" t="str">
        <f t="shared" si="1285"/>
        <v/>
      </c>
      <c r="I1394" s="156" t="str">
        <f t="shared" si="1286"/>
        <v/>
      </c>
      <c r="J1394" s="156" t="str">
        <f t="shared" si="1287"/>
        <v/>
      </c>
      <c r="K1394" s="177" t="str">
        <f t="shared" si="1288"/>
        <v/>
      </c>
      <c r="L1394" s="164" t="str">
        <f t="shared" si="1289"/>
        <v>UN</v>
      </c>
      <c r="M1394" s="116"/>
      <c r="N1394" s="167"/>
      <c r="O1394" s="172">
        <f t="shared" ref="O1394:O1401" si="1297">IFERROR(D1394*N1394,"")</f>
        <v>0</v>
      </c>
      <c r="P1394" s="121">
        <f t="shared" si="1290"/>
        <v>0</v>
      </c>
      <c r="Q1394" s="116"/>
      <c r="R1394" s="167"/>
      <c r="S1394" s="172">
        <f t="shared" si="1291"/>
        <v>0</v>
      </c>
      <c r="T1394" s="121">
        <f t="shared" si="1292"/>
        <v>0</v>
      </c>
      <c r="U1394" s="116"/>
      <c r="V1394" s="167"/>
      <c r="W1394" s="172">
        <f t="shared" si="1293"/>
        <v>0</v>
      </c>
      <c r="X1394" s="121">
        <f t="shared" si="1294"/>
        <v>0</v>
      </c>
      <c r="Y1394" s="116"/>
      <c r="Z1394" s="167"/>
      <c r="AA1394" s="172">
        <f t="shared" si="1295"/>
        <v>0</v>
      </c>
      <c r="AB1394" s="121">
        <f t="shared" si="1296"/>
        <v>0</v>
      </c>
    </row>
    <row r="1395" spans="2:28" s="117" customFormat="1" hidden="1" outlineLevel="1" x14ac:dyDescent="0.3">
      <c r="B1395" s="126" t="s">
        <v>21</v>
      </c>
      <c r="C1395" s="143"/>
      <c r="D1395" s="137"/>
      <c r="E1395" s="124"/>
      <c r="F1395" s="124"/>
      <c r="G1395" s="124"/>
      <c r="H1395" s="156" t="str">
        <f t="shared" si="1285"/>
        <v/>
      </c>
      <c r="I1395" s="156" t="str">
        <f t="shared" si="1286"/>
        <v/>
      </c>
      <c r="J1395" s="156" t="str">
        <f t="shared" si="1287"/>
        <v/>
      </c>
      <c r="K1395" s="177" t="str">
        <f t="shared" si="1288"/>
        <v/>
      </c>
      <c r="L1395" s="164" t="str">
        <f t="shared" si="1289"/>
        <v>UN</v>
      </c>
      <c r="M1395" s="116"/>
      <c r="N1395" s="167"/>
      <c r="O1395" s="172">
        <f t="shared" si="1297"/>
        <v>0</v>
      </c>
      <c r="P1395" s="121">
        <f t="shared" si="1290"/>
        <v>0</v>
      </c>
      <c r="Q1395" s="116"/>
      <c r="R1395" s="167"/>
      <c r="S1395" s="172">
        <f t="shared" si="1291"/>
        <v>0</v>
      </c>
      <c r="T1395" s="121">
        <f t="shared" si="1292"/>
        <v>0</v>
      </c>
      <c r="U1395" s="116"/>
      <c r="V1395" s="167"/>
      <c r="W1395" s="172">
        <f t="shared" si="1293"/>
        <v>0</v>
      </c>
      <c r="X1395" s="121">
        <f t="shared" si="1294"/>
        <v>0</v>
      </c>
      <c r="Y1395" s="116"/>
      <c r="Z1395" s="167"/>
      <c r="AA1395" s="172">
        <f t="shared" si="1295"/>
        <v>0</v>
      </c>
      <c r="AB1395" s="121">
        <f t="shared" si="1296"/>
        <v>0</v>
      </c>
    </row>
    <row r="1396" spans="2:28" s="117" customFormat="1" hidden="1" outlineLevel="1" x14ac:dyDescent="0.3">
      <c r="B1396" s="126" t="s">
        <v>22</v>
      </c>
      <c r="C1396" s="143"/>
      <c r="D1396" s="137"/>
      <c r="E1396" s="124"/>
      <c r="F1396" s="124"/>
      <c r="G1396" s="124"/>
      <c r="H1396" s="156" t="str">
        <f t="shared" si="1285"/>
        <v/>
      </c>
      <c r="I1396" s="156" t="str">
        <f t="shared" si="1286"/>
        <v/>
      </c>
      <c r="J1396" s="156" t="str">
        <f t="shared" si="1287"/>
        <v/>
      </c>
      <c r="K1396" s="177" t="str">
        <f t="shared" si="1288"/>
        <v/>
      </c>
      <c r="L1396" s="164" t="str">
        <f t="shared" si="1289"/>
        <v>UN</v>
      </c>
      <c r="M1396" s="116"/>
      <c r="N1396" s="167"/>
      <c r="O1396" s="172">
        <f t="shared" si="1297"/>
        <v>0</v>
      </c>
      <c r="P1396" s="121">
        <f t="shared" si="1290"/>
        <v>0</v>
      </c>
      <c r="Q1396" s="116"/>
      <c r="R1396" s="167"/>
      <c r="S1396" s="172">
        <f t="shared" si="1291"/>
        <v>0</v>
      </c>
      <c r="T1396" s="121">
        <f t="shared" si="1292"/>
        <v>0</v>
      </c>
      <c r="U1396" s="116"/>
      <c r="V1396" s="167"/>
      <c r="W1396" s="172">
        <f t="shared" si="1293"/>
        <v>0</v>
      </c>
      <c r="X1396" s="121">
        <f t="shared" si="1294"/>
        <v>0</v>
      </c>
      <c r="Y1396" s="116"/>
      <c r="Z1396" s="167"/>
      <c r="AA1396" s="172">
        <f t="shared" si="1295"/>
        <v>0</v>
      </c>
      <c r="AB1396" s="121">
        <f t="shared" si="1296"/>
        <v>0</v>
      </c>
    </row>
    <row r="1397" spans="2:28" s="117" customFormat="1" hidden="1" outlineLevel="1" x14ac:dyDescent="0.3">
      <c r="B1397" s="126" t="s">
        <v>23</v>
      </c>
      <c r="C1397" s="143"/>
      <c r="D1397" s="137"/>
      <c r="E1397" s="124"/>
      <c r="F1397" s="124"/>
      <c r="G1397" s="124"/>
      <c r="H1397" s="156" t="str">
        <f t="shared" si="1285"/>
        <v/>
      </c>
      <c r="I1397" s="156" t="str">
        <f t="shared" si="1286"/>
        <v/>
      </c>
      <c r="J1397" s="156" t="str">
        <f t="shared" si="1287"/>
        <v/>
      </c>
      <c r="K1397" s="177" t="str">
        <f t="shared" si="1288"/>
        <v/>
      </c>
      <c r="L1397" s="164" t="str">
        <f t="shared" si="1289"/>
        <v>UN</v>
      </c>
      <c r="M1397" s="116"/>
      <c r="N1397" s="167"/>
      <c r="O1397" s="172">
        <f t="shared" si="1297"/>
        <v>0</v>
      </c>
      <c r="P1397" s="121">
        <f t="shared" si="1290"/>
        <v>0</v>
      </c>
      <c r="Q1397" s="116"/>
      <c r="R1397" s="167"/>
      <c r="S1397" s="172">
        <f t="shared" si="1291"/>
        <v>0</v>
      </c>
      <c r="T1397" s="121">
        <f t="shared" si="1292"/>
        <v>0</v>
      </c>
      <c r="U1397" s="116"/>
      <c r="V1397" s="167"/>
      <c r="W1397" s="172">
        <f t="shared" si="1293"/>
        <v>0</v>
      </c>
      <c r="X1397" s="121">
        <f t="shared" si="1294"/>
        <v>0</v>
      </c>
      <c r="Y1397" s="116"/>
      <c r="Z1397" s="167"/>
      <c r="AA1397" s="172">
        <f t="shared" si="1295"/>
        <v>0</v>
      </c>
      <c r="AB1397" s="121">
        <f t="shared" si="1296"/>
        <v>0</v>
      </c>
    </row>
    <row r="1398" spans="2:28" s="117" customFormat="1" hidden="1" outlineLevel="1" x14ac:dyDescent="0.3">
      <c r="B1398" s="126" t="s">
        <v>24</v>
      </c>
      <c r="C1398" s="143"/>
      <c r="D1398" s="137"/>
      <c r="E1398" s="124"/>
      <c r="F1398" s="124"/>
      <c r="G1398" s="124"/>
      <c r="H1398" s="156" t="str">
        <f t="shared" si="1285"/>
        <v/>
      </c>
      <c r="I1398" s="156" t="str">
        <f t="shared" si="1286"/>
        <v/>
      </c>
      <c r="J1398" s="156" t="str">
        <f t="shared" si="1287"/>
        <v/>
      </c>
      <c r="K1398" s="177" t="str">
        <f t="shared" si="1288"/>
        <v/>
      </c>
      <c r="L1398" s="164" t="str">
        <f t="shared" si="1289"/>
        <v>UN</v>
      </c>
      <c r="M1398" s="116"/>
      <c r="N1398" s="167"/>
      <c r="O1398" s="172">
        <f t="shared" si="1297"/>
        <v>0</v>
      </c>
      <c r="P1398" s="121">
        <f t="shared" si="1290"/>
        <v>0</v>
      </c>
      <c r="Q1398" s="116"/>
      <c r="R1398" s="167"/>
      <c r="S1398" s="172">
        <f t="shared" si="1291"/>
        <v>0</v>
      </c>
      <c r="T1398" s="121">
        <f t="shared" si="1292"/>
        <v>0</v>
      </c>
      <c r="U1398" s="116"/>
      <c r="V1398" s="167"/>
      <c r="W1398" s="172">
        <f t="shared" si="1293"/>
        <v>0</v>
      </c>
      <c r="X1398" s="121">
        <f t="shared" si="1294"/>
        <v>0</v>
      </c>
      <c r="Y1398" s="116"/>
      <c r="Z1398" s="167"/>
      <c r="AA1398" s="172">
        <f t="shared" si="1295"/>
        <v>0</v>
      </c>
      <c r="AB1398" s="121">
        <f t="shared" si="1296"/>
        <v>0</v>
      </c>
    </row>
    <row r="1399" spans="2:28" s="117" customFormat="1" hidden="1" outlineLevel="1" x14ac:dyDescent="0.3">
      <c r="B1399" s="126" t="s">
        <v>25</v>
      </c>
      <c r="C1399" s="143"/>
      <c r="D1399" s="137"/>
      <c r="E1399" s="124"/>
      <c r="F1399" s="124"/>
      <c r="G1399" s="124"/>
      <c r="H1399" s="156" t="str">
        <f t="shared" si="1285"/>
        <v/>
      </c>
      <c r="I1399" s="156" t="str">
        <f t="shared" si="1286"/>
        <v/>
      </c>
      <c r="J1399" s="156" t="str">
        <f t="shared" si="1287"/>
        <v/>
      </c>
      <c r="K1399" s="177" t="str">
        <f t="shared" si="1288"/>
        <v/>
      </c>
      <c r="L1399" s="164" t="str">
        <f t="shared" si="1289"/>
        <v>UN</v>
      </c>
      <c r="M1399" s="116"/>
      <c r="N1399" s="167"/>
      <c r="O1399" s="172">
        <f t="shared" si="1297"/>
        <v>0</v>
      </c>
      <c r="P1399" s="121">
        <f t="shared" si="1290"/>
        <v>0</v>
      </c>
      <c r="Q1399" s="116"/>
      <c r="R1399" s="167"/>
      <c r="S1399" s="172">
        <f t="shared" si="1291"/>
        <v>0</v>
      </c>
      <c r="T1399" s="121">
        <f t="shared" si="1292"/>
        <v>0</v>
      </c>
      <c r="U1399" s="116"/>
      <c r="V1399" s="167"/>
      <c r="W1399" s="172">
        <f t="shared" si="1293"/>
        <v>0</v>
      </c>
      <c r="X1399" s="121">
        <f t="shared" si="1294"/>
        <v>0</v>
      </c>
      <c r="Y1399" s="116"/>
      <c r="Z1399" s="167"/>
      <c r="AA1399" s="172">
        <f t="shared" si="1295"/>
        <v>0</v>
      </c>
      <c r="AB1399" s="121">
        <f t="shared" si="1296"/>
        <v>0</v>
      </c>
    </row>
    <row r="1400" spans="2:28" s="117" customFormat="1" hidden="1" outlineLevel="1" x14ac:dyDescent="0.3">
      <c r="B1400" s="126" t="s">
        <v>26</v>
      </c>
      <c r="C1400" s="143"/>
      <c r="D1400" s="137"/>
      <c r="E1400" s="124"/>
      <c r="F1400" s="124"/>
      <c r="G1400" s="124"/>
      <c r="H1400" s="156" t="str">
        <f t="shared" si="1285"/>
        <v/>
      </c>
      <c r="I1400" s="156" t="str">
        <f t="shared" si="1286"/>
        <v/>
      </c>
      <c r="J1400" s="156" t="str">
        <f t="shared" si="1287"/>
        <v/>
      </c>
      <c r="K1400" s="177" t="str">
        <f t="shared" si="1288"/>
        <v/>
      </c>
      <c r="L1400" s="164" t="str">
        <f t="shared" si="1289"/>
        <v>UN</v>
      </c>
      <c r="M1400" s="116"/>
      <c r="N1400" s="167"/>
      <c r="O1400" s="172">
        <f t="shared" si="1297"/>
        <v>0</v>
      </c>
      <c r="P1400" s="121">
        <f t="shared" si="1290"/>
        <v>0</v>
      </c>
      <c r="Q1400" s="116"/>
      <c r="R1400" s="167"/>
      <c r="S1400" s="172">
        <f t="shared" si="1291"/>
        <v>0</v>
      </c>
      <c r="T1400" s="121">
        <f t="shared" si="1292"/>
        <v>0</v>
      </c>
      <c r="U1400" s="116"/>
      <c r="V1400" s="167"/>
      <c r="W1400" s="172">
        <f t="shared" si="1293"/>
        <v>0</v>
      </c>
      <c r="X1400" s="121">
        <f t="shared" si="1294"/>
        <v>0</v>
      </c>
      <c r="Y1400" s="116"/>
      <c r="Z1400" s="167"/>
      <c r="AA1400" s="172">
        <f t="shared" si="1295"/>
        <v>0</v>
      </c>
      <c r="AB1400" s="121">
        <f t="shared" si="1296"/>
        <v>0</v>
      </c>
    </row>
    <row r="1401" spans="2:28" s="117" customFormat="1" hidden="1" outlineLevel="1" x14ac:dyDescent="0.3">
      <c r="B1401" s="126" t="s">
        <v>27</v>
      </c>
      <c r="C1401" s="143"/>
      <c r="D1401" s="137"/>
      <c r="E1401" s="124"/>
      <c r="F1401" s="124"/>
      <c r="G1401" s="124"/>
      <c r="H1401" s="156" t="str">
        <f t="shared" si="1285"/>
        <v/>
      </c>
      <c r="I1401" s="156" t="str">
        <f t="shared" si="1286"/>
        <v/>
      </c>
      <c r="J1401" s="156" t="str">
        <f t="shared" si="1287"/>
        <v/>
      </c>
      <c r="K1401" s="177" t="str">
        <f t="shared" si="1288"/>
        <v/>
      </c>
      <c r="L1401" s="164" t="str">
        <f t="shared" si="1289"/>
        <v>UN</v>
      </c>
      <c r="M1401" s="116"/>
      <c r="N1401" s="167"/>
      <c r="O1401" s="172">
        <f t="shared" si="1297"/>
        <v>0</v>
      </c>
      <c r="P1401" s="121">
        <f t="shared" si="1290"/>
        <v>0</v>
      </c>
      <c r="Q1401" s="116"/>
      <c r="R1401" s="167"/>
      <c r="S1401" s="172">
        <f t="shared" si="1291"/>
        <v>0</v>
      </c>
      <c r="T1401" s="121">
        <f t="shared" si="1292"/>
        <v>0</v>
      </c>
      <c r="U1401" s="116"/>
      <c r="V1401" s="167"/>
      <c r="W1401" s="172">
        <f t="shared" si="1293"/>
        <v>0</v>
      </c>
      <c r="X1401" s="121">
        <f t="shared" si="1294"/>
        <v>0</v>
      </c>
      <c r="Y1401" s="116"/>
      <c r="Z1401" s="167"/>
      <c r="AA1401" s="172">
        <f t="shared" si="1295"/>
        <v>0</v>
      </c>
      <c r="AB1401" s="121">
        <f t="shared" si="1296"/>
        <v>0</v>
      </c>
    </row>
    <row r="1402" spans="2:28" s="117" customFormat="1" ht="15" hidden="1" outlineLevel="1" thickBot="1" x14ac:dyDescent="0.35">
      <c r="B1402" s="127"/>
      <c r="C1402" s="128"/>
      <c r="D1402" s="140"/>
      <c r="E1402" s="129"/>
      <c r="F1402" s="129"/>
      <c r="G1402" s="129"/>
      <c r="H1402" s="129"/>
      <c r="I1402" s="129"/>
      <c r="J1402" s="129"/>
      <c r="K1402" s="178"/>
      <c r="L1402" s="165"/>
      <c r="M1402" s="116"/>
      <c r="N1402" s="168"/>
      <c r="O1402" s="173"/>
      <c r="P1402" s="130"/>
      <c r="Q1402" s="116"/>
      <c r="R1402" s="168"/>
      <c r="S1402" s="173"/>
      <c r="T1402" s="130"/>
      <c r="U1402" s="116"/>
      <c r="V1402" s="168"/>
      <c r="W1402" s="173"/>
      <c r="X1402" s="130"/>
      <c r="Y1402" s="116"/>
      <c r="Z1402" s="168"/>
      <c r="AA1402" s="173"/>
      <c r="AB1402" s="130"/>
    </row>
    <row r="1403" spans="2:28" s="120" customFormat="1" ht="9" hidden="1" customHeight="1" outlineLevel="1" thickBot="1" x14ac:dyDescent="0.35">
      <c r="K1403" s="174"/>
      <c r="L1403" s="123"/>
      <c r="M1403" s="116"/>
      <c r="N1403" s="123"/>
      <c r="O1403" s="169"/>
      <c r="Q1403" s="116"/>
      <c r="R1403" s="123"/>
      <c r="S1403" s="169"/>
      <c r="U1403" s="116"/>
      <c r="V1403" s="123"/>
      <c r="W1403" s="169"/>
      <c r="Y1403" s="116"/>
      <c r="Z1403" s="123"/>
      <c r="AA1403" s="169"/>
    </row>
    <row r="1404" spans="2:28" s="122" customFormat="1" ht="15" hidden="1" outlineLevel="1" thickBot="1" x14ac:dyDescent="0.35">
      <c r="B1404" s="132" t="s">
        <v>8</v>
      </c>
      <c r="C1404" s="132" t="s">
        <v>9</v>
      </c>
      <c r="D1404" s="134" t="s">
        <v>12</v>
      </c>
      <c r="E1404" s="133" t="s">
        <v>14</v>
      </c>
      <c r="F1404" s="133" t="s">
        <v>15</v>
      </c>
      <c r="G1404" s="133" t="s">
        <v>16</v>
      </c>
      <c r="H1404" s="133" t="s">
        <v>2214</v>
      </c>
      <c r="I1404" s="133" t="s">
        <v>54</v>
      </c>
      <c r="J1404" s="133" t="s">
        <v>55</v>
      </c>
      <c r="K1404" s="175" t="s">
        <v>17</v>
      </c>
      <c r="L1404" s="162" t="s">
        <v>56</v>
      </c>
      <c r="M1404" s="116"/>
      <c r="N1404" s="161" t="s">
        <v>2213</v>
      </c>
      <c r="O1404" s="170" t="s">
        <v>1</v>
      </c>
      <c r="P1404" s="135" t="s">
        <v>0</v>
      </c>
      <c r="Q1404" s="116"/>
      <c r="R1404" s="161" t="s">
        <v>2213</v>
      </c>
      <c r="S1404" s="170" t="s">
        <v>1</v>
      </c>
      <c r="T1404" s="135" t="s">
        <v>0</v>
      </c>
      <c r="U1404" s="116"/>
      <c r="V1404" s="161" t="s">
        <v>2213</v>
      </c>
      <c r="W1404" s="170" t="s">
        <v>1</v>
      </c>
      <c r="X1404" s="135" t="s">
        <v>0</v>
      </c>
      <c r="Y1404" s="116"/>
      <c r="Z1404" s="161" t="s">
        <v>2213</v>
      </c>
      <c r="AA1404" s="170" t="s">
        <v>1</v>
      </c>
      <c r="AB1404" s="135" t="s">
        <v>0</v>
      </c>
    </row>
    <row r="1405" spans="2:28" s="7" customFormat="1" ht="9" customHeight="1" collapsed="1" thickBot="1" x14ac:dyDescent="0.35">
      <c r="B1405" s="120"/>
      <c r="C1405" s="120"/>
      <c r="D1405" s="120"/>
      <c r="E1405" s="120"/>
      <c r="F1405" s="120"/>
      <c r="G1405" s="120"/>
      <c r="H1405" s="120"/>
      <c r="I1405" s="120"/>
      <c r="J1405" s="120"/>
      <c r="K1405" s="174"/>
      <c r="L1405" s="123"/>
      <c r="M1405" s="116"/>
      <c r="N1405" s="123"/>
      <c r="O1405" s="169"/>
      <c r="P1405" s="120"/>
      <c r="Q1405" s="116"/>
      <c r="R1405" s="123"/>
      <c r="S1405" s="169"/>
      <c r="T1405" s="120"/>
      <c r="U1405" s="116"/>
      <c r="V1405" s="123"/>
      <c r="W1405" s="169"/>
      <c r="X1405" s="120"/>
      <c r="Y1405" s="116"/>
      <c r="Z1405" s="123"/>
      <c r="AA1405" s="169"/>
      <c r="AB1405" s="120"/>
    </row>
    <row r="1406" spans="2:28" ht="18" x14ac:dyDescent="0.3">
      <c r="B1406" s="141" t="s">
        <v>163</v>
      </c>
      <c r="C1406" s="348" t="str">
        <f>IFERROR(INDEX(DATA!$E$6:$E$457,MATCH(B1406,DATA!$D$6:$D$457,0)),"")</f>
        <v>GABINETE ELÉCTRICO DE 1500X1000X400MM EN LAMINA CALIBRE 16 CON BARRAJE CU TRIFÁSICO DE 500A, BARRAJE CU PARA TIERRA Y BARRAJE CU PARA NEUTRO, CON TOTALIZADOR DE 350A</v>
      </c>
      <c r="D1406" s="349"/>
      <c r="E1406" s="349"/>
      <c r="F1406" s="349"/>
      <c r="G1406" s="350"/>
      <c r="H1406" s="160"/>
      <c r="I1406" s="136"/>
      <c r="J1406" s="136"/>
      <c r="K1406" s="176"/>
      <c r="L1406" s="163" t="str">
        <f>IFERROR(INDEX(DATA!$F$6:$F$457,MATCH(B1406,DATA!$D$6:$D$457,0)),"")</f>
        <v>UN</v>
      </c>
      <c r="N1406" s="166"/>
      <c r="O1406" s="171">
        <f>ROUND(SUM(O1407:O1417),0)</f>
        <v>1</v>
      </c>
      <c r="P1406" s="125"/>
      <c r="R1406" s="166"/>
      <c r="S1406" s="171">
        <f>ROUND(SUM(S1407:S1417),0)</f>
        <v>1</v>
      </c>
      <c r="T1406" s="125"/>
      <c r="V1406" s="166"/>
      <c r="W1406" s="171">
        <f>ROUND(SUM(W1407:W1417),0)</f>
        <v>1</v>
      </c>
      <c r="X1406" s="125"/>
      <c r="Z1406" s="166"/>
      <c r="AA1406" s="171">
        <f>ROUND(SUM(AA1407:AA1417),0)</f>
        <v>1</v>
      </c>
      <c r="AB1406" s="125"/>
    </row>
    <row r="1407" spans="2:28" s="117" customFormat="1" hidden="1" outlineLevel="1" x14ac:dyDescent="0.3">
      <c r="B1407" s="126" t="s">
        <v>18</v>
      </c>
      <c r="C1407" s="143"/>
      <c r="D1407" s="137">
        <v>1</v>
      </c>
      <c r="E1407" s="139"/>
      <c r="F1407" s="139"/>
      <c r="G1407" s="139"/>
      <c r="H1407" s="156" t="str">
        <f>IF(L1407="ML",N1407,"")</f>
        <v/>
      </c>
      <c r="I1407" s="156" t="str">
        <f>IF(L1407="M2",N1407,"")</f>
        <v/>
      </c>
      <c r="J1407" s="156" t="str">
        <f>IF(L1407="M3",N1407,"")</f>
        <v/>
      </c>
      <c r="K1407" s="177" t="str">
        <f>IF(L1407="KG",N1407,"")</f>
        <v/>
      </c>
      <c r="L1407" s="164" t="str">
        <f>L1406</f>
        <v>UN</v>
      </c>
      <c r="M1407" s="116"/>
      <c r="N1407" s="167">
        <v>1</v>
      </c>
      <c r="O1407" s="172">
        <f t="shared" ref="O1407" si="1298">IFERROR(D1407*N1407,"")</f>
        <v>1</v>
      </c>
      <c r="P1407" s="121">
        <f>IFERROR(O1407/$O$1406,"")</f>
        <v>1</v>
      </c>
      <c r="Q1407" s="116"/>
      <c r="R1407" s="167">
        <v>1</v>
      </c>
      <c r="S1407" s="172">
        <f>IFERROR(D1407*R1407,"")</f>
        <v>1</v>
      </c>
      <c r="T1407" s="121">
        <f>IFERROR(S1407/$S$1406,"")</f>
        <v>1</v>
      </c>
      <c r="U1407" s="116"/>
      <c r="V1407" s="167">
        <v>1</v>
      </c>
      <c r="W1407" s="172">
        <f>IFERROR(D1407*V1407,"")</f>
        <v>1</v>
      </c>
      <c r="X1407" s="121">
        <f>IFERROR(W1407/$W$1406,"")</f>
        <v>1</v>
      </c>
      <c r="Y1407" s="116"/>
      <c r="Z1407" s="167">
        <v>1</v>
      </c>
      <c r="AA1407" s="172">
        <f>IFERROR(D1407*Z1407,"")</f>
        <v>1</v>
      </c>
      <c r="AB1407" s="121">
        <f>IFERROR(AA1407/$AA$1406,"")</f>
        <v>1</v>
      </c>
    </row>
    <row r="1408" spans="2:28" s="117" customFormat="1" hidden="1" outlineLevel="1" x14ac:dyDescent="0.3">
      <c r="B1408" s="126" t="s">
        <v>19</v>
      </c>
      <c r="C1408" s="143"/>
      <c r="D1408" s="137"/>
      <c r="E1408" s="124"/>
      <c r="F1408" s="124"/>
      <c r="G1408" s="124"/>
      <c r="H1408" s="156" t="str">
        <f t="shared" ref="H1408:H1416" si="1299">IF(L1408="ML",N1408,"")</f>
        <v/>
      </c>
      <c r="I1408" s="156" t="str">
        <f t="shared" ref="I1408:I1416" si="1300">IF(L1408="M2",N1408,"")</f>
        <v/>
      </c>
      <c r="J1408" s="156" t="str">
        <f t="shared" ref="J1408:J1416" si="1301">IF(L1408="M3",N1408,"")</f>
        <v/>
      </c>
      <c r="K1408" s="177" t="str">
        <f t="shared" ref="K1408:K1416" si="1302">IF(L1408="KG",N1408,"")</f>
        <v/>
      </c>
      <c r="L1408" s="164" t="str">
        <f t="shared" ref="L1408:L1416" si="1303">L1407</f>
        <v>UN</v>
      </c>
      <c r="M1408" s="116"/>
      <c r="N1408" s="167"/>
      <c r="O1408" s="172">
        <f>IFERROR(D1408*N1408,"")</f>
        <v>0</v>
      </c>
      <c r="P1408" s="121">
        <f t="shared" ref="P1408:P1416" si="1304">IFERROR(O1408/$O$1406,"")</f>
        <v>0</v>
      </c>
      <c r="Q1408" s="116"/>
      <c r="R1408" s="167"/>
      <c r="S1408" s="172">
        <f t="shared" ref="S1408:S1416" si="1305">IFERROR(D1408*R1408,"")</f>
        <v>0</v>
      </c>
      <c r="T1408" s="121">
        <f t="shared" ref="T1408:T1416" si="1306">IFERROR(S1408/$S$1406,"")</f>
        <v>0</v>
      </c>
      <c r="U1408" s="116"/>
      <c r="V1408" s="167"/>
      <c r="W1408" s="172">
        <f t="shared" ref="W1408:W1416" si="1307">IFERROR(D1408*V1408,"")</f>
        <v>0</v>
      </c>
      <c r="X1408" s="121">
        <f t="shared" ref="X1408:X1416" si="1308">IFERROR(W1408/$W$1406,"")</f>
        <v>0</v>
      </c>
      <c r="Y1408" s="116"/>
      <c r="Z1408" s="167"/>
      <c r="AA1408" s="172">
        <f t="shared" ref="AA1408:AA1416" si="1309">IFERROR(D1408*Z1408,"")</f>
        <v>0</v>
      </c>
      <c r="AB1408" s="121">
        <f t="shared" ref="AB1408:AB1416" si="1310">IFERROR(AA1408/$AA$1406,"")</f>
        <v>0</v>
      </c>
    </row>
    <row r="1409" spans="2:28" s="117" customFormat="1" hidden="1" outlineLevel="1" x14ac:dyDescent="0.3">
      <c r="B1409" s="126" t="s">
        <v>20</v>
      </c>
      <c r="C1409" s="143"/>
      <c r="D1409" s="137"/>
      <c r="E1409" s="124"/>
      <c r="F1409" s="124"/>
      <c r="G1409" s="124"/>
      <c r="H1409" s="156" t="str">
        <f t="shared" si="1299"/>
        <v/>
      </c>
      <c r="I1409" s="156" t="str">
        <f t="shared" si="1300"/>
        <v/>
      </c>
      <c r="J1409" s="156" t="str">
        <f t="shared" si="1301"/>
        <v/>
      </c>
      <c r="K1409" s="177" t="str">
        <f t="shared" si="1302"/>
        <v/>
      </c>
      <c r="L1409" s="164" t="str">
        <f t="shared" si="1303"/>
        <v>UN</v>
      </c>
      <c r="M1409" s="116"/>
      <c r="N1409" s="167"/>
      <c r="O1409" s="172">
        <f t="shared" ref="O1409:O1416" si="1311">IFERROR(D1409*N1409,"")</f>
        <v>0</v>
      </c>
      <c r="P1409" s="121">
        <f t="shared" si="1304"/>
        <v>0</v>
      </c>
      <c r="Q1409" s="116"/>
      <c r="R1409" s="167"/>
      <c r="S1409" s="172">
        <f t="shared" si="1305"/>
        <v>0</v>
      </c>
      <c r="T1409" s="121">
        <f t="shared" si="1306"/>
        <v>0</v>
      </c>
      <c r="U1409" s="116"/>
      <c r="V1409" s="167"/>
      <c r="W1409" s="172">
        <f t="shared" si="1307"/>
        <v>0</v>
      </c>
      <c r="X1409" s="121">
        <f t="shared" si="1308"/>
        <v>0</v>
      </c>
      <c r="Y1409" s="116"/>
      <c r="Z1409" s="167"/>
      <c r="AA1409" s="172">
        <f t="shared" si="1309"/>
        <v>0</v>
      </c>
      <c r="AB1409" s="121">
        <f t="shared" si="1310"/>
        <v>0</v>
      </c>
    </row>
    <row r="1410" spans="2:28" s="117" customFormat="1" hidden="1" outlineLevel="1" x14ac:dyDescent="0.3">
      <c r="B1410" s="126" t="s">
        <v>21</v>
      </c>
      <c r="C1410" s="143"/>
      <c r="D1410" s="137"/>
      <c r="E1410" s="124"/>
      <c r="F1410" s="124"/>
      <c r="G1410" s="124"/>
      <c r="H1410" s="156" t="str">
        <f t="shared" si="1299"/>
        <v/>
      </c>
      <c r="I1410" s="156" t="str">
        <f t="shared" si="1300"/>
        <v/>
      </c>
      <c r="J1410" s="156" t="str">
        <f t="shared" si="1301"/>
        <v/>
      </c>
      <c r="K1410" s="177" t="str">
        <f t="shared" si="1302"/>
        <v/>
      </c>
      <c r="L1410" s="164" t="str">
        <f t="shared" si="1303"/>
        <v>UN</v>
      </c>
      <c r="M1410" s="116"/>
      <c r="N1410" s="167"/>
      <c r="O1410" s="172">
        <f t="shared" si="1311"/>
        <v>0</v>
      </c>
      <c r="P1410" s="121">
        <f t="shared" si="1304"/>
        <v>0</v>
      </c>
      <c r="Q1410" s="116"/>
      <c r="R1410" s="167"/>
      <c r="S1410" s="172">
        <f t="shared" si="1305"/>
        <v>0</v>
      </c>
      <c r="T1410" s="121">
        <f t="shared" si="1306"/>
        <v>0</v>
      </c>
      <c r="U1410" s="116"/>
      <c r="V1410" s="167"/>
      <c r="W1410" s="172">
        <f t="shared" si="1307"/>
        <v>0</v>
      </c>
      <c r="X1410" s="121">
        <f t="shared" si="1308"/>
        <v>0</v>
      </c>
      <c r="Y1410" s="116"/>
      <c r="Z1410" s="167"/>
      <c r="AA1410" s="172">
        <f t="shared" si="1309"/>
        <v>0</v>
      </c>
      <c r="AB1410" s="121">
        <f t="shared" si="1310"/>
        <v>0</v>
      </c>
    </row>
    <row r="1411" spans="2:28" s="117" customFormat="1" hidden="1" outlineLevel="1" x14ac:dyDescent="0.3">
      <c r="B1411" s="126" t="s">
        <v>22</v>
      </c>
      <c r="C1411" s="143"/>
      <c r="D1411" s="137"/>
      <c r="E1411" s="124"/>
      <c r="F1411" s="124"/>
      <c r="G1411" s="124"/>
      <c r="H1411" s="156" t="str">
        <f t="shared" si="1299"/>
        <v/>
      </c>
      <c r="I1411" s="156" t="str">
        <f t="shared" si="1300"/>
        <v/>
      </c>
      <c r="J1411" s="156" t="str">
        <f t="shared" si="1301"/>
        <v/>
      </c>
      <c r="K1411" s="177" t="str">
        <f t="shared" si="1302"/>
        <v/>
      </c>
      <c r="L1411" s="164" t="str">
        <f t="shared" si="1303"/>
        <v>UN</v>
      </c>
      <c r="M1411" s="116"/>
      <c r="N1411" s="167"/>
      <c r="O1411" s="172">
        <f t="shared" si="1311"/>
        <v>0</v>
      </c>
      <c r="P1411" s="121">
        <f t="shared" si="1304"/>
        <v>0</v>
      </c>
      <c r="Q1411" s="116"/>
      <c r="R1411" s="167"/>
      <c r="S1411" s="172">
        <f t="shared" si="1305"/>
        <v>0</v>
      </c>
      <c r="T1411" s="121">
        <f t="shared" si="1306"/>
        <v>0</v>
      </c>
      <c r="U1411" s="116"/>
      <c r="V1411" s="167"/>
      <c r="W1411" s="172">
        <f t="shared" si="1307"/>
        <v>0</v>
      </c>
      <c r="X1411" s="121">
        <f t="shared" si="1308"/>
        <v>0</v>
      </c>
      <c r="Y1411" s="116"/>
      <c r="Z1411" s="167"/>
      <c r="AA1411" s="172">
        <f t="shared" si="1309"/>
        <v>0</v>
      </c>
      <c r="AB1411" s="121">
        <f t="shared" si="1310"/>
        <v>0</v>
      </c>
    </row>
    <row r="1412" spans="2:28" s="117" customFormat="1" hidden="1" outlineLevel="1" x14ac:dyDescent="0.3">
      <c r="B1412" s="126" t="s">
        <v>23</v>
      </c>
      <c r="C1412" s="143"/>
      <c r="D1412" s="137"/>
      <c r="E1412" s="124"/>
      <c r="F1412" s="124"/>
      <c r="G1412" s="124"/>
      <c r="H1412" s="156" t="str">
        <f t="shared" si="1299"/>
        <v/>
      </c>
      <c r="I1412" s="156" t="str">
        <f t="shared" si="1300"/>
        <v/>
      </c>
      <c r="J1412" s="156" t="str">
        <f t="shared" si="1301"/>
        <v/>
      </c>
      <c r="K1412" s="177" t="str">
        <f t="shared" si="1302"/>
        <v/>
      </c>
      <c r="L1412" s="164" t="str">
        <f t="shared" si="1303"/>
        <v>UN</v>
      </c>
      <c r="M1412" s="116"/>
      <c r="N1412" s="167"/>
      <c r="O1412" s="172">
        <f t="shared" si="1311"/>
        <v>0</v>
      </c>
      <c r="P1412" s="121">
        <f t="shared" si="1304"/>
        <v>0</v>
      </c>
      <c r="Q1412" s="116"/>
      <c r="R1412" s="167"/>
      <c r="S1412" s="172">
        <f t="shared" si="1305"/>
        <v>0</v>
      </c>
      <c r="T1412" s="121">
        <f t="shared" si="1306"/>
        <v>0</v>
      </c>
      <c r="U1412" s="116"/>
      <c r="V1412" s="167"/>
      <c r="W1412" s="172">
        <f t="shared" si="1307"/>
        <v>0</v>
      </c>
      <c r="X1412" s="121">
        <f t="shared" si="1308"/>
        <v>0</v>
      </c>
      <c r="Y1412" s="116"/>
      <c r="Z1412" s="167"/>
      <c r="AA1412" s="172">
        <f t="shared" si="1309"/>
        <v>0</v>
      </c>
      <c r="AB1412" s="121">
        <f t="shared" si="1310"/>
        <v>0</v>
      </c>
    </row>
    <row r="1413" spans="2:28" s="117" customFormat="1" hidden="1" outlineLevel="1" x14ac:dyDescent="0.3">
      <c r="B1413" s="126" t="s">
        <v>24</v>
      </c>
      <c r="C1413" s="143"/>
      <c r="D1413" s="137"/>
      <c r="E1413" s="124"/>
      <c r="F1413" s="124"/>
      <c r="G1413" s="124"/>
      <c r="H1413" s="156" t="str">
        <f t="shared" si="1299"/>
        <v/>
      </c>
      <c r="I1413" s="156" t="str">
        <f t="shared" si="1300"/>
        <v/>
      </c>
      <c r="J1413" s="156" t="str">
        <f t="shared" si="1301"/>
        <v/>
      </c>
      <c r="K1413" s="177" t="str">
        <f t="shared" si="1302"/>
        <v/>
      </c>
      <c r="L1413" s="164" t="str">
        <f t="shared" si="1303"/>
        <v>UN</v>
      </c>
      <c r="M1413" s="116"/>
      <c r="N1413" s="167"/>
      <c r="O1413" s="172">
        <f t="shared" si="1311"/>
        <v>0</v>
      </c>
      <c r="P1413" s="121">
        <f t="shared" si="1304"/>
        <v>0</v>
      </c>
      <c r="Q1413" s="116"/>
      <c r="R1413" s="167"/>
      <c r="S1413" s="172">
        <f t="shared" si="1305"/>
        <v>0</v>
      </c>
      <c r="T1413" s="121">
        <f t="shared" si="1306"/>
        <v>0</v>
      </c>
      <c r="U1413" s="116"/>
      <c r="V1413" s="167"/>
      <c r="W1413" s="172">
        <f t="shared" si="1307"/>
        <v>0</v>
      </c>
      <c r="X1413" s="121">
        <f t="shared" si="1308"/>
        <v>0</v>
      </c>
      <c r="Y1413" s="116"/>
      <c r="Z1413" s="167"/>
      <c r="AA1413" s="172">
        <f t="shared" si="1309"/>
        <v>0</v>
      </c>
      <c r="AB1413" s="121">
        <f t="shared" si="1310"/>
        <v>0</v>
      </c>
    </row>
    <row r="1414" spans="2:28" s="117" customFormat="1" hidden="1" outlineLevel="1" x14ac:dyDescent="0.3">
      <c r="B1414" s="126" t="s">
        <v>25</v>
      </c>
      <c r="C1414" s="143"/>
      <c r="D1414" s="137"/>
      <c r="E1414" s="124"/>
      <c r="F1414" s="124"/>
      <c r="G1414" s="124"/>
      <c r="H1414" s="156" t="str">
        <f t="shared" si="1299"/>
        <v/>
      </c>
      <c r="I1414" s="156" t="str">
        <f t="shared" si="1300"/>
        <v/>
      </c>
      <c r="J1414" s="156" t="str">
        <f t="shared" si="1301"/>
        <v/>
      </c>
      <c r="K1414" s="177" t="str">
        <f t="shared" si="1302"/>
        <v/>
      </c>
      <c r="L1414" s="164" t="str">
        <f t="shared" si="1303"/>
        <v>UN</v>
      </c>
      <c r="M1414" s="116"/>
      <c r="N1414" s="167"/>
      <c r="O1414" s="172">
        <f t="shared" si="1311"/>
        <v>0</v>
      </c>
      <c r="P1414" s="121">
        <f t="shared" si="1304"/>
        <v>0</v>
      </c>
      <c r="Q1414" s="116"/>
      <c r="R1414" s="167"/>
      <c r="S1414" s="172">
        <f t="shared" si="1305"/>
        <v>0</v>
      </c>
      <c r="T1414" s="121">
        <f t="shared" si="1306"/>
        <v>0</v>
      </c>
      <c r="U1414" s="116"/>
      <c r="V1414" s="167"/>
      <c r="W1414" s="172">
        <f t="shared" si="1307"/>
        <v>0</v>
      </c>
      <c r="X1414" s="121">
        <f t="shared" si="1308"/>
        <v>0</v>
      </c>
      <c r="Y1414" s="116"/>
      <c r="Z1414" s="167"/>
      <c r="AA1414" s="172">
        <f t="shared" si="1309"/>
        <v>0</v>
      </c>
      <c r="AB1414" s="121">
        <f t="shared" si="1310"/>
        <v>0</v>
      </c>
    </row>
    <row r="1415" spans="2:28" s="117" customFormat="1" hidden="1" outlineLevel="1" x14ac:dyDescent="0.3">
      <c r="B1415" s="126" t="s">
        <v>26</v>
      </c>
      <c r="C1415" s="143"/>
      <c r="D1415" s="137"/>
      <c r="E1415" s="124"/>
      <c r="F1415" s="124"/>
      <c r="G1415" s="124"/>
      <c r="H1415" s="156" t="str">
        <f t="shared" si="1299"/>
        <v/>
      </c>
      <c r="I1415" s="156" t="str">
        <f t="shared" si="1300"/>
        <v/>
      </c>
      <c r="J1415" s="156" t="str">
        <f t="shared" si="1301"/>
        <v/>
      </c>
      <c r="K1415" s="177" t="str">
        <f t="shared" si="1302"/>
        <v/>
      </c>
      <c r="L1415" s="164" t="str">
        <f t="shared" si="1303"/>
        <v>UN</v>
      </c>
      <c r="M1415" s="116"/>
      <c r="N1415" s="167"/>
      <c r="O1415" s="172">
        <f t="shared" si="1311"/>
        <v>0</v>
      </c>
      <c r="P1415" s="121">
        <f t="shared" si="1304"/>
        <v>0</v>
      </c>
      <c r="Q1415" s="116"/>
      <c r="R1415" s="167"/>
      <c r="S1415" s="172">
        <f t="shared" si="1305"/>
        <v>0</v>
      </c>
      <c r="T1415" s="121">
        <f t="shared" si="1306"/>
        <v>0</v>
      </c>
      <c r="U1415" s="116"/>
      <c r="V1415" s="167"/>
      <c r="W1415" s="172">
        <f t="shared" si="1307"/>
        <v>0</v>
      </c>
      <c r="X1415" s="121">
        <f t="shared" si="1308"/>
        <v>0</v>
      </c>
      <c r="Y1415" s="116"/>
      <c r="Z1415" s="167"/>
      <c r="AA1415" s="172">
        <f t="shared" si="1309"/>
        <v>0</v>
      </c>
      <c r="AB1415" s="121">
        <f t="shared" si="1310"/>
        <v>0</v>
      </c>
    </row>
    <row r="1416" spans="2:28" s="117" customFormat="1" hidden="1" outlineLevel="1" x14ac:dyDescent="0.3">
      <c r="B1416" s="126" t="s">
        <v>27</v>
      </c>
      <c r="C1416" s="143"/>
      <c r="D1416" s="137"/>
      <c r="E1416" s="124"/>
      <c r="F1416" s="124"/>
      <c r="G1416" s="124"/>
      <c r="H1416" s="156" t="str">
        <f t="shared" si="1299"/>
        <v/>
      </c>
      <c r="I1416" s="156" t="str">
        <f t="shared" si="1300"/>
        <v/>
      </c>
      <c r="J1416" s="156" t="str">
        <f t="shared" si="1301"/>
        <v/>
      </c>
      <c r="K1416" s="177" t="str">
        <f t="shared" si="1302"/>
        <v/>
      </c>
      <c r="L1416" s="164" t="str">
        <f t="shared" si="1303"/>
        <v>UN</v>
      </c>
      <c r="M1416" s="116"/>
      <c r="N1416" s="167"/>
      <c r="O1416" s="172">
        <f t="shared" si="1311"/>
        <v>0</v>
      </c>
      <c r="P1416" s="121">
        <f t="shared" si="1304"/>
        <v>0</v>
      </c>
      <c r="Q1416" s="116"/>
      <c r="R1416" s="167"/>
      <c r="S1416" s="172">
        <f t="shared" si="1305"/>
        <v>0</v>
      </c>
      <c r="T1416" s="121">
        <f t="shared" si="1306"/>
        <v>0</v>
      </c>
      <c r="U1416" s="116"/>
      <c r="V1416" s="167"/>
      <c r="W1416" s="172">
        <f t="shared" si="1307"/>
        <v>0</v>
      </c>
      <c r="X1416" s="121">
        <f t="shared" si="1308"/>
        <v>0</v>
      </c>
      <c r="Y1416" s="116"/>
      <c r="Z1416" s="167"/>
      <c r="AA1416" s="172">
        <f t="shared" si="1309"/>
        <v>0</v>
      </c>
      <c r="AB1416" s="121">
        <f t="shared" si="1310"/>
        <v>0</v>
      </c>
    </row>
    <row r="1417" spans="2:28" s="117" customFormat="1" ht="15" hidden="1" outlineLevel="1" thickBot="1" x14ac:dyDescent="0.35">
      <c r="B1417" s="127"/>
      <c r="C1417" s="128"/>
      <c r="D1417" s="140"/>
      <c r="E1417" s="129"/>
      <c r="F1417" s="129"/>
      <c r="G1417" s="129"/>
      <c r="H1417" s="129"/>
      <c r="I1417" s="129"/>
      <c r="J1417" s="129"/>
      <c r="K1417" s="178"/>
      <c r="L1417" s="165"/>
      <c r="M1417" s="116"/>
      <c r="N1417" s="168"/>
      <c r="O1417" s="173"/>
      <c r="P1417" s="130"/>
      <c r="Q1417" s="116"/>
      <c r="R1417" s="168"/>
      <c r="S1417" s="173"/>
      <c r="T1417" s="130"/>
      <c r="U1417" s="116"/>
      <c r="V1417" s="168"/>
      <c r="W1417" s="173"/>
      <c r="X1417" s="130"/>
      <c r="Y1417" s="116"/>
      <c r="Z1417" s="168"/>
      <c r="AA1417" s="173"/>
      <c r="AB1417" s="130"/>
    </row>
    <row r="1418" spans="2:28" s="120" customFormat="1" ht="9" hidden="1" customHeight="1" outlineLevel="1" thickBot="1" x14ac:dyDescent="0.35">
      <c r="K1418" s="174"/>
      <c r="L1418" s="123"/>
      <c r="M1418" s="116"/>
      <c r="N1418" s="123"/>
      <c r="O1418" s="169"/>
      <c r="Q1418" s="116"/>
      <c r="R1418" s="123"/>
      <c r="S1418" s="169"/>
      <c r="U1418" s="116"/>
      <c r="V1418" s="123"/>
      <c r="W1418" s="169"/>
      <c r="Y1418" s="116"/>
      <c r="Z1418" s="123"/>
      <c r="AA1418" s="169"/>
    </row>
    <row r="1419" spans="2:28" s="122" customFormat="1" ht="15" hidden="1" outlineLevel="1" thickBot="1" x14ac:dyDescent="0.35">
      <c r="B1419" s="132" t="s">
        <v>8</v>
      </c>
      <c r="C1419" s="132" t="s">
        <v>9</v>
      </c>
      <c r="D1419" s="134" t="s">
        <v>12</v>
      </c>
      <c r="E1419" s="133" t="s">
        <v>14</v>
      </c>
      <c r="F1419" s="133" t="s">
        <v>15</v>
      </c>
      <c r="G1419" s="133" t="s">
        <v>16</v>
      </c>
      <c r="H1419" s="133" t="s">
        <v>2214</v>
      </c>
      <c r="I1419" s="133" t="s">
        <v>54</v>
      </c>
      <c r="J1419" s="133" t="s">
        <v>55</v>
      </c>
      <c r="K1419" s="175" t="s">
        <v>17</v>
      </c>
      <c r="L1419" s="162" t="s">
        <v>56</v>
      </c>
      <c r="M1419" s="116"/>
      <c r="N1419" s="161" t="s">
        <v>2213</v>
      </c>
      <c r="O1419" s="170" t="s">
        <v>1</v>
      </c>
      <c r="P1419" s="135" t="s">
        <v>0</v>
      </c>
      <c r="Q1419" s="116"/>
      <c r="R1419" s="161" t="s">
        <v>2213</v>
      </c>
      <c r="S1419" s="170" t="s">
        <v>1</v>
      </c>
      <c r="T1419" s="135" t="s">
        <v>0</v>
      </c>
      <c r="U1419" s="116"/>
      <c r="V1419" s="161" t="s">
        <v>2213</v>
      </c>
      <c r="W1419" s="170" t="s">
        <v>1</v>
      </c>
      <c r="X1419" s="135" t="s">
        <v>0</v>
      </c>
      <c r="Y1419" s="116"/>
      <c r="Z1419" s="161" t="s">
        <v>2213</v>
      </c>
      <c r="AA1419" s="170" t="s">
        <v>1</v>
      </c>
      <c r="AB1419" s="135" t="s">
        <v>0</v>
      </c>
    </row>
    <row r="1420" spans="2:28" s="7" customFormat="1" ht="9" customHeight="1" collapsed="1" thickBot="1" x14ac:dyDescent="0.35">
      <c r="B1420" s="120"/>
      <c r="C1420" s="120"/>
      <c r="D1420" s="120"/>
      <c r="E1420" s="120"/>
      <c r="F1420" s="120"/>
      <c r="G1420" s="120"/>
      <c r="H1420" s="120"/>
      <c r="I1420" s="120"/>
      <c r="J1420" s="120"/>
      <c r="K1420" s="174"/>
      <c r="L1420" s="123"/>
      <c r="M1420" s="116"/>
      <c r="N1420" s="123"/>
      <c r="O1420" s="169"/>
      <c r="P1420" s="120"/>
      <c r="Q1420" s="116"/>
      <c r="R1420" s="123"/>
      <c r="S1420" s="169"/>
      <c r="T1420" s="120"/>
      <c r="U1420" s="116"/>
      <c r="V1420" s="123"/>
      <c r="W1420" s="169"/>
      <c r="X1420" s="120"/>
      <c r="Y1420" s="116"/>
      <c r="Z1420" s="123"/>
      <c r="AA1420" s="169"/>
      <c r="AB1420" s="120"/>
    </row>
    <row r="1421" spans="2:28" ht="18" x14ac:dyDescent="0.3">
      <c r="B1421" s="141" t="s">
        <v>164</v>
      </c>
      <c r="C1421" s="348" t="str">
        <f>IFERROR(INDEX(DATA!$E$6:$E$457,MATCH(B1421,DATA!$D$6:$D$457,0)),"")</f>
        <v>INTERRUPTOR TERMOMAGNÉTICO ENCHUFABLE / INTERRUPTOR AUTOMÁTICO REGULABLE</v>
      </c>
      <c r="D1421" s="349"/>
      <c r="E1421" s="349"/>
      <c r="F1421" s="349"/>
      <c r="G1421" s="350"/>
      <c r="H1421" s="160"/>
      <c r="I1421" s="136"/>
      <c r="J1421" s="136"/>
      <c r="K1421" s="176"/>
      <c r="L1421" s="163" t="str">
        <f>IFERROR(INDEX(DATA!$F$6:$F$457,MATCH(B1421,DATA!$D$6:$D$457,0)),"")</f>
        <v>UN</v>
      </c>
      <c r="N1421" s="166"/>
      <c r="O1421" s="171">
        <f>ROUND(SUM(O1422:O1432),0)</f>
        <v>168</v>
      </c>
      <c r="P1421" s="125"/>
      <c r="R1421" s="166"/>
      <c r="S1421" s="171">
        <f>ROUND(SUM(S1422:S1432),0)</f>
        <v>135</v>
      </c>
      <c r="T1421" s="125"/>
      <c r="V1421" s="166"/>
      <c r="W1421" s="171">
        <f>ROUND(SUM(W1422:W1432),0)</f>
        <v>161</v>
      </c>
      <c r="X1421" s="125"/>
      <c r="Z1421" s="166"/>
      <c r="AA1421" s="171">
        <f>ROUND(SUM(AA1422:AA1432),0)</f>
        <v>157</v>
      </c>
      <c r="AB1421" s="125"/>
    </row>
    <row r="1422" spans="2:28" s="117" customFormat="1" hidden="1" outlineLevel="1" x14ac:dyDescent="0.3">
      <c r="B1422" s="126" t="s">
        <v>18</v>
      </c>
      <c r="C1422" s="143" t="s">
        <v>2384</v>
      </c>
      <c r="D1422" s="137">
        <v>1</v>
      </c>
      <c r="E1422" s="139"/>
      <c r="F1422" s="139"/>
      <c r="G1422" s="139"/>
      <c r="H1422" s="156" t="str">
        <f>IF(L1422="ML",N1422,"")</f>
        <v/>
      </c>
      <c r="I1422" s="156" t="str">
        <f>IF(L1422="M2",N1422,"")</f>
        <v/>
      </c>
      <c r="J1422" s="156" t="str">
        <f>IF(L1422="M3",N1422,"")</f>
        <v/>
      </c>
      <c r="K1422" s="177" t="str">
        <f>IF(L1422="KG",N1422,"")</f>
        <v/>
      </c>
      <c r="L1422" s="164" t="str">
        <f>L1421</f>
        <v>UN</v>
      </c>
      <c r="M1422" s="116"/>
      <c r="N1422" s="167">
        <v>117</v>
      </c>
      <c r="O1422" s="172">
        <f t="shared" ref="O1422" si="1312">IFERROR(D1422*N1422,"")</f>
        <v>117</v>
      </c>
      <c r="P1422" s="121">
        <f>IFERROR(O1422/$O$1421,"")</f>
        <v>0.6964285714285714</v>
      </c>
      <c r="Q1422" s="116"/>
      <c r="R1422" s="167">
        <v>93</v>
      </c>
      <c r="S1422" s="172">
        <f>IFERROR(D1422*R1422,"")</f>
        <v>93</v>
      </c>
      <c r="T1422" s="121">
        <f>IFERROR(S1422/$S$1421,"")</f>
        <v>0.68888888888888888</v>
      </c>
      <c r="U1422" s="116"/>
      <c r="V1422" s="167">
        <v>111</v>
      </c>
      <c r="W1422" s="172">
        <f>IFERROR(D1422*V1422,"")</f>
        <v>111</v>
      </c>
      <c r="X1422" s="121">
        <f>IFERROR(W1422/$W$1421,"")</f>
        <v>0.68944099378881984</v>
      </c>
      <c r="Y1422" s="116"/>
      <c r="Z1422" s="167">
        <v>108</v>
      </c>
      <c r="AA1422" s="172">
        <f>IFERROR(D1422*Z1422,"")</f>
        <v>108</v>
      </c>
      <c r="AB1422" s="121">
        <f>IFERROR(AA1422/$AA$1421,"")</f>
        <v>0.68789808917197448</v>
      </c>
    </row>
    <row r="1423" spans="2:28" s="117" customFormat="1" hidden="1" outlineLevel="1" x14ac:dyDescent="0.3">
      <c r="B1423" s="126" t="s">
        <v>19</v>
      </c>
      <c r="C1423" s="143" t="s">
        <v>2385</v>
      </c>
      <c r="D1423" s="137">
        <v>1</v>
      </c>
      <c r="E1423" s="124"/>
      <c r="F1423" s="124"/>
      <c r="G1423" s="124"/>
      <c r="H1423" s="156" t="str">
        <f t="shared" ref="H1423:H1431" si="1313">IF(L1423="ML",N1423,"")</f>
        <v/>
      </c>
      <c r="I1423" s="156" t="str">
        <f t="shared" ref="I1423:I1431" si="1314">IF(L1423="M2",N1423,"")</f>
        <v/>
      </c>
      <c r="J1423" s="156" t="str">
        <f t="shared" ref="J1423:J1431" si="1315">IF(L1423="M3",N1423,"")</f>
        <v/>
      </c>
      <c r="K1423" s="177" t="str">
        <f t="shared" ref="K1423:K1431" si="1316">IF(L1423="KG",N1423,"")</f>
        <v/>
      </c>
      <c r="L1423" s="164" t="str">
        <f t="shared" ref="L1423:L1431" si="1317">L1422</f>
        <v>UN</v>
      </c>
      <c r="M1423" s="116"/>
      <c r="N1423" s="167">
        <v>10</v>
      </c>
      <c r="O1423" s="172">
        <f>IFERROR(D1423*N1423,"")</f>
        <v>10</v>
      </c>
      <c r="P1423" s="121">
        <f t="shared" ref="P1423:P1431" si="1318">IFERROR(O1423/$O$1421,"")</f>
        <v>5.9523809523809521E-2</v>
      </c>
      <c r="Q1423" s="116"/>
      <c r="R1423" s="167">
        <v>8</v>
      </c>
      <c r="S1423" s="172">
        <f t="shared" ref="S1423:S1431" si="1319">IFERROR(D1423*R1423,"")</f>
        <v>8</v>
      </c>
      <c r="T1423" s="121">
        <f t="shared" ref="T1423:T1431" si="1320">IFERROR(S1423/$S$1421,"")</f>
        <v>5.9259259259259262E-2</v>
      </c>
      <c r="U1423" s="116"/>
      <c r="V1423" s="167">
        <v>10</v>
      </c>
      <c r="W1423" s="172">
        <f t="shared" ref="W1423:W1431" si="1321">IFERROR(D1423*V1423,"")</f>
        <v>10</v>
      </c>
      <c r="X1423" s="121">
        <f t="shared" ref="X1423:X1431" si="1322">IFERROR(W1423/$W$1421,"")</f>
        <v>6.2111801242236024E-2</v>
      </c>
      <c r="Y1423" s="116"/>
      <c r="Z1423" s="167">
        <v>10</v>
      </c>
      <c r="AA1423" s="172">
        <f t="shared" ref="AA1423:AA1431" si="1323">IFERROR(D1423*Z1423,"")</f>
        <v>10</v>
      </c>
      <c r="AB1423" s="121">
        <f t="shared" ref="AB1423:AB1431" si="1324">IFERROR(AA1423/$AA$1421,"")</f>
        <v>6.3694267515923567E-2</v>
      </c>
    </row>
    <row r="1424" spans="2:28" s="117" customFormat="1" hidden="1" outlineLevel="1" x14ac:dyDescent="0.3">
      <c r="B1424" s="126" t="s">
        <v>20</v>
      </c>
      <c r="C1424" s="143" t="s">
        <v>2386</v>
      </c>
      <c r="D1424" s="137">
        <v>1</v>
      </c>
      <c r="E1424" s="124"/>
      <c r="F1424" s="124"/>
      <c r="G1424" s="124"/>
      <c r="H1424" s="156" t="str">
        <f t="shared" si="1313"/>
        <v/>
      </c>
      <c r="I1424" s="156" t="str">
        <f t="shared" si="1314"/>
        <v/>
      </c>
      <c r="J1424" s="156" t="str">
        <f t="shared" si="1315"/>
        <v/>
      </c>
      <c r="K1424" s="177" t="str">
        <f t="shared" si="1316"/>
        <v/>
      </c>
      <c r="L1424" s="164" t="str">
        <f t="shared" si="1317"/>
        <v>UN</v>
      </c>
      <c r="M1424" s="116"/>
      <c r="N1424" s="167">
        <v>2</v>
      </c>
      <c r="O1424" s="172">
        <f t="shared" ref="O1424:O1431" si="1325">IFERROR(D1424*N1424,"")</f>
        <v>2</v>
      </c>
      <c r="P1424" s="121">
        <f t="shared" si="1318"/>
        <v>1.1904761904761904E-2</v>
      </c>
      <c r="Q1424" s="116"/>
      <c r="R1424" s="167">
        <v>2</v>
      </c>
      <c r="S1424" s="172">
        <f t="shared" si="1319"/>
        <v>2</v>
      </c>
      <c r="T1424" s="121">
        <f t="shared" si="1320"/>
        <v>1.4814814814814815E-2</v>
      </c>
      <c r="U1424" s="116"/>
      <c r="V1424" s="167">
        <v>2</v>
      </c>
      <c r="W1424" s="172">
        <f t="shared" si="1321"/>
        <v>2</v>
      </c>
      <c r="X1424" s="121">
        <f t="shared" si="1322"/>
        <v>1.2422360248447204E-2</v>
      </c>
      <c r="Y1424" s="116"/>
      <c r="Z1424" s="167">
        <v>2</v>
      </c>
      <c r="AA1424" s="172">
        <f t="shared" si="1323"/>
        <v>2</v>
      </c>
      <c r="AB1424" s="121">
        <f t="shared" si="1324"/>
        <v>1.2738853503184714E-2</v>
      </c>
    </row>
    <row r="1425" spans="2:28" s="117" customFormat="1" hidden="1" outlineLevel="1" x14ac:dyDescent="0.3">
      <c r="B1425" s="126" t="s">
        <v>21</v>
      </c>
      <c r="C1425" s="143" t="s">
        <v>2387</v>
      </c>
      <c r="D1425" s="137">
        <v>1</v>
      </c>
      <c r="E1425" s="124"/>
      <c r="F1425" s="124"/>
      <c r="G1425" s="124"/>
      <c r="H1425" s="156" t="str">
        <f t="shared" si="1313"/>
        <v/>
      </c>
      <c r="I1425" s="156" t="str">
        <f t="shared" si="1314"/>
        <v/>
      </c>
      <c r="J1425" s="156" t="str">
        <f t="shared" si="1315"/>
        <v/>
      </c>
      <c r="K1425" s="177" t="str">
        <f t="shared" si="1316"/>
        <v/>
      </c>
      <c r="L1425" s="164" t="str">
        <f t="shared" si="1317"/>
        <v>UN</v>
      </c>
      <c r="M1425" s="116"/>
      <c r="N1425" s="167">
        <v>19</v>
      </c>
      <c r="O1425" s="172">
        <f t="shared" si="1325"/>
        <v>19</v>
      </c>
      <c r="P1425" s="121">
        <f t="shared" si="1318"/>
        <v>0.1130952380952381</v>
      </c>
      <c r="Q1425" s="116"/>
      <c r="R1425" s="167">
        <v>15</v>
      </c>
      <c r="S1425" s="172">
        <f t="shared" si="1319"/>
        <v>15</v>
      </c>
      <c r="T1425" s="121">
        <f t="shared" si="1320"/>
        <v>0.1111111111111111</v>
      </c>
      <c r="U1425" s="116"/>
      <c r="V1425" s="167">
        <v>18</v>
      </c>
      <c r="W1425" s="172">
        <f t="shared" si="1321"/>
        <v>18</v>
      </c>
      <c r="X1425" s="121">
        <f t="shared" si="1322"/>
        <v>0.11180124223602485</v>
      </c>
      <c r="Y1425" s="116"/>
      <c r="Z1425" s="167">
        <v>18</v>
      </c>
      <c r="AA1425" s="172">
        <f t="shared" si="1323"/>
        <v>18</v>
      </c>
      <c r="AB1425" s="121">
        <f t="shared" si="1324"/>
        <v>0.11464968152866242</v>
      </c>
    </row>
    <row r="1426" spans="2:28" s="117" customFormat="1" hidden="1" outlineLevel="1" x14ac:dyDescent="0.3">
      <c r="B1426" s="126" t="s">
        <v>22</v>
      </c>
      <c r="C1426" s="143" t="s">
        <v>2388</v>
      </c>
      <c r="D1426" s="137">
        <v>1</v>
      </c>
      <c r="E1426" s="124"/>
      <c r="F1426" s="124"/>
      <c r="G1426" s="124"/>
      <c r="H1426" s="156" t="str">
        <f t="shared" si="1313"/>
        <v/>
      </c>
      <c r="I1426" s="156" t="str">
        <f t="shared" si="1314"/>
        <v/>
      </c>
      <c r="J1426" s="156" t="str">
        <f t="shared" si="1315"/>
        <v/>
      </c>
      <c r="K1426" s="177" t="str">
        <f t="shared" si="1316"/>
        <v/>
      </c>
      <c r="L1426" s="164" t="str">
        <f t="shared" si="1317"/>
        <v>UN</v>
      </c>
      <c r="M1426" s="116"/>
      <c r="N1426" s="167">
        <v>3</v>
      </c>
      <c r="O1426" s="172">
        <f t="shared" si="1325"/>
        <v>3</v>
      </c>
      <c r="P1426" s="121">
        <f t="shared" si="1318"/>
        <v>1.7857142857142856E-2</v>
      </c>
      <c r="Q1426" s="116"/>
      <c r="R1426" s="167">
        <v>3</v>
      </c>
      <c r="S1426" s="172">
        <f t="shared" si="1319"/>
        <v>3</v>
      </c>
      <c r="T1426" s="121">
        <f t="shared" si="1320"/>
        <v>2.2222222222222223E-2</v>
      </c>
      <c r="U1426" s="116"/>
      <c r="V1426" s="167">
        <v>3</v>
      </c>
      <c r="W1426" s="172">
        <f t="shared" si="1321"/>
        <v>3</v>
      </c>
      <c r="X1426" s="121">
        <f t="shared" si="1322"/>
        <v>1.8633540372670808E-2</v>
      </c>
      <c r="Y1426" s="116"/>
      <c r="Z1426" s="167">
        <v>3</v>
      </c>
      <c r="AA1426" s="172">
        <f t="shared" si="1323"/>
        <v>3</v>
      </c>
      <c r="AB1426" s="121">
        <f t="shared" si="1324"/>
        <v>1.9108280254777069E-2</v>
      </c>
    </row>
    <row r="1427" spans="2:28" s="117" customFormat="1" hidden="1" outlineLevel="1" x14ac:dyDescent="0.3">
      <c r="B1427" s="126" t="s">
        <v>23</v>
      </c>
      <c r="C1427" s="143" t="s">
        <v>2389</v>
      </c>
      <c r="D1427" s="137">
        <v>1</v>
      </c>
      <c r="E1427" s="124"/>
      <c r="F1427" s="124"/>
      <c r="G1427" s="124"/>
      <c r="H1427" s="156" t="str">
        <f t="shared" si="1313"/>
        <v/>
      </c>
      <c r="I1427" s="156" t="str">
        <f t="shared" si="1314"/>
        <v/>
      </c>
      <c r="J1427" s="156" t="str">
        <f t="shared" si="1315"/>
        <v/>
      </c>
      <c r="K1427" s="177" t="str">
        <f t="shared" si="1316"/>
        <v/>
      </c>
      <c r="L1427" s="164" t="str">
        <f t="shared" si="1317"/>
        <v>UN</v>
      </c>
      <c r="M1427" s="116"/>
      <c r="N1427" s="167">
        <v>1</v>
      </c>
      <c r="O1427" s="172">
        <f t="shared" si="1325"/>
        <v>1</v>
      </c>
      <c r="P1427" s="121">
        <f t="shared" si="1318"/>
        <v>5.9523809523809521E-3</v>
      </c>
      <c r="Q1427" s="116"/>
      <c r="R1427" s="167">
        <v>1</v>
      </c>
      <c r="S1427" s="172">
        <f t="shared" si="1319"/>
        <v>1</v>
      </c>
      <c r="T1427" s="121">
        <f t="shared" si="1320"/>
        <v>7.4074074074074077E-3</v>
      </c>
      <c r="U1427" s="116"/>
      <c r="V1427" s="167">
        <v>1</v>
      </c>
      <c r="W1427" s="172">
        <f t="shared" si="1321"/>
        <v>1</v>
      </c>
      <c r="X1427" s="121">
        <f t="shared" si="1322"/>
        <v>6.2111801242236021E-3</v>
      </c>
      <c r="Y1427" s="116"/>
      <c r="Z1427" s="167">
        <v>1</v>
      </c>
      <c r="AA1427" s="172">
        <f t="shared" si="1323"/>
        <v>1</v>
      </c>
      <c r="AB1427" s="121">
        <f t="shared" si="1324"/>
        <v>6.369426751592357E-3</v>
      </c>
    </row>
    <row r="1428" spans="2:28" s="117" customFormat="1" hidden="1" outlineLevel="1" x14ac:dyDescent="0.3">
      <c r="B1428" s="126" t="s">
        <v>24</v>
      </c>
      <c r="C1428" s="143" t="s">
        <v>2385</v>
      </c>
      <c r="D1428" s="137">
        <v>1</v>
      </c>
      <c r="E1428" s="124"/>
      <c r="F1428" s="124"/>
      <c r="G1428" s="124"/>
      <c r="H1428" s="156" t="str">
        <f t="shared" si="1313"/>
        <v/>
      </c>
      <c r="I1428" s="156" t="str">
        <f t="shared" si="1314"/>
        <v/>
      </c>
      <c r="J1428" s="156" t="str">
        <f t="shared" si="1315"/>
        <v/>
      </c>
      <c r="K1428" s="177" t="str">
        <f t="shared" si="1316"/>
        <v/>
      </c>
      <c r="L1428" s="164" t="str">
        <f t="shared" si="1317"/>
        <v>UN</v>
      </c>
      <c r="M1428" s="116"/>
      <c r="N1428" s="167">
        <v>16</v>
      </c>
      <c r="O1428" s="172">
        <f t="shared" si="1325"/>
        <v>16</v>
      </c>
      <c r="P1428" s="121">
        <f t="shared" si="1318"/>
        <v>9.5238095238095233E-2</v>
      </c>
      <c r="Q1428" s="116"/>
      <c r="R1428" s="167">
        <v>13</v>
      </c>
      <c r="S1428" s="172">
        <f t="shared" si="1319"/>
        <v>13</v>
      </c>
      <c r="T1428" s="121">
        <f t="shared" si="1320"/>
        <v>9.6296296296296297E-2</v>
      </c>
      <c r="U1428" s="116"/>
      <c r="V1428" s="167">
        <v>16</v>
      </c>
      <c r="W1428" s="172">
        <f t="shared" si="1321"/>
        <v>16</v>
      </c>
      <c r="X1428" s="121">
        <f t="shared" si="1322"/>
        <v>9.9378881987577633E-2</v>
      </c>
      <c r="Y1428" s="116"/>
      <c r="Z1428" s="167">
        <v>15</v>
      </c>
      <c r="AA1428" s="172">
        <f t="shared" si="1323"/>
        <v>15</v>
      </c>
      <c r="AB1428" s="121">
        <f t="shared" si="1324"/>
        <v>9.5541401273885357E-2</v>
      </c>
    </row>
    <row r="1429" spans="2:28" s="117" customFormat="1" hidden="1" outlineLevel="1" x14ac:dyDescent="0.3">
      <c r="B1429" s="126" t="s">
        <v>25</v>
      </c>
      <c r="C1429" s="143"/>
      <c r="D1429" s="137"/>
      <c r="E1429" s="124"/>
      <c r="F1429" s="124"/>
      <c r="G1429" s="124"/>
      <c r="H1429" s="156" t="str">
        <f t="shared" si="1313"/>
        <v/>
      </c>
      <c r="I1429" s="156" t="str">
        <f t="shared" si="1314"/>
        <v/>
      </c>
      <c r="J1429" s="156" t="str">
        <f t="shared" si="1315"/>
        <v/>
      </c>
      <c r="K1429" s="177" t="str">
        <f t="shared" si="1316"/>
        <v/>
      </c>
      <c r="L1429" s="164" t="str">
        <f t="shared" si="1317"/>
        <v>UN</v>
      </c>
      <c r="M1429" s="116"/>
      <c r="N1429" s="167"/>
      <c r="O1429" s="172">
        <f t="shared" si="1325"/>
        <v>0</v>
      </c>
      <c r="P1429" s="121">
        <f t="shared" si="1318"/>
        <v>0</v>
      </c>
      <c r="Q1429" s="116"/>
      <c r="R1429" s="167"/>
      <c r="S1429" s="172">
        <f t="shared" si="1319"/>
        <v>0</v>
      </c>
      <c r="T1429" s="121">
        <f t="shared" si="1320"/>
        <v>0</v>
      </c>
      <c r="U1429" s="116"/>
      <c r="V1429" s="167"/>
      <c r="W1429" s="172">
        <f t="shared" si="1321"/>
        <v>0</v>
      </c>
      <c r="X1429" s="121">
        <f t="shared" si="1322"/>
        <v>0</v>
      </c>
      <c r="Y1429" s="116"/>
      <c r="Z1429" s="167"/>
      <c r="AA1429" s="172">
        <f t="shared" si="1323"/>
        <v>0</v>
      </c>
      <c r="AB1429" s="121">
        <f t="shared" si="1324"/>
        <v>0</v>
      </c>
    </row>
    <row r="1430" spans="2:28" s="117" customFormat="1" hidden="1" outlineLevel="1" x14ac:dyDescent="0.3">
      <c r="B1430" s="126" t="s">
        <v>26</v>
      </c>
      <c r="C1430" s="143"/>
      <c r="D1430" s="137"/>
      <c r="E1430" s="124"/>
      <c r="F1430" s="124"/>
      <c r="G1430" s="124"/>
      <c r="H1430" s="156" t="str">
        <f t="shared" si="1313"/>
        <v/>
      </c>
      <c r="I1430" s="156" t="str">
        <f t="shared" si="1314"/>
        <v/>
      </c>
      <c r="J1430" s="156" t="str">
        <f t="shared" si="1315"/>
        <v/>
      </c>
      <c r="K1430" s="177" t="str">
        <f t="shared" si="1316"/>
        <v/>
      </c>
      <c r="L1430" s="164" t="str">
        <f t="shared" si="1317"/>
        <v>UN</v>
      </c>
      <c r="M1430" s="116"/>
      <c r="N1430" s="167"/>
      <c r="O1430" s="172">
        <f t="shared" si="1325"/>
        <v>0</v>
      </c>
      <c r="P1430" s="121">
        <f t="shared" si="1318"/>
        <v>0</v>
      </c>
      <c r="Q1430" s="116"/>
      <c r="R1430" s="167"/>
      <c r="S1430" s="172">
        <f t="shared" si="1319"/>
        <v>0</v>
      </c>
      <c r="T1430" s="121">
        <f t="shared" si="1320"/>
        <v>0</v>
      </c>
      <c r="U1430" s="116"/>
      <c r="V1430" s="167"/>
      <c r="W1430" s="172">
        <f t="shared" si="1321"/>
        <v>0</v>
      </c>
      <c r="X1430" s="121">
        <f t="shared" si="1322"/>
        <v>0</v>
      </c>
      <c r="Y1430" s="116"/>
      <c r="Z1430" s="167"/>
      <c r="AA1430" s="172">
        <f t="shared" si="1323"/>
        <v>0</v>
      </c>
      <c r="AB1430" s="121">
        <f t="shared" si="1324"/>
        <v>0</v>
      </c>
    </row>
    <row r="1431" spans="2:28" s="117" customFormat="1" hidden="1" outlineLevel="1" x14ac:dyDescent="0.3">
      <c r="B1431" s="126" t="s">
        <v>27</v>
      </c>
      <c r="C1431" s="143"/>
      <c r="D1431" s="137"/>
      <c r="E1431" s="124"/>
      <c r="F1431" s="124"/>
      <c r="G1431" s="124"/>
      <c r="H1431" s="156" t="str">
        <f t="shared" si="1313"/>
        <v/>
      </c>
      <c r="I1431" s="156" t="str">
        <f t="shared" si="1314"/>
        <v/>
      </c>
      <c r="J1431" s="156" t="str">
        <f t="shared" si="1315"/>
        <v/>
      </c>
      <c r="K1431" s="177" t="str">
        <f t="shared" si="1316"/>
        <v/>
      </c>
      <c r="L1431" s="164" t="str">
        <f t="shared" si="1317"/>
        <v>UN</v>
      </c>
      <c r="M1431" s="116"/>
      <c r="N1431" s="167"/>
      <c r="O1431" s="172">
        <f t="shared" si="1325"/>
        <v>0</v>
      </c>
      <c r="P1431" s="121">
        <f t="shared" si="1318"/>
        <v>0</v>
      </c>
      <c r="Q1431" s="116"/>
      <c r="R1431" s="167"/>
      <c r="S1431" s="172">
        <f t="shared" si="1319"/>
        <v>0</v>
      </c>
      <c r="T1431" s="121">
        <f t="shared" si="1320"/>
        <v>0</v>
      </c>
      <c r="U1431" s="116"/>
      <c r="V1431" s="167"/>
      <c r="W1431" s="172">
        <f t="shared" si="1321"/>
        <v>0</v>
      </c>
      <c r="X1431" s="121">
        <f t="shared" si="1322"/>
        <v>0</v>
      </c>
      <c r="Y1431" s="116"/>
      <c r="Z1431" s="167"/>
      <c r="AA1431" s="172">
        <f t="shared" si="1323"/>
        <v>0</v>
      </c>
      <c r="AB1431" s="121">
        <f t="shared" si="1324"/>
        <v>0</v>
      </c>
    </row>
    <row r="1432" spans="2:28" s="117" customFormat="1" ht="15" hidden="1" outlineLevel="1" thickBot="1" x14ac:dyDescent="0.35">
      <c r="B1432" s="127"/>
      <c r="C1432" s="128"/>
      <c r="D1432" s="140"/>
      <c r="E1432" s="129"/>
      <c r="F1432" s="129"/>
      <c r="G1432" s="129"/>
      <c r="H1432" s="129"/>
      <c r="I1432" s="129"/>
      <c r="J1432" s="129"/>
      <c r="K1432" s="178"/>
      <c r="L1432" s="165"/>
      <c r="M1432" s="116"/>
      <c r="N1432" s="168"/>
      <c r="O1432" s="173"/>
      <c r="P1432" s="130"/>
      <c r="Q1432" s="116"/>
      <c r="R1432" s="168"/>
      <c r="S1432" s="173"/>
      <c r="T1432" s="130"/>
      <c r="U1432" s="116"/>
      <c r="V1432" s="168"/>
      <c r="W1432" s="173"/>
      <c r="X1432" s="130"/>
      <c r="Y1432" s="116"/>
      <c r="Z1432" s="168"/>
      <c r="AA1432" s="173"/>
      <c r="AB1432" s="130"/>
    </row>
    <row r="1433" spans="2:28" s="120" customFormat="1" ht="9" hidden="1" customHeight="1" outlineLevel="1" thickBot="1" x14ac:dyDescent="0.35">
      <c r="K1433" s="174"/>
      <c r="L1433" s="123"/>
      <c r="M1433" s="116"/>
      <c r="N1433" s="123"/>
      <c r="O1433" s="169"/>
      <c r="Q1433" s="116"/>
      <c r="R1433" s="123"/>
      <c r="S1433" s="169"/>
      <c r="U1433" s="116"/>
      <c r="V1433" s="123"/>
      <c r="W1433" s="169"/>
      <c r="Y1433" s="116"/>
      <c r="Z1433" s="123"/>
      <c r="AA1433" s="169"/>
    </row>
    <row r="1434" spans="2:28" s="122" customFormat="1" ht="15" hidden="1" outlineLevel="1" thickBot="1" x14ac:dyDescent="0.35">
      <c r="B1434" s="132" t="s">
        <v>8</v>
      </c>
      <c r="C1434" s="132" t="s">
        <v>9</v>
      </c>
      <c r="D1434" s="134" t="s">
        <v>12</v>
      </c>
      <c r="E1434" s="133" t="s">
        <v>14</v>
      </c>
      <c r="F1434" s="133" t="s">
        <v>15</v>
      </c>
      <c r="G1434" s="133" t="s">
        <v>16</v>
      </c>
      <c r="H1434" s="133" t="s">
        <v>2214</v>
      </c>
      <c r="I1434" s="133" t="s">
        <v>54</v>
      </c>
      <c r="J1434" s="133" t="s">
        <v>55</v>
      </c>
      <c r="K1434" s="175" t="s">
        <v>17</v>
      </c>
      <c r="L1434" s="162" t="s">
        <v>56</v>
      </c>
      <c r="M1434" s="116"/>
      <c r="N1434" s="161" t="s">
        <v>2213</v>
      </c>
      <c r="O1434" s="170" t="s">
        <v>1</v>
      </c>
      <c r="P1434" s="135" t="s">
        <v>0</v>
      </c>
      <c r="Q1434" s="116"/>
      <c r="R1434" s="161" t="s">
        <v>2213</v>
      </c>
      <c r="S1434" s="170" t="s">
        <v>1</v>
      </c>
      <c r="T1434" s="135" t="s">
        <v>0</v>
      </c>
      <c r="U1434" s="116"/>
      <c r="V1434" s="161" t="s">
        <v>2213</v>
      </c>
      <c r="W1434" s="170" t="s">
        <v>1</v>
      </c>
      <c r="X1434" s="135" t="s">
        <v>0</v>
      </c>
      <c r="Y1434" s="116"/>
      <c r="Z1434" s="161" t="s">
        <v>2213</v>
      </c>
      <c r="AA1434" s="170" t="s">
        <v>1</v>
      </c>
      <c r="AB1434" s="135" t="s">
        <v>0</v>
      </c>
    </row>
    <row r="1435" spans="2:28" s="7" customFormat="1" ht="9" customHeight="1" collapsed="1" thickBot="1" x14ac:dyDescent="0.35">
      <c r="B1435" s="120"/>
      <c r="C1435" s="120"/>
      <c r="D1435" s="120"/>
      <c r="E1435" s="120"/>
      <c r="F1435" s="120"/>
      <c r="G1435" s="120"/>
      <c r="H1435" s="120"/>
      <c r="I1435" s="120"/>
      <c r="J1435" s="120"/>
      <c r="K1435" s="174"/>
      <c r="L1435" s="123"/>
      <c r="M1435" s="116"/>
      <c r="N1435" s="123"/>
      <c r="O1435" s="169"/>
      <c r="P1435" s="120"/>
      <c r="Q1435" s="116"/>
      <c r="R1435" s="123"/>
      <c r="S1435" s="169"/>
      <c r="T1435" s="120"/>
      <c r="U1435" s="116"/>
      <c r="V1435" s="123"/>
      <c r="W1435" s="169"/>
      <c r="X1435" s="120"/>
      <c r="Y1435" s="116"/>
      <c r="Z1435" s="123"/>
      <c r="AA1435" s="169"/>
      <c r="AB1435" s="120"/>
    </row>
    <row r="1436" spans="2:28" ht="18" x14ac:dyDescent="0.3">
      <c r="B1436" s="141" t="s">
        <v>165</v>
      </c>
      <c r="C1436" s="348" t="str">
        <f>IFERROR(INDEX(DATA!$E$6:$E$457,MATCH(B1436,DATA!$D$6:$D$457,0)),"")</f>
        <v>ACOMETIDA PRINCIPAL EN BAJA TENSIÓN, DESDE TRANSFORMADOR 112,5KVA HASTA TG-PRINCIPAL 2X(3N°4/0KCMIL CU(F)+1N°4/0KCMIL( CU(N)+1N°2(T), EN TUBERÍA DE 1∅4" PVC ENTERRADA Y TUBERÍA GALVANIZADA 4” EN POSTE.</v>
      </c>
      <c r="D1436" s="349"/>
      <c r="E1436" s="349"/>
      <c r="F1436" s="349"/>
      <c r="G1436" s="350"/>
      <c r="H1436" s="160"/>
      <c r="I1436" s="136"/>
      <c r="J1436" s="136"/>
      <c r="K1436" s="176"/>
      <c r="L1436" s="163" t="str">
        <f>IFERROR(INDEX(DATA!$F$6:$F$457,MATCH(B1436,DATA!$D$6:$D$457,0)),"")</f>
        <v>ML</v>
      </c>
      <c r="N1436" s="166"/>
      <c r="O1436" s="171">
        <f>ROUND(SUM(O1437:O1447),0)</f>
        <v>294</v>
      </c>
      <c r="P1436" s="125"/>
      <c r="R1436" s="166"/>
      <c r="S1436" s="171">
        <f>ROUND(SUM(S1437:S1447),0)</f>
        <v>139</v>
      </c>
      <c r="T1436" s="125"/>
      <c r="V1436" s="166"/>
      <c r="W1436" s="171">
        <f>ROUND(SUM(W1437:W1447),0)</f>
        <v>46</v>
      </c>
      <c r="X1436" s="125"/>
      <c r="Z1436" s="166"/>
      <c r="AA1436" s="171">
        <f>ROUND(SUM(AA1437:AA1447),0)</f>
        <v>45</v>
      </c>
      <c r="AB1436" s="125"/>
    </row>
    <row r="1437" spans="2:28" s="117" customFormat="1" ht="41.4" hidden="1" outlineLevel="1" x14ac:dyDescent="0.3">
      <c r="B1437" s="126" t="s">
        <v>18</v>
      </c>
      <c r="C1437" s="143" t="s">
        <v>2404</v>
      </c>
      <c r="D1437" s="137">
        <v>1</v>
      </c>
      <c r="E1437" s="139"/>
      <c r="F1437" s="139"/>
      <c r="G1437" s="139"/>
      <c r="H1437" s="156">
        <f>IF(L1437="ML",N1437,"")</f>
        <v>294.27999999999997</v>
      </c>
      <c r="I1437" s="156" t="str">
        <f>IF(L1437="M2",N1437,"")</f>
        <v/>
      </c>
      <c r="J1437" s="156" t="str">
        <f>IF(L1437="M3",N1437,"")</f>
        <v/>
      </c>
      <c r="K1437" s="177" t="str">
        <f>IF(L1437="KG",N1437,"")</f>
        <v/>
      </c>
      <c r="L1437" s="164" t="str">
        <f>L1436</f>
        <v>ML</v>
      </c>
      <c r="M1437" s="116"/>
      <c r="N1437" s="167">
        <v>294.27999999999997</v>
      </c>
      <c r="O1437" s="172">
        <f t="shared" ref="O1437:O1446" si="1326">IFERROR(D1437*N1437,"")</f>
        <v>294.27999999999997</v>
      </c>
      <c r="P1437" s="121">
        <f>IFERROR(O1437/$O$1436,"")</f>
        <v>1.0009523809523808</v>
      </c>
      <c r="Q1437" s="116"/>
      <c r="R1437" s="167">
        <v>138.91</v>
      </c>
      <c r="S1437" s="172">
        <f>IFERROR(D1437*R1437,"")</f>
        <v>138.91</v>
      </c>
      <c r="T1437" s="121">
        <f>IFERROR(S1437/$S$1436,"")</f>
        <v>0.99935251798561153</v>
      </c>
      <c r="U1437" s="116"/>
      <c r="V1437" s="167">
        <v>46.41</v>
      </c>
      <c r="W1437" s="172">
        <f>IFERROR(D1437*V1437,"")</f>
        <v>46.41</v>
      </c>
      <c r="X1437" s="121">
        <f>IFERROR(W1437/$W$1436,"")</f>
        <v>1.0089130434782607</v>
      </c>
      <c r="Y1437" s="116"/>
      <c r="Z1437" s="167">
        <v>45.3</v>
      </c>
      <c r="AA1437" s="172">
        <f>IFERROR(D1437*Z1437,"")</f>
        <v>45.3</v>
      </c>
      <c r="AB1437" s="121">
        <f>IFERROR(AA1437/$AA$1436,"")</f>
        <v>1.0066666666666666</v>
      </c>
    </row>
    <row r="1438" spans="2:28" s="117" customFormat="1" hidden="1" outlineLevel="1" x14ac:dyDescent="0.3">
      <c r="B1438" s="126" t="s">
        <v>19</v>
      </c>
      <c r="C1438" s="143"/>
      <c r="D1438" s="137"/>
      <c r="E1438" s="124"/>
      <c r="F1438" s="124"/>
      <c r="G1438" s="124"/>
      <c r="H1438" s="156">
        <f t="shared" ref="H1438:H1446" si="1327">IF(L1438="ML",N1438,"")</f>
        <v>0</v>
      </c>
      <c r="I1438" s="156" t="str">
        <f t="shared" ref="I1438:I1446" si="1328">IF(L1438="M2",N1438,"")</f>
        <v/>
      </c>
      <c r="J1438" s="156" t="str">
        <f t="shared" ref="J1438:J1446" si="1329">IF(L1438="M3",N1438,"")</f>
        <v/>
      </c>
      <c r="K1438" s="177" t="str">
        <f t="shared" ref="K1438:K1446" si="1330">IF(L1438="KG",N1438,"")</f>
        <v/>
      </c>
      <c r="L1438" s="164" t="str">
        <f t="shared" ref="L1438:L1446" si="1331">L1437</f>
        <v>ML</v>
      </c>
      <c r="M1438" s="116"/>
      <c r="N1438" s="167"/>
      <c r="O1438" s="172">
        <f t="shared" si="1326"/>
        <v>0</v>
      </c>
      <c r="P1438" s="121">
        <f t="shared" ref="P1438:P1446" si="1332">IFERROR(O1438/$O$1436,"")</f>
        <v>0</v>
      </c>
      <c r="Q1438" s="116"/>
      <c r="R1438" s="167"/>
      <c r="S1438" s="172">
        <f t="shared" ref="S1438:S1446" si="1333">IFERROR(D1438*R1438,"")</f>
        <v>0</v>
      </c>
      <c r="T1438" s="121">
        <f t="shared" ref="T1438:T1446" si="1334">IFERROR(S1438/$S$1436,"")</f>
        <v>0</v>
      </c>
      <c r="U1438" s="116"/>
      <c r="V1438" s="167"/>
      <c r="W1438" s="172">
        <f t="shared" ref="W1438:W1446" si="1335">IFERROR(D1438*V1438,"")</f>
        <v>0</v>
      </c>
      <c r="X1438" s="121">
        <f t="shared" ref="X1438:X1446" si="1336">IFERROR(W1438/$W$1436,"")</f>
        <v>0</v>
      </c>
      <c r="Y1438" s="116"/>
      <c r="Z1438" s="167"/>
      <c r="AA1438" s="172">
        <f t="shared" ref="AA1438:AA1446" si="1337">IFERROR(D1438*Z1438,"")</f>
        <v>0</v>
      </c>
      <c r="AB1438" s="121">
        <f t="shared" ref="AB1438:AB1446" si="1338">IFERROR(AA1438/$AA$1436,"")</f>
        <v>0</v>
      </c>
    </row>
    <row r="1439" spans="2:28" s="117" customFormat="1" hidden="1" outlineLevel="1" x14ac:dyDescent="0.3">
      <c r="B1439" s="126" t="s">
        <v>20</v>
      </c>
      <c r="C1439" s="143"/>
      <c r="D1439" s="137"/>
      <c r="E1439" s="124"/>
      <c r="F1439" s="124"/>
      <c r="G1439" s="124"/>
      <c r="H1439" s="156">
        <f t="shared" si="1327"/>
        <v>0</v>
      </c>
      <c r="I1439" s="156" t="str">
        <f t="shared" si="1328"/>
        <v/>
      </c>
      <c r="J1439" s="156" t="str">
        <f t="shared" si="1329"/>
        <v/>
      </c>
      <c r="K1439" s="177" t="str">
        <f t="shared" si="1330"/>
        <v/>
      </c>
      <c r="L1439" s="164" t="str">
        <f t="shared" si="1331"/>
        <v>ML</v>
      </c>
      <c r="M1439" s="116"/>
      <c r="N1439" s="167"/>
      <c r="O1439" s="172">
        <f t="shared" si="1326"/>
        <v>0</v>
      </c>
      <c r="P1439" s="121">
        <f t="shared" si="1332"/>
        <v>0</v>
      </c>
      <c r="Q1439" s="116"/>
      <c r="R1439" s="167"/>
      <c r="S1439" s="172">
        <f t="shared" si="1333"/>
        <v>0</v>
      </c>
      <c r="T1439" s="121">
        <f t="shared" si="1334"/>
        <v>0</v>
      </c>
      <c r="U1439" s="116"/>
      <c r="V1439" s="167"/>
      <c r="W1439" s="172">
        <f t="shared" si="1335"/>
        <v>0</v>
      </c>
      <c r="X1439" s="121">
        <f t="shared" si="1336"/>
        <v>0</v>
      </c>
      <c r="Y1439" s="116"/>
      <c r="Z1439" s="167"/>
      <c r="AA1439" s="172">
        <f t="shared" si="1337"/>
        <v>0</v>
      </c>
      <c r="AB1439" s="121">
        <f t="shared" si="1338"/>
        <v>0</v>
      </c>
    </row>
    <row r="1440" spans="2:28" s="117" customFormat="1" hidden="1" outlineLevel="1" x14ac:dyDescent="0.3">
      <c r="B1440" s="126" t="s">
        <v>21</v>
      </c>
      <c r="C1440" s="143"/>
      <c r="D1440" s="137"/>
      <c r="E1440" s="124"/>
      <c r="F1440" s="124"/>
      <c r="G1440" s="124"/>
      <c r="H1440" s="156">
        <f t="shared" si="1327"/>
        <v>0</v>
      </c>
      <c r="I1440" s="156" t="str">
        <f t="shared" si="1328"/>
        <v/>
      </c>
      <c r="J1440" s="156" t="str">
        <f t="shared" si="1329"/>
        <v/>
      </c>
      <c r="K1440" s="177" t="str">
        <f t="shared" si="1330"/>
        <v/>
      </c>
      <c r="L1440" s="164" t="str">
        <f t="shared" si="1331"/>
        <v>ML</v>
      </c>
      <c r="M1440" s="116"/>
      <c r="N1440" s="167"/>
      <c r="O1440" s="172">
        <f t="shared" si="1326"/>
        <v>0</v>
      </c>
      <c r="P1440" s="121">
        <f t="shared" si="1332"/>
        <v>0</v>
      </c>
      <c r="Q1440" s="116"/>
      <c r="R1440" s="167"/>
      <c r="S1440" s="172">
        <f t="shared" si="1333"/>
        <v>0</v>
      </c>
      <c r="T1440" s="121">
        <f t="shared" si="1334"/>
        <v>0</v>
      </c>
      <c r="U1440" s="116"/>
      <c r="V1440" s="167"/>
      <c r="W1440" s="172">
        <f t="shared" si="1335"/>
        <v>0</v>
      </c>
      <c r="X1440" s="121">
        <f t="shared" si="1336"/>
        <v>0</v>
      </c>
      <c r="Y1440" s="116"/>
      <c r="Z1440" s="167"/>
      <c r="AA1440" s="172">
        <f t="shared" si="1337"/>
        <v>0</v>
      </c>
      <c r="AB1440" s="121">
        <f t="shared" si="1338"/>
        <v>0</v>
      </c>
    </row>
    <row r="1441" spans="2:28" s="117" customFormat="1" hidden="1" outlineLevel="1" x14ac:dyDescent="0.3">
      <c r="B1441" s="126" t="s">
        <v>22</v>
      </c>
      <c r="C1441" s="143"/>
      <c r="D1441" s="137"/>
      <c r="E1441" s="124"/>
      <c r="F1441" s="124"/>
      <c r="G1441" s="124"/>
      <c r="H1441" s="156">
        <f t="shared" si="1327"/>
        <v>0</v>
      </c>
      <c r="I1441" s="156" t="str">
        <f t="shared" si="1328"/>
        <v/>
      </c>
      <c r="J1441" s="156" t="str">
        <f t="shared" si="1329"/>
        <v/>
      </c>
      <c r="K1441" s="177" t="str">
        <f t="shared" si="1330"/>
        <v/>
      </c>
      <c r="L1441" s="164" t="str">
        <f t="shared" si="1331"/>
        <v>ML</v>
      </c>
      <c r="M1441" s="116"/>
      <c r="N1441" s="167"/>
      <c r="O1441" s="172">
        <f t="shared" si="1326"/>
        <v>0</v>
      </c>
      <c r="P1441" s="121">
        <f t="shared" si="1332"/>
        <v>0</v>
      </c>
      <c r="Q1441" s="116"/>
      <c r="R1441" s="167"/>
      <c r="S1441" s="172">
        <f t="shared" si="1333"/>
        <v>0</v>
      </c>
      <c r="T1441" s="121">
        <f t="shared" si="1334"/>
        <v>0</v>
      </c>
      <c r="U1441" s="116"/>
      <c r="V1441" s="167"/>
      <c r="W1441" s="172">
        <f t="shared" si="1335"/>
        <v>0</v>
      </c>
      <c r="X1441" s="121">
        <f t="shared" si="1336"/>
        <v>0</v>
      </c>
      <c r="Y1441" s="116"/>
      <c r="Z1441" s="167"/>
      <c r="AA1441" s="172">
        <f t="shared" si="1337"/>
        <v>0</v>
      </c>
      <c r="AB1441" s="121">
        <f t="shared" si="1338"/>
        <v>0</v>
      </c>
    </row>
    <row r="1442" spans="2:28" s="117" customFormat="1" hidden="1" outlineLevel="1" x14ac:dyDescent="0.3">
      <c r="B1442" s="126" t="s">
        <v>23</v>
      </c>
      <c r="C1442" s="143"/>
      <c r="D1442" s="137"/>
      <c r="E1442" s="124"/>
      <c r="F1442" s="124"/>
      <c r="G1442" s="124"/>
      <c r="H1442" s="156">
        <f t="shared" si="1327"/>
        <v>0</v>
      </c>
      <c r="I1442" s="156" t="str">
        <f t="shared" si="1328"/>
        <v/>
      </c>
      <c r="J1442" s="156" t="str">
        <f t="shared" si="1329"/>
        <v/>
      </c>
      <c r="K1442" s="177" t="str">
        <f t="shared" si="1330"/>
        <v/>
      </c>
      <c r="L1442" s="164" t="str">
        <f t="shared" si="1331"/>
        <v>ML</v>
      </c>
      <c r="M1442" s="116"/>
      <c r="N1442" s="167"/>
      <c r="O1442" s="172">
        <f t="shared" si="1326"/>
        <v>0</v>
      </c>
      <c r="P1442" s="121">
        <f t="shared" si="1332"/>
        <v>0</v>
      </c>
      <c r="Q1442" s="116"/>
      <c r="R1442" s="167"/>
      <c r="S1442" s="172">
        <f t="shared" si="1333"/>
        <v>0</v>
      </c>
      <c r="T1442" s="121">
        <f t="shared" si="1334"/>
        <v>0</v>
      </c>
      <c r="U1442" s="116"/>
      <c r="V1442" s="167"/>
      <c r="W1442" s="172">
        <f t="shared" si="1335"/>
        <v>0</v>
      </c>
      <c r="X1442" s="121">
        <f t="shared" si="1336"/>
        <v>0</v>
      </c>
      <c r="Y1442" s="116"/>
      <c r="Z1442" s="167"/>
      <c r="AA1442" s="172">
        <f t="shared" si="1337"/>
        <v>0</v>
      </c>
      <c r="AB1442" s="121">
        <f t="shared" si="1338"/>
        <v>0</v>
      </c>
    </row>
    <row r="1443" spans="2:28" s="117" customFormat="1" hidden="1" outlineLevel="1" x14ac:dyDescent="0.3">
      <c r="B1443" s="126" t="s">
        <v>24</v>
      </c>
      <c r="C1443" s="143"/>
      <c r="D1443" s="137"/>
      <c r="E1443" s="124"/>
      <c r="F1443" s="124"/>
      <c r="G1443" s="124"/>
      <c r="H1443" s="156">
        <f t="shared" si="1327"/>
        <v>0</v>
      </c>
      <c r="I1443" s="156" t="str">
        <f t="shared" si="1328"/>
        <v/>
      </c>
      <c r="J1443" s="156" t="str">
        <f t="shared" si="1329"/>
        <v/>
      </c>
      <c r="K1443" s="177" t="str">
        <f t="shared" si="1330"/>
        <v/>
      </c>
      <c r="L1443" s="164" t="str">
        <f t="shared" si="1331"/>
        <v>ML</v>
      </c>
      <c r="M1443" s="116"/>
      <c r="N1443" s="167"/>
      <c r="O1443" s="172">
        <f t="shared" si="1326"/>
        <v>0</v>
      </c>
      <c r="P1443" s="121">
        <f t="shared" si="1332"/>
        <v>0</v>
      </c>
      <c r="Q1443" s="116"/>
      <c r="R1443" s="167"/>
      <c r="S1443" s="172">
        <f t="shared" si="1333"/>
        <v>0</v>
      </c>
      <c r="T1443" s="121">
        <f t="shared" si="1334"/>
        <v>0</v>
      </c>
      <c r="U1443" s="116"/>
      <c r="V1443" s="167"/>
      <c r="W1443" s="172">
        <f t="shared" si="1335"/>
        <v>0</v>
      </c>
      <c r="X1443" s="121">
        <f t="shared" si="1336"/>
        <v>0</v>
      </c>
      <c r="Y1443" s="116"/>
      <c r="Z1443" s="167"/>
      <c r="AA1443" s="172">
        <f t="shared" si="1337"/>
        <v>0</v>
      </c>
      <c r="AB1443" s="121">
        <f t="shared" si="1338"/>
        <v>0</v>
      </c>
    </row>
    <row r="1444" spans="2:28" s="117" customFormat="1" hidden="1" outlineLevel="1" x14ac:dyDescent="0.3">
      <c r="B1444" s="126" t="s">
        <v>25</v>
      </c>
      <c r="C1444" s="143"/>
      <c r="D1444" s="137"/>
      <c r="E1444" s="124"/>
      <c r="F1444" s="124"/>
      <c r="G1444" s="124"/>
      <c r="H1444" s="156">
        <f t="shared" si="1327"/>
        <v>0</v>
      </c>
      <c r="I1444" s="156" t="str">
        <f t="shared" si="1328"/>
        <v/>
      </c>
      <c r="J1444" s="156" t="str">
        <f t="shared" si="1329"/>
        <v/>
      </c>
      <c r="K1444" s="177" t="str">
        <f t="shared" si="1330"/>
        <v/>
      </c>
      <c r="L1444" s="164" t="str">
        <f t="shared" si="1331"/>
        <v>ML</v>
      </c>
      <c r="M1444" s="116"/>
      <c r="N1444" s="167"/>
      <c r="O1444" s="172">
        <f t="shared" si="1326"/>
        <v>0</v>
      </c>
      <c r="P1444" s="121">
        <f t="shared" si="1332"/>
        <v>0</v>
      </c>
      <c r="Q1444" s="116"/>
      <c r="R1444" s="167"/>
      <c r="S1444" s="172">
        <f t="shared" si="1333"/>
        <v>0</v>
      </c>
      <c r="T1444" s="121">
        <f t="shared" si="1334"/>
        <v>0</v>
      </c>
      <c r="U1444" s="116"/>
      <c r="V1444" s="167"/>
      <c r="W1444" s="172">
        <f t="shared" si="1335"/>
        <v>0</v>
      </c>
      <c r="X1444" s="121">
        <f t="shared" si="1336"/>
        <v>0</v>
      </c>
      <c r="Y1444" s="116"/>
      <c r="Z1444" s="167"/>
      <c r="AA1444" s="172">
        <f t="shared" si="1337"/>
        <v>0</v>
      </c>
      <c r="AB1444" s="121">
        <f t="shared" si="1338"/>
        <v>0</v>
      </c>
    </row>
    <row r="1445" spans="2:28" s="117" customFormat="1" hidden="1" outlineLevel="1" x14ac:dyDescent="0.3">
      <c r="B1445" s="126" t="s">
        <v>26</v>
      </c>
      <c r="C1445" s="143"/>
      <c r="D1445" s="137"/>
      <c r="E1445" s="124"/>
      <c r="F1445" s="124"/>
      <c r="G1445" s="124"/>
      <c r="H1445" s="156">
        <f t="shared" si="1327"/>
        <v>0</v>
      </c>
      <c r="I1445" s="156" t="str">
        <f t="shared" si="1328"/>
        <v/>
      </c>
      <c r="J1445" s="156" t="str">
        <f t="shared" si="1329"/>
        <v/>
      </c>
      <c r="K1445" s="177" t="str">
        <f t="shared" si="1330"/>
        <v/>
      </c>
      <c r="L1445" s="164" t="str">
        <f t="shared" si="1331"/>
        <v>ML</v>
      </c>
      <c r="M1445" s="116"/>
      <c r="N1445" s="167"/>
      <c r="O1445" s="172">
        <f t="shared" si="1326"/>
        <v>0</v>
      </c>
      <c r="P1445" s="121">
        <f t="shared" si="1332"/>
        <v>0</v>
      </c>
      <c r="Q1445" s="116"/>
      <c r="R1445" s="167"/>
      <c r="S1445" s="172">
        <f t="shared" si="1333"/>
        <v>0</v>
      </c>
      <c r="T1445" s="121">
        <f t="shared" si="1334"/>
        <v>0</v>
      </c>
      <c r="U1445" s="116"/>
      <c r="V1445" s="167"/>
      <c r="W1445" s="172">
        <f t="shared" si="1335"/>
        <v>0</v>
      </c>
      <c r="X1445" s="121">
        <f t="shared" si="1336"/>
        <v>0</v>
      </c>
      <c r="Y1445" s="116"/>
      <c r="Z1445" s="167"/>
      <c r="AA1445" s="172">
        <f t="shared" si="1337"/>
        <v>0</v>
      </c>
      <c r="AB1445" s="121">
        <f t="shared" si="1338"/>
        <v>0</v>
      </c>
    </row>
    <row r="1446" spans="2:28" s="117" customFormat="1" hidden="1" outlineLevel="1" x14ac:dyDescent="0.3">
      <c r="B1446" s="126" t="s">
        <v>27</v>
      </c>
      <c r="C1446" s="143"/>
      <c r="D1446" s="137"/>
      <c r="E1446" s="124"/>
      <c r="F1446" s="124"/>
      <c r="G1446" s="124"/>
      <c r="H1446" s="156">
        <f t="shared" si="1327"/>
        <v>0</v>
      </c>
      <c r="I1446" s="156" t="str">
        <f t="shared" si="1328"/>
        <v/>
      </c>
      <c r="J1446" s="156" t="str">
        <f t="shared" si="1329"/>
        <v/>
      </c>
      <c r="K1446" s="177" t="str">
        <f t="shared" si="1330"/>
        <v/>
      </c>
      <c r="L1446" s="164" t="str">
        <f t="shared" si="1331"/>
        <v>ML</v>
      </c>
      <c r="M1446" s="116"/>
      <c r="N1446" s="167"/>
      <c r="O1446" s="172">
        <f t="shared" si="1326"/>
        <v>0</v>
      </c>
      <c r="P1446" s="121">
        <f t="shared" si="1332"/>
        <v>0</v>
      </c>
      <c r="Q1446" s="116"/>
      <c r="R1446" s="167"/>
      <c r="S1446" s="172">
        <f t="shared" si="1333"/>
        <v>0</v>
      </c>
      <c r="T1446" s="121">
        <f t="shared" si="1334"/>
        <v>0</v>
      </c>
      <c r="U1446" s="116"/>
      <c r="V1446" s="167"/>
      <c r="W1446" s="172">
        <f t="shared" si="1335"/>
        <v>0</v>
      </c>
      <c r="X1446" s="121">
        <f t="shared" si="1336"/>
        <v>0</v>
      </c>
      <c r="Y1446" s="116"/>
      <c r="Z1446" s="167"/>
      <c r="AA1446" s="172">
        <f t="shared" si="1337"/>
        <v>0</v>
      </c>
      <c r="AB1446" s="121">
        <f t="shared" si="1338"/>
        <v>0</v>
      </c>
    </row>
    <row r="1447" spans="2:28" s="117" customFormat="1" ht="15" hidden="1" outlineLevel="1" thickBot="1" x14ac:dyDescent="0.35">
      <c r="B1447" s="127"/>
      <c r="C1447" s="128"/>
      <c r="D1447" s="140"/>
      <c r="E1447" s="129"/>
      <c r="F1447" s="129"/>
      <c r="G1447" s="129"/>
      <c r="H1447" s="129"/>
      <c r="I1447" s="129"/>
      <c r="J1447" s="129"/>
      <c r="K1447" s="178"/>
      <c r="L1447" s="165"/>
      <c r="M1447" s="116"/>
      <c r="N1447" s="168"/>
      <c r="O1447" s="173"/>
      <c r="P1447" s="130"/>
      <c r="Q1447" s="116"/>
      <c r="R1447" s="168"/>
      <c r="S1447" s="173"/>
      <c r="T1447" s="130"/>
      <c r="U1447" s="116"/>
      <c r="V1447" s="168"/>
      <c r="W1447" s="173"/>
      <c r="X1447" s="130"/>
      <c r="Y1447" s="116"/>
      <c r="Z1447" s="168"/>
      <c r="AA1447" s="173"/>
      <c r="AB1447" s="130"/>
    </row>
    <row r="1448" spans="2:28" s="120" customFormat="1" ht="9" hidden="1" customHeight="1" outlineLevel="1" thickBot="1" x14ac:dyDescent="0.35">
      <c r="K1448" s="174"/>
      <c r="L1448" s="123"/>
      <c r="M1448" s="116"/>
      <c r="N1448" s="123"/>
      <c r="O1448" s="169"/>
      <c r="Q1448" s="116"/>
      <c r="R1448" s="123"/>
      <c r="S1448" s="169"/>
      <c r="U1448" s="116"/>
      <c r="V1448" s="123"/>
      <c r="W1448" s="169"/>
      <c r="Y1448" s="116"/>
      <c r="Z1448" s="123"/>
      <c r="AA1448" s="169"/>
    </row>
    <row r="1449" spans="2:28" s="122" customFormat="1" ht="15" hidden="1" outlineLevel="1" thickBot="1" x14ac:dyDescent="0.35">
      <c r="B1449" s="132" t="s">
        <v>8</v>
      </c>
      <c r="C1449" s="132" t="s">
        <v>9</v>
      </c>
      <c r="D1449" s="134" t="s">
        <v>12</v>
      </c>
      <c r="E1449" s="133" t="s">
        <v>14</v>
      </c>
      <c r="F1449" s="133" t="s">
        <v>15</v>
      </c>
      <c r="G1449" s="133" t="s">
        <v>16</v>
      </c>
      <c r="H1449" s="133" t="s">
        <v>2214</v>
      </c>
      <c r="I1449" s="133" t="s">
        <v>54</v>
      </c>
      <c r="J1449" s="133" t="s">
        <v>55</v>
      </c>
      <c r="K1449" s="175" t="s">
        <v>17</v>
      </c>
      <c r="L1449" s="162" t="s">
        <v>56</v>
      </c>
      <c r="M1449" s="116"/>
      <c r="N1449" s="161" t="s">
        <v>2213</v>
      </c>
      <c r="O1449" s="170" t="s">
        <v>1</v>
      </c>
      <c r="P1449" s="135" t="s">
        <v>0</v>
      </c>
      <c r="Q1449" s="116"/>
      <c r="R1449" s="161" t="s">
        <v>2213</v>
      </c>
      <c r="S1449" s="170" t="s">
        <v>1</v>
      </c>
      <c r="T1449" s="135" t="s">
        <v>0</v>
      </c>
      <c r="U1449" s="116"/>
      <c r="V1449" s="161" t="s">
        <v>2213</v>
      </c>
      <c r="W1449" s="170" t="s">
        <v>1</v>
      </c>
      <c r="X1449" s="135" t="s">
        <v>0</v>
      </c>
      <c r="Y1449" s="116"/>
      <c r="Z1449" s="161" t="s">
        <v>2213</v>
      </c>
      <c r="AA1449" s="170" t="s">
        <v>1</v>
      </c>
      <c r="AB1449" s="135" t="s">
        <v>0</v>
      </c>
    </row>
    <row r="1450" spans="2:28" s="7" customFormat="1" ht="9" customHeight="1" collapsed="1" thickBot="1" x14ac:dyDescent="0.35">
      <c r="B1450" s="120"/>
      <c r="C1450" s="120"/>
      <c r="D1450" s="120"/>
      <c r="E1450" s="120"/>
      <c r="F1450" s="120"/>
      <c r="G1450" s="120"/>
      <c r="H1450" s="120"/>
      <c r="I1450" s="120"/>
      <c r="J1450" s="120"/>
      <c r="K1450" s="174"/>
      <c r="L1450" s="123"/>
      <c r="M1450" s="116"/>
      <c r="N1450" s="123"/>
      <c r="O1450" s="169"/>
      <c r="P1450" s="120"/>
      <c r="Q1450" s="116"/>
      <c r="R1450" s="123"/>
      <c r="S1450" s="169"/>
      <c r="T1450" s="120"/>
      <c r="U1450" s="116"/>
      <c r="V1450" s="123"/>
      <c r="W1450" s="169"/>
      <c r="X1450" s="120"/>
      <c r="Y1450" s="116"/>
      <c r="Z1450" s="123"/>
      <c r="AA1450" s="169"/>
      <c r="AB1450" s="120"/>
    </row>
    <row r="1451" spans="2:28" ht="18" x14ac:dyDescent="0.3">
      <c r="B1451" s="141" t="s">
        <v>166</v>
      </c>
      <c r="C1451" s="348" t="str">
        <f>IFERROR(INDEX(DATA!$E$6:$E$457,MATCH(B1451,DATA!$D$6:$D$457,0)),"")</f>
        <v>ACOMETIDA DESDE TG-PRINCIPAL A DIFERENTES PUNTOS EN 3N°4/0KCMIL CU(F)+1N°4/0KCMIL CU(N)+1N°2(T), CABLE TIPO LH FR-LS EN TUBERÍA DE 1∅3" PVC ENTERRADA</v>
      </c>
      <c r="D1451" s="349"/>
      <c r="E1451" s="349"/>
      <c r="F1451" s="349"/>
      <c r="G1451" s="350"/>
      <c r="H1451" s="160"/>
      <c r="I1451" s="136"/>
      <c r="J1451" s="136"/>
      <c r="K1451" s="176"/>
      <c r="L1451" s="163" t="str">
        <f>IFERROR(INDEX(DATA!$F$6:$F$457,MATCH(B1451,DATA!$D$6:$D$457,0)),"")</f>
        <v>ML</v>
      </c>
      <c r="N1451" s="166"/>
      <c r="O1451" s="171">
        <f>ROUND(SUM(O1452:O1462),0)</f>
        <v>133</v>
      </c>
      <c r="P1451" s="125"/>
      <c r="R1451" s="166"/>
      <c r="S1451" s="171">
        <f>ROUND(SUM(S1452:S1462),0)</f>
        <v>106</v>
      </c>
      <c r="T1451" s="125"/>
      <c r="V1451" s="166"/>
      <c r="W1451" s="171">
        <f>ROUND(SUM(W1452:W1462),0)</f>
        <v>127</v>
      </c>
      <c r="X1451" s="125"/>
      <c r="Z1451" s="166"/>
      <c r="AA1451" s="171">
        <f>ROUND(SUM(AA1452:AA1462),0)</f>
        <v>124</v>
      </c>
      <c r="AB1451" s="125"/>
    </row>
    <row r="1452" spans="2:28" s="117" customFormat="1" ht="41.4" hidden="1" outlineLevel="1" x14ac:dyDescent="0.3">
      <c r="B1452" s="126" t="s">
        <v>18</v>
      </c>
      <c r="C1452" s="143" t="s">
        <v>2406</v>
      </c>
      <c r="D1452" s="137">
        <v>1</v>
      </c>
      <c r="E1452" s="139"/>
      <c r="F1452" s="139"/>
      <c r="G1452" s="139"/>
      <c r="H1452" s="156">
        <f>IF(L1452="ML",N1452,"")</f>
        <v>79.73</v>
      </c>
      <c r="I1452" s="156" t="str">
        <f>IF(L1452="M2",N1452,"")</f>
        <v/>
      </c>
      <c r="J1452" s="156" t="str">
        <f>IF(L1452="M3",N1452,"")</f>
        <v/>
      </c>
      <c r="K1452" s="177" t="str">
        <f>IF(L1452="KG",N1452,"")</f>
        <v/>
      </c>
      <c r="L1452" s="164" t="str">
        <f>L1451</f>
        <v>ML</v>
      </c>
      <c r="M1452" s="116"/>
      <c r="N1452" s="167">
        <v>79.73</v>
      </c>
      <c r="O1452" s="172">
        <f t="shared" ref="O1452" si="1339">IFERROR(D1452*N1452,"")</f>
        <v>79.73</v>
      </c>
      <c r="P1452" s="121">
        <f>IFERROR(O1452/$O$1451,"")</f>
        <v>0.59947368421052638</v>
      </c>
      <c r="Q1452" s="116"/>
      <c r="R1452" s="167">
        <v>63.67</v>
      </c>
      <c r="S1452" s="172">
        <f>IFERROR(D1452*R1452,"")</f>
        <v>63.67</v>
      </c>
      <c r="T1452" s="121">
        <f>IFERROR(S1452/$S$1451,"")</f>
        <v>0.60066037735849054</v>
      </c>
      <c r="U1452" s="116"/>
      <c r="V1452" s="167">
        <v>75.95</v>
      </c>
      <c r="W1452" s="172">
        <f>IFERROR(D1452*V1452,"")</f>
        <v>75.95</v>
      </c>
      <c r="X1452" s="121">
        <f>IFERROR(W1452/$S$1451,"")</f>
        <v>0.71650943396226419</v>
      </c>
      <c r="Y1452" s="116"/>
      <c r="Z1452" s="167">
        <v>74.13</v>
      </c>
      <c r="AA1452" s="172">
        <f>IFERROR(D1452*Z1452,"")</f>
        <v>74.13</v>
      </c>
      <c r="AB1452" s="121">
        <f>IFERROR(AA1452/$S$1451,"")</f>
        <v>0.6993396226415094</v>
      </c>
    </row>
    <row r="1453" spans="2:28" s="117" customFormat="1" ht="27.6" hidden="1" outlineLevel="1" x14ac:dyDescent="0.3">
      <c r="B1453" s="126" t="s">
        <v>19</v>
      </c>
      <c r="C1453" s="143" t="s">
        <v>2409</v>
      </c>
      <c r="D1453" s="137">
        <v>1</v>
      </c>
      <c r="E1453" s="124"/>
      <c r="F1453" s="124"/>
      <c r="G1453" s="124"/>
      <c r="H1453" s="156">
        <f t="shared" ref="H1453:H1461" si="1340">IF(L1453="ML",N1453,"")</f>
        <v>53.15</v>
      </c>
      <c r="I1453" s="156" t="str">
        <f t="shared" ref="I1453:I1461" si="1341">IF(L1453="M2",N1453,"")</f>
        <v/>
      </c>
      <c r="J1453" s="156" t="str">
        <f t="shared" ref="J1453:J1461" si="1342">IF(L1453="M3",N1453,"")</f>
        <v/>
      </c>
      <c r="K1453" s="177" t="str">
        <f t="shared" ref="K1453:K1461" si="1343">IF(L1453="KG",N1453,"")</f>
        <v/>
      </c>
      <c r="L1453" s="164" t="str">
        <f t="shared" ref="L1453:L1461" si="1344">L1452</f>
        <v>ML</v>
      </c>
      <c r="M1453" s="116"/>
      <c r="N1453" s="167">
        <v>53.15</v>
      </c>
      <c r="O1453" s="172">
        <f>IFERROR(D1453*N1453,"")</f>
        <v>53.15</v>
      </c>
      <c r="P1453" s="121">
        <f t="shared" ref="P1453:P1461" si="1345">IFERROR(O1453/$O$1451,"")</f>
        <v>0.39962406015037594</v>
      </c>
      <c r="Q1453" s="116"/>
      <c r="R1453" s="167">
        <v>42.45</v>
      </c>
      <c r="S1453" s="172">
        <f t="shared" ref="S1453:S1461" si="1346">IFERROR(D1453*R1453,"")</f>
        <v>42.45</v>
      </c>
      <c r="T1453" s="121">
        <f t="shared" ref="T1453:T1461" si="1347">IFERROR(S1453/$S$1451,"")</f>
        <v>0.4004716981132076</v>
      </c>
      <c r="U1453" s="116"/>
      <c r="V1453" s="167">
        <v>50.63</v>
      </c>
      <c r="W1453" s="172">
        <f t="shared" ref="W1453:W1461" si="1348">IFERROR(D1453*V1453,"")</f>
        <v>50.63</v>
      </c>
      <c r="X1453" s="121">
        <f t="shared" ref="X1453:X1461" si="1349">IFERROR(W1453/$S$1451,"")</f>
        <v>0.47764150943396227</v>
      </c>
      <c r="Y1453" s="116"/>
      <c r="Z1453" s="167">
        <v>49.42</v>
      </c>
      <c r="AA1453" s="172">
        <f t="shared" ref="AA1453:AA1461" si="1350">IFERROR(D1453*Z1453,"")</f>
        <v>49.42</v>
      </c>
      <c r="AB1453" s="121">
        <f t="shared" ref="AB1453:AB1461" si="1351">IFERROR(AA1453/$S$1451,"")</f>
        <v>0.46622641509433965</v>
      </c>
    </row>
    <row r="1454" spans="2:28" s="117" customFormat="1" hidden="1" outlineLevel="1" x14ac:dyDescent="0.3">
      <c r="B1454" s="126" t="s">
        <v>20</v>
      </c>
      <c r="C1454" s="143"/>
      <c r="D1454" s="137"/>
      <c r="E1454" s="124"/>
      <c r="F1454" s="124"/>
      <c r="G1454" s="124"/>
      <c r="H1454" s="156">
        <f t="shared" si="1340"/>
        <v>0</v>
      </c>
      <c r="I1454" s="156" t="str">
        <f t="shared" si="1341"/>
        <v/>
      </c>
      <c r="J1454" s="156" t="str">
        <f t="shared" si="1342"/>
        <v/>
      </c>
      <c r="K1454" s="177" t="str">
        <f t="shared" si="1343"/>
        <v/>
      </c>
      <c r="L1454" s="164" t="str">
        <f t="shared" si="1344"/>
        <v>ML</v>
      </c>
      <c r="M1454" s="116"/>
      <c r="N1454" s="167"/>
      <c r="O1454" s="172">
        <f t="shared" ref="O1454:O1461" si="1352">IFERROR(D1454*N1454,"")</f>
        <v>0</v>
      </c>
      <c r="P1454" s="121">
        <f t="shared" si="1345"/>
        <v>0</v>
      </c>
      <c r="Q1454" s="116"/>
      <c r="R1454" s="167"/>
      <c r="S1454" s="172">
        <f t="shared" si="1346"/>
        <v>0</v>
      </c>
      <c r="T1454" s="121">
        <f t="shared" si="1347"/>
        <v>0</v>
      </c>
      <c r="U1454" s="116"/>
      <c r="V1454" s="167"/>
      <c r="W1454" s="172">
        <f t="shared" si="1348"/>
        <v>0</v>
      </c>
      <c r="X1454" s="121">
        <f t="shared" si="1349"/>
        <v>0</v>
      </c>
      <c r="Y1454" s="116"/>
      <c r="Z1454" s="167"/>
      <c r="AA1454" s="172">
        <f t="shared" si="1350"/>
        <v>0</v>
      </c>
      <c r="AB1454" s="121">
        <f t="shared" si="1351"/>
        <v>0</v>
      </c>
    </row>
    <row r="1455" spans="2:28" s="117" customFormat="1" hidden="1" outlineLevel="1" x14ac:dyDescent="0.3">
      <c r="B1455" s="126" t="s">
        <v>21</v>
      </c>
      <c r="C1455" s="143"/>
      <c r="D1455" s="137"/>
      <c r="E1455" s="124"/>
      <c r="F1455" s="124"/>
      <c r="G1455" s="124"/>
      <c r="H1455" s="156">
        <f t="shared" si="1340"/>
        <v>0</v>
      </c>
      <c r="I1455" s="156" t="str">
        <f t="shared" si="1341"/>
        <v/>
      </c>
      <c r="J1455" s="156" t="str">
        <f t="shared" si="1342"/>
        <v/>
      </c>
      <c r="K1455" s="177" t="str">
        <f t="shared" si="1343"/>
        <v/>
      </c>
      <c r="L1455" s="164" t="str">
        <f t="shared" si="1344"/>
        <v>ML</v>
      </c>
      <c r="M1455" s="116"/>
      <c r="N1455" s="167"/>
      <c r="O1455" s="172">
        <f t="shared" si="1352"/>
        <v>0</v>
      </c>
      <c r="P1455" s="121">
        <f t="shared" si="1345"/>
        <v>0</v>
      </c>
      <c r="Q1455" s="116"/>
      <c r="R1455" s="167"/>
      <c r="S1455" s="172">
        <f t="shared" si="1346"/>
        <v>0</v>
      </c>
      <c r="T1455" s="121">
        <f t="shared" si="1347"/>
        <v>0</v>
      </c>
      <c r="U1455" s="116"/>
      <c r="V1455" s="167"/>
      <c r="W1455" s="172">
        <f t="shared" si="1348"/>
        <v>0</v>
      </c>
      <c r="X1455" s="121">
        <f t="shared" si="1349"/>
        <v>0</v>
      </c>
      <c r="Y1455" s="116"/>
      <c r="Z1455" s="167"/>
      <c r="AA1455" s="172">
        <f t="shared" si="1350"/>
        <v>0</v>
      </c>
      <c r="AB1455" s="121">
        <f t="shared" si="1351"/>
        <v>0</v>
      </c>
    </row>
    <row r="1456" spans="2:28" s="117" customFormat="1" hidden="1" outlineLevel="1" x14ac:dyDescent="0.3">
      <c r="B1456" s="126" t="s">
        <v>22</v>
      </c>
      <c r="C1456" s="143"/>
      <c r="D1456" s="137"/>
      <c r="E1456" s="124"/>
      <c r="F1456" s="124"/>
      <c r="G1456" s="124"/>
      <c r="H1456" s="156">
        <f t="shared" si="1340"/>
        <v>0</v>
      </c>
      <c r="I1456" s="156" t="str">
        <f t="shared" si="1341"/>
        <v/>
      </c>
      <c r="J1456" s="156" t="str">
        <f t="shared" si="1342"/>
        <v/>
      </c>
      <c r="K1456" s="177" t="str">
        <f t="shared" si="1343"/>
        <v/>
      </c>
      <c r="L1456" s="164" t="str">
        <f t="shared" si="1344"/>
        <v>ML</v>
      </c>
      <c r="M1456" s="116"/>
      <c r="N1456" s="167"/>
      <c r="O1456" s="172">
        <f t="shared" si="1352"/>
        <v>0</v>
      </c>
      <c r="P1456" s="121">
        <f t="shared" si="1345"/>
        <v>0</v>
      </c>
      <c r="Q1456" s="116"/>
      <c r="R1456" s="167"/>
      <c r="S1456" s="172">
        <f t="shared" si="1346"/>
        <v>0</v>
      </c>
      <c r="T1456" s="121">
        <f t="shared" si="1347"/>
        <v>0</v>
      </c>
      <c r="U1456" s="116"/>
      <c r="V1456" s="167"/>
      <c r="W1456" s="172">
        <f t="shared" si="1348"/>
        <v>0</v>
      </c>
      <c r="X1456" s="121">
        <f t="shared" si="1349"/>
        <v>0</v>
      </c>
      <c r="Y1456" s="116"/>
      <c r="Z1456" s="167"/>
      <c r="AA1456" s="172">
        <f t="shared" si="1350"/>
        <v>0</v>
      </c>
      <c r="AB1456" s="121">
        <f t="shared" si="1351"/>
        <v>0</v>
      </c>
    </row>
    <row r="1457" spans="2:28" s="117" customFormat="1" hidden="1" outlineLevel="1" x14ac:dyDescent="0.3">
      <c r="B1457" s="126" t="s">
        <v>23</v>
      </c>
      <c r="C1457" s="143"/>
      <c r="D1457" s="137"/>
      <c r="E1457" s="124"/>
      <c r="F1457" s="124"/>
      <c r="G1457" s="124"/>
      <c r="H1457" s="156">
        <f t="shared" si="1340"/>
        <v>0</v>
      </c>
      <c r="I1457" s="156" t="str">
        <f t="shared" si="1341"/>
        <v/>
      </c>
      <c r="J1457" s="156" t="str">
        <f t="shared" si="1342"/>
        <v/>
      </c>
      <c r="K1457" s="177" t="str">
        <f t="shared" si="1343"/>
        <v/>
      </c>
      <c r="L1457" s="164" t="str">
        <f t="shared" si="1344"/>
        <v>ML</v>
      </c>
      <c r="M1457" s="116"/>
      <c r="N1457" s="167"/>
      <c r="O1457" s="172">
        <f t="shared" si="1352"/>
        <v>0</v>
      </c>
      <c r="P1457" s="121">
        <f t="shared" si="1345"/>
        <v>0</v>
      </c>
      <c r="Q1457" s="116"/>
      <c r="R1457" s="167"/>
      <c r="S1457" s="172">
        <f t="shared" si="1346"/>
        <v>0</v>
      </c>
      <c r="T1457" s="121">
        <f t="shared" si="1347"/>
        <v>0</v>
      </c>
      <c r="U1457" s="116"/>
      <c r="V1457" s="167"/>
      <c r="W1457" s="172">
        <f t="shared" si="1348"/>
        <v>0</v>
      </c>
      <c r="X1457" s="121">
        <f t="shared" si="1349"/>
        <v>0</v>
      </c>
      <c r="Y1457" s="116"/>
      <c r="Z1457" s="167"/>
      <c r="AA1457" s="172">
        <f t="shared" si="1350"/>
        <v>0</v>
      </c>
      <c r="AB1457" s="121">
        <f t="shared" si="1351"/>
        <v>0</v>
      </c>
    </row>
    <row r="1458" spans="2:28" s="117" customFormat="1" hidden="1" outlineLevel="1" x14ac:dyDescent="0.3">
      <c r="B1458" s="126" t="s">
        <v>24</v>
      </c>
      <c r="C1458" s="143"/>
      <c r="D1458" s="137"/>
      <c r="E1458" s="124"/>
      <c r="F1458" s="124"/>
      <c r="G1458" s="124"/>
      <c r="H1458" s="156">
        <f t="shared" si="1340"/>
        <v>0</v>
      </c>
      <c r="I1458" s="156" t="str">
        <f t="shared" si="1341"/>
        <v/>
      </c>
      <c r="J1458" s="156" t="str">
        <f t="shared" si="1342"/>
        <v/>
      </c>
      <c r="K1458" s="177" t="str">
        <f t="shared" si="1343"/>
        <v/>
      </c>
      <c r="L1458" s="164" t="str">
        <f t="shared" si="1344"/>
        <v>ML</v>
      </c>
      <c r="M1458" s="116"/>
      <c r="N1458" s="167"/>
      <c r="O1458" s="172">
        <f t="shared" si="1352"/>
        <v>0</v>
      </c>
      <c r="P1458" s="121">
        <f t="shared" si="1345"/>
        <v>0</v>
      </c>
      <c r="Q1458" s="116"/>
      <c r="R1458" s="167"/>
      <c r="S1458" s="172">
        <f t="shared" si="1346"/>
        <v>0</v>
      </c>
      <c r="T1458" s="121">
        <f t="shared" si="1347"/>
        <v>0</v>
      </c>
      <c r="U1458" s="116"/>
      <c r="V1458" s="167"/>
      <c r="W1458" s="172">
        <f t="shared" si="1348"/>
        <v>0</v>
      </c>
      <c r="X1458" s="121">
        <f t="shared" si="1349"/>
        <v>0</v>
      </c>
      <c r="Y1458" s="116"/>
      <c r="Z1458" s="167"/>
      <c r="AA1458" s="172">
        <f t="shared" si="1350"/>
        <v>0</v>
      </c>
      <c r="AB1458" s="121">
        <f t="shared" si="1351"/>
        <v>0</v>
      </c>
    </row>
    <row r="1459" spans="2:28" s="117" customFormat="1" hidden="1" outlineLevel="1" x14ac:dyDescent="0.3">
      <c r="B1459" s="126" t="s">
        <v>25</v>
      </c>
      <c r="C1459" s="143"/>
      <c r="D1459" s="137"/>
      <c r="E1459" s="124"/>
      <c r="F1459" s="124"/>
      <c r="G1459" s="124"/>
      <c r="H1459" s="156">
        <f t="shared" si="1340"/>
        <v>0</v>
      </c>
      <c r="I1459" s="156" t="str">
        <f t="shared" si="1341"/>
        <v/>
      </c>
      <c r="J1459" s="156" t="str">
        <f t="shared" si="1342"/>
        <v/>
      </c>
      <c r="K1459" s="177" t="str">
        <f t="shared" si="1343"/>
        <v/>
      </c>
      <c r="L1459" s="164" t="str">
        <f t="shared" si="1344"/>
        <v>ML</v>
      </c>
      <c r="M1459" s="116"/>
      <c r="N1459" s="167"/>
      <c r="O1459" s="172">
        <f t="shared" si="1352"/>
        <v>0</v>
      </c>
      <c r="P1459" s="121">
        <f t="shared" si="1345"/>
        <v>0</v>
      </c>
      <c r="Q1459" s="116"/>
      <c r="R1459" s="167"/>
      <c r="S1459" s="172">
        <f t="shared" si="1346"/>
        <v>0</v>
      </c>
      <c r="T1459" s="121">
        <f t="shared" si="1347"/>
        <v>0</v>
      </c>
      <c r="U1459" s="116"/>
      <c r="V1459" s="167"/>
      <c r="W1459" s="172">
        <f t="shared" si="1348"/>
        <v>0</v>
      </c>
      <c r="X1459" s="121">
        <f t="shared" si="1349"/>
        <v>0</v>
      </c>
      <c r="Y1459" s="116"/>
      <c r="Z1459" s="167"/>
      <c r="AA1459" s="172">
        <f t="shared" si="1350"/>
        <v>0</v>
      </c>
      <c r="AB1459" s="121">
        <f t="shared" si="1351"/>
        <v>0</v>
      </c>
    </row>
    <row r="1460" spans="2:28" s="117" customFormat="1" hidden="1" outlineLevel="1" x14ac:dyDescent="0.3">
      <c r="B1460" s="126" t="s">
        <v>26</v>
      </c>
      <c r="C1460" s="143"/>
      <c r="D1460" s="137"/>
      <c r="E1460" s="124"/>
      <c r="F1460" s="124"/>
      <c r="G1460" s="124"/>
      <c r="H1460" s="156">
        <f t="shared" si="1340"/>
        <v>0</v>
      </c>
      <c r="I1460" s="156" t="str">
        <f t="shared" si="1341"/>
        <v/>
      </c>
      <c r="J1460" s="156" t="str">
        <f t="shared" si="1342"/>
        <v/>
      </c>
      <c r="K1460" s="177" t="str">
        <f t="shared" si="1343"/>
        <v/>
      </c>
      <c r="L1460" s="164" t="str">
        <f t="shared" si="1344"/>
        <v>ML</v>
      </c>
      <c r="M1460" s="116"/>
      <c r="N1460" s="167"/>
      <c r="O1460" s="172">
        <f t="shared" si="1352"/>
        <v>0</v>
      </c>
      <c r="P1460" s="121">
        <f t="shared" si="1345"/>
        <v>0</v>
      </c>
      <c r="Q1460" s="116"/>
      <c r="R1460" s="167"/>
      <c r="S1460" s="172">
        <f t="shared" si="1346"/>
        <v>0</v>
      </c>
      <c r="T1460" s="121">
        <f t="shared" si="1347"/>
        <v>0</v>
      </c>
      <c r="U1460" s="116"/>
      <c r="V1460" s="167"/>
      <c r="W1460" s="172">
        <f t="shared" si="1348"/>
        <v>0</v>
      </c>
      <c r="X1460" s="121">
        <f t="shared" si="1349"/>
        <v>0</v>
      </c>
      <c r="Y1460" s="116"/>
      <c r="Z1460" s="167"/>
      <c r="AA1460" s="172">
        <f t="shared" si="1350"/>
        <v>0</v>
      </c>
      <c r="AB1460" s="121">
        <f t="shared" si="1351"/>
        <v>0</v>
      </c>
    </row>
    <row r="1461" spans="2:28" s="117" customFormat="1" hidden="1" outlineLevel="1" x14ac:dyDescent="0.3">
      <c r="B1461" s="126" t="s">
        <v>27</v>
      </c>
      <c r="C1461" s="143"/>
      <c r="D1461" s="137"/>
      <c r="E1461" s="124"/>
      <c r="F1461" s="124"/>
      <c r="G1461" s="124"/>
      <c r="H1461" s="156">
        <f t="shared" si="1340"/>
        <v>0</v>
      </c>
      <c r="I1461" s="156" t="str">
        <f t="shared" si="1341"/>
        <v/>
      </c>
      <c r="J1461" s="156" t="str">
        <f t="shared" si="1342"/>
        <v/>
      </c>
      <c r="K1461" s="177" t="str">
        <f t="shared" si="1343"/>
        <v/>
      </c>
      <c r="L1461" s="164" t="str">
        <f t="shared" si="1344"/>
        <v>ML</v>
      </c>
      <c r="M1461" s="116"/>
      <c r="N1461" s="167"/>
      <c r="O1461" s="172">
        <f t="shared" si="1352"/>
        <v>0</v>
      </c>
      <c r="P1461" s="121">
        <f t="shared" si="1345"/>
        <v>0</v>
      </c>
      <c r="Q1461" s="116"/>
      <c r="R1461" s="167"/>
      <c r="S1461" s="172">
        <f t="shared" si="1346"/>
        <v>0</v>
      </c>
      <c r="T1461" s="121">
        <f t="shared" si="1347"/>
        <v>0</v>
      </c>
      <c r="U1461" s="116"/>
      <c r="V1461" s="167"/>
      <c r="W1461" s="172">
        <f t="shared" si="1348"/>
        <v>0</v>
      </c>
      <c r="X1461" s="121">
        <f t="shared" si="1349"/>
        <v>0</v>
      </c>
      <c r="Y1461" s="116"/>
      <c r="Z1461" s="167"/>
      <c r="AA1461" s="172">
        <f t="shared" si="1350"/>
        <v>0</v>
      </c>
      <c r="AB1461" s="121">
        <f t="shared" si="1351"/>
        <v>0</v>
      </c>
    </row>
    <row r="1462" spans="2:28" s="117" customFormat="1" ht="15" hidden="1" outlineLevel="1" thickBot="1" x14ac:dyDescent="0.35">
      <c r="B1462" s="127"/>
      <c r="C1462" s="128"/>
      <c r="D1462" s="140"/>
      <c r="E1462" s="129"/>
      <c r="F1462" s="129"/>
      <c r="G1462" s="129"/>
      <c r="H1462" s="129"/>
      <c r="I1462" s="129"/>
      <c r="J1462" s="129"/>
      <c r="K1462" s="178"/>
      <c r="L1462" s="165"/>
      <c r="M1462" s="116"/>
      <c r="N1462" s="168"/>
      <c r="O1462" s="173"/>
      <c r="P1462" s="130"/>
      <c r="Q1462" s="116"/>
      <c r="R1462" s="168"/>
      <c r="S1462" s="173"/>
      <c r="T1462" s="130"/>
      <c r="U1462" s="116"/>
      <c r="V1462" s="168"/>
      <c r="W1462" s="173"/>
      <c r="X1462" s="130"/>
      <c r="Y1462" s="116"/>
      <c r="Z1462" s="168"/>
      <c r="AA1462" s="173"/>
      <c r="AB1462" s="130"/>
    </row>
    <row r="1463" spans="2:28" s="120" customFormat="1" ht="9" hidden="1" customHeight="1" outlineLevel="1" thickBot="1" x14ac:dyDescent="0.35">
      <c r="K1463" s="174"/>
      <c r="L1463" s="123"/>
      <c r="M1463" s="116"/>
      <c r="N1463" s="123"/>
      <c r="O1463" s="169"/>
      <c r="Q1463" s="116"/>
      <c r="R1463" s="123"/>
      <c r="S1463" s="169"/>
      <c r="U1463" s="116"/>
      <c r="V1463" s="123"/>
      <c r="W1463" s="169"/>
      <c r="Y1463" s="116"/>
      <c r="Z1463" s="123"/>
      <c r="AA1463" s="169"/>
    </row>
    <row r="1464" spans="2:28" s="122" customFormat="1" ht="15" hidden="1" outlineLevel="1" thickBot="1" x14ac:dyDescent="0.35">
      <c r="B1464" s="132" t="s">
        <v>8</v>
      </c>
      <c r="C1464" s="132" t="s">
        <v>9</v>
      </c>
      <c r="D1464" s="134" t="s">
        <v>12</v>
      </c>
      <c r="E1464" s="133" t="s">
        <v>14</v>
      </c>
      <c r="F1464" s="133" t="s">
        <v>15</v>
      </c>
      <c r="G1464" s="133" t="s">
        <v>16</v>
      </c>
      <c r="H1464" s="133" t="s">
        <v>2214</v>
      </c>
      <c r="I1464" s="133" t="s">
        <v>54</v>
      </c>
      <c r="J1464" s="133" t="s">
        <v>55</v>
      </c>
      <c r="K1464" s="175" t="s">
        <v>17</v>
      </c>
      <c r="L1464" s="162" t="s">
        <v>56</v>
      </c>
      <c r="M1464" s="116"/>
      <c r="N1464" s="161" t="s">
        <v>2213</v>
      </c>
      <c r="O1464" s="170" t="s">
        <v>1</v>
      </c>
      <c r="P1464" s="135" t="s">
        <v>0</v>
      </c>
      <c r="Q1464" s="116"/>
      <c r="R1464" s="161" t="s">
        <v>2213</v>
      </c>
      <c r="S1464" s="170" t="s">
        <v>1</v>
      </c>
      <c r="T1464" s="135" t="s">
        <v>0</v>
      </c>
      <c r="U1464" s="116"/>
      <c r="V1464" s="161" t="s">
        <v>2213</v>
      </c>
      <c r="W1464" s="170" t="s">
        <v>1</v>
      </c>
      <c r="X1464" s="135" t="s">
        <v>0</v>
      </c>
      <c r="Y1464" s="116"/>
      <c r="Z1464" s="161" t="s">
        <v>2213</v>
      </c>
      <c r="AA1464" s="170" t="s">
        <v>1</v>
      </c>
      <c r="AB1464" s="135" t="s">
        <v>0</v>
      </c>
    </row>
    <row r="1465" spans="2:28" s="7" customFormat="1" ht="9" customHeight="1" collapsed="1" thickBot="1" x14ac:dyDescent="0.35">
      <c r="B1465" s="120"/>
      <c r="C1465" s="120"/>
      <c r="D1465" s="120"/>
      <c r="E1465" s="120"/>
      <c r="F1465" s="120"/>
      <c r="G1465" s="120"/>
      <c r="H1465" s="120"/>
      <c r="I1465" s="120"/>
      <c r="J1465" s="120"/>
      <c r="K1465" s="174"/>
      <c r="L1465" s="123"/>
      <c r="M1465" s="116"/>
      <c r="N1465" s="123"/>
      <c r="O1465" s="169"/>
      <c r="P1465" s="120"/>
      <c r="Q1465" s="116"/>
      <c r="R1465" s="123"/>
      <c r="S1465" s="169"/>
      <c r="T1465" s="120"/>
      <c r="U1465" s="116"/>
      <c r="V1465" s="123"/>
      <c r="W1465" s="169"/>
      <c r="X1465" s="120"/>
      <c r="Y1465" s="116"/>
      <c r="Z1465" s="123"/>
      <c r="AA1465" s="169"/>
      <c r="AB1465" s="120"/>
    </row>
    <row r="1466" spans="2:28" ht="18" x14ac:dyDescent="0.3">
      <c r="B1466" s="141" t="s">
        <v>2396</v>
      </c>
      <c r="C1466" s="348" t="str">
        <f>IFERROR(INDEX(DATA!$E$6:$E$457,MATCH(B1466,DATA!$D$6:$D$457,0)),"")</f>
        <v>ACOMETIDA  DESDE TG-PRINCIPAL A DIFERENTES PUNTOS EN 3N°4/0KCMIL CU(F)+1N°4/0KCMIL CU(N)+1N°2(T), EN TUBERÍA DE 1∅3" PVC ENTERRADA</v>
      </c>
      <c r="D1466" s="349"/>
      <c r="E1466" s="349"/>
      <c r="F1466" s="349"/>
      <c r="G1466" s="350"/>
      <c r="H1466" s="160"/>
      <c r="I1466" s="136"/>
      <c r="J1466" s="136"/>
      <c r="K1466" s="176"/>
      <c r="L1466" s="163" t="str">
        <f>IFERROR(INDEX(DATA!$F$6:$F$457,MATCH(B1466,DATA!$D$6:$D$457,0)),"")</f>
        <v>ML</v>
      </c>
      <c r="N1466" s="166"/>
      <c r="O1466" s="171">
        <f>ROUND(SUM(O1467:O1481),0)</f>
        <v>895</v>
      </c>
      <c r="P1466" s="125"/>
      <c r="R1466" s="166"/>
      <c r="S1466" s="171">
        <f>ROUND(SUM(S1467:S1481),0)</f>
        <v>714</v>
      </c>
      <c r="T1466" s="125"/>
      <c r="V1466" s="166"/>
      <c r="W1466" s="171">
        <f>ROUND(SUM(W1467:W1481),0)</f>
        <v>852</v>
      </c>
      <c r="X1466" s="125"/>
      <c r="Z1466" s="166"/>
      <c r="AA1466" s="171">
        <f>ROUND(SUM(AA1467:AA1481),0)</f>
        <v>832</v>
      </c>
      <c r="AB1466" s="125"/>
    </row>
    <row r="1467" spans="2:28" ht="27.6" hidden="1" outlineLevel="1" x14ac:dyDescent="0.3">
      <c r="B1467" s="126" t="s">
        <v>18</v>
      </c>
      <c r="C1467" s="143" t="s">
        <v>2410</v>
      </c>
      <c r="D1467" s="137">
        <v>1</v>
      </c>
      <c r="E1467" s="124"/>
      <c r="F1467" s="124"/>
      <c r="G1467" s="124"/>
      <c r="H1467" s="156">
        <f>IF(L1467="ML",N1467,"")</f>
        <v>106.31</v>
      </c>
      <c r="I1467" s="156" t="str">
        <f>IF(L1467="M2",N1467,"")</f>
        <v/>
      </c>
      <c r="J1467" s="156" t="str">
        <f>IF(L1467="M3",N1467,"")</f>
        <v/>
      </c>
      <c r="K1467" s="177" t="str">
        <f>IF(L1467="KG",N1467,"")</f>
        <v/>
      </c>
      <c r="L1467" s="164" t="str">
        <f>L1466</f>
        <v>ML</v>
      </c>
      <c r="N1467" s="167">
        <v>106.31</v>
      </c>
      <c r="O1467" s="172">
        <f t="shared" ref="O1467" si="1353">IFERROR(D1467*N1467,"")</f>
        <v>106.31</v>
      </c>
      <c r="P1467" s="121">
        <f>IFERROR(O1467/$O$1466,"")</f>
        <v>0.11878212290502793</v>
      </c>
      <c r="R1467" s="167">
        <v>84</v>
      </c>
      <c r="S1467" s="172">
        <f>IFERROR(D1467*R1467,"")</f>
        <v>84</v>
      </c>
      <c r="T1467" s="121">
        <f>IFERROR(S1467/$S$1466,"")</f>
        <v>0.11764705882352941</v>
      </c>
      <c r="V1467" s="167">
        <v>101.26</v>
      </c>
      <c r="W1467" s="172">
        <f>IFERROR(D1467*V1467,"")</f>
        <v>101.26</v>
      </c>
      <c r="X1467" s="121">
        <f>IFERROR(W1467/$W$1466,"")</f>
        <v>0.11884976525821597</v>
      </c>
      <c r="Z1467" s="167">
        <v>98.84</v>
      </c>
      <c r="AA1467" s="172">
        <f>IFERROR(D1467*Z1467,"")</f>
        <v>98.84</v>
      </c>
      <c r="AB1467" s="121">
        <f>IFERROR(AA1467/$AA$1466,"")</f>
        <v>0.11879807692307692</v>
      </c>
    </row>
    <row r="1468" spans="2:28" ht="41.4" hidden="1" outlineLevel="1" x14ac:dyDescent="0.3">
      <c r="B1468" s="126" t="s">
        <v>19</v>
      </c>
      <c r="C1468" s="143" t="s">
        <v>2412</v>
      </c>
      <c r="D1468" s="137">
        <v>1</v>
      </c>
      <c r="E1468" s="124"/>
      <c r="F1468" s="124"/>
      <c r="G1468" s="124"/>
      <c r="H1468" s="156">
        <f t="shared" ref="H1468:H1480" si="1354">IF(L1468="ML",N1468,"")</f>
        <v>66.44</v>
      </c>
      <c r="I1468" s="156" t="str">
        <f t="shared" ref="I1468:I1480" si="1355">IF(L1468="M2",N1468,"")</f>
        <v/>
      </c>
      <c r="J1468" s="156" t="str">
        <f t="shared" ref="J1468:J1480" si="1356">IF(L1468="M3",N1468,"")</f>
        <v/>
      </c>
      <c r="K1468" s="177" t="str">
        <f t="shared" ref="K1468:K1480" si="1357">IF(L1468="KG",N1468,"")</f>
        <v/>
      </c>
      <c r="L1468" s="164" t="str">
        <f t="shared" ref="L1468:L1480" si="1358">L1467</f>
        <v>ML</v>
      </c>
      <c r="N1468" s="167">
        <v>66.44</v>
      </c>
      <c r="O1468" s="172">
        <f>IFERROR(D1468*N1468,"")</f>
        <v>66.44</v>
      </c>
      <c r="P1468" s="121">
        <f t="shared" ref="P1468:P1480" si="1359">IFERROR(O1468/$O$1466,"")</f>
        <v>7.4234636871508372E-2</v>
      </c>
      <c r="R1468" s="167">
        <v>53.06</v>
      </c>
      <c r="S1468" s="172">
        <f t="shared" ref="S1468:S1480" si="1360">IFERROR(D1468*R1468,"")</f>
        <v>53.06</v>
      </c>
      <c r="T1468" s="121">
        <f t="shared" ref="T1468:T1480" si="1361">IFERROR(S1468/$S$1466,"")</f>
        <v>7.4313725490196075E-2</v>
      </c>
      <c r="V1468" s="167">
        <v>63.29</v>
      </c>
      <c r="W1468" s="172">
        <f t="shared" ref="W1468:W1480" si="1362">IFERROR(D1468*V1468,"")</f>
        <v>63.29</v>
      </c>
      <c r="X1468" s="121">
        <f t="shared" ref="X1468:X1480" si="1363">IFERROR(W1468/$W$1466,"")</f>
        <v>7.4284037558685442E-2</v>
      </c>
      <c r="Z1468" s="167">
        <v>61.78</v>
      </c>
      <c r="AA1468" s="172">
        <f t="shared" ref="AA1468:AA1480" si="1364">IFERROR(D1468*Z1468,"")</f>
        <v>61.78</v>
      </c>
      <c r="AB1468" s="121">
        <f t="shared" ref="AB1468:AB1480" si="1365">IFERROR(AA1468/$AA$1466,"")</f>
        <v>7.4254807692307689E-2</v>
      </c>
    </row>
    <row r="1469" spans="2:28" ht="41.4" hidden="1" outlineLevel="1" x14ac:dyDescent="0.3">
      <c r="B1469" s="126" t="s">
        <v>20</v>
      </c>
      <c r="C1469" s="143" t="s">
        <v>2413</v>
      </c>
      <c r="D1469" s="137">
        <v>1</v>
      </c>
      <c r="E1469" s="124"/>
      <c r="F1469" s="124"/>
      <c r="G1469" s="124"/>
      <c r="H1469" s="156">
        <f t="shared" si="1354"/>
        <v>84.16</v>
      </c>
      <c r="I1469" s="156" t="str">
        <f t="shared" si="1355"/>
        <v/>
      </c>
      <c r="J1469" s="156" t="str">
        <f t="shared" si="1356"/>
        <v/>
      </c>
      <c r="K1469" s="177" t="str">
        <f t="shared" si="1357"/>
        <v/>
      </c>
      <c r="L1469" s="164" t="str">
        <f t="shared" si="1358"/>
        <v>ML</v>
      </c>
      <c r="N1469" s="167">
        <v>84.16</v>
      </c>
      <c r="O1469" s="172">
        <f t="shared" ref="O1469:O1480" si="1366">IFERROR(D1469*N1469,"")</f>
        <v>84.16</v>
      </c>
      <c r="P1469" s="121">
        <f t="shared" si="1359"/>
        <v>9.4033519553072625E-2</v>
      </c>
      <c r="R1469" s="167">
        <v>67.209999999999994</v>
      </c>
      <c r="S1469" s="172">
        <f t="shared" si="1360"/>
        <v>67.209999999999994</v>
      </c>
      <c r="T1469" s="121">
        <f t="shared" si="1361"/>
        <v>9.4131652661064422E-2</v>
      </c>
      <c r="V1469" s="167">
        <v>80.17</v>
      </c>
      <c r="W1469" s="172">
        <f t="shared" si="1362"/>
        <v>80.17</v>
      </c>
      <c r="X1469" s="121">
        <f t="shared" si="1363"/>
        <v>9.4096244131455398E-2</v>
      </c>
      <c r="Z1469" s="167">
        <v>78.25</v>
      </c>
      <c r="AA1469" s="172">
        <f t="shared" si="1364"/>
        <v>78.25</v>
      </c>
      <c r="AB1469" s="121">
        <f t="shared" si="1365"/>
        <v>9.4050480769230768E-2</v>
      </c>
    </row>
    <row r="1470" spans="2:28" ht="41.4" hidden="1" outlineLevel="1" x14ac:dyDescent="0.3">
      <c r="B1470" s="126" t="s">
        <v>21</v>
      </c>
      <c r="C1470" s="143" t="s">
        <v>2414</v>
      </c>
      <c r="D1470" s="137">
        <v>1</v>
      </c>
      <c r="E1470" s="124"/>
      <c r="F1470" s="124"/>
      <c r="G1470" s="124"/>
      <c r="H1470" s="156">
        <f t="shared" si="1354"/>
        <v>79.73</v>
      </c>
      <c r="I1470" s="156" t="str">
        <f t="shared" si="1355"/>
        <v/>
      </c>
      <c r="J1470" s="156" t="str">
        <f t="shared" si="1356"/>
        <v/>
      </c>
      <c r="K1470" s="177" t="str">
        <f t="shared" si="1357"/>
        <v/>
      </c>
      <c r="L1470" s="164" t="str">
        <f t="shared" si="1358"/>
        <v>ML</v>
      </c>
      <c r="N1470" s="167">
        <v>79.73</v>
      </c>
      <c r="O1470" s="172">
        <f t="shared" si="1366"/>
        <v>79.73</v>
      </c>
      <c r="P1470" s="121">
        <f t="shared" si="1359"/>
        <v>8.9083798882681572E-2</v>
      </c>
      <c r="R1470" s="167">
        <v>63.67</v>
      </c>
      <c r="S1470" s="172">
        <f t="shared" si="1360"/>
        <v>63.67</v>
      </c>
      <c r="T1470" s="121">
        <f t="shared" si="1361"/>
        <v>8.9173669467787112E-2</v>
      </c>
      <c r="V1470" s="167">
        <v>75.95</v>
      </c>
      <c r="W1470" s="172">
        <f t="shared" si="1362"/>
        <v>75.95</v>
      </c>
      <c r="X1470" s="121">
        <f t="shared" si="1363"/>
        <v>8.9143192488262912E-2</v>
      </c>
      <c r="Z1470" s="167">
        <v>74.13</v>
      </c>
      <c r="AA1470" s="172">
        <f t="shared" si="1364"/>
        <v>74.13</v>
      </c>
      <c r="AB1470" s="121">
        <f t="shared" si="1365"/>
        <v>8.9098557692307692E-2</v>
      </c>
    </row>
    <row r="1471" spans="2:28" ht="41.4" hidden="1" outlineLevel="1" x14ac:dyDescent="0.3">
      <c r="B1471" s="126" t="s">
        <v>22</v>
      </c>
      <c r="C1471" s="143" t="s">
        <v>2415</v>
      </c>
      <c r="D1471" s="137">
        <v>1</v>
      </c>
      <c r="E1471" s="124"/>
      <c r="F1471" s="124"/>
      <c r="G1471" s="124"/>
      <c r="H1471" s="156">
        <f t="shared" si="1354"/>
        <v>79.73</v>
      </c>
      <c r="I1471" s="156" t="str">
        <f t="shared" si="1355"/>
        <v/>
      </c>
      <c r="J1471" s="156" t="str">
        <f t="shared" si="1356"/>
        <v/>
      </c>
      <c r="K1471" s="177" t="str">
        <f t="shared" si="1357"/>
        <v/>
      </c>
      <c r="L1471" s="164" t="str">
        <f t="shared" si="1358"/>
        <v>ML</v>
      </c>
      <c r="N1471" s="167">
        <v>79.73</v>
      </c>
      <c r="O1471" s="172">
        <f t="shared" si="1366"/>
        <v>79.73</v>
      </c>
      <c r="P1471" s="121">
        <f t="shared" si="1359"/>
        <v>8.9083798882681572E-2</v>
      </c>
      <c r="R1471" s="167">
        <v>63.67</v>
      </c>
      <c r="S1471" s="172">
        <f t="shared" si="1360"/>
        <v>63.67</v>
      </c>
      <c r="T1471" s="121">
        <f t="shared" si="1361"/>
        <v>8.9173669467787112E-2</v>
      </c>
      <c r="V1471" s="167">
        <v>75.95</v>
      </c>
      <c r="W1471" s="172">
        <f t="shared" si="1362"/>
        <v>75.95</v>
      </c>
      <c r="X1471" s="121">
        <f t="shared" si="1363"/>
        <v>8.9143192488262912E-2</v>
      </c>
      <c r="Z1471" s="167">
        <v>74.13</v>
      </c>
      <c r="AA1471" s="172">
        <f t="shared" si="1364"/>
        <v>74.13</v>
      </c>
      <c r="AB1471" s="121">
        <f t="shared" si="1365"/>
        <v>8.9098557692307692E-2</v>
      </c>
    </row>
    <row r="1472" spans="2:28" ht="27.6" hidden="1" outlineLevel="1" x14ac:dyDescent="0.3">
      <c r="B1472" s="126" t="s">
        <v>23</v>
      </c>
      <c r="C1472" s="143" t="s">
        <v>2416</v>
      </c>
      <c r="D1472" s="137">
        <v>1</v>
      </c>
      <c r="E1472" s="124"/>
      <c r="F1472" s="124"/>
      <c r="G1472" s="124"/>
      <c r="H1472" s="156">
        <f t="shared" si="1354"/>
        <v>75.3</v>
      </c>
      <c r="I1472" s="156" t="str">
        <f t="shared" si="1355"/>
        <v/>
      </c>
      <c r="J1472" s="156" t="str">
        <f t="shared" si="1356"/>
        <v/>
      </c>
      <c r="K1472" s="177" t="str">
        <f t="shared" si="1357"/>
        <v/>
      </c>
      <c r="L1472" s="164" t="str">
        <f t="shared" si="1358"/>
        <v>ML</v>
      </c>
      <c r="N1472" s="167">
        <v>75.3</v>
      </c>
      <c r="O1472" s="172">
        <f t="shared" si="1366"/>
        <v>75.3</v>
      </c>
      <c r="P1472" s="121">
        <f t="shared" si="1359"/>
        <v>8.4134078212290506E-2</v>
      </c>
      <c r="R1472" s="167">
        <v>60.13</v>
      </c>
      <c r="S1472" s="172">
        <f t="shared" si="1360"/>
        <v>60.13</v>
      </c>
      <c r="T1472" s="121">
        <f t="shared" si="1361"/>
        <v>8.4215686274509802E-2</v>
      </c>
      <c r="V1472" s="167">
        <v>71.73</v>
      </c>
      <c r="W1472" s="172">
        <f t="shared" si="1362"/>
        <v>71.73</v>
      </c>
      <c r="X1472" s="121">
        <f t="shared" si="1363"/>
        <v>8.4190140845070427E-2</v>
      </c>
      <c r="Z1472" s="167">
        <v>70.010000000000005</v>
      </c>
      <c r="AA1472" s="172">
        <f t="shared" si="1364"/>
        <v>70.010000000000005</v>
      </c>
      <c r="AB1472" s="121">
        <f t="shared" si="1365"/>
        <v>8.4146634615384616E-2</v>
      </c>
    </row>
    <row r="1473" spans="2:28" ht="27.6" hidden="1" outlineLevel="1" x14ac:dyDescent="0.3">
      <c r="B1473" s="126" t="s">
        <v>23</v>
      </c>
      <c r="C1473" s="143" t="s">
        <v>2417</v>
      </c>
      <c r="D1473" s="137">
        <v>1</v>
      </c>
      <c r="E1473" s="124"/>
      <c r="F1473" s="124"/>
      <c r="G1473" s="124"/>
      <c r="H1473" s="156">
        <f t="shared" ref="H1473:H1476" si="1367">IF(L1473="ML",N1473,"")</f>
        <v>106.31</v>
      </c>
      <c r="I1473" s="156" t="str">
        <f t="shared" ref="I1473:I1476" si="1368">IF(L1473="M2",N1473,"")</f>
        <v/>
      </c>
      <c r="J1473" s="156" t="str">
        <f t="shared" ref="J1473:J1476" si="1369">IF(L1473="M3",N1473,"")</f>
        <v/>
      </c>
      <c r="K1473" s="177" t="str">
        <f t="shared" ref="K1473:K1476" si="1370">IF(L1473="KG",N1473,"")</f>
        <v/>
      </c>
      <c r="L1473" s="164" t="str">
        <f t="shared" si="1358"/>
        <v>ML</v>
      </c>
      <c r="N1473" s="167">
        <v>106.31</v>
      </c>
      <c r="O1473" s="172">
        <f t="shared" ref="O1473:O1476" si="1371">IFERROR(D1473*N1473,"")</f>
        <v>106.31</v>
      </c>
      <c r="P1473" s="121">
        <f t="shared" si="1359"/>
        <v>0.11878212290502793</v>
      </c>
      <c r="R1473" s="167">
        <v>84.89</v>
      </c>
      <c r="S1473" s="172">
        <f t="shared" si="1360"/>
        <v>84.89</v>
      </c>
      <c r="T1473" s="121">
        <f t="shared" si="1361"/>
        <v>0.11889355742296918</v>
      </c>
      <c r="V1473" s="167">
        <v>101.26</v>
      </c>
      <c r="W1473" s="172">
        <f t="shared" si="1362"/>
        <v>101.26</v>
      </c>
      <c r="X1473" s="121">
        <f t="shared" si="1363"/>
        <v>0.11884976525821597</v>
      </c>
      <c r="Z1473" s="167">
        <v>98.84</v>
      </c>
      <c r="AA1473" s="172">
        <f t="shared" si="1364"/>
        <v>98.84</v>
      </c>
      <c r="AB1473" s="121">
        <f t="shared" si="1365"/>
        <v>0.11879807692307692</v>
      </c>
    </row>
    <row r="1474" spans="2:28" ht="27.6" hidden="1" outlineLevel="1" x14ac:dyDescent="0.3">
      <c r="B1474" s="126" t="s">
        <v>23</v>
      </c>
      <c r="C1474" s="143" t="s">
        <v>2418</v>
      </c>
      <c r="D1474" s="137">
        <v>1</v>
      </c>
      <c r="E1474" s="124"/>
      <c r="F1474" s="124"/>
      <c r="G1474" s="124"/>
      <c r="H1474" s="156">
        <f t="shared" si="1367"/>
        <v>84.16</v>
      </c>
      <c r="I1474" s="156" t="str">
        <f t="shared" si="1368"/>
        <v/>
      </c>
      <c r="J1474" s="156" t="str">
        <f t="shared" si="1369"/>
        <v/>
      </c>
      <c r="K1474" s="177" t="str">
        <f t="shared" si="1370"/>
        <v/>
      </c>
      <c r="L1474" s="164" t="str">
        <f t="shared" si="1358"/>
        <v>ML</v>
      </c>
      <c r="N1474" s="167">
        <v>84.16</v>
      </c>
      <c r="O1474" s="172">
        <f t="shared" si="1371"/>
        <v>84.16</v>
      </c>
      <c r="P1474" s="121">
        <f t="shared" si="1359"/>
        <v>9.4033519553072625E-2</v>
      </c>
      <c r="R1474" s="167">
        <v>67.209999999999994</v>
      </c>
      <c r="S1474" s="172">
        <f t="shared" si="1360"/>
        <v>67.209999999999994</v>
      </c>
      <c r="T1474" s="121">
        <f t="shared" si="1361"/>
        <v>9.4131652661064422E-2</v>
      </c>
      <c r="V1474" s="167">
        <v>80.17</v>
      </c>
      <c r="W1474" s="172">
        <f t="shared" si="1362"/>
        <v>80.17</v>
      </c>
      <c r="X1474" s="121">
        <f t="shared" si="1363"/>
        <v>9.4096244131455398E-2</v>
      </c>
      <c r="Z1474" s="167">
        <v>78.25</v>
      </c>
      <c r="AA1474" s="172">
        <f t="shared" si="1364"/>
        <v>78.25</v>
      </c>
      <c r="AB1474" s="121">
        <f t="shared" si="1365"/>
        <v>9.4050480769230768E-2</v>
      </c>
    </row>
    <row r="1475" spans="2:28" ht="27.6" hidden="1" outlineLevel="1" x14ac:dyDescent="0.3">
      <c r="B1475" s="126" t="s">
        <v>23</v>
      </c>
      <c r="C1475" s="143" t="s">
        <v>2419</v>
      </c>
      <c r="D1475" s="137">
        <v>1</v>
      </c>
      <c r="E1475" s="124"/>
      <c r="F1475" s="124"/>
      <c r="G1475" s="124"/>
      <c r="H1475" s="156">
        <f t="shared" si="1367"/>
        <v>84.16</v>
      </c>
      <c r="I1475" s="156" t="str">
        <f t="shared" si="1368"/>
        <v/>
      </c>
      <c r="J1475" s="156" t="str">
        <f t="shared" si="1369"/>
        <v/>
      </c>
      <c r="K1475" s="177" t="str">
        <f t="shared" si="1370"/>
        <v/>
      </c>
      <c r="L1475" s="164" t="str">
        <f t="shared" si="1358"/>
        <v>ML</v>
      </c>
      <c r="N1475" s="167">
        <v>84.16</v>
      </c>
      <c r="O1475" s="172">
        <f t="shared" si="1371"/>
        <v>84.16</v>
      </c>
      <c r="P1475" s="121">
        <f t="shared" si="1359"/>
        <v>9.4033519553072625E-2</v>
      </c>
      <c r="R1475" s="167">
        <v>67.209999999999994</v>
      </c>
      <c r="S1475" s="172">
        <f t="shared" si="1360"/>
        <v>67.209999999999994</v>
      </c>
      <c r="T1475" s="121">
        <f t="shared" si="1361"/>
        <v>9.4131652661064422E-2</v>
      </c>
      <c r="V1475" s="167">
        <v>80.17</v>
      </c>
      <c r="W1475" s="172">
        <f t="shared" si="1362"/>
        <v>80.17</v>
      </c>
      <c r="X1475" s="121">
        <f t="shared" si="1363"/>
        <v>9.4096244131455398E-2</v>
      </c>
      <c r="Z1475" s="167">
        <v>78.25</v>
      </c>
      <c r="AA1475" s="172">
        <f t="shared" si="1364"/>
        <v>78.25</v>
      </c>
      <c r="AB1475" s="121">
        <f t="shared" si="1365"/>
        <v>9.4050480769230768E-2</v>
      </c>
    </row>
    <row r="1476" spans="2:28" ht="41.4" hidden="1" outlineLevel="1" x14ac:dyDescent="0.3">
      <c r="B1476" s="126" t="s">
        <v>23</v>
      </c>
      <c r="C1476" s="143" t="s">
        <v>2420</v>
      </c>
      <c r="D1476" s="137">
        <v>1</v>
      </c>
      <c r="E1476" s="124"/>
      <c r="F1476" s="124"/>
      <c r="G1476" s="124"/>
      <c r="H1476" s="156">
        <f t="shared" si="1367"/>
        <v>26.58</v>
      </c>
      <c r="I1476" s="156" t="str">
        <f t="shared" si="1368"/>
        <v/>
      </c>
      <c r="J1476" s="156" t="str">
        <f t="shared" si="1369"/>
        <v/>
      </c>
      <c r="K1476" s="177" t="str">
        <f t="shared" si="1370"/>
        <v/>
      </c>
      <c r="L1476" s="164" t="str">
        <f t="shared" si="1358"/>
        <v>ML</v>
      </c>
      <c r="N1476" s="167">
        <v>26.58</v>
      </c>
      <c r="O1476" s="172">
        <f t="shared" si="1371"/>
        <v>26.58</v>
      </c>
      <c r="P1476" s="121">
        <f t="shared" si="1359"/>
        <v>2.9698324022346366E-2</v>
      </c>
      <c r="R1476" s="167">
        <v>21.22</v>
      </c>
      <c r="S1476" s="172">
        <f t="shared" si="1360"/>
        <v>21.22</v>
      </c>
      <c r="T1476" s="121">
        <f t="shared" si="1361"/>
        <v>2.9719887955182073E-2</v>
      </c>
      <c r="V1476" s="167">
        <v>25.32</v>
      </c>
      <c r="W1476" s="172">
        <f t="shared" si="1362"/>
        <v>25.32</v>
      </c>
      <c r="X1476" s="121">
        <f t="shared" si="1363"/>
        <v>2.971830985915493E-2</v>
      </c>
      <c r="Z1476" s="167">
        <v>24.71</v>
      </c>
      <c r="AA1476" s="172">
        <f t="shared" si="1364"/>
        <v>24.71</v>
      </c>
      <c r="AB1476" s="121">
        <f t="shared" si="1365"/>
        <v>2.9699519230769231E-2</v>
      </c>
    </row>
    <row r="1477" spans="2:28" ht="41.4" hidden="1" outlineLevel="1" x14ac:dyDescent="0.3">
      <c r="B1477" s="126" t="s">
        <v>2165</v>
      </c>
      <c r="C1477" s="143" t="s">
        <v>2421</v>
      </c>
      <c r="D1477" s="137">
        <v>1</v>
      </c>
      <c r="E1477" s="124"/>
      <c r="F1477" s="124"/>
      <c r="G1477" s="124"/>
      <c r="H1477" s="156">
        <f t="shared" si="1354"/>
        <v>39.86</v>
      </c>
      <c r="I1477" s="156" t="str">
        <f t="shared" si="1355"/>
        <v/>
      </c>
      <c r="J1477" s="156" t="str">
        <f t="shared" si="1356"/>
        <v/>
      </c>
      <c r="K1477" s="177" t="str">
        <f t="shared" si="1357"/>
        <v/>
      </c>
      <c r="L1477" s="164" t="str">
        <f>L1472</f>
        <v>ML</v>
      </c>
      <c r="N1477" s="167">
        <v>39.86</v>
      </c>
      <c r="O1477" s="172">
        <f t="shared" si="1366"/>
        <v>39.86</v>
      </c>
      <c r="P1477" s="121">
        <f t="shared" si="1359"/>
        <v>4.4536312849162013E-2</v>
      </c>
      <c r="R1477" s="167">
        <v>31.83</v>
      </c>
      <c r="S1477" s="172">
        <f t="shared" si="1360"/>
        <v>31.83</v>
      </c>
      <c r="T1477" s="121">
        <f t="shared" si="1361"/>
        <v>4.4579831932773109E-2</v>
      </c>
      <c r="V1477" s="167">
        <v>37.97</v>
      </c>
      <c r="W1477" s="172">
        <f t="shared" si="1362"/>
        <v>37.97</v>
      </c>
      <c r="X1477" s="121">
        <f t="shared" si="1363"/>
        <v>4.4565727699530516E-2</v>
      </c>
      <c r="Z1477" s="167">
        <v>37.07</v>
      </c>
      <c r="AA1477" s="172">
        <f t="shared" si="1364"/>
        <v>37.07</v>
      </c>
      <c r="AB1477" s="121">
        <f t="shared" si="1365"/>
        <v>4.4555288461538459E-2</v>
      </c>
    </row>
    <row r="1478" spans="2:28" ht="41.4" hidden="1" outlineLevel="1" x14ac:dyDescent="0.3">
      <c r="B1478" s="126" t="s">
        <v>2166</v>
      </c>
      <c r="C1478" s="143" t="s">
        <v>2422</v>
      </c>
      <c r="D1478" s="137">
        <v>1</v>
      </c>
      <c r="E1478" s="124"/>
      <c r="F1478" s="124"/>
      <c r="G1478" s="124"/>
      <c r="H1478" s="156">
        <f t="shared" si="1354"/>
        <v>35.44</v>
      </c>
      <c r="I1478" s="156" t="str">
        <f t="shared" si="1355"/>
        <v/>
      </c>
      <c r="J1478" s="156" t="str">
        <f t="shared" si="1356"/>
        <v/>
      </c>
      <c r="K1478" s="177" t="str">
        <f t="shared" si="1357"/>
        <v/>
      </c>
      <c r="L1478" s="164" t="str">
        <f>L1477</f>
        <v>ML</v>
      </c>
      <c r="N1478" s="167">
        <v>35.44</v>
      </c>
      <c r="O1478" s="172">
        <f t="shared" si="1366"/>
        <v>35.44</v>
      </c>
      <c r="P1478" s="121">
        <f t="shared" si="1359"/>
        <v>3.9597765363128486E-2</v>
      </c>
      <c r="R1478" s="167">
        <v>28.3</v>
      </c>
      <c r="S1478" s="172">
        <f t="shared" si="1360"/>
        <v>28.3</v>
      </c>
      <c r="T1478" s="121">
        <f t="shared" si="1361"/>
        <v>3.9635854341736693E-2</v>
      </c>
      <c r="V1478" s="167">
        <v>33.75</v>
      </c>
      <c r="W1478" s="172">
        <f t="shared" si="1362"/>
        <v>33.75</v>
      </c>
      <c r="X1478" s="121">
        <f t="shared" si="1363"/>
        <v>3.9612676056338031E-2</v>
      </c>
      <c r="Z1478" s="167">
        <v>32.950000000000003</v>
      </c>
      <c r="AA1478" s="172">
        <f t="shared" si="1364"/>
        <v>32.950000000000003</v>
      </c>
      <c r="AB1478" s="121">
        <f t="shared" si="1365"/>
        <v>3.960336538461539E-2</v>
      </c>
    </row>
    <row r="1479" spans="2:28" ht="41.4" hidden="1" outlineLevel="1" x14ac:dyDescent="0.3">
      <c r="B1479" s="126" t="s">
        <v>2167</v>
      </c>
      <c r="C1479" s="143" t="s">
        <v>2423</v>
      </c>
      <c r="D1479" s="137">
        <v>1</v>
      </c>
      <c r="E1479" s="124"/>
      <c r="F1479" s="124"/>
      <c r="G1479" s="124"/>
      <c r="H1479" s="156">
        <v>26.58</v>
      </c>
      <c r="I1479" s="156" t="str">
        <f t="shared" si="1355"/>
        <v/>
      </c>
      <c r="J1479" s="156" t="str">
        <f t="shared" si="1356"/>
        <v/>
      </c>
      <c r="K1479" s="177" t="str">
        <f t="shared" si="1357"/>
        <v/>
      </c>
      <c r="L1479" s="164" t="str">
        <f t="shared" si="1358"/>
        <v>ML</v>
      </c>
      <c r="N1479" s="167">
        <v>26.58</v>
      </c>
      <c r="O1479" s="172">
        <f t="shared" si="1366"/>
        <v>26.58</v>
      </c>
      <c r="P1479" s="121">
        <f t="shared" si="1359"/>
        <v>2.9698324022346366E-2</v>
      </c>
      <c r="R1479" s="167">
        <v>21.22</v>
      </c>
      <c r="S1479" s="172">
        <f t="shared" si="1360"/>
        <v>21.22</v>
      </c>
      <c r="T1479" s="121">
        <f t="shared" si="1361"/>
        <v>2.9719887955182073E-2</v>
      </c>
      <c r="V1479" s="167">
        <v>25.32</v>
      </c>
      <c r="W1479" s="172">
        <f t="shared" si="1362"/>
        <v>25.32</v>
      </c>
      <c r="X1479" s="121">
        <f t="shared" si="1363"/>
        <v>2.971830985915493E-2</v>
      </c>
      <c r="Z1479" s="167">
        <v>24.71</v>
      </c>
      <c r="AA1479" s="172">
        <f t="shared" si="1364"/>
        <v>24.71</v>
      </c>
      <c r="AB1479" s="121">
        <f t="shared" si="1365"/>
        <v>2.9699519230769231E-2</v>
      </c>
    </row>
    <row r="1480" spans="2:28" hidden="1" outlineLevel="1" x14ac:dyDescent="0.3">
      <c r="B1480" s="126" t="s">
        <v>2424</v>
      </c>
      <c r="C1480" s="143"/>
      <c r="D1480" s="137">
        <v>1</v>
      </c>
      <c r="E1480" s="124"/>
      <c r="F1480" s="124"/>
      <c r="G1480" s="124"/>
      <c r="H1480" s="156">
        <f t="shared" si="1354"/>
        <v>0</v>
      </c>
      <c r="I1480" s="156" t="str">
        <f t="shared" si="1355"/>
        <v/>
      </c>
      <c r="J1480" s="156" t="str">
        <f t="shared" si="1356"/>
        <v/>
      </c>
      <c r="K1480" s="177" t="str">
        <f t="shared" si="1357"/>
        <v/>
      </c>
      <c r="L1480" s="164" t="str">
        <f t="shared" si="1358"/>
        <v>ML</v>
      </c>
      <c r="N1480" s="167"/>
      <c r="O1480" s="172">
        <f t="shared" si="1366"/>
        <v>0</v>
      </c>
      <c r="P1480" s="121">
        <f t="shared" si="1359"/>
        <v>0</v>
      </c>
      <c r="R1480" s="167"/>
      <c r="S1480" s="172">
        <f t="shared" si="1360"/>
        <v>0</v>
      </c>
      <c r="T1480" s="121">
        <f t="shared" si="1361"/>
        <v>0</v>
      </c>
      <c r="V1480" s="167"/>
      <c r="W1480" s="172">
        <f t="shared" si="1362"/>
        <v>0</v>
      </c>
      <c r="X1480" s="121">
        <f t="shared" si="1363"/>
        <v>0</v>
      </c>
      <c r="Z1480" s="167"/>
      <c r="AA1480" s="172">
        <f t="shared" si="1364"/>
        <v>0</v>
      </c>
      <c r="AB1480" s="121">
        <f t="shared" si="1365"/>
        <v>0</v>
      </c>
    </row>
    <row r="1481" spans="2:28" ht="15" hidden="1" outlineLevel="1" thickBot="1" x14ac:dyDescent="0.35">
      <c r="B1481" s="127"/>
      <c r="C1481" s="128"/>
      <c r="D1481" s="140"/>
      <c r="E1481" s="129"/>
      <c r="F1481" s="129"/>
      <c r="G1481" s="129"/>
      <c r="H1481" s="129"/>
      <c r="I1481" s="129"/>
      <c r="J1481" s="129"/>
      <c r="K1481" s="178"/>
      <c r="L1481" s="165"/>
      <c r="N1481" s="168"/>
      <c r="O1481" s="173"/>
      <c r="P1481" s="130"/>
      <c r="R1481" s="168"/>
      <c r="S1481" s="173"/>
      <c r="T1481" s="130"/>
      <c r="V1481" s="168"/>
      <c r="W1481" s="173"/>
      <c r="X1481" s="130"/>
      <c r="Z1481" s="168"/>
      <c r="AA1481" s="173"/>
      <c r="AB1481" s="130"/>
    </row>
    <row r="1482" spans="2:28" ht="15" hidden="1" outlineLevel="1" thickBot="1" x14ac:dyDescent="0.35"/>
    <row r="1483" spans="2:28" s="10" customFormat="1" ht="15" hidden="1" outlineLevel="1" thickBot="1" x14ac:dyDescent="0.35">
      <c r="B1483" s="24" t="s">
        <v>8</v>
      </c>
      <c r="C1483" s="25" t="s">
        <v>9</v>
      </c>
      <c r="D1483" s="27" t="s">
        <v>12</v>
      </c>
      <c r="E1483" s="26" t="s">
        <v>14</v>
      </c>
      <c r="F1483" s="26" t="s">
        <v>15</v>
      </c>
      <c r="G1483" s="26" t="s">
        <v>16</v>
      </c>
      <c r="H1483" s="26" t="s">
        <v>2214</v>
      </c>
      <c r="I1483" s="26" t="s">
        <v>54</v>
      </c>
      <c r="J1483" s="26" t="s">
        <v>55</v>
      </c>
      <c r="K1483" s="175" t="s">
        <v>17</v>
      </c>
      <c r="L1483" s="27" t="s">
        <v>56</v>
      </c>
      <c r="M1483" s="116"/>
      <c r="N1483" s="27" t="s">
        <v>2213</v>
      </c>
      <c r="O1483" s="170" t="s">
        <v>1</v>
      </c>
      <c r="P1483" s="28" t="s">
        <v>0</v>
      </c>
      <c r="Q1483" s="116"/>
      <c r="R1483" s="161" t="s">
        <v>2213</v>
      </c>
      <c r="S1483" s="170" t="s">
        <v>1</v>
      </c>
      <c r="T1483" s="135" t="s">
        <v>0</v>
      </c>
      <c r="U1483" s="116"/>
      <c r="V1483" s="161" t="s">
        <v>2213</v>
      </c>
      <c r="W1483" s="170" t="s">
        <v>1</v>
      </c>
      <c r="X1483" s="135" t="s">
        <v>0</v>
      </c>
      <c r="Y1483" s="116"/>
      <c r="Z1483" s="161" t="s">
        <v>2213</v>
      </c>
      <c r="AA1483" s="170" t="s">
        <v>1</v>
      </c>
      <c r="AB1483" s="135" t="s">
        <v>0</v>
      </c>
    </row>
    <row r="1484" spans="2:28" s="7" customFormat="1" ht="9" customHeight="1" collapsed="1" thickBot="1" x14ac:dyDescent="0.35">
      <c r="K1484" s="174"/>
      <c r="L1484" s="13"/>
      <c r="M1484" s="116"/>
      <c r="N1484" s="13"/>
      <c r="O1484" s="169"/>
      <c r="Q1484" s="116"/>
      <c r="R1484" s="123"/>
      <c r="S1484" s="169"/>
      <c r="T1484" s="120"/>
      <c r="U1484" s="116"/>
      <c r="V1484" s="123"/>
      <c r="W1484" s="169"/>
      <c r="X1484" s="120"/>
      <c r="Y1484" s="116"/>
      <c r="Z1484" s="123"/>
      <c r="AA1484" s="169"/>
      <c r="AB1484" s="120"/>
    </row>
    <row r="1485" spans="2:28" ht="18" x14ac:dyDescent="0.3">
      <c r="B1485" s="32" t="s">
        <v>2397</v>
      </c>
      <c r="C1485" s="348" t="str">
        <f>IFERROR(INDEX(DATA!$E$6:$E$457,MATCH(B1485,DATA!$D$6:$D$457,0)),"")</f>
        <v>ACOMETIDA DESDE TG-PRINCIPAL A DIFERENTES PUNTOS EN 3N°2AWG CU(F)+1N°2AWG CU(N)+1N°4(T), CABLE TIPO LH FR-LS EN TUBERÍA 1∅2" SOPORTADA EN PLACA</v>
      </c>
      <c r="D1485" s="349"/>
      <c r="E1485" s="349"/>
      <c r="F1485" s="349"/>
      <c r="G1485" s="350"/>
      <c r="H1485" s="115"/>
      <c r="I1485" s="30"/>
      <c r="J1485" s="30"/>
      <c r="K1485" s="176"/>
      <c r="L1485" s="33" t="str">
        <f>IFERROR(INDEX(DATA!$F$6:$F$457,MATCH(B1485,DATA!$D$6:$D$457,0)),"")</f>
        <v>ML</v>
      </c>
      <c r="N1485" s="31"/>
      <c r="O1485" s="171">
        <f>ROUND(SUM(O1486:O1496),0)</f>
        <v>186</v>
      </c>
      <c r="P1485" s="15"/>
      <c r="R1485" s="166"/>
      <c r="S1485" s="171">
        <f>ROUND(SUM(S1486:S1496),0)</f>
        <v>149</v>
      </c>
      <c r="T1485" s="125"/>
      <c r="V1485" s="166"/>
      <c r="W1485" s="171">
        <f>ROUND(SUM(W1486:W1496),0)</f>
        <v>177</v>
      </c>
      <c r="X1485" s="125"/>
      <c r="Z1485" s="166"/>
      <c r="AA1485" s="171">
        <f>ROUND(SUM(AA1486:AA1496),0)</f>
        <v>173</v>
      </c>
      <c r="AB1485" s="125"/>
    </row>
    <row r="1486" spans="2:28" s="117" customFormat="1" ht="41.4" hidden="1" outlineLevel="1" x14ac:dyDescent="0.3">
      <c r="B1486" s="126" t="s">
        <v>18</v>
      </c>
      <c r="C1486" s="143" t="s">
        <v>2431</v>
      </c>
      <c r="D1486" s="137">
        <v>1</v>
      </c>
      <c r="E1486" s="139"/>
      <c r="F1486" s="139"/>
      <c r="G1486" s="139"/>
      <c r="H1486" s="156">
        <f>IF(L1486="ML",N1486,"")</f>
        <v>39.86</v>
      </c>
      <c r="I1486" s="156" t="str">
        <f>IF(L1486="M2",N1486,"")</f>
        <v/>
      </c>
      <c r="J1486" s="156" t="str">
        <f>IF(L1486="M3",N1486,"")</f>
        <v/>
      </c>
      <c r="K1486" s="177" t="str">
        <f>IF(L1486="KG",N1486,"")</f>
        <v/>
      </c>
      <c r="L1486" s="164" t="str">
        <f>L1485</f>
        <v>ML</v>
      </c>
      <c r="M1486" s="116"/>
      <c r="N1486" s="167">
        <v>39.86</v>
      </c>
      <c r="O1486" s="172">
        <f t="shared" ref="O1486" si="1372">IFERROR(D1486*N1486,"")</f>
        <v>39.86</v>
      </c>
      <c r="P1486" s="121">
        <f>IFERROR(O1486/$O$1485,"")</f>
        <v>0.2143010752688172</v>
      </c>
      <c r="Q1486" s="116"/>
      <c r="R1486" s="167">
        <v>31.83</v>
      </c>
      <c r="S1486" s="172">
        <f>IFERROR(D1486*R1486,"")</f>
        <v>31.83</v>
      </c>
      <c r="T1486" s="121">
        <f>IFERROR(S1486/$S$1485,"")</f>
        <v>0.21362416107382548</v>
      </c>
      <c r="U1486" s="116"/>
      <c r="V1486" s="167">
        <v>37.97</v>
      </c>
      <c r="W1486" s="172">
        <f>IFERROR(D1486*V1486,"")</f>
        <v>37.97</v>
      </c>
      <c r="X1486" s="121">
        <f>IFERROR(W1486/$W$1485,"")</f>
        <v>0.21451977401129943</v>
      </c>
      <c r="Y1486" s="116"/>
      <c r="Z1486" s="167">
        <v>37.07</v>
      </c>
      <c r="AA1486" s="172">
        <f>IFERROR(D1486*Z1486,"")</f>
        <v>37.07</v>
      </c>
      <c r="AB1486" s="121">
        <f>IFERROR(AA1486/$AA$1485,"")</f>
        <v>0.21427745664739883</v>
      </c>
    </row>
    <row r="1487" spans="2:28" s="117" customFormat="1" ht="41.4" hidden="1" outlineLevel="1" x14ac:dyDescent="0.3">
      <c r="B1487" s="126" t="s">
        <v>19</v>
      </c>
      <c r="C1487" s="143" t="s">
        <v>2425</v>
      </c>
      <c r="D1487" s="137">
        <v>1</v>
      </c>
      <c r="E1487" s="124"/>
      <c r="F1487" s="124"/>
      <c r="G1487" s="124"/>
      <c r="H1487" s="156">
        <f t="shared" ref="H1487:H1495" si="1373">IF(L1487="ML",N1487,"")</f>
        <v>31.01</v>
      </c>
      <c r="I1487" s="156" t="str">
        <f t="shared" ref="I1487:I1495" si="1374">IF(L1487="M2",N1487,"")</f>
        <v/>
      </c>
      <c r="J1487" s="156" t="str">
        <f t="shared" ref="J1487:J1495" si="1375">IF(L1487="M3",N1487,"")</f>
        <v/>
      </c>
      <c r="K1487" s="177" t="str">
        <f t="shared" ref="K1487:K1495" si="1376">IF(L1487="KG",N1487,"")</f>
        <v/>
      </c>
      <c r="L1487" s="164" t="str">
        <f t="shared" ref="L1487:L1495" si="1377">L1486</f>
        <v>ML</v>
      </c>
      <c r="M1487" s="116"/>
      <c r="N1487" s="167">
        <v>31.01</v>
      </c>
      <c r="O1487" s="172">
        <f>IFERROR(D1487*N1487,"")</f>
        <v>31.01</v>
      </c>
      <c r="P1487" s="121">
        <f t="shared" ref="P1487:P1495" si="1378">IFERROR(O1487/$O$1485,"")</f>
        <v>0.16672043010752688</v>
      </c>
      <c r="Q1487" s="116"/>
      <c r="R1487" s="167">
        <v>24.76</v>
      </c>
      <c r="S1487" s="172">
        <f t="shared" ref="S1487:S1495" si="1379">IFERROR(D1487*R1487,"")</f>
        <v>24.76</v>
      </c>
      <c r="T1487" s="121">
        <f t="shared" ref="T1487:T1495" si="1380">IFERROR(S1487/$S$1485,"")</f>
        <v>0.16617449664429532</v>
      </c>
      <c r="U1487" s="116"/>
      <c r="V1487" s="167">
        <v>29.53</v>
      </c>
      <c r="W1487" s="172">
        <f t="shared" ref="W1487:W1495" si="1381">IFERROR(D1487*V1487,"")</f>
        <v>29.53</v>
      </c>
      <c r="X1487" s="121">
        <f t="shared" ref="X1487:X1495" si="1382">IFERROR(W1487/$W$1485,"")</f>
        <v>0.16683615819209041</v>
      </c>
      <c r="Y1487" s="116"/>
      <c r="Z1487" s="167">
        <v>28.83</v>
      </c>
      <c r="AA1487" s="172">
        <f t="shared" ref="AA1487:AA1495" si="1383">IFERROR(D1487*Z1487,"")</f>
        <v>28.83</v>
      </c>
      <c r="AB1487" s="121">
        <f t="shared" ref="AB1487:AB1495" si="1384">IFERROR(AA1487/$AA$1485,"")</f>
        <v>0.16664739884393062</v>
      </c>
    </row>
    <row r="1488" spans="2:28" s="117" customFormat="1" ht="41.4" hidden="1" outlineLevel="1" x14ac:dyDescent="0.3">
      <c r="B1488" s="126" t="s">
        <v>20</v>
      </c>
      <c r="C1488" s="143" t="s">
        <v>2426</v>
      </c>
      <c r="D1488" s="137">
        <v>1</v>
      </c>
      <c r="E1488" s="124"/>
      <c r="F1488" s="124"/>
      <c r="G1488" s="124"/>
      <c r="H1488" s="156">
        <f t="shared" si="1373"/>
        <v>26.58</v>
      </c>
      <c r="I1488" s="156" t="str">
        <f t="shared" si="1374"/>
        <v/>
      </c>
      <c r="J1488" s="156" t="str">
        <f t="shared" si="1375"/>
        <v/>
      </c>
      <c r="K1488" s="177" t="str">
        <f t="shared" si="1376"/>
        <v/>
      </c>
      <c r="L1488" s="164" t="str">
        <f t="shared" si="1377"/>
        <v>ML</v>
      </c>
      <c r="M1488" s="116"/>
      <c r="N1488" s="167">
        <v>26.58</v>
      </c>
      <c r="O1488" s="172">
        <f t="shared" ref="O1488:O1495" si="1385">IFERROR(D1488*N1488,"")</f>
        <v>26.58</v>
      </c>
      <c r="P1488" s="121">
        <f t="shared" si="1378"/>
        <v>0.14290322580645159</v>
      </c>
      <c r="Q1488" s="116"/>
      <c r="R1488" s="167">
        <v>21.22</v>
      </c>
      <c r="S1488" s="172">
        <f t="shared" si="1379"/>
        <v>21.22</v>
      </c>
      <c r="T1488" s="121">
        <f t="shared" si="1380"/>
        <v>0.14241610738255034</v>
      </c>
      <c r="U1488" s="116"/>
      <c r="V1488" s="167">
        <v>25.32</v>
      </c>
      <c r="W1488" s="172">
        <f t="shared" si="1381"/>
        <v>25.32</v>
      </c>
      <c r="X1488" s="121">
        <f t="shared" si="1382"/>
        <v>0.14305084745762711</v>
      </c>
      <c r="Y1488" s="116"/>
      <c r="Z1488" s="167">
        <v>24.71</v>
      </c>
      <c r="AA1488" s="172">
        <f t="shared" si="1383"/>
        <v>24.71</v>
      </c>
      <c r="AB1488" s="121">
        <f t="shared" si="1384"/>
        <v>0.14283236994219653</v>
      </c>
    </row>
    <row r="1489" spans="2:28" s="117" customFormat="1" ht="41.4" hidden="1" outlineLevel="1" x14ac:dyDescent="0.3">
      <c r="B1489" s="126" t="s">
        <v>21</v>
      </c>
      <c r="C1489" s="143" t="s">
        <v>2432</v>
      </c>
      <c r="D1489" s="137">
        <v>1</v>
      </c>
      <c r="E1489" s="124"/>
      <c r="F1489" s="124"/>
      <c r="G1489" s="124"/>
      <c r="H1489" s="156">
        <f t="shared" si="1373"/>
        <v>53.15</v>
      </c>
      <c r="I1489" s="156" t="str">
        <f t="shared" si="1374"/>
        <v/>
      </c>
      <c r="J1489" s="156" t="str">
        <f t="shared" si="1375"/>
        <v/>
      </c>
      <c r="K1489" s="177" t="str">
        <f t="shared" si="1376"/>
        <v/>
      </c>
      <c r="L1489" s="164" t="str">
        <f t="shared" si="1377"/>
        <v>ML</v>
      </c>
      <c r="M1489" s="116"/>
      <c r="N1489" s="167">
        <v>53.15</v>
      </c>
      <c r="O1489" s="172">
        <f t="shared" si="1385"/>
        <v>53.15</v>
      </c>
      <c r="P1489" s="121">
        <f t="shared" si="1378"/>
        <v>0.28575268817204302</v>
      </c>
      <c r="Q1489" s="116"/>
      <c r="R1489" s="167">
        <v>42.45</v>
      </c>
      <c r="S1489" s="172">
        <f t="shared" si="1379"/>
        <v>42.45</v>
      </c>
      <c r="T1489" s="121">
        <f t="shared" si="1380"/>
        <v>0.28489932885906044</v>
      </c>
      <c r="U1489" s="116"/>
      <c r="V1489" s="167">
        <v>50.63</v>
      </c>
      <c r="W1489" s="172">
        <f t="shared" si="1381"/>
        <v>50.63</v>
      </c>
      <c r="X1489" s="121">
        <f t="shared" si="1382"/>
        <v>0.286045197740113</v>
      </c>
      <c r="Y1489" s="116"/>
      <c r="Z1489" s="167">
        <v>49.42</v>
      </c>
      <c r="AA1489" s="172">
        <f t="shared" si="1383"/>
        <v>49.42</v>
      </c>
      <c r="AB1489" s="121">
        <f t="shared" si="1384"/>
        <v>0.28566473988439306</v>
      </c>
    </row>
    <row r="1490" spans="2:28" s="117" customFormat="1" ht="41.4" hidden="1" outlineLevel="1" x14ac:dyDescent="0.3">
      <c r="B1490" s="126" t="s">
        <v>22</v>
      </c>
      <c r="C1490" s="143" t="s">
        <v>2433</v>
      </c>
      <c r="D1490" s="137">
        <v>1</v>
      </c>
      <c r="E1490" s="124"/>
      <c r="F1490" s="124"/>
      <c r="G1490" s="124"/>
      <c r="H1490" s="156">
        <f t="shared" si="1373"/>
        <v>35.44</v>
      </c>
      <c r="I1490" s="156" t="str">
        <f t="shared" si="1374"/>
        <v/>
      </c>
      <c r="J1490" s="156" t="str">
        <f t="shared" si="1375"/>
        <v/>
      </c>
      <c r="K1490" s="177" t="str">
        <f t="shared" si="1376"/>
        <v/>
      </c>
      <c r="L1490" s="164" t="str">
        <f t="shared" si="1377"/>
        <v>ML</v>
      </c>
      <c r="M1490" s="116"/>
      <c r="N1490" s="167">
        <v>35.44</v>
      </c>
      <c r="O1490" s="172">
        <f t="shared" si="1385"/>
        <v>35.44</v>
      </c>
      <c r="P1490" s="121">
        <f t="shared" si="1378"/>
        <v>0.19053763440860214</v>
      </c>
      <c r="Q1490" s="116"/>
      <c r="R1490" s="167">
        <v>28.3</v>
      </c>
      <c r="S1490" s="172">
        <f t="shared" si="1379"/>
        <v>28.3</v>
      </c>
      <c r="T1490" s="121">
        <f t="shared" si="1380"/>
        <v>0.18993288590604027</v>
      </c>
      <c r="U1490" s="116"/>
      <c r="V1490" s="167">
        <v>33.75</v>
      </c>
      <c r="W1490" s="172">
        <f t="shared" si="1381"/>
        <v>33.75</v>
      </c>
      <c r="X1490" s="121">
        <f t="shared" si="1382"/>
        <v>0.19067796610169491</v>
      </c>
      <c r="Y1490" s="116"/>
      <c r="Z1490" s="167">
        <v>32.950000000000003</v>
      </c>
      <c r="AA1490" s="172">
        <f t="shared" si="1383"/>
        <v>32.950000000000003</v>
      </c>
      <c r="AB1490" s="121">
        <f t="shared" si="1384"/>
        <v>0.19046242774566477</v>
      </c>
    </row>
    <row r="1491" spans="2:28" s="117" customFormat="1" hidden="1" outlineLevel="1" x14ac:dyDescent="0.3">
      <c r="B1491" s="126" t="s">
        <v>23</v>
      </c>
      <c r="C1491" s="143"/>
      <c r="D1491" s="137"/>
      <c r="E1491" s="124"/>
      <c r="F1491" s="124"/>
      <c r="G1491" s="124"/>
      <c r="H1491" s="156">
        <f t="shared" si="1373"/>
        <v>0</v>
      </c>
      <c r="I1491" s="156" t="str">
        <f t="shared" si="1374"/>
        <v/>
      </c>
      <c r="J1491" s="156" t="str">
        <f t="shared" si="1375"/>
        <v/>
      </c>
      <c r="K1491" s="177" t="str">
        <f t="shared" si="1376"/>
        <v/>
      </c>
      <c r="L1491" s="164" t="str">
        <f t="shared" si="1377"/>
        <v>ML</v>
      </c>
      <c r="M1491" s="116"/>
      <c r="N1491" s="167"/>
      <c r="O1491" s="172">
        <f t="shared" si="1385"/>
        <v>0</v>
      </c>
      <c r="P1491" s="121">
        <f t="shared" si="1378"/>
        <v>0</v>
      </c>
      <c r="Q1491" s="116"/>
      <c r="R1491" s="167"/>
      <c r="S1491" s="172">
        <f t="shared" si="1379"/>
        <v>0</v>
      </c>
      <c r="T1491" s="121">
        <f t="shared" si="1380"/>
        <v>0</v>
      </c>
      <c r="U1491" s="116"/>
      <c r="V1491" s="167"/>
      <c r="W1491" s="172">
        <f t="shared" si="1381"/>
        <v>0</v>
      </c>
      <c r="X1491" s="121">
        <f t="shared" si="1382"/>
        <v>0</v>
      </c>
      <c r="Y1491" s="116"/>
      <c r="Z1491" s="167"/>
      <c r="AA1491" s="172">
        <f t="shared" si="1383"/>
        <v>0</v>
      </c>
      <c r="AB1491" s="121">
        <f t="shared" si="1384"/>
        <v>0</v>
      </c>
    </row>
    <row r="1492" spans="2:28" s="117" customFormat="1" hidden="1" outlineLevel="1" x14ac:dyDescent="0.3">
      <c r="B1492" s="126" t="s">
        <v>24</v>
      </c>
      <c r="C1492" s="143"/>
      <c r="D1492" s="137"/>
      <c r="E1492" s="124"/>
      <c r="F1492" s="124"/>
      <c r="G1492" s="124"/>
      <c r="H1492" s="156">
        <f t="shared" si="1373"/>
        <v>0</v>
      </c>
      <c r="I1492" s="156" t="str">
        <f t="shared" si="1374"/>
        <v/>
      </c>
      <c r="J1492" s="156" t="str">
        <f t="shared" si="1375"/>
        <v/>
      </c>
      <c r="K1492" s="177" t="str">
        <f t="shared" si="1376"/>
        <v/>
      </c>
      <c r="L1492" s="164" t="str">
        <f t="shared" si="1377"/>
        <v>ML</v>
      </c>
      <c r="M1492" s="116"/>
      <c r="N1492" s="167"/>
      <c r="O1492" s="172">
        <f t="shared" si="1385"/>
        <v>0</v>
      </c>
      <c r="P1492" s="121">
        <f t="shared" si="1378"/>
        <v>0</v>
      </c>
      <c r="Q1492" s="116"/>
      <c r="R1492" s="167"/>
      <c r="S1492" s="172">
        <f t="shared" si="1379"/>
        <v>0</v>
      </c>
      <c r="T1492" s="121">
        <f t="shared" si="1380"/>
        <v>0</v>
      </c>
      <c r="U1492" s="116"/>
      <c r="V1492" s="167"/>
      <c r="W1492" s="172">
        <f t="shared" si="1381"/>
        <v>0</v>
      </c>
      <c r="X1492" s="121">
        <f t="shared" si="1382"/>
        <v>0</v>
      </c>
      <c r="Y1492" s="116"/>
      <c r="Z1492" s="167"/>
      <c r="AA1492" s="172">
        <f t="shared" si="1383"/>
        <v>0</v>
      </c>
      <c r="AB1492" s="121">
        <f t="shared" si="1384"/>
        <v>0</v>
      </c>
    </row>
    <row r="1493" spans="2:28" s="117" customFormat="1" hidden="1" outlineLevel="1" x14ac:dyDescent="0.3">
      <c r="B1493" s="126" t="s">
        <v>25</v>
      </c>
      <c r="C1493" s="143"/>
      <c r="D1493" s="137"/>
      <c r="E1493" s="124"/>
      <c r="F1493" s="124"/>
      <c r="G1493" s="124"/>
      <c r="H1493" s="156">
        <f t="shared" si="1373"/>
        <v>0</v>
      </c>
      <c r="I1493" s="156" t="str">
        <f t="shared" si="1374"/>
        <v/>
      </c>
      <c r="J1493" s="156" t="str">
        <f t="shared" si="1375"/>
        <v/>
      </c>
      <c r="K1493" s="177" t="str">
        <f t="shared" si="1376"/>
        <v/>
      </c>
      <c r="L1493" s="164" t="str">
        <f t="shared" si="1377"/>
        <v>ML</v>
      </c>
      <c r="M1493" s="116"/>
      <c r="N1493" s="167"/>
      <c r="O1493" s="172">
        <f t="shared" si="1385"/>
        <v>0</v>
      </c>
      <c r="P1493" s="121">
        <f t="shared" si="1378"/>
        <v>0</v>
      </c>
      <c r="Q1493" s="116"/>
      <c r="R1493" s="167"/>
      <c r="S1493" s="172">
        <f t="shared" si="1379"/>
        <v>0</v>
      </c>
      <c r="T1493" s="121">
        <f t="shared" si="1380"/>
        <v>0</v>
      </c>
      <c r="U1493" s="116"/>
      <c r="V1493" s="167"/>
      <c r="W1493" s="172">
        <f t="shared" si="1381"/>
        <v>0</v>
      </c>
      <c r="X1493" s="121">
        <f t="shared" si="1382"/>
        <v>0</v>
      </c>
      <c r="Y1493" s="116"/>
      <c r="Z1493" s="167"/>
      <c r="AA1493" s="172">
        <f t="shared" si="1383"/>
        <v>0</v>
      </c>
      <c r="AB1493" s="121">
        <f t="shared" si="1384"/>
        <v>0</v>
      </c>
    </row>
    <row r="1494" spans="2:28" s="117" customFormat="1" hidden="1" outlineLevel="1" x14ac:dyDescent="0.3">
      <c r="B1494" s="126" t="s">
        <v>26</v>
      </c>
      <c r="C1494" s="143"/>
      <c r="D1494" s="137"/>
      <c r="E1494" s="124"/>
      <c r="F1494" s="124"/>
      <c r="G1494" s="124"/>
      <c r="H1494" s="156">
        <f t="shared" si="1373"/>
        <v>0</v>
      </c>
      <c r="I1494" s="156" t="str">
        <f t="shared" si="1374"/>
        <v/>
      </c>
      <c r="J1494" s="156" t="str">
        <f t="shared" si="1375"/>
        <v/>
      </c>
      <c r="K1494" s="177" t="str">
        <f t="shared" si="1376"/>
        <v/>
      </c>
      <c r="L1494" s="164" t="str">
        <f t="shared" si="1377"/>
        <v>ML</v>
      </c>
      <c r="M1494" s="116"/>
      <c r="N1494" s="167"/>
      <c r="O1494" s="172">
        <f t="shared" si="1385"/>
        <v>0</v>
      </c>
      <c r="P1494" s="121">
        <f t="shared" si="1378"/>
        <v>0</v>
      </c>
      <c r="Q1494" s="116"/>
      <c r="R1494" s="167"/>
      <c r="S1494" s="172">
        <f t="shared" si="1379"/>
        <v>0</v>
      </c>
      <c r="T1494" s="121">
        <f t="shared" si="1380"/>
        <v>0</v>
      </c>
      <c r="U1494" s="116"/>
      <c r="V1494" s="167"/>
      <c r="W1494" s="172">
        <f t="shared" si="1381"/>
        <v>0</v>
      </c>
      <c r="X1494" s="121">
        <f t="shared" si="1382"/>
        <v>0</v>
      </c>
      <c r="Y1494" s="116"/>
      <c r="Z1494" s="167"/>
      <c r="AA1494" s="172">
        <f t="shared" si="1383"/>
        <v>0</v>
      </c>
      <c r="AB1494" s="121">
        <f t="shared" si="1384"/>
        <v>0</v>
      </c>
    </row>
    <row r="1495" spans="2:28" s="117" customFormat="1" hidden="1" outlineLevel="1" x14ac:dyDescent="0.3">
      <c r="B1495" s="126" t="s">
        <v>27</v>
      </c>
      <c r="C1495" s="143"/>
      <c r="D1495" s="137"/>
      <c r="E1495" s="124"/>
      <c r="F1495" s="124"/>
      <c r="G1495" s="124"/>
      <c r="H1495" s="156">
        <f t="shared" si="1373"/>
        <v>0</v>
      </c>
      <c r="I1495" s="156" t="str">
        <f t="shared" si="1374"/>
        <v/>
      </c>
      <c r="J1495" s="156" t="str">
        <f t="shared" si="1375"/>
        <v/>
      </c>
      <c r="K1495" s="177" t="str">
        <f t="shared" si="1376"/>
        <v/>
      </c>
      <c r="L1495" s="164" t="str">
        <f t="shared" si="1377"/>
        <v>ML</v>
      </c>
      <c r="M1495" s="116"/>
      <c r="N1495" s="167"/>
      <c r="O1495" s="172">
        <f t="shared" si="1385"/>
        <v>0</v>
      </c>
      <c r="P1495" s="121">
        <f t="shared" si="1378"/>
        <v>0</v>
      </c>
      <c r="Q1495" s="116"/>
      <c r="R1495" s="167"/>
      <c r="S1495" s="172">
        <f t="shared" si="1379"/>
        <v>0</v>
      </c>
      <c r="T1495" s="121">
        <f t="shared" si="1380"/>
        <v>0</v>
      </c>
      <c r="U1495" s="116"/>
      <c r="V1495" s="167"/>
      <c r="W1495" s="172">
        <f t="shared" si="1381"/>
        <v>0</v>
      </c>
      <c r="X1495" s="121">
        <f t="shared" si="1382"/>
        <v>0</v>
      </c>
      <c r="Y1495" s="116"/>
      <c r="Z1495" s="167"/>
      <c r="AA1495" s="172">
        <f t="shared" si="1383"/>
        <v>0</v>
      </c>
      <c r="AB1495" s="121">
        <f t="shared" si="1384"/>
        <v>0</v>
      </c>
    </row>
    <row r="1496" spans="2:28" s="117" customFormat="1" ht="15" hidden="1" outlineLevel="1" thickBot="1" x14ac:dyDescent="0.35">
      <c r="B1496" s="127"/>
      <c r="C1496" s="128"/>
      <c r="D1496" s="140"/>
      <c r="E1496" s="129"/>
      <c r="F1496" s="129"/>
      <c r="G1496" s="129"/>
      <c r="H1496" s="129"/>
      <c r="I1496" s="129"/>
      <c r="J1496" s="129"/>
      <c r="K1496" s="178"/>
      <c r="L1496" s="165"/>
      <c r="M1496" s="116"/>
      <c r="N1496" s="168"/>
      <c r="O1496" s="173"/>
      <c r="P1496" s="130"/>
      <c r="Q1496" s="116"/>
      <c r="R1496" s="168"/>
      <c r="S1496" s="173"/>
      <c r="T1496" s="130"/>
      <c r="U1496" s="116"/>
      <c r="V1496" s="168"/>
      <c r="W1496" s="173"/>
      <c r="X1496" s="130"/>
      <c r="Y1496" s="116"/>
      <c r="Z1496" s="168"/>
      <c r="AA1496" s="173"/>
      <c r="AB1496" s="130"/>
    </row>
    <row r="1497" spans="2:28" s="120" customFormat="1" ht="9" hidden="1" customHeight="1" outlineLevel="1" thickBot="1" x14ac:dyDescent="0.35">
      <c r="K1497" s="174"/>
      <c r="L1497" s="123"/>
      <c r="M1497" s="116"/>
      <c r="N1497" s="123"/>
      <c r="O1497" s="169"/>
      <c r="Q1497" s="116"/>
      <c r="R1497" s="123"/>
      <c r="S1497" s="169"/>
      <c r="U1497" s="116"/>
      <c r="V1497" s="123"/>
      <c r="W1497" s="169"/>
      <c r="Y1497" s="116"/>
      <c r="Z1497" s="123"/>
      <c r="AA1497" s="169"/>
    </row>
    <row r="1498" spans="2:28" s="122" customFormat="1" ht="15" hidden="1" outlineLevel="1" thickBot="1" x14ac:dyDescent="0.35">
      <c r="B1498" s="132" t="s">
        <v>8</v>
      </c>
      <c r="C1498" s="132" t="s">
        <v>9</v>
      </c>
      <c r="D1498" s="134" t="s">
        <v>12</v>
      </c>
      <c r="E1498" s="133" t="s">
        <v>14</v>
      </c>
      <c r="F1498" s="133" t="s">
        <v>15</v>
      </c>
      <c r="G1498" s="133" t="s">
        <v>16</v>
      </c>
      <c r="H1498" s="133" t="s">
        <v>2214</v>
      </c>
      <c r="I1498" s="133" t="s">
        <v>54</v>
      </c>
      <c r="J1498" s="133" t="s">
        <v>55</v>
      </c>
      <c r="K1498" s="175" t="s">
        <v>17</v>
      </c>
      <c r="L1498" s="162" t="s">
        <v>56</v>
      </c>
      <c r="M1498" s="116"/>
      <c r="N1498" s="161" t="s">
        <v>2213</v>
      </c>
      <c r="O1498" s="170" t="s">
        <v>1</v>
      </c>
      <c r="P1498" s="135" t="s">
        <v>0</v>
      </c>
      <c r="Q1498" s="116"/>
      <c r="R1498" s="161" t="s">
        <v>2213</v>
      </c>
      <c r="S1498" s="170" t="s">
        <v>1</v>
      </c>
      <c r="T1498" s="135" t="s">
        <v>0</v>
      </c>
      <c r="U1498" s="116"/>
      <c r="V1498" s="161" t="s">
        <v>2213</v>
      </c>
      <c r="W1498" s="170" t="s">
        <v>1</v>
      </c>
      <c r="X1498" s="135" t="s">
        <v>0</v>
      </c>
      <c r="Y1498" s="116"/>
      <c r="Z1498" s="161" t="s">
        <v>2213</v>
      </c>
      <c r="AA1498" s="170" t="s">
        <v>1</v>
      </c>
      <c r="AB1498" s="135" t="s">
        <v>0</v>
      </c>
    </row>
    <row r="1499" spans="2:28" s="7" customFormat="1" ht="9" customHeight="1" collapsed="1" thickBot="1" x14ac:dyDescent="0.35">
      <c r="K1499" s="174"/>
      <c r="L1499" s="13"/>
      <c r="M1499" s="116"/>
      <c r="N1499" s="13"/>
      <c r="O1499" s="169"/>
      <c r="Q1499" s="116"/>
      <c r="R1499" s="123"/>
      <c r="S1499" s="169"/>
      <c r="T1499" s="120"/>
      <c r="U1499" s="116"/>
      <c r="V1499" s="123"/>
      <c r="W1499" s="169"/>
      <c r="X1499" s="120"/>
      <c r="Y1499" s="116"/>
      <c r="Z1499" s="123"/>
      <c r="AA1499" s="169"/>
      <c r="AB1499" s="120"/>
    </row>
    <row r="1500" spans="2:28" ht="18" x14ac:dyDescent="0.3">
      <c r="B1500" s="32" t="s">
        <v>2398</v>
      </c>
      <c r="C1500" s="348" t="str">
        <f>IFERROR(INDEX(DATA!$E$6:$E$457,MATCH(B1500,DATA!$D$6:$D$457,0)),"")</f>
        <v>CAJA DE INSPECCIÓN BAJA TENSIÓN SB-325 (NORMA ECA)</v>
      </c>
      <c r="D1500" s="349"/>
      <c r="E1500" s="349"/>
      <c r="F1500" s="349"/>
      <c r="G1500" s="350"/>
      <c r="H1500" s="115"/>
      <c r="I1500" s="30"/>
      <c r="J1500" s="30"/>
      <c r="K1500" s="176"/>
      <c r="L1500" s="33" t="str">
        <f>IFERROR(INDEX(DATA!$F$6:$F$457,MATCH(B1500,DATA!$D$6:$D$457,0)),"")</f>
        <v>UN</v>
      </c>
      <c r="N1500" s="31"/>
      <c r="O1500" s="171">
        <f>ROUND(SUM(O1501:O1511),0)</f>
        <v>13</v>
      </c>
      <c r="P1500" s="15"/>
      <c r="R1500" s="166"/>
      <c r="S1500" s="171">
        <f>ROUND(SUM(S1501:S1511),0)</f>
        <v>12</v>
      </c>
      <c r="T1500" s="125"/>
      <c r="V1500" s="166"/>
      <c r="W1500" s="171">
        <f>ROUND(SUM(W1501:W1511),0)</f>
        <v>12</v>
      </c>
      <c r="X1500" s="125"/>
      <c r="Z1500" s="166"/>
      <c r="AA1500" s="171">
        <f>ROUND(SUM(AA1501:AA1511),0)</f>
        <v>12</v>
      </c>
      <c r="AB1500" s="125"/>
    </row>
    <row r="1501" spans="2:28" s="117" customFormat="1" hidden="1" outlineLevel="1" x14ac:dyDescent="0.3">
      <c r="B1501" s="126" t="s">
        <v>18</v>
      </c>
      <c r="C1501" s="143"/>
      <c r="D1501" s="137">
        <v>1</v>
      </c>
      <c r="E1501" s="139"/>
      <c r="F1501" s="139"/>
      <c r="G1501" s="139"/>
      <c r="H1501" s="156" t="str">
        <f>IF(L1501="ML",N1501,"")</f>
        <v/>
      </c>
      <c r="I1501" s="156" t="str">
        <f>IF(L1501="M2",N1501,"")</f>
        <v/>
      </c>
      <c r="J1501" s="156" t="str">
        <f>IF(L1501="M3",N1501,"")</f>
        <v/>
      </c>
      <c r="K1501" s="177" t="str">
        <f>IF(L1501="KG",N1501,"")</f>
        <v/>
      </c>
      <c r="L1501" s="164" t="str">
        <f>L1500</f>
        <v>UN</v>
      </c>
      <c r="M1501" s="116"/>
      <c r="N1501" s="167">
        <v>13</v>
      </c>
      <c r="O1501" s="172">
        <f t="shared" ref="O1501" si="1386">IFERROR(D1501*N1501,"")</f>
        <v>13</v>
      </c>
      <c r="P1501" s="121">
        <f>IFERROR(O1501/$O$1500,"")</f>
        <v>1</v>
      </c>
      <c r="Q1501" s="116"/>
      <c r="R1501" s="167">
        <v>12</v>
      </c>
      <c r="S1501" s="172">
        <f>IFERROR(D1501*R1501,"")</f>
        <v>12</v>
      </c>
      <c r="T1501" s="121">
        <f>IFERROR(S1501/$S$1500,"")</f>
        <v>1</v>
      </c>
      <c r="U1501" s="116"/>
      <c r="V1501" s="167">
        <v>12</v>
      </c>
      <c r="W1501" s="172">
        <f>IFERROR(D1501*V1501,"")</f>
        <v>12</v>
      </c>
      <c r="X1501" s="121">
        <f>IFERROR(W1501/$W$1500,"")</f>
        <v>1</v>
      </c>
      <c r="Y1501" s="116"/>
      <c r="Z1501" s="167">
        <v>12</v>
      </c>
      <c r="AA1501" s="172">
        <f>IFERROR(D1501*Z1501,"")</f>
        <v>12</v>
      </c>
      <c r="AB1501" s="121">
        <f>IFERROR(AA1501/$AA$1500,"")</f>
        <v>1</v>
      </c>
    </row>
    <row r="1502" spans="2:28" s="117" customFormat="1" hidden="1" outlineLevel="1" x14ac:dyDescent="0.3">
      <c r="B1502" s="126" t="s">
        <v>19</v>
      </c>
      <c r="C1502" s="143"/>
      <c r="D1502" s="137"/>
      <c r="E1502" s="124"/>
      <c r="F1502" s="124"/>
      <c r="G1502" s="124"/>
      <c r="H1502" s="156" t="str">
        <f t="shared" ref="H1502:H1510" si="1387">IF(L1502="ML",N1502,"")</f>
        <v/>
      </c>
      <c r="I1502" s="156" t="str">
        <f t="shared" ref="I1502:I1510" si="1388">IF(L1502="M2",N1502,"")</f>
        <v/>
      </c>
      <c r="J1502" s="156" t="str">
        <f t="shared" ref="J1502:J1510" si="1389">IF(L1502="M3",N1502,"")</f>
        <v/>
      </c>
      <c r="K1502" s="177" t="str">
        <f t="shared" ref="K1502:K1510" si="1390">IF(L1502="KG",N1502,"")</f>
        <v/>
      </c>
      <c r="L1502" s="164" t="str">
        <f t="shared" ref="L1502:L1510" si="1391">L1501</f>
        <v>UN</v>
      </c>
      <c r="M1502" s="116"/>
      <c r="N1502" s="167"/>
      <c r="O1502" s="172">
        <f>IFERROR(D1502*N1502,"")</f>
        <v>0</v>
      </c>
      <c r="P1502" s="121">
        <f t="shared" ref="P1502:P1510" si="1392">IFERROR(O1502/$O$1500,"")</f>
        <v>0</v>
      </c>
      <c r="Q1502" s="116"/>
      <c r="R1502" s="167"/>
      <c r="S1502" s="172">
        <f t="shared" ref="S1502:S1510" si="1393">IFERROR(D1502*R1502,"")</f>
        <v>0</v>
      </c>
      <c r="T1502" s="121">
        <f t="shared" ref="T1502:T1510" si="1394">IFERROR(S1502/$S$1500,"")</f>
        <v>0</v>
      </c>
      <c r="U1502" s="116"/>
      <c r="V1502" s="167"/>
      <c r="W1502" s="172">
        <f t="shared" ref="W1502:W1510" si="1395">IFERROR(D1502*V1502,"")</f>
        <v>0</v>
      </c>
      <c r="X1502" s="121">
        <f t="shared" ref="X1502:X1510" si="1396">IFERROR(W1502/$W$1500,"")</f>
        <v>0</v>
      </c>
      <c r="Y1502" s="116"/>
      <c r="Z1502" s="167"/>
      <c r="AA1502" s="172">
        <f t="shared" ref="AA1502:AA1510" si="1397">IFERROR(D1502*Z1502,"")</f>
        <v>0</v>
      </c>
      <c r="AB1502" s="121">
        <f t="shared" ref="AB1502:AB1510" si="1398">IFERROR(AA1502/$AA$1500,"")</f>
        <v>0</v>
      </c>
    </row>
    <row r="1503" spans="2:28" s="117" customFormat="1" hidden="1" outlineLevel="1" x14ac:dyDescent="0.3">
      <c r="B1503" s="126" t="s">
        <v>20</v>
      </c>
      <c r="C1503" s="143"/>
      <c r="D1503" s="137"/>
      <c r="E1503" s="124"/>
      <c r="F1503" s="124"/>
      <c r="G1503" s="124"/>
      <c r="H1503" s="156" t="str">
        <f t="shared" si="1387"/>
        <v/>
      </c>
      <c r="I1503" s="156" t="str">
        <f t="shared" si="1388"/>
        <v/>
      </c>
      <c r="J1503" s="156" t="str">
        <f t="shared" si="1389"/>
        <v/>
      </c>
      <c r="K1503" s="177" t="str">
        <f t="shared" si="1390"/>
        <v/>
      </c>
      <c r="L1503" s="164" t="str">
        <f t="shared" si="1391"/>
        <v>UN</v>
      </c>
      <c r="M1503" s="116"/>
      <c r="N1503" s="167"/>
      <c r="O1503" s="172">
        <f t="shared" ref="O1503:O1510" si="1399">IFERROR(D1503*N1503,"")</f>
        <v>0</v>
      </c>
      <c r="P1503" s="121">
        <f t="shared" si="1392"/>
        <v>0</v>
      </c>
      <c r="Q1503" s="116"/>
      <c r="R1503" s="167"/>
      <c r="S1503" s="172">
        <f t="shared" si="1393"/>
        <v>0</v>
      </c>
      <c r="T1503" s="121">
        <f t="shared" si="1394"/>
        <v>0</v>
      </c>
      <c r="U1503" s="116"/>
      <c r="V1503" s="167"/>
      <c r="W1503" s="172">
        <f t="shared" si="1395"/>
        <v>0</v>
      </c>
      <c r="X1503" s="121">
        <f t="shared" si="1396"/>
        <v>0</v>
      </c>
      <c r="Y1503" s="116"/>
      <c r="Z1503" s="167"/>
      <c r="AA1503" s="172">
        <f t="shared" si="1397"/>
        <v>0</v>
      </c>
      <c r="AB1503" s="121">
        <f t="shared" si="1398"/>
        <v>0</v>
      </c>
    </row>
    <row r="1504" spans="2:28" s="117" customFormat="1" hidden="1" outlineLevel="1" x14ac:dyDescent="0.3">
      <c r="B1504" s="126" t="s">
        <v>21</v>
      </c>
      <c r="C1504" s="143"/>
      <c r="D1504" s="137"/>
      <c r="E1504" s="124"/>
      <c r="F1504" s="124"/>
      <c r="G1504" s="124"/>
      <c r="H1504" s="156" t="str">
        <f t="shared" si="1387"/>
        <v/>
      </c>
      <c r="I1504" s="156" t="str">
        <f t="shared" si="1388"/>
        <v/>
      </c>
      <c r="J1504" s="156" t="str">
        <f t="shared" si="1389"/>
        <v/>
      </c>
      <c r="K1504" s="177" t="str">
        <f t="shared" si="1390"/>
        <v/>
      </c>
      <c r="L1504" s="164" t="str">
        <f t="shared" si="1391"/>
        <v>UN</v>
      </c>
      <c r="M1504" s="116"/>
      <c r="N1504" s="167"/>
      <c r="O1504" s="172">
        <f t="shared" si="1399"/>
        <v>0</v>
      </c>
      <c r="P1504" s="121">
        <f t="shared" si="1392"/>
        <v>0</v>
      </c>
      <c r="Q1504" s="116"/>
      <c r="R1504" s="167"/>
      <c r="S1504" s="172">
        <f t="shared" si="1393"/>
        <v>0</v>
      </c>
      <c r="T1504" s="121">
        <f t="shared" si="1394"/>
        <v>0</v>
      </c>
      <c r="U1504" s="116"/>
      <c r="V1504" s="167"/>
      <c r="W1504" s="172">
        <f t="shared" si="1395"/>
        <v>0</v>
      </c>
      <c r="X1504" s="121">
        <f t="shared" si="1396"/>
        <v>0</v>
      </c>
      <c r="Y1504" s="116"/>
      <c r="Z1504" s="167"/>
      <c r="AA1504" s="172">
        <f t="shared" si="1397"/>
        <v>0</v>
      </c>
      <c r="AB1504" s="121">
        <f t="shared" si="1398"/>
        <v>0</v>
      </c>
    </row>
    <row r="1505" spans="2:28" s="117" customFormat="1" hidden="1" outlineLevel="1" x14ac:dyDescent="0.3">
      <c r="B1505" s="126" t="s">
        <v>22</v>
      </c>
      <c r="C1505" s="143"/>
      <c r="D1505" s="137"/>
      <c r="E1505" s="124"/>
      <c r="F1505" s="124"/>
      <c r="G1505" s="124"/>
      <c r="H1505" s="156" t="str">
        <f t="shared" si="1387"/>
        <v/>
      </c>
      <c r="I1505" s="156" t="str">
        <f t="shared" si="1388"/>
        <v/>
      </c>
      <c r="J1505" s="156" t="str">
        <f t="shared" si="1389"/>
        <v/>
      </c>
      <c r="K1505" s="177" t="str">
        <f t="shared" si="1390"/>
        <v/>
      </c>
      <c r="L1505" s="164" t="str">
        <f t="shared" si="1391"/>
        <v>UN</v>
      </c>
      <c r="M1505" s="116"/>
      <c r="N1505" s="167"/>
      <c r="O1505" s="172">
        <f t="shared" si="1399"/>
        <v>0</v>
      </c>
      <c r="P1505" s="121">
        <f t="shared" si="1392"/>
        <v>0</v>
      </c>
      <c r="Q1505" s="116"/>
      <c r="R1505" s="167"/>
      <c r="S1505" s="172">
        <f t="shared" si="1393"/>
        <v>0</v>
      </c>
      <c r="T1505" s="121">
        <f t="shared" si="1394"/>
        <v>0</v>
      </c>
      <c r="U1505" s="116"/>
      <c r="V1505" s="167"/>
      <c r="W1505" s="172">
        <f t="shared" si="1395"/>
        <v>0</v>
      </c>
      <c r="X1505" s="121">
        <f t="shared" si="1396"/>
        <v>0</v>
      </c>
      <c r="Y1505" s="116"/>
      <c r="Z1505" s="167"/>
      <c r="AA1505" s="172">
        <f t="shared" si="1397"/>
        <v>0</v>
      </c>
      <c r="AB1505" s="121">
        <f t="shared" si="1398"/>
        <v>0</v>
      </c>
    </row>
    <row r="1506" spans="2:28" s="117" customFormat="1" hidden="1" outlineLevel="1" x14ac:dyDescent="0.3">
      <c r="B1506" s="126" t="s">
        <v>23</v>
      </c>
      <c r="C1506" s="143"/>
      <c r="D1506" s="137"/>
      <c r="E1506" s="124"/>
      <c r="F1506" s="124"/>
      <c r="G1506" s="124"/>
      <c r="H1506" s="156" t="str">
        <f t="shared" si="1387"/>
        <v/>
      </c>
      <c r="I1506" s="156" t="str">
        <f t="shared" si="1388"/>
        <v/>
      </c>
      <c r="J1506" s="156" t="str">
        <f t="shared" si="1389"/>
        <v/>
      </c>
      <c r="K1506" s="177" t="str">
        <f t="shared" si="1390"/>
        <v/>
      </c>
      <c r="L1506" s="164" t="str">
        <f t="shared" si="1391"/>
        <v>UN</v>
      </c>
      <c r="M1506" s="116"/>
      <c r="N1506" s="167"/>
      <c r="O1506" s="172">
        <f t="shared" si="1399"/>
        <v>0</v>
      </c>
      <c r="P1506" s="121">
        <f t="shared" si="1392"/>
        <v>0</v>
      </c>
      <c r="Q1506" s="116"/>
      <c r="R1506" s="167"/>
      <c r="S1506" s="172">
        <f t="shared" si="1393"/>
        <v>0</v>
      </c>
      <c r="T1506" s="121">
        <f t="shared" si="1394"/>
        <v>0</v>
      </c>
      <c r="U1506" s="116"/>
      <c r="V1506" s="167"/>
      <c r="W1506" s="172">
        <f t="shared" si="1395"/>
        <v>0</v>
      </c>
      <c r="X1506" s="121">
        <f t="shared" si="1396"/>
        <v>0</v>
      </c>
      <c r="Y1506" s="116"/>
      <c r="Z1506" s="167"/>
      <c r="AA1506" s="172">
        <f t="shared" si="1397"/>
        <v>0</v>
      </c>
      <c r="AB1506" s="121">
        <f t="shared" si="1398"/>
        <v>0</v>
      </c>
    </row>
    <row r="1507" spans="2:28" s="117" customFormat="1" hidden="1" outlineLevel="1" x14ac:dyDescent="0.3">
      <c r="B1507" s="126" t="s">
        <v>24</v>
      </c>
      <c r="C1507" s="143"/>
      <c r="D1507" s="137"/>
      <c r="E1507" s="124"/>
      <c r="F1507" s="124"/>
      <c r="G1507" s="124"/>
      <c r="H1507" s="156" t="str">
        <f t="shared" si="1387"/>
        <v/>
      </c>
      <c r="I1507" s="156" t="str">
        <f t="shared" si="1388"/>
        <v/>
      </c>
      <c r="J1507" s="156" t="str">
        <f t="shared" si="1389"/>
        <v/>
      </c>
      <c r="K1507" s="177" t="str">
        <f t="shared" si="1390"/>
        <v/>
      </c>
      <c r="L1507" s="164" t="str">
        <f t="shared" si="1391"/>
        <v>UN</v>
      </c>
      <c r="M1507" s="116"/>
      <c r="N1507" s="167"/>
      <c r="O1507" s="172">
        <f t="shared" si="1399"/>
        <v>0</v>
      </c>
      <c r="P1507" s="121">
        <f t="shared" si="1392"/>
        <v>0</v>
      </c>
      <c r="Q1507" s="116"/>
      <c r="R1507" s="167"/>
      <c r="S1507" s="172">
        <f t="shared" si="1393"/>
        <v>0</v>
      </c>
      <c r="T1507" s="121">
        <f t="shared" si="1394"/>
        <v>0</v>
      </c>
      <c r="U1507" s="116"/>
      <c r="V1507" s="167"/>
      <c r="W1507" s="172">
        <f t="shared" si="1395"/>
        <v>0</v>
      </c>
      <c r="X1507" s="121">
        <f t="shared" si="1396"/>
        <v>0</v>
      </c>
      <c r="Y1507" s="116"/>
      <c r="Z1507" s="167"/>
      <c r="AA1507" s="172">
        <f t="shared" si="1397"/>
        <v>0</v>
      </c>
      <c r="AB1507" s="121">
        <f t="shared" si="1398"/>
        <v>0</v>
      </c>
    </row>
    <row r="1508" spans="2:28" s="117" customFormat="1" hidden="1" outlineLevel="1" x14ac:dyDescent="0.3">
      <c r="B1508" s="126" t="s">
        <v>25</v>
      </c>
      <c r="C1508" s="143"/>
      <c r="D1508" s="137"/>
      <c r="E1508" s="124"/>
      <c r="F1508" s="124"/>
      <c r="G1508" s="124"/>
      <c r="H1508" s="156" t="str">
        <f t="shared" si="1387"/>
        <v/>
      </c>
      <c r="I1508" s="156" t="str">
        <f t="shared" si="1388"/>
        <v/>
      </c>
      <c r="J1508" s="156" t="str">
        <f t="shared" si="1389"/>
        <v/>
      </c>
      <c r="K1508" s="177" t="str">
        <f t="shared" si="1390"/>
        <v/>
      </c>
      <c r="L1508" s="164" t="str">
        <f t="shared" si="1391"/>
        <v>UN</v>
      </c>
      <c r="M1508" s="116"/>
      <c r="N1508" s="167"/>
      <c r="O1508" s="172">
        <f t="shared" si="1399"/>
        <v>0</v>
      </c>
      <c r="P1508" s="121">
        <f t="shared" si="1392"/>
        <v>0</v>
      </c>
      <c r="Q1508" s="116"/>
      <c r="R1508" s="167"/>
      <c r="S1508" s="172">
        <f t="shared" si="1393"/>
        <v>0</v>
      </c>
      <c r="T1508" s="121">
        <f t="shared" si="1394"/>
        <v>0</v>
      </c>
      <c r="U1508" s="116"/>
      <c r="V1508" s="167"/>
      <c r="W1508" s="172">
        <f t="shared" si="1395"/>
        <v>0</v>
      </c>
      <c r="X1508" s="121">
        <f t="shared" si="1396"/>
        <v>0</v>
      </c>
      <c r="Y1508" s="116"/>
      <c r="Z1508" s="167"/>
      <c r="AA1508" s="172">
        <f t="shared" si="1397"/>
        <v>0</v>
      </c>
      <c r="AB1508" s="121">
        <f t="shared" si="1398"/>
        <v>0</v>
      </c>
    </row>
    <row r="1509" spans="2:28" s="117" customFormat="1" hidden="1" outlineLevel="1" x14ac:dyDescent="0.3">
      <c r="B1509" s="126" t="s">
        <v>26</v>
      </c>
      <c r="C1509" s="143"/>
      <c r="D1509" s="137"/>
      <c r="E1509" s="124"/>
      <c r="F1509" s="124"/>
      <c r="G1509" s="124"/>
      <c r="H1509" s="156" t="str">
        <f t="shared" si="1387"/>
        <v/>
      </c>
      <c r="I1509" s="156" t="str">
        <f t="shared" si="1388"/>
        <v/>
      </c>
      <c r="J1509" s="156" t="str">
        <f t="shared" si="1389"/>
        <v/>
      </c>
      <c r="K1509" s="177" t="str">
        <f t="shared" si="1390"/>
        <v/>
      </c>
      <c r="L1509" s="164" t="str">
        <f t="shared" si="1391"/>
        <v>UN</v>
      </c>
      <c r="M1509" s="116"/>
      <c r="N1509" s="167"/>
      <c r="O1509" s="172">
        <f t="shared" si="1399"/>
        <v>0</v>
      </c>
      <c r="P1509" s="121">
        <f t="shared" si="1392"/>
        <v>0</v>
      </c>
      <c r="Q1509" s="116"/>
      <c r="R1509" s="167"/>
      <c r="S1509" s="172">
        <f t="shared" si="1393"/>
        <v>0</v>
      </c>
      <c r="T1509" s="121">
        <f t="shared" si="1394"/>
        <v>0</v>
      </c>
      <c r="U1509" s="116"/>
      <c r="V1509" s="167"/>
      <c r="W1509" s="172">
        <f t="shared" si="1395"/>
        <v>0</v>
      </c>
      <c r="X1509" s="121">
        <f t="shared" si="1396"/>
        <v>0</v>
      </c>
      <c r="Y1509" s="116"/>
      <c r="Z1509" s="167"/>
      <c r="AA1509" s="172">
        <f t="shared" si="1397"/>
        <v>0</v>
      </c>
      <c r="AB1509" s="121">
        <f t="shared" si="1398"/>
        <v>0</v>
      </c>
    </row>
    <row r="1510" spans="2:28" s="117" customFormat="1" hidden="1" outlineLevel="1" x14ac:dyDescent="0.3">
      <c r="B1510" s="126" t="s">
        <v>27</v>
      </c>
      <c r="C1510" s="143"/>
      <c r="D1510" s="137"/>
      <c r="E1510" s="124"/>
      <c r="F1510" s="124"/>
      <c r="G1510" s="124"/>
      <c r="H1510" s="156" t="str">
        <f t="shared" si="1387"/>
        <v/>
      </c>
      <c r="I1510" s="156" t="str">
        <f t="shared" si="1388"/>
        <v/>
      </c>
      <c r="J1510" s="156" t="str">
        <f t="shared" si="1389"/>
        <v/>
      </c>
      <c r="K1510" s="177" t="str">
        <f t="shared" si="1390"/>
        <v/>
      </c>
      <c r="L1510" s="164" t="str">
        <f t="shared" si="1391"/>
        <v>UN</v>
      </c>
      <c r="M1510" s="116"/>
      <c r="N1510" s="167"/>
      <c r="O1510" s="172">
        <f t="shared" si="1399"/>
        <v>0</v>
      </c>
      <c r="P1510" s="121">
        <f t="shared" si="1392"/>
        <v>0</v>
      </c>
      <c r="Q1510" s="116"/>
      <c r="R1510" s="167"/>
      <c r="S1510" s="172">
        <f t="shared" si="1393"/>
        <v>0</v>
      </c>
      <c r="T1510" s="121">
        <f t="shared" si="1394"/>
        <v>0</v>
      </c>
      <c r="U1510" s="116"/>
      <c r="V1510" s="167"/>
      <c r="W1510" s="172">
        <f t="shared" si="1395"/>
        <v>0</v>
      </c>
      <c r="X1510" s="121">
        <f t="shared" si="1396"/>
        <v>0</v>
      </c>
      <c r="Y1510" s="116"/>
      <c r="Z1510" s="167"/>
      <c r="AA1510" s="172">
        <f t="shared" si="1397"/>
        <v>0</v>
      </c>
      <c r="AB1510" s="121">
        <f t="shared" si="1398"/>
        <v>0</v>
      </c>
    </row>
    <row r="1511" spans="2:28" s="117" customFormat="1" ht="15" hidden="1" outlineLevel="1" thickBot="1" x14ac:dyDescent="0.35">
      <c r="B1511" s="127"/>
      <c r="C1511" s="128"/>
      <c r="D1511" s="140"/>
      <c r="E1511" s="129"/>
      <c r="F1511" s="129"/>
      <c r="G1511" s="129"/>
      <c r="H1511" s="129"/>
      <c r="I1511" s="129"/>
      <c r="J1511" s="129"/>
      <c r="K1511" s="178"/>
      <c r="L1511" s="165"/>
      <c r="M1511" s="116"/>
      <c r="N1511" s="168"/>
      <c r="O1511" s="173"/>
      <c r="P1511" s="130"/>
      <c r="Q1511" s="116"/>
      <c r="R1511" s="168"/>
      <c r="S1511" s="173"/>
      <c r="T1511" s="130"/>
      <c r="U1511" s="116"/>
      <c r="V1511" s="168"/>
      <c r="W1511" s="173"/>
      <c r="X1511" s="130"/>
      <c r="Y1511" s="116"/>
      <c r="Z1511" s="168"/>
      <c r="AA1511" s="173"/>
      <c r="AB1511" s="130"/>
    </row>
    <row r="1512" spans="2:28" s="120" customFormat="1" ht="9" hidden="1" customHeight="1" outlineLevel="1" thickBot="1" x14ac:dyDescent="0.35">
      <c r="K1512" s="174"/>
      <c r="L1512" s="123"/>
      <c r="M1512" s="116"/>
      <c r="N1512" s="123"/>
      <c r="O1512" s="169"/>
      <c r="Q1512" s="116"/>
      <c r="R1512" s="123"/>
      <c r="S1512" s="169"/>
      <c r="U1512" s="116"/>
      <c r="V1512" s="123"/>
      <c r="W1512" s="169"/>
      <c r="Y1512" s="116"/>
      <c r="Z1512" s="123"/>
      <c r="AA1512" s="169"/>
    </row>
    <row r="1513" spans="2:28" s="122" customFormat="1" ht="15" hidden="1" outlineLevel="1" thickBot="1" x14ac:dyDescent="0.35">
      <c r="B1513" s="132" t="s">
        <v>8</v>
      </c>
      <c r="C1513" s="132" t="s">
        <v>9</v>
      </c>
      <c r="D1513" s="134" t="s">
        <v>12</v>
      </c>
      <c r="E1513" s="133" t="s">
        <v>14</v>
      </c>
      <c r="F1513" s="133" t="s">
        <v>15</v>
      </c>
      <c r="G1513" s="133" t="s">
        <v>16</v>
      </c>
      <c r="H1513" s="133" t="s">
        <v>2214</v>
      </c>
      <c r="I1513" s="133" t="s">
        <v>54</v>
      </c>
      <c r="J1513" s="133" t="s">
        <v>55</v>
      </c>
      <c r="K1513" s="175" t="s">
        <v>17</v>
      </c>
      <c r="L1513" s="162" t="s">
        <v>56</v>
      </c>
      <c r="M1513" s="116"/>
      <c r="N1513" s="161" t="s">
        <v>2213</v>
      </c>
      <c r="O1513" s="170" t="s">
        <v>1</v>
      </c>
      <c r="P1513" s="135" t="s">
        <v>0</v>
      </c>
      <c r="Q1513" s="116"/>
      <c r="R1513" s="161" t="s">
        <v>2213</v>
      </c>
      <c r="S1513" s="170" t="s">
        <v>1</v>
      </c>
      <c r="T1513" s="135" t="s">
        <v>0</v>
      </c>
      <c r="U1513" s="116"/>
      <c r="V1513" s="161" t="s">
        <v>2213</v>
      </c>
      <c r="W1513" s="170" t="s">
        <v>1</v>
      </c>
      <c r="X1513" s="135" t="s">
        <v>0</v>
      </c>
      <c r="Y1513" s="116"/>
      <c r="Z1513" s="161" t="s">
        <v>2213</v>
      </c>
      <c r="AA1513" s="170" t="s">
        <v>1</v>
      </c>
      <c r="AB1513" s="135" t="s">
        <v>0</v>
      </c>
    </row>
    <row r="1514" spans="2:28" s="7" customFormat="1" ht="9" customHeight="1" collapsed="1" thickBot="1" x14ac:dyDescent="0.35">
      <c r="B1514" s="120"/>
      <c r="C1514" s="120"/>
      <c r="D1514" s="120"/>
      <c r="E1514" s="120"/>
      <c r="F1514" s="120"/>
      <c r="G1514" s="120"/>
      <c r="H1514" s="120"/>
      <c r="I1514" s="120"/>
      <c r="J1514" s="120"/>
      <c r="K1514" s="174"/>
      <c r="L1514" s="123"/>
      <c r="M1514" s="116"/>
      <c r="N1514" s="123"/>
      <c r="O1514" s="169"/>
      <c r="P1514" s="120"/>
      <c r="Q1514" s="116"/>
      <c r="R1514" s="123"/>
      <c r="S1514" s="169"/>
      <c r="T1514" s="120"/>
      <c r="U1514" s="116"/>
      <c r="V1514" s="123"/>
      <c r="W1514" s="169"/>
      <c r="X1514" s="120"/>
      <c r="Y1514" s="116"/>
      <c r="Z1514" s="123"/>
      <c r="AA1514" s="169"/>
      <c r="AB1514" s="120"/>
    </row>
    <row r="1515" spans="2:28" ht="18" x14ac:dyDescent="0.3">
      <c r="B1515" s="141" t="s">
        <v>2399</v>
      </c>
      <c r="C1515" s="348" t="str">
        <f>IFERROR(INDEX(DATA!$E$6:$E$457,MATCH(B1515,DATA!$D$6:$D$457,0)),"")</f>
        <v>SALIDA PARA CONEXIÓN DE TOMA SENCILLA PARA CABLEADO ESTRUCTURADO CATEGORÍA 6, INCLUYE FACE PLATE, JACK Y MARQUILLA DE IDENTIFICACIÓN</v>
      </c>
      <c r="D1515" s="349"/>
      <c r="E1515" s="349"/>
      <c r="F1515" s="349"/>
      <c r="G1515" s="350"/>
      <c r="H1515" s="160"/>
      <c r="I1515" s="136"/>
      <c r="J1515" s="136"/>
      <c r="K1515" s="176"/>
      <c r="L1515" s="142" t="str">
        <f>IFERROR(INDEX(DATA!$F$6:$F$457,MATCH(B1515,DATA!$D$6:$D$457,0)),"")</f>
        <v>UN</v>
      </c>
      <c r="N1515" s="138"/>
      <c r="O1515" s="171">
        <f>ROUND(SUM(O1516:O1526),0)</f>
        <v>64</v>
      </c>
      <c r="P1515" s="125"/>
      <c r="R1515" s="166"/>
      <c r="S1515" s="171">
        <f>ROUND(SUM(S1516:S1526),0)</f>
        <v>51</v>
      </c>
      <c r="T1515" s="125"/>
      <c r="V1515" s="166"/>
      <c r="W1515" s="171">
        <f>ROUND(SUM(W1516:W1526),0)</f>
        <v>61</v>
      </c>
      <c r="X1515" s="125"/>
      <c r="Z1515" s="166"/>
      <c r="AA1515" s="171">
        <f>ROUND(SUM(AA1516:AA1526),0)</f>
        <v>60</v>
      </c>
      <c r="AB1515" s="125"/>
    </row>
    <row r="1516" spans="2:28" s="117" customFormat="1" hidden="1" outlineLevel="1" x14ac:dyDescent="0.3">
      <c r="B1516" s="126" t="s">
        <v>18</v>
      </c>
      <c r="C1516" s="143"/>
      <c r="D1516" s="137">
        <v>1</v>
      </c>
      <c r="E1516" s="139"/>
      <c r="F1516" s="139"/>
      <c r="G1516" s="139"/>
      <c r="H1516" s="156" t="str">
        <f>IF(L1516="ML",N1516,"")</f>
        <v/>
      </c>
      <c r="I1516" s="156" t="str">
        <f>IF(L1516="M2",N1516,"")</f>
        <v/>
      </c>
      <c r="J1516" s="156" t="str">
        <f>IF(L1516="M3",N1516,"")</f>
        <v/>
      </c>
      <c r="K1516" s="177" t="str">
        <f>IF(L1516="KG",N1516,"")</f>
        <v/>
      </c>
      <c r="L1516" s="164" t="str">
        <f>L1515</f>
        <v>UN</v>
      </c>
      <c r="M1516" s="116"/>
      <c r="N1516" s="167">
        <v>64</v>
      </c>
      <c r="O1516" s="172">
        <f t="shared" ref="O1516" si="1400">IFERROR(D1516*N1516,"")</f>
        <v>64</v>
      </c>
      <c r="P1516" s="121">
        <f>IFERROR(O1516/$O$1515,"")</f>
        <v>1</v>
      </c>
      <c r="Q1516" s="116"/>
      <c r="R1516" s="167">
        <v>51</v>
      </c>
      <c r="S1516" s="172">
        <f>IFERROR(D1516*R1516,"")</f>
        <v>51</v>
      </c>
      <c r="T1516" s="121">
        <f>IFERROR(S1516/$S$1515,"")</f>
        <v>1</v>
      </c>
      <c r="U1516" s="116"/>
      <c r="V1516" s="167">
        <v>61</v>
      </c>
      <c r="W1516" s="172">
        <f>IFERROR(D1516*V1516,"")</f>
        <v>61</v>
      </c>
      <c r="X1516" s="121">
        <f>IFERROR(W1516/$W$1515,"")</f>
        <v>1</v>
      </c>
      <c r="Y1516" s="116"/>
      <c r="Z1516" s="167">
        <v>60</v>
      </c>
      <c r="AA1516" s="172">
        <f>IFERROR(D1516*Z1516,"")</f>
        <v>60</v>
      </c>
      <c r="AB1516" s="121">
        <f>IFERROR(AA1516/$AA$1515,"")</f>
        <v>1</v>
      </c>
    </row>
    <row r="1517" spans="2:28" s="117" customFormat="1" hidden="1" outlineLevel="1" x14ac:dyDescent="0.3">
      <c r="B1517" s="126" t="s">
        <v>19</v>
      </c>
      <c r="C1517" s="143"/>
      <c r="D1517" s="137"/>
      <c r="E1517" s="124"/>
      <c r="F1517" s="124"/>
      <c r="G1517" s="124"/>
      <c r="H1517" s="156" t="str">
        <f t="shared" ref="H1517:H1525" si="1401">IF(L1517="ML",N1517,"")</f>
        <v/>
      </c>
      <c r="I1517" s="156" t="str">
        <f t="shared" ref="I1517:I1525" si="1402">IF(L1517="M2",N1517,"")</f>
        <v/>
      </c>
      <c r="J1517" s="156" t="str">
        <f t="shared" ref="J1517:J1525" si="1403">IF(L1517="M3",N1517,"")</f>
        <v/>
      </c>
      <c r="K1517" s="177" t="str">
        <f t="shared" ref="K1517:K1525" si="1404">IF(L1517="KG",N1517,"")</f>
        <v/>
      </c>
      <c r="L1517" s="164" t="str">
        <f t="shared" ref="L1517:L1525" si="1405">L1516</f>
        <v>UN</v>
      </c>
      <c r="M1517" s="116"/>
      <c r="N1517" s="167"/>
      <c r="O1517" s="172">
        <f>IFERROR(D1517*N1517,"")</f>
        <v>0</v>
      </c>
      <c r="P1517" s="121">
        <f t="shared" ref="P1517:P1525" si="1406">IFERROR(O1517/$O$1515,"")</f>
        <v>0</v>
      </c>
      <c r="Q1517" s="116"/>
      <c r="R1517" s="167"/>
      <c r="S1517" s="172">
        <f t="shared" ref="S1517:S1525" si="1407">IFERROR(D1517*R1517,"")</f>
        <v>0</v>
      </c>
      <c r="T1517" s="121">
        <f t="shared" ref="T1517:T1525" si="1408">IFERROR(S1517/$S$1515,"")</f>
        <v>0</v>
      </c>
      <c r="U1517" s="116"/>
      <c r="V1517" s="167"/>
      <c r="W1517" s="172">
        <f t="shared" ref="W1517:W1525" si="1409">IFERROR(D1517*V1517,"")</f>
        <v>0</v>
      </c>
      <c r="X1517" s="121">
        <f t="shared" ref="X1517:X1525" si="1410">IFERROR(W1517/$W$1515,"")</f>
        <v>0</v>
      </c>
      <c r="Y1517" s="116"/>
      <c r="Z1517" s="167"/>
      <c r="AA1517" s="172">
        <f t="shared" ref="AA1517:AA1525" si="1411">IFERROR(D1517*Z1517,"")</f>
        <v>0</v>
      </c>
      <c r="AB1517" s="121">
        <f t="shared" ref="AB1517:AB1525" si="1412">IFERROR(AA1517/$AA$1515,"")</f>
        <v>0</v>
      </c>
    </row>
    <row r="1518" spans="2:28" s="117" customFormat="1" hidden="1" outlineLevel="1" x14ac:dyDescent="0.3">
      <c r="B1518" s="126" t="s">
        <v>20</v>
      </c>
      <c r="C1518" s="143"/>
      <c r="D1518" s="137"/>
      <c r="E1518" s="124"/>
      <c r="F1518" s="124"/>
      <c r="G1518" s="124"/>
      <c r="H1518" s="156" t="str">
        <f t="shared" si="1401"/>
        <v/>
      </c>
      <c r="I1518" s="156" t="str">
        <f t="shared" si="1402"/>
        <v/>
      </c>
      <c r="J1518" s="156" t="str">
        <f t="shared" si="1403"/>
        <v/>
      </c>
      <c r="K1518" s="177" t="str">
        <f t="shared" si="1404"/>
        <v/>
      </c>
      <c r="L1518" s="164" t="str">
        <f t="shared" si="1405"/>
        <v>UN</v>
      </c>
      <c r="M1518" s="116"/>
      <c r="N1518" s="167"/>
      <c r="O1518" s="172">
        <f t="shared" ref="O1518:O1525" si="1413">IFERROR(D1518*N1518,"")</f>
        <v>0</v>
      </c>
      <c r="P1518" s="121">
        <f t="shared" si="1406"/>
        <v>0</v>
      </c>
      <c r="Q1518" s="116"/>
      <c r="R1518" s="167"/>
      <c r="S1518" s="172">
        <f t="shared" si="1407"/>
        <v>0</v>
      </c>
      <c r="T1518" s="121">
        <f t="shared" si="1408"/>
        <v>0</v>
      </c>
      <c r="U1518" s="116"/>
      <c r="V1518" s="167"/>
      <c r="W1518" s="172">
        <f t="shared" si="1409"/>
        <v>0</v>
      </c>
      <c r="X1518" s="121">
        <f t="shared" si="1410"/>
        <v>0</v>
      </c>
      <c r="Y1518" s="116"/>
      <c r="Z1518" s="167"/>
      <c r="AA1518" s="172">
        <f t="shared" si="1411"/>
        <v>0</v>
      </c>
      <c r="AB1518" s="121">
        <f t="shared" si="1412"/>
        <v>0</v>
      </c>
    </row>
    <row r="1519" spans="2:28" s="117" customFormat="1" hidden="1" outlineLevel="1" x14ac:dyDescent="0.3">
      <c r="B1519" s="126" t="s">
        <v>21</v>
      </c>
      <c r="C1519" s="143"/>
      <c r="D1519" s="137"/>
      <c r="E1519" s="124"/>
      <c r="F1519" s="124"/>
      <c r="G1519" s="124"/>
      <c r="H1519" s="156" t="str">
        <f t="shared" si="1401"/>
        <v/>
      </c>
      <c r="I1519" s="156" t="str">
        <f t="shared" si="1402"/>
        <v/>
      </c>
      <c r="J1519" s="156" t="str">
        <f t="shared" si="1403"/>
        <v/>
      </c>
      <c r="K1519" s="177" t="str">
        <f t="shared" si="1404"/>
        <v/>
      </c>
      <c r="L1519" s="164" t="str">
        <f t="shared" si="1405"/>
        <v>UN</v>
      </c>
      <c r="M1519" s="116"/>
      <c r="N1519" s="167"/>
      <c r="O1519" s="172">
        <f t="shared" si="1413"/>
        <v>0</v>
      </c>
      <c r="P1519" s="121">
        <f t="shared" si="1406"/>
        <v>0</v>
      </c>
      <c r="Q1519" s="116"/>
      <c r="R1519" s="167"/>
      <c r="S1519" s="172">
        <f t="shared" si="1407"/>
        <v>0</v>
      </c>
      <c r="T1519" s="121">
        <f t="shared" si="1408"/>
        <v>0</v>
      </c>
      <c r="U1519" s="116"/>
      <c r="V1519" s="167"/>
      <c r="W1519" s="172">
        <f t="shared" si="1409"/>
        <v>0</v>
      </c>
      <c r="X1519" s="121">
        <f t="shared" si="1410"/>
        <v>0</v>
      </c>
      <c r="Y1519" s="116"/>
      <c r="Z1519" s="167"/>
      <c r="AA1519" s="172">
        <f t="shared" si="1411"/>
        <v>0</v>
      </c>
      <c r="AB1519" s="121">
        <f t="shared" si="1412"/>
        <v>0</v>
      </c>
    </row>
    <row r="1520" spans="2:28" s="117" customFormat="1" hidden="1" outlineLevel="1" x14ac:dyDescent="0.3">
      <c r="B1520" s="126" t="s">
        <v>22</v>
      </c>
      <c r="C1520" s="143"/>
      <c r="D1520" s="137"/>
      <c r="E1520" s="124"/>
      <c r="F1520" s="124"/>
      <c r="G1520" s="124"/>
      <c r="H1520" s="156" t="str">
        <f t="shared" si="1401"/>
        <v/>
      </c>
      <c r="I1520" s="156" t="str">
        <f t="shared" si="1402"/>
        <v/>
      </c>
      <c r="J1520" s="156" t="str">
        <f t="shared" si="1403"/>
        <v/>
      </c>
      <c r="K1520" s="177" t="str">
        <f t="shared" si="1404"/>
        <v/>
      </c>
      <c r="L1520" s="164" t="str">
        <f t="shared" si="1405"/>
        <v>UN</v>
      </c>
      <c r="M1520" s="116"/>
      <c r="N1520" s="167"/>
      <c r="O1520" s="172">
        <f t="shared" si="1413"/>
        <v>0</v>
      </c>
      <c r="P1520" s="121">
        <f t="shared" si="1406"/>
        <v>0</v>
      </c>
      <c r="Q1520" s="116"/>
      <c r="R1520" s="167"/>
      <c r="S1520" s="172">
        <f t="shared" si="1407"/>
        <v>0</v>
      </c>
      <c r="T1520" s="121">
        <f t="shared" si="1408"/>
        <v>0</v>
      </c>
      <c r="U1520" s="116"/>
      <c r="V1520" s="167"/>
      <c r="W1520" s="172">
        <f t="shared" si="1409"/>
        <v>0</v>
      </c>
      <c r="X1520" s="121">
        <f t="shared" si="1410"/>
        <v>0</v>
      </c>
      <c r="Y1520" s="116"/>
      <c r="Z1520" s="167"/>
      <c r="AA1520" s="172">
        <f t="shared" si="1411"/>
        <v>0</v>
      </c>
      <c r="AB1520" s="121">
        <f t="shared" si="1412"/>
        <v>0</v>
      </c>
    </row>
    <row r="1521" spans="2:28" s="117" customFormat="1" hidden="1" outlineLevel="1" x14ac:dyDescent="0.3">
      <c r="B1521" s="126" t="s">
        <v>23</v>
      </c>
      <c r="C1521" s="143"/>
      <c r="D1521" s="137"/>
      <c r="E1521" s="124"/>
      <c r="F1521" s="124"/>
      <c r="G1521" s="124"/>
      <c r="H1521" s="156" t="str">
        <f t="shared" si="1401"/>
        <v/>
      </c>
      <c r="I1521" s="156" t="str">
        <f t="shared" si="1402"/>
        <v/>
      </c>
      <c r="J1521" s="156" t="str">
        <f t="shared" si="1403"/>
        <v/>
      </c>
      <c r="K1521" s="177" t="str">
        <f t="shared" si="1404"/>
        <v/>
      </c>
      <c r="L1521" s="164" t="str">
        <f t="shared" si="1405"/>
        <v>UN</v>
      </c>
      <c r="M1521" s="116"/>
      <c r="N1521" s="167"/>
      <c r="O1521" s="172">
        <f t="shared" si="1413"/>
        <v>0</v>
      </c>
      <c r="P1521" s="121">
        <f t="shared" si="1406"/>
        <v>0</v>
      </c>
      <c r="Q1521" s="116"/>
      <c r="R1521" s="167"/>
      <c r="S1521" s="172">
        <f t="shared" si="1407"/>
        <v>0</v>
      </c>
      <c r="T1521" s="121">
        <f t="shared" si="1408"/>
        <v>0</v>
      </c>
      <c r="U1521" s="116"/>
      <c r="V1521" s="167"/>
      <c r="W1521" s="172">
        <f t="shared" si="1409"/>
        <v>0</v>
      </c>
      <c r="X1521" s="121">
        <f t="shared" si="1410"/>
        <v>0</v>
      </c>
      <c r="Y1521" s="116"/>
      <c r="Z1521" s="167"/>
      <c r="AA1521" s="172">
        <f t="shared" si="1411"/>
        <v>0</v>
      </c>
      <c r="AB1521" s="121">
        <f t="shared" si="1412"/>
        <v>0</v>
      </c>
    </row>
    <row r="1522" spans="2:28" s="117" customFormat="1" hidden="1" outlineLevel="1" x14ac:dyDescent="0.3">
      <c r="B1522" s="126" t="s">
        <v>24</v>
      </c>
      <c r="C1522" s="143"/>
      <c r="D1522" s="137"/>
      <c r="E1522" s="124"/>
      <c r="F1522" s="124"/>
      <c r="G1522" s="124"/>
      <c r="H1522" s="156" t="str">
        <f t="shared" si="1401"/>
        <v/>
      </c>
      <c r="I1522" s="156" t="str">
        <f t="shared" si="1402"/>
        <v/>
      </c>
      <c r="J1522" s="156" t="str">
        <f t="shared" si="1403"/>
        <v/>
      </c>
      <c r="K1522" s="177" t="str">
        <f t="shared" si="1404"/>
        <v/>
      </c>
      <c r="L1522" s="164" t="str">
        <f t="shared" si="1405"/>
        <v>UN</v>
      </c>
      <c r="M1522" s="116"/>
      <c r="N1522" s="167"/>
      <c r="O1522" s="172">
        <f t="shared" si="1413"/>
        <v>0</v>
      </c>
      <c r="P1522" s="121">
        <f t="shared" si="1406"/>
        <v>0</v>
      </c>
      <c r="Q1522" s="116"/>
      <c r="R1522" s="167"/>
      <c r="S1522" s="172">
        <f t="shared" si="1407"/>
        <v>0</v>
      </c>
      <c r="T1522" s="121">
        <f t="shared" si="1408"/>
        <v>0</v>
      </c>
      <c r="U1522" s="116"/>
      <c r="V1522" s="167"/>
      <c r="W1522" s="172">
        <f t="shared" si="1409"/>
        <v>0</v>
      </c>
      <c r="X1522" s="121">
        <f t="shared" si="1410"/>
        <v>0</v>
      </c>
      <c r="Y1522" s="116"/>
      <c r="Z1522" s="167"/>
      <c r="AA1522" s="172">
        <f t="shared" si="1411"/>
        <v>0</v>
      </c>
      <c r="AB1522" s="121">
        <f t="shared" si="1412"/>
        <v>0</v>
      </c>
    </row>
    <row r="1523" spans="2:28" s="117" customFormat="1" hidden="1" outlineLevel="1" x14ac:dyDescent="0.3">
      <c r="B1523" s="126" t="s">
        <v>25</v>
      </c>
      <c r="C1523" s="143"/>
      <c r="D1523" s="137"/>
      <c r="E1523" s="124"/>
      <c r="F1523" s="124"/>
      <c r="G1523" s="124"/>
      <c r="H1523" s="156" t="str">
        <f t="shared" si="1401"/>
        <v/>
      </c>
      <c r="I1523" s="156" t="str">
        <f t="shared" si="1402"/>
        <v/>
      </c>
      <c r="J1523" s="156" t="str">
        <f t="shared" si="1403"/>
        <v/>
      </c>
      <c r="K1523" s="177" t="str">
        <f t="shared" si="1404"/>
        <v/>
      </c>
      <c r="L1523" s="164" t="str">
        <f t="shared" si="1405"/>
        <v>UN</v>
      </c>
      <c r="M1523" s="116"/>
      <c r="N1523" s="167"/>
      <c r="O1523" s="172">
        <f t="shared" si="1413"/>
        <v>0</v>
      </c>
      <c r="P1523" s="121">
        <f t="shared" si="1406"/>
        <v>0</v>
      </c>
      <c r="Q1523" s="116"/>
      <c r="R1523" s="167"/>
      <c r="S1523" s="172">
        <f t="shared" si="1407"/>
        <v>0</v>
      </c>
      <c r="T1523" s="121">
        <f t="shared" si="1408"/>
        <v>0</v>
      </c>
      <c r="U1523" s="116"/>
      <c r="V1523" s="167"/>
      <c r="W1523" s="172">
        <f t="shared" si="1409"/>
        <v>0</v>
      </c>
      <c r="X1523" s="121">
        <f t="shared" si="1410"/>
        <v>0</v>
      </c>
      <c r="Y1523" s="116"/>
      <c r="Z1523" s="167"/>
      <c r="AA1523" s="172">
        <f t="shared" si="1411"/>
        <v>0</v>
      </c>
      <c r="AB1523" s="121">
        <f t="shared" si="1412"/>
        <v>0</v>
      </c>
    </row>
    <row r="1524" spans="2:28" s="117" customFormat="1" hidden="1" outlineLevel="1" x14ac:dyDescent="0.3">
      <c r="B1524" s="126" t="s">
        <v>26</v>
      </c>
      <c r="C1524" s="143"/>
      <c r="D1524" s="137"/>
      <c r="E1524" s="124"/>
      <c r="F1524" s="124"/>
      <c r="G1524" s="124"/>
      <c r="H1524" s="156" t="str">
        <f t="shared" si="1401"/>
        <v/>
      </c>
      <c r="I1524" s="156" t="str">
        <f t="shared" si="1402"/>
        <v/>
      </c>
      <c r="J1524" s="156" t="str">
        <f t="shared" si="1403"/>
        <v/>
      </c>
      <c r="K1524" s="177" t="str">
        <f t="shared" si="1404"/>
        <v/>
      </c>
      <c r="L1524" s="164" t="str">
        <f t="shared" si="1405"/>
        <v>UN</v>
      </c>
      <c r="M1524" s="116"/>
      <c r="N1524" s="167"/>
      <c r="O1524" s="172">
        <f t="shared" si="1413"/>
        <v>0</v>
      </c>
      <c r="P1524" s="121">
        <f t="shared" si="1406"/>
        <v>0</v>
      </c>
      <c r="Q1524" s="116"/>
      <c r="R1524" s="167"/>
      <c r="S1524" s="172">
        <f t="shared" si="1407"/>
        <v>0</v>
      </c>
      <c r="T1524" s="121">
        <f t="shared" si="1408"/>
        <v>0</v>
      </c>
      <c r="U1524" s="116"/>
      <c r="V1524" s="167"/>
      <c r="W1524" s="172">
        <f t="shared" si="1409"/>
        <v>0</v>
      </c>
      <c r="X1524" s="121">
        <f t="shared" si="1410"/>
        <v>0</v>
      </c>
      <c r="Y1524" s="116"/>
      <c r="Z1524" s="167"/>
      <c r="AA1524" s="172">
        <f t="shared" si="1411"/>
        <v>0</v>
      </c>
      <c r="AB1524" s="121">
        <f t="shared" si="1412"/>
        <v>0</v>
      </c>
    </row>
    <row r="1525" spans="2:28" s="117" customFormat="1" hidden="1" outlineLevel="1" x14ac:dyDescent="0.3">
      <c r="B1525" s="126" t="s">
        <v>27</v>
      </c>
      <c r="C1525" s="143"/>
      <c r="D1525" s="137"/>
      <c r="E1525" s="124"/>
      <c r="F1525" s="124"/>
      <c r="G1525" s="124"/>
      <c r="H1525" s="156" t="str">
        <f t="shared" si="1401"/>
        <v/>
      </c>
      <c r="I1525" s="156" t="str">
        <f t="shared" si="1402"/>
        <v/>
      </c>
      <c r="J1525" s="156" t="str">
        <f t="shared" si="1403"/>
        <v/>
      </c>
      <c r="K1525" s="177" t="str">
        <f t="shared" si="1404"/>
        <v/>
      </c>
      <c r="L1525" s="164" t="str">
        <f t="shared" si="1405"/>
        <v>UN</v>
      </c>
      <c r="M1525" s="116"/>
      <c r="N1525" s="167"/>
      <c r="O1525" s="172">
        <f t="shared" si="1413"/>
        <v>0</v>
      </c>
      <c r="P1525" s="121">
        <f t="shared" si="1406"/>
        <v>0</v>
      </c>
      <c r="Q1525" s="116"/>
      <c r="R1525" s="167"/>
      <c r="S1525" s="172">
        <f t="shared" si="1407"/>
        <v>0</v>
      </c>
      <c r="T1525" s="121">
        <f t="shared" si="1408"/>
        <v>0</v>
      </c>
      <c r="U1525" s="116"/>
      <c r="V1525" s="167"/>
      <c r="W1525" s="172">
        <f t="shared" si="1409"/>
        <v>0</v>
      </c>
      <c r="X1525" s="121">
        <f t="shared" si="1410"/>
        <v>0</v>
      </c>
      <c r="Y1525" s="116"/>
      <c r="Z1525" s="167"/>
      <c r="AA1525" s="172">
        <f t="shared" si="1411"/>
        <v>0</v>
      </c>
      <c r="AB1525" s="121">
        <f t="shared" si="1412"/>
        <v>0</v>
      </c>
    </row>
    <row r="1526" spans="2:28" s="117" customFormat="1" ht="15" hidden="1" outlineLevel="1" thickBot="1" x14ac:dyDescent="0.35">
      <c r="B1526" s="127"/>
      <c r="C1526" s="128"/>
      <c r="D1526" s="140"/>
      <c r="E1526" s="129"/>
      <c r="F1526" s="129"/>
      <c r="G1526" s="129"/>
      <c r="H1526" s="129"/>
      <c r="I1526" s="129"/>
      <c r="J1526" s="129"/>
      <c r="K1526" s="178"/>
      <c r="L1526" s="165"/>
      <c r="M1526" s="116"/>
      <c r="N1526" s="168"/>
      <c r="O1526" s="173"/>
      <c r="P1526" s="130"/>
      <c r="Q1526" s="116"/>
      <c r="R1526" s="168"/>
      <c r="S1526" s="173"/>
      <c r="T1526" s="130"/>
      <c r="U1526" s="116"/>
      <c r="V1526" s="168"/>
      <c r="W1526" s="173"/>
      <c r="X1526" s="130"/>
      <c r="Y1526" s="116"/>
      <c r="Z1526" s="168"/>
      <c r="AA1526" s="173"/>
      <c r="AB1526" s="130"/>
    </row>
    <row r="1527" spans="2:28" s="120" customFormat="1" ht="9" hidden="1" customHeight="1" outlineLevel="1" thickBot="1" x14ac:dyDescent="0.35">
      <c r="K1527" s="174"/>
      <c r="L1527" s="123"/>
      <c r="M1527" s="116"/>
      <c r="N1527" s="123"/>
      <c r="O1527" s="169"/>
      <c r="Q1527" s="116"/>
      <c r="R1527" s="123"/>
      <c r="S1527" s="169"/>
      <c r="U1527" s="116"/>
      <c r="V1527" s="123"/>
      <c r="W1527" s="169"/>
      <c r="Y1527" s="116"/>
      <c r="Z1527" s="123"/>
      <c r="AA1527" s="169"/>
    </row>
    <row r="1528" spans="2:28" s="122" customFormat="1" ht="15" hidden="1" outlineLevel="1" thickBot="1" x14ac:dyDescent="0.35">
      <c r="B1528" s="132" t="s">
        <v>8</v>
      </c>
      <c r="C1528" s="132" t="s">
        <v>9</v>
      </c>
      <c r="D1528" s="134" t="s">
        <v>12</v>
      </c>
      <c r="E1528" s="133" t="s">
        <v>14</v>
      </c>
      <c r="F1528" s="133" t="s">
        <v>15</v>
      </c>
      <c r="G1528" s="133" t="s">
        <v>16</v>
      </c>
      <c r="H1528" s="133" t="s">
        <v>2214</v>
      </c>
      <c r="I1528" s="133" t="s">
        <v>54</v>
      </c>
      <c r="J1528" s="133" t="s">
        <v>55</v>
      </c>
      <c r="K1528" s="175" t="s">
        <v>17</v>
      </c>
      <c r="L1528" s="162" t="s">
        <v>56</v>
      </c>
      <c r="M1528" s="116"/>
      <c r="N1528" s="161" t="s">
        <v>2213</v>
      </c>
      <c r="O1528" s="170" t="s">
        <v>1</v>
      </c>
      <c r="P1528" s="135" t="s">
        <v>0</v>
      </c>
      <c r="Q1528" s="116"/>
      <c r="R1528" s="161" t="s">
        <v>2213</v>
      </c>
      <c r="S1528" s="170" t="s">
        <v>1</v>
      </c>
      <c r="T1528" s="135" t="s">
        <v>0</v>
      </c>
      <c r="U1528" s="116"/>
      <c r="V1528" s="161" t="s">
        <v>2213</v>
      </c>
      <c r="W1528" s="170" t="s">
        <v>1</v>
      </c>
      <c r="X1528" s="135" t="s">
        <v>0</v>
      </c>
      <c r="Y1528" s="116"/>
      <c r="Z1528" s="161" t="s">
        <v>2213</v>
      </c>
      <c r="AA1528" s="170" t="s">
        <v>1</v>
      </c>
      <c r="AB1528" s="135" t="s">
        <v>0</v>
      </c>
    </row>
    <row r="1529" spans="2:28" s="7" customFormat="1" ht="9" customHeight="1" collapsed="1" thickBot="1" x14ac:dyDescent="0.35">
      <c r="B1529" s="120"/>
      <c r="C1529" s="120"/>
      <c r="D1529" s="120"/>
      <c r="E1529" s="120"/>
      <c r="F1529" s="120"/>
      <c r="G1529" s="120"/>
      <c r="H1529" s="120"/>
      <c r="I1529" s="120"/>
      <c r="J1529" s="120"/>
      <c r="K1529" s="174"/>
      <c r="L1529" s="123"/>
      <c r="M1529" s="116"/>
      <c r="N1529" s="123"/>
      <c r="O1529" s="169"/>
      <c r="P1529" s="120"/>
      <c r="Q1529" s="116"/>
      <c r="R1529" s="123"/>
      <c r="S1529" s="169"/>
      <c r="T1529" s="120"/>
      <c r="U1529" s="116"/>
      <c r="V1529" s="123"/>
      <c r="W1529" s="169"/>
      <c r="X1529" s="120"/>
      <c r="Y1529" s="116"/>
      <c r="Z1529" s="123"/>
      <c r="AA1529" s="169"/>
      <c r="AB1529" s="120"/>
    </row>
    <row r="1530" spans="2:28" ht="18" x14ac:dyDescent="0.3">
      <c r="B1530" s="141" t="s">
        <v>2400</v>
      </c>
      <c r="C1530" s="348" t="str">
        <f>IFERROR(INDEX(DATA!$E$6:$E$457,MATCH(B1530,DATA!$D$6:$D$457,0)),"")</f>
        <v>SUMINISTRO DE PACHT CORD CATEGORIA 6 DE 1 METRO CERTIFICADO DE FÁBRICA. INCLUYE MARQUILLAS</v>
      </c>
      <c r="D1530" s="349"/>
      <c r="E1530" s="349"/>
      <c r="F1530" s="349"/>
      <c r="G1530" s="350"/>
      <c r="H1530" s="160"/>
      <c r="I1530" s="136"/>
      <c r="J1530" s="136"/>
      <c r="K1530" s="176"/>
      <c r="L1530" s="142" t="str">
        <f>IFERROR(INDEX(DATA!$F$6:$F$457,MATCH(B1530,DATA!$D$6:$D$457,0)),"")</f>
        <v>UN</v>
      </c>
      <c r="N1530" s="138"/>
      <c r="O1530" s="171">
        <f>ROUND(SUM(O1531:O1541),0)</f>
        <v>64</v>
      </c>
      <c r="P1530" s="125"/>
      <c r="R1530" s="166"/>
      <c r="S1530" s="171">
        <f>ROUND(SUM(S1531:S1541),0)</f>
        <v>51</v>
      </c>
      <c r="T1530" s="125"/>
      <c r="V1530" s="166"/>
      <c r="W1530" s="171">
        <f>ROUND(SUM(W1531:W1541),0)</f>
        <v>61</v>
      </c>
      <c r="X1530" s="125"/>
      <c r="Z1530" s="166"/>
      <c r="AA1530" s="171">
        <f>ROUND(SUM(AA1531:AA1541),0)</f>
        <v>60</v>
      </c>
      <c r="AB1530" s="125"/>
    </row>
    <row r="1531" spans="2:28" s="117" customFormat="1" hidden="1" outlineLevel="1" x14ac:dyDescent="0.3">
      <c r="B1531" s="126" t="s">
        <v>18</v>
      </c>
      <c r="C1531" s="143"/>
      <c r="D1531" s="137">
        <v>1</v>
      </c>
      <c r="E1531" s="139"/>
      <c r="F1531" s="139"/>
      <c r="G1531" s="139"/>
      <c r="H1531" s="156" t="str">
        <f>IF(L1531="ML",N1531,"")</f>
        <v/>
      </c>
      <c r="I1531" s="156" t="str">
        <f>IF(L1531="M2",N1531,"")</f>
        <v/>
      </c>
      <c r="J1531" s="156" t="str">
        <f>IF(L1531="M3",N1531,"")</f>
        <v/>
      </c>
      <c r="K1531" s="177" t="str">
        <f>IF(L1531="KG",N1531,"")</f>
        <v/>
      </c>
      <c r="L1531" s="164" t="str">
        <f>L1530</f>
        <v>UN</v>
      </c>
      <c r="M1531" s="116"/>
      <c r="N1531" s="167">
        <v>64</v>
      </c>
      <c r="O1531" s="172">
        <f t="shared" ref="O1531" si="1414">IFERROR(D1531*N1531,"")</f>
        <v>64</v>
      </c>
      <c r="P1531" s="121">
        <f>IFERROR(O1531/$O$1530,"")</f>
        <v>1</v>
      </c>
      <c r="Q1531" s="116"/>
      <c r="R1531" s="167">
        <v>51</v>
      </c>
      <c r="S1531" s="172">
        <f>IFERROR(D1531*R1531,"")</f>
        <v>51</v>
      </c>
      <c r="T1531" s="121">
        <f>IFERROR(S1531/$S$1530,"")</f>
        <v>1</v>
      </c>
      <c r="U1531" s="116"/>
      <c r="V1531" s="167">
        <v>61</v>
      </c>
      <c r="W1531" s="172">
        <f>IFERROR(D1531*V1531,"")</f>
        <v>61</v>
      </c>
      <c r="X1531" s="121">
        <f>IFERROR(W1531/$W$1530,"")</f>
        <v>1</v>
      </c>
      <c r="Y1531" s="116"/>
      <c r="Z1531" s="167">
        <v>60</v>
      </c>
      <c r="AA1531" s="172">
        <f>IFERROR(D1531*Z1531,"")</f>
        <v>60</v>
      </c>
      <c r="AB1531" s="121">
        <f>IFERROR(AA1531/$AA$1530,"")</f>
        <v>1</v>
      </c>
    </row>
    <row r="1532" spans="2:28" s="117" customFormat="1" hidden="1" outlineLevel="1" x14ac:dyDescent="0.3">
      <c r="B1532" s="126" t="s">
        <v>19</v>
      </c>
      <c r="C1532" s="143"/>
      <c r="D1532" s="137"/>
      <c r="E1532" s="124"/>
      <c r="F1532" s="124"/>
      <c r="G1532" s="124"/>
      <c r="H1532" s="156" t="str">
        <f t="shared" ref="H1532:H1540" si="1415">IF(L1532="ML",N1532,"")</f>
        <v/>
      </c>
      <c r="I1532" s="156" t="str">
        <f t="shared" ref="I1532:I1540" si="1416">IF(L1532="M2",N1532,"")</f>
        <v/>
      </c>
      <c r="J1532" s="156" t="str">
        <f t="shared" ref="J1532:J1540" si="1417">IF(L1532="M3",N1532,"")</f>
        <v/>
      </c>
      <c r="K1532" s="177" t="str">
        <f t="shared" ref="K1532:K1540" si="1418">IF(L1532="KG",N1532,"")</f>
        <v/>
      </c>
      <c r="L1532" s="164" t="str">
        <f t="shared" ref="L1532:L1540" si="1419">L1531</f>
        <v>UN</v>
      </c>
      <c r="M1532" s="116"/>
      <c r="N1532" s="167"/>
      <c r="O1532" s="172">
        <f>IFERROR(D1532*N1532,"")</f>
        <v>0</v>
      </c>
      <c r="P1532" s="121">
        <f t="shared" ref="P1532:P1540" si="1420">IFERROR(O1532/$O$1530,"")</f>
        <v>0</v>
      </c>
      <c r="Q1532" s="116"/>
      <c r="R1532" s="167"/>
      <c r="S1532" s="172">
        <f t="shared" ref="S1532:S1540" si="1421">IFERROR(D1532*R1532,"")</f>
        <v>0</v>
      </c>
      <c r="T1532" s="121">
        <f t="shared" ref="T1532:T1540" si="1422">IFERROR(S1532/$S$1530,"")</f>
        <v>0</v>
      </c>
      <c r="U1532" s="116"/>
      <c r="V1532" s="167"/>
      <c r="W1532" s="172">
        <f t="shared" ref="W1532:W1540" si="1423">IFERROR(D1532*V1532,"")</f>
        <v>0</v>
      </c>
      <c r="X1532" s="121">
        <f t="shared" ref="X1532:X1540" si="1424">IFERROR(W1532/$W$1530,"")</f>
        <v>0</v>
      </c>
      <c r="Y1532" s="116"/>
      <c r="Z1532" s="167"/>
      <c r="AA1532" s="172">
        <f t="shared" ref="AA1532:AA1540" si="1425">IFERROR(D1532*Z1532,"")</f>
        <v>0</v>
      </c>
      <c r="AB1532" s="121">
        <f t="shared" ref="AB1532:AB1540" si="1426">IFERROR(AA1532/$AA$1530,"")</f>
        <v>0</v>
      </c>
    </row>
    <row r="1533" spans="2:28" s="117" customFormat="1" hidden="1" outlineLevel="1" x14ac:dyDescent="0.3">
      <c r="B1533" s="126" t="s">
        <v>20</v>
      </c>
      <c r="C1533" s="143"/>
      <c r="D1533" s="137"/>
      <c r="E1533" s="124"/>
      <c r="F1533" s="124"/>
      <c r="G1533" s="124"/>
      <c r="H1533" s="156" t="str">
        <f t="shared" si="1415"/>
        <v/>
      </c>
      <c r="I1533" s="156" t="str">
        <f t="shared" si="1416"/>
        <v/>
      </c>
      <c r="J1533" s="156" t="str">
        <f t="shared" si="1417"/>
        <v/>
      </c>
      <c r="K1533" s="177" t="str">
        <f t="shared" si="1418"/>
        <v/>
      </c>
      <c r="L1533" s="164" t="str">
        <f t="shared" si="1419"/>
        <v>UN</v>
      </c>
      <c r="M1533" s="116"/>
      <c r="N1533" s="167"/>
      <c r="O1533" s="172">
        <f t="shared" ref="O1533:O1540" si="1427">IFERROR(D1533*N1533,"")</f>
        <v>0</v>
      </c>
      <c r="P1533" s="121">
        <f t="shared" si="1420"/>
        <v>0</v>
      </c>
      <c r="Q1533" s="116"/>
      <c r="R1533" s="167"/>
      <c r="S1533" s="172">
        <f t="shared" si="1421"/>
        <v>0</v>
      </c>
      <c r="T1533" s="121">
        <f t="shared" si="1422"/>
        <v>0</v>
      </c>
      <c r="U1533" s="116"/>
      <c r="V1533" s="167"/>
      <c r="W1533" s="172">
        <f t="shared" si="1423"/>
        <v>0</v>
      </c>
      <c r="X1533" s="121">
        <f t="shared" si="1424"/>
        <v>0</v>
      </c>
      <c r="Y1533" s="116"/>
      <c r="Z1533" s="167"/>
      <c r="AA1533" s="172">
        <f t="shared" si="1425"/>
        <v>0</v>
      </c>
      <c r="AB1533" s="121">
        <f t="shared" si="1426"/>
        <v>0</v>
      </c>
    </row>
    <row r="1534" spans="2:28" s="117" customFormat="1" hidden="1" outlineLevel="1" x14ac:dyDescent="0.3">
      <c r="B1534" s="126" t="s">
        <v>21</v>
      </c>
      <c r="C1534" s="143"/>
      <c r="D1534" s="137"/>
      <c r="E1534" s="124"/>
      <c r="F1534" s="124"/>
      <c r="G1534" s="124"/>
      <c r="H1534" s="156" t="str">
        <f t="shared" si="1415"/>
        <v/>
      </c>
      <c r="I1534" s="156" t="str">
        <f t="shared" si="1416"/>
        <v/>
      </c>
      <c r="J1534" s="156" t="str">
        <f t="shared" si="1417"/>
        <v/>
      </c>
      <c r="K1534" s="177" t="str">
        <f t="shared" si="1418"/>
        <v/>
      </c>
      <c r="L1534" s="164" t="str">
        <f t="shared" si="1419"/>
        <v>UN</v>
      </c>
      <c r="M1534" s="116"/>
      <c r="N1534" s="167"/>
      <c r="O1534" s="172">
        <f t="shared" si="1427"/>
        <v>0</v>
      </c>
      <c r="P1534" s="121">
        <f t="shared" si="1420"/>
        <v>0</v>
      </c>
      <c r="Q1534" s="116"/>
      <c r="R1534" s="167"/>
      <c r="S1534" s="172">
        <f t="shared" si="1421"/>
        <v>0</v>
      </c>
      <c r="T1534" s="121">
        <f t="shared" si="1422"/>
        <v>0</v>
      </c>
      <c r="U1534" s="116"/>
      <c r="V1534" s="167"/>
      <c r="W1534" s="172">
        <f t="shared" si="1423"/>
        <v>0</v>
      </c>
      <c r="X1534" s="121">
        <f t="shared" si="1424"/>
        <v>0</v>
      </c>
      <c r="Y1534" s="116"/>
      <c r="Z1534" s="167"/>
      <c r="AA1534" s="172">
        <f t="shared" si="1425"/>
        <v>0</v>
      </c>
      <c r="AB1534" s="121">
        <f t="shared" si="1426"/>
        <v>0</v>
      </c>
    </row>
    <row r="1535" spans="2:28" s="117" customFormat="1" hidden="1" outlineLevel="1" x14ac:dyDescent="0.3">
      <c r="B1535" s="126" t="s">
        <v>22</v>
      </c>
      <c r="C1535" s="143"/>
      <c r="D1535" s="137"/>
      <c r="E1535" s="124"/>
      <c r="F1535" s="124"/>
      <c r="G1535" s="124"/>
      <c r="H1535" s="156" t="str">
        <f t="shared" si="1415"/>
        <v/>
      </c>
      <c r="I1535" s="156" t="str">
        <f t="shared" si="1416"/>
        <v/>
      </c>
      <c r="J1535" s="156" t="str">
        <f t="shared" si="1417"/>
        <v/>
      </c>
      <c r="K1535" s="177" t="str">
        <f t="shared" si="1418"/>
        <v/>
      </c>
      <c r="L1535" s="164" t="str">
        <f t="shared" si="1419"/>
        <v>UN</v>
      </c>
      <c r="M1535" s="116"/>
      <c r="N1535" s="167"/>
      <c r="O1535" s="172">
        <f t="shared" si="1427"/>
        <v>0</v>
      </c>
      <c r="P1535" s="121">
        <f t="shared" si="1420"/>
        <v>0</v>
      </c>
      <c r="Q1535" s="116"/>
      <c r="R1535" s="167"/>
      <c r="S1535" s="172">
        <f t="shared" si="1421"/>
        <v>0</v>
      </c>
      <c r="T1535" s="121">
        <f t="shared" si="1422"/>
        <v>0</v>
      </c>
      <c r="U1535" s="116"/>
      <c r="V1535" s="167"/>
      <c r="W1535" s="172">
        <f t="shared" si="1423"/>
        <v>0</v>
      </c>
      <c r="X1535" s="121">
        <f t="shared" si="1424"/>
        <v>0</v>
      </c>
      <c r="Y1535" s="116"/>
      <c r="Z1535" s="167"/>
      <c r="AA1535" s="172">
        <f t="shared" si="1425"/>
        <v>0</v>
      </c>
      <c r="AB1535" s="121">
        <f t="shared" si="1426"/>
        <v>0</v>
      </c>
    </row>
    <row r="1536" spans="2:28" s="117" customFormat="1" hidden="1" outlineLevel="1" x14ac:dyDescent="0.3">
      <c r="B1536" s="126" t="s">
        <v>23</v>
      </c>
      <c r="C1536" s="143"/>
      <c r="D1536" s="137"/>
      <c r="E1536" s="124"/>
      <c r="F1536" s="124"/>
      <c r="G1536" s="124"/>
      <c r="H1536" s="156" t="str">
        <f t="shared" si="1415"/>
        <v/>
      </c>
      <c r="I1536" s="156" t="str">
        <f t="shared" si="1416"/>
        <v/>
      </c>
      <c r="J1536" s="156" t="str">
        <f t="shared" si="1417"/>
        <v/>
      </c>
      <c r="K1536" s="177" t="str">
        <f t="shared" si="1418"/>
        <v/>
      </c>
      <c r="L1536" s="164" t="str">
        <f t="shared" si="1419"/>
        <v>UN</v>
      </c>
      <c r="M1536" s="116"/>
      <c r="N1536" s="167"/>
      <c r="O1536" s="172">
        <f t="shared" si="1427"/>
        <v>0</v>
      </c>
      <c r="P1536" s="121">
        <f t="shared" si="1420"/>
        <v>0</v>
      </c>
      <c r="Q1536" s="116"/>
      <c r="R1536" s="167"/>
      <c r="S1536" s="172">
        <f t="shared" si="1421"/>
        <v>0</v>
      </c>
      <c r="T1536" s="121">
        <f t="shared" si="1422"/>
        <v>0</v>
      </c>
      <c r="U1536" s="116"/>
      <c r="V1536" s="167"/>
      <c r="W1536" s="172">
        <f t="shared" si="1423"/>
        <v>0</v>
      </c>
      <c r="X1536" s="121">
        <f t="shared" si="1424"/>
        <v>0</v>
      </c>
      <c r="Y1536" s="116"/>
      <c r="Z1536" s="167"/>
      <c r="AA1536" s="172">
        <f t="shared" si="1425"/>
        <v>0</v>
      </c>
      <c r="AB1536" s="121">
        <f t="shared" si="1426"/>
        <v>0</v>
      </c>
    </row>
    <row r="1537" spans="2:28" s="117" customFormat="1" hidden="1" outlineLevel="1" x14ac:dyDescent="0.3">
      <c r="B1537" s="126" t="s">
        <v>24</v>
      </c>
      <c r="C1537" s="143"/>
      <c r="D1537" s="137"/>
      <c r="E1537" s="124"/>
      <c r="F1537" s="124"/>
      <c r="G1537" s="124"/>
      <c r="H1537" s="156" t="str">
        <f t="shared" si="1415"/>
        <v/>
      </c>
      <c r="I1537" s="156" t="str">
        <f t="shared" si="1416"/>
        <v/>
      </c>
      <c r="J1537" s="156" t="str">
        <f t="shared" si="1417"/>
        <v/>
      </c>
      <c r="K1537" s="177" t="str">
        <f t="shared" si="1418"/>
        <v/>
      </c>
      <c r="L1537" s="164" t="str">
        <f t="shared" si="1419"/>
        <v>UN</v>
      </c>
      <c r="M1537" s="116"/>
      <c r="N1537" s="167"/>
      <c r="O1537" s="172">
        <f t="shared" si="1427"/>
        <v>0</v>
      </c>
      <c r="P1537" s="121">
        <f t="shared" si="1420"/>
        <v>0</v>
      </c>
      <c r="Q1537" s="116"/>
      <c r="R1537" s="167"/>
      <c r="S1537" s="172">
        <f t="shared" si="1421"/>
        <v>0</v>
      </c>
      <c r="T1537" s="121">
        <f t="shared" si="1422"/>
        <v>0</v>
      </c>
      <c r="U1537" s="116"/>
      <c r="V1537" s="167"/>
      <c r="W1537" s="172">
        <f t="shared" si="1423"/>
        <v>0</v>
      </c>
      <c r="X1537" s="121">
        <f t="shared" si="1424"/>
        <v>0</v>
      </c>
      <c r="Y1537" s="116"/>
      <c r="Z1537" s="167"/>
      <c r="AA1537" s="172">
        <f t="shared" si="1425"/>
        <v>0</v>
      </c>
      <c r="AB1537" s="121">
        <f t="shared" si="1426"/>
        <v>0</v>
      </c>
    </row>
    <row r="1538" spans="2:28" s="117" customFormat="1" hidden="1" outlineLevel="1" x14ac:dyDescent="0.3">
      <c r="B1538" s="126" t="s">
        <v>25</v>
      </c>
      <c r="C1538" s="143"/>
      <c r="D1538" s="137"/>
      <c r="E1538" s="124"/>
      <c r="F1538" s="124"/>
      <c r="G1538" s="124"/>
      <c r="H1538" s="156" t="str">
        <f t="shared" si="1415"/>
        <v/>
      </c>
      <c r="I1538" s="156" t="str">
        <f t="shared" si="1416"/>
        <v/>
      </c>
      <c r="J1538" s="156" t="str">
        <f t="shared" si="1417"/>
        <v/>
      </c>
      <c r="K1538" s="177" t="str">
        <f t="shared" si="1418"/>
        <v/>
      </c>
      <c r="L1538" s="164" t="str">
        <f t="shared" si="1419"/>
        <v>UN</v>
      </c>
      <c r="M1538" s="116"/>
      <c r="N1538" s="167"/>
      <c r="O1538" s="172">
        <f t="shared" si="1427"/>
        <v>0</v>
      </c>
      <c r="P1538" s="121">
        <f t="shared" si="1420"/>
        <v>0</v>
      </c>
      <c r="Q1538" s="116"/>
      <c r="R1538" s="167"/>
      <c r="S1538" s="172">
        <f t="shared" si="1421"/>
        <v>0</v>
      </c>
      <c r="T1538" s="121">
        <f t="shared" si="1422"/>
        <v>0</v>
      </c>
      <c r="U1538" s="116"/>
      <c r="V1538" s="167"/>
      <c r="W1538" s="172">
        <f t="shared" si="1423"/>
        <v>0</v>
      </c>
      <c r="X1538" s="121">
        <f t="shared" si="1424"/>
        <v>0</v>
      </c>
      <c r="Y1538" s="116"/>
      <c r="Z1538" s="167"/>
      <c r="AA1538" s="172">
        <f t="shared" si="1425"/>
        <v>0</v>
      </c>
      <c r="AB1538" s="121">
        <f t="shared" si="1426"/>
        <v>0</v>
      </c>
    </row>
    <row r="1539" spans="2:28" s="117" customFormat="1" hidden="1" outlineLevel="1" x14ac:dyDescent="0.3">
      <c r="B1539" s="126" t="s">
        <v>26</v>
      </c>
      <c r="C1539" s="143"/>
      <c r="D1539" s="137"/>
      <c r="E1539" s="124"/>
      <c r="F1539" s="124"/>
      <c r="G1539" s="124"/>
      <c r="H1539" s="156" t="str">
        <f t="shared" si="1415"/>
        <v/>
      </c>
      <c r="I1539" s="156" t="str">
        <f t="shared" si="1416"/>
        <v/>
      </c>
      <c r="J1539" s="156" t="str">
        <f t="shared" si="1417"/>
        <v/>
      </c>
      <c r="K1539" s="177" t="str">
        <f t="shared" si="1418"/>
        <v/>
      </c>
      <c r="L1539" s="164" t="str">
        <f t="shared" si="1419"/>
        <v>UN</v>
      </c>
      <c r="M1539" s="116"/>
      <c r="N1539" s="167"/>
      <c r="O1539" s="172">
        <f t="shared" si="1427"/>
        <v>0</v>
      </c>
      <c r="P1539" s="121">
        <f t="shared" si="1420"/>
        <v>0</v>
      </c>
      <c r="Q1539" s="116"/>
      <c r="R1539" s="167"/>
      <c r="S1539" s="172">
        <f t="shared" si="1421"/>
        <v>0</v>
      </c>
      <c r="T1539" s="121">
        <f t="shared" si="1422"/>
        <v>0</v>
      </c>
      <c r="U1539" s="116"/>
      <c r="V1539" s="167"/>
      <c r="W1539" s="172">
        <f t="shared" si="1423"/>
        <v>0</v>
      </c>
      <c r="X1539" s="121">
        <f t="shared" si="1424"/>
        <v>0</v>
      </c>
      <c r="Y1539" s="116"/>
      <c r="Z1539" s="167"/>
      <c r="AA1539" s="172">
        <f t="shared" si="1425"/>
        <v>0</v>
      </c>
      <c r="AB1539" s="121">
        <f t="shared" si="1426"/>
        <v>0</v>
      </c>
    </row>
    <row r="1540" spans="2:28" s="117" customFormat="1" hidden="1" outlineLevel="1" x14ac:dyDescent="0.3">
      <c r="B1540" s="126" t="s">
        <v>27</v>
      </c>
      <c r="C1540" s="143"/>
      <c r="D1540" s="137"/>
      <c r="E1540" s="124"/>
      <c r="F1540" s="124"/>
      <c r="G1540" s="124"/>
      <c r="H1540" s="156" t="str">
        <f t="shared" si="1415"/>
        <v/>
      </c>
      <c r="I1540" s="156" t="str">
        <f t="shared" si="1416"/>
        <v/>
      </c>
      <c r="J1540" s="156" t="str">
        <f t="shared" si="1417"/>
        <v/>
      </c>
      <c r="K1540" s="177" t="str">
        <f t="shared" si="1418"/>
        <v/>
      </c>
      <c r="L1540" s="164" t="str">
        <f t="shared" si="1419"/>
        <v>UN</v>
      </c>
      <c r="M1540" s="116"/>
      <c r="N1540" s="167"/>
      <c r="O1540" s="172">
        <f t="shared" si="1427"/>
        <v>0</v>
      </c>
      <c r="P1540" s="121">
        <f t="shared" si="1420"/>
        <v>0</v>
      </c>
      <c r="Q1540" s="116"/>
      <c r="R1540" s="167"/>
      <c r="S1540" s="172">
        <f t="shared" si="1421"/>
        <v>0</v>
      </c>
      <c r="T1540" s="121">
        <f t="shared" si="1422"/>
        <v>0</v>
      </c>
      <c r="U1540" s="116"/>
      <c r="V1540" s="167"/>
      <c r="W1540" s="172">
        <f t="shared" si="1423"/>
        <v>0</v>
      </c>
      <c r="X1540" s="121">
        <f t="shared" si="1424"/>
        <v>0</v>
      </c>
      <c r="Y1540" s="116"/>
      <c r="Z1540" s="167"/>
      <c r="AA1540" s="172">
        <f t="shared" si="1425"/>
        <v>0</v>
      </c>
      <c r="AB1540" s="121">
        <f t="shared" si="1426"/>
        <v>0</v>
      </c>
    </row>
    <row r="1541" spans="2:28" s="117" customFormat="1" ht="15" hidden="1" outlineLevel="1" thickBot="1" x14ac:dyDescent="0.35">
      <c r="B1541" s="127"/>
      <c r="C1541" s="128"/>
      <c r="D1541" s="140"/>
      <c r="E1541" s="129"/>
      <c r="F1541" s="129"/>
      <c r="G1541" s="129"/>
      <c r="H1541" s="129"/>
      <c r="I1541" s="129"/>
      <c r="J1541" s="129"/>
      <c r="K1541" s="178"/>
      <c r="L1541" s="165"/>
      <c r="M1541" s="116"/>
      <c r="N1541" s="168"/>
      <c r="O1541" s="173"/>
      <c r="P1541" s="130"/>
      <c r="Q1541" s="116"/>
      <c r="R1541" s="168"/>
      <c r="S1541" s="173"/>
      <c r="T1541" s="130"/>
      <c r="U1541" s="116"/>
      <c r="V1541" s="168"/>
      <c r="W1541" s="173"/>
      <c r="X1541" s="130"/>
      <c r="Y1541" s="116"/>
      <c r="Z1541" s="168"/>
      <c r="AA1541" s="173"/>
      <c r="AB1541" s="130"/>
    </row>
    <row r="1542" spans="2:28" s="120" customFormat="1" ht="9" hidden="1" customHeight="1" outlineLevel="1" thickBot="1" x14ac:dyDescent="0.35">
      <c r="K1542" s="174"/>
      <c r="L1542" s="123"/>
      <c r="M1542" s="116"/>
      <c r="N1542" s="123"/>
      <c r="O1542" s="169"/>
      <c r="Q1542" s="116"/>
      <c r="R1542" s="123"/>
      <c r="S1542" s="169"/>
      <c r="U1542" s="116"/>
      <c r="V1542" s="123"/>
      <c r="W1542" s="169"/>
      <c r="Y1542" s="116"/>
      <c r="Z1542" s="123"/>
      <c r="AA1542" s="169"/>
    </row>
    <row r="1543" spans="2:28" s="122" customFormat="1" ht="15" hidden="1" outlineLevel="1" thickBot="1" x14ac:dyDescent="0.35">
      <c r="B1543" s="132" t="s">
        <v>8</v>
      </c>
      <c r="C1543" s="132" t="s">
        <v>9</v>
      </c>
      <c r="D1543" s="134" t="s">
        <v>12</v>
      </c>
      <c r="E1543" s="133" t="s">
        <v>14</v>
      </c>
      <c r="F1543" s="133" t="s">
        <v>15</v>
      </c>
      <c r="G1543" s="133" t="s">
        <v>16</v>
      </c>
      <c r="H1543" s="133" t="s">
        <v>2214</v>
      </c>
      <c r="I1543" s="133" t="s">
        <v>54</v>
      </c>
      <c r="J1543" s="133" t="s">
        <v>55</v>
      </c>
      <c r="K1543" s="175" t="s">
        <v>17</v>
      </c>
      <c r="L1543" s="162" t="s">
        <v>56</v>
      </c>
      <c r="M1543" s="116"/>
      <c r="N1543" s="161" t="s">
        <v>2213</v>
      </c>
      <c r="O1543" s="170" t="s">
        <v>1</v>
      </c>
      <c r="P1543" s="135" t="s">
        <v>0</v>
      </c>
      <c r="Q1543" s="116"/>
      <c r="R1543" s="161" t="s">
        <v>2213</v>
      </c>
      <c r="S1543" s="170" t="s">
        <v>1</v>
      </c>
      <c r="T1543" s="135" t="s">
        <v>0</v>
      </c>
      <c r="U1543" s="116"/>
      <c r="V1543" s="161" t="s">
        <v>2213</v>
      </c>
      <c r="W1543" s="170" t="s">
        <v>1</v>
      </c>
      <c r="X1543" s="135" t="s">
        <v>0</v>
      </c>
      <c r="Y1543" s="116"/>
      <c r="Z1543" s="161" t="s">
        <v>2213</v>
      </c>
      <c r="AA1543" s="170" t="s">
        <v>1</v>
      </c>
      <c r="AB1543" s="135" t="s">
        <v>0</v>
      </c>
    </row>
    <row r="1544" spans="2:28" s="7" customFormat="1" ht="9" customHeight="1" collapsed="1" thickBot="1" x14ac:dyDescent="0.35">
      <c r="B1544" s="120"/>
      <c r="C1544" s="120"/>
      <c r="D1544" s="120"/>
      <c r="E1544" s="120"/>
      <c r="F1544" s="120"/>
      <c r="G1544" s="120"/>
      <c r="H1544" s="120"/>
      <c r="I1544" s="120"/>
      <c r="J1544" s="120"/>
      <c r="K1544" s="174"/>
      <c r="L1544" s="123"/>
      <c r="M1544" s="116"/>
      <c r="N1544" s="123"/>
      <c r="O1544" s="169"/>
      <c r="P1544" s="120"/>
      <c r="Q1544" s="116"/>
      <c r="R1544" s="123"/>
      <c r="S1544" s="169"/>
      <c r="T1544" s="120"/>
      <c r="U1544" s="116"/>
      <c r="V1544" s="123"/>
      <c r="W1544" s="169"/>
      <c r="X1544" s="120"/>
      <c r="Y1544" s="116"/>
      <c r="Z1544" s="123"/>
      <c r="AA1544" s="169"/>
      <c r="AB1544" s="120"/>
    </row>
    <row r="1545" spans="2:28" ht="18" x14ac:dyDescent="0.3">
      <c r="B1545" s="141" t="s">
        <v>2401</v>
      </c>
      <c r="C1545" s="348" t="str">
        <f>IFERROR(INDEX(DATA!$E$6:$E$457,MATCH(B1545,DATA!$D$6:$D$457,0)),"")</f>
        <v>CABLE UTP CATEGORÍA 6</v>
      </c>
      <c r="D1545" s="349"/>
      <c r="E1545" s="349"/>
      <c r="F1545" s="349"/>
      <c r="G1545" s="350"/>
      <c r="H1545" s="160"/>
      <c r="I1545" s="136"/>
      <c r="J1545" s="136"/>
      <c r="K1545" s="176"/>
      <c r="L1545" s="142" t="str">
        <f>IFERROR(INDEX(DATA!$F$6:$F$457,MATCH(B1545,DATA!$D$6:$D$457,0)),"")</f>
        <v>UN</v>
      </c>
      <c r="N1545" s="138"/>
      <c r="O1545" s="171">
        <f>ROUND(SUM(O1546:O1556),0)</f>
        <v>2640</v>
      </c>
      <c r="P1545" s="125"/>
      <c r="R1545" s="166"/>
      <c r="S1545" s="171">
        <f>ROUND(SUM(S1546:S1556),0)</f>
        <v>2109</v>
      </c>
      <c r="T1545" s="125"/>
      <c r="V1545" s="166"/>
      <c r="W1545" s="171">
        <f>ROUND(SUM(W1546:W1556),0)</f>
        <v>2515</v>
      </c>
      <c r="X1545" s="125"/>
      <c r="Z1545" s="166"/>
      <c r="AA1545" s="171">
        <f>ROUND(SUM(AA1546:AA1556),0)</f>
        <v>2455</v>
      </c>
      <c r="AB1545" s="125"/>
    </row>
    <row r="1546" spans="2:28" s="117" customFormat="1" hidden="1" outlineLevel="1" x14ac:dyDescent="0.3">
      <c r="B1546" s="126" t="s">
        <v>18</v>
      </c>
      <c r="C1546" s="143"/>
      <c r="D1546" s="137">
        <v>1</v>
      </c>
      <c r="E1546" s="139"/>
      <c r="F1546" s="139"/>
      <c r="G1546" s="139"/>
      <c r="H1546" s="156" t="str">
        <f>IF(L1546="ML",N1546,"")</f>
        <v/>
      </c>
      <c r="I1546" s="156" t="str">
        <f>IF(L1546="M2",N1546,"")</f>
        <v/>
      </c>
      <c r="J1546" s="156" t="str">
        <f>IF(L1546="M3",N1546,"")</f>
        <v/>
      </c>
      <c r="K1546" s="177" t="str">
        <f>IF(L1546="KG",N1546,"")</f>
        <v/>
      </c>
      <c r="L1546" s="164" t="str">
        <f>L1545</f>
        <v>UN</v>
      </c>
      <c r="M1546" s="116"/>
      <c r="N1546" s="167">
        <v>2640</v>
      </c>
      <c r="O1546" s="172">
        <f t="shared" ref="O1546" si="1428">IFERROR(D1546*N1546,"")</f>
        <v>2640</v>
      </c>
      <c r="P1546" s="121">
        <f>IFERROR(O1546/$O$1545,"")</f>
        <v>1</v>
      </c>
      <c r="Q1546" s="116"/>
      <c r="R1546" s="167">
        <v>2109</v>
      </c>
      <c r="S1546" s="172">
        <f>IFERROR(D1546*R1546,"")</f>
        <v>2109</v>
      </c>
      <c r="T1546" s="121">
        <f>IFERROR(S1546/$S$1545,"")</f>
        <v>1</v>
      </c>
      <c r="U1546" s="116"/>
      <c r="V1546" s="167">
        <v>2515</v>
      </c>
      <c r="W1546" s="172">
        <f>IFERROR(D1546*V1546,"")</f>
        <v>2515</v>
      </c>
      <c r="X1546" s="121">
        <f>IFERROR(W1546/$W$1545,"")</f>
        <v>1</v>
      </c>
      <c r="Y1546" s="116"/>
      <c r="Z1546" s="167">
        <v>2455</v>
      </c>
      <c r="AA1546" s="172">
        <f>IFERROR(D1546*Z1546,"")</f>
        <v>2455</v>
      </c>
      <c r="AB1546" s="121">
        <f>IFERROR(AA1546/$AA$1545,"")</f>
        <v>1</v>
      </c>
    </row>
    <row r="1547" spans="2:28" s="117" customFormat="1" hidden="1" outlineLevel="1" x14ac:dyDescent="0.3">
      <c r="B1547" s="126" t="s">
        <v>19</v>
      </c>
      <c r="C1547" s="143"/>
      <c r="D1547" s="137"/>
      <c r="E1547" s="124"/>
      <c r="F1547" s="124"/>
      <c r="G1547" s="124"/>
      <c r="H1547" s="156" t="str">
        <f t="shared" ref="H1547:H1555" si="1429">IF(L1547="ML",N1547,"")</f>
        <v/>
      </c>
      <c r="I1547" s="156" t="str">
        <f t="shared" ref="I1547:I1555" si="1430">IF(L1547="M2",N1547,"")</f>
        <v/>
      </c>
      <c r="J1547" s="156" t="str">
        <f t="shared" ref="J1547:J1555" si="1431">IF(L1547="M3",N1547,"")</f>
        <v/>
      </c>
      <c r="K1547" s="177" t="str">
        <f t="shared" ref="K1547:K1555" si="1432">IF(L1547="KG",N1547,"")</f>
        <v/>
      </c>
      <c r="L1547" s="164" t="str">
        <f t="shared" ref="L1547:L1555" si="1433">L1546</f>
        <v>UN</v>
      </c>
      <c r="M1547" s="116"/>
      <c r="N1547" s="167"/>
      <c r="O1547" s="172">
        <f>IFERROR(D1547*N1547,"")</f>
        <v>0</v>
      </c>
      <c r="P1547" s="121">
        <f t="shared" ref="P1547:P1555" si="1434">IFERROR(O1547/$O$1545,"")</f>
        <v>0</v>
      </c>
      <c r="Q1547" s="116"/>
      <c r="R1547" s="167"/>
      <c r="S1547" s="172">
        <f t="shared" ref="S1547:S1555" si="1435">IFERROR(D1547*R1547,"")</f>
        <v>0</v>
      </c>
      <c r="T1547" s="121">
        <f t="shared" ref="T1547:T1555" si="1436">IFERROR(S1547/$S$1545,"")</f>
        <v>0</v>
      </c>
      <c r="U1547" s="116"/>
      <c r="V1547" s="167"/>
      <c r="W1547" s="172">
        <f t="shared" ref="W1547:W1555" si="1437">IFERROR(D1547*V1547,"")</f>
        <v>0</v>
      </c>
      <c r="X1547" s="121">
        <f t="shared" ref="X1547:X1555" si="1438">IFERROR(W1547/$W$1545,"")</f>
        <v>0</v>
      </c>
      <c r="Y1547" s="116"/>
      <c r="Z1547" s="167"/>
      <c r="AA1547" s="172">
        <f t="shared" ref="AA1547:AA1555" si="1439">IFERROR(D1547*Z1547,"")</f>
        <v>0</v>
      </c>
      <c r="AB1547" s="121">
        <f t="shared" ref="AB1547:AB1555" si="1440">IFERROR(AA1547/$AA$1545,"")</f>
        <v>0</v>
      </c>
    </row>
    <row r="1548" spans="2:28" s="117" customFormat="1" hidden="1" outlineLevel="1" x14ac:dyDescent="0.3">
      <c r="B1548" s="126" t="s">
        <v>20</v>
      </c>
      <c r="C1548" s="143"/>
      <c r="D1548" s="137"/>
      <c r="E1548" s="124"/>
      <c r="F1548" s="124"/>
      <c r="G1548" s="124"/>
      <c r="H1548" s="156" t="str">
        <f t="shared" si="1429"/>
        <v/>
      </c>
      <c r="I1548" s="156" t="str">
        <f t="shared" si="1430"/>
        <v/>
      </c>
      <c r="J1548" s="156" t="str">
        <f t="shared" si="1431"/>
        <v/>
      </c>
      <c r="K1548" s="177" t="str">
        <f t="shared" si="1432"/>
        <v/>
      </c>
      <c r="L1548" s="164" t="str">
        <f t="shared" si="1433"/>
        <v>UN</v>
      </c>
      <c r="M1548" s="116"/>
      <c r="N1548" s="167"/>
      <c r="O1548" s="172">
        <f t="shared" ref="O1548:O1555" si="1441">IFERROR(D1548*N1548,"")</f>
        <v>0</v>
      </c>
      <c r="P1548" s="121">
        <f t="shared" si="1434"/>
        <v>0</v>
      </c>
      <c r="Q1548" s="116"/>
      <c r="R1548" s="167"/>
      <c r="S1548" s="172">
        <f t="shared" si="1435"/>
        <v>0</v>
      </c>
      <c r="T1548" s="121">
        <f t="shared" si="1436"/>
        <v>0</v>
      </c>
      <c r="U1548" s="116"/>
      <c r="V1548" s="167"/>
      <c r="W1548" s="172">
        <f t="shared" si="1437"/>
        <v>0</v>
      </c>
      <c r="X1548" s="121">
        <f t="shared" si="1438"/>
        <v>0</v>
      </c>
      <c r="Y1548" s="116"/>
      <c r="Z1548" s="167"/>
      <c r="AA1548" s="172">
        <f t="shared" si="1439"/>
        <v>0</v>
      </c>
      <c r="AB1548" s="121">
        <f t="shared" si="1440"/>
        <v>0</v>
      </c>
    </row>
    <row r="1549" spans="2:28" s="117" customFormat="1" hidden="1" outlineLevel="1" x14ac:dyDescent="0.3">
      <c r="B1549" s="126" t="s">
        <v>21</v>
      </c>
      <c r="C1549" s="143"/>
      <c r="D1549" s="137"/>
      <c r="E1549" s="124"/>
      <c r="F1549" s="124"/>
      <c r="G1549" s="124"/>
      <c r="H1549" s="156" t="str">
        <f t="shared" si="1429"/>
        <v/>
      </c>
      <c r="I1549" s="156" t="str">
        <f t="shared" si="1430"/>
        <v/>
      </c>
      <c r="J1549" s="156" t="str">
        <f t="shared" si="1431"/>
        <v/>
      </c>
      <c r="K1549" s="177" t="str">
        <f t="shared" si="1432"/>
        <v/>
      </c>
      <c r="L1549" s="164" t="str">
        <f t="shared" si="1433"/>
        <v>UN</v>
      </c>
      <c r="M1549" s="116"/>
      <c r="N1549" s="167"/>
      <c r="O1549" s="172">
        <f t="shared" si="1441"/>
        <v>0</v>
      </c>
      <c r="P1549" s="121">
        <f t="shared" si="1434"/>
        <v>0</v>
      </c>
      <c r="Q1549" s="116"/>
      <c r="R1549" s="167"/>
      <c r="S1549" s="172">
        <f t="shared" si="1435"/>
        <v>0</v>
      </c>
      <c r="T1549" s="121">
        <f t="shared" si="1436"/>
        <v>0</v>
      </c>
      <c r="U1549" s="116"/>
      <c r="V1549" s="167"/>
      <c r="W1549" s="172">
        <f t="shared" si="1437"/>
        <v>0</v>
      </c>
      <c r="X1549" s="121">
        <f t="shared" si="1438"/>
        <v>0</v>
      </c>
      <c r="Y1549" s="116"/>
      <c r="Z1549" s="167"/>
      <c r="AA1549" s="172">
        <f t="shared" si="1439"/>
        <v>0</v>
      </c>
      <c r="AB1549" s="121">
        <f t="shared" si="1440"/>
        <v>0</v>
      </c>
    </row>
    <row r="1550" spans="2:28" s="117" customFormat="1" hidden="1" outlineLevel="1" x14ac:dyDescent="0.3">
      <c r="B1550" s="126" t="s">
        <v>22</v>
      </c>
      <c r="C1550" s="143"/>
      <c r="D1550" s="137"/>
      <c r="E1550" s="124"/>
      <c r="F1550" s="124"/>
      <c r="G1550" s="124"/>
      <c r="H1550" s="156" t="str">
        <f t="shared" si="1429"/>
        <v/>
      </c>
      <c r="I1550" s="156" t="str">
        <f t="shared" si="1430"/>
        <v/>
      </c>
      <c r="J1550" s="156" t="str">
        <f t="shared" si="1431"/>
        <v/>
      </c>
      <c r="K1550" s="177" t="str">
        <f t="shared" si="1432"/>
        <v/>
      </c>
      <c r="L1550" s="164" t="str">
        <f t="shared" si="1433"/>
        <v>UN</v>
      </c>
      <c r="M1550" s="116"/>
      <c r="N1550" s="167"/>
      <c r="O1550" s="172">
        <f t="shared" si="1441"/>
        <v>0</v>
      </c>
      <c r="P1550" s="121">
        <f t="shared" si="1434"/>
        <v>0</v>
      </c>
      <c r="Q1550" s="116"/>
      <c r="R1550" s="167"/>
      <c r="S1550" s="172">
        <f t="shared" si="1435"/>
        <v>0</v>
      </c>
      <c r="T1550" s="121">
        <f t="shared" si="1436"/>
        <v>0</v>
      </c>
      <c r="U1550" s="116"/>
      <c r="V1550" s="167"/>
      <c r="W1550" s="172">
        <f t="shared" si="1437"/>
        <v>0</v>
      </c>
      <c r="X1550" s="121">
        <f t="shared" si="1438"/>
        <v>0</v>
      </c>
      <c r="Y1550" s="116"/>
      <c r="Z1550" s="167"/>
      <c r="AA1550" s="172">
        <f t="shared" si="1439"/>
        <v>0</v>
      </c>
      <c r="AB1550" s="121">
        <f t="shared" si="1440"/>
        <v>0</v>
      </c>
    </row>
    <row r="1551" spans="2:28" s="117" customFormat="1" hidden="1" outlineLevel="1" x14ac:dyDescent="0.3">
      <c r="B1551" s="126" t="s">
        <v>23</v>
      </c>
      <c r="C1551" s="143"/>
      <c r="D1551" s="137"/>
      <c r="E1551" s="124"/>
      <c r="F1551" s="124"/>
      <c r="G1551" s="124"/>
      <c r="H1551" s="156" t="str">
        <f t="shared" si="1429"/>
        <v/>
      </c>
      <c r="I1551" s="156" t="str">
        <f t="shared" si="1430"/>
        <v/>
      </c>
      <c r="J1551" s="156" t="str">
        <f t="shared" si="1431"/>
        <v/>
      </c>
      <c r="K1551" s="177" t="str">
        <f t="shared" si="1432"/>
        <v/>
      </c>
      <c r="L1551" s="164" t="str">
        <f t="shared" si="1433"/>
        <v>UN</v>
      </c>
      <c r="M1551" s="116"/>
      <c r="N1551" s="167"/>
      <c r="O1551" s="172">
        <f t="shared" si="1441"/>
        <v>0</v>
      </c>
      <c r="P1551" s="121">
        <f t="shared" si="1434"/>
        <v>0</v>
      </c>
      <c r="Q1551" s="116"/>
      <c r="R1551" s="167"/>
      <c r="S1551" s="172">
        <f t="shared" si="1435"/>
        <v>0</v>
      </c>
      <c r="T1551" s="121">
        <f t="shared" si="1436"/>
        <v>0</v>
      </c>
      <c r="U1551" s="116"/>
      <c r="V1551" s="167"/>
      <c r="W1551" s="172">
        <f t="shared" si="1437"/>
        <v>0</v>
      </c>
      <c r="X1551" s="121">
        <f t="shared" si="1438"/>
        <v>0</v>
      </c>
      <c r="Y1551" s="116"/>
      <c r="Z1551" s="167"/>
      <c r="AA1551" s="172">
        <f t="shared" si="1439"/>
        <v>0</v>
      </c>
      <c r="AB1551" s="121">
        <f t="shared" si="1440"/>
        <v>0</v>
      </c>
    </row>
    <row r="1552" spans="2:28" s="117" customFormat="1" hidden="1" outlineLevel="1" x14ac:dyDescent="0.3">
      <c r="B1552" s="126" t="s">
        <v>24</v>
      </c>
      <c r="C1552" s="143"/>
      <c r="D1552" s="137"/>
      <c r="E1552" s="124"/>
      <c r="F1552" s="124"/>
      <c r="G1552" s="124"/>
      <c r="H1552" s="156" t="str">
        <f t="shared" si="1429"/>
        <v/>
      </c>
      <c r="I1552" s="156" t="str">
        <f t="shared" si="1430"/>
        <v/>
      </c>
      <c r="J1552" s="156" t="str">
        <f t="shared" si="1431"/>
        <v/>
      </c>
      <c r="K1552" s="177" t="str">
        <f t="shared" si="1432"/>
        <v/>
      </c>
      <c r="L1552" s="164" t="str">
        <f t="shared" si="1433"/>
        <v>UN</v>
      </c>
      <c r="M1552" s="116"/>
      <c r="N1552" s="167"/>
      <c r="O1552" s="172">
        <f t="shared" si="1441"/>
        <v>0</v>
      </c>
      <c r="P1552" s="121">
        <f t="shared" si="1434"/>
        <v>0</v>
      </c>
      <c r="Q1552" s="116"/>
      <c r="R1552" s="167"/>
      <c r="S1552" s="172">
        <f t="shared" si="1435"/>
        <v>0</v>
      </c>
      <c r="T1552" s="121">
        <f t="shared" si="1436"/>
        <v>0</v>
      </c>
      <c r="U1552" s="116"/>
      <c r="V1552" s="167"/>
      <c r="W1552" s="172">
        <f t="shared" si="1437"/>
        <v>0</v>
      </c>
      <c r="X1552" s="121">
        <f t="shared" si="1438"/>
        <v>0</v>
      </c>
      <c r="Y1552" s="116"/>
      <c r="Z1552" s="167"/>
      <c r="AA1552" s="172">
        <f t="shared" si="1439"/>
        <v>0</v>
      </c>
      <c r="AB1552" s="121">
        <f t="shared" si="1440"/>
        <v>0</v>
      </c>
    </row>
    <row r="1553" spans="2:28" s="117" customFormat="1" hidden="1" outlineLevel="1" x14ac:dyDescent="0.3">
      <c r="B1553" s="126" t="s">
        <v>25</v>
      </c>
      <c r="C1553" s="143"/>
      <c r="D1553" s="137"/>
      <c r="E1553" s="124"/>
      <c r="F1553" s="124"/>
      <c r="G1553" s="124"/>
      <c r="H1553" s="156" t="str">
        <f t="shared" si="1429"/>
        <v/>
      </c>
      <c r="I1553" s="156" t="str">
        <f t="shared" si="1430"/>
        <v/>
      </c>
      <c r="J1553" s="156" t="str">
        <f t="shared" si="1431"/>
        <v/>
      </c>
      <c r="K1553" s="177" t="str">
        <f t="shared" si="1432"/>
        <v/>
      </c>
      <c r="L1553" s="164" t="str">
        <f t="shared" si="1433"/>
        <v>UN</v>
      </c>
      <c r="M1553" s="116"/>
      <c r="N1553" s="167"/>
      <c r="O1553" s="172">
        <f t="shared" si="1441"/>
        <v>0</v>
      </c>
      <c r="P1553" s="121">
        <f t="shared" si="1434"/>
        <v>0</v>
      </c>
      <c r="Q1553" s="116"/>
      <c r="R1553" s="167"/>
      <c r="S1553" s="172">
        <f t="shared" si="1435"/>
        <v>0</v>
      </c>
      <c r="T1553" s="121">
        <f t="shared" si="1436"/>
        <v>0</v>
      </c>
      <c r="U1553" s="116"/>
      <c r="V1553" s="167"/>
      <c r="W1553" s="172">
        <f t="shared" si="1437"/>
        <v>0</v>
      </c>
      <c r="X1553" s="121">
        <f t="shared" si="1438"/>
        <v>0</v>
      </c>
      <c r="Y1553" s="116"/>
      <c r="Z1553" s="167"/>
      <c r="AA1553" s="172">
        <f t="shared" si="1439"/>
        <v>0</v>
      </c>
      <c r="AB1553" s="121">
        <f t="shared" si="1440"/>
        <v>0</v>
      </c>
    </row>
    <row r="1554" spans="2:28" s="117" customFormat="1" hidden="1" outlineLevel="1" x14ac:dyDescent="0.3">
      <c r="B1554" s="126" t="s">
        <v>26</v>
      </c>
      <c r="C1554" s="143"/>
      <c r="D1554" s="137"/>
      <c r="E1554" s="124"/>
      <c r="F1554" s="124"/>
      <c r="G1554" s="124"/>
      <c r="H1554" s="156" t="str">
        <f t="shared" si="1429"/>
        <v/>
      </c>
      <c r="I1554" s="156" t="str">
        <f t="shared" si="1430"/>
        <v/>
      </c>
      <c r="J1554" s="156" t="str">
        <f t="shared" si="1431"/>
        <v/>
      </c>
      <c r="K1554" s="177" t="str">
        <f t="shared" si="1432"/>
        <v/>
      </c>
      <c r="L1554" s="164" t="str">
        <f t="shared" si="1433"/>
        <v>UN</v>
      </c>
      <c r="M1554" s="116"/>
      <c r="N1554" s="167"/>
      <c r="O1554" s="172">
        <f t="shared" si="1441"/>
        <v>0</v>
      </c>
      <c r="P1554" s="121">
        <f t="shared" si="1434"/>
        <v>0</v>
      </c>
      <c r="Q1554" s="116"/>
      <c r="R1554" s="167"/>
      <c r="S1554" s="172">
        <f t="shared" si="1435"/>
        <v>0</v>
      </c>
      <c r="T1554" s="121">
        <f t="shared" si="1436"/>
        <v>0</v>
      </c>
      <c r="U1554" s="116"/>
      <c r="V1554" s="167"/>
      <c r="W1554" s="172">
        <f t="shared" si="1437"/>
        <v>0</v>
      </c>
      <c r="X1554" s="121">
        <f t="shared" si="1438"/>
        <v>0</v>
      </c>
      <c r="Y1554" s="116"/>
      <c r="Z1554" s="167"/>
      <c r="AA1554" s="172">
        <f t="shared" si="1439"/>
        <v>0</v>
      </c>
      <c r="AB1554" s="121">
        <f t="shared" si="1440"/>
        <v>0</v>
      </c>
    </row>
    <row r="1555" spans="2:28" s="117" customFormat="1" hidden="1" outlineLevel="1" x14ac:dyDescent="0.3">
      <c r="B1555" s="126" t="s">
        <v>27</v>
      </c>
      <c r="C1555" s="143"/>
      <c r="D1555" s="137"/>
      <c r="E1555" s="124"/>
      <c r="F1555" s="124"/>
      <c r="G1555" s="124"/>
      <c r="H1555" s="156" t="str">
        <f t="shared" si="1429"/>
        <v/>
      </c>
      <c r="I1555" s="156" t="str">
        <f t="shared" si="1430"/>
        <v/>
      </c>
      <c r="J1555" s="156" t="str">
        <f t="shared" si="1431"/>
        <v/>
      </c>
      <c r="K1555" s="177" t="str">
        <f t="shared" si="1432"/>
        <v/>
      </c>
      <c r="L1555" s="164" t="str">
        <f t="shared" si="1433"/>
        <v>UN</v>
      </c>
      <c r="M1555" s="116"/>
      <c r="N1555" s="167"/>
      <c r="O1555" s="172">
        <f t="shared" si="1441"/>
        <v>0</v>
      </c>
      <c r="P1555" s="121">
        <f t="shared" si="1434"/>
        <v>0</v>
      </c>
      <c r="Q1555" s="116"/>
      <c r="R1555" s="167"/>
      <c r="S1555" s="172">
        <f t="shared" si="1435"/>
        <v>0</v>
      </c>
      <c r="T1555" s="121">
        <f t="shared" si="1436"/>
        <v>0</v>
      </c>
      <c r="U1555" s="116"/>
      <c r="V1555" s="167"/>
      <c r="W1555" s="172">
        <f t="shared" si="1437"/>
        <v>0</v>
      </c>
      <c r="X1555" s="121">
        <f t="shared" si="1438"/>
        <v>0</v>
      </c>
      <c r="Y1555" s="116"/>
      <c r="Z1555" s="167"/>
      <c r="AA1555" s="172">
        <f t="shared" si="1439"/>
        <v>0</v>
      </c>
      <c r="AB1555" s="121">
        <f t="shared" si="1440"/>
        <v>0</v>
      </c>
    </row>
    <row r="1556" spans="2:28" s="117" customFormat="1" ht="15" hidden="1" outlineLevel="1" thickBot="1" x14ac:dyDescent="0.35">
      <c r="B1556" s="127"/>
      <c r="C1556" s="128"/>
      <c r="D1556" s="140"/>
      <c r="E1556" s="129"/>
      <c r="F1556" s="129"/>
      <c r="G1556" s="129"/>
      <c r="H1556" s="129"/>
      <c r="I1556" s="129"/>
      <c r="J1556" s="129"/>
      <c r="K1556" s="178"/>
      <c r="L1556" s="165"/>
      <c r="M1556" s="116"/>
      <c r="N1556" s="168"/>
      <c r="O1556" s="173"/>
      <c r="P1556" s="130"/>
      <c r="Q1556" s="116"/>
      <c r="R1556" s="168"/>
      <c r="S1556" s="173"/>
      <c r="T1556" s="130"/>
      <c r="U1556" s="116"/>
      <c r="V1556" s="168"/>
      <c r="W1556" s="173"/>
      <c r="X1556" s="130"/>
      <c r="Y1556" s="116"/>
      <c r="Z1556" s="168"/>
      <c r="AA1556" s="173"/>
      <c r="AB1556" s="130"/>
    </row>
    <row r="1557" spans="2:28" s="120" customFormat="1" ht="9" hidden="1" customHeight="1" outlineLevel="1" thickBot="1" x14ac:dyDescent="0.35">
      <c r="K1557" s="174"/>
      <c r="L1557" s="123"/>
      <c r="M1557" s="116"/>
      <c r="N1557" s="123"/>
      <c r="O1557" s="169"/>
      <c r="Q1557" s="116"/>
      <c r="R1557" s="123"/>
      <c r="S1557" s="169"/>
      <c r="U1557" s="116"/>
      <c r="V1557" s="123"/>
      <c r="W1557" s="169"/>
      <c r="Y1557" s="116"/>
      <c r="Z1557" s="123"/>
      <c r="AA1557" s="169"/>
    </row>
    <row r="1558" spans="2:28" s="122" customFormat="1" ht="15" hidden="1" outlineLevel="1" thickBot="1" x14ac:dyDescent="0.35">
      <c r="B1558" s="132" t="s">
        <v>8</v>
      </c>
      <c r="C1558" s="132" t="s">
        <v>9</v>
      </c>
      <c r="D1558" s="134" t="s">
        <v>12</v>
      </c>
      <c r="E1558" s="133" t="s">
        <v>14</v>
      </c>
      <c r="F1558" s="133" t="s">
        <v>15</v>
      </c>
      <c r="G1558" s="133" t="s">
        <v>16</v>
      </c>
      <c r="H1558" s="133" t="s">
        <v>2214</v>
      </c>
      <c r="I1558" s="133" t="s">
        <v>54</v>
      </c>
      <c r="J1558" s="133" t="s">
        <v>55</v>
      </c>
      <c r="K1558" s="175" t="s">
        <v>17</v>
      </c>
      <c r="L1558" s="162" t="s">
        <v>56</v>
      </c>
      <c r="M1558" s="116"/>
      <c r="N1558" s="161" t="s">
        <v>2213</v>
      </c>
      <c r="O1558" s="170" t="s">
        <v>1</v>
      </c>
      <c r="P1558" s="135" t="s">
        <v>0</v>
      </c>
      <c r="Q1558" s="116"/>
      <c r="R1558" s="161" t="s">
        <v>2213</v>
      </c>
      <c r="S1558" s="170" t="s">
        <v>1</v>
      </c>
      <c r="T1558" s="135" t="s">
        <v>0</v>
      </c>
      <c r="U1558" s="116"/>
      <c r="V1558" s="161" t="s">
        <v>2213</v>
      </c>
      <c r="W1558" s="170" t="s">
        <v>1</v>
      </c>
      <c r="X1558" s="135" t="s">
        <v>0</v>
      </c>
      <c r="Y1558" s="116"/>
      <c r="Z1558" s="161" t="s">
        <v>2213</v>
      </c>
      <c r="AA1558" s="170" t="s">
        <v>1</v>
      </c>
      <c r="AB1558" s="135" t="s">
        <v>0</v>
      </c>
    </row>
    <row r="1559" spans="2:28" s="7" customFormat="1" ht="9" customHeight="1" collapsed="1" thickBot="1" x14ac:dyDescent="0.35">
      <c r="B1559" s="120"/>
      <c r="C1559" s="120"/>
      <c r="D1559" s="120"/>
      <c r="E1559" s="120"/>
      <c r="F1559" s="120"/>
      <c r="G1559" s="120"/>
      <c r="H1559" s="120"/>
      <c r="I1559" s="120"/>
      <c r="J1559" s="120"/>
      <c r="K1559" s="174"/>
      <c r="L1559" s="123"/>
      <c r="M1559" s="116"/>
      <c r="N1559" s="123"/>
      <c r="O1559" s="169"/>
      <c r="P1559" s="120"/>
      <c r="Q1559" s="116"/>
      <c r="R1559" s="123"/>
      <c r="S1559" s="169"/>
      <c r="T1559" s="120"/>
      <c r="U1559" s="116"/>
      <c r="V1559" s="123"/>
      <c r="W1559" s="169"/>
      <c r="X1559" s="120"/>
      <c r="Y1559" s="116"/>
      <c r="Z1559" s="123"/>
      <c r="AA1559" s="169"/>
      <c r="AB1559" s="120"/>
    </row>
    <row r="1560" spans="2:28" ht="18" x14ac:dyDescent="0.3">
      <c r="B1560" s="141" t="s">
        <v>2402</v>
      </c>
      <c r="C1560" s="348" t="str">
        <f>IFERROR(INDEX(DATA!$E$6:$E$457,MATCH(B1560,DATA!$D$6:$D$457,0)),"")</f>
        <v xml:space="preserve">UPS TRIFÁSICA DE 10KVA </v>
      </c>
      <c r="D1560" s="349"/>
      <c r="E1560" s="349"/>
      <c r="F1560" s="349"/>
      <c r="G1560" s="350"/>
      <c r="H1560" s="160"/>
      <c r="I1560" s="136"/>
      <c r="J1560" s="136"/>
      <c r="K1560" s="176"/>
      <c r="L1560" s="142" t="str">
        <f>IFERROR(INDEX(DATA!$F$6:$F$457,MATCH(B1560,DATA!$D$6:$D$457,0)),"")</f>
        <v>UN</v>
      </c>
      <c r="N1560" s="138"/>
      <c r="O1560" s="171">
        <f>ROUND(SUM(O1561:O1571),0)</f>
        <v>2</v>
      </c>
      <c r="P1560" s="125"/>
      <c r="R1560" s="166"/>
      <c r="S1560" s="171">
        <f>ROUND(SUM(S1561:S1571),0)</f>
        <v>2</v>
      </c>
      <c r="T1560" s="125"/>
      <c r="V1560" s="166"/>
      <c r="W1560" s="171">
        <f>ROUND(SUM(W1561:W1571),0)</f>
        <v>2</v>
      </c>
      <c r="X1560" s="125"/>
      <c r="Z1560" s="166"/>
      <c r="AA1560" s="171">
        <f>ROUND(SUM(AA1561:AA1571),0)</f>
        <v>2</v>
      </c>
      <c r="AB1560" s="125"/>
    </row>
    <row r="1561" spans="2:28" s="117" customFormat="1" hidden="1" outlineLevel="1" x14ac:dyDescent="0.3">
      <c r="B1561" s="126" t="s">
        <v>18</v>
      </c>
      <c r="C1561" s="143"/>
      <c r="D1561" s="137">
        <v>1</v>
      </c>
      <c r="E1561" s="139"/>
      <c r="F1561" s="139"/>
      <c r="G1561" s="139"/>
      <c r="H1561" s="156" t="str">
        <f>IF(L1561="ML",N1561,"")</f>
        <v/>
      </c>
      <c r="I1561" s="156" t="str">
        <f>IF(L1561="M2",N1561,"")</f>
        <v/>
      </c>
      <c r="J1561" s="156" t="str">
        <f>IF(L1561="M3",N1561,"")</f>
        <v/>
      </c>
      <c r="K1561" s="177" t="str">
        <f>IF(L1561="KG",N1561,"")</f>
        <v/>
      </c>
      <c r="L1561" s="164" t="str">
        <f>L1560</f>
        <v>UN</v>
      </c>
      <c r="M1561" s="116"/>
      <c r="N1561" s="167">
        <v>2</v>
      </c>
      <c r="O1561" s="172">
        <f t="shared" ref="O1561" si="1442">IFERROR(D1561*N1561,"")</f>
        <v>2</v>
      </c>
      <c r="P1561" s="121">
        <f>IFERROR(O1561/$O$1560,"")</f>
        <v>1</v>
      </c>
      <c r="Q1561" s="116"/>
      <c r="R1561" s="167">
        <v>2</v>
      </c>
      <c r="S1561" s="172">
        <f>IFERROR(D1561*R1561,"")</f>
        <v>2</v>
      </c>
      <c r="T1561" s="121">
        <f>IFERROR(S1561/$S$1560,"")</f>
        <v>1</v>
      </c>
      <c r="U1561" s="116"/>
      <c r="V1561" s="167">
        <v>2</v>
      </c>
      <c r="W1561" s="172">
        <f>IFERROR(D1561*V1561,"")</f>
        <v>2</v>
      </c>
      <c r="X1561" s="121">
        <f>IFERROR(W1561/$W$1560,"")</f>
        <v>1</v>
      </c>
      <c r="Y1561" s="116"/>
      <c r="Z1561" s="167">
        <v>2</v>
      </c>
      <c r="AA1561" s="172">
        <f>IFERROR(D1561*Z1561,"")</f>
        <v>2</v>
      </c>
      <c r="AB1561" s="121">
        <f>IFERROR(AA1561/$AA$1560,"")</f>
        <v>1</v>
      </c>
    </row>
    <row r="1562" spans="2:28" s="117" customFormat="1" hidden="1" outlineLevel="1" x14ac:dyDescent="0.3">
      <c r="B1562" s="126" t="s">
        <v>19</v>
      </c>
      <c r="C1562" s="143"/>
      <c r="D1562" s="137"/>
      <c r="E1562" s="124"/>
      <c r="F1562" s="124"/>
      <c r="G1562" s="124"/>
      <c r="H1562" s="156" t="str">
        <f t="shared" ref="H1562:H1570" si="1443">IF(L1562="ML",N1562,"")</f>
        <v/>
      </c>
      <c r="I1562" s="156" t="str">
        <f t="shared" ref="I1562:I1570" si="1444">IF(L1562="M2",N1562,"")</f>
        <v/>
      </c>
      <c r="J1562" s="156" t="str">
        <f t="shared" ref="J1562:J1570" si="1445">IF(L1562="M3",N1562,"")</f>
        <v/>
      </c>
      <c r="K1562" s="177" t="str">
        <f t="shared" ref="K1562:K1570" si="1446">IF(L1562="KG",N1562,"")</f>
        <v/>
      </c>
      <c r="L1562" s="164" t="str">
        <f t="shared" ref="L1562:L1570" si="1447">L1561</f>
        <v>UN</v>
      </c>
      <c r="M1562" s="116"/>
      <c r="N1562" s="167"/>
      <c r="O1562" s="172">
        <f>IFERROR(D1562*N1562,"")</f>
        <v>0</v>
      </c>
      <c r="P1562" s="121">
        <f t="shared" ref="P1562:P1570" si="1448">IFERROR(O1562/$O$1560,"")</f>
        <v>0</v>
      </c>
      <c r="Q1562" s="116"/>
      <c r="R1562" s="167"/>
      <c r="S1562" s="172">
        <f t="shared" ref="S1562:S1570" si="1449">IFERROR(D1562*R1562,"")</f>
        <v>0</v>
      </c>
      <c r="T1562" s="121">
        <f t="shared" ref="T1562:T1570" si="1450">IFERROR(S1562/$S$1560,"")</f>
        <v>0</v>
      </c>
      <c r="U1562" s="116"/>
      <c r="V1562" s="167"/>
      <c r="W1562" s="172">
        <f t="shared" ref="W1562:W1570" si="1451">IFERROR(D1562*V1562,"")</f>
        <v>0</v>
      </c>
      <c r="X1562" s="121">
        <f t="shared" ref="X1562:X1570" si="1452">IFERROR(W1562/$W$1560,"")</f>
        <v>0</v>
      </c>
      <c r="Y1562" s="116"/>
      <c r="Z1562" s="167"/>
      <c r="AA1562" s="172">
        <f t="shared" ref="AA1562:AA1570" si="1453">IFERROR(D1562*Z1562,"")</f>
        <v>0</v>
      </c>
      <c r="AB1562" s="121">
        <f t="shared" ref="AB1562:AB1570" si="1454">IFERROR(AA1562/$AA$1560,"")</f>
        <v>0</v>
      </c>
    </row>
    <row r="1563" spans="2:28" s="117" customFormat="1" hidden="1" outlineLevel="1" x14ac:dyDescent="0.3">
      <c r="B1563" s="126" t="s">
        <v>20</v>
      </c>
      <c r="C1563" s="143"/>
      <c r="D1563" s="137"/>
      <c r="E1563" s="124"/>
      <c r="F1563" s="124"/>
      <c r="G1563" s="124"/>
      <c r="H1563" s="156" t="str">
        <f t="shared" si="1443"/>
        <v/>
      </c>
      <c r="I1563" s="156" t="str">
        <f t="shared" si="1444"/>
        <v/>
      </c>
      <c r="J1563" s="156" t="str">
        <f t="shared" si="1445"/>
        <v/>
      </c>
      <c r="K1563" s="177" t="str">
        <f t="shared" si="1446"/>
        <v/>
      </c>
      <c r="L1563" s="164" t="str">
        <f t="shared" si="1447"/>
        <v>UN</v>
      </c>
      <c r="M1563" s="116"/>
      <c r="N1563" s="167"/>
      <c r="O1563" s="172">
        <f t="shared" ref="O1563:O1570" si="1455">IFERROR(D1563*N1563,"")</f>
        <v>0</v>
      </c>
      <c r="P1563" s="121">
        <f t="shared" si="1448"/>
        <v>0</v>
      </c>
      <c r="Q1563" s="116"/>
      <c r="R1563" s="167"/>
      <c r="S1563" s="172">
        <f t="shared" si="1449"/>
        <v>0</v>
      </c>
      <c r="T1563" s="121">
        <f t="shared" si="1450"/>
        <v>0</v>
      </c>
      <c r="U1563" s="116"/>
      <c r="V1563" s="167"/>
      <c r="W1563" s="172">
        <f t="shared" si="1451"/>
        <v>0</v>
      </c>
      <c r="X1563" s="121">
        <f t="shared" si="1452"/>
        <v>0</v>
      </c>
      <c r="Y1563" s="116"/>
      <c r="Z1563" s="167"/>
      <c r="AA1563" s="172">
        <f t="shared" si="1453"/>
        <v>0</v>
      </c>
      <c r="AB1563" s="121">
        <f t="shared" si="1454"/>
        <v>0</v>
      </c>
    </row>
    <row r="1564" spans="2:28" s="117" customFormat="1" hidden="1" outlineLevel="1" x14ac:dyDescent="0.3">
      <c r="B1564" s="126" t="s">
        <v>21</v>
      </c>
      <c r="C1564" s="143"/>
      <c r="D1564" s="137"/>
      <c r="E1564" s="124"/>
      <c r="F1564" s="124"/>
      <c r="G1564" s="124"/>
      <c r="H1564" s="156" t="str">
        <f t="shared" si="1443"/>
        <v/>
      </c>
      <c r="I1564" s="156" t="str">
        <f t="shared" si="1444"/>
        <v/>
      </c>
      <c r="J1564" s="156" t="str">
        <f t="shared" si="1445"/>
        <v/>
      </c>
      <c r="K1564" s="177" t="str">
        <f t="shared" si="1446"/>
        <v/>
      </c>
      <c r="L1564" s="164" t="str">
        <f t="shared" si="1447"/>
        <v>UN</v>
      </c>
      <c r="M1564" s="116"/>
      <c r="N1564" s="167"/>
      <c r="O1564" s="172">
        <f t="shared" si="1455"/>
        <v>0</v>
      </c>
      <c r="P1564" s="121">
        <f t="shared" si="1448"/>
        <v>0</v>
      </c>
      <c r="Q1564" s="116"/>
      <c r="R1564" s="167"/>
      <c r="S1564" s="172">
        <f t="shared" si="1449"/>
        <v>0</v>
      </c>
      <c r="T1564" s="121">
        <f t="shared" si="1450"/>
        <v>0</v>
      </c>
      <c r="U1564" s="116"/>
      <c r="V1564" s="167"/>
      <c r="W1564" s="172">
        <f t="shared" si="1451"/>
        <v>0</v>
      </c>
      <c r="X1564" s="121">
        <f t="shared" si="1452"/>
        <v>0</v>
      </c>
      <c r="Y1564" s="116"/>
      <c r="Z1564" s="167"/>
      <c r="AA1564" s="172">
        <f t="shared" si="1453"/>
        <v>0</v>
      </c>
      <c r="AB1564" s="121">
        <f t="shared" si="1454"/>
        <v>0</v>
      </c>
    </row>
    <row r="1565" spans="2:28" s="117" customFormat="1" hidden="1" outlineLevel="1" x14ac:dyDescent="0.3">
      <c r="B1565" s="126" t="s">
        <v>22</v>
      </c>
      <c r="C1565" s="143"/>
      <c r="D1565" s="137"/>
      <c r="E1565" s="124"/>
      <c r="F1565" s="124"/>
      <c r="G1565" s="124"/>
      <c r="H1565" s="156" t="str">
        <f t="shared" si="1443"/>
        <v/>
      </c>
      <c r="I1565" s="156" t="str">
        <f t="shared" si="1444"/>
        <v/>
      </c>
      <c r="J1565" s="156" t="str">
        <f t="shared" si="1445"/>
        <v/>
      </c>
      <c r="K1565" s="177" t="str">
        <f t="shared" si="1446"/>
        <v/>
      </c>
      <c r="L1565" s="164" t="str">
        <f t="shared" si="1447"/>
        <v>UN</v>
      </c>
      <c r="M1565" s="116"/>
      <c r="N1565" s="167"/>
      <c r="O1565" s="172">
        <f t="shared" si="1455"/>
        <v>0</v>
      </c>
      <c r="P1565" s="121">
        <f t="shared" si="1448"/>
        <v>0</v>
      </c>
      <c r="Q1565" s="116"/>
      <c r="R1565" s="167"/>
      <c r="S1565" s="172">
        <f t="shared" si="1449"/>
        <v>0</v>
      </c>
      <c r="T1565" s="121">
        <f t="shared" si="1450"/>
        <v>0</v>
      </c>
      <c r="U1565" s="116"/>
      <c r="V1565" s="167"/>
      <c r="W1565" s="172">
        <f t="shared" si="1451"/>
        <v>0</v>
      </c>
      <c r="X1565" s="121">
        <f t="shared" si="1452"/>
        <v>0</v>
      </c>
      <c r="Y1565" s="116"/>
      <c r="Z1565" s="167"/>
      <c r="AA1565" s="172">
        <f t="shared" si="1453"/>
        <v>0</v>
      </c>
      <c r="AB1565" s="121">
        <f t="shared" si="1454"/>
        <v>0</v>
      </c>
    </row>
    <row r="1566" spans="2:28" s="117" customFormat="1" hidden="1" outlineLevel="1" x14ac:dyDescent="0.3">
      <c r="B1566" s="126" t="s">
        <v>23</v>
      </c>
      <c r="C1566" s="143"/>
      <c r="D1566" s="137"/>
      <c r="E1566" s="124"/>
      <c r="F1566" s="124"/>
      <c r="G1566" s="124"/>
      <c r="H1566" s="156" t="str">
        <f t="shared" si="1443"/>
        <v/>
      </c>
      <c r="I1566" s="156" t="str">
        <f t="shared" si="1444"/>
        <v/>
      </c>
      <c r="J1566" s="156" t="str">
        <f t="shared" si="1445"/>
        <v/>
      </c>
      <c r="K1566" s="177" t="str">
        <f t="shared" si="1446"/>
        <v/>
      </c>
      <c r="L1566" s="164" t="str">
        <f t="shared" si="1447"/>
        <v>UN</v>
      </c>
      <c r="M1566" s="116"/>
      <c r="N1566" s="167"/>
      <c r="O1566" s="172">
        <f t="shared" si="1455"/>
        <v>0</v>
      </c>
      <c r="P1566" s="121">
        <f t="shared" si="1448"/>
        <v>0</v>
      </c>
      <c r="Q1566" s="116"/>
      <c r="R1566" s="167"/>
      <c r="S1566" s="172">
        <f t="shared" si="1449"/>
        <v>0</v>
      </c>
      <c r="T1566" s="121">
        <f t="shared" si="1450"/>
        <v>0</v>
      </c>
      <c r="U1566" s="116"/>
      <c r="V1566" s="167"/>
      <c r="W1566" s="172">
        <f t="shared" si="1451"/>
        <v>0</v>
      </c>
      <c r="X1566" s="121">
        <f t="shared" si="1452"/>
        <v>0</v>
      </c>
      <c r="Y1566" s="116"/>
      <c r="Z1566" s="167"/>
      <c r="AA1566" s="172">
        <f t="shared" si="1453"/>
        <v>0</v>
      </c>
      <c r="AB1566" s="121">
        <f t="shared" si="1454"/>
        <v>0</v>
      </c>
    </row>
    <row r="1567" spans="2:28" s="117" customFormat="1" hidden="1" outlineLevel="1" x14ac:dyDescent="0.3">
      <c r="B1567" s="126" t="s">
        <v>24</v>
      </c>
      <c r="C1567" s="143"/>
      <c r="D1567" s="137"/>
      <c r="E1567" s="124"/>
      <c r="F1567" s="124"/>
      <c r="G1567" s="124"/>
      <c r="H1567" s="156" t="str">
        <f t="shared" si="1443"/>
        <v/>
      </c>
      <c r="I1567" s="156" t="str">
        <f t="shared" si="1444"/>
        <v/>
      </c>
      <c r="J1567" s="156" t="str">
        <f t="shared" si="1445"/>
        <v/>
      </c>
      <c r="K1567" s="177" t="str">
        <f t="shared" si="1446"/>
        <v/>
      </c>
      <c r="L1567" s="164" t="str">
        <f t="shared" si="1447"/>
        <v>UN</v>
      </c>
      <c r="M1567" s="116"/>
      <c r="N1567" s="167"/>
      <c r="O1567" s="172">
        <f t="shared" si="1455"/>
        <v>0</v>
      </c>
      <c r="P1567" s="121">
        <f t="shared" si="1448"/>
        <v>0</v>
      </c>
      <c r="Q1567" s="116"/>
      <c r="R1567" s="167"/>
      <c r="S1567" s="172">
        <f t="shared" si="1449"/>
        <v>0</v>
      </c>
      <c r="T1567" s="121">
        <f t="shared" si="1450"/>
        <v>0</v>
      </c>
      <c r="U1567" s="116"/>
      <c r="V1567" s="167"/>
      <c r="W1567" s="172">
        <f t="shared" si="1451"/>
        <v>0</v>
      </c>
      <c r="X1567" s="121">
        <f t="shared" si="1452"/>
        <v>0</v>
      </c>
      <c r="Y1567" s="116"/>
      <c r="Z1567" s="167"/>
      <c r="AA1567" s="172">
        <f t="shared" si="1453"/>
        <v>0</v>
      </c>
      <c r="AB1567" s="121">
        <f t="shared" si="1454"/>
        <v>0</v>
      </c>
    </row>
    <row r="1568" spans="2:28" s="117" customFormat="1" hidden="1" outlineLevel="1" x14ac:dyDescent="0.3">
      <c r="B1568" s="126" t="s">
        <v>25</v>
      </c>
      <c r="C1568" s="143"/>
      <c r="D1568" s="137"/>
      <c r="E1568" s="124"/>
      <c r="F1568" s="124"/>
      <c r="G1568" s="124"/>
      <c r="H1568" s="156" t="str">
        <f t="shared" si="1443"/>
        <v/>
      </c>
      <c r="I1568" s="156" t="str">
        <f t="shared" si="1444"/>
        <v/>
      </c>
      <c r="J1568" s="156" t="str">
        <f t="shared" si="1445"/>
        <v/>
      </c>
      <c r="K1568" s="177" t="str">
        <f t="shared" si="1446"/>
        <v/>
      </c>
      <c r="L1568" s="164" t="str">
        <f t="shared" si="1447"/>
        <v>UN</v>
      </c>
      <c r="M1568" s="116"/>
      <c r="N1568" s="167"/>
      <c r="O1568" s="172">
        <f t="shared" si="1455"/>
        <v>0</v>
      </c>
      <c r="P1568" s="121">
        <f t="shared" si="1448"/>
        <v>0</v>
      </c>
      <c r="Q1568" s="116"/>
      <c r="R1568" s="167"/>
      <c r="S1568" s="172">
        <f t="shared" si="1449"/>
        <v>0</v>
      </c>
      <c r="T1568" s="121">
        <f t="shared" si="1450"/>
        <v>0</v>
      </c>
      <c r="U1568" s="116"/>
      <c r="V1568" s="167"/>
      <c r="W1568" s="172">
        <f t="shared" si="1451"/>
        <v>0</v>
      </c>
      <c r="X1568" s="121">
        <f t="shared" si="1452"/>
        <v>0</v>
      </c>
      <c r="Y1568" s="116"/>
      <c r="Z1568" s="167"/>
      <c r="AA1568" s="172">
        <f t="shared" si="1453"/>
        <v>0</v>
      </c>
      <c r="AB1568" s="121">
        <f t="shared" si="1454"/>
        <v>0</v>
      </c>
    </row>
    <row r="1569" spans="2:28" s="117" customFormat="1" hidden="1" outlineLevel="1" x14ac:dyDescent="0.3">
      <c r="B1569" s="126" t="s">
        <v>26</v>
      </c>
      <c r="C1569" s="143"/>
      <c r="D1569" s="137"/>
      <c r="E1569" s="124"/>
      <c r="F1569" s="124"/>
      <c r="G1569" s="124"/>
      <c r="H1569" s="156" t="str">
        <f t="shared" si="1443"/>
        <v/>
      </c>
      <c r="I1569" s="156" t="str">
        <f t="shared" si="1444"/>
        <v/>
      </c>
      <c r="J1569" s="156" t="str">
        <f t="shared" si="1445"/>
        <v/>
      </c>
      <c r="K1569" s="177" t="str">
        <f t="shared" si="1446"/>
        <v/>
      </c>
      <c r="L1569" s="164" t="str">
        <f t="shared" si="1447"/>
        <v>UN</v>
      </c>
      <c r="M1569" s="116"/>
      <c r="N1569" s="167"/>
      <c r="O1569" s="172">
        <f t="shared" si="1455"/>
        <v>0</v>
      </c>
      <c r="P1569" s="121">
        <f t="shared" si="1448"/>
        <v>0</v>
      </c>
      <c r="Q1569" s="116"/>
      <c r="R1569" s="167"/>
      <c r="S1569" s="172">
        <f t="shared" si="1449"/>
        <v>0</v>
      </c>
      <c r="T1569" s="121">
        <f t="shared" si="1450"/>
        <v>0</v>
      </c>
      <c r="U1569" s="116"/>
      <c r="V1569" s="167"/>
      <c r="W1569" s="172">
        <f t="shared" si="1451"/>
        <v>0</v>
      </c>
      <c r="X1569" s="121">
        <f t="shared" si="1452"/>
        <v>0</v>
      </c>
      <c r="Y1569" s="116"/>
      <c r="Z1569" s="167"/>
      <c r="AA1569" s="172">
        <f t="shared" si="1453"/>
        <v>0</v>
      </c>
      <c r="AB1569" s="121">
        <f t="shared" si="1454"/>
        <v>0</v>
      </c>
    </row>
    <row r="1570" spans="2:28" s="117" customFormat="1" hidden="1" outlineLevel="1" x14ac:dyDescent="0.3">
      <c r="B1570" s="126" t="s">
        <v>27</v>
      </c>
      <c r="C1570" s="143"/>
      <c r="D1570" s="137"/>
      <c r="E1570" s="124"/>
      <c r="F1570" s="124"/>
      <c r="G1570" s="124"/>
      <c r="H1570" s="156" t="str">
        <f t="shared" si="1443"/>
        <v/>
      </c>
      <c r="I1570" s="156" t="str">
        <f t="shared" si="1444"/>
        <v/>
      </c>
      <c r="J1570" s="156" t="str">
        <f t="shared" si="1445"/>
        <v/>
      </c>
      <c r="K1570" s="177" t="str">
        <f t="shared" si="1446"/>
        <v/>
      </c>
      <c r="L1570" s="164" t="str">
        <f t="shared" si="1447"/>
        <v>UN</v>
      </c>
      <c r="M1570" s="116"/>
      <c r="N1570" s="167"/>
      <c r="O1570" s="172">
        <f t="shared" si="1455"/>
        <v>0</v>
      </c>
      <c r="P1570" s="121">
        <f t="shared" si="1448"/>
        <v>0</v>
      </c>
      <c r="Q1570" s="116"/>
      <c r="R1570" s="167"/>
      <c r="S1570" s="172">
        <f t="shared" si="1449"/>
        <v>0</v>
      </c>
      <c r="T1570" s="121">
        <f t="shared" si="1450"/>
        <v>0</v>
      </c>
      <c r="U1570" s="116"/>
      <c r="V1570" s="167"/>
      <c r="W1570" s="172">
        <f t="shared" si="1451"/>
        <v>0</v>
      </c>
      <c r="X1570" s="121">
        <f t="shared" si="1452"/>
        <v>0</v>
      </c>
      <c r="Y1570" s="116"/>
      <c r="Z1570" s="167"/>
      <c r="AA1570" s="172">
        <f t="shared" si="1453"/>
        <v>0</v>
      </c>
      <c r="AB1570" s="121">
        <f t="shared" si="1454"/>
        <v>0</v>
      </c>
    </row>
    <row r="1571" spans="2:28" s="117" customFormat="1" ht="15" hidden="1" outlineLevel="1" thickBot="1" x14ac:dyDescent="0.35">
      <c r="B1571" s="127"/>
      <c r="C1571" s="128"/>
      <c r="D1571" s="140"/>
      <c r="E1571" s="129"/>
      <c r="F1571" s="129"/>
      <c r="G1571" s="129"/>
      <c r="H1571" s="129"/>
      <c r="I1571" s="129"/>
      <c r="J1571" s="129"/>
      <c r="K1571" s="178"/>
      <c r="L1571" s="165"/>
      <c r="M1571" s="116"/>
      <c r="N1571" s="168"/>
      <c r="O1571" s="173"/>
      <c r="P1571" s="130"/>
      <c r="Q1571" s="116"/>
      <c r="R1571" s="168"/>
      <c r="S1571" s="173"/>
      <c r="T1571" s="130"/>
      <c r="U1571" s="116"/>
      <c r="V1571" s="168"/>
      <c r="W1571" s="173"/>
      <c r="X1571" s="130"/>
      <c r="Y1571" s="116"/>
      <c r="Z1571" s="168"/>
      <c r="AA1571" s="173"/>
      <c r="AB1571" s="130"/>
    </row>
    <row r="1572" spans="2:28" s="120" customFormat="1" ht="9" hidden="1" customHeight="1" outlineLevel="1" thickBot="1" x14ac:dyDescent="0.35">
      <c r="K1572" s="174"/>
      <c r="L1572" s="123"/>
      <c r="M1572" s="116"/>
      <c r="N1572" s="123"/>
      <c r="O1572" s="169"/>
      <c r="Q1572" s="116"/>
      <c r="R1572" s="123"/>
      <c r="S1572" s="169"/>
      <c r="U1572" s="116"/>
      <c r="V1572" s="123"/>
      <c r="W1572" s="169"/>
      <c r="Y1572" s="116"/>
      <c r="Z1572" s="123"/>
      <c r="AA1572" s="169"/>
    </row>
    <row r="1573" spans="2:28" s="122" customFormat="1" ht="15" hidden="1" outlineLevel="1" thickBot="1" x14ac:dyDescent="0.35">
      <c r="B1573" s="132" t="s">
        <v>8</v>
      </c>
      <c r="C1573" s="132" t="s">
        <v>9</v>
      </c>
      <c r="D1573" s="134" t="s">
        <v>12</v>
      </c>
      <c r="E1573" s="133" t="s">
        <v>14</v>
      </c>
      <c r="F1573" s="133" t="s">
        <v>15</v>
      </c>
      <c r="G1573" s="133" t="s">
        <v>16</v>
      </c>
      <c r="H1573" s="133" t="s">
        <v>2214</v>
      </c>
      <c r="I1573" s="133" t="s">
        <v>54</v>
      </c>
      <c r="J1573" s="133" t="s">
        <v>55</v>
      </c>
      <c r="K1573" s="175" t="s">
        <v>17</v>
      </c>
      <c r="L1573" s="162" t="s">
        <v>56</v>
      </c>
      <c r="M1573" s="116"/>
      <c r="N1573" s="161" t="s">
        <v>2213</v>
      </c>
      <c r="O1573" s="170" t="s">
        <v>1</v>
      </c>
      <c r="P1573" s="135" t="s">
        <v>0</v>
      </c>
      <c r="Q1573" s="116"/>
      <c r="R1573" s="161" t="s">
        <v>2213</v>
      </c>
      <c r="S1573" s="170" t="s">
        <v>1</v>
      </c>
      <c r="T1573" s="135" t="s">
        <v>0</v>
      </c>
      <c r="U1573" s="116"/>
      <c r="V1573" s="161" t="s">
        <v>2213</v>
      </c>
      <c r="W1573" s="170" t="s">
        <v>1</v>
      </c>
      <c r="X1573" s="135" t="s">
        <v>0</v>
      </c>
      <c r="Y1573" s="116"/>
      <c r="Z1573" s="161" t="s">
        <v>2213</v>
      </c>
      <c r="AA1573" s="170" t="s">
        <v>1</v>
      </c>
      <c r="AB1573" s="135" t="s">
        <v>0</v>
      </c>
    </row>
    <row r="1574" spans="2:28" s="7" customFormat="1" ht="9" customHeight="1" collapsed="1" thickBot="1" x14ac:dyDescent="0.35">
      <c r="B1574" s="120"/>
      <c r="C1574" s="120"/>
      <c r="D1574" s="120"/>
      <c r="E1574" s="120"/>
      <c r="F1574" s="120"/>
      <c r="G1574" s="120"/>
      <c r="H1574" s="120"/>
      <c r="I1574" s="120"/>
      <c r="J1574" s="120"/>
      <c r="K1574" s="174"/>
      <c r="L1574" s="123"/>
      <c r="M1574" s="116"/>
      <c r="N1574" s="123"/>
      <c r="O1574" s="169"/>
      <c r="P1574" s="120"/>
      <c r="Q1574" s="116"/>
      <c r="R1574" s="123"/>
      <c r="S1574" s="169"/>
      <c r="T1574" s="120"/>
      <c r="U1574" s="116"/>
      <c r="V1574" s="123"/>
      <c r="W1574" s="169"/>
      <c r="X1574" s="120"/>
      <c r="Y1574" s="116"/>
      <c r="Z1574" s="123"/>
      <c r="AA1574" s="169"/>
      <c r="AB1574" s="120"/>
    </row>
    <row r="1575" spans="2:28" ht="18" x14ac:dyDescent="0.3">
      <c r="B1575" s="141" t="s">
        <v>2403</v>
      </c>
      <c r="C1575" s="348" t="str">
        <f>IFERROR(INDEX(DATA!$E$6:$E$457,MATCH(B1575,DATA!$D$6:$D$457,0)),"")</f>
        <v>TABLERO ELÉCTRICO DE 12 CIRCUITOS TRIFÁSICO, BARRAJE DE 225A CON TAPA</v>
      </c>
      <c r="D1575" s="349"/>
      <c r="E1575" s="349"/>
      <c r="F1575" s="349"/>
      <c r="G1575" s="350"/>
      <c r="H1575" s="160"/>
      <c r="I1575" s="136"/>
      <c r="J1575" s="136"/>
      <c r="K1575" s="176"/>
      <c r="L1575" s="142" t="str">
        <f>IFERROR(INDEX(DATA!$F$6:$F$457,MATCH(B1575,DATA!$D$6:$D$457,0)),"")</f>
        <v>UN</v>
      </c>
      <c r="N1575" s="138"/>
      <c r="O1575" s="171">
        <f>ROUND(SUM(O1576:O1586),0)</f>
        <v>2</v>
      </c>
      <c r="P1575" s="125"/>
      <c r="R1575" s="166"/>
      <c r="S1575" s="171">
        <f>ROUND(SUM(S1576:S1586),0)</f>
        <v>2</v>
      </c>
      <c r="T1575" s="125"/>
      <c r="V1575" s="166"/>
      <c r="W1575" s="171">
        <f>ROUND(SUM(W1576:W1586),0)</f>
        <v>2</v>
      </c>
      <c r="X1575" s="125"/>
      <c r="Z1575" s="166"/>
      <c r="AA1575" s="171">
        <f>ROUND(SUM(AA1576:AA1586),0)</f>
        <v>2</v>
      </c>
      <c r="AB1575" s="125"/>
    </row>
    <row r="1576" spans="2:28" s="117" customFormat="1" hidden="1" outlineLevel="1" x14ac:dyDescent="0.3">
      <c r="B1576" s="126" t="s">
        <v>18</v>
      </c>
      <c r="C1576" s="143"/>
      <c r="D1576" s="137">
        <v>1</v>
      </c>
      <c r="E1576" s="139"/>
      <c r="F1576" s="139"/>
      <c r="G1576" s="139"/>
      <c r="H1576" s="156" t="str">
        <f>IF(L1576="ML",N1576,"")</f>
        <v/>
      </c>
      <c r="I1576" s="156" t="str">
        <f>IF(L1576="M2",N1576,"")</f>
        <v/>
      </c>
      <c r="J1576" s="156" t="str">
        <f>IF(L1576="M3",N1576,"")</f>
        <v/>
      </c>
      <c r="K1576" s="177" t="str">
        <f>IF(L1576="KG",N1576,"")</f>
        <v/>
      </c>
      <c r="L1576" s="164" t="str">
        <f>L1575</f>
        <v>UN</v>
      </c>
      <c r="M1576" s="116"/>
      <c r="N1576" s="167">
        <v>2</v>
      </c>
      <c r="O1576" s="172">
        <f t="shared" ref="O1576" si="1456">IFERROR(D1576*N1576,"")</f>
        <v>2</v>
      </c>
      <c r="P1576" s="121">
        <f>IFERROR(O1576/$O$1575,"")</f>
        <v>1</v>
      </c>
      <c r="Q1576" s="116"/>
      <c r="R1576" s="167">
        <v>2</v>
      </c>
      <c r="S1576" s="172">
        <f>IFERROR(D1576*R1576,"")</f>
        <v>2</v>
      </c>
      <c r="T1576" s="121">
        <f>IFERROR(S1576/$S$1575,"")</f>
        <v>1</v>
      </c>
      <c r="U1576" s="116"/>
      <c r="V1576" s="167">
        <v>2</v>
      </c>
      <c r="W1576" s="172">
        <f>IFERROR(D1576*V1576,"")</f>
        <v>2</v>
      </c>
      <c r="X1576" s="121">
        <f>IFERROR(W1576/$W$1575,"")</f>
        <v>1</v>
      </c>
      <c r="Y1576" s="116"/>
      <c r="Z1576" s="167">
        <v>2</v>
      </c>
      <c r="AA1576" s="172">
        <f>IFERROR(D1576*Z1576,"")</f>
        <v>2</v>
      </c>
      <c r="AB1576" s="121">
        <f>IFERROR(AA1576/$AA$1575,"")</f>
        <v>1</v>
      </c>
    </row>
    <row r="1577" spans="2:28" s="117" customFormat="1" hidden="1" outlineLevel="1" x14ac:dyDescent="0.3">
      <c r="B1577" s="126" t="s">
        <v>19</v>
      </c>
      <c r="C1577" s="143"/>
      <c r="D1577" s="137"/>
      <c r="E1577" s="124"/>
      <c r="F1577" s="124"/>
      <c r="G1577" s="124"/>
      <c r="H1577" s="156" t="str">
        <f t="shared" ref="H1577:H1585" si="1457">IF(L1577="ML",N1577,"")</f>
        <v/>
      </c>
      <c r="I1577" s="156" t="str">
        <f t="shared" ref="I1577:I1585" si="1458">IF(L1577="M2",N1577,"")</f>
        <v/>
      </c>
      <c r="J1577" s="156" t="str">
        <f t="shared" ref="J1577:J1585" si="1459">IF(L1577="M3",N1577,"")</f>
        <v/>
      </c>
      <c r="K1577" s="177" t="str">
        <f t="shared" ref="K1577:K1585" si="1460">IF(L1577="KG",N1577,"")</f>
        <v/>
      </c>
      <c r="L1577" s="164" t="str">
        <f t="shared" ref="L1577:L1585" si="1461">L1576</f>
        <v>UN</v>
      </c>
      <c r="M1577" s="116"/>
      <c r="N1577" s="167"/>
      <c r="O1577" s="172">
        <f>IFERROR(D1577*N1577,"")</f>
        <v>0</v>
      </c>
      <c r="P1577" s="121">
        <f t="shared" ref="P1577:P1585" si="1462">IFERROR(O1577/$O$1575,"")</f>
        <v>0</v>
      </c>
      <c r="Q1577" s="116"/>
      <c r="R1577" s="167"/>
      <c r="S1577" s="172">
        <f t="shared" ref="S1577:S1585" si="1463">IFERROR(D1577*R1577,"")</f>
        <v>0</v>
      </c>
      <c r="T1577" s="121">
        <f t="shared" ref="T1577:T1585" si="1464">IFERROR(S1577/$S$1575,"")</f>
        <v>0</v>
      </c>
      <c r="U1577" s="116"/>
      <c r="V1577" s="167"/>
      <c r="W1577" s="172">
        <f t="shared" ref="W1577:W1585" si="1465">IFERROR(D1577*V1577,"")</f>
        <v>0</v>
      </c>
      <c r="X1577" s="121">
        <f t="shared" ref="X1577:X1585" si="1466">IFERROR(W1577/$W$1575,"")</f>
        <v>0</v>
      </c>
      <c r="Y1577" s="116"/>
      <c r="Z1577" s="167"/>
      <c r="AA1577" s="172">
        <f t="shared" ref="AA1577:AA1585" si="1467">IFERROR(D1577*Z1577,"")</f>
        <v>0</v>
      </c>
      <c r="AB1577" s="121">
        <f t="shared" ref="AB1577:AB1585" si="1468">IFERROR(AA1577/$AA$1575,"")</f>
        <v>0</v>
      </c>
    </row>
    <row r="1578" spans="2:28" s="117" customFormat="1" hidden="1" outlineLevel="1" x14ac:dyDescent="0.3">
      <c r="B1578" s="126" t="s">
        <v>20</v>
      </c>
      <c r="C1578" s="143"/>
      <c r="D1578" s="137"/>
      <c r="E1578" s="124"/>
      <c r="F1578" s="124"/>
      <c r="G1578" s="124"/>
      <c r="H1578" s="156" t="str">
        <f t="shared" si="1457"/>
        <v/>
      </c>
      <c r="I1578" s="156" t="str">
        <f t="shared" si="1458"/>
        <v/>
      </c>
      <c r="J1578" s="156" t="str">
        <f t="shared" si="1459"/>
        <v/>
      </c>
      <c r="K1578" s="177" t="str">
        <f t="shared" si="1460"/>
        <v/>
      </c>
      <c r="L1578" s="164" t="str">
        <f t="shared" si="1461"/>
        <v>UN</v>
      </c>
      <c r="M1578" s="116"/>
      <c r="N1578" s="167"/>
      <c r="O1578" s="172">
        <f t="shared" ref="O1578:O1585" si="1469">IFERROR(D1578*N1578,"")</f>
        <v>0</v>
      </c>
      <c r="P1578" s="121">
        <f t="shared" si="1462"/>
        <v>0</v>
      </c>
      <c r="Q1578" s="116"/>
      <c r="R1578" s="167"/>
      <c r="S1578" s="172">
        <f t="shared" si="1463"/>
        <v>0</v>
      </c>
      <c r="T1578" s="121">
        <f t="shared" si="1464"/>
        <v>0</v>
      </c>
      <c r="U1578" s="116"/>
      <c r="V1578" s="167"/>
      <c r="W1578" s="172">
        <f t="shared" si="1465"/>
        <v>0</v>
      </c>
      <c r="X1578" s="121">
        <f t="shared" si="1466"/>
        <v>0</v>
      </c>
      <c r="Y1578" s="116"/>
      <c r="Z1578" s="167"/>
      <c r="AA1578" s="172">
        <f t="shared" si="1467"/>
        <v>0</v>
      </c>
      <c r="AB1578" s="121">
        <f t="shared" si="1468"/>
        <v>0</v>
      </c>
    </row>
    <row r="1579" spans="2:28" s="117" customFormat="1" hidden="1" outlineLevel="1" x14ac:dyDescent="0.3">
      <c r="B1579" s="126" t="s">
        <v>21</v>
      </c>
      <c r="C1579" s="143"/>
      <c r="D1579" s="137"/>
      <c r="E1579" s="124"/>
      <c r="F1579" s="124"/>
      <c r="G1579" s="124"/>
      <c r="H1579" s="156" t="str">
        <f t="shared" si="1457"/>
        <v/>
      </c>
      <c r="I1579" s="156" t="str">
        <f t="shared" si="1458"/>
        <v/>
      </c>
      <c r="J1579" s="156" t="str">
        <f t="shared" si="1459"/>
        <v/>
      </c>
      <c r="K1579" s="177" t="str">
        <f t="shared" si="1460"/>
        <v/>
      </c>
      <c r="L1579" s="164" t="str">
        <f t="shared" si="1461"/>
        <v>UN</v>
      </c>
      <c r="M1579" s="116"/>
      <c r="N1579" s="167"/>
      <c r="O1579" s="172">
        <f t="shared" si="1469"/>
        <v>0</v>
      </c>
      <c r="P1579" s="121">
        <f t="shared" si="1462"/>
        <v>0</v>
      </c>
      <c r="Q1579" s="116"/>
      <c r="R1579" s="167"/>
      <c r="S1579" s="172">
        <f t="shared" si="1463"/>
        <v>0</v>
      </c>
      <c r="T1579" s="121">
        <f t="shared" si="1464"/>
        <v>0</v>
      </c>
      <c r="U1579" s="116"/>
      <c r="V1579" s="167"/>
      <c r="W1579" s="172">
        <f t="shared" si="1465"/>
        <v>0</v>
      </c>
      <c r="X1579" s="121">
        <f t="shared" si="1466"/>
        <v>0</v>
      </c>
      <c r="Y1579" s="116"/>
      <c r="Z1579" s="167"/>
      <c r="AA1579" s="172">
        <f t="shared" si="1467"/>
        <v>0</v>
      </c>
      <c r="AB1579" s="121">
        <f t="shared" si="1468"/>
        <v>0</v>
      </c>
    </row>
    <row r="1580" spans="2:28" s="117" customFormat="1" hidden="1" outlineLevel="1" x14ac:dyDescent="0.3">
      <c r="B1580" s="126" t="s">
        <v>22</v>
      </c>
      <c r="C1580" s="143"/>
      <c r="D1580" s="137"/>
      <c r="E1580" s="124"/>
      <c r="F1580" s="124"/>
      <c r="G1580" s="124"/>
      <c r="H1580" s="156" t="str">
        <f t="shared" si="1457"/>
        <v/>
      </c>
      <c r="I1580" s="156" t="str">
        <f t="shared" si="1458"/>
        <v/>
      </c>
      <c r="J1580" s="156" t="str">
        <f t="shared" si="1459"/>
        <v/>
      </c>
      <c r="K1580" s="177" t="str">
        <f t="shared" si="1460"/>
        <v/>
      </c>
      <c r="L1580" s="164" t="str">
        <f t="shared" si="1461"/>
        <v>UN</v>
      </c>
      <c r="M1580" s="116"/>
      <c r="N1580" s="167"/>
      <c r="O1580" s="172">
        <f t="shared" si="1469"/>
        <v>0</v>
      </c>
      <c r="P1580" s="121">
        <f t="shared" si="1462"/>
        <v>0</v>
      </c>
      <c r="Q1580" s="116"/>
      <c r="R1580" s="167"/>
      <c r="S1580" s="172">
        <f t="shared" si="1463"/>
        <v>0</v>
      </c>
      <c r="T1580" s="121">
        <f t="shared" si="1464"/>
        <v>0</v>
      </c>
      <c r="U1580" s="116"/>
      <c r="V1580" s="167"/>
      <c r="W1580" s="172">
        <f t="shared" si="1465"/>
        <v>0</v>
      </c>
      <c r="X1580" s="121">
        <f t="shared" si="1466"/>
        <v>0</v>
      </c>
      <c r="Y1580" s="116"/>
      <c r="Z1580" s="167"/>
      <c r="AA1580" s="172">
        <f t="shared" si="1467"/>
        <v>0</v>
      </c>
      <c r="AB1580" s="121">
        <f t="shared" si="1468"/>
        <v>0</v>
      </c>
    </row>
    <row r="1581" spans="2:28" s="117" customFormat="1" hidden="1" outlineLevel="1" x14ac:dyDescent="0.3">
      <c r="B1581" s="126" t="s">
        <v>23</v>
      </c>
      <c r="C1581" s="143"/>
      <c r="D1581" s="137"/>
      <c r="E1581" s="124"/>
      <c r="F1581" s="124"/>
      <c r="G1581" s="124"/>
      <c r="H1581" s="156" t="str">
        <f t="shared" si="1457"/>
        <v/>
      </c>
      <c r="I1581" s="156" t="str">
        <f t="shared" si="1458"/>
        <v/>
      </c>
      <c r="J1581" s="156" t="str">
        <f t="shared" si="1459"/>
        <v/>
      </c>
      <c r="K1581" s="177" t="str">
        <f t="shared" si="1460"/>
        <v/>
      </c>
      <c r="L1581" s="164" t="str">
        <f t="shared" si="1461"/>
        <v>UN</v>
      </c>
      <c r="M1581" s="116"/>
      <c r="N1581" s="167"/>
      <c r="O1581" s="172">
        <f t="shared" si="1469"/>
        <v>0</v>
      </c>
      <c r="P1581" s="121">
        <f t="shared" si="1462"/>
        <v>0</v>
      </c>
      <c r="Q1581" s="116"/>
      <c r="R1581" s="167"/>
      <c r="S1581" s="172">
        <f t="shared" si="1463"/>
        <v>0</v>
      </c>
      <c r="T1581" s="121">
        <f t="shared" si="1464"/>
        <v>0</v>
      </c>
      <c r="U1581" s="116"/>
      <c r="V1581" s="167"/>
      <c r="W1581" s="172">
        <f t="shared" si="1465"/>
        <v>0</v>
      </c>
      <c r="X1581" s="121">
        <f t="shared" si="1466"/>
        <v>0</v>
      </c>
      <c r="Y1581" s="116"/>
      <c r="Z1581" s="167"/>
      <c r="AA1581" s="172">
        <f t="shared" si="1467"/>
        <v>0</v>
      </c>
      <c r="AB1581" s="121">
        <f t="shared" si="1468"/>
        <v>0</v>
      </c>
    </row>
    <row r="1582" spans="2:28" s="117" customFormat="1" hidden="1" outlineLevel="1" x14ac:dyDescent="0.3">
      <c r="B1582" s="126" t="s">
        <v>24</v>
      </c>
      <c r="C1582" s="143"/>
      <c r="D1582" s="137"/>
      <c r="E1582" s="124"/>
      <c r="F1582" s="124"/>
      <c r="G1582" s="124"/>
      <c r="H1582" s="156" t="str">
        <f t="shared" si="1457"/>
        <v/>
      </c>
      <c r="I1582" s="156" t="str">
        <f t="shared" si="1458"/>
        <v/>
      </c>
      <c r="J1582" s="156" t="str">
        <f t="shared" si="1459"/>
        <v/>
      </c>
      <c r="K1582" s="177" t="str">
        <f t="shared" si="1460"/>
        <v/>
      </c>
      <c r="L1582" s="164" t="str">
        <f t="shared" si="1461"/>
        <v>UN</v>
      </c>
      <c r="M1582" s="116"/>
      <c r="N1582" s="167"/>
      <c r="O1582" s="172">
        <f t="shared" si="1469"/>
        <v>0</v>
      </c>
      <c r="P1582" s="121">
        <f t="shared" si="1462"/>
        <v>0</v>
      </c>
      <c r="Q1582" s="116"/>
      <c r="R1582" s="167"/>
      <c r="S1582" s="172">
        <f t="shared" si="1463"/>
        <v>0</v>
      </c>
      <c r="T1582" s="121">
        <f t="shared" si="1464"/>
        <v>0</v>
      </c>
      <c r="U1582" s="116"/>
      <c r="V1582" s="167"/>
      <c r="W1582" s="172">
        <f t="shared" si="1465"/>
        <v>0</v>
      </c>
      <c r="X1582" s="121">
        <f t="shared" si="1466"/>
        <v>0</v>
      </c>
      <c r="Y1582" s="116"/>
      <c r="Z1582" s="167"/>
      <c r="AA1582" s="172">
        <f t="shared" si="1467"/>
        <v>0</v>
      </c>
      <c r="AB1582" s="121">
        <f t="shared" si="1468"/>
        <v>0</v>
      </c>
    </row>
    <row r="1583" spans="2:28" s="117" customFormat="1" hidden="1" outlineLevel="1" x14ac:dyDescent="0.3">
      <c r="B1583" s="126" t="s">
        <v>25</v>
      </c>
      <c r="C1583" s="143"/>
      <c r="D1583" s="137"/>
      <c r="E1583" s="124"/>
      <c r="F1583" s="124"/>
      <c r="G1583" s="124"/>
      <c r="H1583" s="156" t="str">
        <f t="shared" si="1457"/>
        <v/>
      </c>
      <c r="I1583" s="156" t="str">
        <f t="shared" si="1458"/>
        <v/>
      </c>
      <c r="J1583" s="156" t="str">
        <f t="shared" si="1459"/>
        <v/>
      </c>
      <c r="K1583" s="177" t="str">
        <f t="shared" si="1460"/>
        <v/>
      </c>
      <c r="L1583" s="164" t="str">
        <f t="shared" si="1461"/>
        <v>UN</v>
      </c>
      <c r="M1583" s="116"/>
      <c r="N1583" s="167"/>
      <c r="O1583" s="172">
        <f t="shared" si="1469"/>
        <v>0</v>
      </c>
      <c r="P1583" s="121">
        <f t="shared" si="1462"/>
        <v>0</v>
      </c>
      <c r="Q1583" s="116"/>
      <c r="R1583" s="167"/>
      <c r="S1583" s="172">
        <f t="shared" si="1463"/>
        <v>0</v>
      </c>
      <c r="T1583" s="121">
        <f t="shared" si="1464"/>
        <v>0</v>
      </c>
      <c r="U1583" s="116"/>
      <c r="V1583" s="167"/>
      <c r="W1583" s="172">
        <f t="shared" si="1465"/>
        <v>0</v>
      </c>
      <c r="X1583" s="121">
        <f t="shared" si="1466"/>
        <v>0</v>
      </c>
      <c r="Y1583" s="116"/>
      <c r="Z1583" s="167"/>
      <c r="AA1583" s="172">
        <f t="shared" si="1467"/>
        <v>0</v>
      </c>
      <c r="AB1583" s="121">
        <f t="shared" si="1468"/>
        <v>0</v>
      </c>
    </row>
    <row r="1584" spans="2:28" s="117" customFormat="1" hidden="1" outlineLevel="1" x14ac:dyDescent="0.3">
      <c r="B1584" s="126" t="s">
        <v>26</v>
      </c>
      <c r="C1584" s="143"/>
      <c r="D1584" s="137"/>
      <c r="E1584" s="124"/>
      <c r="F1584" s="124"/>
      <c r="G1584" s="124"/>
      <c r="H1584" s="156" t="str">
        <f t="shared" si="1457"/>
        <v/>
      </c>
      <c r="I1584" s="156" t="str">
        <f t="shared" si="1458"/>
        <v/>
      </c>
      <c r="J1584" s="156" t="str">
        <f t="shared" si="1459"/>
        <v/>
      </c>
      <c r="K1584" s="177" t="str">
        <f t="shared" si="1460"/>
        <v/>
      </c>
      <c r="L1584" s="164" t="str">
        <f t="shared" si="1461"/>
        <v>UN</v>
      </c>
      <c r="M1584" s="116"/>
      <c r="N1584" s="167"/>
      <c r="O1584" s="172">
        <f t="shared" si="1469"/>
        <v>0</v>
      </c>
      <c r="P1584" s="121">
        <f t="shared" si="1462"/>
        <v>0</v>
      </c>
      <c r="Q1584" s="116"/>
      <c r="R1584" s="167"/>
      <c r="S1584" s="172">
        <f t="shared" si="1463"/>
        <v>0</v>
      </c>
      <c r="T1584" s="121">
        <f t="shared" si="1464"/>
        <v>0</v>
      </c>
      <c r="U1584" s="116"/>
      <c r="V1584" s="167"/>
      <c r="W1584" s="172">
        <f t="shared" si="1465"/>
        <v>0</v>
      </c>
      <c r="X1584" s="121">
        <f t="shared" si="1466"/>
        <v>0</v>
      </c>
      <c r="Y1584" s="116"/>
      <c r="Z1584" s="167"/>
      <c r="AA1584" s="172">
        <f t="shared" si="1467"/>
        <v>0</v>
      </c>
      <c r="AB1584" s="121">
        <f t="shared" si="1468"/>
        <v>0</v>
      </c>
    </row>
    <row r="1585" spans="2:28" s="117" customFormat="1" hidden="1" outlineLevel="1" x14ac:dyDescent="0.3">
      <c r="B1585" s="126" t="s">
        <v>27</v>
      </c>
      <c r="C1585" s="143"/>
      <c r="D1585" s="137"/>
      <c r="E1585" s="124"/>
      <c r="F1585" s="124"/>
      <c r="G1585" s="124"/>
      <c r="H1585" s="156" t="str">
        <f t="shared" si="1457"/>
        <v/>
      </c>
      <c r="I1585" s="156" t="str">
        <f t="shared" si="1458"/>
        <v/>
      </c>
      <c r="J1585" s="156" t="str">
        <f t="shared" si="1459"/>
        <v/>
      </c>
      <c r="K1585" s="177" t="str">
        <f t="shared" si="1460"/>
        <v/>
      </c>
      <c r="L1585" s="164" t="str">
        <f t="shared" si="1461"/>
        <v>UN</v>
      </c>
      <c r="M1585" s="116"/>
      <c r="N1585" s="167"/>
      <c r="O1585" s="172">
        <f t="shared" si="1469"/>
        <v>0</v>
      </c>
      <c r="P1585" s="121">
        <f t="shared" si="1462"/>
        <v>0</v>
      </c>
      <c r="Q1585" s="116"/>
      <c r="R1585" s="167"/>
      <c r="S1585" s="172">
        <f t="shared" si="1463"/>
        <v>0</v>
      </c>
      <c r="T1585" s="121">
        <f t="shared" si="1464"/>
        <v>0</v>
      </c>
      <c r="U1585" s="116"/>
      <c r="V1585" s="167"/>
      <c r="W1585" s="172">
        <f t="shared" si="1465"/>
        <v>0</v>
      </c>
      <c r="X1585" s="121">
        <f t="shared" si="1466"/>
        <v>0</v>
      </c>
      <c r="Y1585" s="116"/>
      <c r="Z1585" s="167"/>
      <c r="AA1585" s="172">
        <f t="shared" si="1467"/>
        <v>0</v>
      </c>
      <c r="AB1585" s="121">
        <f t="shared" si="1468"/>
        <v>0</v>
      </c>
    </row>
    <row r="1586" spans="2:28" s="117" customFormat="1" ht="15" hidden="1" outlineLevel="1" thickBot="1" x14ac:dyDescent="0.35">
      <c r="B1586" s="127"/>
      <c r="C1586" s="128"/>
      <c r="D1586" s="140"/>
      <c r="E1586" s="129"/>
      <c r="F1586" s="129"/>
      <c r="G1586" s="129"/>
      <c r="H1586" s="129"/>
      <c r="I1586" s="129"/>
      <c r="J1586" s="129"/>
      <c r="K1586" s="178"/>
      <c r="L1586" s="165"/>
      <c r="M1586" s="116"/>
      <c r="N1586" s="168"/>
      <c r="O1586" s="173"/>
      <c r="P1586" s="130"/>
      <c r="Q1586" s="116"/>
      <c r="R1586" s="168"/>
      <c r="S1586" s="173"/>
      <c r="T1586" s="130"/>
      <c r="U1586" s="116"/>
      <c r="V1586" s="168"/>
      <c r="W1586" s="173"/>
      <c r="X1586" s="130"/>
      <c r="Y1586" s="116"/>
      <c r="Z1586" s="168"/>
      <c r="AA1586" s="173"/>
      <c r="AB1586" s="130"/>
    </row>
    <row r="1587" spans="2:28" s="120" customFormat="1" ht="9" hidden="1" customHeight="1" outlineLevel="1" thickBot="1" x14ac:dyDescent="0.35">
      <c r="K1587" s="174"/>
      <c r="L1587" s="123"/>
      <c r="M1587" s="116"/>
      <c r="N1587" s="123"/>
      <c r="O1587" s="169"/>
      <c r="Q1587" s="116"/>
      <c r="R1587" s="123"/>
      <c r="S1587" s="169"/>
      <c r="U1587" s="116"/>
      <c r="V1587" s="123"/>
      <c r="W1587" s="169"/>
      <c r="Y1587" s="116"/>
      <c r="Z1587" s="123"/>
      <c r="AA1587" s="169"/>
    </row>
    <row r="1588" spans="2:28" s="122" customFormat="1" ht="15" hidden="1" outlineLevel="1" thickBot="1" x14ac:dyDescent="0.35">
      <c r="B1588" s="132" t="s">
        <v>8</v>
      </c>
      <c r="C1588" s="132" t="s">
        <v>9</v>
      </c>
      <c r="D1588" s="134" t="s">
        <v>12</v>
      </c>
      <c r="E1588" s="133" t="s">
        <v>14</v>
      </c>
      <c r="F1588" s="133" t="s">
        <v>15</v>
      </c>
      <c r="G1588" s="133" t="s">
        <v>16</v>
      </c>
      <c r="H1588" s="133" t="s">
        <v>2214</v>
      </c>
      <c r="I1588" s="133" t="s">
        <v>54</v>
      </c>
      <c r="J1588" s="133" t="s">
        <v>55</v>
      </c>
      <c r="K1588" s="175" t="s">
        <v>17</v>
      </c>
      <c r="L1588" s="162" t="s">
        <v>56</v>
      </c>
      <c r="M1588" s="116"/>
      <c r="N1588" s="161" t="s">
        <v>2213</v>
      </c>
      <c r="O1588" s="170" t="s">
        <v>1</v>
      </c>
      <c r="P1588" s="135" t="s">
        <v>0</v>
      </c>
      <c r="Q1588" s="116"/>
      <c r="R1588" s="161" t="s">
        <v>2213</v>
      </c>
      <c r="S1588" s="170" t="s">
        <v>1</v>
      </c>
      <c r="T1588" s="135" t="s">
        <v>0</v>
      </c>
      <c r="U1588" s="116"/>
      <c r="V1588" s="161" t="s">
        <v>2213</v>
      </c>
      <c r="W1588" s="170" t="s">
        <v>1</v>
      </c>
      <c r="X1588" s="135" t="s">
        <v>0</v>
      </c>
      <c r="Y1588" s="116"/>
      <c r="Z1588" s="161" t="s">
        <v>2213</v>
      </c>
      <c r="AA1588" s="170" t="s">
        <v>1</v>
      </c>
      <c r="AB1588" s="135" t="s">
        <v>0</v>
      </c>
    </row>
    <row r="1589" spans="2:28" s="7" customFormat="1" ht="9" customHeight="1" collapsed="1" thickBot="1" x14ac:dyDescent="0.35">
      <c r="B1589" s="120"/>
      <c r="C1589" s="120"/>
      <c r="D1589" s="120"/>
      <c r="E1589" s="120"/>
      <c r="F1589" s="120"/>
      <c r="G1589" s="120"/>
      <c r="H1589" s="120"/>
      <c r="I1589" s="120"/>
      <c r="J1589" s="120"/>
      <c r="K1589" s="174"/>
      <c r="L1589" s="123"/>
      <c r="M1589" s="116"/>
      <c r="N1589" s="123"/>
      <c r="O1589" s="169"/>
      <c r="P1589" s="120"/>
      <c r="Q1589" s="116"/>
      <c r="R1589" s="123"/>
      <c r="S1589" s="169"/>
      <c r="T1589" s="120"/>
      <c r="U1589" s="116"/>
      <c r="V1589" s="123"/>
      <c r="W1589" s="169"/>
      <c r="X1589" s="120"/>
      <c r="Y1589" s="116"/>
      <c r="Z1589" s="123"/>
      <c r="AA1589" s="169"/>
      <c r="AB1589" s="120"/>
    </row>
    <row r="1590" spans="2:28" ht="18" x14ac:dyDescent="0.3">
      <c r="B1590" s="141" t="s">
        <v>2436</v>
      </c>
      <c r="C1590" s="348" t="str">
        <f>IFERROR(INDEX(DATA!$E$6:$E$457,MATCH(B1590,DATA!$D$6:$D$457,0)),"")</f>
        <v>PLANTA DE EMERGENCIA 100 KVA 208V</v>
      </c>
      <c r="D1590" s="349"/>
      <c r="E1590" s="349"/>
      <c r="F1590" s="349"/>
      <c r="G1590" s="350"/>
      <c r="H1590" s="160"/>
      <c r="I1590" s="136"/>
      <c r="J1590" s="136"/>
      <c r="K1590" s="176"/>
      <c r="L1590" s="142" t="str">
        <f>IFERROR(INDEX(DATA!$F$6:$F$457,MATCH(B1590,DATA!$D$6:$D$457,0)),"")</f>
        <v>UN</v>
      </c>
      <c r="N1590" s="138"/>
      <c r="O1590" s="171">
        <f>ROUND(SUM(O1591:O1601),0)</f>
        <v>1</v>
      </c>
      <c r="P1590" s="125"/>
      <c r="R1590" s="166"/>
      <c r="S1590" s="171">
        <f>ROUND(SUM(S1591:S1601),0)</f>
        <v>1</v>
      </c>
      <c r="T1590" s="125"/>
      <c r="V1590" s="166"/>
      <c r="W1590" s="171">
        <f>ROUND(SUM(W1591:W1601),0)</f>
        <v>1</v>
      </c>
      <c r="X1590" s="125"/>
      <c r="Z1590" s="166"/>
      <c r="AA1590" s="171">
        <f>ROUND(SUM(AA1591:AA1601),0)</f>
        <v>1</v>
      </c>
      <c r="AB1590" s="125"/>
    </row>
    <row r="1591" spans="2:28" s="117" customFormat="1" hidden="1" outlineLevel="1" x14ac:dyDescent="0.3">
      <c r="B1591" s="126" t="s">
        <v>18</v>
      </c>
      <c r="C1591" s="143"/>
      <c r="D1591" s="137">
        <v>1</v>
      </c>
      <c r="E1591" s="139"/>
      <c r="F1591" s="139"/>
      <c r="G1591" s="139"/>
      <c r="H1591" s="156" t="str">
        <f>IF(L1591="ML",N1591,"")</f>
        <v/>
      </c>
      <c r="I1591" s="156" t="str">
        <f>IF(L1591="M2",N1591,"")</f>
        <v/>
      </c>
      <c r="J1591" s="156" t="str">
        <f>IF(L1591="M3",N1591,"")</f>
        <v/>
      </c>
      <c r="K1591" s="177" t="str">
        <f>IF(L1591="KG",N1591,"")</f>
        <v/>
      </c>
      <c r="L1591" s="164" t="str">
        <f>L1590</f>
        <v>UN</v>
      </c>
      <c r="M1591" s="116"/>
      <c r="N1591" s="167">
        <v>1</v>
      </c>
      <c r="O1591" s="172">
        <f t="shared" ref="O1591" si="1470">IFERROR(D1591*N1591,"")</f>
        <v>1</v>
      </c>
      <c r="P1591" s="121">
        <f>IFERROR(O1591/$O$1590,"")</f>
        <v>1</v>
      </c>
      <c r="Q1591" s="116"/>
      <c r="R1591" s="167">
        <v>1</v>
      </c>
      <c r="S1591" s="172">
        <f>IFERROR(D1591*R1591,"")</f>
        <v>1</v>
      </c>
      <c r="T1591" s="121">
        <f>IFERROR(S1591/$S$1590,"")</f>
        <v>1</v>
      </c>
      <c r="U1591" s="116"/>
      <c r="V1591" s="167">
        <v>1</v>
      </c>
      <c r="W1591" s="172">
        <f>IFERROR(D1591*V1591,"")</f>
        <v>1</v>
      </c>
      <c r="X1591" s="121">
        <f>IFERROR(W1591/$W$1590,"")</f>
        <v>1</v>
      </c>
      <c r="Y1591" s="116"/>
      <c r="Z1591" s="167">
        <v>1</v>
      </c>
      <c r="AA1591" s="172">
        <f>IFERROR(D1591*Z1591,"")</f>
        <v>1</v>
      </c>
      <c r="AB1591" s="121">
        <f>IFERROR(AA1591/$AA$1590,"")</f>
        <v>1</v>
      </c>
    </row>
    <row r="1592" spans="2:28" s="117" customFormat="1" hidden="1" outlineLevel="1" x14ac:dyDescent="0.3">
      <c r="B1592" s="126" t="s">
        <v>19</v>
      </c>
      <c r="C1592" s="143"/>
      <c r="D1592" s="137"/>
      <c r="E1592" s="124"/>
      <c r="F1592" s="124"/>
      <c r="G1592" s="124"/>
      <c r="H1592" s="156" t="str">
        <f t="shared" ref="H1592:H1600" si="1471">IF(L1592="ML",N1592,"")</f>
        <v/>
      </c>
      <c r="I1592" s="156" t="str">
        <f t="shared" ref="I1592:I1600" si="1472">IF(L1592="M2",N1592,"")</f>
        <v/>
      </c>
      <c r="J1592" s="156" t="str">
        <f t="shared" ref="J1592:J1600" si="1473">IF(L1592="M3",N1592,"")</f>
        <v/>
      </c>
      <c r="K1592" s="177" t="str">
        <f t="shared" ref="K1592:K1600" si="1474">IF(L1592="KG",N1592,"")</f>
        <v/>
      </c>
      <c r="L1592" s="164" t="str">
        <f t="shared" ref="L1592:L1600" si="1475">L1591</f>
        <v>UN</v>
      </c>
      <c r="M1592" s="116"/>
      <c r="N1592" s="167"/>
      <c r="O1592" s="172">
        <f>IFERROR(D1592*N1592,"")</f>
        <v>0</v>
      </c>
      <c r="P1592" s="121">
        <f t="shared" ref="P1592:P1600" si="1476">IFERROR(O1592/$O$1590,"")</f>
        <v>0</v>
      </c>
      <c r="Q1592" s="116"/>
      <c r="R1592" s="167"/>
      <c r="S1592" s="172">
        <f t="shared" ref="S1592:S1600" si="1477">IFERROR(D1592*R1592,"")</f>
        <v>0</v>
      </c>
      <c r="T1592" s="121">
        <f t="shared" ref="T1592:T1600" si="1478">IFERROR(S1592/$S$1590,"")</f>
        <v>0</v>
      </c>
      <c r="U1592" s="116"/>
      <c r="V1592" s="167"/>
      <c r="W1592" s="172">
        <f t="shared" ref="W1592:W1600" si="1479">IFERROR(D1592*V1592,"")</f>
        <v>0</v>
      </c>
      <c r="X1592" s="121">
        <f t="shared" ref="X1592:X1600" si="1480">IFERROR(W1592/$W$1590,"")</f>
        <v>0</v>
      </c>
      <c r="Y1592" s="116"/>
      <c r="Z1592" s="167"/>
      <c r="AA1592" s="172">
        <f t="shared" ref="AA1592:AA1600" si="1481">IFERROR(D1592*Z1592,"")</f>
        <v>0</v>
      </c>
      <c r="AB1592" s="121">
        <f t="shared" ref="AB1592:AB1600" si="1482">IFERROR(AA1592/$AA$1590,"")</f>
        <v>0</v>
      </c>
    </row>
    <row r="1593" spans="2:28" s="117" customFormat="1" hidden="1" outlineLevel="1" x14ac:dyDescent="0.3">
      <c r="B1593" s="126" t="s">
        <v>20</v>
      </c>
      <c r="C1593" s="143"/>
      <c r="D1593" s="137"/>
      <c r="E1593" s="124"/>
      <c r="F1593" s="124"/>
      <c r="G1593" s="124"/>
      <c r="H1593" s="156" t="str">
        <f t="shared" si="1471"/>
        <v/>
      </c>
      <c r="I1593" s="156" t="str">
        <f t="shared" si="1472"/>
        <v/>
      </c>
      <c r="J1593" s="156" t="str">
        <f t="shared" si="1473"/>
        <v/>
      </c>
      <c r="K1593" s="177" t="str">
        <f t="shared" si="1474"/>
        <v/>
      </c>
      <c r="L1593" s="164" t="str">
        <f t="shared" si="1475"/>
        <v>UN</v>
      </c>
      <c r="M1593" s="116"/>
      <c r="N1593" s="167"/>
      <c r="O1593" s="172">
        <f t="shared" ref="O1593:O1600" si="1483">IFERROR(D1593*N1593,"")</f>
        <v>0</v>
      </c>
      <c r="P1593" s="121">
        <f t="shared" si="1476"/>
        <v>0</v>
      </c>
      <c r="Q1593" s="116"/>
      <c r="R1593" s="167"/>
      <c r="S1593" s="172">
        <f t="shared" si="1477"/>
        <v>0</v>
      </c>
      <c r="T1593" s="121">
        <f t="shared" si="1478"/>
        <v>0</v>
      </c>
      <c r="U1593" s="116"/>
      <c r="V1593" s="167"/>
      <c r="W1593" s="172">
        <f t="shared" si="1479"/>
        <v>0</v>
      </c>
      <c r="X1593" s="121">
        <f t="shared" si="1480"/>
        <v>0</v>
      </c>
      <c r="Y1593" s="116"/>
      <c r="Z1593" s="167"/>
      <c r="AA1593" s="172">
        <f t="shared" si="1481"/>
        <v>0</v>
      </c>
      <c r="AB1593" s="121">
        <f t="shared" si="1482"/>
        <v>0</v>
      </c>
    </row>
    <row r="1594" spans="2:28" s="117" customFormat="1" hidden="1" outlineLevel="1" x14ac:dyDescent="0.3">
      <c r="B1594" s="126" t="s">
        <v>21</v>
      </c>
      <c r="C1594" s="143"/>
      <c r="D1594" s="137"/>
      <c r="E1594" s="124"/>
      <c r="F1594" s="124"/>
      <c r="G1594" s="124"/>
      <c r="H1594" s="156" t="str">
        <f t="shared" si="1471"/>
        <v/>
      </c>
      <c r="I1594" s="156" t="str">
        <f t="shared" si="1472"/>
        <v/>
      </c>
      <c r="J1594" s="156" t="str">
        <f t="shared" si="1473"/>
        <v/>
      </c>
      <c r="K1594" s="177" t="str">
        <f t="shared" si="1474"/>
        <v/>
      </c>
      <c r="L1594" s="164" t="str">
        <f t="shared" si="1475"/>
        <v>UN</v>
      </c>
      <c r="M1594" s="116"/>
      <c r="N1594" s="167"/>
      <c r="O1594" s="172">
        <f t="shared" si="1483"/>
        <v>0</v>
      </c>
      <c r="P1594" s="121">
        <f t="shared" si="1476"/>
        <v>0</v>
      </c>
      <c r="Q1594" s="116"/>
      <c r="R1594" s="167"/>
      <c r="S1594" s="172">
        <f t="shared" si="1477"/>
        <v>0</v>
      </c>
      <c r="T1594" s="121">
        <f t="shared" si="1478"/>
        <v>0</v>
      </c>
      <c r="U1594" s="116"/>
      <c r="V1594" s="167"/>
      <c r="W1594" s="172">
        <f t="shared" si="1479"/>
        <v>0</v>
      </c>
      <c r="X1594" s="121">
        <f t="shared" si="1480"/>
        <v>0</v>
      </c>
      <c r="Y1594" s="116"/>
      <c r="Z1594" s="167"/>
      <c r="AA1594" s="172">
        <f t="shared" si="1481"/>
        <v>0</v>
      </c>
      <c r="AB1594" s="121">
        <f t="shared" si="1482"/>
        <v>0</v>
      </c>
    </row>
    <row r="1595" spans="2:28" s="117" customFormat="1" hidden="1" outlineLevel="1" x14ac:dyDescent="0.3">
      <c r="B1595" s="126" t="s">
        <v>22</v>
      </c>
      <c r="C1595" s="143"/>
      <c r="D1595" s="137"/>
      <c r="E1595" s="124"/>
      <c r="F1595" s="124"/>
      <c r="G1595" s="124"/>
      <c r="H1595" s="156" t="str">
        <f t="shared" si="1471"/>
        <v/>
      </c>
      <c r="I1595" s="156" t="str">
        <f t="shared" si="1472"/>
        <v/>
      </c>
      <c r="J1595" s="156" t="str">
        <f t="shared" si="1473"/>
        <v/>
      </c>
      <c r="K1595" s="177" t="str">
        <f t="shared" si="1474"/>
        <v/>
      </c>
      <c r="L1595" s="164" t="str">
        <f t="shared" si="1475"/>
        <v>UN</v>
      </c>
      <c r="M1595" s="116"/>
      <c r="N1595" s="167"/>
      <c r="O1595" s="172">
        <f t="shared" si="1483"/>
        <v>0</v>
      </c>
      <c r="P1595" s="121">
        <f t="shared" si="1476"/>
        <v>0</v>
      </c>
      <c r="Q1595" s="116"/>
      <c r="R1595" s="167"/>
      <c r="S1595" s="172">
        <f t="shared" si="1477"/>
        <v>0</v>
      </c>
      <c r="T1595" s="121">
        <f t="shared" si="1478"/>
        <v>0</v>
      </c>
      <c r="U1595" s="116"/>
      <c r="V1595" s="167"/>
      <c r="W1595" s="172">
        <f t="shared" si="1479"/>
        <v>0</v>
      </c>
      <c r="X1595" s="121">
        <f t="shared" si="1480"/>
        <v>0</v>
      </c>
      <c r="Y1595" s="116"/>
      <c r="Z1595" s="167"/>
      <c r="AA1595" s="172">
        <f t="shared" si="1481"/>
        <v>0</v>
      </c>
      <c r="AB1595" s="121">
        <f t="shared" si="1482"/>
        <v>0</v>
      </c>
    </row>
    <row r="1596" spans="2:28" s="117" customFormat="1" hidden="1" outlineLevel="1" x14ac:dyDescent="0.3">
      <c r="B1596" s="126" t="s">
        <v>23</v>
      </c>
      <c r="C1596" s="143"/>
      <c r="D1596" s="137"/>
      <c r="E1596" s="124"/>
      <c r="F1596" s="124"/>
      <c r="G1596" s="124"/>
      <c r="H1596" s="156" t="str">
        <f t="shared" si="1471"/>
        <v/>
      </c>
      <c r="I1596" s="156" t="str">
        <f t="shared" si="1472"/>
        <v/>
      </c>
      <c r="J1596" s="156" t="str">
        <f t="shared" si="1473"/>
        <v/>
      </c>
      <c r="K1596" s="177" t="str">
        <f t="shared" si="1474"/>
        <v/>
      </c>
      <c r="L1596" s="164" t="str">
        <f t="shared" si="1475"/>
        <v>UN</v>
      </c>
      <c r="M1596" s="116"/>
      <c r="N1596" s="167"/>
      <c r="O1596" s="172">
        <f t="shared" si="1483"/>
        <v>0</v>
      </c>
      <c r="P1596" s="121">
        <f t="shared" si="1476"/>
        <v>0</v>
      </c>
      <c r="Q1596" s="116"/>
      <c r="R1596" s="167"/>
      <c r="S1596" s="172">
        <f t="shared" si="1477"/>
        <v>0</v>
      </c>
      <c r="T1596" s="121">
        <f t="shared" si="1478"/>
        <v>0</v>
      </c>
      <c r="U1596" s="116"/>
      <c r="V1596" s="167"/>
      <c r="W1596" s="172">
        <f t="shared" si="1479"/>
        <v>0</v>
      </c>
      <c r="X1596" s="121">
        <f t="shared" si="1480"/>
        <v>0</v>
      </c>
      <c r="Y1596" s="116"/>
      <c r="Z1596" s="167"/>
      <c r="AA1596" s="172">
        <f t="shared" si="1481"/>
        <v>0</v>
      </c>
      <c r="AB1596" s="121">
        <f t="shared" si="1482"/>
        <v>0</v>
      </c>
    </row>
    <row r="1597" spans="2:28" s="117" customFormat="1" hidden="1" outlineLevel="1" x14ac:dyDescent="0.3">
      <c r="B1597" s="126" t="s">
        <v>24</v>
      </c>
      <c r="C1597" s="143"/>
      <c r="D1597" s="137"/>
      <c r="E1597" s="124"/>
      <c r="F1597" s="124"/>
      <c r="G1597" s="124"/>
      <c r="H1597" s="156" t="str">
        <f t="shared" si="1471"/>
        <v/>
      </c>
      <c r="I1597" s="156" t="str">
        <f t="shared" si="1472"/>
        <v/>
      </c>
      <c r="J1597" s="156" t="str">
        <f t="shared" si="1473"/>
        <v/>
      </c>
      <c r="K1597" s="177" t="str">
        <f t="shared" si="1474"/>
        <v/>
      </c>
      <c r="L1597" s="164" t="str">
        <f t="shared" si="1475"/>
        <v>UN</v>
      </c>
      <c r="M1597" s="116"/>
      <c r="N1597" s="167"/>
      <c r="O1597" s="172">
        <f t="shared" si="1483"/>
        <v>0</v>
      </c>
      <c r="P1597" s="121">
        <f t="shared" si="1476"/>
        <v>0</v>
      </c>
      <c r="Q1597" s="116"/>
      <c r="R1597" s="167"/>
      <c r="S1597" s="172">
        <f t="shared" si="1477"/>
        <v>0</v>
      </c>
      <c r="T1597" s="121">
        <f t="shared" si="1478"/>
        <v>0</v>
      </c>
      <c r="U1597" s="116"/>
      <c r="V1597" s="167"/>
      <c r="W1597" s="172">
        <f t="shared" si="1479"/>
        <v>0</v>
      </c>
      <c r="X1597" s="121">
        <f t="shared" si="1480"/>
        <v>0</v>
      </c>
      <c r="Y1597" s="116"/>
      <c r="Z1597" s="167"/>
      <c r="AA1597" s="172">
        <f t="shared" si="1481"/>
        <v>0</v>
      </c>
      <c r="AB1597" s="121">
        <f t="shared" si="1482"/>
        <v>0</v>
      </c>
    </row>
    <row r="1598" spans="2:28" s="117" customFormat="1" hidden="1" outlineLevel="1" x14ac:dyDescent="0.3">
      <c r="B1598" s="126" t="s">
        <v>25</v>
      </c>
      <c r="C1598" s="143"/>
      <c r="D1598" s="137"/>
      <c r="E1598" s="124"/>
      <c r="F1598" s="124"/>
      <c r="G1598" s="124"/>
      <c r="H1598" s="156" t="str">
        <f t="shared" si="1471"/>
        <v/>
      </c>
      <c r="I1598" s="156" t="str">
        <f t="shared" si="1472"/>
        <v/>
      </c>
      <c r="J1598" s="156" t="str">
        <f t="shared" si="1473"/>
        <v/>
      </c>
      <c r="K1598" s="177" t="str">
        <f t="shared" si="1474"/>
        <v/>
      </c>
      <c r="L1598" s="164" t="str">
        <f t="shared" si="1475"/>
        <v>UN</v>
      </c>
      <c r="M1598" s="116"/>
      <c r="N1598" s="167"/>
      <c r="O1598" s="172">
        <f t="shared" si="1483"/>
        <v>0</v>
      </c>
      <c r="P1598" s="121">
        <f t="shared" si="1476"/>
        <v>0</v>
      </c>
      <c r="Q1598" s="116"/>
      <c r="R1598" s="167"/>
      <c r="S1598" s="172">
        <f t="shared" si="1477"/>
        <v>0</v>
      </c>
      <c r="T1598" s="121">
        <f t="shared" si="1478"/>
        <v>0</v>
      </c>
      <c r="U1598" s="116"/>
      <c r="V1598" s="167"/>
      <c r="W1598" s="172">
        <f t="shared" si="1479"/>
        <v>0</v>
      </c>
      <c r="X1598" s="121">
        <f t="shared" si="1480"/>
        <v>0</v>
      </c>
      <c r="Y1598" s="116"/>
      <c r="Z1598" s="167"/>
      <c r="AA1598" s="172">
        <f t="shared" si="1481"/>
        <v>0</v>
      </c>
      <c r="AB1598" s="121">
        <f t="shared" si="1482"/>
        <v>0</v>
      </c>
    </row>
    <row r="1599" spans="2:28" s="117" customFormat="1" hidden="1" outlineLevel="1" x14ac:dyDescent="0.3">
      <c r="B1599" s="126" t="s">
        <v>26</v>
      </c>
      <c r="C1599" s="143"/>
      <c r="D1599" s="137"/>
      <c r="E1599" s="124"/>
      <c r="F1599" s="124"/>
      <c r="G1599" s="124"/>
      <c r="H1599" s="156" t="str">
        <f t="shared" si="1471"/>
        <v/>
      </c>
      <c r="I1599" s="156" t="str">
        <f t="shared" si="1472"/>
        <v/>
      </c>
      <c r="J1599" s="156" t="str">
        <f t="shared" si="1473"/>
        <v/>
      </c>
      <c r="K1599" s="177" t="str">
        <f t="shared" si="1474"/>
        <v/>
      </c>
      <c r="L1599" s="164" t="str">
        <f t="shared" si="1475"/>
        <v>UN</v>
      </c>
      <c r="M1599" s="116"/>
      <c r="N1599" s="167"/>
      <c r="O1599" s="172">
        <f t="shared" si="1483"/>
        <v>0</v>
      </c>
      <c r="P1599" s="121">
        <f t="shared" si="1476"/>
        <v>0</v>
      </c>
      <c r="Q1599" s="116"/>
      <c r="R1599" s="167"/>
      <c r="S1599" s="172">
        <f t="shared" si="1477"/>
        <v>0</v>
      </c>
      <c r="T1599" s="121">
        <f t="shared" si="1478"/>
        <v>0</v>
      </c>
      <c r="U1599" s="116"/>
      <c r="V1599" s="167"/>
      <c r="W1599" s="172">
        <f t="shared" si="1479"/>
        <v>0</v>
      </c>
      <c r="X1599" s="121">
        <f t="shared" si="1480"/>
        <v>0</v>
      </c>
      <c r="Y1599" s="116"/>
      <c r="Z1599" s="167"/>
      <c r="AA1599" s="172">
        <f t="shared" si="1481"/>
        <v>0</v>
      </c>
      <c r="AB1599" s="121">
        <f t="shared" si="1482"/>
        <v>0</v>
      </c>
    </row>
    <row r="1600" spans="2:28" s="117" customFormat="1" hidden="1" outlineLevel="1" x14ac:dyDescent="0.3">
      <c r="B1600" s="126" t="s">
        <v>27</v>
      </c>
      <c r="C1600" s="143"/>
      <c r="D1600" s="137"/>
      <c r="E1600" s="124"/>
      <c r="F1600" s="124"/>
      <c r="G1600" s="124"/>
      <c r="H1600" s="156" t="str">
        <f t="shared" si="1471"/>
        <v/>
      </c>
      <c r="I1600" s="156" t="str">
        <f t="shared" si="1472"/>
        <v/>
      </c>
      <c r="J1600" s="156" t="str">
        <f t="shared" si="1473"/>
        <v/>
      </c>
      <c r="K1600" s="177" t="str">
        <f t="shared" si="1474"/>
        <v/>
      </c>
      <c r="L1600" s="164" t="str">
        <f t="shared" si="1475"/>
        <v>UN</v>
      </c>
      <c r="M1600" s="116"/>
      <c r="N1600" s="167"/>
      <c r="O1600" s="172">
        <f t="shared" si="1483"/>
        <v>0</v>
      </c>
      <c r="P1600" s="121">
        <f t="shared" si="1476"/>
        <v>0</v>
      </c>
      <c r="Q1600" s="116"/>
      <c r="R1600" s="167"/>
      <c r="S1600" s="172">
        <f t="shared" si="1477"/>
        <v>0</v>
      </c>
      <c r="T1600" s="121">
        <f t="shared" si="1478"/>
        <v>0</v>
      </c>
      <c r="U1600" s="116"/>
      <c r="V1600" s="167"/>
      <c r="W1600" s="172">
        <f t="shared" si="1479"/>
        <v>0</v>
      </c>
      <c r="X1600" s="121">
        <f t="shared" si="1480"/>
        <v>0</v>
      </c>
      <c r="Y1600" s="116"/>
      <c r="Z1600" s="167"/>
      <c r="AA1600" s="172">
        <f t="shared" si="1481"/>
        <v>0</v>
      </c>
      <c r="AB1600" s="121">
        <f t="shared" si="1482"/>
        <v>0</v>
      </c>
    </row>
    <row r="1601" spans="2:28" s="117" customFormat="1" ht="15" hidden="1" outlineLevel="1" thickBot="1" x14ac:dyDescent="0.35">
      <c r="B1601" s="127"/>
      <c r="C1601" s="128"/>
      <c r="D1601" s="140"/>
      <c r="E1601" s="129"/>
      <c r="F1601" s="129"/>
      <c r="G1601" s="129"/>
      <c r="H1601" s="129"/>
      <c r="I1601" s="129"/>
      <c r="J1601" s="129"/>
      <c r="K1601" s="178"/>
      <c r="L1601" s="165"/>
      <c r="M1601" s="116"/>
      <c r="N1601" s="168"/>
      <c r="O1601" s="173"/>
      <c r="P1601" s="130"/>
      <c r="Q1601" s="116"/>
      <c r="R1601" s="168"/>
      <c r="S1601" s="173"/>
      <c r="T1601" s="130"/>
      <c r="U1601" s="116"/>
      <c r="V1601" s="168"/>
      <c r="W1601" s="173"/>
      <c r="X1601" s="130"/>
      <c r="Y1601" s="116"/>
      <c r="Z1601" s="168"/>
      <c r="AA1601" s="173"/>
      <c r="AB1601" s="130"/>
    </row>
    <row r="1602" spans="2:28" s="120" customFormat="1" ht="9" hidden="1" customHeight="1" outlineLevel="1" thickBot="1" x14ac:dyDescent="0.35">
      <c r="K1602" s="174"/>
      <c r="L1602" s="123"/>
      <c r="M1602" s="116"/>
      <c r="N1602" s="123"/>
      <c r="O1602" s="169"/>
      <c r="Q1602" s="116"/>
      <c r="R1602" s="123"/>
      <c r="S1602" s="169"/>
      <c r="U1602" s="116"/>
      <c r="V1602" s="123"/>
      <c r="W1602" s="169"/>
      <c r="Y1602" s="116"/>
      <c r="Z1602" s="123"/>
      <c r="AA1602" s="169"/>
    </row>
    <row r="1603" spans="2:28" s="122" customFormat="1" ht="15" hidden="1" outlineLevel="1" thickBot="1" x14ac:dyDescent="0.35">
      <c r="B1603" s="132" t="s">
        <v>8</v>
      </c>
      <c r="C1603" s="132" t="s">
        <v>9</v>
      </c>
      <c r="D1603" s="134" t="s">
        <v>12</v>
      </c>
      <c r="E1603" s="133" t="s">
        <v>14</v>
      </c>
      <c r="F1603" s="133" t="s">
        <v>15</v>
      </c>
      <c r="G1603" s="133" t="s">
        <v>16</v>
      </c>
      <c r="H1603" s="133" t="s">
        <v>2214</v>
      </c>
      <c r="I1603" s="133" t="s">
        <v>54</v>
      </c>
      <c r="J1603" s="133" t="s">
        <v>55</v>
      </c>
      <c r="K1603" s="175" t="s">
        <v>17</v>
      </c>
      <c r="L1603" s="162" t="s">
        <v>56</v>
      </c>
      <c r="M1603" s="116"/>
      <c r="N1603" s="161" t="s">
        <v>2213</v>
      </c>
      <c r="O1603" s="170" t="s">
        <v>1</v>
      </c>
      <c r="P1603" s="135" t="s">
        <v>0</v>
      </c>
      <c r="Q1603" s="116"/>
      <c r="R1603" s="161" t="s">
        <v>2213</v>
      </c>
      <c r="S1603" s="170" t="s">
        <v>1</v>
      </c>
      <c r="T1603" s="135" t="s">
        <v>0</v>
      </c>
      <c r="U1603" s="116"/>
      <c r="V1603" s="161" t="s">
        <v>2213</v>
      </c>
      <c r="W1603" s="170" t="s">
        <v>1</v>
      </c>
      <c r="X1603" s="135" t="s">
        <v>0</v>
      </c>
      <c r="Y1603" s="116"/>
      <c r="Z1603" s="161" t="s">
        <v>2213</v>
      </c>
      <c r="AA1603" s="170" t="s">
        <v>1</v>
      </c>
      <c r="AB1603" s="135" t="s">
        <v>0</v>
      </c>
    </row>
    <row r="1604" spans="2:28" s="120" customFormat="1" ht="9" customHeight="1" collapsed="1" thickBot="1" x14ac:dyDescent="0.35">
      <c r="K1604" s="174"/>
      <c r="L1604" s="123"/>
      <c r="M1604" s="116"/>
      <c r="N1604" s="123"/>
      <c r="O1604" s="169"/>
      <c r="Q1604" s="116"/>
      <c r="R1604" s="123"/>
      <c r="S1604" s="169"/>
      <c r="U1604" s="116"/>
      <c r="V1604" s="123"/>
      <c r="W1604" s="169"/>
      <c r="Y1604" s="116"/>
      <c r="Z1604" s="123"/>
      <c r="AA1604" s="169"/>
    </row>
    <row r="1605" spans="2:28" s="117" customFormat="1" ht="18" x14ac:dyDescent="0.3">
      <c r="B1605" s="141" t="s">
        <v>2437</v>
      </c>
      <c r="C1605" s="348" t="str">
        <f>IFERROR(INDEX(DATA!$E$6:$E$457,MATCH(B1605,DATA!$D$6:$D$457,0)),"")</f>
        <v>TRANSFERENCIA AUTOMÁTICA TRIFÁSICA 600A</v>
      </c>
      <c r="D1605" s="349"/>
      <c r="E1605" s="349"/>
      <c r="F1605" s="349"/>
      <c r="G1605" s="350"/>
      <c r="H1605" s="160"/>
      <c r="I1605" s="136"/>
      <c r="J1605" s="136"/>
      <c r="K1605" s="176"/>
      <c r="L1605" s="142" t="str">
        <f>IFERROR(INDEX(DATA!$F$6:$F$457,MATCH(B1605,DATA!$D$6:$D$457,0)),"")</f>
        <v>UN</v>
      </c>
      <c r="M1605" s="116"/>
      <c r="N1605" s="138"/>
      <c r="O1605" s="171">
        <f>ROUND(SUM(O1606:O1616),0)</f>
        <v>1</v>
      </c>
      <c r="P1605" s="125"/>
      <c r="Q1605" s="116"/>
      <c r="R1605" s="166"/>
      <c r="S1605" s="171">
        <f>ROUND(SUM(S1606:S1616),0)</f>
        <v>1</v>
      </c>
      <c r="T1605" s="125"/>
      <c r="U1605" s="116"/>
      <c r="V1605" s="166"/>
      <c r="W1605" s="171">
        <f>ROUND(SUM(W1606:W1616),0)</f>
        <v>1</v>
      </c>
      <c r="X1605" s="125"/>
      <c r="Y1605" s="116"/>
      <c r="Z1605" s="166"/>
      <c r="AA1605" s="171">
        <f>ROUND(SUM(AA1606:AA1616),0)</f>
        <v>1</v>
      </c>
      <c r="AB1605" s="125"/>
    </row>
    <row r="1606" spans="2:28" s="117" customFormat="1" hidden="1" outlineLevel="1" x14ac:dyDescent="0.3">
      <c r="B1606" s="126" t="s">
        <v>18</v>
      </c>
      <c r="C1606" s="143"/>
      <c r="D1606" s="137">
        <v>1</v>
      </c>
      <c r="E1606" s="139"/>
      <c r="F1606" s="139"/>
      <c r="G1606" s="139"/>
      <c r="H1606" s="156" t="str">
        <f>IF(L1606="ML",N1606,"")</f>
        <v/>
      </c>
      <c r="I1606" s="156" t="str">
        <f>IF(L1606="M2",N1606,"")</f>
        <v/>
      </c>
      <c r="J1606" s="156" t="str">
        <f>IF(L1606="M3",N1606,"")</f>
        <v/>
      </c>
      <c r="K1606" s="177" t="str">
        <f>IF(L1606="KG",N1606,"")</f>
        <v/>
      </c>
      <c r="L1606" s="164" t="str">
        <f>L1605</f>
        <v>UN</v>
      </c>
      <c r="M1606" s="116"/>
      <c r="N1606" s="167">
        <v>1</v>
      </c>
      <c r="O1606" s="172">
        <f t="shared" ref="O1606" si="1484">IFERROR(D1606*N1606,"")</f>
        <v>1</v>
      </c>
      <c r="P1606" s="121">
        <f>IFERROR(O1606/$O$1605,"")</f>
        <v>1</v>
      </c>
      <c r="Q1606" s="116"/>
      <c r="R1606" s="167">
        <v>1</v>
      </c>
      <c r="S1606" s="172">
        <f>IFERROR(D1606*R1606,"")</f>
        <v>1</v>
      </c>
      <c r="T1606" s="121">
        <f>IFERROR(S1606/$S$1605,"")</f>
        <v>1</v>
      </c>
      <c r="U1606" s="116"/>
      <c r="V1606" s="167">
        <v>1</v>
      </c>
      <c r="W1606" s="172">
        <f>IFERROR(D1606*V1606,"")</f>
        <v>1</v>
      </c>
      <c r="X1606" s="121">
        <f>IFERROR(W1606/$W$1605,"")</f>
        <v>1</v>
      </c>
      <c r="Y1606" s="116"/>
      <c r="Z1606" s="167">
        <v>1</v>
      </c>
      <c r="AA1606" s="172">
        <f>IFERROR(D1606*Z1606,"")</f>
        <v>1</v>
      </c>
      <c r="AB1606" s="121">
        <f>IFERROR(AA1606/$AA$1605,"")</f>
        <v>1</v>
      </c>
    </row>
    <row r="1607" spans="2:28" s="117" customFormat="1" hidden="1" outlineLevel="1" x14ac:dyDescent="0.3">
      <c r="B1607" s="126" t="s">
        <v>19</v>
      </c>
      <c r="C1607" s="143"/>
      <c r="D1607" s="137"/>
      <c r="E1607" s="124"/>
      <c r="F1607" s="124"/>
      <c r="G1607" s="124"/>
      <c r="H1607" s="156" t="str">
        <f t="shared" ref="H1607:H1615" si="1485">IF(L1607="ML",N1607,"")</f>
        <v/>
      </c>
      <c r="I1607" s="156" t="str">
        <f t="shared" ref="I1607:I1615" si="1486">IF(L1607="M2",N1607,"")</f>
        <v/>
      </c>
      <c r="J1607" s="156" t="str">
        <f t="shared" ref="J1607:J1615" si="1487">IF(L1607="M3",N1607,"")</f>
        <v/>
      </c>
      <c r="K1607" s="177" t="str">
        <f t="shared" ref="K1607:K1615" si="1488">IF(L1607="KG",N1607,"")</f>
        <v/>
      </c>
      <c r="L1607" s="164" t="str">
        <f t="shared" ref="L1607:L1615" si="1489">L1606</f>
        <v>UN</v>
      </c>
      <c r="M1607" s="116"/>
      <c r="N1607" s="167"/>
      <c r="O1607" s="172">
        <f>IFERROR(D1607*N1607,"")</f>
        <v>0</v>
      </c>
      <c r="P1607" s="121">
        <f t="shared" ref="P1607:P1615" si="1490">IFERROR(O1607/$O$1605,"")</f>
        <v>0</v>
      </c>
      <c r="Q1607" s="116"/>
      <c r="R1607" s="167"/>
      <c r="S1607" s="172">
        <f t="shared" ref="S1607:S1615" si="1491">IFERROR(D1607*R1607,"")</f>
        <v>0</v>
      </c>
      <c r="T1607" s="121">
        <f t="shared" ref="T1607:T1615" si="1492">IFERROR(S1607/$S$1605,"")</f>
        <v>0</v>
      </c>
      <c r="U1607" s="116"/>
      <c r="V1607" s="167"/>
      <c r="W1607" s="172">
        <f t="shared" ref="W1607:W1615" si="1493">IFERROR(D1607*V1607,"")</f>
        <v>0</v>
      </c>
      <c r="X1607" s="121">
        <f t="shared" ref="X1607:X1615" si="1494">IFERROR(W1607/$W$1605,"")</f>
        <v>0</v>
      </c>
      <c r="Y1607" s="116"/>
      <c r="Z1607" s="167"/>
      <c r="AA1607" s="172">
        <f t="shared" ref="AA1607:AA1615" si="1495">IFERROR(D1607*Z1607,"")</f>
        <v>0</v>
      </c>
      <c r="AB1607" s="121">
        <f t="shared" ref="AB1607:AB1615" si="1496">IFERROR(AA1607/$AA$1605,"")</f>
        <v>0</v>
      </c>
    </row>
    <row r="1608" spans="2:28" s="117" customFormat="1" hidden="1" outlineLevel="1" x14ac:dyDescent="0.3">
      <c r="B1608" s="126" t="s">
        <v>20</v>
      </c>
      <c r="C1608" s="143"/>
      <c r="D1608" s="137"/>
      <c r="E1608" s="124"/>
      <c r="F1608" s="124"/>
      <c r="G1608" s="124"/>
      <c r="H1608" s="156" t="str">
        <f t="shared" si="1485"/>
        <v/>
      </c>
      <c r="I1608" s="156" t="str">
        <f t="shared" si="1486"/>
        <v/>
      </c>
      <c r="J1608" s="156" t="str">
        <f t="shared" si="1487"/>
        <v/>
      </c>
      <c r="K1608" s="177" t="str">
        <f t="shared" si="1488"/>
        <v/>
      </c>
      <c r="L1608" s="164" t="str">
        <f t="shared" si="1489"/>
        <v>UN</v>
      </c>
      <c r="M1608" s="116"/>
      <c r="N1608" s="167"/>
      <c r="O1608" s="172">
        <f t="shared" ref="O1608:O1615" si="1497">IFERROR(D1608*N1608,"")</f>
        <v>0</v>
      </c>
      <c r="P1608" s="121">
        <f t="shared" si="1490"/>
        <v>0</v>
      </c>
      <c r="Q1608" s="116"/>
      <c r="R1608" s="167"/>
      <c r="S1608" s="172">
        <f t="shared" si="1491"/>
        <v>0</v>
      </c>
      <c r="T1608" s="121">
        <f t="shared" si="1492"/>
        <v>0</v>
      </c>
      <c r="U1608" s="116"/>
      <c r="V1608" s="167"/>
      <c r="W1608" s="172">
        <f t="shared" si="1493"/>
        <v>0</v>
      </c>
      <c r="X1608" s="121">
        <f t="shared" si="1494"/>
        <v>0</v>
      </c>
      <c r="Y1608" s="116"/>
      <c r="Z1608" s="167"/>
      <c r="AA1608" s="172">
        <f t="shared" si="1495"/>
        <v>0</v>
      </c>
      <c r="AB1608" s="121">
        <f t="shared" si="1496"/>
        <v>0</v>
      </c>
    </row>
    <row r="1609" spans="2:28" s="117" customFormat="1" hidden="1" outlineLevel="1" x14ac:dyDescent="0.3">
      <c r="B1609" s="126" t="s">
        <v>21</v>
      </c>
      <c r="C1609" s="143"/>
      <c r="D1609" s="137"/>
      <c r="E1609" s="124"/>
      <c r="F1609" s="124"/>
      <c r="G1609" s="124"/>
      <c r="H1609" s="156" t="str">
        <f t="shared" si="1485"/>
        <v/>
      </c>
      <c r="I1609" s="156" t="str">
        <f t="shared" si="1486"/>
        <v/>
      </c>
      <c r="J1609" s="156" t="str">
        <f t="shared" si="1487"/>
        <v/>
      </c>
      <c r="K1609" s="177" t="str">
        <f t="shared" si="1488"/>
        <v/>
      </c>
      <c r="L1609" s="164" t="str">
        <f t="shared" si="1489"/>
        <v>UN</v>
      </c>
      <c r="M1609" s="116"/>
      <c r="N1609" s="167"/>
      <c r="O1609" s="172">
        <f t="shared" si="1497"/>
        <v>0</v>
      </c>
      <c r="P1609" s="121">
        <f t="shared" si="1490"/>
        <v>0</v>
      </c>
      <c r="Q1609" s="116"/>
      <c r="R1609" s="167"/>
      <c r="S1609" s="172">
        <f t="shared" si="1491"/>
        <v>0</v>
      </c>
      <c r="T1609" s="121">
        <f t="shared" si="1492"/>
        <v>0</v>
      </c>
      <c r="U1609" s="116"/>
      <c r="V1609" s="167"/>
      <c r="W1609" s="172">
        <f t="shared" si="1493"/>
        <v>0</v>
      </c>
      <c r="X1609" s="121">
        <f t="shared" si="1494"/>
        <v>0</v>
      </c>
      <c r="Y1609" s="116"/>
      <c r="Z1609" s="167"/>
      <c r="AA1609" s="172">
        <f t="shared" si="1495"/>
        <v>0</v>
      </c>
      <c r="AB1609" s="121">
        <f t="shared" si="1496"/>
        <v>0</v>
      </c>
    </row>
    <row r="1610" spans="2:28" s="117" customFormat="1" hidden="1" outlineLevel="1" x14ac:dyDescent="0.3">
      <c r="B1610" s="126" t="s">
        <v>22</v>
      </c>
      <c r="C1610" s="143"/>
      <c r="D1610" s="137"/>
      <c r="E1610" s="124"/>
      <c r="F1610" s="124"/>
      <c r="G1610" s="124"/>
      <c r="H1610" s="156" t="str">
        <f t="shared" si="1485"/>
        <v/>
      </c>
      <c r="I1610" s="156" t="str">
        <f t="shared" si="1486"/>
        <v/>
      </c>
      <c r="J1610" s="156" t="str">
        <f t="shared" si="1487"/>
        <v/>
      </c>
      <c r="K1610" s="177" t="str">
        <f t="shared" si="1488"/>
        <v/>
      </c>
      <c r="L1610" s="164" t="str">
        <f t="shared" si="1489"/>
        <v>UN</v>
      </c>
      <c r="M1610" s="116"/>
      <c r="N1610" s="167"/>
      <c r="O1610" s="172">
        <f t="shared" si="1497"/>
        <v>0</v>
      </c>
      <c r="P1610" s="121">
        <f t="shared" si="1490"/>
        <v>0</v>
      </c>
      <c r="Q1610" s="116"/>
      <c r="R1610" s="167"/>
      <c r="S1610" s="172">
        <f t="shared" si="1491"/>
        <v>0</v>
      </c>
      <c r="T1610" s="121">
        <f t="shared" si="1492"/>
        <v>0</v>
      </c>
      <c r="U1610" s="116"/>
      <c r="V1610" s="167"/>
      <c r="W1610" s="172">
        <f t="shared" si="1493"/>
        <v>0</v>
      </c>
      <c r="X1610" s="121">
        <f t="shared" si="1494"/>
        <v>0</v>
      </c>
      <c r="Y1610" s="116"/>
      <c r="Z1610" s="167"/>
      <c r="AA1610" s="172">
        <f t="shared" si="1495"/>
        <v>0</v>
      </c>
      <c r="AB1610" s="121">
        <f t="shared" si="1496"/>
        <v>0</v>
      </c>
    </row>
    <row r="1611" spans="2:28" s="117" customFormat="1" hidden="1" outlineLevel="1" x14ac:dyDescent="0.3">
      <c r="B1611" s="126" t="s">
        <v>23</v>
      </c>
      <c r="C1611" s="143"/>
      <c r="D1611" s="137"/>
      <c r="E1611" s="124"/>
      <c r="F1611" s="124"/>
      <c r="G1611" s="124"/>
      <c r="H1611" s="156" t="str">
        <f t="shared" si="1485"/>
        <v/>
      </c>
      <c r="I1611" s="156" t="str">
        <f t="shared" si="1486"/>
        <v/>
      </c>
      <c r="J1611" s="156" t="str">
        <f t="shared" si="1487"/>
        <v/>
      </c>
      <c r="K1611" s="177" t="str">
        <f t="shared" si="1488"/>
        <v/>
      </c>
      <c r="L1611" s="164" t="str">
        <f t="shared" si="1489"/>
        <v>UN</v>
      </c>
      <c r="M1611" s="116"/>
      <c r="N1611" s="167"/>
      <c r="O1611" s="172">
        <f t="shared" si="1497"/>
        <v>0</v>
      </c>
      <c r="P1611" s="121">
        <f t="shared" si="1490"/>
        <v>0</v>
      </c>
      <c r="Q1611" s="116"/>
      <c r="R1611" s="167"/>
      <c r="S1611" s="172">
        <f t="shared" si="1491"/>
        <v>0</v>
      </c>
      <c r="T1611" s="121">
        <f t="shared" si="1492"/>
        <v>0</v>
      </c>
      <c r="U1611" s="116"/>
      <c r="V1611" s="167"/>
      <c r="W1611" s="172">
        <f t="shared" si="1493"/>
        <v>0</v>
      </c>
      <c r="X1611" s="121">
        <f t="shared" si="1494"/>
        <v>0</v>
      </c>
      <c r="Y1611" s="116"/>
      <c r="Z1611" s="167"/>
      <c r="AA1611" s="172">
        <f t="shared" si="1495"/>
        <v>0</v>
      </c>
      <c r="AB1611" s="121">
        <f t="shared" si="1496"/>
        <v>0</v>
      </c>
    </row>
    <row r="1612" spans="2:28" s="117" customFormat="1" hidden="1" outlineLevel="1" x14ac:dyDescent="0.3">
      <c r="B1612" s="126" t="s">
        <v>24</v>
      </c>
      <c r="C1612" s="143"/>
      <c r="D1612" s="137"/>
      <c r="E1612" s="124"/>
      <c r="F1612" s="124"/>
      <c r="G1612" s="124"/>
      <c r="H1612" s="156" t="str">
        <f t="shared" si="1485"/>
        <v/>
      </c>
      <c r="I1612" s="156" t="str">
        <f t="shared" si="1486"/>
        <v/>
      </c>
      <c r="J1612" s="156" t="str">
        <f t="shared" si="1487"/>
        <v/>
      </c>
      <c r="K1612" s="177" t="str">
        <f t="shared" si="1488"/>
        <v/>
      </c>
      <c r="L1612" s="164" t="str">
        <f t="shared" si="1489"/>
        <v>UN</v>
      </c>
      <c r="M1612" s="116"/>
      <c r="N1612" s="167"/>
      <c r="O1612" s="172">
        <f t="shared" si="1497"/>
        <v>0</v>
      </c>
      <c r="P1612" s="121">
        <f t="shared" si="1490"/>
        <v>0</v>
      </c>
      <c r="Q1612" s="116"/>
      <c r="R1612" s="167"/>
      <c r="S1612" s="172">
        <f t="shared" si="1491"/>
        <v>0</v>
      </c>
      <c r="T1612" s="121">
        <f t="shared" si="1492"/>
        <v>0</v>
      </c>
      <c r="U1612" s="116"/>
      <c r="V1612" s="167"/>
      <c r="W1612" s="172">
        <f t="shared" si="1493"/>
        <v>0</v>
      </c>
      <c r="X1612" s="121">
        <f t="shared" si="1494"/>
        <v>0</v>
      </c>
      <c r="Y1612" s="116"/>
      <c r="Z1612" s="167"/>
      <c r="AA1612" s="172">
        <f t="shared" si="1495"/>
        <v>0</v>
      </c>
      <c r="AB1612" s="121">
        <f t="shared" si="1496"/>
        <v>0</v>
      </c>
    </row>
    <row r="1613" spans="2:28" s="117" customFormat="1" hidden="1" outlineLevel="1" x14ac:dyDescent="0.3">
      <c r="B1613" s="126" t="s">
        <v>25</v>
      </c>
      <c r="C1613" s="143"/>
      <c r="D1613" s="137"/>
      <c r="E1613" s="124"/>
      <c r="F1613" s="124"/>
      <c r="G1613" s="124"/>
      <c r="H1613" s="156" t="str">
        <f t="shared" si="1485"/>
        <v/>
      </c>
      <c r="I1613" s="156" t="str">
        <f t="shared" si="1486"/>
        <v/>
      </c>
      <c r="J1613" s="156" t="str">
        <f t="shared" si="1487"/>
        <v/>
      </c>
      <c r="K1613" s="177" t="str">
        <f t="shared" si="1488"/>
        <v/>
      </c>
      <c r="L1613" s="164" t="str">
        <f t="shared" si="1489"/>
        <v>UN</v>
      </c>
      <c r="M1613" s="116"/>
      <c r="N1613" s="167"/>
      <c r="O1613" s="172">
        <f t="shared" si="1497"/>
        <v>0</v>
      </c>
      <c r="P1613" s="121">
        <f t="shared" si="1490"/>
        <v>0</v>
      </c>
      <c r="Q1613" s="116"/>
      <c r="R1613" s="167"/>
      <c r="S1613" s="172">
        <f t="shared" si="1491"/>
        <v>0</v>
      </c>
      <c r="T1613" s="121">
        <f t="shared" si="1492"/>
        <v>0</v>
      </c>
      <c r="U1613" s="116"/>
      <c r="V1613" s="167"/>
      <c r="W1613" s="172">
        <f t="shared" si="1493"/>
        <v>0</v>
      </c>
      <c r="X1613" s="121">
        <f t="shared" si="1494"/>
        <v>0</v>
      </c>
      <c r="Y1613" s="116"/>
      <c r="Z1613" s="167"/>
      <c r="AA1613" s="172">
        <f t="shared" si="1495"/>
        <v>0</v>
      </c>
      <c r="AB1613" s="121">
        <f t="shared" si="1496"/>
        <v>0</v>
      </c>
    </row>
    <row r="1614" spans="2:28" s="117" customFormat="1" hidden="1" outlineLevel="1" x14ac:dyDescent="0.3">
      <c r="B1614" s="126" t="s">
        <v>26</v>
      </c>
      <c r="C1614" s="143"/>
      <c r="D1614" s="137"/>
      <c r="E1614" s="124"/>
      <c r="F1614" s="124"/>
      <c r="G1614" s="124"/>
      <c r="H1614" s="156" t="str">
        <f t="shared" si="1485"/>
        <v/>
      </c>
      <c r="I1614" s="156" t="str">
        <f t="shared" si="1486"/>
        <v/>
      </c>
      <c r="J1614" s="156" t="str">
        <f t="shared" si="1487"/>
        <v/>
      </c>
      <c r="K1614" s="177" t="str">
        <f t="shared" si="1488"/>
        <v/>
      </c>
      <c r="L1614" s="164" t="str">
        <f t="shared" si="1489"/>
        <v>UN</v>
      </c>
      <c r="M1614" s="116"/>
      <c r="N1614" s="167"/>
      <c r="O1614" s="172">
        <f t="shared" si="1497"/>
        <v>0</v>
      </c>
      <c r="P1614" s="121">
        <f t="shared" si="1490"/>
        <v>0</v>
      </c>
      <c r="Q1614" s="116"/>
      <c r="R1614" s="167"/>
      <c r="S1614" s="172">
        <f t="shared" si="1491"/>
        <v>0</v>
      </c>
      <c r="T1614" s="121">
        <f t="shared" si="1492"/>
        <v>0</v>
      </c>
      <c r="U1614" s="116"/>
      <c r="V1614" s="167"/>
      <c r="W1614" s="172">
        <f t="shared" si="1493"/>
        <v>0</v>
      </c>
      <c r="X1614" s="121">
        <f t="shared" si="1494"/>
        <v>0</v>
      </c>
      <c r="Y1614" s="116"/>
      <c r="Z1614" s="167"/>
      <c r="AA1614" s="172">
        <f t="shared" si="1495"/>
        <v>0</v>
      </c>
      <c r="AB1614" s="121">
        <f t="shared" si="1496"/>
        <v>0</v>
      </c>
    </row>
    <row r="1615" spans="2:28" s="117" customFormat="1" hidden="1" outlineLevel="1" x14ac:dyDescent="0.3">
      <c r="B1615" s="126" t="s">
        <v>27</v>
      </c>
      <c r="C1615" s="143"/>
      <c r="D1615" s="137"/>
      <c r="E1615" s="124"/>
      <c r="F1615" s="124"/>
      <c r="G1615" s="124"/>
      <c r="H1615" s="156" t="str">
        <f t="shared" si="1485"/>
        <v/>
      </c>
      <c r="I1615" s="156" t="str">
        <f t="shared" si="1486"/>
        <v/>
      </c>
      <c r="J1615" s="156" t="str">
        <f t="shared" si="1487"/>
        <v/>
      </c>
      <c r="K1615" s="177" t="str">
        <f t="shared" si="1488"/>
        <v/>
      </c>
      <c r="L1615" s="164" t="str">
        <f t="shared" si="1489"/>
        <v>UN</v>
      </c>
      <c r="M1615" s="116"/>
      <c r="N1615" s="167"/>
      <c r="O1615" s="172">
        <f t="shared" si="1497"/>
        <v>0</v>
      </c>
      <c r="P1615" s="121">
        <f t="shared" si="1490"/>
        <v>0</v>
      </c>
      <c r="Q1615" s="116"/>
      <c r="R1615" s="167"/>
      <c r="S1615" s="172">
        <f t="shared" si="1491"/>
        <v>0</v>
      </c>
      <c r="T1615" s="121">
        <f t="shared" si="1492"/>
        <v>0</v>
      </c>
      <c r="U1615" s="116"/>
      <c r="V1615" s="167"/>
      <c r="W1615" s="172">
        <f t="shared" si="1493"/>
        <v>0</v>
      </c>
      <c r="X1615" s="121">
        <f t="shared" si="1494"/>
        <v>0</v>
      </c>
      <c r="Y1615" s="116"/>
      <c r="Z1615" s="167"/>
      <c r="AA1615" s="172">
        <f t="shared" si="1495"/>
        <v>0</v>
      </c>
      <c r="AB1615" s="121">
        <f t="shared" si="1496"/>
        <v>0</v>
      </c>
    </row>
    <row r="1616" spans="2:28" s="117" customFormat="1" ht="15" hidden="1" outlineLevel="1" thickBot="1" x14ac:dyDescent="0.35">
      <c r="B1616" s="127"/>
      <c r="C1616" s="128"/>
      <c r="D1616" s="140"/>
      <c r="E1616" s="129"/>
      <c r="F1616" s="129"/>
      <c r="G1616" s="129"/>
      <c r="H1616" s="129"/>
      <c r="I1616" s="129"/>
      <c r="J1616" s="129"/>
      <c r="K1616" s="178"/>
      <c r="L1616" s="165"/>
      <c r="M1616" s="116"/>
      <c r="N1616" s="168"/>
      <c r="O1616" s="173"/>
      <c r="P1616" s="130"/>
      <c r="Q1616" s="116"/>
      <c r="R1616" s="168"/>
      <c r="S1616" s="173"/>
      <c r="T1616" s="130"/>
      <c r="U1616" s="116"/>
      <c r="V1616" s="168"/>
      <c r="W1616" s="173"/>
      <c r="X1616" s="130"/>
      <c r="Y1616" s="116"/>
      <c r="Z1616" s="168"/>
      <c r="AA1616" s="173"/>
      <c r="AB1616" s="130"/>
    </row>
    <row r="1617" spans="2:28" s="120" customFormat="1" ht="9" hidden="1" customHeight="1" outlineLevel="1" thickBot="1" x14ac:dyDescent="0.35">
      <c r="K1617" s="174"/>
      <c r="L1617" s="123"/>
      <c r="M1617" s="116"/>
      <c r="N1617" s="123"/>
      <c r="O1617" s="169"/>
      <c r="Q1617" s="116"/>
      <c r="R1617" s="123"/>
      <c r="S1617" s="169"/>
      <c r="U1617" s="116"/>
      <c r="V1617" s="123"/>
      <c r="W1617" s="169"/>
      <c r="Y1617" s="116"/>
      <c r="Z1617" s="123"/>
      <c r="AA1617" s="169"/>
    </row>
    <row r="1618" spans="2:28" s="122" customFormat="1" ht="15" hidden="1" outlineLevel="1" thickBot="1" x14ac:dyDescent="0.35">
      <c r="B1618" s="132" t="s">
        <v>8</v>
      </c>
      <c r="C1618" s="132" t="s">
        <v>9</v>
      </c>
      <c r="D1618" s="134" t="s">
        <v>12</v>
      </c>
      <c r="E1618" s="133" t="s">
        <v>14</v>
      </c>
      <c r="F1618" s="133" t="s">
        <v>15</v>
      </c>
      <c r="G1618" s="133" t="s">
        <v>16</v>
      </c>
      <c r="H1618" s="133" t="s">
        <v>2214</v>
      </c>
      <c r="I1618" s="133" t="s">
        <v>54</v>
      </c>
      <c r="J1618" s="133" t="s">
        <v>55</v>
      </c>
      <c r="K1618" s="175" t="s">
        <v>17</v>
      </c>
      <c r="L1618" s="162" t="s">
        <v>56</v>
      </c>
      <c r="M1618" s="116"/>
      <c r="N1618" s="161" t="s">
        <v>2213</v>
      </c>
      <c r="O1618" s="170" t="s">
        <v>1</v>
      </c>
      <c r="P1618" s="135" t="s">
        <v>0</v>
      </c>
      <c r="Q1618" s="116"/>
      <c r="R1618" s="161" t="s">
        <v>2213</v>
      </c>
      <c r="S1618" s="170" t="s">
        <v>1</v>
      </c>
      <c r="T1618" s="135" t="s">
        <v>0</v>
      </c>
      <c r="U1618" s="116"/>
      <c r="V1618" s="161" t="s">
        <v>2213</v>
      </c>
      <c r="W1618" s="170" t="s">
        <v>1</v>
      </c>
      <c r="X1618" s="135" t="s">
        <v>0</v>
      </c>
      <c r="Y1618" s="116"/>
      <c r="Z1618" s="161" t="s">
        <v>2213</v>
      </c>
      <c r="AA1618" s="170" t="s">
        <v>1</v>
      </c>
      <c r="AB1618" s="135" t="s">
        <v>0</v>
      </c>
    </row>
    <row r="1619" spans="2:28" s="120" customFormat="1" ht="9" customHeight="1" collapsed="1" thickBot="1" x14ac:dyDescent="0.35">
      <c r="K1619" s="174"/>
      <c r="L1619" s="123"/>
      <c r="M1619" s="116"/>
      <c r="N1619" s="123"/>
      <c r="O1619" s="169"/>
      <c r="Q1619" s="116"/>
      <c r="R1619" s="123"/>
      <c r="S1619" s="169"/>
      <c r="U1619" s="116"/>
      <c r="V1619" s="123"/>
      <c r="W1619" s="169"/>
      <c r="Y1619" s="116"/>
      <c r="Z1619" s="123"/>
      <c r="AA1619" s="169"/>
    </row>
    <row r="1620" spans="2:28" s="117" customFormat="1" ht="18" x14ac:dyDescent="0.3">
      <c r="B1620" s="141" t="s">
        <v>2438</v>
      </c>
      <c r="C1620" s="348" t="str">
        <f>IFERROR(INDEX(DATA!$E$6:$E$457,MATCH(B1620,DATA!$D$6:$D$457,0)),"")</f>
        <v>TRANSFORMADOR TRIFÁSICO 112.5.KVA 13.200/208-120V</v>
      </c>
      <c r="D1620" s="349"/>
      <c r="E1620" s="349"/>
      <c r="F1620" s="349"/>
      <c r="G1620" s="350"/>
      <c r="H1620" s="160"/>
      <c r="I1620" s="136"/>
      <c r="J1620" s="136"/>
      <c r="K1620" s="176"/>
      <c r="L1620" s="142" t="str">
        <f>IFERROR(INDEX(DATA!$F$6:$F$457,MATCH(B1620,DATA!$D$6:$D$457,0)),"")</f>
        <v>UN</v>
      </c>
      <c r="M1620" s="116"/>
      <c r="N1620" s="138"/>
      <c r="O1620" s="171">
        <f>ROUND(SUM(O1621:O1631),0)</f>
        <v>1</v>
      </c>
      <c r="P1620" s="125"/>
      <c r="Q1620" s="116"/>
      <c r="R1620" s="166"/>
      <c r="S1620" s="171">
        <f>ROUND(SUM(S1621:S1631),0)</f>
        <v>1</v>
      </c>
      <c r="T1620" s="125"/>
      <c r="U1620" s="116"/>
      <c r="V1620" s="166"/>
      <c r="W1620" s="171">
        <f>ROUND(SUM(W1621:W1631),0)</f>
        <v>1</v>
      </c>
      <c r="X1620" s="125"/>
      <c r="Y1620" s="116"/>
      <c r="Z1620" s="166"/>
      <c r="AA1620" s="171">
        <f>ROUND(SUM(AA1621:AA1631),0)</f>
        <v>1</v>
      </c>
      <c r="AB1620" s="125"/>
    </row>
    <row r="1621" spans="2:28" s="117" customFormat="1" hidden="1" outlineLevel="1" x14ac:dyDescent="0.3">
      <c r="B1621" s="126" t="s">
        <v>18</v>
      </c>
      <c r="C1621" s="143"/>
      <c r="D1621" s="137">
        <v>1</v>
      </c>
      <c r="E1621" s="139"/>
      <c r="F1621" s="139"/>
      <c r="G1621" s="139"/>
      <c r="H1621" s="156" t="str">
        <f>IF(L1621="ML",N1621,"")</f>
        <v/>
      </c>
      <c r="I1621" s="156" t="str">
        <f>IF(L1621="M2",N1621,"")</f>
        <v/>
      </c>
      <c r="J1621" s="156" t="str">
        <f>IF(L1621="M3",N1621,"")</f>
        <v/>
      </c>
      <c r="K1621" s="177" t="str">
        <f>IF(L1621="KG",N1621,"")</f>
        <v/>
      </c>
      <c r="L1621" s="164" t="str">
        <f>L1620</f>
        <v>UN</v>
      </c>
      <c r="M1621" s="116"/>
      <c r="N1621" s="167">
        <v>1</v>
      </c>
      <c r="O1621" s="172">
        <f t="shared" ref="O1621" si="1498">IFERROR(D1621*N1621,"")</f>
        <v>1</v>
      </c>
      <c r="P1621" s="121">
        <f>IFERROR(O1621/$O$1620,"")</f>
        <v>1</v>
      </c>
      <c r="Q1621" s="116"/>
      <c r="R1621" s="167">
        <v>1</v>
      </c>
      <c r="S1621" s="172">
        <f>IFERROR(D1621*R1621,"")</f>
        <v>1</v>
      </c>
      <c r="T1621" s="121">
        <f>IFERROR(S1621/$S$1620,"")</f>
        <v>1</v>
      </c>
      <c r="U1621" s="116"/>
      <c r="V1621" s="167">
        <v>1</v>
      </c>
      <c r="W1621" s="172">
        <f>IFERROR(D1621*V1621,"")</f>
        <v>1</v>
      </c>
      <c r="X1621" s="121">
        <f>IFERROR(W1621/$W$1620,"")</f>
        <v>1</v>
      </c>
      <c r="Y1621" s="116"/>
      <c r="Z1621" s="167">
        <v>1</v>
      </c>
      <c r="AA1621" s="172">
        <f>IFERROR(D1621*Z1621,"")</f>
        <v>1</v>
      </c>
      <c r="AB1621" s="121">
        <f>IFERROR(AA1621/$AA$1620,"")</f>
        <v>1</v>
      </c>
    </row>
    <row r="1622" spans="2:28" s="117" customFormat="1" hidden="1" outlineLevel="1" x14ac:dyDescent="0.3">
      <c r="B1622" s="126" t="s">
        <v>19</v>
      </c>
      <c r="C1622" s="143"/>
      <c r="D1622" s="137"/>
      <c r="E1622" s="124"/>
      <c r="F1622" s="124"/>
      <c r="G1622" s="124"/>
      <c r="H1622" s="156" t="str">
        <f t="shared" ref="H1622:H1630" si="1499">IF(L1622="ML",N1622,"")</f>
        <v/>
      </c>
      <c r="I1622" s="156" t="str">
        <f t="shared" ref="I1622:I1630" si="1500">IF(L1622="M2",N1622,"")</f>
        <v/>
      </c>
      <c r="J1622" s="156" t="str">
        <f t="shared" ref="J1622:J1630" si="1501">IF(L1622="M3",N1622,"")</f>
        <v/>
      </c>
      <c r="K1622" s="177" t="str">
        <f t="shared" ref="K1622:K1630" si="1502">IF(L1622="KG",N1622,"")</f>
        <v/>
      </c>
      <c r="L1622" s="164" t="str">
        <f t="shared" ref="L1622:L1630" si="1503">L1621</f>
        <v>UN</v>
      </c>
      <c r="M1622" s="116"/>
      <c r="N1622" s="167"/>
      <c r="O1622" s="172">
        <f>IFERROR(D1622*N1622,"")</f>
        <v>0</v>
      </c>
      <c r="P1622" s="121">
        <f t="shared" ref="P1622:P1630" si="1504">IFERROR(O1622/$O$1620,"")</f>
        <v>0</v>
      </c>
      <c r="Q1622" s="116"/>
      <c r="R1622" s="167"/>
      <c r="S1622" s="172">
        <f t="shared" ref="S1622:S1630" si="1505">IFERROR(D1622*R1622,"")</f>
        <v>0</v>
      </c>
      <c r="T1622" s="121">
        <f t="shared" ref="T1622:T1630" si="1506">IFERROR(S1622/$S$1620,"")</f>
        <v>0</v>
      </c>
      <c r="U1622" s="116"/>
      <c r="V1622" s="167"/>
      <c r="W1622" s="172">
        <f t="shared" ref="W1622:W1630" si="1507">IFERROR(D1622*V1622,"")</f>
        <v>0</v>
      </c>
      <c r="X1622" s="121">
        <f t="shared" ref="X1622:X1630" si="1508">IFERROR(W1622/$W$1620,"")</f>
        <v>0</v>
      </c>
      <c r="Y1622" s="116"/>
      <c r="Z1622" s="167"/>
      <c r="AA1622" s="172">
        <f t="shared" ref="AA1622:AA1630" si="1509">IFERROR(D1622*Z1622,"")</f>
        <v>0</v>
      </c>
      <c r="AB1622" s="121">
        <f t="shared" ref="AB1622:AB1630" si="1510">IFERROR(AA1622/$AA$1620,"")</f>
        <v>0</v>
      </c>
    </row>
    <row r="1623" spans="2:28" s="117" customFormat="1" hidden="1" outlineLevel="1" x14ac:dyDescent="0.3">
      <c r="B1623" s="126" t="s">
        <v>20</v>
      </c>
      <c r="C1623" s="143"/>
      <c r="D1623" s="137"/>
      <c r="E1623" s="124"/>
      <c r="F1623" s="124"/>
      <c r="G1623" s="124"/>
      <c r="H1623" s="156" t="str">
        <f t="shared" si="1499"/>
        <v/>
      </c>
      <c r="I1623" s="156" t="str">
        <f t="shared" si="1500"/>
        <v/>
      </c>
      <c r="J1623" s="156" t="str">
        <f t="shared" si="1501"/>
        <v/>
      </c>
      <c r="K1623" s="177" t="str">
        <f t="shared" si="1502"/>
        <v/>
      </c>
      <c r="L1623" s="164" t="str">
        <f t="shared" si="1503"/>
        <v>UN</v>
      </c>
      <c r="M1623" s="116"/>
      <c r="N1623" s="167"/>
      <c r="O1623" s="172">
        <f t="shared" ref="O1623:O1630" si="1511">IFERROR(D1623*N1623,"")</f>
        <v>0</v>
      </c>
      <c r="P1623" s="121">
        <f t="shared" si="1504"/>
        <v>0</v>
      </c>
      <c r="Q1623" s="116"/>
      <c r="R1623" s="167"/>
      <c r="S1623" s="172">
        <f t="shared" si="1505"/>
        <v>0</v>
      </c>
      <c r="T1623" s="121">
        <f t="shared" si="1506"/>
        <v>0</v>
      </c>
      <c r="U1623" s="116"/>
      <c r="V1623" s="167"/>
      <c r="W1623" s="172">
        <f t="shared" si="1507"/>
        <v>0</v>
      </c>
      <c r="X1623" s="121">
        <f t="shared" si="1508"/>
        <v>0</v>
      </c>
      <c r="Y1623" s="116"/>
      <c r="Z1623" s="167"/>
      <c r="AA1623" s="172">
        <f t="shared" si="1509"/>
        <v>0</v>
      </c>
      <c r="AB1623" s="121">
        <f t="shared" si="1510"/>
        <v>0</v>
      </c>
    </row>
    <row r="1624" spans="2:28" s="117" customFormat="1" hidden="1" outlineLevel="1" x14ac:dyDescent="0.3">
      <c r="B1624" s="126" t="s">
        <v>21</v>
      </c>
      <c r="C1624" s="143"/>
      <c r="D1624" s="137"/>
      <c r="E1624" s="124"/>
      <c r="F1624" s="124"/>
      <c r="G1624" s="124"/>
      <c r="H1624" s="156" t="str">
        <f t="shared" si="1499"/>
        <v/>
      </c>
      <c r="I1624" s="156" t="str">
        <f t="shared" si="1500"/>
        <v/>
      </c>
      <c r="J1624" s="156" t="str">
        <f t="shared" si="1501"/>
        <v/>
      </c>
      <c r="K1624" s="177" t="str">
        <f t="shared" si="1502"/>
        <v/>
      </c>
      <c r="L1624" s="164" t="str">
        <f t="shared" si="1503"/>
        <v>UN</v>
      </c>
      <c r="M1624" s="116"/>
      <c r="N1624" s="167"/>
      <c r="O1624" s="172">
        <f t="shared" si="1511"/>
        <v>0</v>
      </c>
      <c r="P1624" s="121">
        <f t="shared" si="1504"/>
        <v>0</v>
      </c>
      <c r="Q1624" s="116"/>
      <c r="R1624" s="167"/>
      <c r="S1624" s="172">
        <f t="shared" si="1505"/>
        <v>0</v>
      </c>
      <c r="T1624" s="121">
        <f t="shared" si="1506"/>
        <v>0</v>
      </c>
      <c r="U1624" s="116"/>
      <c r="V1624" s="167"/>
      <c r="W1624" s="172">
        <f t="shared" si="1507"/>
        <v>0</v>
      </c>
      <c r="X1624" s="121">
        <f t="shared" si="1508"/>
        <v>0</v>
      </c>
      <c r="Y1624" s="116"/>
      <c r="Z1624" s="167"/>
      <c r="AA1624" s="172">
        <f t="shared" si="1509"/>
        <v>0</v>
      </c>
      <c r="AB1624" s="121">
        <f t="shared" si="1510"/>
        <v>0</v>
      </c>
    </row>
    <row r="1625" spans="2:28" s="117" customFormat="1" hidden="1" outlineLevel="1" x14ac:dyDescent="0.3">
      <c r="B1625" s="126" t="s">
        <v>22</v>
      </c>
      <c r="C1625" s="143"/>
      <c r="D1625" s="137"/>
      <c r="E1625" s="124"/>
      <c r="F1625" s="124"/>
      <c r="G1625" s="124"/>
      <c r="H1625" s="156" t="str">
        <f t="shared" si="1499"/>
        <v/>
      </c>
      <c r="I1625" s="156" t="str">
        <f t="shared" si="1500"/>
        <v/>
      </c>
      <c r="J1625" s="156" t="str">
        <f t="shared" si="1501"/>
        <v/>
      </c>
      <c r="K1625" s="177" t="str">
        <f t="shared" si="1502"/>
        <v/>
      </c>
      <c r="L1625" s="164" t="str">
        <f t="shared" si="1503"/>
        <v>UN</v>
      </c>
      <c r="M1625" s="116"/>
      <c r="N1625" s="167"/>
      <c r="O1625" s="172">
        <f t="shared" si="1511"/>
        <v>0</v>
      </c>
      <c r="P1625" s="121">
        <f t="shared" si="1504"/>
        <v>0</v>
      </c>
      <c r="Q1625" s="116"/>
      <c r="R1625" s="167"/>
      <c r="S1625" s="172">
        <f t="shared" si="1505"/>
        <v>0</v>
      </c>
      <c r="T1625" s="121">
        <f t="shared" si="1506"/>
        <v>0</v>
      </c>
      <c r="U1625" s="116"/>
      <c r="V1625" s="167"/>
      <c r="W1625" s="172">
        <f t="shared" si="1507"/>
        <v>0</v>
      </c>
      <c r="X1625" s="121">
        <f t="shared" si="1508"/>
        <v>0</v>
      </c>
      <c r="Y1625" s="116"/>
      <c r="Z1625" s="167"/>
      <c r="AA1625" s="172">
        <f t="shared" si="1509"/>
        <v>0</v>
      </c>
      <c r="AB1625" s="121">
        <f t="shared" si="1510"/>
        <v>0</v>
      </c>
    </row>
    <row r="1626" spans="2:28" s="117" customFormat="1" hidden="1" outlineLevel="1" x14ac:dyDescent="0.3">
      <c r="B1626" s="126" t="s">
        <v>23</v>
      </c>
      <c r="C1626" s="143"/>
      <c r="D1626" s="137"/>
      <c r="E1626" s="124"/>
      <c r="F1626" s="124"/>
      <c r="G1626" s="124"/>
      <c r="H1626" s="156" t="str">
        <f t="shared" si="1499"/>
        <v/>
      </c>
      <c r="I1626" s="156" t="str">
        <f t="shared" si="1500"/>
        <v/>
      </c>
      <c r="J1626" s="156" t="str">
        <f t="shared" si="1501"/>
        <v/>
      </c>
      <c r="K1626" s="177" t="str">
        <f t="shared" si="1502"/>
        <v/>
      </c>
      <c r="L1626" s="164" t="str">
        <f t="shared" si="1503"/>
        <v>UN</v>
      </c>
      <c r="M1626" s="116"/>
      <c r="N1626" s="167"/>
      <c r="O1626" s="172">
        <f t="shared" si="1511"/>
        <v>0</v>
      </c>
      <c r="P1626" s="121">
        <f t="shared" si="1504"/>
        <v>0</v>
      </c>
      <c r="Q1626" s="116"/>
      <c r="R1626" s="167"/>
      <c r="S1626" s="172">
        <f t="shared" si="1505"/>
        <v>0</v>
      </c>
      <c r="T1626" s="121">
        <f t="shared" si="1506"/>
        <v>0</v>
      </c>
      <c r="U1626" s="116"/>
      <c r="V1626" s="167"/>
      <c r="W1626" s="172">
        <f t="shared" si="1507"/>
        <v>0</v>
      </c>
      <c r="X1626" s="121">
        <f t="shared" si="1508"/>
        <v>0</v>
      </c>
      <c r="Y1626" s="116"/>
      <c r="Z1626" s="167"/>
      <c r="AA1626" s="172">
        <f t="shared" si="1509"/>
        <v>0</v>
      </c>
      <c r="AB1626" s="121">
        <f t="shared" si="1510"/>
        <v>0</v>
      </c>
    </row>
    <row r="1627" spans="2:28" s="117" customFormat="1" hidden="1" outlineLevel="1" x14ac:dyDescent="0.3">
      <c r="B1627" s="126" t="s">
        <v>24</v>
      </c>
      <c r="C1627" s="143"/>
      <c r="D1627" s="137"/>
      <c r="E1627" s="124"/>
      <c r="F1627" s="124"/>
      <c r="G1627" s="124"/>
      <c r="H1627" s="156" t="str">
        <f t="shared" si="1499"/>
        <v/>
      </c>
      <c r="I1627" s="156" t="str">
        <f t="shared" si="1500"/>
        <v/>
      </c>
      <c r="J1627" s="156" t="str">
        <f t="shared" si="1501"/>
        <v/>
      </c>
      <c r="K1627" s="177" t="str">
        <f t="shared" si="1502"/>
        <v/>
      </c>
      <c r="L1627" s="164" t="str">
        <f t="shared" si="1503"/>
        <v>UN</v>
      </c>
      <c r="M1627" s="116"/>
      <c r="N1627" s="167"/>
      <c r="O1627" s="172">
        <f t="shared" si="1511"/>
        <v>0</v>
      </c>
      <c r="P1627" s="121">
        <f t="shared" si="1504"/>
        <v>0</v>
      </c>
      <c r="Q1627" s="116"/>
      <c r="R1627" s="167"/>
      <c r="S1627" s="172">
        <f t="shared" si="1505"/>
        <v>0</v>
      </c>
      <c r="T1627" s="121">
        <f t="shared" si="1506"/>
        <v>0</v>
      </c>
      <c r="U1627" s="116"/>
      <c r="V1627" s="167"/>
      <c r="W1627" s="172">
        <f t="shared" si="1507"/>
        <v>0</v>
      </c>
      <c r="X1627" s="121">
        <f t="shared" si="1508"/>
        <v>0</v>
      </c>
      <c r="Y1627" s="116"/>
      <c r="Z1627" s="167"/>
      <c r="AA1627" s="172">
        <f t="shared" si="1509"/>
        <v>0</v>
      </c>
      <c r="AB1627" s="121">
        <f t="shared" si="1510"/>
        <v>0</v>
      </c>
    </row>
    <row r="1628" spans="2:28" s="117" customFormat="1" hidden="1" outlineLevel="1" x14ac:dyDescent="0.3">
      <c r="B1628" s="126" t="s">
        <v>25</v>
      </c>
      <c r="C1628" s="143"/>
      <c r="D1628" s="137"/>
      <c r="E1628" s="124"/>
      <c r="F1628" s="124"/>
      <c r="G1628" s="124"/>
      <c r="H1628" s="156" t="str">
        <f t="shared" si="1499"/>
        <v/>
      </c>
      <c r="I1628" s="156" t="str">
        <f t="shared" si="1500"/>
        <v/>
      </c>
      <c r="J1628" s="156" t="str">
        <f t="shared" si="1501"/>
        <v/>
      </c>
      <c r="K1628" s="177" t="str">
        <f t="shared" si="1502"/>
        <v/>
      </c>
      <c r="L1628" s="164" t="str">
        <f t="shared" si="1503"/>
        <v>UN</v>
      </c>
      <c r="M1628" s="116"/>
      <c r="N1628" s="167"/>
      <c r="O1628" s="172">
        <f t="shared" si="1511"/>
        <v>0</v>
      </c>
      <c r="P1628" s="121">
        <f t="shared" si="1504"/>
        <v>0</v>
      </c>
      <c r="Q1628" s="116"/>
      <c r="R1628" s="167"/>
      <c r="S1628" s="172">
        <f t="shared" si="1505"/>
        <v>0</v>
      </c>
      <c r="T1628" s="121">
        <f t="shared" si="1506"/>
        <v>0</v>
      </c>
      <c r="U1628" s="116"/>
      <c r="V1628" s="167"/>
      <c r="W1628" s="172">
        <f t="shared" si="1507"/>
        <v>0</v>
      </c>
      <c r="X1628" s="121">
        <f t="shared" si="1508"/>
        <v>0</v>
      </c>
      <c r="Y1628" s="116"/>
      <c r="Z1628" s="167"/>
      <c r="AA1628" s="172">
        <f t="shared" si="1509"/>
        <v>0</v>
      </c>
      <c r="AB1628" s="121">
        <f t="shared" si="1510"/>
        <v>0</v>
      </c>
    </row>
    <row r="1629" spans="2:28" s="117" customFormat="1" hidden="1" outlineLevel="1" x14ac:dyDescent="0.3">
      <c r="B1629" s="126" t="s">
        <v>26</v>
      </c>
      <c r="C1629" s="143"/>
      <c r="D1629" s="137"/>
      <c r="E1629" s="124"/>
      <c r="F1629" s="124"/>
      <c r="G1629" s="124"/>
      <c r="H1629" s="156" t="str">
        <f t="shared" si="1499"/>
        <v/>
      </c>
      <c r="I1629" s="156" t="str">
        <f t="shared" si="1500"/>
        <v/>
      </c>
      <c r="J1629" s="156" t="str">
        <f t="shared" si="1501"/>
        <v/>
      </c>
      <c r="K1629" s="177" t="str">
        <f t="shared" si="1502"/>
        <v/>
      </c>
      <c r="L1629" s="164" t="str">
        <f t="shared" si="1503"/>
        <v>UN</v>
      </c>
      <c r="M1629" s="116"/>
      <c r="N1629" s="167"/>
      <c r="O1629" s="172">
        <f t="shared" si="1511"/>
        <v>0</v>
      </c>
      <c r="P1629" s="121">
        <f t="shared" si="1504"/>
        <v>0</v>
      </c>
      <c r="Q1629" s="116"/>
      <c r="R1629" s="167"/>
      <c r="S1629" s="172">
        <f t="shared" si="1505"/>
        <v>0</v>
      </c>
      <c r="T1629" s="121">
        <f t="shared" si="1506"/>
        <v>0</v>
      </c>
      <c r="U1629" s="116"/>
      <c r="V1629" s="167"/>
      <c r="W1629" s="172">
        <f t="shared" si="1507"/>
        <v>0</v>
      </c>
      <c r="X1629" s="121">
        <f t="shared" si="1508"/>
        <v>0</v>
      </c>
      <c r="Y1629" s="116"/>
      <c r="Z1629" s="167"/>
      <c r="AA1629" s="172">
        <f t="shared" si="1509"/>
        <v>0</v>
      </c>
      <c r="AB1629" s="121">
        <f t="shared" si="1510"/>
        <v>0</v>
      </c>
    </row>
    <row r="1630" spans="2:28" s="117" customFormat="1" hidden="1" outlineLevel="1" x14ac:dyDescent="0.3">
      <c r="B1630" s="126" t="s">
        <v>27</v>
      </c>
      <c r="C1630" s="143"/>
      <c r="D1630" s="137"/>
      <c r="E1630" s="124"/>
      <c r="F1630" s="124"/>
      <c r="G1630" s="124"/>
      <c r="H1630" s="156" t="str">
        <f t="shared" si="1499"/>
        <v/>
      </c>
      <c r="I1630" s="156" t="str">
        <f t="shared" si="1500"/>
        <v/>
      </c>
      <c r="J1630" s="156" t="str">
        <f t="shared" si="1501"/>
        <v/>
      </c>
      <c r="K1630" s="177" t="str">
        <f t="shared" si="1502"/>
        <v/>
      </c>
      <c r="L1630" s="164" t="str">
        <f t="shared" si="1503"/>
        <v>UN</v>
      </c>
      <c r="M1630" s="116"/>
      <c r="N1630" s="167"/>
      <c r="O1630" s="172">
        <f t="shared" si="1511"/>
        <v>0</v>
      </c>
      <c r="P1630" s="121">
        <f t="shared" si="1504"/>
        <v>0</v>
      </c>
      <c r="Q1630" s="116"/>
      <c r="R1630" s="167"/>
      <c r="S1630" s="172">
        <f t="shared" si="1505"/>
        <v>0</v>
      </c>
      <c r="T1630" s="121">
        <f t="shared" si="1506"/>
        <v>0</v>
      </c>
      <c r="U1630" s="116"/>
      <c r="V1630" s="167"/>
      <c r="W1630" s="172">
        <f t="shared" si="1507"/>
        <v>0</v>
      </c>
      <c r="X1630" s="121">
        <f t="shared" si="1508"/>
        <v>0</v>
      </c>
      <c r="Y1630" s="116"/>
      <c r="Z1630" s="167"/>
      <c r="AA1630" s="172">
        <f t="shared" si="1509"/>
        <v>0</v>
      </c>
      <c r="AB1630" s="121">
        <f t="shared" si="1510"/>
        <v>0</v>
      </c>
    </row>
    <row r="1631" spans="2:28" s="117" customFormat="1" ht="15" hidden="1" outlineLevel="1" thickBot="1" x14ac:dyDescent="0.35">
      <c r="B1631" s="127"/>
      <c r="C1631" s="128"/>
      <c r="D1631" s="140"/>
      <c r="E1631" s="129"/>
      <c r="F1631" s="129"/>
      <c r="G1631" s="129"/>
      <c r="H1631" s="129"/>
      <c r="I1631" s="129"/>
      <c r="J1631" s="129"/>
      <c r="K1631" s="178"/>
      <c r="L1631" s="165"/>
      <c r="M1631" s="116"/>
      <c r="N1631" s="168"/>
      <c r="O1631" s="173"/>
      <c r="P1631" s="130"/>
      <c r="Q1631" s="116"/>
      <c r="R1631" s="168"/>
      <c r="S1631" s="173"/>
      <c r="T1631" s="130"/>
      <c r="U1631" s="116"/>
      <c r="V1631" s="168"/>
      <c r="W1631" s="173"/>
      <c r="X1631" s="130"/>
      <c r="Y1631" s="116"/>
      <c r="Z1631" s="168"/>
      <c r="AA1631" s="173"/>
      <c r="AB1631" s="130"/>
    </row>
    <row r="1632" spans="2:28" s="120" customFormat="1" ht="9" hidden="1" customHeight="1" outlineLevel="1" thickBot="1" x14ac:dyDescent="0.35">
      <c r="K1632" s="174"/>
      <c r="L1632" s="123"/>
      <c r="M1632" s="116"/>
      <c r="N1632" s="123"/>
      <c r="O1632" s="169"/>
      <c r="Q1632" s="116"/>
      <c r="R1632" s="123"/>
      <c r="S1632" s="169"/>
      <c r="U1632" s="116"/>
      <c r="V1632" s="123"/>
      <c r="W1632" s="169"/>
      <c r="Y1632" s="116"/>
      <c r="Z1632" s="123"/>
      <c r="AA1632" s="169"/>
    </row>
    <row r="1633" spans="2:28" s="122" customFormat="1" ht="15" hidden="1" outlineLevel="1" thickBot="1" x14ac:dyDescent="0.35">
      <c r="B1633" s="132" t="s">
        <v>8</v>
      </c>
      <c r="C1633" s="132" t="s">
        <v>9</v>
      </c>
      <c r="D1633" s="134" t="s">
        <v>12</v>
      </c>
      <c r="E1633" s="133" t="s">
        <v>14</v>
      </c>
      <c r="F1633" s="133" t="s">
        <v>15</v>
      </c>
      <c r="G1633" s="133" t="s">
        <v>16</v>
      </c>
      <c r="H1633" s="133" t="s">
        <v>2214</v>
      </c>
      <c r="I1633" s="133" t="s">
        <v>54</v>
      </c>
      <c r="J1633" s="133" t="s">
        <v>55</v>
      </c>
      <c r="K1633" s="175" t="s">
        <v>17</v>
      </c>
      <c r="L1633" s="162" t="s">
        <v>56</v>
      </c>
      <c r="M1633" s="116"/>
      <c r="N1633" s="161" t="s">
        <v>2213</v>
      </c>
      <c r="O1633" s="170" t="s">
        <v>1</v>
      </c>
      <c r="P1633" s="135" t="s">
        <v>0</v>
      </c>
      <c r="Q1633" s="116"/>
      <c r="R1633" s="161" t="s">
        <v>2213</v>
      </c>
      <c r="S1633" s="170" t="s">
        <v>1</v>
      </c>
      <c r="T1633" s="135" t="s">
        <v>0</v>
      </c>
      <c r="U1633" s="116"/>
      <c r="V1633" s="161" t="s">
        <v>2213</v>
      </c>
      <c r="W1633" s="170" t="s">
        <v>1</v>
      </c>
      <c r="X1633" s="135" t="s">
        <v>0</v>
      </c>
      <c r="Y1633" s="116"/>
      <c r="Z1633" s="161" t="s">
        <v>2213</v>
      </c>
      <c r="AA1633" s="170" t="s">
        <v>1</v>
      </c>
      <c r="AB1633" s="135" t="s">
        <v>0</v>
      </c>
    </row>
    <row r="1634" spans="2:28" s="120" customFormat="1" ht="9" customHeight="1" collapsed="1" thickBot="1" x14ac:dyDescent="0.35">
      <c r="K1634" s="174"/>
      <c r="L1634" s="123"/>
      <c r="M1634" s="116"/>
      <c r="N1634" s="123"/>
      <c r="O1634" s="169"/>
      <c r="Q1634" s="116"/>
      <c r="R1634" s="123"/>
      <c r="S1634" s="169"/>
      <c r="U1634" s="116"/>
      <c r="V1634" s="123"/>
      <c r="W1634" s="169"/>
      <c r="Y1634" s="116"/>
      <c r="Z1634" s="123"/>
      <c r="AA1634" s="169"/>
    </row>
    <row r="1635" spans="2:28" s="117" customFormat="1" ht="18" x14ac:dyDescent="0.3">
      <c r="B1635" s="141" t="s">
        <v>2439</v>
      </c>
      <c r="C1635" s="348" t="str">
        <f>IFERROR(INDEX(DATA!$E$6:$E$457,MATCH(B1635,DATA!$D$6:$D$457,0)),"")</f>
        <v>CORTACIRCUITOS 15 KV 100A 12 KVA</v>
      </c>
      <c r="D1635" s="349"/>
      <c r="E1635" s="349"/>
      <c r="F1635" s="349"/>
      <c r="G1635" s="350"/>
      <c r="H1635" s="160"/>
      <c r="I1635" s="136"/>
      <c r="J1635" s="136"/>
      <c r="K1635" s="176"/>
      <c r="L1635" s="142" t="str">
        <f>IFERROR(INDEX(DATA!$F$6:$F$457,MATCH(B1635,DATA!$D$6:$D$457,0)),"")</f>
        <v>UN</v>
      </c>
      <c r="M1635" s="116"/>
      <c r="N1635" s="138"/>
      <c r="O1635" s="171">
        <f>ROUND(SUM(O1636:O1646),0)</f>
        <v>3</v>
      </c>
      <c r="P1635" s="125"/>
      <c r="Q1635" s="116"/>
      <c r="R1635" s="166"/>
      <c r="S1635" s="171">
        <f>ROUND(SUM(S1636:S1646),0)</f>
        <v>3</v>
      </c>
      <c r="T1635" s="125"/>
      <c r="U1635" s="116"/>
      <c r="V1635" s="166"/>
      <c r="W1635" s="171">
        <f>ROUND(SUM(W1636:W1646),0)</f>
        <v>3</v>
      </c>
      <c r="X1635" s="125"/>
      <c r="Y1635" s="116"/>
      <c r="Z1635" s="166"/>
      <c r="AA1635" s="171">
        <f>ROUND(SUM(AA1636:AA1646),0)</f>
        <v>3</v>
      </c>
      <c r="AB1635" s="125"/>
    </row>
    <row r="1636" spans="2:28" s="117" customFormat="1" hidden="1" outlineLevel="1" x14ac:dyDescent="0.3">
      <c r="B1636" s="126" t="s">
        <v>18</v>
      </c>
      <c r="C1636" s="143"/>
      <c r="D1636" s="137">
        <v>1</v>
      </c>
      <c r="E1636" s="139"/>
      <c r="F1636" s="139"/>
      <c r="G1636" s="139"/>
      <c r="H1636" s="156" t="str">
        <f>IF(L1636="ML",N1636,"")</f>
        <v/>
      </c>
      <c r="I1636" s="156" t="str">
        <f>IF(L1636="M2",N1636,"")</f>
        <v/>
      </c>
      <c r="J1636" s="156" t="str">
        <f>IF(L1636="M3",N1636,"")</f>
        <v/>
      </c>
      <c r="K1636" s="177" t="str">
        <f>IF(L1636="KG",N1636,"")</f>
        <v/>
      </c>
      <c r="L1636" s="164" t="str">
        <f>L1635</f>
        <v>UN</v>
      </c>
      <c r="M1636" s="116"/>
      <c r="N1636" s="167">
        <v>3</v>
      </c>
      <c r="O1636" s="172">
        <f t="shared" ref="O1636" si="1512">IFERROR(D1636*N1636,"")</f>
        <v>3</v>
      </c>
      <c r="P1636" s="121">
        <f>IFERROR(O1636/$O$1635,"")</f>
        <v>1</v>
      </c>
      <c r="Q1636" s="116"/>
      <c r="R1636" s="167">
        <v>3</v>
      </c>
      <c r="S1636" s="172">
        <f>IFERROR(D1636*R1636,"")</f>
        <v>3</v>
      </c>
      <c r="T1636" s="121">
        <f>IFERROR(S1636/$S$1635,"")</f>
        <v>1</v>
      </c>
      <c r="U1636" s="116"/>
      <c r="V1636" s="167">
        <v>3</v>
      </c>
      <c r="W1636" s="172">
        <f>IFERROR(D1636*V1636,"")</f>
        <v>3</v>
      </c>
      <c r="X1636" s="121">
        <f>IFERROR(W1636/$W$1635,"")</f>
        <v>1</v>
      </c>
      <c r="Y1636" s="116"/>
      <c r="Z1636" s="167">
        <v>3</v>
      </c>
      <c r="AA1636" s="172">
        <f>IFERROR(D1636*Z1636,"")</f>
        <v>3</v>
      </c>
      <c r="AB1636" s="121">
        <f>IFERROR(AA1636/$AA$1635,"")</f>
        <v>1</v>
      </c>
    </row>
    <row r="1637" spans="2:28" s="117" customFormat="1" hidden="1" outlineLevel="1" x14ac:dyDescent="0.3">
      <c r="B1637" s="126" t="s">
        <v>19</v>
      </c>
      <c r="C1637" s="143"/>
      <c r="D1637" s="137"/>
      <c r="E1637" s="124"/>
      <c r="F1637" s="124"/>
      <c r="G1637" s="124"/>
      <c r="H1637" s="156" t="str">
        <f t="shared" ref="H1637:H1645" si="1513">IF(L1637="ML",N1637,"")</f>
        <v/>
      </c>
      <c r="I1637" s="156" t="str">
        <f t="shared" ref="I1637:I1645" si="1514">IF(L1637="M2",N1637,"")</f>
        <v/>
      </c>
      <c r="J1637" s="156" t="str">
        <f t="shared" ref="J1637:J1645" si="1515">IF(L1637="M3",N1637,"")</f>
        <v/>
      </c>
      <c r="K1637" s="177" t="str">
        <f t="shared" ref="K1637:K1645" si="1516">IF(L1637="KG",N1637,"")</f>
        <v/>
      </c>
      <c r="L1637" s="164" t="str">
        <f t="shared" ref="L1637:L1645" si="1517">L1636</f>
        <v>UN</v>
      </c>
      <c r="M1637" s="116"/>
      <c r="N1637" s="167"/>
      <c r="O1637" s="172">
        <f>IFERROR(D1637*N1637,"")</f>
        <v>0</v>
      </c>
      <c r="P1637" s="121">
        <f t="shared" ref="P1637:P1645" si="1518">IFERROR(O1637/$O$1635,"")</f>
        <v>0</v>
      </c>
      <c r="Q1637" s="116"/>
      <c r="R1637" s="167"/>
      <c r="S1637" s="172">
        <f t="shared" ref="S1637:S1645" si="1519">IFERROR(D1637*R1637,"")</f>
        <v>0</v>
      </c>
      <c r="T1637" s="121">
        <f t="shared" ref="T1637:T1645" si="1520">IFERROR(S1637/$S$1635,"")</f>
        <v>0</v>
      </c>
      <c r="U1637" s="116"/>
      <c r="V1637" s="167"/>
      <c r="W1637" s="172">
        <f t="shared" ref="W1637:W1645" si="1521">IFERROR(D1637*V1637,"")</f>
        <v>0</v>
      </c>
      <c r="X1637" s="121">
        <f t="shared" ref="X1637:X1645" si="1522">IFERROR(W1637/$W$1635,"")</f>
        <v>0</v>
      </c>
      <c r="Y1637" s="116"/>
      <c r="Z1637" s="167"/>
      <c r="AA1637" s="172">
        <f t="shared" ref="AA1637:AA1645" si="1523">IFERROR(D1637*Z1637,"")</f>
        <v>0</v>
      </c>
      <c r="AB1637" s="121">
        <f t="shared" ref="AB1637:AB1645" si="1524">IFERROR(AA1637/$AA$1635,"")</f>
        <v>0</v>
      </c>
    </row>
    <row r="1638" spans="2:28" s="117" customFormat="1" hidden="1" outlineLevel="1" x14ac:dyDescent="0.3">
      <c r="B1638" s="126" t="s">
        <v>20</v>
      </c>
      <c r="C1638" s="143"/>
      <c r="D1638" s="137"/>
      <c r="E1638" s="124"/>
      <c r="F1638" s="124"/>
      <c r="G1638" s="124"/>
      <c r="H1638" s="156" t="str">
        <f t="shared" si="1513"/>
        <v/>
      </c>
      <c r="I1638" s="156" t="str">
        <f t="shared" si="1514"/>
        <v/>
      </c>
      <c r="J1638" s="156" t="str">
        <f t="shared" si="1515"/>
        <v/>
      </c>
      <c r="K1638" s="177" t="str">
        <f t="shared" si="1516"/>
        <v/>
      </c>
      <c r="L1638" s="164" t="str">
        <f t="shared" si="1517"/>
        <v>UN</v>
      </c>
      <c r="M1638" s="116"/>
      <c r="N1638" s="167"/>
      <c r="O1638" s="172">
        <f t="shared" ref="O1638:O1645" si="1525">IFERROR(D1638*N1638,"")</f>
        <v>0</v>
      </c>
      <c r="P1638" s="121">
        <f t="shared" si="1518"/>
        <v>0</v>
      </c>
      <c r="Q1638" s="116"/>
      <c r="R1638" s="167"/>
      <c r="S1638" s="172">
        <f t="shared" si="1519"/>
        <v>0</v>
      </c>
      <c r="T1638" s="121">
        <f t="shared" si="1520"/>
        <v>0</v>
      </c>
      <c r="U1638" s="116"/>
      <c r="V1638" s="167"/>
      <c r="W1638" s="172">
        <f t="shared" si="1521"/>
        <v>0</v>
      </c>
      <c r="X1638" s="121">
        <f t="shared" si="1522"/>
        <v>0</v>
      </c>
      <c r="Y1638" s="116"/>
      <c r="Z1638" s="167"/>
      <c r="AA1638" s="172">
        <f t="shared" si="1523"/>
        <v>0</v>
      </c>
      <c r="AB1638" s="121">
        <f t="shared" si="1524"/>
        <v>0</v>
      </c>
    </row>
    <row r="1639" spans="2:28" s="117" customFormat="1" hidden="1" outlineLevel="1" x14ac:dyDescent="0.3">
      <c r="B1639" s="126" t="s">
        <v>21</v>
      </c>
      <c r="C1639" s="143"/>
      <c r="D1639" s="137"/>
      <c r="E1639" s="124"/>
      <c r="F1639" s="124"/>
      <c r="G1639" s="124"/>
      <c r="H1639" s="156" t="str">
        <f t="shared" si="1513"/>
        <v/>
      </c>
      <c r="I1639" s="156" t="str">
        <f t="shared" si="1514"/>
        <v/>
      </c>
      <c r="J1639" s="156" t="str">
        <f t="shared" si="1515"/>
        <v/>
      </c>
      <c r="K1639" s="177" t="str">
        <f t="shared" si="1516"/>
        <v/>
      </c>
      <c r="L1639" s="164" t="str">
        <f t="shared" si="1517"/>
        <v>UN</v>
      </c>
      <c r="M1639" s="116"/>
      <c r="N1639" s="167"/>
      <c r="O1639" s="172">
        <f t="shared" si="1525"/>
        <v>0</v>
      </c>
      <c r="P1639" s="121">
        <f t="shared" si="1518"/>
        <v>0</v>
      </c>
      <c r="Q1639" s="116"/>
      <c r="R1639" s="167"/>
      <c r="S1639" s="172">
        <f t="shared" si="1519"/>
        <v>0</v>
      </c>
      <c r="T1639" s="121">
        <f t="shared" si="1520"/>
        <v>0</v>
      </c>
      <c r="U1639" s="116"/>
      <c r="V1639" s="167"/>
      <c r="W1639" s="172">
        <f t="shared" si="1521"/>
        <v>0</v>
      </c>
      <c r="X1639" s="121">
        <f t="shared" si="1522"/>
        <v>0</v>
      </c>
      <c r="Y1639" s="116"/>
      <c r="Z1639" s="167"/>
      <c r="AA1639" s="172">
        <f t="shared" si="1523"/>
        <v>0</v>
      </c>
      <c r="AB1639" s="121">
        <f t="shared" si="1524"/>
        <v>0</v>
      </c>
    </row>
    <row r="1640" spans="2:28" s="117" customFormat="1" hidden="1" outlineLevel="1" x14ac:dyDescent="0.3">
      <c r="B1640" s="126" t="s">
        <v>22</v>
      </c>
      <c r="C1640" s="143"/>
      <c r="D1640" s="137"/>
      <c r="E1640" s="124"/>
      <c r="F1640" s="124"/>
      <c r="G1640" s="124"/>
      <c r="H1640" s="156" t="str">
        <f t="shared" si="1513"/>
        <v/>
      </c>
      <c r="I1640" s="156" t="str">
        <f t="shared" si="1514"/>
        <v/>
      </c>
      <c r="J1640" s="156" t="str">
        <f t="shared" si="1515"/>
        <v/>
      </c>
      <c r="K1640" s="177" t="str">
        <f t="shared" si="1516"/>
        <v/>
      </c>
      <c r="L1640" s="164" t="str">
        <f t="shared" si="1517"/>
        <v>UN</v>
      </c>
      <c r="M1640" s="116"/>
      <c r="N1640" s="167"/>
      <c r="O1640" s="172">
        <f t="shared" si="1525"/>
        <v>0</v>
      </c>
      <c r="P1640" s="121">
        <f t="shared" si="1518"/>
        <v>0</v>
      </c>
      <c r="Q1640" s="116"/>
      <c r="R1640" s="167"/>
      <c r="S1640" s="172">
        <f t="shared" si="1519"/>
        <v>0</v>
      </c>
      <c r="T1640" s="121">
        <f t="shared" si="1520"/>
        <v>0</v>
      </c>
      <c r="U1640" s="116"/>
      <c r="V1640" s="167"/>
      <c r="W1640" s="172">
        <f t="shared" si="1521"/>
        <v>0</v>
      </c>
      <c r="X1640" s="121">
        <f t="shared" si="1522"/>
        <v>0</v>
      </c>
      <c r="Y1640" s="116"/>
      <c r="Z1640" s="167"/>
      <c r="AA1640" s="172">
        <f t="shared" si="1523"/>
        <v>0</v>
      </c>
      <c r="AB1640" s="121">
        <f t="shared" si="1524"/>
        <v>0</v>
      </c>
    </row>
    <row r="1641" spans="2:28" s="117" customFormat="1" hidden="1" outlineLevel="1" x14ac:dyDescent="0.3">
      <c r="B1641" s="126" t="s">
        <v>23</v>
      </c>
      <c r="C1641" s="143"/>
      <c r="D1641" s="137"/>
      <c r="E1641" s="124"/>
      <c r="F1641" s="124"/>
      <c r="G1641" s="124"/>
      <c r="H1641" s="156" t="str">
        <f t="shared" si="1513"/>
        <v/>
      </c>
      <c r="I1641" s="156" t="str">
        <f t="shared" si="1514"/>
        <v/>
      </c>
      <c r="J1641" s="156" t="str">
        <f t="shared" si="1515"/>
        <v/>
      </c>
      <c r="K1641" s="177" t="str">
        <f t="shared" si="1516"/>
        <v/>
      </c>
      <c r="L1641" s="164" t="str">
        <f t="shared" si="1517"/>
        <v>UN</v>
      </c>
      <c r="M1641" s="116"/>
      <c r="N1641" s="167"/>
      <c r="O1641" s="172">
        <f t="shared" si="1525"/>
        <v>0</v>
      </c>
      <c r="P1641" s="121">
        <f t="shared" si="1518"/>
        <v>0</v>
      </c>
      <c r="Q1641" s="116"/>
      <c r="R1641" s="167"/>
      <c r="S1641" s="172">
        <f t="shared" si="1519"/>
        <v>0</v>
      </c>
      <c r="T1641" s="121">
        <f t="shared" si="1520"/>
        <v>0</v>
      </c>
      <c r="U1641" s="116"/>
      <c r="V1641" s="167"/>
      <c r="W1641" s="172">
        <f t="shared" si="1521"/>
        <v>0</v>
      </c>
      <c r="X1641" s="121">
        <f t="shared" si="1522"/>
        <v>0</v>
      </c>
      <c r="Y1641" s="116"/>
      <c r="Z1641" s="167"/>
      <c r="AA1641" s="172">
        <f t="shared" si="1523"/>
        <v>0</v>
      </c>
      <c r="AB1641" s="121">
        <f t="shared" si="1524"/>
        <v>0</v>
      </c>
    </row>
    <row r="1642" spans="2:28" s="117" customFormat="1" hidden="1" outlineLevel="1" x14ac:dyDescent="0.3">
      <c r="B1642" s="126" t="s">
        <v>24</v>
      </c>
      <c r="C1642" s="143"/>
      <c r="D1642" s="137"/>
      <c r="E1642" s="124"/>
      <c r="F1642" s="124"/>
      <c r="G1642" s="124"/>
      <c r="H1642" s="156" t="str">
        <f t="shared" si="1513"/>
        <v/>
      </c>
      <c r="I1642" s="156" t="str">
        <f t="shared" si="1514"/>
        <v/>
      </c>
      <c r="J1642" s="156" t="str">
        <f t="shared" si="1515"/>
        <v/>
      </c>
      <c r="K1642" s="177" t="str">
        <f t="shared" si="1516"/>
        <v/>
      </c>
      <c r="L1642" s="164" t="str">
        <f t="shared" si="1517"/>
        <v>UN</v>
      </c>
      <c r="M1642" s="116"/>
      <c r="N1642" s="167"/>
      <c r="O1642" s="172">
        <f t="shared" si="1525"/>
        <v>0</v>
      </c>
      <c r="P1642" s="121">
        <f t="shared" si="1518"/>
        <v>0</v>
      </c>
      <c r="Q1642" s="116"/>
      <c r="R1642" s="167"/>
      <c r="S1642" s="172">
        <f t="shared" si="1519"/>
        <v>0</v>
      </c>
      <c r="T1642" s="121">
        <f t="shared" si="1520"/>
        <v>0</v>
      </c>
      <c r="U1642" s="116"/>
      <c r="V1642" s="167"/>
      <c r="W1642" s="172">
        <f t="shared" si="1521"/>
        <v>0</v>
      </c>
      <c r="X1642" s="121">
        <f t="shared" si="1522"/>
        <v>0</v>
      </c>
      <c r="Y1642" s="116"/>
      <c r="Z1642" s="167"/>
      <c r="AA1642" s="172">
        <f t="shared" si="1523"/>
        <v>0</v>
      </c>
      <c r="AB1642" s="121">
        <f t="shared" si="1524"/>
        <v>0</v>
      </c>
    </row>
    <row r="1643" spans="2:28" s="117" customFormat="1" hidden="1" outlineLevel="1" x14ac:dyDescent="0.3">
      <c r="B1643" s="126" t="s">
        <v>25</v>
      </c>
      <c r="C1643" s="143"/>
      <c r="D1643" s="137"/>
      <c r="E1643" s="124"/>
      <c r="F1643" s="124"/>
      <c r="G1643" s="124"/>
      <c r="H1643" s="156" t="str">
        <f t="shared" si="1513"/>
        <v/>
      </c>
      <c r="I1643" s="156" t="str">
        <f t="shared" si="1514"/>
        <v/>
      </c>
      <c r="J1643" s="156" t="str">
        <f t="shared" si="1515"/>
        <v/>
      </c>
      <c r="K1643" s="177" t="str">
        <f t="shared" si="1516"/>
        <v/>
      </c>
      <c r="L1643" s="164" t="str">
        <f t="shared" si="1517"/>
        <v>UN</v>
      </c>
      <c r="M1643" s="116"/>
      <c r="N1643" s="167"/>
      <c r="O1643" s="172">
        <f t="shared" si="1525"/>
        <v>0</v>
      </c>
      <c r="P1643" s="121">
        <f t="shared" si="1518"/>
        <v>0</v>
      </c>
      <c r="Q1643" s="116"/>
      <c r="R1643" s="167"/>
      <c r="S1643" s="172">
        <f t="shared" si="1519"/>
        <v>0</v>
      </c>
      <c r="T1643" s="121">
        <f t="shared" si="1520"/>
        <v>0</v>
      </c>
      <c r="U1643" s="116"/>
      <c r="V1643" s="167"/>
      <c r="W1643" s="172">
        <f t="shared" si="1521"/>
        <v>0</v>
      </c>
      <c r="X1643" s="121">
        <f t="shared" si="1522"/>
        <v>0</v>
      </c>
      <c r="Y1643" s="116"/>
      <c r="Z1643" s="167"/>
      <c r="AA1643" s="172">
        <f t="shared" si="1523"/>
        <v>0</v>
      </c>
      <c r="AB1643" s="121">
        <f t="shared" si="1524"/>
        <v>0</v>
      </c>
    </row>
    <row r="1644" spans="2:28" s="117" customFormat="1" hidden="1" outlineLevel="1" x14ac:dyDescent="0.3">
      <c r="B1644" s="126" t="s">
        <v>26</v>
      </c>
      <c r="C1644" s="143"/>
      <c r="D1644" s="137"/>
      <c r="E1644" s="124"/>
      <c r="F1644" s="124"/>
      <c r="G1644" s="124"/>
      <c r="H1644" s="156" t="str">
        <f t="shared" si="1513"/>
        <v/>
      </c>
      <c r="I1644" s="156" t="str">
        <f t="shared" si="1514"/>
        <v/>
      </c>
      <c r="J1644" s="156" t="str">
        <f t="shared" si="1515"/>
        <v/>
      </c>
      <c r="K1644" s="177" t="str">
        <f t="shared" si="1516"/>
        <v/>
      </c>
      <c r="L1644" s="164" t="str">
        <f t="shared" si="1517"/>
        <v>UN</v>
      </c>
      <c r="M1644" s="116"/>
      <c r="N1644" s="167"/>
      <c r="O1644" s="172">
        <f t="shared" si="1525"/>
        <v>0</v>
      </c>
      <c r="P1644" s="121">
        <f t="shared" si="1518"/>
        <v>0</v>
      </c>
      <c r="Q1644" s="116"/>
      <c r="R1644" s="167"/>
      <c r="S1644" s="172">
        <f t="shared" si="1519"/>
        <v>0</v>
      </c>
      <c r="T1644" s="121">
        <f t="shared" si="1520"/>
        <v>0</v>
      </c>
      <c r="U1644" s="116"/>
      <c r="V1644" s="167"/>
      <c r="W1644" s="172">
        <f t="shared" si="1521"/>
        <v>0</v>
      </c>
      <c r="X1644" s="121">
        <f t="shared" si="1522"/>
        <v>0</v>
      </c>
      <c r="Y1644" s="116"/>
      <c r="Z1644" s="167"/>
      <c r="AA1644" s="172">
        <f t="shared" si="1523"/>
        <v>0</v>
      </c>
      <c r="AB1644" s="121">
        <f t="shared" si="1524"/>
        <v>0</v>
      </c>
    </row>
    <row r="1645" spans="2:28" s="117" customFormat="1" hidden="1" outlineLevel="1" x14ac:dyDescent="0.3">
      <c r="B1645" s="126" t="s">
        <v>27</v>
      </c>
      <c r="C1645" s="143"/>
      <c r="D1645" s="137"/>
      <c r="E1645" s="124"/>
      <c r="F1645" s="124"/>
      <c r="G1645" s="124"/>
      <c r="H1645" s="156" t="str">
        <f t="shared" si="1513"/>
        <v/>
      </c>
      <c r="I1645" s="156" t="str">
        <f t="shared" si="1514"/>
        <v/>
      </c>
      <c r="J1645" s="156" t="str">
        <f t="shared" si="1515"/>
        <v/>
      </c>
      <c r="K1645" s="177" t="str">
        <f t="shared" si="1516"/>
        <v/>
      </c>
      <c r="L1645" s="164" t="str">
        <f t="shared" si="1517"/>
        <v>UN</v>
      </c>
      <c r="M1645" s="116"/>
      <c r="N1645" s="167"/>
      <c r="O1645" s="172">
        <f t="shared" si="1525"/>
        <v>0</v>
      </c>
      <c r="P1645" s="121">
        <f t="shared" si="1518"/>
        <v>0</v>
      </c>
      <c r="Q1645" s="116"/>
      <c r="R1645" s="167"/>
      <c r="S1645" s="172">
        <f t="shared" si="1519"/>
        <v>0</v>
      </c>
      <c r="T1645" s="121">
        <f t="shared" si="1520"/>
        <v>0</v>
      </c>
      <c r="U1645" s="116"/>
      <c r="V1645" s="167"/>
      <c r="W1645" s="172">
        <f t="shared" si="1521"/>
        <v>0</v>
      </c>
      <c r="X1645" s="121">
        <f t="shared" si="1522"/>
        <v>0</v>
      </c>
      <c r="Y1645" s="116"/>
      <c r="Z1645" s="167"/>
      <c r="AA1645" s="172">
        <f t="shared" si="1523"/>
        <v>0</v>
      </c>
      <c r="AB1645" s="121">
        <f t="shared" si="1524"/>
        <v>0</v>
      </c>
    </row>
    <row r="1646" spans="2:28" s="117" customFormat="1" ht="15" hidden="1" outlineLevel="1" thickBot="1" x14ac:dyDescent="0.35">
      <c r="B1646" s="127"/>
      <c r="C1646" s="128"/>
      <c r="D1646" s="140"/>
      <c r="E1646" s="129"/>
      <c r="F1646" s="129"/>
      <c r="G1646" s="129"/>
      <c r="H1646" s="129"/>
      <c r="I1646" s="129"/>
      <c r="J1646" s="129"/>
      <c r="K1646" s="178"/>
      <c r="L1646" s="165"/>
      <c r="M1646" s="116"/>
      <c r="N1646" s="168"/>
      <c r="O1646" s="173"/>
      <c r="P1646" s="130"/>
      <c r="Q1646" s="116"/>
      <c r="R1646" s="168"/>
      <c r="S1646" s="173"/>
      <c r="T1646" s="130"/>
      <c r="U1646" s="116"/>
      <c r="V1646" s="168"/>
      <c r="W1646" s="173"/>
      <c r="X1646" s="130"/>
      <c r="Y1646" s="116"/>
      <c r="Z1646" s="168"/>
      <c r="AA1646" s="173"/>
      <c r="AB1646" s="130"/>
    </row>
    <row r="1647" spans="2:28" s="120" customFormat="1" ht="9" hidden="1" customHeight="1" outlineLevel="1" thickBot="1" x14ac:dyDescent="0.35">
      <c r="K1647" s="174"/>
      <c r="L1647" s="123"/>
      <c r="M1647" s="116"/>
      <c r="N1647" s="123"/>
      <c r="O1647" s="169"/>
      <c r="Q1647" s="116"/>
      <c r="R1647" s="123"/>
      <c r="S1647" s="169"/>
      <c r="U1647" s="116"/>
      <c r="V1647" s="123"/>
      <c r="W1647" s="169"/>
      <c r="Y1647" s="116"/>
      <c r="Z1647" s="123"/>
      <c r="AA1647" s="169"/>
    </row>
    <row r="1648" spans="2:28" s="122" customFormat="1" ht="15" hidden="1" outlineLevel="1" thickBot="1" x14ac:dyDescent="0.35">
      <c r="B1648" s="132" t="s">
        <v>8</v>
      </c>
      <c r="C1648" s="132" t="s">
        <v>9</v>
      </c>
      <c r="D1648" s="134" t="s">
        <v>12</v>
      </c>
      <c r="E1648" s="133" t="s">
        <v>14</v>
      </c>
      <c r="F1648" s="133" t="s">
        <v>15</v>
      </c>
      <c r="G1648" s="133" t="s">
        <v>16</v>
      </c>
      <c r="H1648" s="133" t="s">
        <v>2214</v>
      </c>
      <c r="I1648" s="133" t="s">
        <v>54</v>
      </c>
      <c r="J1648" s="133" t="s">
        <v>55</v>
      </c>
      <c r="K1648" s="175" t="s">
        <v>17</v>
      </c>
      <c r="L1648" s="162" t="s">
        <v>56</v>
      </c>
      <c r="M1648" s="116"/>
      <c r="N1648" s="161" t="s">
        <v>2213</v>
      </c>
      <c r="O1648" s="170" t="s">
        <v>1</v>
      </c>
      <c r="P1648" s="135" t="s">
        <v>0</v>
      </c>
      <c r="Q1648" s="116"/>
      <c r="R1648" s="161" t="s">
        <v>2213</v>
      </c>
      <c r="S1648" s="170" t="s">
        <v>1</v>
      </c>
      <c r="T1648" s="135" t="s">
        <v>0</v>
      </c>
      <c r="U1648" s="116"/>
      <c r="V1648" s="161" t="s">
        <v>2213</v>
      </c>
      <c r="W1648" s="170" t="s">
        <v>1</v>
      </c>
      <c r="X1648" s="135" t="s">
        <v>0</v>
      </c>
      <c r="Y1648" s="116"/>
      <c r="Z1648" s="161" t="s">
        <v>2213</v>
      </c>
      <c r="AA1648" s="170" t="s">
        <v>1</v>
      </c>
      <c r="AB1648" s="135" t="s">
        <v>0</v>
      </c>
    </row>
    <row r="1649" spans="2:28" s="120" customFormat="1" ht="9" customHeight="1" collapsed="1" thickBot="1" x14ac:dyDescent="0.35">
      <c r="K1649" s="174"/>
      <c r="L1649" s="123"/>
      <c r="M1649" s="116"/>
      <c r="N1649" s="123"/>
      <c r="O1649" s="169"/>
      <c r="Q1649" s="116"/>
      <c r="R1649" s="123"/>
      <c r="S1649" s="169"/>
      <c r="U1649" s="116"/>
      <c r="V1649" s="123"/>
      <c r="W1649" s="169"/>
      <c r="Y1649" s="116"/>
      <c r="Z1649" s="123"/>
      <c r="AA1649" s="169"/>
    </row>
    <row r="1650" spans="2:28" s="117" customFormat="1" ht="18" x14ac:dyDescent="0.3">
      <c r="B1650" s="141" t="s">
        <v>2440</v>
      </c>
      <c r="C1650" s="348" t="str">
        <f>IFERROR(INDEX(DATA!$E$6:$E$457,MATCH(B1650,DATA!$D$6:$D$457,0)),"")</f>
        <v>PARARRAYO DISTRIBUCIÓN 12KV 10 KA POLIMÉRICO</v>
      </c>
      <c r="D1650" s="349"/>
      <c r="E1650" s="349"/>
      <c r="F1650" s="349"/>
      <c r="G1650" s="350"/>
      <c r="H1650" s="160"/>
      <c r="I1650" s="136"/>
      <c r="J1650" s="136"/>
      <c r="K1650" s="176"/>
      <c r="L1650" s="142" t="str">
        <f>IFERROR(INDEX(DATA!$F$6:$F$457,MATCH(B1650,DATA!$D$6:$D$457,0)),"")</f>
        <v>UN</v>
      </c>
      <c r="M1650" s="116"/>
      <c r="N1650" s="138"/>
      <c r="O1650" s="171">
        <f>ROUND(SUM(O1651:O1661),0)</f>
        <v>3</v>
      </c>
      <c r="P1650" s="125"/>
      <c r="Q1650" s="116"/>
      <c r="R1650" s="166"/>
      <c r="S1650" s="171">
        <f>ROUND(SUM(S1651:S1661),0)</f>
        <v>3</v>
      </c>
      <c r="T1650" s="125"/>
      <c r="U1650" s="116"/>
      <c r="V1650" s="166"/>
      <c r="W1650" s="171">
        <f>ROUND(SUM(W1651:W1661),0)</f>
        <v>3</v>
      </c>
      <c r="X1650" s="125"/>
      <c r="Y1650" s="116"/>
      <c r="Z1650" s="166"/>
      <c r="AA1650" s="171">
        <f>ROUND(SUM(AA1651:AA1661),0)</f>
        <v>3</v>
      </c>
      <c r="AB1650" s="125"/>
    </row>
    <row r="1651" spans="2:28" s="117" customFormat="1" hidden="1" outlineLevel="1" x14ac:dyDescent="0.3">
      <c r="B1651" s="126" t="s">
        <v>18</v>
      </c>
      <c r="C1651" s="143"/>
      <c r="D1651" s="137">
        <v>1</v>
      </c>
      <c r="E1651" s="139"/>
      <c r="F1651" s="139"/>
      <c r="G1651" s="139"/>
      <c r="H1651" s="156" t="str">
        <f>IF(L1651="ML",N1651,"")</f>
        <v/>
      </c>
      <c r="I1651" s="156" t="str">
        <f>IF(L1651="M2",N1651,"")</f>
        <v/>
      </c>
      <c r="J1651" s="156" t="str">
        <f>IF(L1651="M3",N1651,"")</f>
        <v/>
      </c>
      <c r="K1651" s="177" t="str">
        <f>IF(L1651="KG",N1651,"")</f>
        <v/>
      </c>
      <c r="L1651" s="164" t="str">
        <f>L1650</f>
        <v>UN</v>
      </c>
      <c r="M1651" s="116"/>
      <c r="N1651" s="167">
        <v>3</v>
      </c>
      <c r="O1651" s="172">
        <f t="shared" ref="O1651" si="1526">IFERROR(D1651*N1651,"")</f>
        <v>3</v>
      </c>
      <c r="P1651" s="121">
        <f>IFERROR(O1651/$O$1650,"")</f>
        <v>1</v>
      </c>
      <c r="Q1651" s="116"/>
      <c r="R1651" s="167">
        <v>3</v>
      </c>
      <c r="S1651" s="172">
        <f>IFERROR(D1651*R1651,"")</f>
        <v>3</v>
      </c>
      <c r="T1651" s="121">
        <f>IFERROR(S1651/$S$1650,"")</f>
        <v>1</v>
      </c>
      <c r="U1651" s="116"/>
      <c r="V1651" s="167">
        <v>3</v>
      </c>
      <c r="W1651" s="172">
        <f>IFERROR(D1651*V1651,"")</f>
        <v>3</v>
      </c>
      <c r="X1651" s="121">
        <f>IFERROR(W1651/$W$1650,"")</f>
        <v>1</v>
      </c>
      <c r="Y1651" s="116"/>
      <c r="Z1651" s="167">
        <v>3</v>
      </c>
      <c r="AA1651" s="172">
        <f>IFERROR(D1651*Z1651,"")</f>
        <v>3</v>
      </c>
      <c r="AB1651" s="121">
        <f>IFERROR(AA1651/$AA$1650,"")</f>
        <v>1</v>
      </c>
    </row>
    <row r="1652" spans="2:28" s="117" customFormat="1" hidden="1" outlineLevel="1" x14ac:dyDescent="0.3">
      <c r="B1652" s="126" t="s">
        <v>19</v>
      </c>
      <c r="C1652" s="143"/>
      <c r="D1652" s="137"/>
      <c r="E1652" s="124"/>
      <c r="F1652" s="124"/>
      <c r="G1652" s="124"/>
      <c r="H1652" s="156" t="str">
        <f t="shared" ref="H1652:H1660" si="1527">IF(L1652="ML",N1652,"")</f>
        <v/>
      </c>
      <c r="I1652" s="156" t="str">
        <f t="shared" ref="I1652:I1660" si="1528">IF(L1652="M2",N1652,"")</f>
        <v/>
      </c>
      <c r="J1652" s="156" t="str">
        <f t="shared" ref="J1652:J1660" si="1529">IF(L1652="M3",N1652,"")</f>
        <v/>
      </c>
      <c r="K1652" s="177" t="str">
        <f t="shared" ref="K1652:K1660" si="1530">IF(L1652="KG",N1652,"")</f>
        <v/>
      </c>
      <c r="L1652" s="164" t="str">
        <f t="shared" ref="L1652:L1660" si="1531">L1651</f>
        <v>UN</v>
      </c>
      <c r="M1652" s="116"/>
      <c r="N1652" s="167"/>
      <c r="O1652" s="172">
        <f>IFERROR(D1652*N1652,"")</f>
        <v>0</v>
      </c>
      <c r="P1652" s="121">
        <f t="shared" ref="P1652:P1660" si="1532">IFERROR(O1652/$O$1650,"")</f>
        <v>0</v>
      </c>
      <c r="Q1652" s="116"/>
      <c r="R1652" s="167"/>
      <c r="S1652" s="172">
        <f t="shared" ref="S1652:S1660" si="1533">IFERROR(D1652*R1652,"")</f>
        <v>0</v>
      </c>
      <c r="T1652" s="121">
        <f t="shared" ref="T1652:T1660" si="1534">IFERROR(S1652/$S$1650,"")</f>
        <v>0</v>
      </c>
      <c r="U1652" s="116"/>
      <c r="V1652" s="167"/>
      <c r="W1652" s="172">
        <f t="shared" ref="W1652:W1660" si="1535">IFERROR(D1652*V1652,"")</f>
        <v>0</v>
      </c>
      <c r="X1652" s="121">
        <f t="shared" ref="X1652:X1660" si="1536">IFERROR(W1652/$W$1650,"")</f>
        <v>0</v>
      </c>
      <c r="Y1652" s="116"/>
      <c r="Z1652" s="167"/>
      <c r="AA1652" s="172">
        <f t="shared" ref="AA1652:AA1660" si="1537">IFERROR(D1652*Z1652,"")</f>
        <v>0</v>
      </c>
      <c r="AB1652" s="121">
        <f t="shared" ref="AB1652:AB1660" si="1538">IFERROR(AA1652/$AA$1650,"")</f>
        <v>0</v>
      </c>
    </row>
    <row r="1653" spans="2:28" s="117" customFormat="1" hidden="1" outlineLevel="1" x14ac:dyDescent="0.3">
      <c r="B1653" s="126" t="s">
        <v>20</v>
      </c>
      <c r="C1653" s="143"/>
      <c r="D1653" s="137"/>
      <c r="E1653" s="124"/>
      <c r="F1653" s="124"/>
      <c r="G1653" s="124"/>
      <c r="H1653" s="156" t="str">
        <f t="shared" si="1527"/>
        <v/>
      </c>
      <c r="I1653" s="156" t="str">
        <f t="shared" si="1528"/>
        <v/>
      </c>
      <c r="J1653" s="156" t="str">
        <f t="shared" si="1529"/>
        <v/>
      </c>
      <c r="K1653" s="177" t="str">
        <f t="shared" si="1530"/>
        <v/>
      </c>
      <c r="L1653" s="164" t="str">
        <f t="shared" si="1531"/>
        <v>UN</v>
      </c>
      <c r="M1653" s="116"/>
      <c r="N1653" s="167"/>
      <c r="O1653" s="172">
        <f t="shared" ref="O1653:O1660" si="1539">IFERROR(D1653*N1653,"")</f>
        <v>0</v>
      </c>
      <c r="P1653" s="121">
        <f t="shared" si="1532"/>
        <v>0</v>
      </c>
      <c r="Q1653" s="116"/>
      <c r="R1653" s="167"/>
      <c r="S1653" s="172">
        <f t="shared" si="1533"/>
        <v>0</v>
      </c>
      <c r="T1653" s="121">
        <f t="shared" si="1534"/>
        <v>0</v>
      </c>
      <c r="U1653" s="116"/>
      <c r="V1653" s="167"/>
      <c r="W1653" s="172">
        <f t="shared" si="1535"/>
        <v>0</v>
      </c>
      <c r="X1653" s="121">
        <f t="shared" si="1536"/>
        <v>0</v>
      </c>
      <c r="Y1653" s="116"/>
      <c r="Z1653" s="167"/>
      <c r="AA1653" s="172">
        <f t="shared" si="1537"/>
        <v>0</v>
      </c>
      <c r="AB1653" s="121">
        <f t="shared" si="1538"/>
        <v>0</v>
      </c>
    </row>
    <row r="1654" spans="2:28" s="117" customFormat="1" hidden="1" outlineLevel="1" x14ac:dyDescent="0.3">
      <c r="B1654" s="126" t="s">
        <v>21</v>
      </c>
      <c r="C1654" s="143"/>
      <c r="D1654" s="137"/>
      <c r="E1654" s="124"/>
      <c r="F1654" s="124"/>
      <c r="G1654" s="124"/>
      <c r="H1654" s="156" t="str">
        <f t="shared" si="1527"/>
        <v/>
      </c>
      <c r="I1654" s="156" t="str">
        <f t="shared" si="1528"/>
        <v/>
      </c>
      <c r="J1654" s="156" t="str">
        <f t="shared" si="1529"/>
        <v/>
      </c>
      <c r="K1654" s="177" t="str">
        <f t="shared" si="1530"/>
        <v/>
      </c>
      <c r="L1654" s="164" t="str">
        <f t="shared" si="1531"/>
        <v>UN</v>
      </c>
      <c r="M1654" s="116"/>
      <c r="N1654" s="167"/>
      <c r="O1654" s="172">
        <f t="shared" si="1539"/>
        <v>0</v>
      </c>
      <c r="P1654" s="121">
        <f t="shared" si="1532"/>
        <v>0</v>
      </c>
      <c r="Q1654" s="116"/>
      <c r="R1654" s="167"/>
      <c r="S1654" s="172">
        <f t="shared" si="1533"/>
        <v>0</v>
      </c>
      <c r="T1654" s="121">
        <f t="shared" si="1534"/>
        <v>0</v>
      </c>
      <c r="U1654" s="116"/>
      <c r="V1654" s="167"/>
      <c r="W1654" s="172">
        <f t="shared" si="1535"/>
        <v>0</v>
      </c>
      <c r="X1654" s="121">
        <f t="shared" si="1536"/>
        <v>0</v>
      </c>
      <c r="Y1654" s="116"/>
      <c r="Z1654" s="167"/>
      <c r="AA1654" s="172">
        <f t="shared" si="1537"/>
        <v>0</v>
      </c>
      <c r="AB1654" s="121">
        <f t="shared" si="1538"/>
        <v>0</v>
      </c>
    </row>
    <row r="1655" spans="2:28" s="117" customFormat="1" hidden="1" outlineLevel="1" x14ac:dyDescent="0.3">
      <c r="B1655" s="126" t="s">
        <v>22</v>
      </c>
      <c r="C1655" s="143"/>
      <c r="D1655" s="137"/>
      <c r="E1655" s="124"/>
      <c r="F1655" s="124"/>
      <c r="G1655" s="124"/>
      <c r="H1655" s="156" t="str">
        <f t="shared" si="1527"/>
        <v/>
      </c>
      <c r="I1655" s="156" t="str">
        <f t="shared" si="1528"/>
        <v/>
      </c>
      <c r="J1655" s="156" t="str">
        <f t="shared" si="1529"/>
        <v/>
      </c>
      <c r="K1655" s="177" t="str">
        <f t="shared" si="1530"/>
        <v/>
      </c>
      <c r="L1655" s="164" t="str">
        <f t="shared" si="1531"/>
        <v>UN</v>
      </c>
      <c r="M1655" s="116"/>
      <c r="N1655" s="167"/>
      <c r="O1655" s="172">
        <f t="shared" si="1539"/>
        <v>0</v>
      </c>
      <c r="P1655" s="121">
        <f t="shared" si="1532"/>
        <v>0</v>
      </c>
      <c r="Q1655" s="116"/>
      <c r="R1655" s="167"/>
      <c r="S1655" s="172">
        <f t="shared" si="1533"/>
        <v>0</v>
      </c>
      <c r="T1655" s="121">
        <f t="shared" si="1534"/>
        <v>0</v>
      </c>
      <c r="U1655" s="116"/>
      <c r="V1655" s="167"/>
      <c r="W1655" s="172">
        <f t="shared" si="1535"/>
        <v>0</v>
      </c>
      <c r="X1655" s="121">
        <f t="shared" si="1536"/>
        <v>0</v>
      </c>
      <c r="Y1655" s="116"/>
      <c r="Z1655" s="167"/>
      <c r="AA1655" s="172">
        <f t="shared" si="1537"/>
        <v>0</v>
      </c>
      <c r="AB1655" s="121">
        <f t="shared" si="1538"/>
        <v>0</v>
      </c>
    </row>
    <row r="1656" spans="2:28" s="117" customFormat="1" hidden="1" outlineLevel="1" x14ac:dyDescent="0.3">
      <c r="B1656" s="126" t="s">
        <v>23</v>
      </c>
      <c r="C1656" s="143"/>
      <c r="D1656" s="137"/>
      <c r="E1656" s="124"/>
      <c r="F1656" s="124"/>
      <c r="G1656" s="124"/>
      <c r="H1656" s="156" t="str">
        <f t="shared" si="1527"/>
        <v/>
      </c>
      <c r="I1656" s="156" t="str">
        <f t="shared" si="1528"/>
        <v/>
      </c>
      <c r="J1656" s="156" t="str">
        <f t="shared" si="1529"/>
        <v/>
      </c>
      <c r="K1656" s="177" t="str">
        <f t="shared" si="1530"/>
        <v/>
      </c>
      <c r="L1656" s="164" t="str">
        <f t="shared" si="1531"/>
        <v>UN</v>
      </c>
      <c r="M1656" s="116"/>
      <c r="N1656" s="167"/>
      <c r="O1656" s="172">
        <f t="shared" si="1539"/>
        <v>0</v>
      </c>
      <c r="P1656" s="121">
        <f t="shared" si="1532"/>
        <v>0</v>
      </c>
      <c r="Q1656" s="116"/>
      <c r="R1656" s="167"/>
      <c r="S1656" s="172">
        <f t="shared" si="1533"/>
        <v>0</v>
      </c>
      <c r="T1656" s="121">
        <f t="shared" si="1534"/>
        <v>0</v>
      </c>
      <c r="U1656" s="116"/>
      <c r="V1656" s="167"/>
      <c r="W1656" s="172">
        <f t="shared" si="1535"/>
        <v>0</v>
      </c>
      <c r="X1656" s="121">
        <f t="shared" si="1536"/>
        <v>0</v>
      </c>
      <c r="Y1656" s="116"/>
      <c r="Z1656" s="167"/>
      <c r="AA1656" s="172">
        <f t="shared" si="1537"/>
        <v>0</v>
      </c>
      <c r="AB1656" s="121">
        <f t="shared" si="1538"/>
        <v>0</v>
      </c>
    </row>
    <row r="1657" spans="2:28" s="117" customFormat="1" hidden="1" outlineLevel="1" x14ac:dyDescent="0.3">
      <c r="B1657" s="126" t="s">
        <v>24</v>
      </c>
      <c r="C1657" s="143"/>
      <c r="D1657" s="137"/>
      <c r="E1657" s="124"/>
      <c r="F1657" s="124"/>
      <c r="G1657" s="124"/>
      <c r="H1657" s="156" t="str">
        <f t="shared" si="1527"/>
        <v/>
      </c>
      <c r="I1657" s="156" t="str">
        <f t="shared" si="1528"/>
        <v/>
      </c>
      <c r="J1657" s="156" t="str">
        <f t="shared" si="1529"/>
        <v/>
      </c>
      <c r="K1657" s="177" t="str">
        <f t="shared" si="1530"/>
        <v/>
      </c>
      <c r="L1657" s="164" t="str">
        <f t="shared" si="1531"/>
        <v>UN</v>
      </c>
      <c r="M1657" s="116"/>
      <c r="N1657" s="167"/>
      <c r="O1657" s="172">
        <f t="shared" si="1539"/>
        <v>0</v>
      </c>
      <c r="P1657" s="121">
        <f t="shared" si="1532"/>
        <v>0</v>
      </c>
      <c r="Q1657" s="116"/>
      <c r="R1657" s="167"/>
      <c r="S1657" s="172">
        <f t="shared" si="1533"/>
        <v>0</v>
      </c>
      <c r="T1657" s="121">
        <f t="shared" si="1534"/>
        <v>0</v>
      </c>
      <c r="U1657" s="116"/>
      <c r="V1657" s="167"/>
      <c r="W1657" s="172">
        <f t="shared" si="1535"/>
        <v>0</v>
      </c>
      <c r="X1657" s="121">
        <f t="shared" si="1536"/>
        <v>0</v>
      </c>
      <c r="Y1657" s="116"/>
      <c r="Z1657" s="167"/>
      <c r="AA1657" s="172">
        <f t="shared" si="1537"/>
        <v>0</v>
      </c>
      <c r="AB1657" s="121">
        <f t="shared" si="1538"/>
        <v>0</v>
      </c>
    </row>
    <row r="1658" spans="2:28" s="117" customFormat="1" hidden="1" outlineLevel="1" x14ac:dyDescent="0.3">
      <c r="B1658" s="126" t="s">
        <v>25</v>
      </c>
      <c r="C1658" s="143"/>
      <c r="D1658" s="137"/>
      <c r="E1658" s="124"/>
      <c r="F1658" s="124"/>
      <c r="G1658" s="124"/>
      <c r="H1658" s="156" t="str">
        <f t="shared" si="1527"/>
        <v/>
      </c>
      <c r="I1658" s="156" t="str">
        <f t="shared" si="1528"/>
        <v/>
      </c>
      <c r="J1658" s="156" t="str">
        <f t="shared" si="1529"/>
        <v/>
      </c>
      <c r="K1658" s="177" t="str">
        <f t="shared" si="1530"/>
        <v/>
      </c>
      <c r="L1658" s="164" t="str">
        <f t="shared" si="1531"/>
        <v>UN</v>
      </c>
      <c r="M1658" s="116"/>
      <c r="N1658" s="167"/>
      <c r="O1658" s="172">
        <f t="shared" si="1539"/>
        <v>0</v>
      </c>
      <c r="P1658" s="121">
        <f t="shared" si="1532"/>
        <v>0</v>
      </c>
      <c r="Q1658" s="116"/>
      <c r="R1658" s="167"/>
      <c r="S1658" s="172">
        <f t="shared" si="1533"/>
        <v>0</v>
      </c>
      <c r="T1658" s="121">
        <f t="shared" si="1534"/>
        <v>0</v>
      </c>
      <c r="U1658" s="116"/>
      <c r="V1658" s="167"/>
      <c r="W1658" s="172">
        <f t="shared" si="1535"/>
        <v>0</v>
      </c>
      <c r="X1658" s="121">
        <f t="shared" si="1536"/>
        <v>0</v>
      </c>
      <c r="Y1658" s="116"/>
      <c r="Z1658" s="167"/>
      <c r="AA1658" s="172">
        <f t="shared" si="1537"/>
        <v>0</v>
      </c>
      <c r="AB1658" s="121">
        <f t="shared" si="1538"/>
        <v>0</v>
      </c>
    </row>
    <row r="1659" spans="2:28" s="117" customFormat="1" hidden="1" outlineLevel="1" x14ac:dyDescent="0.3">
      <c r="B1659" s="126" t="s">
        <v>26</v>
      </c>
      <c r="C1659" s="143"/>
      <c r="D1659" s="137"/>
      <c r="E1659" s="124"/>
      <c r="F1659" s="124"/>
      <c r="G1659" s="124"/>
      <c r="H1659" s="156" t="str">
        <f t="shared" si="1527"/>
        <v/>
      </c>
      <c r="I1659" s="156" t="str">
        <f t="shared" si="1528"/>
        <v/>
      </c>
      <c r="J1659" s="156" t="str">
        <f t="shared" si="1529"/>
        <v/>
      </c>
      <c r="K1659" s="177" t="str">
        <f t="shared" si="1530"/>
        <v/>
      </c>
      <c r="L1659" s="164" t="str">
        <f t="shared" si="1531"/>
        <v>UN</v>
      </c>
      <c r="M1659" s="116"/>
      <c r="N1659" s="167"/>
      <c r="O1659" s="172">
        <f t="shared" si="1539"/>
        <v>0</v>
      </c>
      <c r="P1659" s="121">
        <f t="shared" si="1532"/>
        <v>0</v>
      </c>
      <c r="Q1659" s="116"/>
      <c r="R1659" s="167"/>
      <c r="S1659" s="172">
        <f t="shared" si="1533"/>
        <v>0</v>
      </c>
      <c r="T1659" s="121">
        <f t="shared" si="1534"/>
        <v>0</v>
      </c>
      <c r="U1659" s="116"/>
      <c r="V1659" s="167"/>
      <c r="W1659" s="172">
        <f t="shared" si="1535"/>
        <v>0</v>
      </c>
      <c r="X1659" s="121">
        <f t="shared" si="1536"/>
        <v>0</v>
      </c>
      <c r="Y1659" s="116"/>
      <c r="Z1659" s="167"/>
      <c r="AA1659" s="172">
        <f t="shared" si="1537"/>
        <v>0</v>
      </c>
      <c r="AB1659" s="121">
        <f t="shared" si="1538"/>
        <v>0</v>
      </c>
    </row>
    <row r="1660" spans="2:28" s="117" customFormat="1" hidden="1" outlineLevel="1" x14ac:dyDescent="0.3">
      <c r="B1660" s="126" t="s">
        <v>27</v>
      </c>
      <c r="C1660" s="143"/>
      <c r="D1660" s="137"/>
      <c r="E1660" s="124"/>
      <c r="F1660" s="124"/>
      <c r="G1660" s="124"/>
      <c r="H1660" s="156" t="str">
        <f t="shared" si="1527"/>
        <v/>
      </c>
      <c r="I1660" s="156" t="str">
        <f t="shared" si="1528"/>
        <v/>
      </c>
      <c r="J1660" s="156" t="str">
        <f t="shared" si="1529"/>
        <v/>
      </c>
      <c r="K1660" s="177" t="str">
        <f t="shared" si="1530"/>
        <v/>
      </c>
      <c r="L1660" s="164" t="str">
        <f t="shared" si="1531"/>
        <v>UN</v>
      </c>
      <c r="M1660" s="116"/>
      <c r="N1660" s="167"/>
      <c r="O1660" s="172">
        <f t="shared" si="1539"/>
        <v>0</v>
      </c>
      <c r="P1660" s="121">
        <f t="shared" si="1532"/>
        <v>0</v>
      </c>
      <c r="Q1660" s="116"/>
      <c r="R1660" s="167"/>
      <c r="S1660" s="172">
        <f t="shared" si="1533"/>
        <v>0</v>
      </c>
      <c r="T1660" s="121">
        <f t="shared" si="1534"/>
        <v>0</v>
      </c>
      <c r="U1660" s="116"/>
      <c r="V1660" s="167"/>
      <c r="W1660" s="172">
        <f t="shared" si="1535"/>
        <v>0</v>
      </c>
      <c r="X1660" s="121">
        <f t="shared" si="1536"/>
        <v>0</v>
      </c>
      <c r="Y1660" s="116"/>
      <c r="Z1660" s="167"/>
      <c r="AA1660" s="172">
        <f t="shared" si="1537"/>
        <v>0</v>
      </c>
      <c r="AB1660" s="121">
        <f t="shared" si="1538"/>
        <v>0</v>
      </c>
    </row>
    <row r="1661" spans="2:28" s="117" customFormat="1" ht="15" hidden="1" outlineLevel="1" thickBot="1" x14ac:dyDescent="0.35">
      <c r="B1661" s="127"/>
      <c r="C1661" s="128"/>
      <c r="D1661" s="140"/>
      <c r="E1661" s="129"/>
      <c r="F1661" s="129"/>
      <c r="G1661" s="129"/>
      <c r="H1661" s="129"/>
      <c r="I1661" s="129"/>
      <c r="J1661" s="129"/>
      <c r="K1661" s="178"/>
      <c r="L1661" s="165"/>
      <c r="M1661" s="116"/>
      <c r="N1661" s="168"/>
      <c r="O1661" s="173"/>
      <c r="P1661" s="130"/>
      <c r="Q1661" s="116"/>
      <c r="R1661" s="168"/>
      <c r="S1661" s="173"/>
      <c r="T1661" s="130"/>
      <c r="U1661" s="116"/>
      <c r="V1661" s="168"/>
      <c r="W1661" s="173"/>
      <c r="X1661" s="130"/>
      <c r="Y1661" s="116"/>
      <c r="Z1661" s="168"/>
      <c r="AA1661" s="173"/>
      <c r="AB1661" s="130"/>
    </row>
    <row r="1662" spans="2:28" s="120" customFormat="1" ht="9" hidden="1" customHeight="1" outlineLevel="1" thickBot="1" x14ac:dyDescent="0.35">
      <c r="K1662" s="174"/>
      <c r="L1662" s="123"/>
      <c r="M1662" s="116"/>
      <c r="N1662" s="123"/>
      <c r="O1662" s="169"/>
      <c r="Q1662" s="116"/>
      <c r="R1662" s="123"/>
      <c r="S1662" s="169"/>
      <c r="U1662" s="116"/>
      <c r="V1662" s="123"/>
      <c r="W1662" s="169"/>
      <c r="Y1662" s="116"/>
      <c r="Z1662" s="123"/>
      <c r="AA1662" s="169"/>
    </row>
    <row r="1663" spans="2:28" s="122" customFormat="1" ht="15" hidden="1" outlineLevel="1" thickBot="1" x14ac:dyDescent="0.35">
      <c r="B1663" s="132" t="s">
        <v>8</v>
      </c>
      <c r="C1663" s="132" t="s">
        <v>9</v>
      </c>
      <c r="D1663" s="134" t="s">
        <v>12</v>
      </c>
      <c r="E1663" s="133" t="s">
        <v>14</v>
      </c>
      <c r="F1663" s="133" t="s">
        <v>15</v>
      </c>
      <c r="G1663" s="133" t="s">
        <v>16</v>
      </c>
      <c r="H1663" s="133" t="s">
        <v>2214</v>
      </c>
      <c r="I1663" s="133" t="s">
        <v>54</v>
      </c>
      <c r="J1663" s="133" t="s">
        <v>55</v>
      </c>
      <c r="K1663" s="175" t="s">
        <v>17</v>
      </c>
      <c r="L1663" s="162" t="s">
        <v>56</v>
      </c>
      <c r="M1663" s="116"/>
      <c r="N1663" s="161" t="s">
        <v>2213</v>
      </c>
      <c r="O1663" s="170" t="s">
        <v>1</v>
      </c>
      <c r="P1663" s="135" t="s">
        <v>0</v>
      </c>
      <c r="Q1663" s="116"/>
      <c r="R1663" s="161" t="s">
        <v>2213</v>
      </c>
      <c r="S1663" s="170" t="s">
        <v>1</v>
      </c>
      <c r="T1663" s="135" t="s">
        <v>0</v>
      </c>
      <c r="U1663" s="116"/>
      <c r="V1663" s="161" t="s">
        <v>2213</v>
      </c>
      <c r="W1663" s="170" t="s">
        <v>1</v>
      </c>
      <c r="X1663" s="135" t="s">
        <v>0</v>
      </c>
      <c r="Y1663" s="116"/>
      <c r="Z1663" s="161" t="s">
        <v>2213</v>
      </c>
      <c r="AA1663" s="170" t="s">
        <v>1</v>
      </c>
      <c r="AB1663" s="135" t="s">
        <v>0</v>
      </c>
    </row>
    <row r="1664" spans="2:28" s="120" customFormat="1" ht="9" customHeight="1" collapsed="1" thickBot="1" x14ac:dyDescent="0.35">
      <c r="K1664" s="174"/>
      <c r="L1664" s="123"/>
      <c r="M1664" s="116"/>
      <c r="N1664" s="123"/>
      <c r="O1664" s="169"/>
      <c r="Q1664" s="116"/>
      <c r="R1664" s="123"/>
      <c r="S1664" s="169"/>
      <c r="U1664" s="116"/>
      <c r="V1664" s="123"/>
      <c r="W1664" s="169"/>
      <c r="Y1664" s="116"/>
      <c r="Z1664" s="123"/>
      <c r="AA1664" s="169"/>
    </row>
    <row r="1665" spans="2:28" s="117" customFormat="1" ht="18" x14ac:dyDescent="0.3">
      <c r="B1665" s="141" t="s">
        <v>2441</v>
      </c>
      <c r="C1665" s="348" t="str">
        <f>IFERROR(INDEX(DATA!$E$6:$E$457,MATCH(B1665,DATA!$D$6:$D$457,0)),"")</f>
        <v>CRUCETA METÁLICA DE 1 1/2" X 1/4" X 2,40 MTS, AUTOSOPORTADA DE COSTA</v>
      </c>
      <c r="D1665" s="349"/>
      <c r="E1665" s="349"/>
      <c r="F1665" s="349"/>
      <c r="G1665" s="350"/>
      <c r="H1665" s="160"/>
      <c r="I1665" s="136"/>
      <c r="J1665" s="136"/>
      <c r="K1665" s="176"/>
      <c r="L1665" s="142" t="str">
        <f>IFERROR(INDEX(DATA!$F$6:$F$457,MATCH(B1665,DATA!$D$6:$D$457,0)),"")</f>
        <v>UN</v>
      </c>
      <c r="M1665" s="116"/>
      <c r="N1665" s="138"/>
      <c r="O1665" s="171">
        <f>ROUND(SUM(O1666:O1676),0)</f>
        <v>2</v>
      </c>
      <c r="P1665" s="125"/>
      <c r="Q1665" s="116"/>
      <c r="R1665" s="166"/>
      <c r="S1665" s="171">
        <f>ROUND(SUM(S1666:S1676),0)</f>
        <v>2</v>
      </c>
      <c r="T1665" s="125"/>
      <c r="U1665" s="116"/>
      <c r="V1665" s="166"/>
      <c r="W1665" s="171">
        <f>ROUND(SUM(W1666:W1676),0)</f>
        <v>2</v>
      </c>
      <c r="X1665" s="125"/>
      <c r="Y1665" s="116"/>
      <c r="Z1665" s="166"/>
      <c r="AA1665" s="171">
        <f>ROUND(SUM(AA1666:AA1676),0)</f>
        <v>2</v>
      </c>
      <c r="AB1665" s="125"/>
    </row>
    <row r="1666" spans="2:28" s="117" customFormat="1" hidden="1" outlineLevel="1" x14ac:dyDescent="0.3">
      <c r="B1666" s="126" t="s">
        <v>18</v>
      </c>
      <c r="C1666" s="143"/>
      <c r="D1666" s="137">
        <v>1</v>
      </c>
      <c r="E1666" s="139"/>
      <c r="F1666" s="139"/>
      <c r="G1666" s="139"/>
      <c r="H1666" s="156" t="str">
        <f>IF(L1666="ML",N1666,"")</f>
        <v/>
      </c>
      <c r="I1666" s="156" t="str">
        <f>IF(L1666="M2",N1666,"")</f>
        <v/>
      </c>
      <c r="J1666" s="156" t="str">
        <f>IF(L1666="M3",N1666,"")</f>
        <v/>
      </c>
      <c r="K1666" s="177" t="str">
        <f>IF(L1666="KG",N1666,"")</f>
        <v/>
      </c>
      <c r="L1666" s="164" t="str">
        <f>L1665</f>
        <v>UN</v>
      </c>
      <c r="M1666" s="116"/>
      <c r="N1666" s="167">
        <v>2</v>
      </c>
      <c r="O1666" s="172">
        <f t="shared" ref="O1666" si="1540">IFERROR(D1666*N1666,"")</f>
        <v>2</v>
      </c>
      <c r="P1666" s="121">
        <f>IFERROR(O1666/$O$1665,"")</f>
        <v>1</v>
      </c>
      <c r="Q1666" s="116"/>
      <c r="R1666" s="167">
        <v>2</v>
      </c>
      <c r="S1666" s="172">
        <f>IFERROR(D1666*R1666,"")</f>
        <v>2</v>
      </c>
      <c r="T1666" s="121">
        <f>IFERROR(S1666/$S$1665,"")</f>
        <v>1</v>
      </c>
      <c r="U1666" s="116"/>
      <c r="V1666" s="167">
        <v>2</v>
      </c>
      <c r="W1666" s="172">
        <f>IFERROR(D1666*V1666,"")</f>
        <v>2</v>
      </c>
      <c r="X1666" s="121">
        <f>IFERROR(W1666/$W$1665,"")</f>
        <v>1</v>
      </c>
      <c r="Y1666" s="116"/>
      <c r="Z1666" s="167">
        <v>2</v>
      </c>
      <c r="AA1666" s="172">
        <f>IFERROR(D1666*Z1666,"")</f>
        <v>2</v>
      </c>
      <c r="AB1666" s="121">
        <f>IFERROR(AA1666/$AA$1665,"")</f>
        <v>1</v>
      </c>
    </row>
    <row r="1667" spans="2:28" s="117" customFormat="1" hidden="1" outlineLevel="1" x14ac:dyDescent="0.3">
      <c r="B1667" s="126" t="s">
        <v>19</v>
      </c>
      <c r="C1667" s="143"/>
      <c r="D1667" s="137"/>
      <c r="E1667" s="124"/>
      <c r="F1667" s="124"/>
      <c r="G1667" s="124"/>
      <c r="H1667" s="156" t="str">
        <f t="shared" ref="H1667:H1675" si="1541">IF(L1667="ML",N1667,"")</f>
        <v/>
      </c>
      <c r="I1667" s="156" t="str">
        <f t="shared" ref="I1667:I1675" si="1542">IF(L1667="M2",N1667,"")</f>
        <v/>
      </c>
      <c r="J1667" s="156" t="str">
        <f t="shared" ref="J1667:J1675" si="1543">IF(L1667="M3",N1667,"")</f>
        <v/>
      </c>
      <c r="K1667" s="177" t="str">
        <f t="shared" ref="K1667:K1675" si="1544">IF(L1667="KG",N1667,"")</f>
        <v/>
      </c>
      <c r="L1667" s="164" t="str">
        <f t="shared" ref="L1667:L1675" si="1545">L1666</f>
        <v>UN</v>
      </c>
      <c r="M1667" s="116"/>
      <c r="N1667" s="167"/>
      <c r="O1667" s="172">
        <f>IFERROR(D1667*N1667,"")</f>
        <v>0</v>
      </c>
      <c r="P1667" s="121">
        <f t="shared" ref="P1667:P1675" si="1546">IFERROR(O1667/$O$1665,"")</f>
        <v>0</v>
      </c>
      <c r="Q1667" s="116"/>
      <c r="R1667" s="167"/>
      <c r="S1667" s="172">
        <f t="shared" ref="S1667:S1675" si="1547">IFERROR(D1667*R1667,"")</f>
        <v>0</v>
      </c>
      <c r="T1667" s="121">
        <f t="shared" ref="T1667:T1675" si="1548">IFERROR(S1667/$S$1665,"")</f>
        <v>0</v>
      </c>
      <c r="U1667" s="116"/>
      <c r="V1667" s="167"/>
      <c r="W1667" s="172">
        <f t="shared" ref="W1667:W1675" si="1549">IFERROR(D1667*V1667,"")</f>
        <v>0</v>
      </c>
      <c r="X1667" s="121">
        <f t="shared" ref="X1667:X1675" si="1550">IFERROR(W1667/$W$1665,"")</f>
        <v>0</v>
      </c>
      <c r="Y1667" s="116"/>
      <c r="Z1667" s="167"/>
      <c r="AA1667" s="172">
        <f t="shared" ref="AA1667:AA1675" si="1551">IFERROR(D1667*Z1667,"")</f>
        <v>0</v>
      </c>
      <c r="AB1667" s="121">
        <f t="shared" ref="AB1667:AB1675" si="1552">IFERROR(AA1667/$AA$1665,"")</f>
        <v>0</v>
      </c>
    </row>
    <row r="1668" spans="2:28" s="117" customFormat="1" hidden="1" outlineLevel="1" x14ac:dyDescent="0.3">
      <c r="B1668" s="126" t="s">
        <v>20</v>
      </c>
      <c r="C1668" s="143"/>
      <c r="D1668" s="137"/>
      <c r="E1668" s="124"/>
      <c r="F1668" s="124"/>
      <c r="G1668" s="124"/>
      <c r="H1668" s="156" t="str">
        <f t="shared" si="1541"/>
        <v/>
      </c>
      <c r="I1668" s="156" t="str">
        <f t="shared" si="1542"/>
        <v/>
      </c>
      <c r="J1668" s="156" t="str">
        <f t="shared" si="1543"/>
        <v/>
      </c>
      <c r="K1668" s="177" t="str">
        <f t="shared" si="1544"/>
        <v/>
      </c>
      <c r="L1668" s="164" t="str">
        <f t="shared" si="1545"/>
        <v>UN</v>
      </c>
      <c r="M1668" s="116"/>
      <c r="N1668" s="167"/>
      <c r="O1668" s="172">
        <f t="shared" ref="O1668:O1675" si="1553">IFERROR(D1668*N1668,"")</f>
        <v>0</v>
      </c>
      <c r="P1668" s="121">
        <f t="shared" si="1546"/>
        <v>0</v>
      </c>
      <c r="Q1668" s="116"/>
      <c r="R1668" s="167"/>
      <c r="S1668" s="172">
        <f t="shared" si="1547"/>
        <v>0</v>
      </c>
      <c r="T1668" s="121">
        <f t="shared" si="1548"/>
        <v>0</v>
      </c>
      <c r="U1668" s="116"/>
      <c r="V1668" s="167"/>
      <c r="W1668" s="172">
        <f t="shared" si="1549"/>
        <v>0</v>
      </c>
      <c r="X1668" s="121">
        <f t="shared" si="1550"/>
        <v>0</v>
      </c>
      <c r="Y1668" s="116"/>
      <c r="Z1668" s="167"/>
      <c r="AA1668" s="172">
        <f t="shared" si="1551"/>
        <v>0</v>
      </c>
      <c r="AB1668" s="121">
        <f t="shared" si="1552"/>
        <v>0</v>
      </c>
    </row>
    <row r="1669" spans="2:28" s="117" customFormat="1" hidden="1" outlineLevel="1" x14ac:dyDescent="0.3">
      <c r="B1669" s="126" t="s">
        <v>21</v>
      </c>
      <c r="C1669" s="143"/>
      <c r="D1669" s="137"/>
      <c r="E1669" s="124"/>
      <c r="F1669" s="124"/>
      <c r="G1669" s="124"/>
      <c r="H1669" s="156" t="str">
        <f t="shared" si="1541"/>
        <v/>
      </c>
      <c r="I1669" s="156" t="str">
        <f t="shared" si="1542"/>
        <v/>
      </c>
      <c r="J1669" s="156" t="str">
        <f t="shared" si="1543"/>
        <v/>
      </c>
      <c r="K1669" s="177" t="str">
        <f t="shared" si="1544"/>
        <v/>
      </c>
      <c r="L1669" s="164" t="str">
        <f t="shared" si="1545"/>
        <v>UN</v>
      </c>
      <c r="M1669" s="116"/>
      <c r="N1669" s="167"/>
      <c r="O1669" s="172">
        <f t="shared" si="1553"/>
        <v>0</v>
      </c>
      <c r="P1669" s="121">
        <f t="shared" si="1546"/>
        <v>0</v>
      </c>
      <c r="Q1669" s="116"/>
      <c r="R1669" s="167"/>
      <c r="S1669" s="172">
        <f t="shared" si="1547"/>
        <v>0</v>
      </c>
      <c r="T1669" s="121">
        <f t="shared" si="1548"/>
        <v>0</v>
      </c>
      <c r="U1669" s="116"/>
      <c r="V1669" s="167"/>
      <c r="W1669" s="172">
        <f t="shared" si="1549"/>
        <v>0</v>
      </c>
      <c r="X1669" s="121">
        <f t="shared" si="1550"/>
        <v>0</v>
      </c>
      <c r="Y1669" s="116"/>
      <c r="Z1669" s="167"/>
      <c r="AA1669" s="172">
        <f t="shared" si="1551"/>
        <v>0</v>
      </c>
      <c r="AB1669" s="121">
        <f t="shared" si="1552"/>
        <v>0</v>
      </c>
    </row>
    <row r="1670" spans="2:28" s="117" customFormat="1" hidden="1" outlineLevel="1" x14ac:dyDescent="0.3">
      <c r="B1670" s="126" t="s">
        <v>22</v>
      </c>
      <c r="C1670" s="143"/>
      <c r="D1670" s="137"/>
      <c r="E1670" s="124"/>
      <c r="F1670" s="124"/>
      <c r="G1670" s="124"/>
      <c r="H1670" s="156" t="str">
        <f t="shared" si="1541"/>
        <v/>
      </c>
      <c r="I1670" s="156" t="str">
        <f t="shared" si="1542"/>
        <v/>
      </c>
      <c r="J1670" s="156" t="str">
        <f t="shared" si="1543"/>
        <v/>
      </c>
      <c r="K1670" s="177" t="str">
        <f t="shared" si="1544"/>
        <v/>
      </c>
      <c r="L1670" s="164" t="str">
        <f t="shared" si="1545"/>
        <v>UN</v>
      </c>
      <c r="M1670" s="116"/>
      <c r="N1670" s="167"/>
      <c r="O1670" s="172">
        <f t="shared" si="1553"/>
        <v>0</v>
      </c>
      <c r="P1670" s="121">
        <f t="shared" si="1546"/>
        <v>0</v>
      </c>
      <c r="Q1670" s="116"/>
      <c r="R1670" s="167"/>
      <c r="S1670" s="172">
        <f t="shared" si="1547"/>
        <v>0</v>
      </c>
      <c r="T1670" s="121">
        <f t="shared" si="1548"/>
        <v>0</v>
      </c>
      <c r="U1670" s="116"/>
      <c r="V1670" s="167"/>
      <c r="W1670" s="172">
        <f t="shared" si="1549"/>
        <v>0</v>
      </c>
      <c r="X1670" s="121">
        <f t="shared" si="1550"/>
        <v>0</v>
      </c>
      <c r="Y1670" s="116"/>
      <c r="Z1670" s="167"/>
      <c r="AA1670" s="172">
        <f t="shared" si="1551"/>
        <v>0</v>
      </c>
      <c r="AB1670" s="121">
        <f t="shared" si="1552"/>
        <v>0</v>
      </c>
    </row>
    <row r="1671" spans="2:28" s="117" customFormat="1" hidden="1" outlineLevel="1" x14ac:dyDescent="0.3">
      <c r="B1671" s="126" t="s">
        <v>23</v>
      </c>
      <c r="C1671" s="143"/>
      <c r="D1671" s="137"/>
      <c r="E1671" s="124"/>
      <c r="F1671" s="124"/>
      <c r="G1671" s="124"/>
      <c r="H1671" s="156" t="str">
        <f t="shared" si="1541"/>
        <v/>
      </c>
      <c r="I1671" s="156" t="str">
        <f t="shared" si="1542"/>
        <v/>
      </c>
      <c r="J1671" s="156" t="str">
        <f t="shared" si="1543"/>
        <v/>
      </c>
      <c r="K1671" s="177" t="str">
        <f t="shared" si="1544"/>
        <v/>
      </c>
      <c r="L1671" s="164" t="str">
        <f t="shared" si="1545"/>
        <v>UN</v>
      </c>
      <c r="M1671" s="116"/>
      <c r="N1671" s="167"/>
      <c r="O1671" s="172">
        <f t="shared" si="1553"/>
        <v>0</v>
      </c>
      <c r="P1671" s="121">
        <f t="shared" si="1546"/>
        <v>0</v>
      </c>
      <c r="Q1671" s="116"/>
      <c r="R1671" s="167"/>
      <c r="S1671" s="172">
        <f t="shared" si="1547"/>
        <v>0</v>
      </c>
      <c r="T1671" s="121">
        <f t="shared" si="1548"/>
        <v>0</v>
      </c>
      <c r="U1671" s="116"/>
      <c r="V1671" s="167"/>
      <c r="W1671" s="172">
        <f t="shared" si="1549"/>
        <v>0</v>
      </c>
      <c r="X1671" s="121">
        <f t="shared" si="1550"/>
        <v>0</v>
      </c>
      <c r="Y1671" s="116"/>
      <c r="Z1671" s="167"/>
      <c r="AA1671" s="172">
        <f t="shared" si="1551"/>
        <v>0</v>
      </c>
      <c r="AB1671" s="121">
        <f t="shared" si="1552"/>
        <v>0</v>
      </c>
    </row>
    <row r="1672" spans="2:28" s="117" customFormat="1" hidden="1" outlineLevel="1" x14ac:dyDescent="0.3">
      <c r="B1672" s="126" t="s">
        <v>24</v>
      </c>
      <c r="C1672" s="143"/>
      <c r="D1672" s="137"/>
      <c r="E1672" s="124"/>
      <c r="F1672" s="124"/>
      <c r="G1672" s="124"/>
      <c r="H1672" s="156" t="str">
        <f t="shared" si="1541"/>
        <v/>
      </c>
      <c r="I1672" s="156" t="str">
        <f t="shared" si="1542"/>
        <v/>
      </c>
      <c r="J1672" s="156" t="str">
        <f t="shared" si="1543"/>
        <v/>
      </c>
      <c r="K1672" s="177" t="str">
        <f t="shared" si="1544"/>
        <v/>
      </c>
      <c r="L1672" s="164" t="str">
        <f t="shared" si="1545"/>
        <v>UN</v>
      </c>
      <c r="M1672" s="116"/>
      <c r="N1672" s="167"/>
      <c r="O1672" s="172">
        <f t="shared" si="1553"/>
        <v>0</v>
      </c>
      <c r="P1672" s="121">
        <f t="shared" si="1546"/>
        <v>0</v>
      </c>
      <c r="Q1672" s="116"/>
      <c r="R1672" s="167"/>
      <c r="S1672" s="172">
        <f t="shared" si="1547"/>
        <v>0</v>
      </c>
      <c r="T1672" s="121">
        <f t="shared" si="1548"/>
        <v>0</v>
      </c>
      <c r="U1672" s="116"/>
      <c r="V1672" s="167"/>
      <c r="W1672" s="172">
        <f t="shared" si="1549"/>
        <v>0</v>
      </c>
      <c r="X1672" s="121">
        <f t="shared" si="1550"/>
        <v>0</v>
      </c>
      <c r="Y1672" s="116"/>
      <c r="Z1672" s="167"/>
      <c r="AA1672" s="172">
        <f t="shared" si="1551"/>
        <v>0</v>
      </c>
      <c r="AB1672" s="121">
        <f t="shared" si="1552"/>
        <v>0</v>
      </c>
    </row>
    <row r="1673" spans="2:28" s="117" customFormat="1" hidden="1" outlineLevel="1" x14ac:dyDescent="0.3">
      <c r="B1673" s="126" t="s">
        <v>25</v>
      </c>
      <c r="C1673" s="143"/>
      <c r="D1673" s="137"/>
      <c r="E1673" s="124"/>
      <c r="F1673" s="124"/>
      <c r="G1673" s="124"/>
      <c r="H1673" s="156" t="str">
        <f t="shared" si="1541"/>
        <v/>
      </c>
      <c r="I1673" s="156" t="str">
        <f t="shared" si="1542"/>
        <v/>
      </c>
      <c r="J1673" s="156" t="str">
        <f t="shared" si="1543"/>
        <v/>
      </c>
      <c r="K1673" s="177" t="str">
        <f t="shared" si="1544"/>
        <v/>
      </c>
      <c r="L1673" s="164" t="str">
        <f t="shared" si="1545"/>
        <v>UN</v>
      </c>
      <c r="M1673" s="116"/>
      <c r="N1673" s="167"/>
      <c r="O1673" s="172">
        <f t="shared" si="1553"/>
        <v>0</v>
      </c>
      <c r="P1673" s="121">
        <f t="shared" si="1546"/>
        <v>0</v>
      </c>
      <c r="Q1673" s="116"/>
      <c r="R1673" s="167"/>
      <c r="S1673" s="172">
        <f t="shared" si="1547"/>
        <v>0</v>
      </c>
      <c r="T1673" s="121">
        <f t="shared" si="1548"/>
        <v>0</v>
      </c>
      <c r="U1673" s="116"/>
      <c r="V1673" s="167"/>
      <c r="W1673" s="172">
        <f t="shared" si="1549"/>
        <v>0</v>
      </c>
      <c r="X1673" s="121">
        <f t="shared" si="1550"/>
        <v>0</v>
      </c>
      <c r="Y1673" s="116"/>
      <c r="Z1673" s="167"/>
      <c r="AA1673" s="172">
        <f t="shared" si="1551"/>
        <v>0</v>
      </c>
      <c r="AB1673" s="121">
        <f t="shared" si="1552"/>
        <v>0</v>
      </c>
    </row>
    <row r="1674" spans="2:28" s="117" customFormat="1" hidden="1" outlineLevel="1" x14ac:dyDescent="0.3">
      <c r="B1674" s="126" t="s">
        <v>26</v>
      </c>
      <c r="C1674" s="143"/>
      <c r="D1674" s="137"/>
      <c r="E1674" s="124"/>
      <c r="F1674" s="124"/>
      <c r="G1674" s="124"/>
      <c r="H1674" s="156" t="str">
        <f t="shared" si="1541"/>
        <v/>
      </c>
      <c r="I1674" s="156" t="str">
        <f t="shared" si="1542"/>
        <v/>
      </c>
      <c r="J1674" s="156" t="str">
        <f t="shared" si="1543"/>
        <v/>
      </c>
      <c r="K1674" s="177" t="str">
        <f t="shared" si="1544"/>
        <v/>
      </c>
      <c r="L1674" s="164" t="str">
        <f t="shared" si="1545"/>
        <v>UN</v>
      </c>
      <c r="M1674" s="116"/>
      <c r="N1674" s="167"/>
      <c r="O1674" s="172">
        <f t="shared" si="1553"/>
        <v>0</v>
      </c>
      <c r="P1674" s="121">
        <f t="shared" si="1546"/>
        <v>0</v>
      </c>
      <c r="Q1674" s="116"/>
      <c r="R1674" s="167"/>
      <c r="S1674" s="172">
        <f t="shared" si="1547"/>
        <v>0</v>
      </c>
      <c r="T1674" s="121">
        <f t="shared" si="1548"/>
        <v>0</v>
      </c>
      <c r="U1674" s="116"/>
      <c r="V1674" s="167"/>
      <c r="W1674" s="172">
        <f t="shared" si="1549"/>
        <v>0</v>
      </c>
      <c r="X1674" s="121">
        <f t="shared" si="1550"/>
        <v>0</v>
      </c>
      <c r="Y1674" s="116"/>
      <c r="Z1674" s="167"/>
      <c r="AA1674" s="172">
        <f t="shared" si="1551"/>
        <v>0</v>
      </c>
      <c r="AB1674" s="121">
        <f t="shared" si="1552"/>
        <v>0</v>
      </c>
    </row>
    <row r="1675" spans="2:28" s="117" customFormat="1" hidden="1" outlineLevel="1" x14ac:dyDescent="0.3">
      <c r="B1675" s="126" t="s">
        <v>27</v>
      </c>
      <c r="C1675" s="143"/>
      <c r="D1675" s="137"/>
      <c r="E1675" s="124"/>
      <c r="F1675" s="124"/>
      <c r="G1675" s="124"/>
      <c r="H1675" s="156" t="str">
        <f t="shared" si="1541"/>
        <v/>
      </c>
      <c r="I1675" s="156" t="str">
        <f t="shared" si="1542"/>
        <v/>
      </c>
      <c r="J1675" s="156" t="str">
        <f t="shared" si="1543"/>
        <v/>
      </c>
      <c r="K1675" s="177" t="str">
        <f t="shared" si="1544"/>
        <v/>
      </c>
      <c r="L1675" s="164" t="str">
        <f t="shared" si="1545"/>
        <v>UN</v>
      </c>
      <c r="M1675" s="116"/>
      <c r="N1675" s="167"/>
      <c r="O1675" s="172">
        <f t="shared" si="1553"/>
        <v>0</v>
      </c>
      <c r="P1675" s="121">
        <f t="shared" si="1546"/>
        <v>0</v>
      </c>
      <c r="Q1675" s="116"/>
      <c r="R1675" s="167"/>
      <c r="S1675" s="172">
        <f t="shared" si="1547"/>
        <v>0</v>
      </c>
      <c r="T1675" s="121">
        <f t="shared" si="1548"/>
        <v>0</v>
      </c>
      <c r="U1675" s="116"/>
      <c r="V1675" s="167"/>
      <c r="W1675" s="172">
        <f t="shared" si="1549"/>
        <v>0</v>
      </c>
      <c r="X1675" s="121">
        <f t="shared" si="1550"/>
        <v>0</v>
      </c>
      <c r="Y1675" s="116"/>
      <c r="Z1675" s="167"/>
      <c r="AA1675" s="172">
        <f t="shared" si="1551"/>
        <v>0</v>
      </c>
      <c r="AB1675" s="121">
        <f t="shared" si="1552"/>
        <v>0</v>
      </c>
    </row>
    <row r="1676" spans="2:28" s="117" customFormat="1" ht="15" hidden="1" outlineLevel="1" thickBot="1" x14ac:dyDescent="0.35">
      <c r="B1676" s="127"/>
      <c r="C1676" s="128"/>
      <c r="D1676" s="140"/>
      <c r="E1676" s="129"/>
      <c r="F1676" s="129"/>
      <c r="G1676" s="129"/>
      <c r="H1676" s="129"/>
      <c r="I1676" s="129"/>
      <c r="J1676" s="129"/>
      <c r="K1676" s="178"/>
      <c r="L1676" s="165"/>
      <c r="M1676" s="116"/>
      <c r="N1676" s="168"/>
      <c r="O1676" s="173"/>
      <c r="P1676" s="130"/>
      <c r="Q1676" s="116"/>
      <c r="R1676" s="168"/>
      <c r="S1676" s="173"/>
      <c r="T1676" s="130"/>
      <c r="U1676" s="116"/>
      <c r="V1676" s="168"/>
      <c r="W1676" s="173"/>
      <c r="X1676" s="130"/>
      <c r="Y1676" s="116"/>
      <c r="Z1676" s="168"/>
      <c r="AA1676" s="173"/>
      <c r="AB1676" s="130"/>
    </row>
    <row r="1677" spans="2:28" s="120" customFormat="1" ht="9" hidden="1" customHeight="1" outlineLevel="1" thickBot="1" x14ac:dyDescent="0.35">
      <c r="K1677" s="174"/>
      <c r="L1677" s="123"/>
      <c r="M1677" s="116"/>
      <c r="N1677" s="123"/>
      <c r="O1677" s="169"/>
      <c r="Q1677" s="116"/>
      <c r="R1677" s="123"/>
      <c r="S1677" s="169"/>
      <c r="U1677" s="116"/>
      <c r="V1677" s="123"/>
      <c r="W1677" s="169"/>
      <c r="Y1677" s="116"/>
      <c r="Z1677" s="123"/>
      <c r="AA1677" s="169"/>
    </row>
    <row r="1678" spans="2:28" s="122" customFormat="1" ht="15" hidden="1" outlineLevel="1" thickBot="1" x14ac:dyDescent="0.35">
      <c r="B1678" s="132" t="s">
        <v>8</v>
      </c>
      <c r="C1678" s="132" t="s">
        <v>9</v>
      </c>
      <c r="D1678" s="134" t="s">
        <v>12</v>
      </c>
      <c r="E1678" s="133" t="s">
        <v>14</v>
      </c>
      <c r="F1678" s="133" t="s">
        <v>15</v>
      </c>
      <c r="G1678" s="133" t="s">
        <v>16</v>
      </c>
      <c r="H1678" s="133" t="s">
        <v>2214</v>
      </c>
      <c r="I1678" s="133" t="s">
        <v>54</v>
      </c>
      <c r="J1678" s="133" t="s">
        <v>55</v>
      </c>
      <c r="K1678" s="175" t="s">
        <v>17</v>
      </c>
      <c r="L1678" s="162" t="s">
        <v>56</v>
      </c>
      <c r="M1678" s="116"/>
      <c r="N1678" s="161" t="s">
        <v>2213</v>
      </c>
      <c r="O1678" s="170" t="s">
        <v>1</v>
      </c>
      <c r="P1678" s="135" t="s">
        <v>0</v>
      </c>
      <c r="Q1678" s="116"/>
      <c r="R1678" s="161" t="s">
        <v>2213</v>
      </c>
      <c r="S1678" s="170" t="s">
        <v>1</v>
      </c>
      <c r="T1678" s="135" t="s">
        <v>0</v>
      </c>
      <c r="U1678" s="116"/>
      <c r="V1678" s="161" t="s">
        <v>2213</v>
      </c>
      <c r="W1678" s="170" t="s">
        <v>1</v>
      </c>
      <c r="X1678" s="135" t="s">
        <v>0</v>
      </c>
      <c r="Y1678" s="116"/>
      <c r="Z1678" s="161" t="s">
        <v>2213</v>
      </c>
      <c r="AA1678" s="170" t="s">
        <v>1</v>
      </c>
      <c r="AB1678" s="135" t="s">
        <v>0</v>
      </c>
    </row>
    <row r="1679" spans="2:28" s="120" customFormat="1" ht="9" customHeight="1" collapsed="1" thickBot="1" x14ac:dyDescent="0.35">
      <c r="K1679" s="174"/>
      <c r="L1679" s="123"/>
      <c r="M1679" s="116"/>
      <c r="N1679" s="123"/>
      <c r="O1679" s="169"/>
      <c r="Q1679" s="116"/>
      <c r="R1679" s="123"/>
      <c r="S1679" s="169"/>
      <c r="U1679" s="116"/>
      <c r="V1679" s="123"/>
      <c r="W1679" s="169"/>
      <c r="Y1679" s="116"/>
      <c r="Z1679" s="123"/>
      <c r="AA1679" s="169"/>
    </row>
    <row r="1680" spans="2:28" s="117" customFormat="1" ht="18" x14ac:dyDescent="0.3">
      <c r="B1680" s="141" t="s">
        <v>2442</v>
      </c>
      <c r="C1680" s="348" t="str">
        <f>IFERROR(INDEX(DATA!$E$6:$E$457,MATCH(B1680,DATA!$D$6:$D$457,0)),"")</f>
        <v>CABLE DESNUDO CU #2 AWG</v>
      </c>
      <c r="D1680" s="349"/>
      <c r="E1680" s="349"/>
      <c r="F1680" s="349"/>
      <c r="G1680" s="350"/>
      <c r="H1680" s="160"/>
      <c r="I1680" s="136"/>
      <c r="J1680" s="136"/>
      <c r="K1680" s="176"/>
      <c r="L1680" s="142" t="str">
        <f>IFERROR(INDEX(DATA!$F$6:$F$457,MATCH(B1680,DATA!$D$6:$D$457,0)),"")</f>
        <v>ML</v>
      </c>
      <c r="M1680" s="116"/>
      <c r="N1680" s="138"/>
      <c r="O1680" s="171">
        <f>ROUND(SUM(O1681:O1691),0)</f>
        <v>35</v>
      </c>
      <c r="P1680" s="125"/>
      <c r="Q1680" s="116"/>
      <c r="R1680" s="166"/>
      <c r="S1680" s="171">
        <f>ROUND(SUM(S1681:S1691),0)</f>
        <v>28</v>
      </c>
      <c r="T1680" s="125"/>
      <c r="U1680" s="116"/>
      <c r="V1680" s="166"/>
      <c r="W1680" s="171">
        <f>ROUND(SUM(W1681:W1691),0)</f>
        <v>34</v>
      </c>
      <c r="X1680" s="125"/>
      <c r="Y1680" s="116"/>
      <c r="Z1680" s="166"/>
      <c r="AA1680" s="171">
        <f>ROUND(SUM(AA1681:AA1691),0)</f>
        <v>33</v>
      </c>
      <c r="AB1680" s="125"/>
    </row>
    <row r="1681" spans="2:28" s="117" customFormat="1" hidden="1" outlineLevel="1" x14ac:dyDescent="0.3">
      <c r="B1681" s="126" t="s">
        <v>18</v>
      </c>
      <c r="C1681" s="143"/>
      <c r="D1681" s="137">
        <v>1</v>
      </c>
      <c r="E1681" s="139"/>
      <c r="F1681" s="139"/>
      <c r="G1681" s="139"/>
      <c r="H1681" s="156">
        <f>IF(L1681="ML",N1681,"")</f>
        <v>35.44</v>
      </c>
      <c r="I1681" s="156" t="str">
        <f>IF(L1681="M2",N1681,"")</f>
        <v/>
      </c>
      <c r="J1681" s="156" t="str">
        <f>IF(L1681="M3",N1681,"")</f>
        <v/>
      </c>
      <c r="K1681" s="177" t="str">
        <f>IF(L1681="KG",N1681,"")</f>
        <v/>
      </c>
      <c r="L1681" s="164" t="str">
        <f>L1680</f>
        <v>ML</v>
      </c>
      <c r="M1681" s="116"/>
      <c r="N1681" s="167">
        <v>35.44</v>
      </c>
      <c r="O1681" s="172">
        <f t="shared" ref="O1681" si="1554">IFERROR(D1681*N1681,"")</f>
        <v>35.44</v>
      </c>
      <c r="P1681" s="121">
        <f>IFERROR(O1681/$O$1680,"")</f>
        <v>1.0125714285714285</v>
      </c>
      <c r="Q1681" s="116"/>
      <c r="R1681" s="167">
        <v>28.3</v>
      </c>
      <c r="S1681" s="172">
        <f>IFERROR(D1681*R1681,"")</f>
        <v>28.3</v>
      </c>
      <c r="T1681" s="121">
        <f>IFERROR(S1681/$S$1680,"")</f>
        <v>1.0107142857142857</v>
      </c>
      <c r="U1681" s="116"/>
      <c r="V1681" s="167">
        <v>33.75</v>
      </c>
      <c r="W1681" s="172">
        <f>IFERROR(D1681*V1681,"")</f>
        <v>33.75</v>
      </c>
      <c r="X1681" s="121">
        <f>IFERROR(W1681/$W$1680,"")</f>
        <v>0.99264705882352944</v>
      </c>
      <c r="Y1681" s="116"/>
      <c r="Z1681" s="167">
        <v>32.950000000000003</v>
      </c>
      <c r="AA1681" s="172">
        <f>IFERROR(D1681*Z1681,"")</f>
        <v>32.950000000000003</v>
      </c>
      <c r="AB1681" s="121">
        <f>IFERROR(AA1681/$AA$1680,"")</f>
        <v>0.99848484848484853</v>
      </c>
    </row>
    <row r="1682" spans="2:28" s="117" customFormat="1" hidden="1" outlineLevel="1" x14ac:dyDescent="0.3">
      <c r="B1682" s="126" t="s">
        <v>19</v>
      </c>
      <c r="C1682" s="143"/>
      <c r="D1682" s="137"/>
      <c r="E1682" s="124"/>
      <c r="F1682" s="124"/>
      <c r="G1682" s="124"/>
      <c r="H1682" s="156">
        <f t="shared" ref="H1682:H1690" si="1555">IF(L1682="ML",N1682,"")</f>
        <v>0</v>
      </c>
      <c r="I1682" s="156" t="str">
        <f t="shared" ref="I1682:I1690" si="1556">IF(L1682="M2",N1682,"")</f>
        <v/>
      </c>
      <c r="J1682" s="156" t="str">
        <f t="shared" ref="J1682:J1690" si="1557">IF(L1682="M3",N1682,"")</f>
        <v/>
      </c>
      <c r="K1682" s="177" t="str">
        <f t="shared" ref="K1682:K1690" si="1558">IF(L1682="KG",N1682,"")</f>
        <v/>
      </c>
      <c r="L1682" s="164" t="str">
        <f t="shared" ref="L1682:L1690" si="1559">L1681</f>
        <v>ML</v>
      </c>
      <c r="M1682" s="116"/>
      <c r="N1682" s="167"/>
      <c r="O1682" s="172">
        <f>IFERROR(D1682*N1682,"")</f>
        <v>0</v>
      </c>
      <c r="P1682" s="121">
        <f t="shared" ref="P1682:P1690" si="1560">IFERROR(O1682/$O$1680,"")</f>
        <v>0</v>
      </c>
      <c r="Q1682" s="116"/>
      <c r="R1682" s="167"/>
      <c r="S1682" s="172">
        <f t="shared" ref="S1682:S1690" si="1561">IFERROR(D1682*R1682,"")</f>
        <v>0</v>
      </c>
      <c r="T1682" s="121">
        <f t="shared" ref="T1682:T1690" si="1562">IFERROR(S1682/$S$1680,"")</f>
        <v>0</v>
      </c>
      <c r="U1682" s="116"/>
      <c r="V1682" s="167"/>
      <c r="W1682" s="172">
        <f t="shared" ref="W1682:W1690" si="1563">IFERROR(D1682*V1682,"")</f>
        <v>0</v>
      </c>
      <c r="X1682" s="121">
        <f t="shared" ref="X1682:X1690" si="1564">IFERROR(W1682/$W$1680,"")</f>
        <v>0</v>
      </c>
      <c r="Y1682" s="116"/>
      <c r="Z1682" s="167"/>
      <c r="AA1682" s="172">
        <f t="shared" ref="AA1682:AA1690" si="1565">IFERROR(D1682*Z1682,"")</f>
        <v>0</v>
      </c>
      <c r="AB1682" s="121">
        <f t="shared" ref="AB1682:AB1690" si="1566">IFERROR(AA1682/$AA$1680,"")</f>
        <v>0</v>
      </c>
    </row>
    <row r="1683" spans="2:28" s="117" customFormat="1" hidden="1" outlineLevel="1" x14ac:dyDescent="0.3">
      <c r="B1683" s="126" t="s">
        <v>20</v>
      </c>
      <c r="C1683" s="143"/>
      <c r="D1683" s="137"/>
      <c r="E1683" s="124"/>
      <c r="F1683" s="124"/>
      <c r="G1683" s="124"/>
      <c r="H1683" s="156">
        <f t="shared" si="1555"/>
        <v>0</v>
      </c>
      <c r="I1683" s="156" t="str">
        <f t="shared" si="1556"/>
        <v/>
      </c>
      <c r="J1683" s="156" t="str">
        <f t="shared" si="1557"/>
        <v/>
      </c>
      <c r="K1683" s="177" t="str">
        <f t="shared" si="1558"/>
        <v/>
      </c>
      <c r="L1683" s="164" t="str">
        <f t="shared" si="1559"/>
        <v>ML</v>
      </c>
      <c r="M1683" s="116"/>
      <c r="N1683" s="167"/>
      <c r="O1683" s="172">
        <f t="shared" ref="O1683:O1690" si="1567">IFERROR(D1683*N1683,"")</f>
        <v>0</v>
      </c>
      <c r="P1683" s="121">
        <f t="shared" si="1560"/>
        <v>0</v>
      </c>
      <c r="Q1683" s="116"/>
      <c r="R1683" s="167"/>
      <c r="S1683" s="172">
        <f t="shared" si="1561"/>
        <v>0</v>
      </c>
      <c r="T1683" s="121">
        <f t="shared" si="1562"/>
        <v>0</v>
      </c>
      <c r="U1683" s="116"/>
      <c r="V1683" s="167"/>
      <c r="W1683" s="172">
        <f t="shared" si="1563"/>
        <v>0</v>
      </c>
      <c r="X1683" s="121">
        <f t="shared" si="1564"/>
        <v>0</v>
      </c>
      <c r="Y1683" s="116"/>
      <c r="Z1683" s="167"/>
      <c r="AA1683" s="172">
        <f t="shared" si="1565"/>
        <v>0</v>
      </c>
      <c r="AB1683" s="121">
        <f t="shared" si="1566"/>
        <v>0</v>
      </c>
    </row>
    <row r="1684" spans="2:28" s="117" customFormat="1" hidden="1" outlineLevel="1" x14ac:dyDescent="0.3">
      <c r="B1684" s="126" t="s">
        <v>21</v>
      </c>
      <c r="C1684" s="143"/>
      <c r="D1684" s="137"/>
      <c r="E1684" s="124"/>
      <c r="F1684" s="124"/>
      <c r="G1684" s="124"/>
      <c r="H1684" s="156">
        <f t="shared" si="1555"/>
        <v>0</v>
      </c>
      <c r="I1684" s="156" t="str">
        <f t="shared" si="1556"/>
        <v/>
      </c>
      <c r="J1684" s="156" t="str">
        <f t="shared" si="1557"/>
        <v/>
      </c>
      <c r="K1684" s="177" t="str">
        <f t="shared" si="1558"/>
        <v/>
      </c>
      <c r="L1684" s="164" t="str">
        <f t="shared" si="1559"/>
        <v>ML</v>
      </c>
      <c r="M1684" s="116"/>
      <c r="N1684" s="167"/>
      <c r="O1684" s="172">
        <f t="shared" si="1567"/>
        <v>0</v>
      </c>
      <c r="P1684" s="121">
        <f t="shared" si="1560"/>
        <v>0</v>
      </c>
      <c r="Q1684" s="116"/>
      <c r="R1684" s="167"/>
      <c r="S1684" s="172">
        <f t="shared" si="1561"/>
        <v>0</v>
      </c>
      <c r="T1684" s="121">
        <f t="shared" si="1562"/>
        <v>0</v>
      </c>
      <c r="U1684" s="116"/>
      <c r="V1684" s="167"/>
      <c r="W1684" s="172">
        <f t="shared" si="1563"/>
        <v>0</v>
      </c>
      <c r="X1684" s="121">
        <f t="shared" si="1564"/>
        <v>0</v>
      </c>
      <c r="Y1684" s="116"/>
      <c r="Z1684" s="167"/>
      <c r="AA1684" s="172">
        <f t="shared" si="1565"/>
        <v>0</v>
      </c>
      <c r="AB1684" s="121">
        <f t="shared" si="1566"/>
        <v>0</v>
      </c>
    </row>
    <row r="1685" spans="2:28" s="117" customFormat="1" hidden="1" outlineLevel="1" x14ac:dyDescent="0.3">
      <c r="B1685" s="126" t="s">
        <v>22</v>
      </c>
      <c r="C1685" s="143"/>
      <c r="D1685" s="137"/>
      <c r="E1685" s="124"/>
      <c r="F1685" s="124"/>
      <c r="G1685" s="124"/>
      <c r="H1685" s="156">
        <f t="shared" si="1555"/>
        <v>0</v>
      </c>
      <c r="I1685" s="156" t="str">
        <f t="shared" si="1556"/>
        <v/>
      </c>
      <c r="J1685" s="156" t="str">
        <f t="shared" si="1557"/>
        <v/>
      </c>
      <c r="K1685" s="177" t="str">
        <f t="shared" si="1558"/>
        <v/>
      </c>
      <c r="L1685" s="164" t="str">
        <f t="shared" si="1559"/>
        <v>ML</v>
      </c>
      <c r="M1685" s="116"/>
      <c r="N1685" s="167"/>
      <c r="O1685" s="172">
        <f t="shared" si="1567"/>
        <v>0</v>
      </c>
      <c r="P1685" s="121">
        <f t="shared" si="1560"/>
        <v>0</v>
      </c>
      <c r="Q1685" s="116"/>
      <c r="R1685" s="167"/>
      <c r="S1685" s="172">
        <f t="shared" si="1561"/>
        <v>0</v>
      </c>
      <c r="T1685" s="121">
        <f t="shared" si="1562"/>
        <v>0</v>
      </c>
      <c r="U1685" s="116"/>
      <c r="V1685" s="167"/>
      <c r="W1685" s="172">
        <f t="shared" si="1563"/>
        <v>0</v>
      </c>
      <c r="X1685" s="121">
        <f t="shared" si="1564"/>
        <v>0</v>
      </c>
      <c r="Y1685" s="116"/>
      <c r="Z1685" s="167"/>
      <c r="AA1685" s="172">
        <f t="shared" si="1565"/>
        <v>0</v>
      </c>
      <c r="AB1685" s="121">
        <f t="shared" si="1566"/>
        <v>0</v>
      </c>
    </row>
    <row r="1686" spans="2:28" s="117" customFormat="1" hidden="1" outlineLevel="1" x14ac:dyDescent="0.3">
      <c r="B1686" s="126" t="s">
        <v>23</v>
      </c>
      <c r="C1686" s="143"/>
      <c r="D1686" s="137"/>
      <c r="E1686" s="124"/>
      <c r="F1686" s="124"/>
      <c r="G1686" s="124"/>
      <c r="H1686" s="156">
        <f t="shared" si="1555"/>
        <v>0</v>
      </c>
      <c r="I1686" s="156" t="str">
        <f t="shared" si="1556"/>
        <v/>
      </c>
      <c r="J1686" s="156" t="str">
        <f t="shared" si="1557"/>
        <v/>
      </c>
      <c r="K1686" s="177" t="str">
        <f t="shared" si="1558"/>
        <v/>
      </c>
      <c r="L1686" s="164" t="str">
        <f t="shared" si="1559"/>
        <v>ML</v>
      </c>
      <c r="M1686" s="116"/>
      <c r="N1686" s="167"/>
      <c r="O1686" s="172">
        <f t="shared" si="1567"/>
        <v>0</v>
      </c>
      <c r="P1686" s="121">
        <f t="shared" si="1560"/>
        <v>0</v>
      </c>
      <c r="Q1686" s="116"/>
      <c r="R1686" s="167"/>
      <c r="S1686" s="172">
        <f t="shared" si="1561"/>
        <v>0</v>
      </c>
      <c r="T1686" s="121">
        <f t="shared" si="1562"/>
        <v>0</v>
      </c>
      <c r="U1686" s="116"/>
      <c r="V1686" s="167"/>
      <c r="W1686" s="172">
        <f t="shared" si="1563"/>
        <v>0</v>
      </c>
      <c r="X1686" s="121">
        <f t="shared" si="1564"/>
        <v>0</v>
      </c>
      <c r="Y1686" s="116"/>
      <c r="Z1686" s="167"/>
      <c r="AA1686" s="172">
        <f t="shared" si="1565"/>
        <v>0</v>
      </c>
      <c r="AB1686" s="121">
        <f t="shared" si="1566"/>
        <v>0</v>
      </c>
    </row>
    <row r="1687" spans="2:28" s="117" customFormat="1" hidden="1" outlineLevel="1" x14ac:dyDescent="0.3">
      <c r="B1687" s="126" t="s">
        <v>24</v>
      </c>
      <c r="C1687" s="143"/>
      <c r="D1687" s="137"/>
      <c r="E1687" s="124"/>
      <c r="F1687" s="124"/>
      <c r="G1687" s="124"/>
      <c r="H1687" s="156">
        <f t="shared" si="1555"/>
        <v>0</v>
      </c>
      <c r="I1687" s="156" t="str">
        <f t="shared" si="1556"/>
        <v/>
      </c>
      <c r="J1687" s="156" t="str">
        <f t="shared" si="1557"/>
        <v/>
      </c>
      <c r="K1687" s="177" t="str">
        <f t="shared" si="1558"/>
        <v/>
      </c>
      <c r="L1687" s="164" t="str">
        <f t="shared" si="1559"/>
        <v>ML</v>
      </c>
      <c r="M1687" s="116"/>
      <c r="N1687" s="167"/>
      <c r="O1687" s="172">
        <f t="shared" si="1567"/>
        <v>0</v>
      </c>
      <c r="P1687" s="121">
        <f t="shared" si="1560"/>
        <v>0</v>
      </c>
      <c r="Q1687" s="116"/>
      <c r="R1687" s="167"/>
      <c r="S1687" s="172">
        <f t="shared" si="1561"/>
        <v>0</v>
      </c>
      <c r="T1687" s="121">
        <f t="shared" si="1562"/>
        <v>0</v>
      </c>
      <c r="U1687" s="116"/>
      <c r="V1687" s="167"/>
      <c r="W1687" s="172">
        <f t="shared" si="1563"/>
        <v>0</v>
      </c>
      <c r="X1687" s="121">
        <f t="shared" si="1564"/>
        <v>0</v>
      </c>
      <c r="Y1687" s="116"/>
      <c r="Z1687" s="167"/>
      <c r="AA1687" s="172">
        <f t="shared" si="1565"/>
        <v>0</v>
      </c>
      <c r="AB1687" s="121">
        <f t="shared" si="1566"/>
        <v>0</v>
      </c>
    </row>
    <row r="1688" spans="2:28" s="117" customFormat="1" hidden="1" outlineLevel="1" x14ac:dyDescent="0.3">
      <c r="B1688" s="126" t="s">
        <v>25</v>
      </c>
      <c r="C1688" s="143"/>
      <c r="D1688" s="137"/>
      <c r="E1688" s="124"/>
      <c r="F1688" s="124"/>
      <c r="G1688" s="124"/>
      <c r="H1688" s="156">
        <f t="shared" si="1555"/>
        <v>0</v>
      </c>
      <c r="I1688" s="156" t="str">
        <f t="shared" si="1556"/>
        <v/>
      </c>
      <c r="J1688" s="156" t="str">
        <f t="shared" si="1557"/>
        <v/>
      </c>
      <c r="K1688" s="177" t="str">
        <f t="shared" si="1558"/>
        <v/>
      </c>
      <c r="L1688" s="164" t="str">
        <f t="shared" si="1559"/>
        <v>ML</v>
      </c>
      <c r="M1688" s="116"/>
      <c r="N1688" s="167"/>
      <c r="O1688" s="172">
        <f t="shared" si="1567"/>
        <v>0</v>
      </c>
      <c r="P1688" s="121">
        <f t="shared" si="1560"/>
        <v>0</v>
      </c>
      <c r="Q1688" s="116"/>
      <c r="R1688" s="167"/>
      <c r="S1688" s="172">
        <f t="shared" si="1561"/>
        <v>0</v>
      </c>
      <c r="T1688" s="121">
        <f t="shared" si="1562"/>
        <v>0</v>
      </c>
      <c r="U1688" s="116"/>
      <c r="V1688" s="167"/>
      <c r="W1688" s="172">
        <f t="shared" si="1563"/>
        <v>0</v>
      </c>
      <c r="X1688" s="121">
        <f t="shared" si="1564"/>
        <v>0</v>
      </c>
      <c r="Y1688" s="116"/>
      <c r="Z1688" s="167"/>
      <c r="AA1688" s="172">
        <f t="shared" si="1565"/>
        <v>0</v>
      </c>
      <c r="AB1688" s="121">
        <f t="shared" si="1566"/>
        <v>0</v>
      </c>
    </row>
    <row r="1689" spans="2:28" s="117" customFormat="1" hidden="1" outlineLevel="1" x14ac:dyDescent="0.3">
      <c r="B1689" s="126" t="s">
        <v>26</v>
      </c>
      <c r="C1689" s="143"/>
      <c r="D1689" s="137"/>
      <c r="E1689" s="124"/>
      <c r="F1689" s="124"/>
      <c r="G1689" s="124"/>
      <c r="H1689" s="156">
        <f t="shared" si="1555"/>
        <v>0</v>
      </c>
      <c r="I1689" s="156" t="str">
        <f t="shared" si="1556"/>
        <v/>
      </c>
      <c r="J1689" s="156" t="str">
        <f t="shared" si="1557"/>
        <v/>
      </c>
      <c r="K1689" s="177" t="str">
        <f t="shared" si="1558"/>
        <v/>
      </c>
      <c r="L1689" s="164" t="str">
        <f t="shared" si="1559"/>
        <v>ML</v>
      </c>
      <c r="M1689" s="116"/>
      <c r="N1689" s="167"/>
      <c r="O1689" s="172">
        <f t="shared" si="1567"/>
        <v>0</v>
      </c>
      <c r="P1689" s="121">
        <f t="shared" si="1560"/>
        <v>0</v>
      </c>
      <c r="Q1689" s="116"/>
      <c r="R1689" s="167"/>
      <c r="S1689" s="172">
        <f t="shared" si="1561"/>
        <v>0</v>
      </c>
      <c r="T1689" s="121">
        <f t="shared" si="1562"/>
        <v>0</v>
      </c>
      <c r="U1689" s="116"/>
      <c r="V1689" s="167"/>
      <c r="W1689" s="172">
        <f t="shared" si="1563"/>
        <v>0</v>
      </c>
      <c r="X1689" s="121">
        <f t="shared" si="1564"/>
        <v>0</v>
      </c>
      <c r="Y1689" s="116"/>
      <c r="Z1689" s="167"/>
      <c r="AA1689" s="172">
        <f t="shared" si="1565"/>
        <v>0</v>
      </c>
      <c r="AB1689" s="121">
        <f t="shared" si="1566"/>
        <v>0</v>
      </c>
    </row>
    <row r="1690" spans="2:28" s="117" customFormat="1" hidden="1" outlineLevel="1" x14ac:dyDescent="0.3">
      <c r="B1690" s="126" t="s">
        <v>27</v>
      </c>
      <c r="C1690" s="143"/>
      <c r="D1690" s="137"/>
      <c r="E1690" s="124"/>
      <c r="F1690" s="124"/>
      <c r="G1690" s="124"/>
      <c r="H1690" s="156">
        <f t="shared" si="1555"/>
        <v>0</v>
      </c>
      <c r="I1690" s="156" t="str">
        <f t="shared" si="1556"/>
        <v/>
      </c>
      <c r="J1690" s="156" t="str">
        <f t="shared" si="1557"/>
        <v/>
      </c>
      <c r="K1690" s="177" t="str">
        <f t="shared" si="1558"/>
        <v/>
      </c>
      <c r="L1690" s="164" t="str">
        <f t="shared" si="1559"/>
        <v>ML</v>
      </c>
      <c r="M1690" s="116"/>
      <c r="N1690" s="167"/>
      <c r="O1690" s="172">
        <f t="shared" si="1567"/>
        <v>0</v>
      </c>
      <c r="P1690" s="121">
        <f t="shared" si="1560"/>
        <v>0</v>
      </c>
      <c r="Q1690" s="116"/>
      <c r="R1690" s="167"/>
      <c r="S1690" s="172">
        <f t="shared" si="1561"/>
        <v>0</v>
      </c>
      <c r="T1690" s="121">
        <f t="shared" si="1562"/>
        <v>0</v>
      </c>
      <c r="U1690" s="116"/>
      <c r="V1690" s="167"/>
      <c r="W1690" s="172">
        <f t="shared" si="1563"/>
        <v>0</v>
      </c>
      <c r="X1690" s="121">
        <f t="shared" si="1564"/>
        <v>0</v>
      </c>
      <c r="Y1690" s="116"/>
      <c r="Z1690" s="167"/>
      <c r="AA1690" s="172">
        <f t="shared" si="1565"/>
        <v>0</v>
      </c>
      <c r="AB1690" s="121">
        <f t="shared" si="1566"/>
        <v>0</v>
      </c>
    </row>
    <row r="1691" spans="2:28" s="117" customFormat="1" ht="15" hidden="1" outlineLevel="1" thickBot="1" x14ac:dyDescent="0.35">
      <c r="B1691" s="127"/>
      <c r="C1691" s="128"/>
      <c r="D1691" s="140"/>
      <c r="E1691" s="129"/>
      <c r="F1691" s="129"/>
      <c r="G1691" s="129"/>
      <c r="H1691" s="129"/>
      <c r="I1691" s="129"/>
      <c r="J1691" s="129"/>
      <c r="K1691" s="178"/>
      <c r="L1691" s="165"/>
      <c r="M1691" s="116"/>
      <c r="N1691" s="168"/>
      <c r="O1691" s="173"/>
      <c r="P1691" s="130"/>
      <c r="Q1691" s="116"/>
      <c r="R1691" s="168"/>
      <c r="S1691" s="173"/>
      <c r="T1691" s="130"/>
      <c r="U1691" s="116"/>
      <c r="V1691" s="168"/>
      <c r="W1691" s="173"/>
      <c r="X1691" s="130"/>
      <c r="Y1691" s="116"/>
      <c r="Z1691" s="168"/>
      <c r="AA1691" s="173"/>
      <c r="AB1691" s="130"/>
    </row>
    <row r="1692" spans="2:28" s="120" customFormat="1" ht="9" hidden="1" customHeight="1" outlineLevel="1" thickBot="1" x14ac:dyDescent="0.35">
      <c r="K1692" s="174"/>
      <c r="L1692" s="123"/>
      <c r="M1692" s="116"/>
      <c r="N1692" s="123"/>
      <c r="O1692" s="169"/>
      <c r="Q1692" s="116"/>
      <c r="R1692" s="123"/>
      <c r="S1692" s="169"/>
      <c r="U1692" s="116"/>
      <c r="V1692" s="123"/>
      <c r="W1692" s="169"/>
      <c r="Y1692" s="116"/>
      <c r="Z1692" s="123"/>
      <c r="AA1692" s="169"/>
    </row>
    <row r="1693" spans="2:28" s="122" customFormat="1" ht="15" hidden="1" outlineLevel="1" thickBot="1" x14ac:dyDescent="0.35">
      <c r="B1693" s="132" t="s">
        <v>8</v>
      </c>
      <c r="C1693" s="132" t="s">
        <v>9</v>
      </c>
      <c r="D1693" s="134" t="s">
        <v>12</v>
      </c>
      <c r="E1693" s="133" t="s">
        <v>14</v>
      </c>
      <c r="F1693" s="133" t="s">
        <v>15</v>
      </c>
      <c r="G1693" s="133" t="s">
        <v>16</v>
      </c>
      <c r="H1693" s="133" t="s">
        <v>2214</v>
      </c>
      <c r="I1693" s="133" t="s">
        <v>54</v>
      </c>
      <c r="J1693" s="133" t="s">
        <v>55</v>
      </c>
      <c r="K1693" s="175" t="s">
        <v>17</v>
      </c>
      <c r="L1693" s="162" t="s">
        <v>56</v>
      </c>
      <c r="M1693" s="116"/>
      <c r="N1693" s="161" t="s">
        <v>2213</v>
      </c>
      <c r="O1693" s="170" t="s">
        <v>1</v>
      </c>
      <c r="P1693" s="135" t="s">
        <v>0</v>
      </c>
      <c r="Q1693" s="116"/>
      <c r="R1693" s="161" t="s">
        <v>2213</v>
      </c>
      <c r="S1693" s="170" t="s">
        <v>1</v>
      </c>
      <c r="T1693" s="135" t="s">
        <v>0</v>
      </c>
      <c r="U1693" s="116"/>
      <c r="V1693" s="161" t="s">
        <v>2213</v>
      </c>
      <c r="W1693" s="170" t="s">
        <v>1</v>
      </c>
      <c r="X1693" s="135" t="s">
        <v>0</v>
      </c>
      <c r="Y1693" s="116"/>
      <c r="Z1693" s="161" t="s">
        <v>2213</v>
      </c>
      <c r="AA1693" s="170" t="s">
        <v>1</v>
      </c>
      <c r="AB1693" s="135" t="s">
        <v>0</v>
      </c>
    </row>
    <row r="1694" spans="2:28" s="120" customFormat="1" ht="9" customHeight="1" collapsed="1" thickBot="1" x14ac:dyDescent="0.35">
      <c r="K1694" s="174"/>
      <c r="L1694" s="123"/>
      <c r="M1694" s="116"/>
      <c r="N1694" s="123"/>
      <c r="O1694" s="169"/>
      <c r="Q1694" s="116"/>
      <c r="R1694" s="123"/>
      <c r="S1694" s="169"/>
      <c r="U1694" s="116"/>
      <c r="V1694" s="123"/>
      <c r="W1694" s="169"/>
      <c r="Y1694" s="116"/>
      <c r="Z1694" s="123"/>
      <c r="AA1694" s="169"/>
    </row>
    <row r="1695" spans="2:28" s="117" customFormat="1" ht="18" x14ac:dyDescent="0.3">
      <c r="B1695" s="141" t="s">
        <v>2443</v>
      </c>
      <c r="C1695" s="348" t="str">
        <f>IFERROR(INDEX(DATA!$E$6:$E$457,MATCH(B1695,DATA!$D$6:$D$457,0)),"")</f>
        <v>LÍNEA A TIERRA TABLERO GENERAL (VARILLA COOPER WELL)</v>
      </c>
      <c r="D1695" s="349"/>
      <c r="E1695" s="349"/>
      <c r="F1695" s="349"/>
      <c r="G1695" s="350"/>
      <c r="H1695" s="160"/>
      <c r="I1695" s="136"/>
      <c r="J1695" s="136"/>
      <c r="K1695" s="176"/>
      <c r="L1695" s="142" t="str">
        <f>IFERROR(INDEX(DATA!$F$6:$F$457,MATCH(B1695,DATA!$D$6:$D$457,0)),"")</f>
        <v>UN</v>
      </c>
      <c r="M1695" s="116"/>
      <c r="N1695" s="138"/>
      <c r="O1695" s="171">
        <f>ROUND(SUM(O1696:O1706),0)</f>
        <v>42</v>
      </c>
      <c r="P1695" s="125"/>
      <c r="Q1695" s="116"/>
      <c r="R1695" s="166"/>
      <c r="S1695" s="171">
        <f>ROUND(SUM(S1696:S1706),0)</f>
        <v>34</v>
      </c>
      <c r="T1695" s="125"/>
      <c r="U1695" s="116"/>
      <c r="V1695" s="166"/>
      <c r="W1695" s="171">
        <f>ROUND(SUM(W1696:W1706),0)</f>
        <v>40</v>
      </c>
      <c r="X1695" s="125"/>
      <c r="Y1695" s="116"/>
      <c r="Z1695" s="166"/>
      <c r="AA1695" s="171">
        <f>ROUND(SUM(AA1696:AA1706),0)</f>
        <v>40</v>
      </c>
      <c r="AB1695" s="125"/>
    </row>
    <row r="1696" spans="2:28" s="117" customFormat="1" hidden="1" outlineLevel="1" x14ac:dyDescent="0.3">
      <c r="B1696" s="126" t="s">
        <v>18</v>
      </c>
      <c r="C1696" s="143" t="s">
        <v>2510</v>
      </c>
      <c r="D1696" s="137">
        <v>1</v>
      </c>
      <c r="E1696" s="139"/>
      <c r="F1696" s="139"/>
      <c r="G1696" s="139"/>
      <c r="H1696" s="156" t="str">
        <f>IF(L1696="ML",N1696,"")</f>
        <v/>
      </c>
      <c r="I1696" s="156" t="str">
        <f>IF(L1696="M2",N1696,"")</f>
        <v/>
      </c>
      <c r="J1696" s="156" t="str">
        <f>IF(L1696="M3",N1696,"")</f>
        <v/>
      </c>
      <c r="K1696" s="177" t="str">
        <f>IF(L1696="KG",N1696,"")</f>
        <v/>
      </c>
      <c r="L1696" s="164" t="str">
        <f>L1695</f>
        <v>UN</v>
      </c>
      <c r="M1696" s="116"/>
      <c r="N1696" s="167">
        <v>1</v>
      </c>
      <c r="O1696" s="172">
        <f t="shared" ref="O1696" si="1568">IFERROR(D1696*N1696,"")</f>
        <v>1</v>
      </c>
      <c r="P1696" s="121">
        <f>IFERROR(O1696/$O$1695,"")</f>
        <v>2.3809523809523808E-2</v>
      </c>
      <c r="Q1696" s="116"/>
      <c r="R1696" s="167">
        <v>1</v>
      </c>
      <c r="S1696" s="172">
        <f>IFERROR(D1696*R1696,"")</f>
        <v>1</v>
      </c>
      <c r="T1696" s="121">
        <f>IFERROR(S1696/$S$1695,"")</f>
        <v>2.9411764705882353E-2</v>
      </c>
      <c r="U1696" s="116"/>
      <c r="V1696" s="167">
        <v>1</v>
      </c>
      <c r="W1696" s="172">
        <f>IFERROR(D1696*V1696,"")</f>
        <v>1</v>
      </c>
      <c r="X1696" s="121">
        <f>IFERROR(W1696/$W$1695,"")</f>
        <v>2.5000000000000001E-2</v>
      </c>
      <c r="Y1696" s="116"/>
      <c r="Z1696" s="167">
        <v>1</v>
      </c>
      <c r="AA1696" s="172">
        <f>IFERROR(D1696*Z1696,"")</f>
        <v>1</v>
      </c>
      <c r="AB1696" s="121">
        <f>IFERROR(AA1696/$AA$1695,"")</f>
        <v>2.5000000000000001E-2</v>
      </c>
    </row>
    <row r="1697" spans="2:28" s="117" customFormat="1" hidden="1" outlineLevel="1" x14ac:dyDescent="0.3">
      <c r="B1697" s="126" t="s">
        <v>19</v>
      </c>
      <c r="C1697" s="143" t="s">
        <v>2510</v>
      </c>
      <c r="D1697" s="137">
        <v>1</v>
      </c>
      <c r="E1697" s="124"/>
      <c r="F1697" s="124"/>
      <c r="G1697" s="124"/>
      <c r="H1697" s="156" t="str">
        <f t="shared" ref="H1697:H1705" si="1569">IF(L1697="ML",N1697,"")</f>
        <v/>
      </c>
      <c r="I1697" s="156" t="str">
        <f t="shared" ref="I1697:I1705" si="1570">IF(L1697="M2",N1697,"")</f>
        <v/>
      </c>
      <c r="J1697" s="156" t="str">
        <f t="shared" ref="J1697:J1705" si="1571">IF(L1697="M3",N1697,"")</f>
        <v/>
      </c>
      <c r="K1697" s="177" t="str">
        <f t="shared" ref="K1697:K1705" si="1572">IF(L1697="KG",N1697,"")</f>
        <v/>
      </c>
      <c r="L1697" s="164" t="str">
        <f t="shared" ref="L1697:L1705" si="1573">L1696</f>
        <v>UN</v>
      </c>
      <c r="M1697" s="116"/>
      <c r="N1697" s="167">
        <v>41</v>
      </c>
      <c r="O1697" s="172">
        <f>IFERROR(D1697*N1697,"")</f>
        <v>41</v>
      </c>
      <c r="P1697" s="121">
        <f t="shared" ref="P1697:P1705" si="1574">IFERROR(O1697/$O$1695,"")</f>
        <v>0.97619047619047616</v>
      </c>
      <c r="Q1697" s="116"/>
      <c r="R1697" s="167">
        <v>33</v>
      </c>
      <c r="S1697" s="172">
        <f t="shared" ref="S1697:S1705" si="1575">IFERROR(D1697*R1697,"")</f>
        <v>33</v>
      </c>
      <c r="T1697" s="121">
        <f t="shared" ref="T1697:T1705" si="1576">IFERROR(S1697/$S$1695,"")</f>
        <v>0.97058823529411764</v>
      </c>
      <c r="U1697" s="116"/>
      <c r="V1697" s="167">
        <v>39</v>
      </c>
      <c r="W1697" s="172">
        <f t="shared" ref="W1697:W1705" si="1577">IFERROR(D1697*V1697,"")</f>
        <v>39</v>
      </c>
      <c r="X1697" s="121">
        <f t="shared" ref="X1697:X1705" si="1578">IFERROR(W1697/$W$1695,"")</f>
        <v>0.97499999999999998</v>
      </c>
      <c r="Y1697" s="116"/>
      <c r="Z1697" s="167">
        <v>39</v>
      </c>
      <c r="AA1697" s="172">
        <f t="shared" ref="AA1697:AA1705" si="1579">IFERROR(D1697*Z1697,"")</f>
        <v>39</v>
      </c>
      <c r="AB1697" s="121">
        <f t="shared" ref="AB1697:AB1705" si="1580">IFERROR(AA1697/$AA$1695,"")</f>
        <v>0.97499999999999998</v>
      </c>
    </row>
    <row r="1698" spans="2:28" s="117" customFormat="1" hidden="1" outlineLevel="1" x14ac:dyDescent="0.3">
      <c r="B1698" s="126" t="s">
        <v>20</v>
      </c>
      <c r="C1698" s="143"/>
      <c r="D1698" s="137"/>
      <c r="E1698" s="124"/>
      <c r="F1698" s="124"/>
      <c r="G1698" s="124"/>
      <c r="H1698" s="156" t="str">
        <f t="shared" si="1569"/>
        <v/>
      </c>
      <c r="I1698" s="156" t="str">
        <f t="shared" si="1570"/>
        <v/>
      </c>
      <c r="J1698" s="156" t="str">
        <f t="shared" si="1571"/>
        <v/>
      </c>
      <c r="K1698" s="177" t="str">
        <f t="shared" si="1572"/>
        <v/>
      </c>
      <c r="L1698" s="164" t="str">
        <f t="shared" si="1573"/>
        <v>UN</v>
      </c>
      <c r="M1698" s="116"/>
      <c r="N1698" s="167"/>
      <c r="O1698" s="172">
        <f t="shared" ref="O1698:O1705" si="1581">IFERROR(D1698*N1698,"")</f>
        <v>0</v>
      </c>
      <c r="P1698" s="121">
        <f t="shared" si="1574"/>
        <v>0</v>
      </c>
      <c r="Q1698" s="116"/>
      <c r="R1698" s="167"/>
      <c r="S1698" s="172">
        <f t="shared" si="1575"/>
        <v>0</v>
      </c>
      <c r="T1698" s="121">
        <f t="shared" si="1576"/>
        <v>0</v>
      </c>
      <c r="U1698" s="116"/>
      <c r="V1698" s="167"/>
      <c r="W1698" s="172">
        <f t="shared" si="1577"/>
        <v>0</v>
      </c>
      <c r="X1698" s="121">
        <f t="shared" si="1578"/>
        <v>0</v>
      </c>
      <c r="Y1698" s="116"/>
      <c r="Z1698" s="167"/>
      <c r="AA1698" s="172">
        <f t="shared" si="1579"/>
        <v>0</v>
      </c>
      <c r="AB1698" s="121">
        <f t="shared" si="1580"/>
        <v>0</v>
      </c>
    </row>
    <row r="1699" spans="2:28" s="117" customFormat="1" hidden="1" outlineLevel="1" x14ac:dyDescent="0.3">
      <c r="B1699" s="126" t="s">
        <v>21</v>
      </c>
      <c r="C1699" s="143"/>
      <c r="D1699" s="137"/>
      <c r="E1699" s="124"/>
      <c r="F1699" s="124"/>
      <c r="G1699" s="124"/>
      <c r="H1699" s="156" t="str">
        <f t="shared" si="1569"/>
        <v/>
      </c>
      <c r="I1699" s="156" t="str">
        <f t="shared" si="1570"/>
        <v/>
      </c>
      <c r="J1699" s="156" t="str">
        <f t="shared" si="1571"/>
        <v/>
      </c>
      <c r="K1699" s="177" t="str">
        <f t="shared" si="1572"/>
        <v/>
      </c>
      <c r="L1699" s="164" t="str">
        <f t="shared" si="1573"/>
        <v>UN</v>
      </c>
      <c r="M1699" s="116"/>
      <c r="N1699" s="167"/>
      <c r="O1699" s="172">
        <f t="shared" si="1581"/>
        <v>0</v>
      </c>
      <c r="P1699" s="121">
        <f t="shared" si="1574"/>
        <v>0</v>
      </c>
      <c r="Q1699" s="116"/>
      <c r="R1699" s="167"/>
      <c r="S1699" s="172">
        <f t="shared" si="1575"/>
        <v>0</v>
      </c>
      <c r="T1699" s="121">
        <f t="shared" si="1576"/>
        <v>0</v>
      </c>
      <c r="U1699" s="116"/>
      <c r="V1699" s="167"/>
      <c r="W1699" s="172">
        <f t="shared" si="1577"/>
        <v>0</v>
      </c>
      <c r="X1699" s="121">
        <f t="shared" si="1578"/>
        <v>0</v>
      </c>
      <c r="Y1699" s="116"/>
      <c r="Z1699" s="167"/>
      <c r="AA1699" s="172">
        <f t="shared" si="1579"/>
        <v>0</v>
      </c>
      <c r="AB1699" s="121">
        <f t="shared" si="1580"/>
        <v>0</v>
      </c>
    </row>
    <row r="1700" spans="2:28" s="117" customFormat="1" hidden="1" outlineLevel="1" x14ac:dyDescent="0.3">
      <c r="B1700" s="126" t="s">
        <v>22</v>
      </c>
      <c r="C1700" s="143"/>
      <c r="D1700" s="137"/>
      <c r="E1700" s="124"/>
      <c r="F1700" s="124"/>
      <c r="G1700" s="124"/>
      <c r="H1700" s="156" t="str">
        <f t="shared" si="1569"/>
        <v/>
      </c>
      <c r="I1700" s="156" t="str">
        <f t="shared" si="1570"/>
        <v/>
      </c>
      <c r="J1700" s="156" t="str">
        <f t="shared" si="1571"/>
        <v/>
      </c>
      <c r="K1700" s="177" t="str">
        <f t="shared" si="1572"/>
        <v/>
      </c>
      <c r="L1700" s="164" t="str">
        <f t="shared" si="1573"/>
        <v>UN</v>
      </c>
      <c r="M1700" s="116"/>
      <c r="N1700" s="167"/>
      <c r="O1700" s="172">
        <f t="shared" si="1581"/>
        <v>0</v>
      </c>
      <c r="P1700" s="121">
        <f t="shared" si="1574"/>
        <v>0</v>
      </c>
      <c r="Q1700" s="116"/>
      <c r="R1700" s="167"/>
      <c r="S1700" s="172">
        <f t="shared" si="1575"/>
        <v>0</v>
      </c>
      <c r="T1700" s="121">
        <f t="shared" si="1576"/>
        <v>0</v>
      </c>
      <c r="U1700" s="116"/>
      <c r="V1700" s="167"/>
      <c r="W1700" s="172">
        <f t="shared" si="1577"/>
        <v>0</v>
      </c>
      <c r="X1700" s="121">
        <f t="shared" si="1578"/>
        <v>0</v>
      </c>
      <c r="Y1700" s="116"/>
      <c r="Z1700" s="167"/>
      <c r="AA1700" s="172">
        <f t="shared" si="1579"/>
        <v>0</v>
      </c>
      <c r="AB1700" s="121">
        <f t="shared" si="1580"/>
        <v>0</v>
      </c>
    </row>
    <row r="1701" spans="2:28" s="117" customFormat="1" hidden="1" outlineLevel="1" x14ac:dyDescent="0.3">
      <c r="B1701" s="126" t="s">
        <v>23</v>
      </c>
      <c r="C1701" s="143"/>
      <c r="D1701" s="137"/>
      <c r="E1701" s="124"/>
      <c r="F1701" s="124"/>
      <c r="G1701" s="124"/>
      <c r="H1701" s="156" t="str">
        <f t="shared" si="1569"/>
        <v/>
      </c>
      <c r="I1701" s="156" t="str">
        <f t="shared" si="1570"/>
        <v/>
      </c>
      <c r="J1701" s="156" t="str">
        <f t="shared" si="1571"/>
        <v/>
      </c>
      <c r="K1701" s="177" t="str">
        <f t="shared" si="1572"/>
        <v/>
      </c>
      <c r="L1701" s="164" t="str">
        <f t="shared" si="1573"/>
        <v>UN</v>
      </c>
      <c r="M1701" s="116"/>
      <c r="N1701" s="167"/>
      <c r="O1701" s="172">
        <f t="shared" si="1581"/>
        <v>0</v>
      </c>
      <c r="P1701" s="121">
        <f t="shared" si="1574"/>
        <v>0</v>
      </c>
      <c r="Q1701" s="116"/>
      <c r="R1701" s="167"/>
      <c r="S1701" s="172">
        <f t="shared" si="1575"/>
        <v>0</v>
      </c>
      <c r="T1701" s="121">
        <f t="shared" si="1576"/>
        <v>0</v>
      </c>
      <c r="U1701" s="116"/>
      <c r="V1701" s="167"/>
      <c r="W1701" s="172">
        <f t="shared" si="1577"/>
        <v>0</v>
      </c>
      <c r="X1701" s="121">
        <f t="shared" si="1578"/>
        <v>0</v>
      </c>
      <c r="Y1701" s="116"/>
      <c r="Z1701" s="167"/>
      <c r="AA1701" s="172">
        <f t="shared" si="1579"/>
        <v>0</v>
      </c>
      <c r="AB1701" s="121">
        <f t="shared" si="1580"/>
        <v>0</v>
      </c>
    </row>
    <row r="1702" spans="2:28" s="117" customFormat="1" hidden="1" outlineLevel="1" x14ac:dyDescent="0.3">
      <c r="B1702" s="126" t="s">
        <v>24</v>
      </c>
      <c r="C1702" s="143"/>
      <c r="D1702" s="137"/>
      <c r="E1702" s="124"/>
      <c r="F1702" s="124"/>
      <c r="G1702" s="124"/>
      <c r="H1702" s="156" t="str">
        <f t="shared" si="1569"/>
        <v/>
      </c>
      <c r="I1702" s="156" t="str">
        <f t="shared" si="1570"/>
        <v/>
      </c>
      <c r="J1702" s="156" t="str">
        <f t="shared" si="1571"/>
        <v/>
      </c>
      <c r="K1702" s="177" t="str">
        <f t="shared" si="1572"/>
        <v/>
      </c>
      <c r="L1702" s="164" t="str">
        <f t="shared" si="1573"/>
        <v>UN</v>
      </c>
      <c r="M1702" s="116"/>
      <c r="N1702" s="167"/>
      <c r="O1702" s="172">
        <f t="shared" si="1581"/>
        <v>0</v>
      </c>
      <c r="P1702" s="121">
        <f t="shared" si="1574"/>
        <v>0</v>
      </c>
      <c r="Q1702" s="116"/>
      <c r="R1702" s="167"/>
      <c r="S1702" s="172">
        <f t="shared" si="1575"/>
        <v>0</v>
      </c>
      <c r="T1702" s="121">
        <f t="shared" si="1576"/>
        <v>0</v>
      </c>
      <c r="U1702" s="116"/>
      <c r="V1702" s="167"/>
      <c r="W1702" s="172">
        <f t="shared" si="1577"/>
        <v>0</v>
      </c>
      <c r="X1702" s="121">
        <f t="shared" si="1578"/>
        <v>0</v>
      </c>
      <c r="Y1702" s="116"/>
      <c r="Z1702" s="167"/>
      <c r="AA1702" s="172">
        <f t="shared" si="1579"/>
        <v>0</v>
      </c>
      <c r="AB1702" s="121">
        <f t="shared" si="1580"/>
        <v>0</v>
      </c>
    </row>
    <row r="1703" spans="2:28" s="117" customFormat="1" hidden="1" outlineLevel="1" x14ac:dyDescent="0.3">
      <c r="B1703" s="126" t="s">
        <v>25</v>
      </c>
      <c r="C1703" s="143"/>
      <c r="D1703" s="137"/>
      <c r="E1703" s="124"/>
      <c r="F1703" s="124"/>
      <c r="G1703" s="124"/>
      <c r="H1703" s="156" t="str">
        <f t="shared" si="1569"/>
        <v/>
      </c>
      <c r="I1703" s="156" t="str">
        <f t="shared" si="1570"/>
        <v/>
      </c>
      <c r="J1703" s="156" t="str">
        <f t="shared" si="1571"/>
        <v/>
      </c>
      <c r="K1703" s="177" t="str">
        <f t="shared" si="1572"/>
        <v/>
      </c>
      <c r="L1703" s="164" t="str">
        <f t="shared" si="1573"/>
        <v>UN</v>
      </c>
      <c r="M1703" s="116"/>
      <c r="N1703" s="167"/>
      <c r="O1703" s="172">
        <f t="shared" si="1581"/>
        <v>0</v>
      </c>
      <c r="P1703" s="121">
        <f t="shared" si="1574"/>
        <v>0</v>
      </c>
      <c r="Q1703" s="116"/>
      <c r="R1703" s="167"/>
      <c r="S1703" s="172">
        <f t="shared" si="1575"/>
        <v>0</v>
      </c>
      <c r="T1703" s="121">
        <f t="shared" si="1576"/>
        <v>0</v>
      </c>
      <c r="U1703" s="116"/>
      <c r="V1703" s="167"/>
      <c r="W1703" s="172">
        <f t="shared" si="1577"/>
        <v>0</v>
      </c>
      <c r="X1703" s="121">
        <f t="shared" si="1578"/>
        <v>0</v>
      </c>
      <c r="Y1703" s="116"/>
      <c r="Z1703" s="167"/>
      <c r="AA1703" s="172">
        <f t="shared" si="1579"/>
        <v>0</v>
      </c>
      <c r="AB1703" s="121">
        <f t="shared" si="1580"/>
        <v>0</v>
      </c>
    </row>
    <row r="1704" spans="2:28" s="117" customFormat="1" hidden="1" outlineLevel="1" x14ac:dyDescent="0.3">
      <c r="B1704" s="126" t="s">
        <v>26</v>
      </c>
      <c r="C1704" s="143"/>
      <c r="D1704" s="137"/>
      <c r="E1704" s="124"/>
      <c r="F1704" s="124"/>
      <c r="G1704" s="124"/>
      <c r="H1704" s="156" t="str">
        <f t="shared" si="1569"/>
        <v/>
      </c>
      <c r="I1704" s="156" t="str">
        <f t="shared" si="1570"/>
        <v/>
      </c>
      <c r="J1704" s="156" t="str">
        <f t="shared" si="1571"/>
        <v/>
      </c>
      <c r="K1704" s="177" t="str">
        <f t="shared" si="1572"/>
        <v/>
      </c>
      <c r="L1704" s="164" t="str">
        <f t="shared" si="1573"/>
        <v>UN</v>
      </c>
      <c r="M1704" s="116"/>
      <c r="N1704" s="167"/>
      <c r="O1704" s="172">
        <f t="shared" si="1581"/>
        <v>0</v>
      </c>
      <c r="P1704" s="121">
        <f t="shared" si="1574"/>
        <v>0</v>
      </c>
      <c r="Q1704" s="116"/>
      <c r="R1704" s="167"/>
      <c r="S1704" s="172">
        <f t="shared" si="1575"/>
        <v>0</v>
      </c>
      <c r="T1704" s="121">
        <f t="shared" si="1576"/>
        <v>0</v>
      </c>
      <c r="U1704" s="116"/>
      <c r="V1704" s="167"/>
      <c r="W1704" s="172">
        <f t="shared" si="1577"/>
        <v>0</v>
      </c>
      <c r="X1704" s="121">
        <f t="shared" si="1578"/>
        <v>0</v>
      </c>
      <c r="Y1704" s="116"/>
      <c r="Z1704" s="167"/>
      <c r="AA1704" s="172">
        <f t="shared" si="1579"/>
        <v>0</v>
      </c>
      <c r="AB1704" s="121">
        <f t="shared" si="1580"/>
        <v>0</v>
      </c>
    </row>
    <row r="1705" spans="2:28" s="117" customFormat="1" hidden="1" outlineLevel="1" x14ac:dyDescent="0.3">
      <c r="B1705" s="126" t="s">
        <v>27</v>
      </c>
      <c r="C1705" s="143"/>
      <c r="D1705" s="137"/>
      <c r="E1705" s="124"/>
      <c r="F1705" s="124"/>
      <c r="G1705" s="124"/>
      <c r="H1705" s="156" t="str">
        <f t="shared" si="1569"/>
        <v/>
      </c>
      <c r="I1705" s="156" t="str">
        <f t="shared" si="1570"/>
        <v/>
      </c>
      <c r="J1705" s="156" t="str">
        <f t="shared" si="1571"/>
        <v/>
      </c>
      <c r="K1705" s="177" t="str">
        <f t="shared" si="1572"/>
        <v/>
      </c>
      <c r="L1705" s="164" t="str">
        <f t="shared" si="1573"/>
        <v>UN</v>
      </c>
      <c r="M1705" s="116"/>
      <c r="N1705" s="167"/>
      <c r="O1705" s="172">
        <f t="shared" si="1581"/>
        <v>0</v>
      </c>
      <c r="P1705" s="121">
        <f t="shared" si="1574"/>
        <v>0</v>
      </c>
      <c r="Q1705" s="116"/>
      <c r="R1705" s="167"/>
      <c r="S1705" s="172">
        <f t="shared" si="1575"/>
        <v>0</v>
      </c>
      <c r="T1705" s="121">
        <f t="shared" si="1576"/>
        <v>0</v>
      </c>
      <c r="U1705" s="116"/>
      <c r="V1705" s="167"/>
      <c r="W1705" s="172">
        <f t="shared" si="1577"/>
        <v>0</v>
      </c>
      <c r="X1705" s="121">
        <f t="shared" si="1578"/>
        <v>0</v>
      </c>
      <c r="Y1705" s="116"/>
      <c r="Z1705" s="167"/>
      <c r="AA1705" s="172">
        <f t="shared" si="1579"/>
        <v>0</v>
      </c>
      <c r="AB1705" s="121">
        <f t="shared" si="1580"/>
        <v>0</v>
      </c>
    </row>
    <row r="1706" spans="2:28" s="117" customFormat="1" ht="15" hidden="1" outlineLevel="1" thickBot="1" x14ac:dyDescent="0.35">
      <c r="B1706" s="127"/>
      <c r="C1706" s="128"/>
      <c r="D1706" s="140"/>
      <c r="E1706" s="129"/>
      <c r="F1706" s="129"/>
      <c r="G1706" s="129"/>
      <c r="H1706" s="129"/>
      <c r="I1706" s="129"/>
      <c r="J1706" s="129"/>
      <c r="K1706" s="178"/>
      <c r="L1706" s="165"/>
      <c r="M1706" s="116"/>
      <c r="N1706" s="168"/>
      <c r="O1706" s="173"/>
      <c r="P1706" s="130"/>
      <c r="Q1706" s="116"/>
      <c r="R1706" s="168"/>
      <c r="S1706" s="173"/>
      <c r="T1706" s="130"/>
      <c r="U1706" s="116"/>
      <c r="V1706" s="168"/>
      <c r="W1706" s="173"/>
      <c r="X1706" s="130"/>
      <c r="Y1706" s="116"/>
      <c r="Z1706" s="168"/>
      <c r="AA1706" s="173"/>
      <c r="AB1706" s="130"/>
    </row>
    <row r="1707" spans="2:28" s="120" customFormat="1" ht="9" hidden="1" customHeight="1" outlineLevel="1" thickBot="1" x14ac:dyDescent="0.35">
      <c r="K1707" s="174"/>
      <c r="L1707" s="123"/>
      <c r="M1707" s="116"/>
      <c r="N1707" s="123"/>
      <c r="O1707" s="169"/>
      <c r="Q1707" s="116"/>
      <c r="R1707" s="123"/>
      <c r="S1707" s="169"/>
      <c r="U1707" s="116"/>
      <c r="V1707" s="123"/>
      <c r="W1707" s="169"/>
      <c r="Y1707" s="116"/>
      <c r="Z1707" s="123"/>
      <c r="AA1707" s="169"/>
    </row>
    <row r="1708" spans="2:28" s="122" customFormat="1" ht="15" hidden="1" outlineLevel="1" thickBot="1" x14ac:dyDescent="0.35">
      <c r="B1708" s="132" t="s">
        <v>8</v>
      </c>
      <c r="C1708" s="132" t="s">
        <v>9</v>
      </c>
      <c r="D1708" s="134" t="s">
        <v>12</v>
      </c>
      <c r="E1708" s="133" t="s">
        <v>14</v>
      </c>
      <c r="F1708" s="133" t="s">
        <v>15</v>
      </c>
      <c r="G1708" s="133" t="s">
        <v>16</v>
      </c>
      <c r="H1708" s="133" t="s">
        <v>2214</v>
      </c>
      <c r="I1708" s="133" t="s">
        <v>54</v>
      </c>
      <c r="J1708" s="133" t="s">
        <v>55</v>
      </c>
      <c r="K1708" s="175" t="s">
        <v>17</v>
      </c>
      <c r="L1708" s="162" t="s">
        <v>56</v>
      </c>
      <c r="M1708" s="116"/>
      <c r="N1708" s="161" t="s">
        <v>2213</v>
      </c>
      <c r="O1708" s="170" t="s">
        <v>1</v>
      </c>
      <c r="P1708" s="135" t="s">
        <v>0</v>
      </c>
      <c r="Q1708" s="116"/>
      <c r="R1708" s="161" t="s">
        <v>2213</v>
      </c>
      <c r="S1708" s="170" t="s">
        <v>1</v>
      </c>
      <c r="T1708" s="135" t="s">
        <v>0</v>
      </c>
      <c r="U1708" s="116"/>
      <c r="V1708" s="161" t="s">
        <v>2213</v>
      </c>
      <c r="W1708" s="170" t="s">
        <v>1</v>
      </c>
      <c r="X1708" s="135" t="s">
        <v>0</v>
      </c>
      <c r="Y1708" s="116"/>
      <c r="Z1708" s="161" t="s">
        <v>2213</v>
      </c>
      <c r="AA1708" s="170" t="s">
        <v>1</v>
      </c>
      <c r="AB1708" s="135" t="s">
        <v>0</v>
      </c>
    </row>
    <row r="1709" spans="2:28" s="120" customFormat="1" ht="9" customHeight="1" collapsed="1" thickBot="1" x14ac:dyDescent="0.35">
      <c r="K1709" s="174"/>
      <c r="L1709" s="123"/>
      <c r="M1709" s="116"/>
      <c r="N1709" s="123"/>
      <c r="O1709" s="169"/>
      <c r="Q1709" s="116"/>
      <c r="R1709" s="123"/>
      <c r="S1709" s="169"/>
      <c r="U1709" s="116"/>
      <c r="V1709" s="123"/>
      <c r="W1709" s="169"/>
      <c r="Y1709" s="116"/>
      <c r="Z1709" s="123"/>
      <c r="AA1709" s="169"/>
    </row>
    <row r="1710" spans="2:28" s="117" customFormat="1" ht="18" x14ac:dyDescent="0.3">
      <c r="B1710" s="141" t="s">
        <v>2444</v>
      </c>
      <c r="C1710" s="348" t="str">
        <f>IFERROR(INDEX(DATA!$E$6:$E$457,MATCH(B1710,DATA!$D$6:$D$457,0)),"")</f>
        <v>CONECTOR CU PARA VARILLA 5/8" A CABLE</v>
      </c>
      <c r="D1710" s="349"/>
      <c r="E1710" s="349"/>
      <c r="F1710" s="349"/>
      <c r="G1710" s="350"/>
      <c r="H1710" s="160"/>
      <c r="I1710" s="136"/>
      <c r="J1710" s="136"/>
      <c r="K1710" s="176"/>
      <c r="L1710" s="142" t="str">
        <f>IFERROR(INDEX(DATA!$F$6:$F$457,MATCH(B1710,DATA!$D$6:$D$457,0)),"")</f>
        <v>UN</v>
      </c>
      <c r="M1710" s="116"/>
      <c r="N1710" s="138"/>
      <c r="O1710" s="171">
        <f>ROUND(SUM(O1711:O1721),0)</f>
        <v>1</v>
      </c>
      <c r="P1710" s="125"/>
      <c r="Q1710" s="116"/>
      <c r="R1710" s="166"/>
      <c r="S1710" s="171">
        <f>ROUND(SUM(S1711:S1721),0)</f>
        <v>1</v>
      </c>
      <c r="T1710" s="125"/>
      <c r="U1710" s="116"/>
      <c r="V1710" s="166"/>
      <c r="W1710" s="171">
        <f>ROUND(SUM(W1711:W1721),0)</f>
        <v>1</v>
      </c>
      <c r="X1710" s="125"/>
      <c r="Y1710" s="116"/>
      <c r="Z1710" s="166"/>
      <c r="AA1710" s="171">
        <f>ROUND(SUM(AA1711:AA1721),0)</f>
        <v>1</v>
      </c>
      <c r="AB1710" s="125"/>
    </row>
    <row r="1711" spans="2:28" s="117" customFormat="1" hidden="1" outlineLevel="1" x14ac:dyDescent="0.3">
      <c r="B1711" s="126" t="s">
        <v>18</v>
      </c>
      <c r="C1711" s="143"/>
      <c r="D1711" s="137">
        <v>1</v>
      </c>
      <c r="E1711" s="139"/>
      <c r="F1711" s="139"/>
      <c r="G1711" s="139"/>
      <c r="H1711" s="156" t="str">
        <f>IF(L1711="ML",N1711,"")</f>
        <v/>
      </c>
      <c r="I1711" s="156" t="str">
        <f>IF(L1711="M2",N1711,"")</f>
        <v/>
      </c>
      <c r="J1711" s="156" t="str">
        <f>IF(L1711="M3",N1711,"")</f>
        <v/>
      </c>
      <c r="K1711" s="177" t="str">
        <f>IF(L1711="KG",N1711,"")</f>
        <v/>
      </c>
      <c r="L1711" s="164" t="str">
        <f>L1710</f>
        <v>UN</v>
      </c>
      <c r="M1711" s="116"/>
      <c r="N1711" s="167">
        <v>1</v>
      </c>
      <c r="O1711" s="172">
        <f t="shared" ref="O1711" si="1582">IFERROR(D1711*N1711,"")</f>
        <v>1</v>
      </c>
      <c r="P1711" s="121">
        <f>IFERROR(O1711/$O$1710,"")</f>
        <v>1</v>
      </c>
      <c r="Q1711" s="116"/>
      <c r="R1711" s="167">
        <v>1</v>
      </c>
      <c r="S1711" s="172">
        <f>IFERROR(D1711*R1711,"")</f>
        <v>1</v>
      </c>
      <c r="T1711" s="121">
        <f>IFERROR(S1711/$S$1710,"")</f>
        <v>1</v>
      </c>
      <c r="U1711" s="116"/>
      <c r="V1711" s="167">
        <v>1</v>
      </c>
      <c r="W1711" s="172">
        <f>IFERROR(D1711*V1711,"")</f>
        <v>1</v>
      </c>
      <c r="X1711" s="121">
        <f>IFERROR(W1711/$W$1710,"")</f>
        <v>1</v>
      </c>
      <c r="Y1711" s="116"/>
      <c r="Z1711" s="167">
        <v>1</v>
      </c>
      <c r="AA1711" s="172">
        <f>IFERROR(D1711*Z1711,"")</f>
        <v>1</v>
      </c>
      <c r="AB1711" s="121">
        <f>IFERROR(AA1711/$AA$1710,"")</f>
        <v>1</v>
      </c>
    </row>
    <row r="1712" spans="2:28" s="117" customFormat="1" hidden="1" outlineLevel="1" x14ac:dyDescent="0.3">
      <c r="B1712" s="126" t="s">
        <v>19</v>
      </c>
      <c r="C1712" s="143"/>
      <c r="D1712" s="137"/>
      <c r="E1712" s="124"/>
      <c r="F1712" s="124"/>
      <c r="G1712" s="124"/>
      <c r="H1712" s="156" t="str">
        <f t="shared" ref="H1712:H1720" si="1583">IF(L1712="ML",N1712,"")</f>
        <v/>
      </c>
      <c r="I1712" s="156" t="str">
        <f t="shared" ref="I1712:I1720" si="1584">IF(L1712="M2",N1712,"")</f>
        <v/>
      </c>
      <c r="J1712" s="156" t="str">
        <f t="shared" ref="J1712:J1720" si="1585">IF(L1712="M3",N1712,"")</f>
        <v/>
      </c>
      <c r="K1712" s="177" t="str">
        <f t="shared" ref="K1712:K1720" si="1586">IF(L1712="KG",N1712,"")</f>
        <v/>
      </c>
      <c r="L1712" s="164" t="str">
        <f t="shared" ref="L1712:L1720" si="1587">L1711</f>
        <v>UN</v>
      </c>
      <c r="M1712" s="116"/>
      <c r="N1712" s="167"/>
      <c r="O1712" s="172">
        <f>IFERROR(D1712*N1712,"")</f>
        <v>0</v>
      </c>
      <c r="P1712" s="121">
        <f t="shared" ref="P1712:P1720" si="1588">IFERROR(O1712/$O$1710,"")</f>
        <v>0</v>
      </c>
      <c r="Q1712" s="116"/>
      <c r="R1712" s="167"/>
      <c r="S1712" s="172">
        <f t="shared" ref="S1712:S1720" si="1589">IFERROR(D1712*R1712,"")</f>
        <v>0</v>
      </c>
      <c r="T1712" s="121">
        <f t="shared" ref="T1712:T1720" si="1590">IFERROR(S1712/$S$1710,"")</f>
        <v>0</v>
      </c>
      <c r="U1712" s="116"/>
      <c r="V1712" s="167"/>
      <c r="W1712" s="172">
        <f t="shared" ref="W1712:W1720" si="1591">IFERROR(D1712*V1712,"")</f>
        <v>0</v>
      </c>
      <c r="X1712" s="121">
        <f t="shared" ref="X1712:X1720" si="1592">IFERROR(W1712/$W$1710,"")</f>
        <v>0</v>
      </c>
      <c r="Y1712" s="116"/>
      <c r="Z1712" s="167"/>
      <c r="AA1712" s="172">
        <f t="shared" ref="AA1712:AA1720" si="1593">IFERROR(D1712*Z1712,"")</f>
        <v>0</v>
      </c>
      <c r="AB1712" s="121">
        <f t="shared" ref="AB1712:AB1720" si="1594">IFERROR(AA1712/$AA$1710,"")</f>
        <v>0</v>
      </c>
    </row>
    <row r="1713" spans="2:28" s="117" customFormat="1" hidden="1" outlineLevel="1" x14ac:dyDescent="0.3">
      <c r="B1713" s="126" t="s">
        <v>20</v>
      </c>
      <c r="C1713" s="143"/>
      <c r="D1713" s="137"/>
      <c r="E1713" s="124"/>
      <c r="F1713" s="124"/>
      <c r="G1713" s="124"/>
      <c r="H1713" s="156" t="str">
        <f t="shared" si="1583"/>
        <v/>
      </c>
      <c r="I1713" s="156" t="str">
        <f t="shared" si="1584"/>
        <v/>
      </c>
      <c r="J1713" s="156" t="str">
        <f t="shared" si="1585"/>
        <v/>
      </c>
      <c r="K1713" s="177" t="str">
        <f t="shared" si="1586"/>
        <v/>
      </c>
      <c r="L1713" s="164" t="str">
        <f t="shared" si="1587"/>
        <v>UN</v>
      </c>
      <c r="M1713" s="116"/>
      <c r="N1713" s="167"/>
      <c r="O1713" s="172">
        <f t="shared" ref="O1713:O1720" si="1595">IFERROR(D1713*N1713,"")</f>
        <v>0</v>
      </c>
      <c r="P1713" s="121">
        <f t="shared" si="1588"/>
        <v>0</v>
      </c>
      <c r="Q1713" s="116"/>
      <c r="R1713" s="167"/>
      <c r="S1713" s="172">
        <f t="shared" si="1589"/>
        <v>0</v>
      </c>
      <c r="T1713" s="121">
        <f t="shared" si="1590"/>
        <v>0</v>
      </c>
      <c r="U1713" s="116"/>
      <c r="V1713" s="167"/>
      <c r="W1713" s="172">
        <f t="shared" si="1591"/>
        <v>0</v>
      </c>
      <c r="X1713" s="121">
        <f t="shared" si="1592"/>
        <v>0</v>
      </c>
      <c r="Y1713" s="116"/>
      <c r="Z1713" s="167"/>
      <c r="AA1713" s="172">
        <f t="shared" si="1593"/>
        <v>0</v>
      </c>
      <c r="AB1713" s="121">
        <f t="shared" si="1594"/>
        <v>0</v>
      </c>
    </row>
    <row r="1714" spans="2:28" s="117" customFormat="1" hidden="1" outlineLevel="1" x14ac:dyDescent="0.3">
      <c r="B1714" s="126" t="s">
        <v>21</v>
      </c>
      <c r="C1714" s="143"/>
      <c r="D1714" s="137"/>
      <c r="E1714" s="124"/>
      <c r="F1714" s="124"/>
      <c r="G1714" s="124"/>
      <c r="H1714" s="156" t="str">
        <f t="shared" si="1583"/>
        <v/>
      </c>
      <c r="I1714" s="156" t="str">
        <f t="shared" si="1584"/>
        <v/>
      </c>
      <c r="J1714" s="156" t="str">
        <f t="shared" si="1585"/>
        <v/>
      </c>
      <c r="K1714" s="177" t="str">
        <f t="shared" si="1586"/>
        <v/>
      </c>
      <c r="L1714" s="164" t="str">
        <f t="shared" si="1587"/>
        <v>UN</v>
      </c>
      <c r="M1714" s="116"/>
      <c r="N1714" s="167"/>
      <c r="O1714" s="172">
        <f t="shared" si="1595"/>
        <v>0</v>
      </c>
      <c r="P1714" s="121">
        <f t="shared" si="1588"/>
        <v>0</v>
      </c>
      <c r="Q1714" s="116"/>
      <c r="R1714" s="167"/>
      <c r="S1714" s="172">
        <f t="shared" si="1589"/>
        <v>0</v>
      </c>
      <c r="T1714" s="121">
        <f t="shared" si="1590"/>
        <v>0</v>
      </c>
      <c r="U1714" s="116"/>
      <c r="V1714" s="167"/>
      <c r="W1714" s="172">
        <f t="shared" si="1591"/>
        <v>0</v>
      </c>
      <c r="X1714" s="121">
        <f t="shared" si="1592"/>
        <v>0</v>
      </c>
      <c r="Y1714" s="116"/>
      <c r="Z1714" s="167"/>
      <c r="AA1714" s="172">
        <f t="shared" si="1593"/>
        <v>0</v>
      </c>
      <c r="AB1714" s="121">
        <f t="shared" si="1594"/>
        <v>0</v>
      </c>
    </row>
    <row r="1715" spans="2:28" s="117" customFormat="1" hidden="1" outlineLevel="1" x14ac:dyDescent="0.3">
      <c r="B1715" s="126" t="s">
        <v>22</v>
      </c>
      <c r="C1715" s="143"/>
      <c r="D1715" s="137"/>
      <c r="E1715" s="124"/>
      <c r="F1715" s="124"/>
      <c r="G1715" s="124"/>
      <c r="H1715" s="156" t="str">
        <f t="shared" si="1583"/>
        <v/>
      </c>
      <c r="I1715" s="156" t="str">
        <f t="shared" si="1584"/>
        <v/>
      </c>
      <c r="J1715" s="156" t="str">
        <f t="shared" si="1585"/>
        <v/>
      </c>
      <c r="K1715" s="177" t="str">
        <f t="shared" si="1586"/>
        <v/>
      </c>
      <c r="L1715" s="164" t="str">
        <f t="shared" si="1587"/>
        <v>UN</v>
      </c>
      <c r="M1715" s="116"/>
      <c r="N1715" s="167"/>
      <c r="O1715" s="172">
        <f t="shared" si="1595"/>
        <v>0</v>
      </c>
      <c r="P1715" s="121">
        <f t="shared" si="1588"/>
        <v>0</v>
      </c>
      <c r="Q1715" s="116"/>
      <c r="R1715" s="167"/>
      <c r="S1715" s="172">
        <f t="shared" si="1589"/>
        <v>0</v>
      </c>
      <c r="T1715" s="121">
        <f t="shared" si="1590"/>
        <v>0</v>
      </c>
      <c r="U1715" s="116"/>
      <c r="V1715" s="167"/>
      <c r="W1715" s="172">
        <f t="shared" si="1591"/>
        <v>0</v>
      </c>
      <c r="X1715" s="121">
        <f t="shared" si="1592"/>
        <v>0</v>
      </c>
      <c r="Y1715" s="116"/>
      <c r="Z1715" s="167"/>
      <c r="AA1715" s="172">
        <f t="shared" si="1593"/>
        <v>0</v>
      </c>
      <c r="AB1715" s="121">
        <f t="shared" si="1594"/>
        <v>0</v>
      </c>
    </row>
    <row r="1716" spans="2:28" s="117" customFormat="1" hidden="1" outlineLevel="1" x14ac:dyDescent="0.3">
      <c r="B1716" s="126" t="s">
        <v>23</v>
      </c>
      <c r="C1716" s="143"/>
      <c r="D1716" s="137"/>
      <c r="E1716" s="124"/>
      <c r="F1716" s="124"/>
      <c r="G1716" s="124"/>
      <c r="H1716" s="156" t="str">
        <f t="shared" si="1583"/>
        <v/>
      </c>
      <c r="I1716" s="156" t="str">
        <f t="shared" si="1584"/>
        <v/>
      </c>
      <c r="J1716" s="156" t="str">
        <f t="shared" si="1585"/>
        <v/>
      </c>
      <c r="K1716" s="177" t="str">
        <f t="shared" si="1586"/>
        <v/>
      </c>
      <c r="L1716" s="164" t="str">
        <f t="shared" si="1587"/>
        <v>UN</v>
      </c>
      <c r="M1716" s="116"/>
      <c r="N1716" s="167"/>
      <c r="O1716" s="172">
        <f t="shared" si="1595"/>
        <v>0</v>
      </c>
      <c r="P1716" s="121">
        <f t="shared" si="1588"/>
        <v>0</v>
      </c>
      <c r="Q1716" s="116"/>
      <c r="R1716" s="167"/>
      <c r="S1716" s="172">
        <f t="shared" si="1589"/>
        <v>0</v>
      </c>
      <c r="T1716" s="121">
        <f t="shared" si="1590"/>
        <v>0</v>
      </c>
      <c r="U1716" s="116"/>
      <c r="V1716" s="167"/>
      <c r="W1716" s="172">
        <f t="shared" si="1591"/>
        <v>0</v>
      </c>
      <c r="X1716" s="121">
        <f t="shared" si="1592"/>
        <v>0</v>
      </c>
      <c r="Y1716" s="116"/>
      <c r="Z1716" s="167"/>
      <c r="AA1716" s="172">
        <f t="shared" si="1593"/>
        <v>0</v>
      </c>
      <c r="AB1716" s="121">
        <f t="shared" si="1594"/>
        <v>0</v>
      </c>
    </row>
    <row r="1717" spans="2:28" s="117" customFormat="1" hidden="1" outlineLevel="1" x14ac:dyDescent="0.3">
      <c r="B1717" s="126" t="s">
        <v>24</v>
      </c>
      <c r="C1717" s="143"/>
      <c r="D1717" s="137"/>
      <c r="E1717" s="124"/>
      <c r="F1717" s="124"/>
      <c r="G1717" s="124"/>
      <c r="H1717" s="156" t="str">
        <f t="shared" si="1583"/>
        <v/>
      </c>
      <c r="I1717" s="156" t="str">
        <f t="shared" si="1584"/>
        <v/>
      </c>
      <c r="J1717" s="156" t="str">
        <f t="shared" si="1585"/>
        <v/>
      </c>
      <c r="K1717" s="177" t="str">
        <f t="shared" si="1586"/>
        <v/>
      </c>
      <c r="L1717" s="164" t="str">
        <f t="shared" si="1587"/>
        <v>UN</v>
      </c>
      <c r="M1717" s="116"/>
      <c r="N1717" s="167"/>
      <c r="O1717" s="172">
        <f t="shared" si="1595"/>
        <v>0</v>
      </c>
      <c r="P1717" s="121">
        <f t="shared" si="1588"/>
        <v>0</v>
      </c>
      <c r="Q1717" s="116"/>
      <c r="R1717" s="167"/>
      <c r="S1717" s="172">
        <f t="shared" si="1589"/>
        <v>0</v>
      </c>
      <c r="T1717" s="121">
        <f t="shared" si="1590"/>
        <v>0</v>
      </c>
      <c r="U1717" s="116"/>
      <c r="V1717" s="167"/>
      <c r="W1717" s="172">
        <f t="shared" si="1591"/>
        <v>0</v>
      </c>
      <c r="X1717" s="121">
        <f t="shared" si="1592"/>
        <v>0</v>
      </c>
      <c r="Y1717" s="116"/>
      <c r="Z1717" s="167"/>
      <c r="AA1717" s="172">
        <f t="shared" si="1593"/>
        <v>0</v>
      </c>
      <c r="AB1717" s="121">
        <f t="shared" si="1594"/>
        <v>0</v>
      </c>
    </row>
    <row r="1718" spans="2:28" s="117" customFormat="1" hidden="1" outlineLevel="1" x14ac:dyDescent="0.3">
      <c r="B1718" s="126" t="s">
        <v>25</v>
      </c>
      <c r="C1718" s="143"/>
      <c r="D1718" s="137"/>
      <c r="E1718" s="124"/>
      <c r="F1718" s="124"/>
      <c r="G1718" s="124"/>
      <c r="H1718" s="156" t="str">
        <f t="shared" si="1583"/>
        <v/>
      </c>
      <c r="I1718" s="156" t="str">
        <f t="shared" si="1584"/>
        <v/>
      </c>
      <c r="J1718" s="156" t="str">
        <f t="shared" si="1585"/>
        <v/>
      </c>
      <c r="K1718" s="177" t="str">
        <f t="shared" si="1586"/>
        <v/>
      </c>
      <c r="L1718" s="164" t="str">
        <f t="shared" si="1587"/>
        <v>UN</v>
      </c>
      <c r="M1718" s="116"/>
      <c r="N1718" s="167"/>
      <c r="O1718" s="172">
        <f t="shared" si="1595"/>
        <v>0</v>
      </c>
      <c r="P1718" s="121">
        <f t="shared" si="1588"/>
        <v>0</v>
      </c>
      <c r="Q1718" s="116"/>
      <c r="R1718" s="167"/>
      <c r="S1718" s="172">
        <f t="shared" si="1589"/>
        <v>0</v>
      </c>
      <c r="T1718" s="121">
        <f t="shared" si="1590"/>
        <v>0</v>
      </c>
      <c r="U1718" s="116"/>
      <c r="V1718" s="167"/>
      <c r="W1718" s="172">
        <f t="shared" si="1591"/>
        <v>0</v>
      </c>
      <c r="X1718" s="121">
        <f t="shared" si="1592"/>
        <v>0</v>
      </c>
      <c r="Y1718" s="116"/>
      <c r="Z1718" s="167"/>
      <c r="AA1718" s="172">
        <f t="shared" si="1593"/>
        <v>0</v>
      </c>
      <c r="AB1718" s="121">
        <f t="shared" si="1594"/>
        <v>0</v>
      </c>
    </row>
    <row r="1719" spans="2:28" s="117" customFormat="1" hidden="1" outlineLevel="1" x14ac:dyDescent="0.3">
      <c r="B1719" s="126" t="s">
        <v>26</v>
      </c>
      <c r="C1719" s="143"/>
      <c r="D1719" s="137"/>
      <c r="E1719" s="124"/>
      <c r="F1719" s="124"/>
      <c r="G1719" s="124"/>
      <c r="H1719" s="156" t="str">
        <f t="shared" si="1583"/>
        <v/>
      </c>
      <c r="I1719" s="156" t="str">
        <f t="shared" si="1584"/>
        <v/>
      </c>
      <c r="J1719" s="156" t="str">
        <f t="shared" si="1585"/>
        <v/>
      </c>
      <c r="K1719" s="177" t="str">
        <f t="shared" si="1586"/>
        <v/>
      </c>
      <c r="L1719" s="164" t="str">
        <f t="shared" si="1587"/>
        <v>UN</v>
      </c>
      <c r="M1719" s="116"/>
      <c r="N1719" s="167"/>
      <c r="O1719" s="172">
        <f t="shared" si="1595"/>
        <v>0</v>
      </c>
      <c r="P1719" s="121">
        <f t="shared" si="1588"/>
        <v>0</v>
      </c>
      <c r="Q1719" s="116"/>
      <c r="R1719" s="167"/>
      <c r="S1719" s="172">
        <f t="shared" si="1589"/>
        <v>0</v>
      </c>
      <c r="T1719" s="121">
        <f t="shared" si="1590"/>
        <v>0</v>
      </c>
      <c r="U1719" s="116"/>
      <c r="V1719" s="167"/>
      <c r="W1719" s="172">
        <f t="shared" si="1591"/>
        <v>0</v>
      </c>
      <c r="X1719" s="121">
        <f t="shared" si="1592"/>
        <v>0</v>
      </c>
      <c r="Y1719" s="116"/>
      <c r="Z1719" s="167"/>
      <c r="AA1719" s="172">
        <f t="shared" si="1593"/>
        <v>0</v>
      </c>
      <c r="AB1719" s="121">
        <f t="shared" si="1594"/>
        <v>0</v>
      </c>
    </row>
    <row r="1720" spans="2:28" s="117" customFormat="1" hidden="1" outlineLevel="1" x14ac:dyDescent="0.3">
      <c r="B1720" s="126" t="s">
        <v>27</v>
      </c>
      <c r="C1720" s="143"/>
      <c r="D1720" s="137"/>
      <c r="E1720" s="124"/>
      <c r="F1720" s="124"/>
      <c r="G1720" s="124"/>
      <c r="H1720" s="156" t="str">
        <f t="shared" si="1583"/>
        <v/>
      </c>
      <c r="I1720" s="156" t="str">
        <f t="shared" si="1584"/>
        <v/>
      </c>
      <c r="J1720" s="156" t="str">
        <f t="shared" si="1585"/>
        <v/>
      </c>
      <c r="K1720" s="177" t="str">
        <f t="shared" si="1586"/>
        <v/>
      </c>
      <c r="L1720" s="164" t="str">
        <f t="shared" si="1587"/>
        <v>UN</v>
      </c>
      <c r="M1720" s="116"/>
      <c r="N1720" s="167"/>
      <c r="O1720" s="172">
        <f t="shared" si="1595"/>
        <v>0</v>
      </c>
      <c r="P1720" s="121">
        <f t="shared" si="1588"/>
        <v>0</v>
      </c>
      <c r="Q1720" s="116"/>
      <c r="R1720" s="167"/>
      <c r="S1720" s="172">
        <f t="shared" si="1589"/>
        <v>0</v>
      </c>
      <c r="T1720" s="121">
        <f t="shared" si="1590"/>
        <v>0</v>
      </c>
      <c r="U1720" s="116"/>
      <c r="V1720" s="167"/>
      <c r="W1720" s="172">
        <f t="shared" si="1591"/>
        <v>0</v>
      </c>
      <c r="X1720" s="121">
        <f t="shared" si="1592"/>
        <v>0</v>
      </c>
      <c r="Y1720" s="116"/>
      <c r="Z1720" s="167"/>
      <c r="AA1720" s="172">
        <f t="shared" si="1593"/>
        <v>0</v>
      </c>
      <c r="AB1720" s="121">
        <f t="shared" si="1594"/>
        <v>0</v>
      </c>
    </row>
    <row r="1721" spans="2:28" s="117" customFormat="1" ht="15" hidden="1" outlineLevel="1" thickBot="1" x14ac:dyDescent="0.35">
      <c r="B1721" s="127"/>
      <c r="C1721" s="128"/>
      <c r="D1721" s="140"/>
      <c r="E1721" s="129"/>
      <c r="F1721" s="129"/>
      <c r="G1721" s="129"/>
      <c r="H1721" s="129"/>
      <c r="I1721" s="129"/>
      <c r="J1721" s="129"/>
      <c r="K1721" s="178"/>
      <c r="L1721" s="165"/>
      <c r="M1721" s="116"/>
      <c r="N1721" s="168"/>
      <c r="O1721" s="173"/>
      <c r="P1721" s="130"/>
      <c r="Q1721" s="116"/>
      <c r="R1721" s="168"/>
      <c r="S1721" s="173"/>
      <c r="T1721" s="130"/>
      <c r="U1721" s="116"/>
      <c r="V1721" s="168"/>
      <c r="W1721" s="173"/>
      <c r="X1721" s="130"/>
      <c r="Y1721" s="116"/>
      <c r="Z1721" s="168"/>
      <c r="AA1721" s="173"/>
      <c r="AB1721" s="130"/>
    </row>
    <row r="1722" spans="2:28" s="120" customFormat="1" ht="9" hidden="1" customHeight="1" outlineLevel="1" thickBot="1" x14ac:dyDescent="0.35">
      <c r="K1722" s="174"/>
      <c r="L1722" s="123"/>
      <c r="M1722" s="116"/>
      <c r="N1722" s="123"/>
      <c r="O1722" s="169"/>
      <c r="Q1722" s="116"/>
      <c r="R1722" s="123"/>
      <c r="S1722" s="169"/>
      <c r="U1722" s="116"/>
      <c r="V1722" s="123"/>
      <c r="W1722" s="169"/>
      <c r="Y1722" s="116"/>
      <c r="Z1722" s="123"/>
      <c r="AA1722" s="169"/>
    </row>
    <row r="1723" spans="2:28" s="122" customFormat="1" ht="15" hidden="1" outlineLevel="1" thickBot="1" x14ac:dyDescent="0.35">
      <c r="B1723" s="132" t="s">
        <v>8</v>
      </c>
      <c r="C1723" s="132" t="s">
        <v>9</v>
      </c>
      <c r="D1723" s="134" t="s">
        <v>12</v>
      </c>
      <c r="E1723" s="133" t="s">
        <v>14</v>
      </c>
      <c r="F1723" s="133" t="s">
        <v>15</v>
      </c>
      <c r="G1723" s="133" t="s">
        <v>16</v>
      </c>
      <c r="H1723" s="133" t="s">
        <v>2214</v>
      </c>
      <c r="I1723" s="133" t="s">
        <v>54</v>
      </c>
      <c r="J1723" s="133" t="s">
        <v>55</v>
      </c>
      <c r="K1723" s="175" t="s">
        <v>17</v>
      </c>
      <c r="L1723" s="162" t="s">
        <v>56</v>
      </c>
      <c r="M1723" s="116"/>
      <c r="N1723" s="161" t="s">
        <v>2213</v>
      </c>
      <c r="O1723" s="170" t="s">
        <v>1</v>
      </c>
      <c r="P1723" s="135" t="s">
        <v>0</v>
      </c>
      <c r="Q1723" s="116"/>
      <c r="R1723" s="161" t="s">
        <v>2213</v>
      </c>
      <c r="S1723" s="170" t="s">
        <v>1</v>
      </c>
      <c r="T1723" s="135" t="s">
        <v>0</v>
      </c>
      <c r="U1723" s="116"/>
      <c r="V1723" s="161" t="s">
        <v>2213</v>
      </c>
      <c r="W1723" s="170" t="s">
        <v>1</v>
      </c>
      <c r="X1723" s="135" t="s">
        <v>0</v>
      </c>
      <c r="Y1723" s="116"/>
      <c r="Z1723" s="161" t="s">
        <v>2213</v>
      </c>
      <c r="AA1723" s="170" t="s">
        <v>1</v>
      </c>
      <c r="AB1723" s="135" t="s">
        <v>0</v>
      </c>
    </row>
    <row r="1724" spans="2:28" s="120" customFormat="1" ht="9" customHeight="1" collapsed="1" thickBot="1" x14ac:dyDescent="0.35">
      <c r="K1724" s="174"/>
      <c r="L1724" s="123"/>
      <c r="M1724" s="116"/>
      <c r="N1724" s="123"/>
      <c r="O1724" s="169"/>
      <c r="Q1724" s="116"/>
      <c r="R1724" s="123"/>
      <c r="S1724" s="169"/>
      <c r="U1724" s="116"/>
      <c r="V1724" s="123"/>
      <c r="W1724" s="169"/>
      <c r="Y1724" s="116"/>
      <c r="Z1724" s="123"/>
      <c r="AA1724" s="169"/>
    </row>
    <row r="1725" spans="2:28" s="117" customFormat="1" ht="18" x14ac:dyDescent="0.3">
      <c r="B1725" s="141" t="s">
        <v>2445</v>
      </c>
      <c r="C1725" s="348" t="str">
        <f>IFERROR(INDEX(DATA!$E$6:$E$457,MATCH(B1725,DATA!$D$6:$D$457,0)),"")</f>
        <v>ESTRIBO VERTICAL AMPAC 2/0 AWG - 1/0 AWG</v>
      </c>
      <c r="D1725" s="349"/>
      <c r="E1725" s="349"/>
      <c r="F1725" s="349"/>
      <c r="G1725" s="350"/>
      <c r="H1725" s="160"/>
      <c r="I1725" s="136"/>
      <c r="J1725" s="136"/>
      <c r="K1725" s="176"/>
      <c r="L1725" s="142" t="str">
        <f>IFERROR(INDEX(DATA!$F$6:$F$457,MATCH(B1725,DATA!$D$6:$D$457,0)),"")</f>
        <v>UN</v>
      </c>
      <c r="M1725" s="116"/>
      <c r="N1725" s="138"/>
      <c r="O1725" s="171">
        <f>ROUND(SUM(O1726:O1736),0)</f>
        <v>3</v>
      </c>
      <c r="P1725" s="125"/>
      <c r="Q1725" s="116"/>
      <c r="R1725" s="166"/>
      <c r="S1725" s="171">
        <f>ROUND(SUM(S1726:S1736),0)</f>
        <v>3</v>
      </c>
      <c r="T1725" s="125"/>
      <c r="U1725" s="116"/>
      <c r="V1725" s="166"/>
      <c r="W1725" s="171">
        <f>ROUND(SUM(W1726:W1736),0)</f>
        <v>3</v>
      </c>
      <c r="X1725" s="125"/>
      <c r="Y1725" s="116"/>
      <c r="Z1725" s="166"/>
      <c r="AA1725" s="171">
        <f>ROUND(SUM(AA1726:AA1736),0)</f>
        <v>3</v>
      </c>
      <c r="AB1725" s="125"/>
    </row>
    <row r="1726" spans="2:28" s="117" customFormat="1" hidden="1" outlineLevel="1" x14ac:dyDescent="0.3">
      <c r="B1726" s="126" t="s">
        <v>18</v>
      </c>
      <c r="C1726" s="143"/>
      <c r="D1726" s="137">
        <v>1</v>
      </c>
      <c r="E1726" s="139"/>
      <c r="F1726" s="139"/>
      <c r="G1726" s="139"/>
      <c r="H1726" s="156" t="str">
        <f>IF(L1726="ML",N1726,"")</f>
        <v/>
      </c>
      <c r="I1726" s="156" t="str">
        <f>IF(L1726="M2",N1726,"")</f>
        <v/>
      </c>
      <c r="J1726" s="156" t="str">
        <f>IF(L1726="M3",N1726,"")</f>
        <v/>
      </c>
      <c r="K1726" s="177" t="str">
        <f>IF(L1726="KG",N1726,"")</f>
        <v/>
      </c>
      <c r="L1726" s="164" t="str">
        <f>L1725</f>
        <v>UN</v>
      </c>
      <c r="M1726" s="116"/>
      <c r="N1726" s="167">
        <v>3</v>
      </c>
      <c r="O1726" s="172">
        <f t="shared" ref="O1726" si="1596">IFERROR(D1726*N1726,"")</f>
        <v>3</v>
      </c>
      <c r="P1726" s="121">
        <f>IFERROR(O1726/$O$1725,"")</f>
        <v>1</v>
      </c>
      <c r="Q1726" s="116"/>
      <c r="R1726" s="167">
        <v>3</v>
      </c>
      <c r="S1726" s="172">
        <f>IFERROR(D1726*R1726,"")</f>
        <v>3</v>
      </c>
      <c r="T1726" s="121">
        <f>IFERROR(S1726/$S$1725,"")</f>
        <v>1</v>
      </c>
      <c r="U1726" s="116"/>
      <c r="V1726" s="167">
        <v>3</v>
      </c>
      <c r="W1726" s="172">
        <f>IFERROR(D1726*V1726,"")</f>
        <v>3</v>
      </c>
      <c r="X1726" s="121">
        <f>IFERROR(W1726/$W$1725,"")</f>
        <v>1</v>
      </c>
      <c r="Y1726" s="116"/>
      <c r="Z1726" s="167">
        <v>3</v>
      </c>
      <c r="AA1726" s="172">
        <f>IFERROR(D1726*Z1726,"")</f>
        <v>3</v>
      </c>
      <c r="AB1726" s="121">
        <f>IFERROR(AA1726/$AA$1725,"")</f>
        <v>1</v>
      </c>
    </row>
    <row r="1727" spans="2:28" s="117" customFormat="1" hidden="1" outlineLevel="1" x14ac:dyDescent="0.3">
      <c r="B1727" s="126" t="s">
        <v>19</v>
      </c>
      <c r="C1727" s="143"/>
      <c r="D1727" s="137"/>
      <c r="E1727" s="124"/>
      <c r="F1727" s="124"/>
      <c r="G1727" s="124"/>
      <c r="H1727" s="156" t="str">
        <f t="shared" ref="H1727:H1735" si="1597">IF(L1727="ML",N1727,"")</f>
        <v/>
      </c>
      <c r="I1727" s="156" t="str">
        <f t="shared" ref="I1727:I1735" si="1598">IF(L1727="M2",N1727,"")</f>
        <v/>
      </c>
      <c r="J1727" s="156" t="str">
        <f t="shared" ref="J1727:J1735" si="1599">IF(L1727="M3",N1727,"")</f>
        <v/>
      </c>
      <c r="K1727" s="177" t="str">
        <f t="shared" ref="K1727:K1735" si="1600">IF(L1727="KG",N1727,"")</f>
        <v/>
      </c>
      <c r="L1727" s="164" t="str">
        <f t="shared" ref="L1727:L1735" si="1601">L1726</f>
        <v>UN</v>
      </c>
      <c r="M1727" s="116"/>
      <c r="N1727" s="167"/>
      <c r="O1727" s="172">
        <f>IFERROR(D1727*N1727,"")</f>
        <v>0</v>
      </c>
      <c r="P1727" s="121">
        <f t="shared" ref="P1727:P1735" si="1602">IFERROR(O1727/$O$1725,"")</f>
        <v>0</v>
      </c>
      <c r="Q1727" s="116"/>
      <c r="R1727" s="167"/>
      <c r="S1727" s="172">
        <f t="shared" ref="S1727:S1735" si="1603">IFERROR(D1727*R1727,"")</f>
        <v>0</v>
      </c>
      <c r="T1727" s="121">
        <f t="shared" ref="T1727:T1735" si="1604">IFERROR(S1727/$S$1725,"")</f>
        <v>0</v>
      </c>
      <c r="U1727" s="116"/>
      <c r="V1727" s="167"/>
      <c r="W1727" s="172">
        <f t="shared" ref="W1727:W1735" si="1605">IFERROR(D1727*V1727,"")</f>
        <v>0</v>
      </c>
      <c r="X1727" s="121">
        <f t="shared" ref="X1727:X1735" si="1606">IFERROR(W1727/$W$1725,"")</f>
        <v>0</v>
      </c>
      <c r="Y1727" s="116"/>
      <c r="Z1727" s="167"/>
      <c r="AA1727" s="172">
        <f t="shared" ref="AA1727:AA1735" si="1607">IFERROR(D1727*Z1727,"")</f>
        <v>0</v>
      </c>
      <c r="AB1727" s="121">
        <f t="shared" ref="AB1727:AB1735" si="1608">IFERROR(AA1727/$AA$1725,"")</f>
        <v>0</v>
      </c>
    </row>
    <row r="1728" spans="2:28" s="117" customFormat="1" hidden="1" outlineLevel="1" x14ac:dyDescent="0.3">
      <c r="B1728" s="126" t="s">
        <v>20</v>
      </c>
      <c r="C1728" s="143"/>
      <c r="D1728" s="137"/>
      <c r="E1728" s="124"/>
      <c r="F1728" s="124"/>
      <c r="G1728" s="124"/>
      <c r="H1728" s="156" t="str">
        <f t="shared" si="1597"/>
        <v/>
      </c>
      <c r="I1728" s="156" t="str">
        <f t="shared" si="1598"/>
        <v/>
      </c>
      <c r="J1728" s="156" t="str">
        <f t="shared" si="1599"/>
        <v/>
      </c>
      <c r="K1728" s="177" t="str">
        <f t="shared" si="1600"/>
        <v/>
      </c>
      <c r="L1728" s="164" t="str">
        <f t="shared" si="1601"/>
        <v>UN</v>
      </c>
      <c r="M1728" s="116"/>
      <c r="N1728" s="167"/>
      <c r="O1728" s="172">
        <f t="shared" ref="O1728:O1735" si="1609">IFERROR(D1728*N1728,"")</f>
        <v>0</v>
      </c>
      <c r="P1728" s="121">
        <f t="shared" si="1602"/>
        <v>0</v>
      </c>
      <c r="Q1728" s="116"/>
      <c r="R1728" s="167"/>
      <c r="S1728" s="172">
        <f t="shared" si="1603"/>
        <v>0</v>
      </c>
      <c r="T1728" s="121">
        <f t="shared" si="1604"/>
        <v>0</v>
      </c>
      <c r="U1728" s="116"/>
      <c r="V1728" s="167"/>
      <c r="W1728" s="172">
        <f t="shared" si="1605"/>
        <v>0</v>
      </c>
      <c r="X1728" s="121">
        <f t="shared" si="1606"/>
        <v>0</v>
      </c>
      <c r="Y1728" s="116"/>
      <c r="Z1728" s="167"/>
      <c r="AA1728" s="172">
        <f t="shared" si="1607"/>
        <v>0</v>
      </c>
      <c r="AB1728" s="121">
        <f t="shared" si="1608"/>
        <v>0</v>
      </c>
    </row>
    <row r="1729" spans="2:28" s="117" customFormat="1" hidden="1" outlineLevel="1" x14ac:dyDescent="0.3">
      <c r="B1729" s="126" t="s">
        <v>21</v>
      </c>
      <c r="C1729" s="143"/>
      <c r="D1729" s="137"/>
      <c r="E1729" s="124"/>
      <c r="F1729" s="124"/>
      <c r="G1729" s="124"/>
      <c r="H1729" s="156" t="str">
        <f t="shared" si="1597"/>
        <v/>
      </c>
      <c r="I1729" s="156" t="str">
        <f t="shared" si="1598"/>
        <v/>
      </c>
      <c r="J1729" s="156" t="str">
        <f t="shared" si="1599"/>
        <v/>
      </c>
      <c r="K1729" s="177" t="str">
        <f t="shared" si="1600"/>
        <v/>
      </c>
      <c r="L1729" s="164" t="str">
        <f t="shared" si="1601"/>
        <v>UN</v>
      </c>
      <c r="M1729" s="116"/>
      <c r="N1729" s="167"/>
      <c r="O1729" s="172">
        <f t="shared" si="1609"/>
        <v>0</v>
      </c>
      <c r="P1729" s="121">
        <f t="shared" si="1602"/>
        <v>0</v>
      </c>
      <c r="Q1729" s="116"/>
      <c r="R1729" s="167"/>
      <c r="S1729" s="172">
        <f t="shared" si="1603"/>
        <v>0</v>
      </c>
      <c r="T1729" s="121">
        <f t="shared" si="1604"/>
        <v>0</v>
      </c>
      <c r="U1729" s="116"/>
      <c r="V1729" s="167"/>
      <c r="W1729" s="172">
        <f t="shared" si="1605"/>
        <v>0</v>
      </c>
      <c r="X1729" s="121">
        <f t="shared" si="1606"/>
        <v>0</v>
      </c>
      <c r="Y1729" s="116"/>
      <c r="Z1729" s="167"/>
      <c r="AA1729" s="172">
        <f t="shared" si="1607"/>
        <v>0</v>
      </c>
      <c r="AB1729" s="121">
        <f t="shared" si="1608"/>
        <v>0</v>
      </c>
    </row>
    <row r="1730" spans="2:28" s="117" customFormat="1" hidden="1" outlineLevel="1" x14ac:dyDescent="0.3">
      <c r="B1730" s="126" t="s">
        <v>22</v>
      </c>
      <c r="C1730" s="143"/>
      <c r="D1730" s="137"/>
      <c r="E1730" s="124"/>
      <c r="F1730" s="124"/>
      <c r="G1730" s="124"/>
      <c r="H1730" s="156" t="str">
        <f t="shared" si="1597"/>
        <v/>
      </c>
      <c r="I1730" s="156" t="str">
        <f t="shared" si="1598"/>
        <v/>
      </c>
      <c r="J1730" s="156" t="str">
        <f t="shared" si="1599"/>
        <v/>
      </c>
      <c r="K1730" s="177" t="str">
        <f t="shared" si="1600"/>
        <v/>
      </c>
      <c r="L1730" s="164" t="str">
        <f t="shared" si="1601"/>
        <v>UN</v>
      </c>
      <c r="M1730" s="116"/>
      <c r="N1730" s="167"/>
      <c r="O1730" s="172">
        <f t="shared" si="1609"/>
        <v>0</v>
      </c>
      <c r="P1730" s="121">
        <f t="shared" si="1602"/>
        <v>0</v>
      </c>
      <c r="Q1730" s="116"/>
      <c r="R1730" s="167"/>
      <c r="S1730" s="172">
        <f t="shared" si="1603"/>
        <v>0</v>
      </c>
      <c r="T1730" s="121">
        <f t="shared" si="1604"/>
        <v>0</v>
      </c>
      <c r="U1730" s="116"/>
      <c r="V1730" s="167"/>
      <c r="W1730" s="172">
        <f t="shared" si="1605"/>
        <v>0</v>
      </c>
      <c r="X1730" s="121">
        <f t="shared" si="1606"/>
        <v>0</v>
      </c>
      <c r="Y1730" s="116"/>
      <c r="Z1730" s="167"/>
      <c r="AA1730" s="172">
        <f t="shared" si="1607"/>
        <v>0</v>
      </c>
      <c r="AB1730" s="121">
        <f t="shared" si="1608"/>
        <v>0</v>
      </c>
    </row>
    <row r="1731" spans="2:28" s="117" customFormat="1" hidden="1" outlineLevel="1" x14ac:dyDescent="0.3">
      <c r="B1731" s="126" t="s">
        <v>23</v>
      </c>
      <c r="C1731" s="143"/>
      <c r="D1731" s="137"/>
      <c r="E1731" s="124"/>
      <c r="F1731" s="124"/>
      <c r="G1731" s="124"/>
      <c r="H1731" s="156" t="str">
        <f t="shared" si="1597"/>
        <v/>
      </c>
      <c r="I1731" s="156" t="str">
        <f t="shared" si="1598"/>
        <v/>
      </c>
      <c r="J1731" s="156" t="str">
        <f t="shared" si="1599"/>
        <v/>
      </c>
      <c r="K1731" s="177" t="str">
        <f t="shared" si="1600"/>
        <v/>
      </c>
      <c r="L1731" s="164" t="str">
        <f t="shared" si="1601"/>
        <v>UN</v>
      </c>
      <c r="M1731" s="116"/>
      <c r="N1731" s="167"/>
      <c r="O1731" s="172">
        <f t="shared" si="1609"/>
        <v>0</v>
      </c>
      <c r="P1731" s="121">
        <f t="shared" si="1602"/>
        <v>0</v>
      </c>
      <c r="Q1731" s="116"/>
      <c r="R1731" s="167"/>
      <c r="S1731" s="172">
        <f t="shared" si="1603"/>
        <v>0</v>
      </c>
      <c r="T1731" s="121">
        <f t="shared" si="1604"/>
        <v>0</v>
      </c>
      <c r="U1731" s="116"/>
      <c r="V1731" s="167"/>
      <c r="W1731" s="172">
        <f t="shared" si="1605"/>
        <v>0</v>
      </c>
      <c r="X1731" s="121">
        <f t="shared" si="1606"/>
        <v>0</v>
      </c>
      <c r="Y1731" s="116"/>
      <c r="Z1731" s="167"/>
      <c r="AA1731" s="172">
        <f t="shared" si="1607"/>
        <v>0</v>
      </c>
      <c r="AB1731" s="121">
        <f t="shared" si="1608"/>
        <v>0</v>
      </c>
    </row>
    <row r="1732" spans="2:28" s="117" customFormat="1" hidden="1" outlineLevel="1" x14ac:dyDescent="0.3">
      <c r="B1732" s="126" t="s">
        <v>24</v>
      </c>
      <c r="C1732" s="143"/>
      <c r="D1732" s="137"/>
      <c r="E1732" s="124"/>
      <c r="F1732" s="124"/>
      <c r="G1732" s="124"/>
      <c r="H1732" s="156" t="str">
        <f t="shared" si="1597"/>
        <v/>
      </c>
      <c r="I1732" s="156" t="str">
        <f t="shared" si="1598"/>
        <v/>
      </c>
      <c r="J1732" s="156" t="str">
        <f t="shared" si="1599"/>
        <v/>
      </c>
      <c r="K1732" s="177" t="str">
        <f t="shared" si="1600"/>
        <v/>
      </c>
      <c r="L1732" s="164" t="str">
        <f t="shared" si="1601"/>
        <v>UN</v>
      </c>
      <c r="M1732" s="116"/>
      <c r="N1732" s="167"/>
      <c r="O1732" s="172">
        <f t="shared" si="1609"/>
        <v>0</v>
      </c>
      <c r="P1732" s="121">
        <f t="shared" si="1602"/>
        <v>0</v>
      </c>
      <c r="Q1732" s="116"/>
      <c r="R1732" s="167"/>
      <c r="S1732" s="172">
        <f t="shared" si="1603"/>
        <v>0</v>
      </c>
      <c r="T1732" s="121">
        <f t="shared" si="1604"/>
        <v>0</v>
      </c>
      <c r="U1732" s="116"/>
      <c r="V1732" s="167"/>
      <c r="W1732" s="172">
        <f t="shared" si="1605"/>
        <v>0</v>
      </c>
      <c r="X1732" s="121">
        <f t="shared" si="1606"/>
        <v>0</v>
      </c>
      <c r="Y1732" s="116"/>
      <c r="Z1732" s="167"/>
      <c r="AA1732" s="172">
        <f t="shared" si="1607"/>
        <v>0</v>
      </c>
      <c r="AB1732" s="121">
        <f t="shared" si="1608"/>
        <v>0</v>
      </c>
    </row>
    <row r="1733" spans="2:28" s="117" customFormat="1" hidden="1" outlineLevel="1" x14ac:dyDescent="0.3">
      <c r="B1733" s="126" t="s">
        <v>25</v>
      </c>
      <c r="C1733" s="143"/>
      <c r="D1733" s="137"/>
      <c r="E1733" s="124"/>
      <c r="F1733" s="124"/>
      <c r="G1733" s="124"/>
      <c r="H1733" s="156" t="str">
        <f t="shared" si="1597"/>
        <v/>
      </c>
      <c r="I1733" s="156" t="str">
        <f t="shared" si="1598"/>
        <v/>
      </c>
      <c r="J1733" s="156" t="str">
        <f t="shared" si="1599"/>
        <v/>
      </c>
      <c r="K1733" s="177" t="str">
        <f t="shared" si="1600"/>
        <v/>
      </c>
      <c r="L1733" s="164" t="str">
        <f t="shared" si="1601"/>
        <v>UN</v>
      </c>
      <c r="M1733" s="116"/>
      <c r="N1733" s="167"/>
      <c r="O1733" s="172">
        <f t="shared" si="1609"/>
        <v>0</v>
      </c>
      <c r="P1733" s="121">
        <f t="shared" si="1602"/>
        <v>0</v>
      </c>
      <c r="Q1733" s="116"/>
      <c r="R1733" s="167"/>
      <c r="S1733" s="172">
        <f t="shared" si="1603"/>
        <v>0</v>
      </c>
      <c r="T1733" s="121">
        <f t="shared" si="1604"/>
        <v>0</v>
      </c>
      <c r="U1733" s="116"/>
      <c r="V1733" s="167"/>
      <c r="W1733" s="172">
        <f t="shared" si="1605"/>
        <v>0</v>
      </c>
      <c r="X1733" s="121">
        <f t="shared" si="1606"/>
        <v>0</v>
      </c>
      <c r="Y1733" s="116"/>
      <c r="Z1733" s="167"/>
      <c r="AA1733" s="172">
        <f t="shared" si="1607"/>
        <v>0</v>
      </c>
      <c r="AB1733" s="121">
        <f t="shared" si="1608"/>
        <v>0</v>
      </c>
    </row>
    <row r="1734" spans="2:28" s="117" customFormat="1" hidden="1" outlineLevel="1" x14ac:dyDescent="0.3">
      <c r="B1734" s="126" t="s">
        <v>26</v>
      </c>
      <c r="C1734" s="143"/>
      <c r="D1734" s="137"/>
      <c r="E1734" s="124"/>
      <c r="F1734" s="124"/>
      <c r="G1734" s="124"/>
      <c r="H1734" s="156" t="str">
        <f t="shared" si="1597"/>
        <v/>
      </c>
      <c r="I1734" s="156" t="str">
        <f t="shared" si="1598"/>
        <v/>
      </c>
      <c r="J1734" s="156" t="str">
        <f t="shared" si="1599"/>
        <v/>
      </c>
      <c r="K1734" s="177" t="str">
        <f t="shared" si="1600"/>
        <v/>
      </c>
      <c r="L1734" s="164" t="str">
        <f t="shared" si="1601"/>
        <v>UN</v>
      </c>
      <c r="M1734" s="116"/>
      <c r="N1734" s="167"/>
      <c r="O1734" s="172">
        <f t="shared" si="1609"/>
        <v>0</v>
      </c>
      <c r="P1734" s="121">
        <f t="shared" si="1602"/>
        <v>0</v>
      </c>
      <c r="Q1734" s="116"/>
      <c r="R1734" s="167"/>
      <c r="S1734" s="172">
        <f t="shared" si="1603"/>
        <v>0</v>
      </c>
      <c r="T1734" s="121">
        <f t="shared" si="1604"/>
        <v>0</v>
      </c>
      <c r="U1734" s="116"/>
      <c r="V1734" s="167"/>
      <c r="W1734" s="172">
        <f t="shared" si="1605"/>
        <v>0</v>
      </c>
      <c r="X1734" s="121">
        <f t="shared" si="1606"/>
        <v>0</v>
      </c>
      <c r="Y1734" s="116"/>
      <c r="Z1734" s="167"/>
      <c r="AA1734" s="172">
        <f t="shared" si="1607"/>
        <v>0</v>
      </c>
      <c r="AB1734" s="121">
        <f t="shared" si="1608"/>
        <v>0</v>
      </c>
    </row>
    <row r="1735" spans="2:28" s="117" customFormat="1" hidden="1" outlineLevel="1" x14ac:dyDescent="0.3">
      <c r="B1735" s="126" t="s">
        <v>27</v>
      </c>
      <c r="C1735" s="143"/>
      <c r="D1735" s="137"/>
      <c r="E1735" s="124"/>
      <c r="F1735" s="124"/>
      <c r="G1735" s="124"/>
      <c r="H1735" s="156" t="str">
        <f t="shared" si="1597"/>
        <v/>
      </c>
      <c r="I1735" s="156" t="str">
        <f t="shared" si="1598"/>
        <v/>
      </c>
      <c r="J1735" s="156" t="str">
        <f t="shared" si="1599"/>
        <v/>
      </c>
      <c r="K1735" s="177" t="str">
        <f t="shared" si="1600"/>
        <v/>
      </c>
      <c r="L1735" s="164" t="str">
        <f t="shared" si="1601"/>
        <v>UN</v>
      </c>
      <c r="M1735" s="116"/>
      <c r="N1735" s="167"/>
      <c r="O1735" s="172">
        <f t="shared" si="1609"/>
        <v>0</v>
      </c>
      <c r="P1735" s="121">
        <f t="shared" si="1602"/>
        <v>0</v>
      </c>
      <c r="Q1735" s="116"/>
      <c r="R1735" s="167"/>
      <c r="S1735" s="172">
        <f t="shared" si="1603"/>
        <v>0</v>
      </c>
      <c r="T1735" s="121">
        <f t="shared" si="1604"/>
        <v>0</v>
      </c>
      <c r="U1735" s="116"/>
      <c r="V1735" s="167"/>
      <c r="W1735" s="172">
        <f t="shared" si="1605"/>
        <v>0</v>
      </c>
      <c r="X1735" s="121">
        <f t="shared" si="1606"/>
        <v>0</v>
      </c>
      <c r="Y1735" s="116"/>
      <c r="Z1735" s="167"/>
      <c r="AA1735" s="172">
        <f t="shared" si="1607"/>
        <v>0</v>
      </c>
      <c r="AB1735" s="121">
        <f t="shared" si="1608"/>
        <v>0</v>
      </c>
    </row>
    <row r="1736" spans="2:28" s="117" customFormat="1" ht="15" hidden="1" outlineLevel="1" thickBot="1" x14ac:dyDescent="0.35">
      <c r="B1736" s="127"/>
      <c r="C1736" s="128"/>
      <c r="D1736" s="140"/>
      <c r="E1736" s="129"/>
      <c r="F1736" s="129"/>
      <c r="G1736" s="129"/>
      <c r="H1736" s="129"/>
      <c r="I1736" s="129"/>
      <c r="J1736" s="129"/>
      <c r="K1736" s="178"/>
      <c r="L1736" s="165"/>
      <c r="M1736" s="116"/>
      <c r="N1736" s="168"/>
      <c r="O1736" s="173"/>
      <c r="P1736" s="130"/>
      <c r="Q1736" s="116"/>
      <c r="R1736" s="168"/>
      <c r="S1736" s="173"/>
      <c r="T1736" s="130"/>
      <c r="U1736" s="116"/>
      <c r="V1736" s="168"/>
      <c r="W1736" s="173"/>
      <c r="X1736" s="130"/>
      <c r="Y1736" s="116"/>
      <c r="Z1736" s="168"/>
      <c r="AA1736" s="173"/>
      <c r="AB1736" s="130"/>
    </row>
    <row r="1737" spans="2:28" s="120" customFormat="1" ht="9" hidden="1" customHeight="1" outlineLevel="1" thickBot="1" x14ac:dyDescent="0.35">
      <c r="K1737" s="174"/>
      <c r="L1737" s="123"/>
      <c r="M1737" s="116"/>
      <c r="N1737" s="123"/>
      <c r="O1737" s="169"/>
      <c r="Q1737" s="116"/>
      <c r="R1737" s="123"/>
      <c r="S1737" s="169"/>
      <c r="U1737" s="116"/>
      <c r="V1737" s="123"/>
      <c r="W1737" s="169"/>
      <c r="Y1737" s="116"/>
      <c r="Z1737" s="123"/>
      <c r="AA1737" s="169"/>
    </row>
    <row r="1738" spans="2:28" s="122" customFormat="1" ht="15" hidden="1" outlineLevel="1" thickBot="1" x14ac:dyDescent="0.35">
      <c r="B1738" s="132" t="s">
        <v>8</v>
      </c>
      <c r="C1738" s="132" t="s">
        <v>9</v>
      </c>
      <c r="D1738" s="134" t="s">
        <v>12</v>
      </c>
      <c r="E1738" s="133" t="s">
        <v>14</v>
      </c>
      <c r="F1738" s="133" t="s">
        <v>15</v>
      </c>
      <c r="G1738" s="133" t="s">
        <v>16</v>
      </c>
      <c r="H1738" s="133" t="s">
        <v>2214</v>
      </c>
      <c r="I1738" s="133" t="s">
        <v>54</v>
      </c>
      <c r="J1738" s="133" t="s">
        <v>55</v>
      </c>
      <c r="K1738" s="175" t="s">
        <v>17</v>
      </c>
      <c r="L1738" s="162" t="s">
        <v>56</v>
      </c>
      <c r="M1738" s="116"/>
      <c r="N1738" s="161" t="s">
        <v>2213</v>
      </c>
      <c r="O1738" s="170" t="s">
        <v>1</v>
      </c>
      <c r="P1738" s="135" t="s">
        <v>0</v>
      </c>
      <c r="Q1738" s="116"/>
      <c r="R1738" s="161" t="s">
        <v>2213</v>
      </c>
      <c r="S1738" s="170" t="s">
        <v>1</v>
      </c>
      <c r="T1738" s="135" t="s">
        <v>0</v>
      </c>
      <c r="U1738" s="116"/>
      <c r="V1738" s="161" t="s">
        <v>2213</v>
      </c>
      <c r="W1738" s="170" t="s">
        <v>1</v>
      </c>
      <c r="X1738" s="135" t="s">
        <v>0</v>
      </c>
      <c r="Y1738" s="116"/>
      <c r="Z1738" s="161" t="s">
        <v>2213</v>
      </c>
      <c r="AA1738" s="170" t="s">
        <v>1</v>
      </c>
      <c r="AB1738" s="135" t="s">
        <v>0</v>
      </c>
    </row>
    <row r="1739" spans="2:28" s="120" customFormat="1" ht="9" customHeight="1" collapsed="1" thickBot="1" x14ac:dyDescent="0.35">
      <c r="K1739" s="174"/>
      <c r="L1739" s="123"/>
      <c r="M1739" s="116"/>
      <c r="N1739" s="123"/>
      <c r="O1739" s="169"/>
      <c r="Q1739" s="116"/>
      <c r="R1739" s="123"/>
      <c r="S1739" s="169"/>
      <c r="U1739" s="116"/>
      <c r="V1739" s="123"/>
      <c r="W1739" s="169"/>
      <c r="Y1739" s="116"/>
      <c r="Z1739" s="123"/>
      <c r="AA1739" s="169"/>
    </row>
    <row r="1740" spans="2:28" s="117" customFormat="1" ht="18" x14ac:dyDescent="0.3">
      <c r="B1740" s="141" t="s">
        <v>2446</v>
      </c>
      <c r="C1740" s="348" t="str">
        <f>IFERROR(INDEX(DATA!$E$6:$E$457,MATCH(B1740,DATA!$D$6:$D$457,0)),"")</f>
        <v>CONECTOR TIPO CUÑA AMPAC 2-0, 2-0 X 4-0 - 2AWG</v>
      </c>
      <c r="D1740" s="349"/>
      <c r="E1740" s="349"/>
      <c r="F1740" s="349"/>
      <c r="G1740" s="350"/>
      <c r="H1740" s="160"/>
      <c r="I1740" s="136"/>
      <c r="J1740" s="136"/>
      <c r="K1740" s="176"/>
      <c r="L1740" s="142" t="str">
        <f>IFERROR(INDEX(DATA!$F$6:$F$457,MATCH(B1740,DATA!$D$6:$D$457,0)),"")</f>
        <v>UN</v>
      </c>
      <c r="M1740" s="116"/>
      <c r="N1740" s="138"/>
      <c r="O1740" s="171">
        <f>ROUND(SUM(O1741:O1751),0)</f>
        <v>3</v>
      </c>
      <c r="P1740" s="125"/>
      <c r="Q1740" s="116"/>
      <c r="R1740" s="166"/>
      <c r="S1740" s="171">
        <f>ROUND(SUM(S1741:S1751),0)</f>
        <v>3</v>
      </c>
      <c r="T1740" s="125"/>
      <c r="U1740" s="116"/>
      <c r="V1740" s="166"/>
      <c r="W1740" s="171">
        <f>ROUND(SUM(W1741:W1751),0)</f>
        <v>3</v>
      </c>
      <c r="X1740" s="125"/>
      <c r="Y1740" s="116"/>
      <c r="Z1740" s="166"/>
      <c r="AA1740" s="171">
        <f>ROUND(SUM(AA1741:AA1751),0)</f>
        <v>3</v>
      </c>
      <c r="AB1740" s="125"/>
    </row>
    <row r="1741" spans="2:28" s="117" customFormat="1" hidden="1" outlineLevel="1" x14ac:dyDescent="0.3">
      <c r="B1741" s="126" t="s">
        <v>18</v>
      </c>
      <c r="C1741" s="143"/>
      <c r="D1741" s="137">
        <v>1</v>
      </c>
      <c r="E1741" s="139"/>
      <c r="F1741" s="139"/>
      <c r="G1741" s="139"/>
      <c r="H1741" s="156" t="str">
        <f>IF(L1741="ML",N1741,"")</f>
        <v/>
      </c>
      <c r="I1741" s="156" t="str">
        <f>IF(L1741="M2",N1741,"")</f>
        <v/>
      </c>
      <c r="J1741" s="156" t="str">
        <f>IF(L1741="M3",N1741,"")</f>
        <v/>
      </c>
      <c r="K1741" s="177" t="str">
        <f>IF(L1741="KG",N1741,"")</f>
        <v/>
      </c>
      <c r="L1741" s="164" t="str">
        <f>L1740</f>
        <v>UN</v>
      </c>
      <c r="M1741" s="116"/>
      <c r="N1741" s="167">
        <v>3</v>
      </c>
      <c r="O1741" s="172">
        <f t="shared" ref="O1741" si="1610">IFERROR(D1741*N1741,"")</f>
        <v>3</v>
      </c>
      <c r="P1741" s="121">
        <f>IFERROR(O1741/$O$1740,"")</f>
        <v>1</v>
      </c>
      <c r="Q1741" s="116"/>
      <c r="R1741" s="167">
        <v>3</v>
      </c>
      <c r="S1741" s="172">
        <f>IFERROR(D1741*R1741,"")</f>
        <v>3</v>
      </c>
      <c r="T1741" s="121">
        <f>IFERROR(S1741/$S$1740,"")</f>
        <v>1</v>
      </c>
      <c r="U1741" s="116"/>
      <c r="V1741" s="167">
        <v>3</v>
      </c>
      <c r="W1741" s="172">
        <f>IFERROR(D1741*V1741,"")</f>
        <v>3</v>
      </c>
      <c r="X1741" s="121">
        <f>IFERROR(W1741/$W$1740,"")</f>
        <v>1</v>
      </c>
      <c r="Y1741" s="116"/>
      <c r="Z1741" s="167">
        <v>3</v>
      </c>
      <c r="AA1741" s="172">
        <f>IFERROR(D1741*Z1741,"")</f>
        <v>3</v>
      </c>
      <c r="AB1741" s="121">
        <f>IFERROR(AA1741/$AA$1740,"")</f>
        <v>1</v>
      </c>
    </row>
    <row r="1742" spans="2:28" s="117" customFormat="1" hidden="1" outlineLevel="1" x14ac:dyDescent="0.3">
      <c r="B1742" s="126" t="s">
        <v>19</v>
      </c>
      <c r="C1742" s="143"/>
      <c r="D1742" s="137"/>
      <c r="E1742" s="124"/>
      <c r="F1742" s="124"/>
      <c r="G1742" s="124"/>
      <c r="H1742" s="156" t="str">
        <f t="shared" ref="H1742:H1750" si="1611">IF(L1742="ML",N1742,"")</f>
        <v/>
      </c>
      <c r="I1742" s="156" t="str">
        <f t="shared" ref="I1742:I1750" si="1612">IF(L1742="M2",N1742,"")</f>
        <v/>
      </c>
      <c r="J1742" s="156" t="str">
        <f t="shared" ref="J1742:J1750" si="1613">IF(L1742="M3",N1742,"")</f>
        <v/>
      </c>
      <c r="K1742" s="177" t="str">
        <f t="shared" ref="K1742:K1750" si="1614">IF(L1742="KG",N1742,"")</f>
        <v/>
      </c>
      <c r="L1742" s="164" t="str">
        <f t="shared" ref="L1742:L1750" si="1615">L1741</f>
        <v>UN</v>
      </c>
      <c r="M1742" s="116"/>
      <c r="N1742" s="167"/>
      <c r="O1742" s="172">
        <f>IFERROR(D1742*N1742,"")</f>
        <v>0</v>
      </c>
      <c r="P1742" s="121">
        <f t="shared" ref="P1742:P1750" si="1616">IFERROR(O1742/$O$1740,"")</f>
        <v>0</v>
      </c>
      <c r="Q1742" s="116"/>
      <c r="R1742" s="167"/>
      <c r="S1742" s="172">
        <f t="shared" ref="S1742:S1750" si="1617">IFERROR(D1742*R1742,"")</f>
        <v>0</v>
      </c>
      <c r="T1742" s="121">
        <f t="shared" ref="T1742:T1750" si="1618">IFERROR(S1742/$S$1740,"")</f>
        <v>0</v>
      </c>
      <c r="U1742" s="116"/>
      <c r="V1742" s="167"/>
      <c r="W1742" s="172">
        <f t="shared" ref="W1742:W1750" si="1619">IFERROR(D1742*V1742,"")</f>
        <v>0</v>
      </c>
      <c r="X1742" s="121">
        <f t="shared" ref="X1742:X1750" si="1620">IFERROR(W1742/$W$1740,"")</f>
        <v>0</v>
      </c>
      <c r="Y1742" s="116"/>
      <c r="Z1742" s="167"/>
      <c r="AA1742" s="172">
        <f t="shared" ref="AA1742:AA1750" si="1621">IFERROR(D1742*Z1742,"")</f>
        <v>0</v>
      </c>
      <c r="AB1742" s="121">
        <f t="shared" ref="AB1742:AB1750" si="1622">IFERROR(AA1742/$AA$1740,"")</f>
        <v>0</v>
      </c>
    </row>
    <row r="1743" spans="2:28" s="117" customFormat="1" hidden="1" outlineLevel="1" x14ac:dyDescent="0.3">
      <c r="B1743" s="126" t="s">
        <v>20</v>
      </c>
      <c r="C1743" s="143"/>
      <c r="D1743" s="137"/>
      <c r="E1743" s="124"/>
      <c r="F1743" s="124"/>
      <c r="G1743" s="124"/>
      <c r="H1743" s="156" t="str">
        <f t="shared" si="1611"/>
        <v/>
      </c>
      <c r="I1743" s="156" t="str">
        <f t="shared" si="1612"/>
        <v/>
      </c>
      <c r="J1743" s="156" t="str">
        <f t="shared" si="1613"/>
        <v/>
      </c>
      <c r="K1743" s="177" t="str">
        <f t="shared" si="1614"/>
        <v/>
      </c>
      <c r="L1743" s="164" t="str">
        <f t="shared" si="1615"/>
        <v>UN</v>
      </c>
      <c r="M1743" s="116"/>
      <c r="N1743" s="167"/>
      <c r="O1743" s="172">
        <f t="shared" ref="O1743:O1750" si="1623">IFERROR(D1743*N1743,"")</f>
        <v>0</v>
      </c>
      <c r="P1743" s="121">
        <f t="shared" si="1616"/>
        <v>0</v>
      </c>
      <c r="Q1743" s="116"/>
      <c r="R1743" s="167"/>
      <c r="S1743" s="172">
        <f t="shared" si="1617"/>
        <v>0</v>
      </c>
      <c r="T1743" s="121">
        <f t="shared" si="1618"/>
        <v>0</v>
      </c>
      <c r="U1743" s="116"/>
      <c r="V1743" s="167"/>
      <c r="W1743" s="172">
        <f t="shared" si="1619"/>
        <v>0</v>
      </c>
      <c r="X1743" s="121">
        <f t="shared" si="1620"/>
        <v>0</v>
      </c>
      <c r="Y1743" s="116"/>
      <c r="Z1743" s="167"/>
      <c r="AA1743" s="172">
        <f t="shared" si="1621"/>
        <v>0</v>
      </c>
      <c r="AB1743" s="121">
        <f t="shared" si="1622"/>
        <v>0</v>
      </c>
    </row>
    <row r="1744" spans="2:28" s="117" customFormat="1" hidden="1" outlineLevel="1" x14ac:dyDescent="0.3">
      <c r="B1744" s="126" t="s">
        <v>21</v>
      </c>
      <c r="C1744" s="143"/>
      <c r="D1744" s="137"/>
      <c r="E1744" s="124"/>
      <c r="F1744" s="124"/>
      <c r="G1744" s="124"/>
      <c r="H1744" s="156" t="str">
        <f t="shared" si="1611"/>
        <v/>
      </c>
      <c r="I1744" s="156" t="str">
        <f t="shared" si="1612"/>
        <v/>
      </c>
      <c r="J1744" s="156" t="str">
        <f t="shared" si="1613"/>
        <v/>
      </c>
      <c r="K1744" s="177" t="str">
        <f t="shared" si="1614"/>
        <v/>
      </c>
      <c r="L1744" s="164" t="str">
        <f t="shared" si="1615"/>
        <v>UN</v>
      </c>
      <c r="M1744" s="116"/>
      <c r="N1744" s="167"/>
      <c r="O1744" s="172">
        <f t="shared" si="1623"/>
        <v>0</v>
      </c>
      <c r="P1744" s="121">
        <f t="shared" si="1616"/>
        <v>0</v>
      </c>
      <c r="Q1744" s="116"/>
      <c r="R1744" s="167"/>
      <c r="S1744" s="172">
        <f t="shared" si="1617"/>
        <v>0</v>
      </c>
      <c r="T1744" s="121">
        <f t="shared" si="1618"/>
        <v>0</v>
      </c>
      <c r="U1744" s="116"/>
      <c r="V1744" s="167"/>
      <c r="W1744" s="172">
        <f t="shared" si="1619"/>
        <v>0</v>
      </c>
      <c r="X1744" s="121">
        <f t="shared" si="1620"/>
        <v>0</v>
      </c>
      <c r="Y1744" s="116"/>
      <c r="Z1744" s="167"/>
      <c r="AA1744" s="172">
        <f t="shared" si="1621"/>
        <v>0</v>
      </c>
      <c r="AB1744" s="121">
        <f t="shared" si="1622"/>
        <v>0</v>
      </c>
    </row>
    <row r="1745" spans="2:28" s="117" customFormat="1" hidden="1" outlineLevel="1" x14ac:dyDescent="0.3">
      <c r="B1745" s="126" t="s">
        <v>22</v>
      </c>
      <c r="C1745" s="143"/>
      <c r="D1745" s="137"/>
      <c r="E1745" s="124"/>
      <c r="F1745" s="124"/>
      <c r="G1745" s="124"/>
      <c r="H1745" s="156" t="str">
        <f t="shared" si="1611"/>
        <v/>
      </c>
      <c r="I1745" s="156" t="str">
        <f t="shared" si="1612"/>
        <v/>
      </c>
      <c r="J1745" s="156" t="str">
        <f t="shared" si="1613"/>
        <v/>
      </c>
      <c r="K1745" s="177" t="str">
        <f t="shared" si="1614"/>
        <v/>
      </c>
      <c r="L1745" s="164" t="str">
        <f t="shared" si="1615"/>
        <v>UN</v>
      </c>
      <c r="M1745" s="116"/>
      <c r="N1745" s="167"/>
      <c r="O1745" s="172">
        <f t="shared" si="1623"/>
        <v>0</v>
      </c>
      <c r="P1745" s="121">
        <f t="shared" si="1616"/>
        <v>0</v>
      </c>
      <c r="Q1745" s="116"/>
      <c r="R1745" s="167"/>
      <c r="S1745" s="172">
        <f t="shared" si="1617"/>
        <v>0</v>
      </c>
      <c r="T1745" s="121">
        <f t="shared" si="1618"/>
        <v>0</v>
      </c>
      <c r="U1745" s="116"/>
      <c r="V1745" s="167"/>
      <c r="W1745" s="172">
        <f t="shared" si="1619"/>
        <v>0</v>
      </c>
      <c r="X1745" s="121">
        <f t="shared" si="1620"/>
        <v>0</v>
      </c>
      <c r="Y1745" s="116"/>
      <c r="Z1745" s="167"/>
      <c r="AA1745" s="172">
        <f t="shared" si="1621"/>
        <v>0</v>
      </c>
      <c r="AB1745" s="121">
        <f t="shared" si="1622"/>
        <v>0</v>
      </c>
    </row>
    <row r="1746" spans="2:28" s="117" customFormat="1" hidden="1" outlineLevel="1" x14ac:dyDescent="0.3">
      <c r="B1746" s="126" t="s">
        <v>23</v>
      </c>
      <c r="C1746" s="143"/>
      <c r="D1746" s="137"/>
      <c r="E1746" s="124"/>
      <c r="F1746" s="124"/>
      <c r="G1746" s="124"/>
      <c r="H1746" s="156" t="str">
        <f t="shared" si="1611"/>
        <v/>
      </c>
      <c r="I1746" s="156" t="str">
        <f t="shared" si="1612"/>
        <v/>
      </c>
      <c r="J1746" s="156" t="str">
        <f t="shared" si="1613"/>
        <v/>
      </c>
      <c r="K1746" s="177" t="str">
        <f t="shared" si="1614"/>
        <v/>
      </c>
      <c r="L1746" s="164" t="str">
        <f t="shared" si="1615"/>
        <v>UN</v>
      </c>
      <c r="M1746" s="116"/>
      <c r="N1746" s="167"/>
      <c r="O1746" s="172">
        <f t="shared" si="1623"/>
        <v>0</v>
      </c>
      <c r="P1746" s="121">
        <f t="shared" si="1616"/>
        <v>0</v>
      </c>
      <c r="Q1746" s="116"/>
      <c r="R1746" s="167"/>
      <c r="S1746" s="172">
        <f t="shared" si="1617"/>
        <v>0</v>
      </c>
      <c r="T1746" s="121">
        <f t="shared" si="1618"/>
        <v>0</v>
      </c>
      <c r="U1746" s="116"/>
      <c r="V1746" s="167"/>
      <c r="W1746" s="172">
        <f t="shared" si="1619"/>
        <v>0</v>
      </c>
      <c r="X1746" s="121">
        <f t="shared" si="1620"/>
        <v>0</v>
      </c>
      <c r="Y1746" s="116"/>
      <c r="Z1746" s="167"/>
      <c r="AA1746" s="172">
        <f t="shared" si="1621"/>
        <v>0</v>
      </c>
      <c r="AB1746" s="121">
        <f t="shared" si="1622"/>
        <v>0</v>
      </c>
    </row>
    <row r="1747" spans="2:28" s="117" customFormat="1" hidden="1" outlineLevel="1" x14ac:dyDescent="0.3">
      <c r="B1747" s="126" t="s">
        <v>24</v>
      </c>
      <c r="C1747" s="143"/>
      <c r="D1747" s="137"/>
      <c r="E1747" s="124"/>
      <c r="F1747" s="124"/>
      <c r="G1747" s="124"/>
      <c r="H1747" s="156" t="str">
        <f t="shared" si="1611"/>
        <v/>
      </c>
      <c r="I1747" s="156" t="str">
        <f t="shared" si="1612"/>
        <v/>
      </c>
      <c r="J1747" s="156" t="str">
        <f t="shared" si="1613"/>
        <v/>
      </c>
      <c r="K1747" s="177" t="str">
        <f t="shared" si="1614"/>
        <v/>
      </c>
      <c r="L1747" s="164" t="str">
        <f t="shared" si="1615"/>
        <v>UN</v>
      </c>
      <c r="M1747" s="116"/>
      <c r="N1747" s="167"/>
      <c r="O1747" s="172">
        <f t="shared" si="1623"/>
        <v>0</v>
      </c>
      <c r="P1747" s="121">
        <f t="shared" si="1616"/>
        <v>0</v>
      </c>
      <c r="Q1747" s="116"/>
      <c r="R1747" s="167"/>
      <c r="S1747" s="172">
        <f t="shared" si="1617"/>
        <v>0</v>
      </c>
      <c r="T1747" s="121">
        <f t="shared" si="1618"/>
        <v>0</v>
      </c>
      <c r="U1747" s="116"/>
      <c r="V1747" s="167"/>
      <c r="W1747" s="172">
        <f t="shared" si="1619"/>
        <v>0</v>
      </c>
      <c r="X1747" s="121">
        <f t="shared" si="1620"/>
        <v>0</v>
      </c>
      <c r="Y1747" s="116"/>
      <c r="Z1747" s="167"/>
      <c r="AA1747" s="172">
        <f t="shared" si="1621"/>
        <v>0</v>
      </c>
      <c r="AB1747" s="121">
        <f t="shared" si="1622"/>
        <v>0</v>
      </c>
    </row>
    <row r="1748" spans="2:28" s="117" customFormat="1" hidden="1" outlineLevel="1" x14ac:dyDescent="0.3">
      <c r="B1748" s="126" t="s">
        <v>25</v>
      </c>
      <c r="C1748" s="143"/>
      <c r="D1748" s="137"/>
      <c r="E1748" s="124"/>
      <c r="F1748" s="124"/>
      <c r="G1748" s="124"/>
      <c r="H1748" s="156" t="str">
        <f t="shared" si="1611"/>
        <v/>
      </c>
      <c r="I1748" s="156" t="str">
        <f t="shared" si="1612"/>
        <v/>
      </c>
      <c r="J1748" s="156" t="str">
        <f t="shared" si="1613"/>
        <v/>
      </c>
      <c r="K1748" s="177" t="str">
        <f t="shared" si="1614"/>
        <v/>
      </c>
      <c r="L1748" s="164" t="str">
        <f t="shared" si="1615"/>
        <v>UN</v>
      </c>
      <c r="M1748" s="116"/>
      <c r="N1748" s="167"/>
      <c r="O1748" s="172">
        <f t="shared" si="1623"/>
        <v>0</v>
      </c>
      <c r="P1748" s="121">
        <f t="shared" si="1616"/>
        <v>0</v>
      </c>
      <c r="Q1748" s="116"/>
      <c r="R1748" s="167"/>
      <c r="S1748" s="172">
        <f t="shared" si="1617"/>
        <v>0</v>
      </c>
      <c r="T1748" s="121">
        <f t="shared" si="1618"/>
        <v>0</v>
      </c>
      <c r="U1748" s="116"/>
      <c r="V1748" s="167"/>
      <c r="W1748" s="172">
        <f t="shared" si="1619"/>
        <v>0</v>
      </c>
      <c r="X1748" s="121">
        <f t="shared" si="1620"/>
        <v>0</v>
      </c>
      <c r="Y1748" s="116"/>
      <c r="Z1748" s="167"/>
      <c r="AA1748" s="172">
        <f t="shared" si="1621"/>
        <v>0</v>
      </c>
      <c r="AB1748" s="121">
        <f t="shared" si="1622"/>
        <v>0</v>
      </c>
    </row>
    <row r="1749" spans="2:28" s="117" customFormat="1" hidden="1" outlineLevel="1" x14ac:dyDescent="0.3">
      <c r="B1749" s="126" t="s">
        <v>26</v>
      </c>
      <c r="C1749" s="143"/>
      <c r="D1749" s="137"/>
      <c r="E1749" s="124"/>
      <c r="F1749" s="124"/>
      <c r="G1749" s="124"/>
      <c r="H1749" s="156" t="str">
        <f t="shared" si="1611"/>
        <v/>
      </c>
      <c r="I1749" s="156" t="str">
        <f t="shared" si="1612"/>
        <v/>
      </c>
      <c r="J1749" s="156" t="str">
        <f t="shared" si="1613"/>
        <v/>
      </c>
      <c r="K1749" s="177" t="str">
        <f t="shared" si="1614"/>
        <v/>
      </c>
      <c r="L1749" s="164" t="str">
        <f t="shared" si="1615"/>
        <v>UN</v>
      </c>
      <c r="M1749" s="116"/>
      <c r="N1749" s="167"/>
      <c r="O1749" s="172">
        <f t="shared" si="1623"/>
        <v>0</v>
      </c>
      <c r="P1749" s="121">
        <f t="shared" si="1616"/>
        <v>0</v>
      </c>
      <c r="Q1749" s="116"/>
      <c r="R1749" s="167"/>
      <c r="S1749" s="172">
        <f t="shared" si="1617"/>
        <v>0</v>
      </c>
      <c r="T1749" s="121">
        <f t="shared" si="1618"/>
        <v>0</v>
      </c>
      <c r="U1749" s="116"/>
      <c r="V1749" s="167"/>
      <c r="W1749" s="172">
        <f t="shared" si="1619"/>
        <v>0</v>
      </c>
      <c r="X1749" s="121">
        <f t="shared" si="1620"/>
        <v>0</v>
      </c>
      <c r="Y1749" s="116"/>
      <c r="Z1749" s="167"/>
      <c r="AA1749" s="172">
        <f t="shared" si="1621"/>
        <v>0</v>
      </c>
      <c r="AB1749" s="121">
        <f t="shared" si="1622"/>
        <v>0</v>
      </c>
    </row>
    <row r="1750" spans="2:28" s="117" customFormat="1" hidden="1" outlineLevel="1" x14ac:dyDescent="0.3">
      <c r="B1750" s="126" t="s">
        <v>27</v>
      </c>
      <c r="C1750" s="143"/>
      <c r="D1750" s="137"/>
      <c r="E1750" s="124"/>
      <c r="F1750" s="124"/>
      <c r="G1750" s="124"/>
      <c r="H1750" s="156" t="str">
        <f t="shared" si="1611"/>
        <v/>
      </c>
      <c r="I1750" s="156" t="str">
        <f t="shared" si="1612"/>
        <v/>
      </c>
      <c r="J1750" s="156" t="str">
        <f t="shared" si="1613"/>
        <v/>
      </c>
      <c r="K1750" s="177" t="str">
        <f t="shared" si="1614"/>
        <v/>
      </c>
      <c r="L1750" s="164" t="str">
        <f t="shared" si="1615"/>
        <v>UN</v>
      </c>
      <c r="M1750" s="116"/>
      <c r="N1750" s="167"/>
      <c r="O1750" s="172">
        <f t="shared" si="1623"/>
        <v>0</v>
      </c>
      <c r="P1750" s="121">
        <f t="shared" si="1616"/>
        <v>0</v>
      </c>
      <c r="Q1750" s="116"/>
      <c r="R1750" s="167"/>
      <c r="S1750" s="172">
        <f t="shared" si="1617"/>
        <v>0</v>
      </c>
      <c r="T1750" s="121">
        <f t="shared" si="1618"/>
        <v>0</v>
      </c>
      <c r="U1750" s="116"/>
      <c r="V1750" s="167"/>
      <c r="W1750" s="172">
        <f t="shared" si="1619"/>
        <v>0</v>
      </c>
      <c r="X1750" s="121">
        <f t="shared" si="1620"/>
        <v>0</v>
      </c>
      <c r="Y1750" s="116"/>
      <c r="Z1750" s="167"/>
      <c r="AA1750" s="172">
        <f t="shared" si="1621"/>
        <v>0</v>
      </c>
      <c r="AB1750" s="121">
        <f t="shared" si="1622"/>
        <v>0</v>
      </c>
    </row>
    <row r="1751" spans="2:28" s="117" customFormat="1" ht="15" hidden="1" outlineLevel="1" thickBot="1" x14ac:dyDescent="0.35">
      <c r="B1751" s="127"/>
      <c r="C1751" s="128"/>
      <c r="D1751" s="140"/>
      <c r="E1751" s="129"/>
      <c r="F1751" s="129"/>
      <c r="G1751" s="129"/>
      <c r="H1751" s="129"/>
      <c r="I1751" s="129"/>
      <c r="J1751" s="129"/>
      <c r="K1751" s="178"/>
      <c r="L1751" s="165"/>
      <c r="M1751" s="116"/>
      <c r="N1751" s="168"/>
      <c r="O1751" s="173"/>
      <c r="P1751" s="130"/>
      <c r="Q1751" s="116"/>
      <c r="R1751" s="168"/>
      <c r="S1751" s="173"/>
      <c r="T1751" s="130"/>
      <c r="U1751" s="116"/>
      <c r="V1751" s="168"/>
      <c r="W1751" s="173"/>
      <c r="X1751" s="130"/>
      <c r="Y1751" s="116"/>
      <c r="Z1751" s="168"/>
      <c r="AA1751" s="173"/>
      <c r="AB1751" s="130"/>
    </row>
    <row r="1752" spans="2:28" s="120" customFormat="1" ht="9" hidden="1" customHeight="1" outlineLevel="1" thickBot="1" x14ac:dyDescent="0.35">
      <c r="K1752" s="174"/>
      <c r="L1752" s="123"/>
      <c r="M1752" s="116"/>
      <c r="N1752" s="123"/>
      <c r="O1752" s="169"/>
      <c r="Q1752" s="116"/>
      <c r="R1752" s="123"/>
      <c r="S1752" s="169"/>
      <c r="U1752" s="116"/>
      <c r="V1752" s="123"/>
      <c r="W1752" s="169"/>
      <c r="Y1752" s="116"/>
      <c r="Z1752" s="123"/>
      <c r="AA1752" s="169"/>
    </row>
    <row r="1753" spans="2:28" s="122" customFormat="1" ht="15" hidden="1" outlineLevel="1" thickBot="1" x14ac:dyDescent="0.35">
      <c r="B1753" s="132" t="s">
        <v>8</v>
      </c>
      <c r="C1753" s="132" t="s">
        <v>9</v>
      </c>
      <c r="D1753" s="134" t="s">
        <v>12</v>
      </c>
      <c r="E1753" s="133" t="s">
        <v>14</v>
      </c>
      <c r="F1753" s="133" t="s">
        <v>15</v>
      </c>
      <c r="G1753" s="133" t="s">
        <v>16</v>
      </c>
      <c r="H1753" s="133" t="s">
        <v>2214</v>
      </c>
      <c r="I1753" s="133" t="s">
        <v>54</v>
      </c>
      <c r="J1753" s="133" t="s">
        <v>55</v>
      </c>
      <c r="K1753" s="175" t="s">
        <v>17</v>
      </c>
      <c r="L1753" s="162" t="s">
        <v>56</v>
      </c>
      <c r="M1753" s="116"/>
      <c r="N1753" s="161" t="s">
        <v>2213</v>
      </c>
      <c r="O1753" s="170" t="s">
        <v>1</v>
      </c>
      <c r="P1753" s="135" t="s">
        <v>0</v>
      </c>
      <c r="Q1753" s="116"/>
      <c r="R1753" s="161" t="s">
        <v>2213</v>
      </c>
      <c r="S1753" s="170" t="s">
        <v>1</v>
      </c>
      <c r="T1753" s="135" t="s">
        <v>0</v>
      </c>
      <c r="U1753" s="116"/>
      <c r="V1753" s="161" t="s">
        <v>2213</v>
      </c>
      <c r="W1753" s="170" t="s">
        <v>1</v>
      </c>
      <c r="X1753" s="135" t="s">
        <v>0</v>
      </c>
      <c r="Y1753" s="116"/>
      <c r="Z1753" s="161" t="s">
        <v>2213</v>
      </c>
      <c r="AA1753" s="170" t="s">
        <v>1</v>
      </c>
      <c r="AB1753" s="135" t="s">
        <v>0</v>
      </c>
    </row>
    <row r="1754" spans="2:28" s="120" customFormat="1" ht="9" customHeight="1" collapsed="1" thickBot="1" x14ac:dyDescent="0.35">
      <c r="K1754" s="174"/>
      <c r="L1754" s="123"/>
      <c r="M1754" s="116"/>
      <c r="N1754" s="123"/>
      <c r="O1754" s="169"/>
      <c r="Q1754" s="116"/>
      <c r="R1754" s="123"/>
      <c r="S1754" s="169"/>
      <c r="U1754" s="116"/>
      <c r="V1754" s="123"/>
      <c r="W1754" s="169"/>
      <c r="Y1754" s="116"/>
      <c r="Z1754" s="123"/>
      <c r="AA1754" s="169"/>
    </row>
    <row r="1755" spans="2:28" s="117" customFormat="1" ht="18" x14ac:dyDescent="0.3">
      <c r="B1755" s="141" t="s">
        <v>2447</v>
      </c>
      <c r="C1755" s="348" t="str">
        <f>IFERROR(INDEX(DATA!$E$6:$E$457,MATCH(B1755,DATA!$D$6:$D$457,0)),"")</f>
        <v>FLEJE O CINTA METÁLICA EN ACERO INOXIDABLE DE 3/4"</v>
      </c>
      <c r="D1755" s="349"/>
      <c r="E1755" s="349"/>
      <c r="F1755" s="349"/>
      <c r="G1755" s="350"/>
      <c r="H1755" s="160"/>
      <c r="I1755" s="136"/>
      <c r="J1755" s="136"/>
      <c r="K1755" s="176"/>
      <c r="L1755" s="142" t="str">
        <f>IFERROR(INDEX(DATA!$F$6:$F$457,MATCH(B1755,DATA!$D$6:$D$457,0)),"")</f>
        <v>ML</v>
      </c>
      <c r="M1755" s="116"/>
      <c r="N1755" s="138"/>
      <c r="O1755" s="171">
        <f>ROUND(SUM(O1756:O1766),0)</f>
        <v>13</v>
      </c>
      <c r="P1755" s="125"/>
      <c r="Q1755" s="116"/>
      <c r="R1755" s="166"/>
      <c r="S1755" s="171">
        <f>ROUND(SUM(S1756:S1766),0)</f>
        <v>11</v>
      </c>
      <c r="T1755" s="125"/>
      <c r="U1755" s="116"/>
      <c r="V1755" s="166"/>
      <c r="W1755" s="171">
        <f>ROUND(SUM(W1756:W1766),0)</f>
        <v>13</v>
      </c>
      <c r="X1755" s="125"/>
      <c r="Y1755" s="116"/>
      <c r="Z1755" s="166"/>
      <c r="AA1755" s="171">
        <f>ROUND(SUM(AA1756:AA1766),0)</f>
        <v>12</v>
      </c>
      <c r="AB1755" s="125"/>
    </row>
    <row r="1756" spans="2:28" s="117" customFormat="1" hidden="1" outlineLevel="1" x14ac:dyDescent="0.3">
      <c r="B1756" s="126" t="s">
        <v>18</v>
      </c>
      <c r="C1756" s="143"/>
      <c r="D1756" s="137">
        <v>1</v>
      </c>
      <c r="E1756" s="139"/>
      <c r="F1756" s="139"/>
      <c r="G1756" s="139"/>
      <c r="H1756" s="156">
        <f>IF(L1756="ML",N1756,"")</f>
        <v>13.29</v>
      </c>
      <c r="I1756" s="156" t="str">
        <f>IF(L1756="M2",N1756,"")</f>
        <v/>
      </c>
      <c r="J1756" s="156" t="str">
        <f>IF(L1756="M3",N1756,"")</f>
        <v/>
      </c>
      <c r="K1756" s="177" t="str">
        <f>IF(L1756="KG",N1756,"")</f>
        <v/>
      </c>
      <c r="L1756" s="164" t="str">
        <f>L1755</f>
        <v>ML</v>
      </c>
      <c r="M1756" s="116"/>
      <c r="N1756" s="167">
        <v>13.29</v>
      </c>
      <c r="O1756" s="172">
        <f t="shared" ref="O1756" si="1624">IFERROR(D1756*N1756,"")</f>
        <v>13.29</v>
      </c>
      <c r="P1756" s="121">
        <f>IFERROR(O1756/$O$1755,"")</f>
        <v>1.0223076923076921</v>
      </c>
      <c r="Q1756" s="116"/>
      <c r="R1756" s="167">
        <v>10.61</v>
      </c>
      <c r="S1756" s="172">
        <f>IFERROR(D1756*R1756,"")</f>
        <v>10.61</v>
      </c>
      <c r="T1756" s="121">
        <f>IFERROR(S1756/$S$1755,"")</f>
        <v>0.96454545454545448</v>
      </c>
      <c r="U1756" s="116"/>
      <c r="V1756" s="167">
        <v>12.66</v>
      </c>
      <c r="W1756" s="172">
        <f>IFERROR(D1756*V1756,"")</f>
        <v>12.66</v>
      </c>
      <c r="X1756" s="121">
        <f>IFERROR(W1756/$W$1755,"")</f>
        <v>0.97384615384615381</v>
      </c>
      <c r="Y1756" s="116"/>
      <c r="Z1756" s="167">
        <v>12.36</v>
      </c>
      <c r="AA1756" s="172">
        <f>IFERROR(D1756*Z1756,"")</f>
        <v>12.36</v>
      </c>
      <c r="AB1756" s="121">
        <f>IFERROR(AA1756/$AA$1755,"")</f>
        <v>1.03</v>
      </c>
    </row>
    <row r="1757" spans="2:28" s="117" customFormat="1" hidden="1" outlineLevel="1" x14ac:dyDescent="0.3">
      <c r="B1757" s="126" t="s">
        <v>19</v>
      </c>
      <c r="C1757" s="143"/>
      <c r="D1757" s="137"/>
      <c r="E1757" s="124"/>
      <c r="F1757" s="124"/>
      <c r="G1757" s="124"/>
      <c r="H1757" s="156">
        <f t="shared" ref="H1757:H1765" si="1625">IF(L1757="ML",N1757,"")</f>
        <v>0</v>
      </c>
      <c r="I1757" s="156" t="str">
        <f t="shared" ref="I1757:I1765" si="1626">IF(L1757="M2",N1757,"")</f>
        <v/>
      </c>
      <c r="J1757" s="156" t="str">
        <f t="shared" ref="J1757:J1765" si="1627">IF(L1757="M3",N1757,"")</f>
        <v/>
      </c>
      <c r="K1757" s="177" t="str">
        <f t="shared" ref="K1757:K1765" si="1628">IF(L1757="KG",N1757,"")</f>
        <v/>
      </c>
      <c r="L1757" s="164" t="str">
        <f t="shared" ref="L1757:L1765" si="1629">L1756</f>
        <v>ML</v>
      </c>
      <c r="M1757" s="116"/>
      <c r="N1757" s="167"/>
      <c r="O1757" s="172">
        <f>IFERROR(D1757*N1757,"")</f>
        <v>0</v>
      </c>
      <c r="P1757" s="121">
        <f t="shared" ref="P1757:P1765" si="1630">IFERROR(O1757/$O$1755,"")</f>
        <v>0</v>
      </c>
      <c r="Q1757" s="116"/>
      <c r="R1757" s="167"/>
      <c r="S1757" s="172">
        <f t="shared" ref="S1757:S1765" si="1631">IFERROR(D1757*R1757,"")</f>
        <v>0</v>
      </c>
      <c r="T1757" s="121">
        <f t="shared" ref="T1757:T1765" si="1632">IFERROR(S1757/$S$1755,"")</f>
        <v>0</v>
      </c>
      <c r="U1757" s="116"/>
      <c r="V1757" s="167"/>
      <c r="W1757" s="172">
        <f t="shared" ref="W1757:W1765" si="1633">IFERROR(D1757*V1757,"")</f>
        <v>0</v>
      </c>
      <c r="X1757" s="121">
        <f t="shared" ref="X1757:X1765" si="1634">IFERROR(W1757/$W$1755,"")</f>
        <v>0</v>
      </c>
      <c r="Y1757" s="116"/>
      <c r="Z1757" s="167"/>
      <c r="AA1757" s="172">
        <f t="shared" ref="AA1757:AA1765" si="1635">IFERROR(D1757*Z1757,"")</f>
        <v>0</v>
      </c>
      <c r="AB1757" s="121">
        <f t="shared" ref="AB1757:AB1765" si="1636">IFERROR(AA1757/$AA$1755,"")</f>
        <v>0</v>
      </c>
    </row>
    <row r="1758" spans="2:28" s="117" customFormat="1" hidden="1" outlineLevel="1" x14ac:dyDescent="0.3">
      <c r="B1758" s="126" t="s">
        <v>20</v>
      </c>
      <c r="C1758" s="143"/>
      <c r="D1758" s="137"/>
      <c r="E1758" s="124"/>
      <c r="F1758" s="124"/>
      <c r="G1758" s="124"/>
      <c r="H1758" s="156">
        <f t="shared" si="1625"/>
        <v>0</v>
      </c>
      <c r="I1758" s="156" t="str">
        <f t="shared" si="1626"/>
        <v/>
      </c>
      <c r="J1758" s="156" t="str">
        <f t="shared" si="1627"/>
        <v/>
      </c>
      <c r="K1758" s="177" t="str">
        <f t="shared" si="1628"/>
        <v/>
      </c>
      <c r="L1758" s="164" t="str">
        <f t="shared" si="1629"/>
        <v>ML</v>
      </c>
      <c r="M1758" s="116"/>
      <c r="N1758" s="167"/>
      <c r="O1758" s="172">
        <f t="shared" ref="O1758:O1765" si="1637">IFERROR(D1758*N1758,"")</f>
        <v>0</v>
      </c>
      <c r="P1758" s="121">
        <f t="shared" si="1630"/>
        <v>0</v>
      </c>
      <c r="Q1758" s="116"/>
      <c r="R1758" s="167"/>
      <c r="S1758" s="172">
        <f t="shared" si="1631"/>
        <v>0</v>
      </c>
      <c r="T1758" s="121">
        <f t="shared" si="1632"/>
        <v>0</v>
      </c>
      <c r="U1758" s="116"/>
      <c r="V1758" s="167"/>
      <c r="W1758" s="172">
        <f t="shared" si="1633"/>
        <v>0</v>
      </c>
      <c r="X1758" s="121">
        <f t="shared" si="1634"/>
        <v>0</v>
      </c>
      <c r="Y1758" s="116"/>
      <c r="Z1758" s="167"/>
      <c r="AA1758" s="172">
        <f t="shared" si="1635"/>
        <v>0</v>
      </c>
      <c r="AB1758" s="121">
        <f t="shared" si="1636"/>
        <v>0</v>
      </c>
    </row>
    <row r="1759" spans="2:28" s="117" customFormat="1" hidden="1" outlineLevel="1" x14ac:dyDescent="0.3">
      <c r="B1759" s="126" t="s">
        <v>21</v>
      </c>
      <c r="C1759" s="143"/>
      <c r="D1759" s="137"/>
      <c r="E1759" s="124"/>
      <c r="F1759" s="124"/>
      <c r="G1759" s="124"/>
      <c r="H1759" s="156">
        <f t="shared" si="1625"/>
        <v>0</v>
      </c>
      <c r="I1759" s="156" t="str">
        <f t="shared" si="1626"/>
        <v/>
      </c>
      <c r="J1759" s="156" t="str">
        <f t="shared" si="1627"/>
        <v/>
      </c>
      <c r="K1759" s="177" t="str">
        <f t="shared" si="1628"/>
        <v/>
      </c>
      <c r="L1759" s="164" t="str">
        <f t="shared" si="1629"/>
        <v>ML</v>
      </c>
      <c r="M1759" s="116"/>
      <c r="N1759" s="167"/>
      <c r="O1759" s="172">
        <f t="shared" si="1637"/>
        <v>0</v>
      </c>
      <c r="P1759" s="121">
        <f t="shared" si="1630"/>
        <v>0</v>
      </c>
      <c r="Q1759" s="116"/>
      <c r="R1759" s="167"/>
      <c r="S1759" s="172">
        <f t="shared" si="1631"/>
        <v>0</v>
      </c>
      <c r="T1759" s="121">
        <f t="shared" si="1632"/>
        <v>0</v>
      </c>
      <c r="U1759" s="116"/>
      <c r="V1759" s="167"/>
      <c r="W1759" s="172">
        <f t="shared" si="1633"/>
        <v>0</v>
      </c>
      <c r="X1759" s="121">
        <f t="shared" si="1634"/>
        <v>0</v>
      </c>
      <c r="Y1759" s="116"/>
      <c r="Z1759" s="167"/>
      <c r="AA1759" s="172">
        <f t="shared" si="1635"/>
        <v>0</v>
      </c>
      <c r="AB1759" s="121">
        <f t="shared" si="1636"/>
        <v>0</v>
      </c>
    </row>
    <row r="1760" spans="2:28" s="117" customFormat="1" hidden="1" outlineLevel="1" x14ac:dyDescent="0.3">
      <c r="B1760" s="126" t="s">
        <v>22</v>
      </c>
      <c r="C1760" s="143"/>
      <c r="D1760" s="137"/>
      <c r="E1760" s="124"/>
      <c r="F1760" s="124"/>
      <c r="G1760" s="124"/>
      <c r="H1760" s="156">
        <f t="shared" si="1625"/>
        <v>0</v>
      </c>
      <c r="I1760" s="156" t="str">
        <f t="shared" si="1626"/>
        <v/>
      </c>
      <c r="J1760" s="156" t="str">
        <f t="shared" si="1627"/>
        <v/>
      </c>
      <c r="K1760" s="177" t="str">
        <f t="shared" si="1628"/>
        <v/>
      </c>
      <c r="L1760" s="164" t="str">
        <f t="shared" si="1629"/>
        <v>ML</v>
      </c>
      <c r="M1760" s="116"/>
      <c r="N1760" s="167"/>
      <c r="O1760" s="172">
        <f t="shared" si="1637"/>
        <v>0</v>
      </c>
      <c r="P1760" s="121">
        <f t="shared" si="1630"/>
        <v>0</v>
      </c>
      <c r="Q1760" s="116"/>
      <c r="R1760" s="167"/>
      <c r="S1760" s="172">
        <f t="shared" si="1631"/>
        <v>0</v>
      </c>
      <c r="T1760" s="121">
        <f t="shared" si="1632"/>
        <v>0</v>
      </c>
      <c r="U1760" s="116"/>
      <c r="V1760" s="167"/>
      <c r="W1760" s="172">
        <f t="shared" si="1633"/>
        <v>0</v>
      </c>
      <c r="X1760" s="121">
        <f t="shared" si="1634"/>
        <v>0</v>
      </c>
      <c r="Y1760" s="116"/>
      <c r="Z1760" s="167"/>
      <c r="AA1760" s="172">
        <f t="shared" si="1635"/>
        <v>0</v>
      </c>
      <c r="AB1760" s="121">
        <f t="shared" si="1636"/>
        <v>0</v>
      </c>
    </row>
    <row r="1761" spans="2:28" s="117" customFormat="1" hidden="1" outlineLevel="1" x14ac:dyDescent="0.3">
      <c r="B1761" s="126" t="s">
        <v>23</v>
      </c>
      <c r="C1761" s="143"/>
      <c r="D1761" s="137"/>
      <c r="E1761" s="124"/>
      <c r="F1761" s="124"/>
      <c r="G1761" s="124"/>
      <c r="H1761" s="156">
        <f t="shared" si="1625"/>
        <v>0</v>
      </c>
      <c r="I1761" s="156" t="str">
        <f t="shared" si="1626"/>
        <v/>
      </c>
      <c r="J1761" s="156" t="str">
        <f t="shared" si="1627"/>
        <v/>
      </c>
      <c r="K1761" s="177" t="str">
        <f t="shared" si="1628"/>
        <v/>
      </c>
      <c r="L1761" s="164" t="str">
        <f t="shared" si="1629"/>
        <v>ML</v>
      </c>
      <c r="M1761" s="116"/>
      <c r="N1761" s="167"/>
      <c r="O1761" s="172">
        <f t="shared" si="1637"/>
        <v>0</v>
      </c>
      <c r="P1761" s="121">
        <f t="shared" si="1630"/>
        <v>0</v>
      </c>
      <c r="Q1761" s="116"/>
      <c r="R1761" s="167"/>
      <c r="S1761" s="172">
        <f t="shared" si="1631"/>
        <v>0</v>
      </c>
      <c r="T1761" s="121">
        <f t="shared" si="1632"/>
        <v>0</v>
      </c>
      <c r="U1761" s="116"/>
      <c r="V1761" s="167"/>
      <c r="W1761" s="172">
        <f t="shared" si="1633"/>
        <v>0</v>
      </c>
      <c r="X1761" s="121">
        <f t="shared" si="1634"/>
        <v>0</v>
      </c>
      <c r="Y1761" s="116"/>
      <c r="Z1761" s="167"/>
      <c r="AA1761" s="172">
        <f t="shared" si="1635"/>
        <v>0</v>
      </c>
      <c r="AB1761" s="121">
        <f t="shared" si="1636"/>
        <v>0</v>
      </c>
    </row>
    <row r="1762" spans="2:28" s="117" customFormat="1" hidden="1" outlineLevel="1" x14ac:dyDescent="0.3">
      <c r="B1762" s="126" t="s">
        <v>24</v>
      </c>
      <c r="C1762" s="143"/>
      <c r="D1762" s="137"/>
      <c r="E1762" s="124"/>
      <c r="F1762" s="124"/>
      <c r="G1762" s="124"/>
      <c r="H1762" s="156">
        <f t="shared" si="1625"/>
        <v>0</v>
      </c>
      <c r="I1762" s="156" t="str">
        <f t="shared" si="1626"/>
        <v/>
      </c>
      <c r="J1762" s="156" t="str">
        <f t="shared" si="1627"/>
        <v/>
      </c>
      <c r="K1762" s="177" t="str">
        <f t="shared" si="1628"/>
        <v/>
      </c>
      <c r="L1762" s="164" t="str">
        <f t="shared" si="1629"/>
        <v>ML</v>
      </c>
      <c r="M1762" s="116"/>
      <c r="N1762" s="167"/>
      <c r="O1762" s="172">
        <f t="shared" si="1637"/>
        <v>0</v>
      </c>
      <c r="P1762" s="121">
        <f t="shared" si="1630"/>
        <v>0</v>
      </c>
      <c r="Q1762" s="116"/>
      <c r="R1762" s="167"/>
      <c r="S1762" s="172">
        <f t="shared" si="1631"/>
        <v>0</v>
      </c>
      <c r="T1762" s="121">
        <f t="shared" si="1632"/>
        <v>0</v>
      </c>
      <c r="U1762" s="116"/>
      <c r="V1762" s="167"/>
      <c r="W1762" s="172">
        <f t="shared" si="1633"/>
        <v>0</v>
      </c>
      <c r="X1762" s="121">
        <f t="shared" si="1634"/>
        <v>0</v>
      </c>
      <c r="Y1762" s="116"/>
      <c r="Z1762" s="167"/>
      <c r="AA1762" s="172">
        <f t="shared" si="1635"/>
        <v>0</v>
      </c>
      <c r="AB1762" s="121">
        <f t="shared" si="1636"/>
        <v>0</v>
      </c>
    </row>
    <row r="1763" spans="2:28" s="117" customFormat="1" hidden="1" outlineLevel="1" x14ac:dyDescent="0.3">
      <c r="B1763" s="126" t="s">
        <v>25</v>
      </c>
      <c r="C1763" s="143"/>
      <c r="D1763" s="137"/>
      <c r="E1763" s="124"/>
      <c r="F1763" s="124"/>
      <c r="G1763" s="124"/>
      <c r="H1763" s="156">
        <f t="shared" si="1625"/>
        <v>0</v>
      </c>
      <c r="I1763" s="156" t="str">
        <f t="shared" si="1626"/>
        <v/>
      </c>
      <c r="J1763" s="156" t="str">
        <f t="shared" si="1627"/>
        <v/>
      </c>
      <c r="K1763" s="177" t="str">
        <f t="shared" si="1628"/>
        <v/>
      </c>
      <c r="L1763" s="164" t="str">
        <f t="shared" si="1629"/>
        <v>ML</v>
      </c>
      <c r="M1763" s="116"/>
      <c r="N1763" s="167"/>
      <c r="O1763" s="172">
        <f t="shared" si="1637"/>
        <v>0</v>
      </c>
      <c r="P1763" s="121">
        <f t="shared" si="1630"/>
        <v>0</v>
      </c>
      <c r="Q1763" s="116"/>
      <c r="R1763" s="167"/>
      <c r="S1763" s="172">
        <f t="shared" si="1631"/>
        <v>0</v>
      </c>
      <c r="T1763" s="121">
        <f t="shared" si="1632"/>
        <v>0</v>
      </c>
      <c r="U1763" s="116"/>
      <c r="V1763" s="167"/>
      <c r="W1763" s="172">
        <f t="shared" si="1633"/>
        <v>0</v>
      </c>
      <c r="X1763" s="121">
        <f t="shared" si="1634"/>
        <v>0</v>
      </c>
      <c r="Y1763" s="116"/>
      <c r="Z1763" s="167"/>
      <c r="AA1763" s="172">
        <f t="shared" si="1635"/>
        <v>0</v>
      </c>
      <c r="AB1763" s="121">
        <f t="shared" si="1636"/>
        <v>0</v>
      </c>
    </row>
    <row r="1764" spans="2:28" s="117" customFormat="1" hidden="1" outlineLevel="1" x14ac:dyDescent="0.3">
      <c r="B1764" s="126" t="s">
        <v>26</v>
      </c>
      <c r="C1764" s="143"/>
      <c r="D1764" s="137"/>
      <c r="E1764" s="124"/>
      <c r="F1764" s="124"/>
      <c r="G1764" s="124"/>
      <c r="H1764" s="156">
        <f t="shared" si="1625"/>
        <v>0</v>
      </c>
      <c r="I1764" s="156" t="str">
        <f t="shared" si="1626"/>
        <v/>
      </c>
      <c r="J1764" s="156" t="str">
        <f t="shared" si="1627"/>
        <v/>
      </c>
      <c r="K1764" s="177" t="str">
        <f t="shared" si="1628"/>
        <v/>
      </c>
      <c r="L1764" s="164" t="str">
        <f t="shared" si="1629"/>
        <v>ML</v>
      </c>
      <c r="M1764" s="116"/>
      <c r="N1764" s="167"/>
      <c r="O1764" s="172">
        <f t="shared" si="1637"/>
        <v>0</v>
      </c>
      <c r="P1764" s="121">
        <f t="shared" si="1630"/>
        <v>0</v>
      </c>
      <c r="Q1764" s="116"/>
      <c r="R1764" s="167"/>
      <c r="S1764" s="172">
        <f t="shared" si="1631"/>
        <v>0</v>
      </c>
      <c r="T1764" s="121">
        <f t="shared" si="1632"/>
        <v>0</v>
      </c>
      <c r="U1764" s="116"/>
      <c r="V1764" s="167"/>
      <c r="W1764" s="172">
        <f t="shared" si="1633"/>
        <v>0</v>
      </c>
      <c r="X1764" s="121">
        <f t="shared" si="1634"/>
        <v>0</v>
      </c>
      <c r="Y1764" s="116"/>
      <c r="Z1764" s="167"/>
      <c r="AA1764" s="172">
        <f t="shared" si="1635"/>
        <v>0</v>
      </c>
      <c r="AB1764" s="121">
        <f t="shared" si="1636"/>
        <v>0</v>
      </c>
    </row>
    <row r="1765" spans="2:28" s="117" customFormat="1" hidden="1" outlineLevel="1" x14ac:dyDescent="0.3">
      <c r="B1765" s="126" t="s">
        <v>27</v>
      </c>
      <c r="C1765" s="143"/>
      <c r="D1765" s="137"/>
      <c r="E1765" s="124"/>
      <c r="F1765" s="124"/>
      <c r="G1765" s="124"/>
      <c r="H1765" s="156">
        <f t="shared" si="1625"/>
        <v>0</v>
      </c>
      <c r="I1765" s="156" t="str">
        <f t="shared" si="1626"/>
        <v/>
      </c>
      <c r="J1765" s="156" t="str">
        <f t="shared" si="1627"/>
        <v/>
      </c>
      <c r="K1765" s="177" t="str">
        <f t="shared" si="1628"/>
        <v/>
      </c>
      <c r="L1765" s="164" t="str">
        <f t="shared" si="1629"/>
        <v>ML</v>
      </c>
      <c r="M1765" s="116"/>
      <c r="N1765" s="167"/>
      <c r="O1765" s="172">
        <f t="shared" si="1637"/>
        <v>0</v>
      </c>
      <c r="P1765" s="121">
        <f t="shared" si="1630"/>
        <v>0</v>
      </c>
      <c r="Q1765" s="116"/>
      <c r="R1765" s="167"/>
      <c r="S1765" s="172">
        <f t="shared" si="1631"/>
        <v>0</v>
      </c>
      <c r="T1765" s="121">
        <f t="shared" si="1632"/>
        <v>0</v>
      </c>
      <c r="U1765" s="116"/>
      <c r="V1765" s="167"/>
      <c r="W1765" s="172">
        <f t="shared" si="1633"/>
        <v>0</v>
      </c>
      <c r="X1765" s="121">
        <f t="shared" si="1634"/>
        <v>0</v>
      </c>
      <c r="Y1765" s="116"/>
      <c r="Z1765" s="167"/>
      <c r="AA1765" s="172">
        <f t="shared" si="1635"/>
        <v>0</v>
      </c>
      <c r="AB1765" s="121">
        <f t="shared" si="1636"/>
        <v>0</v>
      </c>
    </row>
    <row r="1766" spans="2:28" s="117" customFormat="1" ht="15" hidden="1" outlineLevel="1" thickBot="1" x14ac:dyDescent="0.35">
      <c r="B1766" s="127"/>
      <c r="C1766" s="128"/>
      <c r="D1766" s="140"/>
      <c r="E1766" s="129"/>
      <c r="F1766" s="129"/>
      <c r="G1766" s="129"/>
      <c r="H1766" s="129"/>
      <c r="I1766" s="129"/>
      <c r="J1766" s="129"/>
      <c r="K1766" s="178"/>
      <c r="L1766" s="165"/>
      <c r="M1766" s="116"/>
      <c r="N1766" s="168"/>
      <c r="O1766" s="173"/>
      <c r="P1766" s="130"/>
      <c r="Q1766" s="116"/>
      <c r="R1766" s="168"/>
      <c r="S1766" s="173"/>
      <c r="T1766" s="130"/>
      <c r="U1766" s="116"/>
      <c r="V1766" s="168"/>
      <c r="W1766" s="173"/>
      <c r="X1766" s="130"/>
      <c r="Y1766" s="116"/>
      <c r="Z1766" s="168"/>
      <c r="AA1766" s="173"/>
      <c r="AB1766" s="130"/>
    </row>
    <row r="1767" spans="2:28" s="120" customFormat="1" ht="9" hidden="1" customHeight="1" outlineLevel="1" thickBot="1" x14ac:dyDescent="0.35">
      <c r="K1767" s="174"/>
      <c r="L1767" s="123"/>
      <c r="M1767" s="116"/>
      <c r="N1767" s="123"/>
      <c r="O1767" s="169"/>
      <c r="Q1767" s="116"/>
      <c r="R1767" s="123"/>
      <c r="S1767" s="169"/>
      <c r="U1767" s="116"/>
      <c r="V1767" s="123"/>
      <c r="W1767" s="169"/>
      <c r="Y1767" s="116"/>
      <c r="Z1767" s="123"/>
      <c r="AA1767" s="169"/>
    </row>
    <row r="1768" spans="2:28" s="122" customFormat="1" ht="15" hidden="1" outlineLevel="1" thickBot="1" x14ac:dyDescent="0.35">
      <c r="B1768" s="132" t="s">
        <v>8</v>
      </c>
      <c r="C1768" s="132" t="s">
        <v>9</v>
      </c>
      <c r="D1768" s="134" t="s">
        <v>12</v>
      </c>
      <c r="E1768" s="133" t="s">
        <v>14</v>
      </c>
      <c r="F1768" s="133" t="s">
        <v>15</v>
      </c>
      <c r="G1768" s="133" t="s">
        <v>16</v>
      </c>
      <c r="H1768" s="133" t="s">
        <v>2214</v>
      </c>
      <c r="I1768" s="133" t="s">
        <v>54</v>
      </c>
      <c r="J1768" s="133" t="s">
        <v>55</v>
      </c>
      <c r="K1768" s="175" t="s">
        <v>17</v>
      </c>
      <c r="L1768" s="162" t="s">
        <v>56</v>
      </c>
      <c r="M1768" s="116"/>
      <c r="N1768" s="161" t="s">
        <v>2213</v>
      </c>
      <c r="O1768" s="170" t="s">
        <v>1</v>
      </c>
      <c r="P1768" s="135" t="s">
        <v>0</v>
      </c>
      <c r="Q1768" s="116"/>
      <c r="R1768" s="161" t="s">
        <v>2213</v>
      </c>
      <c r="S1768" s="170" t="s">
        <v>1</v>
      </c>
      <c r="T1768" s="135" t="s">
        <v>0</v>
      </c>
      <c r="U1768" s="116"/>
      <c r="V1768" s="161" t="s">
        <v>2213</v>
      </c>
      <c r="W1768" s="170" t="s">
        <v>1</v>
      </c>
      <c r="X1768" s="135" t="s">
        <v>0</v>
      </c>
      <c r="Y1768" s="116"/>
      <c r="Z1768" s="161" t="s">
        <v>2213</v>
      </c>
      <c r="AA1768" s="170" t="s">
        <v>1</v>
      </c>
      <c r="AB1768" s="135" t="s">
        <v>0</v>
      </c>
    </row>
    <row r="1769" spans="2:28" s="120" customFormat="1" ht="9" customHeight="1" collapsed="1" thickBot="1" x14ac:dyDescent="0.35">
      <c r="K1769" s="174"/>
      <c r="L1769" s="123"/>
      <c r="M1769" s="116"/>
      <c r="N1769" s="123"/>
      <c r="O1769" s="169"/>
      <c r="Q1769" s="116"/>
      <c r="R1769" s="123"/>
      <c r="S1769" s="169"/>
      <c r="U1769" s="116"/>
      <c r="V1769" s="123"/>
      <c r="W1769" s="169"/>
      <c r="Y1769" s="116"/>
      <c r="Z1769" s="123"/>
      <c r="AA1769" s="169"/>
    </row>
    <row r="1770" spans="2:28" s="117" customFormat="1" ht="18" x14ac:dyDescent="0.3">
      <c r="B1770" s="141" t="s">
        <v>2448</v>
      </c>
      <c r="C1770" s="348" t="str">
        <f>IFERROR(INDEX(DATA!$E$6:$E$457,MATCH(B1770,DATA!$D$6:$D$457,0)),"")</f>
        <v>HEBILLA EN ACERO INOXIDABLE PARA FLEJE O CINTA MET´LAICA 3/4"</v>
      </c>
      <c r="D1770" s="349"/>
      <c r="E1770" s="349"/>
      <c r="F1770" s="349"/>
      <c r="G1770" s="350"/>
      <c r="H1770" s="160"/>
      <c r="I1770" s="136"/>
      <c r="J1770" s="136"/>
      <c r="K1770" s="176"/>
      <c r="L1770" s="142" t="str">
        <f>IFERROR(INDEX(DATA!$F$6:$F$457,MATCH(B1770,DATA!$D$6:$D$457,0)),"")</f>
        <v>UN</v>
      </c>
      <c r="M1770" s="116"/>
      <c r="N1770" s="138"/>
      <c r="O1770" s="171">
        <f>ROUND(SUM(O1771:O1781),0)</f>
        <v>9</v>
      </c>
      <c r="P1770" s="125"/>
      <c r="Q1770" s="116"/>
      <c r="R1770" s="166"/>
      <c r="S1770" s="171">
        <f>ROUND(SUM(S1771:S1781),0)</f>
        <v>8</v>
      </c>
      <c r="T1770" s="125"/>
      <c r="U1770" s="116"/>
      <c r="V1770" s="166"/>
      <c r="W1770" s="171">
        <f>ROUND(SUM(W1771:W1781),0)</f>
        <v>9</v>
      </c>
      <c r="X1770" s="125"/>
      <c r="Y1770" s="116"/>
      <c r="Z1770" s="166"/>
      <c r="AA1770" s="171">
        <f>ROUND(SUM(AA1771:AA1781),0)</f>
        <v>9</v>
      </c>
      <c r="AB1770" s="125"/>
    </row>
    <row r="1771" spans="2:28" s="117" customFormat="1" hidden="1" outlineLevel="1" x14ac:dyDescent="0.3">
      <c r="B1771" s="126" t="s">
        <v>18</v>
      </c>
      <c r="C1771" s="143"/>
      <c r="D1771" s="137">
        <v>1</v>
      </c>
      <c r="E1771" s="139"/>
      <c r="F1771" s="139"/>
      <c r="G1771" s="139"/>
      <c r="H1771" s="156" t="str">
        <f>IF(L1771="ML",N1771,"")</f>
        <v/>
      </c>
      <c r="I1771" s="156" t="str">
        <f>IF(L1771="M2",N1771,"")</f>
        <v/>
      </c>
      <c r="J1771" s="156" t="str">
        <f>IF(L1771="M3",N1771,"")</f>
        <v/>
      </c>
      <c r="K1771" s="177" t="str">
        <f>IF(L1771="KG",N1771,"")</f>
        <v/>
      </c>
      <c r="L1771" s="164" t="str">
        <f>L1770</f>
        <v>UN</v>
      </c>
      <c r="M1771" s="116"/>
      <c r="N1771" s="167">
        <v>9</v>
      </c>
      <c r="O1771" s="172">
        <f t="shared" ref="O1771" si="1638">IFERROR(D1771*N1771,"")</f>
        <v>9</v>
      </c>
      <c r="P1771" s="121">
        <f>IFERROR(O1771/$O$1770,"")</f>
        <v>1</v>
      </c>
      <c r="Q1771" s="116"/>
      <c r="R1771" s="167">
        <v>8</v>
      </c>
      <c r="S1771" s="172">
        <f>IFERROR(D1771*R1771,"")</f>
        <v>8</v>
      </c>
      <c r="T1771" s="121">
        <f>IFERROR(S1771/$S$1770,"")</f>
        <v>1</v>
      </c>
      <c r="U1771" s="116"/>
      <c r="V1771" s="167">
        <v>9</v>
      </c>
      <c r="W1771" s="172">
        <f>IFERROR(D1771*V1771,"")</f>
        <v>9</v>
      </c>
      <c r="X1771" s="121">
        <f>IFERROR(W1771/$W$1770,"")</f>
        <v>1</v>
      </c>
      <c r="Y1771" s="116"/>
      <c r="Z1771" s="167">
        <v>9</v>
      </c>
      <c r="AA1771" s="172">
        <f>IFERROR(D1771*Z1771,"")</f>
        <v>9</v>
      </c>
      <c r="AB1771" s="121">
        <f>IFERROR(AA1771/$AA$1770,"")</f>
        <v>1</v>
      </c>
    </row>
    <row r="1772" spans="2:28" s="117" customFormat="1" hidden="1" outlineLevel="1" x14ac:dyDescent="0.3">
      <c r="B1772" s="126" t="s">
        <v>19</v>
      </c>
      <c r="C1772" s="143"/>
      <c r="D1772" s="137"/>
      <c r="E1772" s="124"/>
      <c r="F1772" s="124"/>
      <c r="G1772" s="124"/>
      <c r="H1772" s="156" t="str">
        <f t="shared" ref="H1772:H1780" si="1639">IF(L1772="ML",N1772,"")</f>
        <v/>
      </c>
      <c r="I1772" s="156" t="str">
        <f t="shared" ref="I1772:I1780" si="1640">IF(L1772="M2",N1772,"")</f>
        <v/>
      </c>
      <c r="J1772" s="156" t="str">
        <f t="shared" ref="J1772:J1780" si="1641">IF(L1772="M3",N1772,"")</f>
        <v/>
      </c>
      <c r="K1772" s="177" t="str">
        <f t="shared" ref="K1772:K1780" si="1642">IF(L1772="KG",N1772,"")</f>
        <v/>
      </c>
      <c r="L1772" s="164" t="str">
        <f t="shared" ref="L1772:L1780" si="1643">L1771</f>
        <v>UN</v>
      </c>
      <c r="M1772" s="116"/>
      <c r="N1772" s="167"/>
      <c r="O1772" s="172">
        <f>IFERROR(D1772*N1772,"")</f>
        <v>0</v>
      </c>
      <c r="P1772" s="121">
        <f t="shared" ref="P1772:P1780" si="1644">IFERROR(O1772/$O$1770,"")</f>
        <v>0</v>
      </c>
      <c r="Q1772" s="116"/>
      <c r="R1772" s="167"/>
      <c r="S1772" s="172">
        <f t="shared" ref="S1772:S1780" si="1645">IFERROR(D1772*R1772,"")</f>
        <v>0</v>
      </c>
      <c r="T1772" s="121">
        <f t="shared" ref="T1772:T1780" si="1646">IFERROR(S1772/$S$1770,"")</f>
        <v>0</v>
      </c>
      <c r="U1772" s="116"/>
      <c r="V1772" s="167"/>
      <c r="W1772" s="172">
        <f t="shared" ref="W1772:W1780" si="1647">IFERROR(D1772*V1772,"")</f>
        <v>0</v>
      </c>
      <c r="X1772" s="121">
        <f t="shared" ref="X1772:X1780" si="1648">IFERROR(W1772/$W$1770,"")</f>
        <v>0</v>
      </c>
      <c r="Y1772" s="116"/>
      <c r="Z1772" s="167"/>
      <c r="AA1772" s="172">
        <f t="shared" ref="AA1772:AA1780" si="1649">IFERROR(D1772*Z1772,"")</f>
        <v>0</v>
      </c>
      <c r="AB1772" s="121">
        <f t="shared" ref="AB1772:AB1780" si="1650">IFERROR(AA1772/$AA$1770,"")</f>
        <v>0</v>
      </c>
    </row>
    <row r="1773" spans="2:28" s="117" customFormat="1" hidden="1" outlineLevel="1" x14ac:dyDescent="0.3">
      <c r="B1773" s="126" t="s">
        <v>20</v>
      </c>
      <c r="C1773" s="143"/>
      <c r="D1773" s="137"/>
      <c r="E1773" s="124"/>
      <c r="F1773" s="124"/>
      <c r="G1773" s="124"/>
      <c r="H1773" s="156" t="str">
        <f t="shared" si="1639"/>
        <v/>
      </c>
      <c r="I1773" s="156" t="str">
        <f t="shared" si="1640"/>
        <v/>
      </c>
      <c r="J1773" s="156" t="str">
        <f t="shared" si="1641"/>
        <v/>
      </c>
      <c r="K1773" s="177" t="str">
        <f t="shared" si="1642"/>
        <v/>
      </c>
      <c r="L1773" s="164" t="str">
        <f t="shared" si="1643"/>
        <v>UN</v>
      </c>
      <c r="M1773" s="116"/>
      <c r="N1773" s="167"/>
      <c r="O1773" s="172">
        <f t="shared" ref="O1773:O1780" si="1651">IFERROR(D1773*N1773,"")</f>
        <v>0</v>
      </c>
      <c r="P1773" s="121">
        <f t="shared" si="1644"/>
        <v>0</v>
      </c>
      <c r="Q1773" s="116"/>
      <c r="R1773" s="167"/>
      <c r="S1773" s="172">
        <f t="shared" si="1645"/>
        <v>0</v>
      </c>
      <c r="T1773" s="121">
        <f t="shared" si="1646"/>
        <v>0</v>
      </c>
      <c r="U1773" s="116"/>
      <c r="V1773" s="167"/>
      <c r="W1773" s="172">
        <f t="shared" si="1647"/>
        <v>0</v>
      </c>
      <c r="X1773" s="121">
        <f t="shared" si="1648"/>
        <v>0</v>
      </c>
      <c r="Y1773" s="116"/>
      <c r="Z1773" s="167"/>
      <c r="AA1773" s="172">
        <f t="shared" si="1649"/>
        <v>0</v>
      </c>
      <c r="AB1773" s="121">
        <f t="shared" si="1650"/>
        <v>0</v>
      </c>
    </row>
    <row r="1774" spans="2:28" s="117" customFormat="1" hidden="1" outlineLevel="1" x14ac:dyDescent="0.3">
      <c r="B1774" s="126" t="s">
        <v>21</v>
      </c>
      <c r="C1774" s="143"/>
      <c r="D1774" s="137"/>
      <c r="E1774" s="124"/>
      <c r="F1774" s="124"/>
      <c r="G1774" s="124"/>
      <c r="H1774" s="156" t="str">
        <f t="shared" si="1639"/>
        <v/>
      </c>
      <c r="I1774" s="156" t="str">
        <f t="shared" si="1640"/>
        <v/>
      </c>
      <c r="J1774" s="156" t="str">
        <f t="shared" si="1641"/>
        <v/>
      </c>
      <c r="K1774" s="177" t="str">
        <f t="shared" si="1642"/>
        <v/>
      </c>
      <c r="L1774" s="164" t="str">
        <f t="shared" si="1643"/>
        <v>UN</v>
      </c>
      <c r="M1774" s="116"/>
      <c r="N1774" s="167"/>
      <c r="O1774" s="172">
        <f t="shared" si="1651"/>
        <v>0</v>
      </c>
      <c r="P1774" s="121">
        <f t="shared" si="1644"/>
        <v>0</v>
      </c>
      <c r="Q1774" s="116"/>
      <c r="R1774" s="167"/>
      <c r="S1774" s="172">
        <f t="shared" si="1645"/>
        <v>0</v>
      </c>
      <c r="T1774" s="121">
        <f t="shared" si="1646"/>
        <v>0</v>
      </c>
      <c r="U1774" s="116"/>
      <c r="V1774" s="167"/>
      <c r="W1774" s="172">
        <f t="shared" si="1647"/>
        <v>0</v>
      </c>
      <c r="X1774" s="121">
        <f t="shared" si="1648"/>
        <v>0</v>
      </c>
      <c r="Y1774" s="116"/>
      <c r="Z1774" s="167"/>
      <c r="AA1774" s="172">
        <f t="shared" si="1649"/>
        <v>0</v>
      </c>
      <c r="AB1774" s="121">
        <f t="shared" si="1650"/>
        <v>0</v>
      </c>
    </row>
    <row r="1775" spans="2:28" s="117" customFormat="1" hidden="1" outlineLevel="1" x14ac:dyDescent="0.3">
      <c r="B1775" s="126" t="s">
        <v>22</v>
      </c>
      <c r="C1775" s="143"/>
      <c r="D1775" s="137"/>
      <c r="E1775" s="124"/>
      <c r="F1775" s="124"/>
      <c r="G1775" s="124"/>
      <c r="H1775" s="156" t="str">
        <f t="shared" si="1639"/>
        <v/>
      </c>
      <c r="I1775" s="156" t="str">
        <f t="shared" si="1640"/>
        <v/>
      </c>
      <c r="J1775" s="156" t="str">
        <f t="shared" si="1641"/>
        <v/>
      </c>
      <c r="K1775" s="177" t="str">
        <f t="shared" si="1642"/>
        <v/>
      </c>
      <c r="L1775" s="164" t="str">
        <f t="shared" si="1643"/>
        <v>UN</v>
      </c>
      <c r="M1775" s="116"/>
      <c r="N1775" s="167"/>
      <c r="O1775" s="172">
        <f t="shared" si="1651"/>
        <v>0</v>
      </c>
      <c r="P1775" s="121">
        <f t="shared" si="1644"/>
        <v>0</v>
      </c>
      <c r="Q1775" s="116"/>
      <c r="R1775" s="167"/>
      <c r="S1775" s="172">
        <f t="shared" si="1645"/>
        <v>0</v>
      </c>
      <c r="T1775" s="121">
        <f t="shared" si="1646"/>
        <v>0</v>
      </c>
      <c r="U1775" s="116"/>
      <c r="V1775" s="167"/>
      <c r="W1775" s="172">
        <f t="shared" si="1647"/>
        <v>0</v>
      </c>
      <c r="X1775" s="121">
        <f t="shared" si="1648"/>
        <v>0</v>
      </c>
      <c r="Y1775" s="116"/>
      <c r="Z1775" s="167"/>
      <c r="AA1775" s="172">
        <f t="shared" si="1649"/>
        <v>0</v>
      </c>
      <c r="AB1775" s="121">
        <f t="shared" si="1650"/>
        <v>0</v>
      </c>
    </row>
    <row r="1776" spans="2:28" s="117" customFormat="1" hidden="1" outlineLevel="1" x14ac:dyDescent="0.3">
      <c r="B1776" s="126" t="s">
        <v>23</v>
      </c>
      <c r="C1776" s="143"/>
      <c r="D1776" s="137"/>
      <c r="E1776" s="124"/>
      <c r="F1776" s="124"/>
      <c r="G1776" s="124"/>
      <c r="H1776" s="156" t="str">
        <f t="shared" si="1639"/>
        <v/>
      </c>
      <c r="I1776" s="156" t="str">
        <f t="shared" si="1640"/>
        <v/>
      </c>
      <c r="J1776" s="156" t="str">
        <f t="shared" si="1641"/>
        <v/>
      </c>
      <c r="K1776" s="177" t="str">
        <f t="shared" si="1642"/>
        <v/>
      </c>
      <c r="L1776" s="164" t="str">
        <f t="shared" si="1643"/>
        <v>UN</v>
      </c>
      <c r="M1776" s="116"/>
      <c r="N1776" s="167"/>
      <c r="O1776" s="172">
        <f t="shared" si="1651"/>
        <v>0</v>
      </c>
      <c r="P1776" s="121">
        <f t="shared" si="1644"/>
        <v>0</v>
      </c>
      <c r="Q1776" s="116"/>
      <c r="R1776" s="167"/>
      <c r="S1776" s="172">
        <f t="shared" si="1645"/>
        <v>0</v>
      </c>
      <c r="T1776" s="121">
        <f t="shared" si="1646"/>
        <v>0</v>
      </c>
      <c r="U1776" s="116"/>
      <c r="V1776" s="167"/>
      <c r="W1776" s="172">
        <f t="shared" si="1647"/>
        <v>0</v>
      </c>
      <c r="X1776" s="121">
        <f t="shared" si="1648"/>
        <v>0</v>
      </c>
      <c r="Y1776" s="116"/>
      <c r="Z1776" s="167"/>
      <c r="AA1776" s="172">
        <f t="shared" si="1649"/>
        <v>0</v>
      </c>
      <c r="AB1776" s="121">
        <f t="shared" si="1650"/>
        <v>0</v>
      </c>
    </row>
    <row r="1777" spans="2:28" s="117" customFormat="1" hidden="1" outlineLevel="1" x14ac:dyDescent="0.3">
      <c r="B1777" s="126" t="s">
        <v>24</v>
      </c>
      <c r="C1777" s="143"/>
      <c r="D1777" s="137"/>
      <c r="E1777" s="124"/>
      <c r="F1777" s="124"/>
      <c r="G1777" s="124"/>
      <c r="H1777" s="156" t="str">
        <f t="shared" si="1639"/>
        <v/>
      </c>
      <c r="I1777" s="156" t="str">
        <f t="shared" si="1640"/>
        <v/>
      </c>
      <c r="J1777" s="156" t="str">
        <f t="shared" si="1641"/>
        <v/>
      </c>
      <c r="K1777" s="177" t="str">
        <f t="shared" si="1642"/>
        <v/>
      </c>
      <c r="L1777" s="164" t="str">
        <f t="shared" si="1643"/>
        <v>UN</v>
      </c>
      <c r="M1777" s="116"/>
      <c r="N1777" s="167"/>
      <c r="O1777" s="172">
        <f t="shared" si="1651"/>
        <v>0</v>
      </c>
      <c r="P1777" s="121">
        <f t="shared" si="1644"/>
        <v>0</v>
      </c>
      <c r="Q1777" s="116"/>
      <c r="R1777" s="167"/>
      <c r="S1777" s="172">
        <f t="shared" si="1645"/>
        <v>0</v>
      </c>
      <c r="T1777" s="121">
        <f t="shared" si="1646"/>
        <v>0</v>
      </c>
      <c r="U1777" s="116"/>
      <c r="V1777" s="167"/>
      <c r="W1777" s="172">
        <f t="shared" si="1647"/>
        <v>0</v>
      </c>
      <c r="X1777" s="121">
        <f t="shared" si="1648"/>
        <v>0</v>
      </c>
      <c r="Y1777" s="116"/>
      <c r="Z1777" s="167"/>
      <c r="AA1777" s="172">
        <f t="shared" si="1649"/>
        <v>0</v>
      </c>
      <c r="AB1777" s="121">
        <f t="shared" si="1650"/>
        <v>0</v>
      </c>
    </row>
    <row r="1778" spans="2:28" s="117" customFormat="1" hidden="1" outlineLevel="1" x14ac:dyDescent="0.3">
      <c r="B1778" s="126" t="s">
        <v>25</v>
      </c>
      <c r="C1778" s="143"/>
      <c r="D1778" s="137"/>
      <c r="E1778" s="124"/>
      <c r="F1778" s="124"/>
      <c r="G1778" s="124"/>
      <c r="H1778" s="156" t="str">
        <f t="shared" si="1639"/>
        <v/>
      </c>
      <c r="I1778" s="156" t="str">
        <f t="shared" si="1640"/>
        <v/>
      </c>
      <c r="J1778" s="156" t="str">
        <f t="shared" si="1641"/>
        <v/>
      </c>
      <c r="K1778" s="177" t="str">
        <f t="shared" si="1642"/>
        <v/>
      </c>
      <c r="L1778" s="164" t="str">
        <f t="shared" si="1643"/>
        <v>UN</v>
      </c>
      <c r="M1778" s="116"/>
      <c r="N1778" s="167"/>
      <c r="O1778" s="172">
        <f t="shared" si="1651"/>
        <v>0</v>
      </c>
      <c r="P1778" s="121">
        <f t="shared" si="1644"/>
        <v>0</v>
      </c>
      <c r="Q1778" s="116"/>
      <c r="R1778" s="167"/>
      <c r="S1778" s="172">
        <f t="shared" si="1645"/>
        <v>0</v>
      </c>
      <c r="T1778" s="121">
        <f t="shared" si="1646"/>
        <v>0</v>
      </c>
      <c r="U1778" s="116"/>
      <c r="V1778" s="167"/>
      <c r="W1778" s="172">
        <f t="shared" si="1647"/>
        <v>0</v>
      </c>
      <c r="X1778" s="121">
        <f t="shared" si="1648"/>
        <v>0</v>
      </c>
      <c r="Y1778" s="116"/>
      <c r="Z1778" s="167"/>
      <c r="AA1778" s="172">
        <f t="shared" si="1649"/>
        <v>0</v>
      </c>
      <c r="AB1778" s="121">
        <f t="shared" si="1650"/>
        <v>0</v>
      </c>
    </row>
    <row r="1779" spans="2:28" s="117" customFormat="1" hidden="1" outlineLevel="1" x14ac:dyDescent="0.3">
      <c r="B1779" s="126" t="s">
        <v>26</v>
      </c>
      <c r="C1779" s="143"/>
      <c r="D1779" s="137"/>
      <c r="E1779" s="124"/>
      <c r="F1779" s="124"/>
      <c r="G1779" s="124"/>
      <c r="H1779" s="156" t="str">
        <f t="shared" si="1639"/>
        <v/>
      </c>
      <c r="I1779" s="156" t="str">
        <f t="shared" si="1640"/>
        <v/>
      </c>
      <c r="J1779" s="156" t="str">
        <f t="shared" si="1641"/>
        <v/>
      </c>
      <c r="K1779" s="177" t="str">
        <f t="shared" si="1642"/>
        <v/>
      </c>
      <c r="L1779" s="164" t="str">
        <f t="shared" si="1643"/>
        <v>UN</v>
      </c>
      <c r="M1779" s="116"/>
      <c r="N1779" s="167"/>
      <c r="O1779" s="172">
        <f t="shared" si="1651"/>
        <v>0</v>
      </c>
      <c r="P1779" s="121">
        <f t="shared" si="1644"/>
        <v>0</v>
      </c>
      <c r="Q1779" s="116"/>
      <c r="R1779" s="167"/>
      <c r="S1779" s="172">
        <f t="shared" si="1645"/>
        <v>0</v>
      </c>
      <c r="T1779" s="121">
        <f t="shared" si="1646"/>
        <v>0</v>
      </c>
      <c r="U1779" s="116"/>
      <c r="V1779" s="167"/>
      <c r="W1779" s="172">
        <f t="shared" si="1647"/>
        <v>0</v>
      </c>
      <c r="X1779" s="121">
        <f t="shared" si="1648"/>
        <v>0</v>
      </c>
      <c r="Y1779" s="116"/>
      <c r="Z1779" s="167"/>
      <c r="AA1779" s="172">
        <f t="shared" si="1649"/>
        <v>0</v>
      </c>
      <c r="AB1779" s="121">
        <f t="shared" si="1650"/>
        <v>0</v>
      </c>
    </row>
    <row r="1780" spans="2:28" s="117" customFormat="1" hidden="1" outlineLevel="1" x14ac:dyDescent="0.3">
      <c r="B1780" s="126" t="s">
        <v>27</v>
      </c>
      <c r="C1780" s="143"/>
      <c r="D1780" s="137"/>
      <c r="E1780" s="124"/>
      <c r="F1780" s="124"/>
      <c r="G1780" s="124"/>
      <c r="H1780" s="156" t="str">
        <f t="shared" si="1639"/>
        <v/>
      </c>
      <c r="I1780" s="156" t="str">
        <f t="shared" si="1640"/>
        <v/>
      </c>
      <c r="J1780" s="156" t="str">
        <f t="shared" si="1641"/>
        <v/>
      </c>
      <c r="K1780" s="177" t="str">
        <f t="shared" si="1642"/>
        <v/>
      </c>
      <c r="L1780" s="164" t="str">
        <f t="shared" si="1643"/>
        <v>UN</v>
      </c>
      <c r="M1780" s="116"/>
      <c r="N1780" s="167"/>
      <c r="O1780" s="172">
        <f t="shared" si="1651"/>
        <v>0</v>
      </c>
      <c r="P1780" s="121">
        <f t="shared" si="1644"/>
        <v>0</v>
      </c>
      <c r="Q1780" s="116"/>
      <c r="R1780" s="167"/>
      <c r="S1780" s="172">
        <f t="shared" si="1645"/>
        <v>0</v>
      </c>
      <c r="T1780" s="121">
        <f t="shared" si="1646"/>
        <v>0</v>
      </c>
      <c r="U1780" s="116"/>
      <c r="V1780" s="167"/>
      <c r="W1780" s="172">
        <f t="shared" si="1647"/>
        <v>0</v>
      </c>
      <c r="X1780" s="121">
        <f t="shared" si="1648"/>
        <v>0</v>
      </c>
      <c r="Y1780" s="116"/>
      <c r="Z1780" s="167"/>
      <c r="AA1780" s="172">
        <f t="shared" si="1649"/>
        <v>0</v>
      </c>
      <c r="AB1780" s="121">
        <f t="shared" si="1650"/>
        <v>0</v>
      </c>
    </row>
    <row r="1781" spans="2:28" s="117" customFormat="1" ht="15" hidden="1" outlineLevel="1" thickBot="1" x14ac:dyDescent="0.35">
      <c r="B1781" s="127"/>
      <c r="C1781" s="128"/>
      <c r="D1781" s="140"/>
      <c r="E1781" s="129"/>
      <c r="F1781" s="129"/>
      <c r="G1781" s="129"/>
      <c r="H1781" s="129"/>
      <c r="I1781" s="129"/>
      <c r="J1781" s="129"/>
      <c r="K1781" s="178"/>
      <c r="L1781" s="165"/>
      <c r="M1781" s="116"/>
      <c r="N1781" s="168"/>
      <c r="O1781" s="173"/>
      <c r="P1781" s="130"/>
      <c r="Q1781" s="116"/>
      <c r="R1781" s="168"/>
      <c r="S1781" s="173"/>
      <c r="T1781" s="130"/>
      <c r="U1781" s="116"/>
      <c r="V1781" s="168"/>
      <c r="W1781" s="173"/>
      <c r="X1781" s="130"/>
      <c r="Y1781" s="116"/>
      <c r="Z1781" s="168"/>
      <c r="AA1781" s="173"/>
      <c r="AB1781" s="130"/>
    </row>
    <row r="1782" spans="2:28" s="120" customFormat="1" ht="9" hidden="1" customHeight="1" outlineLevel="1" thickBot="1" x14ac:dyDescent="0.35">
      <c r="K1782" s="174"/>
      <c r="L1782" s="123"/>
      <c r="M1782" s="116"/>
      <c r="N1782" s="123"/>
      <c r="O1782" s="169"/>
      <c r="Q1782" s="116"/>
      <c r="R1782" s="123"/>
      <c r="S1782" s="169"/>
      <c r="U1782" s="116"/>
      <c r="V1782" s="123"/>
      <c r="W1782" s="169"/>
      <c r="Y1782" s="116"/>
      <c r="Z1782" s="123"/>
      <c r="AA1782" s="169"/>
    </row>
    <row r="1783" spans="2:28" s="122" customFormat="1" ht="15" hidden="1" outlineLevel="1" thickBot="1" x14ac:dyDescent="0.35">
      <c r="B1783" s="132" t="s">
        <v>8</v>
      </c>
      <c r="C1783" s="132" t="s">
        <v>9</v>
      </c>
      <c r="D1783" s="134" t="s">
        <v>12</v>
      </c>
      <c r="E1783" s="133" t="s">
        <v>14</v>
      </c>
      <c r="F1783" s="133" t="s">
        <v>15</v>
      </c>
      <c r="G1783" s="133" t="s">
        <v>16</v>
      </c>
      <c r="H1783" s="133" t="s">
        <v>2214</v>
      </c>
      <c r="I1783" s="133" t="s">
        <v>54</v>
      </c>
      <c r="J1783" s="133" t="s">
        <v>55</v>
      </c>
      <c r="K1783" s="175" t="s">
        <v>17</v>
      </c>
      <c r="L1783" s="162" t="s">
        <v>56</v>
      </c>
      <c r="M1783" s="116"/>
      <c r="N1783" s="161" t="s">
        <v>2213</v>
      </c>
      <c r="O1783" s="170" t="s">
        <v>1</v>
      </c>
      <c r="P1783" s="135" t="s">
        <v>0</v>
      </c>
      <c r="Q1783" s="116"/>
      <c r="R1783" s="161" t="s">
        <v>2213</v>
      </c>
      <c r="S1783" s="170" t="s">
        <v>1</v>
      </c>
      <c r="T1783" s="135" t="s">
        <v>0</v>
      </c>
      <c r="U1783" s="116"/>
      <c r="V1783" s="161" t="s">
        <v>2213</v>
      </c>
      <c r="W1783" s="170" t="s">
        <v>1</v>
      </c>
      <c r="X1783" s="135" t="s">
        <v>0</v>
      </c>
      <c r="Y1783" s="116"/>
      <c r="Z1783" s="161" t="s">
        <v>2213</v>
      </c>
      <c r="AA1783" s="170" t="s">
        <v>1</v>
      </c>
      <c r="AB1783" s="135" t="s">
        <v>0</v>
      </c>
    </row>
    <row r="1784" spans="2:28" s="120" customFormat="1" ht="9" customHeight="1" collapsed="1" thickBot="1" x14ac:dyDescent="0.35">
      <c r="K1784" s="174"/>
      <c r="L1784" s="123"/>
      <c r="M1784" s="116"/>
      <c r="N1784" s="123"/>
      <c r="O1784" s="169"/>
      <c r="Q1784" s="116"/>
      <c r="R1784" s="123"/>
      <c r="S1784" s="169"/>
      <c r="U1784" s="116"/>
      <c r="V1784" s="123"/>
      <c r="W1784" s="169"/>
      <c r="Y1784" s="116"/>
      <c r="Z1784" s="123"/>
      <c r="AA1784" s="169"/>
    </row>
    <row r="1785" spans="2:28" s="117" customFormat="1" ht="18" x14ac:dyDescent="0.3">
      <c r="B1785" s="141" t="s">
        <v>2449</v>
      </c>
      <c r="C1785" s="348" t="str">
        <f>IFERROR(INDEX(DATA!$E$6:$E$457,MATCH(B1785,DATA!$D$6:$D$457,0)),"")</f>
        <v>ABRAZADERA O COLLARÍN DE 2 SALIDAS 7 - 8 PL 1 - 4 IDEM 180 MM</v>
      </c>
      <c r="D1785" s="349"/>
      <c r="E1785" s="349"/>
      <c r="F1785" s="349"/>
      <c r="G1785" s="350"/>
      <c r="H1785" s="160"/>
      <c r="I1785" s="136"/>
      <c r="J1785" s="136"/>
      <c r="K1785" s="176"/>
      <c r="L1785" s="142" t="str">
        <f>IFERROR(INDEX(DATA!$F$6:$F$457,MATCH(B1785,DATA!$D$6:$D$457,0)),"")</f>
        <v>UN</v>
      </c>
      <c r="M1785" s="116"/>
      <c r="N1785" s="138"/>
      <c r="O1785" s="171">
        <f>ROUND(SUM(O1786:O1796),0)</f>
        <v>1</v>
      </c>
      <c r="P1785" s="125"/>
      <c r="Q1785" s="116"/>
      <c r="R1785" s="166"/>
      <c r="S1785" s="171">
        <f>ROUND(SUM(S1786:S1796),0)</f>
        <v>1</v>
      </c>
      <c r="T1785" s="125"/>
      <c r="U1785" s="116"/>
      <c r="V1785" s="166"/>
      <c r="W1785" s="171">
        <f>ROUND(SUM(W1786:W1796),0)</f>
        <v>1</v>
      </c>
      <c r="X1785" s="125"/>
      <c r="Y1785" s="116"/>
      <c r="Z1785" s="166"/>
      <c r="AA1785" s="171">
        <f>ROUND(SUM(AA1786:AA1796),0)</f>
        <v>1</v>
      </c>
      <c r="AB1785" s="125"/>
    </row>
    <row r="1786" spans="2:28" s="117" customFormat="1" hidden="1" outlineLevel="1" x14ac:dyDescent="0.3">
      <c r="B1786" s="126" t="s">
        <v>18</v>
      </c>
      <c r="C1786" s="143"/>
      <c r="D1786" s="137">
        <v>1</v>
      </c>
      <c r="E1786" s="139"/>
      <c r="F1786" s="139"/>
      <c r="G1786" s="139"/>
      <c r="H1786" s="156" t="str">
        <f>IF(L1786="ML",N1786,"")</f>
        <v/>
      </c>
      <c r="I1786" s="156" t="str">
        <f>IF(L1786="M2",N1786,"")</f>
        <v/>
      </c>
      <c r="J1786" s="156" t="str">
        <f>IF(L1786="M3",N1786,"")</f>
        <v/>
      </c>
      <c r="K1786" s="177" t="str">
        <f>IF(L1786="KG",N1786,"")</f>
        <v/>
      </c>
      <c r="L1786" s="164" t="str">
        <f>L1785</f>
        <v>UN</v>
      </c>
      <c r="M1786" s="116"/>
      <c r="N1786" s="167">
        <v>1</v>
      </c>
      <c r="O1786" s="172">
        <f t="shared" ref="O1786" si="1652">IFERROR(D1786*N1786,"")</f>
        <v>1</v>
      </c>
      <c r="P1786" s="121">
        <f>IFERROR(O1786/$O$1785,"")</f>
        <v>1</v>
      </c>
      <c r="Q1786" s="116"/>
      <c r="R1786" s="167">
        <v>1</v>
      </c>
      <c r="S1786" s="172">
        <f>IFERROR(D1786*R1786,"")</f>
        <v>1</v>
      </c>
      <c r="T1786" s="121">
        <f>IFERROR(S1786/$S$1785,"")</f>
        <v>1</v>
      </c>
      <c r="U1786" s="116"/>
      <c r="V1786" s="167">
        <v>1</v>
      </c>
      <c r="W1786" s="172">
        <f>IFERROR(D1786*V1786,"")</f>
        <v>1</v>
      </c>
      <c r="X1786" s="121">
        <f>IFERROR(W1786/$W$1785,"")</f>
        <v>1</v>
      </c>
      <c r="Y1786" s="116"/>
      <c r="Z1786" s="167">
        <v>1</v>
      </c>
      <c r="AA1786" s="172">
        <f>IFERROR(D1786*Z1786,"")</f>
        <v>1</v>
      </c>
      <c r="AB1786" s="121">
        <f>IFERROR(AA1786/$AA$1785,"")</f>
        <v>1</v>
      </c>
    </row>
    <row r="1787" spans="2:28" s="117" customFormat="1" hidden="1" outlineLevel="1" x14ac:dyDescent="0.3">
      <c r="B1787" s="126" t="s">
        <v>19</v>
      </c>
      <c r="C1787" s="143"/>
      <c r="D1787" s="137"/>
      <c r="E1787" s="124"/>
      <c r="F1787" s="124"/>
      <c r="G1787" s="124"/>
      <c r="H1787" s="156" t="str">
        <f t="shared" ref="H1787:H1795" si="1653">IF(L1787="ML",N1787,"")</f>
        <v/>
      </c>
      <c r="I1787" s="156" t="str">
        <f t="shared" ref="I1787:I1795" si="1654">IF(L1787="M2",N1787,"")</f>
        <v/>
      </c>
      <c r="J1787" s="156" t="str">
        <f t="shared" ref="J1787:J1795" si="1655">IF(L1787="M3",N1787,"")</f>
        <v/>
      </c>
      <c r="K1787" s="177" t="str">
        <f t="shared" ref="K1787:K1795" si="1656">IF(L1787="KG",N1787,"")</f>
        <v/>
      </c>
      <c r="L1787" s="164" t="str">
        <f t="shared" ref="L1787:L1795" si="1657">L1786</f>
        <v>UN</v>
      </c>
      <c r="M1787" s="116"/>
      <c r="N1787" s="167"/>
      <c r="O1787" s="172">
        <f>IFERROR(D1787*N1787,"")</f>
        <v>0</v>
      </c>
      <c r="P1787" s="121">
        <f t="shared" ref="P1787:P1795" si="1658">IFERROR(O1787/$O$1785,"")</f>
        <v>0</v>
      </c>
      <c r="Q1787" s="116"/>
      <c r="R1787" s="167"/>
      <c r="S1787" s="172">
        <f t="shared" ref="S1787:S1795" si="1659">IFERROR(D1787*R1787,"")</f>
        <v>0</v>
      </c>
      <c r="T1787" s="121">
        <f t="shared" ref="T1787:T1795" si="1660">IFERROR(S1787/$S$1785,"")</f>
        <v>0</v>
      </c>
      <c r="U1787" s="116"/>
      <c r="V1787" s="167"/>
      <c r="W1787" s="172">
        <f t="shared" ref="W1787:W1795" si="1661">IFERROR(D1787*V1787,"")</f>
        <v>0</v>
      </c>
      <c r="X1787" s="121">
        <f t="shared" ref="X1787:X1795" si="1662">IFERROR(W1787/$W$1785,"")</f>
        <v>0</v>
      </c>
      <c r="Y1787" s="116"/>
      <c r="Z1787" s="167"/>
      <c r="AA1787" s="172">
        <f t="shared" ref="AA1787:AA1795" si="1663">IFERROR(D1787*Z1787,"")</f>
        <v>0</v>
      </c>
      <c r="AB1787" s="121">
        <f t="shared" ref="AB1787:AB1795" si="1664">IFERROR(AA1787/$AA$1785,"")</f>
        <v>0</v>
      </c>
    </row>
    <row r="1788" spans="2:28" s="117" customFormat="1" hidden="1" outlineLevel="1" x14ac:dyDescent="0.3">
      <c r="B1788" s="126" t="s">
        <v>20</v>
      </c>
      <c r="C1788" s="143"/>
      <c r="D1788" s="137"/>
      <c r="E1788" s="124"/>
      <c r="F1788" s="124"/>
      <c r="G1788" s="124"/>
      <c r="H1788" s="156" t="str">
        <f t="shared" si="1653"/>
        <v/>
      </c>
      <c r="I1788" s="156" t="str">
        <f t="shared" si="1654"/>
        <v/>
      </c>
      <c r="J1788" s="156" t="str">
        <f t="shared" si="1655"/>
        <v/>
      </c>
      <c r="K1788" s="177" t="str">
        <f t="shared" si="1656"/>
        <v/>
      </c>
      <c r="L1788" s="164" t="str">
        <f t="shared" si="1657"/>
        <v>UN</v>
      </c>
      <c r="M1788" s="116"/>
      <c r="N1788" s="167"/>
      <c r="O1788" s="172">
        <f t="shared" ref="O1788:O1795" si="1665">IFERROR(D1788*N1788,"")</f>
        <v>0</v>
      </c>
      <c r="P1788" s="121">
        <f t="shared" si="1658"/>
        <v>0</v>
      </c>
      <c r="Q1788" s="116"/>
      <c r="R1788" s="167"/>
      <c r="S1788" s="172">
        <f t="shared" si="1659"/>
        <v>0</v>
      </c>
      <c r="T1788" s="121">
        <f t="shared" si="1660"/>
        <v>0</v>
      </c>
      <c r="U1788" s="116"/>
      <c r="V1788" s="167"/>
      <c r="W1788" s="172">
        <f t="shared" si="1661"/>
        <v>0</v>
      </c>
      <c r="X1788" s="121">
        <f t="shared" si="1662"/>
        <v>0</v>
      </c>
      <c r="Y1788" s="116"/>
      <c r="Z1788" s="167"/>
      <c r="AA1788" s="172">
        <f t="shared" si="1663"/>
        <v>0</v>
      </c>
      <c r="AB1788" s="121">
        <f t="shared" si="1664"/>
        <v>0</v>
      </c>
    </row>
    <row r="1789" spans="2:28" s="117" customFormat="1" hidden="1" outlineLevel="1" x14ac:dyDescent="0.3">
      <c r="B1789" s="126" t="s">
        <v>21</v>
      </c>
      <c r="C1789" s="143"/>
      <c r="D1789" s="137"/>
      <c r="E1789" s="124"/>
      <c r="F1789" s="124"/>
      <c r="G1789" s="124"/>
      <c r="H1789" s="156" t="str">
        <f t="shared" si="1653"/>
        <v/>
      </c>
      <c r="I1789" s="156" t="str">
        <f t="shared" si="1654"/>
        <v/>
      </c>
      <c r="J1789" s="156" t="str">
        <f t="shared" si="1655"/>
        <v/>
      </c>
      <c r="K1789" s="177" t="str">
        <f t="shared" si="1656"/>
        <v/>
      </c>
      <c r="L1789" s="164" t="str">
        <f t="shared" si="1657"/>
        <v>UN</v>
      </c>
      <c r="M1789" s="116"/>
      <c r="N1789" s="167"/>
      <c r="O1789" s="172">
        <f t="shared" si="1665"/>
        <v>0</v>
      </c>
      <c r="P1789" s="121">
        <f t="shared" si="1658"/>
        <v>0</v>
      </c>
      <c r="Q1789" s="116"/>
      <c r="R1789" s="167"/>
      <c r="S1789" s="172">
        <f t="shared" si="1659"/>
        <v>0</v>
      </c>
      <c r="T1789" s="121">
        <f t="shared" si="1660"/>
        <v>0</v>
      </c>
      <c r="U1789" s="116"/>
      <c r="V1789" s="167"/>
      <c r="W1789" s="172">
        <f t="shared" si="1661"/>
        <v>0</v>
      </c>
      <c r="X1789" s="121">
        <f t="shared" si="1662"/>
        <v>0</v>
      </c>
      <c r="Y1789" s="116"/>
      <c r="Z1789" s="167"/>
      <c r="AA1789" s="172">
        <f t="shared" si="1663"/>
        <v>0</v>
      </c>
      <c r="AB1789" s="121">
        <f t="shared" si="1664"/>
        <v>0</v>
      </c>
    </row>
    <row r="1790" spans="2:28" s="117" customFormat="1" hidden="1" outlineLevel="1" x14ac:dyDescent="0.3">
      <c r="B1790" s="126" t="s">
        <v>22</v>
      </c>
      <c r="C1790" s="143"/>
      <c r="D1790" s="137"/>
      <c r="E1790" s="124"/>
      <c r="F1790" s="124"/>
      <c r="G1790" s="124"/>
      <c r="H1790" s="156" t="str">
        <f t="shared" si="1653"/>
        <v/>
      </c>
      <c r="I1790" s="156" t="str">
        <f t="shared" si="1654"/>
        <v/>
      </c>
      <c r="J1790" s="156" t="str">
        <f t="shared" si="1655"/>
        <v/>
      </c>
      <c r="K1790" s="177" t="str">
        <f t="shared" si="1656"/>
        <v/>
      </c>
      <c r="L1790" s="164" t="str">
        <f t="shared" si="1657"/>
        <v>UN</v>
      </c>
      <c r="M1790" s="116"/>
      <c r="N1790" s="167"/>
      <c r="O1790" s="172">
        <f t="shared" si="1665"/>
        <v>0</v>
      </c>
      <c r="P1790" s="121">
        <f t="shared" si="1658"/>
        <v>0</v>
      </c>
      <c r="Q1790" s="116"/>
      <c r="R1790" s="167"/>
      <c r="S1790" s="172">
        <f t="shared" si="1659"/>
        <v>0</v>
      </c>
      <c r="T1790" s="121">
        <f t="shared" si="1660"/>
        <v>0</v>
      </c>
      <c r="U1790" s="116"/>
      <c r="V1790" s="167"/>
      <c r="W1790" s="172">
        <f t="shared" si="1661"/>
        <v>0</v>
      </c>
      <c r="X1790" s="121">
        <f t="shared" si="1662"/>
        <v>0</v>
      </c>
      <c r="Y1790" s="116"/>
      <c r="Z1790" s="167"/>
      <c r="AA1790" s="172">
        <f t="shared" si="1663"/>
        <v>0</v>
      </c>
      <c r="AB1790" s="121">
        <f t="shared" si="1664"/>
        <v>0</v>
      </c>
    </row>
    <row r="1791" spans="2:28" s="117" customFormat="1" hidden="1" outlineLevel="1" x14ac:dyDescent="0.3">
      <c r="B1791" s="126" t="s">
        <v>23</v>
      </c>
      <c r="C1791" s="143"/>
      <c r="D1791" s="137"/>
      <c r="E1791" s="124"/>
      <c r="F1791" s="124"/>
      <c r="G1791" s="124"/>
      <c r="H1791" s="156" t="str">
        <f t="shared" si="1653"/>
        <v/>
      </c>
      <c r="I1791" s="156" t="str">
        <f t="shared" si="1654"/>
        <v/>
      </c>
      <c r="J1791" s="156" t="str">
        <f t="shared" si="1655"/>
        <v/>
      </c>
      <c r="K1791" s="177" t="str">
        <f t="shared" si="1656"/>
        <v/>
      </c>
      <c r="L1791" s="164" t="str">
        <f t="shared" si="1657"/>
        <v>UN</v>
      </c>
      <c r="M1791" s="116"/>
      <c r="N1791" s="167"/>
      <c r="O1791" s="172">
        <f t="shared" si="1665"/>
        <v>0</v>
      </c>
      <c r="P1791" s="121">
        <f t="shared" si="1658"/>
        <v>0</v>
      </c>
      <c r="Q1791" s="116"/>
      <c r="R1791" s="167"/>
      <c r="S1791" s="172">
        <f t="shared" si="1659"/>
        <v>0</v>
      </c>
      <c r="T1791" s="121">
        <f t="shared" si="1660"/>
        <v>0</v>
      </c>
      <c r="U1791" s="116"/>
      <c r="V1791" s="167"/>
      <c r="W1791" s="172">
        <f t="shared" si="1661"/>
        <v>0</v>
      </c>
      <c r="X1791" s="121">
        <f t="shared" si="1662"/>
        <v>0</v>
      </c>
      <c r="Y1791" s="116"/>
      <c r="Z1791" s="167"/>
      <c r="AA1791" s="172">
        <f t="shared" si="1663"/>
        <v>0</v>
      </c>
      <c r="AB1791" s="121">
        <f t="shared" si="1664"/>
        <v>0</v>
      </c>
    </row>
    <row r="1792" spans="2:28" s="117" customFormat="1" hidden="1" outlineLevel="1" x14ac:dyDescent="0.3">
      <c r="B1792" s="126" t="s">
        <v>24</v>
      </c>
      <c r="C1792" s="143"/>
      <c r="D1792" s="137"/>
      <c r="E1792" s="124"/>
      <c r="F1792" s="124"/>
      <c r="G1792" s="124"/>
      <c r="H1792" s="156" t="str">
        <f t="shared" si="1653"/>
        <v/>
      </c>
      <c r="I1792" s="156" t="str">
        <f t="shared" si="1654"/>
        <v/>
      </c>
      <c r="J1792" s="156" t="str">
        <f t="shared" si="1655"/>
        <v/>
      </c>
      <c r="K1792" s="177" t="str">
        <f t="shared" si="1656"/>
        <v/>
      </c>
      <c r="L1792" s="164" t="str">
        <f t="shared" si="1657"/>
        <v>UN</v>
      </c>
      <c r="M1792" s="116"/>
      <c r="N1792" s="167"/>
      <c r="O1792" s="172">
        <f t="shared" si="1665"/>
        <v>0</v>
      </c>
      <c r="P1792" s="121">
        <f t="shared" si="1658"/>
        <v>0</v>
      </c>
      <c r="Q1792" s="116"/>
      <c r="R1792" s="167"/>
      <c r="S1792" s="172">
        <f t="shared" si="1659"/>
        <v>0</v>
      </c>
      <c r="T1792" s="121">
        <f t="shared" si="1660"/>
        <v>0</v>
      </c>
      <c r="U1792" s="116"/>
      <c r="V1792" s="167"/>
      <c r="W1792" s="172">
        <f t="shared" si="1661"/>
        <v>0</v>
      </c>
      <c r="X1792" s="121">
        <f t="shared" si="1662"/>
        <v>0</v>
      </c>
      <c r="Y1792" s="116"/>
      <c r="Z1792" s="167"/>
      <c r="AA1792" s="172">
        <f t="shared" si="1663"/>
        <v>0</v>
      </c>
      <c r="AB1792" s="121">
        <f t="shared" si="1664"/>
        <v>0</v>
      </c>
    </row>
    <row r="1793" spans="2:28" s="117" customFormat="1" hidden="1" outlineLevel="1" x14ac:dyDescent="0.3">
      <c r="B1793" s="126" t="s">
        <v>25</v>
      </c>
      <c r="C1793" s="143"/>
      <c r="D1793" s="137"/>
      <c r="E1793" s="124"/>
      <c r="F1793" s="124"/>
      <c r="G1793" s="124"/>
      <c r="H1793" s="156" t="str">
        <f t="shared" si="1653"/>
        <v/>
      </c>
      <c r="I1793" s="156" t="str">
        <f t="shared" si="1654"/>
        <v/>
      </c>
      <c r="J1793" s="156" t="str">
        <f t="shared" si="1655"/>
        <v/>
      </c>
      <c r="K1793" s="177" t="str">
        <f t="shared" si="1656"/>
        <v/>
      </c>
      <c r="L1793" s="164" t="str">
        <f t="shared" si="1657"/>
        <v>UN</v>
      </c>
      <c r="M1793" s="116"/>
      <c r="N1793" s="167"/>
      <c r="O1793" s="172">
        <f t="shared" si="1665"/>
        <v>0</v>
      </c>
      <c r="P1793" s="121">
        <f t="shared" si="1658"/>
        <v>0</v>
      </c>
      <c r="Q1793" s="116"/>
      <c r="R1793" s="167"/>
      <c r="S1793" s="172">
        <f t="shared" si="1659"/>
        <v>0</v>
      </c>
      <c r="T1793" s="121">
        <f t="shared" si="1660"/>
        <v>0</v>
      </c>
      <c r="U1793" s="116"/>
      <c r="V1793" s="167"/>
      <c r="W1793" s="172">
        <f t="shared" si="1661"/>
        <v>0</v>
      </c>
      <c r="X1793" s="121">
        <f t="shared" si="1662"/>
        <v>0</v>
      </c>
      <c r="Y1793" s="116"/>
      <c r="Z1793" s="167"/>
      <c r="AA1793" s="172">
        <f t="shared" si="1663"/>
        <v>0</v>
      </c>
      <c r="AB1793" s="121">
        <f t="shared" si="1664"/>
        <v>0</v>
      </c>
    </row>
    <row r="1794" spans="2:28" s="117" customFormat="1" hidden="1" outlineLevel="1" x14ac:dyDescent="0.3">
      <c r="B1794" s="126" t="s">
        <v>26</v>
      </c>
      <c r="C1794" s="143"/>
      <c r="D1794" s="137"/>
      <c r="E1794" s="124"/>
      <c r="F1794" s="124"/>
      <c r="G1794" s="124"/>
      <c r="H1794" s="156" t="str">
        <f t="shared" si="1653"/>
        <v/>
      </c>
      <c r="I1794" s="156" t="str">
        <f t="shared" si="1654"/>
        <v/>
      </c>
      <c r="J1794" s="156" t="str">
        <f t="shared" si="1655"/>
        <v/>
      </c>
      <c r="K1794" s="177" t="str">
        <f t="shared" si="1656"/>
        <v/>
      </c>
      <c r="L1794" s="164" t="str">
        <f t="shared" si="1657"/>
        <v>UN</v>
      </c>
      <c r="M1794" s="116"/>
      <c r="N1794" s="167"/>
      <c r="O1794" s="172">
        <f t="shared" si="1665"/>
        <v>0</v>
      </c>
      <c r="P1794" s="121">
        <f t="shared" si="1658"/>
        <v>0</v>
      </c>
      <c r="Q1794" s="116"/>
      <c r="R1794" s="167"/>
      <c r="S1794" s="172">
        <f t="shared" si="1659"/>
        <v>0</v>
      </c>
      <c r="T1794" s="121">
        <f t="shared" si="1660"/>
        <v>0</v>
      </c>
      <c r="U1794" s="116"/>
      <c r="V1794" s="167"/>
      <c r="W1794" s="172">
        <f t="shared" si="1661"/>
        <v>0</v>
      </c>
      <c r="X1794" s="121">
        <f t="shared" si="1662"/>
        <v>0</v>
      </c>
      <c r="Y1794" s="116"/>
      <c r="Z1794" s="167"/>
      <c r="AA1794" s="172">
        <f t="shared" si="1663"/>
        <v>0</v>
      </c>
      <c r="AB1794" s="121">
        <f t="shared" si="1664"/>
        <v>0</v>
      </c>
    </row>
    <row r="1795" spans="2:28" s="117" customFormat="1" hidden="1" outlineLevel="1" x14ac:dyDescent="0.3">
      <c r="B1795" s="126" t="s">
        <v>27</v>
      </c>
      <c r="C1795" s="143"/>
      <c r="D1795" s="137"/>
      <c r="E1795" s="124"/>
      <c r="F1795" s="124"/>
      <c r="G1795" s="124"/>
      <c r="H1795" s="156" t="str">
        <f t="shared" si="1653"/>
        <v/>
      </c>
      <c r="I1795" s="156" t="str">
        <f t="shared" si="1654"/>
        <v/>
      </c>
      <c r="J1795" s="156" t="str">
        <f t="shared" si="1655"/>
        <v/>
      </c>
      <c r="K1795" s="177" t="str">
        <f t="shared" si="1656"/>
        <v/>
      </c>
      <c r="L1795" s="164" t="str">
        <f t="shared" si="1657"/>
        <v>UN</v>
      </c>
      <c r="M1795" s="116"/>
      <c r="N1795" s="167"/>
      <c r="O1795" s="172">
        <f t="shared" si="1665"/>
        <v>0</v>
      </c>
      <c r="P1795" s="121">
        <f t="shared" si="1658"/>
        <v>0</v>
      </c>
      <c r="Q1795" s="116"/>
      <c r="R1795" s="167"/>
      <c r="S1795" s="172">
        <f t="shared" si="1659"/>
        <v>0</v>
      </c>
      <c r="T1795" s="121">
        <f t="shared" si="1660"/>
        <v>0</v>
      </c>
      <c r="U1795" s="116"/>
      <c r="V1795" s="167"/>
      <c r="W1795" s="172">
        <f t="shared" si="1661"/>
        <v>0</v>
      </c>
      <c r="X1795" s="121">
        <f t="shared" si="1662"/>
        <v>0</v>
      </c>
      <c r="Y1795" s="116"/>
      <c r="Z1795" s="167"/>
      <c r="AA1795" s="172">
        <f t="shared" si="1663"/>
        <v>0</v>
      </c>
      <c r="AB1795" s="121">
        <f t="shared" si="1664"/>
        <v>0</v>
      </c>
    </row>
    <row r="1796" spans="2:28" s="117" customFormat="1" ht="15" hidden="1" outlineLevel="1" thickBot="1" x14ac:dyDescent="0.35">
      <c r="B1796" s="127"/>
      <c r="C1796" s="128"/>
      <c r="D1796" s="140"/>
      <c r="E1796" s="129"/>
      <c r="F1796" s="129"/>
      <c r="G1796" s="129"/>
      <c r="H1796" s="129"/>
      <c r="I1796" s="129"/>
      <c r="J1796" s="129"/>
      <c r="K1796" s="178"/>
      <c r="L1796" s="165"/>
      <c r="M1796" s="116"/>
      <c r="N1796" s="168"/>
      <c r="O1796" s="173"/>
      <c r="P1796" s="130"/>
      <c r="Q1796" s="116"/>
      <c r="R1796" s="168"/>
      <c r="S1796" s="173"/>
      <c r="T1796" s="130"/>
      <c r="U1796" s="116"/>
      <c r="V1796" s="168"/>
      <c r="W1796" s="173"/>
      <c r="X1796" s="130"/>
      <c r="Y1796" s="116"/>
      <c r="Z1796" s="168"/>
      <c r="AA1796" s="173"/>
      <c r="AB1796" s="130"/>
    </row>
    <row r="1797" spans="2:28" s="120" customFormat="1" ht="9" hidden="1" customHeight="1" outlineLevel="1" thickBot="1" x14ac:dyDescent="0.35">
      <c r="K1797" s="174"/>
      <c r="L1797" s="123"/>
      <c r="M1797" s="116"/>
      <c r="N1797" s="123"/>
      <c r="O1797" s="169"/>
      <c r="Q1797" s="116"/>
      <c r="R1797" s="123"/>
      <c r="S1797" s="169"/>
      <c r="U1797" s="116"/>
      <c r="V1797" s="123"/>
      <c r="W1797" s="169"/>
      <c r="Y1797" s="116"/>
      <c r="Z1797" s="123"/>
      <c r="AA1797" s="169"/>
    </row>
    <row r="1798" spans="2:28" s="122" customFormat="1" ht="15" hidden="1" outlineLevel="1" thickBot="1" x14ac:dyDescent="0.35">
      <c r="B1798" s="132" t="s">
        <v>8</v>
      </c>
      <c r="C1798" s="132" t="s">
        <v>9</v>
      </c>
      <c r="D1798" s="134" t="s">
        <v>12</v>
      </c>
      <c r="E1798" s="133" t="s">
        <v>14</v>
      </c>
      <c r="F1798" s="133" t="s">
        <v>15</v>
      </c>
      <c r="G1798" s="133" t="s">
        <v>16</v>
      </c>
      <c r="H1798" s="133" t="s">
        <v>2214</v>
      </c>
      <c r="I1798" s="133" t="s">
        <v>54</v>
      </c>
      <c r="J1798" s="133" t="s">
        <v>55</v>
      </c>
      <c r="K1798" s="175" t="s">
        <v>17</v>
      </c>
      <c r="L1798" s="162" t="s">
        <v>56</v>
      </c>
      <c r="M1798" s="116"/>
      <c r="N1798" s="161" t="s">
        <v>2213</v>
      </c>
      <c r="O1798" s="170" t="s">
        <v>1</v>
      </c>
      <c r="P1798" s="135" t="s">
        <v>0</v>
      </c>
      <c r="Q1798" s="116"/>
      <c r="R1798" s="161" t="s">
        <v>2213</v>
      </c>
      <c r="S1798" s="170" t="s">
        <v>1</v>
      </c>
      <c r="T1798" s="135" t="s">
        <v>0</v>
      </c>
      <c r="U1798" s="116"/>
      <c r="V1798" s="161" t="s">
        <v>2213</v>
      </c>
      <c r="W1798" s="170" t="s">
        <v>1</v>
      </c>
      <c r="X1798" s="135" t="s">
        <v>0</v>
      </c>
      <c r="Y1798" s="116"/>
      <c r="Z1798" s="161" t="s">
        <v>2213</v>
      </c>
      <c r="AA1798" s="170" t="s">
        <v>1</v>
      </c>
      <c r="AB1798" s="135" t="s">
        <v>0</v>
      </c>
    </row>
    <row r="1799" spans="2:28" s="120" customFormat="1" ht="9" customHeight="1" collapsed="1" thickBot="1" x14ac:dyDescent="0.35">
      <c r="K1799" s="174"/>
      <c r="L1799" s="123"/>
      <c r="M1799" s="116"/>
      <c r="N1799" s="123"/>
      <c r="O1799" s="169"/>
      <c r="Q1799" s="116"/>
      <c r="R1799" s="123"/>
      <c r="S1799" s="169"/>
      <c r="U1799" s="116"/>
      <c r="V1799" s="123"/>
      <c r="W1799" s="169"/>
      <c r="Y1799" s="116"/>
      <c r="Z1799" s="123"/>
      <c r="AA1799" s="169"/>
    </row>
    <row r="1800" spans="2:28" s="117" customFormat="1" ht="18" x14ac:dyDescent="0.3">
      <c r="B1800" s="141" t="s">
        <v>2450</v>
      </c>
      <c r="C1800" s="348" t="str">
        <f>IFERROR(INDEX(DATA!$E$6:$E$457,MATCH(B1800,DATA!$D$6:$D$457,0)),"")</f>
        <v>ABRAZADERA O COLLARÍN PARA TRANSFORMADOR DE 8 - 9 PL 1 - 4 IDEM 200 MM</v>
      </c>
      <c r="D1800" s="349"/>
      <c r="E1800" s="349"/>
      <c r="F1800" s="349"/>
      <c r="G1800" s="350"/>
      <c r="H1800" s="160"/>
      <c r="I1800" s="136"/>
      <c r="J1800" s="136"/>
      <c r="K1800" s="176"/>
      <c r="L1800" s="142" t="str">
        <f>IFERROR(INDEX(DATA!$F$6:$F$457,MATCH(B1800,DATA!$D$6:$D$457,0)),"")</f>
        <v>UN</v>
      </c>
      <c r="M1800" s="116"/>
      <c r="N1800" s="138"/>
      <c r="O1800" s="171">
        <f>ROUND(SUM(O1801:O1811),0)</f>
        <v>2</v>
      </c>
      <c r="P1800" s="125"/>
      <c r="Q1800" s="116"/>
      <c r="R1800" s="166"/>
      <c r="S1800" s="171">
        <f>ROUND(SUM(S1801:S1811),0)</f>
        <v>2</v>
      </c>
      <c r="T1800" s="125"/>
      <c r="U1800" s="116"/>
      <c r="V1800" s="166"/>
      <c r="W1800" s="171">
        <f>ROUND(SUM(W1801:W1811),0)</f>
        <v>2</v>
      </c>
      <c r="X1800" s="125"/>
      <c r="Y1800" s="116"/>
      <c r="Z1800" s="166"/>
      <c r="AA1800" s="171">
        <f>ROUND(SUM(AA1801:AA1811),0)</f>
        <v>2</v>
      </c>
      <c r="AB1800" s="125"/>
    </row>
    <row r="1801" spans="2:28" s="117" customFormat="1" hidden="1" outlineLevel="1" x14ac:dyDescent="0.3">
      <c r="B1801" s="126" t="s">
        <v>18</v>
      </c>
      <c r="C1801" s="143"/>
      <c r="D1801" s="137">
        <v>1</v>
      </c>
      <c r="E1801" s="139"/>
      <c r="F1801" s="139"/>
      <c r="G1801" s="139"/>
      <c r="H1801" s="156" t="str">
        <f>IF(L1801="ML",N1801,"")</f>
        <v/>
      </c>
      <c r="I1801" s="156" t="str">
        <f>IF(L1801="M2",N1801,"")</f>
        <v/>
      </c>
      <c r="J1801" s="156" t="str">
        <f>IF(L1801="M3",N1801,"")</f>
        <v/>
      </c>
      <c r="K1801" s="177" t="str">
        <f>IF(L1801="KG",N1801,"")</f>
        <v/>
      </c>
      <c r="L1801" s="164" t="str">
        <f>L1800</f>
        <v>UN</v>
      </c>
      <c r="M1801" s="116"/>
      <c r="N1801" s="167">
        <v>2</v>
      </c>
      <c r="O1801" s="172">
        <f t="shared" ref="O1801" si="1666">IFERROR(D1801*N1801,"")</f>
        <v>2</v>
      </c>
      <c r="P1801" s="121">
        <f>IFERROR(O1801/$O$1800,"")</f>
        <v>1</v>
      </c>
      <c r="Q1801" s="116"/>
      <c r="R1801" s="167">
        <v>2</v>
      </c>
      <c r="S1801" s="172">
        <f>IFERROR(D1801*R1801,"")</f>
        <v>2</v>
      </c>
      <c r="T1801" s="121">
        <f>IFERROR(S1801/$S$1800,"")</f>
        <v>1</v>
      </c>
      <c r="U1801" s="116"/>
      <c r="V1801" s="167">
        <v>2</v>
      </c>
      <c r="W1801" s="172">
        <f>IFERROR(D1801*V1801,"")</f>
        <v>2</v>
      </c>
      <c r="X1801" s="121">
        <f>IFERROR(W1801/$W$1800,"")</f>
        <v>1</v>
      </c>
      <c r="Y1801" s="116"/>
      <c r="Z1801" s="167">
        <v>2</v>
      </c>
      <c r="AA1801" s="172">
        <f>IFERROR(D1801*Z1801,"")</f>
        <v>2</v>
      </c>
      <c r="AB1801" s="121">
        <f>IFERROR(AA1801/$AA$1800,"")</f>
        <v>1</v>
      </c>
    </row>
    <row r="1802" spans="2:28" s="117" customFormat="1" hidden="1" outlineLevel="1" x14ac:dyDescent="0.3">
      <c r="B1802" s="126" t="s">
        <v>19</v>
      </c>
      <c r="C1802" s="143"/>
      <c r="D1802" s="137"/>
      <c r="E1802" s="124"/>
      <c r="F1802" s="124"/>
      <c r="G1802" s="124"/>
      <c r="H1802" s="156" t="str">
        <f t="shared" ref="H1802:H1810" si="1667">IF(L1802="ML",N1802,"")</f>
        <v/>
      </c>
      <c r="I1802" s="156" t="str">
        <f t="shared" ref="I1802:I1810" si="1668">IF(L1802="M2",N1802,"")</f>
        <v/>
      </c>
      <c r="J1802" s="156" t="str">
        <f t="shared" ref="J1802:J1810" si="1669">IF(L1802="M3",N1802,"")</f>
        <v/>
      </c>
      <c r="K1802" s="177" t="str">
        <f t="shared" ref="K1802:K1810" si="1670">IF(L1802="KG",N1802,"")</f>
        <v/>
      </c>
      <c r="L1802" s="164" t="str">
        <f t="shared" ref="L1802:L1810" si="1671">L1801</f>
        <v>UN</v>
      </c>
      <c r="M1802" s="116"/>
      <c r="N1802" s="167"/>
      <c r="O1802" s="172">
        <f>IFERROR(D1802*N1802,"")</f>
        <v>0</v>
      </c>
      <c r="P1802" s="121">
        <f t="shared" ref="P1802:P1810" si="1672">IFERROR(O1802/$O$1800,"")</f>
        <v>0</v>
      </c>
      <c r="Q1802" s="116"/>
      <c r="R1802" s="167"/>
      <c r="S1802" s="172">
        <f t="shared" ref="S1802:S1810" si="1673">IFERROR(D1802*R1802,"")</f>
        <v>0</v>
      </c>
      <c r="T1802" s="121">
        <f t="shared" ref="T1802:T1810" si="1674">IFERROR(S1802/$S$1800,"")</f>
        <v>0</v>
      </c>
      <c r="U1802" s="116"/>
      <c r="V1802" s="167"/>
      <c r="W1802" s="172">
        <f t="shared" ref="W1802:W1810" si="1675">IFERROR(D1802*V1802,"")</f>
        <v>0</v>
      </c>
      <c r="X1802" s="121">
        <f t="shared" ref="X1802:X1810" si="1676">IFERROR(W1802/$W$1800,"")</f>
        <v>0</v>
      </c>
      <c r="Y1802" s="116"/>
      <c r="Z1802" s="167"/>
      <c r="AA1802" s="172">
        <f t="shared" ref="AA1802:AA1810" si="1677">IFERROR(D1802*Z1802,"")</f>
        <v>0</v>
      </c>
      <c r="AB1802" s="121">
        <f t="shared" ref="AB1802:AB1810" si="1678">IFERROR(AA1802/$AA$1800,"")</f>
        <v>0</v>
      </c>
    </row>
    <row r="1803" spans="2:28" s="117" customFormat="1" hidden="1" outlineLevel="1" x14ac:dyDescent="0.3">
      <c r="B1803" s="126" t="s">
        <v>20</v>
      </c>
      <c r="C1803" s="143"/>
      <c r="D1803" s="137"/>
      <c r="E1803" s="124"/>
      <c r="F1803" s="124"/>
      <c r="G1803" s="124"/>
      <c r="H1803" s="156" t="str">
        <f t="shared" si="1667"/>
        <v/>
      </c>
      <c r="I1803" s="156" t="str">
        <f t="shared" si="1668"/>
        <v/>
      </c>
      <c r="J1803" s="156" t="str">
        <f t="shared" si="1669"/>
        <v/>
      </c>
      <c r="K1803" s="177" t="str">
        <f t="shared" si="1670"/>
        <v/>
      </c>
      <c r="L1803" s="164" t="str">
        <f t="shared" si="1671"/>
        <v>UN</v>
      </c>
      <c r="M1803" s="116"/>
      <c r="N1803" s="167"/>
      <c r="O1803" s="172">
        <f t="shared" ref="O1803:O1810" si="1679">IFERROR(D1803*N1803,"")</f>
        <v>0</v>
      </c>
      <c r="P1803" s="121">
        <f t="shared" si="1672"/>
        <v>0</v>
      </c>
      <c r="Q1803" s="116"/>
      <c r="R1803" s="167"/>
      <c r="S1803" s="172">
        <f t="shared" si="1673"/>
        <v>0</v>
      </c>
      <c r="T1803" s="121">
        <f t="shared" si="1674"/>
        <v>0</v>
      </c>
      <c r="U1803" s="116"/>
      <c r="V1803" s="167"/>
      <c r="W1803" s="172">
        <f t="shared" si="1675"/>
        <v>0</v>
      </c>
      <c r="X1803" s="121">
        <f t="shared" si="1676"/>
        <v>0</v>
      </c>
      <c r="Y1803" s="116"/>
      <c r="Z1803" s="167"/>
      <c r="AA1803" s="172">
        <f t="shared" si="1677"/>
        <v>0</v>
      </c>
      <c r="AB1803" s="121">
        <f t="shared" si="1678"/>
        <v>0</v>
      </c>
    </row>
    <row r="1804" spans="2:28" s="117" customFormat="1" hidden="1" outlineLevel="1" x14ac:dyDescent="0.3">
      <c r="B1804" s="126" t="s">
        <v>21</v>
      </c>
      <c r="C1804" s="143"/>
      <c r="D1804" s="137"/>
      <c r="E1804" s="124"/>
      <c r="F1804" s="124"/>
      <c r="G1804" s="124"/>
      <c r="H1804" s="156" t="str">
        <f t="shared" si="1667"/>
        <v/>
      </c>
      <c r="I1804" s="156" t="str">
        <f t="shared" si="1668"/>
        <v/>
      </c>
      <c r="J1804" s="156" t="str">
        <f t="shared" si="1669"/>
        <v/>
      </c>
      <c r="K1804" s="177" t="str">
        <f t="shared" si="1670"/>
        <v/>
      </c>
      <c r="L1804" s="164" t="str">
        <f t="shared" si="1671"/>
        <v>UN</v>
      </c>
      <c r="M1804" s="116"/>
      <c r="N1804" s="167"/>
      <c r="O1804" s="172">
        <f t="shared" si="1679"/>
        <v>0</v>
      </c>
      <c r="P1804" s="121">
        <f t="shared" si="1672"/>
        <v>0</v>
      </c>
      <c r="Q1804" s="116"/>
      <c r="R1804" s="167"/>
      <c r="S1804" s="172">
        <f t="shared" si="1673"/>
        <v>0</v>
      </c>
      <c r="T1804" s="121">
        <f t="shared" si="1674"/>
        <v>0</v>
      </c>
      <c r="U1804" s="116"/>
      <c r="V1804" s="167"/>
      <c r="W1804" s="172">
        <f t="shared" si="1675"/>
        <v>0</v>
      </c>
      <c r="X1804" s="121">
        <f t="shared" si="1676"/>
        <v>0</v>
      </c>
      <c r="Y1804" s="116"/>
      <c r="Z1804" s="167"/>
      <c r="AA1804" s="172">
        <f t="shared" si="1677"/>
        <v>0</v>
      </c>
      <c r="AB1804" s="121">
        <f t="shared" si="1678"/>
        <v>0</v>
      </c>
    </row>
    <row r="1805" spans="2:28" s="117" customFormat="1" hidden="1" outlineLevel="1" x14ac:dyDescent="0.3">
      <c r="B1805" s="126" t="s">
        <v>22</v>
      </c>
      <c r="C1805" s="143"/>
      <c r="D1805" s="137"/>
      <c r="E1805" s="124"/>
      <c r="F1805" s="124"/>
      <c r="G1805" s="124"/>
      <c r="H1805" s="156" t="str">
        <f t="shared" si="1667"/>
        <v/>
      </c>
      <c r="I1805" s="156" t="str">
        <f t="shared" si="1668"/>
        <v/>
      </c>
      <c r="J1805" s="156" t="str">
        <f t="shared" si="1669"/>
        <v/>
      </c>
      <c r="K1805" s="177" t="str">
        <f t="shared" si="1670"/>
        <v/>
      </c>
      <c r="L1805" s="164" t="str">
        <f t="shared" si="1671"/>
        <v>UN</v>
      </c>
      <c r="M1805" s="116"/>
      <c r="N1805" s="167"/>
      <c r="O1805" s="172">
        <f t="shared" si="1679"/>
        <v>0</v>
      </c>
      <c r="P1805" s="121">
        <f t="shared" si="1672"/>
        <v>0</v>
      </c>
      <c r="Q1805" s="116"/>
      <c r="R1805" s="167"/>
      <c r="S1805" s="172">
        <f t="shared" si="1673"/>
        <v>0</v>
      </c>
      <c r="T1805" s="121">
        <f t="shared" si="1674"/>
        <v>0</v>
      </c>
      <c r="U1805" s="116"/>
      <c r="V1805" s="167"/>
      <c r="W1805" s="172">
        <f t="shared" si="1675"/>
        <v>0</v>
      </c>
      <c r="X1805" s="121">
        <f t="shared" si="1676"/>
        <v>0</v>
      </c>
      <c r="Y1805" s="116"/>
      <c r="Z1805" s="167"/>
      <c r="AA1805" s="172">
        <f t="shared" si="1677"/>
        <v>0</v>
      </c>
      <c r="AB1805" s="121">
        <f t="shared" si="1678"/>
        <v>0</v>
      </c>
    </row>
    <row r="1806" spans="2:28" s="117" customFormat="1" hidden="1" outlineLevel="1" x14ac:dyDescent="0.3">
      <c r="B1806" s="126" t="s">
        <v>23</v>
      </c>
      <c r="C1806" s="143"/>
      <c r="D1806" s="137"/>
      <c r="E1806" s="124"/>
      <c r="F1806" s="124"/>
      <c r="G1806" s="124"/>
      <c r="H1806" s="156" t="str">
        <f t="shared" si="1667"/>
        <v/>
      </c>
      <c r="I1806" s="156" t="str">
        <f t="shared" si="1668"/>
        <v/>
      </c>
      <c r="J1806" s="156" t="str">
        <f t="shared" si="1669"/>
        <v/>
      </c>
      <c r="K1806" s="177" t="str">
        <f t="shared" si="1670"/>
        <v/>
      </c>
      <c r="L1806" s="164" t="str">
        <f t="shared" si="1671"/>
        <v>UN</v>
      </c>
      <c r="M1806" s="116"/>
      <c r="N1806" s="167"/>
      <c r="O1806" s="172">
        <f t="shared" si="1679"/>
        <v>0</v>
      </c>
      <c r="P1806" s="121">
        <f t="shared" si="1672"/>
        <v>0</v>
      </c>
      <c r="Q1806" s="116"/>
      <c r="R1806" s="167"/>
      <c r="S1806" s="172">
        <f t="shared" si="1673"/>
        <v>0</v>
      </c>
      <c r="T1806" s="121">
        <f t="shared" si="1674"/>
        <v>0</v>
      </c>
      <c r="U1806" s="116"/>
      <c r="V1806" s="167"/>
      <c r="W1806" s="172">
        <f t="shared" si="1675"/>
        <v>0</v>
      </c>
      <c r="X1806" s="121">
        <f t="shared" si="1676"/>
        <v>0</v>
      </c>
      <c r="Y1806" s="116"/>
      <c r="Z1806" s="167"/>
      <c r="AA1806" s="172">
        <f t="shared" si="1677"/>
        <v>0</v>
      </c>
      <c r="AB1806" s="121">
        <f t="shared" si="1678"/>
        <v>0</v>
      </c>
    </row>
    <row r="1807" spans="2:28" s="117" customFormat="1" hidden="1" outlineLevel="1" x14ac:dyDescent="0.3">
      <c r="B1807" s="126" t="s">
        <v>24</v>
      </c>
      <c r="C1807" s="143"/>
      <c r="D1807" s="137"/>
      <c r="E1807" s="124"/>
      <c r="F1807" s="124"/>
      <c r="G1807" s="124"/>
      <c r="H1807" s="156" t="str">
        <f t="shared" si="1667"/>
        <v/>
      </c>
      <c r="I1807" s="156" t="str">
        <f t="shared" si="1668"/>
        <v/>
      </c>
      <c r="J1807" s="156" t="str">
        <f t="shared" si="1669"/>
        <v/>
      </c>
      <c r="K1807" s="177" t="str">
        <f t="shared" si="1670"/>
        <v/>
      </c>
      <c r="L1807" s="164" t="str">
        <f t="shared" si="1671"/>
        <v>UN</v>
      </c>
      <c r="M1807" s="116"/>
      <c r="N1807" s="167"/>
      <c r="O1807" s="172">
        <f t="shared" si="1679"/>
        <v>0</v>
      </c>
      <c r="P1807" s="121">
        <f t="shared" si="1672"/>
        <v>0</v>
      </c>
      <c r="Q1807" s="116"/>
      <c r="R1807" s="167"/>
      <c r="S1807" s="172">
        <f t="shared" si="1673"/>
        <v>0</v>
      </c>
      <c r="T1807" s="121">
        <f t="shared" si="1674"/>
        <v>0</v>
      </c>
      <c r="U1807" s="116"/>
      <c r="V1807" s="167"/>
      <c r="W1807" s="172">
        <f t="shared" si="1675"/>
        <v>0</v>
      </c>
      <c r="X1807" s="121">
        <f t="shared" si="1676"/>
        <v>0</v>
      </c>
      <c r="Y1807" s="116"/>
      <c r="Z1807" s="167"/>
      <c r="AA1807" s="172">
        <f t="shared" si="1677"/>
        <v>0</v>
      </c>
      <c r="AB1807" s="121">
        <f t="shared" si="1678"/>
        <v>0</v>
      </c>
    </row>
    <row r="1808" spans="2:28" s="117" customFormat="1" hidden="1" outlineLevel="1" x14ac:dyDescent="0.3">
      <c r="B1808" s="126" t="s">
        <v>25</v>
      </c>
      <c r="C1808" s="143"/>
      <c r="D1808" s="137"/>
      <c r="E1808" s="124"/>
      <c r="F1808" s="124"/>
      <c r="G1808" s="124"/>
      <c r="H1808" s="156" t="str">
        <f t="shared" si="1667"/>
        <v/>
      </c>
      <c r="I1808" s="156" t="str">
        <f t="shared" si="1668"/>
        <v/>
      </c>
      <c r="J1808" s="156" t="str">
        <f t="shared" si="1669"/>
        <v/>
      </c>
      <c r="K1808" s="177" t="str">
        <f t="shared" si="1670"/>
        <v/>
      </c>
      <c r="L1808" s="164" t="str">
        <f t="shared" si="1671"/>
        <v>UN</v>
      </c>
      <c r="M1808" s="116"/>
      <c r="N1808" s="167"/>
      <c r="O1808" s="172">
        <f t="shared" si="1679"/>
        <v>0</v>
      </c>
      <c r="P1808" s="121">
        <f t="shared" si="1672"/>
        <v>0</v>
      </c>
      <c r="Q1808" s="116"/>
      <c r="R1808" s="167"/>
      <c r="S1808" s="172">
        <f t="shared" si="1673"/>
        <v>0</v>
      </c>
      <c r="T1808" s="121">
        <f t="shared" si="1674"/>
        <v>0</v>
      </c>
      <c r="U1808" s="116"/>
      <c r="V1808" s="167"/>
      <c r="W1808" s="172">
        <f t="shared" si="1675"/>
        <v>0</v>
      </c>
      <c r="X1808" s="121">
        <f t="shared" si="1676"/>
        <v>0</v>
      </c>
      <c r="Y1808" s="116"/>
      <c r="Z1808" s="167"/>
      <c r="AA1808" s="172">
        <f t="shared" si="1677"/>
        <v>0</v>
      </c>
      <c r="AB1808" s="121">
        <f t="shared" si="1678"/>
        <v>0</v>
      </c>
    </row>
    <row r="1809" spans="2:28" s="117" customFormat="1" hidden="1" outlineLevel="1" x14ac:dyDescent="0.3">
      <c r="B1809" s="126" t="s">
        <v>26</v>
      </c>
      <c r="C1809" s="143"/>
      <c r="D1809" s="137"/>
      <c r="E1809" s="124"/>
      <c r="F1809" s="124"/>
      <c r="G1809" s="124"/>
      <c r="H1809" s="156" t="str">
        <f t="shared" si="1667"/>
        <v/>
      </c>
      <c r="I1809" s="156" t="str">
        <f t="shared" si="1668"/>
        <v/>
      </c>
      <c r="J1809" s="156" t="str">
        <f t="shared" si="1669"/>
        <v/>
      </c>
      <c r="K1809" s="177" t="str">
        <f t="shared" si="1670"/>
        <v/>
      </c>
      <c r="L1809" s="164" t="str">
        <f t="shared" si="1671"/>
        <v>UN</v>
      </c>
      <c r="M1809" s="116"/>
      <c r="N1809" s="167"/>
      <c r="O1809" s="172">
        <f t="shared" si="1679"/>
        <v>0</v>
      </c>
      <c r="P1809" s="121">
        <f t="shared" si="1672"/>
        <v>0</v>
      </c>
      <c r="Q1809" s="116"/>
      <c r="R1809" s="167"/>
      <c r="S1809" s="172">
        <f t="shared" si="1673"/>
        <v>0</v>
      </c>
      <c r="T1809" s="121">
        <f t="shared" si="1674"/>
        <v>0</v>
      </c>
      <c r="U1809" s="116"/>
      <c r="V1809" s="167"/>
      <c r="W1809" s="172">
        <f t="shared" si="1675"/>
        <v>0</v>
      </c>
      <c r="X1809" s="121">
        <f t="shared" si="1676"/>
        <v>0</v>
      </c>
      <c r="Y1809" s="116"/>
      <c r="Z1809" s="167"/>
      <c r="AA1809" s="172">
        <f t="shared" si="1677"/>
        <v>0</v>
      </c>
      <c r="AB1809" s="121">
        <f t="shared" si="1678"/>
        <v>0</v>
      </c>
    </row>
    <row r="1810" spans="2:28" s="117" customFormat="1" hidden="1" outlineLevel="1" x14ac:dyDescent="0.3">
      <c r="B1810" s="126" t="s">
        <v>27</v>
      </c>
      <c r="C1810" s="143"/>
      <c r="D1810" s="137"/>
      <c r="E1810" s="124"/>
      <c r="F1810" s="124"/>
      <c r="G1810" s="124"/>
      <c r="H1810" s="156" t="str">
        <f t="shared" si="1667"/>
        <v/>
      </c>
      <c r="I1810" s="156" t="str">
        <f t="shared" si="1668"/>
        <v/>
      </c>
      <c r="J1810" s="156" t="str">
        <f t="shared" si="1669"/>
        <v/>
      </c>
      <c r="K1810" s="177" t="str">
        <f t="shared" si="1670"/>
        <v/>
      </c>
      <c r="L1810" s="164" t="str">
        <f t="shared" si="1671"/>
        <v>UN</v>
      </c>
      <c r="M1810" s="116"/>
      <c r="N1810" s="167"/>
      <c r="O1810" s="172">
        <f t="shared" si="1679"/>
        <v>0</v>
      </c>
      <c r="P1810" s="121">
        <f t="shared" si="1672"/>
        <v>0</v>
      </c>
      <c r="Q1810" s="116"/>
      <c r="R1810" s="167"/>
      <c r="S1810" s="172">
        <f t="shared" si="1673"/>
        <v>0</v>
      </c>
      <c r="T1810" s="121">
        <f t="shared" si="1674"/>
        <v>0</v>
      </c>
      <c r="U1810" s="116"/>
      <c r="V1810" s="167"/>
      <c r="W1810" s="172">
        <f t="shared" si="1675"/>
        <v>0</v>
      </c>
      <c r="X1810" s="121">
        <f t="shared" si="1676"/>
        <v>0</v>
      </c>
      <c r="Y1810" s="116"/>
      <c r="Z1810" s="167"/>
      <c r="AA1810" s="172">
        <f t="shared" si="1677"/>
        <v>0</v>
      </c>
      <c r="AB1810" s="121">
        <f t="shared" si="1678"/>
        <v>0</v>
      </c>
    </row>
    <row r="1811" spans="2:28" s="117" customFormat="1" ht="15" hidden="1" outlineLevel="1" thickBot="1" x14ac:dyDescent="0.35">
      <c r="B1811" s="127"/>
      <c r="C1811" s="128"/>
      <c r="D1811" s="140"/>
      <c r="E1811" s="129"/>
      <c r="F1811" s="129"/>
      <c r="G1811" s="129"/>
      <c r="H1811" s="129"/>
      <c r="I1811" s="129"/>
      <c r="J1811" s="129"/>
      <c r="K1811" s="178"/>
      <c r="L1811" s="165"/>
      <c r="M1811" s="116"/>
      <c r="N1811" s="168"/>
      <c r="O1811" s="173"/>
      <c r="P1811" s="130"/>
      <c r="Q1811" s="116"/>
      <c r="R1811" s="168"/>
      <c r="S1811" s="173"/>
      <c r="T1811" s="130"/>
      <c r="U1811" s="116"/>
      <c r="V1811" s="168"/>
      <c r="W1811" s="173"/>
      <c r="X1811" s="130"/>
      <c r="Y1811" s="116"/>
      <c r="Z1811" s="168"/>
      <c r="AA1811" s="173"/>
      <c r="AB1811" s="130"/>
    </row>
    <row r="1812" spans="2:28" s="120" customFormat="1" ht="9" hidden="1" customHeight="1" outlineLevel="1" thickBot="1" x14ac:dyDescent="0.35">
      <c r="K1812" s="174"/>
      <c r="L1812" s="123"/>
      <c r="M1812" s="116"/>
      <c r="N1812" s="123"/>
      <c r="O1812" s="169"/>
      <c r="Q1812" s="116"/>
      <c r="R1812" s="123"/>
      <c r="S1812" s="169"/>
      <c r="U1812" s="116"/>
      <c r="V1812" s="123"/>
      <c r="W1812" s="169"/>
      <c r="Y1812" s="116"/>
      <c r="Z1812" s="123"/>
      <c r="AA1812" s="169"/>
    </row>
    <row r="1813" spans="2:28" s="122" customFormat="1" ht="15" hidden="1" outlineLevel="1" thickBot="1" x14ac:dyDescent="0.35">
      <c r="B1813" s="132" t="s">
        <v>8</v>
      </c>
      <c r="C1813" s="132" t="s">
        <v>9</v>
      </c>
      <c r="D1813" s="134" t="s">
        <v>12</v>
      </c>
      <c r="E1813" s="133" t="s">
        <v>14</v>
      </c>
      <c r="F1813" s="133" t="s">
        <v>15</v>
      </c>
      <c r="G1813" s="133" t="s">
        <v>16</v>
      </c>
      <c r="H1813" s="133" t="s">
        <v>2214</v>
      </c>
      <c r="I1813" s="133" t="s">
        <v>54</v>
      </c>
      <c r="J1813" s="133" t="s">
        <v>55</v>
      </c>
      <c r="K1813" s="175" t="s">
        <v>17</v>
      </c>
      <c r="L1813" s="162" t="s">
        <v>56</v>
      </c>
      <c r="M1813" s="116"/>
      <c r="N1813" s="161" t="s">
        <v>2213</v>
      </c>
      <c r="O1813" s="170" t="s">
        <v>1</v>
      </c>
      <c r="P1813" s="135" t="s">
        <v>0</v>
      </c>
      <c r="Q1813" s="116"/>
      <c r="R1813" s="161" t="s">
        <v>2213</v>
      </c>
      <c r="S1813" s="170" t="s">
        <v>1</v>
      </c>
      <c r="T1813" s="135" t="s">
        <v>0</v>
      </c>
      <c r="U1813" s="116"/>
      <c r="V1813" s="161" t="s">
        <v>2213</v>
      </c>
      <c r="W1813" s="170" t="s">
        <v>1</v>
      </c>
      <c r="X1813" s="135" t="s">
        <v>0</v>
      </c>
      <c r="Y1813" s="116"/>
      <c r="Z1813" s="161" t="s">
        <v>2213</v>
      </c>
      <c r="AA1813" s="170" t="s">
        <v>1</v>
      </c>
      <c r="AB1813" s="135" t="s">
        <v>0</v>
      </c>
    </row>
    <row r="1814" spans="2:28" s="120" customFormat="1" ht="9" customHeight="1" collapsed="1" thickBot="1" x14ac:dyDescent="0.35">
      <c r="K1814" s="174"/>
      <c r="L1814" s="123"/>
      <c r="M1814" s="116"/>
      <c r="N1814" s="123"/>
      <c r="O1814" s="169"/>
      <c r="Q1814" s="116"/>
      <c r="R1814" s="123"/>
      <c r="S1814" s="169"/>
      <c r="U1814" s="116"/>
      <c r="V1814" s="123"/>
      <c r="W1814" s="169"/>
      <c r="Y1814" s="116"/>
      <c r="Z1814" s="123"/>
      <c r="AA1814" s="169"/>
    </row>
    <row r="1815" spans="2:28" s="117" customFormat="1" ht="18" x14ac:dyDescent="0.3">
      <c r="B1815" s="141" t="s">
        <v>2451</v>
      </c>
      <c r="C1815" s="348" t="str">
        <f>IFERROR(INDEX(DATA!$E$6:$E$457,MATCH(B1815,DATA!$D$6:$D$457,0)),"")</f>
        <v>ESPARRAGO O TORNILLOS SIN CABEZA, ROSCADOS DE EXTREMOS A EXTREMOS Y ACOMPAÑADOS DE 4 TUERCAS DE 1/2" X 12 " - 4 TUERCAS</v>
      </c>
      <c r="D1815" s="349"/>
      <c r="E1815" s="349"/>
      <c r="F1815" s="349"/>
      <c r="G1815" s="350"/>
      <c r="H1815" s="160"/>
      <c r="I1815" s="136"/>
      <c r="J1815" s="136"/>
      <c r="K1815" s="176"/>
      <c r="L1815" s="142" t="str">
        <f>IFERROR(INDEX(DATA!$F$6:$F$457,MATCH(B1815,DATA!$D$6:$D$457,0)),"")</f>
        <v>UN</v>
      </c>
      <c r="M1815" s="116"/>
      <c r="N1815" s="138"/>
      <c r="O1815" s="171">
        <f>ROUND(SUM(O1816:O1826),0)</f>
        <v>2</v>
      </c>
      <c r="P1815" s="125"/>
      <c r="Q1815" s="116"/>
      <c r="R1815" s="166"/>
      <c r="S1815" s="171">
        <f>ROUND(SUM(S1816:S1826),0)</f>
        <v>2</v>
      </c>
      <c r="T1815" s="125"/>
      <c r="U1815" s="116"/>
      <c r="V1815" s="166"/>
      <c r="W1815" s="171">
        <f>ROUND(SUM(W1816:W1826),0)</f>
        <v>2</v>
      </c>
      <c r="X1815" s="125"/>
      <c r="Y1815" s="116"/>
      <c r="Z1815" s="166"/>
      <c r="AA1815" s="171">
        <f>ROUND(SUM(AA1816:AA1826),0)</f>
        <v>2</v>
      </c>
      <c r="AB1815" s="125"/>
    </row>
    <row r="1816" spans="2:28" s="117" customFormat="1" hidden="1" outlineLevel="1" x14ac:dyDescent="0.3">
      <c r="B1816" s="126" t="s">
        <v>18</v>
      </c>
      <c r="C1816" s="143"/>
      <c r="D1816" s="137">
        <v>1</v>
      </c>
      <c r="E1816" s="139"/>
      <c r="F1816" s="139"/>
      <c r="G1816" s="139"/>
      <c r="H1816" s="156" t="str">
        <f>IF(L1816="ML",N1816,"")</f>
        <v/>
      </c>
      <c r="I1816" s="156" t="str">
        <f>IF(L1816="M2",N1816,"")</f>
        <v/>
      </c>
      <c r="J1816" s="156" t="str">
        <f>IF(L1816="M3",N1816,"")</f>
        <v/>
      </c>
      <c r="K1816" s="177" t="str">
        <f>IF(L1816="KG",N1816,"")</f>
        <v/>
      </c>
      <c r="L1816" s="164" t="str">
        <f>L1815</f>
        <v>UN</v>
      </c>
      <c r="M1816" s="116"/>
      <c r="N1816" s="167">
        <v>2</v>
      </c>
      <c r="O1816" s="172">
        <f t="shared" ref="O1816" si="1680">IFERROR(D1816*N1816,"")</f>
        <v>2</v>
      </c>
      <c r="P1816" s="121">
        <f>IFERROR(O1816/$O$1815,"")</f>
        <v>1</v>
      </c>
      <c r="Q1816" s="116"/>
      <c r="R1816" s="167">
        <v>2</v>
      </c>
      <c r="S1816" s="172">
        <f>IFERROR(D1816*R1816,"")</f>
        <v>2</v>
      </c>
      <c r="T1816" s="121">
        <f>IFERROR(S1816/$S$1815,"")</f>
        <v>1</v>
      </c>
      <c r="U1816" s="116"/>
      <c r="V1816" s="167">
        <v>2</v>
      </c>
      <c r="W1816" s="172">
        <f>IFERROR(D1816*V1816,"")</f>
        <v>2</v>
      </c>
      <c r="X1816" s="121">
        <f>IFERROR(W1816/$W$1815,"")</f>
        <v>1</v>
      </c>
      <c r="Y1816" s="116"/>
      <c r="Z1816" s="167">
        <v>2</v>
      </c>
      <c r="AA1816" s="172">
        <f>IFERROR(D1816*Z1816,"")</f>
        <v>2</v>
      </c>
      <c r="AB1816" s="121">
        <f>IFERROR(AA1816/$AA$1815,"")</f>
        <v>1</v>
      </c>
    </row>
    <row r="1817" spans="2:28" s="117" customFormat="1" hidden="1" outlineLevel="1" x14ac:dyDescent="0.3">
      <c r="B1817" s="126" t="s">
        <v>19</v>
      </c>
      <c r="C1817" s="143"/>
      <c r="D1817" s="137"/>
      <c r="E1817" s="124"/>
      <c r="F1817" s="124"/>
      <c r="G1817" s="124"/>
      <c r="H1817" s="156" t="str">
        <f t="shared" ref="H1817:H1825" si="1681">IF(L1817="ML",N1817,"")</f>
        <v/>
      </c>
      <c r="I1817" s="156" t="str">
        <f t="shared" ref="I1817:I1825" si="1682">IF(L1817="M2",N1817,"")</f>
        <v/>
      </c>
      <c r="J1817" s="156" t="str">
        <f t="shared" ref="J1817:J1825" si="1683">IF(L1817="M3",N1817,"")</f>
        <v/>
      </c>
      <c r="K1817" s="177" t="str">
        <f t="shared" ref="K1817:K1825" si="1684">IF(L1817="KG",N1817,"")</f>
        <v/>
      </c>
      <c r="L1817" s="164" t="str">
        <f t="shared" ref="L1817:L1825" si="1685">L1816</f>
        <v>UN</v>
      </c>
      <c r="M1817" s="116"/>
      <c r="N1817" s="167"/>
      <c r="O1817" s="172">
        <f>IFERROR(D1817*N1817,"")</f>
        <v>0</v>
      </c>
      <c r="P1817" s="121">
        <f t="shared" ref="P1817:P1825" si="1686">IFERROR(O1817/$O$1815,"")</f>
        <v>0</v>
      </c>
      <c r="Q1817" s="116"/>
      <c r="R1817" s="167"/>
      <c r="S1817" s="172">
        <f t="shared" ref="S1817:S1825" si="1687">IFERROR(D1817*R1817,"")</f>
        <v>0</v>
      </c>
      <c r="T1817" s="121">
        <f t="shared" ref="T1817:T1825" si="1688">IFERROR(S1817/$S$1815,"")</f>
        <v>0</v>
      </c>
      <c r="U1817" s="116"/>
      <c r="V1817" s="167"/>
      <c r="W1817" s="172">
        <f t="shared" ref="W1817:W1825" si="1689">IFERROR(D1817*V1817,"")</f>
        <v>0</v>
      </c>
      <c r="X1817" s="121">
        <f t="shared" ref="X1817:X1825" si="1690">IFERROR(W1817/$W$1815,"")</f>
        <v>0</v>
      </c>
      <c r="Y1817" s="116"/>
      <c r="Z1817" s="167"/>
      <c r="AA1817" s="172">
        <f t="shared" ref="AA1817:AA1825" si="1691">IFERROR(D1817*Z1817,"")</f>
        <v>0</v>
      </c>
      <c r="AB1817" s="121">
        <f t="shared" ref="AB1817:AB1825" si="1692">IFERROR(AA1817/$AA$1815,"")</f>
        <v>0</v>
      </c>
    </row>
    <row r="1818" spans="2:28" s="117" customFormat="1" hidden="1" outlineLevel="1" x14ac:dyDescent="0.3">
      <c r="B1818" s="126" t="s">
        <v>20</v>
      </c>
      <c r="C1818" s="143"/>
      <c r="D1818" s="137"/>
      <c r="E1818" s="124"/>
      <c r="F1818" s="124"/>
      <c r="G1818" s="124"/>
      <c r="H1818" s="156" t="str">
        <f t="shared" si="1681"/>
        <v/>
      </c>
      <c r="I1818" s="156" t="str">
        <f t="shared" si="1682"/>
        <v/>
      </c>
      <c r="J1818" s="156" t="str">
        <f t="shared" si="1683"/>
        <v/>
      </c>
      <c r="K1818" s="177" t="str">
        <f t="shared" si="1684"/>
        <v/>
      </c>
      <c r="L1818" s="164" t="str">
        <f t="shared" si="1685"/>
        <v>UN</v>
      </c>
      <c r="M1818" s="116"/>
      <c r="N1818" s="167"/>
      <c r="O1818" s="172">
        <f t="shared" ref="O1818:O1825" si="1693">IFERROR(D1818*N1818,"")</f>
        <v>0</v>
      </c>
      <c r="P1818" s="121">
        <f t="shared" si="1686"/>
        <v>0</v>
      </c>
      <c r="Q1818" s="116"/>
      <c r="R1818" s="167"/>
      <c r="S1818" s="172">
        <f t="shared" si="1687"/>
        <v>0</v>
      </c>
      <c r="T1818" s="121">
        <f t="shared" si="1688"/>
        <v>0</v>
      </c>
      <c r="U1818" s="116"/>
      <c r="V1818" s="167"/>
      <c r="W1818" s="172">
        <f t="shared" si="1689"/>
        <v>0</v>
      </c>
      <c r="X1818" s="121">
        <f t="shared" si="1690"/>
        <v>0</v>
      </c>
      <c r="Y1818" s="116"/>
      <c r="Z1818" s="167"/>
      <c r="AA1818" s="172">
        <f t="shared" si="1691"/>
        <v>0</v>
      </c>
      <c r="AB1818" s="121">
        <f t="shared" si="1692"/>
        <v>0</v>
      </c>
    </row>
    <row r="1819" spans="2:28" s="117" customFormat="1" hidden="1" outlineLevel="1" x14ac:dyDescent="0.3">
      <c r="B1819" s="126" t="s">
        <v>21</v>
      </c>
      <c r="C1819" s="143"/>
      <c r="D1819" s="137"/>
      <c r="E1819" s="124"/>
      <c r="F1819" s="124"/>
      <c r="G1819" s="124"/>
      <c r="H1819" s="156" t="str">
        <f t="shared" si="1681"/>
        <v/>
      </c>
      <c r="I1819" s="156" t="str">
        <f t="shared" si="1682"/>
        <v/>
      </c>
      <c r="J1819" s="156" t="str">
        <f t="shared" si="1683"/>
        <v/>
      </c>
      <c r="K1819" s="177" t="str">
        <f t="shared" si="1684"/>
        <v/>
      </c>
      <c r="L1819" s="164" t="str">
        <f t="shared" si="1685"/>
        <v>UN</v>
      </c>
      <c r="M1819" s="116"/>
      <c r="N1819" s="167"/>
      <c r="O1819" s="172">
        <f t="shared" si="1693"/>
        <v>0</v>
      </c>
      <c r="P1819" s="121">
        <f t="shared" si="1686"/>
        <v>0</v>
      </c>
      <c r="Q1819" s="116"/>
      <c r="R1819" s="167"/>
      <c r="S1819" s="172">
        <f t="shared" si="1687"/>
        <v>0</v>
      </c>
      <c r="T1819" s="121">
        <f t="shared" si="1688"/>
        <v>0</v>
      </c>
      <c r="U1819" s="116"/>
      <c r="V1819" s="167"/>
      <c r="W1819" s="172">
        <f t="shared" si="1689"/>
        <v>0</v>
      </c>
      <c r="X1819" s="121">
        <f t="shared" si="1690"/>
        <v>0</v>
      </c>
      <c r="Y1819" s="116"/>
      <c r="Z1819" s="167"/>
      <c r="AA1819" s="172">
        <f t="shared" si="1691"/>
        <v>0</v>
      </c>
      <c r="AB1819" s="121">
        <f t="shared" si="1692"/>
        <v>0</v>
      </c>
    </row>
    <row r="1820" spans="2:28" s="117" customFormat="1" hidden="1" outlineLevel="1" x14ac:dyDescent="0.3">
      <c r="B1820" s="126" t="s">
        <v>22</v>
      </c>
      <c r="C1820" s="143"/>
      <c r="D1820" s="137"/>
      <c r="E1820" s="124"/>
      <c r="F1820" s="124"/>
      <c r="G1820" s="124"/>
      <c r="H1820" s="156" t="str">
        <f t="shared" si="1681"/>
        <v/>
      </c>
      <c r="I1820" s="156" t="str">
        <f t="shared" si="1682"/>
        <v/>
      </c>
      <c r="J1820" s="156" t="str">
        <f t="shared" si="1683"/>
        <v/>
      </c>
      <c r="K1820" s="177" t="str">
        <f t="shared" si="1684"/>
        <v/>
      </c>
      <c r="L1820" s="164" t="str">
        <f t="shared" si="1685"/>
        <v>UN</v>
      </c>
      <c r="M1820" s="116"/>
      <c r="N1820" s="167"/>
      <c r="O1820" s="172">
        <f t="shared" si="1693"/>
        <v>0</v>
      </c>
      <c r="P1820" s="121">
        <f t="shared" si="1686"/>
        <v>0</v>
      </c>
      <c r="Q1820" s="116"/>
      <c r="R1820" s="167"/>
      <c r="S1820" s="172">
        <f t="shared" si="1687"/>
        <v>0</v>
      </c>
      <c r="T1820" s="121">
        <f t="shared" si="1688"/>
        <v>0</v>
      </c>
      <c r="U1820" s="116"/>
      <c r="V1820" s="167"/>
      <c r="W1820" s="172">
        <f t="shared" si="1689"/>
        <v>0</v>
      </c>
      <c r="X1820" s="121">
        <f t="shared" si="1690"/>
        <v>0</v>
      </c>
      <c r="Y1820" s="116"/>
      <c r="Z1820" s="167"/>
      <c r="AA1820" s="172">
        <f t="shared" si="1691"/>
        <v>0</v>
      </c>
      <c r="AB1820" s="121">
        <f t="shared" si="1692"/>
        <v>0</v>
      </c>
    </row>
    <row r="1821" spans="2:28" s="117" customFormat="1" hidden="1" outlineLevel="1" x14ac:dyDescent="0.3">
      <c r="B1821" s="126" t="s">
        <v>23</v>
      </c>
      <c r="C1821" s="143"/>
      <c r="D1821" s="137"/>
      <c r="E1821" s="124"/>
      <c r="F1821" s="124"/>
      <c r="G1821" s="124"/>
      <c r="H1821" s="156" t="str">
        <f t="shared" si="1681"/>
        <v/>
      </c>
      <c r="I1821" s="156" t="str">
        <f t="shared" si="1682"/>
        <v/>
      </c>
      <c r="J1821" s="156" t="str">
        <f t="shared" si="1683"/>
        <v/>
      </c>
      <c r="K1821" s="177" t="str">
        <f t="shared" si="1684"/>
        <v/>
      </c>
      <c r="L1821" s="164" t="str">
        <f t="shared" si="1685"/>
        <v>UN</v>
      </c>
      <c r="M1821" s="116"/>
      <c r="N1821" s="167"/>
      <c r="O1821" s="172">
        <f t="shared" si="1693"/>
        <v>0</v>
      </c>
      <c r="P1821" s="121">
        <f t="shared" si="1686"/>
        <v>0</v>
      </c>
      <c r="Q1821" s="116"/>
      <c r="R1821" s="167"/>
      <c r="S1821" s="172">
        <f t="shared" si="1687"/>
        <v>0</v>
      </c>
      <c r="T1821" s="121">
        <f t="shared" si="1688"/>
        <v>0</v>
      </c>
      <c r="U1821" s="116"/>
      <c r="V1821" s="167"/>
      <c r="W1821" s="172">
        <f t="shared" si="1689"/>
        <v>0</v>
      </c>
      <c r="X1821" s="121">
        <f t="shared" si="1690"/>
        <v>0</v>
      </c>
      <c r="Y1821" s="116"/>
      <c r="Z1821" s="167"/>
      <c r="AA1821" s="172">
        <f t="shared" si="1691"/>
        <v>0</v>
      </c>
      <c r="AB1821" s="121">
        <f t="shared" si="1692"/>
        <v>0</v>
      </c>
    </row>
    <row r="1822" spans="2:28" s="117" customFormat="1" hidden="1" outlineLevel="1" x14ac:dyDescent="0.3">
      <c r="B1822" s="126" t="s">
        <v>24</v>
      </c>
      <c r="C1822" s="143"/>
      <c r="D1822" s="137"/>
      <c r="E1822" s="124"/>
      <c r="F1822" s="124"/>
      <c r="G1822" s="124"/>
      <c r="H1822" s="156" t="str">
        <f t="shared" si="1681"/>
        <v/>
      </c>
      <c r="I1822" s="156" t="str">
        <f t="shared" si="1682"/>
        <v/>
      </c>
      <c r="J1822" s="156" t="str">
        <f t="shared" si="1683"/>
        <v/>
      </c>
      <c r="K1822" s="177" t="str">
        <f t="shared" si="1684"/>
        <v/>
      </c>
      <c r="L1822" s="164" t="str">
        <f t="shared" si="1685"/>
        <v>UN</v>
      </c>
      <c r="M1822" s="116"/>
      <c r="N1822" s="167"/>
      <c r="O1822" s="172">
        <f t="shared" si="1693"/>
        <v>0</v>
      </c>
      <c r="P1822" s="121">
        <f t="shared" si="1686"/>
        <v>0</v>
      </c>
      <c r="Q1822" s="116"/>
      <c r="R1822" s="167"/>
      <c r="S1822" s="172">
        <f t="shared" si="1687"/>
        <v>0</v>
      </c>
      <c r="T1822" s="121">
        <f t="shared" si="1688"/>
        <v>0</v>
      </c>
      <c r="U1822" s="116"/>
      <c r="V1822" s="167"/>
      <c r="W1822" s="172">
        <f t="shared" si="1689"/>
        <v>0</v>
      </c>
      <c r="X1822" s="121">
        <f t="shared" si="1690"/>
        <v>0</v>
      </c>
      <c r="Y1822" s="116"/>
      <c r="Z1822" s="167"/>
      <c r="AA1822" s="172">
        <f t="shared" si="1691"/>
        <v>0</v>
      </c>
      <c r="AB1822" s="121">
        <f t="shared" si="1692"/>
        <v>0</v>
      </c>
    </row>
    <row r="1823" spans="2:28" s="117" customFormat="1" hidden="1" outlineLevel="1" x14ac:dyDescent="0.3">
      <c r="B1823" s="126" t="s">
        <v>25</v>
      </c>
      <c r="C1823" s="143"/>
      <c r="D1823" s="137"/>
      <c r="E1823" s="124"/>
      <c r="F1823" s="124"/>
      <c r="G1823" s="124"/>
      <c r="H1823" s="156" t="str">
        <f t="shared" si="1681"/>
        <v/>
      </c>
      <c r="I1823" s="156" t="str">
        <f t="shared" si="1682"/>
        <v/>
      </c>
      <c r="J1823" s="156" t="str">
        <f t="shared" si="1683"/>
        <v/>
      </c>
      <c r="K1823" s="177" t="str">
        <f t="shared" si="1684"/>
        <v/>
      </c>
      <c r="L1823" s="164" t="str">
        <f t="shared" si="1685"/>
        <v>UN</v>
      </c>
      <c r="M1823" s="116"/>
      <c r="N1823" s="167"/>
      <c r="O1823" s="172">
        <f t="shared" si="1693"/>
        <v>0</v>
      </c>
      <c r="P1823" s="121">
        <f t="shared" si="1686"/>
        <v>0</v>
      </c>
      <c r="Q1823" s="116"/>
      <c r="R1823" s="167"/>
      <c r="S1823" s="172">
        <f t="shared" si="1687"/>
        <v>0</v>
      </c>
      <c r="T1823" s="121">
        <f t="shared" si="1688"/>
        <v>0</v>
      </c>
      <c r="U1823" s="116"/>
      <c r="V1823" s="167"/>
      <c r="W1823" s="172">
        <f t="shared" si="1689"/>
        <v>0</v>
      </c>
      <c r="X1823" s="121">
        <f t="shared" si="1690"/>
        <v>0</v>
      </c>
      <c r="Y1823" s="116"/>
      <c r="Z1823" s="167"/>
      <c r="AA1823" s="172">
        <f t="shared" si="1691"/>
        <v>0</v>
      </c>
      <c r="AB1823" s="121">
        <f t="shared" si="1692"/>
        <v>0</v>
      </c>
    </row>
    <row r="1824" spans="2:28" s="117" customFormat="1" hidden="1" outlineLevel="1" x14ac:dyDescent="0.3">
      <c r="B1824" s="126" t="s">
        <v>26</v>
      </c>
      <c r="C1824" s="143"/>
      <c r="D1824" s="137"/>
      <c r="E1824" s="124"/>
      <c r="F1824" s="124"/>
      <c r="G1824" s="124"/>
      <c r="H1824" s="156" t="str">
        <f t="shared" si="1681"/>
        <v/>
      </c>
      <c r="I1824" s="156" t="str">
        <f t="shared" si="1682"/>
        <v/>
      </c>
      <c r="J1824" s="156" t="str">
        <f t="shared" si="1683"/>
        <v/>
      </c>
      <c r="K1824" s="177" t="str">
        <f t="shared" si="1684"/>
        <v/>
      </c>
      <c r="L1824" s="164" t="str">
        <f t="shared" si="1685"/>
        <v>UN</v>
      </c>
      <c r="M1824" s="116"/>
      <c r="N1824" s="167"/>
      <c r="O1824" s="172">
        <f t="shared" si="1693"/>
        <v>0</v>
      </c>
      <c r="P1824" s="121">
        <f t="shared" si="1686"/>
        <v>0</v>
      </c>
      <c r="Q1824" s="116"/>
      <c r="R1824" s="167"/>
      <c r="S1824" s="172">
        <f t="shared" si="1687"/>
        <v>0</v>
      </c>
      <c r="T1824" s="121">
        <f t="shared" si="1688"/>
        <v>0</v>
      </c>
      <c r="U1824" s="116"/>
      <c r="V1824" s="167"/>
      <c r="W1824" s="172">
        <f t="shared" si="1689"/>
        <v>0</v>
      </c>
      <c r="X1824" s="121">
        <f t="shared" si="1690"/>
        <v>0</v>
      </c>
      <c r="Y1824" s="116"/>
      <c r="Z1824" s="167"/>
      <c r="AA1824" s="172">
        <f t="shared" si="1691"/>
        <v>0</v>
      </c>
      <c r="AB1824" s="121">
        <f t="shared" si="1692"/>
        <v>0</v>
      </c>
    </row>
    <row r="1825" spans="2:28" s="117" customFormat="1" hidden="1" outlineLevel="1" x14ac:dyDescent="0.3">
      <c r="B1825" s="126" t="s">
        <v>27</v>
      </c>
      <c r="C1825" s="143"/>
      <c r="D1825" s="137"/>
      <c r="E1825" s="124"/>
      <c r="F1825" s="124"/>
      <c r="G1825" s="124"/>
      <c r="H1825" s="156" t="str">
        <f t="shared" si="1681"/>
        <v/>
      </c>
      <c r="I1825" s="156" t="str">
        <f t="shared" si="1682"/>
        <v/>
      </c>
      <c r="J1825" s="156" t="str">
        <f t="shared" si="1683"/>
        <v/>
      </c>
      <c r="K1825" s="177" t="str">
        <f t="shared" si="1684"/>
        <v/>
      </c>
      <c r="L1825" s="164" t="str">
        <f t="shared" si="1685"/>
        <v>UN</v>
      </c>
      <c r="M1825" s="116"/>
      <c r="N1825" s="167"/>
      <c r="O1825" s="172">
        <f t="shared" si="1693"/>
        <v>0</v>
      </c>
      <c r="P1825" s="121">
        <f t="shared" si="1686"/>
        <v>0</v>
      </c>
      <c r="Q1825" s="116"/>
      <c r="R1825" s="167"/>
      <c r="S1825" s="172">
        <f t="shared" si="1687"/>
        <v>0</v>
      </c>
      <c r="T1825" s="121">
        <f t="shared" si="1688"/>
        <v>0</v>
      </c>
      <c r="U1825" s="116"/>
      <c r="V1825" s="167"/>
      <c r="W1825" s="172">
        <f t="shared" si="1689"/>
        <v>0</v>
      </c>
      <c r="X1825" s="121">
        <f t="shared" si="1690"/>
        <v>0</v>
      </c>
      <c r="Y1825" s="116"/>
      <c r="Z1825" s="167"/>
      <c r="AA1825" s="172">
        <f t="shared" si="1691"/>
        <v>0</v>
      </c>
      <c r="AB1825" s="121">
        <f t="shared" si="1692"/>
        <v>0</v>
      </c>
    </row>
    <row r="1826" spans="2:28" s="117" customFormat="1" ht="15" hidden="1" outlineLevel="1" thickBot="1" x14ac:dyDescent="0.35">
      <c r="B1826" s="127"/>
      <c r="C1826" s="128"/>
      <c r="D1826" s="140"/>
      <c r="E1826" s="129"/>
      <c r="F1826" s="129"/>
      <c r="G1826" s="129"/>
      <c r="H1826" s="129"/>
      <c r="I1826" s="129"/>
      <c r="J1826" s="129"/>
      <c r="K1826" s="178"/>
      <c r="L1826" s="165"/>
      <c r="M1826" s="116"/>
      <c r="N1826" s="168"/>
      <c r="O1826" s="173"/>
      <c r="P1826" s="130"/>
      <c r="Q1826" s="116"/>
      <c r="R1826" s="168"/>
      <c r="S1826" s="173"/>
      <c r="T1826" s="130"/>
      <c r="U1826" s="116"/>
      <c r="V1826" s="168"/>
      <c r="W1826" s="173"/>
      <c r="X1826" s="130"/>
      <c r="Y1826" s="116"/>
      <c r="Z1826" s="168"/>
      <c r="AA1826" s="173"/>
      <c r="AB1826" s="130"/>
    </row>
    <row r="1827" spans="2:28" s="120" customFormat="1" ht="9" hidden="1" customHeight="1" outlineLevel="1" thickBot="1" x14ac:dyDescent="0.35">
      <c r="K1827" s="174"/>
      <c r="L1827" s="123"/>
      <c r="M1827" s="116"/>
      <c r="N1827" s="123"/>
      <c r="O1827" s="169"/>
      <c r="Q1827" s="116"/>
      <c r="R1827" s="123"/>
      <c r="S1827" s="169"/>
      <c r="U1827" s="116"/>
      <c r="V1827" s="123"/>
      <c r="W1827" s="169"/>
      <c r="Y1827" s="116"/>
      <c r="Z1827" s="123"/>
      <c r="AA1827" s="169"/>
    </row>
    <row r="1828" spans="2:28" s="122" customFormat="1" ht="15" hidden="1" outlineLevel="1" thickBot="1" x14ac:dyDescent="0.35">
      <c r="B1828" s="132" t="s">
        <v>8</v>
      </c>
      <c r="C1828" s="132" t="s">
        <v>9</v>
      </c>
      <c r="D1828" s="134" t="s">
        <v>12</v>
      </c>
      <c r="E1828" s="133" t="s">
        <v>14</v>
      </c>
      <c r="F1828" s="133" t="s">
        <v>15</v>
      </c>
      <c r="G1828" s="133" t="s">
        <v>16</v>
      </c>
      <c r="H1828" s="133" t="s">
        <v>2214</v>
      </c>
      <c r="I1828" s="133" t="s">
        <v>54</v>
      </c>
      <c r="J1828" s="133" t="s">
        <v>55</v>
      </c>
      <c r="K1828" s="175" t="s">
        <v>17</v>
      </c>
      <c r="L1828" s="162" t="s">
        <v>56</v>
      </c>
      <c r="M1828" s="116"/>
      <c r="N1828" s="161" t="s">
        <v>2213</v>
      </c>
      <c r="O1828" s="170" t="s">
        <v>1</v>
      </c>
      <c r="P1828" s="135" t="s">
        <v>0</v>
      </c>
      <c r="Q1828" s="116"/>
      <c r="R1828" s="161" t="s">
        <v>2213</v>
      </c>
      <c r="S1828" s="170" t="s">
        <v>1</v>
      </c>
      <c r="T1828" s="135" t="s">
        <v>0</v>
      </c>
      <c r="U1828" s="116"/>
      <c r="V1828" s="161" t="s">
        <v>2213</v>
      </c>
      <c r="W1828" s="170" t="s">
        <v>1</v>
      </c>
      <c r="X1828" s="135" t="s">
        <v>0</v>
      </c>
      <c r="Y1828" s="116"/>
      <c r="Z1828" s="161" t="s">
        <v>2213</v>
      </c>
      <c r="AA1828" s="170" t="s">
        <v>1</v>
      </c>
      <c r="AB1828" s="135" t="s">
        <v>0</v>
      </c>
    </row>
    <row r="1829" spans="2:28" s="120" customFormat="1" ht="9" customHeight="1" collapsed="1" thickBot="1" x14ac:dyDescent="0.35">
      <c r="K1829" s="174"/>
      <c r="L1829" s="123"/>
      <c r="M1829" s="116"/>
      <c r="N1829" s="123"/>
      <c r="O1829" s="169"/>
      <c r="Q1829" s="116"/>
      <c r="R1829" s="123"/>
      <c r="S1829" s="169"/>
      <c r="U1829" s="116"/>
      <c r="V1829" s="123"/>
      <c r="W1829" s="169"/>
      <c r="Y1829" s="116"/>
      <c r="Z1829" s="123"/>
      <c r="AA1829" s="169"/>
    </row>
    <row r="1830" spans="2:28" s="117" customFormat="1" ht="18" x14ac:dyDescent="0.3">
      <c r="B1830" s="141" t="s">
        <v>2452</v>
      </c>
      <c r="C1830" s="348" t="str">
        <f>IFERROR(INDEX(DATA!$E$6:$E$457,MATCH(B1830,DATA!$D$6:$D$457,0)),"")</f>
        <v>ESPARRAGO O TORNILLOS CON CABEZA, ACOMPAÑADOS DE 4 TUERCAS DE 5/8" X 12 " - 4 TUERCAS</v>
      </c>
      <c r="D1830" s="349"/>
      <c r="E1830" s="349"/>
      <c r="F1830" s="349"/>
      <c r="G1830" s="350"/>
      <c r="H1830" s="160"/>
      <c r="I1830" s="136"/>
      <c r="J1830" s="136"/>
      <c r="K1830" s="176"/>
      <c r="L1830" s="142" t="str">
        <f>IFERROR(INDEX(DATA!$F$6:$F$457,MATCH(B1830,DATA!$D$6:$D$457,0)),"")</f>
        <v>UN</v>
      </c>
      <c r="M1830" s="116"/>
      <c r="N1830" s="138"/>
      <c r="O1830" s="171">
        <f>ROUND(SUM(O1831:O1841),0)</f>
        <v>3</v>
      </c>
      <c r="P1830" s="125"/>
      <c r="Q1830" s="116"/>
      <c r="R1830" s="166"/>
      <c r="S1830" s="171">
        <f>ROUND(SUM(S1831:S1841),0)</f>
        <v>3</v>
      </c>
      <c r="T1830" s="125"/>
      <c r="U1830" s="116"/>
      <c r="V1830" s="166"/>
      <c r="W1830" s="171">
        <f>ROUND(SUM(W1831:W1841),0)</f>
        <v>3</v>
      </c>
      <c r="X1830" s="125"/>
      <c r="Y1830" s="116"/>
      <c r="Z1830" s="166"/>
      <c r="AA1830" s="171">
        <f>ROUND(SUM(AA1831:AA1841),0)</f>
        <v>3</v>
      </c>
      <c r="AB1830" s="125"/>
    </row>
    <row r="1831" spans="2:28" s="117" customFormat="1" hidden="1" outlineLevel="1" x14ac:dyDescent="0.3">
      <c r="B1831" s="126" t="s">
        <v>18</v>
      </c>
      <c r="C1831" s="143"/>
      <c r="D1831" s="137">
        <v>1</v>
      </c>
      <c r="E1831" s="139"/>
      <c r="F1831" s="139"/>
      <c r="G1831" s="139"/>
      <c r="H1831" s="156" t="str">
        <f>IF(L1831="ML",N1831,"")</f>
        <v/>
      </c>
      <c r="I1831" s="156" t="str">
        <f>IF(L1831="M2",N1831,"")</f>
        <v/>
      </c>
      <c r="J1831" s="156" t="str">
        <f>IF(L1831="M3",N1831,"")</f>
        <v/>
      </c>
      <c r="K1831" s="177" t="str">
        <f>IF(L1831="KG",N1831,"")</f>
        <v/>
      </c>
      <c r="L1831" s="164" t="str">
        <f>L1830</f>
        <v>UN</v>
      </c>
      <c r="M1831" s="116"/>
      <c r="N1831" s="167">
        <v>3</v>
      </c>
      <c r="O1831" s="172">
        <f t="shared" ref="O1831" si="1694">IFERROR(D1831*N1831,"")</f>
        <v>3</v>
      </c>
      <c r="P1831" s="121">
        <f>IFERROR(O1831/$O$1830,"")</f>
        <v>1</v>
      </c>
      <c r="Q1831" s="116"/>
      <c r="R1831" s="167">
        <v>3</v>
      </c>
      <c r="S1831" s="172">
        <f>IFERROR(D1831*R1831,"")</f>
        <v>3</v>
      </c>
      <c r="T1831" s="121">
        <f>IFERROR(S1831/$S$1830,"")</f>
        <v>1</v>
      </c>
      <c r="U1831" s="116"/>
      <c r="V1831" s="167">
        <v>3</v>
      </c>
      <c r="W1831" s="172">
        <f>IFERROR(D1831*V1831,"")</f>
        <v>3</v>
      </c>
      <c r="X1831" s="121">
        <f>IFERROR(W1831/$W$1830,"")</f>
        <v>1</v>
      </c>
      <c r="Y1831" s="116"/>
      <c r="Z1831" s="167">
        <v>3</v>
      </c>
      <c r="AA1831" s="172">
        <f>IFERROR(D1831*Z1831,"")</f>
        <v>3</v>
      </c>
      <c r="AB1831" s="121">
        <f>IFERROR(AA1831/$AA$1830,"")</f>
        <v>1</v>
      </c>
    </row>
    <row r="1832" spans="2:28" s="117" customFormat="1" hidden="1" outlineLevel="1" x14ac:dyDescent="0.3">
      <c r="B1832" s="126" t="s">
        <v>19</v>
      </c>
      <c r="C1832" s="143"/>
      <c r="D1832" s="137"/>
      <c r="E1832" s="124"/>
      <c r="F1832" s="124"/>
      <c r="G1832" s="124"/>
      <c r="H1832" s="156" t="str">
        <f t="shared" ref="H1832:H1840" si="1695">IF(L1832="ML",N1832,"")</f>
        <v/>
      </c>
      <c r="I1832" s="156" t="str">
        <f t="shared" ref="I1832:I1840" si="1696">IF(L1832="M2",N1832,"")</f>
        <v/>
      </c>
      <c r="J1832" s="156" t="str">
        <f t="shared" ref="J1832:J1840" si="1697">IF(L1832="M3",N1832,"")</f>
        <v/>
      </c>
      <c r="K1832" s="177" t="str">
        <f t="shared" ref="K1832:K1840" si="1698">IF(L1832="KG",N1832,"")</f>
        <v/>
      </c>
      <c r="L1832" s="164" t="str">
        <f t="shared" ref="L1832:L1840" si="1699">L1831</f>
        <v>UN</v>
      </c>
      <c r="M1832" s="116"/>
      <c r="N1832" s="167"/>
      <c r="O1832" s="172">
        <f>IFERROR(D1832*N1832,"")</f>
        <v>0</v>
      </c>
      <c r="P1832" s="121">
        <f t="shared" ref="P1832:P1840" si="1700">IFERROR(O1832/$O$1830,"")</f>
        <v>0</v>
      </c>
      <c r="Q1832" s="116"/>
      <c r="R1832" s="167"/>
      <c r="S1832" s="172">
        <f t="shared" ref="S1832:S1840" si="1701">IFERROR(D1832*R1832,"")</f>
        <v>0</v>
      </c>
      <c r="T1832" s="121">
        <f t="shared" ref="T1832:T1840" si="1702">IFERROR(S1832/$S$1830,"")</f>
        <v>0</v>
      </c>
      <c r="U1832" s="116"/>
      <c r="V1832" s="167"/>
      <c r="W1832" s="172">
        <f t="shared" ref="W1832:W1840" si="1703">IFERROR(D1832*V1832,"")</f>
        <v>0</v>
      </c>
      <c r="X1832" s="121">
        <f t="shared" ref="X1832:X1840" si="1704">IFERROR(W1832/$W$1830,"")</f>
        <v>0</v>
      </c>
      <c r="Y1832" s="116"/>
      <c r="Z1832" s="167"/>
      <c r="AA1832" s="172">
        <f t="shared" ref="AA1832:AA1840" si="1705">IFERROR(D1832*Z1832,"")</f>
        <v>0</v>
      </c>
      <c r="AB1832" s="121">
        <f t="shared" ref="AB1832:AB1840" si="1706">IFERROR(AA1832/$AA$1830,"")</f>
        <v>0</v>
      </c>
    </row>
    <row r="1833" spans="2:28" s="117" customFormat="1" hidden="1" outlineLevel="1" x14ac:dyDescent="0.3">
      <c r="B1833" s="126" t="s">
        <v>20</v>
      </c>
      <c r="C1833" s="143"/>
      <c r="D1833" s="137"/>
      <c r="E1833" s="124"/>
      <c r="F1833" s="124"/>
      <c r="G1833" s="124"/>
      <c r="H1833" s="156" t="str">
        <f t="shared" si="1695"/>
        <v/>
      </c>
      <c r="I1833" s="156" t="str">
        <f t="shared" si="1696"/>
        <v/>
      </c>
      <c r="J1833" s="156" t="str">
        <f t="shared" si="1697"/>
        <v/>
      </c>
      <c r="K1833" s="177" t="str">
        <f t="shared" si="1698"/>
        <v/>
      </c>
      <c r="L1833" s="164" t="str">
        <f t="shared" si="1699"/>
        <v>UN</v>
      </c>
      <c r="M1833" s="116"/>
      <c r="N1833" s="167"/>
      <c r="O1833" s="172">
        <f t="shared" ref="O1833:O1840" si="1707">IFERROR(D1833*N1833,"")</f>
        <v>0</v>
      </c>
      <c r="P1833" s="121">
        <f t="shared" si="1700"/>
        <v>0</v>
      </c>
      <c r="Q1833" s="116"/>
      <c r="R1833" s="167"/>
      <c r="S1833" s="172">
        <f t="shared" si="1701"/>
        <v>0</v>
      </c>
      <c r="T1833" s="121">
        <f t="shared" si="1702"/>
        <v>0</v>
      </c>
      <c r="U1833" s="116"/>
      <c r="V1833" s="167"/>
      <c r="W1833" s="172">
        <f t="shared" si="1703"/>
        <v>0</v>
      </c>
      <c r="X1833" s="121">
        <f t="shared" si="1704"/>
        <v>0</v>
      </c>
      <c r="Y1833" s="116"/>
      <c r="Z1833" s="167"/>
      <c r="AA1833" s="172">
        <f t="shared" si="1705"/>
        <v>0</v>
      </c>
      <c r="AB1833" s="121">
        <f t="shared" si="1706"/>
        <v>0</v>
      </c>
    </row>
    <row r="1834" spans="2:28" s="117" customFormat="1" hidden="1" outlineLevel="1" x14ac:dyDescent="0.3">
      <c r="B1834" s="126" t="s">
        <v>21</v>
      </c>
      <c r="C1834" s="143"/>
      <c r="D1834" s="137"/>
      <c r="E1834" s="124"/>
      <c r="F1834" s="124"/>
      <c r="G1834" s="124"/>
      <c r="H1834" s="156" t="str">
        <f t="shared" si="1695"/>
        <v/>
      </c>
      <c r="I1834" s="156" t="str">
        <f t="shared" si="1696"/>
        <v/>
      </c>
      <c r="J1834" s="156" t="str">
        <f t="shared" si="1697"/>
        <v/>
      </c>
      <c r="K1834" s="177" t="str">
        <f t="shared" si="1698"/>
        <v/>
      </c>
      <c r="L1834" s="164" t="str">
        <f t="shared" si="1699"/>
        <v>UN</v>
      </c>
      <c r="M1834" s="116"/>
      <c r="N1834" s="167"/>
      <c r="O1834" s="172">
        <f t="shared" si="1707"/>
        <v>0</v>
      </c>
      <c r="P1834" s="121">
        <f t="shared" si="1700"/>
        <v>0</v>
      </c>
      <c r="Q1834" s="116"/>
      <c r="R1834" s="167"/>
      <c r="S1834" s="172">
        <f t="shared" si="1701"/>
        <v>0</v>
      </c>
      <c r="T1834" s="121">
        <f t="shared" si="1702"/>
        <v>0</v>
      </c>
      <c r="U1834" s="116"/>
      <c r="V1834" s="167"/>
      <c r="W1834" s="172">
        <f t="shared" si="1703"/>
        <v>0</v>
      </c>
      <c r="X1834" s="121">
        <f t="shared" si="1704"/>
        <v>0</v>
      </c>
      <c r="Y1834" s="116"/>
      <c r="Z1834" s="167"/>
      <c r="AA1834" s="172">
        <f t="shared" si="1705"/>
        <v>0</v>
      </c>
      <c r="AB1834" s="121">
        <f t="shared" si="1706"/>
        <v>0</v>
      </c>
    </row>
    <row r="1835" spans="2:28" s="117" customFormat="1" hidden="1" outlineLevel="1" x14ac:dyDescent="0.3">
      <c r="B1835" s="126" t="s">
        <v>22</v>
      </c>
      <c r="C1835" s="143"/>
      <c r="D1835" s="137"/>
      <c r="E1835" s="124"/>
      <c r="F1835" s="124"/>
      <c r="G1835" s="124"/>
      <c r="H1835" s="156" t="str">
        <f t="shared" si="1695"/>
        <v/>
      </c>
      <c r="I1835" s="156" t="str">
        <f t="shared" si="1696"/>
        <v/>
      </c>
      <c r="J1835" s="156" t="str">
        <f t="shared" si="1697"/>
        <v/>
      </c>
      <c r="K1835" s="177" t="str">
        <f t="shared" si="1698"/>
        <v/>
      </c>
      <c r="L1835" s="164" t="str">
        <f t="shared" si="1699"/>
        <v>UN</v>
      </c>
      <c r="M1835" s="116"/>
      <c r="N1835" s="167"/>
      <c r="O1835" s="172">
        <f t="shared" si="1707"/>
        <v>0</v>
      </c>
      <c r="P1835" s="121">
        <f t="shared" si="1700"/>
        <v>0</v>
      </c>
      <c r="Q1835" s="116"/>
      <c r="R1835" s="167"/>
      <c r="S1835" s="172">
        <f t="shared" si="1701"/>
        <v>0</v>
      </c>
      <c r="T1835" s="121">
        <f t="shared" si="1702"/>
        <v>0</v>
      </c>
      <c r="U1835" s="116"/>
      <c r="V1835" s="167"/>
      <c r="W1835" s="172">
        <f t="shared" si="1703"/>
        <v>0</v>
      </c>
      <c r="X1835" s="121">
        <f t="shared" si="1704"/>
        <v>0</v>
      </c>
      <c r="Y1835" s="116"/>
      <c r="Z1835" s="167"/>
      <c r="AA1835" s="172">
        <f t="shared" si="1705"/>
        <v>0</v>
      </c>
      <c r="AB1835" s="121">
        <f t="shared" si="1706"/>
        <v>0</v>
      </c>
    </row>
    <row r="1836" spans="2:28" s="117" customFormat="1" hidden="1" outlineLevel="1" x14ac:dyDescent="0.3">
      <c r="B1836" s="126" t="s">
        <v>23</v>
      </c>
      <c r="C1836" s="143"/>
      <c r="D1836" s="137"/>
      <c r="E1836" s="124"/>
      <c r="F1836" s="124"/>
      <c r="G1836" s="124"/>
      <c r="H1836" s="156" t="str">
        <f t="shared" si="1695"/>
        <v/>
      </c>
      <c r="I1836" s="156" t="str">
        <f t="shared" si="1696"/>
        <v/>
      </c>
      <c r="J1836" s="156" t="str">
        <f t="shared" si="1697"/>
        <v/>
      </c>
      <c r="K1836" s="177" t="str">
        <f t="shared" si="1698"/>
        <v/>
      </c>
      <c r="L1836" s="164" t="str">
        <f t="shared" si="1699"/>
        <v>UN</v>
      </c>
      <c r="M1836" s="116"/>
      <c r="N1836" s="167"/>
      <c r="O1836" s="172">
        <f t="shared" si="1707"/>
        <v>0</v>
      </c>
      <c r="P1836" s="121">
        <f t="shared" si="1700"/>
        <v>0</v>
      </c>
      <c r="Q1836" s="116"/>
      <c r="R1836" s="167"/>
      <c r="S1836" s="172">
        <f t="shared" si="1701"/>
        <v>0</v>
      </c>
      <c r="T1836" s="121">
        <f t="shared" si="1702"/>
        <v>0</v>
      </c>
      <c r="U1836" s="116"/>
      <c r="V1836" s="167"/>
      <c r="W1836" s="172">
        <f t="shared" si="1703"/>
        <v>0</v>
      </c>
      <c r="X1836" s="121">
        <f t="shared" si="1704"/>
        <v>0</v>
      </c>
      <c r="Y1836" s="116"/>
      <c r="Z1836" s="167"/>
      <c r="AA1836" s="172">
        <f t="shared" si="1705"/>
        <v>0</v>
      </c>
      <c r="AB1836" s="121">
        <f t="shared" si="1706"/>
        <v>0</v>
      </c>
    </row>
    <row r="1837" spans="2:28" s="117" customFormat="1" hidden="1" outlineLevel="1" x14ac:dyDescent="0.3">
      <c r="B1837" s="126" t="s">
        <v>24</v>
      </c>
      <c r="C1837" s="143"/>
      <c r="D1837" s="137"/>
      <c r="E1837" s="124"/>
      <c r="F1837" s="124"/>
      <c r="G1837" s="124"/>
      <c r="H1837" s="156" t="str">
        <f t="shared" si="1695"/>
        <v/>
      </c>
      <c r="I1837" s="156" t="str">
        <f t="shared" si="1696"/>
        <v/>
      </c>
      <c r="J1837" s="156" t="str">
        <f t="shared" si="1697"/>
        <v/>
      </c>
      <c r="K1837" s="177" t="str">
        <f t="shared" si="1698"/>
        <v/>
      </c>
      <c r="L1837" s="164" t="str">
        <f t="shared" si="1699"/>
        <v>UN</v>
      </c>
      <c r="M1837" s="116"/>
      <c r="N1837" s="167"/>
      <c r="O1837" s="172">
        <f t="shared" si="1707"/>
        <v>0</v>
      </c>
      <c r="P1837" s="121">
        <f t="shared" si="1700"/>
        <v>0</v>
      </c>
      <c r="Q1837" s="116"/>
      <c r="R1837" s="167"/>
      <c r="S1837" s="172">
        <f t="shared" si="1701"/>
        <v>0</v>
      </c>
      <c r="T1837" s="121">
        <f t="shared" si="1702"/>
        <v>0</v>
      </c>
      <c r="U1837" s="116"/>
      <c r="V1837" s="167"/>
      <c r="W1837" s="172">
        <f t="shared" si="1703"/>
        <v>0</v>
      </c>
      <c r="X1837" s="121">
        <f t="shared" si="1704"/>
        <v>0</v>
      </c>
      <c r="Y1837" s="116"/>
      <c r="Z1837" s="167"/>
      <c r="AA1837" s="172">
        <f t="shared" si="1705"/>
        <v>0</v>
      </c>
      <c r="AB1837" s="121">
        <f t="shared" si="1706"/>
        <v>0</v>
      </c>
    </row>
    <row r="1838" spans="2:28" s="117" customFormat="1" hidden="1" outlineLevel="1" x14ac:dyDescent="0.3">
      <c r="B1838" s="126" t="s">
        <v>25</v>
      </c>
      <c r="C1838" s="143"/>
      <c r="D1838" s="137"/>
      <c r="E1838" s="124"/>
      <c r="F1838" s="124"/>
      <c r="G1838" s="124"/>
      <c r="H1838" s="156" t="str">
        <f t="shared" si="1695"/>
        <v/>
      </c>
      <c r="I1838" s="156" t="str">
        <f t="shared" si="1696"/>
        <v/>
      </c>
      <c r="J1838" s="156" t="str">
        <f t="shared" si="1697"/>
        <v/>
      </c>
      <c r="K1838" s="177" t="str">
        <f t="shared" si="1698"/>
        <v/>
      </c>
      <c r="L1838" s="164" t="str">
        <f t="shared" si="1699"/>
        <v>UN</v>
      </c>
      <c r="M1838" s="116"/>
      <c r="N1838" s="167"/>
      <c r="O1838" s="172">
        <f t="shared" si="1707"/>
        <v>0</v>
      </c>
      <c r="P1838" s="121">
        <f t="shared" si="1700"/>
        <v>0</v>
      </c>
      <c r="Q1838" s="116"/>
      <c r="R1838" s="167"/>
      <c r="S1838" s="172">
        <f t="shared" si="1701"/>
        <v>0</v>
      </c>
      <c r="T1838" s="121">
        <f t="shared" si="1702"/>
        <v>0</v>
      </c>
      <c r="U1838" s="116"/>
      <c r="V1838" s="167"/>
      <c r="W1838" s="172">
        <f t="shared" si="1703"/>
        <v>0</v>
      </c>
      <c r="X1838" s="121">
        <f t="shared" si="1704"/>
        <v>0</v>
      </c>
      <c r="Y1838" s="116"/>
      <c r="Z1838" s="167"/>
      <c r="AA1838" s="172">
        <f t="shared" si="1705"/>
        <v>0</v>
      </c>
      <c r="AB1838" s="121">
        <f t="shared" si="1706"/>
        <v>0</v>
      </c>
    </row>
    <row r="1839" spans="2:28" s="117" customFormat="1" hidden="1" outlineLevel="1" x14ac:dyDescent="0.3">
      <c r="B1839" s="126" t="s">
        <v>26</v>
      </c>
      <c r="C1839" s="143"/>
      <c r="D1839" s="137"/>
      <c r="E1839" s="124"/>
      <c r="F1839" s="124"/>
      <c r="G1839" s="124"/>
      <c r="H1839" s="156" t="str">
        <f t="shared" si="1695"/>
        <v/>
      </c>
      <c r="I1839" s="156" t="str">
        <f t="shared" si="1696"/>
        <v/>
      </c>
      <c r="J1839" s="156" t="str">
        <f t="shared" si="1697"/>
        <v/>
      </c>
      <c r="K1839" s="177" t="str">
        <f t="shared" si="1698"/>
        <v/>
      </c>
      <c r="L1839" s="164" t="str">
        <f t="shared" si="1699"/>
        <v>UN</v>
      </c>
      <c r="M1839" s="116"/>
      <c r="N1839" s="167"/>
      <c r="O1839" s="172">
        <f t="shared" si="1707"/>
        <v>0</v>
      </c>
      <c r="P1839" s="121">
        <f t="shared" si="1700"/>
        <v>0</v>
      </c>
      <c r="Q1839" s="116"/>
      <c r="R1839" s="167"/>
      <c r="S1839" s="172">
        <f t="shared" si="1701"/>
        <v>0</v>
      </c>
      <c r="T1839" s="121">
        <f t="shared" si="1702"/>
        <v>0</v>
      </c>
      <c r="U1839" s="116"/>
      <c r="V1839" s="167"/>
      <c r="W1839" s="172">
        <f t="shared" si="1703"/>
        <v>0</v>
      </c>
      <c r="X1839" s="121">
        <f t="shared" si="1704"/>
        <v>0</v>
      </c>
      <c r="Y1839" s="116"/>
      <c r="Z1839" s="167"/>
      <c r="AA1839" s="172">
        <f t="shared" si="1705"/>
        <v>0</v>
      </c>
      <c r="AB1839" s="121">
        <f t="shared" si="1706"/>
        <v>0</v>
      </c>
    </row>
    <row r="1840" spans="2:28" s="117" customFormat="1" hidden="1" outlineLevel="1" x14ac:dyDescent="0.3">
      <c r="B1840" s="126" t="s">
        <v>27</v>
      </c>
      <c r="C1840" s="143"/>
      <c r="D1840" s="137"/>
      <c r="E1840" s="124"/>
      <c r="F1840" s="124"/>
      <c r="G1840" s="124"/>
      <c r="H1840" s="156" t="str">
        <f t="shared" si="1695"/>
        <v/>
      </c>
      <c r="I1840" s="156" t="str">
        <f t="shared" si="1696"/>
        <v/>
      </c>
      <c r="J1840" s="156" t="str">
        <f t="shared" si="1697"/>
        <v/>
      </c>
      <c r="K1840" s="177" t="str">
        <f t="shared" si="1698"/>
        <v/>
      </c>
      <c r="L1840" s="164" t="str">
        <f t="shared" si="1699"/>
        <v>UN</v>
      </c>
      <c r="M1840" s="116"/>
      <c r="N1840" s="167"/>
      <c r="O1840" s="172">
        <f t="shared" si="1707"/>
        <v>0</v>
      </c>
      <c r="P1840" s="121">
        <f t="shared" si="1700"/>
        <v>0</v>
      </c>
      <c r="Q1840" s="116"/>
      <c r="R1840" s="167"/>
      <c r="S1840" s="172">
        <f t="shared" si="1701"/>
        <v>0</v>
      </c>
      <c r="T1840" s="121">
        <f t="shared" si="1702"/>
        <v>0</v>
      </c>
      <c r="U1840" s="116"/>
      <c r="V1840" s="167"/>
      <c r="W1840" s="172">
        <f t="shared" si="1703"/>
        <v>0</v>
      </c>
      <c r="X1840" s="121">
        <f t="shared" si="1704"/>
        <v>0</v>
      </c>
      <c r="Y1840" s="116"/>
      <c r="Z1840" s="167"/>
      <c r="AA1840" s="172">
        <f t="shared" si="1705"/>
        <v>0</v>
      </c>
      <c r="AB1840" s="121">
        <f t="shared" si="1706"/>
        <v>0</v>
      </c>
    </row>
    <row r="1841" spans="2:28" s="117" customFormat="1" ht="15" hidden="1" outlineLevel="1" thickBot="1" x14ac:dyDescent="0.35">
      <c r="B1841" s="127"/>
      <c r="C1841" s="128"/>
      <c r="D1841" s="140"/>
      <c r="E1841" s="129"/>
      <c r="F1841" s="129"/>
      <c r="G1841" s="129"/>
      <c r="H1841" s="129"/>
      <c r="I1841" s="129"/>
      <c r="J1841" s="129"/>
      <c r="K1841" s="178"/>
      <c r="L1841" s="165"/>
      <c r="M1841" s="116"/>
      <c r="N1841" s="168"/>
      <c r="O1841" s="173"/>
      <c r="P1841" s="130"/>
      <c r="Q1841" s="116"/>
      <c r="R1841" s="168"/>
      <c r="S1841" s="173"/>
      <c r="T1841" s="130"/>
      <c r="U1841" s="116"/>
      <c r="V1841" s="168"/>
      <c r="W1841" s="173"/>
      <c r="X1841" s="130"/>
      <c r="Y1841" s="116"/>
      <c r="Z1841" s="168"/>
      <c r="AA1841" s="173"/>
      <c r="AB1841" s="130"/>
    </row>
    <row r="1842" spans="2:28" s="120" customFormat="1" ht="9" hidden="1" customHeight="1" outlineLevel="1" thickBot="1" x14ac:dyDescent="0.35">
      <c r="K1842" s="174"/>
      <c r="L1842" s="123"/>
      <c r="M1842" s="116"/>
      <c r="N1842" s="123"/>
      <c r="O1842" s="169"/>
      <c r="Q1842" s="116"/>
      <c r="R1842" s="123"/>
      <c r="S1842" s="169"/>
      <c r="U1842" s="116"/>
      <c r="V1842" s="123"/>
      <c r="W1842" s="169"/>
      <c r="Y1842" s="116"/>
      <c r="Z1842" s="123"/>
      <c r="AA1842" s="169"/>
    </row>
    <row r="1843" spans="2:28" s="122" customFormat="1" ht="15" hidden="1" outlineLevel="1" thickBot="1" x14ac:dyDescent="0.35">
      <c r="B1843" s="132" t="s">
        <v>8</v>
      </c>
      <c r="C1843" s="132" t="s">
        <v>9</v>
      </c>
      <c r="D1843" s="134" t="s">
        <v>12</v>
      </c>
      <c r="E1843" s="133" t="s">
        <v>14</v>
      </c>
      <c r="F1843" s="133" t="s">
        <v>15</v>
      </c>
      <c r="G1843" s="133" t="s">
        <v>16</v>
      </c>
      <c r="H1843" s="133" t="s">
        <v>2214</v>
      </c>
      <c r="I1843" s="133" t="s">
        <v>54</v>
      </c>
      <c r="J1843" s="133" t="s">
        <v>55</v>
      </c>
      <c r="K1843" s="175" t="s">
        <v>17</v>
      </c>
      <c r="L1843" s="162" t="s">
        <v>56</v>
      </c>
      <c r="M1843" s="116"/>
      <c r="N1843" s="161" t="s">
        <v>2213</v>
      </c>
      <c r="O1843" s="170" t="s">
        <v>1</v>
      </c>
      <c r="P1843" s="135" t="s">
        <v>0</v>
      </c>
      <c r="Q1843" s="116"/>
      <c r="R1843" s="161" t="s">
        <v>2213</v>
      </c>
      <c r="S1843" s="170" t="s">
        <v>1</v>
      </c>
      <c r="T1843" s="135" t="s">
        <v>0</v>
      </c>
      <c r="U1843" s="116"/>
      <c r="V1843" s="161" t="s">
        <v>2213</v>
      </c>
      <c r="W1843" s="170" t="s">
        <v>1</v>
      </c>
      <c r="X1843" s="135" t="s">
        <v>0</v>
      </c>
      <c r="Y1843" s="116"/>
      <c r="Z1843" s="161" t="s">
        <v>2213</v>
      </c>
      <c r="AA1843" s="170" t="s">
        <v>1</v>
      </c>
      <c r="AB1843" s="135" t="s">
        <v>0</v>
      </c>
    </row>
    <row r="1844" spans="2:28" s="120" customFormat="1" ht="9" customHeight="1" collapsed="1" thickBot="1" x14ac:dyDescent="0.35">
      <c r="K1844" s="174"/>
      <c r="L1844" s="123"/>
      <c r="M1844" s="116"/>
      <c r="N1844" s="123"/>
      <c r="O1844" s="169"/>
      <c r="Q1844" s="116"/>
      <c r="R1844" s="123"/>
      <c r="S1844" s="169"/>
      <c r="U1844" s="116"/>
      <c r="V1844" s="123"/>
      <c r="W1844" s="169"/>
      <c r="Y1844" s="116"/>
      <c r="Z1844" s="123"/>
      <c r="AA1844" s="169"/>
    </row>
    <row r="1845" spans="2:28" s="117" customFormat="1" ht="18" x14ac:dyDescent="0.3">
      <c r="B1845" s="141" t="s">
        <v>2453</v>
      </c>
      <c r="C1845" s="348" t="str">
        <f>IFERROR(INDEX(DATA!$E$6:$E$457,MATCH(B1845,DATA!$D$6:$D$457,0)),"")</f>
        <v>ARANDELA REDONDA 5 - 8 PULGADAS</v>
      </c>
      <c r="D1845" s="349"/>
      <c r="E1845" s="349"/>
      <c r="F1845" s="349"/>
      <c r="G1845" s="350"/>
      <c r="H1845" s="160"/>
      <c r="I1845" s="136"/>
      <c r="J1845" s="136"/>
      <c r="K1845" s="176"/>
      <c r="L1845" s="142" t="str">
        <f>IFERROR(INDEX(DATA!$F$6:$F$457,MATCH(B1845,DATA!$D$6:$D$457,0)),"")</f>
        <v>UN</v>
      </c>
      <c r="M1845" s="116"/>
      <c r="N1845" s="138"/>
      <c r="O1845" s="171">
        <f>ROUND(SUM(O1846:O1856),0)</f>
        <v>6</v>
      </c>
      <c r="P1845" s="125"/>
      <c r="Q1845" s="116"/>
      <c r="R1845" s="166"/>
      <c r="S1845" s="171">
        <f>ROUND(SUM(S1846:S1856),0)</f>
        <v>5</v>
      </c>
      <c r="T1845" s="125"/>
      <c r="U1845" s="116"/>
      <c r="V1845" s="166"/>
      <c r="W1845" s="171">
        <f>ROUND(SUM(W1846:W1856),0)</f>
        <v>6</v>
      </c>
      <c r="X1845" s="125"/>
      <c r="Y1845" s="116"/>
      <c r="Z1845" s="166"/>
      <c r="AA1845" s="171">
        <f>ROUND(SUM(AA1846:AA1856),0)</f>
        <v>5</v>
      </c>
      <c r="AB1845" s="125"/>
    </row>
    <row r="1846" spans="2:28" s="117" customFormat="1" hidden="1" outlineLevel="1" x14ac:dyDescent="0.3">
      <c r="B1846" s="126" t="s">
        <v>18</v>
      </c>
      <c r="C1846" s="143"/>
      <c r="D1846" s="137">
        <v>1</v>
      </c>
      <c r="E1846" s="139"/>
      <c r="F1846" s="139"/>
      <c r="G1846" s="139"/>
      <c r="H1846" s="156" t="str">
        <f>IF(L1846="ML",N1846,"")</f>
        <v/>
      </c>
      <c r="I1846" s="156" t="str">
        <f>IF(L1846="M2",N1846,"")</f>
        <v/>
      </c>
      <c r="J1846" s="156" t="str">
        <f>IF(L1846="M3",N1846,"")</f>
        <v/>
      </c>
      <c r="K1846" s="177" t="str">
        <f>IF(L1846="KG",N1846,"")</f>
        <v/>
      </c>
      <c r="L1846" s="164" t="str">
        <f>L1845</f>
        <v>UN</v>
      </c>
      <c r="M1846" s="116"/>
      <c r="N1846" s="167">
        <v>6</v>
      </c>
      <c r="O1846" s="172">
        <f t="shared" ref="O1846" si="1708">IFERROR(D1846*N1846,"")</f>
        <v>6</v>
      </c>
      <c r="P1846" s="121">
        <f>IFERROR(O1846/$O$1845,"")</f>
        <v>1</v>
      </c>
      <c r="Q1846" s="116"/>
      <c r="R1846" s="167">
        <v>5</v>
      </c>
      <c r="S1846" s="172">
        <f>IFERROR(D1846*R1846,"")</f>
        <v>5</v>
      </c>
      <c r="T1846" s="121">
        <f>IFERROR(S1846/$S$1845,"")</f>
        <v>1</v>
      </c>
      <c r="U1846" s="116"/>
      <c r="V1846" s="167">
        <v>6</v>
      </c>
      <c r="W1846" s="172">
        <f>IFERROR(D1846*V1846,"")</f>
        <v>6</v>
      </c>
      <c r="X1846" s="121">
        <f>IFERROR(W1846/$W$1845,"")</f>
        <v>1</v>
      </c>
      <c r="Y1846" s="116"/>
      <c r="Z1846" s="167">
        <v>5</v>
      </c>
      <c r="AA1846" s="172">
        <f>IFERROR(D1846*Z1846,"")</f>
        <v>5</v>
      </c>
      <c r="AB1846" s="121">
        <f>IFERROR(AA1846/$AA$1845,"")</f>
        <v>1</v>
      </c>
    </row>
    <row r="1847" spans="2:28" s="117" customFormat="1" hidden="1" outlineLevel="1" x14ac:dyDescent="0.3">
      <c r="B1847" s="126" t="s">
        <v>19</v>
      </c>
      <c r="C1847" s="143"/>
      <c r="D1847" s="137"/>
      <c r="E1847" s="124"/>
      <c r="F1847" s="124"/>
      <c r="G1847" s="124"/>
      <c r="H1847" s="156" t="str">
        <f t="shared" ref="H1847:H1855" si="1709">IF(L1847="ML",N1847,"")</f>
        <v/>
      </c>
      <c r="I1847" s="156" t="str">
        <f t="shared" ref="I1847:I1855" si="1710">IF(L1847="M2",N1847,"")</f>
        <v/>
      </c>
      <c r="J1847" s="156" t="str">
        <f t="shared" ref="J1847:J1855" si="1711">IF(L1847="M3",N1847,"")</f>
        <v/>
      </c>
      <c r="K1847" s="177" t="str">
        <f t="shared" ref="K1847:K1855" si="1712">IF(L1847="KG",N1847,"")</f>
        <v/>
      </c>
      <c r="L1847" s="164" t="str">
        <f t="shared" ref="L1847:L1855" si="1713">L1846</f>
        <v>UN</v>
      </c>
      <c r="M1847" s="116"/>
      <c r="N1847" s="167"/>
      <c r="O1847" s="172">
        <f>IFERROR(D1847*N1847,"")</f>
        <v>0</v>
      </c>
      <c r="P1847" s="121">
        <f t="shared" ref="P1847:P1855" si="1714">IFERROR(O1847/$O$1845,"")</f>
        <v>0</v>
      </c>
      <c r="Q1847" s="116"/>
      <c r="R1847" s="167"/>
      <c r="S1847" s="172">
        <f t="shared" ref="S1847:S1855" si="1715">IFERROR(D1847*R1847,"")</f>
        <v>0</v>
      </c>
      <c r="T1847" s="121">
        <f t="shared" ref="T1847:T1855" si="1716">IFERROR(S1847/$S$1845,"")</f>
        <v>0</v>
      </c>
      <c r="U1847" s="116"/>
      <c r="V1847" s="167"/>
      <c r="W1847" s="172">
        <f t="shared" ref="W1847:W1855" si="1717">IFERROR(D1847*V1847,"")</f>
        <v>0</v>
      </c>
      <c r="X1847" s="121">
        <f t="shared" ref="X1847:X1855" si="1718">IFERROR(W1847/$W$1845,"")</f>
        <v>0</v>
      </c>
      <c r="Y1847" s="116"/>
      <c r="Z1847" s="167"/>
      <c r="AA1847" s="172">
        <f t="shared" ref="AA1847:AA1855" si="1719">IFERROR(D1847*Z1847,"")</f>
        <v>0</v>
      </c>
      <c r="AB1847" s="121">
        <f t="shared" ref="AB1847:AB1855" si="1720">IFERROR(AA1847/$AA$1845,"")</f>
        <v>0</v>
      </c>
    </row>
    <row r="1848" spans="2:28" s="117" customFormat="1" hidden="1" outlineLevel="1" x14ac:dyDescent="0.3">
      <c r="B1848" s="126" t="s">
        <v>20</v>
      </c>
      <c r="C1848" s="143"/>
      <c r="D1848" s="137"/>
      <c r="E1848" s="124"/>
      <c r="F1848" s="124"/>
      <c r="G1848" s="124"/>
      <c r="H1848" s="156" t="str">
        <f t="shared" si="1709"/>
        <v/>
      </c>
      <c r="I1848" s="156" t="str">
        <f t="shared" si="1710"/>
        <v/>
      </c>
      <c r="J1848" s="156" t="str">
        <f t="shared" si="1711"/>
        <v/>
      </c>
      <c r="K1848" s="177" t="str">
        <f t="shared" si="1712"/>
        <v/>
      </c>
      <c r="L1848" s="164" t="str">
        <f t="shared" si="1713"/>
        <v>UN</v>
      </c>
      <c r="M1848" s="116"/>
      <c r="N1848" s="167"/>
      <c r="O1848" s="172">
        <f t="shared" ref="O1848:O1855" si="1721">IFERROR(D1848*N1848,"")</f>
        <v>0</v>
      </c>
      <c r="P1848" s="121">
        <f t="shared" si="1714"/>
        <v>0</v>
      </c>
      <c r="Q1848" s="116"/>
      <c r="R1848" s="167"/>
      <c r="S1848" s="172">
        <f t="shared" si="1715"/>
        <v>0</v>
      </c>
      <c r="T1848" s="121">
        <f t="shared" si="1716"/>
        <v>0</v>
      </c>
      <c r="U1848" s="116"/>
      <c r="V1848" s="167"/>
      <c r="W1848" s="172">
        <f t="shared" si="1717"/>
        <v>0</v>
      </c>
      <c r="X1848" s="121">
        <f t="shared" si="1718"/>
        <v>0</v>
      </c>
      <c r="Y1848" s="116"/>
      <c r="Z1848" s="167"/>
      <c r="AA1848" s="172">
        <f t="shared" si="1719"/>
        <v>0</v>
      </c>
      <c r="AB1848" s="121">
        <f t="shared" si="1720"/>
        <v>0</v>
      </c>
    </row>
    <row r="1849" spans="2:28" s="117" customFormat="1" hidden="1" outlineLevel="1" x14ac:dyDescent="0.3">
      <c r="B1849" s="126" t="s">
        <v>21</v>
      </c>
      <c r="C1849" s="143"/>
      <c r="D1849" s="137"/>
      <c r="E1849" s="124"/>
      <c r="F1849" s="124"/>
      <c r="G1849" s="124"/>
      <c r="H1849" s="156" t="str">
        <f t="shared" si="1709"/>
        <v/>
      </c>
      <c r="I1849" s="156" t="str">
        <f t="shared" si="1710"/>
        <v/>
      </c>
      <c r="J1849" s="156" t="str">
        <f t="shared" si="1711"/>
        <v/>
      </c>
      <c r="K1849" s="177" t="str">
        <f t="shared" si="1712"/>
        <v/>
      </c>
      <c r="L1849" s="164" t="str">
        <f t="shared" si="1713"/>
        <v>UN</v>
      </c>
      <c r="M1849" s="116"/>
      <c r="N1849" s="167"/>
      <c r="O1849" s="172">
        <f t="shared" si="1721"/>
        <v>0</v>
      </c>
      <c r="P1849" s="121">
        <f t="shared" si="1714"/>
        <v>0</v>
      </c>
      <c r="Q1849" s="116"/>
      <c r="R1849" s="167"/>
      <c r="S1849" s="172">
        <f t="shared" si="1715"/>
        <v>0</v>
      </c>
      <c r="T1849" s="121">
        <f t="shared" si="1716"/>
        <v>0</v>
      </c>
      <c r="U1849" s="116"/>
      <c r="V1849" s="167"/>
      <c r="W1849" s="172">
        <f t="shared" si="1717"/>
        <v>0</v>
      </c>
      <c r="X1849" s="121">
        <f t="shared" si="1718"/>
        <v>0</v>
      </c>
      <c r="Y1849" s="116"/>
      <c r="Z1849" s="167"/>
      <c r="AA1849" s="172">
        <f t="shared" si="1719"/>
        <v>0</v>
      </c>
      <c r="AB1849" s="121">
        <f t="shared" si="1720"/>
        <v>0</v>
      </c>
    </row>
    <row r="1850" spans="2:28" s="117" customFormat="1" hidden="1" outlineLevel="1" x14ac:dyDescent="0.3">
      <c r="B1850" s="126" t="s">
        <v>22</v>
      </c>
      <c r="C1850" s="143"/>
      <c r="D1850" s="137"/>
      <c r="E1850" s="124"/>
      <c r="F1850" s="124"/>
      <c r="G1850" s="124"/>
      <c r="H1850" s="156" t="str">
        <f t="shared" si="1709"/>
        <v/>
      </c>
      <c r="I1850" s="156" t="str">
        <f t="shared" si="1710"/>
        <v/>
      </c>
      <c r="J1850" s="156" t="str">
        <f t="shared" si="1711"/>
        <v/>
      </c>
      <c r="K1850" s="177" t="str">
        <f t="shared" si="1712"/>
        <v/>
      </c>
      <c r="L1850" s="164" t="str">
        <f t="shared" si="1713"/>
        <v>UN</v>
      </c>
      <c r="M1850" s="116"/>
      <c r="N1850" s="167"/>
      <c r="O1850" s="172">
        <f t="shared" si="1721"/>
        <v>0</v>
      </c>
      <c r="P1850" s="121">
        <f t="shared" si="1714"/>
        <v>0</v>
      </c>
      <c r="Q1850" s="116"/>
      <c r="R1850" s="167"/>
      <c r="S1850" s="172">
        <f t="shared" si="1715"/>
        <v>0</v>
      </c>
      <c r="T1850" s="121">
        <f t="shared" si="1716"/>
        <v>0</v>
      </c>
      <c r="U1850" s="116"/>
      <c r="V1850" s="167"/>
      <c r="W1850" s="172">
        <f t="shared" si="1717"/>
        <v>0</v>
      </c>
      <c r="X1850" s="121">
        <f t="shared" si="1718"/>
        <v>0</v>
      </c>
      <c r="Y1850" s="116"/>
      <c r="Z1850" s="167"/>
      <c r="AA1850" s="172">
        <f t="shared" si="1719"/>
        <v>0</v>
      </c>
      <c r="AB1850" s="121">
        <f t="shared" si="1720"/>
        <v>0</v>
      </c>
    </row>
    <row r="1851" spans="2:28" s="117" customFormat="1" hidden="1" outlineLevel="1" x14ac:dyDescent="0.3">
      <c r="B1851" s="126" t="s">
        <v>23</v>
      </c>
      <c r="C1851" s="143"/>
      <c r="D1851" s="137"/>
      <c r="E1851" s="124"/>
      <c r="F1851" s="124"/>
      <c r="G1851" s="124"/>
      <c r="H1851" s="156" t="str">
        <f t="shared" si="1709"/>
        <v/>
      </c>
      <c r="I1851" s="156" t="str">
        <f t="shared" si="1710"/>
        <v/>
      </c>
      <c r="J1851" s="156" t="str">
        <f t="shared" si="1711"/>
        <v/>
      </c>
      <c r="K1851" s="177" t="str">
        <f t="shared" si="1712"/>
        <v/>
      </c>
      <c r="L1851" s="164" t="str">
        <f t="shared" si="1713"/>
        <v>UN</v>
      </c>
      <c r="M1851" s="116"/>
      <c r="N1851" s="167"/>
      <c r="O1851" s="172">
        <f t="shared" si="1721"/>
        <v>0</v>
      </c>
      <c r="P1851" s="121">
        <f t="shared" si="1714"/>
        <v>0</v>
      </c>
      <c r="Q1851" s="116"/>
      <c r="R1851" s="167"/>
      <c r="S1851" s="172">
        <f t="shared" si="1715"/>
        <v>0</v>
      </c>
      <c r="T1851" s="121">
        <f t="shared" si="1716"/>
        <v>0</v>
      </c>
      <c r="U1851" s="116"/>
      <c r="V1851" s="167"/>
      <c r="W1851" s="172">
        <f t="shared" si="1717"/>
        <v>0</v>
      </c>
      <c r="X1851" s="121">
        <f t="shared" si="1718"/>
        <v>0</v>
      </c>
      <c r="Y1851" s="116"/>
      <c r="Z1851" s="167"/>
      <c r="AA1851" s="172">
        <f t="shared" si="1719"/>
        <v>0</v>
      </c>
      <c r="AB1851" s="121">
        <f t="shared" si="1720"/>
        <v>0</v>
      </c>
    </row>
    <row r="1852" spans="2:28" s="117" customFormat="1" hidden="1" outlineLevel="1" x14ac:dyDescent="0.3">
      <c r="B1852" s="126" t="s">
        <v>24</v>
      </c>
      <c r="C1852" s="143"/>
      <c r="D1852" s="137"/>
      <c r="E1852" s="124"/>
      <c r="F1852" s="124"/>
      <c r="G1852" s="124"/>
      <c r="H1852" s="156" t="str">
        <f t="shared" si="1709"/>
        <v/>
      </c>
      <c r="I1852" s="156" t="str">
        <f t="shared" si="1710"/>
        <v/>
      </c>
      <c r="J1852" s="156" t="str">
        <f t="shared" si="1711"/>
        <v/>
      </c>
      <c r="K1852" s="177" t="str">
        <f t="shared" si="1712"/>
        <v/>
      </c>
      <c r="L1852" s="164" t="str">
        <f t="shared" si="1713"/>
        <v>UN</v>
      </c>
      <c r="M1852" s="116"/>
      <c r="N1852" s="167"/>
      <c r="O1852" s="172">
        <f t="shared" si="1721"/>
        <v>0</v>
      </c>
      <c r="P1852" s="121">
        <f t="shared" si="1714"/>
        <v>0</v>
      </c>
      <c r="Q1852" s="116"/>
      <c r="R1852" s="167"/>
      <c r="S1852" s="172">
        <f t="shared" si="1715"/>
        <v>0</v>
      </c>
      <c r="T1852" s="121">
        <f t="shared" si="1716"/>
        <v>0</v>
      </c>
      <c r="U1852" s="116"/>
      <c r="V1852" s="167"/>
      <c r="W1852" s="172">
        <f t="shared" si="1717"/>
        <v>0</v>
      </c>
      <c r="X1852" s="121">
        <f t="shared" si="1718"/>
        <v>0</v>
      </c>
      <c r="Y1852" s="116"/>
      <c r="Z1852" s="167"/>
      <c r="AA1852" s="172">
        <f t="shared" si="1719"/>
        <v>0</v>
      </c>
      <c r="AB1852" s="121">
        <f t="shared" si="1720"/>
        <v>0</v>
      </c>
    </row>
    <row r="1853" spans="2:28" s="117" customFormat="1" hidden="1" outlineLevel="1" x14ac:dyDescent="0.3">
      <c r="B1853" s="126" t="s">
        <v>25</v>
      </c>
      <c r="C1853" s="143"/>
      <c r="D1853" s="137"/>
      <c r="E1853" s="124"/>
      <c r="F1853" s="124"/>
      <c r="G1853" s="124"/>
      <c r="H1853" s="156" t="str">
        <f t="shared" si="1709"/>
        <v/>
      </c>
      <c r="I1853" s="156" t="str">
        <f t="shared" si="1710"/>
        <v/>
      </c>
      <c r="J1853" s="156" t="str">
        <f t="shared" si="1711"/>
        <v/>
      </c>
      <c r="K1853" s="177" t="str">
        <f t="shared" si="1712"/>
        <v/>
      </c>
      <c r="L1853" s="164" t="str">
        <f t="shared" si="1713"/>
        <v>UN</v>
      </c>
      <c r="M1853" s="116"/>
      <c r="N1853" s="167"/>
      <c r="O1853" s="172">
        <f t="shared" si="1721"/>
        <v>0</v>
      </c>
      <c r="P1853" s="121">
        <f t="shared" si="1714"/>
        <v>0</v>
      </c>
      <c r="Q1853" s="116"/>
      <c r="R1853" s="167"/>
      <c r="S1853" s="172">
        <f t="shared" si="1715"/>
        <v>0</v>
      </c>
      <c r="T1853" s="121">
        <f t="shared" si="1716"/>
        <v>0</v>
      </c>
      <c r="U1853" s="116"/>
      <c r="V1853" s="167"/>
      <c r="W1853" s="172">
        <f t="shared" si="1717"/>
        <v>0</v>
      </c>
      <c r="X1853" s="121">
        <f t="shared" si="1718"/>
        <v>0</v>
      </c>
      <c r="Y1853" s="116"/>
      <c r="Z1853" s="167"/>
      <c r="AA1853" s="172">
        <f t="shared" si="1719"/>
        <v>0</v>
      </c>
      <c r="AB1853" s="121">
        <f t="shared" si="1720"/>
        <v>0</v>
      </c>
    </row>
    <row r="1854" spans="2:28" s="117" customFormat="1" hidden="1" outlineLevel="1" x14ac:dyDescent="0.3">
      <c r="B1854" s="126" t="s">
        <v>26</v>
      </c>
      <c r="C1854" s="143"/>
      <c r="D1854" s="137"/>
      <c r="E1854" s="124"/>
      <c r="F1854" s="124"/>
      <c r="G1854" s="124"/>
      <c r="H1854" s="156" t="str">
        <f t="shared" si="1709"/>
        <v/>
      </c>
      <c r="I1854" s="156" t="str">
        <f t="shared" si="1710"/>
        <v/>
      </c>
      <c r="J1854" s="156" t="str">
        <f t="shared" si="1711"/>
        <v/>
      </c>
      <c r="K1854" s="177" t="str">
        <f t="shared" si="1712"/>
        <v/>
      </c>
      <c r="L1854" s="164" t="str">
        <f t="shared" si="1713"/>
        <v>UN</v>
      </c>
      <c r="M1854" s="116"/>
      <c r="N1854" s="167"/>
      <c r="O1854" s="172">
        <f t="shared" si="1721"/>
        <v>0</v>
      </c>
      <c r="P1854" s="121">
        <f t="shared" si="1714"/>
        <v>0</v>
      </c>
      <c r="Q1854" s="116"/>
      <c r="R1854" s="167"/>
      <c r="S1854" s="172">
        <f t="shared" si="1715"/>
        <v>0</v>
      </c>
      <c r="T1854" s="121">
        <f t="shared" si="1716"/>
        <v>0</v>
      </c>
      <c r="U1854" s="116"/>
      <c r="V1854" s="167"/>
      <c r="W1854" s="172">
        <f t="shared" si="1717"/>
        <v>0</v>
      </c>
      <c r="X1854" s="121">
        <f t="shared" si="1718"/>
        <v>0</v>
      </c>
      <c r="Y1854" s="116"/>
      <c r="Z1854" s="167"/>
      <c r="AA1854" s="172">
        <f t="shared" si="1719"/>
        <v>0</v>
      </c>
      <c r="AB1854" s="121">
        <f t="shared" si="1720"/>
        <v>0</v>
      </c>
    </row>
    <row r="1855" spans="2:28" s="117" customFormat="1" hidden="1" outlineLevel="1" x14ac:dyDescent="0.3">
      <c r="B1855" s="126" t="s">
        <v>27</v>
      </c>
      <c r="C1855" s="143"/>
      <c r="D1855" s="137"/>
      <c r="E1855" s="124"/>
      <c r="F1855" s="124"/>
      <c r="G1855" s="124"/>
      <c r="H1855" s="156" t="str">
        <f t="shared" si="1709"/>
        <v/>
      </c>
      <c r="I1855" s="156" t="str">
        <f t="shared" si="1710"/>
        <v/>
      </c>
      <c r="J1855" s="156" t="str">
        <f t="shared" si="1711"/>
        <v/>
      </c>
      <c r="K1855" s="177" t="str">
        <f t="shared" si="1712"/>
        <v/>
      </c>
      <c r="L1855" s="164" t="str">
        <f t="shared" si="1713"/>
        <v>UN</v>
      </c>
      <c r="M1855" s="116"/>
      <c r="N1855" s="167"/>
      <c r="O1855" s="172">
        <f t="shared" si="1721"/>
        <v>0</v>
      </c>
      <c r="P1855" s="121">
        <f t="shared" si="1714"/>
        <v>0</v>
      </c>
      <c r="Q1855" s="116"/>
      <c r="R1855" s="167"/>
      <c r="S1855" s="172">
        <f t="shared" si="1715"/>
        <v>0</v>
      </c>
      <c r="T1855" s="121">
        <f t="shared" si="1716"/>
        <v>0</v>
      </c>
      <c r="U1855" s="116"/>
      <c r="V1855" s="167"/>
      <c r="W1855" s="172">
        <f t="shared" si="1717"/>
        <v>0</v>
      </c>
      <c r="X1855" s="121">
        <f t="shared" si="1718"/>
        <v>0</v>
      </c>
      <c r="Y1855" s="116"/>
      <c r="Z1855" s="167"/>
      <c r="AA1855" s="172">
        <f t="shared" si="1719"/>
        <v>0</v>
      </c>
      <c r="AB1855" s="121">
        <f t="shared" si="1720"/>
        <v>0</v>
      </c>
    </row>
    <row r="1856" spans="2:28" s="117" customFormat="1" ht="15" hidden="1" outlineLevel="1" thickBot="1" x14ac:dyDescent="0.35">
      <c r="B1856" s="127"/>
      <c r="C1856" s="128"/>
      <c r="D1856" s="140"/>
      <c r="E1856" s="129"/>
      <c r="F1856" s="129"/>
      <c r="G1856" s="129"/>
      <c r="H1856" s="129"/>
      <c r="I1856" s="129"/>
      <c r="J1856" s="129"/>
      <c r="K1856" s="178"/>
      <c r="L1856" s="165"/>
      <c r="M1856" s="116"/>
      <c r="N1856" s="168"/>
      <c r="O1856" s="173"/>
      <c r="P1856" s="130"/>
      <c r="Q1856" s="116"/>
      <c r="R1856" s="168"/>
      <c r="S1856" s="173"/>
      <c r="T1856" s="130"/>
      <c r="U1856" s="116"/>
      <c r="V1856" s="168"/>
      <c r="W1856" s="173"/>
      <c r="X1856" s="130"/>
      <c r="Y1856" s="116"/>
      <c r="Z1856" s="168"/>
      <c r="AA1856" s="173"/>
      <c r="AB1856" s="130"/>
    </row>
    <row r="1857" spans="2:28" s="120" customFormat="1" ht="9" hidden="1" customHeight="1" outlineLevel="1" thickBot="1" x14ac:dyDescent="0.35">
      <c r="K1857" s="174"/>
      <c r="L1857" s="123"/>
      <c r="M1857" s="116"/>
      <c r="N1857" s="123"/>
      <c r="O1857" s="169"/>
      <c r="Q1857" s="116"/>
      <c r="R1857" s="123"/>
      <c r="S1857" s="169"/>
      <c r="U1857" s="116"/>
      <c r="V1857" s="123"/>
      <c r="W1857" s="169"/>
      <c r="Y1857" s="116"/>
      <c r="Z1857" s="123"/>
      <c r="AA1857" s="169"/>
    </row>
    <row r="1858" spans="2:28" s="122" customFormat="1" ht="15" hidden="1" outlineLevel="1" thickBot="1" x14ac:dyDescent="0.35">
      <c r="B1858" s="132" t="s">
        <v>8</v>
      </c>
      <c r="C1858" s="132" t="s">
        <v>9</v>
      </c>
      <c r="D1858" s="134" t="s">
        <v>12</v>
      </c>
      <c r="E1858" s="133" t="s">
        <v>14</v>
      </c>
      <c r="F1858" s="133" t="s">
        <v>15</v>
      </c>
      <c r="G1858" s="133" t="s">
        <v>16</v>
      </c>
      <c r="H1858" s="133" t="s">
        <v>2214</v>
      </c>
      <c r="I1858" s="133" t="s">
        <v>54</v>
      </c>
      <c r="J1858" s="133" t="s">
        <v>55</v>
      </c>
      <c r="K1858" s="175" t="s">
        <v>17</v>
      </c>
      <c r="L1858" s="162" t="s">
        <v>56</v>
      </c>
      <c r="M1858" s="116"/>
      <c r="N1858" s="161" t="s">
        <v>2213</v>
      </c>
      <c r="O1858" s="170" t="s">
        <v>1</v>
      </c>
      <c r="P1858" s="135" t="s">
        <v>0</v>
      </c>
      <c r="Q1858" s="116"/>
      <c r="R1858" s="161" t="s">
        <v>2213</v>
      </c>
      <c r="S1858" s="170" t="s">
        <v>1</v>
      </c>
      <c r="T1858" s="135" t="s">
        <v>0</v>
      </c>
      <c r="U1858" s="116"/>
      <c r="V1858" s="161" t="s">
        <v>2213</v>
      </c>
      <c r="W1858" s="170" t="s">
        <v>1</v>
      </c>
      <c r="X1858" s="135" t="s">
        <v>0</v>
      </c>
      <c r="Y1858" s="116"/>
      <c r="Z1858" s="161" t="s">
        <v>2213</v>
      </c>
      <c r="AA1858" s="170" t="s">
        <v>1</v>
      </c>
      <c r="AB1858" s="135" t="s">
        <v>0</v>
      </c>
    </row>
    <row r="1859" spans="2:28" s="120" customFormat="1" ht="9" customHeight="1" collapsed="1" thickBot="1" x14ac:dyDescent="0.35">
      <c r="K1859" s="174"/>
      <c r="L1859" s="123"/>
      <c r="M1859" s="116"/>
      <c r="N1859" s="123"/>
      <c r="O1859" s="169"/>
      <c r="Q1859" s="116"/>
      <c r="R1859" s="123"/>
      <c r="S1859" s="169"/>
      <c r="U1859" s="116"/>
      <c r="V1859" s="123"/>
      <c r="W1859" s="169"/>
      <c r="Y1859" s="116"/>
      <c r="Z1859" s="123"/>
      <c r="AA1859" s="169"/>
    </row>
    <row r="1860" spans="2:28" s="117" customFormat="1" ht="18" x14ac:dyDescent="0.3">
      <c r="B1860" s="141" t="s">
        <v>2454</v>
      </c>
      <c r="C1860" s="348" t="str">
        <f>IFERROR(INDEX(DATA!$E$6:$E$457,MATCH(B1860,DATA!$D$6:$D$457,0)),"")</f>
        <v>ESPARRAGO O TORNILLOS CON CABEZA Y ACOMPAÑADOS DE CUATRO TUERCAS DE 5/8" X 6" - 4 TUERCAS</v>
      </c>
      <c r="D1860" s="349"/>
      <c r="E1860" s="349"/>
      <c r="F1860" s="349"/>
      <c r="G1860" s="350"/>
      <c r="H1860" s="160"/>
      <c r="I1860" s="136"/>
      <c r="J1860" s="136"/>
      <c r="K1860" s="176"/>
      <c r="L1860" s="142" t="str">
        <f>IFERROR(INDEX(DATA!$F$6:$F$457,MATCH(B1860,DATA!$D$6:$D$457,0)),"")</f>
        <v>UN</v>
      </c>
      <c r="M1860" s="116"/>
      <c r="N1860" s="138"/>
      <c r="O1860" s="171">
        <f>ROUND(SUM(O1861:O1871),0)</f>
        <v>4</v>
      </c>
      <c r="P1860" s="125"/>
      <c r="Q1860" s="116"/>
      <c r="R1860" s="166"/>
      <c r="S1860" s="171">
        <f>ROUND(SUM(S1861:S1871),0)</f>
        <v>3</v>
      </c>
      <c r="T1860" s="125"/>
      <c r="U1860" s="116"/>
      <c r="V1860" s="166"/>
      <c r="W1860" s="171">
        <f>ROUND(SUM(W1861:W1871),0)</f>
        <v>4</v>
      </c>
      <c r="X1860" s="125"/>
      <c r="Y1860" s="116"/>
      <c r="Z1860" s="166"/>
      <c r="AA1860" s="171">
        <f>ROUND(SUM(AA1861:AA1871),0)</f>
        <v>4</v>
      </c>
      <c r="AB1860" s="125"/>
    </row>
    <row r="1861" spans="2:28" s="117" customFormat="1" hidden="1" outlineLevel="1" x14ac:dyDescent="0.3">
      <c r="B1861" s="126" t="s">
        <v>18</v>
      </c>
      <c r="C1861" s="143"/>
      <c r="D1861" s="137">
        <v>1</v>
      </c>
      <c r="E1861" s="139"/>
      <c r="F1861" s="139"/>
      <c r="G1861" s="139"/>
      <c r="H1861" s="156" t="str">
        <f>IF(L1861="ML",N1861,"")</f>
        <v/>
      </c>
      <c r="I1861" s="156" t="str">
        <f>IF(L1861="M2",N1861,"")</f>
        <v/>
      </c>
      <c r="J1861" s="156" t="str">
        <f>IF(L1861="M3",N1861,"")</f>
        <v/>
      </c>
      <c r="K1861" s="177" t="str">
        <f>IF(L1861="KG",N1861,"")</f>
        <v/>
      </c>
      <c r="L1861" s="164" t="str">
        <f>L1860</f>
        <v>UN</v>
      </c>
      <c r="M1861" s="116"/>
      <c r="N1861" s="167">
        <v>4</v>
      </c>
      <c r="O1861" s="172">
        <f t="shared" ref="O1861" si="1722">IFERROR(D1861*N1861,"")</f>
        <v>4</v>
      </c>
      <c r="P1861" s="121">
        <f>IFERROR(O1861/$O$1860,"")</f>
        <v>1</v>
      </c>
      <c r="Q1861" s="116"/>
      <c r="R1861" s="167">
        <v>3</v>
      </c>
      <c r="S1861" s="172">
        <f>IFERROR(D1861*R1861,"")</f>
        <v>3</v>
      </c>
      <c r="T1861" s="121">
        <f>IFERROR(S1861/$S$1860,"")</f>
        <v>1</v>
      </c>
      <c r="U1861" s="116"/>
      <c r="V1861" s="167">
        <v>4</v>
      </c>
      <c r="W1861" s="172">
        <f>IFERROR(D1861*V1861,"")</f>
        <v>4</v>
      </c>
      <c r="X1861" s="121">
        <f>IFERROR(W1861/$W$1860,"")</f>
        <v>1</v>
      </c>
      <c r="Y1861" s="116"/>
      <c r="Z1861" s="167">
        <v>4</v>
      </c>
      <c r="AA1861" s="172">
        <f>IFERROR(D1861*Z1861,"")</f>
        <v>4</v>
      </c>
      <c r="AB1861" s="121">
        <f>IFERROR(AA1861/$AA$1860,"")</f>
        <v>1</v>
      </c>
    </row>
    <row r="1862" spans="2:28" s="117" customFormat="1" hidden="1" outlineLevel="1" x14ac:dyDescent="0.3">
      <c r="B1862" s="126" t="s">
        <v>19</v>
      </c>
      <c r="C1862" s="143"/>
      <c r="D1862" s="137"/>
      <c r="E1862" s="124"/>
      <c r="F1862" s="124"/>
      <c r="G1862" s="124"/>
      <c r="H1862" s="156" t="str">
        <f t="shared" ref="H1862:H1870" si="1723">IF(L1862="ML",N1862,"")</f>
        <v/>
      </c>
      <c r="I1862" s="156" t="str">
        <f t="shared" ref="I1862:I1870" si="1724">IF(L1862="M2",N1862,"")</f>
        <v/>
      </c>
      <c r="J1862" s="156" t="str">
        <f t="shared" ref="J1862:J1870" si="1725">IF(L1862="M3",N1862,"")</f>
        <v/>
      </c>
      <c r="K1862" s="177" t="str">
        <f t="shared" ref="K1862:K1870" si="1726">IF(L1862="KG",N1862,"")</f>
        <v/>
      </c>
      <c r="L1862" s="164" t="str">
        <f t="shared" ref="L1862:L1870" si="1727">L1861</f>
        <v>UN</v>
      </c>
      <c r="M1862" s="116"/>
      <c r="N1862" s="167"/>
      <c r="O1862" s="172">
        <f>IFERROR(D1862*N1862,"")</f>
        <v>0</v>
      </c>
      <c r="P1862" s="121">
        <f t="shared" ref="P1862:P1870" si="1728">IFERROR(O1862/$O$1860,"")</f>
        <v>0</v>
      </c>
      <c r="Q1862" s="116"/>
      <c r="R1862" s="167"/>
      <c r="S1862" s="172">
        <f t="shared" ref="S1862:S1870" si="1729">IFERROR(D1862*R1862,"")</f>
        <v>0</v>
      </c>
      <c r="T1862" s="121">
        <f t="shared" ref="T1862:T1870" si="1730">IFERROR(S1862/$S$1860,"")</f>
        <v>0</v>
      </c>
      <c r="U1862" s="116"/>
      <c r="V1862" s="167"/>
      <c r="W1862" s="172">
        <f t="shared" ref="W1862:W1870" si="1731">IFERROR(D1862*V1862,"")</f>
        <v>0</v>
      </c>
      <c r="X1862" s="121">
        <f t="shared" ref="X1862:X1870" si="1732">IFERROR(W1862/$W$1860,"")</f>
        <v>0</v>
      </c>
      <c r="Y1862" s="116"/>
      <c r="Z1862" s="167"/>
      <c r="AA1862" s="172">
        <f t="shared" ref="AA1862:AA1870" si="1733">IFERROR(D1862*Z1862,"")</f>
        <v>0</v>
      </c>
      <c r="AB1862" s="121">
        <f t="shared" ref="AB1862:AB1870" si="1734">IFERROR(AA1862/$AA$1860,"")</f>
        <v>0</v>
      </c>
    </row>
    <row r="1863" spans="2:28" s="117" customFormat="1" hidden="1" outlineLevel="1" x14ac:dyDescent="0.3">
      <c r="B1863" s="126" t="s">
        <v>20</v>
      </c>
      <c r="C1863" s="143"/>
      <c r="D1863" s="137"/>
      <c r="E1863" s="124"/>
      <c r="F1863" s="124"/>
      <c r="G1863" s="124"/>
      <c r="H1863" s="156" t="str">
        <f t="shared" si="1723"/>
        <v/>
      </c>
      <c r="I1863" s="156" t="str">
        <f t="shared" si="1724"/>
        <v/>
      </c>
      <c r="J1863" s="156" t="str">
        <f t="shared" si="1725"/>
        <v/>
      </c>
      <c r="K1863" s="177" t="str">
        <f t="shared" si="1726"/>
        <v/>
      </c>
      <c r="L1863" s="164" t="str">
        <f t="shared" si="1727"/>
        <v>UN</v>
      </c>
      <c r="M1863" s="116"/>
      <c r="N1863" s="167"/>
      <c r="O1863" s="172">
        <f t="shared" ref="O1863:O1870" si="1735">IFERROR(D1863*N1863,"")</f>
        <v>0</v>
      </c>
      <c r="P1863" s="121">
        <f t="shared" si="1728"/>
        <v>0</v>
      </c>
      <c r="Q1863" s="116"/>
      <c r="R1863" s="167"/>
      <c r="S1863" s="172">
        <f t="shared" si="1729"/>
        <v>0</v>
      </c>
      <c r="T1863" s="121">
        <f t="shared" si="1730"/>
        <v>0</v>
      </c>
      <c r="U1863" s="116"/>
      <c r="V1863" s="167"/>
      <c r="W1863" s="172">
        <f t="shared" si="1731"/>
        <v>0</v>
      </c>
      <c r="X1863" s="121">
        <f t="shared" si="1732"/>
        <v>0</v>
      </c>
      <c r="Y1863" s="116"/>
      <c r="Z1863" s="167"/>
      <c r="AA1863" s="172">
        <f t="shared" si="1733"/>
        <v>0</v>
      </c>
      <c r="AB1863" s="121">
        <f t="shared" si="1734"/>
        <v>0</v>
      </c>
    </row>
    <row r="1864" spans="2:28" s="117" customFormat="1" hidden="1" outlineLevel="1" x14ac:dyDescent="0.3">
      <c r="B1864" s="126" t="s">
        <v>21</v>
      </c>
      <c r="C1864" s="143"/>
      <c r="D1864" s="137"/>
      <c r="E1864" s="124"/>
      <c r="F1864" s="124"/>
      <c r="G1864" s="124"/>
      <c r="H1864" s="156" t="str">
        <f t="shared" si="1723"/>
        <v/>
      </c>
      <c r="I1864" s="156" t="str">
        <f t="shared" si="1724"/>
        <v/>
      </c>
      <c r="J1864" s="156" t="str">
        <f t="shared" si="1725"/>
        <v/>
      </c>
      <c r="K1864" s="177" t="str">
        <f t="shared" si="1726"/>
        <v/>
      </c>
      <c r="L1864" s="164" t="str">
        <f t="shared" si="1727"/>
        <v>UN</v>
      </c>
      <c r="M1864" s="116"/>
      <c r="N1864" s="167"/>
      <c r="O1864" s="172">
        <f t="shared" si="1735"/>
        <v>0</v>
      </c>
      <c r="P1864" s="121">
        <f t="shared" si="1728"/>
        <v>0</v>
      </c>
      <c r="Q1864" s="116"/>
      <c r="R1864" s="167"/>
      <c r="S1864" s="172">
        <f t="shared" si="1729"/>
        <v>0</v>
      </c>
      <c r="T1864" s="121">
        <f t="shared" si="1730"/>
        <v>0</v>
      </c>
      <c r="U1864" s="116"/>
      <c r="V1864" s="167"/>
      <c r="W1864" s="172">
        <f t="shared" si="1731"/>
        <v>0</v>
      </c>
      <c r="X1864" s="121">
        <f t="shared" si="1732"/>
        <v>0</v>
      </c>
      <c r="Y1864" s="116"/>
      <c r="Z1864" s="167"/>
      <c r="AA1864" s="172">
        <f t="shared" si="1733"/>
        <v>0</v>
      </c>
      <c r="AB1864" s="121">
        <f t="shared" si="1734"/>
        <v>0</v>
      </c>
    </row>
    <row r="1865" spans="2:28" s="117" customFormat="1" hidden="1" outlineLevel="1" x14ac:dyDescent="0.3">
      <c r="B1865" s="126" t="s">
        <v>22</v>
      </c>
      <c r="C1865" s="143"/>
      <c r="D1865" s="137"/>
      <c r="E1865" s="124"/>
      <c r="F1865" s="124"/>
      <c r="G1865" s="124"/>
      <c r="H1865" s="156" t="str">
        <f t="shared" si="1723"/>
        <v/>
      </c>
      <c r="I1865" s="156" t="str">
        <f t="shared" si="1724"/>
        <v/>
      </c>
      <c r="J1865" s="156" t="str">
        <f t="shared" si="1725"/>
        <v/>
      </c>
      <c r="K1865" s="177" t="str">
        <f t="shared" si="1726"/>
        <v/>
      </c>
      <c r="L1865" s="164" t="str">
        <f t="shared" si="1727"/>
        <v>UN</v>
      </c>
      <c r="M1865" s="116"/>
      <c r="N1865" s="167"/>
      <c r="O1865" s="172">
        <f t="shared" si="1735"/>
        <v>0</v>
      </c>
      <c r="P1865" s="121">
        <f t="shared" si="1728"/>
        <v>0</v>
      </c>
      <c r="Q1865" s="116"/>
      <c r="R1865" s="167"/>
      <c r="S1865" s="172">
        <f t="shared" si="1729"/>
        <v>0</v>
      </c>
      <c r="T1865" s="121">
        <f t="shared" si="1730"/>
        <v>0</v>
      </c>
      <c r="U1865" s="116"/>
      <c r="V1865" s="167"/>
      <c r="W1865" s="172">
        <f t="shared" si="1731"/>
        <v>0</v>
      </c>
      <c r="X1865" s="121">
        <f t="shared" si="1732"/>
        <v>0</v>
      </c>
      <c r="Y1865" s="116"/>
      <c r="Z1865" s="167"/>
      <c r="AA1865" s="172">
        <f t="shared" si="1733"/>
        <v>0</v>
      </c>
      <c r="AB1865" s="121">
        <f t="shared" si="1734"/>
        <v>0</v>
      </c>
    </row>
    <row r="1866" spans="2:28" s="117" customFormat="1" hidden="1" outlineLevel="1" x14ac:dyDescent="0.3">
      <c r="B1866" s="126" t="s">
        <v>23</v>
      </c>
      <c r="C1866" s="143"/>
      <c r="D1866" s="137"/>
      <c r="E1866" s="124"/>
      <c r="F1866" s="124"/>
      <c r="G1866" s="124"/>
      <c r="H1866" s="156" t="str">
        <f t="shared" si="1723"/>
        <v/>
      </c>
      <c r="I1866" s="156" t="str">
        <f t="shared" si="1724"/>
        <v/>
      </c>
      <c r="J1866" s="156" t="str">
        <f t="shared" si="1725"/>
        <v/>
      </c>
      <c r="K1866" s="177" t="str">
        <f t="shared" si="1726"/>
        <v/>
      </c>
      <c r="L1866" s="164" t="str">
        <f t="shared" si="1727"/>
        <v>UN</v>
      </c>
      <c r="M1866" s="116"/>
      <c r="N1866" s="167"/>
      <c r="O1866" s="172">
        <f t="shared" si="1735"/>
        <v>0</v>
      </c>
      <c r="P1866" s="121">
        <f t="shared" si="1728"/>
        <v>0</v>
      </c>
      <c r="Q1866" s="116"/>
      <c r="R1866" s="167"/>
      <c r="S1866" s="172">
        <f t="shared" si="1729"/>
        <v>0</v>
      </c>
      <c r="T1866" s="121">
        <f t="shared" si="1730"/>
        <v>0</v>
      </c>
      <c r="U1866" s="116"/>
      <c r="V1866" s="167"/>
      <c r="W1866" s="172">
        <f t="shared" si="1731"/>
        <v>0</v>
      </c>
      <c r="X1866" s="121">
        <f t="shared" si="1732"/>
        <v>0</v>
      </c>
      <c r="Y1866" s="116"/>
      <c r="Z1866" s="167"/>
      <c r="AA1866" s="172">
        <f t="shared" si="1733"/>
        <v>0</v>
      </c>
      <c r="AB1866" s="121">
        <f t="shared" si="1734"/>
        <v>0</v>
      </c>
    </row>
    <row r="1867" spans="2:28" s="117" customFormat="1" hidden="1" outlineLevel="1" x14ac:dyDescent="0.3">
      <c r="B1867" s="126" t="s">
        <v>24</v>
      </c>
      <c r="C1867" s="143"/>
      <c r="D1867" s="137"/>
      <c r="E1867" s="124"/>
      <c r="F1867" s="124"/>
      <c r="G1867" s="124"/>
      <c r="H1867" s="156" t="str">
        <f t="shared" si="1723"/>
        <v/>
      </c>
      <c r="I1867" s="156" t="str">
        <f t="shared" si="1724"/>
        <v/>
      </c>
      <c r="J1867" s="156" t="str">
        <f t="shared" si="1725"/>
        <v/>
      </c>
      <c r="K1867" s="177" t="str">
        <f t="shared" si="1726"/>
        <v/>
      </c>
      <c r="L1867" s="164" t="str">
        <f t="shared" si="1727"/>
        <v>UN</v>
      </c>
      <c r="M1867" s="116"/>
      <c r="N1867" s="167"/>
      <c r="O1867" s="172">
        <f t="shared" si="1735"/>
        <v>0</v>
      </c>
      <c r="P1867" s="121">
        <f t="shared" si="1728"/>
        <v>0</v>
      </c>
      <c r="Q1867" s="116"/>
      <c r="R1867" s="167"/>
      <c r="S1867" s="172">
        <f t="shared" si="1729"/>
        <v>0</v>
      </c>
      <c r="T1867" s="121">
        <f t="shared" si="1730"/>
        <v>0</v>
      </c>
      <c r="U1867" s="116"/>
      <c r="V1867" s="167"/>
      <c r="W1867" s="172">
        <f t="shared" si="1731"/>
        <v>0</v>
      </c>
      <c r="X1867" s="121">
        <f t="shared" si="1732"/>
        <v>0</v>
      </c>
      <c r="Y1867" s="116"/>
      <c r="Z1867" s="167"/>
      <c r="AA1867" s="172">
        <f t="shared" si="1733"/>
        <v>0</v>
      </c>
      <c r="AB1867" s="121">
        <f t="shared" si="1734"/>
        <v>0</v>
      </c>
    </row>
    <row r="1868" spans="2:28" s="117" customFormat="1" hidden="1" outlineLevel="1" x14ac:dyDescent="0.3">
      <c r="B1868" s="126" t="s">
        <v>25</v>
      </c>
      <c r="C1868" s="143"/>
      <c r="D1868" s="137"/>
      <c r="E1868" s="124"/>
      <c r="F1868" s="124"/>
      <c r="G1868" s="124"/>
      <c r="H1868" s="156" t="str">
        <f t="shared" si="1723"/>
        <v/>
      </c>
      <c r="I1868" s="156" t="str">
        <f t="shared" si="1724"/>
        <v/>
      </c>
      <c r="J1868" s="156" t="str">
        <f t="shared" si="1725"/>
        <v/>
      </c>
      <c r="K1868" s="177" t="str">
        <f t="shared" si="1726"/>
        <v/>
      </c>
      <c r="L1868" s="164" t="str">
        <f t="shared" si="1727"/>
        <v>UN</v>
      </c>
      <c r="M1868" s="116"/>
      <c r="N1868" s="167"/>
      <c r="O1868" s="172">
        <f t="shared" si="1735"/>
        <v>0</v>
      </c>
      <c r="P1868" s="121">
        <f t="shared" si="1728"/>
        <v>0</v>
      </c>
      <c r="Q1868" s="116"/>
      <c r="R1868" s="167"/>
      <c r="S1868" s="172">
        <f t="shared" si="1729"/>
        <v>0</v>
      </c>
      <c r="T1868" s="121">
        <f t="shared" si="1730"/>
        <v>0</v>
      </c>
      <c r="U1868" s="116"/>
      <c r="V1868" s="167"/>
      <c r="W1868" s="172">
        <f t="shared" si="1731"/>
        <v>0</v>
      </c>
      <c r="X1868" s="121">
        <f t="shared" si="1732"/>
        <v>0</v>
      </c>
      <c r="Y1868" s="116"/>
      <c r="Z1868" s="167"/>
      <c r="AA1868" s="172">
        <f t="shared" si="1733"/>
        <v>0</v>
      </c>
      <c r="AB1868" s="121">
        <f t="shared" si="1734"/>
        <v>0</v>
      </c>
    </row>
    <row r="1869" spans="2:28" s="117" customFormat="1" hidden="1" outlineLevel="1" x14ac:dyDescent="0.3">
      <c r="B1869" s="126" t="s">
        <v>26</v>
      </c>
      <c r="C1869" s="143"/>
      <c r="D1869" s="137"/>
      <c r="E1869" s="124"/>
      <c r="F1869" s="124"/>
      <c r="G1869" s="124"/>
      <c r="H1869" s="156" t="str">
        <f t="shared" si="1723"/>
        <v/>
      </c>
      <c r="I1869" s="156" t="str">
        <f t="shared" si="1724"/>
        <v/>
      </c>
      <c r="J1869" s="156" t="str">
        <f t="shared" si="1725"/>
        <v/>
      </c>
      <c r="K1869" s="177" t="str">
        <f t="shared" si="1726"/>
        <v/>
      </c>
      <c r="L1869" s="164" t="str">
        <f t="shared" si="1727"/>
        <v>UN</v>
      </c>
      <c r="M1869" s="116"/>
      <c r="N1869" s="167"/>
      <c r="O1869" s="172">
        <f t="shared" si="1735"/>
        <v>0</v>
      </c>
      <c r="P1869" s="121">
        <f t="shared" si="1728"/>
        <v>0</v>
      </c>
      <c r="Q1869" s="116"/>
      <c r="R1869" s="167"/>
      <c r="S1869" s="172">
        <f t="shared" si="1729"/>
        <v>0</v>
      </c>
      <c r="T1869" s="121">
        <f t="shared" si="1730"/>
        <v>0</v>
      </c>
      <c r="U1869" s="116"/>
      <c r="V1869" s="167"/>
      <c r="W1869" s="172">
        <f t="shared" si="1731"/>
        <v>0</v>
      </c>
      <c r="X1869" s="121">
        <f t="shared" si="1732"/>
        <v>0</v>
      </c>
      <c r="Y1869" s="116"/>
      <c r="Z1869" s="167"/>
      <c r="AA1869" s="172">
        <f t="shared" si="1733"/>
        <v>0</v>
      </c>
      <c r="AB1869" s="121">
        <f t="shared" si="1734"/>
        <v>0</v>
      </c>
    </row>
    <row r="1870" spans="2:28" s="117" customFormat="1" hidden="1" outlineLevel="1" x14ac:dyDescent="0.3">
      <c r="B1870" s="126" t="s">
        <v>27</v>
      </c>
      <c r="C1870" s="143"/>
      <c r="D1870" s="137"/>
      <c r="E1870" s="124"/>
      <c r="F1870" s="124"/>
      <c r="G1870" s="124"/>
      <c r="H1870" s="156" t="str">
        <f t="shared" si="1723"/>
        <v/>
      </c>
      <c r="I1870" s="156" t="str">
        <f t="shared" si="1724"/>
        <v/>
      </c>
      <c r="J1870" s="156" t="str">
        <f t="shared" si="1725"/>
        <v/>
      </c>
      <c r="K1870" s="177" t="str">
        <f t="shared" si="1726"/>
        <v/>
      </c>
      <c r="L1870" s="164" t="str">
        <f t="shared" si="1727"/>
        <v>UN</v>
      </c>
      <c r="M1870" s="116"/>
      <c r="N1870" s="167"/>
      <c r="O1870" s="172">
        <f t="shared" si="1735"/>
        <v>0</v>
      </c>
      <c r="P1870" s="121">
        <f t="shared" si="1728"/>
        <v>0</v>
      </c>
      <c r="Q1870" s="116"/>
      <c r="R1870" s="167"/>
      <c r="S1870" s="172">
        <f t="shared" si="1729"/>
        <v>0</v>
      </c>
      <c r="T1870" s="121">
        <f t="shared" si="1730"/>
        <v>0</v>
      </c>
      <c r="U1870" s="116"/>
      <c r="V1870" s="167"/>
      <c r="W1870" s="172">
        <f t="shared" si="1731"/>
        <v>0</v>
      </c>
      <c r="X1870" s="121">
        <f t="shared" si="1732"/>
        <v>0</v>
      </c>
      <c r="Y1870" s="116"/>
      <c r="Z1870" s="167"/>
      <c r="AA1870" s="172">
        <f t="shared" si="1733"/>
        <v>0</v>
      </c>
      <c r="AB1870" s="121">
        <f t="shared" si="1734"/>
        <v>0</v>
      </c>
    </row>
    <row r="1871" spans="2:28" s="117" customFormat="1" ht="15" hidden="1" outlineLevel="1" thickBot="1" x14ac:dyDescent="0.35">
      <c r="B1871" s="127"/>
      <c r="C1871" s="128"/>
      <c r="D1871" s="140"/>
      <c r="E1871" s="129"/>
      <c r="F1871" s="129"/>
      <c r="G1871" s="129"/>
      <c r="H1871" s="129"/>
      <c r="I1871" s="129"/>
      <c r="J1871" s="129"/>
      <c r="K1871" s="178"/>
      <c r="L1871" s="165"/>
      <c r="M1871" s="116"/>
      <c r="N1871" s="168"/>
      <c r="O1871" s="173"/>
      <c r="P1871" s="130"/>
      <c r="Q1871" s="116"/>
      <c r="R1871" s="168"/>
      <c r="S1871" s="173"/>
      <c r="T1871" s="130"/>
      <c r="U1871" s="116"/>
      <c r="V1871" s="168"/>
      <c r="W1871" s="173"/>
      <c r="X1871" s="130"/>
      <c r="Y1871" s="116"/>
      <c r="Z1871" s="168"/>
      <c r="AA1871" s="173"/>
      <c r="AB1871" s="130"/>
    </row>
    <row r="1872" spans="2:28" s="120" customFormat="1" ht="9" hidden="1" customHeight="1" outlineLevel="1" thickBot="1" x14ac:dyDescent="0.35">
      <c r="K1872" s="174"/>
      <c r="L1872" s="123"/>
      <c r="M1872" s="116"/>
      <c r="N1872" s="123"/>
      <c r="O1872" s="169"/>
      <c r="Q1872" s="116"/>
      <c r="R1872" s="123"/>
      <c r="S1872" s="169"/>
      <c r="U1872" s="116"/>
      <c r="V1872" s="123"/>
      <c r="W1872" s="169"/>
      <c r="Y1872" s="116"/>
      <c r="Z1872" s="123"/>
      <c r="AA1872" s="169"/>
    </row>
    <row r="1873" spans="2:28" s="122" customFormat="1" ht="15" hidden="1" outlineLevel="1" thickBot="1" x14ac:dyDescent="0.35">
      <c r="B1873" s="132" t="s">
        <v>8</v>
      </c>
      <c r="C1873" s="132" t="s">
        <v>9</v>
      </c>
      <c r="D1873" s="134" t="s">
        <v>12</v>
      </c>
      <c r="E1873" s="133" t="s">
        <v>14</v>
      </c>
      <c r="F1873" s="133" t="s">
        <v>15</v>
      </c>
      <c r="G1873" s="133" t="s">
        <v>16</v>
      </c>
      <c r="H1873" s="133" t="s">
        <v>2214</v>
      </c>
      <c r="I1873" s="133" t="s">
        <v>54</v>
      </c>
      <c r="J1873" s="133" t="s">
        <v>55</v>
      </c>
      <c r="K1873" s="175" t="s">
        <v>17</v>
      </c>
      <c r="L1873" s="162" t="s">
        <v>56</v>
      </c>
      <c r="M1873" s="116"/>
      <c r="N1873" s="161" t="s">
        <v>2213</v>
      </c>
      <c r="O1873" s="170" t="s">
        <v>1</v>
      </c>
      <c r="P1873" s="135" t="s">
        <v>0</v>
      </c>
      <c r="Q1873" s="116"/>
      <c r="R1873" s="161" t="s">
        <v>2213</v>
      </c>
      <c r="S1873" s="170" t="s">
        <v>1</v>
      </c>
      <c r="T1873" s="135" t="s">
        <v>0</v>
      </c>
      <c r="U1873" s="116"/>
      <c r="V1873" s="161" t="s">
        <v>2213</v>
      </c>
      <c r="W1873" s="170" t="s">
        <v>1</v>
      </c>
      <c r="X1873" s="135" t="s">
        <v>0</v>
      </c>
      <c r="Y1873" s="116"/>
      <c r="Z1873" s="161" t="s">
        <v>2213</v>
      </c>
      <c r="AA1873" s="170" t="s">
        <v>1</v>
      </c>
      <c r="AB1873" s="135" t="s">
        <v>0</v>
      </c>
    </row>
    <row r="1874" spans="2:28" s="120" customFormat="1" ht="9" customHeight="1" collapsed="1" thickBot="1" x14ac:dyDescent="0.35">
      <c r="K1874" s="174"/>
      <c r="L1874" s="123"/>
      <c r="M1874" s="116"/>
      <c r="N1874" s="123"/>
      <c r="O1874" s="169"/>
      <c r="Q1874" s="116"/>
      <c r="R1874" s="123"/>
      <c r="S1874" s="169"/>
      <c r="U1874" s="116"/>
      <c r="V1874" s="123"/>
      <c r="W1874" s="169"/>
      <c r="Y1874" s="116"/>
      <c r="Z1874" s="123"/>
      <c r="AA1874" s="169"/>
    </row>
    <row r="1875" spans="2:28" s="117" customFormat="1" ht="18" x14ac:dyDescent="0.3">
      <c r="B1875" s="141" t="s">
        <v>2455</v>
      </c>
      <c r="C1875" s="348" t="str">
        <f>IFERROR(INDEX(DATA!$E$6:$E$457,MATCH(B1875,DATA!$D$6:$D$457,0)),"")</f>
        <v>AMARRE PREFORMADO Z ACSR LINNET 1 - 0</v>
      </c>
      <c r="D1875" s="349"/>
      <c r="E1875" s="349"/>
      <c r="F1875" s="349"/>
      <c r="G1875" s="350"/>
      <c r="H1875" s="160"/>
      <c r="I1875" s="136"/>
      <c r="J1875" s="136"/>
      <c r="K1875" s="176"/>
      <c r="L1875" s="142" t="str">
        <f>IFERROR(INDEX(DATA!$F$6:$F$457,MATCH(B1875,DATA!$D$6:$D$457,0)),"")</f>
        <v>UN</v>
      </c>
      <c r="M1875" s="116"/>
      <c r="N1875" s="138"/>
      <c r="O1875" s="171">
        <f>ROUND(SUM(O1876:O1886),0)</f>
        <v>3</v>
      </c>
      <c r="P1875" s="125"/>
      <c r="Q1875" s="116"/>
      <c r="R1875" s="166"/>
      <c r="S1875" s="171">
        <f>ROUND(SUM(S1876:S1886),0)</f>
        <v>3</v>
      </c>
      <c r="T1875" s="125"/>
      <c r="U1875" s="116"/>
      <c r="V1875" s="166"/>
      <c r="W1875" s="171">
        <f>ROUND(SUM(W1876:W1886),0)</f>
        <v>3</v>
      </c>
      <c r="X1875" s="125"/>
      <c r="Y1875" s="116"/>
      <c r="Z1875" s="166"/>
      <c r="AA1875" s="171">
        <f>ROUND(SUM(AA1876:AA1886),0)</f>
        <v>3</v>
      </c>
      <c r="AB1875" s="125"/>
    </row>
    <row r="1876" spans="2:28" s="117" customFormat="1" hidden="1" outlineLevel="1" x14ac:dyDescent="0.3">
      <c r="B1876" s="126" t="s">
        <v>18</v>
      </c>
      <c r="C1876" s="143"/>
      <c r="D1876" s="137">
        <v>1</v>
      </c>
      <c r="E1876" s="139"/>
      <c r="F1876" s="139"/>
      <c r="G1876" s="139"/>
      <c r="H1876" s="156" t="str">
        <f>IF(L1876="ML",N1876,"")</f>
        <v/>
      </c>
      <c r="I1876" s="156" t="str">
        <f>IF(L1876="M2",N1876,"")</f>
        <v/>
      </c>
      <c r="J1876" s="156" t="str">
        <f>IF(L1876="M3",N1876,"")</f>
        <v/>
      </c>
      <c r="K1876" s="177" t="str">
        <f>IF(L1876="KG",N1876,"")</f>
        <v/>
      </c>
      <c r="L1876" s="164" t="str">
        <f>L1875</f>
        <v>UN</v>
      </c>
      <c r="M1876" s="116"/>
      <c r="N1876" s="167">
        <v>3</v>
      </c>
      <c r="O1876" s="172">
        <f t="shared" ref="O1876" si="1736">IFERROR(D1876*N1876,"")</f>
        <v>3</v>
      </c>
      <c r="P1876" s="121">
        <f>IFERROR(O1876/$O$1875,"")</f>
        <v>1</v>
      </c>
      <c r="Q1876" s="116"/>
      <c r="R1876" s="167">
        <v>3</v>
      </c>
      <c r="S1876" s="172">
        <f>IFERROR(D1876*R1876,"")</f>
        <v>3</v>
      </c>
      <c r="T1876" s="121">
        <f>IFERROR(S1876/$S$1875,"")</f>
        <v>1</v>
      </c>
      <c r="U1876" s="116"/>
      <c r="V1876" s="167">
        <v>3</v>
      </c>
      <c r="W1876" s="172">
        <f>IFERROR(D1876*V1876,"")</f>
        <v>3</v>
      </c>
      <c r="X1876" s="121">
        <f>IFERROR(W1876/$W$1875,"")</f>
        <v>1</v>
      </c>
      <c r="Y1876" s="116"/>
      <c r="Z1876" s="167">
        <v>3</v>
      </c>
      <c r="AA1876" s="172">
        <f>IFERROR(D1876*Z1876,"")</f>
        <v>3</v>
      </c>
      <c r="AB1876" s="121">
        <f>IFERROR(AA1876/$AA$1875,"")</f>
        <v>1</v>
      </c>
    </row>
    <row r="1877" spans="2:28" s="117" customFormat="1" hidden="1" outlineLevel="1" x14ac:dyDescent="0.3">
      <c r="B1877" s="126" t="s">
        <v>19</v>
      </c>
      <c r="C1877" s="143"/>
      <c r="D1877" s="137"/>
      <c r="E1877" s="124"/>
      <c r="F1877" s="124"/>
      <c r="G1877" s="124"/>
      <c r="H1877" s="156" t="str">
        <f t="shared" ref="H1877:H1885" si="1737">IF(L1877="ML",N1877,"")</f>
        <v/>
      </c>
      <c r="I1877" s="156" t="str">
        <f t="shared" ref="I1877:I1885" si="1738">IF(L1877="M2",N1877,"")</f>
        <v/>
      </c>
      <c r="J1877" s="156" t="str">
        <f t="shared" ref="J1877:J1885" si="1739">IF(L1877="M3",N1877,"")</f>
        <v/>
      </c>
      <c r="K1877" s="177" t="str">
        <f t="shared" ref="K1877:K1885" si="1740">IF(L1877="KG",N1877,"")</f>
        <v/>
      </c>
      <c r="L1877" s="164" t="str">
        <f t="shared" ref="L1877:L1885" si="1741">L1876</f>
        <v>UN</v>
      </c>
      <c r="M1877" s="116"/>
      <c r="N1877" s="167"/>
      <c r="O1877" s="172">
        <f>IFERROR(D1877*N1877,"")</f>
        <v>0</v>
      </c>
      <c r="P1877" s="121">
        <f t="shared" ref="P1877:P1885" si="1742">IFERROR(O1877/$O$1875,"")</f>
        <v>0</v>
      </c>
      <c r="Q1877" s="116"/>
      <c r="R1877" s="167"/>
      <c r="S1877" s="172">
        <f t="shared" ref="S1877:S1885" si="1743">IFERROR(D1877*R1877,"")</f>
        <v>0</v>
      </c>
      <c r="T1877" s="121">
        <f t="shared" ref="T1877:T1885" si="1744">IFERROR(S1877/$S$1875,"")</f>
        <v>0</v>
      </c>
      <c r="U1877" s="116"/>
      <c r="V1877" s="167"/>
      <c r="W1877" s="172">
        <f t="shared" ref="W1877:W1885" si="1745">IFERROR(D1877*V1877,"")</f>
        <v>0</v>
      </c>
      <c r="X1877" s="121">
        <f t="shared" ref="X1877:X1885" si="1746">IFERROR(W1877/$W$1875,"")</f>
        <v>0</v>
      </c>
      <c r="Y1877" s="116"/>
      <c r="Z1877" s="167"/>
      <c r="AA1877" s="172">
        <f t="shared" ref="AA1877:AA1885" si="1747">IFERROR(D1877*Z1877,"")</f>
        <v>0</v>
      </c>
      <c r="AB1877" s="121">
        <f t="shared" ref="AB1877:AB1885" si="1748">IFERROR(AA1877/$AA$1875,"")</f>
        <v>0</v>
      </c>
    </row>
    <row r="1878" spans="2:28" s="117" customFormat="1" hidden="1" outlineLevel="1" x14ac:dyDescent="0.3">
      <c r="B1878" s="126" t="s">
        <v>20</v>
      </c>
      <c r="C1878" s="143"/>
      <c r="D1878" s="137"/>
      <c r="E1878" s="124"/>
      <c r="F1878" s="124"/>
      <c r="G1878" s="124"/>
      <c r="H1878" s="156" t="str">
        <f t="shared" si="1737"/>
        <v/>
      </c>
      <c r="I1878" s="156" t="str">
        <f t="shared" si="1738"/>
        <v/>
      </c>
      <c r="J1878" s="156" t="str">
        <f t="shared" si="1739"/>
        <v/>
      </c>
      <c r="K1878" s="177" t="str">
        <f t="shared" si="1740"/>
        <v/>
      </c>
      <c r="L1878" s="164" t="str">
        <f t="shared" si="1741"/>
        <v>UN</v>
      </c>
      <c r="M1878" s="116"/>
      <c r="N1878" s="167"/>
      <c r="O1878" s="172">
        <f t="shared" ref="O1878:O1885" si="1749">IFERROR(D1878*N1878,"")</f>
        <v>0</v>
      </c>
      <c r="P1878" s="121">
        <f t="shared" si="1742"/>
        <v>0</v>
      </c>
      <c r="Q1878" s="116"/>
      <c r="R1878" s="167"/>
      <c r="S1878" s="172">
        <f t="shared" si="1743"/>
        <v>0</v>
      </c>
      <c r="T1878" s="121">
        <f t="shared" si="1744"/>
        <v>0</v>
      </c>
      <c r="U1878" s="116"/>
      <c r="V1878" s="167"/>
      <c r="W1878" s="172">
        <f t="shared" si="1745"/>
        <v>0</v>
      </c>
      <c r="X1878" s="121">
        <f t="shared" si="1746"/>
        <v>0</v>
      </c>
      <c r="Y1878" s="116"/>
      <c r="Z1878" s="167"/>
      <c r="AA1878" s="172">
        <f t="shared" si="1747"/>
        <v>0</v>
      </c>
      <c r="AB1878" s="121">
        <f t="shared" si="1748"/>
        <v>0</v>
      </c>
    </row>
    <row r="1879" spans="2:28" s="117" customFormat="1" hidden="1" outlineLevel="1" x14ac:dyDescent="0.3">
      <c r="B1879" s="126" t="s">
        <v>21</v>
      </c>
      <c r="C1879" s="143"/>
      <c r="D1879" s="137"/>
      <c r="E1879" s="124"/>
      <c r="F1879" s="124"/>
      <c r="G1879" s="124"/>
      <c r="H1879" s="156" t="str">
        <f t="shared" si="1737"/>
        <v/>
      </c>
      <c r="I1879" s="156" t="str">
        <f t="shared" si="1738"/>
        <v/>
      </c>
      <c r="J1879" s="156" t="str">
        <f t="shared" si="1739"/>
        <v/>
      </c>
      <c r="K1879" s="177" t="str">
        <f t="shared" si="1740"/>
        <v/>
      </c>
      <c r="L1879" s="164" t="str">
        <f t="shared" si="1741"/>
        <v>UN</v>
      </c>
      <c r="M1879" s="116"/>
      <c r="N1879" s="167"/>
      <c r="O1879" s="172">
        <f t="shared" si="1749"/>
        <v>0</v>
      </c>
      <c r="P1879" s="121">
        <f t="shared" si="1742"/>
        <v>0</v>
      </c>
      <c r="Q1879" s="116"/>
      <c r="R1879" s="167"/>
      <c r="S1879" s="172">
        <f t="shared" si="1743"/>
        <v>0</v>
      </c>
      <c r="T1879" s="121">
        <f t="shared" si="1744"/>
        <v>0</v>
      </c>
      <c r="U1879" s="116"/>
      <c r="V1879" s="167"/>
      <c r="W1879" s="172">
        <f t="shared" si="1745"/>
        <v>0</v>
      </c>
      <c r="X1879" s="121">
        <f t="shared" si="1746"/>
        <v>0</v>
      </c>
      <c r="Y1879" s="116"/>
      <c r="Z1879" s="167"/>
      <c r="AA1879" s="172">
        <f t="shared" si="1747"/>
        <v>0</v>
      </c>
      <c r="AB1879" s="121">
        <f t="shared" si="1748"/>
        <v>0</v>
      </c>
    </row>
    <row r="1880" spans="2:28" s="117" customFormat="1" hidden="1" outlineLevel="1" x14ac:dyDescent="0.3">
      <c r="B1880" s="126" t="s">
        <v>22</v>
      </c>
      <c r="C1880" s="143"/>
      <c r="D1880" s="137"/>
      <c r="E1880" s="124"/>
      <c r="F1880" s="124"/>
      <c r="G1880" s="124"/>
      <c r="H1880" s="156" t="str">
        <f t="shared" si="1737"/>
        <v/>
      </c>
      <c r="I1880" s="156" t="str">
        <f t="shared" si="1738"/>
        <v/>
      </c>
      <c r="J1880" s="156" t="str">
        <f t="shared" si="1739"/>
        <v/>
      </c>
      <c r="K1880" s="177" t="str">
        <f t="shared" si="1740"/>
        <v/>
      </c>
      <c r="L1880" s="164" t="str">
        <f t="shared" si="1741"/>
        <v>UN</v>
      </c>
      <c r="M1880" s="116"/>
      <c r="N1880" s="167"/>
      <c r="O1880" s="172">
        <f t="shared" si="1749"/>
        <v>0</v>
      </c>
      <c r="P1880" s="121">
        <f t="shared" si="1742"/>
        <v>0</v>
      </c>
      <c r="Q1880" s="116"/>
      <c r="R1880" s="167"/>
      <c r="S1880" s="172">
        <f t="shared" si="1743"/>
        <v>0</v>
      </c>
      <c r="T1880" s="121">
        <f t="shared" si="1744"/>
        <v>0</v>
      </c>
      <c r="U1880" s="116"/>
      <c r="V1880" s="167"/>
      <c r="W1880" s="172">
        <f t="shared" si="1745"/>
        <v>0</v>
      </c>
      <c r="X1880" s="121">
        <f t="shared" si="1746"/>
        <v>0</v>
      </c>
      <c r="Y1880" s="116"/>
      <c r="Z1880" s="167"/>
      <c r="AA1880" s="172">
        <f t="shared" si="1747"/>
        <v>0</v>
      </c>
      <c r="AB1880" s="121">
        <f t="shared" si="1748"/>
        <v>0</v>
      </c>
    </row>
    <row r="1881" spans="2:28" s="117" customFormat="1" hidden="1" outlineLevel="1" x14ac:dyDescent="0.3">
      <c r="B1881" s="126" t="s">
        <v>23</v>
      </c>
      <c r="C1881" s="143"/>
      <c r="D1881" s="137"/>
      <c r="E1881" s="124"/>
      <c r="F1881" s="124"/>
      <c r="G1881" s="124"/>
      <c r="H1881" s="156" t="str">
        <f t="shared" si="1737"/>
        <v/>
      </c>
      <c r="I1881" s="156" t="str">
        <f t="shared" si="1738"/>
        <v/>
      </c>
      <c r="J1881" s="156" t="str">
        <f t="shared" si="1739"/>
        <v/>
      </c>
      <c r="K1881" s="177" t="str">
        <f t="shared" si="1740"/>
        <v/>
      </c>
      <c r="L1881" s="164" t="str">
        <f t="shared" si="1741"/>
        <v>UN</v>
      </c>
      <c r="M1881" s="116"/>
      <c r="N1881" s="167"/>
      <c r="O1881" s="172">
        <f t="shared" si="1749"/>
        <v>0</v>
      </c>
      <c r="P1881" s="121">
        <f t="shared" si="1742"/>
        <v>0</v>
      </c>
      <c r="Q1881" s="116"/>
      <c r="R1881" s="167"/>
      <c r="S1881" s="172">
        <f t="shared" si="1743"/>
        <v>0</v>
      </c>
      <c r="T1881" s="121">
        <f t="shared" si="1744"/>
        <v>0</v>
      </c>
      <c r="U1881" s="116"/>
      <c r="V1881" s="167"/>
      <c r="W1881" s="172">
        <f t="shared" si="1745"/>
        <v>0</v>
      </c>
      <c r="X1881" s="121">
        <f t="shared" si="1746"/>
        <v>0</v>
      </c>
      <c r="Y1881" s="116"/>
      <c r="Z1881" s="167"/>
      <c r="AA1881" s="172">
        <f t="shared" si="1747"/>
        <v>0</v>
      </c>
      <c r="AB1881" s="121">
        <f t="shared" si="1748"/>
        <v>0</v>
      </c>
    </row>
    <row r="1882" spans="2:28" s="117" customFormat="1" hidden="1" outlineLevel="1" x14ac:dyDescent="0.3">
      <c r="B1882" s="126" t="s">
        <v>24</v>
      </c>
      <c r="C1882" s="143"/>
      <c r="D1882" s="137"/>
      <c r="E1882" s="124"/>
      <c r="F1882" s="124"/>
      <c r="G1882" s="124"/>
      <c r="H1882" s="156" t="str">
        <f t="shared" si="1737"/>
        <v/>
      </c>
      <c r="I1882" s="156" t="str">
        <f t="shared" si="1738"/>
        <v/>
      </c>
      <c r="J1882" s="156" t="str">
        <f t="shared" si="1739"/>
        <v/>
      </c>
      <c r="K1882" s="177" t="str">
        <f t="shared" si="1740"/>
        <v/>
      </c>
      <c r="L1882" s="164" t="str">
        <f t="shared" si="1741"/>
        <v>UN</v>
      </c>
      <c r="M1882" s="116"/>
      <c r="N1882" s="167"/>
      <c r="O1882" s="172">
        <f t="shared" si="1749"/>
        <v>0</v>
      </c>
      <c r="P1882" s="121">
        <f t="shared" si="1742"/>
        <v>0</v>
      </c>
      <c r="Q1882" s="116"/>
      <c r="R1882" s="167"/>
      <c r="S1882" s="172">
        <f t="shared" si="1743"/>
        <v>0</v>
      </c>
      <c r="T1882" s="121">
        <f t="shared" si="1744"/>
        <v>0</v>
      </c>
      <c r="U1882" s="116"/>
      <c r="V1882" s="167"/>
      <c r="W1882" s="172">
        <f t="shared" si="1745"/>
        <v>0</v>
      </c>
      <c r="X1882" s="121">
        <f t="shared" si="1746"/>
        <v>0</v>
      </c>
      <c r="Y1882" s="116"/>
      <c r="Z1882" s="167"/>
      <c r="AA1882" s="172">
        <f t="shared" si="1747"/>
        <v>0</v>
      </c>
      <c r="AB1882" s="121">
        <f t="shared" si="1748"/>
        <v>0</v>
      </c>
    </row>
    <row r="1883" spans="2:28" s="117" customFormat="1" hidden="1" outlineLevel="1" x14ac:dyDescent="0.3">
      <c r="B1883" s="126" t="s">
        <v>25</v>
      </c>
      <c r="C1883" s="143"/>
      <c r="D1883" s="137"/>
      <c r="E1883" s="124"/>
      <c r="F1883" s="124"/>
      <c r="G1883" s="124"/>
      <c r="H1883" s="156" t="str">
        <f t="shared" si="1737"/>
        <v/>
      </c>
      <c r="I1883" s="156" t="str">
        <f t="shared" si="1738"/>
        <v/>
      </c>
      <c r="J1883" s="156" t="str">
        <f t="shared" si="1739"/>
        <v/>
      </c>
      <c r="K1883" s="177" t="str">
        <f t="shared" si="1740"/>
        <v/>
      </c>
      <c r="L1883" s="164" t="str">
        <f t="shared" si="1741"/>
        <v>UN</v>
      </c>
      <c r="M1883" s="116"/>
      <c r="N1883" s="167"/>
      <c r="O1883" s="172">
        <f t="shared" si="1749"/>
        <v>0</v>
      </c>
      <c r="P1883" s="121">
        <f t="shared" si="1742"/>
        <v>0</v>
      </c>
      <c r="Q1883" s="116"/>
      <c r="R1883" s="167"/>
      <c r="S1883" s="172">
        <f t="shared" si="1743"/>
        <v>0</v>
      </c>
      <c r="T1883" s="121">
        <f t="shared" si="1744"/>
        <v>0</v>
      </c>
      <c r="U1883" s="116"/>
      <c r="V1883" s="167"/>
      <c r="W1883" s="172">
        <f t="shared" si="1745"/>
        <v>0</v>
      </c>
      <c r="X1883" s="121">
        <f t="shared" si="1746"/>
        <v>0</v>
      </c>
      <c r="Y1883" s="116"/>
      <c r="Z1883" s="167"/>
      <c r="AA1883" s="172">
        <f t="shared" si="1747"/>
        <v>0</v>
      </c>
      <c r="AB1883" s="121">
        <f t="shared" si="1748"/>
        <v>0</v>
      </c>
    </row>
    <row r="1884" spans="2:28" s="117" customFormat="1" hidden="1" outlineLevel="1" x14ac:dyDescent="0.3">
      <c r="B1884" s="126" t="s">
        <v>26</v>
      </c>
      <c r="C1884" s="143"/>
      <c r="D1884" s="137"/>
      <c r="E1884" s="124"/>
      <c r="F1884" s="124"/>
      <c r="G1884" s="124"/>
      <c r="H1884" s="156" t="str">
        <f t="shared" si="1737"/>
        <v/>
      </c>
      <c r="I1884" s="156" t="str">
        <f t="shared" si="1738"/>
        <v/>
      </c>
      <c r="J1884" s="156" t="str">
        <f t="shared" si="1739"/>
        <v/>
      </c>
      <c r="K1884" s="177" t="str">
        <f t="shared" si="1740"/>
        <v/>
      </c>
      <c r="L1884" s="164" t="str">
        <f t="shared" si="1741"/>
        <v>UN</v>
      </c>
      <c r="M1884" s="116"/>
      <c r="N1884" s="167"/>
      <c r="O1884" s="172">
        <f t="shared" si="1749"/>
        <v>0</v>
      </c>
      <c r="P1884" s="121">
        <f t="shared" si="1742"/>
        <v>0</v>
      </c>
      <c r="Q1884" s="116"/>
      <c r="R1884" s="167"/>
      <c r="S1884" s="172">
        <f t="shared" si="1743"/>
        <v>0</v>
      </c>
      <c r="T1884" s="121">
        <f t="shared" si="1744"/>
        <v>0</v>
      </c>
      <c r="U1884" s="116"/>
      <c r="V1884" s="167"/>
      <c r="W1884" s="172">
        <f t="shared" si="1745"/>
        <v>0</v>
      </c>
      <c r="X1884" s="121">
        <f t="shared" si="1746"/>
        <v>0</v>
      </c>
      <c r="Y1884" s="116"/>
      <c r="Z1884" s="167"/>
      <c r="AA1884" s="172">
        <f t="shared" si="1747"/>
        <v>0</v>
      </c>
      <c r="AB1884" s="121">
        <f t="shared" si="1748"/>
        <v>0</v>
      </c>
    </row>
    <row r="1885" spans="2:28" s="117" customFormat="1" hidden="1" outlineLevel="1" x14ac:dyDescent="0.3">
      <c r="B1885" s="126" t="s">
        <v>27</v>
      </c>
      <c r="C1885" s="143"/>
      <c r="D1885" s="137"/>
      <c r="E1885" s="124"/>
      <c r="F1885" s="124"/>
      <c r="G1885" s="124"/>
      <c r="H1885" s="156" t="str">
        <f t="shared" si="1737"/>
        <v/>
      </c>
      <c r="I1885" s="156" t="str">
        <f t="shared" si="1738"/>
        <v/>
      </c>
      <c r="J1885" s="156" t="str">
        <f t="shared" si="1739"/>
        <v/>
      </c>
      <c r="K1885" s="177" t="str">
        <f t="shared" si="1740"/>
        <v/>
      </c>
      <c r="L1885" s="164" t="str">
        <f t="shared" si="1741"/>
        <v>UN</v>
      </c>
      <c r="M1885" s="116"/>
      <c r="N1885" s="167"/>
      <c r="O1885" s="172">
        <f t="shared" si="1749"/>
        <v>0</v>
      </c>
      <c r="P1885" s="121">
        <f t="shared" si="1742"/>
        <v>0</v>
      </c>
      <c r="Q1885" s="116"/>
      <c r="R1885" s="167"/>
      <c r="S1885" s="172">
        <f t="shared" si="1743"/>
        <v>0</v>
      </c>
      <c r="T1885" s="121">
        <f t="shared" si="1744"/>
        <v>0</v>
      </c>
      <c r="U1885" s="116"/>
      <c r="V1885" s="167"/>
      <c r="W1885" s="172">
        <f t="shared" si="1745"/>
        <v>0</v>
      </c>
      <c r="X1885" s="121">
        <f t="shared" si="1746"/>
        <v>0</v>
      </c>
      <c r="Y1885" s="116"/>
      <c r="Z1885" s="167"/>
      <c r="AA1885" s="172">
        <f t="shared" si="1747"/>
        <v>0</v>
      </c>
      <c r="AB1885" s="121">
        <f t="shared" si="1748"/>
        <v>0</v>
      </c>
    </row>
    <row r="1886" spans="2:28" s="117" customFormat="1" ht="15" hidden="1" outlineLevel="1" thickBot="1" x14ac:dyDescent="0.35">
      <c r="B1886" s="127"/>
      <c r="C1886" s="128"/>
      <c r="D1886" s="140"/>
      <c r="E1886" s="129"/>
      <c r="F1886" s="129"/>
      <c r="G1886" s="129"/>
      <c r="H1886" s="129"/>
      <c r="I1886" s="129"/>
      <c r="J1886" s="129"/>
      <c r="K1886" s="178"/>
      <c r="L1886" s="165"/>
      <c r="M1886" s="116"/>
      <c r="N1886" s="168"/>
      <c r="O1886" s="173"/>
      <c r="P1886" s="130"/>
      <c r="Q1886" s="116"/>
      <c r="R1886" s="168"/>
      <c r="S1886" s="173"/>
      <c r="T1886" s="130"/>
      <c r="U1886" s="116"/>
      <c r="V1886" s="168"/>
      <c r="W1886" s="173"/>
      <c r="X1886" s="130"/>
      <c r="Y1886" s="116"/>
      <c r="Z1886" s="168"/>
      <c r="AA1886" s="173"/>
      <c r="AB1886" s="130"/>
    </row>
    <row r="1887" spans="2:28" s="120" customFormat="1" ht="9" hidden="1" customHeight="1" outlineLevel="1" thickBot="1" x14ac:dyDescent="0.35">
      <c r="K1887" s="174"/>
      <c r="L1887" s="123"/>
      <c r="M1887" s="116"/>
      <c r="N1887" s="123"/>
      <c r="O1887" s="169"/>
      <c r="Q1887" s="116"/>
      <c r="R1887" s="123"/>
      <c r="S1887" s="169"/>
      <c r="U1887" s="116"/>
      <c r="V1887" s="123"/>
      <c r="W1887" s="169"/>
      <c r="Y1887" s="116"/>
      <c r="Z1887" s="123"/>
      <c r="AA1887" s="169"/>
    </row>
    <row r="1888" spans="2:28" s="122" customFormat="1" ht="15" hidden="1" outlineLevel="1" thickBot="1" x14ac:dyDescent="0.35">
      <c r="B1888" s="132" t="s">
        <v>8</v>
      </c>
      <c r="C1888" s="132" t="s">
        <v>9</v>
      </c>
      <c r="D1888" s="134" t="s">
        <v>12</v>
      </c>
      <c r="E1888" s="133" t="s">
        <v>14</v>
      </c>
      <c r="F1888" s="133" t="s">
        <v>15</v>
      </c>
      <c r="G1888" s="133" t="s">
        <v>16</v>
      </c>
      <c r="H1888" s="133" t="s">
        <v>2214</v>
      </c>
      <c r="I1888" s="133" t="s">
        <v>54</v>
      </c>
      <c r="J1888" s="133" t="s">
        <v>55</v>
      </c>
      <c r="K1888" s="175" t="s">
        <v>17</v>
      </c>
      <c r="L1888" s="162" t="s">
        <v>56</v>
      </c>
      <c r="M1888" s="116"/>
      <c r="N1888" s="161" t="s">
        <v>2213</v>
      </c>
      <c r="O1888" s="170" t="s">
        <v>1</v>
      </c>
      <c r="P1888" s="135" t="s">
        <v>0</v>
      </c>
      <c r="Q1888" s="116"/>
      <c r="R1888" s="161" t="s">
        <v>2213</v>
      </c>
      <c r="S1888" s="170" t="s">
        <v>1</v>
      </c>
      <c r="T1888" s="135" t="s">
        <v>0</v>
      </c>
      <c r="U1888" s="116"/>
      <c r="V1888" s="161" t="s">
        <v>2213</v>
      </c>
      <c r="W1888" s="170" t="s">
        <v>1</v>
      </c>
      <c r="X1888" s="135" t="s">
        <v>0</v>
      </c>
      <c r="Y1888" s="116"/>
      <c r="Z1888" s="161" t="s">
        <v>2213</v>
      </c>
      <c r="AA1888" s="170" t="s">
        <v>1</v>
      </c>
      <c r="AB1888" s="135" t="s">
        <v>0</v>
      </c>
    </row>
    <row r="1889" spans="2:28" s="120" customFormat="1" ht="9" customHeight="1" collapsed="1" thickBot="1" x14ac:dyDescent="0.35">
      <c r="K1889" s="174"/>
      <c r="L1889" s="123"/>
      <c r="M1889" s="116"/>
      <c r="N1889" s="123"/>
      <c r="O1889" s="169"/>
      <c r="Q1889" s="116"/>
      <c r="R1889" s="123"/>
      <c r="S1889" s="169"/>
      <c r="U1889" s="116"/>
      <c r="V1889" s="123"/>
      <c r="W1889" s="169"/>
      <c r="Y1889" s="116"/>
      <c r="Z1889" s="123"/>
      <c r="AA1889" s="169"/>
    </row>
    <row r="1890" spans="2:28" s="117" customFormat="1" ht="18" x14ac:dyDescent="0.3">
      <c r="B1890" s="141" t="s">
        <v>2456</v>
      </c>
      <c r="C1890" s="348" t="str">
        <f>IFERROR(INDEX(DATA!$E$6:$E$457,MATCH(B1890,DATA!$D$6:$D$457,0)),"")</f>
        <v>POSTE CONCRETO EXTRAREFORZADO 12 M - 1050 KG</v>
      </c>
      <c r="D1890" s="349"/>
      <c r="E1890" s="349"/>
      <c r="F1890" s="349"/>
      <c r="G1890" s="350"/>
      <c r="H1890" s="160"/>
      <c r="I1890" s="136"/>
      <c r="J1890" s="136"/>
      <c r="K1890" s="176"/>
      <c r="L1890" s="142" t="str">
        <f>IFERROR(INDEX(DATA!$F$6:$F$457,MATCH(B1890,DATA!$D$6:$D$457,0)),"")</f>
        <v>UN</v>
      </c>
      <c r="M1890" s="116"/>
      <c r="N1890" s="138"/>
      <c r="O1890" s="171">
        <f>ROUND(SUM(O1891:O1901),0)</f>
        <v>1</v>
      </c>
      <c r="P1890" s="125"/>
      <c r="Q1890" s="116"/>
      <c r="R1890" s="166"/>
      <c r="S1890" s="171">
        <f>ROUND(SUM(S1891:S1901),0)</f>
        <v>1</v>
      </c>
      <c r="T1890" s="125"/>
      <c r="U1890" s="116"/>
      <c r="V1890" s="166"/>
      <c r="W1890" s="171">
        <f>ROUND(SUM(W1891:W1901),0)</f>
        <v>1</v>
      </c>
      <c r="X1890" s="125"/>
      <c r="Y1890" s="116"/>
      <c r="Z1890" s="166"/>
      <c r="AA1890" s="171">
        <f>ROUND(SUM(AA1891:AA1901),0)</f>
        <v>1</v>
      </c>
      <c r="AB1890" s="125"/>
    </row>
    <row r="1891" spans="2:28" s="117" customFormat="1" hidden="1" outlineLevel="1" x14ac:dyDescent="0.3">
      <c r="B1891" s="126" t="s">
        <v>18</v>
      </c>
      <c r="C1891" s="143"/>
      <c r="D1891" s="137">
        <v>1</v>
      </c>
      <c r="E1891" s="139"/>
      <c r="F1891" s="139"/>
      <c r="G1891" s="139"/>
      <c r="H1891" s="156" t="str">
        <f>IF(L1891="ML",N1891,"")</f>
        <v/>
      </c>
      <c r="I1891" s="156" t="str">
        <f>IF(L1891="M2",N1891,"")</f>
        <v/>
      </c>
      <c r="J1891" s="156" t="str">
        <f>IF(L1891="M3",N1891,"")</f>
        <v/>
      </c>
      <c r="K1891" s="177" t="str">
        <f>IF(L1891="KG",N1891,"")</f>
        <v/>
      </c>
      <c r="L1891" s="164" t="str">
        <f>L1890</f>
        <v>UN</v>
      </c>
      <c r="M1891" s="116"/>
      <c r="N1891" s="167">
        <v>1</v>
      </c>
      <c r="O1891" s="172">
        <f t="shared" ref="O1891" si="1750">IFERROR(D1891*N1891,"")</f>
        <v>1</v>
      </c>
      <c r="P1891" s="121">
        <f>IFERROR(O1891/$O$1890,"")</f>
        <v>1</v>
      </c>
      <c r="Q1891" s="116"/>
      <c r="R1891" s="167">
        <v>1</v>
      </c>
      <c r="S1891" s="172">
        <f>IFERROR(D1891*R1891,"")</f>
        <v>1</v>
      </c>
      <c r="T1891" s="121">
        <f>IFERROR(S1891/$S$1890,"")</f>
        <v>1</v>
      </c>
      <c r="U1891" s="116"/>
      <c r="V1891" s="167">
        <v>1</v>
      </c>
      <c r="W1891" s="172">
        <f>IFERROR(D1891*V1891,"")</f>
        <v>1</v>
      </c>
      <c r="X1891" s="121">
        <f>IFERROR(W1891/$W$1890,"")</f>
        <v>1</v>
      </c>
      <c r="Y1891" s="116"/>
      <c r="Z1891" s="167">
        <v>1</v>
      </c>
      <c r="AA1891" s="172">
        <f>IFERROR(D1891*Z1891,"")</f>
        <v>1</v>
      </c>
      <c r="AB1891" s="121">
        <f>IFERROR(AA1891/$AA$1890,"")</f>
        <v>1</v>
      </c>
    </row>
    <row r="1892" spans="2:28" s="117" customFormat="1" hidden="1" outlineLevel="1" x14ac:dyDescent="0.3">
      <c r="B1892" s="126" t="s">
        <v>19</v>
      </c>
      <c r="C1892" s="143"/>
      <c r="D1892" s="137"/>
      <c r="E1892" s="124"/>
      <c r="F1892" s="124"/>
      <c r="G1892" s="124"/>
      <c r="H1892" s="156" t="str">
        <f t="shared" ref="H1892:H1900" si="1751">IF(L1892="ML",N1892,"")</f>
        <v/>
      </c>
      <c r="I1892" s="156" t="str">
        <f t="shared" ref="I1892:I1900" si="1752">IF(L1892="M2",N1892,"")</f>
        <v/>
      </c>
      <c r="J1892" s="156" t="str">
        <f t="shared" ref="J1892:J1900" si="1753">IF(L1892="M3",N1892,"")</f>
        <v/>
      </c>
      <c r="K1892" s="177" t="str">
        <f t="shared" ref="K1892:K1900" si="1754">IF(L1892="KG",N1892,"")</f>
        <v/>
      </c>
      <c r="L1892" s="164" t="str">
        <f t="shared" ref="L1892:L1900" si="1755">L1891</f>
        <v>UN</v>
      </c>
      <c r="M1892" s="116"/>
      <c r="N1892" s="167"/>
      <c r="O1892" s="172">
        <f>IFERROR(D1892*N1892,"")</f>
        <v>0</v>
      </c>
      <c r="P1892" s="121">
        <f t="shared" ref="P1892:P1900" si="1756">IFERROR(O1892/$O$1890,"")</f>
        <v>0</v>
      </c>
      <c r="Q1892" s="116"/>
      <c r="R1892" s="167"/>
      <c r="S1892" s="172">
        <f t="shared" ref="S1892:S1900" si="1757">IFERROR(D1892*R1892,"")</f>
        <v>0</v>
      </c>
      <c r="T1892" s="121">
        <f t="shared" ref="T1892:T1900" si="1758">IFERROR(S1892/$S$1890,"")</f>
        <v>0</v>
      </c>
      <c r="U1892" s="116"/>
      <c r="V1892" s="167"/>
      <c r="W1892" s="172">
        <f t="shared" ref="W1892:W1900" si="1759">IFERROR(D1892*V1892,"")</f>
        <v>0</v>
      </c>
      <c r="X1892" s="121">
        <f t="shared" ref="X1892:X1900" si="1760">IFERROR(W1892/$W$1890,"")</f>
        <v>0</v>
      </c>
      <c r="Y1892" s="116"/>
      <c r="Z1892" s="167"/>
      <c r="AA1892" s="172">
        <f t="shared" ref="AA1892:AA1900" si="1761">IFERROR(D1892*Z1892,"")</f>
        <v>0</v>
      </c>
      <c r="AB1892" s="121">
        <f t="shared" ref="AB1892:AB1900" si="1762">IFERROR(AA1892/$AA$1890,"")</f>
        <v>0</v>
      </c>
    </row>
    <row r="1893" spans="2:28" s="117" customFormat="1" hidden="1" outlineLevel="1" x14ac:dyDescent="0.3">
      <c r="B1893" s="126" t="s">
        <v>20</v>
      </c>
      <c r="C1893" s="143"/>
      <c r="D1893" s="137"/>
      <c r="E1893" s="124"/>
      <c r="F1893" s="124"/>
      <c r="G1893" s="124"/>
      <c r="H1893" s="156" t="str">
        <f t="shared" si="1751"/>
        <v/>
      </c>
      <c r="I1893" s="156" t="str">
        <f t="shared" si="1752"/>
        <v/>
      </c>
      <c r="J1893" s="156" t="str">
        <f t="shared" si="1753"/>
        <v/>
      </c>
      <c r="K1893" s="177" t="str">
        <f t="shared" si="1754"/>
        <v/>
      </c>
      <c r="L1893" s="164" t="str">
        <f t="shared" si="1755"/>
        <v>UN</v>
      </c>
      <c r="M1893" s="116"/>
      <c r="N1893" s="167"/>
      <c r="O1893" s="172">
        <f t="shared" ref="O1893:O1900" si="1763">IFERROR(D1893*N1893,"")</f>
        <v>0</v>
      </c>
      <c r="P1893" s="121">
        <f t="shared" si="1756"/>
        <v>0</v>
      </c>
      <c r="Q1893" s="116"/>
      <c r="R1893" s="167"/>
      <c r="S1893" s="172">
        <f t="shared" si="1757"/>
        <v>0</v>
      </c>
      <c r="T1893" s="121">
        <f t="shared" si="1758"/>
        <v>0</v>
      </c>
      <c r="U1893" s="116"/>
      <c r="V1893" s="167"/>
      <c r="W1893" s="172">
        <f t="shared" si="1759"/>
        <v>0</v>
      </c>
      <c r="X1893" s="121">
        <f t="shared" si="1760"/>
        <v>0</v>
      </c>
      <c r="Y1893" s="116"/>
      <c r="Z1893" s="167"/>
      <c r="AA1893" s="172">
        <f t="shared" si="1761"/>
        <v>0</v>
      </c>
      <c r="AB1893" s="121">
        <f t="shared" si="1762"/>
        <v>0</v>
      </c>
    </row>
    <row r="1894" spans="2:28" s="117" customFormat="1" hidden="1" outlineLevel="1" x14ac:dyDescent="0.3">
      <c r="B1894" s="126" t="s">
        <v>21</v>
      </c>
      <c r="C1894" s="143"/>
      <c r="D1894" s="137"/>
      <c r="E1894" s="124"/>
      <c r="F1894" s="124"/>
      <c r="G1894" s="124"/>
      <c r="H1894" s="156" t="str">
        <f t="shared" si="1751"/>
        <v/>
      </c>
      <c r="I1894" s="156" t="str">
        <f t="shared" si="1752"/>
        <v/>
      </c>
      <c r="J1894" s="156" t="str">
        <f t="shared" si="1753"/>
        <v/>
      </c>
      <c r="K1894" s="177" t="str">
        <f t="shared" si="1754"/>
        <v/>
      </c>
      <c r="L1894" s="164" t="str">
        <f t="shared" si="1755"/>
        <v>UN</v>
      </c>
      <c r="M1894" s="116"/>
      <c r="N1894" s="167"/>
      <c r="O1894" s="172">
        <f t="shared" si="1763"/>
        <v>0</v>
      </c>
      <c r="P1894" s="121">
        <f t="shared" si="1756"/>
        <v>0</v>
      </c>
      <c r="Q1894" s="116"/>
      <c r="R1894" s="167"/>
      <c r="S1894" s="172">
        <f t="shared" si="1757"/>
        <v>0</v>
      </c>
      <c r="T1894" s="121">
        <f t="shared" si="1758"/>
        <v>0</v>
      </c>
      <c r="U1894" s="116"/>
      <c r="V1894" s="167"/>
      <c r="W1894" s="172">
        <f t="shared" si="1759"/>
        <v>0</v>
      </c>
      <c r="X1894" s="121">
        <f t="shared" si="1760"/>
        <v>0</v>
      </c>
      <c r="Y1894" s="116"/>
      <c r="Z1894" s="167"/>
      <c r="AA1894" s="172">
        <f t="shared" si="1761"/>
        <v>0</v>
      </c>
      <c r="AB1894" s="121">
        <f t="shared" si="1762"/>
        <v>0</v>
      </c>
    </row>
    <row r="1895" spans="2:28" s="117" customFormat="1" hidden="1" outlineLevel="1" x14ac:dyDescent="0.3">
      <c r="B1895" s="126" t="s">
        <v>22</v>
      </c>
      <c r="C1895" s="143"/>
      <c r="D1895" s="137"/>
      <c r="E1895" s="124"/>
      <c r="F1895" s="124"/>
      <c r="G1895" s="124"/>
      <c r="H1895" s="156" t="str">
        <f t="shared" si="1751"/>
        <v/>
      </c>
      <c r="I1895" s="156" t="str">
        <f t="shared" si="1752"/>
        <v/>
      </c>
      <c r="J1895" s="156" t="str">
        <f t="shared" si="1753"/>
        <v/>
      </c>
      <c r="K1895" s="177" t="str">
        <f t="shared" si="1754"/>
        <v/>
      </c>
      <c r="L1895" s="164" t="str">
        <f t="shared" si="1755"/>
        <v>UN</v>
      </c>
      <c r="M1895" s="116"/>
      <c r="N1895" s="167"/>
      <c r="O1895" s="172">
        <f t="shared" si="1763"/>
        <v>0</v>
      </c>
      <c r="P1895" s="121">
        <f t="shared" si="1756"/>
        <v>0</v>
      </c>
      <c r="Q1895" s="116"/>
      <c r="R1895" s="167"/>
      <c r="S1895" s="172">
        <f t="shared" si="1757"/>
        <v>0</v>
      </c>
      <c r="T1895" s="121">
        <f t="shared" si="1758"/>
        <v>0</v>
      </c>
      <c r="U1895" s="116"/>
      <c r="V1895" s="167"/>
      <c r="W1895" s="172">
        <f t="shared" si="1759"/>
        <v>0</v>
      </c>
      <c r="X1895" s="121">
        <f t="shared" si="1760"/>
        <v>0</v>
      </c>
      <c r="Y1895" s="116"/>
      <c r="Z1895" s="167"/>
      <c r="AA1895" s="172">
        <f t="shared" si="1761"/>
        <v>0</v>
      </c>
      <c r="AB1895" s="121">
        <f t="shared" si="1762"/>
        <v>0</v>
      </c>
    </row>
    <row r="1896" spans="2:28" s="117" customFormat="1" hidden="1" outlineLevel="1" x14ac:dyDescent="0.3">
      <c r="B1896" s="126" t="s">
        <v>23</v>
      </c>
      <c r="C1896" s="143"/>
      <c r="D1896" s="137"/>
      <c r="E1896" s="124"/>
      <c r="F1896" s="124"/>
      <c r="G1896" s="124"/>
      <c r="H1896" s="156" t="str">
        <f t="shared" si="1751"/>
        <v/>
      </c>
      <c r="I1896" s="156" t="str">
        <f t="shared" si="1752"/>
        <v/>
      </c>
      <c r="J1896" s="156" t="str">
        <f t="shared" si="1753"/>
        <v/>
      </c>
      <c r="K1896" s="177" t="str">
        <f t="shared" si="1754"/>
        <v/>
      </c>
      <c r="L1896" s="164" t="str">
        <f t="shared" si="1755"/>
        <v>UN</v>
      </c>
      <c r="M1896" s="116"/>
      <c r="N1896" s="167"/>
      <c r="O1896" s="172">
        <f t="shared" si="1763"/>
        <v>0</v>
      </c>
      <c r="P1896" s="121">
        <f t="shared" si="1756"/>
        <v>0</v>
      </c>
      <c r="Q1896" s="116"/>
      <c r="R1896" s="167"/>
      <c r="S1896" s="172">
        <f t="shared" si="1757"/>
        <v>0</v>
      </c>
      <c r="T1896" s="121">
        <f t="shared" si="1758"/>
        <v>0</v>
      </c>
      <c r="U1896" s="116"/>
      <c r="V1896" s="167"/>
      <c r="W1896" s="172">
        <f t="shared" si="1759"/>
        <v>0</v>
      </c>
      <c r="X1896" s="121">
        <f t="shared" si="1760"/>
        <v>0</v>
      </c>
      <c r="Y1896" s="116"/>
      <c r="Z1896" s="167"/>
      <c r="AA1896" s="172">
        <f t="shared" si="1761"/>
        <v>0</v>
      </c>
      <c r="AB1896" s="121">
        <f t="shared" si="1762"/>
        <v>0</v>
      </c>
    </row>
    <row r="1897" spans="2:28" s="117" customFormat="1" hidden="1" outlineLevel="1" x14ac:dyDescent="0.3">
      <c r="B1897" s="126" t="s">
        <v>24</v>
      </c>
      <c r="C1897" s="143"/>
      <c r="D1897" s="137"/>
      <c r="E1897" s="124"/>
      <c r="F1897" s="124"/>
      <c r="G1897" s="124"/>
      <c r="H1897" s="156" t="str">
        <f t="shared" si="1751"/>
        <v/>
      </c>
      <c r="I1897" s="156" t="str">
        <f t="shared" si="1752"/>
        <v/>
      </c>
      <c r="J1897" s="156" t="str">
        <f t="shared" si="1753"/>
        <v/>
      </c>
      <c r="K1897" s="177" t="str">
        <f t="shared" si="1754"/>
        <v/>
      </c>
      <c r="L1897" s="164" t="str">
        <f t="shared" si="1755"/>
        <v>UN</v>
      </c>
      <c r="M1897" s="116"/>
      <c r="N1897" s="167"/>
      <c r="O1897" s="172">
        <f t="shared" si="1763"/>
        <v>0</v>
      </c>
      <c r="P1897" s="121">
        <f t="shared" si="1756"/>
        <v>0</v>
      </c>
      <c r="Q1897" s="116"/>
      <c r="R1897" s="167"/>
      <c r="S1897" s="172">
        <f t="shared" si="1757"/>
        <v>0</v>
      </c>
      <c r="T1897" s="121">
        <f t="shared" si="1758"/>
        <v>0</v>
      </c>
      <c r="U1897" s="116"/>
      <c r="V1897" s="167"/>
      <c r="W1897" s="172">
        <f t="shared" si="1759"/>
        <v>0</v>
      </c>
      <c r="X1897" s="121">
        <f t="shared" si="1760"/>
        <v>0</v>
      </c>
      <c r="Y1897" s="116"/>
      <c r="Z1897" s="167"/>
      <c r="AA1897" s="172">
        <f t="shared" si="1761"/>
        <v>0</v>
      </c>
      <c r="AB1897" s="121">
        <f t="shared" si="1762"/>
        <v>0</v>
      </c>
    </row>
    <row r="1898" spans="2:28" s="117" customFormat="1" hidden="1" outlineLevel="1" x14ac:dyDescent="0.3">
      <c r="B1898" s="126" t="s">
        <v>25</v>
      </c>
      <c r="C1898" s="143"/>
      <c r="D1898" s="137"/>
      <c r="E1898" s="124"/>
      <c r="F1898" s="124"/>
      <c r="G1898" s="124"/>
      <c r="H1898" s="156" t="str">
        <f t="shared" si="1751"/>
        <v/>
      </c>
      <c r="I1898" s="156" t="str">
        <f t="shared" si="1752"/>
        <v/>
      </c>
      <c r="J1898" s="156" t="str">
        <f t="shared" si="1753"/>
        <v/>
      </c>
      <c r="K1898" s="177" t="str">
        <f t="shared" si="1754"/>
        <v/>
      </c>
      <c r="L1898" s="164" t="str">
        <f t="shared" si="1755"/>
        <v>UN</v>
      </c>
      <c r="M1898" s="116"/>
      <c r="N1898" s="167"/>
      <c r="O1898" s="172">
        <f t="shared" si="1763"/>
        <v>0</v>
      </c>
      <c r="P1898" s="121">
        <f t="shared" si="1756"/>
        <v>0</v>
      </c>
      <c r="Q1898" s="116"/>
      <c r="R1898" s="167"/>
      <c r="S1898" s="172">
        <f t="shared" si="1757"/>
        <v>0</v>
      </c>
      <c r="T1898" s="121">
        <f t="shared" si="1758"/>
        <v>0</v>
      </c>
      <c r="U1898" s="116"/>
      <c r="V1898" s="167"/>
      <c r="W1898" s="172">
        <f t="shared" si="1759"/>
        <v>0</v>
      </c>
      <c r="X1898" s="121">
        <f t="shared" si="1760"/>
        <v>0</v>
      </c>
      <c r="Y1898" s="116"/>
      <c r="Z1898" s="167"/>
      <c r="AA1898" s="172">
        <f t="shared" si="1761"/>
        <v>0</v>
      </c>
      <c r="AB1898" s="121">
        <f t="shared" si="1762"/>
        <v>0</v>
      </c>
    </row>
    <row r="1899" spans="2:28" s="117" customFormat="1" hidden="1" outlineLevel="1" x14ac:dyDescent="0.3">
      <c r="B1899" s="126" t="s">
        <v>26</v>
      </c>
      <c r="C1899" s="143"/>
      <c r="D1899" s="137"/>
      <c r="E1899" s="124"/>
      <c r="F1899" s="124"/>
      <c r="G1899" s="124"/>
      <c r="H1899" s="156" t="str">
        <f t="shared" si="1751"/>
        <v/>
      </c>
      <c r="I1899" s="156" t="str">
        <f t="shared" si="1752"/>
        <v/>
      </c>
      <c r="J1899" s="156" t="str">
        <f t="shared" si="1753"/>
        <v/>
      </c>
      <c r="K1899" s="177" t="str">
        <f t="shared" si="1754"/>
        <v/>
      </c>
      <c r="L1899" s="164" t="str">
        <f t="shared" si="1755"/>
        <v>UN</v>
      </c>
      <c r="M1899" s="116"/>
      <c r="N1899" s="167"/>
      <c r="O1899" s="172">
        <f t="shared" si="1763"/>
        <v>0</v>
      </c>
      <c r="P1899" s="121">
        <f t="shared" si="1756"/>
        <v>0</v>
      </c>
      <c r="Q1899" s="116"/>
      <c r="R1899" s="167"/>
      <c r="S1899" s="172">
        <f t="shared" si="1757"/>
        <v>0</v>
      </c>
      <c r="T1899" s="121">
        <f t="shared" si="1758"/>
        <v>0</v>
      </c>
      <c r="U1899" s="116"/>
      <c r="V1899" s="167"/>
      <c r="W1899" s="172">
        <f t="shared" si="1759"/>
        <v>0</v>
      </c>
      <c r="X1899" s="121">
        <f t="shared" si="1760"/>
        <v>0</v>
      </c>
      <c r="Y1899" s="116"/>
      <c r="Z1899" s="167"/>
      <c r="AA1899" s="172">
        <f t="shared" si="1761"/>
        <v>0</v>
      </c>
      <c r="AB1899" s="121">
        <f t="shared" si="1762"/>
        <v>0</v>
      </c>
    </row>
    <row r="1900" spans="2:28" s="117" customFormat="1" hidden="1" outlineLevel="1" x14ac:dyDescent="0.3">
      <c r="B1900" s="126" t="s">
        <v>27</v>
      </c>
      <c r="C1900" s="143"/>
      <c r="D1900" s="137"/>
      <c r="E1900" s="124"/>
      <c r="F1900" s="124"/>
      <c r="G1900" s="124"/>
      <c r="H1900" s="156" t="str">
        <f t="shared" si="1751"/>
        <v/>
      </c>
      <c r="I1900" s="156" t="str">
        <f t="shared" si="1752"/>
        <v/>
      </c>
      <c r="J1900" s="156" t="str">
        <f t="shared" si="1753"/>
        <v/>
      </c>
      <c r="K1900" s="177" t="str">
        <f t="shared" si="1754"/>
        <v/>
      </c>
      <c r="L1900" s="164" t="str">
        <f t="shared" si="1755"/>
        <v>UN</v>
      </c>
      <c r="M1900" s="116"/>
      <c r="N1900" s="167"/>
      <c r="O1900" s="172">
        <f t="shared" si="1763"/>
        <v>0</v>
      </c>
      <c r="P1900" s="121">
        <f t="shared" si="1756"/>
        <v>0</v>
      </c>
      <c r="Q1900" s="116"/>
      <c r="R1900" s="167"/>
      <c r="S1900" s="172">
        <f t="shared" si="1757"/>
        <v>0</v>
      </c>
      <c r="T1900" s="121">
        <f t="shared" si="1758"/>
        <v>0</v>
      </c>
      <c r="U1900" s="116"/>
      <c r="V1900" s="167"/>
      <c r="W1900" s="172">
        <f t="shared" si="1759"/>
        <v>0</v>
      </c>
      <c r="X1900" s="121">
        <f t="shared" si="1760"/>
        <v>0</v>
      </c>
      <c r="Y1900" s="116"/>
      <c r="Z1900" s="167"/>
      <c r="AA1900" s="172">
        <f t="shared" si="1761"/>
        <v>0</v>
      </c>
      <c r="AB1900" s="121">
        <f t="shared" si="1762"/>
        <v>0</v>
      </c>
    </row>
    <row r="1901" spans="2:28" s="117" customFormat="1" ht="15" hidden="1" outlineLevel="1" thickBot="1" x14ac:dyDescent="0.35">
      <c r="B1901" s="127"/>
      <c r="C1901" s="128"/>
      <c r="D1901" s="140"/>
      <c r="E1901" s="129"/>
      <c r="F1901" s="129"/>
      <c r="G1901" s="129"/>
      <c r="H1901" s="129"/>
      <c r="I1901" s="129"/>
      <c r="J1901" s="129"/>
      <c r="K1901" s="178"/>
      <c r="L1901" s="165"/>
      <c r="M1901" s="116"/>
      <c r="N1901" s="168"/>
      <c r="O1901" s="173"/>
      <c r="P1901" s="130"/>
      <c r="Q1901" s="116"/>
      <c r="R1901" s="168"/>
      <c r="S1901" s="173"/>
      <c r="T1901" s="130"/>
      <c r="U1901" s="116"/>
      <c r="V1901" s="168"/>
      <c r="W1901" s="173"/>
      <c r="X1901" s="130"/>
      <c r="Y1901" s="116"/>
      <c r="Z1901" s="168"/>
      <c r="AA1901" s="173"/>
      <c r="AB1901" s="130"/>
    </row>
    <row r="1902" spans="2:28" s="120" customFormat="1" ht="9" hidden="1" customHeight="1" outlineLevel="1" thickBot="1" x14ac:dyDescent="0.35">
      <c r="K1902" s="174"/>
      <c r="L1902" s="123"/>
      <c r="M1902" s="116"/>
      <c r="N1902" s="123"/>
      <c r="O1902" s="169"/>
      <c r="Q1902" s="116"/>
      <c r="R1902" s="123"/>
      <c r="S1902" s="169"/>
      <c r="U1902" s="116"/>
      <c r="V1902" s="123"/>
      <c r="W1902" s="169"/>
      <c r="Y1902" s="116"/>
      <c r="Z1902" s="123"/>
      <c r="AA1902" s="169"/>
    </row>
    <row r="1903" spans="2:28" s="122" customFormat="1" ht="15" hidden="1" outlineLevel="1" thickBot="1" x14ac:dyDescent="0.35">
      <c r="B1903" s="132" t="s">
        <v>8</v>
      </c>
      <c r="C1903" s="132" t="s">
        <v>9</v>
      </c>
      <c r="D1903" s="134" t="s">
        <v>12</v>
      </c>
      <c r="E1903" s="133" t="s">
        <v>14</v>
      </c>
      <c r="F1903" s="133" t="s">
        <v>15</v>
      </c>
      <c r="G1903" s="133" t="s">
        <v>16</v>
      </c>
      <c r="H1903" s="133" t="s">
        <v>2214</v>
      </c>
      <c r="I1903" s="133" t="s">
        <v>54</v>
      </c>
      <c r="J1903" s="133" t="s">
        <v>55</v>
      </c>
      <c r="K1903" s="175" t="s">
        <v>17</v>
      </c>
      <c r="L1903" s="162" t="s">
        <v>56</v>
      </c>
      <c r="M1903" s="116"/>
      <c r="N1903" s="161" t="s">
        <v>2213</v>
      </c>
      <c r="O1903" s="170" t="s">
        <v>1</v>
      </c>
      <c r="P1903" s="135" t="s">
        <v>0</v>
      </c>
      <c r="Q1903" s="116"/>
      <c r="R1903" s="161" t="s">
        <v>2213</v>
      </c>
      <c r="S1903" s="170" t="s">
        <v>1</v>
      </c>
      <c r="T1903" s="135" t="s">
        <v>0</v>
      </c>
      <c r="U1903" s="116"/>
      <c r="V1903" s="161" t="s">
        <v>2213</v>
      </c>
      <c r="W1903" s="170" t="s">
        <v>1</v>
      </c>
      <c r="X1903" s="135" t="s">
        <v>0</v>
      </c>
      <c r="Y1903" s="116"/>
      <c r="Z1903" s="161" t="s">
        <v>2213</v>
      </c>
      <c r="AA1903" s="170" t="s">
        <v>1</v>
      </c>
      <c r="AB1903" s="135" t="s">
        <v>0</v>
      </c>
    </row>
    <row r="1904" spans="2:28" s="120" customFormat="1" ht="9" customHeight="1" collapsed="1" thickBot="1" x14ac:dyDescent="0.35">
      <c r="K1904" s="174"/>
      <c r="L1904" s="123"/>
      <c r="M1904" s="116"/>
      <c r="N1904" s="123"/>
      <c r="O1904" s="169"/>
      <c r="Q1904" s="116"/>
      <c r="R1904" s="123"/>
      <c r="S1904" s="169"/>
      <c r="U1904" s="116"/>
      <c r="V1904" s="123"/>
      <c r="W1904" s="169"/>
      <c r="Y1904" s="116"/>
      <c r="Z1904" s="123"/>
      <c r="AA1904" s="169"/>
    </row>
    <row r="1905" spans="2:28" s="117" customFormat="1" ht="18" x14ac:dyDescent="0.3">
      <c r="B1905" s="141" t="s">
        <v>2457</v>
      </c>
      <c r="C1905" s="348" t="str">
        <f>IFERROR(INDEX(DATA!$E$6:$E$457,MATCH(B1905,DATA!$D$6:$D$457,0)),"")</f>
        <v>TUBO GALVANIZADO O IMC DE 4"</v>
      </c>
      <c r="D1905" s="349"/>
      <c r="E1905" s="349"/>
      <c r="F1905" s="349"/>
      <c r="G1905" s="350"/>
      <c r="H1905" s="160"/>
      <c r="I1905" s="136"/>
      <c r="J1905" s="136"/>
      <c r="K1905" s="176"/>
      <c r="L1905" s="142" t="str">
        <f>IFERROR(INDEX(DATA!$F$6:$F$457,MATCH(B1905,DATA!$D$6:$D$457,0)),"")</f>
        <v>UN</v>
      </c>
      <c r="M1905" s="116"/>
      <c r="N1905" s="138"/>
      <c r="O1905" s="171">
        <f>ROUND(SUM(O1906:O1916),0)</f>
        <v>2</v>
      </c>
      <c r="P1905" s="125"/>
      <c r="Q1905" s="116"/>
      <c r="R1905" s="166"/>
      <c r="S1905" s="171">
        <f>ROUND(SUM(S1906:S1916),0)</f>
        <v>2</v>
      </c>
      <c r="T1905" s="125"/>
      <c r="U1905" s="116"/>
      <c r="V1905" s="166"/>
      <c r="W1905" s="171">
        <f>ROUND(SUM(W1906:W1916),0)</f>
        <v>2</v>
      </c>
      <c r="X1905" s="125"/>
      <c r="Y1905" s="116"/>
      <c r="Z1905" s="166"/>
      <c r="AA1905" s="171">
        <f>ROUND(SUM(AA1906:AA1916),0)</f>
        <v>2</v>
      </c>
      <c r="AB1905" s="125"/>
    </row>
    <row r="1906" spans="2:28" s="117" customFormat="1" hidden="1" outlineLevel="1" x14ac:dyDescent="0.3">
      <c r="B1906" s="126" t="s">
        <v>18</v>
      </c>
      <c r="C1906" s="143"/>
      <c r="D1906" s="137">
        <v>1</v>
      </c>
      <c r="E1906" s="139"/>
      <c r="F1906" s="139"/>
      <c r="G1906" s="139"/>
      <c r="H1906" s="156" t="str">
        <f>IF(L1906="ML",N1906,"")</f>
        <v/>
      </c>
      <c r="I1906" s="156" t="str">
        <f>IF(L1906="M2",N1906,"")</f>
        <v/>
      </c>
      <c r="J1906" s="156" t="str">
        <f>IF(L1906="M3",N1906,"")</f>
        <v/>
      </c>
      <c r="K1906" s="177" t="str">
        <f>IF(L1906="KG",N1906,"")</f>
        <v/>
      </c>
      <c r="L1906" s="164" t="str">
        <f>L1905</f>
        <v>UN</v>
      </c>
      <c r="M1906" s="116"/>
      <c r="N1906" s="167">
        <v>2</v>
      </c>
      <c r="O1906" s="172">
        <f t="shared" ref="O1906" si="1764">IFERROR(D1906*N1906,"")</f>
        <v>2</v>
      </c>
      <c r="P1906" s="121">
        <f>IFERROR(O1906/$O$1905,"")</f>
        <v>1</v>
      </c>
      <c r="Q1906" s="116"/>
      <c r="R1906" s="167">
        <v>2</v>
      </c>
      <c r="S1906" s="172">
        <f>IFERROR(D1906*R1906,"")</f>
        <v>2</v>
      </c>
      <c r="T1906" s="121">
        <f>IFERROR(S1906/$S$1905,"")</f>
        <v>1</v>
      </c>
      <c r="U1906" s="116"/>
      <c r="V1906" s="167">
        <v>2</v>
      </c>
      <c r="W1906" s="172">
        <f>IFERROR(D1906*V1906,"")</f>
        <v>2</v>
      </c>
      <c r="X1906" s="121">
        <f>IFERROR(W1906/$W$1905,"")</f>
        <v>1</v>
      </c>
      <c r="Y1906" s="116"/>
      <c r="Z1906" s="167">
        <v>2</v>
      </c>
      <c r="AA1906" s="172">
        <f>IFERROR(D1906*Z1906,"")</f>
        <v>2</v>
      </c>
      <c r="AB1906" s="121">
        <f>IFERROR(AA1906/$AA$1905,"")</f>
        <v>1</v>
      </c>
    </row>
    <row r="1907" spans="2:28" s="117" customFormat="1" hidden="1" outlineLevel="1" x14ac:dyDescent="0.3">
      <c r="B1907" s="126" t="s">
        <v>19</v>
      </c>
      <c r="C1907" s="143"/>
      <c r="D1907" s="137"/>
      <c r="E1907" s="124"/>
      <c r="F1907" s="124"/>
      <c r="G1907" s="124"/>
      <c r="H1907" s="156" t="str">
        <f t="shared" ref="H1907:H1915" si="1765">IF(L1907="ML",N1907,"")</f>
        <v/>
      </c>
      <c r="I1907" s="156" t="str">
        <f t="shared" ref="I1907:I1915" si="1766">IF(L1907="M2",N1907,"")</f>
        <v/>
      </c>
      <c r="J1907" s="156" t="str">
        <f t="shared" ref="J1907:J1915" si="1767">IF(L1907="M3",N1907,"")</f>
        <v/>
      </c>
      <c r="K1907" s="177" t="str">
        <f t="shared" ref="K1907:K1915" si="1768">IF(L1907="KG",N1907,"")</f>
        <v/>
      </c>
      <c r="L1907" s="164" t="str">
        <f t="shared" ref="L1907:L1915" si="1769">L1906</f>
        <v>UN</v>
      </c>
      <c r="M1907" s="116"/>
      <c r="N1907" s="167"/>
      <c r="O1907" s="172">
        <f>IFERROR(D1907*N1907,"")</f>
        <v>0</v>
      </c>
      <c r="P1907" s="121">
        <f t="shared" ref="P1907:P1915" si="1770">IFERROR(O1907/$O$1905,"")</f>
        <v>0</v>
      </c>
      <c r="Q1907" s="116"/>
      <c r="R1907" s="167"/>
      <c r="S1907" s="172">
        <f t="shared" ref="S1907:S1915" si="1771">IFERROR(D1907*R1907,"")</f>
        <v>0</v>
      </c>
      <c r="T1907" s="121">
        <f t="shared" ref="T1907:T1915" si="1772">IFERROR(S1907/$S$1905,"")</f>
        <v>0</v>
      </c>
      <c r="U1907" s="116"/>
      <c r="V1907" s="167"/>
      <c r="W1907" s="172">
        <f t="shared" ref="W1907:W1915" si="1773">IFERROR(D1907*V1907,"")</f>
        <v>0</v>
      </c>
      <c r="X1907" s="121">
        <f t="shared" ref="X1907:X1915" si="1774">IFERROR(W1907/$W$1905,"")</f>
        <v>0</v>
      </c>
      <c r="Y1907" s="116"/>
      <c r="Z1907" s="167"/>
      <c r="AA1907" s="172">
        <f t="shared" ref="AA1907:AA1915" si="1775">IFERROR(D1907*Z1907,"")</f>
        <v>0</v>
      </c>
      <c r="AB1907" s="121">
        <f t="shared" ref="AB1907:AB1915" si="1776">IFERROR(AA1907/$AA$1905,"")</f>
        <v>0</v>
      </c>
    </row>
    <row r="1908" spans="2:28" s="117" customFormat="1" hidden="1" outlineLevel="1" x14ac:dyDescent="0.3">
      <c r="B1908" s="126" t="s">
        <v>20</v>
      </c>
      <c r="C1908" s="143"/>
      <c r="D1908" s="137"/>
      <c r="E1908" s="124"/>
      <c r="F1908" s="124"/>
      <c r="G1908" s="124"/>
      <c r="H1908" s="156" t="str">
        <f t="shared" si="1765"/>
        <v/>
      </c>
      <c r="I1908" s="156" t="str">
        <f t="shared" si="1766"/>
        <v/>
      </c>
      <c r="J1908" s="156" t="str">
        <f t="shared" si="1767"/>
        <v/>
      </c>
      <c r="K1908" s="177" t="str">
        <f t="shared" si="1768"/>
        <v/>
      </c>
      <c r="L1908" s="164" t="str">
        <f t="shared" si="1769"/>
        <v>UN</v>
      </c>
      <c r="M1908" s="116"/>
      <c r="N1908" s="167"/>
      <c r="O1908" s="172">
        <f t="shared" ref="O1908:O1915" si="1777">IFERROR(D1908*N1908,"")</f>
        <v>0</v>
      </c>
      <c r="P1908" s="121">
        <f t="shared" si="1770"/>
        <v>0</v>
      </c>
      <c r="Q1908" s="116"/>
      <c r="R1908" s="167"/>
      <c r="S1908" s="172">
        <f t="shared" si="1771"/>
        <v>0</v>
      </c>
      <c r="T1908" s="121">
        <f t="shared" si="1772"/>
        <v>0</v>
      </c>
      <c r="U1908" s="116"/>
      <c r="V1908" s="167"/>
      <c r="W1908" s="172">
        <f t="shared" si="1773"/>
        <v>0</v>
      </c>
      <c r="X1908" s="121">
        <f t="shared" si="1774"/>
        <v>0</v>
      </c>
      <c r="Y1908" s="116"/>
      <c r="Z1908" s="167"/>
      <c r="AA1908" s="172">
        <f t="shared" si="1775"/>
        <v>0</v>
      </c>
      <c r="AB1908" s="121">
        <f t="shared" si="1776"/>
        <v>0</v>
      </c>
    </row>
    <row r="1909" spans="2:28" s="117" customFormat="1" hidden="1" outlineLevel="1" x14ac:dyDescent="0.3">
      <c r="B1909" s="126" t="s">
        <v>21</v>
      </c>
      <c r="C1909" s="143"/>
      <c r="D1909" s="137"/>
      <c r="E1909" s="124"/>
      <c r="F1909" s="124"/>
      <c r="G1909" s="124"/>
      <c r="H1909" s="156" t="str">
        <f t="shared" si="1765"/>
        <v/>
      </c>
      <c r="I1909" s="156" t="str">
        <f t="shared" si="1766"/>
        <v/>
      </c>
      <c r="J1909" s="156" t="str">
        <f t="shared" si="1767"/>
        <v/>
      </c>
      <c r="K1909" s="177" t="str">
        <f t="shared" si="1768"/>
        <v/>
      </c>
      <c r="L1909" s="164" t="str">
        <f t="shared" si="1769"/>
        <v>UN</v>
      </c>
      <c r="M1909" s="116"/>
      <c r="N1909" s="167"/>
      <c r="O1909" s="172">
        <f t="shared" si="1777"/>
        <v>0</v>
      </c>
      <c r="P1909" s="121">
        <f t="shared" si="1770"/>
        <v>0</v>
      </c>
      <c r="Q1909" s="116"/>
      <c r="R1909" s="167"/>
      <c r="S1909" s="172">
        <f t="shared" si="1771"/>
        <v>0</v>
      </c>
      <c r="T1909" s="121">
        <f t="shared" si="1772"/>
        <v>0</v>
      </c>
      <c r="U1909" s="116"/>
      <c r="V1909" s="167"/>
      <c r="W1909" s="172">
        <f t="shared" si="1773"/>
        <v>0</v>
      </c>
      <c r="X1909" s="121">
        <f t="shared" si="1774"/>
        <v>0</v>
      </c>
      <c r="Y1909" s="116"/>
      <c r="Z1909" s="167"/>
      <c r="AA1909" s="172">
        <f t="shared" si="1775"/>
        <v>0</v>
      </c>
      <c r="AB1909" s="121">
        <f t="shared" si="1776"/>
        <v>0</v>
      </c>
    </row>
    <row r="1910" spans="2:28" s="117" customFormat="1" hidden="1" outlineLevel="1" x14ac:dyDescent="0.3">
      <c r="B1910" s="126" t="s">
        <v>22</v>
      </c>
      <c r="C1910" s="143"/>
      <c r="D1910" s="137"/>
      <c r="E1910" s="124"/>
      <c r="F1910" s="124"/>
      <c r="G1910" s="124"/>
      <c r="H1910" s="156" t="str">
        <f t="shared" si="1765"/>
        <v/>
      </c>
      <c r="I1910" s="156" t="str">
        <f t="shared" si="1766"/>
        <v/>
      </c>
      <c r="J1910" s="156" t="str">
        <f t="shared" si="1767"/>
        <v/>
      </c>
      <c r="K1910" s="177" t="str">
        <f t="shared" si="1768"/>
        <v/>
      </c>
      <c r="L1910" s="164" t="str">
        <f t="shared" si="1769"/>
        <v>UN</v>
      </c>
      <c r="M1910" s="116"/>
      <c r="N1910" s="167"/>
      <c r="O1910" s="172">
        <f t="shared" si="1777"/>
        <v>0</v>
      </c>
      <c r="P1910" s="121">
        <f t="shared" si="1770"/>
        <v>0</v>
      </c>
      <c r="Q1910" s="116"/>
      <c r="R1910" s="167"/>
      <c r="S1910" s="172">
        <f t="shared" si="1771"/>
        <v>0</v>
      </c>
      <c r="T1910" s="121">
        <f t="shared" si="1772"/>
        <v>0</v>
      </c>
      <c r="U1910" s="116"/>
      <c r="V1910" s="167"/>
      <c r="W1910" s="172">
        <f t="shared" si="1773"/>
        <v>0</v>
      </c>
      <c r="X1910" s="121">
        <f t="shared" si="1774"/>
        <v>0</v>
      </c>
      <c r="Y1910" s="116"/>
      <c r="Z1910" s="167"/>
      <c r="AA1910" s="172">
        <f t="shared" si="1775"/>
        <v>0</v>
      </c>
      <c r="AB1910" s="121">
        <f t="shared" si="1776"/>
        <v>0</v>
      </c>
    </row>
    <row r="1911" spans="2:28" s="117" customFormat="1" hidden="1" outlineLevel="1" x14ac:dyDescent="0.3">
      <c r="B1911" s="126" t="s">
        <v>23</v>
      </c>
      <c r="C1911" s="143"/>
      <c r="D1911" s="137"/>
      <c r="E1911" s="124"/>
      <c r="F1911" s="124"/>
      <c r="G1911" s="124"/>
      <c r="H1911" s="156" t="str">
        <f t="shared" si="1765"/>
        <v/>
      </c>
      <c r="I1911" s="156" t="str">
        <f t="shared" si="1766"/>
        <v/>
      </c>
      <c r="J1911" s="156" t="str">
        <f t="shared" si="1767"/>
        <v/>
      </c>
      <c r="K1911" s="177" t="str">
        <f t="shared" si="1768"/>
        <v/>
      </c>
      <c r="L1911" s="164" t="str">
        <f t="shared" si="1769"/>
        <v>UN</v>
      </c>
      <c r="M1911" s="116"/>
      <c r="N1911" s="167"/>
      <c r="O1911" s="172">
        <f t="shared" si="1777"/>
        <v>0</v>
      </c>
      <c r="P1911" s="121">
        <f t="shared" si="1770"/>
        <v>0</v>
      </c>
      <c r="Q1911" s="116"/>
      <c r="R1911" s="167"/>
      <c r="S1911" s="172">
        <f t="shared" si="1771"/>
        <v>0</v>
      </c>
      <c r="T1911" s="121">
        <f t="shared" si="1772"/>
        <v>0</v>
      </c>
      <c r="U1911" s="116"/>
      <c r="V1911" s="167"/>
      <c r="W1911" s="172">
        <f t="shared" si="1773"/>
        <v>0</v>
      </c>
      <c r="X1911" s="121">
        <f t="shared" si="1774"/>
        <v>0</v>
      </c>
      <c r="Y1911" s="116"/>
      <c r="Z1911" s="167"/>
      <c r="AA1911" s="172">
        <f t="shared" si="1775"/>
        <v>0</v>
      </c>
      <c r="AB1911" s="121">
        <f t="shared" si="1776"/>
        <v>0</v>
      </c>
    </row>
    <row r="1912" spans="2:28" s="117" customFormat="1" hidden="1" outlineLevel="1" x14ac:dyDescent="0.3">
      <c r="B1912" s="126" t="s">
        <v>24</v>
      </c>
      <c r="C1912" s="143"/>
      <c r="D1912" s="137"/>
      <c r="E1912" s="124"/>
      <c r="F1912" s="124"/>
      <c r="G1912" s="124"/>
      <c r="H1912" s="156" t="str">
        <f t="shared" si="1765"/>
        <v/>
      </c>
      <c r="I1912" s="156" t="str">
        <f t="shared" si="1766"/>
        <v/>
      </c>
      <c r="J1912" s="156" t="str">
        <f t="shared" si="1767"/>
        <v/>
      </c>
      <c r="K1912" s="177" t="str">
        <f t="shared" si="1768"/>
        <v/>
      </c>
      <c r="L1912" s="164" t="str">
        <f t="shared" si="1769"/>
        <v>UN</v>
      </c>
      <c r="M1912" s="116"/>
      <c r="N1912" s="167"/>
      <c r="O1912" s="172">
        <f t="shared" si="1777"/>
        <v>0</v>
      </c>
      <c r="P1912" s="121">
        <f t="shared" si="1770"/>
        <v>0</v>
      </c>
      <c r="Q1912" s="116"/>
      <c r="R1912" s="167"/>
      <c r="S1912" s="172">
        <f t="shared" si="1771"/>
        <v>0</v>
      </c>
      <c r="T1912" s="121">
        <f t="shared" si="1772"/>
        <v>0</v>
      </c>
      <c r="U1912" s="116"/>
      <c r="V1912" s="167"/>
      <c r="W1912" s="172">
        <f t="shared" si="1773"/>
        <v>0</v>
      </c>
      <c r="X1912" s="121">
        <f t="shared" si="1774"/>
        <v>0</v>
      </c>
      <c r="Y1912" s="116"/>
      <c r="Z1912" s="167"/>
      <c r="AA1912" s="172">
        <f t="shared" si="1775"/>
        <v>0</v>
      </c>
      <c r="AB1912" s="121">
        <f t="shared" si="1776"/>
        <v>0</v>
      </c>
    </row>
    <row r="1913" spans="2:28" s="117" customFormat="1" hidden="1" outlineLevel="1" x14ac:dyDescent="0.3">
      <c r="B1913" s="126" t="s">
        <v>25</v>
      </c>
      <c r="C1913" s="143"/>
      <c r="D1913" s="137"/>
      <c r="E1913" s="124"/>
      <c r="F1913" s="124"/>
      <c r="G1913" s="124"/>
      <c r="H1913" s="156" t="str">
        <f t="shared" si="1765"/>
        <v/>
      </c>
      <c r="I1913" s="156" t="str">
        <f t="shared" si="1766"/>
        <v/>
      </c>
      <c r="J1913" s="156" t="str">
        <f t="shared" si="1767"/>
        <v/>
      </c>
      <c r="K1913" s="177" t="str">
        <f t="shared" si="1768"/>
        <v/>
      </c>
      <c r="L1913" s="164" t="str">
        <f t="shared" si="1769"/>
        <v>UN</v>
      </c>
      <c r="M1913" s="116"/>
      <c r="N1913" s="167"/>
      <c r="O1913" s="172">
        <f t="shared" si="1777"/>
        <v>0</v>
      </c>
      <c r="P1913" s="121">
        <f t="shared" si="1770"/>
        <v>0</v>
      </c>
      <c r="Q1913" s="116"/>
      <c r="R1913" s="167"/>
      <c r="S1913" s="172">
        <f t="shared" si="1771"/>
        <v>0</v>
      </c>
      <c r="T1913" s="121">
        <f t="shared" si="1772"/>
        <v>0</v>
      </c>
      <c r="U1913" s="116"/>
      <c r="V1913" s="167"/>
      <c r="W1913" s="172">
        <f t="shared" si="1773"/>
        <v>0</v>
      </c>
      <c r="X1913" s="121">
        <f t="shared" si="1774"/>
        <v>0</v>
      </c>
      <c r="Y1913" s="116"/>
      <c r="Z1913" s="167"/>
      <c r="AA1913" s="172">
        <f t="shared" si="1775"/>
        <v>0</v>
      </c>
      <c r="AB1913" s="121">
        <f t="shared" si="1776"/>
        <v>0</v>
      </c>
    </row>
    <row r="1914" spans="2:28" s="117" customFormat="1" hidden="1" outlineLevel="1" x14ac:dyDescent="0.3">
      <c r="B1914" s="126" t="s">
        <v>26</v>
      </c>
      <c r="C1914" s="143"/>
      <c r="D1914" s="137"/>
      <c r="E1914" s="124"/>
      <c r="F1914" s="124"/>
      <c r="G1914" s="124"/>
      <c r="H1914" s="156" t="str">
        <f t="shared" si="1765"/>
        <v/>
      </c>
      <c r="I1914" s="156" t="str">
        <f t="shared" si="1766"/>
        <v/>
      </c>
      <c r="J1914" s="156" t="str">
        <f t="shared" si="1767"/>
        <v/>
      </c>
      <c r="K1914" s="177" t="str">
        <f t="shared" si="1768"/>
        <v/>
      </c>
      <c r="L1914" s="164" t="str">
        <f t="shared" si="1769"/>
        <v>UN</v>
      </c>
      <c r="M1914" s="116"/>
      <c r="N1914" s="167"/>
      <c r="O1914" s="172">
        <f t="shared" si="1777"/>
        <v>0</v>
      </c>
      <c r="P1914" s="121">
        <f t="shared" si="1770"/>
        <v>0</v>
      </c>
      <c r="Q1914" s="116"/>
      <c r="R1914" s="167"/>
      <c r="S1914" s="172">
        <f t="shared" si="1771"/>
        <v>0</v>
      </c>
      <c r="T1914" s="121">
        <f t="shared" si="1772"/>
        <v>0</v>
      </c>
      <c r="U1914" s="116"/>
      <c r="V1914" s="167"/>
      <c r="W1914" s="172">
        <f t="shared" si="1773"/>
        <v>0</v>
      </c>
      <c r="X1914" s="121">
        <f t="shared" si="1774"/>
        <v>0</v>
      </c>
      <c r="Y1914" s="116"/>
      <c r="Z1914" s="167"/>
      <c r="AA1914" s="172">
        <f t="shared" si="1775"/>
        <v>0</v>
      </c>
      <c r="AB1914" s="121">
        <f t="shared" si="1776"/>
        <v>0</v>
      </c>
    </row>
    <row r="1915" spans="2:28" s="117" customFormat="1" hidden="1" outlineLevel="1" x14ac:dyDescent="0.3">
      <c r="B1915" s="126" t="s">
        <v>27</v>
      </c>
      <c r="C1915" s="143"/>
      <c r="D1915" s="137"/>
      <c r="E1915" s="124"/>
      <c r="F1915" s="124"/>
      <c r="G1915" s="124"/>
      <c r="H1915" s="156" t="str">
        <f t="shared" si="1765"/>
        <v/>
      </c>
      <c r="I1915" s="156" t="str">
        <f t="shared" si="1766"/>
        <v/>
      </c>
      <c r="J1915" s="156" t="str">
        <f t="shared" si="1767"/>
        <v/>
      </c>
      <c r="K1915" s="177" t="str">
        <f t="shared" si="1768"/>
        <v/>
      </c>
      <c r="L1915" s="164" t="str">
        <f t="shared" si="1769"/>
        <v>UN</v>
      </c>
      <c r="M1915" s="116"/>
      <c r="N1915" s="167"/>
      <c r="O1915" s="172">
        <f t="shared" si="1777"/>
        <v>0</v>
      </c>
      <c r="P1915" s="121">
        <f t="shared" si="1770"/>
        <v>0</v>
      </c>
      <c r="Q1915" s="116"/>
      <c r="R1915" s="167"/>
      <c r="S1915" s="172">
        <f t="shared" si="1771"/>
        <v>0</v>
      </c>
      <c r="T1915" s="121">
        <f t="shared" si="1772"/>
        <v>0</v>
      </c>
      <c r="U1915" s="116"/>
      <c r="V1915" s="167"/>
      <c r="W1915" s="172">
        <f t="shared" si="1773"/>
        <v>0</v>
      </c>
      <c r="X1915" s="121">
        <f t="shared" si="1774"/>
        <v>0</v>
      </c>
      <c r="Y1915" s="116"/>
      <c r="Z1915" s="167"/>
      <c r="AA1915" s="172">
        <f t="shared" si="1775"/>
        <v>0</v>
      </c>
      <c r="AB1915" s="121">
        <f t="shared" si="1776"/>
        <v>0</v>
      </c>
    </row>
    <row r="1916" spans="2:28" s="117" customFormat="1" ht="15" hidden="1" outlineLevel="1" thickBot="1" x14ac:dyDescent="0.35">
      <c r="B1916" s="127"/>
      <c r="C1916" s="128"/>
      <c r="D1916" s="140"/>
      <c r="E1916" s="129"/>
      <c r="F1916" s="129"/>
      <c r="G1916" s="129"/>
      <c r="H1916" s="129"/>
      <c r="I1916" s="129"/>
      <c r="J1916" s="129"/>
      <c r="K1916" s="178"/>
      <c r="L1916" s="165"/>
      <c r="M1916" s="116"/>
      <c r="N1916" s="168"/>
      <c r="O1916" s="173"/>
      <c r="P1916" s="130"/>
      <c r="Q1916" s="116"/>
      <c r="R1916" s="168"/>
      <c r="S1916" s="173"/>
      <c r="T1916" s="130"/>
      <c r="U1916" s="116"/>
      <c r="V1916" s="168"/>
      <c r="W1916" s="173"/>
      <c r="X1916" s="130"/>
      <c r="Y1916" s="116"/>
      <c r="Z1916" s="168"/>
      <c r="AA1916" s="173"/>
      <c r="AB1916" s="130"/>
    </row>
    <row r="1917" spans="2:28" s="120" customFormat="1" ht="9" hidden="1" customHeight="1" outlineLevel="1" thickBot="1" x14ac:dyDescent="0.35">
      <c r="K1917" s="174"/>
      <c r="L1917" s="123"/>
      <c r="M1917" s="116"/>
      <c r="N1917" s="123"/>
      <c r="O1917" s="169"/>
      <c r="Q1917" s="116"/>
      <c r="R1917" s="123"/>
      <c r="S1917" s="169"/>
      <c r="U1917" s="116"/>
      <c r="V1917" s="123"/>
      <c r="W1917" s="169"/>
      <c r="Y1917" s="116"/>
      <c r="Z1917" s="123"/>
      <c r="AA1917" s="169"/>
    </row>
    <row r="1918" spans="2:28" s="122" customFormat="1" ht="15" hidden="1" outlineLevel="1" thickBot="1" x14ac:dyDescent="0.35">
      <c r="B1918" s="132" t="s">
        <v>8</v>
      </c>
      <c r="C1918" s="132" t="s">
        <v>9</v>
      </c>
      <c r="D1918" s="134" t="s">
        <v>12</v>
      </c>
      <c r="E1918" s="133" t="s">
        <v>14</v>
      </c>
      <c r="F1918" s="133" t="s">
        <v>15</v>
      </c>
      <c r="G1918" s="133" t="s">
        <v>16</v>
      </c>
      <c r="H1918" s="133" t="s">
        <v>2214</v>
      </c>
      <c r="I1918" s="133" t="s">
        <v>54</v>
      </c>
      <c r="J1918" s="133" t="s">
        <v>55</v>
      </c>
      <c r="K1918" s="175" t="s">
        <v>17</v>
      </c>
      <c r="L1918" s="162" t="s">
        <v>56</v>
      </c>
      <c r="M1918" s="116"/>
      <c r="N1918" s="161" t="s">
        <v>2213</v>
      </c>
      <c r="O1918" s="170" t="s">
        <v>1</v>
      </c>
      <c r="P1918" s="135" t="s">
        <v>0</v>
      </c>
      <c r="Q1918" s="116"/>
      <c r="R1918" s="161" t="s">
        <v>2213</v>
      </c>
      <c r="S1918" s="170" t="s">
        <v>1</v>
      </c>
      <c r="T1918" s="135" t="s">
        <v>0</v>
      </c>
      <c r="U1918" s="116"/>
      <c r="V1918" s="161" t="s">
        <v>2213</v>
      </c>
      <c r="W1918" s="170" t="s">
        <v>1</v>
      </c>
      <c r="X1918" s="135" t="s">
        <v>0</v>
      </c>
      <c r="Y1918" s="116"/>
      <c r="Z1918" s="161" t="s">
        <v>2213</v>
      </c>
      <c r="AA1918" s="170" t="s">
        <v>1</v>
      </c>
      <c r="AB1918" s="135" t="s">
        <v>0</v>
      </c>
    </row>
    <row r="1919" spans="2:28" s="120" customFormat="1" ht="9" customHeight="1" collapsed="1" thickBot="1" x14ac:dyDescent="0.35">
      <c r="K1919" s="174"/>
      <c r="L1919" s="123"/>
      <c r="M1919" s="116"/>
      <c r="N1919" s="123"/>
      <c r="O1919" s="169"/>
      <c r="Q1919" s="116"/>
      <c r="R1919" s="123"/>
      <c r="S1919" s="169"/>
      <c r="U1919" s="116"/>
      <c r="V1919" s="123"/>
      <c r="W1919" s="169"/>
      <c r="Y1919" s="116"/>
      <c r="Z1919" s="123"/>
      <c r="AA1919" s="169"/>
    </row>
    <row r="1920" spans="2:28" s="117" customFormat="1" ht="18" x14ac:dyDescent="0.3">
      <c r="B1920" s="141" t="s">
        <v>2458</v>
      </c>
      <c r="C1920" s="348" t="str">
        <f>IFERROR(INDEX(DATA!$E$6:$E$457,MATCH(B1920,DATA!$D$6:$D$457,0)),"")</f>
        <v>CAPACETE GALVANIZADO 4"</v>
      </c>
      <c r="D1920" s="349"/>
      <c r="E1920" s="349"/>
      <c r="F1920" s="349"/>
      <c r="G1920" s="350"/>
      <c r="H1920" s="160"/>
      <c r="I1920" s="136"/>
      <c r="J1920" s="136"/>
      <c r="K1920" s="176"/>
      <c r="L1920" s="142" t="str">
        <f>IFERROR(INDEX(DATA!$F$6:$F$457,MATCH(B1920,DATA!$D$6:$D$457,0)),"")</f>
        <v>UN</v>
      </c>
      <c r="M1920" s="116"/>
      <c r="N1920" s="138"/>
      <c r="O1920" s="171">
        <f>ROUND(SUM(O1921:O1931),0)</f>
        <v>1</v>
      </c>
      <c r="P1920" s="125"/>
      <c r="Q1920" s="116"/>
      <c r="R1920" s="166"/>
      <c r="S1920" s="171">
        <f>ROUND(SUM(S1921:S1931),0)</f>
        <v>1</v>
      </c>
      <c r="T1920" s="125"/>
      <c r="U1920" s="116"/>
      <c r="V1920" s="166"/>
      <c r="W1920" s="171">
        <f>ROUND(SUM(W1921:W1931),0)</f>
        <v>1</v>
      </c>
      <c r="X1920" s="125"/>
      <c r="Y1920" s="116"/>
      <c r="Z1920" s="166"/>
      <c r="AA1920" s="171">
        <f>ROUND(SUM(AA1921:AA1931),0)</f>
        <v>1</v>
      </c>
      <c r="AB1920" s="125"/>
    </row>
    <row r="1921" spans="2:28" s="117" customFormat="1" hidden="1" outlineLevel="1" x14ac:dyDescent="0.3">
      <c r="B1921" s="126" t="s">
        <v>18</v>
      </c>
      <c r="C1921" s="143"/>
      <c r="D1921" s="137">
        <v>1</v>
      </c>
      <c r="E1921" s="139"/>
      <c r="F1921" s="139"/>
      <c r="G1921" s="139"/>
      <c r="H1921" s="156" t="str">
        <f>IF(L1921="ML",N1921,"")</f>
        <v/>
      </c>
      <c r="I1921" s="156" t="str">
        <f>IF(L1921="M2",N1921,"")</f>
        <v/>
      </c>
      <c r="J1921" s="156" t="str">
        <f>IF(L1921="M3",N1921,"")</f>
        <v/>
      </c>
      <c r="K1921" s="177" t="str">
        <f>IF(L1921="KG",N1921,"")</f>
        <v/>
      </c>
      <c r="L1921" s="164" t="str">
        <f>L1920</f>
        <v>UN</v>
      </c>
      <c r="M1921" s="116"/>
      <c r="N1921" s="167">
        <v>1</v>
      </c>
      <c r="O1921" s="172">
        <f t="shared" ref="O1921" si="1778">IFERROR(D1921*N1921,"")</f>
        <v>1</v>
      </c>
      <c r="P1921" s="121">
        <f>IFERROR(O1921/$O$1920,"")</f>
        <v>1</v>
      </c>
      <c r="Q1921" s="116"/>
      <c r="R1921" s="167">
        <v>1</v>
      </c>
      <c r="S1921" s="172">
        <f>IFERROR(D1921*R1921,"")</f>
        <v>1</v>
      </c>
      <c r="T1921" s="121">
        <f>IFERROR(S1921/$S$1920,"")</f>
        <v>1</v>
      </c>
      <c r="U1921" s="116"/>
      <c r="V1921" s="167">
        <v>1</v>
      </c>
      <c r="W1921" s="172">
        <f>IFERROR(D1921*V1921,"")</f>
        <v>1</v>
      </c>
      <c r="X1921" s="121">
        <f>IFERROR(W1921/$W$1920,"")</f>
        <v>1</v>
      </c>
      <c r="Y1921" s="116"/>
      <c r="Z1921" s="167">
        <v>1</v>
      </c>
      <c r="AA1921" s="172">
        <f>IFERROR(D1921*Z1921,"")</f>
        <v>1</v>
      </c>
      <c r="AB1921" s="121">
        <f>IFERROR(AA1921/$AA$1920,"")</f>
        <v>1</v>
      </c>
    </row>
    <row r="1922" spans="2:28" s="117" customFormat="1" hidden="1" outlineLevel="1" x14ac:dyDescent="0.3">
      <c r="B1922" s="126" t="s">
        <v>19</v>
      </c>
      <c r="C1922" s="143"/>
      <c r="D1922" s="137"/>
      <c r="E1922" s="124"/>
      <c r="F1922" s="124"/>
      <c r="G1922" s="124"/>
      <c r="H1922" s="156" t="str">
        <f t="shared" ref="H1922:H1930" si="1779">IF(L1922="ML",N1922,"")</f>
        <v/>
      </c>
      <c r="I1922" s="156" t="str">
        <f t="shared" ref="I1922:I1930" si="1780">IF(L1922="M2",N1922,"")</f>
        <v/>
      </c>
      <c r="J1922" s="156" t="str">
        <f t="shared" ref="J1922:J1930" si="1781">IF(L1922="M3",N1922,"")</f>
        <v/>
      </c>
      <c r="K1922" s="177" t="str">
        <f t="shared" ref="K1922:K1930" si="1782">IF(L1922="KG",N1922,"")</f>
        <v/>
      </c>
      <c r="L1922" s="164" t="str">
        <f t="shared" ref="L1922:L1930" si="1783">L1921</f>
        <v>UN</v>
      </c>
      <c r="M1922" s="116"/>
      <c r="N1922" s="167"/>
      <c r="O1922" s="172">
        <f>IFERROR(D1922*N1922,"")</f>
        <v>0</v>
      </c>
      <c r="P1922" s="121">
        <f t="shared" ref="P1922:P1930" si="1784">IFERROR(O1922/$O$1920,"")</f>
        <v>0</v>
      </c>
      <c r="Q1922" s="116"/>
      <c r="R1922" s="167"/>
      <c r="S1922" s="172">
        <f t="shared" ref="S1922:S1930" si="1785">IFERROR(D1922*R1922,"")</f>
        <v>0</v>
      </c>
      <c r="T1922" s="121">
        <f t="shared" ref="T1922:T1930" si="1786">IFERROR(S1922/$S$1920,"")</f>
        <v>0</v>
      </c>
      <c r="U1922" s="116"/>
      <c r="V1922" s="167"/>
      <c r="W1922" s="172">
        <f t="shared" ref="W1922:W1930" si="1787">IFERROR(D1922*V1922,"")</f>
        <v>0</v>
      </c>
      <c r="X1922" s="121">
        <f t="shared" ref="X1922:X1930" si="1788">IFERROR(W1922/$W$1920,"")</f>
        <v>0</v>
      </c>
      <c r="Y1922" s="116"/>
      <c r="Z1922" s="167"/>
      <c r="AA1922" s="172">
        <f t="shared" ref="AA1922:AA1930" si="1789">IFERROR(D1922*Z1922,"")</f>
        <v>0</v>
      </c>
      <c r="AB1922" s="121">
        <f t="shared" ref="AB1922:AB1930" si="1790">IFERROR(AA1922/$AA$1920,"")</f>
        <v>0</v>
      </c>
    </row>
    <row r="1923" spans="2:28" s="117" customFormat="1" hidden="1" outlineLevel="1" x14ac:dyDescent="0.3">
      <c r="B1923" s="126" t="s">
        <v>20</v>
      </c>
      <c r="C1923" s="143"/>
      <c r="D1923" s="137"/>
      <c r="E1923" s="124"/>
      <c r="F1923" s="124"/>
      <c r="G1923" s="124"/>
      <c r="H1923" s="156" t="str">
        <f t="shared" si="1779"/>
        <v/>
      </c>
      <c r="I1923" s="156" t="str">
        <f t="shared" si="1780"/>
        <v/>
      </c>
      <c r="J1923" s="156" t="str">
        <f t="shared" si="1781"/>
        <v/>
      </c>
      <c r="K1923" s="177" t="str">
        <f t="shared" si="1782"/>
        <v/>
      </c>
      <c r="L1923" s="164" t="str">
        <f t="shared" si="1783"/>
        <v>UN</v>
      </c>
      <c r="M1923" s="116"/>
      <c r="N1923" s="167"/>
      <c r="O1923" s="172">
        <f t="shared" ref="O1923:O1930" si="1791">IFERROR(D1923*N1923,"")</f>
        <v>0</v>
      </c>
      <c r="P1923" s="121">
        <f t="shared" si="1784"/>
        <v>0</v>
      </c>
      <c r="Q1923" s="116"/>
      <c r="R1923" s="167"/>
      <c r="S1923" s="172">
        <f t="shared" si="1785"/>
        <v>0</v>
      </c>
      <c r="T1923" s="121">
        <f t="shared" si="1786"/>
        <v>0</v>
      </c>
      <c r="U1923" s="116"/>
      <c r="V1923" s="167"/>
      <c r="W1923" s="172">
        <f t="shared" si="1787"/>
        <v>0</v>
      </c>
      <c r="X1923" s="121">
        <f t="shared" si="1788"/>
        <v>0</v>
      </c>
      <c r="Y1923" s="116"/>
      <c r="Z1923" s="167"/>
      <c r="AA1923" s="172">
        <f t="shared" si="1789"/>
        <v>0</v>
      </c>
      <c r="AB1923" s="121">
        <f t="shared" si="1790"/>
        <v>0</v>
      </c>
    </row>
    <row r="1924" spans="2:28" s="117" customFormat="1" hidden="1" outlineLevel="1" x14ac:dyDescent="0.3">
      <c r="B1924" s="126" t="s">
        <v>21</v>
      </c>
      <c r="C1924" s="143"/>
      <c r="D1924" s="137"/>
      <c r="E1924" s="124"/>
      <c r="F1924" s="124"/>
      <c r="G1924" s="124"/>
      <c r="H1924" s="156" t="str">
        <f t="shared" si="1779"/>
        <v/>
      </c>
      <c r="I1924" s="156" t="str">
        <f t="shared" si="1780"/>
        <v/>
      </c>
      <c r="J1924" s="156" t="str">
        <f t="shared" si="1781"/>
        <v/>
      </c>
      <c r="K1924" s="177" t="str">
        <f t="shared" si="1782"/>
        <v/>
      </c>
      <c r="L1924" s="164" t="str">
        <f t="shared" si="1783"/>
        <v>UN</v>
      </c>
      <c r="M1924" s="116"/>
      <c r="N1924" s="167"/>
      <c r="O1924" s="172">
        <f t="shared" si="1791"/>
        <v>0</v>
      </c>
      <c r="P1924" s="121">
        <f t="shared" si="1784"/>
        <v>0</v>
      </c>
      <c r="Q1924" s="116"/>
      <c r="R1924" s="167"/>
      <c r="S1924" s="172">
        <f t="shared" si="1785"/>
        <v>0</v>
      </c>
      <c r="T1924" s="121">
        <f t="shared" si="1786"/>
        <v>0</v>
      </c>
      <c r="U1924" s="116"/>
      <c r="V1924" s="167"/>
      <c r="W1924" s="172">
        <f t="shared" si="1787"/>
        <v>0</v>
      </c>
      <c r="X1924" s="121">
        <f t="shared" si="1788"/>
        <v>0</v>
      </c>
      <c r="Y1924" s="116"/>
      <c r="Z1924" s="167"/>
      <c r="AA1924" s="172">
        <f t="shared" si="1789"/>
        <v>0</v>
      </c>
      <c r="AB1924" s="121">
        <f t="shared" si="1790"/>
        <v>0</v>
      </c>
    </row>
    <row r="1925" spans="2:28" s="117" customFormat="1" hidden="1" outlineLevel="1" x14ac:dyDescent="0.3">
      <c r="B1925" s="126" t="s">
        <v>22</v>
      </c>
      <c r="C1925" s="143"/>
      <c r="D1925" s="137"/>
      <c r="E1925" s="124"/>
      <c r="F1925" s="124"/>
      <c r="G1925" s="124"/>
      <c r="H1925" s="156" t="str">
        <f t="shared" si="1779"/>
        <v/>
      </c>
      <c r="I1925" s="156" t="str">
        <f t="shared" si="1780"/>
        <v/>
      </c>
      <c r="J1925" s="156" t="str">
        <f t="shared" si="1781"/>
        <v/>
      </c>
      <c r="K1925" s="177" t="str">
        <f t="shared" si="1782"/>
        <v/>
      </c>
      <c r="L1925" s="164" t="str">
        <f t="shared" si="1783"/>
        <v>UN</v>
      </c>
      <c r="M1925" s="116"/>
      <c r="N1925" s="167"/>
      <c r="O1925" s="172">
        <f t="shared" si="1791"/>
        <v>0</v>
      </c>
      <c r="P1925" s="121">
        <f t="shared" si="1784"/>
        <v>0</v>
      </c>
      <c r="Q1925" s="116"/>
      <c r="R1925" s="167"/>
      <c r="S1925" s="172">
        <f t="shared" si="1785"/>
        <v>0</v>
      </c>
      <c r="T1925" s="121">
        <f t="shared" si="1786"/>
        <v>0</v>
      </c>
      <c r="U1925" s="116"/>
      <c r="V1925" s="167"/>
      <c r="W1925" s="172">
        <f t="shared" si="1787"/>
        <v>0</v>
      </c>
      <c r="X1925" s="121">
        <f t="shared" si="1788"/>
        <v>0</v>
      </c>
      <c r="Y1925" s="116"/>
      <c r="Z1925" s="167"/>
      <c r="AA1925" s="172">
        <f t="shared" si="1789"/>
        <v>0</v>
      </c>
      <c r="AB1925" s="121">
        <f t="shared" si="1790"/>
        <v>0</v>
      </c>
    </row>
    <row r="1926" spans="2:28" s="117" customFormat="1" hidden="1" outlineLevel="1" x14ac:dyDescent="0.3">
      <c r="B1926" s="126" t="s">
        <v>23</v>
      </c>
      <c r="C1926" s="143"/>
      <c r="D1926" s="137"/>
      <c r="E1926" s="124"/>
      <c r="F1926" s="124"/>
      <c r="G1926" s="124"/>
      <c r="H1926" s="156" t="str">
        <f t="shared" si="1779"/>
        <v/>
      </c>
      <c r="I1926" s="156" t="str">
        <f t="shared" si="1780"/>
        <v/>
      </c>
      <c r="J1926" s="156" t="str">
        <f t="shared" si="1781"/>
        <v/>
      </c>
      <c r="K1926" s="177" t="str">
        <f t="shared" si="1782"/>
        <v/>
      </c>
      <c r="L1926" s="164" t="str">
        <f t="shared" si="1783"/>
        <v>UN</v>
      </c>
      <c r="M1926" s="116"/>
      <c r="N1926" s="167"/>
      <c r="O1926" s="172">
        <f t="shared" si="1791"/>
        <v>0</v>
      </c>
      <c r="P1926" s="121">
        <f t="shared" si="1784"/>
        <v>0</v>
      </c>
      <c r="Q1926" s="116"/>
      <c r="R1926" s="167"/>
      <c r="S1926" s="172">
        <f t="shared" si="1785"/>
        <v>0</v>
      </c>
      <c r="T1926" s="121">
        <f t="shared" si="1786"/>
        <v>0</v>
      </c>
      <c r="U1926" s="116"/>
      <c r="V1926" s="167"/>
      <c r="W1926" s="172">
        <f t="shared" si="1787"/>
        <v>0</v>
      </c>
      <c r="X1926" s="121">
        <f t="shared" si="1788"/>
        <v>0</v>
      </c>
      <c r="Y1926" s="116"/>
      <c r="Z1926" s="167"/>
      <c r="AA1926" s="172">
        <f t="shared" si="1789"/>
        <v>0</v>
      </c>
      <c r="AB1926" s="121">
        <f t="shared" si="1790"/>
        <v>0</v>
      </c>
    </row>
    <row r="1927" spans="2:28" s="117" customFormat="1" hidden="1" outlineLevel="1" x14ac:dyDescent="0.3">
      <c r="B1927" s="126" t="s">
        <v>24</v>
      </c>
      <c r="C1927" s="143"/>
      <c r="D1927" s="137"/>
      <c r="E1927" s="124"/>
      <c r="F1927" s="124"/>
      <c r="G1927" s="124"/>
      <c r="H1927" s="156" t="str">
        <f t="shared" si="1779"/>
        <v/>
      </c>
      <c r="I1927" s="156" t="str">
        <f t="shared" si="1780"/>
        <v/>
      </c>
      <c r="J1927" s="156" t="str">
        <f t="shared" si="1781"/>
        <v/>
      </c>
      <c r="K1927" s="177" t="str">
        <f t="shared" si="1782"/>
        <v/>
      </c>
      <c r="L1927" s="164" t="str">
        <f t="shared" si="1783"/>
        <v>UN</v>
      </c>
      <c r="M1927" s="116"/>
      <c r="N1927" s="167"/>
      <c r="O1927" s="172">
        <f t="shared" si="1791"/>
        <v>0</v>
      </c>
      <c r="P1927" s="121">
        <f t="shared" si="1784"/>
        <v>0</v>
      </c>
      <c r="Q1927" s="116"/>
      <c r="R1927" s="167"/>
      <c r="S1927" s="172">
        <f t="shared" si="1785"/>
        <v>0</v>
      </c>
      <c r="T1927" s="121">
        <f t="shared" si="1786"/>
        <v>0</v>
      </c>
      <c r="U1927" s="116"/>
      <c r="V1927" s="167"/>
      <c r="W1927" s="172">
        <f t="shared" si="1787"/>
        <v>0</v>
      </c>
      <c r="X1927" s="121">
        <f t="shared" si="1788"/>
        <v>0</v>
      </c>
      <c r="Y1927" s="116"/>
      <c r="Z1927" s="167"/>
      <c r="AA1927" s="172">
        <f t="shared" si="1789"/>
        <v>0</v>
      </c>
      <c r="AB1927" s="121">
        <f t="shared" si="1790"/>
        <v>0</v>
      </c>
    </row>
    <row r="1928" spans="2:28" s="117" customFormat="1" hidden="1" outlineLevel="1" x14ac:dyDescent="0.3">
      <c r="B1928" s="126" t="s">
        <v>25</v>
      </c>
      <c r="C1928" s="143"/>
      <c r="D1928" s="137"/>
      <c r="E1928" s="124"/>
      <c r="F1928" s="124"/>
      <c r="G1928" s="124"/>
      <c r="H1928" s="156" t="str">
        <f t="shared" si="1779"/>
        <v/>
      </c>
      <c r="I1928" s="156" t="str">
        <f t="shared" si="1780"/>
        <v/>
      </c>
      <c r="J1928" s="156" t="str">
        <f t="shared" si="1781"/>
        <v/>
      </c>
      <c r="K1928" s="177" t="str">
        <f t="shared" si="1782"/>
        <v/>
      </c>
      <c r="L1928" s="164" t="str">
        <f t="shared" si="1783"/>
        <v>UN</v>
      </c>
      <c r="M1928" s="116"/>
      <c r="N1928" s="167"/>
      <c r="O1928" s="172">
        <f t="shared" si="1791"/>
        <v>0</v>
      </c>
      <c r="P1928" s="121">
        <f t="shared" si="1784"/>
        <v>0</v>
      </c>
      <c r="Q1928" s="116"/>
      <c r="R1928" s="167"/>
      <c r="S1928" s="172">
        <f t="shared" si="1785"/>
        <v>0</v>
      </c>
      <c r="T1928" s="121">
        <f t="shared" si="1786"/>
        <v>0</v>
      </c>
      <c r="U1928" s="116"/>
      <c r="V1928" s="167"/>
      <c r="W1928" s="172">
        <f t="shared" si="1787"/>
        <v>0</v>
      </c>
      <c r="X1928" s="121">
        <f t="shared" si="1788"/>
        <v>0</v>
      </c>
      <c r="Y1928" s="116"/>
      <c r="Z1928" s="167"/>
      <c r="AA1928" s="172">
        <f t="shared" si="1789"/>
        <v>0</v>
      </c>
      <c r="AB1928" s="121">
        <f t="shared" si="1790"/>
        <v>0</v>
      </c>
    </row>
    <row r="1929" spans="2:28" s="117" customFormat="1" hidden="1" outlineLevel="1" x14ac:dyDescent="0.3">
      <c r="B1929" s="126" t="s">
        <v>26</v>
      </c>
      <c r="C1929" s="143"/>
      <c r="D1929" s="137"/>
      <c r="E1929" s="124"/>
      <c r="F1929" s="124"/>
      <c r="G1929" s="124"/>
      <c r="H1929" s="156" t="str">
        <f t="shared" si="1779"/>
        <v/>
      </c>
      <c r="I1929" s="156" t="str">
        <f t="shared" si="1780"/>
        <v/>
      </c>
      <c r="J1929" s="156" t="str">
        <f t="shared" si="1781"/>
        <v/>
      </c>
      <c r="K1929" s="177" t="str">
        <f t="shared" si="1782"/>
        <v/>
      </c>
      <c r="L1929" s="164" t="str">
        <f t="shared" si="1783"/>
        <v>UN</v>
      </c>
      <c r="M1929" s="116"/>
      <c r="N1929" s="167"/>
      <c r="O1929" s="172">
        <f t="shared" si="1791"/>
        <v>0</v>
      </c>
      <c r="P1929" s="121">
        <f t="shared" si="1784"/>
        <v>0</v>
      </c>
      <c r="Q1929" s="116"/>
      <c r="R1929" s="167"/>
      <c r="S1929" s="172">
        <f t="shared" si="1785"/>
        <v>0</v>
      </c>
      <c r="T1929" s="121">
        <f t="shared" si="1786"/>
        <v>0</v>
      </c>
      <c r="U1929" s="116"/>
      <c r="V1929" s="167"/>
      <c r="W1929" s="172">
        <f t="shared" si="1787"/>
        <v>0</v>
      </c>
      <c r="X1929" s="121">
        <f t="shared" si="1788"/>
        <v>0</v>
      </c>
      <c r="Y1929" s="116"/>
      <c r="Z1929" s="167"/>
      <c r="AA1929" s="172">
        <f t="shared" si="1789"/>
        <v>0</v>
      </c>
      <c r="AB1929" s="121">
        <f t="shared" si="1790"/>
        <v>0</v>
      </c>
    </row>
    <row r="1930" spans="2:28" s="117" customFormat="1" hidden="1" outlineLevel="1" x14ac:dyDescent="0.3">
      <c r="B1930" s="126" t="s">
        <v>27</v>
      </c>
      <c r="C1930" s="143"/>
      <c r="D1930" s="137"/>
      <c r="E1930" s="124"/>
      <c r="F1930" s="124"/>
      <c r="G1930" s="124"/>
      <c r="H1930" s="156" t="str">
        <f t="shared" si="1779"/>
        <v/>
      </c>
      <c r="I1930" s="156" t="str">
        <f t="shared" si="1780"/>
        <v/>
      </c>
      <c r="J1930" s="156" t="str">
        <f t="shared" si="1781"/>
        <v/>
      </c>
      <c r="K1930" s="177" t="str">
        <f t="shared" si="1782"/>
        <v/>
      </c>
      <c r="L1930" s="164" t="str">
        <f t="shared" si="1783"/>
        <v>UN</v>
      </c>
      <c r="M1930" s="116"/>
      <c r="N1930" s="167"/>
      <c r="O1930" s="172">
        <f t="shared" si="1791"/>
        <v>0</v>
      </c>
      <c r="P1930" s="121">
        <f t="shared" si="1784"/>
        <v>0</v>
      </c>
      <c r="Q1930" s="116"/>
      <c r="R1930" s="167"/>
      <c r="S1930" s="172">
        <f t="shared" si="1785"/>
        <v>0</v>
      </c>
      <c r="T1930" s="121">
        <f t="shared" si="1786"/>
        <v>0</v>
      </c>
      <c r="U1930" s="116"/>
      <c r="V1930" s="167"/>
      <c r="W1930" s="172">
        <f t="shared" si="1787"/>
        <v>0</v>
      </c>
      <c r="X1930" s="121">
        <f t="shared" si="1788"/>
        <v>0</v>
      </c>
      <c r="Y1930" s="116"/>
      <c r="Z1930" s="167"/>
      <c r="AA1930" s="172">
        <f t="shared" si="1789"/>
        <v>0</v>
      </c>
      <c r="AB1930" s="121">
        <f t="shared" si="1790"/>
        <v>0</v>
      </c>
    </row>
    <row r="1931" spans="2:28" s="117" customFormat="1" ht="15" hidden="1" outlineLevel="1" thickBot="1" x14ac:dyDescent="0.35">
      <c r="B1931" s="127"/>
      <c r="C1931" s="128"/>
      <c r="D1931" s="140"/>
      <c r="E1931" s="129"/>
      <c r="F1931" s="129"/>
      <c r="G1931" s="129"/>
      <c r="H1931" s="129"/>
      <c r="I1931" s="129"/>
      <c r="J1931" s="129"/>
      <c r="K1931" s="178"/>
      <c r="L1931" s="165"/>
      <c r="M1931" s="116"/>
      <c r="N1931" s="168"/>
      <c r="O1931" s="173"/>
      <c r="P1931" s="130"/>
      <c r="Q1931" s="116"/>
      <c r="R1931" s="168"/>
      <c r="S1931" s="173"/>
      <c r="T1931" s="130"/>
      <c r="U1931" s="116"/>
      <c r="V1931" s="168"/>
      <c r="W1931" s="173"/>
      <c r="X1931" s="130"/>
      <c r="Y1931" s="116"/>
      <c r="Z1931" s="168"/>
      <c r="AA1931" s="173"/>
      <c r="AB1931" s="130"/>
    </row>
    <row r="1932" spans="2:28" s="120" customFormat="1" ht="9" hidden="1" customHeight="1" outlineLevel="1" thickBot="1" x14ac:dyDescent="0.35">
      <c r="K1932" s="174"/>
      <c r="L1932" s="123"/>
      <c r="M1932" s="116"/>
      <c r="N1932" s="123"/>
      <c r="O1932" s="169"/>
      <c r="Q1932" s="116"/>
      <c r="R1932" s="123"/>
      <c r="S1932" s="169"/>
      <c r="U1932" s="116"/>
      <c r="V1932" s="123"/>
      <c r="W1932" s="169"/>
      <c r="Y1932" s="116"/>
      <c r="Z1932" s="123"/>
      <c r="AA1932" s="169"/>
    </row>
    <row r="1933" spans="2:28" s="122" customFormat="1" ht="15" hidden="1" outlineLevel="1" thickBot="1" x14ac:dyDescent="0.35">
      <c r="B1933" s="132" t="s">
        <v>8</v>
      </c>
      <c r="C1933" s="132" t="s">
        <v>9</v>
      </c>
      <c r="D1933" s="134" t="s">
        <v>12</v>
      </c>
      <c r="E1933" s="133" t="s">
        <v>14</v>
      </c>
      <c r="F1933" s="133" t="s">
        <v>15</v>
      </c>
      <c r="G1933" s="133" t="s">
        <v>16</v>
      </c>
      <c r="H1933" s="133" t="s">
        <v>2214</v>
      </c>
      <c r="I1933" s="133" t="s">
        <v>54</v>
      </c>
      <c r="J1933" s="133" t="s">
        <v>55</v>
      </c>
      <c r="K1933" s="175" t="s">
        <v>17</v>
      </c>
      <c r="L1933" s="162" t="s">
        <v>56</v>
      </c>
      <c r="M1933" s="116"/>
      <c r="N1933" s="161" t="s">
        <v>2213</v>
      </c>
      <c r="O1933" s="170" t="s">
        <v>1</v>
      </c>
      <c r="P1933" s="135" t="s">
        <v>0</v>
      </c>
      <c r="Q1933" s="116"/>
      <c r="R1933" s="161" t="s">
        <v>2213</v>
      </c>
      <c r="S1933" s="170" t="s">
        <v>1</v>
      </c>
      <c r="T1933" s="135" t="s">
        <v>0</v>
      </c>
      <c r="U1933" s="116"/>
      <c r="V1933" s="161" t="s">
        <v>2213</v>
      </c>
      <c r="W1933" s="170" t="s">
        <v>1</v>
      </c>
      <c r="X1933" s="135" t="s">
        <v>0</v>
      </c>
      <c r="Y1933" s="116"/>
      <c r="Z1933" s="161" t="s">
        <v>2213</v>
      </c>
      <c r="AA1933" s="170" t="s">
        <v>1</v>
      </c>
      <c r="AB1933" s="135" t="s">
        <v>0</v>
      </c>
    </row>
    <row r="1934" spans="2:28" s="120" customFormat="1" ht="9" customHeight="1" collapsed="1" thickBot="1" x14ac:dyDescent="0.35">
      <c r="K1934" s="174"/>
      <c r="L1934" s="123"/>
      <c r="M1934" s="116"/>
      <c r="N1934" s="123"/>
      <c r="O1934" s="169"/>
      <c r="Q1934" s="116"/>
      <c r="R1934" s="123"/>
      <c r="S1934" s="169"/>
      <c r="U1934" s="116"/>
      <c r="V1934" s="123"/>
      <c r="W1934" s="169"/>
      <c r="Y1934" s="116"/>
      <c r="Z1934" s="123"/>
      <c r="AA1934" s="169"/>
    </row>
    <row r="1935" spans="2:28" s="117" customFormat="1" ht="18" x14ac:dyDescent="0.3">
      <c r="B1935" s="141" t="s">
        <v>2459</v>
      </c>
      <c r="C1935" s="348" t="str">
        <f>IFERROR(INDEX(DATA!$E$6:$E$457,MATCH(B1935,DATA!$D$6:$D$457,0)),"")</f>
        <v>CURVA PVC CONDUIT DE 4"</v>
      </c>
      <c r="D1935" s="349"/>
      <c r="E1935" s="349"/>
      <c r="F1935" s="349"/>
      <c r="G1935" s="350"/>
      <c r="H1935" s="160"/>
      <c r="I1935" s="136"/>
      <c r="J1935" s="136"/>
      <c r="K1935" s="176"/>
      <c r="L1935" s="142" t="str">
        <f>IFERROR(INDEX(DATA!$F$6:$F$457,MATCH(B1935,DATA!$D$6:$D$457,0)),"")</f>
        <v>UN</v>
      </c>
      <c r="M1935" s="116"/>
      <c r="N1935" s="138"/>
      <c r="O1935" s="171">
        <f>ROUND(SUM(O1936:O1946),0)</f>
        <v>1</v>
      </c>
      <c r="P1935" s="125"/>
      <c r="Q1935" s="116"/>
      <c r="R1935" s="166"/>
      <c r="S1935" s="171">
        <f>ROUND(SUM(S1936:S1946),0)</f>
        <v>1</v>
      </c>
      <c r="T1935" s="125"/>
      <c r="U1935" s="116"/>
      <c r="V1935" s="166"/>
      <c r="W1935" s="171">
        <f>ROUND(SUM(W1936:W1946),0)</f>
        <v>1</v>
      </c>
      <c r="X1935" s="125"/>
      <c r="Y1935" s="116"/>
      <c r="Z1935" s="166"/>
      <c r="AA1935" s="171">
        <f>ROUND(SUM(AA1936:AA1946),0)</f>
        <v>1</v>
      </c>
      <c r="AB1935" s="125"/>
    </row>
    <row r="1936" spans="2:28" s="117" customFormat="1" hidden="1" outlineLevel="1" x14ac:dyDescent="0.3">
      <c r="B1936" s="126" t="s">
        <v>18</v>
      </c>
      <c r="C1936" s="143"/>
      <c r="D1936" s="137">
        <v>1</v>
      </c>
      <c r="E1936" s="139"/>
      <c r="F1936" s="139"/>
      <c r="G1936" s="139"/>
      <c r="H1936" s="156" t="str">
        <f>IF(L1936="ML",N1936,"")</f>
        <v/>
      </c>
      <c r="I1936" s="156" t="str">
        <f>IF(L1936="M2",N1936,"")</f>
        <v/>
      </c>
      <c r="J1936" s="156" t="str">
        <f>IF(L1936="M3",N1936,"")</f>
        <v/>
      </c>
      <c r="K1936" s="177" t="str">
        <f>IF(L1936="KG",N1936,"")</f>
        <v/>
      </c>
      <c r="L1936" s="164" t="str">
        <f>L1935</f>
        <v>UN</v>
      </c>
      <c r="M1936" s="116"/>
      <c r="N1936" s="167">
        <v>1</v>
      </c>
      <c r="O1936" s="172">
        <f t="shared" ref="O1936" si="1792">IFERROR(D1936*N1936,"")</f>
        <v>1</v>
      </c>
      <c r="P1936" s="121">
        <f>IFERROR(O1936/$O$1935,"")</f>
        <v>1</v>
      </c>
      <c r="Q1936" s="116"/>
      <c r="R1936" s="167">
        <v>1</v>
      </c>
      <c r="S1936" s="172">
        <f>IFERROR(D1936*R1936,"")</f>
        <v>1</v>
      </c>
      <c r="T1936" s="121">
        <f>IFERROR(S1936/$S$1935,"")</f>
        <v>1</v>
      </c>
      <c r="U1936" s="116"/>
      <c r="V1936" s="167">
        <v>1</v>
      </c>
      <c r="W1936" s="172">
        <f>IFERROR(D1936*V1936,"")</f>
        <v>1</v>
      </c>
      <c r="X1936" s="121">
        <f>IFERROR(W1936/$W$1935,"")</f>
        <v>1</v>
      </c>
      <c r="Y1936" s="116"/>
      <c r="Z1936" s="167">
        <v>1</v>
      </c>
      <c r="AA1936" s="172">
        <f>IFERROR(D1936*Z1936,"")</f>
        <v>1</v>
      </c>
      <c r="AB1936" s="121">
        <f>IFERROR(AA1936/$AA$1935,"")</f>
        <v>1</v>
      </c>
    </row>
    <row r="1937" spans="2:28" s="117" customFormat="1" hidden="1" outlineLevel="1" x14ac:dyDescent="0.3">
      <c r="B1937" s="126" t="s">
        <v>19</v>
      </c>
      <c r="C1937" s="143"/>
      <c r="D1937" s="137"/>
      <c r="E1937" s="124"/>
      <c r="F1937" s="124"/>
      <c r="G1937" s="124"/>
      <c r="H1937" s="156" t="str">
        <f t="shared" ref="H1937:H1945" si="1793">IF(L1937="ML",N1937,"")</f>
        <v/>
      </c>
      <c r="I1937" s="156" t="str">
        <f t="shared" ref="I1937:I1945" si="1794">IF(L1937="M2",N1937,"")</f>
        <v/>
      </c>
      <c r="J1937" s="156" t="str">
        <f t="shared" ref="J1937:J1945" si="1795">IF(L1937="M3",N1937,"")</f>
        <v/>
      </c>
      <c r="K1937" s="177" t="str">
        <f t="shared" ref="K1937:K1945" si="1796">IF(L1937="KG",N1937,"")</f>
        <v/>
      </c>
      <c r="L1937" s="164" t="str">
        <f t="shared" ref="L1937:L1945" si="1797">L1936</f>
        <v>UN</v>
      </c>
      <c r="M1937" s="116"/>
      <c r="N1937" s="167"/>
      <c r="O1937" s="172">
        <f>IFERROR(D1937*N1937,"")</f>
        <v>0</v>
      </c>
      <c r="P1937" s="121">
        <f t="shared" ref="P1937:P1945" si="1798">IFERROR(O1937/$O$1935,"")</f>
        <v>0</v>
      </c>
      <c r="Q1937" s="116"/>
      <c r="R1937" s="167"/>
      <c r="S1937" s="172">
        <f t="shared" ref="S1937:S1945" si="1799">IFERROR(D1937*R1937,"")</f>
        <v>0</v>
      </c>
      <c r="T1937" s="121">
        <f t="shared" ref="T1937:T1945" si="1800">IFERROR(S1937/$S$1935,"")</f>
        <v>0</v>
      </c>
      <c r="U1937" s="116"/>
      <c r="V1937" s="167"/>
      <c r="W1937" s="172">
        <f t="shared" ref="W1937:W1945" si="1801">IFERROR(D1937*V1937,"")</f>
        <v>0</v>
      </c>
      <c r="X1937" s="121">
        <f t="shared" ref="X1937:X1945" si="1802">IFERROR(W1937/$W$1935,"")</f>
        <v>0</v>
      </c>
      <c r="Y1937" s="116"/>
      <c r="Z1937" s="167"/>
      <c r="AA1937" s="172">
        <f t="shared" ref="AA1937:AA1945" si="1803">IFERROR(D1937*Z1937,"")</f>
        <v>0</v>
      </c>
      <c r="AB1937" s="121">
        <f t="shared" ref="AB1937:AB1945" si="1804">IFERROR(AA1937/$AA$1935,"")</f>
        <v>0</v>
      </c>
    </row>
    <row r="1938" spans="2:28" s="117" customFormat="1" hidden="1" outlineLevel="1" x14ac:dyDescent="0.3">
      <c r="B1938" s="126" t="s">
        <v>20</v>
      </c>
      <c r="C1938" s="143"/>
      <c r="D1938" s="137"/>
      <c r="E1938" s="124"/>
      <c r="F1938" s="124"/>
      <c r="G1938" s="124"/>
      <c r="H1938" s="156" t="str">
        <f t="shared" si="1793"/>
        <v/>
      </c>
      <c r="I1938" s="156" t="str">
        <f t="shared" si="1794"/>
        <v/>
      </c>
      <c r="J1938" s="156" t="str">
        <f t="shared" si="1795"/>
        <v/>
      </c>
      <c r="K1938" s="177" t="str">
        <f t="shared" si="1796"/>
        <v/>
      </c>
      <c r="L1938" s="164" t="str">
        <f t="shared" si="1797"/>
        <v>UN</v>
      </c>
      <c r="M1938" s="116"/>
      <c r="N1938" s="167"/>
      <c r="O1938" s="172">
        <f t="shared" ref="O1938:O1945" si="1805">IFERROR(D1938*N1938,"")</f>
        <v>0</v>
      </c>
      <c r="P1938" s="121">
        <f t="shared" si="1798"/>
        <v>0</v>
      </c>
      <c r="Q1938" s="116"/>
      <c r="R1938" s="167"/>
      <c r="S1938" s="172">
        <f t="shared" si="1799"/>
        <v>0</v>
      </c>
      <c r="T1938" s="121">
        <f t="shared" si="1800"/>
        <v>0</v>
      </c>
      <c r="U1938" s="116"/>
      <c r="V1938" s="167"/>
      <c r="W1938" s="172">
        <f t="shared" si="1801"/>
        <v>0</v>
      </c>
      <c r="X1938" s="121">
        <f t="shared" si="1802"/>
        <v>0</v>
      </c>
      <c r="Y1938" s="116"/>
      <c r="Z1938" s="167"/>
      <c r="AA1938" s="172">
        <f t="shared" si="1803"/>
        <v>0</v>
      </c>
      <c r="AB1938" s="121">
        <f t="shared" si="1804"/>
        <v>0</v>
      </c>
    </row>
    <row r="1939" spans="2:28" s="117" customFormat="1" hidden="1" outlineLevel="1" x14ac:dyDescent="0.3">
      <c r="B1939" s="126" t="s">
        <v>21</v>
      </c>
      <c r="C1939" s="143"/>
      <c r="D1939" s="137"/>
      <c r="E1939" s="124"/>
      <c r="F1939" s="124"/>
      <c r="G1939" s="124"/>
      <c r="H1939" s="156" t="str">
        <f t="shared" si="1793"/>
        <v/>
      </c>
      <c r="I1939" s="156" t="str">
        <f t="shared" si="1794"/>
        <v/>
      </c>
      <c r="J1939" s="156" t="str">
        <f t="shared" si="1795"/>
        <v/>
      </c>
      <c r="K1939" s="177" t="str">
        <f t="shared" si="1796"/>
        <v/>
      </c>
      <c r="L1939" s="164" t="str">
        <f t="shared" si="1797"/>
        <v>UN</v>
      </c>
      <c r="M1939" s="116"/>
      <c r="N1939" s="167"/>
      <c r="O1939" s="172">
        <f t="shared" si="1805"/>
        <v>0</v>
      </c>
      <c r="P1939" s="121">
        <f t="shared" si="1798"/>
        <v>0</v>
      </c>
      <c r="Q1939" s="116"/>
      <c r="R1939" s="167"/>
      <c r="S1939" s="172">
        <f t="shared" si="1799"/>
        <v>0</v>
      </c>
      <c r="T1939" s="121">
        <f t="shared" si="1800"/>
        <v>0</v>
      </c>
      <c r="U1939" s="116"/>
      <c r="V1939" s="167"/>
      <c r="W1939" s="172">
        <f t="shared" si="1801"/>
        <v>0</v>
      </c>
      <c r="X1939" s="121">
        <f t="shared" si="1802"/>
        <v>0</v>
      </c>
      <c r="Y1939" s="116"/>
      <c r="Z1939" s="167"/>
      <c r="AA1939" s="172">
        <f t="shared" si="1803"/>
        <v>0</v>
      </c>
      <c r="AB1939" s="121">
        <f t="shared" si="1804"/>
        <v>0</v>
      </c>
    </row>
    <row r="1940" spans="2:28" s="117" customFormat="1" hidden="1" outlineLevel="1" x14ac:dyDescent="0.3">
      <c r="B1940" s="126" t="s">
        <v>22</v>
      </c>
      <c r="C1940" s="143"/>
      <c r="D1940" s="137"/>
      <c r="E1940" s="124"/>
      <c r="F1940" s="124"/>
      <c r="G1940" s="124"/>
      <c r="H1940" s="156" t="str">
        <f t="shared" si="1793"/>
        <v/>
      </c>
      <c r="I1940" s="156" t="str">
        <f t="shared" si="1794"/>
        <v/>
      </c>
      <c r="J1940" s="156" t="str">
        <f t="shared" si="1795"/>
        <v/>
      </c>
      <c r="K1940" s="177" t="str">
        <f t="shared" si="1796"/>
        <v/>
      </c>
      <c r="L1940" s="164" t="str">
        <f t="shared" si="1797"/>
        <v>UN</v>
      </c>
      <c r="M1940" s="116"/>
      <c r="N1940" s="167"/>
      <c r="O1940" s="172">
        <f t="shared" si="1805"/>
        <v>0</v>
      </c>
      <c r="P1940" s="121">
        <f t="shared" si="1798"/>
        <v>0</v>
      </c>
      <c r="Q1940" s="116"/>
      <c r="R1940" s="167"/>
      <c r="S1940" s="172">
        <f t="shared" si="1799"/>
        <v>0</v>
      </c>
      <c r="T1940" s="121">
        <f t="shared" si="1800"/>
        <v>0</v>
      </c>
      <c r="U1940" s="116"/>
      <c r="V1940" s="167"/>
      <c r="W1940" s="172">
        <f t="shared" si="1801"/>
        <v>0</v>
      </c>
      <c r="X1940" s="121">
        <f t="shared" si="1802"/>
        <v>0</v>
      </c>
      <c r="Y1940" s="116"/>
      <c r="Z1940" s="167"/>
      <c r="AA1940" s="172">
        <f t="shared" si="1803"/>
        <v>0</v>
      </c>
      <c r="AB1940" s="121">
        <f t="shared" si="1804"/>
        <v>0</v>
      </c>
    </row>
    <row r="1941" spans="2:28" s="117" customFormat="1" hidden="1" outlineLevel="1" x14ac:dyDescent="0.3">
      <c r="B1941" s="126" t="s">
        <v>23</v>
      </c>
      <c r="C1941" s="143"/>
      <c r="D1941" s="137"/>
      <c r="E1941" s="124"/>
      <c r="F1941" s="124"/>
      <c r="G1941" s="124"/>
      <c r="H1941" s="156" t="str">
        <f t="shared" si="1793"/>
        <v/>
      </c>
      <c r="I1941" s="156" t="str">
        <f t="shared" si="1794"/>
        <v/>
      </c>
      <c r="J1941" s="156" t="str">
        <f t="shared" si="1795"/>
        <v/>
      </c>
      <c r="K1941" s="177" t="str">
        <f t="shared" si="1796"/>
        <v/>
      </c>
      <c r="L1941" s="164" t="str">
        <f t="shared" si="1797"/>
        <v>UN</v>
      </c>
      <c r="M1941" s="116"/>
      <c r="N1941" s="167"/>
      <c r="O1941" s="172">
        <f t="shared" si="1805"/>
        <v>0</v>
      </c>
      <c r="P1941" s="121">
        <f t="shared" si="1798"/>
        <v>0</v>
      </c>
      <c r="Q1941" s="116"/>
      <c r="R1941" s="167"/>
      <c r="S1941" s="172">
        <f t="shared" si="1799"/>
        <v>0</v>
      </c>
      <c r="T1941" s="121">
        <f t="shared" si="1800"/>
        <v>0</v>
      </c>
      <c r="U1941" s="116"/>
      <c r="V1941" s="167"/>
      <c r="W1941" s="172">
        <f t="shared" si="1801"/>
        <v>0</v>
      </c>
      <c r="X1941" s="121">
        <f t="shared" si="1802"/>
        <v>0</v>
      </c>
      <c r="Y1941" s="116"/>
      <c r="Z1941" s="167"/>
      <c r="AA1941" s="172">
        <f t="shared" si="1803"/>
        <v>0</v>
      </c>
      <c r="AB1941" s="121">
        <f t="shared" si="1804"/>
        <v>0</v>
      </c>
    </row>
    <row r="1942" spans="2:28" s="117" customFormat="1" hidden="1" outlineLevel="1" x14ac:dyDescent="0.3">
      <c r="B1942" s="126" t="s">
        <v>24</v>
      </c>
      <c r="C1942" s="143"/>
      <c r="D1942" s="137"/>
      <c r="E1942" s="124"/>
      <c r="F1942" s="124"/>
      <c r="G1942" s="124"/>
      <c r="H1942" s="156" t="str">
        <f t="shared" si="1793"/>
        <v/>
      </c>
      <c r="I1942" s="156" t="str">
        <f t="shared" si="1794"/>
        <v/>
      </c>
      <c r="J1942" s="156" t="str">
        <f t="shared" si="1795"/>
        <v/>
      </c>
      <c r="K1942" s="177" t="str">
        <f t="shared" si="1796"/>
        <v/>
      </c>
      <c r="L1942" s="164" t="str">
        <f t="shared" si="1797"/>
        <v>UN</v>
      </c>
      <c r="M1942" s="116"/>
      <c r="N1942" s="167"/>
      <c r="O1942" s="172">
        <f t="shared" si="1805"/>
        <v>0</v>
      </c>
      <c r="P1942" s="121">
        <f t="shared" si="1798"/>
        <v>0</v>
      </c>
      <c r="Q1942" s="116"/>
      <c r="R1942" s="167"/>
      <c r="S1942" s="172">
        <f t="shared" si="1799"/>
        <v>0</v>
      </c>
      <c r="T1942" s="121">
        <f t="shared" si="1800"/>
        <v>0</v>
      </c>
      <c r="U1942" s="116"/>
      <c r="V1942" s="167"/>
      <c r="W1942" s="172">
        <f t="shared" si="1801"/>
        <v>0</v>
      </c>
      <c r="X1942" s="121">
        <f t="shared" si="1802"/>
        <v>0</v>
      </c>
      <c r="Y1942" s="116"/>
      <c r="Z1942" s="167"/>
      <c r="AA1942" s="172">
        <f t="shared" si="1803"/>
        <v>0</v>
      </c>
      <c r="AB1942" s="121">
        <f t="shared" si="1804"/>
        <v>0</v>
      </c>
    </row>
    <row r="1943" spans="2:28" s="117" customFormat="1" hidden="1" outlineLevel="1" x14ac:dyDescent="0.3">
      <c r="B1943" s="126" t="s">
        <v>25</v>
      </c>
      <c r="C1943" s="143"/>
      <c r="D1943" s="137"/>
      <c r="E1943" s="124"/>
      <c r="F1943" s="124"/>
      <c r="G1943" s="124"/>
      <c r="H1943" s="156" t="str">
        <f t="shared" si="1793"/>
        <v/>
      </c>
      <c r="I1943" s="156" t="str">
        <f t="shared" si="1794"/>
        <v/>
      </c>
      <c r="J1943" s="156" t="str">
        <f t="shared" si="1795"/>
        <v/>
      </c>
      <c r="K1943" s="177" t="str">
        <f t="shared" si="1796"/>
        <v/>
      </c>
      <c r="L1943" s="164" t="str">
        <f t="shared" si="1797"/>
        <v>UN</v>
      </c>
      <c r="M1943" s="116"/>
      <c r="N1943" s="167"/>
      <c r="O1943" s="172">
        <f t="shared" si="1805"/>
        <v>0</v>
      </c>
      <c r="P1943" s="121">
        <f t="shared" si="1798"/>
        <v>0</v>
      </c>
      <c r="Q1943" s="116"/>
      <c r="R1943" s="167"/>
      <c r="S1943" s="172">
        <f t="shared" si="1799"/>
        <v>0</v>
      </c>
      <c r="T1943" s="121">
        <f t="shared" si="1800"/>
        <v>0</v>
      </c>
      <c r="U1943" s="116"/>
      <c r="V1943" s="167"/>
      <c r="W1943" s="172">
        <f t="shared" si="1801"/>
        <v>0</v>
      </c>
      <c r="X1943" s="121">
        <f t="shared" si="1802"/>
        <v>0</v>
      </c>
      <c r="Y1943" s="116"/>
      <c r="Z1943" s="167"/>
      <c r="AA1943" s="172">
        <f t="shared" si="1803"/>
        <v>0</v>
      </c>
      <c r="AB1943" s="121">
        <f t="shared" si="1804"/>
        <v>0</v>
      </c>
    </row>
    <row r="1944" spans="2:28" s="117" customFormat="1" hidden="1" outlineLevel="1" x14ac:dyDescent="0.3">
      <c r="B1944" s="126" t="s">
        <v>26</v>
      </c>
      <c r="C1944" s="143"/>
      <c r="D1944" s="137"/>
      <c r="E1944" s="124"/>
      <c r="F1944" s="124"/>
      <c r="G1944" s="124"/>
      <c r="H1944" s="156" t="str">
        <f t="shared" si="1793"/>
        <v/>
      </c>
      <c r="I1944" s="156" t="str">
        <f t="shared" si="1794"/>
        <v/>
      </c>
      <c r="J1944" s="156" t="str">
        <f t="shared" si="1795"/>
        <v/>
      </c>
      <c r="K1944" s="177" t="str">
        <f t="shared" si="1796"/>
        <v/>
      </c>
      <c r="L1944" s="164" t="str">
        <f t="shared" si="1797"/>
        <v>UN</v>
      </c>
      <c r="M1944" s="116"/>
      <c r="N1944" s="167"/>
      <c r="O1944" s="172">
        <f t="shared" si="1805"/>
        <v>0</v>
      </c>
      <c r="P1944" s="121">
        <f t="shared" si="1798"/>
        <v>0</v>
      </c>
      <c r="Q1944" s="116"/>
      <c r="R1944" s="167"/>
      <c r="S1944" s="172">
        <f t="shared" si="1799"/>
        <v>0</v>
      </c>
      <c r="T1944" s="121">
        <f t="shared" si="1800"/>
        <v>0</v>
      </c>
      <c r="U1944" s="116"/>
      <c r="V1944" s="167"/>
      <c r="W1944" s="172">
        <f t="shared" si="1801"/>
        <v>0</v>
      </c>
      <c r="X1944" s="121">
        <f t="shared" si="1802"/>
        <v>0</v>
      </c>
      <c r="Y1944" s="116"/>
      <c r="Z1944" s="167"/>
      <c r="AA1944" s="172">
        <f t="shared" si="1803"/>
        <v>0</v>
      </c>
      <c r="AB1944" s="121">
        <f t="shared" si="1804"/>
        <v>0</v>
      </c>
    </row>
    <row r="1945" spans="2:28" s="117" customFormat="1" hidden="1" outlineLevel="1" x14ac:dyDescent="0.3">
      <c r="B1945" s="126" t="s">
        <v>27</v>
      </c>
      <c r="C1945" s="143"/>
      <c r="D1945" s="137"/>
      <c r="E1945" s="124"/>
      <c r="F1945" s="124"/>
      <c r="G1945" s="124"/>
      <c r="H1945" s="156" t="str">
        <f t="shared" si="1793"/>
        <v/>
      </c>
      <c r="I1945" s="156" t="str">
        <f t="shared" si="1794"/>
        <v/>
      </c>
      <c r="J1945" s="156" t="str">
        <f t="shared" si="1795"/>
        <v/>
      </c>
      <c r="K1945" s="177" t="str">
        <f t="shared" si="1796"/>
        <v/>
      </c>
      <c r="L1945" s="164" t="str">
        <f t="shared" si="1797"/>
        <v>UN</v>
      </c>
      <c r="M1945" s="116"/>
      <c r="N1945" s="167"/>
      <c r="O1945" s="172">
        <f t="shared" si="1805"/>
        <v>0</v>
      </c>
      <c r="P1945" s="121">
        <f t="shared" si="1798"/>
        <v>0</v>
      </c>
      <c r="Q1945" s="116"/>
      <c r="R1945" s="167"/>
      <c r="S1945" s="172">
        <f t="shared" si="1799"/>
        <v>0</v>
      </c>
      <c r="T1945" s="121">
        <f t="shared" si="1800"/>
        <v>0</v>
      </c>
      <c r="U1945" s="116"/>
      <c r="V1945" s="167"/>
      <c r="W1945" s="172">
        <f t="shared" si="1801"/>
        <v>0</v>
      </c>
      <c r="X1945" s="121">
        <f t="shared" si="1802"/>
        <v>0</v>
      </c>
      <c r="Y1945" s="116"/>
      <c r="Z1945" s="167"/>
      <c r="AA1945" s="172">
        <f t="shared" si="1803"/>
        <v>0</v>
      </c>
      <c r="AB1945" s="121">
        <f t="shared" si="1804"/>
        <v>0</v>
      </c>
    </row>
    <row r="1946" spans="2:28" s="117" customFormat="1" ht="15" hidden="1" outlineLevel="1" thickBot="1" x14ac:dyDescent="0.35">
      <c r="B1946" s="127"/>
      <c r="C1946" s="128"/>
      <c r="D1946" s="140"/>
      <c r="E1946" s="129"/>
      <c r="F1946" s="129"/>
      <c r="G1946" s="129"/>
      <c r="H1946" s="129"/>
      <c r="I1946" s="129"/>
      <c r="J1946" s="129"/>
      <c r="K1946" s="178"/>
      <c r="L1946" s="165"/>
      <c r="M1946" s="116"/>
      <c r="N1946" s="168"/>
      <c r="O1946" s="173"/>
      <c r="P1946" s="130"/>
      <c r="Q1946" s="116"/>
      <c r="R1946" s="168"/>
      <c r="S1946" s="173"/>
      <c r="T1946" s="130"/>
      <c r="U1946" s="116"/>
      <c r="V1946" s="168"/>
      <c r="W1946" s="173"/>
      <c r="X1946" s="130"/>
      <c r="Y1946" s="116"/>
      <c r="Z1946" s="168"/>
      <c r="AA1946" s="173"/>
      <c r="AB1946" s="130"/>
    </row>
    <row r="1947" spans="2:28" s="120" customFormat="1" ht="9" hidden="1" customHeight="1" outlineLevel="1" thickBot="1" x14ac:dyDescent="0.35">
      <c r="K1947" s="174"/>
      <c r="L1947" s="123"/>
      <c r="M1947" s="116"/>
      <c r="N1947" s="123"/>
      <c r="O1947" s="169"/>
      <c r="Q1947" s="116"/>
      <c r="R1947" s="123"/>
      <c r="S1947" s="169"/>
      <c r="U1947" s="116"/>
      <c r="V1947" s="123"/>
      <c r="W1947" s="169"/>
      <c r="Y1947" s="116"/>
      <c r="Z1947" s="123"/>
      <c r="AA1947" s="169"/>
    </row>
    <row r="1948" spans="2:28" s="122" customFormat="1" ht="15" hidden="1" outlineLevel="1" thickBot="1" x14ac:dyDescent="0.35">
      <c r="B1948" s="132" t="s">
        <v>8</v>
      </c>
      <c r="C1948" s="132" t="s">
        <v>9</v>
      </c>
      <c r="D1948" s="134" t="s">
        <v>12</v>
      </c>
      <c r="E1948" s="133" t="s">
        <v>14</v>
      </c>
      <c r="F1948" s="133" t="s">
        <v>15</v>
      </c>
      <c r="G1948" s="133" t="s">
        <v>16</v>
      </c>
      <c r="H1948" s="133" t="s">
        <v>2214</v>
      </c>
      <c r="I1948" s="133" t="s">
        <v>54</v>
      </c>
      <c r="J1948" s="133" t="s">
        <v>55</v>
      </c>
      <c r="K1948" s="175" t="s">
        <v>17</v>
      </c>
      <c r="L1948" s="162" t="s">
        <v>56</v>
      </c>
      <c r="M1948" s="116"/>
      <c r="N1948" s="161" t="s">
        <v>2213</v>
      </c>
      <c r="O1948" s="170" t="s">
        <v>1</v>
      </c>
      <c r="P1948" s="135" t="s">
        <v>0</v>
      </c>
      <c r="Q1948" s="116"/>
      <c r="R1948" s="161" t="s">
        <v>2213</v>
      </c>
      <c r="S1948" s="170" t="s">
        <v>1</v>
      </c>
      <c r="T1948" s="135" t="s">
        <v>0</v>
      </c>
      <c r="U1948" s="116"/>
      <c r="V1948" s="161" t="s">
        <v>2213</v>
      </c>
      <c r="W1948" s="170" t="s">
        <v>1</v>
      </c>
      <c r="X1948" s="135" t="s">
        <v>0</v>
      </c>
      <c r="Y1948" s="116"/>
      <c r="Z1948" s="161" t="s">
        <v>2213</v>
      </c>
      <c r="AA1948" s="170" t="s">
        <v>1</v>
      </c>
      <c r="AB1948" s="135" t="s">
        <v>0</v>
      </c>
    </row>
    <row r="1949" spans="2:28" s="120" customFormat="1" ht="9" customHeight="1" collapsed="1" thickBot="1" x14ac:dyDescent="0.35">
      <c r="K1949" s="174"/>
      <c r="L1949" s="123"/>
      <c r="M1949" s="116"/>
      <c r="N1949" s="123"/>
      <c r="O1949" s="169"/>
      <c r="Q1949" s="116"/>
      <c r="R1949" s="123"/>
      <c r="S1949" s="169"/>
      <c r="U1949" s="116"/>
      <c r="V1949" s="123"/>
      <c r="W1949" s="169"/>
      <c r="Y1949" s="116"/>
      <c r="Z1949" s="123"/>
      <c r="AA1949" s="169"/>
    </row>
    <row r="1950" spans="2:28" s="117" customFormat="1" ht="18" x14ac:dyDescent="0.3">
      <c r="B1950" s="141" t="s">
        <v>2460</v>
      </c>
      <c r="C1950" s="348" t="str">
        <f>IFERROR(INDEX(DATA!$E$6:$E$457,MATCH(B1950,DATA!$D$6:$D$457,0)),"")</f>
        <v>ALAMBRÓN EN ALUMINIO DE 8 MM PARA APANTALLAMIENTO</v>
      </c>
      <c r="D1950" s="349"/>
      <c r="E1950" s="349"/>
      <c r="F1950" s="349"/>
      <c r="G1950" s="350"/>
      <c r="H1950" s="160"/>
      <c r="I1950" s="136"/>
      <c r="J1950" s="136"/>
      <c r="K1950" s="176"/>
      <c r="L1950" s="142" t="str">
        <f>IFERROR(INDEX(DATA!$F$6:$F$457,MATCH(B1950,DATA!$D$6:$D$457,0)),"")</f>
        <v>ML</v>
      </c>
      <c r="M1950" s="116"/>
      <c r="N1950" s="138"/>
      <c r="O1950" s="171">
        <f>ROUND(SUM(O1951:O1961),0)</f>
        <v>937</v>
      </c>
      <c r="P1950" s="125"/>
      <c r="Q1950" s="116"/>
      <c r="R1950" s="166"/>
      <c r="S1950" s="171">
        <f>ROUND(SUM(S1951:S1961),0)</f>
        <v>748</v>
      </c>
      <c r="T1950" s="125"/>
      <c r="U1950" s="116"/>
      <c r="V1950" s="166"/>
      <c r="W1950" s="171">
        <f>ROUND(SUM(W1951:W1961),0)</f>
        <v>893</v>
      </c>
      <c r="X1950" s="125"/>
      <c r="Y1950" s="116"/>
      <c r="Z1950" s="166"/>
      <c r="AA1950" s="171">
        <f>ROUND(SUM(AA1951:AA1961),0)</f>
        <v>871</v>
      </c>
      <c r="AB1950" s="125"/>
    </row>
    <row r="1951" spans="2:28" s="117" customFormat="1" hidden="1" outlineLevel="1" x14ac:dyDescent="0.3">
      <c r="B1951" s="126" t="s">
        <v>18</v>
      </c>
      <c r="C1951" s="143"/>
      <c r="D1951" s="137">
        <v>1</v>
      </c>
      <c r="E1951" s="139"/>
      <c r="F1951" s="139"/>
      <c r="G1951" s="139"/>
      <c r="H1951" s="156">
        <f>IF(L1951="ML",N1951,"")</f>
        <v>937.26</v>
      </c>
      <c r="I1951" s="156" t="str">
        <f>IF(L1951="M2",N1951,"")</f>
        <v/>
      </c>
      <c r="J1951" s="156" t="str">
        <f>IF(L1951="M3",N1951,"")</f>
        <v/>
      </c>
      <c r="K1951" s="177" t="str">
        <f>IF(L1951="KG",N1951,"")</f>
        <v/>
      </c>
      <c r="L1951" s="164" t="str">
        <f>L1950</f>
        <v>ML</v>
      </c>
      <c r="M1951" s="116"/>
      <c r="N1951" s="167">
        <v>937.26</v>
      </c>
      <c r="O1951" s="172">
        <f t="shared" ref="O1951" si="1806">IFERROR(D1951*N1951,"")</f>
        <v>937.26</v>
      </c>
      <c r="P1951" s="121">
        <f>IFERROR(O1951/$O$1950,"")</f>
        <v>1.0002774813233724</v>
      </c>
      <c r="Q1951" s="116"/>
      <c r="R1951" s="167">
        <v>748.47</v>
      </c>
      <c r="S1951" s="172">
        <f>IFERROR(D1951*R1951,"")</f>
        <v>748.47</v>
      </c>
      <c r="T1951" s="121">
        <f>IFERROR(S1951/$S$1950,"")</f>
        <v>1.0006283422459894</v>
      </c>
      <c r="U1951" s="116"/>
      <c r="V1951" s="167">
        <v>892.8</v>
      </c>
      <c r="W1951" s="172">
        <f>IFERROR(D1951*V1951,"")</f>
        <v>892.8</v>
      </c>
      <c r="X1951" s="121">
        <f>IFERROR(W1951/$W$1950,"")</f>
        <v>0.99977603583426644</v>
      </c>
      <c r="Y1951" s="116"/>
      <c r="Z1951" s="167">
        <v>871.45</v>
      </c>
      <c r="AA1951" s="172">
        <f>IFERROR(D1951*Z1951,"")</f>
        <v>871.45</v>
      </c>
      <c r="AB1951" s="121">
        <f>IFERROR(AA1951/$AA$1950,"")</f>
        <v>1.000516647531573</v>
      </c>
    </row>
    <row r="1952" spans="2:28" s="117" customFormat="1" hidden="1" outlineLevel="1" x14ac:dyDescent="0.3">
      <c r="B1952" s="126" t="s">
        <v>19</v>
      </c>
      <c r="C1952" s="143"/>
      <c r="D1952" s="137"/>
      <c r="E1952" s="124"/>
      <c r="F1952" s="124"/>
      <c r="G1952" s="124"/>
      <c r="H1952" s="156">
        <f t="shared" ref="H1952:H1960" si="1807">IF(L1952="ML",N1952,"")</f>
        <v>0</v>
      </c>
      <c r="I1952" s="156" t="str">
        <f t="shared" ref="I1952:I1960" si="1808">IF(L1952="M2",N1952,"")</f>
        <v/>
      </c>
      <c r="J1952" s="156" t="str">
        <f t="shared" ref="J1952:J1960" si="1809">IF(L1952="M3",N1952,"")</f>
        <v/>
      </c>
      <c r="K1952" s="177" t="str">
        <f t="shared" ref="K1952:K1960" si="1810">IF(L1952="KG",N1952,"")</f>
        <v/>
      </c>
      <c r="L1952" s="164" t="str">
        <f t="shared" ref="L1952:L1960" si="1811">L1951</f>
        <v>ML</v>
      </c>
      <c r="M1952" s="116"/>
      <c r="N1952" s="167"/>
      <c r="O1952" s="172">
        <f>IFERROR(D1952*N1952,"")</f>
        <v>0</v>
      </c>
      <c r="P1952" s="121">
        <f t="shared" ref="P1952:P1960" si="1812">IFERROR(O1952/$O$1950,"")</f>
        <v>0</v>
      </c>
      <c r="Q1952" s="116"/>
      <c r="R1952" s="167"/>
      <c r="S1952" s="172">
        <f t="shared" ref="S1952:S1960" si="1813">IFERROR(D1952*R1952,"")</f>
        <v>0</v>
      </c>
      <c r="T1952" s="121">
        <f t="shared" ref="T1952:T1960" si="1814">IFERROR(S1952/$S$1950,"")</f>
        <v>0</v>
      </c>
      <c r="U1952" s="116"/>
      <c r="V1952" s="167"/>
      <c r="W1952" s="172">
        <f t="shared" ref="W1952:W1960" si="1815">IFERROR(D1952*V1952,"")</f>
        <v>0</v>
      </c>
      <c r="X1952" s="121">
        <f t="shared" ref="X1952:X1960" si="1816">IFERROR(W1952/$W$1950,"")</f>
        <v>0</v>
      </c>
      <c r="Y1952" s="116"/>
      <c r="Z1952" s="167"/>
      <c r="AA1952" s="172">
        <f t="shared" ref="AA1952:AA1960" si="1817">IFERROR(D1952*Z1952,"")</f>
        <v>0</v>
      </c>
      <c r="AB1952" s="121">
        <f t="shared" ref="AB1952:AB1960" si="1818">IFERROR(AA1952/$AA$1950,"")</f>
        <v>0</v>
      </c>
    </row>
    <row r="1953" spans="2:28" s="117" customFormat="1" hidden="1" outlineLevel="1" x14ac:dyDescent="0.3">
      <c r="B1953" s="126" t="s">
        <v>20</v>
      </c>
      <c r="C1953" s="143"/>
      <c r="D1953" s="137"/>
      <c r="E1953" s="124"/>
      <c r="F1953" s="124"/>
      <c r="G1953" s="124"/>
      <c r="H1953" s="156">
        <f t="shared" si="1807"/>
        <v>0</v>
      </c>
      <c r="I1953" s="156" t="str">
        <f t="shared" si="1808"/>
        <v/>
      </c>
      <c r="J1953" s="156" t="str">
        <f t="shared" si="1809"/>
        <v/>
      </c>
      <c r="K1953" s="177" t="str">
        <f t="shared" si="1810"/>
        <v/>
      </c>
      <c r="L1953" s="164" t="str">
        <f t="shared" si="1811"/>
        <v>ML</v>
      </c>
      <c r="M1953" s="116"/>
      <c r="N1953" s="167"/>
      <c r="O1953" s="172">
        <f t="shared" ref="O1953:O1960" si="1819">IFERROR(D1953*N1953,"")</f>
        <v>0</v>
      </c>
      <c r="P1953" s="121">
        <f t="shared" si="1812"/>
        <v>0</v>
      </c>
      <c r="Q1953" s="116"/>
      <c r="R1953" s="167"/>
      <c r="S1953" s="172">
        <f t="shared" si="1813"/>
        <v>0</v>
      </c>
      <c r="T1953" s="121">
        <f t="shared" si="1814"/>
        <v>0</v>
      </c>
      <c r="U1953" s="116"/>
      <c r="V1953" s="167"/>
      <c r="W1953" s="172">
        <f t="shared" si="1815"/>
        <v>0</v>
      </c>
      <c r="X1953" s="121">
        <f t="shared" si="1816"/>
        <v>0</v>
      </c>
      <c r="Y1953" s="116"/>
      <c r="Z1953" s="167"/>
      <c r="AA1953" s="172">
        <f t="shared" si="1817"/>
        <v>0</v>
      </c>
      <c r="AB1953" s="121">
        <f t="shared" si="1818"/>
        <v>0</v>
      </c>
    </row>
    <row r="1954" spans="2:28" s="117" customFormat="1" hidden="1" outlineLevel="1" x14ac:dyDescent="0.3">
      <c r="B1954" s="126" t="s">
        <v>21</v>
      </c>
      <c r="C1954" s="143"/>
      <c r="D1954" s="137"/>
      <c r="E1954" s="124"/>
      <c r="F1954" s="124"/>
      <c r="G1954" s="124"/>
      <c r="H1954" s="156">
        <f t="shared" si="1807"/>
        <v>0</v>
      </c>
      <c r="I1954" s="156" t="str">
        <f t="shared" si="1808"/>
        <v/>
      </c>
      <c r="J1954" s="156" t="str">
        <f t="shared" si="1809"/>
        <v/>
      </c>
      <c r="K1954" s="177" t="str">
        <f t="shared" si="1810"/>
        <v/>
      </c>
      <c r="L1954" s="164" t="str">
        <f t="shared" si="1811"/>
        <v>ML</v>
      </c>
      <c r="M1954" s="116"/>
      <c r="N1954" s="167"/>
      <c r="O1954" s="172">
        <f t="shared" si="1819"/>
        <v>0</v>
      </c>
      <c r="P1954" s="121">
        <f t="shared" si="1812"/>
        <v>0</v>
      </c>
      <c r="Q1954" s="116"/>
      <c r="R1954" s="167"/>
      <c r="S1954" s="172">
        <f t="shared" si="1813"/>
        <v>0</v>
      </c>
      <c r="T1954" s="121">
        <f t="shared" si="1814"/>
        <v>0</v>
      </c>
      <c r="U1954" s="116"/>
      <c r="V1954" s="167"/>
      <c r="W1954" s="172">
        <f t="shared" si="1815"/>
        <v>0</v>
      </c>
      <c r="X1954" s="121">
        <f t="shared" si="1816"/>
        <v>0</v>
      </c>
      <c r="Y1954" s="116"/>
      <c r="Z1954" s="167"/>
      <c r="AA1954" s="172">
        <f t="shared" si="1817"/>
        <v>0</v>
      </c>
      <c r="AB1954" s="121">
        <f t="shared" si="1818"/>
        <v>0</v>
      </c>
    </row>
    <row r="1955" spans="2:28" s="117" customFormat="1" hidden="1" outlineLevel="1" x14ac:dyDescent="0.3">
      <c r="B1955" s="126" t="s">
        <v>22</v>
      </c>
      <c r="C1955" s="143"/>
      <c r="D1955" s="137"/>
      <c r="E1955" s="124"/>
      <c r="F1955" s="124"/>
      <c r="G1955" s="124"/>
      <c r="H1955" s="156">
        <f t="shared" si="1807"/>
        <v>0</v>
      </c>
      <c r="I1955" s="156" t="str">
        <f t="shared" si="1808"/>
        <v/>
      </c>
      <c r="J1955" s="156" t="str">
        <f t="shared" si="1809"/>
        <v/>
      </c>
      <c r="K1955" s="177" t="str">
        <f t="shared" si="1810"/>
        <v/>
      </c>
      <c r="L1955" s="164" t="str">
        <f t="shared" si="1811"/>
        <v>ML</v>
      </c>
      <c r="M1955" s="116"/>
      <c r="N1955" s="167"/>
      <c r="O1955" s="172">
        <f t="shared" si="1819"/>
        <v>0</v>
      </c>
      <c r="P1955" s="121">
        <f t="shared" si="1812"/>
        <v>0</v>
      </c>
      <c r="Q1955" s="116"/>
      <c r="R1955" s="167"/>
      <c r="S1955" s="172">
        <f t="shared" si="1813"/>
        <v>0</v>
      </c>
      <c r="T1955" s="121">
        <f t="shared" si="1814"/>
        <v>0</v>
      </c>
      <c r="U1955" s="116"/>
      <c r="V1955" s="167"/>
      <c r="W1955" s="172">
        <f t="shared" si="1815"/>
        <v>0</v>
      </c>
      <c r="X1955" s="121">
        <f t="shared" si="1816"/>
        <v>0</v>
      </c>
      <c r="Y1955" s="116"/>
      <c r="Z1955" s="167"/>
      <c r="AA1955" s="172">
        <f t="shared" si="1817"/>
        <v>0</v>
      </c>
      <c r="AB1955" s="121">
        <f t="shared" si="1818"/>
        <v>0</v>
      </c>
    </row>
    <row r="1956" spans="2:28" s="117" customFormat="1" hidden="1" outlineLevel="1" x14ac:dyDescent="0.3">
      <c r="B1956" s="126" t="s">
        <v>23</v>
      </c>
      <c r="C1956" s="143"/>
      <c r="D1956" s="137"/>
      <c r="E1956" s="124"/>
      <c r="F1956" s="124"/>
      <c r="G1956" s="124"/>
      <c r="H1956" s="156">
        <f t="shared" si="1807"/>
        <v>0</v>
      </c>
      <c r="I1956" s="156" t="str">
        <f t="shared" si="1808"/>
        <v/>
      </c>
      <c r="J1956" s="156" t="str">
        <f t="shared" si="1809"/>
        <v/>
      </c>
      <c r="K1956" s="177" t="str">
        <f t="shared" si="1810"/>
        <v/>
      </c>
      <c r="L1956" s="164" t="str">
        <f t="shared" si="1811"/>
        <v>ML</v>
      </c>
      <c r="M1956" s="116"/>
      <c r="N1956" s="167"/>
      <c r="O1956" s="172">
        <f t="shared" si="1819"/>
        <v>0</v>
      </c>
      <c r="P1956" s="121">
        <f t="shared" si="1812"/>
        <v>0</v>
      </c>
      <c r="Q1956" s="116"/>
      <c r="R1956" s="167"/>
      <c r="S1956" s="172">
        <f t="shared" si="1813"/>
        <v>0</v>
      </c>
      <c r="T1956" s="121">
        <f t="shared" si="1814"/>
        <v>0</v>
      </c>
      <c r="U1956" s="116"/>
      <c r="V1956" s="167"/>
      <c r="W1956" s="172">
        <f t="shared" si="1815"/>
        <v>0</v>
      </c>
      <c r="X1956" s="121">
        <f t="shared" si="1816"/>
        <v>0</v>
      </c>
      <c r="Y1956" s="116"/>
      <c r="Z1956" s="167"/>
      <c r="AA1956" s="172">
        <f t="shared" si="1817"/>
        <v>0</v>
      </c>
      <c r="AB1956" s="121">
        <f t="shared" si="1818"/>
        <v>0</v>
      </c>
    </row>
    <row r="1957" spans="2:28" s="117" customFormat="1" hidden="1" outlineLevel="1" x14ac:dyDescent="0.3">
      <c r="B1957" s="126" t="s">
        <v>24</v>
      </c>
      <c r="C1957" s="143"/>
      <c r="D1957" s="137"/>
      <c r="E1957" s="124"/>
      <c r="F1957" s="124"/>
      <c r="G1957" s="124"/>
      <c r="H1957" s="156">
        <f t="shared" si="1807"/>
        <v>0</v>
      </c>
      <c r="I1957" s="156" t="str">
        <f t="shared" si="1808"/>
        <v/>
      </c>
      <c r="J1957" s="156" t="str">
        <f t="shared" si="1809"/>
        <v/>
      </c>
      <c r="K1957" s="177" t="str">
        <f t="shared" si="1810"/>
        <v/>
      </c>
      <c r="L1957" s="164" t="str">
        <f t="shared" si="1811"/>
        <v>ML</v>
      </c>
      <c r="M1957" s="116"/>
      <c r="N1957" s="167"/>
      <c r="O1957" s="172">
        <f t="shared" si="1819"/>
        <v>0</v>
      </c>
      <c r="P1957" s="121">
        <f t="shared" si="1812"/>
        <v>0</v>
      </c>
      <c r="Q1957" s="116"/>
      <c r="R1957" s="167"/>
      <c r="S1957" s="172">
        <f t="shared" si="1813"/>
        <v>0</v>
      </c>
      <c r="T1957" s="121">
        <f t="shared" si="1814"/>
        <v>0</v>
      </c>
      <c r="U1957" s="116"/>
      <c r="V1957" s="167"/>
      <c r="W1957" s="172">
        <f t="shared" si="1815"/>
        <v>0</v>
      </c>
      <c r="X1957" s="121">
        <f t="shared" si="1816"/>
        <v>0</v>
      </c>
      <c r="Y1957" s="116"/>
      <c r="Z1957" s="167"/>
      <c r="AA1957" s="172">
        <f t="shared" si="1817"/>
        <v>0</v>
      </c>
      <c r="AB1957" s="121">
        <f t="shared" si="1818"/>
        <v>0</v>
      </c>
    </row>
    <row r="1958" spans="2:28" s="117" customFormat="1" hidden="1" outlineLevel="1" x14ac:dyDescent="0.3">
      <c r="B1958" s="126" t="s">
        <v>25</v>
      </c>
      <c r="C1958" s="143"/>
      <c r="D1958" s="137"/>
      <c r="E1958" s="124"/>
      <c r="F1958" s="124"/>
      <c r="G1958" s="124"/>
      <c r="H1958" s="156">
        <f t="shared" si="1807"/>
        <v>0</v>
      </c>
      <c r="I1958" s="156" t="str">
        <f t="shared" si="1808"/>
        <v/>
      </c>
      <c r="J1958" s="156" t="str">
        <f t="shared" si="1809"/>
        <v/>
      </c>
      <c r="K1958" s="177" t="str">
        <f t="shared" si="1810"/>
        <v/>
      </c>
      <c r="L1958" s="164" t="str">
        <f t="shared" si="1811"/>
        <v>ML</v>
      </c>
      <c r="M1958" s="116"/>
      <c r="N1958" s="167"/>
      <c r="O1958" s="172">
        <f t="shared" si="1819"/>
        <v>0</v>
      </c>
      <c r="P1958" s="121">
        <f t="shared" si="1812"/>
        <v>0</v>
      </c>
      <c r="Q1958" s="116"/>
      <c r="R1958" s="167"/>
      <c r="S1958" s="172">
        <f t="shared" si="1813"/>
        <v>0</v>
      </c>
      <c r="T1958" s="121">
        <f t="shared" si="1814"/>
        <v>0</v>
      </c>
      <c r="U1958" s="116"/>
      <c r="V1958" s="167"/>
      <c r="W1958" s="172">
        <f t="shared" si="1815"/>
        <v>0</v>
      </c>
      <c r="X1958" s="121">
        <f t="shared" si="1816"/>
        <v>0</v>
      </c>
      <c r="Y1958" s="116"/>
      <c r="Z1958" s="167"/>
      <c r="AA1958" s="172">
        <f t="shared" si="1817"/>
        <v>0</v>
      </c>
      <c r="AB1958" s="121">
        <f t="shared" si="1818"/>
        <v>0</v>
      </c>
    </row>
    <row r="1959" spans="2:28" s="117" customFormat="1" hidden="1" outlineLevel="1" x14ac:dyDescent="0.3">
      <c r="B1959" s="126" t="s">
        <v>26</v>
      </c>
      <c r="C1959" s="143"/>
      <c r="D1959" s="137"/>
      <c r="E1959" s="124"/>
      <c r="F1959" s="124"/>
      <c r="G1959" s="124"/>
      <c r="H1959" s="156">
        <f t="shared" si="1807"/>
        <v>0</v>
      </c>
      <c r="I1959" s="156" t="str">
        <f t="shared" si="1808"/>
        <v/>
      </c>
      <c r="J1959" s="156" t="str">
        <f t="shared" si="1809"/>
        <v/>
      </c>
      <c r="K1959" s="177" t="str">
        <f t="shared" si="1810"/>
        <v/>
      </c>
      <c r="L1959" s="164" t="str">
        <f t="shared" si="1811"/>
        <v>ML</v>
      </c>
      <c r="M1959" s="116"/>
      <c r="N1959" s="167"/>
      <c r="O1959" s="172">
        <f t="shared" si="1819"/>
        <v>0</v>
      </c>
      <c r="P1959" s="121">
        <f t="shared" si="1812"/>
        <v>0</v>
      </c>
      <c r="Q1959" s="116"/>
      <c r="R1959" s="167"/>
      <c r="S1959" s="172">
        <f t="shared" si="1813"/>
        <v>0</v>
      </c>
      <c r="T1959" s="121">
        <f t="shared" si="1814"/>
        <v>0</v>
      </c>
      <c r="U1959" s="116"/>
      <c r="V1959" s="167"/>
      <c r="W1959" s="172">
        <f t="shared" si="1815"/>
        <v>0</v>
      </c>
      <c r="X1959" s="121">
        <f t="shared" si="1816"/>
        <v>0</v>
      </c>
      <c r="Y1959" s="116"/>
      <c r="Z1959" s="167"/>
      <c r="AA1959" s="172">
        <f t="shared" si="1817"/>
        <v>0</v>
      </c>
      <c r="AB1959" s="121">
        <f t="shared" si="1818"/>
        <v>0</v>
      </c>
    </row>
    <row r="1960" spans="2:28" s="117" customFormat="1" hidden="1" outlineLevel="1" x14ac:dyDescent="0.3">
      <c r="B1960" s="126" t="s">
        <v>27</v>
      </c>
      <c r="C1960" s="143"/>
      <c r="D1960" s="137"/>
      <c r="E1960" s="124"/>
      <c r="F1960" s="124"/>
      <c r="G1960" s="124"/>
      <c r="H1960" s="156">
        <f t="shared" si="1807"/>
        <v>0</v>
      </c>
      <c r="I1960" s="156" t="str">
        <f t="shared" si="1808"/>
        <v/>
      </c>
      <c r="J1960" s="156" t="str">
        <f t="shared" si="1809"/>
        <v/>
      </c>
      <c r="K1960" s="177" t="str">
        <f t="shared" si="1810"/>
        <v/>
      </c>
      <c r="L1960" s="164" t="str">
        <f t="shared" si="1811"/>
        <v>ML</v>
      </c>
      <c r="M1960" s="116"/>
      <c r="N1960" s="167"/>
      <c r="O1960" s="172">
        <f t="shared" si="1819"/>
        <v>0</v>
      </c>
      <c r="P1960" s="121">
        <f t="shared" si="1812"/>
        <v>0</v>
      </c>
      <c r="Q1960" s="116"/>
      <c r="R1960" s="167"/>
      <c r="S1960" s="172">
        <f t="shared" si="1813"/>
        <v>0</v>
      </c>
      <c r="T1960" s="121">
        <f t="shared" si="1814"/>
        <v>0</v>
      </c>
      <c r="U1960" s="116"/>
      <c r="V1960" s="167"/>
      <c r="W1960" s="172">
        <f t="shared" si="1815"/>
        <v>0</v>
      </c>
      <c r="X1960" s="121">
        <f t="shared" si="1816"/>
        <v>0</v>
      </c>
      <c r="Y1960" s="116"/>
      <c r="Z1960" s="167"/>
      <c r="AA1960" s="172">
        <f t="shared" si="1817"/>
        <v>0</v>
      </c>
      <c r="AB1960" s="121">
        <f t="shared" si="1818"/>
        <v>0</v>
      </c>
    </row>
    <row r="1961" spans="2:28" s="117" customFormat="1" ht="15" hidden="1" outlineLevel="1" thickBot="1" x14ac:dyDescent="0.35">
      <c r="B1961" s="127"/>
      <c r="C1961" s="128"/>
      <c r="D1961" s="140"/>
      <c r="E1961" s="129"/>
      <c r="F1961" s="129"/>
      <c r="G1961" s="129"/>
      <c r="H1961" s="129"/>
      <c r="I1961" s="129"/>
      <c r="J1961" s="129"/>
      <c r="K1961" s="178"/>
      <c r="L1961" s="165"/>
      <c r="M1961" s="116"/>
      <c r="N1961" s="168"/>
      <c r="O1961" s="173"/>
      <c r="P1961" s="130"/>
      <c r="Q1961" s="116"/>
      <c r="R1961" s="168"/>
      <c r="S1961" s="173"/>
      <c r="T1961" s="130"/>
      <c r="U1961" s="116"/>
      <c r="V1961" s="168"/>
      <c r="W1961" s="173"/>
      <c r="X1961" s="130"/>
      <c r="Y1961" s="116"/>
      <c r="Z1961" s="168"/>
      <c r="AA1961" s="173"/>
      <c r="AB1961" s="130"/>
    </row>
    <row r="1962" spans="2:28" s="120" customFormat="1" ht="9" hidden="1" customHeight="1" outlineLevel="1" thickBot="1" x14ac:dyDescent="0.35">
      <c r="K1962" s="174"/>
      <c r="L1962" s="123"/>
      <c r="M1962" s="116"/>
      <c r="N1962" s="123"/>
      <c r="O1962" s="169"/>
      <c r="Q1962" s="116"/>
      <c r="R1962" s="123"/>
      <c r="S1962" s="169"/>
      <c r="U1962" s="116"/>
      <c r="V1962" s="123"/>
      <c r="W1962" s="169"/>
      <c r="Y1962" s="116"/>
      <c r="Z1962" s="123"/>
      <c r="AA1962" s="169"/>
    </row>
    <row r="1963" spans="2:28" s="122" customFormat="1" ht="15" hidden="1" outlineLevel="1" thickBot="1" x14ac:dyDescent="0.35">
      <c r="B1963" s="132" t="s">
        <v>8</v>
      </c>
      <c r="C1963" s="132" t="s">
        <v>9</v>
      </c>
      <c r="D1963" s="134" t="s">
        <v>12</v>
      </c>
      <c r="E1963" s="133" t="s">
        <v>14</v>
      </c>
      <c r="F1963" s="133" t="s">
        <v>15</v>
      </c>
      <c r="G1963" s="133" t="s">
        <v>16</v>
      </c>
      <c r="H1963" s="133" t="s">
        <v>2214</v>
      </c>
      <c r="I1963" s="133" t="s">
        <v>54</v>
      </c>
      <c r="J1963" s="133" t="s">
        <v>55</v>
      </c>
      <c r="K1963" s="175" t="s">
        <v>17</v>
      </c>
      <c r="L1963" s="162" t="s">
        <v>56</v>
      </c>
      <c r="M1963" s="116"/>
      <c r="N1963" s="161" t="s">
        <v>2213</v>
      </c>
      <c r="O1963" s="170" t="s">
        <v>1</v>
      </c>
      <c r="P1963" s="135" t="s">
        <v>0</v>
      </c>
      <c r="Q1963" s="116"/>
      <c r="R1963" s="161" t="s">
        <v>2213</v>
      </c>
      <c r="S1963" s="170" t="s">
        <v>1</v>
      </c>
      <c r="T1963" s="135" t="s">
        <v>0</v>
      </c>
      <c r="U1963" s="116"/>
      <c r="V1963" s="161" t="s">
        <v>2213</v>
      </c>
      <c r="W1963" s="170" t="s">
        <v>1</v>
      </c>
      <c r="X1963" s="135" t="s">
        <v>0</v>
      </c>
      <c r="Y1963" s="116"/>
      <c r="Z1963" s="161" t="s">
        <v>2213</v>
      </c>
      <c r="AA1963" s="170" t="s">
        <v>1</v>
      </c>
      <c r="AB1963" s="135" t="s">
        <v>0</v>
      </c>
    </row>
    <row r="1964" spans="2:28" s="120" customFormat="1" ht="9" customHeight="1" collapsed="1" thickBot="1" x14ac:dyDescent="0.35">
      <c r="K1964" s="174"/>
      <c r="L1964" s="123"/>
      <c r="M1964" s="116"/>
      <c r="N1964" s="123"/>
      <c r="O1964" s="169"/>
      <c r="Q1964" s="116"/>
      <c r="R1964" s="123"/>
      <c r="S1964" s="169"/>
      <c r="U1964" s="116"/>
      <c r="V1964" s="123"/>
      <c r="W1964" s="169"/>
      <c r="Y1964" s="116"/>
      <c r="Z1964" s="123"/>
      <c r="AA1964" s="169"/>
    </row>
    <row r="1965" spans="2:28" s="117" customFormat="1" ht="18" x14ac:dyDescent="0.3">
      <c r="B1965" s="141" t="s">
        <v>2461</v>
      </c>
      <c r="C1965" s="348" t="str">
        <f>IFERROR(INDEX(DATA!$E$6:$E$457,MATCH(B1965,DATA!$D$6:$D$457,0)),"")</f>
        <v>SOPORTE PLÁSTICO DE 36 MM PARA ALAMBRÓN</v>
      </c>
      <c r="D1965" s="349"/>
      <c r="E1965" s="349"/>
      <c r="F1965" s="349"/>
      <c r="G1965" s="350"/>
      <c r="H1965" s="160"/>
      <c r="I1965" s="136"/>
      <c r="J1965" s="136"/>
      <c r="K1965" s="176"/>
      <c r="L1965" s="142" t="str">
        <f>IFERROR(INDEX(DATA!$F$6:$F$457,MATCH(B1965,DATA!$D$6:$D$457,0)),"")</f>
        <v>UN</v>
      </c>
      <c r="M1965" s="116"/>
      <c r="N1965" s="138"/>
      <c r="O1965" s="171">
        <f>ROUND(SUM(O1966:O1976),0)</f>
        <v>699</v>
      </c>
      <c r="P1965" s="125"/>
      <c r="Q1965" s="116"/>
      <c r="R1965" s="166"/>
      <c r="S1965" s="171">
        <f>ROUND(SUM(S1966:S1976),0)</f>
        <v>558</v>
      </c>
      <c r="T1965" s="125"/>
      <c r="U1965" s="116"/>
      <c r="V1965" s="166"/>
      <c r="W1965" s="171">
        <f>ROUND(SUM(W1966:W1976),0)</f>
        <v>665</v>
      </c>
      <c r="X1965" s="125"/>
      <c r="Y1965" s="116"/>
      <c r="Z1965" s="166"/>
      <c r="AA1965" s="171">
        <f>ROUND(SUM(AA1966:AA1976),0)</f>
        <v>650</v>
      </c>
      <c r="AB1965" s="125"/>
    </row>
    <row r="1966" spans="2:28" s="117" customFormat="1" hidden="1" outlineLevel="1" x14ac:dyDescent="0.3">
      <c r="B1966" s="126" t="s">
        <v>18</v>
      </c>
      <c r="C1966" s="143"/>
      <c r="D1966" s="137">
        <v>1</v>
      </c>
      <c r="E1966" s="139"/>
      <c r="F1966" s="139"/>
      <c r="G1966" s="139"/>
      <c r="H1966" s="156" t="str">
        <f>IF(L1966="ML",N1966,"")</f>
        <v/>
      </c>
      <c r="I1966" s="156" t="str">
        <f>IF(L1966="M2",N1966,"")</f>
        <v/>
      </c>
      <c r="J1966" s="156" t="str">
        <f>IF(L1966="M3",N1966,"")</f>
        <v/>
      </c>
      <c r="K1966" s="177" t="str">
        <f>IF(L1966="KG",N1966,"")</f>
        <v/>
      </c>
      <c r="L1966" s="164" t="str">
        <f>L1965</f>
        <v>UN</v>
      </c>
      <c r="M1966" s="116"/>
      <c r="N1966" s="167">
        <v>699</v>
      </c>
      <c r="O1966" s="172">
        <f t="shared" ref="O1966" si="1820">IFERROR(D1966*N1966,"")</f>
        <v>699</v>
      </c>
      <c r="P1966" s="121">
        <f>IFERROR(O1966/$O$1965,"")</f>
        <v>1</v>
      </c>
      <c r="Q1966" s="116"/>
      <c r="R1966" s="167">
        <v>558</v>
      </c>
      <c r="S1966" s="172">
        <f>IFERROR(D1966*R1966,"")</f>
        <v>558</v>
      </c>
      <c r="T1966" s="121">
        <f>IFERROR(S1966/$S$1965,"")</f>
        <v>1</v>
      </c>
      <c r="U1966" s="116"/>
      <c r="V1966" s="167">
        <v>665</v>
      </c>
      <c r="W1966" s="172">
        <f>IFERROR(D1966*V1966,"")</f>
        <v>665</v>
      </c>
      <c r="X1966" s="121">
        <f>IFERROR(W1966/$W$1965,"")</f>
        <v>1</v>
      </c>
      <c r="Y1966" s="116"/>
      <c r="Z1966" s="167">
        <v>650</v>
      </c>
      <c r="AA1966" s="172">
        <f>IFERROR(D1966*Z1966,"")</f>
        <v>650</v>
      </c>
      <c r="AB1966" s="121">
        <f>IFERROR(AA1966/$AA$1965,"")</f>
        <v>1</v>
      </c>
    </row>
    <row r="1967" spans="2:28" s="117" customFormat="1" hidden="1" outlineLevel="1" x14ac:dyDescent="0.3">
      <c r="B1967" s="126" t="s">
        <v>19</v>
      </c>
      <c r="C1967" s="143"/>
      <c r="D1967" s="137"/>
      <c r="E1967" s="124"/>
      <c r="F1967" s="124"/>
      <c r="G1967" s="124"/>
      <c r="H1967" s="156" t="str">
        <f t="shared" ref="H1967:H1975" si="1821">IF(L1967="ML",N1967,"")</f>
        <v/>
      </c>
      <c r="I1967" s="156" t="str">
        <f t="shared" ref="I1967:I1975" si="1822">IF(L1967="M2",N1967,"")</f>
        <v/>
      </c>
      <c r="J1967" s="156" t="str">
        <f t="shared" ref="J1967:J1975" si="1823">IF(L1967="M3",N1967,"")</f>
        <v/>
      </c>
      <c r="K1967" s="177" t="str">
        <f t="shared" ref="K1967:K1975" si="1824">IF(L1967="KG",N1967,"")</f>
        <v/>
      </c>
      <c r="L1967" s="164" t="str">
        <f t="shared" ref="L1967:L1975" si="1825">L1966</f>
        <v>UN</v>
      </c>
      <c r="M1967" s="116"/>
      <c r="N1967" s="167"/>
      <c r="O1967" s="172">
        <f>IFERROR(D1967*N1967,"")</f>
        <v>0</v>
      </c>
      <c r="P1967" s="121">
        <f t="shared" ref="P1967:P1975" si="1826">IFERROR(O1967/$O$1965,"")</f>
        <v>0</v>
      </c>
      <c r="Q1967" s="116"/>
      <c r="R1967" s="167"/>
      <c r="S1967" s="172">
        <f t="shared" ref="S1967:S1975" si="1827">IFERROR(D1967*R1967,"")</f>
        <v>0</v>
      </c>
      <c r="T1967" s="121">
        <f t="shared" ref="T1967:T1975" si="1828">IFERROR(S1967/$S$1965,"")</f>
        <v>0</v>
      </c>
      <c r="U1967" s="116"/>
      <c r="V1967" s="167"/>
      <c r="W1967" s="172">
        <f t="shared" ref="W1967:W1975" si="1829">IFERROR(D1967*V1967,"")</f>
        <v>0</v>
      </c>
      <c r="X1967" s="121">
        <f t="shared" ref="X1967:X1975" si="1830">IFERROR(W1967/$W$1965,"")</f>
        <v>0</v>
      </c>
      <c r="Y1967" s="116"/>
      <c r="Z1967" s="167"/>
      <c r="AA1967" s="172">
        <f t="shared" ref="AA1967:AA1975" si="1831">IFERROR(D1967*Z1967,"")</f>
        <v>0</v>
      </c>
      <c r="AB1967" s="121">
        <f t="shared" ref="AB1967:AB1975" si="1832">IFERROR(AA1967/$AA$1965,"")</f>
        <v>0</v>
      </c>
    </row>
    <row r="1968" spans="2:28" s="117" customFormat="1" hidden="1" outlineLevel="1" x14ac:dyDescent="0.3">
      <c r="B1968" s="126" t="s">
        <v>20</v>
      </c>
      <c r="C1968" s="143"/>
      <c r="D1968" s="137"/>
      <c r="E1968" s="124"/>
      <c r="F1968" s="124"/>
      <c r="G1968" s="124"/>
      <c r="H1968" s="156" t="str">
        <f t="shared" si="1821"/>
        <v/>
      </c>
      <c r="I1968" s="156" t="str">
        <f t="shared" si="1822"/>
        <v/>
      </c>
      <c r="J1968" s="156" t="str">
        <f t="shared" si="1823"/>
        <v/>
      </c>
      <c r="K1968" s="177" t="str">
        <f t="shared" si="1824"/>
        <v/>
      </c>
      <c r="L1968" s="164" t="str">
        <f t="shared" si="1825"/>
        <v>UN</v>
      </c>
      <c r="M1968" s="116"/>
      <c r="N1968" s="167"/>
      <c r="O1968" s="172">
        <f t="shared" ref="O1968:O1975" si="1833">IFERROR(D1968*N1968,"")</f>
        <v>0</v>
      </c>
      <c r="P1968" s="121">
        <f t="shared" si="1826"/>
        <v>0</v>
      </c>
      <c r="Q1968" s="116"/>
      <c r="R1968" s="167"/>
      <c r="S1968" s="172">
        <f t="shared" si="1827"/>
        <v>0</v>
      </c>
      <c r="T1968" s="121">
        <f t="shared" si="1828"/>
        <v>0</v>
      </c>
      <c r="U1968" s="116"/>
      <c r="V1968" s="167"/>
      <c r="W1968" s="172">
        <f t="shared" si="1829"/>
        <v>0</v>
      </c>
      <c r="X1968" s="121">
        <f t="shared" si="1830"/>
        <v>0</v>
      </c>
      <c r="Y1968" s="116"/>
      <c r="Z1968" s="167"/>
      <c r="AA1968" s="172">
        <f t="shared" si="1831"/>
        <v>0</v>
      </c>
      <c r="AB1968" s="121">
        <f t="shared" si="1832"/>
        <v>0</v>
      </c>
    </row>
    <row r="1969" spans="2:28" s="117" customFormat="1" hidden="1" outlineLevel="1" x14ac:dyDescent="0.3">
      <c r="B1969" s="126" t="s">
        <v>21</v>
      </c>
      <c r="C1969" s="143"/>
      <c r="D1969" s="137"/>
      <c r="E1969" s="124"/>
      <c r="F1969" s="124"/>
      <c r="G1969" s="124"/>
      <c r="H1969" s="156" t="str">
        <f t="shared" si="1821"/>
        <v/>
      </c>
      <c r="I1969" s="156" t="str">
        <f t="shared" si="1822"/>
        <v/>
      </c>
      <c r="J1969" s="156" t="str">
        <f t="shared" si="1823"/>
        <v/>
      </c>
      <c r="K1969" s="177" t="str">
        <f t="shared" si="1824"/>
        <v/>
      </c>
      <c r="L1969" s="164" t="str">
        <f t="shared" si="1825"/>
        <v>UN</v>
      </c>
      <c r="M1969" s="116"/>
      <c r="N1969" s="167"/>
      <c r="O1969" s="172">
        <f t="shared" si="1833"/>
        <v>0</v>
      </c>
      <c r="P1969" s="121">
        <f t="shared" si="1826"/>
        <v>0</v>
      </c>
      <c r="Q1969" s="116"/>
      <c r="R1969" s="167"/>
      <c r="S1969" s="172">
        <f t="shared" si="1827"/>
        <v>0</v>
      </c>
      <c r="T1969" s="121">
        <f t="shared" si="1828"/>
        <v>0</v>
      </c>
      <c r="U1969" s="116"/>
      <c r="V1969" s="167"/>
      <c r="W1969" s="172">
        <f t="shared" si="1829"/>
        <v>0</v>
      </c>
      <c r="X1969" s="121">
        <f t="shared" si="1830"/>
        <v>0</v>
      </c>
      <c r="Y1969" s="116"/>
      <c r="Z1969" s="167"/>
      <c r="AA1969" s="172">
        <f t="shared" si="1831"/>
        <v>0</v>
      </c>
      <c r="AB1969" s="121">
        <f t="shared" si="1832"/>
        <v>0</v>
      </c>
    </row>
    <row r="1970" spans="2:28" s="117" customFormat="1" hidden="1" outlineLevel="1" x14ac:dyDescent="0.3">
      <c r="B1970" s="126" t="s">
        <v>22</v>
      </c>
      <c r="C1970" s="143"/>
      <c r="D1970" s="137"/>
      <c r="E1970" s="124"/>
      <c r="F1970" s="124"/>
      <c r="G1970" s="124"/>
      <c r="H1970" s="156" t="str">
        <f t="shared" si="1821"/>
        <v/>
      </c>
      <c r="I1970" s="156" t="str">
        <f t="shared" si="1822"/>
        <v/>
      </c>
      <c r="J1970" s="156" t="str">
        <f t="shared" si="1823"/>
        <v/>
      </c>
      <c r="K1970" s="177" t="str">
        <f t="shared" si="1824"/>
        <v/>
      </c>
      <c r="L1970" s="164" t="str">
        <f t="shared" si="1825"/>
        <v>UN</v>
      </c>
      <c r="M1970" s="116"/>
      <c r="N1970" s="167"/>
      <c r="O1970" s="172">
        <f t="shared" si="1833"/>
        <v>0</v>
      </c>
      <c r="P1970" s="121">
        <f t="shared" si="1826"/>
        <v>0</v>
      </c>
      <c r="Q1970" s="116"/>
      <c r="R1970" s="167"/>
      <c r="S1970" s="172">
        <f t="shared" si="1827"/>
        <v>0</v>
      </c>
      <c r="T1970" s="121">
        <f t="shared" si="1828"/>
        <v>0</v>
      </c>
      <c r="U1970" s="116"/>
      <c r="V1970" s="167"/>
      <c r="W1970" s="172">
        <f t="shared" si="1829"/>
        <v>0</v>
      </c>
      <c r="X1970" s="121">
        <f t="shared" si="1830"/>
        <v>0</v>
      </c>
      <c r="Y1970" s="116"/>
      <c r="Z1970" s="167"/>
      <c r="AA1970" s="172">
        <f t="shared" si="1831"/>
        <v>0</v>
      </c>
      <c r="AB1970" s="121">
        <f t="shared" si="1832"/>
        <v>0</v>
      </c>
    </row>
    <row r="1971" spans="2:28" s="117" customFormat="1" hidden="1" outlineLevel="1" x14ac:dyDescent="0.3">
      <c r="B1971" s="126" t="s">
        <v>23</v>
      </c>
      <c r="C1971" s="143"/>
      <c r="D1971" s="137"/>
      <c r="E1971" s="124"/>
      <c r="F1971" s="124"/>
      <c r="G1971" s="124"/>
      <c r="H1971" s="156" t="str">
        <f t="shared" si="1821"/>
        <v/>
      </c>
      <c r="I1971" s="156" t="str">
        <f t="shared" si="1822"/>
        <v/>
      </c>
      <c r="J1971" s="156" t="str">
        <f t="shared" si="1823"/>
        <v/>
      </c>
      <c r="K1971" s="177" t="str">
        <f t="shared" si="1824"/>
        <v/>
      </c>
      <c r="L1971" s="164" t="str">
        <f t="shared" si="1825"/>
        <v>UN</v>
      </c>
      <c r="M1971" s="116"/>
      <c r="N1971" s="167"/>
      <c r="O1971" s="172">
        <f t="shared" si="1833"/>
        <v>0</v>
      </c>
      <c r="P1971" s="121">
        <f t="shared" si="1826"/>
        <v>0</v>
      </c>
      <c r="Q1971" s="116"/>
      <c r="R1971" s="167"/>
      <c r="S1971" s="172">
        <f t="shared" si="1827"/>
        <v>0</v>
      </c>
      <c r="T1971" s="121">
        <f t="shared" si="1828"/>
        <v>0</v>
      </c>
      <c r="U1971" s="116"/>
      <c r="V1971" s="167"/>
      <c r="W1971" s="172">
        <f t="shared" si="1829"/>
        <v>0</v>
      </c>
      <c r="X1971" s="121">
        <f t="shared" si="1830"/>
        <v>0</v>
      </c>
      <c r="Y1971" s="116"/>
      <c r="Z1971" s="167"/>
      <c r="AA1971" s="172">
        <f t="shared" si="1831"/>
        <v>0</v>
      </c>
      <c r="AB1971" s="121">
        <f t="shared" si="1832"/>
        <v>0</v>
      </c>
    </row>
    <row r="1972" spans="2:28" s="117" customFormat="1" hidden="1" outlineLevel="1" x14ac:dyDescent="0.3">
      <c r="B1972" s="126" t="s">
        <v>24</v>
      </c>
      <c r="C1972" s="143"/>
      <c r="D1972" s="137"/>
      <c r="E1972" s="124"/>
      <c r="F1972" s="124"/>
      <c r="G1972" s="124"/>
      <c r="H1972" s="156" t="str">
        <f t="shared" si="1821"/>
        <v/>
      </c>
      <c r="I1972" s="156" t="str">
        <f t="shared" si="1822"/>
        <v/>
      </c>
      <c r="J1972" s="156" t="str">
        <f t="shared" si="1823"/>
        <v/>
      </c>
      <c r="K1972" s="177" t="str">
        <f t="shared" si="1824"/>
        <v/>
      </c>
      <c r="L1972" s="164" t="str">
        <f t="shared" si="1825"/>
        <v>UN</v>
      </c>
      <c r="M1972" s="116"/>
      <c r="N1972" s="167"/>
      <c r="O1972" s="172">
        <f t="shared" si="1833"/>
        <v>0</v>
      </c>
      <c r="P1972" s="121">
        <f t="shared" si="1826"/>
        <v>0</v>
      </c>
      <c r="Q1972" s="116"/>
      <c r="R1972" s="167"/>
      <c r="S1972" s="172">
        <f t="shared" si="1827"/>
        <v>0</v>
      </c>
      <c r="T1972" s="121">
        <f t="shared" si="1828"/>
        <v>0</v>
      </c>
      <c r="U1972" s="116"/>
      <c r="V1972" s="167"/>
      <c r="W1972" s="172">
        <f t="shared" si="1829"/>
        <v>0</v>
      </c>
      <c r="X1972" s="121">
        <f t="shared" si="1830"/>
        <v>0</v>
      </c>
      <c r="Y1972" s="116"/>
      <c r="Z1972" s="167"/>
      <c r="AA1972" s="172">
        <f t="shared" si="1831"/>
        <v>0</v>
      </c>
      <c r="AB1972" s="121">
        <f t="shared" si="1832"/>
        <v>0</v>
      </c>
    </row>
    <row r="1973" spans="2:28" s="117" customFormat="1" hidden="1" outlineLevel="1" x14ac:dyDescent="0.3">
      <c r="B1973" s="126" t="s">
        <v>25</v>
      </c>
      <c r="C1973" s="143"/>
      <c r="D1973" s="137"/>
      <c r="E1973" s="124"/>
      <c r="F1973" s="124"/>
      <c r="G1973" s="124"/>
      <c r="H1973" s="156" t="str">
        <f t="shared" si="1821"/>
        <v/>
      </c>
      <c r="I1973" s="156" t="str">
        <f t="shared" si="1822"/>
        <v/>
      </c>
      <c r="J1973" s="156" t="str">
        <f t="shared" si="1823"/>
        <v/>
      </c>
      <c r="K1973" s="177" t="str">
        <f t="shared" si="1824"/>
        <v/>
      </c>
      <c r="L1973" s="164" t="str">
        <f t="shared" si="1825"/>
        <v>UN</v>
      </c>
      <c r="M1973" s="116"/>
      <c r="N1973" s="167"/>
      <c r="O1973" s="172">
        <f t="shared" si="1833"/>
        <v>0</v>
      </c>
      <c r="P1973" s="121">
        <f t="shared" si="1826"/>
        <v>0</v>
      </c>
      <c r="Q1973" s="116"/>
      <c r="R1973" s="167"/>
      <c r="S1973" s="172">
        <f t="shared" si="1827"/>
        <v>0</v>
      </c>
      <c r="T1973" s="121">
        <f t="shared" si="1828"/>
        <v>0</v>
      </c>
      <c r="U1973" s="116"/>
      <c r="V1973" s="167"/>
      <c r="W1973" s="172">
        <f t="shared" si="1829"/>
        <v>0</v>
      </c>
      <c r="X1973" s="121">
        <f t="shared" si="1830"/>
        <v>0</v>
      </c>
      <c r="Y1973" s="116"/>
      <c r="Z1973" s="167"/>
      <c r="AA1973" s="172">
        <f t="shared" si="1831"/>
        <v>0</v>
      </c>
      <c r="AB1973" s="121">
        <f t="shared" si="1832"/>
        <v>0</v>
      </c>
    </row>
    <row r="1974" spans="2:28" s="117" customFormat="1" hidden="1" outlineLevel="1" x14ac:dyDescent="0.3">
      <c r="B1974" s="126" t="s">
        <v>26</v>
      </c>
      <c r="C1974" s="143"/>
      <c r="D1974" s="137"/>
      <c r="E1974" s="124"/>
      <c r="F1974" s="124"/>
      <c r="G1974" s="124"/>
      <c r="H1974" s="156" t="str">
        <f t="shared" si="1821"/>
        <v/>
      </c>
      <c r="I1974" s="156" t="str">
        <f t="shared" si="1822"/>
        <v/>
      </c>
      <c r="J1974" s="156" t="str">
        <f t="shared" si="1823"/>
        <v/>
      </c>
      <c r="K1974" s="177" t="str">
        <f t="shared" si="1824"/>
        <v/>
      </c>
      <c r="L1974" s="164" t="str">
        <f t="shared" si="1825"/>
        <v>UN</v>
      </c>
      <c r="M1974" s="116"/>
      <c r="N1974" s="167"/>
      <c r="O1974" s="172">
        <f t="shared" si="1833"/>
        <v>0</v>
      </c>
      <c r="P1974" s="121">
        <f t="shared" si="1826"/>
        <v>0</v>
      </c>
      <c r="Q1974" s="116"/>
      <c r="R1974" s="167"/>
      <c r="S1974" s="172">
        <f t="shared" si="1827"/>
        <v>0</v>
      </c>
      <c r="T1974" s="121">
        <f t="shared" si="1828"/>
        <v>0</v>
      </c>
      <c r="U1974" s="116"/>
      <c r="V1974" s="167"/>
      <c r="W1974" s="172">
        <f t="shared" si="1829"/>
        <v>0</v>
      </c>
      <c r="X1974" s="121">
        <f t="shared" si="1830"/>
        <v>0</v>
      </c>
      <c r="Y1974" s="116"/>
      <c r="Z1974" s="167"/>
      <c r="AA1974" s="172">
        <f t="shared" si="1831"/>
        <v>0</v>
      </c>
      <c r="AB1974" s="121">
        <f t="shared" si="1832"/>
        <v>0</v>
      </c>
    </row>
    <row r="1975" spans="2:28" s="117" customFormat="1" hidden="1" outlineLevel="1" x14ac:dyDescent="0.3">
      <c r="B1975" s="126" t="s">
        <v>27</v>
      </c>
      <c r="C1975" s="143"/>
      <c r="D1975" s="137"/>
      <c r="E1975" s="124"/>
      <c r="F1975" s="124"/>
      <c r="G1975" s="124"/>
      <c r="H1975" s="156" t="str">
        <f t="shared" si="1821"/>
        <v/>
      </c>
      <c r="I1975" s="156" t="str">
        <f t="shared" si="1822"/>
        <v/>
      </c>
      <c r="J1975" s="156" t="str">
        <f t="shared" si="1823"/>
        <v/>
      </c>
      <c r="K1975" s="177" t="str">
        <f t="shared" si="1824"/>
        <v/>
      </c>
      <c r="L1975" s="164" t="str">
        <f t="shared" si="1825"/>
        <v>UN</v>
      </c>
      <c r="M1975" s="116"/>
      <c r="N1975" s="167"/>
      <c r="O1975" s="172">
        <f t="shared" si="1833"/>
        <v>0</v>
      </c>
      <c r="P1975" s="121">
        <f t="shared" si="1826"/>
        <v>0</v>
      </c>
      <c r="Q1975" s="116"/>
      <c r="R1975" s="167"/>
      <c r="S1975" s="172">
        <f t="shared" si="1827"/>
        <v>0</v>
      </c>
      <c r="T1975" s="121">
        <f t="shared" si="1828"/>
        <v>0</v>
      </c>
      <c r="U1975" s="116"/>
      <c r="V1975" s="167"/>
      <c r="W1975" s="172">
        <f t="shared" si="1829"/>
        <v>0</v>
      </c>
      <c r="X1975" s="121">
        <f t="shared" si="1830"/>
        <v>0</v>
      </c>
      <c r="Y1975" s="116"/>
      <c r="Z1975" s="167"/>
      <c r="AA1975" s="172">
        <f t="shared" si="1831"/>
        <v>0</v>
      </c>
      <c r="AB1975" s="121">
        <f t="shared" si="1832"/>
        <v>0</v>
      </c>
    </row>
    <row r="1976" spans="2:28" s="117" customFormat="1" ht="15" hidden="1" outlineLevel="1" thickBot="1" x14ac:dyDescent="0.35">
      <c r="B1976" s="127"/>
      <c r="C1976" s="128"/>
      <c r="D1976" s="140"/>
      <c r="E1976" s="129"/>
      <c r="F1976" s="129"/>
      <c r="G1976" s="129"/>
      <c r="H1976" s="129"/>
      <c r="I1976" s="129"/>
      <c r="J1976" s="129"/>
      <c r="K1976" s="178"/>
      <c r="L1976" s="165"/>
      <c r="M1976" s="116"/>
      <c r="N1976" s="168"/>
      <c r="O1976" s="173"/>
      <c r="P1976" s="130"/>
      <c r="Q1976" s="116"/>
      <c r="R1976" s="168"/>
      <c r="S1976" s="173"/>
      <c r="T1976" s="130"/>
      <c r="U1976" s="116"/>
      <c r="V1976" s="168"/>
      <c r="W1976" s="173"/>
      <c r="X1976" s="130"/>
      <c r="Y1976" s="116"/>
      <c r="Z1976" s="168"/>
      <c r="AA1976" s="173"/>
      <c r="AB1976" s="130"/>
    </row>
    <row r="1977" spans="2:28" s="120" customFormat="1" ht="9" hidden="1" customHeight="1" outlineLevel="1" thickBot="1" x14ac:dyDescent="0.35">
      <c r="K1977" s="174"/>
      <c r="L1977" s="123"/>
      <c r="M1977" s="116"/>
      <c r="N1977" s="123"/>
      <c r="O1977" s="169"/>
      <c r="Q1977" s="116"/>
      <c r="R1977" s="123"/>
      <c r="S1977" s="169"/>
      <c r="U1977" s="116"/>
      <c r="V1977" s="123"/>
      <c r="W1977" s="169"/>
      <c r="Y1977" s="116"/>
      <c r="Z1977" s="123"/>
      <c r="AA1977" s="169"/>
    </row>
    <row r="1978" spans="2:28" s="122" customFormat="1" ht="15" hidden="1" outlineLevel="1" thickBot="1" x14ac:dyDescent="0.35">
      <c r="B1978" s="132" t="s">
        <v>8</v>
      </c>
      <c r="C1978" s="132" t="s">
        <v>9</v>
      </c>
      <c r="D1978" s="134" t="s">
        <v>12</v>
      </c>
      <c r="E1978" s="133" t="s">
        <v>14</v>
      </c>
      <c r="F1978" s="133" t="s">
        <v>15</v>
      </c>
      <c r="G1978" s="133" t="s">
        <v>16</v>
      </c>
      <c r="H1978" s="133" t="s">
        <v>2214</v>
      </c>
      <c r="I1978" s="133" t="s">
        <v>54</v>
      </c>
      <c r="J1978" s="133" t="s">
        <v>55</v>
      </c>
      <c r="K1978" s="175" t="s">
        <v>17</v>
      </c>
      <c r="L1978" s="162" t="s">
        <v>56</v>
      </c>
      <c r="M1978" s="116"/>
      <c r="N1978" s="161" t="s">
        <v>2213</v>
      </c>
      <c r="O1978" s="170" t="s">
        <v>1</v>
      </c>
      <c r="P1978" s="135" t="s">
        <v>0</v>
      </c>
      <c r="Q1978" s="116"/>
      <c r="R1978" s="161" t="s">
        <v>2213</v>
      </c>
      <c r="S1978" s="170" t="s">
        <v>1</v>
      </c>
      <c r="T1978" s="135" t="s">
        <v>0</v>
      </c>
      <c r="U1978" s="116"/>
      <c r="V1978" s="161" t="s">
        <v>2213</v>
      </c>
      <c r="W1978" s="170" t="s">
        <v>1</v>
      </c>
      <c r="X1978" s="135" t="s">
        <v>0</v>
      </c>
      <c r="Y1978" s="116"/>
      <c r="Z1978" s="161" t="s">
        <v>2213</v>
      </c>
      <c r="AA1978" s="170" t="s">
        <v>1</v>
      </c>
      <c r="AB1978" s="135" t="s">
        <v>0</v>
      </c>
    </row>
    <row r="1979" spans="2:28" s="120" customFormat="1" ht="9" customHeight="1" collapsed="1" thickBot="1" x14ac:dyDescent="0.35">
      <c r="K1979" s="174"/>
      <c r="L1979" s="123"/>
      <c r="M1979" s="116"/>
      <c r="N1979" s="123"/>
      <c r="O1979" s="169"/>
      <c r="Q1979" s="116"/>
      <c r="R1979" s="123"/>
      <c r="S1979" s="169"/>
      <c r="U1979" s="116"/>
      <c r="V1979" s="123"/>
      <c r="W1979" s="169"/>
      <c r="Y1979" s="116"/>
      <c r="Z1979" s="123"/>
      <c r="AA1979" s="169"/>
    </row>
    <row r="1980" spans="2:28" s="117" customFormat="1" ht="18" x14ac:dyDescent="0.3">
      <c r="B1980" s="141" t="s">
        <v>2462</v>
      </c>
      <c r="C1980" s="348" t="str">
        <f>IFERROR(INDEX(DATA!$E$6:$E$457,MATCH(B1980,DATA!$D$6:$D$457,0)),"")</f>
        <v>GRAPA MULTIUSOS PARA CONEXIONES EN CRUZ, EN T O EN PARALELO</v>
      </c>
      <c r="D1980" s="349"/>
      <c r="E1980" s="349"/>
      <c r="F1980" s="349"/>
      <c r="G1980" s="350"/>
      <c r="H1980" s="160"/>
      <c r="I1980" s="136"/>
      <c r="J1980" s="136"/>
      <c r="K1980" s="176"/>
      <c r="L1980" s="142" t="str">
        <f>IFERROR(INDEX(DATA!$F$6:$F$457,MATCH(B1980,DATA!$D$6:$D$457,0)),"")</f>
        <v>UN</v>
      </c>
      <c r="M1980" s="116"/>
      <c r="N1980" s="138"/>
      <c r="O1980" s="171">
        <f>ROUND(SUM(O1981:O1991),0)</f>
        <v>50</v>
      </c>
      <c r="P1980" s="125"/>
      <c r="Q1980" s="116"/>
      <c r="R1980" s="166"/>
      <c r="S1980" s="171">
        <f>ROUND(SUM(S1981:S1991),0)</f>
        <v>40</v>
      </c>
      <c r="T1980" s="125"/>
      <c r="U1980" s="116"/>
      <c r="V1980" s="166"/>
      <c r="W1980" s="171">
        <f>ROUND(SUM(W1981:W1991),0)</f>
        <v>48</v>
      </c>
      <c r="X1980" s="125"/>
      <c r="Y1980" s="116"/>
      <c r="Z1980" s="166"/>
      <c r="AA1980" s="171">
        <f>ROUND(SUM(AA1981:AA1991),0)</f>
        <v>47</v>
      </c>
      <c r="AB1980" s="125"/>
    </row>
    <row r="1981" spans="2:28" s="117" customFormat="1" hidden="1" outlineLevel="1" x14ac:dyDescent="0.3">
      <c r="B1981" s="126" t="s">
        <v>18</v>
      </c>
      <c r="C1981" s="143"/>
      <c r="D1981" s="137">
        <v>1</v>
      </c>
      <c r="E1981" s="139"/>
      <c r="F1981" s="139"/>
      <c r="G1981" s="139"/>
      <c r="H1981" s="156" t="str">
        <f>IF(L1981="ML",N1981,"")</f>
        <v/>
      </c>
      <c r="I1981" s="156" t="str">
        <f>IF(L1981="M2",N1981,"")</f>
        <v/>
      </c>
      <c r="J1981" s="156" t="str">
        <f>IF(L1981="M3",N1981,"")</f>
        <v/>
      </c>
      <c r="K1981" s="177" t="str">
        <f>IF(L1981="KG",N1981,"")</f>
        <v/>
      </c>
      <c r="L1981" s="164" t="str">
        <f>L1980</f>
        <v>UN</v>
      </c>
      <c r="M1981" s="116"/>
      <c r="N1981" s="167">
        <v>50</v>
      </c>
      <c r="O1981" s="172">
        <f t="shared" ref="O1981" si="1834">IFERROR(D1981*N1981,"")</f>
        <v>50</v>
      </c>
      <c r="P1981" s="121">
        <f>IFERROR(O1981/$O$1980,"")</f>
        <v>1</v>
      </c>
      <c r="Q1981" s="116"/>
      <c r="R1981" s="167">
        <v>40</v>
      </c>
      <c r="S1981" s="172">
        <f>IFERROR(D1981*R1981,"")</f>
        <v>40</v>
      </c>
      <c r="T1981" s="121">
        <f>IFERROR(S1981/$S$1980,"")</f>
        <v>1</v>
      </c>
      <c r="U1981" s="116"/>
      <c r="V1981" s="167">
        <v>48</v>
      </c>
      <c r="W1981" s="172">
        <f>IFERROR(D1981*V1981,"")</f>
        <v>48</v>
      </c>
      <c r="X1981" s="121">
        <f>IFERROR(W1981/$W$1980,"")</f>
        <v>1</v>
      </c>
      <c r="Y1981" s="116"/>
      <c r="Z1981" s="167">
        <v>47</v>
      </c>
      <c r="AA1981" s="172">
        <f>IFERROR(D1981*Z1981,"")</f>
        <v>47</v>
      </c>
      <c r="AB1981" s="121">
        <f>IFERROR(AA1981/$AA$1980,"")</f>
        <v>1</v>
      </c>
    </row>
    <row r="1982" spans="2:28" s="117" customFormat="1" hidden="1" outlineLevel="1" x14ac:dyDescent="0.3">
      <c r="B1982" s="126" t="s">
        <v>19</v>
      </c>
      <c r="C1982" s="143"/>
      <c r="D1982" s="137"/>
      <c r="E1982" s="124"/>
      <c r="F1982" s="124"/>
      <c r="G1982" s="124"/>
      <c r="H1982" s="156" t="str">
        <f t="shared" ref="H1982:H1990" si="1835">IF(L1982="ML",N1982,"")</f>
        <v/>
      </c>
      <c r="I1982" s="156" t="str">
        <f t="shared" ref="I1982:I1990" si="1836">IF(L1982="M2",N1982,"")</f>
        <v/>
      </c>
      <c r="J1982" s="156" t="str">
        <f t="shared" ref="J1982:J1990" si="1837">IF(L1982="M3",N1982,"")</f>
        <v/>
      </c>
      <c r="K1982" s="177" t="str">
        <f t="shared" ref="K1982:K1990" si="1838">IF(L1982="KG",N1982,"")</f>
        <v/>
      </c>
      <c r="L1982" s="164" t="str">
        <f t="shared" ref="L1982:L1990" si="1839">L1981</f>
        <v>UN</v>
      </c>
      <c r="M1982" s="116"/>
      <c r="N1982" s="167"/>
      <c r="O1982" s="172">
        <f>IFERROR(D1982*N1982,"")</f>
        <v>0</v>
      </c>
      <c r="P1982" s="121">
        <f t="shared" ref="P1982:P1990" si="1840">IFERROR(O1982/$O$1980,"")</f>
        <v>0</v>
      </c>
      <c r="Q1982" s="116"/>
      <c r="R1982" s="167"/>
      <c r="S1982" s="172">
        <f t="shared" ref="S1982:S1990" si="1841">IFERROR(D1982*R1982,"")</f>
        <v>0</v>
      </c>
      <c r="T1982" s="121">
        <f t="shared" ref="T1982:T1990" si="1842">IFERROR(S1982/$S$1980,"")</f>
        <v>0</v>
      </c>
      <c r="U1982" s="116"/>
      <c r="V1982" s="167"/>
      <c r="W1982" s="172">
        <f t="shared" ref="W1982:W1990" si="1843">IFERROR(D1982*V1982,"")</f>
        <v>0</v>
      </c>
      <c r="X1982" s="121">
        <f t="shared" ref="X1982:X1990" si="1844">IFERROR(W1982/$W$1980,"")</f>
        <v>0</v>
      </c>
      <c r="Y1982" s="116"/>
      <c r="Z1982" s="167"/>
      <c r="AA1982" s="172">
        <f t="shared" ref="AA1982:AA1990" si="1845">IFERROR(D1982*Z1982,"")</f>
        <v>0</v>
      </c>
      <c r="AB1982" s="121">
        <f t="shared" ref="AB1982:AB1990" si="1846">IFERROR(AA1982/$AA$1980,"")</f>
        <v>0</v>
      </c>
    </row>
    <row r="1983" spans="2:28" s="117" customFormat="1" hidden="1" outlineLevel="1" x14ac:dyDescent="0.3">
      <c r="B1983" s="126" t="s">
        <v>20</v>
      </c>
      <c r="C1983" s="143"/>
      <c r="D1983" s="137"/>
      <c r="E1983" s="124"/>
      <c r="F1983" s="124"/>
      <c r="G1983" s="124"/>
      <c r="H1983" s="156" t="str">
        <f t="shared" si="1835"/>
        <v/>
      </c>
      <c r="I1983" s="156" t="str">
        <f t="shared" si="1836"/>
        <v/>
      </c>
      <c r="J1983" s="156" t="str">
        <f t="shared" si="1837"/>
        <v/>
      </c>
      <c r="K1983" s="177" t="str">
        <f t="shared" si="1838"/>
        <v/>
      </c>
      <c r="L1983" s="164" t="str">
        <f t="shared" si="1839"/>
        <v>UN</v>
      </c>
      <c r="M1983" s="116"/>
      <c r="N1983" s="167"/>
      <c r="O1983" s="172">
        <f t="shared" ref="O1983:O1990" si="1847">IFERROR(D1983*N1983,"")</f>
        <v>0</v>
      </c>
      <c r="P1983" s="121">
        <f t="shared" si="1840"/>
        <v>0</v>
      </c>
      <c r="Q1983" s="116"/>
      <c r="R1983" s="167"/>
      <c r="S1983" s="172">
        <f t="shared" si="1841"/>
        <v>0</v>
      </c>
      <c r="T1983" s="121">
        <f t="shared" si="1842"/>
        <v>0</v>
      </c>
      <c r="U1983" s="116"/>
      <c r="V1983" s="167"/>
      <c r="W1983" s="172">
        <f t="shared" si="1843"/>
        <v>0</v>
      </c>
      <c r="X1983" s="121">
        <f t="shared" si="1844"/>
        <v>0</v>
      </c>
      <c r="Y1983" s="116"/>
      <c r="Z1983" s="167"/>
      <c r="AA1983" s="172">
        <f t="shared" si="1845"/>
        <v>0</v>
      </c>
      <c r="AB1983" s="121">
        <f t="shared" si="1846"/>
        <v>0</v>
      </c>
    </row>
    <row r="1984" spans="2:28" s="117" customFormat="1" hidden="1" outlineLevel="1" x14ac:dyDescent="0.3">
      <c r="B1984" s="126" t="s">
        <v>21</v>
      </c>
      <c r="C1984" s="143"/>
      <c r="D1984" s="137"/>
      <c r="E1984" s="124"/>
      <c r="F1984" s="124"/>
      <c r="G1984" s="124"/>
      <c r="H1984" s="156" t="str">
        <f t="shared" si="1835"/>
        <v/>
      </c>
      <c r="I1984" s="156" t="str">
        <f t="shared" si="1836"/>
        <v/>
      </c>
      <c r="J1984" s="156" t="str">
        <f t="shared" si="1837"/>
        <v/>
      </c>
      <c r="K1984" s="177" t="str">
        <f t="shared" si="1838"/>
        <v/>
      </c>
      <c r="L1984" s="164" t="str">
        <f t="shared" si="1839"/>
        <v>UN</v>
      </c>
      <c r="M1984" s="116"/>
      <c r="N1984" s="167"/>
      <c r="O1984" s="172">
        <f t="shared" si="1847"/>
        <v>0</v>
      </c>
      <c r="P1984" s="121">
        <f t="shared" si="1840"/>
        <v>0</v>
      </c>
      <c r="Q1984" s="116"/>
      <c r="R1984" s="167"/>
      <c r="S1984" s="172">
        <f t="shared" si="1841"/>
        <v>0</v>
      </c>
      <c r="T1984" s="121">
        <f t="shared" si="1842"/>
        <v>0</v>
      </c>
      <c r="U1984" s="116"/>
      <c r="V1984" s="167"/>
      <c r="W1984" s="172">
        <f t="shared" si="1843"/>
        <v>0</v>
      </c>
      <c r="X1984" s="121">
        <f t="shared" si="1844"/>
        <v>0</v>
      </c>
      <c r="Y1984" s="116"/>
      <c r="Z1984" s="167"/>
      <c r="AA1984" s="172">
        <f t="shared" si="1845"/>
        <v>0</v>
      </c>
      <c r="AB1984" s="121">
        <f t="shared" si="1846"/>
        <v>0</v>
      </c>
    </row>
    <row r="1985" spans="2:28" s="117" customFormat="1" hidden="1" outlineLevel="1" x14ac:dyDescent="0.3">
      <c r="B1985" s="126" t="s">
        <v>22</v>
      </c>
      <c r="C1985" s="143"/>
      <c r="D1985" s="137"/>
      <c r="E1985" s="124"/>
      <c r="F1985" s="124"/>
      <c r="G1985" s="124"/>
      <c r="H1985" s="156" t="str">
        <f t="shared" si="1835"/>
        <v/>
      </c>
      <c r="I1985" s="156" t="str">
        <f t="shared" si="1836"/>
        <v/>
      </c>
      <c r="J1985" s="156" t="str">
        <f t="shared" si="1837"/>
        <v/>
      </c>
      <c r="K1985" s="177" t="str">
        <f t="shared" si="1838"/>
        <v/>
      </c>
      <c r="L1985" s="164" t="str">
        <f t="shared" si="1839"/>
        <v>UN</v>
      </c>
      <c r="M1985" s="116"/>
      <c r="N1985" s="167"/>
      <c r="O1985" s="172">
        <f t="shared" si="1847"/>
        <v>0</v>
      </c>
      <c r="P1985" s="121">
        <f t="shared" si="1840"/>
        <v>0</v>
      </c>
      <c r="Q1985" s="116"/>
      <c r="R1985" s="167"/>
      <c r="S1985" s="172">
        <f t="shared" si="1841"/>
        <v>0</v>
      </c>
      <c r="T1985" s="121">
        <f t="shared" si="1842"/>
        <v>0</v>
      </c>
      <c r="U1985" s="116"/>
      <c r="V1985" s="167"/>
      <c r="W1985" s="172">
        <f t="shared" si="1843"/>
        <v>0</v>
      </c>
      <c r="X1985" s="121">
        <f t="shared" si="1844"/>
        <v>0</v>
      </c>
      <c r="Y1985" s="116"/>
      <c r="Z1985" s="167"/>
      <c r="AA1985" s="172">
        <f t="shared" si="1845"/>
        <v>0</v>
      </c>
      <c r="AB1985" s="121">
        <f t="shared" si="1846"/>
        <v>0</v>
      </c>
    </row>
    <row r="1986" spans="2:28" s="117" customFormat="1" hidden="1" outlineLevel="1" x14ac:dyDescent="0.3">
      <c r="B1986" s="126" t="s">
        <v>23</v>
      </c>
      <c r="C1986" s="143"/>
      <c r="D1986" s="137"/>
      <c r="E1986" s="124"/>
      <c r="F1986" s="124"/>
      <c r="G1986" s="124"/>
      <c r="H1986" s="156" t="str">
        <f t="shared" si="1835"/>
        <v/>
      </c>
      <c r="I1986" s="156" t="str">
        <f t="shared" si="1836"/>
        <v/>
      </c>
      <c r="J1986" s="156" t="str">
        <f t="shared" si="1837"/>
        <v/>
      </c>
      <c r="K1986" s="177" t="str">
        <f t="shared" si="1838"/>
        <v/>
      </c>
      <c r="L1986" s="164" t="str">
        <f t="shared" si="1839"/>
        <v>UN</v>
      </c>
      <c r="M1986" s="116"/>
      <c r="N1986" s="167"/>
      <c r="O1986" s="172">
        <f t="shared" si="1847"/>
        <v>0</v>
      </c>
      <c r="P1986" s="121">
        <f t="shared" si="1840"/>
        <v>0</v>
      </c>
      <c r="Q1986" s="116"/>
      <c r="R1986" s="167"/>
      <c r="S1986" s="172">
        <f t="shared" si="1841"/>
        <v>0</v>
      </c>
      <c r="T1986" s="121">
        <f t="shared" si="1842"/>
        <v>0</v>
      </c>
      <c r="U1986" s="116"/>
      <c r="V1986" s="167"/>
      <c r="W1986" s="172">
        <f t="shared" si="1843"/>
        <v>0</v>
      </c>
      <c r="X1986" s="121">
        <f t="shared" si="1844"/>
        <v>0</v>
      </c>
      <c r="Y1986" s="116"/>
      <c r="Z1986" s="167"/>
      <c r="AA1986" s="172">
        <f t="shared" si="1845"/>
        <v>0</v>
      </c>
      <c r="AB1986" s="121">
        <f t="shared" si="1846"/>
        <v>0</v>
      </c>
    </row>
    <row r="1987" spans="2:28" s="117" customFormat="1" hidden="1" outlineLevel="1" x14ac:dyDescent="0.3">
      <c r="B1987" s="126" t="s">
        <v>24</v>
      </c>
      <c r="C1987" s="143"/>
      <c r="D1987" s="137"/>
      <c r="E1987" s="124"/>
      <c r="F1987" s="124"/>
      <c r="G1987" s="124"/>
      <c r="H1987" s="156" t="str">
        <f t="shared" si="1835"/>
        <v/>
      </c>
      <c r="I1987" s="156" t="str">
        <f t="shared" si="1836"/>
        <v/>
      </c>
      <c r="J1987" s="156" t="str">
        <f t="shared" si="1837"/>
        <v/>
      </c>
      <c r="K1987" s="177" t="str">
        <f t="shared" si="1838"/>
        <v/>
      </c>
      <c r="L1987" s="164" t="str">
        <f t="shared" si="1839"/>
        <v>UN</v>
      </c>
      <c r="M1987" s="116"/>
      <c r="N1987" s="167"/>
      <c r="O1987" s="172">
        <f t="shared" si="1847"/>
        <v>0</v>
      </c>
      <c r="P1987" s="121">
        <f t="shared" si="1840"/>
        <v>0</v>
      </c>
      <c r="Q1987" s="116"/>
      <c r="R1987" s="167"/>
      <c r="S1987" s="172">
        <f t="shared" si="1841"/>
        <v>0</v>
      </c>
      <c r="T1987" s="121">
        <f t="shared" si="1842"/>
        <v>0</v>
      </c>
      <c r="U1987" s="116"/>
      <c r="V1987" s="167"/>
      <c r="W1987" s="172">
        <f t="shared" si="1843"/>
        <v>0</v>
      </c>
      <c r="X1987" s="121">
        <f t="shared" si="1844"/>
        <v>0</v>
      </c>
      <c r="Y1987" s="116"/>
      <c r="Z1987" s="167"/>
      <c r="AA1987" s="172">
        <f t="shared" si="1845"/>
        <v>0</v>
      </c>
      <c r="AB1987" s="121">
        <f t="shared" si="1846"/>
        <v>0</v>
      </c>
    </row>
    <row r="1988" spans="2:28" s="117" customFormat="1" hidden="1" outlineLevel="1" x14ac:dyDescent="0.3">
      <c r="B1988" s="126" t="s">
        <v>25</v>
      </c>
      <c r="C1988" s="143"/>
      <c r="D1988" s="137"/>
      <c r="E1988" s="124"/>
      <c r="F1988" s="124"/>
      <c r="G1988" s="124"/>
      <c r="H1988" s="156" t="str">
        <f t="shared" si="1835"/>
        <v/>
      </c>
      <c r="I1988" s="156" t="str">
        <f t="shared" si="1836"/>
        <v/>
      </c>
      <c r="J1988" s="156" t="str">
        <f t="shared" si="1837"/>
        <v/>
      </c>
      <c r="K1988" s="177" t="str">
        <f t="shared" si="1838"/>
        <v/>
      </c>
      <c r="L1988" s="164" t="str">
        <f t="shared" si="1839"/>
        <v>UN</v>
      </c>
      <c r="M1988" s="116"/>
      <c r="N1988" s="167"/>
      <c r="O1988" s="172">
        <f t="shared" si="1847"/>
        <v>0</v>
      </c>
      <c r="P1988" s="121">
        <f t="shared" si="1840"/>
        <v>0</v>
      </c>
      <c r="Q1988" s="116"/>
      <c r="R1988" s="167"/>
      <c r="S1988" s="172">
        <f t="shared" si="1841"/>
        <v>0</v>
      </c>
      <c r="T1988" s="121">
        <f t="shared" si="1842"/>
        <v>0</v>
      </c>
      <c r="U1988" s="116"/>
      <c r="V1988" s="167"/>
      <c r="W1988" s="172">
        <f t="shared" si="1843"/>
        <v>0</v>
      </c>
      <c r="X1988" s="121">
        <f t="shared" si="1844"/>
        <v>0</v>
      </c>
      <c r="Y1988" s="116"/>
      <c r="Z1988" s="167"/>
      <c r="AA1988" s="172">
        <f t="shared" si="1845"/>
        <v>0</v>
      </c>
      <c r="AB1988" s="121">
        <f t="shared" si="1846"/>
        <v>0</v>
      </c>
    </row>
    <row r="1989" spans="2:28" s="117" customFormat="1" hidden="1" outlineLevel="1" x14ac:dyDescent="0.3">
      <c r="B1989" s="126" t="s">
        <v>26</v>
      </c>
      <c r="C1989" s="143"/>
      <c r="D1989" s="137"/>
      <c r="E1989" s="124"/>
      <c r="F1989" s="124"/>
      <c r="G1989" s="124"/>
      <c r="H1989" s="156" t="str">
        <f t="shared" si="1835"/>
        <v/>
      </c>
      <c r="I1989" s="156" t="str">
        <f t="shared" si="1836"/>
        <v/>
      </c>
      <c r="J1989" s="156" t="str">
        <f t="shared" si="1837"/>
        <v/>
      </c>
      <c r="K1989" s="177" t="str">
        <f t="shared" si="1838"/>
        <v/>
      </c>
      <c r="L1989" s="164" t="str">
        <f t="shared" si="1839"/>
        <v>UN</v>
      </c>
      <c r="M1989" s="116"/>
      <c r="N1989" s="167"/>
      <c r="O1989" s="172">
        <f t="shared" si="1847"/>
        <v>0</v>
      </c>
      <c r="P1989" s="121">
        <f t="shared" si="1840"/>
        <v>0</v>
      </c>
      <c r="Q1989" s="116"/>
      <c r="R1989" s="167"/>
      <c r="S1989" s="172">
        <f t="shared" si="1841"/>
        <v>0</v>
      </c>
      <c r="T1989" s="121">
        <f t="shared" si="1842"/>
        <v>0</v>
      </c>
      <c r="U1989" s="116"/>
      <c r="V1989" s="167"/>
      <c r="W1989" s="172">
        <f t="shared" si="1843"/>
        <v>0</v>
      </c>
      <c r="X1989" s="121">
        <f t="shared" si="1844"/>
        <v>0</v>
      </c>
      <c r="Y1989" s="116"/>
      <c r="Z1989" s="167"/>
      <c r="AA1989" s="172">
        <f t="shared" si="1845"/>
        <v>0</v>
      </c>
      <c r="AB1989" s="121">
        <f t="shared" si="1846"/>
        <v>0</v>
      </c>
    </row>
    <row r="1990" spans="2:28" s="117" customFormat="1" hidden="1" outlineLevel="1" x14ac:dyDescent="0.3">
      <c r="B1990" s="126" t="s">
        <v>27</v>
      </c>
      <c r="C1990" s="143"/>
      <c r="D1990" s="137"/>
      <c r="E1990" s="124"/>
      <c r="F1990" s="124"/>
      <c r="G1990" s="124"/>
      <c r="H1990" s="156" t="str">
        <f t="shared" si="1835"/>
        <v/>
      </c>
      <c r="I1990" s="156" t="str">
        <f t="shared" si="1836"/>
        <v/>
      </c>
      <c r="J1990" s="156" t="str">
        <f t="shared" si="1837"/>
        <v/>
      </c>
      <c r="K1990" s="177" t="str">
        <f t="shared" si="1838"/>
        <v/>
      </c>
      <c r="L1990" s="164" t="str">
        <f t="shared" si="1839"/>
        <v>UN</v>
      </c>
      <c r="M1990" s="116"/>
      <c r="N1990" s="167"/>
      <c r="O1990" s="172">
        <f t="shared" si="1847"/>
        <v>0</v>
      </c>
      <c r="P1990" s="121">
        <f t="shared" si="1840"/>
        <v>0</v>
      </c>
      <c r="Q1990" s="116"/>
      <c r="R1990" s="167"/>
      <c r="S1990" s="172">
        <f t="shared" si="1841"/>
        <v>0</v>
      </c>
      <c r="T1990" s="121">
        <f t="shared" si="1842"/>
        <v>0</v>
      </c>
      <c r="U1990" s="116"/>
      <c r="V1990" s="167"/>
      <c r="W1990" s="172">
        <f t="shared" si="1843"/>
        <v>0</v>
      </c>
      <c r="X1990" s="121">
        <f t="shared" si="1844"/>
        <v>0</v>
      </c>
      <c r="Y1990" s="116"/>
      <c r="Z1990" s="167"/>
      <c r="AA1990" s="172">
        <f t="shared" si="1845"/>
        <v>0</v>
      </c>
      <c r="AB1990" s="121">
        <f t="shared" si="1846"/>
        <v>0</v>
      </c>
    </row>
    <row r="1991" spans="2:28" s="117" customFormat="1" ht="15" hidden="1" outlineLevel="1" thickBot="1" x14ac:dyDescent="0.35">
      <c r="B1991" s="127"/>
      <c r="C1991" s="128"/>
      <c r="D1991" s="140"/>
      <c r="E1991" s="129"/>
      <c r="F1991" s="129"/>
      <c r="G1991" s="129"/>
      <c r="H1991" s="129"/>
      <c r="I1991" s="129"/>
      <c r="J1991" s="129"/>
      <c r="K1991" s="178"/>
      <c r="L1991" s="165"/>
      <c r="M1991" s="116"/>
      <c r="N1991" s="168"/>
      <c r="O1991" s="173"/>
      <c r="P1991" s="130"/>
      <c r="Q1991" s="116"/>
      <c r="R1991" s="168"/>
      <c r="S1991" s="173"/>
      <c r="T1991" s="130"/>
      <c r="U1991" s="116"/>
      <c r="V1991" s="168"/>
      <c r="W1991" s="173"/>
      <c r="X1991" s="130"/>
      <c r="Y1991" s="116"/>
      <c r="Z1991" s="168"/>
      <c r="AA1991" s="173"/>
      <c r="AB1991" s="130"/>
    </row>
    <row r="1992" spans="2:28" s="120" customFormat="1" ht="9" hidden="1" customHeight="1" outlineLevel="1" thickBot="1" x14ac:dyDescent="0.35">
      <c r="K1992" s="174"/>
      <c r="L1992" s="123"/>
      <c r="M1992" s="116"/>
      <c r="N1992" s="123"/>
      <c r="O1992" s="169"/>
      <c r="Q1992" s="116"/>
      <c r="R1992" s="123"/>
      <c r="S1992" s="169"/>
      <c r="U1992" s="116"/>
      <c r="V1992" s="123"/>
      <c r="W1992" s="169"/>
      <c r="Y1992" s="116"/>
      <c r="Z1992" s="123"/>
      <c r="AA1992" s="169"/>
    </row>
    <row r="1993" spans="2:28" s="122" customFormat="1" ht="15" hidden="1" outlineLevel="1" thickBot="1" x14ac:dyDescent="0.35">
      <c r="B1993" s="132" t="s">
        <v>8</v>
      </c>
      <c r="C1993" s="132" t="s">
        <v>9</v>
      </c>
      <c r="D1993" s="134" t="s">
        <v>12</v>
      </c>
      <c r="E1993" s="133" t="s">
        <v>14</v>
      </c>
      <c r="F1993" s="133" t="s">
        <v>15</v>
      </c>
      <c r="G1993" s="133" t="s">
        <v>16</v>
      </c>
      <c r="H1993" s="133" t="s">
        <v>2214</v>
      </c>
      <c r="I1993" s="133" t="s">
        <v>54</v>
      </c>
      <c r="J1993" s="133" t="s">
        <v>55</v>
      </c>
      <c r="K1993" s="175" t="s">
        <v>17</v>
      </c>
      <c r="L1993" s="162" t="s">
        <v>56</v>
      </c>
      <c r="M1993" s="116"/>
      <c r="N1993" s="161" t="s">
        <v>2213</v>
      </c>
      <c r="O1993" s="170" t="s">
        <v>1</v>
      </c>
      <c r="P1993" s="135" t="s">
        <v>0</v>
      </c>
      <c r="Q1993" s="116"/>
      <c r="R1993" s="161" t="s">
        <v>2213</v>
      </c>
      <c r="S1993" s="170" t="s">
        <v>1</v>
      </c>
      <c r="T1993" s="135" t="s">
        <v>0</v>
      </c>
      <c r="U1993" s="116"/>
      <c r="V1993" s="161" t="s">
        <v>2213</v>
      </c>
      <c r="W1993" s="170" t="s">
        <v>1</v>
      </c>
      <c r="X1993" s="135" t="s">
        <v>0</v>
      </c>
      <c r="Y1993" s="116"/>
      <c r="Z1993" s="161" t="s">
        <v>2213</v>
      </c>
      <c r="AA1993" s="170" t="s">
        <v>1</v>
      </c>
      <c r="AB1993" s="135" t="s">
        <v>0</v>
      </c>
    </row>
    <row r="1994" spans="2:28" s="120" customFormat="1" ht="9" customHeight="1" collapsed="1" thickBot="1" x14ac:dyDescent="0.35">
      <c r="K1994" s="174"/>
      <c r="L1994" s="123"/>
      <c r="M1994" s="116"/>
      <c r="N1994" s="123"/>
      <c r="O1994" s="169"/>
      <c r="Q1994" s="116"/>
      <c r="R1994" s="123"/>
      <c r="S1994" s="169"/>
      <c r="U1994" s="116"/>
      <c r="V1994" s="123"/>
      <c r="W1994" s="169"/>
      <c r="Y1994" s="116"/>
      <c r="Z1994" s="123"/>
      <c r="AA1994" s="169"/>
    </row>
    <row r="1995" spans="2:28" s="117" customFormat="1" ht="18" x14ac:dyDescent="0.3">
      <c r="B1995" s="141" t="s">
        <v>2463</v>
      </c>
      <c r="C1995" s="348" t="str">
        <f>IFERROR(INDEX(DATA!$E$6:$E$457,MATCH(B1995,DATA!$D$6:$D$457,0)),"")</f>
        <v>GRAPAS BIMETÁLICAS PARA ALAMBRÓN 8 MM - CABLE</v>
      </c>
      <c r="D1995" s="349"/>
      <c r="E1995" s="349"/>
      <c r="F1995" s="349"/>
      <c r="G1995" s="350"/>
      <c r="H1995" s="160"/>
      <c r="I1995" s="136"/>
      <c r="J1995" s="136"/>
      <c r="K1995" s="176"/>
      <c r="L1995" s="142" t="str">
        <f>IFERROR(INDEX(DATA!$F$6:$F$457,MATCH(B1995,DATA!$D$6:$D$457,0)),"")</f>
        <v>UN</v>
      </c>
      <c r="M1995" s="116"/>
      <c r="N1995" s="138"/>
      <c r="O1995" s="171">
        <f>ROUND(SUM(O1996:O2006),0)</f>
        <v>38</v>
      </c>
      <c r="P1995" s="125"/>
      <c r="Q1995" s="116"/>
      <c r="R1995" s="166"/>
      <c r="S1995" s="171">
        <f>ROUND(SUM(S1996:S2006),0)</f>
        <v>30</v>
      </c>
      <c r="T1995" s="125"/>
      <c r="U1995" s="116"/>
      <c r="V1995" s="166"/>
      <c r="W1995" s="171">
        <f>ROUND(SUM(W1996:W2006),0)</f>
        <v>36</v>
      </c>
      <c r="X1995" s="125"/>
      <c r="Y1995" s="116"/>
      <c r="Z1995" s="166"/>
      <c r="AA1995" s="171">
        <f>ROUND(SUM(AA1996:AA2006),0)</f>
        <v>35</v>
      </c>
      <c r="AB1995" s="125"/>
    </row>
    <row r="1996" spans="2:28" s="117" customFormat="1" hidden="1" outlineLevel="1" x14ac:dyDescent="0.3">
      <c r="B1996" s="126" t="s">
        <v>18</v>
      </c>
      <c r="C1996" s="143"/>
      <c r="D1996" s="137">
        <v>1</v>
      </c>
      <c r="E1996" s="139"/>
      <c r="F1996" s="139"/>
      <c r="G1996" s="139"/>
      <c r="H1996" s="156" t="str">
        <f>IF(L1996="ML",N1996,"")</f>
        <v/>
      </c>
      <c r="I1996" s="156" t="str">
        <f>IF(L1996="M2",N1996,"")</f>
        <v/>
      </c>
      <c r="J1996" s="156" t="str">
        <f>IF(L1996="M3",N1996,"")</f>
        <v/>
      </c>
      <c r="K1996" s="177" t="str">
        <f>IF(L1996="KG",N1996,"")</f>
        <v/>
      </c>
      <c r="L1996" s="164" t="str">
        <f>L1995</f>
        <v>UN</v>
      </c>
      <c r="M1996" s="116"/>
      <c r="N1996" s="167">
        <v>38</v>
      </c>
      <c r="O1996" s="172">
        <f t="shared" ref="O1996" si="1848">IFERROR(D1996*N1996,"")</f>
        <v>38</v>
      </c>
      <c r="P1996" s="121">
        <f>IFERROR(O1996/$O$1995,"")</f>
        <v>1</v>
      </c>
      <c r="Q1996" s="116"/>
      <c r="R1996" s="167">
        <v>30</v>
      </c>
      <c r="S1996" s="172">
        <f>IFERROR(D1996*R1996,"")</f>
        <v>30</v>
      </c>
      <c r="T1996" s="121">
        <f>IFERROR(S1996/$S$1995,"")</f>
        <v>1</v>
      </c>
      <c r="U1996" s="116"/>
      <c r="V1996" s="167">
        <v>36</v>
      </c>
      <c r="W1996" s="172">
        <f>IFERROR(D1996*V1996,"")</f>
        <v>36</v>
      </c>
      <c r="X1996" s="121">
        <f>IFERROR(W1996/$W$1995,"")</f>
        <v>1</v>
      </c>
      <c r="Y1996" s="116"/>
      <c r="Z1996" s="167">
        <v>35</v>
      </c>
      <c r="AA1996" s="172">
        <f>IFERROR(D1996*Z1996,"")</f>
        <v>35</v>
      </c>
      <c r="AB1996" s="121">
        <f>IFERROR(AA1996/$AA$1995,"")</f>
        <v>1</v>
      </c>
    </row>
    <row r="1997" spans="2:28" s="117" customFormat="1" hidden="1" outlineLevel="1" x14ac:dyDescent="0.3">
      <c r="B1997" s="126" t="s">
        <v>19</v>
      </c>
      <c r="C1997" s="143"/>
      <c r="D1997" s="137"/>
      <c r="E1997" s="124"/>
      <c r="F1997" s="124"/>
      <c r="G1997" s="124"/>
      <c r="H1997" s="156" t="str">
        <f t="shared" ref="H1997:H2005" si="1849">IF(L1997="ML",N1997,"")</f>
        <v/>
      </c>
      <c r="I1997" s="156" t="str">
        <f t="shared" ref="I1997:I2005" si="1850">IF(L1997="M2",N1997,"")</f>
        <v/>
      </c>
      <c r="J1997" s="156" t="str">
        <f t="shared" ref="J1997:J2005" si="1851">IF(L1997="M3",N1997,"")</f>
        <v/>
      </c>
      <c r="K1997" s="177" t="str">
        <f t="shared" ref="K1997:K2005" si="1852">IF(L1997="KG",N1997,"")</f>
        <v/>
      </c>
      <c r="L1997" s="164" t="str">
        <f t="shared" ref="L1997:L2005" si="1853">L1996</f>
        <v>UN</v>
      </c>
      <c r="M1997" s="116"/>
      <c r="N1997" s="167"/>
      <c r="O1997" s="172">
        <f>IFERROR(D1997*N1997,"")</f>
        <v>0</v>
      </c>
      <c r="P1997" s="121">
        <f t="shared" ref="P1997:P2005" si="1854">IFERROR(O1997/$O$1995,"")</f>
        <v>0</v>
      </c>
      <c r="Q1997" s="116"/>
      <c r="R1997" s="167"/>
      <c r="S1997" s="172">
        <f t="shared" ref="S1997:S2005" si="1855">IFERROR(D1997*R1997,"")</f>
        <v>0</v>
      </c>
      <c r="T1997" s="121">
        <f t="shared" ref="T1997:T2005" si="1856">IFERROR(S1997/$S$1995,"")</f>
        <v>0</v>
      </c>
      <c r="U1997" s="116"/>
      <c r="V1997" s="167"/>
      <c r="W1997" s="172">
        <f t="shared" ref="W1997:W2005" si="1857">IFERROR(D1997*V1997,"")</f>
        <v>0</v>
      </c>
      <c r="X1997" s="121">
        <f t="shared" ref="X1997:X2005" si="1858">IFERROR(W1997/$W$1995,"")</f>
        <v>0</v>
      </c>
      <c r="Y1997" s="116"/>
      <c r="Z1997" s="167"/>
      <c r="AA1997" s="172">
        <f t="shared" ref="AA1997:AA2005" si="1859">IFERROR(D1997*Z1997,"")</f>
        <v>0</v>
      </c>
      <c r="AB1997" s="121">
        <f t="shared" ref="AB1997:AB2005" si="1860">IFERROR(AA1997/$AA$1995,"")</f>
        <v>0</v>
      </c>
    </row>
    <row r="1998" spans="2:28" s="117" customFormat="1" hidden="1" outlineLevel="1" x14ac:dyDescent="0.3">
      <c r="B1998" s="126" t="s">
        <v>20</v>
      </c>
      <c r="C1998" s="143"/>
      <c r="D1998" s="137"/>
      <c r="E1998" s="124"/>
      <c r="F1998" s="124"/>
      <c r="G1998" s="124"/>
      <c r="H1998" s="156" t="str">
        <f t="shared" si="1849"/>
        <v/>
      </c>
      <c r="I1998" s="156" t="str">
        <f t="shared" si="1850"/>
        <v/>
      </c>
      <c r="J1998" s="156" t="str">
        <f t="shared" si="1851"/>
        <v/>
      </c>
      <c r="K1998" s="177" t="str">
        <f t="shared" si="1852"/>
        <v/>
      </c>
      <c r="L1998" s="164" t="str">
        <f t="shared" si="1853"/>
        <v>UN</v>
      </c>
      <c r="M1998" s="116"/>
      <c r="N1998" s="167"/>
      <c r="O1998" s="172">
        <f t="shared" ref="O1998:O2005" si="1861">IFERROR(D1998*N1998,"")</f>
        <v>0</v>
      </c>
      <c r="P1998" s="121">
        <f t="shared" si="1854"/>
        <v>0</v>
      </c>
      <c r="Q1998" s="116"/>
      <c r="R1998" s="167"/>
      <c r="S1998" s="172">
        <f t="shared" si="1855"/>
        <v>0</v>
      </c>
      <c r="T1998" s="121">
        <f t="shared" si="1856"/>
        <v>0</v>
      </c>
      <c r="U1998" s="116"/>
      <c r="V1998" s="167"/>
      <c r="W1998" s="172">
        <f t="shared" si="1857"/>
        <v>0</v>
      </c>
      <c r="X1998" s="121">
        <f t="shared" si="1858"/>
        <v>0</v>
      </c>
      <c r="Y1998" s="116"/>
      <c r="Z1998" s="167"/>
      <c r="AA1998" s="172">
        <f t="shared" si="1859"/>
        <v>0</v>
      </c>
      <c r="AB1998" s="121">
        <f t="shared" si="1860"/>
        <v>0</v>
      </c>
    </row>
    <row r="1999" spans="2:28" s="117" customFormat="1" hidden="1" outlineLevel="1" x14ac:dyDescent="0.3">
      <c r="B1999" s="126" t="s">
        <v>21</v>
      </c>
      <c r="C1999" s="143"/>
      <c r="D1999" s="137"/>
      <c r="E1999" s="124"/>
      <c r="F1999" s="124"/>
      <c r="G1999" s="124"/>
      <c r="H1999" s="156" t="str">
        <f t="shared" si="1849"/>
        <v/>
      </c>
      <c r="I1999" s="156" t="str">
        <f t="shared" si="1850"/>
        <v/>
      </c>
      <c r="J1999" s="156" t="str">
        <f t="shared" si="1851"/>
        <v/>
      </c>
      <c r="K1999" s="177" t="str">
        <f t="shared" si="1852"/>
        <v/>
      </c>
      <c r="L1999" s="164" t="str">
        <f t="shared" si="1853"/>
        <v>UN</v>
      </c>
      <c r="M1999" s="116"/>
      <c r="N1999" s="167"/>
      <c r="O1999" s="172">
        <f t="shared" si="1861"/>
        <v>0</v>
      </c>
      <c r="P1999" s="121">
        <f t="shared" si="1854"/>
        <v>0</v>
      </c>
      <c r="Q1999" s="116"/>
      <c r="R1999" s="167"/>
      <c r="S1999" s="172">
        <f t="shared" si="1855"/>
        <v>0</v>
      </c>
      <c r="T1999" s="121">
        <f t="shared" si="1856"/>
        <v>0</v>
      </c>
      <c r="U1999" s="116"/>
      <c r="V1999" s="167"/>
      <c r="W1999" s="172">
        <f t="shared" si="1857"/>
        <v>0</v>
      </c>
      <c r="X1999" s="121">
        <f t="shared" si="1858"/>
        <v>0</v>
      </c>
      <c r="Y1999" s="116"/>
      <c r="Z1999" s="167"/>
      <c r="AA1999" s="172">
        <f t="shared" si="1859"/>
        <v>0</v>
      </c>
      <c r="AB1999" s="121">
        <f t="shared" si="1860"/>
        <v>0</v>
      </c>
    </row>
    <row r="2000" spans="2:28" s="117" customFormat="1" hidden="1" outlineLevel="1" x14ac:dyDescent="0.3">
      <c r="B2000" s="126" t="s">
        <v>22</v>
      </c>
      <c r="C2000" s="143"/>
      <c r="D2000" s="137"/>
      <c r="E2000" s="124"/>
      <c r="F2000" s="124"/>
      <c r="G2000" s="124"/>
      <c r="H2000" s="156" t="str">
        <f t="shared" si="1849"/>
        <v/>
      </c>
      <c r="I2000" s="156" t="str">
        <f t="shared" si="1850"/>
        <v/>
      </c>
      <c r="J2000" s="156" t="str">
        <f t="shared" si="1851"/>
        <v/>
      </c>
      <c r="K2000" s="177" t="str">
        <f t="shared" si="1852"/>
        <v/>
      </c>
      <c r="L2000" s="164" t="str">
        <f t="shared" si="1853"/>
        <v>UN</v>
      </c>
      <c r="M2000" s="116"/>
      <c r="N2000" s="167"/>
      <c r="O2000" s="172">
        <f t="shared" si="1861"/>
        <v>0</v>
      </c>
      <c r="P2000" s="121">
        <f t="shared" si="1854"/>
        <v>0</v>
      </c>
      <c r="Q2000" s="116"/>
      <c r="R2000" s="167"/>
      <c r="S2000" s="172">
        <f t="shared" si="1855"/>
        <v>0</v>
      </c>
      <c r="T2000" s="121">
        <f t="shared" si="1856"/>
        <v>0</v>
      </c>
      <c r="U2000" s="116"/>
      <c r="V2000" s="167"/>
      <c r="W2000" s="172">
        <f t="shared" si="1857"/>
        <v>0</v>
      </c>
      <c r="X2000" s="121">
        <f t="shared" si="1858"/>
        <v>0</v>
      </c>
      <c r="Y2000" s="116"/>
      <c r="Z2000" s="167"/>
      <c r="AA2000" s="172">
        <f t="shared" si="1859"/>
        <v>0</v>
      </c>
      <c r="AB2000" s="121">
        <f t="shared" si="1860"/>
        <v>0</v>
      </c>
    </row>
    <row r="2001" spans="2:28" s="117" customFormat="1" hidden="1" outlineLevel="1" x14ac:dyDescent="0.3">
      <c r="B2001" s="126" t="s">
        <v>23</v>
      </c>
      <c r="C2001" s="143"/>
      <c r="D2001" s="137"/>
      <c r="E2001" s="124"/>
      <c r="F2001" s="124"/>
      <c r="G2001" s="124"/>
      <c r="H2001" s="156" t="str">
        <f t="shared" si="1849"/>
        <v/>
      </c>
      <c r="I2001" s="156" t="str">
        <f t="shared" si="1850"/>
        <v/>
      </c>
      <c r="J2001" s="156" t="str">
        <f t="shared" si="1851"/>
        <v/>
      </c>
      <c r="K2001" s="177" t="str">
        <f t="shared" si="1852"/>
        <v/>
      </c>
      <c r="L2001" s="164" t="str">
        <f t="shared" si="1853"/>
        <v>UN</v>
      </c>
      <c r="M2001" s="116"/>
      <c r="N2001" s="167"/>
      <c r="O2001" s="172">
        <f t="shared" si="1861"/>
        <v>0</v>
      </c>
      <c r="P2001" s="121">
        <f t="shared" si="1854"/>
        <v>0</v>
      </c>
      <c r="Q2001" s="116"/>
      <c r="R2001" s="167"/>
      <c r="S2001" s="172">
        <f t="shared" si="1855"/>
        <v>0</v>
      </c>
      <c r="T2001" s="121">
        <f t="shared" si="1856"/>
        <v>0</v>
      </c>
      <c r="U2001" s="116"/>
      <c r="V2001" s="167"/>
      <c r="W2001" s="172">
        <f t="shared" si="1857"/>
        <v>0</v>
      </c>
      <c r="X2001" s="121">
        <f t="shared" si="1858"/>
        <v>0</v>
      </c>
      <c r="Y2001" s="116"/>
      <c r="Z2001" s="167"/>
      <c r="AA2001" s="172">
        <f t="shared" si="1859"/>
        <v>0</v>
      </c>
      <c r="AB2001" s="121">
        <f t="shared" si="1860"/>
        <v>0</v>
      </c>
    </row>
    <row r="2002" spans="2:28" s="117" customFormat="1" hidden="1" outlineLevel="1" x14ac:dyDescent="0.3">
      <c r="B2002" s="126" t="s">
        <v>24</v>
      </c>
      <c r="C2002" s="143"/>
      <c r="D2002" s="137"/>
      <c r="E2002" s="124"/>
      <c r="F2002" s="124"/>
      <c r="G2002" s="124"/>
      <c r="H2002" s="156" t="str">
        <f t="shared" si="1849"/>
        <v/>
      </c>
      <c r="I2002" s="156" t="str">
        <f t="shared" si="1850"/>
        <v/>
      </c>
      <c r="J2002" s="156" t="str">
        <f t="shared" si="1851"/>
        <v/>
      </c>
      <c r="K2002" s="177" t="str">
        <f t="shared" si="1852"/>
        <v/>
      </c>
      <c r="L2002" s="164" t="str">
        <f t="shared" si="1853"/>
        <v>UN</v>
      </c>
      <c r="M2002" s="116"/>
      <c r="N2002" s="167"/>
      <c r="O2002" s="172">
        <f t="shared" si="1861"/>
        <v>0</v>
      </c>
      <c r="P2002" s="121">
        <f t="shared" si="1854"/>
        <v>0</v>
      </c>
      <c r="Q2002" s="116"/>
      <c r="R2002" s="167"/>
      <c r="S2002" s="172">
        <f t="shared" si="1855"/>
        <v>0</v>
      </c>
      <c r="T2002" s="121">
        <f t="shared" si="1856"/>
        <v>0</v>
      </c>
      <c r="U2002" s="116"/>
      <c r="V2002" s="167"/>
      <c r="W2002" s="172">
        <f t="shared" si="1857"/>
        <v>0</v>
      </c>
      <c r="X2002" s="121">
        <f t="shared" si="1858"/>
        <v>0</v>
      </c>
      <c r="Y2002" s="116"/>
      <c r="Z2002" s="167"/>
      <c r="AA2002" s="172">
        <f t="shared" si="1859"/>
        <v>0</v>
      </c>
      <c r="AB2002" s="121">
        <f t="shared" si="1860"/>
        <v>0</v>
      </c>
    </row>
    <row r="2003" spans="2:28" s="117" customFormat="1" hidden="1" outlineLevel="1" x14ac:dyDescent="0.3">
      <c r="B2003" s="126" t="s">
        <v>25</v>
      </c>
      <c r="C2003" s="143"/>
      <c r="D2003" s="137"/>
      <c r="E2003" s="124"/>
      <c r="F2003" s="124"/>
      <c r="G2003" s="124"/>
      <c r="H2003" s="156" t="str">
        <f t="shared" si="1849"/>
        <v/>
      </c>
      <c r="I2003" s="156" t="str">
        <f t="shared" si="1850"/>
        <v/>
      </c>
      <c r="J2003" s="156" t="str">
        <f t="shared" si="1851"/>
        <v/>
      </c>
      <c r="K2003" s="177" t="str">
        <f t="shared" si="1852"/>
        <v/>
      </c>
      <c r="L2003" s="164" t="str">
        <f t="shared" si="1853"/>
        <v>UN</v>
      </c>
      <c r="M2003" s="116"/>
      <c r="N2003" s="167"/>
      <c r="O2003" s="172">
        <f t="shared" si="1861"/>
        <v>0</v>
      </c>
      <c r="P2003" s="121">
        <f t="shared" si="1854"/>
        <v>0</v>
      </c>
      <c r="Q2003" s="116"/>
      <c r="R2003" s="167"/>
      <c r="S2003" s="172">
        <f t="shared" si="1855"/>
        <v>0</v>
      </c>
      <c r="T2003" s="121">
        <f t="shared" si="1856"/>
        <v>0</v>
      </c>
      <c r="U2003" s="116"/>
      <c r="V2003" s="167"/>
      <c r="W2003" s="172">
        <f t="shared" si="1857"/>
        <v>0</v>
      </c>
      <c r="X2003" s="121">
        <f t="shared" si="1858"/>
        <v>0</v>
      </c>
      <c r="Y2003" s="116"/>
      <c r="Z2003" s="167"/>
      <c r="AA2003" s="172">
        <f t="shared" si="1859"/>
        <v>0</v>
      </c>
      <c r="AB2003" s="121">
        <f t="shared" si="1860"/>
        <v>0</v>
      </c>
    </row>
    <row r="2004" spans="2:28" s="117" customFormat="1" hidden="1" outlineLevel="1" x14ac:dyDescent="0.3">
      <c r="B2004" s="126" t="s">
        <v>26</v>
      </c>
      <c r="C2004" s="143"/>
      <c r="D2004" s="137"/>
      <c r="E2004" s="124"/>
      <c r="F2004" s="124"/>
      <c r="G2004" s="124"/>
      <c r="H2004" s="156" t="str">
        <f t="shared" si="1849"/>
        <v/>
      </c>
      <c r="I2004" s="156" t="str">
        <f t="shared" si="1850"/>
        <v/>
      </c>
      <c r="J2004" s="156" t="str">
        <f t="shared" si="1851"/>
        <v/>
      </c>
      <c r="K2004" s="177" t="str">
        <f t="shared" si="1852"/>
        <v/>
      </c>
      <c r="L2004" s="164" t="str">
        <f t="shared" si="1853"/>
        <v>UN</v>
      </c>
      <c r="M2004" s="116"/>
      <c r="N2004" s="167"/>
      <c r="O2004" s="172">
        <f t="shared" si="1861"/>
        <v>0</v>
      </c>
      <c r="P2004" s="121">
        <f t="shared" si="1854"/>
        <v>0</v>
      </c>
      <c r="Q2004" s="116"/>
      <c r="R2004" s="167"/>
      <c r="S2004" s="172">
        <f t="shared" si="1855"/>
        <v>0</v>
      </c>
      <c r="T2004" s="121">
        <f t="shared" si="1856"/>
        <v>0</v>
      </c>
      <c r="U2004" s="116"/>
      <c r="V2004" s="167"/>
      <c r="W2004" s="172">
        <f t="shared" si="1857"/>
        <v>0</v>
      </c>
      <c r="X2004" s="121">
        <f t="shared" si="1858"/>
        <v>0</v>
      </c>
      <c r="Y2004" s="116"/>
      <c r="Z2004" s="167"/>
      <c r="AA2004" s="172">
        <f t="shared" si="1859"/>
        <v>0</v>
      </c>
      <c r="AB2004" s="121">
        <f t="shared" si="1860"/>
        <v>0</v>
      </c>
    </row>
    <row r="2005" spans="2:28" s="117" customFormat="1" hidden="1" outlineLevel="1" x14ac:dyDescent="0.3">
      <c r="B2005" s="126" t="s">
        <v>27</v>
      </c>
      <c r="C2005" s="143"/>
      <c r="D2005" s="137"/>
      <c r="E2005" s="124"/>
      <c r="F2005" s="124"/>
      <c r="G2005" s="124"/>
      <c r="H2005" s="156" t="str">
        <f t="shared" si="1849"/>
        <v/>
      </c>
      <c r="I2005" s="156" t="str">
        <f t="shared" si="1850"/>
        <v/>
      </c>
      <c r="J2005" s="156" t="str">
        <f t="shared" si="1851"/>
        <v/>
      </c>
      <c r="K2005" s="177" t="str">
        <f t="shared" si="1852"/>
        <v/>
      </c>
      <c r="L2005" s="164" t="str">
        <f t="shared" si="1853"/>
        <v>UN</v>
      </c>
      <c r="M2005" s="116"/>
      <c r="N2005" s="167"/>
      <c r="O2005" s="172">
        <f t="shared" si="1861"/>
        <v>0</v>
      </c>
      <c r="P2005" s="121">
        <f t="shared" si="1854"/>
        <v>0</v>
      </c>
      <c r="Q2005" s="116"/>
      <c r="R2005" s="167"/>
      <c r="S2005" s="172">
        <f t="shared" si="1855"/>
        <v>0</v>
      </c>
      <c r="T2005" s="121">
        <f t="shared" si="1856"/>
        <v>0</v>
      </c>
      <c r="U2005" s="116"/>
      <c r="V2005" s="167"/>
      <c r="W2005" s="172">
        <f t="shared" si="1857"/>
        <v>0</v>
      </c>
      <c r="X2005" s="121">
        <f t="shared" si="1858"/>
        <v>0</v>
      </c>
      <c r="Y2005" s="116"/>
      <c r="Z2005" s="167"/>
      <c r="AA2005" s="172">
        <f t="shared" si="1859"/>
        <v>0</v>
      </c>
      <c r="AB2005" s="121">
        <f t="shared" si="1860"/>
        <v>0</v>
      </c>
    </row>
    <row r="2006" spans="2:28" s="117" customFormat="1" ht="15" hidden="1" outlineLevel="1" thickBot="1" x14ac:dyDescent="0.35">
      <c r="B2006" s="127"/>
      <c r="C2006" s="128"/>
      <c r="D2006" s="140"/>
      <c r="E2006" s="129"/>
      <c r="F2006" s="129"/>
      <c r="G2006" s="129"/>
      <c r="H2006" s="129"/>
      <c r="I2006" s="129"/>
      <c r="J2006" s="129"/>
      <c r="K2006" s="178"/>
      <c r="L2006" s="165"/>
      <c r="M2006" s="116"/>
      <c r="N2006" s="168"/>
      <c r="O2006" s="173"/>
      <c r="P2006" s="130"/>
      <c r="Q2006" s="116"/>
      <c r="R2006" s="168"/>
      <c r="S2006" s="173"/>
      <c r="T2006" s="130"/>
      <c r="U2006" s="116"/>
      <c r="V2006" s="168"/>
      <c r="W2006" s="173"/>
      <c r="X2006" s="130"/>
      <c r="Y2006" s="116"/>
      <c r="Z2006" s="168"/>
      <c r="AA2006" s="173"/>
      <c r="AB2006" s="130"/>
    </row>
    <row r="2007" spans="2:28" s="120" customFormat="1" ht="9" hidden="1" customHeight="1" outlineLevel="1" thickBot="1" x14ac:dyDescent="0.35">
      <c r="K2007" s="174"/>
      <c r="L2007" s="123"/>
      <c r="M2007" s="116"/>
      <c r="N2007" s="123"/>
      <c r="O2007" s="169"/>
      <c r="Q2007" s="116"/>
      <c r="R2007" s="123"/>
      <c r="S2007" s="169"/>
      <c r="U2007" s="116"/>
      <c r="V2007" s="123"/>
      <c r="W2007" s="169"/>
      <c r="Y2007" s="116"/>
      <c r="Z2007" s="123"/>
      <c r="AA2007" s="169"/>
    </row>
    <row r="2008" spans="2:28" s="122" customFormat="1" ht="15" hidden="1" outlineLevel="1" thickBot="1" x14ac:dyDescent="0.35">
      <c r="B2008" s="132" t="s">
        <v>8</v>
      </c>
      <c r="C2008" s="132" t="s">
        <v>9</v>
      </c>
      <c r="D2008" s="134" t="s">
        <v>12</v>
      </c>
      <c r="E2008" s="133" t="s">
        <v>14</v>
      </c>
      <c r="F2008" s="133" t="s">
        <v>15</v>
      </c>
      <c r="G2008" s="133" t="s">
        <v>16</v>
      </c>
      <c r="H2008" s="133" t="s">
        <v>2214</v>
      </c>
      <c r="I2008" s="133" t="s">
        <v>54</v>
      </c>
      <c r="J2008" s="133" t="s">
        <v>55</v>
      </c>
      <c r="K2008" s="175" t="s">
        <v>17</v>
      </c>
      <c r="L2008" s="162" t="s">
        <v>56</v>
      </c>
      <c r="M2008" s="116"/>
      <c r="N2008" s="161" t="s">
        <v>2213</v>
      </c>
      <c r="O2008" s="170" t="s">
        <v>1</v>
      </c>
      <c r="P2008" s="135" t="s">
        <v>0</v>
      </c>
      <c r="Q2008" s="116"/>
      <c r="R2008" s="161" t="s">
        <v>2213</v>
      </c>
      <c r="S2008" s="170" t="s">
        <v>1</v>
      </c>
      <c r="T2008" s="135" t="s">
        <v>0</v>
      </c>
      <c r="U2008" s="116"/>
      <c r="V2008" s="161" t="s">
        <v>2213</v>
      </c>
      <c r="W2008" s="170" t="s">
        <v>1</v>
      </c>
      <c r="X2008" s="135" t="s">
        <v>0</v>
      </c>
      <c r="Y2008" s="116"/>
      <c r="Z2008" s="161" t="s">
        <v>2213</v>
      </c>
      <c r="AA2008" s="170" t="s">
        <v>1</v>
      </c>
      <c r="AB2008" s="135" t="s">
        <v>0</v>
      </c>
    </row>
    <row r="2009" spans="2:28" s="120" customFormat="1" ht="9" customHeight="1" collapsed="1" thickBot="1" x14ac:dyDescent="0.35">
      <c r="K2009" s="174"/>
      <c r="L2009" s="123"/>
      <c r="M2009" s="116"/>
      <c r="N2009" s="123"/>
      <c r="O2009" s="169"/>
      <c r="Q2009" s="116"/>
      <c r="R2009" s="123"/>
      <c r="S2009" s="169"/>
      <c r="U2009" s="116"/>
      <c r="V2009" s="123"/>
      <c r="W2009" s="169"/>
      <c r="Y2009" s="116"/>
      <c r="Z2009" s="123"/>
      <c r="AA2009" s="169"/>
    </row>
    <row r="2010" spans="2:28" s="117" customFormat="1" ht="18" x14ac:dyDescent="0.3">
      <c r="B2010" s="141" t="s">
        <v>2464</v>
      </c>
      <c r="C2010" s="348" t="str">
        <f>IFERROR(INDEX(DATA!$E$6:$E$457,MATCH(B2010,DATA!$D$6:$D$457,0)),"")</f>
        <v>PUNTA CAPTADORA TIPO FRANKLIN DE 60 CMS</v>
      </c>
      <c r="D2010" s="349"/>
      <c r="E2010" s="349"/>
      <c r="F2010" s="349"/>
      <c r="G2010" s="350"/>
      <c r="H2010" s="160"/>
      <c r="I2010" s="136"/>
      <c r="J2010" s="136"/>
      <c r="K2010" s="176"/>
      <c r="L2010" s="142" t="str">
        <f>IFERROR(INDEX(DATA!$F$6:$F$457,MATCH(B2010,DATA!$D$6:$D$457,0)),"")</f>
        <v>UN</v>
      </c>
      <c r="M2010" s="116"/>
      <c r="N2010" s="138"/>
      <c r="O2010" s="171">
        <f>ROUND(SUM(O2011:O2021),0)</f>
        <v>38</v>
      </c>
      <c r="P2010" s="125"/>
      <c r="Q2010" s="116"/>
      <c r="R2010" s="166"/>
      <c r="S2010" s="171">
        <f>ROUND(SUM(S2011:S2021),0)</f>
        <v>30</v>
      </c>
      <c r="T2010" s="125"/>
      <c r="U2010" s="116"/>
      <c r="V2010" s="166"/>
      <c r="W2010" s="171">
        <f>ROUND(SUM(W2011:W2021),0)</f>
        <v>36</v>
      </c>
      <c r="X2010" s="125"/>
      <c r="Y2010" s="116"/>
      <c r="Z2010" s="166"/>
      <c r="AA2010" s="171">
        <f>ROUND(SUM(AA2011:AA2021),0)</f>
        <v>35</v>
      </c>
      <c r="AB2010" s="125"/>
    </row>
    <row r="2011" spans="2:28" s="117" customFormat="1" hidden="1" outlineLevel="1" x14ac:dyDescent="0.3">
      <c r="B2011" s="126" t="s">
        <v>18</v>
      </c>
      <c r="C2011" s="143"/>
      <c r="D2011" s="137">
        <v>1</v>
      </c>
      <c r="E2011" s="139"/>
      <c r="F2011" s="139"/>
      <c r="G2011" s="139"/>
      <c r="H2011" s="156" t="str">
        <f>IF(L2011="ML",N2011,"")</f>
        <v/>
      </c>
      <c r="I2011" s="156" t="str">
        <f>IF(L2011="M2",N2011,"")</f>
        <v/>
      </c>
      <c r="J2011" s="156" t="str">
        <f>IF(L2011="M3",N2011,"")</f>
        <v/>
      </c>
      <c r="K2011" s="177" t="str">
        <f>IF(L2011="KG",N2011,"")</f>
        <v/>
      </c>
      <c r="L2011" s="164" t="str">
        <f>L2010</f>
        <v>UN</v>
      </c>
      <c r="M2011" s="116"/>
      <c r="N2011" s="167">
        <v>38</v>
      </c>
      <c r="O2011" s="172">
        <f t="shared" ref="O2011" si="1862">IFERROR(D2011*N2011,"")</f>
        <v>38</v>
      </c>
      <c r="P2011" s="121">
        <f>IFERROR(O2011/$O$2010,"")</f>
        <v>1</v>
      </c>
      <c r="Q2011" s="116"/>
      <c r="R2011" s="167">
        <v>30</v>
      </c>
      <c r="S2011" s="172">
        <f>IFERROR(D2011*R2011,"")</f>
        <v>30</v>
      </c>
      <c r="T2011" s="121">
        <f>IFERROR(S2011/$S$2010,"")</f>
        <v>1</v>
      </c>
      <c r="U2011" s="116"/>
      <c r="V2011" s="167">
        <v>36</v>
      </c>
      <c r="W2011" s="172">
        <f>IFERROR(D2011*V2011,"")</f>
        <v>36</v>
      </c>
      <c r="X2011" s="121">
        <f>IFERROR(W2011/$W$2010,"")</f>
        <v>1</v>
      </c>
      <c r="Y2011" s="116"/>
      <c r="Z2011" s="167">
        <v>35</v>
      </c>
      <c r="AA2011" s="172">
        <f>IFERROR(D2011*Z2011,"")</f>
        <v>35</v>
      </c>
      <c r="AB2011" s="121">
        <f>IFERROR(AA2011/$AA$2010,"")</f>
        <v>1</v>
      </c>
    </row>
    <row r="2012" spans="2:28" s="117" customFormat="1" hidden="1" outlineLevel="1" x14ac:dyDescent="0.3">
      <c r="B2012" s="126" t="s">
        <v>19</v>
      </c>
      <c r="C2012" s="143"/>
      <c r="D2012" s="137"/>
      <c r="E2012" s="124"/>
      <c r="F2012" s="124"/>
      <c r="G2012" s="124"/>
      <c r="H2012" s="156" t="str">
        <f t="shared" ref="H2012:H2020" si="1863">IF(L2012="ML",N2012,"")</f>
        <v/>
      </c>
      <c r="I2012" s="156" t="str">
        <f t="shared" ref="I2012:I2020" si="1864">IF(L2012="M2",N2012,"")</f>
        <v/>
      </c>
      <c r="J2012" s="156" t="str">
        <f t="shared" ref="J2012:J2020" si="1865">IF(L2012="M3",N2012,"")</f>
        <v/>
      </c>
      <c r="K2012" s="177" t="str">
        <f t="shared" ref="K2012:K2020" si="1866">IF(L2012="KG",N2012,"")</f>
        <v/>
      </c>
      <c r="L2012" s="164" t="str">
        <f t="shared" ref="L2012:L2020" si="1867">L2011</f>
        <v>UN</v>
      </c>
      <c r="M2012" s="116"/>
      <c r="N2012" s="167"/>
      <c r="O2012" s="172">
        <f>IFERROR(D2012*N2012,"")</f>
        <v>0</v>
      </c>
      <c r="P2012" s="121">
        <f t="shared" ref="P2012:P2020" si="1868">IFERROR(O2012/$O$2010,"")</f>
        <v>0</v>
      </c>
      <c r="Q2012" s="116"/>
      <c r="R2012" s="167"/>
      <c r="S2012" s="172">
        <f t="shared" ref="S2012:S2020" si="1869">IFERROR(D2012*R2012,"")</f>
        <v>0</v>
      </c>
      <c r="T2012" s="121">
        <f t="shared" ref="T2012:T2020" si="1870">IFERROR(S2012/$S$2010,"")</f>
        <v>0</v>
      </c>
      <c r="U2012" s="116"/>
      <c r="V2012" s="167"/>
      <c r="W2012" s="172">
        <f t="shared" ref="W2012:W2020" si="1871">IFERROR(D2012*V2012,"")</f>
        <v>0</v>
      </c>
      <c r="X2012" s="121">
        <f t="shared" ref="X2012:X2020" si="1872">IFERROR(W2012/$W$2010,"")</f>
        <v>0</v>
      </c>
      <c r="Y2012" s="116"/>
      <c r="Z2012" s="167"/>
      <c r="AA2012" s="172">
        <f t="shared" ref="AA2012:AA2020" si="1873">IFERROR(D2012*Z2012,"")</f>
        <v>0</v>
      </c>
      <c r="AB2012" s="121">
        <f t="shared" ref="AB2012:AB2020" si="1874">IFERROR(AA2012/$AA$2010,"")</f>
        <v>0</v>
      </c>
    </row>
    <row r="2013" spans="2:28" s="117" customFormat="1" hidden="1" outlineLevel="1" x14ac:dyDescent="0.3">
      <c r="B2013" s="126" t="s">
        <v>20</v>
      </c>
      <c r="C2013" s="143"/>
      <c r="D2013" s="137"/>
      <c r="E2013" s="124"/>
      <c r="F2013" s="124"/>
      <c r="G2013" s="124"/>
      <c r="H2013" s="156" t="str">
        <f t="shared" si="1863"/>
        <v/>
      </c>
      <c r="I2013" s="156" t="str">
        <f t="shared" si="1864"/>
        <v/>
      </c>
      <c r="J2013" s="156" t="str">
        <f t="shared" si="1865"/>
        <v/>
      </c>
      <c r="K2013" s="177" t="str">
        <f t="shared" si="1866"/>
        <v/>
      </c>
      <c r="L2013" s="164" t="str">
        <f t="shared" si="1867"/>
        <v>UN</v>
      </c>
      <c r="M2013" s="116"/>
      <c r="N2013" s="167"/>
      <c r="O2013" s="172">
        <f t="shared" ref="O2013:O2020" si="1875">IFERROR(D2013*N2013,"")</f>
        <v>0</v>
      </c>
      <c r="P2013" s="121">
        <f t="shared" si="1868"/>
        <v>0</v>
      </c>
      <c r="Q2013" s="116"/>
      <c r="R2013" s="167"/>
      <c r="S2013" s="172">
        <f t="shared" si="1869"/>
        <v>0</v>
      </c>
      <c r="T2013" s="121">
        <f t="shared" si="1870"/>
        <v>0</v>
      </c>
      <c r="U2013" s="116"/>
      <c r="V2013" s="167"/>
      <c r="W2013" s="172">
        <f t="shared" si="1871"/>
        <v>0</v>
      </c>
      <c r="X2013" s="121">
        <f t="shared" si="1872"/>
        <v>0</v>
      </c>
      <c r="Y2013" s="116"/>
      <c r="Z2013" s="167"/>
      <c r="AA2013" s="172">
        <f t="shared" si="1873"/>
        <v>0</v>
      </c>
      <c r="AB2013" s="121">
        <f t="shared" si="1874"/>
        <v>0</v>
      </c>
    </row>
    <row r="2014" spans="2:28" s="117" customFormat="1" hidden="1" outlineLevel="1" x14ac:dyDescent="0.3">
      <c r="B2014" s="126" t="s">
        <v>21</v>
      </c>
      <c r="C2014" s="143"/>
      <c r="D2014" s="137"/>
      <c r="E2014" s="124"/>
      <c r="F2014" s="124"/>
      <c r="G2014" s="124"/>
      <c r="H2014" s="156" t="str">
        <f t="shared" si="1863"/>
        <v/>
      </c>
      <c r="I2014" s="156" t="str">
        <f t="shared" si="1864"/>
        <v/>
      </c>
      <c r="J2014" s="156" t="str">
        <f t="shared" si="1865"/>
        <v/>
      </c>
      <c r="K2014" s="177" t="str">
        <f t="shared" si="1866"/>
        <v/>
      </c>
      <c r="L2014" s="164" t="str">
        <f t="shared" si="1867"/>
        <v>UN</v>
      </c>
      <c r="M2014" s="116"/>
      <c r="N2014" s="167"/>
      <c r="O2014" s="172">
        <f t="shared" si="1875"/>
        <v>0</v>
      </c>
      <c r="P2014" s="121">
        <f t="shared" si="1868"/>
        <v>0</v>
      </c>
      <c r="Q2014" s="116"/>
      <c r="R2014" s="167"/>
      <c r="S2014" s="172">
        <f t="shared" si="1869"/>
        <v>0</v>
      </c>
      <c r="T2014" s="121">
        <f t="shared" si="1870"/>
        <v>0</v>
      </c>
      <c r="U2014" s="116"/>
      <c r="V2014" s="167"/>
      <c r="W2014" s="172">
        <f t="shared" si="1871"/>
        <v>0</v>
      </c>
      <c r="X2014" s="121">
        <f t="shared" si="1872"/>
        <v>0</v>
      </c>
      <c r="Y2014" s="116"/>
      <c r="Z2014" s="167"/>
      <c r="AA2014" s="172">
        <f t="shared" si="1873"/>
        <v>0</v>
      </c>
      <c r="AB2014" s="121">
        <f t="shared" si="1874"/>
        <v>0</v>
      </c>
    </row>
    <row r="2015" spans="2:28" s="117" customFormat="1" hidden="1" outlineLevel="1" x14ac:dyDescent="0.3">
      <c r="B2015" s="126" t="s">
        <v>22</v>
      </c>
      <c r="C2015" s="143"/>
      <c r="D2015" s="137"/>
      <c r="E2015" s="124"/>
      <c r="F2015" s="124"/>
      <c r="G2015" s="124"/>
      <c r="H2015" s="156" t="str">
        <f t="shared" si="1863"/>
        <v/>
      </c>
      <c r="I2015" s="156" t="str">
        <f t="shared" si="1864"/>
        <v/>
      </c>
      <c r="J2015" s="156" t="str">
        <f t="shared" si="1865"/>
        <v/>
      </c>
      <c r="K2015" s="177" t="str">
        <f t="shared" si="1866"/>
        <v/>
      </c>
      <c r="L2015" s="164" t="str">
        <f t="shared" si="1867"/>
        <v>UN</v>
      </c>
      <c r="M2015" s="116"/>
      <c r="N2015" s="167"/>
      <c r="O2015" s="172">
        <f t="shared" si="1875"/>
        <v>0</v>
      </c>
      <c r="P2015" s="121">
        <f t="shared" si="1868"/>
        <v>0</v>
      </c>
      <c r="Q2015" s="116"/>
      <c r="R2015" s="167"/>
      <c r="S2015" s="172">
        <f t="shared" si="1869"/>
        <v>0</v>
      </c>
      <c r="T2015" s="121">
        <f t="shared" si="1870"/>
        <v>0</v>
      </c>
      <c r="U2015" s="116"/>
      <c r="V2015" s="167"/>
      <c r="W2015" s="172">
        <f t="shared" si="1871"/>
        <v>0</v>
      </c>
      <c r="X2015" s="121">
        <f t="shared" si="1872"/>
        <v>0</v>
      </c>
      <c r="Y2015" s="116"/>
      <c r="Z2015" s="167"/>
      <c r="AA2015" s="172">
        <f t="shared" si="1873"/>
        <v>0</v>
      </c>
      <c r="AB2015" s="121">
        <f t="shared" si="1874"/>
        <v>0</v>
      </c>
    </row>
    <row r="2016" spans="2:28" s="117" customFormat="1" hidden="1" outlineLevel="1" x14ac:dyDescent="0.3">
      <c r="B2016" s="126" t="s">
        <v>23</v>
      </c>
      <c r="C2016" s="143"/>
      <c r="D2016" s="137"/>
      <c r="E2016" s="124"/>
      <c r="F2016" s="124"/>
      <c r="G2016" s="124"/>
      <c r="H2016" s="156" t="str">
        <f t="shared" si="1863"/>
        <v/>
      </c>
      <c r="I2016" s="156" t="str">
        <f t="shared" si="1864"/>
        <v/>
      </c>
      <c r="J2016" s="156" t="str">
        <f t="shared" si="1865"/>
        <v/>
      </c>
      <c r="K2016" s="177" t="str">
        <f t="shared" si="1866"/>
        <v/>
      </c>
      <c r="L2016" s="164" t="str">
        <f t="shared" si="1867"/>
        <v>UN</v>
      </c>
      <c r="M2016" s="116"/>
      <c r="N2016" s="167"/>
      <c r="O2016" s="172">
        <f t="shared" si="1875"/>
        <v>0</v>
      </c>
      <c r="P2016" s="121">
        <f t="shared" si="1868"/>
        <v>0</v>
      </c>
      <c r="Q2016" s="116"/>
      <c r="R2016" s="167"/>
      <c r="S2016" s="172">
        <f t="shared" si="1869"/>
        <v>0</v>
      </c>
      <c r="T2016" s="121">
        <f t="shared" si="1870"/>
        <v>0</v>
      </c>
      <c r="U2016" s="116"/>
      <c r="V2016" s="167"/>
      <c r="W2016" s="172">
        <f t="shared" si="1871"/>
        <v>0</v>
      </c>
      <c r="X2016" s="121">
        <f t="shared" si="1872"/>
        <v>0</v>
      </c>
      <c r="Y2016" s="116"/>
      <c r="Z2016" s="167"/>
      <c r="AA2016" s="172">
        <f t="shared" si="1873"/>
        <v>0</v>
      </c>
      <c r="AB2016" s="121">
        <f t="shared" si="1874"/>
        <v>0</v>
      </c>
    </row>
    <row r="2017" spans="2:28" s="117" customFormat="1" hidden="1" outlineLevel="1" x14ac:dyDescent="0.3">
      <c r="B2017" s="126" t="s">
        <v>24</v>
      </c>
      <c r="C2017" s="143"/>
      <c r="D2017" s="137"/>
      <c r="E2017" s="124"/>
      <c r="F2017" s="124"/>
      <c r="G2017" s="124"/>
      <c r="H2017" s="156" t="str">
        <f t="shared" si="1863"/>
        <v/>
      </c>
      <c r="I2017" s="156" t="str">
        <f t="shared" si="1864"/>
        <v/>
      </c>
      <c r="J2017" s="156" t="str">
        <f t="shared" si="1865"/>
        <v/>
      </c>
      <c r="K2017" s="177" t="str">
        <f t="shared" si="1866"/>
        <v/>
      </c>
      <c r="L2017" s="164" t="str">
        <f t="shared" si="1867"/>
        <v>UN</v>
      </c>
      <c r="M2017" s="116"/>
      <c r="N2017" s="167"/>
      <c r="O2017" s="172">
        <f t="shared" si="1875"/>
        <v>0</v>
      </c>
      <c r="P2017" s="121">
        <f t="shared" si="1868"/>
        <v>0</v>
      </c>
      <c r="Q2017" s="116"/>
      <c r="R2017" s="167"/>
      <c r="S2017" s="172">
        <f t="shared" si="1869"/>
        <v>0</v>
      </c>
      <c r="T2017" s="121">
        <f t="shared" si="1870"/>
        <v>0</v>
      </c>
      <c r="U2017" s="116"/>
      <c r="V2017" s="167"/>
      <c r="W2017" s="172">
        <f t="shared" si="1871"/>
        <v>0</v>
      </c>
      <c r="X2017" s="121">
        <f t="shared" si="1872"/>
        <v>0</v>
      </c>
      <c r="Y2017" s="116"/>
      <c r="Z2017" s="167"/>
      <c r="AA2017" s="172">
        <f t="shared" si="1873"/>
        <v>0</v>
      </c>
      <c r="AB2017" s="121">
        <f t="shared" si="1874"/>
        <v>0</v>
      </c>
    </row>
    <row r="2018" spans="2:28" s="117" customFormat="1" hidden="1" outlineLevel="1" x14ac:dyDescent="0.3">
      <c r="B2018" s="126" t="s">
        <v>25</v>
      </c>
      <c r="C2018" s="143"/>
      <c r="D2018" s="137"/>
      <c r="E2018" s="124"/>
      <c r="F2018" s="124"/>
      <c r="G2018" s="124"/>
      <c r="H2018" s="156" t="str">
        <f t="shared" si="1863"/>
        <v/>
      </c>
      <c r="I2018" s="156" t="str">
        <f t="shared" si="1864"/>
        <v/>
      </c>
      <c r="J2018" s="156" t="str">
        <f t="shared" si="1865"/>
        <v/>
      </c>
      <c r="K2018" s="177" t="str">
        <f t="shared" si="1866"/>
        <v/>
      </c>
      <c r="L2018" s="164" t="str">
        <f t="shared" si="1867"/>
        <v>UN</v>
      </c>
      <c r="M2018" s="116"/>
      <c r="N2018" s="167"/>
      <c r="O2018" s="172">
        <f t="shared" si="1875"/>
        <v>0</v>
      </c>
      <c r="P2018" s="121">
        <f t="shared" si="1868"/>
        <v>0</v>
      </c>
      <c r="Q2018" s="116"/>
      <c r="R2018" s="167"/>
      <c r="S2018" s="172">
        <f t="shared" si="1869"/>
        <v>0</v>
      </c>
      <c r="T2018" s="121">
        <f t="shared" si="1870"/>
        <v>0</v>
      </c>
      <c r="U2018" s="116"/>
      <c r="V2018" s="167"/>
      <c r="W2018" s="172">
        <f t="shared" si="1871"/>
        <v>0</v>
      </c>
      <c r="X2018" s="121">
        <f t="shared" si="1872"/>
        <v>0</v>
      </c>
      <c r="Y2018" s="116"/>
      <c r="Z2018" s="167"/>
      <c r="AA2018" s="172">
        <f t="shared" si="1873"/>
        <v>0</v>
      </c>
      <c r="AB2018" s="121">
        <f t="shared" si="1874"/>
        <v>0</v>
      </c>
    </row>
    <row r="2019" spans="2:28" s="117" customFormat="1" hidden="1" outlineLevel="1" x14ac:dyDescent="0.3">
      <c r="B2019" s="126" t="s">
        <v>26</v>
      </c>
      <c r="C2019" s="143"/>
      <c r="D2019" s="137"/>
      <c r="E2019" s="124"/>
      <c r="F2019" s="124"/>
      <c r="G2019" s="124"/>
      <c r="H2019" s="156" t="str">
        <f t="shared" si="1863"/>
        <v/>
      </c>
      <c r="I2019" s="156" t="str">
        <f t="shared" si="1864"/>
        <v/>
      </c>
      <c r="J2019" s="156" t="str">
        <f t="shared" si="1865"/>
        <v/>
      </c>
      <c r="K2019" s="177" t="str">
        <f t="shared" si="1866"/>
        <v/>
      </c>
      <c r="L2019" s="164" t="str">
        <f t="shared" si="1867"/>
        <v>UN</v>
      </c>
      <c r="M2019" s="116"/>
      <c r="N2019" s="167"/>
      <c r="O2019" s="172">
        <f t="shared" si="1875"/>
        <v>0</v>
      </c>
      <c r="P2019" s="121">
        <f t="shared" si="1868"/>
        <v>0</v>
      </c>
      <c r="Q2019" s="116"/>
      <c r="R2019" s="167"/>
      <c r="S2019" s="172">
        <f t="shared" si="1869"/>
        <v>0</v>
      </c>
      <c r="T2019" s="121">
        <f t="shared" si="1870"/>
        <v>0</v>
      </c>
      <c r="U2019" s="116"/>
      <c r="V2019" s="167"/>
      <c r="W2019" s="172">
        <f t="shared" si="1871"/>
        <v>0</v>
      </c>
      <c r="X2019" s="121">
        <f t="shared" si="1872"/>
        <v>0</v>
      </c>
      <c r="Y2019" s="116"/>
      <c r="Z2019" s="167"/>
      <c r="AA2019" s="172">
        <f t="shared" si="1873"/>
        <v>0</v>
      </c>
      <c r="AB2019" s="121">
        <f t="shared" si="1874"/>
        <v>0</v>
      </c>
    </row>
    <row r="2020" spans="2:28" s="117" customFormat="1" hidden="1" outlineLevel="1" x14ac:dyDescent="0.3">
      <c r="B2020" s="126" t="s">
        <v>27</v>
      </c>
      <c r="C2020" s="143"/>
      <c r="D2020" s="137"/>
      <c r="E2020" s="124"/>
      <c r="F2020" s="124"/>
      <c r="G2020" s="124"/>
      <c r="H2020" s="156" t="str">
        <f t="shared" si="1863"/>
        <v/>
      </c>
      <c r="I2020" s="156" t="str">
        <f t="shared" si="1864"/>
        <v/>
      </c>
      <c r="J2020" s="156" t="str">
        <f t="shared" si="1865"/>
        <v/>
      </c>
      <c r="K2020" s="177" t="str">
        <f t="shared" si="1866"/>
        <v/>
      </c>
      <c r="L2020" s="164" t="str">
        <f t="shared" si="1867"/>
        <v>UN</v>
      </c>
      <c r="M2020" s="116"/>
      <c r="N2020" s="167"/>
      <c r="O2020" s="172">
        <f t="shared" si="1875"/>
        <v>0</v>
      </c>
      <c r="P2020" s="121">
        <f t="shared" si="1868"/>
        <v>0</v>
      </c>
      <c r="Q2020" s="116"/>
      <c r="R2020" s="167"/>
      <c r="S2020" s="172">
        <f t="shared" si="1869"/>
        <v>0</v>
      </c>
      <c r="T2020" s="121">
        <f t="shared" si="1870"/>
        <v>0</v>
      </c>
      <c r="U2020" s="116"/>
      <c r="V2020" s="167"/>
      <c r="W2020" s="172">
        <f t="shared" si="1871"/>
        <v>0</v>
      </c>
      <c r="X2020" s="121">
        <f t="shared" si="1872"/>
        <v>0</v>
      </c>
      <c r="Y2020" s="116"/>
      <c r="Z2020" s="167"/>
      <c r="AA2020" s="172">
        <f t="shared" si="1873"/>
        <v>0</v>
      </c>
      <c r="AB2020" s="121">
        <f t="shared" si="1874"/>
        <v>0</v>
      </c>
    </row>
    <row r="2021" spans="2:28" s="117" customFormat="1" ht="15" hidden="1" outlineLevel="1" thickBot="1" x14ac:dyDescent="0.35">
      <c r="B2021" s="127"/>
      <c r="C2021" s="128"/>
      <c r="D2021" s="140"/>
      <c r="E2021" s="129"/>
      <c r="F2021" s="129"/>
      <c r="G2021" s="129"/>
      <c r="H2021" s="129"/>
      <c r="I2021" s="129"/>
      <c r="J2021" s="129"/>
      <c r="K2021" s="178"/>
      <c r="L2021" s="165"/>
      <c r="M2021" s="116"/>
      <c r="N2021" s="168"/>
      <c r="O2021" s="173"/>
      <c r="P2021" s="130"/>
      <c r="Q2021" s="116"/>
      <c r="R2021" s="168"/>
      <c r="S2021" s="173"/>
      <c r="T2021" s="130"/>
      <c r="U2021" s="116"/>
      <c r="V2021" s="168"/>
      <c r="W2021" s="173"/>
      <c r="X2021" s="130"/>
      <c r="Y2021" s="116"/>
      <c r="Z2021" s="168"/>
      <c r="AA2021" s="173"/>
      <c r="AB2021" s="130"/>
    </row>
    <row r="2022" spans="2:28" s="120" customFormat="1" ht="9" hidden="1" customHeight="1" outlineLevel="1" thickBot="1" x14ac:dyDescent="0.35">
      <c r="K2022" s="174"/>
      <c r="L2022" s="123"/>
      <c r="M2022" s="116"/>
      <c r="N2022" s="123"/>
      <c r="O2022" s="169"/>
      <c r="Q2022" s="116"/>
      <c r="R2022" s="123"/>
      <c r="S2022" s="169"/>
      <c r="U2022" s="116"/>
      <c r="V2022" s="123"/>
      <c r="W2022" s="169"/>
      <c r="Y2022" s="116"/>
      <c r="Z2022" s="123"/>
      <c r="AA2022" s="169"/>
    </row>
    <row r="2023" spans="2:28" s="122" customFormat="1" ht="15" hidden="1" outlineLevel="1" thickBot="1" x14ac:dyDescent="0.35">
      <c r="B2023" s="132" t="s">
        <v>8</v>
      </c>
      <c r="C2023" s="132" t="s">
        <v>9</v>
      </c>
      <c r="D2023" s="134" t="s">
        <v>12</v>
      </c>
      <c r="E2023" s="133" t="s">
        <v>14</v>
      </c>
      <c r="F2023" s="133" t="s">
        <v>15</v>
      </c>
      <c r="G2023" s="133" t="s">
        <v>16</v>
      </c>
      <c r="H2023" s="133" t="s">
        <v>2214</v>
      </c>
      <c r="I2023" s="133" t="s">
        <v>54</v>
      </c>
      <c r="J2023" s="133" t="s">
        <v>55</v>
      </c>
      <c r="K2023" s="175" t="s">
        <v>17</v>
      </c>
      <c r="L2023" s="162" t="s">
        <v>56</v>
      </c>
      <c r="M2023" s="116"/>
      <c r="N2023" s="161" t="s">
        <v>2213</v>
      </c>
      <c r="O2023" s="170" t="s">
        <v>1</v>
      </c>
      <c r="P2023" s="135" t="s">
        <v>0</v>
      </c>
      <c r="Q2023" s="116"/>
      <c r="R2023" s="161" t="s">
        <v>2213</v>
      </c>
      <c r="S2023" s="170" t="s">
        <v>1</v>
      </c>
      <c r="T2023" s="135" t="s">
        <v>0</v>
      </c>
      <c r="U2023" s="116"/>
      <c r="V2023" s="161" t="s">
        <v>2213</v>
      </c>
      <c r="W2023" s="170" t="s">
        <v>1</v>
      </c>
      <c r="X2023" s="135" t="s">
        <v>0</v>
      </c>
      <c r="Y2023" s="116"/>
      <c r="Z2023" s="161" t="s">
        <v>2213</v>
      </c>
      <c r="AA2023" s="170" t="s">
        <v>1</v>
      </c>
      <c r="AB2023" s="135" t="s">
        <v>0</v>
      </c>
    </row>
    <row r="2024" spans="2:28" s="120" customFormat="1" ht="9" customHeight="1" collapsed="1" thickBot="1" x14ac:dyDescent="0.35">
      <c r="K2024" s="174"/>
      <c r="L2024" s="123"/>
      <c r="M2024" s="116"/>
      <c r="N2024" s="123"/>
      <c r="O2024" s="169"/>
      <c r="Q2024" s="116"/>
      <c r="R2024" s="123"/>
      <c r="S2024" s="169"/>
      <c r="U2024" s="116"/>
      <c r="V2024" s="123"/>
      <c r="W2024" s="169"/>
      <c r="Y2024" s="116"/>
      <c r="Z2024" s="123"/>
      <c r="AA2024" s="169"/>
    </row>
    <row r="2025" spans="2:28" s="117" customFormat="1" ht="18" x14ac:dyDescent="0.3">
      <c r="B2025" s="141" t="s">
        <v>2465</v>
      </c>
      <c r="C2025" s="348" t="str">
        <f>IFERROR(INDEX(DATA!$E$6:$E$457,MATCH(B2025,DATA!$D$6:$D$457,0)),"")</f>
        <v>PUNTA CAPTADORA TIPO FRANKLIN DE 30 CMS</v>
      </c>
      <c r="D2025" s="349"/>
      <c r="E2025" s="349"/>
      <c r="F2025" s="349"/>
      <c r="G2025" s="350"/>
      <c r="H2025" s="160"/>
      <c r="I2025" s="136"/>
      <c r="J2025" s="136"/>
      <c r="K2025" s="176"/>
      <c r="L2025" s="142" t="str">
        <f>IFERROR(INDEX(DATA!$F$6:$F$457,MATCH(B2025,DATA!$D$6:$D$457,0)),"")</f>
        <v>UN</v>
      </c>
      <c r="M2025" s="116"/>
      <c r="N2025" s="138"/>
      <c r="O2025" s="171">
        <f>ROUND(SUM(O2026:O2036),0)</f>
        <v>80</v>
      </c>
      <c r="P2025" s="125"/>
      <c r="Q2025" s="116"/>
      <c r="R2025" s="166"/>
      <c r="S2025" s="171">
        <f>ROUND(SUM(S2026:S2036),0)</f>
        <v>64</v>
      </c>
      <c r="T2025" s="125"/>
      <c r="U2025" s="116"/>
      <c r="V2025" s="166"/>
      <c r="W2025" s="171">
        <f>ROUND(SUM(W2026:W2036),0)</f>
        <v>76</v>
      </c>
      <c r="X2025" s="125"/>
      <c r="Y2025" s="116"/>
      <c r="Z2025" s="166"/>
      <c r="AA2025" s="171">
        <f>ROUND(SUM(AA2026:AA2036),0)</f>
        <v>75</v>
      </c>
      <c r="AB2025" s="125"/>
    </row>
    <row r="2026" spans="2:28" s="117" customFormat="1" hidden="1" outlineLevel="1" x14ac:dyDescent="0.3">
      <c r="B2026" s="126" t="s">
        <v>18</v>
      </c>
      <c r="C2026" s="143"/>
      <c r="D2026" s="137">
        <v>1</v>
      </c>
      <c r="E2026" s="139"/>
      <c r="F2026" s="139"/>
      <c r="G2026" s="139"/>
      <c r="H2026" s="156" t="str">
        <f>IF(L2026="ML",N2026,"")</f>
        <v/>
      </c>
      <c r="I2026" s="156" t="str">
        <f>IF(L2026="M2",N2026,"")</f>
        <v/>
      </c>
      <c r="J2026" s="156" t="str">
        <f>IF(L2026="M3",N2026,"")</f>
        <v/>
      </c>
      <c r="K2026" s="177" t="str">
        <f>IF(L2026="KG",N2026,"")</f>
        <v/>
      </c>
      <c r="L2026" s="164" t="str">
        <f>L2025</f>
        <v>UN</v>
      </c>
      <c r="M2026" s="116"/>
      <c r="N2026" s="167">
        <v>80</v>
      </c>
      <c r="O2026" s="172">
        <f t="shared" ref="O2026" si="1876">IFERROR(D2026*N2026,"")</f>
        <v>80</v>
      </c>
      <c r="P2026" s="121">
        <f>IFERROR(O2026/$O$2025,"")</f>
        <v>1</v>
      </c>
      <c r="Q2026" s="116"/>
      <c r="R2026" s="167">
        <v>64</v>
      </c>
      <c r="S2026" s="172">
        <f>IFERROR(D2026*R2026,"")</f>
        <v>64</v>
      </c>
      <c r="T2026" s="121">
        <f>IFERROR(S2026/$S$2025,"")</f>
        <v>1</v>
      </c>
      <c r="U2026" s="116"/>
      <c r="V2026" s="167">
        <v>76</v>
      </c>
      <c r="W2026" s="172">
        <f>IFERROR(D2026*V2026,"")</f>
        <v>76</v>
      </c>
      <c r="X2026" s="121">
        <f>IFERROR(W2026/$W$2025,"")</f>
        <v>1</v>
      </c>
      <c r="Y2026" s="116"/>
      <c r="Z2026" s="167">
        <v>75</v>
      </c>
      <c r="AA2026" s="172">
        <f>IFERROR(D2026*Z2026,"")</f>
        <v>75</v>
      </c>
      <c r="AB2026" s="121">
        <f>IFERROR(AA2026/$AA$2025,"")</f>
        <v>1</v>
      </c>
    </row>
    <row r="2027" spans="2:28" s="117" customFormat="1" hidden="1" outlineLevel="1" x14ac:dyDescent="0.3">
      <c r="B2027" s="126" t="s">
        <v>19</v>
      </c>
      <c r="C2027" s="143"/>
      <c r="D2027" s="137"/>
      <c r="E2027" s="124"/>
      <c r="F2027" s="124"/>
      <c r="G2027" s="124"/>
      <c r="H2027" s="156" t="str">
        <f t="shared" ref="H2027:H2035" si="1877">IF(L2027="ML",N2027,"")</f>
        <v/>
      </c>
      <c r="I2027" s="156" t="str">
        <f t="shared" ref="I2027:I2035" si="1878">IF(L2027="M2",N2027,"")</f>
        <v/>
      </c>
      <c r="J2027" s="156" t="str">
        <f t="shared" ref="J2027:J2035" si="1879">IF(L2027="M3",N2027,"")</f>
        <v/>
      </c>
      <c r="K2027" s="177" t="str">
        <f t="shared" ref="K2027:K2035" si="1880">IF(L2027="KG",N2027,"")</f>
        <v/>
      </c>
      <c r="L2027" s="164" t="str">
        <f t="shared" ref="L2027:L2035" si="1881">L2026</f>
        <v>UN</v>
      </c>
      <c r="M2027" s="116"/>
      <c r="N2027" s="167"/>
      <c r="O2027" s="172">
        <f>IFERROR(D2027*N2027,"")</f>
        <v>0</v>
      </c>
      <c r="P2027" s="121">
        <f t="shared" ref="P2027:P2035" si="1882">IFERROR(O2027/$O$2025,"")</f>
        <v>0</v>
      </c>
      <c r="Q2027" s="116"/>
      <c r="R2027" s="167"/>
      <c r="S2027" s="172">
        <f t="shared" ref="S2027:S2035" si="1883">IFERROR(D2027*R2027,"")</f>
        <v>0</v>
      </c>
      <c r="T2027" s="121">
        <f t="shared" ref="T2027:T2035" si="1884">IFERROR(S2027/$S$2025,"")</f>
        <v>0</v>
      </c>
      <c r="U2027" s="116"/>
      <c r="V2027" s="167"/>
      <c r="W2027" s="172">
        <f t="shared" ref="W2027:W2035" si="1885">IFERROR(D2027*V2027,"")</f>
        <v>0</v>
      </c>
      <c r="X2027" s="121">
        <f t="shared" ref="X2027:X2035" si="1886">IFERROR(W2027/$W$2025,"")</f>
        <v>0</v>
      </c>
      <c r="Y2027" s="116"/>
      <c r="Z2027" s="167"/>
      <c r="AA2027" s="172">
        <f t="shared" ref="AA2027:AA2035" si="1887">IFERROR(D2027*Z2027,"")</f>
        <v>0</v>
      </c>
      <c r="AB2027" s="121">
        <f t="shared" ref="AB2027:AB2035" si="1888">IFERROR(AA2027/$AA$2025,"")</f>
        <v>0</v>
      </c>
    </row>
    <row r="2028" spans="2:28" s="117" customFormat="1" hidden="1" outlineLevel="1" x14ac:dyDescent="0.3">
      <c r="B2028" s="126" t="s">
        <v>20</v>
      </c>
      <c r="C2028" s="143"/>
      <c r="D2028" s="137"/>
      <c r="E2028" s="124"/>
      <c r="F2028" s="124"/>
      <c r="G2028" s="124"/>
      <c r="H2028" s="156" t="str">
        <f t="shared" si="1877"/>
        <v/>
      </c>
      <c r="I2028" s="156" t="str">
        <f t="shared" si="1878"/>
        <v/>
      </c>
      <c r="J2028" s="156" t="str">
        <f t="shared" si="1879"/>
        <v/>
      </c>
      <c r="K2028" s="177" t="str">
        <f t="shared" si="1880"/>
        <v/>
      </c>
      <c r="L2028" s="164" t="str">
        <f t="shared" si="1881"/>
        <v>UN</v>
      </c>
      <c r="M2028" s="116"/>
      <c r="N2028" s="167"/>
      <c r="O2028" s="172">
        <f t="shared" ref="O2028:O2035" si="1889">IFERROR(D2028*N2028,"")</f>
        <v>0</v>
      </c>
      <c r="P2028" s="121">
        <f t="shared" si="1882"/>
        <v>0</v>
      </c>
      <c r="Q2028" s="116"/>
      <c r="R2028" s="167"/>
      <c r="S2028" s="172">
        <f t="shared" si="1883"/>
        <v>0</v>
      </c>
      <c r="T2028" s="121">
        <f t="shared" si="1884"/>
        <v>0</v>
      </c>
      <c r="U2028" s="116"/>
      <c r="V2028" s="167"/>
      <c r="W2028" s="172">
        <f t="shared" si="1885"/>
        <v>0</v>
      </c>
      <c r="X2028" s="121">
        <f t="shared" si="1886"/>
        <v>0</v>
      </c>
      <c r="Y2028" s="116"/>
      <c r="Z2028" s="167"/>
      <c r="AA2028" s="172">
        <f t="shared" si="1887"/>
        <v>0</v>
      </c>
      <c r="AB2028" s="121">
        <f t="shared" si="1888"/>
        <v>0</v>
      </c>
    </row>
    <row r="2029" spans="2:28" s="117" customFormat="1" hidden="1" outlineLevel="1" x14ac:dyDescent="0.3">
      <c r="B2029" s="126" t="s">
        <v>21</v>
      </c>
      <c r="C2029" s="143"/>
      <c r="D2029" s="137"/>
      <c r="E2029" s="124"/>
      <c r="F2029" s="124"/>
      <c r="G2029" s="124"/>
      <c r="H2029" s="156" t="str">
        <f t="shared" si="1877"/>
        <v/>
      </c>
      <c r="I2029" s="156" t="str">
        <f t="shared" si="1878"/>
        <v/>
      </c>
      <c r="J2029" s="156" t="str">
        <f t="shared" si="1879"/>
        <v/>
      </c>
      <c r="K2029" s="177" t="str">
        <f t="shared" si="1880"/>
        <v/>
      </c>
      <c r="L2029" s="164" t="str">
        <f t="shared" si="1881"/>
        <v>UN</v>
      </c>
      <c r="M2029" s="116"/>
      <c r="N2029" s="167"/>
      <c r="O2029" s="172">
        <f t="shared" si="1889"/>
        <v>0</v>
      </c>
      <c r="P2029" s="121">
        <f t="shared" si="1882"/>
        <v>0</v>
      </c>
      <c r="Q2029" s="116"/>
      <c r="R2029" s="167"/>
      <c r="S2029" s="172">
        <f t="shared" si="1883"/>
        <v>0</v>
      </c>
      <c r="T2029" s="121">
        <f t="shared" si="1884"/>
        <v>0</v>
      </c>
      <c r="U2029" s="116"/>
      <c r="V2029" s="167"/>
      <c r="W2029" s="172">
        <f t="shared" si="1885"/>
        <v>0</v>
      </c>
      <c r="X2029" s="121">
        <f t="shared" si="1886"/>
        <v>0</v>
      </c>
      <c r="Y2029" s="116"/>
      <c r="Z2029" s="167"/>
      <c r="AA2029" s="172">
        <f t="shared" si="1887"/>
        <v>0</v>
      </c>
      <c r="AB2029" s="121">
        <f t="shared" si="1888"/>
        <v>0</v>
      </c>
    </row>
    <row r="2030" spans="2:28" s="117" customFormat="1" hidden="1" outlineLevel="1" x14ac:dyDescent="0.3">
      <c r="B2030" s="126" t="s">
        <v>22</v>
      </c>
      <c r="C2030" s="143"/>
      <c r="D2030" s="137"/>
      <c r="E2030" s="124"/>
      <c r="F2030" s="124"/>
      <c r="G2030" s="124"/>
      <c r="H2030" s="156" t="str">
        <f t="shared" si="1877"/>
        <v/>
      </c>
      <c r="I2030" s="156" t="str">
        <f t="shared" si="1878"/>
        <v/>
      </c>
      <c r="J2030" s="156" t="str">
        <f t="shared" si="1879"/>
        <v/>
      </c>
      <c r="K2030" s="177" t="str">
        <f t="shared" si="1880"/>
        <v/>
      </c>
      <c r="L2030" s="164" t="str">
        <f t="shared" si="1881"/>
        <v>UN</v>
      </c>
      <c r="M2030" s="116"/>
      <c r="N2030" s="167"/>
      <c r="O2030" s="172">
        <f t="shared" si="1889"/>
        <v>0</v>
      </c>
      <c r="P2030" s="121">
        <f t="shared" si="1882"/>
        <v>0</v>
      </c>
      <c r="Q2030" s="116"/>
      <c r="R2030" s="167"/>
      <c r="S2030" s="172">
        <f t="shared" si="1883"/>
        <v>0</v>
      </c>
      <c r="T2030" s="121">
        <f t="shared" si="1884"/>
        <v>0</v>
      </c>
      <c r="U2030" s="116"/>
      <c r="V2030" s="167"/>
      <c r="W2030" s="172">
        <f t="shared" si="1885"/>
        <v>0</v>
      </c>
      <c r="X2030" s="121">
        <f t="shared" si="1886"/>
        <v>0</v>
      </c>
      <c r="Y2030" s="116"/>
      <c r="Z2030" s="167"/>
      <c r="AA2030" s="172">
        <f t="shared" si="1887"/>
        <v>0</v>
      </c>
      <c r="AB2030" s="121">
        <f t="shared" si="1888"/>
        <v>0</v>
      </c>
    </row>
    <row r="2031" spans="2:28" s="117" customFormat="1" hidden="1" outlineLevel="1" x14ac:dyDescent="0.3">
      <c r="B2031" s="126" t="s">
        <v>23</v>
      </c>
      <c r="C2031" s="143"/>
      <c r="D2031" s="137"/>
      <c r="E2031" s="124"/>
      <c r="F2031" s="124"/>
      <c r="G2031" s="124"/>
      <c r="H2031" s="156" t="str">
        <f t="shared" si="1877"/>
        <v/>
      </c>
      <c r="I2031" s="156" t="str">
        <f t="shared" si="1878"/>
        <v/>
      </c>
      <c r="J2031" s="156" t="str">
        <f t="shared" si="1879"/>
        <v/>
      </c>
      <c r="K2031" s="177" t="str">
        <f t="shared" si="1880"/>
        <v/>
      </c>
      <c r="L2031" s="164" t="str">
        <f t="shared" si="1881"/>
        <v>UN</v>
      </c>
      <c r="M2031" s="116"/>
      <c r="N2031" s="167"/>
      <c r="O2031" s="172">
        <f t="shared" si="1889"/>
        <v>0</v>
      </c>
      <c r="P2031" s="121">
        <f t="shared" si="1882"/>
        <v>0</v>
      </c>
      <c r="Q2031" s="116"/>
      <c r="R2031" s="167"/>
      <c r="S2031" s="172">
        <f t="shared" si="1883"/>
        <v>0</v>
      </c>
      <c r="T2031" s="121">
        <f t="shared" si="1884"/>
        <v>0</v>
      </c>
      <c r="U2031" s="116"/>
      <c r="V2031" s="167"/>
      <c r="W2031" s="172">
        <f t="shared" si="1885"/>
        <v>0</v>
      </c>
      <c r="X2031" s="121">
        <f t="shared" si="1886"/>
        <v>0</v>
      </c>
      <c r="Y2031" s="116"/>
      <c r="Z2031" s="167"/>
      <c r="AA2031" s="172">
        <f t="shared" si="1887"/>
        <v>0</v>
      </c>
      <c r="AB2031" s="121">
        <f t="shared" si="1888"/>
        <v>0</v>
      </c>
    </row>
    <row r="2032" spans="2:28" s="117" customFormat="1" hidden="1" outlineLevel="1" x14ac:dyDescent="0.3">
      <c r="B2032" s="126" t="s">
        <v>24</v>
      </c>
      <c r="C2032" s="143"/>
      <c r="D2032" s="137"/>
      <c r="E2032" s="124"/>
      <c r="F2032" s="124"/>
      <c r="G2032" s="124"/>
      <c r="H2032" s="156" t="str">
        <f t="shared" si="1877"/>
        <v/>
      </c>
      <c r="I2032" s="156" t="str">
        <f t="shared" si="1878"/>
        <v/>
      </c>
      <c r="J2032" s="156" t="str">
        <f t="shared" si="1879"/>
        <v/>
      </c>
      <c r="K2032" s="177" t="str">
        <f t="shared" si="1880"/>
        <v/>
      </c>
      <c r="L2032" s="164" t="str">
        <f t="shared" si="1881"/>
        <v>UN</v>
      </c>
      <c r="M2032" s="116"/>
      <c r="N2032" s="167"/>
      <c r="O2032" s="172">
        <f t="shared" si="1889"/>
        <v>0</v>
      </c>
      <c r="P2032" s="121">
        <f t="shared" si="1882"/>
        <v>0</v>
      </c>
      <c r="Q2032" s="116"/>
      <c r="R2032" s="167"/>
      <c r="S2032" s="172">
        <f t="shared" si="1883"/>
        <v>0</v>
      </c>
      <c r="T2032" s="121">
        <f t="shared" si="1884"/>
        <v>0</v>
      </c>
      <c r="U2032" s="116"/>
      <c r="V2032" s="167"/>
      <c r="W2032" s="172">
        <f t="shared" si="1885"/>
        <v>0</v>
      </c>
      <c r="X2032" s="121">
        <f t="shared" si="1886"/>
        <v>0</v>
      </c>
      <c r="Y2032" s="116"/>
      <c r="Z2032" s="167"/>
      <c r="AA2032" s="172">
        <f t="shared" si="1887"/>
        <v>0</v>
      </c>
      <c r="AB2032" s="121">
        <f t="shared" si="1888"/>
        <v>0</v>
      </c>
    </row>
    <row r="2033" spans="2:28" s="117" customFormat="1" hidden="1" outlineLevel="1" x14ac:dyDescent="0.3">
      <c r="B2033" s="126" t="s">
        <v>25</v>
      </c>
      <c r="C2033" s="143"/>
      <c r="D2033" s="137"/>
      <c r="E2033" s="124"/>
      <c r="F2033" s="124"/>
      <c r="G2033" s="124"/>
      <c r="H2033" s="156" t="str">
        <f t="shared" si="1877"/>
        <v/>
      </c>
      <c r="I2033" s="156" t="str">
        <f t="shared" si="1878"/>
        <v/>
      </c>
      <c r="J2033" s="156" t="str">
        <f t="shared" si="1879"/>
        <v/>
      </c>
      <c r="K2033" s="177" t="str">
        <f t="shared" si="1880"/>
        <v/>
      </c>
      <c r="L2033" s="164" t="str">
        <f t="shared" si="1881"/>
        <v>UN</v>
      </c>
      <c r="M2033" s="116"/>
      <c r="N2033" s="167"/>
      <c r="O2033" s="172">
        <f t="shared" si="1889"/>
        <v>0</v>
      </c>
      <c r="P2033" s="121">
        <f t="shared" si="1882"/>
        <v>0</v>
      </c>
      <c r="Q2033" s="116"/>
      <c r="R2033" s="167"/>
      <c r="S2033" s="172">
        <f t="shared" si="1883"/>
        <v>0</v>
      </c>
      <c r="T2033" s="121">
        <f t="shared" si="1884"/>
        <v>0</v>
      </c>
      <c r="U2033" s="116"/>
      <c r="V2033" s="167"/>
      <c r="W2033" s="172">
        <f t="shared" si="1885"/>
        <v>0</v>
      </c>
      <c r="X2033" s="121">
        <f t="shared" si="1886"/>
        <v>0</v>
      </c>
      <c r="Y2033" s="116"/>
      <c r="Z2033" s="167"/>
      <c r="AA2033" s="172">
        <f t="shared" si="1887"/>
        <v>0</v>
      </c>
      <c r="AB2033" s="121">
        <f t="shared" si="1888"/>
        <v>0</v>
      </c>
    </row>
    <row r="2034" spans="2:28" s="117" customFormat="1" hidden="1" outlineLevel="1" x14ac:dyDescent="0.3">
      <c r="B2034" s="126" t="s">
        <v>26</v>
      </c>
      <c r="C2034" s="143"/>
      <c r="D2034" s="137"/>
      <c r="E2034" s="124"/>
      <c r="F2034" s="124"/>
      <c r="G2034" s="124"/>
      <c r="H2034" s="156" t="str">
        <f t="shared" si="1877"/>
        <v/>
      </c>
      <c r="I2034" s="156" t="str">
        <f t="shared" si="1878"/>
        <v/>
      </c>
      <c r="J2034" s="156" t="str">
        <f t="shared" si="1879"/>
        <v/>
      </c>
      <c r="K2034" s="177" t="str">
        <f t="shared" si="1880"/>
        <v/>
      </c>
      <c r="L2034" s="164" t="str">
        <f t="shared" si="1881"/>
        <v>UN</v>
      </c>
      <c r="M2034" s="116"/>
      <c r="N2034" s="167"/>
      <c r="O2034" s="172">
        <f t="shared" si="1889"/>
        <v>0</v>
      </c>
      <c r="P2034" s="121">
        <f t="shared" si="1882"/>
        <v>0</v>
      </c>
      <c r="Q2034" s="116"/>
      <c r="R2034" s="167"/>
      <c r="S2034" s="172">
        <f t="shared" si="1883"/>
        <v>0</v>
      </c>
      <c r="T2034" s="121">
        <f t="shared" si="1884"/>
        <v>0</v>
      </c>
      <c r="U2034" s="116"/>
      <c r="V2034" s="167"/>
      <c r="W2034" s="172">
        <f t="shared" si="1885"/>
        <v>0</v>
      </c>
      <c r="X2034" s="121">
        <f t="shared" si="1886"/>
        <v>0</v>
      </c>
      <c r="Y2034" s="116"/>
      <c r="Z2034" s="167"/>
      <c r="AA2034" s="172">
        <f t="shared" si="1887"/>
        <v>0</v>
      </c>
      <c r="AB2034" s="121">
        <f t="shared" si="1888"/>
        <v>0</v>
      </c>
    </row>
    <row r="2035" spans="2:28" s="117" customFormat="1" hidden="1" outlineLevel="1" x14ac:dyDescent="0.3">
      <c r="B2035" s="126" t="s">
        <v>27</v>
      </c>
      <c r="C2035" s="143"/>
      <c r="D2035" s="137"/>
      <c r="E2035" s="124"/>
      <c r="F2035" s="124"/>
      <c r="G2035" s="124"/>
      <c r="H2035" s="156" t="str">
        <f t="shared" si="1877"/>
        <v/>
      </c>
      <c r="I2035" s="156" t="str">
        <f t="shared" si="1878"/>
        <v/>
      </c>
      <c r="J2035" s="156" t="str">
        <f t="shared" si="1879"/>
        <v/>
      </c>
      <c r="K2035" s="177" t="str">
        <f t="shared" si="1880"/>
        <v/>
      </c>
      <c r="L2035" s="164" t="str">
        <f t="shared" si="1881"/>
        <v>UN</v>
      </c>
      <c r="M2035" s="116"/>
      <c r="N2035" s="167"/>
      <c r="O2035" s="172">
        <f t="shared" si="1889"/>
        <v>0</v>
      </c>
      <c r="P2035" s="121">
        <f t="shared" si="1882"/>
        <v>0</v>
      </c>
      <c r="Q2035" s="116"/>
      <c r="R2035" s="167"/>
      <c r="S2035" s="172">
        <f t="shared" si="1883"/>
        <v>0</v>
      </c>
      <c r="T2035" s="121">
        <f t="shared" si="1884"/>
        <v>0</v>
      </c>
      <c r="U2035" s="116"/>
      <c r="V2035" s="167"/>
      <c r="W2035" s="172">
        <f t="shared" si="1885"/>
        <v>0</v>
      </c>
      <c r="X2035" s="121">
        <f t="shared" si="1886"/>
        <v>0</v>
      </c>
      <c r="Y2035" s="116"/>
      <c r="Z2035" s="167"/>
      <c r="AA2035" s="172">
        <f t="shared" si="1887"/>
        <v>0</v>
      </c>
      <c r="AB2035" s="121">
        <f t="shared" si="1888"/>
        <v>0</v>
      </c>
    </row>
    <row r="2036" spans="2:28" s="117" customFormat="1" ht="15" hidden="1" outlineLevel="1" thickBot="1" x14ac:dyDescent="0.35">
      <c r="B2036" s="127"/>
      <c r="C2036" s="128"/>
      <c r="D2036" s="140"/>
      <c r="E2036" s="129"/>
      <c r="F2036" s="129"/>
      <c r="G2036" s="129"/>
      <c r="H2036" s="129"/>
      <c r="I2036" s="129"/>
      <c r="J2036" s="129"/>
      <c r="K2036" s="178"/>
      <c r="L2036" s="165"/>
      <c r="M2036" s="116"/>
      <c r="N2036" s="168"/>
      <c r="O2036" s="173"/>
      <c r="P2036" s="130"/>
      <c r="Q2036" s="116"/>
      <c r="R2036" s="168"/>
      <c r="S2036" s="173"/>
      <c r="T2036" s="130"/>
      <c r="U2036" s="116"/>
      <c r="V2036" s="168"/>
      <c r="W2036" s="173"/>
      <c r="X2036" s="130"/>
      <c r="Y2036" s="116"/>
      <c r="Z2036" s="168"/>
      <c r="AA2036" s="173"/>
      <c r="AB2036" s="130"/>
    </row>
    <row r="2037" spans="2:28" s="120" customFormat="1" ht="9" hidden="1" customHeight="1" outlineLevel="1" thickBot="1" x14ac:dyDescent="0.35">
      <c r="K2037" s="174"/>
      <c r="L2037" s="123"/>
      <c r="M2037" s="116"/>
      <c r="N2037" s="123"/>
      <c r="O2037" s="169"/>
      <c r="Q2037" s="116"/>
      <c r="R2037" s="123"/>
      <c r="S2037" s="169"/>
      <c r="U2037" s="116"/>
      <c r="V2037" s="123"/>
      <c r="W2037" s="169"/>
      <c r="Y2037" s="116"/>
      <c r="Z2037" s="123"/>
      <c r="AA2037" s="169"/>
    </row>
    <row r="2038" spans="2:28" s="122" customFormat="1" ht="15" hidden="1" outlineLevel="1" thickBot="1" x14ac:dyDescent="0.35">
      <c r="B2038" s="132" t="s">
        <v>8</v>
      </c>
      <c r="C2038" s="132" t="s">
        <v>9</v>
      </c>
      <c r="D2038" s="134" t="s">
        <v>12</v>
      </c>
      <c r="E2038" s="133" t="s">
        <v>14</v>
      </c>
      <c r="F2038" s="133" t="s">
        <v>15</v>
      </c>
      <c r="G2038" s="133" t="s">
        <v>16</v>
      </c>
      <c r="H2038" s="133" t="s">
        <v>2214</v>
      </c>
      <c r="I2038" s="133" t="s">
        <v>54</v>
      </c>
      <c r="J2038" s="133" t="s">
        <v>55</v>
      </c>
      <c r="K2038" s="175" t="s">
        <v>17</v>
      </c>
      <c r="L2038" s="162" t="s">
        <v>56</v>
      </c>
      <c r="M2038" s="116"/>
      <c r="N2038" s="161" t="s">
        <v>2213</v>
      </c>
      <c r="O2038" s="170" t="s">
        <v>1</v>
      </c>
      <c r="P2038" s="135" t="s">
        <v>0</v>
      </c>
      <c r="Q2038" s="116"/>
      <c r="R2038" s="161" t="s">
        <v>2213</v>
      </c>
      <c r="S2038" s="170" t="s">
        <v>1</v>
      </c>
      <c r="T2038" s="135" t="s">
        <v>0</v>
      </c>
      <c r="U2038" s="116"/>
      <c r="V2038" s="161" t="s">
        <v>2213</v>
      </c>
      <c r="W2038" s="170" t="s">
        <v>1</v>
      </c>
      <c r="X2038" s="135" t="s">
        <v>0</v>
      </c>
      <c r="Y2038" s="116"/>
      <c r="Z2038" s="161" t="s">
        <v>2213</v>
      </c>
      <c r="AA2038" s="170" t="s">
        <v>1</v>
      </c>
      <c r="AB2038" s="135" t="s">
        <v>0</v>
      </c>
    </row>
    <row r="2039" spans="2:28" s="120" customFormat="1" ht="9" customHeight="1" collapsed="1" thickBot="1" x14ac:dyDescent="0.35">
      <c r="K2039" s="174"/>
      <c r="L2039" s="123"/>
      <c r="M2039" s="116"/>
      <c r="N2039" s="123"/>
      <c r="O2039" s="169"/>
      <c r="Q2039" s="116"/>
      <c r="R2039" s="123"/>
      <c r="S2039" s="169"/>
      <c r="U2039" s="116"/>
      <c r="V2039" s="123"/>
      <c r="W2039" s="169"/>
      <c r="Y2039" s="116"/>
      <c r="Z2039" s="123"/>
      <c r="AA2039" s="169"/>
    </row>
    <row r="2040" spans="2:28" s="117" customFormat="1" ht="18" x14ac:dyDescent="0.3">
      <c r="B2040" s="141" t="s">
        <v>2466</v>
      </c>
      <c r="C2040" s="348" t="str">
        <f>IFERROR(INDEX(DATA!$E$6:$E$457,MATCH(B2040,DATA!$D$6:$D$457,0)),"")</f>
        <v>AVISO DE RIESGO ELÉCTRICO CONTRA DESCARGAS ATMOSFÉRICAS</v>
      </c>
      <c r="D2040" s="349"/>
      <c r="E2040" s="349"/>
      <c r="F2040" s="349"/>
      <c r="G2040" s="350"/>
      <c r="H2040" s="160"/>
      <c r="I2040" s="136"/>
      <c r="J2040" s="136"/>
      <c r="K2040" s="176"/>
      <c r="L2040" s="142" t="str">
        <f>IFERROR(INDEX(DATA!$F$6:$F$457,MATCH(B2040,DATA!$D$6:$D$457,0)),"")</f>
        <v>UN</v>
      </c>
      <c r="M2040" s="116"/>
      <c r="N2040" s="138"/>
      <c r="O2040" s="171">
        <f>ROUND(SUM(O2041:O2051),0)</f>
        <v>27</v>
      </c>
      <c r="P2040" s="125"/>
      <c r="Q2040" s="116"/>
      <c r="R2040" s="166"/>
      <c r="S2040" s="171">
        <f>ROUND(SUM(S2041:S2051),0)</f>
        <v>22</v>
      </c>
      <c r="T2040" s="125"/>
      <c r="U2040" s="116"/>
      <c r="V2040" s="166"/>
      <c r="W2040" s="171">
        <f>ROUND(SUM(W2041:W2051),0)</f>
        <v>26</v>
      </c>
      <c r="X2040" s="125"/>
      <c r="Y2040" s="116"/>
      <c r="Z2040" s="166"/>
      <c r="AA2040" s="171">
        <f>ROUND(SUM(AA2041:AA2051),0)</f>
        <v>25</v>
      </c>
      <c r="AB2040" s="125"/>
    </row>
    <row r="2041" spans="2:28" s="117" customFormat="1" hidden="1" outlineLevel="1" x14ac:dyDescent="0.3">
      <c r="B2041" s="126" t="s">
        <v>18</v>
      </c>
      <c r="C2041" s="143"/>
      <c r="D2041" s="137">
        <v>1</v>
      </c>
      <c r="E2041" s="139"/>
      <c r="F2041" s="139"/>
      <c r="G2041" s="139"/>
      <c r="H2041" s="156" t="str">
        <f>IF(L2041="ML",N2041,"")</f>
        <v/>
      </c>
      <c r="I2041" s="156" t="str">
        <f>IF(L2041="M2",N2041,"")</f>
        <v/>
      </c>
      <c r="J2041" s="156" t="str">
        <f>IF(L2041="M3",N2041,"")</f>
        <v/>
      </c>
      <c r="K2041" s="177" t="str">
        <f>IF(L2041="KG",N2041,"")</f>
        <v/>
      </c>
      <c r="L2041" s="164" t="str">
        <f>L2040</f>
        <v>UN</v>
      </c>
      <c r="M2041" s="116"/>
      <c r="N2041" s="167">
        <v>27</v>
      </c>
      <c r="O2041" s="172">
        <f t="shared" ref="O2041" si="1890">IFERROR(D2041*N2041,"")</f>
        <v>27</v>
      </c>
      <c r="P2041" s="121">
        <f>IFERROR(O2041/$O$2040,"")</f>
        <v>1</v>
      </c>
      <c r="Q2041" s="116"/>
      <c r="R2041" s="167">
        <v>22</v>
      </c>
      <c r="S2041" s="172">
        <f>IFERROR(D2041*R2041,"")</f>
        <v>22</v>
      </c>
      <c r="T2041" s="121">
        <f>IFERROR(S2041/$S$2040,"")</f>
        <v>1</v>
      </c>
      <c r="U2041" s="116"/>
      <c r="V2041" s="167">
        <v>26</v>
      </c>
      <c r="W2041" s="172">
        <f>IFERROR(D2041*V2041,"")</f>
        <v>26</v>
      </c>
      <c r="X2041" s="121">
        <f>IFERROR(W2041/$W$2040,"")</f>
        <v>1</v>
      </c>
      <c r="Y2041" s="116"/>
      <c r="Z2041" s="167">
        <v>25</v>
      </c>
      <c r="AA2041" s="172">
        <f>IFERROR(D2041*Z2041,"")</f>
        <v>25</v>
      </c>
      <c r="AB2041" s="121">
        <f>IFERROR(AA2041/$AA$2040,"")</f>
        <v>1</v>
      </c>
    </row>
    <row r="2042" spans="2:28" s="117" customFormat="1" hidden="1" outlineLevel="1" x14ac:dyDescent="0.3">
      <c r="B2042" s="126" t="s">
        <v>19</v>
      </c>
      <c r="C2042" s="143"/>
      <c r="D2042" s="137"/>
      <c r="E2042" s="124"/>
      <c r="F2042" s="124"/>
      <c r="G2042" s="124"/>
      <c r="H2042" s="156" t="str">
        <f t="shared" ref="H2042:H2050" si="1891">IF(L2042="ML",N2042,"")</f>
        <v/>
      </c>
      <c r="I2042" s="156" t="str">
        <f t="shared" ref="I2042:I2050" si="1892">IF(L2042="M2",N2042,"")</f>
        <v/>
      </c>
      <c r="J2042" s="156" t="str">
        <f t="shared" ref="J2042:J2050" si="1893">IF(L2042="M3",N2042,"")</f>
        <v/>
      </c>
      <c r="K2042" s="177" t="str">
        <f t="shared" ref="K2042:K2050" si="1894">IF(L2042="KG",N2042,"")</f>
        <v/>
      </c>
      <c r="L2042" s="164" t="str">
        <f t="shared" ref="L2042:L2050" si="1895">L2041</f>
        <v>UN</v>
      </c>
      <c r="M2042" s="116"/>
      <c r="N2042" s="167"/>
      <c r="O2042" s="172">
        <f>IFERROR(D2042*N2042,"")</f>
        <v>0</v>
      </c>
      <c r="P2042" s="121">
        <f t="shared" ref="P2042:P2050" si="1896">IFERROR(O2042/$O$2040,"")</f>
        <v>0</v>
      </c>
      <c r="Q2042" s="116"/>
      <c r="R2042" s="167"/>
      <c r="S2042" s="172">
        <f t="shared" ref="S2042:S2050" si="1897">IFERROR(D2042*R2042,"")</f>
        <v>0</v>
      </c>
      <c r="T2042" s="121">
        <f t="shared" ref="T2042:T2050" si="1898">IFERROR(S2042/$S$2040,"")</f>
        <v>0</v>
      </c>
      <c r="U2042" s="116"/>
      <c r="V2042" s="167"/>
      <c r="W2042" s="172">
        <f t="shared" ref="W2042:W2050" si="1899">IFERROR(D2042*V2042,"")</f>
        <v>0</v>
      </c>
      <c r="X2042" s="121">
        <f t="shared" ref="X2042:X2050" si="1900">IFERROR(W2042/$W$2040,"")</f>
        <v>0</v>
      </c>
      <c r="Y2042" s="116"/>
      <c r="Z2042" s="167"/>
      <c r="AA2042" s="172">
        <f t="shared" ref="AA2042:AA2050" si="1901">IFERROR(D2042*Z2042,"")</f>
        <v>0</v>
      </c>
      <c r="AB2042" s="121">
        <f t="shared" ref="AB2042:AB2050" si="1902">IFERROR(AA2042/$AA$2040,"")</f>
        <v>0</v>
      </c>
    </row>
    <row r="2043" spans="2:28" s="117" customFormat="1" hidden="1" outlineLevel="1" x14ac:dyDescent="0.3">
      <c r="B2043" s="126" t="s">
        <v>20</v>
      </c>
      <c r="C2043" s="143"/>
      <c r="D2043" s="137"/>
      <c r="E2043" s="124"/>
      <c r="F2043" s="124"/>
      <c r="G2043" s="124"/>
      <c r="H2043" s="156" t="str">
        <f t="shared" si="1891"/>
        <v/>
      </c>
      <c r="I2043" s="156" t="str">
        <f t="shared" si="1892"/>
        <v/>
      </c>
      <c r="J2043" s="156" t="str">
        <f t="shared" si="1893"/>
        <v/>
      </c>
      <c r="K2043" s="177" t="str">
        <f t="shared" si="1894"/>
        <v/>
      </c>
      <c r="L2043" s="164" t="str">
        <f t="shared" si="1895"/>
        <v>UN</v>
      </c>
      <c r="M2043" s="116"/>
      <c r="N2043" s="167"/>
      <c r="O2043" s="172">
        <f t="shared" ref="O2043:O2050" si="1903">IFERROR(D2043*N2043,"")</f>
        <v>0</v>
      </c>
      <c r="P2043" s="121">
        <f t="shared" si="1896"/>
        <v>0</v>
      </c>
      <c r="Q2043" s="116"/>
      <c r="R2043" s="167"/>
      <c r="S2043" s="172">
        <f t="shared" si="1897"/>
        <v>0</v>
      </c>
      <c r="T2043" s="121">
        <f t="shared" si="1898"/>
        <v>0</v>
      </c>
      <c r="U2043" s="116"/>
      <c r="V2043" s="167"/>
      <c r="W2043" s="172">
        <f t="shared" si="1899"/>
        <v>0</v>
      </c>
      <c r="X2043" s="121">
        <f t="shared" si="1900"/>
        <v>0</v>
      </c>
      <c r="Y2043" s="116"/>
      <c r="Z2043" s="167"/>
      <c r="AA2043" s="172">
        <f t="shared" si="1901"/>
        <v>0</v>
      </c>
      <c r="AB2043" s="121">
        <f t="shared" si="1902"/>
        <v>0</v>
      </c>
    </row>
    <row r="2044" spans="2:28" s="117" customFormat="1" hidden="1" outlineLevel="1" x14ac:dyDescent="0.3">
      <c r="B2044" s="126" t="s">
        <v>21</v>
      </c>
      <c r="C2044" s="143"/>
      <c r="D2044" s="137"/>
      <c r="E2044" s="124"/>
      <c r="F2044" s="124"/>
      <c r="G2044" s="124"/>
      <c r="H2044" s="156" t="str">
        <f t="shared" si="1891"/>
        <v/>
      </c>
      <c r="I2044" s="156" t="str">
        <f t="shared" si="1892"/>
        <v/>
      </c>
      <c r="J2044" s="156" t="str">
        <f t="shared" si="1893"/>
        <v/>
      </c>
      <c r="K2044" s="177" t="str">
        <f t="shared" si="1894"/>
        <v/>
      </c>
      <c r="L2044" s="164" t="str">
        <f t="shared" si="1895"/>
        <v>UN</v>
      </c>
      <c r="M2044" s="116"/>
      <c r="N2044" s="167"/>
      <c r="O2044" s="172">
        <f t="shared" si="1903"/>
        <v>0</v>
      </c>
      <c r="P2044" s="121">
        <f t="shared" si="1896"/>
        <v>0</v>
      </c>
      <c r="Q2044" s="116"/>
      <c r="R2044" s="167"/>
      <c r="S2044" s="172">
        <f t="shared" si="1897"/>
        <v>0</v>
      </c>
      <c r="T2044" s="121">
        <f t="shared" si="1898"/>
        <v>0</v>
      </c>
      <c r="U2044" s="116"/>
      <c r="V2044" s="167"/>
      <c r="W2044" s="172">
        <f t="shared" si="1899"/>
        <v>0</v>
      </c>
      <c r="X2044" s="121">
        <f t="shared" si="1900"/>
        <v>0</v>
      </c>
      <c r="Y2044" s="116"/>
      <c r="Z2044" s="167"/>
      <c r="AA2044" s="172">
        <f t="shared" si="1901"/>
        <v>0</v>
      </c>
      <c r="AB2044" s="121">
        <f t="shared" si="1902"/>
        <v>0</v>
      </c>
    </row>
    <row r="2045" spans="2:28" s="117" customFormat="1" hidden="1" outlineLevel="1" x14ac:dyDescent="0.3">
      <c r="B2045" s="126" t="s">
        <v>22</v>
      </c>
      <c r="C2045" s="143"/>
      <c r="D2045" s="137"/>
      <c r="E2045" s="124"/>
      <c r="F2045" s="124"/>
      <c r="G2045" s="124"/>
      <c r="H2045" s="156" t="str">
        <f t="shared" si="1891"/>
        <v/>
      </c>
      <c r="I2045" s="156" t="str">
        <f t="shared" si="1892"/>
        <v/>
      </c>
      <c r="J2045" s="156" t="str">
        <f t="shared" si="1893"/>
        <v/>
      </c>
      <c r="K2045" s="177" t="str">
        <f t="shared" si="1894"/>
        <v/>
      </c>
      <c r="L2045" s="164" t="str">
        <f t="shared" si="1895"/>
        <v>UN</v>
      </c>
      <c r="M2045" s="116"/>
      <c r="N2045" s="167"/>
      <c r="O2045" s="172">
        <f t="shared" si="1903"/>
        <v>0</v>
      </c>
      <c r="P2045" s="121">
        <f t="shared" si="1896"/>
        <v>0</v>
      </c>
      <c r="Q2045" s="116"/>
      <c r="R2045" s="167"/>
      <c r="S2045" s="172">
        <f t="shared" si="1897"/>
        <v>0</v>
      </c>
      <c r="T2045" s="121">
        <f t="shared" si="1898"/>
        <v>0</v>
      </c>
      <c r="U2045" s="116"/>
      <c r="V2045" s="167"/>
      <c r="W2045" s="172">
        <f t="shared" si="1899"/>
        <v>0</v>
      </c>
      <c r="X2045" s="121">
        <f t="shared" si="1900"/>
        <v>0</v>
      </c>
      <c r="Y2045" s="116"/>
      <c r="Z2045" s="167"/>
      <c r="AA2045" s="172">
        <f t="shared" si="1901"/>
        <v>0</v>
      </c>
      <c r="AB2045" s="121">
        <f t="shared" si="1902"/>
        <v>0</v>
      </c>
    </row>
    <row r="2046" spans="2:28" s="117" customFormat="1" hidden="1" outlineLevel="1" x14ac:dyDescent="0.3">
      <c r="B2046" s="126" t="s">
        <v>23</v>
      </c>
      <c r="C2046" s="143"/>
      <c r="D2046" s="137"/>
      <c r="E2046" s="124"/>
      <c r="F2046" s="124"/>
      <c r="G2046" s="124"/>
      <c r="H2046" s="156" t="str">
        <f t="shared" si="1891"/>
        <v/>
      </c>
      <c r="I2046" s="156" t="str">
        <f t="shared" si="1892"/>
        <v/>
      </c>
      <c r="J2046" s="156" t="str">
        <f t="shared" si="1893"/>
        <v/>
      </c>
      <c r="K2046" s="177" t="str">
        <f t="shared" si="1894"/>
        <v/>
      </c>
      <c r="L2046" s="164" t="str">
        <f t="shared" si="1895"/>
        <v>UN</v>
      </c>
      <c r="M2046" s="116"/>
      <c r="N2046" s="167"/>
      <c r="O2046" s="172">
        <f t="shared" si="1903"/>
        <v>0</v>
      </c>
      <c r="P2046" s="121">
        <f t="shared" si="1896"/>
        <v>0</v>
      </c>
      <c r="Q2046" s="116"/>
      <c r="R2046" s="167"/>
      <c r="S2046" s="172">
        <f t="shared" si="1897"/>
        <v>0</v>
      </c>
      <c r="T2046" s="121">
        <f t="shared" si="1898"/>
        <v>0</v>
      </c>
      <c r="U2046" s="116"/>
      <c r="V2046" s="167"/>
      <c r="W2046" s="172">
        <f t="shared" si="1899"/>
        <v>0</v>
      </c>
      <c r="X2046" s="121">
        <f t="shared" si="1900"/>
        <v>0</v>
      </c>
      <c r="Y2046" s="116"/>
      <c r="Z2046" s="167"/>
      <c r="AA2046" s="172">
        <f t="shared" si="1901"/>
        <v>0</v>
      </c>
      <c r="AB2046" s="121">
        <f t="shared" si="1902"/>
        <v>0</v>
      </c>
    </row>
    <row r="2047" spans="2:28" s="117" customFormat="1" hidden="1" outlineLevel="1" x14ac:dyDescent="0.3">
      <c r="B2047" s="126" t="s">
        <v>24</v>
      </c>
      <c r="C2047" s="143"/>
      <c r="D2047" s="137"/>
      <c r="E2047" s="124"/>
      <c r="F2047" s="124"/>
      <c r="G2047" s="124"/>
      <c r="H2047" s="156" t="str">
        <f t="shared" si="1891"/>
        <v/>
      </c>
      <c r="I2047" s="156" t="str">
        <f t="shared" si="1892"/>
        <v/>
      </c>
      <c r="J2047" s="156" t="str">
        <f t="shared" si="1893"/>
        <v/>
      </c>
      <c r="K2047" s="177" t="str">
        <f t="shared" si="1894"/>
        <v/>
      </c>
      <c r="L2047" s="164" t="str">
        <f t="shared" si="1895"/>
        <v>UN</v>
      </c>
      <c r="M2047" s="116"/>
      <c r="N2047" s="167"/>
      <c r="O2047" s="172">
        <f t="shared" si="1903"/>
        <v>0</v>
      </c>
      <c r="P2047" s="121">
        <f t="shared" si="1896"/>
        <v>0</v>
      </c>
      <c r="Q2047" s="116"/>
      <c r="R2047" s="167"/>
      <c r="S2047" s="172">
        <f t="shared" si="1897"/>
        <v>0</v>
      </c>
      <c r="T2047" s="121">
        <f t="shared" si="1898"/>
        <v>0</v>
      </c>
      <c r="U2047" s="116"/>
      <c r="V2047" s="167"/>
      <c r="W2047" s="172">
        <f t="shared" si="1899"/>
        <v>0</v>
      </c>
      <c r="X2047" s="121">
        <f t="shared" si="1900"/>
        <v>0</v>
      </c>
      <c r="Y2047" s="116"/>
      <c r="Z2047" s="167"/>
      <c r="AA2047" s="172">
        <f t="shared" si="1901"/>
        <v>0</v>
      </c>
      <c r="AB2047" s="121">
        <f t="shared" si="1902"/>
        <v>0</v>
      </c>
    </row>
    <row r="2048" spans="2:28" s="117" customFormat="1" hidden="1" outlineLevel="1" x14ac:dyDescent="0.3">
      <c r="B2048" s="126" t="s">
        <v>25</v>
      </c>
      <c r="C2048" s="143"/>
      <c r="D2048" s="137"/>
      <c r="E2048" s="124"/>
      <c r="F2048" s="124"/>
      <c r="G2048" s="124"/>
      <c r="H2048" s="156" t="str">
        <f t="shared" si="1891"/>
        <v/>
      </c>
      <c r="I2048" s="156" t="str">
        <f t="shared" si="1892"/>
        <v/>
      </c>
      <c r="J2048" s="156" t="str">
        <f t="shared" si="1893"/>
        <v/>
      </c>
      <c r="K2048" s="177" t="str">
        <f t="shared" si="1894"/>
        <v/>
      </c>
      <c r="L2048" s="164" t="str">
        <f t="shared" si="1895"/>
        <v>UN</v>
      </c>
      <c r="M2048" s="116"/>
      <c r="N2048" s="167"/>
      <c r="O2048" s="172">
        <f t="shared" si="1903"/>
        <v>0</v>
      </c>
      <c r="P2048" s="121">
        <f t="shared" si="1896"/>
        <v>0</v>
      </c>
      <c r="Q2048" s="116"/>
      <c r="R2048" s="167"/>
      <c r="S2048" s="172">
        <f t="shared" si="1897"/>
        <v>0</v>
      </c>
      <c r="T2048" s="121">
        <f t="shared" si="1898"/>
        <v>0</v>
      </c>
      <c r="U2048" s="116"/>
      <c r="V2048" s="167"/>
      <c r="W2048" s="172">
        <f t="shared" si="1899"/>
        <v>0</v>
      </c>
      <c r="X2048" s="121">
        <f t="shared" si="1900"/>
        <v>0</v>
      </c>
      <c r="Y2048" s="116"/>
      <c r="Z2048" s="167"/>
      <c r="AA2048" s="172">
        <f t="shared" si="1901"/>
        <v>0</v>
      </c>
      <c r="AB2048" s="121">
        <f t="shared" si="1902"/>
        <v>0</v>
      </c>
    </row>
    <row r="2049" spans="2:28" s="117" customFormat="1" hidden="1" outlineLevel="1" x14ac:dyDescent="0.3">
      <c r="B2049" s="126" t="s">
        <v>26</v>
      </c>
      <c r="C2049" s="143"/>
      <c r="D2049" s="137"/>
      <c r="E2049" s="124"/>
      <c r="F2049" s="124"/>
      <c r="G2049" s="124"/>
      <c r="H2049" s="156" t="str">
        <f t="shared" si="1891"/>
        <v/>
      </c>
      <c r="I2049" s="156" t="str">
        <f t="shared" si="1892"/>
        <v/>
      </c>
      <c r="J2049" s="156" t="str">
        <f t="shared" si="1893"/>
        <v/>
      </c>
      <c r="K2049" s="177" t="str">
        <f t="shared" si="1894"/>
        <v/>
      </c>
      <c r="L2049" s="164" t="str">
        <f t="shared" si="1895"/>
        <v>UN</v>
      </c>
      <c r="M2049" s="116"/>
      <c r="N2049" s="167"/>
      <c r="O2049" s="172">
        <f t="shared" si="1903"/>
        <v>0</v>
      </c>
      <c r="P2049" s="121">
        <f t="shared" si="1896"/>
        <v>0</v>
      </c>
      <c r="Q2049" s="116"/>
      <c r="R2049" s="167"/>
      <c r="S2049" s="172">
        <f t="shared" si="1897"/>
        <v>0</v>
      </c>
      <c r="T2049" s="121">
        <f t="shared" si="1898"/>
        <v>0</v>
      </c>
      <c r="U2049" s="116"/>
      <c r="V2049" s="167"/>
      <c r="W2049" s="172">
        <f t="shared" si="1899"/>
        <v>0</v>
      </c>
      <c r="X2049" s="121">
        <f t="shared" si="1900"/>
        <v>0</v>
      </c>
      <c r="Y2049" s="116"/>
      <c r="Z2049" s="167"/>
      <c r="AA2049" s="172">
        <f t="shared" si="1901"/>
        <v>0</v>
      </c>
      <c r="AB2049" s="121">
        <f t="shared" si="1902"/>
        <v>0</v>
      </c>
    </row>
    <row r="2050" spans="2:28" s="117" customFormat="1" hidden="1" outlineLevel="1" x14ac:dyDescent="0.3">
      <c r="B2050" s="126" t="s">
        <v>27</v>
      </c>
      <c r="C2050" s="143"/>
      <c r="D2050" s="137"/>
      <c r="E2050" s="124"/>
      <c r="F2050" s="124"/>
      <c r="G2050" s="124"/>
      <c r="H2050" s="156" t="str">
        <f t="shared" si="1891"/>
        <v/>
      </c>
      <c r="I2050" s="156" t="str">
        <f t="shared" si="1892"/>
        <v/>
      </c>
      <c r="J2050" s="156" t="str">
        <f t="shared" si="1893"/>
        <v/>
      </c>
      <c r="K2050" s="177" t="str">
        <f t="shared" si="1894"/>
        <v/>
      </c>
      <c r="L2050" s="164" t="str">
        <f t="shared" si="1895"/>
        <v>UN</v>
      </c>
      <c r="M2050" s="116"/>
      <c r="N2050" s="167"/>
      <c r="O2050" s="172">
        <f t="shared" si="1903"/>
        <v>0</v>
      </c>
      <c r="P2050" s="121">
        <f t="shared" si="1896"/>
        <v>0</v>
      </c>
      <c r="Q2050" s="116"/>
      <c r="R2050" s="167"/>
      <c r="S2050" s="172">
        <f t="shared" si="1897"/>
        <v>0</v>
      </c>
      <c r="T2050" s="121">
        <f t="shared" si="1898"/>
        <v>0</v>
      </c>
      <c r="U2050" s="116"/>
      <c r="V2050" s="167"/>
      <c r="W2050" s="172">
        <f t="shared" si="1899"/>
        <v>0</v>
      </c>
      <c r="X2050" s="121">
        <f t="shared" si="1900"/>
        <v>0</v>
      </c>
      <c r="Y2050" s="116"/>
      <c r="Z2050" s="167"/>
      <c r="AA2050" s="172">
        <f t="shared" si="1901"/>
        <v>0</v>
      </c>
      <c r="AB2050" s="121">
        <f t="shared" si="1902"/>
        <v>0</v>
      </c>
    </row>
    <row r="2051" spans="2:28" s="117" customFormat="1" ht="15" hidden="1" outlineLevel="1" thickBot="1" x14ac:dyDescent="0.35">
      <c r="B2051" s="127"/>
      <c r="C2051" s="128"/>
      <c r="D2051" s="140"/>
      <c r="E2051" s="129"/>
      <c r="F2051" s="129"/>
      <c r="G2051" s="129"/>
      <c r="H2051" s="129"/>
      <c r="I2051" s="129"/>
      <c r="J2051" s="129"/>
      <c r="K2051" s="178"/>
      <c r="L2051" s="165"/>
      <c r="M2051" s="116"/>
      <c r="N2051" s="168"/>
      <c r="O2051" s="173"/>
      <c r="P2051" s="130"/>
      <c r="Q2051" s="116"/>
      <c r="R2051" s="168"/>
      <c r="S2051" s="173"/>
      <c r="T2051" s="130"/>
      <c r="U2051" s="116"/>
      <c r="V2051" s="168"/>
      <c r="W2051" s="173"/>
      <c r="X2051" s="130"/>
      <c r="Y2051" s="116"/>
      <c r="Z2051" s="168"/>
      <c r="AA2051" s="173"/>
      <c r="AB2051" s="130"/>
    </row>
    <row r="2052" spans="2:28" s="120" customFormat="1" ht="9" hidden="1" customHeight="1" outlineLevel="1" thickBot="1" x14ac:dyDescent="0.35">
      <c r="K2052" s="174"/>
      <c r="L2052" s="123"/>
      <c r="M2052" s="116"/>
      <c r="N2052" s="123"/>
      <c r="O2052" s="169"/>
      <c r="Q2052" s="116"/>
      <c r="R2052" s="123"/>
      <c r="S2052" s="169"/>
      <c r="U2052" s="116"/>
      <c r="V2052" s="123"/>
      <c r="W2052" s="169"/>
      <c r="Y2052" s="116"/>
      <c r="Z2052" s="123"/>
      <c r="AA2052" s="169"/>
    </row>
    <row r="2053" spans="2:28" s="122" customFormat="1" ht="15" hidden="1" outlineLevel="1" thickBot="1" x14ac:dyDescent="0.35">
      <c r="B2053" s="132" t="s">
        <v>8</v>
      </c>
      <c r="C2053" s="132" t="s">
        <v>9</v>
      </c>
      <c r="D2053" s="134" t="s">
        <v>12</v>
      </c>
      <c r="E2053" s="133" t="s">
        <v>14</v>
      </c>
      <c r="F2053" s="133" t="s">
        <v>15</v>
      </c>
      <c r="G2053" s="133" t="s">
        <v>16</v>
      </c>
      <c r="H2053" s="133" t="s">
        <v>2214</v>
      </c>
      <c r="I2053" s="133" t="s">
        <v>54</v>
      </c>
      <c r="J2053" s="133" t="s">
        <v>55</v>
      </c>
      <c r="K2053" s="175" t="s">
        <v>17</v>
      </c>
      <c r="L2053" s="162" t="s">
        <v>56</v>
      </c>
      <c r="M2053" s="116"/>
      <c r="N2053" s="161" t="s">
        <v>2213</v>
      </c>
      <c r="O2053" s="170" t="s">
        <v>1</v>
      </c>
      <c r="P2053" s="135" t="s">
        <v>0</v>
      </c>
      <c r="Q2053" s="116"/>
      <c r="R2053" s="161" t="s">
        <v>2213</v>
      </c>
      <c r="S2053" s="170" t="s">
        <v>1</v>
      </c>
      <c r="T2053" s="135" t="s">
        <v>0</v>
      </c>
      <c r="U2053" s="116"/>
      <c r="V2053" s="161" t="s">
        <v>2213</v>
      </c>
      <c r="W2053" s="170" t="s">
        <v>1</v>
      </c>
      <c r="X2053" s="135" t="s">
        <v>0</v>
      </c>
      <c r="Y2053" s="116"/>
      <c r="Z2053" s="161" t="s">
        <v>2213</v>
      </c>
      <c r="AA2053" s="170" t="s">
        <v>1</v>
      </c>
      <c r="AB2053" s="135" t="s">
        <v>0</v>
      </c>
    </row>
    <row r="2054" spans="2:28" s="120" customFormat="1" ht="9" customHeight="1" collapsed="1" thickBot="1" x14ac:dyDescent="0.35">
      <c r="K2054" s="174"/>
      <c r="L2054" s="123"/>
      <c r="M2054" s="116"/>
      <c r="N2054" s="123"/>
      <c r="O2054" s="169"/>
      <c r="Q2054" s="116"/>
      <c r="R2054" s="123"/>
      <c r="S2054" s="169"/>
      <c r="U2054" s="116"/>
      <c r="V2054" s="123"/>
      <c r="W2054" s="169"/>
      <c r="Y2054" s="116"/>
      <c r="Z2054" s="123"/>
      <c r="AA2054" s="169"/>
    </row>
    <row r="2055" spans="2:28" s="117" customFormat="1" ht="18" x14ac:dyDescent="0.3">
      <c r="B2055" s="141" t="s">
        <v>2467</v>
      </c>
      <c r="C2055" s="348" t="str">
        <f>IFERROR(INDEX(DATA!$E$6:$E$457,MATCH(B2055,DATA!$D$6:$D$457,0)),"")</f>
        <v>CABLE AISLADO CUI 100 KV</v>
      </c>
      <c r="D2055" s="349"/>
      <c r="E2055" s="349"/>
      <c r="F2055" s="349"/>
      <c r="G2055" s="350"/>
      <c r="H2055" s="160"/>
      <c r="I2055" s="136"/>
      <c r="J2055" s="136"/>
      <c r="K2055" s="176"/>
      <c r="L2055" s="142" t="str">
        <f>IFERROR(INDEX(DATA!$F$6:$F$457,MATCH(B2055,DATA!$D$6:$D$457,0)),"")</f>
        <v>ML</v>
      </c>
      <c r="M2055" s="116"/>
      <c r="N2055" s="138"/>
      <c r="O2055" s="171">
        <f>ROUND(SUM(O2056:O2066),0)</f>
        <v>27</v>
      </c>
      <c r="P2055" s="125"/>
      <c r="Q2055" s="116"/>
      <c r="R2055" s="166"/>
      <c r="S2055" s="171">
        <f>ROUND(SUM(S2056:S2066),0)</f>
        <v>21</v>
      </c>
      <c r="T2055" s="125"/>
      <c r="U2055" s="116"/>
      <c r="V2055" s="166"/>
      <c r="W2055" s="171">
        <f>ROUND(SUM(W2056:W2066),0)</f>
        <v>25</v>
      </c>
      <c r="X2055" s="125"/>
      <c r="Y2055" s="116"/>
      <c r="Z2055" s="166"/>
      <c r="AA2055" s="171">
        <f>ROUND(SUM(AA2056:AA2066),0)</f>
        <v>25</v>
      </c>
      <c r="AB2055" s="125"/>
    </row>
    <row r="2056" spans="2:28" s="117" customFormat="1" hidden="1" outlineLevel="1" x14ac:dyDescent="0.3">
      <c r="B2056" s="126" t="s">
        <v>18</v>
      </c>
      <c r="C2056" s="143"/>
      <c r="D2056" s="137">
        <v>1</v>
      </c>
      <c r="E2056" s="139"/>
      <c r="F2056" s="139"/>
      <c r="G2056" s="139"/>
      <c r="H2056" s="156">
        <f>IF(L2056="ML",N2056,"")</f>
        <v>26.58</v>
      </c>
      <c r="I2056" s="156" t="str">
        <f>IF(L2056="M2",N2056,"")</f>
        <v/>
      </c>
      <c r="J2056" s="156" t="str">
        <f>IF(L2056="M3",N2056,"")</f>
        <v/>
      </c>
      <c r="K2056" s="177" t="str">
        <f>IF(L2056="KG",N2056,"")</f>
        <v/>
      </c>
      <c r="L2056" s="164" t="str">
        <f>L2055</f>
        <v>ML</v>
      </c>
      <c r="M2056" s="116"/>
      <c r="N2056" s="167">
        <v>26.58</v>
      </c>
      <c r="O2056" s="172">
        <f t="shared" ref="O2056" si="1904">IFERROR(D2056*N2056,"")</f>
        <v>26.58</v>
      </c>
      <c r="P2056" s="121">
        <f>IFERROR(O2056/$O$2055,"")</f>
        <v>0.98444444444444434</v>
      </c>
      <c r="Q2056" s="116"/>
      <c r="R2056" s="167">
        <v>21.22</v>
      </c>
      <c r="S2056" s="172">
        <f>IFERROR(D2056*R2056,"")</f>
        <v>21.22</v>
      </c>
      <c r="T2056" s="121">
        <f>IFERROR(S2056/$S$2055,"")</f>
        <v>1.0104761904761905</v>
      </c>
      <c r="U2056" s="116"/>
      <c r="V2056" s="167">
        <v>25.32</v>
      </c>
      <c r="W2056" s="172">
        <f>IFERROR(D2056*V2056,"")</f>
        <v>25.32</v>
      </c>
      <c r="X2056" s="121">
        <f>IFERROR(W2056/$W$2055,"")</f>
        <v>1.0127999999999999</v>
      </c>
      <c r="Y2056" s="116"/>
      <c r="Z2056" s="167">
        <v>24.71</v>
      </c>
      <c r="AA2056" s="172">
        <f>IFERROR(D2056*Z2056,"")</f>
        <v>24.71</v>
      </c>
      <c r="AB2056" s="121">
        <f>IFERROR(AA2056/$AA$2055,"")</f>
        <v>0.98840000000000006</v>
      </c>
    </row>
    <row r="2057" spans="2:28" s="117" customFormat="1" hidden="1" outlineLevel="1" x14ac:dyDescent="0.3">
      <c r="B2057" s="126" t="s">
        <v>19</v>
      </c>
      <c r="C2057" s="143"/>
      <c r="D2057" s="137"/>
      <c r="E2057" s="124"/>
      <c r="F2057" s="124"/>
      <c r="G2057" s="124"/>
      <c r="H2057" s="156">
        <f t="shared" ref="H2057:H2065" si="1905">IF(L2057="ML",N2057,"")</f>
        <v>0</v>
      </c>
      <c r="I2057" s="156" t="str">
        <f t="shared" ref="I2057:I2065" si="1906">IF(L2057="M2",N2057,"")</f>
        <v/>
      </c>
      <c r="J2057" s="156" t="str">
        <f t="shared" ref="J2057:J2065" si="1907">IF(L2057="M3",N2057,"")</f>
        <v/>
      </c>
      <c r="K2057" s="177" t="str">
        <f t="shared" ref="K2057:K2065" si="1908">IF(L2057="KG",N2057,"")</f>
        <v/>
      </c>
      <c r="L2057" s="164" t="str">
        <f t="shared" ref="L2057:L2065" si="1909">L2056</f>
        <v>ML</v>
      </c>
      <c r="M2057" s="116"/>
      <c r="N2057" s="167"/>
      <c r="O2057" s="172">
        <f>IFERROR(D2057*N2057,"")</f>
        <v>0</v>
      </c>
      <c r="P2057" s="121">
        <f t="shared" ref="P2057:P2065" si="1910">IFERROR(O2057/$O$2055,"")</f>
        <v>0</v>
      </c>
      <c r="Q2057" s="116"/>
      <c r="R2057" s="167"/>
      <c r="S2057" s="172">
        <f t="shared" ref="S2057:S2065" si="1911">IFERROR(D2057*R2057,"")</f>
        <v>0</v>
      </c>
      <c r="T2057" s="121">
        <f t="shared" ref="T2057:T2065" si="1912">IFERROR(S2057/$S$2055,"")</f>
        <v>0</v>
      </c>
      <c r="U2057" s="116"/>
      <c r="V2057" s="167"/>
      <c r="W2057" s="172">
        <f t="shared" ref="W2057:W2065" si="1913">IFERROR(D2057*V2057,"")</f>
        <v>0</v>
      </c>
      <c r="X2057" s="121">
        <f t="shared" ref="X2057:X2065" si="1914">IFERROR(W2057/$W$2055,"")</f>
        <v>0</v>
      </c>
      <c r="Y2057" s="116"/>
      <c r="Z2057" s="167"/>
      <c r="AA2057" s="172">
        <f t="shared" ref="AA2057:AA2065" si="1915">IFERROR(D2057*Z2057,"")</f>
        <v>0</v>
      </c>
      <c r="AB2057" s="121">
        <f t="shared" ref="AB2057:AB2065" si="1916">IFERROR(AA2057/$AA$2055,"")</f>
        <v>0</v>
      </c>
    </row>
    <row r="2058" spans="2:28" s="117" customFormat="1" hidden="1" outlineLevel="1" x14ac:dyDescent="0.3">
      <c r="B2058" s="126" t="s">
        <v>20</v>
      </c>
      <c r="C2058" s="143"/>
      <c r="D2058" s="137"/>
      <c r="E2058" s="124"/>
      <c r="F2058" s="124"/>
      <c r="G2058" s="124"/>
      <c r="H2058" s="156">
        <f t="shared" si="1905"/>
        <v>0</v>
      </c>
      <c r="I2058" s="156" t="str">
        <f t="shared" si="1906"/>
        <v/>
      </c>
      <c r="J2058" s="156" t="str">
        <f t="shared" si="1907"/>
        <v/>
      </c>
      <c r="K2058" s="177" t="str">
        <f t="shared" si="1908"/>
        <v/>
      </c>
      <c r="L2058" s="164" t="str">
        <f t="shared" si="1909"/>
        <v>ML</v>
      </c>
      <c r="M2058" s="116"/>
      <c r="N2058" s="167"/>
      <c r="O2058" s="172">
        <f t="shared" ref="O2058:O2065" si="1917">IFERROR(D2058*N2058,"")</f>
        <v>0</v>
      </c>
      <c r="P2058" s="121">
        <f t="shared" si="1910"/>
        <v>0</v>
      </c>
      <c r="Q2058" s="116"/>
      <c r="R2058" s="167"/>
      <c r="S2058" s="172">
        <f t="shared" si="1911"/>
        <v>0</v>
      </c>
      <c r="T2058" s="121">
        <f t="shared" si="1912"/>
        <v>0</v>
      </c>
      <c r="U2058" s="116"/>
      <c r="V2058" s="167"/>
      <c r="W2058" s="172">
        <f t="shared" si="1913"/>
        <v>0</v>
      </c>
      <c r="X2058" s="121">
        <f t="shared" si="1914"/>
        <v>0</v>
      </c>
      <c r="Y2058" s="116"/>
      <c r="Z2058" s="167"/>
      <c r="AA2058" s="172">
        <f t="shared" si="1915"/>
        <v>0</v>
      </c>
      <c r="AB2058" s="121">
        <f t="shared" si="1916"/>
        <v>0</v>
      </c>
    </row>
    <row r="2059" spans="2:28" s="117" customFormat="1" hidden="1" outlineLevel="1" x14ac:dyDescent="0.3">
      <c r="B2059" s="126" t="s">
        <v>21</v>
      </c>
      <c r="C2059" s="143"/>
      <c r="D2059" s="137"/>
      <c r="E2059" s="124"/>
      <c r="F2059" s="124"/>
      <c r="G2059" s="124"/>
      <c r="H2059" s="156">
        <f t="shared" si="1905"/>
        <v>0</v>
      </c>
      <c r="I2059" s="156" t="str">
        <f t="shared" si="1906"/>
        <v/>
      </c>
      <c r="J2059" s="156" t="str">
        <f t="shared" si="1907"/>
        <v/>
      </c>
      <c r="K2059" s="177" t="str">
        <f t="shared" si="1908"/>
        <v/>
      </c>
      <c r="L2059" s="164" t="str">
        <f t="shared" si="1909"/>
        <v>ML</v>
      </c>
      <c r="M2059" s="116"/>
      <c r="N2059" s="167"/>
      <c r="O2059" s="172">
        <f t="shared" si="1917"/>
        <v>0</v>
      </c>
      <c r="P2059" s="121">
        <f t="shared" si="1910"/>
        <v>0</v>
      </c>
      <c r="Q2059" s="116"/>
      <c r="R2059" s="167"/>
      <c r="S2059" s="172">
        <f t="shared" si="1911"/>
        <v>0</v>
      </c>
      <c r="T2059" s="121">
        <f t="shared" si="1912"/>
        <v>0</v>
      </c>
      <c r="U2059" s="116"/>
      <c r="V2059" s="167"/>
      <c r="W2059" s="172">
        <f t="shared" si="1913"/>
        <v>0</v>
      </c>
      <c r="X2059" s="121">
        <f t="shared" si="1914"/>
        <v>0</v>
      </c>
      <c r="Y2059" s="116"/>
      <c r="Z2059" s="167"/>
      <c r="AA2059" s="172">
        <f t="shared" si="1915"/>
        <v>0</v>
      </c>
      <c r="AB2059" s="121">
        <f t="shared" si="1916"/>
        <v>0</v>
      </c>
    </row>
    <row r="2060" spans="2:28" s="117" customFormat="1" hidden="1" outlineLevel="1" x14ac:dyDescent="0.3">
      <c r="B2060" s="126" t="s">
        <v>22</v>
      </c>
      <c r="C2060" s="143"/>
      <c r="D2060" s="137"/>
      <c r="E2060" s="124"/>
      <c r="F2060" s="124"/>
      <c r="G2060" s="124"/>
      <c r="H2060" s="156">
        <f t="shared" si="1905"/>
        <v>0</v>
      </c>
      <c r="I2060" s="156" t="str">
        <f t="shared" si="1906"/>
        <v/>
      </c>
      <c r="J2060" s="156" t="str">
        <f t="shared" si="1907"/>
        <v/>
      </c>
      <c r="K2060" s="177" t="str">
        <f t="shared" si="1908"/>
        <v/>
      </c>
      <c r="L2060" s="164" t="str">
        <f t="shared" si="1909"/>
        <v>ML</v>
      </c>
      <c r="M2060" s="116"/>
      <c r="N2060" s="167"/>
      <c r="O2060" s="172">
        <f t="shared" si="1917"/>
        <v>0</v>
      </c>
      <c r="P2060" s="121">
        <f t="shared" si="1910"/>
        <v>0</v>
      </c>
      <c r="Q2060" s="116"/>
      <c r="R2060" s="167"/>
      <c r="S2060" s="172">
        <f t="shared" si="1911"/>
        <v>0</v>
      </c>
      <c r="T2060" s="121">
        <f t="shared" si="1912"/>
        <v>0</v>
      </c>
      <c r="U2060" s="116"/>
      <c r="V2060" s="167"/>
      <c r="W2060" s="172">
        <f t="shared" si="1913"/>
        <v>0</v>
      </c>
      <c r="X2060" s="121">
        <f t="shared" si="1914"/>
        <v>0</v>
      </c>
      <c r="Y2060" s="116"/>
      <c r="Z2060" s="167"/>
      <c r="AA2060" s="172">
        <f t="shared" si="1915"/>
        <v>0</v>
      </c>
      <c r="AB2060" s="121">
        <f t="shared" si="1916"/>
        <v>0</v>
      </c>
    </row>
    <row r="2061" spans="2:28" s="117" customFormat="1" hidden="1" outlineLevel="1" x14ac:dyDescent="0.3">
      <c r="B2061" s="126" t="s">
        <v>23</v>
      </c>
      <c r="C2061" s="143"/>
      <c r="D2061" s="137"/>
      <c r="E2061" s="124"/>
      <c r="F2061" s="124"/>
      <c r="G2061" s="124"/>
      <c r="H2061" s="156">
        <f t="shared" si="1905"/>
        <v>0</v>
      </c>
      <c r="I2061" s="156" t="str">
        <f t="shared" si="1906"/>
        <v/>
      </c>
      <c r="J2061" s="156" t="str">
        <f t="shared" si="1907"/>
        <v/>
      </c>
      <c r="K2061" s="177" t="str">
        <f t="shared" si="1908"/>
        <v/>
      </c>
      <c r="L2061" s="164" t="str">
        <f t="shared" si="1909"/>
        <v>ML</v>
      </c>
      <c r="M2061" s="116"/>
      <c r="N2061" s="167"/>
      <c r="O2061" s="172">
        <f t="shared" si="1917"/>
        <v>0</v>
      </c>
      <c r="P2061" s="121">
        <f t="shared" si="1910"/>
        <v>0</v>
      </c>
      <c r="Q2061" s="116"/>
      <c r="R2061" s="167"/>
      <c r="S2061" s="172">
        <f t="shared" si="1911"/>
        <v>0</v>
      </c>
      <c r="T2061" s="121">
        <f t="shared" si="1912"/>
        <v>0</v>
      </c>
      <c r="U2061" s="116"/>
      <c r="V2061" s="167"/>
      <c r="W2061" s="172">
        <f t="shared" si="1913"/>
        <v>0</v>
      </c>
      <c r="X2061" s="121">
        <f t="shared" si="1914"/>
        <v>0</v>
      </c>
      <c r="Y2061" s="116"/>
      <c r="Z2061" s="167"/>
      <c r="AA2061" s="172">
        <f t="shared" si="1915"/>
        <v>0</v>
      </c>
      <c r="AB2061" s="121">
        <f t="shared" si="1916"/>
        <v>0</v>
      </c>
    </row>
    <row r="2062" spans="2:28" s="117" customFormat="1" hidden="1" outlineLevel="1" x14ac:dyDescent="0.3">
      <c r="B2062" s="126" t="s">
        <v>24</v>
      </c>
      <c r="C2062" s="143"/>
      <c r="D2062" s="137"/>
      <c r="E2062" s="124"/>
      <c r="F2062" s="124"/>
      <c r="G2062" s="124"/>
      <c r="H2062" s="156">
        <f t="shared" si="1905"/>
        <v>0</v>
      </c>
      <c r="I2062" s="156" t="str">
        <f t="shared" si="1906"/>
        <v/>
      </c>
      <c r="J2062" s="156" t="str">
        <f t="shared" si="1907"/>
        <v/>
      </c>
      <c r="K2062" s="177" t="str">
        <f t="shared" si="1908"/>
        <v/>
      </c>
      <c r="L2062" s="164" t="str">
        <f t="shared" si="1909"/>
        <v>ML</v>
      </c>
      <c r="M2062" s="116"/>
      <c r="N2062" s="167"/>
      <c r="O2062" s="172">
        <f t="shared" si="1917"/>
        <v>0</v>
      </c>
      <c r="P2062" s="121">
        <f t="shared" si="1910"/>
        <v>0</v>
      </c>
      <c r="Q2062" s="116"/>
      <c r="R2062" s="167"/>
      <c r="S2062" s="172">
        <f t="shared" si="1911"/>
        <v>0</v>
      </c>
      <c r="T2062" s="121">
        <f t="shared" si="1912"/>
        <v>0</v>
      </c>
      <c r="U2062" s="116"/>
      <c r="V2062" s="167"/>
      <c r="W2062" s="172">
        <f t="shared" si="1913"/>
        <v>0</v>
      </c>
      <c r="X2062" s="121">
        <f t="shared" si="1914"/>
        <v>0</v>
      </c>
      <c r="Y2062" s="116"/>
      <c r="Z2062" s="167"/>
      <c r="AA2062" s="172">
        <f t="shared" si="1915"/>
        <v>0</v>
      </c>
      <c r="AB2062" s="121">
        <f t="shared" si="1916"/>
        <v>0</v>
      </c>
    </row>
    <row r="2063" spans="2:28" s="117" customFormat="1" hidden="1" outlineLevel="1" x14ac:dyDescent="0.3">
      <c r="B2063" s="126" t="s">
        <v>25</v>
      </c>
      <c r="C2063" s="143"/>
      <c r="D2063" s="137"/>
      <c r="E2063" s="124"/>
      <c r="F2063" s="124"/>
      <c r="G2063" s="124"/>
      <c r="H2063" s="156">
        <f t="shared" si="1905"/>
        <v>0</v>
      </c>
      <c r="I2063" s="156" t="str">
        <f t="shared" si="1906"/>
        <v/>
      </c>
      <c r="J2063" s="156" t="str">
        <f t="shared" si="1907"/>
        <v/>
      </c>
      <c r="K2063" s="177" t="str">
        <f t="shared" si="1908"/>
        <v/>
      </c>
      <c r="L2063" s="164" t="str">
        <f t="shared" si="1909"/>
        <v>ML</v>
      </c>
      <c r="M2063" s="116"/>
      <c r="N2063" s="167"/>
      <c r="O2063" s="172">
        <f t="shared" si="1917"/>
        <v>0</v>
      </c>
      <c r="P2063" s="121">
        <f t="shared" si="1910"/>
        <v>0</v>
      </c>
      <c r="Q2063" s="116"/>
      <c r="R2063" s="167"/>
      <c r="S2063" s="172">
        <f t="shared" si="1911"/>
        <v>0</v>
      </c>
      <c r="T2063" s="121">
        <f t="shared" si="1912"/>
        <v>0</v>
      </c>
      <c r="U2063" s="116"/>
      <c r="V2063" s="167"/>
      <c r="W2063" s="172">
        <f t="shared" si="1913"/>
        <v>0</v>
      </c>
      <c r="X2063" s="121">
        <f t="shared" si="1914"/>
        <v>0</v>
      </c>
      <c r="Y2063" s="116"/>
      <c r="Z2063" s="167"/>
      <c r="AA2063" s="172">
        <f t="shared" si="1915"/>
        <v>0</v>
      </c>
      <c r="AB2063" s="121">
        <f t="shared" si="1916"/>
        <v>0</v>
      </c>
    </row>
    <row r="2064" spans="2:28" s="117" customFormat="1" hidden="1" outlineLevel="1" x14ac:dyDescent="0.3">
      <c r="B2064" s="126" t="s">
        <v>26</v>
      </c>
      <c r="C2064" s="143"/>
      <c r="D2064" s="137"/>
      <c r="E2064" s="124"/>
      <c r="F2064" s="124"/>
      <c r="G2064" s="124"/>
      <c r="H2064" s="156">
        <f t="shared" si="1905"/>
        <v>0</v>
      </c>
      <c r="I2064" s="156" t="str">
        <f t="shared" si="1906"/>
        <v/>
      </c>
      <c r="J2064" s="156" t="str">
        <f t="shared" si="1907"/>
        <v/>
      </c>
      <c r="K2064" s="177" t="str">
        <f t="shared" si="1908"/>
        <v/>
      </c>
      <c r="L2064" s="164" t="str">
        <f t="shared" si="1909"/>
        <v>ML</v>
      </c>
      <c r="M2064" s="116"/>
      <c r="N2064" s="167"/>
      <c r="O2064" s="172">
        <f t="shared" si="1917"/>
        <v>0</v>
      </c>
      <c r="P2064" s="121">
        <f t="shared" si="1910"/>
        <v>0</v>
      </c>
      <c r="Q2064" s="116"/>
      <c r="R2064" s="167"/>
      <c r="S2064" s="172">
        <f t="shared" si="1911"/>
        <v>0</v>
      </c>
      <c r="T2064" s="121">
        <f t="shared" si="1912"/>
        <v>0</v>
      </c>
      <c r="U2064" s="116"/>
      <c r="V2064" s="167"/>
      <c r="W2064" s="172">
        <f t="shared" si="1913"/>
        <v>0</v>
      </c>
      <c r="X2064" s="121">
        <f t="shared" si="1914"/>
        <v>0</v>
      </c>
      <c r="Y2064" s="116"/>
      <c r="Z2064" s="167"/>
      <c r="AA2064" s="172">
        <f t="shared" si="1915"/>
        <v>0</v>
      </c>
      <c r="AB2064" s="121">
        <f t="shared" si="1916"/>
        <v>0</v>
      </c>
    </row>
    <row r="2065" spans="2:28" s="117" customFormat="1" hidden="1" outlineLevel="1" x14ac:dyDescent="0.3">
      <c r="B2065" s="126" t="s">
        <v>27</v>
      </c>
      <c r="C2065" s="143"/>
      <c r="D2065" s="137"/>
      <c r="E2065" s="124"/>
      <c r="F2065" s="124"/>
      <c r="G2065" s="124"/>
      <c r="H2065" s="156">
        <f t="shared" si="1905"/>
        <v>0</v>
      </c>
      <c r="I2065" s="156" t="str">
        <f t="shared" si="1906"/>
        <v/>
      </c>
      <c r="J2065" s="156" t="str">
        <f t="shared" si="1907"/>
        <v/>
      </c>
      <c r="K2065" s="177" t="str">
        <f t="shared" si="1908"/>
        <v/>
      </c>
      <c r="L2065" s="164" t="str">
        <f t="shared" si="1909"/>
        <v>ML</v>
      </c>
      <c r="M2065" s="116"/>
      <c r="N2065" s="167"/>
      <c r="O2065" s="172">
        <f t="shared" si="1917"/>
        <v>0</v>
      </c>
      <c r="P2065" s="121">
        <f t="shared" si="1910"/>
        <v>0</v>
      </c>
      <c r="Q2065" s="116"/>
      <c r="R2065" s="167"/>
      <c r="S2065" s="172">
        <f t="shared" si="1911"/>
        <v>0</v>
      </c>
      <c r="T2065" s="121">
        <f t="shared" si="1912"/>
        <v>0</v>
      </c>
      <c r="U2065" s="116"/>
      <c r="V2065" s="167"/>
      <c r="W2065" s="172">
        <f t="shared" si="1913"/>
        <v>0</v>
      </c>
      <c r="X2065" s="121">
        <f t="shared" si="1914"/>
        <v>0</v>
      </c>
      <c r="Y2065" s="116"/>
      <c r="Z2065" s="167"/>
      <c r="AA2065" s="172">
        <f t="shared" si="1915"/>
        <v>0</v>
      </c>
      <c r="AB2065" s="121">
        <f t="shared" si="1916"/>
        <v>0</v>
      </c>
    </row>
    <row r="2066" spans="2:28" s="117" customFormat="1" ht="15" hidden="1" outlineLevel="1" thickBot="1" x14ac:dyDescent="0.35">
      <c r="B2066" s="127"/>
      <c r="C2066" s="128"/>
      <c r="D2066" s="140"/>
      <c r="E2066" s="129"/>
      <c r="F2066" s="129"/>
      <c r="G2066" s="129"/>
      <c r="H2066" s="129"/>
      <c r="I2066" s="129"/>
      <c r="J2066" s="129"/>
      <c r="K2066" s="178"/>
      <c r="L2066" s="165"/>
      <c r="M2066" s="116"/>
      <c r="N2066" s="168"/>
      <c r="O2066" s="173"/>
      <c r="P2066" s="130"/>
      <c r="Q2066" s="116"/>
      <c r="R2066" s="168"/>
      <c r="S2066" s="173"/>
      <c r="T2066" s="130"/>
      <c r="U2066" s="116"/>
      <c r="V2066" s="168"/>
      <c r="W2066" s="173"/>
      <c r="X2066" s="130"/>
      <c r="Y2066" s="116"/>
      <c r="Z2066" s="168"/>
      <c r="AA2066" s="173"/>
      <c r="AB2066" s="130"/>
    </row>
    <row r="2067" spans="2:28" s="120" customFormat="1" ht="9" hidden="1" customHeight="1" outlineLevel="1" thickBot="1" x14ac:dyDescent="0.35">
      <c r="K2067" s="174"/>
      <c r="L2067" s="123"/>
      <c r="M2067" s="116"/>
      <c r="N2067" s="123"/>
      <c r="O2067" s="169"/>
      <c r="Q2067" s="116"/>
      <c r="R2067" s="123"/>
      <c r="S2067" s="169"/>
      <c r="U2067" s="116"/>
      <c r="V2067" s="123"/>
      <c r="W2067" s="169"/>
      <c r="Y2067" s="116"/>
      <c r="Z2067" s="123"/>
      <c r="AA2067" s="169"/>
    </row>
    <row r="2068" spans="2:28" s="122" customFormat="1" ht="15" hidden="1" outlineLevel="1" thickBot="1" x14ac:dyDescent="0.35">
      <c r="B2068" s="132" t="s">
        <v>8</v>
      </c>
      <c r="C2068" s="132" t="s">
        <v>9</v>
      </c>
      <c r="D2068" s="134" t="s">
        <v>12</v>
      </c>
      <c r="E2068" s="133" t="s">
        <v>14</v>
      </c>
      <c r="F2068" s="133" t="s">
        <v>15</v>
      </c>
      <c r="G2068" s="133" t="s">
        <v>16</v>
      </c>
      <c r="H2068" s="133" t="s">
        <v>2214</v>
      </c>
      <c r="I2068" s="133" t="s">
        <v>54</v>
      </c>
      <c r="J2068" s="133" t="s">
        <v>55</v>
      </c>
      <c r="K2068" s="175" t="s">
        <v>17</v>
      </c>
      <c r="L2068" s="162" t="s">
        <v>56</v>
      </c>
      <c r="M2068" s="116"/>
      <c r="N2068" s="161" t="s">
        <v>2213</v>
      </c>
      <c r="O2068" s="170" t="s">
        <v>1</v>
      </c>
      <c r="P2068" s="135" t="s">
        <v>0</v>
      </c>
      <c r="Q2068" s="116"/>
      <c r="R2068" s="161" t="s">
        <v>2213</v>
      </c>
      <c r="S2068" s="170" t="s">
        <v>1</v>
      </c>
      <c r="T2068" s="135" t="s">
        <v>0</v>
      </c>
      <c r="U2068" s="116"/>
      <c r="V2068" s="161" t="s">
        <v>2213</v>
      </c>
      <c r="W2068" s="170" t="s">
        <v>1</v>
      </c>
      <c r="X2068" s="135" t="s">
        <v>0</v>
      </c>
      <c r="Y2068" s="116"/>
      <c r="Z2068" s="161" t="s">
        <v>2213</v>
      </c>
      <c r="AA2068" s="170" t="s">
        <v>1</v>
      </c>
      <c r="AB2068" s="135" t="s">
        <v>0</v>
      </c>
    </row>
    <row r="2069" spans="2:28" s="120" customFormat="1" ht="9" customHeight="1" collapsed="1" thickBot="1" x14ac:dyDescent="0.35">
      <c r="K2069" s="174"/>
      <c r="L2069" s="123"/>
      <c r="M2069" s="116"/>
      <c r="N2069" s="123"/>
      <c r="O2069" s="169"/>
      <c r="Q2069" s="116"/>
      <c r="R2069" s="123"/>
      <c r="S2069" s="169"/>
      <c r="U2069" s="116"/>
      <c r="V2069" s="123"/>
      <c r="W2069" s="169"/>
      <c r="Y2069" s="116"/>
      <c r="Z2069" s="123"/>
      <c r="AA2069" s="169"/>
    </row>
    <row r="2070" spans="2:28" s="117" customFormat="1" ht="18" x14ac:dyDescent="0.3">
      <c r="B2070" s="141" t="s">
        <v>2468</v>
      </c>
      <c r="C2070" s="348" t="str">
        <f>IFERROR(INDEX(DATA!$E$6:$E$457,MATCH(B2070,DATA!$D$6:$D$457,0)),"")</f>
        <v>CONDUCTOR DESNUDO CU #1/0 AWG</v>
      </c>
      <c r="D2070" s="349"/>
      <c r="E2070" s="349"/>
      <c r="F2070" s="349"/>
      <c r="G2070" s="350"/>
      <c r="H2070" s="160"/>
      <c r="I2070" s="136"/>
      <c r="J2070" s="136"/>
      <c r="K2070" s="176"/>
      <c r="L2070" s="142" t="str">
        <f>IFERROR(INDEX(DATA!$F$6:$F$457,MATCH(B2070,DATA!$D$6:$D$457,0)),"")</f>
        <v>ML</v>
      </c>
      <c r="M2070" s="116"/>
      <c r="N2070" s="138"/>
      <c r="O2070" s="171">
        <f>ROUND(SUM(O2071:O2081),0)</f>
        <v>509</v>
      </c>
      <c r="P2070" s="125"/>
      <c r="Q2070" s="116"/>
      <c r="R2070" s="166"/>
      <c r="S2070" s="171">
        <f>ROUND(SUM(S2071:S2081),0)</f>
        <v>407</v>
      </c>
      <c r="T2070" s="125"/>
      <c r="U2070" s="116"/>
      <c r="V2070" s="166"/>
      <c r="W2070" s="171">
        <f>ROUND(SUM(W2071:W2081),0)</f>
        <v>485</v>
      </c>
      <c r="X2070" s="125"/>
      <c r="Y2070" s="116"/>
      <c r="Z2070" s="166"/>
      <c r="AA2070" s="171">
        <f>ROUND(SUM(AA2071:AA2081),0)</f>
        <v>474</v>
      </c>
      <c r="AB2070" s="125"/>
    </row>
    <row r="2071" spans="2:28" s="117" customFormat="1" hidden="1" outlineLevel="1" x14ac:dyDescent="0.3">
      <c r="B2071" s="126" t="s">
        <v>18</v>
      </c>
      <c r="C2071" s="143"/>
      <c r="D2071" s="137">
        <v>1</v>
      </c>
      <c r="E2071" s="139"/>
      <c r="F2071" s="139"/>
      <c r="G2071" s="139"/>
      <c r="H2071" s="156">
        <f>IF(L2071="ML",N2071,"")</f>
        <v>509.38</v>
      </c>
      <c r="I2071" s="156" t="str">
        <f>IF(L2071="M2",N2071,"")</f>
        <v/>
      </c>
      <c r="J2071" s="156" t="str">
        <f>IF(L2071="M3",N2071,"")</f>
        <v/>
      </c>
      <c r="K2071" s="177" t="str">
        <f>IF(L2071="KG",N2071,"")</f>
        <v/>
      </c>
      <c r="L2071" s="164" t="str">
        <f>L2070</f>
        <v>ML</v>
      </c>
      <c r="M2071" s="116"/>
      <c r="N2071" s="167">
        <v>509.38</v>
      </c>
      <c r="O2071" s="172">
        <f t="shared" ref="O2071" si="1918">IFERROR(D2071*N2071,"")</f>
        <v>509.38</v>
      </c>
      <c r="P2071" s="121">
        <f>IFERROR(O2071/$O$2070,"")</f>
        <v>1.0007465618860512</v>
      </c>
      <c r="Q2071" s="116"/>
      <c r="R2071" s="167">
        <v>406.78</v>
      </c>
      <c r="S2071" s="172">
        <f>IFERROR(D2071*R2071,"")</f>
        <v>406.78</v>
      </c>
      <c r="T2071" s="121">
        <f>IFERROR(S2071/$S$2070,"")</f>
        <v>0.99945945945945935</v>
      </c>
      <c r="U2071" s="116"/>
      <c r="V2071" s="167">
        <v>485.22</v>
      </c>
      <c r="W2071" s="172">
        <f>IFERROR(D2071*V2071,"")</f>
        <v>485.22</v>
      </c>
      <c r="X2071" s="121">
        <f>IFERROR(W2071/$W$2070,"")</f>
        <v>1.0004536082474227</v>
      </c>
      <c r="Y2071" s="116"/>
      <c r="Z2071" s="167">
        <v>473.61</v>
      </c>
      <c r="AA2071" s="172">
        <f>IFERROR(D2071*Z2071,"")</f>
        <v>473.61</v>
      </c>
      <c r="AB2071" s="121">
        <f>IFERROR(AA2071/$AA$2070,"")</f>
        <v>0.99917721518987346</v>
      </c>
    </row>
    <row r="2072" spans="2:28" s="117" customFormat="1" hidden="1" outlineLevel="1" x14ac:dyDescent="0.3">
      <c r="B2072" s="126" t="s">
        <v>19</v>
      </c>
      <c r="C2072" s="143"/>
      <c r="D2072" s="137"/>
      <c r="E2072" s="124"/>
      <c r="F2072" s="124"/>
      <c r="G2072" s="124"/>
      <c r="H2072" s="156">
        <f t="shared" ref="H2072:H2080" si="1919">IF(L2072="ML",N2072,"")</f>
        <v>0</v>
      </c>
      <c r="I2072" s="156" t="str">
        <f t="shared" ref="I2072:I2080" si="1920">IF(L2072="M2",N2072,"")</f>
        <v/>
      </c>
      <c r="J2072" s="156" t="str">
        <f t="shared" ref="J2072:J2080" si="1921">IF(L2072="M3",N2072,"")</f>
        <v/>
      </c>
      <c r="K2072" s="177" t="str">
        <f t="shared" ref="K2072:K2080" si="1922">IF(L2072="KG",N2072,"")</f>
        <v/>
      </c>
      <c r="L2072" s="164" t="str">
        <f t="shared" ref="L2072:L2080" si="1923">L2071</f>
        <v>ML</v>
      </c>
      <c r="M2072" s="116"/>
      <c r="N2072" s="167"/>
      <c r="O2072" s="172">
        <f>IFERROR(D2072*N2072,"")</f>
        <v>0</v>
      </c>
      <c r="P2072" s="121">
        <f t="shared" ref="P2072:P2080" si="1924">IFERROR(O2072/$O$2070,"")</f>
        <v>0</v>
      </c>
      <c r="Q2072" s="116"/>
      <c r="R2072" s="167"/>
      <c r="S2072" s="172">
        <f t="shared" ref="S2072:S2080" si="1925">IFERROR(D2072*R2072,"")</f>
        <v>0</v>
      </c>
      <c r="T2072" s="121">
        <f t="shared" ref="T2072:T2080" si="1926">IFERROR(S2072/$S$2070,"")</f>
        <v>0</v>
      </c>
      <c r="U2072" s="116"/>
      <c r="V2072" s="167"/>
      <c r="W2072" s="172">
        <f t="shared" ref="W2072:W2080" si="1927">IFERROR(D2072*V2072,"")</f>
        <v>0</v>
      </c>
      <c r="X2072" s="121">
        <f t="shared" ref="X2072:X2080" si="1928">IFERROR(W2072/$W$2070,"")</f>
        <v>0</v>
      </c>
      <c r="Y2072" s="116"/>
      <c r="Z2072" s="167"/>
      <c r="AA2072" s="172">
        <f t="shared" ref="AA2072:AA2080" si="1929">IFERROR(D2072*Z2072,"")</f>
        <v>0</v>
      </c>
      <c r="AB2072" s="121">
        <f t="shared" ref="AB2072:AB2080" si="1930">IFERROR(AA2072/$AA$2070,"")</f>
        <v>0</v>
      </c>
    </row>
    <row r="2073" spans="2:28" s="117" customFormat="1" hidden="1" outlineLevel="1" x14ac:dyDescent="0.3">
      <c r="B2073" s="126" t="s">
        <v>20</v>
      </c>
      <c r="C2073" s="143"/>
      <c r="D2073" s="137"/>
      <c r="E2073" s="124"/>
      <c r="F2073" s="124"/>
      <c r="G2073" s="124"/>
      <c r="H2073" s="156">
        <f t="shared" si="1919"/>
        <v>0</v>
      </c>
      <c r="I2073" s="156" t="str">
        <f t="shared" si="1920"/>
        <v/>
      </c>
      <c r="J2073" s="156" t="str">
        <f t="shared" si="1921"/>
        <v/>
      </c>
      <c r="K2073" s="177" t="str">
        <f t="shared" si="1922"/>
        <v/>
      </c>
      <c r="L2073" s="164" t="str">
        <f t="shared" si="1923"/>
        <v>ML</v>
      </c>
      <c r="M2073" s="116"/>
      <c r="N2073" s="167"/>
      <c r="O2073" s="172">
        <f t="shared" ref="O2073:O2080" si="1931">IFERROR(D2073*N2073,"")</f>
        <v>0</v>
      </c>
      <c r="P2073" s="121">
        <f t="shared" si="1924"/>
        <v>0</v>
      </c>
      <c r="Q2073" s="116"/>
      <c r="R2073" s="167"/>
      <c r="S2073" s="172">
        <f t="shared" si="1925"/>
        <v>0</v>
      </c>
      <c r="T2073" s="121">
        <f t="shared" si="1926"/>
        <v>0</v>
      </c>
      <c r="U2073" s="116"/>
      <c r="V2073" s="167"/>
      <c r="W2073" s="172">
        <f t="shared" si="1927"/>
        <v>0</v>
      </c>
      <c r="X2073" s="121">
        <f t="shared" si="1928"/>
        <v>0</v>
      </c>
      <c r="Y2073" s="116"/>
      <c r="Z2073" s="167"/>
      <c r="AA2073" s="172">
        <f t="shared" si="1929"/>
        <v>0</v>
      </c>
      <c r="AB2073" s="121">
        <f t="shared" si="1930"/>
        <v>0</v>
      </c>
    </row>
    <row r="2074" spans="2:28" s="117" customFormat="1" hidden="1" outlineLevel="1" x14ac:dyDescent="0.3">
      <c r="B2074" s="126" t="s">
        <v>21</v>
      </c>
      <c r="C2074" s="143"/>
      <c r="D2074" s="137"/>
      <c r="E2074" s="124"/>
      <c r="F2074" s="124"/>
      <c r="G2074" s="124"/>
      <c r="H2074" s="156">
        <f t="shared" si="1919"/>
        <v>0</v>
      </c>
      <c r="I2074" s="156" t="str">
        <f t="shared" si="1920"/>
        <v/>
      </c>
      <c r="J2074" s="156" t="str">
        <f t="shared" si="1921"/>
        <v/>
      </c>
      <c r="K2074" s="177" t="str">
        <f t="shared" si="1922"/>
        <v/>
      </c>
      <c r="L2074" s="164" t="str">
        <f t="shared" si="1923"/>
        <v>ML</v>
      </c>
      <c r="M2074" s="116"/>
      <c r="N2074" s="167"/>
      <c r="O2074" s="172">
        <f t="shared" si="1931"/>
        <v>0</v>
      </c>
      <c r="P2074" s="121">
        <f t="shared" si="1924"/>
        <v>0</v>
      </c>
      <c r="Q2074" s="116"/>
      <c r="R2074" s="167"/>
      <c r="S2074" s="172">
        <f t="shared" si="1925"/>
        <v>0</v>
      </c>
      <c r="T2074" s="121">
        <f t="shared" si="1926"/>
        <v>0</v>
      </c>
      <c r="U2074" s="116"/>
      <c r="V2074" s="167"/>
      <c r="W2074" s="172">
        <f t="shared" si="1927"/>
        <v>0</v>
      </c>
      <c r="X2074" s="121">
        <f t="shared" si="1928"/>
        <v>0</v>
      </c>
      <c r="Y2074" s="116"/>
      <c r="Z2074" s="167"/>
      <c r="AA2074" s="172">
        <f t="shared" si="1929"/>
        <v>0</v>
      </c>
      <c r="AB2074" s="121">
        <f t="shared" si="1930"/>
        <v>0</v>
      </c>
    </row>
    <row r="2075" spans="2:28" s="117" customFormat="1" hidden="1" outlineLevel="1" x14ac:dyDescent="0.3">
      <c r="B2075" s="126" t="s">
        <v>22</v>
      </c>
      <c r="C2075" s="143"/>
      <c r="D2075" s="137"/>
      <c r="E2075" s="124"/>
      <c r="F2075" s="124"/>
      <c r="G2075" s="124"/>
      <c r="H2075" s="156">
        <f t="shared" si="1919"/>
        <v>0</v>
      </c>
      <c r="I2075" s="156" t="str">
        <f t="shared" si="1920"/>
        <v/>
      </c>
      <c r="J2075" s="156" t="str">
        <f t="shared" si="1921"/>
        <v/>
      </c>
      <c r="K2075" s="177" t="str">
        <f t="shared" si="1922"/>
        <v/>
      </c>
      <c r="L2075" s="164" t="str">
        <f t="shared" si="1923"/>
        <v>ML</v>
      </c>
      <c r="M2075" s="116"/>
      <c r="N2075" s="167"/>
      <c r="O2075" s="172">
        <f t="shared" si="1931"/>
        <v>0</v>
      </c>
      <c r="P2075" s="121">
        <f t="shared" si="1924"/>
        <v>0</v>
      </c>
      <c r="Q2075" s="116"/>
      <c r="R2075" s="167"/>
      <c r="S2075" s="172">
        <f t="shared" si="1925"/>
        <v>0</v>
      </c>
      <c r="T2075" s="121">
        <f t="shared" si="1926"/>
        <v>0</v>
      </c>
      <c r="U2075" s="116"/>
      <c r="V2075" s="167"/>
      <c r="W2075" s="172">
        <f t="shared" si="1927"/>
        <v>0</v>
      </c>
      <c r="X2075" s="121">
        <f t="shared" si="1928"/>
        <v>0</v>
      </c>
      <c r="Y2075" s="116"/>
      <c r="Z2075" s="167"/>
      <c r="AA2075" s="172">
        <f t="shared" si="1929"/>
        <v>0</v>
      </c>
      <c r="AB2075" s="121">
        <f t="shared" si="1930"/>
        <v>0</v>
      </c>
    </row>
    <row r="2076" spans="2:28" s="117" customFormat="1" hidden="1" outlineLevel="1" x14ac:dyDescent="0.3">
      <c r="B2076" s="126" t="s">
        <v>23</v>
      </c>
      <c r="C2076" s="143"/>
      <c r="D2076" s="137"/>
      <c r="E2076" s="124"/>
      <c r="F2076" s="124"/>
      <c r="G2076" s="124"/>
      <c r="H2076" s="156">
        <f t="shared" si="1919"/>
        <v>0</v>
      </c>
      <c r="I2076" s="156" t="str">
        <f t="shared" si="1920"/>
        <v/>
      </c>
      <c r="J2076" s="156" t="str">
        <f t="shared" si="1921"/>
        <v/>
      </c>
      <c r="K2076" s="177" t="str">
        <f t="shared" si="1922"/>
        <v/>
      </c>
      <c r="L2076" s="164" t="str">
        <f t="shared" si="1923"/>
        <v>ML</v>
      </c>
      <c r="M2076" s="116"/>
      <c r="N2076" s="167"/>
      <c r="O2076" s="172">
        <f t="shared" si="1931"/>
        <v>0</v>
      </c>
      <c r="P2076" s="121">
        <f t="shared" si="1924"/>
        <v>0</v>
      </c>
      <c r="Q2076" s="116"/>
      <c r="R2076" s="167"/>
      <c r="S2076" s="172">
        <f t="shared" si="1925"/>
        <v>0</v>
      </c>
      <c r="T2076" s="121">
        <f t="shared" si="1926"/>
        <v>0</v>
      </c>
      <c r="U2076" s="116"/>
      <c r="V2076" s="167"/>
      <c r="W2076" s="172">
        <f t="shared" si="1927"/>
        <v>0</v>
      </c>
      <c r="X2076" s="121">
        <f t="shared" si="1928"/>
        <v>0</v>
      </c>
      <c r="Y2076" s="116"/>
      <c r="Z2076" s="167"/>
      <c r="AA2076" s="172">
        <f t="shared" si="1929"/>
        <v>0</v>
      </c>
      <c r="AB2076" s="121">
        <f t="shared" si="1930"/>
        <v>0</v>
      </c>
    </row>
    <row r="2077" spans="2:28" s="117" customFormat="1" hidden="1" outlineLevel="1" x14ac:dyDescent="0.3">
      <c r="B2077" s="126" t="s">
        <v>24</v>
      </c>
      <c r="C2077" s="143"/>
      <c r="D2077" s="137"/>
      <c r="E2077" s="124"/>
      <c r="F2077" s="124"/>
      <c r="G2077" s="124"/>
      <c r="H2077" s="156">
        <f t="shared" si="1919"/>
        <v>0</v>
      </c>
      <c r="I2077" s="156" t="str">
        <f t="shared" si="1920"/>
        <v/>
      </c>
      <c r="J2077" s="156" t="str">
        <f t="shared" si="1921"/>
        <v/>
      </c>
      <c r="K2077" s="177" t="str">
        <f t="shared" si="1922"/>
        <v/>
      </c>
      <c r="L2077" s="164" t="str">
        <f t="shared" si="1923"/>
        <v>ML</v>
      </c>
      <c r="M2077" s="116"/>
      <c r="N2077" s="167"/>
      <c r="O2077" s="172">
        <f t="shared" si="1931"/>
        <v>0</v>
      </c>
      <c r="P2077" s="121">
        <f t="shared" si="1924"/>
        <v>0</v>
      </c>
      <c r="Q2077" s="116"/>
      <c r="R2077" s="167"/>
      <c r="S2077" s="172">
        <f t="shared" si="1925"/>
        <v>0</v>
      </c>
      <c r="T2077" s="121">
        <f t="shared" si="1926"/>
        <v>0</v>
      </c>
      <c r="U2077" s="116"/>
      <c r="V2077" s="167"/>
      <c r="W2077" s="172">
        <f t="shared" si="1927"/>
        <v>0</v>
      </c>
      <c r="X2077" s="121">
        <f t="shared" si="1928"/>
        <v>0</v>
      </c>
      <c r="Y2077" s="116"/>
      <c r="Z2077" s="167"/>
      <c r="AA2077" s="172">
        <f t="shared" si="1929"/>
        <v>0</v>
      </c>
      <c r="AB2077" s="121">
        <f t="shared" si="1930"/>
        <v>0</v>
      </c>
    </row>
    <row r="2078" spans="2:28" s="117" customFormat="1" hidden="1" outlineLevel="1" x14ac:dyDescent="0.3">
      <c r="B2078" s="126" t="s">
        <v>25</v>
      </c>
      <c r="C2078" s="143"/>
      <c r="D2078" s="137"/>
      <c r="E2078" s="124"/>
      <c r="F2078" s="124"/>
      <c r="G2078" s="124"/>
      <c r="H2078" s="156">
        <f t="shared" si="1919"/>
        <v>0</v>
      </c>
      <c r="I2078" s="156" t="str">
        <f t="shared" si="1920"/>
        <v/>
      </c>
      <c r="J2078" s="156" t="str">
        <f t="shared" si="1921"/>
        <v/>
      </c>
      <c r="K2078" s="177" t="str">
        <f t="shared" si="1922"/>
        <v/>
      </c>
      <c r="L2078" s="164" t="str">
        <f t="shared" si="1923"/>
        <v>ML</v>
      </c>
      <c r="M2078" s="116"/>
      <c r="N2078" s="167"/>
      <c r="O2078" s="172">
        <f t="shared" si="1931"/>
        <v>0</v>
      </c>
      <c r="P2078" s="121">
        <f t="shared" si="1924"/>
        <v>0</v>
      </c>
      <c r="Q2078" s="116"/>
      <c r="R2078" s="167"/>
      <c r="S2078" s="172">
        <f t="shared" si="1925"/>
        <v>0</v>
      </c>
      <c r="T2078" s="121">
        <f t="shared" si="1926"/>
        <v>0</v>
      </c>
      <c r="U2078" s="116"/>
      <c r="V2078" s="167"/>
      <c r="W2078" s="172">
        <f t="shared" si="1927"/>
        <v>0</v>
      </c>
      <c r="X2078" s="121">
        <f t="shared" si="1928"/>
        <v>0</v>
      </c>
      <c r="Y2078" s="116"/>
      <c r="Z2078" s="167"/>
      <c r="AA2078" s="172">
        <f t="shared" si="1929"/>
        <v>0</v>
      </c>
      <c r="AB2078" s="121">
        <f t="shared" si="1930"/>
        <v>0</v>
      </c>
    </row>
    <row r="2079" spans="2:28" s="117" customFormat="1" hidden="1" outlineLevel="1" x14ac:dyDescent="0.3">
      <c r="B2079" s="126" t="s">
        <v>26</v>
      </c>
      <c r="C2079" s="143"/>
      <c r="D2079" s="137"/>
      <c r="E2079" s="124"/>
      <c r="F2079" s="124"/>
      <c r="G2079" s="124"/>
      <c r="H2079" s="156">
        <f t="shared" si="1919"/>
        <v>0</v>
      </c>
      <c r="I2079" s="156" t="str">
        <f t="shared" si="1920"/>
        <v/>
      </c>
      <c r="J2079" s="156" t="str">
        <f t="shared" si="1921"/>
        <v/>
      </c>
      <c r="K2079" s="177" t="str">
        <f t="shared" si="1922"/>
        <v/>
      </c>
      <c r="L2079" s="164" t="str">
        <f t="shared" si="1923"/>
        <v>ML</v>
      </c>
      <c r="M2079" s="116"/>
      <c r="N2079" s="167"/>
      <c r="O2079" s="172">
        <f t="shared" si="1931"/>
        <v>0</v>
      </c>
      <c r="P2079" s="121">
        <f t="shared" si="1924"/>
        <v>0</v>
      </c>
      <c r="Q2079" s="116"/>
      <c r="R2079" s="167"/>
      <c r="S2079" s="172">
        <f t="shared" si="1925"/>
        <v>0</v>
      </c>
      <c r="T2079" s="121">
        <f t="shared" si="1926"/>
        <v>0</v>
      </c>
      <c r="U2079" s="116"/>
      <c r="V2079" s="167"/>
      <c r="W2079" s="172">
        <f t="shared" si="1927"/>
        <v>0</v>
      </c>
      <c r="X2079" s="121">
        <f t="shared" si="1928"/>
        <v>0</v>
      </c>
      <c r="Y2079" s="116"/>
      <c r="Z2079" s="167"/>
      <c r="AA2079" s="172">
        <f t="shared" si="1929"/>
        <v>0</v>
      </c>
      <c r="AB2079" s="121">
        <f t="shared" si="1930"/>
        <v>0</v>
      </c>
    </row>
    <row r="2080" spans="2:28" s="117" customFormat="1" hidden="1" outlineLevel="1" x14ac:dyDescent="0.3">
      <c r="B2080" s="126" t="s">
        <v>27</v>
      </c>
      <c r="C2080" s="143"/>
      <c r="D2080" s="137"/>
      <c r="E2080" s="124"/>
      <c r="F2080" s="124"/>
      <c r="G2080" s="124"/>
      <c r="H2080" s="156">
        <f t="shared" si="1919"/>
        <v>0</v>
      </c>
      <c r="I2080" s="156" t="str">
        <f t="shared" si="1920"/>
        <v/>
      </c>
      <c r="J2080" s="156" t="str">
        <f t="shared" si="1921"/>
        <v/>
      </c>
      <c r="K2080" s="177" t="str">
        <f t="shared" si="1922"/>
        <v/>
      </c>
      <c r="L2080" s="164" t="str">
        <f t="shared" si="1923"/>
        <v>ML</v>
      </c>
      <c r="M2080" s="116"/>
      <c r="N2080" s="167"/>
      <c r="O2080" s="172">
        <f t="shared" si="1931"/>
        <v>0</v>
      </c>
      <c r="P2080" s="121">
        <f t="shared" si="1924"/>
        <v>0</v>
      </c>
      <c r="Q2080" s="116"/>
      <c r="R2080" s="167"/>
      <c r="S2080" s="172">
        <f t="shared" si="1925"/>
        <v>0</v>
      </c>
      <c r="T2080" s="121">
        <f t="shared" si="1926"/>
        <v>0</v>
      </c>
      <c r="U2080" s="116"/>
      <c r="V2080" s="167"/>
      <c r="W2080" s="172">
        <f t="shared" si="1927"/>
        <v>0</v>
      </c>
      <c r="X2080" s="121">
        <f t="shared" si="1928"/>
        <v>0</v>
      </c>
      <c r="Y2080" s="116"/>
      <c r="Z2080" s="167"/>
      <c r="AA2080" s="172">
        <f t="shared" si="1929"/>
        <v>0</v>
      </c>
      <c r="AB2080" s="121">
        <f t="shared" si="1930"/>
        <v>0</v>
      </c>
    </row>
    <row r="2081" spans="2:28" s="117" customFormat="1" ht="15" hidden="1" outlineLevel="1" thickBot="1" x14ac:dyDescent="0.35">
      <c r="B2081" s="127"/>
      <c r="C2081" s="128"/>
      <c r="D2081" s="140"/>
      <c r="E2081" s="129"/>
      <c r="F2081" s="129"/>
      <c r="G2081" s="129"/>
      <c r="H2081" s="129"/>
      <c r="I2081" s="129"/>
      <c r="J2081" s="129"/>
      <c r="K2081" s="178"/>
      <c r="L2081" s="165"/>
      <c r="M2081" s="116"/>
      <c r="N2081" s="168"/>
      <c r="O2081" s="173"/>
      <c r="P2081" s="130"/>
      <c r="Q2081" s="116"/>
      <c r="R2081" s="168"/>
      <c r="S2081" s="173"/>
      <c r="T2081" s="130"/>
      <c r="U2081" s="116"/>
      <c r="V2081" s="168"/>
      <c r="W2081" s="173"/>
      <c r="X2081" s="130"/>
      <c r="Y2081" s="116"/>
      <c r="Z2081" s="168"/>
      <c r="AA2081" s="173"/>
      <c r="AB2081" s="130"/>
    </row>
    <row r="2082" spans="2:28" s="120" customFormat="1" ht="9" hidden="1" customHeight="1" outlineLevel="1" thickBot="1" x14ac:dyDescent="0.35">
      <c r="K2082" s="174"/>
      <c r="L2082" s="123"/>
      <c r="M2082" s="116"/>
      <c r="N2082" s="123"/>
      <c r="O2082" s="169"/>
      <c r="Q2082" s="116"/>
      <c r="R2082" s="123"/>
      <c r="S2082" s="169"/>
      <c r="U2082" s="116"/>
      <c r="V2082" s="123"/>
      <c r="W2082" s="169"/>
      <c r="Y2082" s="116"/>
      <c r="Z2082" s="123"/>
      <c r="AA2082" s="169"/>
    </row>
    <row r="2083" spans="2:28" s="122" customFormat="1" ht="15" hidden="1" outlineLevel="1" thickBot="1" x14ac:dyDescent="0.35">
      <c r="B2083" s="132" t="s">
        <v>8</v>
      </c>
      <c r="C2083" s="132" t="s">
        <v>9</v>
      </c>
      <c r="D2083" s="134" t="s">
        <v>12</v>
      </c>
      <c r="E2083" s="133" t="s">
        <v>14</v>
      </c>
      <c r="F2083" s="133" t="s">
        <v>15</v>
      </c>
      <c r="G2083" s="133" t="s">
        <v>16</v>
      </c>
      <c r="H2083" s="133" t="s">
        <v>2214</v>
      </c>
      <c r="I2083" s="133" t="s">
        <v>54</v>
      </c>
      <c r="J2083" s="133" t="s">
        <v>55</v>
      </c>
      <c r="K2083" s="175" t="s">
        <v>17</v>
      </c>
      <c r="L2083" s="162" t="s">
        <v>56</v>
      </c>
      <c r="M2083" s="116"/>
      <c r="N2083" s="161" t="s">
        <v>2213</v>
      </c>
      <c r="O2083" s="170" t="s">
        <v>1</v>
      </c>
      <c r="P2083" s="135" t="s">
        <v>0</v>
      </c>
      <c r="Q2083" s="116"/>
      <c r="R2083" s="161" t="s">
        <v>2213</v>
      </c>
      <c r="S2083" s="170" t="s">
        <v>1</v>
      </c>
      <c r="T2083" s="135" t="s">
        <v>0</v>
      </c>
      <c r="U2083" s="116"/>
      <c r="V2083" s="161" t="s">
        <v>2213</v>
      </c>
      <c r="W2083" s="170" t="s">
        <v>1</v>
      </c>
      <c r="X2083" s="135" t="s">
        <v>0</v>
      </c>
      <c r="Y2083" s="116"/>
      <c r="Z2083" s="161" t="s">
        <v>2213</v>
      </c>
      <c r="AA2083" s="170" t="s">
        <v>1</v>
      </c>
      <c r="AB2083" s="135" t="s">
        <v>0</v>
      </c>
    </row>
    <row r="2084" spans="2:28" s="120" customFormat="1" ht="9" customHeight="1" collapsed="1" thickBot="1" x14ac:dyDescent="0.35">
      <c r="K2084" s="174"/>
      <c r="L2084" s="123"/>
      <c r="M2084" s="116"/>
      <c r="N2084" s="123"/>
      <c r="O2084" s="169"/>
      <c r="Q2084" s="116"/>
      <c r="R2084" s="123"/>
      <c r="S2084" s="169"/>
      <c r="U2084" s="116"/>
      <c r="V2084" s="123"/>
      <c r="W2084" s="169"/>
      <c r="Y2084" s="116"/>
      <c r="Z2084" s="123"/>
      <c r="AA2084" s="169"/>
    </row>
    <row r="2085" spans="2:28" s="117" customFormat="1" ht="18" x14ac:dyDescent="0.3">
      <c r="B2085" s="141" t="s">
        <v>2469</v>
      </c>
      <c r="C2085" s="348" t="str">
        <f>IFERROR(INDEX(DATA!$E$6:$E$457,MATCH(B2085,DATA!$D$6:$D$457,0)),"")</f>
        <v>CONDUCTOR DESNUDO CU #4/0 AWG</v>
      </c>
      <c r="D2085" s="349"/>
      <c r="E2085" s="349"/>
      <c r="F2085" s="349"/>
      <c r="G2085" s="350"/>
      <c r="H2085" s="160"/>
      <c r="I2085" s="136"/>
      <c r="J2085" s="136"/>
      <c r="K2085" s="176"/>
      <c r="L2085" s="142" t="str">
        <f>IFERROR(INDEX(DATA!$F$6:$F$457,MATCH(B2085,DATA!$D$6:$D$457,0)),"")</f>
        <v>ML</v>
      </c>
      <c r="M2085" s="116"/>
      <c r="N2085" s="138"/>
      <c r="O2085" s="171">
        <f>ROUND(SUM(O2086:O2096),0)</f>
        <v>19</v>
      </c>
      <c r="P2085" s="125"/>
      <c r="Q2085" s="116"/>
      <c r="R2085" s="166"/>
      <c r="S2085" s="171">
        <f>ROUND(SUM(S2086:S2096),0)</f>
        <v>15</v>
      </c>
      <c r="T2085" s="125"/>
      <c r="U2085" s="116"/>
      <c r="V2085" s="166"/>
      <c r="W2085" s="171">
        <f>ROUND(SUM(W2086:W2096),0)</f>
        <v>18</v>
      </c>
      <c r="X2085" s="125"/>
      <c r="Y2085" s="116"/>
      <c r="Z2085" s="166"/>
      <c r="AA2085" s="171">
        <f>ROUND(SUM(AA2086:AA2096),0)</f>
        <v>17</v>
      </c>
      <c r="AB2085" s="125"/>
    </row>
    <row r="2086" spans="2:28" s="117" customFormat="1" hidden="1" outlineLevel="1" x14ac:dyDescent="0.3">
      <c r="B2086" s="126" t="s">
        <v>18</v>
      </c>
      <c r="C2086" s="143"/>
      <c r="D2086" s="137">
        <v>1</v>
      </c>
      <c r="E2086" s="139"/>
      <c r="F2086" s="139"/>
      <c r="G2086" s="139"/>
      <c r="H2086" s="156">
        <f>IF(L2086="ML",N2086,"")</f>
        <v>18.600000000000001</v>
      </c>
      <c r="I2086" s="156" t="str">
        <f>IF(L2086="M2",N2086,"")</f>
        <v/>
      </c>
      <c r="J2086" s="156" t="str">
        <f>IF(L2086="M3",N2086,"")</f>
        <v/>
      </c>
      <c r="K2086" s="177" t="str">
        <f>IF(L2086="KG",N2086,"")</f>
        <v/>
      </c>
      <c r="L2086" s="164" t="str">
        <f>L2085</f>
        <v>ML</v>
      </c>
      <c r="M2086" s="116"/>
      <c r="N2086" s="167">
        <v>18.600000000000001</v>
      </c>
      <c r="O2086" s="172">
        <f t="shared" ref="O2086" si="1932">IFERROR(D2086*N2086,"")</f>
        <v>18.600000000000001</v>
      </c>
      <c r="P2086" s="121">
        <f>IFERROR(O2086/$O$2085,"")</f>
        <v>0.97894736842105268</v>
      </c>
      <c r="Q2086" s="116"/>
      <c r="R2086" s="167">
        <v>14.86</v>
      </c>
      <c r="S2086" s="172">
        <f>IFERROR(D2086*R2086,"")</f>
        <v>14.86</v>
      </c>
      <c r="T2086" s="121">
        <f>IFERROR(S2086/$S$2085,"")</f>
        <v>0.99066666666666658</v>
      </c>
      <c r="U2086" s="116"/>
      <c r="V2086" s="167">
        <v>17.72</v>
      </c>
      <c r="W2086" s="172">
        <f>IFERROR(D2086*V2086,"")</f>
        <v>17.72</v>
      </c>
      <c r="X2086" s="121">
        <f>IFERROR(W2086/$W$2085,"")</f>
        <v>0.98444444444444434</v>
      </c>
      <c r="Y2086" s="116"/>
      <c r="Z2086" s="167">
        <v>17.3</v>
      </c>
      <c r="AA2086" s="172">
        <f>IFERROR(D2086*Z2086,"")</f>
        <v>17.3</v>
      </c>
      <c r="AB2086" s="121">
        <f>IFERROR(AA2086/$AA$2085,"")</f>
        <v>1.0176470588235293</v>
      </c>
    </row>
    <row r="2087" spans="2:28" s="117" customFormat="1" hidden="1" outlineLevel="1" x14ac:dyDescent="0.3">
      <c r="B2087" s="126" t="s">
        <v>19</v>
      </c>
      <c r="C2087" s="143"/>
      <c r="D2087" s="137"/>
      <c r="E2087" s="124"/>
      <c r="F2087" s="124"/>
      <c r="G2087" s="124"/>
      <c r="H2087" s="156">
        <f t="shared" ref="H2087:H2095" si="1933">IF(L2087="ML",N2087,"")</f>
        <v>0</v>
      </c>
      <c r="I2087" s="156" t="str">
        <f t="shared" ref="I2087:I2095" si="1934">IF(L2087="M2",N2087,"")</f>
        <v/>
      </c>
      <c r="J2087" s="156" t="str">
        <f t="shared" ref="J2087:J2095" si="1935">IF(L2087="M3",N2087,"")</f>
        <v/>
      </c>
      <c r="K2087" s="177" t="str">
        <f t="shared" ref="K2087:K2095" si="1936">IF(L2087="KG",N2087,"")</f>
        <v/>
      </c>
      <c r="L2087" s="164" t="str">
        <f t="shared" ref="L2087:L2095" si="1937">L2086</f>
        <v>ML</v>
      </c>
      <c r="M2087" s="116"/>
      <c r="N2087" s="167"/>
      <c r="O2087" s="172">
        <f>IFERROR(D2087*N2087,"")</f>
        <v>0</v>
      </c>
      <c r="P2087" s="121">
        <f t="shared" ref="P2087:P2095" si="1938">IFERROR(O2087/$O$2085,"")</f>
        <v>0</v>
      </c>
      <c r="Q2087" s="116"/>
      <c r="R2087" s="167"/>
      <c r="S2087" s="172">
        <f t="shared" ref="S2087:S2095" si="1939">IFERROR(D2087*R2087,"")</f>
        <v>0</v>
      </c>
      <c r="T2087" s="121">
        <f t="shared" ref="T2087:T2095" si="1940">IFERROR(S2087/$S$2085,"")</f>
        <v>0</v>
      </c>
      <c r="U2087" s="116"/>
      <c r="V2087" s="167"/>
      <c r="W2087" s="172">
        <f t="shared" ref="W2087:W2095" si="1941">IFERROR(D2087*V2087,"")</f>
        <v>0</v>
      </c>
      <c r="X2087" s="121">
        <f t="shared" ref="X2087:X2095" si="1942">IFERROR(W2087/$W$2085,"")</f>
        <v>0</v>
      </c>
      <c r="Y2087" s="116"/>
      <c r="Z2087" s="167"/>
      <c r="AA2087" s="172">
        <f t="shared" ref="AA2087:AA2095" si="1943">IFERROR(D2087*Z2087,"")</f>
        <v>0</v>
      </c>
      <c r="AB2087" s="121">
        <f t="shared" ref="AB2087:AB2095" si="1944">IFERROR(AA2087/$AA$2085,"")</f>
        <v>0</v>
      </c>
    </row>
    <row r="2088" spans="2:28" s="117" customFormat="1" hidden="1" outlineLevel="1" x14ac:dyDescent="0.3">
      <c r="B2088" s="126" t="s">
        <v>20</v>
      </c>
      <c r="C2088" s="143"/>
      <c r="D2088" s="137"/>
      <c r="E2088" s="124"/>
      <c r="F2088" s="124"/>
      <c r="G2088" s="124"/>
      <c r="H2088" s="156">
        <f t="shared" si="1933"/>
        <v>0</v>
      </c>
      <c r="I2088" s="156" t="str">
        <f t="shared" si="1934"/>
        <v/>
      </c>
      <c r="J2088" s="156" t="str">
        <f t="shared" si="1935"/>
        <v/>
      </c>
      <c r="K2088" s="177" t="str">
        <f t="shared" si="1936"/>
        <v/>
      </c>
      <c r="L2088" s="164" t="str">
        <f t="shared" si="1937"/>
        <v>ML</v>
      </c>
      <c r="M2088" s="116"/>
      <c r="N2088" s="167"/>
      <c r="O2088" s="172">
        <f t="shared" ref="O2088:O2095" si="1945">IFERROR(D2088*N2088,"")</f>
        <v>0</v>
      </c>
      <c r="P2088" s="121">
        <f t="shared" si="1938"/>
        <v>0</v>
      </c>
      <c r="Q2088" s="116"/>
      <c r="R2088" s="167"/>
      <c r="S2088" s="172">
        <f t="shared" si="1939"/>
        <v>0</v>
      </c>
      <c r="T2088" s="121">
        <f t="shared" si="1940"/>
        <v>0</v>
      </c>
      <c r="U2088" s="116"/>
      <c r="V2088" s="167"/>
      <c r="W2088" s="172">
        <f t="shared" si="1941"/>
        <v>0</v>
      </c>
      <c r="X2088" s="121">
        <f t="shared" si="1942"/>
        <v>0</v>
      </c>
      <c r="Y2088" s="116"/>
      <c r="Z2088" s="167"/>
      <c r="AA2088" s="172">
        <f t="shared" si="1943"/>
        <v>0</v>
      </c>
      <c r="AB2088" s="121">
        <f t="shared" si="1944"/>
        <v>0</v>
      </c>
    </row>
    <row r="2089" spans="2:28" s="117" customFormat="1" hidden="1" outlineLevel="1" x14ac:dyDescent="0.3">
      <c r="B2089" s="126" t="s">
        <v>21</v>
      </c>
      <c r="C2089" s="143"/>
      <c r="D2089" s="137"/>
      <c r="E2089" s="124"/>
      <c r="F2089" s="124"/>
      <c r="G2089" s="124"/>
      <c r="H2089" s="156">
        <f t="shared" si="1933"/>
        <v>0</v>
      </c>
      <c r="I2089" s="156" t="str">
        <f t="shared" si="1934"/>
        <v/>
      </c>
      <c r="J2089" s="156" t="str">
        <f t="shared" si="1935"/>
        <v/>
      </c>
      <c r="K2089" s="177" t="str">
        <f t="shared" si="1936"/>
        <v/>
      </c>
      <c r="L2089" s="164" t="str">
        <f t="shared" si="1937"/>
        <v>ML</v>
      </c>
      <c r="M2089" s="116"/>
      <c r="N2089" s="167"/>
      <c r="O2089" s="172">
        <f t="shared" si="1945"/>
        <v>0</v>
      </c>
      <c r="P2089" s="121">
        <f t="shared" si="1938"/>
        <v>0</v>
      </c>
      <c r="Q2089" s="116"/>
      <c r="R2089" s="167"/>
      <c r="S2089" s="172">
        <f t="shared" si="1939"/>
        <v>0</v>
      </c>
      <c r="T2089" s="121">
        <f t="shared" si="1940"/>
        <v>0</v>
      </c>
      <c r="U2089" s="116"/>
      <c r="V2089" s="167"/>
      <c r="W2089" s="172">
        <f t="shared" si="1941"/>
        <v>0</v>
      </c>
      <c r="X2089" s="121">
        <f t="shared" si="1942"/>
        <v>0</v>
      </c>
      <c r="Y2089" s="116"/>
      <c r="Z2089" s="167"/>
      <c r="AA2089" s="172">
        <f t="shared" si="1943"/>
        <v>0</v>
      </c>
      <c r="AB2089" s="121">
        <f t="shared" si="1944"/>
        <v>0</v>
      </c>
    </row>
    <row r="2090" spans="2:28" s="117" customFormat="1" hidden="1" outlineLevel="1" x14ac:dyDescent="0.3">
      <c r="B2090" s="126" t="s">
        <v>22</v>
      </c>
      <c r="C2090" s="143"/>
      <c r="D2090" s="137"/>
      <c r="E2090" s="124"/>
      <c r="F2090" s="124"/>
      <c r="G2090" s="124"/>
      <c r="H2090" s="156">
        <f t="shared" si="1933"/>
        <v>0</v>
      </c>
      <c r="I2090" s="156" t="str">
        <f t="shared" si="1934"/>
        <v/>
      </c>
      <c r="J2090" s="156" t="str">
        <f t="shared" si="1935"/>
        <v/>
      </c>
      <c r="K2090" s="177" t="str">
        <f t="shared" si="1936"/>
        <v/>
      </c>
      <c r="L2090" s="164" t="str">
        <f t="shared" si="1937"/>
        <v>ML</v>
      </c>
      <c r="M2090" s="116"/>
      <c r="N2090" s="167"/>
      <c r="O2090" s="172">
        <f t="shared" si="1945"/>
        <v>0</v>
      </c>
      <c r="P2090" s="121">
        <f t="shared" si="1938"/>
        <v>0</v>
      </c>
      <c r="Q2090" s="116"/>
      <c r="R2090" s="167"/>
      <c r="S2090" s="172">
        <f t="shared" si="1939"/>
        <v>0</v>
      </c>
      <c r="T2090" s="121">
        <f t="shared" si="1940"/>
        <v>0</v>
      </c>
      <c r="U2090" s="116"/>
      <c r="V2090" s="167"/>
      <c r="W2090" s="172">
        <f t="shared" si="1941"/>
        <v>0</v>
      </c>
      <c r="X2090" s="121">
        <f t="shared" si="1942"/>
        <v>0</v>
      </c>
      <c r="Y2090" s="116"/>
      <c r="Z2090" s="167"/>
      <c r="AA2090" s="172">
        <f t="shared" si="1943"/>
        <v>0</v>
      </c>
      <c r="AB2090" s="121">
        <f t="shared" si="1944"/>
        <v>0</v>
      </c>
    </row>
    <row r="2091" spans="2:28" s="117" customFormat="1" hidden="1" outlineLevel="1" x14ac:dyDescent="0.3">
      <c r="B2091" s="126" t="s">
        <v>23</v>
      </c>
      <c r="C2091" s="143"/>
      <c r="D2091" s="137"/>
      <c r="E2091" s="124"/>
      <c r="F2091" s="124"/>
      <c r="G2091" s="124"/>
      <c r="H2091" s="156">
        <f t="shared" si="1933"/>
        <v>0</v>
      </c>
      <c r="I2091" s="156" t="str">
        <f t="shared" si="1934"/>
        <v/>
      </c>
      <c r="J2091" s="156" t="str">
        <f t="shared" si="1935"/>
        <v/>
      </c>
      <c r="K2091" s="177" t="str">
        <f t="shared" si="1936"/>
        <v/>
      </c>
      <c r="L2091" s="164" t="str">
        <f t="shared" si="1937"/>
        <v>ML</v>
      </c>
      <c r="M2091" s="116"/>
      <c r="N2091" s="167"/>
      <c r="O2091" s="172">
        <f t="shared" si="1945"/>
        <v>0</v>
      </c>
      <c r="P2091" s="121">
        <f t="shared" si="1938"/>
        <v>0</v>
      </c>
      <c r="Q2091" s="116"/>
      <c r="R2091" s="167"/>
      <c r="S2091" s="172">
        <f t="shared" si="1939"/>
        <v>0</v>
      </c>
      <c r="T2091" s="121">
        <f t="shared" si="1940"/>
        <v>0</v>
      </c>
      <c r="U2091" s="116"/>
      <c r="V2091" s="167"/>
      <c r="W2091" s="172">
        <f t="shared" si="1941"/>
        <v>0</v>
      </c>
      <c r="X2091" s="121">
        <f t="shared" si="1942"/>
        <v>0</v>
      </c>
      <c r="Y2091" s="116"/>
      <c r="Z2091" s="167"/>
      <c r="AA2091" s="172">
        <f t="shared" si="1943"/>
        <v>0</v>
      </c>
      <c r="AB2091" s="121">
        <f t="shared" si="1944"/>
        <v>0</v>
      </c>
    </row>
    <row r="2092" spans="2:28" s="117" customFormat="1" hidden="1" outlineLevel="1" x14ac:dyDescent="0.3">
      <c r="B2092" s="126" t="s">
        <v>24</v>
      </c>
      <c r="C2092" s="143"/>
      <c r="D2092" s="137"/>
      <c r="E2092" s="124"/>
      <c r="F2092" s="124"/>
      <c r="G2092" s="124"/>
      <c r="H2092" s="156">
        <f t="shared" si="1933"/>
        <v>0</v>
      </c>
      <c r="I2092" s="156" t="str">
        <f t="shared" si="1934"/>
        <v/>
      </c>
      <c r="J2092" s="156" t="str">
        <f t="shared" si="1935"/>
        <v/>
      </c>
      <c r="K2092" s="177" t="str">
        <f t="shared" si="1936"/>
        <v/>
      </c>
      <c r="L2092" s="164" t="str">
        <f t="shared" si="1937"/>
        <v>ML</v>
      </c>
      <c r="M2092" s="116"/>
      <c r="N2092" s="167"/>
      <c r="O2092" s="172">
        <f t="shared" si="1945"/>
        <v>0</v>
      </c>
      <c r="P2092" s="121">
        <f t="shared" si="1938"/>
        <v>0</v>
      </c>
      <c r="Q2092" s="116"/>
      <c r="R2092" s="167"/>
      <c r="S2092" s="172">
        <f t="shared" si="1939"/>
        <v>0</v>
      </c>
      <c r="T2092" s="121">
        <f t="shared" si="1940"/>
        <v>0</v>
      </c>
      <c r="U2092" s="116"/>
      <c r="V2092" s="167"/>
      <c r="W2092" s="172">
        <f t="shared" si="1941"/>
        <v>0</v>
      </c>
      <c r="X2092" s="121">
        <f t="shared" si="1942"/>
        <v>0</v>
      </c>
      <c r="Y2092" s="116"/>
      <c r="Z2092" s="167"/>
      <c r="AA2092" s="172">
        <f t="shared" si="1943"/>
        <v>0</v>
      </c>
      <c r="AB2092" s="121">
        <f t="shared" si="1944"/>
        <v>0</v>
      </c>
    </row>
    <row r="2093" spans="2:28" s="117" customFormat="1" hidden="1" outlineLevel="1" x14ac:dyDescent="0.3">
      <c r="B2093" s="126" t="s">
        <v>25</v>
      </c>
      <c r="C2093" s="143"/>
      <c r="D2093" s="137"/>
      <c r="E2093" s="124"/>
      <c r="F2093" s="124"/>
      <c r="G2093" s="124"/>
      <c r="H2093" s="156">
        <f t="shared" si="1933"/>
        <v>0</v>
      </c>
      <c r="I2093" s="156" t="str">
        <f t="shared" si="1934"/>
        <v/>
      </c>
      <c r="J2093" s="156" t="str">
        <f t="shared" si="1935"/>
        <v/>
      </c>
      <c r="K2093" s="177" t="str">
        <f t="shared" si="1936"/>
        <v/>
      </c>
      <c r="L2093" s="164" t="str">
        <f t="shared" si="1937"/>
        <v>ML</v>
      </c>
      <c r="M2093" s="116"/>
      <c r="N2093" s="167"/>
      <c r="O2093" s="172">
        <f t="shared" si="1945"/>
        <v>0</v>
      </c>
      <c r="P2093" s="121">
        <f t="shared" si="1938"/>
        <v>0</v>
      </c>
      <c r="Q2093" s="116"/>
      <c r="R2093" s="167"/>
      <c r="S2093" s="172">
        <f t="shared" si="1939"/>
        <v>0</v>
      </c>
      <c r="T2093" s="121">
        <f t="shared" si="1940"/>
        <v>0</v>
      </c>
      <c r="U2093" s="116"/>
      <c r="V2093" s="167"/>
      <c r="W2093" s="172">
        <f t="shared" si="1941"/>
        <v>0</v>
      </c>
      <c r="X2093" s="121">
        <f t="shared" si="1942"/>
        <v>0</v>
      </c>
      <c r="Y2093" s="116"/>
      <c r="Z2093" s="167"/>
      <c r="AA2093" s="172">
        <f t="shared" si="1943"/>
        <v>0</v>
      </c>
      <c r="AB2093" s="121">
        <f t="shared" si="1944"/>
        <v>0</v>
      </c>
    </row>
    <row r="2094" spans="2:28" s="117" customFormat="1" hidden="1" outlineLevel="1" x14ac:dyDescent="0.3">
      <c r="B2094" s="126" t="s">
        <v>26</v>
      </c>
      <c r="C2094" s="143"/>
      <c r="D2094" s="137"/>
      <c r="E2094" s="124"/>
      <c r="F2094" s="124"/>
      <c r="G2094" s="124"/>
      <c r="H2094" s="156">
        <f t="shared" si="1933"/>
        <v>0</v>
      </c>
      <c r="I2094" s="156" t="str">
        <f t="shared" si="1934"/>
        <v/>
      </c>
      <c r="J2094" s="156" t="str">
        <f t="shared" si="1935"/>
        <v/>
      </c>
      <c r="K2094" s="177" t="str">
        <f t="shared" si="1936"/>
        <v/>
      </c>
      <c r="L2094" s="164" t="str">
        <f t="shared" si="1937"/>
        <v>ML</v>
      </c>
      <c r="M2094" s="116"/>
      <c r="N2094" s="167"/>
      <c r="O2094" s="172">
        <f t="shared" si="1945"/>
        <v>0</v>
      </c>
      <c r="P2094" s="121">
        <f t="shared" si="1938"/>
        <v>0</v>
      </c>
      <c r="Q2094" s="116"/>
      <c r="R2094" s="167"/>
      <c r="S2094" s="172">
        <f t="shared" si="1939"/>
        <v>0</v>
      </c>
      <c r="T2094" s="121">
        <f t="shared" si="1940"/>
        <v>0</v>
      </c>
      <c r="U2094" s="116"/>
      <c r="V2094" s="167"/>
      <c r="W2094" s="172">
        <f t="shared" si="1941"/>
        <v>0</v>
      </c>
      <c r="X2094" s="121">
        <f t="shared" si="1942"/>
        <v>0</v>
      </c>
      <c r="Y2094" s="116"/>
      <c r="Z2094" s="167"/>
      <c r="AA2094" s="172">
        <f t="shared" si="1943"/>
        <v>0</v>
      </c>
      <c r="AB2094" s="121">
        <f t="shared" si="1944"/>
        <v>0</v>
      </c>
    </row>
    <row r="2095" spans="2:28" s="117" customFormat="1" hidden="1" outlineLevel="1" x14ac:dyDescent="0.3">
      <c r="B2095" s="126" t="s">
        <v>27</v>
      </c>
      <c r="C2095" s="143"/>
      <c r="D2095" s="137"/>
      <c r="E2095" s="124"/>
      <c r="F2095" s="124"/>
      <c r="G2095" s="124"/>
      <c r="H2095" s="156">
        <f t="shared" si="1933"/>
        <v>0</v>
      </c>
      <c r="I2095" s="156" t="str">
        <f t="shared" si="1934"/>
        <v/>
      </c>
      <c r="J2095" s="156" t="str">
        <f t="shared" si="1935"/>
        <v/>
      </c>
      <c r="K2095" s="177" t="str">
        <f t="shared" si="1936"/>
        <v/>
      </c>
      <c r="L2095" s="164" t="str">
        <f t="shared" si="1937"/>
        <v>ML</v>
      </c>
      <c r="M2095" s="116"/>
      <c r="N2095" s="167"/>
      <c r="O2095" s="172">
        <f t="shared" si="1945"/>
        <v>0</v>
      </c>
      <c r="P2095" s="121">
        <f t="shared" si="1938"/>
        <v>0</v>
      </c>
      <c r="Q2095" s="116"/>
      <c r="R2095" s="167"/>
      <c r="S2095" s="172">
        <f t="shared" si="1939"/>
        <v>0</v>
      </c>
      <c r="T2095" s="121">
        <f t="shared" si="1940"/>
        <v>0</v>
      </c>
      <c r="U2095" s="116"/>
      <c r="V2095" s="167"/>
      <c r="W2095" s="172">
        <f t="shared" si="1941"/>
        <v>0</v>
      </c>
      <c r="X2095" s="121">
        <f t="shared" si="1942"/>
        <v>0</v>
      </c>
      <c r="Y2095" s="116"/>
      <c r="Z2095" s="167"/>
      <c r="AA2095" s="172">
        <f t="shared" si="1943"/>
        <v>0</v>
      </c>
      <c r="AB2095" s="121">
        <f t="shared" si="1944"/>
        <v>0</v>
      </c>
    </row>
    <row r="2096" spans="2:28" s="117" customFormat="1" ht="15" hidden="1" outlineLevel="1" thickBot="1" x14ac:dyDescent="0.35">
      <c r="B2096" s="127"/>
      <c r="C2096" s="128"/>
      <c r="D2096" s="140"/>
      <c r="E2096" s="129"/>
      <c r="F2096" s="129"/>
      <c r="G2096" s="129"/>
      <c r="H2096" s="129"/>
      <c r="I2096" s="129"/>
      <c r="J2096" s="129"/>
      <c r="K2096" s="178"/>
      <c r="L2096" s="165"/>
      <c r="M2096" s="116"/>
      <c r="N2096" s="168"/>
      <c r="O2096" s="173"/>
      <c r="P2096" s="130"/>
      <c r="Q2096" s="116"/>
      <c r="R2096" s="168"/>
      <c r="S2096" s="173"/>
      <c r="T2096" s="130"/>
      <c r="U2096" s="116"/>
      <c r="V2096" s="168"/>
      <c r="W2096" s="173"/>
      <c r="X2096" s="130"/>
      <c r="Y2096" s="116"/>
      <c r="Z2096" s="168"/>
      <c r="AA2096" s="173"/>
      <c r="AB2096" s="130"/>
    </row>
    <row r="2097" spans="2:28" s="120" customFormat="1" ht="9" hidden="1" customHeight="1" outlineLevel="1" thickBot="1" x14ac:dyDescent="0.35">
      <c r="K2097" s="174"/>
      <c r="L2097" s="123"/>
      <c r="M2097" s="116"/>
      <c r="N2097" s="123"/>
      <c r="O2097" s="169"/>
      <c r="Q2097" s="116"/>
      <c r="R2097" s="123"/>
      <c r="S2097" s="169"/>
      <c r="U2097" s="116"/>
      <c r="V2097" s="123"/>
      <c r="W2097" s="169"/>
      <c r="Y2097" s="116"/>
      <c r="Z2097" s="123"/>
      <c r="AA2097" s="169"/>
    </row>
    <row r="2098" spans="2:28" s="122" customFormat="1" ht="15" hidden="1" outlineLevel="1" thickBot="1" x14ac:dyDescent="0.35">
      <c r="B2098" s="132" t="s">
        <v>8</v>
      </c>
      <c r="C2098" s="132" t="s">
        <v>9</v>
      </c>
      <c r="D2098" s="134" t="s">
        <v>12</v>
      </c>
      <c r="E2098" s="133" t="s">
        <v>14</v>
      </c>
      <c r="F2098" s="133" t="s">
        <v>15</v>
      </c>
      <c r="G2098" s="133" t="s">
        <v>16</v>
      </c>
      <c r="H2098" s="133" t="s">
        <v>2214</v>
      </c>
      <c r="I2098" s="133" t="s">
        <v>54</v>
      </c>
      <c r="J2098" s="133" t="s">
        <v>55</v>
      </c>
      <c r="K2098" s="175" t="s">
        <v>17</v>
      </c>
      <c r="L2098" s="162" t="s">
        <v>56</v>
      </c>
      <c r="M2098" s="116"/>
      <c r="N2098" s="161" t="s">
        <v>2213</v>
      </c>
      <c r="O2098" s="170" t="s">
        <v>1</v>
      </c>
      <c r="P2098" s="135" t="s">
        <v>0</v>
      </c>
      <c r="Q2098" s="116"/>
      <c r="R2098" s="161" t="s">
        <v>2213</v>
      </c>
      <c r="S2098" s="170" t="s">
        <v>1</v>
      </c>
      <c r="T2098" s="135" t="s">
        <v>0</v>
      </c>
      <c r="U2098" s="116"/>
      <c r="V2098" s="161" t="s">
        <v>2213</v>
      </c>
      <c r="W2098" s="170" t="s">
        <v>1</v>
      </c>
      <c r="X2098" s="135" t="s">
        <v>0</v>
      </c>
      <c r="Y2098" s="116"/>
      <c r="Z2098" s="161" t="s">
        <v>2213</v>
      </c>
      <c r="AA2098" s="170" t="s">
        <v>1</v>
      </c>
      <c r="AB2098" s="135" t="s">
        <v>0</v>
      </c>
    </row>
    <row r="2099" spans="2:28" s="120" customFormat="1" ht="9" customHeight="1" collapsed="1" thickBot="1" x14ac:dyDescent="0.35">
      <c r="K2099" s="174"/>
      <c r="L2099" s="123"/>
      <c r="M2099" s="116"/>
      <c r="N2099" s="123"/>
      <c r="O2099" s="169"/>
      <c r="Q2099" s="116"/>
      <c r="R2099" s="123"/>
      <c r="S2099" s="169"/>
      <c r="U2099" s="116"/>
      <c r="V2099" s="123"/>
      <c r="W2099" s="169"/>
      <c r="Y2099" s="116"/>
      <c r="Z2099" s="123"/>
      <c r="AA2099" s="169"/>
    </row>
    <row r="2100" spans="2:28" s="117" customFormat="1" ht="18" x14ac:dyDescent="0.3">
      <c r="B2100" s="141" t="s">
        <v>2470</v>
      </c>
      <c r="C2100" s="348" t="str">
        <f>IFERROR(INDEX(DATA!$E$6:$E$457,MATCH(B2100,DATA!$D$6:$D$457,0)),"")</f>
        <v>SOLDADURA EXOTÉRMICA 90°</v>
      </c>
      <c r="D2100" s="349"/>
      <c r="E2100" s="349"/>
      <c r="F2100" s="349"/>
      <c r="G2100" s="350"/>
      <c r="H2100" s="160"/>
      <c r="I2100" s="136"/>
      <c r="J2100" s="136"/>
      <c r="K2100" s="176"/>
      <c r="L2100" s="142" t="str">
        <f>IFERROR(INDEX(DATA!$F$6:$F$457,MATCH(B2100,DATA!$D$6:$D$457,0)),"")</f>
        <v>UN</v>
      </c>
      <c r="M2100" s="116"/>
      <c r="N2100" s="138"/>
      <c r="O2100" s="171">
        <f>ROUND(SUM(O2101:O2111),0)</f>
        <v>9</v>
      </c>
      <c r="P2100" s="125"/>
      <c r="Q2100" s="116"/>
      <c r="R2100" s="166"/>
      <c r="S2100" s="171">
        <f>ROUND(SUM(S2101:S2111),0)</f>
        <v>8</v>
      </c>
      <c r="T2100" s="125"/>
      <c r="U2100" s="116"/>
      <c r="V2100" s="166"/>
      <c r="W2100" s="171">
        <f>ROUND(SUM(W2101:W2111),0)</f>
        <v>9</v>
      </c>
      <c r="X2100" s="125"/>
      <c r="Y2100" s="116"/>
      <c r="Z2100" s="166"/>
      <c r="AA2100" s="171">
        <f>ROUND(SUM(AA2101:AA2111),0)</f>
        <v>9</v>
      </c>
      <c r="AB2100" s="125"/>
    </row>
    <row r="2101" spans="2:28" s="117" customFormat="1" hidden="1" outlineLevel="1" x14ac:dyDescent="0.3">
      <c r="B2101" s="126" t="s">
        <v>18</v>
      </c>
      <c r="C2101" s="143"/>
      <c r="D2101" s="137">
        <v>1</v>
      </c>
      <c r="E2101" s="139"/>
      <c r="F2101" s="139"/>
      <c r="G2101" s="139"/>
      <c r="H2101" s="156" t="str">
        <f>IF(L2101="ML",N2101,"")</f>
        <v/>
      </c>
      <c r="I2101" s="156" t="str">
        <f>IF(L2101="M2",N2101,"")</f>
        <v/>
      </c>
      <c r="J2101" s="156" t="str">
        <f>IF(L2101="M3",N2101,"")</f>
        <v/>
      </c>
      <c r="K2101" s="177" t="str">
        <f>IF(L2101="KG",N2101,"")</f>
        <v/>
      </c>
      <c r="L2101" s="164" t="str">
        <f>L2100</f>
        <v>UN</v>
      </c>
      <c r="M2101" s="116"/>
      <c r="N2101" s="167">
        <v>9</v>
      </c>
      <c r="O2101" s="172">
        <f t="shared" ref="O2101" si="1946">IFERROR(D2101*N2101,"")</f>
        <v>9</v>
      </c>
      <c r="P2101" s="121">
        <f>IFERROR(O2101/$O$2100,"")</f>
        <v>1</v>
      </c>
      <c r="Q2101" s="116"/>
      <c r="R2101" s="167">
        <v>8</v>
      </c>
      <c r="S2101" s="172">
        <f>IFERROR(D2101*R2101,"")</f>
        <v>8</v>
      </c>
      <c r="T2101" s="121">
        <f>IFERROR(S2101/$S$2100,"")</f>
        <v>1</v>
      </c>
      <c r="U2101" s="116"/>
      <c r="V2101" s="167">
        <v>9</v>
      </c>
      <c r="W2101" s="172">
        <f>IFERROR(D2101*V2101,"")</f>
        <v>9</v>
      </c>
      <c r="X2101" s="121">
        <f>IFERROR(W2101/$W$2100,"")</f>
        <v>1</v>
      </c>
      <c r="Y2101" s="116"/>
      <c r="Z2101" s="167">
        <v>9</v>
      </c>
      <c r="AA2101" s="172">
        <f>IFERROR(D2101*Z2101,"")</f>
        <v>9</v>
      </c>
      <c r="AB2101" s="121">
        <f>IFERROR(AA2101/$AA$2100,"")</f>
        <v>1</v>
      </c>
    </row>
    <row r="2102" spans="2:28" s="117" customFormat="1" hidden="1" outlineLevel="1" x14ac:dyDescent="0.3">
      <c r="B2102" s="126" t="s">
        <v>19</v>
      </c>
      <c r="C2102" s="143"/>
      <c r="D2102" s="137"/>
      <c r="E2102" s="124"/>
      <c r="F2102" s="124"/>
      <c r="G2102" s="124"/>
      <c r="H2102" s="156" t="str">
        <f t="shared" ref="H2102:H2110" si="1947">IF(L2102="ML",N2102,"")</f>
        <v/>
      </c>
      <c r="I2102" s="156" t="str">
        <f t="shared" ref="I2102:I2110" si="1948">IF(L2102="M2",N2102,"")</f>
        <v/>
      </c>
      <c r="J2102" s="156" t="str">
        <f t="shared" ref="J2102:J2110" si="1949">IF(L2102="M3",N2102,"")</f>
        <v/>
      </c>
      <c r="K2102" s="177" t="str">
        <f t="shared" ref="K2102:K2110" si="1950">IF(L2102="KG",N2102,"")</f>
        <v/>
      </c>
      <c r="L2102" s="164" t="str">
        <f t="shared" ref="L2102:L2110" si="1951">L2101</f>
        <v>UN</v>
      </c>
      <c r="M2102" s="116"/>
      <c r="N2102" s="167"/>
      <c r="O2102" s="172">
        <f>IFERROR(D2102*N2102,"")</f>
        <v>0</v>
      </c>
      <c r="P2102" s="121">
        <f t="shared" ref="P2102:P2110" si="1952">IFERROR(O2102/$O$2100,"")</f>
        <v>0</v>
      </c>
      <c r="Q2102" s="116"/>
      <c r="R2102" s="167"/>
      <c r="S2102" s="172">
        <f t="shared" ref="S2102:S2110" si="1953">IFERROR(D2102*R2102,"")</f>
        <v>0</v>
      </c>
      <c r="T2102" s="121">
        <f t="shared" ref="T2102:T2110" si="1954">IFERROR(S2102/$S$2100,"")</f>
        <v>0</v>
      </c>
      <c r="U2102" s="116"/>
      <c r="V2102" s="167"/>
      <c r="W2102" s="172">
        <f t="shared" ref="W2102:W2110" si="1955">IFERROR(D2102*V2102,"")</f>
        <v>0</v>
      </c>
      <c r="X2102" s="121">
        <f t="shared" ref="X2102:X2110" si="1956">IFERROR(W2102/$W$2100,"")</f>
        <v>0</v>
      </c>
      <c r="Y2102" s="116"/>
      <c r="Z2102" s="167"/>
      <c r="AA2102" s="172">
        <f t="shared" ref="AA2102:AA2110" si="1957">IFERROR(D2102*Z2102,"")</f>
        <v>0</v>
      </c>
      <c r="AB2102" s="121">
        <f t="shared" ref="AB2102:AB2110" si="1958">IFERROR(AA2102/$AA$2100,"")</f>
        <v>0</v>
      </c>
    </row>
    <row r="2103" spans="2:28" s="117" customFormat="1" hidden="1" outlineLevel="1" x14ac:dyDescent="0.3">
      <c r="B2103" s="126" t="s">
        <v>20</v>
      </c>
      <c r="C2103" s="143"/>
      <c r="D2103" s="137"/>
      <c r="E2103" s="124"/>
      <c r="F2103" s="124"/>
      <c r="G2103" s="124"/>
      <c r="H2103" s="156" t="str">
        <f t="shared" si="1947"/>
        <v/>
      </c>
      <c r="I2103" s="156" t="str">
        <f t="shared" si="1948"/>
        <v/>
      </c>
      <c r="J2103" s="156" t="str">
        <f t="shared" si="1949"/>
        <v/>
      </c>
      <c r="K2103" s="177" t="str">
        <f t="shared" si="1950"/>
        <v/>
      </c>
      <c r="L2103" s="164" t="str">
        <f t="shared" si="1951"/>
        <v>UN</v>
      </c>
      <c r="M2103" s="116"/>
      <c r="N2103" s="167"/>
      <c r="O2103" s="172">
        <f t="shared" ref="O2103:O2110" si="1959">IFERROR(D2103*N2103,"")</f>
        <v>0</v>
      </c>
      <c r="P2103" s="121">
        <f t="shared" si="1952"/>
        <v>0</v>
      </c>
      <c r="Q2103" s="116"/>
      <c r="R2103" s="167"/>
      <c r="S2103" s="172">
        <f t="shared" si="1953"/>
        <v>0</v>
      </c>
      <c r="T2103" s="121">
        <f t="shared" si="1954"/>
        <v>0</v>
      </c>
      <c r="U2103" s="116"/>
      <c r="V2103" s="167"/>
      <c r="W2103" s="172">
        <f t="shared" si="1955"/>
        <v>0</v>
      </c>
      <c r="X2103" s="121">
        <f t="shared" si="1956"/>
        <v>0</v>
      </c>
      <c r="Y2103" s="116"/>
      <c r="Z2103" s="167"/>
      <c r="AA2103" s="172">
        <f t="shared" si="1957"/>
        <v>0</v>
      </c>
      <c r="AB2103" s="121">
        <f t="shared" si="1958"/>
        <v>0</v>
      </c>
    </row>
    <row r="2104" spans="2:28" s="117" customFormat="1" hidden="1" outlineLevel="1" x14ac:dyDescent="0.3">
      <c r="B2104" s="126" t="s">
        <v>21</v>
      </c>
      <c r="C2104" s="143"/>
      <c r="D2104" s="137"/>
      <c r="E2104" s="124"/>
      <c r="F2104" s="124"/>
      <c r="G2104" s="124"/>
      <c r="H2104" s="156" t="str">
        <f t="shared" si="1947"/>
        <v/>
      </c>
      <c r="I2104" s="156" t="str">
        <f t="shared" si="1948"/>
        <v/>
      </c>
      <c r="J2104" s="156" t="str">
        <f t="shared" si="1949"/>
        <v/>
      </c>
      <c r="K2104" s="177" t="str">
        <f t="shared" si="1950"/>
        <v/>
      </c>
      <c r="L2104" s="164" t="str">
        <f t="shared" si="1951"/>
        <v>UN</v>
      </c>
      <c r="M2104" s="116"/>
      <c r="N2104" s="167"/>
      <c r="O2104" s="172">
        <f t="shared" si="1959"/>
        <v>0</v>
      </c>
      <c r="P2104" s="121">
        <f t="shared" si="1952"/>
        <v>0</v>
      </c>
      <c r="Q2104" s="116"/>
      <c r="R2104" s="167"/>
      <c r="S2104" s="172">
        <f t="shared" si="1953"/>
        <v>0</v>
      </c>
      <c r="T2104" s="121">
        <f t="shared" si="1954"/>
        <v>0</v>
      </c>
      <c r="U2104" s="116"/>
      <c r="V2104" s="167"/>
      <c r="W2104" s="172">
        <f t="shared" si="1955"/>
        <v>0</v>
      </c>
      <c r="X2104" s="121">
        <f t="shared" si="1956"/>
        <v>0</v>
      </c>
      <c r="Y2104" s="116"/>
      <c r="Z2104" s="167"/>
      <c r="AA2104" s="172">
        <f t="shared" si="1957"/>
        <v>0</v>
      </c>
      <c r="AB2104" s="121">
        <f t="shared" si="1958"/>
        <v>0</v>
      </c>
    </row>
    <row r="2105" spans="2:28" s="117" customFormat="1" hidden="1" outlineLevel="1" x14ac:dyDescent="0.3">
      <c r="B2105" s="126" t="s">
        <v>22</v>
      </c>
      <c r="C2105" s="143"/>
      <c r="D2105" s="137"/>
      <c r="E2105" s="124"/>
      <c r="F2105" s="124"/>
      <c r="G2105" s="124"/>
      <c r="H2105" s="156" t="str">
        <f t="shared" si="1947"/>
        <v/>
      </c>
      <c r="I2105" s="156" t="str">
        <f t="shared" si="1948"/>
        <v/>
      </c>
      <c r="J2105" s="156" t="str">
        <f t="shared" si="1949"/>
        <v/>
      </c>
      <c r="K2105" s="177" t="str">
        <f t="shared" si="1950"/>
        <v/>
      </c>
      <c r="L2105" s="164" t="str">
        <f t="shared" si="1951"/>
        <v>UN</v>
      </c>
      <c r="M2105" s="116"/>
      <c r="N2105" s="167"/>
      <c r="O2105" s="172">
        <f t="shared" si="1959"/>
        <v>0</v>
      </c>
      <c r="P2105" s="121">
        <f t="shared" si="1952"/>
        <v>0</v>
      </c>
      <c r="Q2105" s="116"/>
      <c r="R2105" s="167"/>
      <c r="S2105" s="172">
        <f t="shared" si="1953"/>
        <v>0</v>
      </c>
      <c r="T2105" s="121">
        <f t="shared" si="1954"/>
        <v>0</v>
      </c>
      <c r="U2105" s="116"/>
      <c r="V2105" s="167"/>
      <c r="W2105" s="172">
        <f t="shared" si="1955"/>
        <v>0</v>
      </c>
      <c r="X2105" s="121">
        <f t="shared" si="1956"/>
        <v>0</v>
      </c>
      <c r="Y2105" s="116"/>
      <c r="Z2105" s="167"/>
      <c r="AA2105" s="172">
        <f t="shared" si="1957"/>
        <v>0</v>
      </c>
      <c r="AB2105" s="121">
        <f t="shared" si="1958"/>
        <v>0</v>
      </c>
    </row>
    <row r="2106" spans="2:28" s="117" customFormat="1" hidden="1" outlineLevel="1" x14ac:dyDescent="0.3">
      <c r="B2106" s="126" t="s">
        <v>23</v>
      </c>
      <c r="C2106" s="143"/>
      <c r="D2106" s="137"/>
      <c r="E2106" s="124"/>
      <c r="F2106" s="124"/>
      <c r="G2106" s="124"/>
      <c r="H2106" s="156" t="str">
        <f t="shared" si="1947"/>
        <v/>
      </c>
      <c r="I2106" s="156" t="str">
        <f t="shared" si="1948"/>
        <v/>
      </c>
      <c r="J2106" s="156" t="str">
        <f t="shared" si="1949"/>
        <v/>
      </c>
      <c r="K2106" s="177" t="str">
        <f t="shared" si="1950"/>
        <v/>
      </c>
      <c r="L2106" s="164" t="str">
        <f t="shared" si="1951"/>
        <v>UN</v>
      </c>
      <c r="M2106" s="116"/>
      <c r="N2106" s="167"/>
      <c r="O2106" s="172">
        <f t="shared" si="1959"/>
        <v>0</v>
      </c>
      <c r="P2106" s="121">
        <f t="shared" si="1952"/>
        <v>0</v>
      </c>
      <c r="Q2106" s="116"/>
      <c r="R2106" s="167"/>
      <c r="S2106" s="172">
        <f t="shared" si="1953"/>
        <v>0</v>
      </c>
      <c r="T2106" s="121">
        <f t="shared" si="1954"/>
        <v>0</v>
      </c>
      <c r="U2106" s="116"/>
      <c r="V2106" s="167"/>
      <c r="W2106" s="172">
        <f t="shared" si="1955"/>
        <v>0</v>
      </c>
      <c r="X2106" s="121">
        <f t="shared" si="1956"/>
        <v>0</v>
      </c>
      <c r="Y2106" s="116"/>
      <c r="Z2106" s="167"/>
      <c r="AA2106" s="172">
        <f t="shared" si="1957"/>
        <v>0</v>
      </c>
      <c r="AB2106" s="121">
        <f t="shared" si="1958"/>
        <v>0</v>
      </c>
    </row>
    <row r="2107" spans="2:28" s="117" customFormat="1" hidden="1" outlineLevel="1" x14ac:dyDescent="0.3">
      <c r="B2107" s="126" t="s">
        <v>24</v>
      </c>
      <c r="C2107" s="143"/>
      <c r="D2107" s="137"/>
      <c r="E2107" s="124"/>
      <c r="F2107" s="124"/>
      <c r="G2107" s="124"/>
      <c r="H2107" s="156" t="str">
        <f t="shared" si="1947"/>
        <v/>
      </c>
      <c r="I2107" s="156" t="str">
        <f t="shared" si="1948"/>
        <v/>
      </c>
      <c r="J2107" s="156" t="str">
        <f t="shared" si="1949"/>
        <v/>
      </c>
      <c r="K2107" s="177" t="str">
        <f t="shared" si="1950"/>
        <v/>
      </c>
      <c r="L2107" s="164" t="str">
        <f t="shared" si="1951"/>
        <v>UN</v>
      </c>
      <c r="M2107" s="116"/>
      <c r="N2107" s="167"/>
      <c r="O2107" s="172">
        <f t="shared" si="1959"/>
        <v>0</v>
      </c>
      <c r="P2107" s="121">
        <f t="shared" si="1952"/>
        <v>0</v>
      </c>
      <c r="Q2107" s="116"/>
      <c r="R2107" s="167"/>
      <c r="S2107" s="172">
        <f t="shared" si="1953"/>
        <v>0</v>
      </c>
      <c r="T2107" s="121">
        <f t="shared" si="1954"/>
        <v>0</v>
      </c>
      <c r="U2107" s="116"/>
      <c r="V2107" s="167"/>
      <c r="W2107" s="172">
        <f t="shared" si="1955"/>
        <v>0</v>
      </c>
      <c r="X2107" s="121">
        <f t="shared" si="1956"/>
        <v>0</v>
      </c>
      <c r="Y2107" s="116"/>
      <c r="Z2107" s="167"/>
      <c r="AA2107" s="172">
        <f t="shared" si="1957"/>
        <v>0</v>
      </c>
      <c r="AB2107" s="121">
        <f t="shared" si="1958"/>
        <v>0</v>
      </c>
    </row>
    <row r="2108" spans="2:28" s="117" customFormat="1" hidden="1" outlineLevel="1" x14ac:dyDescent="0.3">
      <c r="B2108" s="126" t="s">
        <v>25</v>
      </c>
      <c r="C2108" s="143"/>
      <c r="D2108" s="137"/>
      <c r="E2108" s="124"/>
      <c r="F2108" s="124"/>
      <c r="G2108" s="124"/>
      <c r="H2108" s="156" t="str">
        <f t="shared" si="1947"/>
        <v/>
      </c>
      <c r="I2108" s="156" t="str">
        <f t="shared" si="1948"/>
        <v/>
      </c>
      <c r="J2108" s="156" t="str">
        <f t="shared" si="1949"/>
        <v/>
      </c>
      <c r="K2108" s="177" t="str">
        <f t="shared" si="1950"/>
        <v/>
      </c>
      <c r="L2108" s="164" t="str">
        <f t="shared" si="1951"/>
        <v>UN</v>
      </c>
      <c r="M2108" s="116"/>
      <c r="N2108" s="167"/>
      <c r="O2108" s="172">
        <f t="shared" si="1959"/>
        <v>0</v>
      </c>
      <c r="P2108" s="121">
        <f t="shared" si="1952"/>
        <v>0</v>
      </c>
      <c r="Q2108" s="116"/>
      <c r="R2108" s="167"/>
      <c r="S2108" s="172">
        <f t="shared" si="1953"/>
        <v>0</v>
      </c>
      <c r="T2108" s="121">
        <f t="shared" si="1954"/>
        <v>0</v>
      </c>
      <c r="U2108" s="116"/>
      <c r="V2108" s="167"/>
      <c r="W2108" s="172">
        <f t="shared" si="1955"/>
        <v>0</v>
      </c>
      <c r="X2108" s="121">
        <f t="shared" si="1956"/>
        <v>0</v>
      </c>
      <c r="Y2108" s="116"/>
      <c r="Z2108" s="167"/>
      <c r="AA2108" s="172">
        <f t="shared" si="1957"/>
        <v>0</v>
      </c>
      <c r="AB2108" s="121">
        <f t="shared" si="1958"/>
        <v>0</v>
      </c>
    </row>
    <row r="2109" spans="2:28" s="117" customFormat="1" hidden="1" outlineLevel="1" x14ac:dyDescent="0.3">
      <c r="B2109" s="126" t="s">
        <v>26</v>
      </c>
      <c r="C2109" s="143"/>
      <c r="D2109" s="137"/>
      <c r="E2109" s="124"/>
      <c r="F2109" s="124"/>
      <c r="G2109" s="124"/>
      <c r="H2109" s="156" t="str">
        <f t="shared" si="1947"/>
        <v/>
      </c>
      <c r="I2109" s="156" t="str">
        <f t="shared" si="1948"/>
        <v/>
      </c>
      <c r="J2109" s="156" t="str">
        <f t="shared" si="1949"/>
        <v/>
      </c>
      <c r="K2109" s="177" t="str">
        <f t="shared" si="1950"/>
        <v/>
      </c>
      <c r="L2109" s="164" t="str">
        <f t="shared" si="1951"/>
        <v>UN</v>
      </c>
      <c r="M2109" s="116"/>
      <c r="N2109" s="167"/>
      <c r="O2109" s="172">
        <f t="shared" si="1959"/>
        <v>0</v>
      </c>
      <c r="P2109" s="121">
        <f t="shared" si="1952"/>
        <v>0</v>
      </c>
      <c r="Q2109" s="116"/>
      <c r="R2109" s="167"/>
      <c r="S2109" s="172">
        <f t="shared" si="1953"/>
        <v>0</v>
      </c>
      <c r="T2109" s="121">
        <f t="shared" si="1954"/>
        <v>0</v>
      </c>
      <c r="U2109" s="116"/>
      <c r="V2109" s="167"/>
      <c r="W2109" s="172">
        <f t="shared" si="1955"/>
        <v>0</v>
      </c>
      <c r="X2109" s="121">
        <f t="shared" si="1956"/>
        <v>0</v>
      </c>
      <c r="Y2109" s="116"/>
      <c r="Z2109" s="167"/>
      <c r="AA2109" s="172">
        <f t="shared" si="1957"/>
        <v>0</v>
      </c>
      <c r="AB2109" s="121">
        <f t="shared" si="1958"/>
        <v>0</v>
      </c>
    </row>
    <row r="2110" spans="2:28" s="117" customFormat="1" hidden="1" outlineLevel="1" x14ac:dyDescent="0.3">
      <c r="B2110" s="126" t="s">
        <v>27</v>
      </c>
      <c r="C2110" s="143"/>
      <c r="D2110" s="137"/>
      <c r="E2110" s="124"/>
      <c r="F2110" s="124"/>
      <c r="G2110" s="124"/>
      <c r="H2110" s="156" t="str">
        <f t="shared" si="1947"/>
        <v/>
      </c>
      <c r="I2110" s="156" t="str">
        <f t="shared" si="1948"/>
        <v/>
      </c>
      <c r="J2110" s="156" t="str">
        <f t="shared" si="1949"/>
        <v/>
      </c>
      <c r="K2110" s="177" t="str">
        <f t="shared" si="1950"/>
        <v/>
      </c>
      <c r="L2110" s="164" t="str">
        <f t="shared" si="1951"/>
        <v>UN</v>
      </c>
      <c r="M2110" s="116"/>
      <c r="N2110" s="167"/>
      <c r="O2110" s="172">
        <f t="shared" si="1959"/>
        <v>0</v>
      </c>
      <c r="P2110" s="121">
        <f t="shared" si="1952"/>
        <v>0</v>
      </c>
      <c r="Q2110" s="116"/>
      <c r="R2110" s="167"/>
      <c r="S2110" s="172">
        <f t="shared" si="1953"/>
        <v>0</v>
      </c>
      <c r="T2110" s="121">
        <f t="shared" si="1954"/>
        <v>0</v>
      </c>
      <c r="U2110" s="116"/>
      <c r="V2110" s="167"/>
      <c r="W2110" s="172">
        <f t="shared" si="1955"/>
        <v>0</v>
      </c>
      <c r="X2110" s="121">
        <f t="shared" si="1956"/>
        <v>0</v>
      </c>
      <c r="Y2110" s="116"/>
      <c r="Z2110" s="167"/>
      <c r="AA2110" s="172">
        <f t="shared" si="1957"/>
        <v>0</v>
      </c>
      <c r="AB2110" s="121">
        <f t="shared" si="1958"/>
        <v>0</v>
      </c>
    </row>
    <row r="2111" spans="2:28" s="117" customFormat="1" ht="15" hidden="1" outlineLevel="1" thickBot="1" x14ac:dyDescent="0.35">
      <c r="B2111" s="127"/>
      <c r="C2111" s="128"/>
      <c r="D2111" s="140"/>
      <c r="E2111" s="129"/>
      <c r="F2111" s="129"/>
      <c r="G2111" s="129"/>
      <c r="H2111" s="129"/>
      <c r="I2111" s="129"/>
      <c r="J2111" s="129"/>
      <c r="K2111" s="178"/>
      <c r="L2111" s="165"/>
      <c r="M2111" s="116"/>
      <c r="N2111" s="168"/>
      <c r="O2111" s="173"/>
      <c r="P2111" s="130"/>
      <c r="Q2111" s="116"/>
      <c r="R2111" s="168"/>
      <c r="S2111" s="173"/>
      <c r="T2111" s="130"/>
      <c r="U2111" s="116"/>
      <c r="V2111" s="168"/>
      <c r="W2111" s="173"/>
      <c r="X2111" s="130"/>
      <c r="Y2111" s="116"/>
      <c r="Z2111" s="168"/>
      <c r="AA2111" s="173"/>
      <c r="AB2111" s="130"/>
    </row>
    <row r="2112" spans="2:28" s="120" customFormat="1" ht="9" hidden="1" customHeight="1" outlineLevel="1" thickBot="1" x14ac:dyDescent="0.35">
      <c r="K2112" s="174"/>
      <c r="L2112" s="123"/>
      <c r="M2112" s="116"/>
      <c r="N2112" s="123"/>
      <c r="O2112" s="169"/>
      <c r="Q2112" s="116"/>
      <c r="R2112" s="123"/>
      <c r="S2112" s="169"/>
      <c r="U2112" s="116"/>
      <c r="V2112" s="123"/>
      <c r="W2112" s="169"/>
      <c r="Y2112" s="116"/>
      <c r="Z2112" s="123"/>
      <c r="AA2112" s="169"/>
    </row>
    <row r="2113" spans="2:28" s="122" customFormat="1" ht="15" hidden="1" outlineLevel="1" thickBot="1" x14ac:dyDescent="0.35">
      <c r="B2113" s="132" t="s">
        <v>8</v>
      </c>
      <c r="C2113" s="132" t="s">
        <v>9</v>
      </c>
      <c r="D2113" s="134" t="s">
        <v>12</v>
      </c>
      <c r="E2113" s="133" t="s">
        <v>14</v>
      </c>
      <c r="F2113" s="133" t="s">
        <v>15</v>
      </c>
      <c r="G2113" s="133" t="s">
        <v>16</v>
      </c>
      <c r="H2113" s="133" t="s">
        <v>2214</v>
      </c>
      <c r="I2113" s="133" t="s">
        <v>54</v>
      </c>
      <c r="J2113" s="133" t="s">
        <v>55</v>
      </c>
      <c r="K2113" s="175" t="s">
        <v>17</v>
      </c>
      <c r="L2113" s="162" t="s">
        <v>56</v>
      </c>
      <c r="M2113" s="116"/>
      <c r="N2113" s="161" t="s">
        <v>2213</v>
      </c>
      <c r="O2113" s="170" t="s">
        <v>1</v>
      </c>
      <c r="P2113" s="135" t="s">
        <v>0</v>
      </c>
      <c r="Q2113" s="116"/>
      <c r="R2113" s="161" t="s">
        <v>2213</v>
      </c>
      <c r="S2113" s="170" t="s">
        <v>1</v>
      </c>
      <c r="T2113" s="135" t="s">
        <v>0</v>
      </c>
      <c r="U2113" s="116"/>
      <c r="V2113" s="161" t="s">
        <v>2213</v>
      </c>
      <c r="W2113" s="170" t="s">
        <v>1</v>
      </c>
      <c r="X2113" s="135" t="s">
        <v>0</v>
      </c>
      <c r="Y2113" s="116"/>
      <c r="Z2113" s="161" t="s">
        <v>2213</v>
      </c>
      <c r="AA2113" s="170" t="s">
        <v>1</v>
      </c>
      <c r="AB2113" s="135" t="s">
        <v>0</v>
      </c>
    </row>
    <row r="2114" spans="2:28" s="120" customFormat="1" ht="9" customHeight="1" collapsed="1" thickBot="1" x14ac:dyDescent="0.35">
      <c r="K2114" s="174"/>
      <c r="L2114" s="123"/>
      <c r="M2114" s="116"/>
      <c r="N2114" s="123"/>
      <c r="O2114" s="169"/>
      <c r="Q2114" s="116"/>
      <c r="R2114" s="123"/>
      <c r="S2114" s="169"/>
      <c r="U2114" s="116"/>
      <c r="V2114" s="123"/>
      <c r="W2114" s="169"/>
      <c r="Y2114" s="116"/>
      <c r="Z2114" s="123"/>
      <c r="AA2114" s="169"/>
    </row>
    <row r="2115" spans="2:28" s="117" customFormat="1" ht="18" x14ac:dyDescent="0.3">
      <c r="B2115" s="141" t="s">
        <v>2471</v>
      </c>
      <c r="C2115" s="348" t="str">
        <f>IFERROR(INDEX(DATA!$E$6:$E$457,MATCH(B2115,DATA!$D$6:$D$457,0)),"")</f>
        <v>SOLDADURA EXOTÉRMICA 115°</v>
      </c>
      <c r="D2115" s="349"/>
      <c r="E2115" s="349"/>
      <c r="F2115" s="349"/>
      <c r="G2115" s="350"/>
      <c r="H2115" s="160"/>
      <c r="I2115" s="136"/>
      <c r="J2115" s="136"/>
      <c r="K2115" s="176"/>
      <c r="L2115" s="142" t="str">
        <f>IFERROR(INDEX(DATA!$F$6:$F$457,MATCH(B2115,DATA!$D$6:$D$457,0)),"")</f>
        <v>UN</v>
      </c>
      <c r="M2115" s="116"/>
      <c r="N2115" s="138"/>
      <c r="O2115" s="171">
        <f>ROUND(SUM(O2116:O2126),0)</f>
        <v>48</v>
      </c>
      <c r="P2115" s="125"/>
      <c r="Q2115" s="116"/>
      <c r="R2115" s="166"/>
      <c r="S2115" s="171">
        <f>ROUND(SUM(S2116:S2126),0)</f>
        <v>39</v>
      </c>
      <c r="T2115" s="125"/>
      <c r="U2115" s="116"/>
      <c r="V2115" s="166"/>
      <c r="W2115" s="171">
        <f>ROUND(SUM(W2116:W2126),0)</f>
        <v>46</v>
      </c>
      <c r="X2115" s="125"/>
      <c r="Y2115" s="116"/>
      <c r="Z2115" s="166"/>
      <c r="AA2115" s="171">
        <f>ROUND(SUM(AA2116:AA2126),0)</f>
        <v>45</v>
      </c>
      <c r="AB2115" s="125"/>
    </row>
    <row r="2116" spans="2:28" s="117" customFormat="1" hidden="1" outlineLevel="1" x14ac:dyDescent="0.3">
      <c r="B2116" s="126" t="s">
        <v>18</v>
      </c>
      <c r="C2116" s="143"/>
      <c r="D2116" s="137">
        <v>1</v>
      </c>
      <c r="E2116" s="139"/>
      <c r="F2116" s="139"/>
      <c r="G2116" s="139"/>
      <c r="H2116" s="156" t="str">
        <f>IF(L2116="ML",N2116,"")</f>
        <v/>
      </c>
      <c r="I2116" s="156" t="str">
        <f>IF(L2116="M2",N2116,"")</f>
        <v/>
      </c>
      <c r="J2116" s="156" t="str">
        <f>IF(L2116="M3",N2116,"")</f>
        <v/>
      </c>
      <c r="K2116" s="177" t="str">
        <f>IF(L2116="KG",N2116,"")</f>
        <v/>
      </c>
      <c r="L2116" s="164" t="str">
        <f>L2115</f>
        <v>UN</v>
      </c>
      <c r="M2116" s="116"/>
      <c r="N2116" s="167">
        <v>48</v>
      </c>
      <c r="O2116" s="172">
        <f t="shared" ref="O2116" si="1960">IFERROR(D2116*N2116,"")</f>
        <v>48</v>
      </c>
      <c r="P2116" s="121">
        <f>IFERROR(O2116/$O$2115,"")</f>
        <v>1</v>
      </c>
      <c r="Q2116" s="116"/>
      <c r="R2116" s="167">
        <v>39</v>
      </c>
      <c r="S2116" s="172">
        <f>IFERROR(D2116*R2116,"")</f>
        <v>39</v>
      </c>
      <c r="T2116" s="121">
        <f>IFERROR(S2116/$S$2115,"")</f>
        <v>1</v>
      </c>
      <c r="U2116" s="116"/>
      <c r="V2116" s="167">
        <v>46</v>
      </c>
      <c r="W2116" s="172">
        <f>IFERROR(D2116*V2116,"")</f>
        <v>46</v>
      </c>
      <c r="X2116" s="121">
        <f>IFERROR(W2116/$W$2115,"")</f>
        <v>1</v>
      </c>
      <c r="Y2116" s="116"/>
      <c r="Z2116" s="167">
        <v>45</v>
      </c>
      <c r="AA2116" s="172">
        <f>IFERROR(D2116*Z2116,"")</f>
        <v>45</v>
      </c>
      <c r="AB2116" s="121">
        <f>IFERROR(AA2116/$AA$2115,"")</f>
        <v>1</v>
      </c>
    </row>
    <row r="2117" spans="2:28" s="117" customFormat="1" hidden="1" outlineLevel="1" x14ac:dyDescent="0.3">
      <c r="B2117" s="126" t="s">
        <v>19</v>
      </c>
      <c r="C2117" s="143"/>
      <c r="D2117" s="137"/>
      <c r="E2117" s="124"/>
      <c r="F2117" s="124"/>
      <c r="G2117" s="124"/>
      <c r="H2117" s="156" t="str">
        <f t="shared" ref="H2117:H2125" si="1961">IF(L2117="ML",N2117,"")</f>
        <v/>
      </c>
      <c r="I2117" s="156" t="str">
        <f t="shared" ref="I2117:I2125" si="1962">IF(L2117="M2",N2117,"")</f>
        <v/>
      </c>
      <c r="J2117" s="156" t="str">
        <f t="shared" ref="J2117:J2125" si="1963">IF(L2117="M3",N2117,"")</f>
        <v/>
      </c>
      <c r="K2117" s="177" t="str">
        <f t="shared" ref="K2117:K2125" si="1964">IF(L2117="KG",N2117,"")</f>
        <v/>
      </c>
      <c r="L2117" s="164" t="str">
        <f t="shared" ref="L2117:L2125" si="1965">L2116</f>
        <v>UN</v>
      </c>
      <c r="M2117" s="116"/>
      <c r="N2117" s="167"/>
      <c r="O2117" s="172">
        <f>IFERROR(D2117*N2117,"")</f>
        <v>0</v>
      </c>
      <c r="P2117" s="121">
        <f t="shared" ref="P2117:P2125" si="1966">IFERROR(O2117/$O$2115,"")</f>
        <v>0</v>
      </c>
      <c r="Q2117" s="116"/>
      <c r="R2117" s="167"/>
      <c r="S2117" s="172">
        <f t="shared" ref="S2117:S2125" si="1967">IFERROR(D2117*R2117,"")</f>
        <v>0</v>
      </c>
      <c r="T2117" s="121">
        <f t="shared" ref="T2117:T2125" si="1968">IFERROR(S2117/$S$2115,"")</f>
        <v>0</v>
      </c>
      <c r="U2117" s="116"/>
      <c r="V2117" s="167"/>
      <c r="W2117" s="172">
        <f t="shared" ref="W2117:W2125" si="1969">IFERROR(D2117*V2117,"")</f>
        <v>0</v>
      </c>
      <c r="X2117" s="121">
        <f t="shared" ref="X2117:X2125" si="1970">IFERROR(W2117/$W$2115,"")</f>
        <v>0</v>
      </c>
      <c r="Y2117" s="116"/>
      <c r="Z2117" s="167"/>
      <c r="AA2117" s="172">
        <f t="shared" ref="AA2117:AA2125" si="1971">IFERROR(D2117*Z2117,"")</f>
        <v>0</v>
      </c>
      <c r="AB2117" s="121">
        <f t="shared" ref="AB2117:AB2125" si="1972">IFERROR(AA2117/$AA$2115,"")</f>
        <v>0</v>
      </c>
    </row>
    <row r="2118" spans="2:28" s="117" customFormat="1" hidden="1" outlineLevel="1" x14ac:dyDescent="0.3">
      <c r="B2118" s="126" t="s">
        <v>20</v>
      </c>
      <c r="C2118" s="143"/>
      <c r="D2118" s="137"/>
      <c r="E2118" s="124"/>
      <c r="F2118" s="124"/>
      <c r="G2118" s="124"/>
      <c r="H2118" s="156" t="str">
        <f t="shared" si="1961"/>
        <v/>
      </c>
      <c r="I2118" s="156" t="str">
        <f t="shared" si="1962"/>
        <v/>
      </c>
      <c r="J2118" s="156" t="str">
        <f t="shared" si="1963"/>
        <v/>
      </c>
      <c r="K2118" s="177" t="str">
        <f t="shared" si="1964"/>
        <v/>
      </c>
      <c r="L2118" s="164" t="str">
        <f t="shared" si="1965"/>
        <v>UN</v>
      </c>
      <c r="M2118" s="116"/>
      <c r="N2118" s="167"/>
      <c r="O2118" s="172">
        <f t="shared" ref="O2118:O2125" si="1973">IFERROR(D2118*N2118,"")</f>
        <v>0</v>
      </c>
      <c r="P2118" s="121">
        <f t="shared" si="1966"/>
        <v>0</v>
      </c>
      <c r="Q2118" s="116"/>
      <c r="R2118" s="167"/>
      <c r="S2118" s="172">
        <f t="shared" si="1967"/>
        <v>0</v>
      </c>
      <c r="T2118" s="121">
        <f t="shared" si="1968"/>
        <v>0</v>
      </c>
      <c r="U2118" s="116"/>
      <c r="V2118" s="167"/>
      <c r="W2118" s="172">
        <f t="shared" si="1969"/>
        <v>0</v>
      </c>
      <c r="X2118" s="121">
        <f t="shared" si="1970"/>
        <v>0</v>
      </c>
      <c r="Y2118" s="116"/>
      <c r="Z2118" s="167"/>
      <c r="AA2118" s="172">
        <f t="shared" si="1971"/>
        <v>0</v>
      </c>
      <c r="AB2118" s="121">
        <f t="shared" si="1972"/>
        <v>0</v>
      </c>
    </row>
    <row r="2119" spans="2:28" s="117" customFormat="1" hidden="1" outlineLevel="1" x14ac:dyDescent="0.3">
      <c r="B2119" s="126" t="s">
        <v>21</v>
      </c>
      <c r="C2119" s="143"/>
      <c r="D2119" s="137"/>
      <c r="E2119" s="124"/>
      <c r="F2119" s="124"/>
      <c r="G2119" s="124"/>
      <c r="H2119" s="156" t="str">
        <f t="shared" si="1961"/>
        <v/>
      </c>
      <c r="I2119" s="156" t="str">
        <f t="shared" si="1962"/>
        <v/>
      </c>
      <c r="J2119" s="156" t="str">
        <f t="shared" si="1963"/>
        <v/>
      </c>
      <c r="K2119" s="177" t="str">
        <f t="shared" si="1964"/>
        <v/>
      </c>
      <c r="L2119" s="164" t="str">
        <f t="shared" si="1965"/>
        <v>UN</v>
      </c>
      <c r="M2119" s="116"/>
      <c r="N2119" s="167"/>
      <c r="O2119" s="172">
        <f t="shared" si="1973"/>
        <v>0</v>
      </c>
      <c r="P2119" s="121">
        <f t="shared" si="1966"/>
        <v>0</v>
      </c>
      <c r="Q2119" s="116"/>
      <c r="R2119" s="167"/>
      <c r="S2119" s="172">
        <f t="shared" si="1967"/>
        <v>0</v>
      </c>
      <c r="T2119" s="121">
        <f t="shared" si="1968"/>
        <v>0</v>
      </c>
      <c r="U2119" s="116"/>
      <c r="V2119" s="167"/>
      <c r="W2119" s="172">
        <f t="shared" si="1969"/>
        <v>0</v>
      </c>
      <c r="X2119" s="121">
        <f t="shared" si="1970"/>
        <v>0</v>
      </c>
      <c r="Y2119" s="116"/>
      <c r="Z2119" s="167"/>
      <c r="AA2119" s="172">
        <f t="shared" si="1971"/>
        <v>0</v>
      </c>
      <c r="AB2119" s="121">
        <f t="shared" si="1972"/>
        <v>0</v>
      </c>
    </row>
    <row r="2120" spans="2:28" s="117" customFormat="1" hidden="1" outlineLevel="1" x14ac:dyDescent="0.3">
      <c r="B2120" s="126" t="s">
        <v>22</v>
      </c>
      <c r="C2120" s="143"/>
      <c r="D2120" s="137"/>
      <c r="E2120" s="124"/>
      <c r="F2120" s="124"/>
      <c r="G2120" s="124"/>
      <c r="H2120" s="156" t="str">
        <f t="shared" si="1961"/>
        <v/>
      </c>
      <c r="I2120" s="156" t="str">
        <f t="shared" si="1962"/>
        <v/>
      </c>
      <c r="J2120" s="156" t="str">
        <f t="shared" si="1963"/>
        <v/>
      </c>
      <c r="K2120" s="177" t="str">
        <f t="shared" si="1964"/>
        <v/>
      </c>
      <c r="L2120" s="164" t="str">
        <f t="shared" si="1965"/>
        <v>UN</v>
      </c>
      <c r="M2120" s="116"/>
      <c r="N2120" s="167"/>
      <c r="O2120" s="172">
        <f t="shared" si="1973"/>
        <v>0</v>
      </c>
      <c r="P2120" s="121">
        <f t="shared" si="1966"/>
        <v>0</v>
      </c>
      <c r="Q2120" s="116"/>
      <c r="R2120" s="167"/>
      <c r="S2120" s="172">
        <f t="shared" si="1967"/>
        <v>0</v>
      </c>
      <c r="T2120" s="121">
        <f t="shared" si="1968"/>
        <v>0</v>
      </c>
      <c r="U2120" s="116"/>
      <c r="V2120" s="167"/>
      <c r="W2120" s="172">
        <f t="shared" si="1969"/>
        <v>0</v>
      </c>
      <c r="X2120" s="121">
        <f t="shared" si="1970"/>
        <v>0</v>
      </c>
      <c r="Y2120" s="116"/>
      <c r="Z2120" s="167"/>
      <c r="AA2120" s="172">
        <f t="shared" si="1971"/>
        <v>0</v>
      </c>
      <c r="AB2120" s="121">
        <f t="shared" si="1972"/>
        <v>0</v>
      </c>
    </row>
    <row r="2121" spans="2:28" s="117" customFormat="1" hidden="1" outlineLevel="1" x14ac:dyDescent="0.3">
      <c r="B2121" s="126" t="s">
        <v>23</v>
      </c>
      <c r="C2121" s="143"/>
      <c r="D2121" s="137"/>
      <c r="E2121" s="124"/>
      <c r="F2121" s="124"/>
      <c r="G2121" s="124"/>
      <c r="H2121" s="156" t="str">
        <f t="shared" si="1961"/>
        <v/>
      </c>
      <c r="I2121" s="156" t="str">
        <f t="shared" si="1962"/>
        <v/>
      </c>
      <c r="J2121" s="156" t="str">
        <f t="shared" si="1963"/>
        <v/>
      </c>
      <c r="K2121" s="177" t="str">
        <f t="shared" si="1964"/>
        <v/>
      </c>
      <c r="L2121" s="164" t="str">
        <f t="shared" si="1965"/>
        <v>UN</v>
      </c>
      <c r="M2121" s="116"/>
      <c r="N2121" s="167"/>
      <c r="O2121" s="172">
        <f t="shared" si="1973"/>
        <v>0</v>
      </c>
      <c r="P2121" s="121">
        <f t="shared" si="1966"/>
        <v>0</v>
      </c>
      <c r="Q2121" s="116"/>
      <c r="R2121" s="167"/>
      <c r="S2121" s="172">
        <f t="shared" si="1967"/>
        <v>0</v>
      </c>
      <c r="T2121" s="121">
        <f t="shared" si="1968"/>
        <v>0</v>
      </c>
      <c r="U2121" s="116"/>
      <c r="V2121" s="167"/>
      <c r="W2121" s="172">
        <f t="shared" si="1969"/>
        <v>0</v>
      </c>
      <c r="X2121" s="121">
        <f t="shared" si="1970"/>
        <v>0</v>
      </c>
      <c r="Y2121" s="116"/>
      <c r="Z2121" s="167"/>
      <c r="AA2121" s="172">
        <f t="shared" si="1971"/>
        <v>0</v>
      </c>
      <c r="AB2121" s="121">
        <f t="shared" si="1972"/>
        <v>0</v>
      </c>
    </row>
    <row r="2122" spans="2:28" s="117" customFormat="1" hidden="1" outlineLevel="1" x14ac:dyDescent="0.3">
      <c r="B2122" s="126" t="s">
        <v>24</v>
      </c>
      <c r="C2122" s="143"/>
      <c r="D2122" s="137"/>
      <c r="E2122" s="124"/>
      <c r="F2122" s="124"/>
      <c r="G2122" s="124"/>
      <c r="H2122" s="156" t="str">
        <f t="shared" si="1961"/>
        <v/>
      </c>
      <c r="I2122" s="156" t="str">
        <f t="shared" si="1962"/>
        <v/>
      </c>
      <c r="J2122" s="156" t="str">
        <f t="shared" si="1963"/>
        <v/>
      </c>
      <c r="K2122" s="177" t="str">
        <f t="shared" si="1964"/>
        <v/>
      </c>
      <c r="L2122" s="164" t="str">
        <f t="shared" si="1965"/>
        <v>UN</v>
      </c>
      <c r="M2122" s="116"/>
      <c r="N2122" s="167"/>
      <c r="O2122" s="172">
        <f t="shared" si="1973"/>
        <v>0</v>
      </c>
      <c r="P2122" s="121">
        <f t="shared" si="1966"/>
        <v>0</v>
      </c>
      <c r="Q2122" s="116"/>
      <c r="R2122" s="167"/>
      <c r="S2122" s="172">
        <f t="shared" si="1967"/>
        <v>0</v>
      </c>
      <c r="T2122" s="121">
        <f t="shared" si="1968"/>
        <v>0</v>
      </c>
      <c r="U2122" s="116"/>
      <c r="V2122" s="167"/>
      <c r="W2122" s="172">
        <f t="shared" si="1969"/>
        <v>0</v>
      </c>
      <c r="X2122" s="121">
        <f t="shared" si="1970"/>
        <v>0</v>
      </c>
      <c r="Y2122" s="116"/>
      <c r="Z2122" s="167"/>
      <c r="AA2122" s="172">
        <f t="shared" si="1971"/>
        <v>0</v>
      </c>
      <c r="AB2122" s="121">
        <f t="shared" si="1972"/>
        <v>0</v>
      </c>
    </row>
    <row r="2123" spans="2:28" s="117" customFormat="1" hidden="1" outlineLevel="1" x14ac:dyDescent="0.3">
      <c r="B2123" s="126" t="s">
        <v>25</v>
      </c>
      <c r="C2123" s="143"/>
      <c r="D2123" s="137"/>
      <c r="E2123" s="124"/>
      <c r="F2123" s="124"/>
      <c r="G2123" s="124"/>
      <c r="H2123" s="156" t="str">
        <f t="shared" si="1961"/>
        <v/>
      </c>
      <c r="I2123" s="156" t="str">
        <f t="shared" si="1962"/>
        <v/>
      </c>
      <c r="J2123" s="156" t="str">
        <f t="shared" si="1963"/>
        <v/>
      </c>
      <c r="K2123" s="177" t="str">
        <f t="shared" si="1964"/>
        <v/>
      </c>
      <c r="L2123" s="164" t="str">
        <f t="shared" si="1965"/>
        <v>UN</v>
      </c>
      <c r="M2123" s="116"/>
      <c r="N2123" s="167"/>
      <c r="O2123" s="172">
        <f t="shared" si="1973"/>
        <v>0</v>
      </c>
      <c r="P2123" s="121">
        <f t="shared" si="1966"/>
        <v>0</v>
      </c>
      <c r="Q2123" s="116"/>
      <c r="R2123" s="167"/>
      <c r="S2123" s="172">
        <f t="shared" si="1967"/>
        <v>0</v>
      </c>
      <c r="T2123" s="121">
        <f t="shared" si="1968"/>
        <v>0</v>
      </c>
      <c r="U2123" s="116"/>
      <c r="V2123" s="167"/>
      <c r="W2123" s="172">
        <f t="shared" si="1969"/>
        <v>0</v>
      </c>
      <c r="X2123" s="121">
        <f t="shared" si="1970"/>
        <v>0</v>
      </c>
      <c r="Y2123" s="116"/>
      <c r="Z2123" s="167"/>
      <c r="AA2123" s="172">
        <f t="shared" si="1971"/>
        <v>0</v>
      </c>
      <c r="AB2123" s="121">
        <f t="shared" si="1972"/>
        <v>0</v>
      </c>
    </row>
    <row r="2124" spans="2:28" s="117" customFormat="1" hidden="1" outlineLevel="1" x14ac:dyDescent="0.3">
      <c r="B2124" s="126" t="s">
        <v>26</v>
      </c>
      <c r="C2124" s="143"/>
      <c r="D2124" s="137"/>
      <c r="E2124" s="124"/>
      <c r="F2124" s="124"/>
      <c r="G2124" s="124"/>
      <c r="H2124" s="156" t="str">
        <f t="shared" si="1961"/>
        <v/>
      </c>
      <c r="I2124" s="156" t="str">
        <f t="shared" si="1962"/>
        <v/>
      </c>
      <c r="J2124" s="156" t="str">
        <f t="shared" si="1963"/>
        <v/>
      </c>
      <c r="K2124" s="177" t="str">
        <f t="shared" si="1964"/>
        <v/>
      </c>
      <c r="L2124" s="164" t="str">
        <f t="shared" si="1965"/>
        <v>UN</v>
      </c>
      <c r="M2124" s="116"/>
      <c r="N2124" s="167"/>
      <c r="O2124" s="172">
        <f t="shared" si="1973"/>
        <v>0</v>
      </c>
      <c r="P2124" s="121">
        <f t="shared" si="1966"/>
        <v>0</v>
      </c>
      <c r="Q2124" s="116"/>
      <c r="R2124" s="167"/>
      <c r="S2124" s="172">
        <f t="shared" si="1967"/>
        <v>0</v>
      </c>
      <c r="T2124" s="121">
        <f t="shared" si="1968"/>
        <v>0</v>
      </c>
      <c r="U2124" s="116"/>
      <c r="V2124" s="167"/>
      <c r="W2124" s="172">
        <f t="shared" si="1969"/>
        <v>0</v>
      </c>
      <c r="X2124" s="121">
        <f t="shared" si="1970"/>
        <v>0</v>
      </c>
      <c r="Y2124" s="116"/>
      <c r="Z2124" s="167"/>
      <c r="AA2124" s="172">
        <f t="shared" si="1971"/>
        <v>0</v>
      </c>
      <c r="AB2124" s="121">
        <f t="shared" si="1972"/>
        <v>0</v>
      </c>
    </row>
    <row r="2125" spans="2:28" s="117" customFormat="1" hidden="1" outlineLevel="1" x14ac:dyDescent="0.3">
      <c r="B2125" s="126" t="s">
        <v>27</v>
      </c>
      <c r="C2125" s="143"/>
      <c r="D2125" s="137"/>
      <c r="E2125" s="124"/>
      <c r="F2125" s="124"/>
      <c r="G2125" s="124"/>
      <c r="H2125" s="156" t="str">
        <f t="shared" si="1961"/>
        <v/>
      </c>
      <c r="I2125" s="156" t="str">
        <f t="shared" si="1962"/>
        <v/>
      </c>
      <c r="J2125" s="156" t="str">
        <f t="shared" si="1963"/>
        <v/>
      </c>
      <c r="K2125" s="177" t="str">
        <f t="shared" si="1964"/>
        <v/>
      </c>
      <c r="L2125" s="164" t="str">
        <f t="shared" si="1965"/>
        <v>UN</v>
      </c>
      <c r="M2125" s="116"/>
      <c r="N2125" s="167"/>
      <c r="O2125" s="172">
        <f t="shared" si="1973"/>
        <v>0</v>
      </c>
      <c r="P2125" s="121">
        <f t="shared" si="1966"/>
        <v>0</v>
      </c>
      <c r="Q2125" s="116"/>
      <c r="R2125" s="167"/>
      <c r="S2125" s="172">
        <f t="shared" si="1967"/>
        <v>0</v>
      </c>
      <c r="T2125" s="121">
        <f t="shared" si="1968"/>
        <v>0</v>
      </c>
      <c r="U2125" s="116"/>
      <c r="V2125" s="167"/>
      <c r="W2125" s="172">
        <f t="shared" si="1969"/>
        <v>0</v>
      </c>
      <c r="X2125" s="121">
        <f t="shared" si="1970"/>
        <v>0</v>
      </c>
      <c r="Y2125" s="116"/>
      <c r="Z2125" s="167"/>
      <c r="AA2125" s="172">
        <f t="shared" si="1971"/>
        <v>0</v>
      </c>
      <c r="AB2125" s="121">
        <f t="shared" si="1972"/>
        <v>0</v>
      </c>
    </row>
    <row r="2126" spans="2:28" s="117" customFormat="1" ht="15" hidden="1" outlineLevel="1" thickBot="1" x14ac:dyDescent="0.35">
      <c r="B2126" s="127"/>
      <c r="C2126" s="128"/>
      <c r="D2126" s="140"/>
      <c r="E2126" s="129"/>
      <c r="F2126" s="129"/>
      <c r="G2126" s="129"/>
      <c r="H2126" s="129"/>
      <c r="I2126" s="129"/>
      <c r="J2126" s="129"/>
      <c r="K2126" s="178"/>
      <c r="L2126" s="165"/>
      <c r="M2126" s="116"/>
      <c r="N2126" s="168"/>
      <c r="O2126" s="173"/>
      <c r="P2126" s="130"/>
      <c r="Q2126" s="116"/>
      <c r="R2126" s="168"/>
      <c r="S2126" s="173"/>
      <c r="T2126" s="130"/>
      <c r="U2126" s="116"/>
      <c r="V2126" s="168"/>
      <c r="W2126" s="173"/>
      <c r="X2126" s="130"/>
      <c r="Y2126" s="116"/>
      <c r="Z2126" s="168"/>
      <c r="AA2126" s="173"/>
      <c r="AB2126" s="130"/>
    </row>
    <row r="2127" spans="2:28" s="120" customFormat="1" ht="9" hidden="1" customHeight="1" outlineLevel="1" thickBot="1" x14ac:dyDescent="0.35">
      <c r="K2127" s="174"/>
      <c r="L2127" s="123"/>
      <c r="M2127" s="116"/>
      <c r="N2127" s="123"/>
      <c r="O2127" s="169"/>
      <c r="Q2127" s="116"/>
      <c r="R2127" s="123"/>
      <c r="S2127" s="169"/>
      <c r="U2127" s="116"/>
      <c r="V2127" s="123"/>
      <c r="W2127" s="169"/>
      <c r="Y2127" s="116"/>
      <c r="Z2127" s="123"/>
      <c r="AA2127" s="169"/>
    </row>
    <row r="2128" spans="2:28" s="122" customFormat="1" ht="15" hidden="1" outlineLevel="1" thickBot="1" x14ac:dyDescent="0.35">
      <c r="B2128" s="132" t="s">
        <v>8</v>
      </c>
      <c r="C2128" s="132" t="s">
        <v>9</v>
      </c>
      <c r="D2128" s="134" t="s">
        <v>12</v>
      </c>
      <c r="E2128" s="133" t="s">
        <v>14</v>
      </c>
      <c r="F2128" s="133" t="s">
        <v>15</v>
      </c>
      <c r="G2128" s="133" t="s">
        <v>16</v>
      </c>
      <c r="H2128" s="133" t="s">
        <v>2214</v>
      </c>
      <c r="I2128" s="133" t="s">
        <v>54</v>
      </c>
      <c r="J2128" s="133" t="s">
        <v>55</v>
      </c>
      <c r="K2128" s="175" t="s">
        <v>17</v>
      </c>
      <c r="L2128" s="162" t="s">
        <v>56</v>
      </c>
      <c r="M2128" s="116"/>
      <c r="N2128" s="161" t="s">
        <v>2213</v>
      </c>
      <c r="O2128" s="170" t="s">
        <v>1</v>
      </c>
      <c r="P2128" s="135" t="s">
        <v>0</v>
      </c>
      <c r="Q2128" s="116"/>
      <c r="R2128" s="161" t="s">
        <v>2213</v>
      </c>
      <c r="S2128" s="170" t="s">
        <v>1</v>
      </c>
      <c r="T2128" s="135" t="s">
        <v>0</v>
      </c>
      <c r="U2128" s="116"/>
      <c r="V2128" s="161" t="s">
        <v>2213</v>
      </c>
      <c r="W2128" s="170" t="s">
        <v>1</v>
      </c>
      <c r="X2128" s="135" t="s">
        <v>0</v>
      </c>
      <c r="Y2128" s="116"/>
      <c r="Z2128" s="161" t="s">
        <v>2213</v>
      </c>
      <c r="AA2128" s="170" t="s">
        <v>1</v>
      </c>
      <c r="AB2128" s="135" t="s">
        <v>0</v>
      </c>
    </row>
    <row r="2129" spans="2:28" s="120" customFormat="1" ht="9" customHeight="1" collapsed="1" thickBot="1" x14ac:dyDescent="0.35">
      <c r="K2129" s="174"/>
      <c r="L2129" s="123"/>
      <c r="M2129" s="116"/>
      <c r="N2129" s="123"/>
      <c r="O2129" s="169"/>
      <c r="Q2129" s="116"/>
      <c r="R2129" s="123"/>
      <c r="S2129" s="169"/>
      <c r="U2129" s="116"/>
      <c r="V2129" s="123"/>
      <c r="W2129" s="169"/>
      <c r="Y2129" s="116"/>
      <c r="Z2129" s="123"/>
      <c r="AA2129" s="169"/>
    </row>
    <row r="2130" spans="2:28" s="117" customFormat="1" ht="18" x14ac:dyDescent="0.3">
      <c r="B2130" s="141" t="s">
        <v>2472</v>
      </c>
      <c r="C2130" s="348" t="str">
        <f>IFERROR(INDEX(DATA!$E$6:$E$457,MATCH(B2130,DATA!$D$6:$D$457,0)),"")</f>
        <v>SOLDADURA EXOTÉRMICA 150°</v>
      </c>
      <c r="D2130" s="349"/>
      <c r="E2130" s="349"/>
      <c r="F2130" s="349"/>
      <c r="G2130" s="350"/>
      <c r="H2130" s="160"/>
      <c r="I2130" s="136"/>
      <c r="J2130" s="136"/>
      <c r="K2130" s="176"/>
      <c r="L2130" s="142" t="str">
        <f>IFERROR(INDEX(DATA!$F$6:$F$457,MATCH(B2130,DATA!$D$6:$D$457,0)),"")</f>
        <v>UN</v>
      </c>
      <c r="M2130" s="116"/>
      <c r="N2130" s="138"/>
      <c r="O2130" s="171">
        <f>ROUND(SUM(O2131:O2141),0)</f>
        <v>8</v>
      </c>
      <c r="P2130" s="125"/>
      <c r="Q2130" s="116"/>
      <c r="R2130" s="166"/>
      <c r="S2130" s="171">
        <f>ROUND(SUM(S2131:S2141),0)</f>
        <v>6</v>
      </c>
      <c r="T2130" s="125"/>
      <c r="U2130" s="116"/>
      <c r="V2130" s="166"/>
      <c r="W2130" s="171">
        <f>ROUND(SUM(W2131:W2141),0)</f>
        <v>7</v>
      </c>
      <c r="X2130" s="125"/>
      <c r="Y2130" s="116"/>
      <c r="Z2130" s="166"/>
      <c r="AA2130" s="171">
        <f>ROUND(SUM(AA2131:AA2141),0)</f>
        <v>7</v>
      </c>
      <c r="AB2130" s="125"/>
    </row>
    <row r="2131" spans="2:28" s="117" customFormat="1" hidden="1" outlineLevel="1" x14ac:dyDescent="0.3">
      <c r="B2131" s="126" t="s">
        <v>18</v>
      </c>
      <c r="C2131" s="143"/>
      <c r="D2131" s="137">
        <v>1</v>
      </c>
      <c r="E2131" s="139"/>
      <c r="F2131" s="139"/>
      <c r="G2131" s="139"/>
      <c r="H2131" s="156" t="str">
        <f>IF(L2131="ML",N2131,"")</f>
        <v/>
      </c>
      <c r="I2131" s="156" t="str">
        <f>IF(L2131="M2",N2131,"")</f>
        <v/>
      </c>
      <c r="J2131" s="156" t="str">
        <f>IF(L2131="M3",N2131,"")</f>
        <v/>
      </c>
      <c r="K2131" s="177" t="str">
        <f>IF(L2131="KG",N2131,"")</f>
        <v/>
      </c>
      <c r="L2131" s="164" t="str">
        <f>L2130</f>
        <v>UN</v>
      </c>
      <c r="M2131" s="116"/>
      <c r="N2131" s="167">
        <v>8</v>
      </c>
      <c r="O2131" s="172">
        <f t="shared" ref="O2131" si="1974">IFERROR(D2131*N2131,"")</f>
        <v>8</v>
      </c>
      <c r="P2131" s="121">
        <f>IFERROR(O2131/$O$2130,"")</f>
        <v>1</v>
      </c>
      <c r="Q2131" s="116"/>
      <c r="R2131" s="167">
        <v>6</v>
      </c>
      <c r="S2131" s="172">
        <f>IFERROR(D2131*R2131,"")</f>
        <v>6</v>
      </c>
      <c r="T2131" s="121">
        <f>IFERROR(S2131/$S$2130,"")</f>
        <v>1</v>
      </c>
      <c r="U2131" s="116"/>
      <c r="V2131" s="167">
        <v>7</v>
      </c>
      <c r="W2131" s="172">
        <f>IFERROR(D2131*V2131,"")</f>
        <v>7</v>
      </c>
      <c r="X2131" s="121">
        <f>IFERROR(W2131/$W$2130,"")</f>
        <v>1</v>
      </c>
      <c r="Y2131" s="116"/>
      <c r="Z2131" s="167">
        <v>7</v>
      </c>
      <c r="AA2131" s="172">
        <f>IFERROR(D2131*Z2131,"")</f>
        <v>7</v>
      </c>
      <c r="AB2131" s="121">
        <f>IFERROR(AA2131/$AA$2130,"")</f>
        <v>1</v>
      </c>
    </row>
    <row r="2132" spans="2:28" s="117" customFormat="1" hidden="1" outlineLevel="1" x14ac:dyDescent="0.3">
      <c r="B2132" s="126" t="s">
        <v>19</v>
      </c>
      <c r="C2132" s="143"/>
      <c r="D2132" s="137"/>
      <c r="E2132" s="124"/>
      <c r="F2132" s="124"/>
      <c r="G2132" s="124"/>
      <c r="H2132" s="156" t="str">
        <f t="shared" ref="H2132:H2140" si="1975">IF(L2132="ML",N2132,"")</f>
        <v/>
      </c>
      <c r="I2132" s="156" t="str">
        <f t="shared" ref="I2132:I2140" si="1976">IF(L2132="M2",N2132,"")</f>
        <v/>
      </c>
      <c r="J2132" s="156" t="str">
        <f t="shared" ref="J2132:J2140" si="1977">IF(L2132="M3",N2132,"")</f>
        <v/>
      </c>
      <c r="K2132" s="177" t="str">
        <f t="shared" ref="K2132:K2140" si="1978">IF(L2132="KG",N2132,"")</f>
        <v/>
      </c>
      <c r="L2132" s="164" t="str">
        <f t="shared" ref="L2132:L2140" si="1979">L2131</f>
        <v>UN</v>
      </c>
      <c r="M2132" s="116"/>
      <c r="N2132" s="167"/>
      <c r="O2132" s="172">
        <f>IFERROR(D2132*N2132,"")</f>
        <v>0</v>
      </c>
      <c r="P2132" s="121">
        <f t="shared" ref="P2132:P2140" si="1980">IFERROR(O2132/$O$2130,"")</f>
        <v>0</v>
      </c>
      <c r="Q2132" s="116"/>
      <c r="R2132" s="167"/>
      <c r="S2132" s="172">
        <f t="shared" ref="S2132:S2140" si="1981">IFERROR(D2132*R2132,"")</f>
        <v>0</v>
      </c>
      <c r="T2132" s="121">
        <f t="shared" ref="T2132:T2140" si="1982">IFERROR(S2132/$S$2130,"")</f>
        <v>0</v>
      </c>
      <c r="U2132" s="116"/>
      <c r="V2132" s="167"/>
      <c r="W2132" s="172">
        <f t="shared" ref="W2132:W2140" si="1983">IFERROR(D2132*V2132,"")</f>
        <v>0</v>
      </c>
      <c r="X2132" s="121">
        <f t="shared" ref="X2132:X2140" si="1984">IFERROR(W2132/$W$2130,"")</f>
        <v>0</v>
      </c>
      <c r="Y2132" s="116"/>
      <c r="Z2132" s="167"/>
      <c r="AA2132" s="172">
        <f t="shared" ref="AA2132:AA2140" si="1985">IFERROR(D2132*Z2132,"")</f>
        <v>0</v>
      </c>
      <c r="AB2132" s="121">
        <f t="shared" ref="AB2132:AB2140" si="1986">IFERROR(AA2132/$AA$2130,"")</f>
        <v>0</v>
      </c>
    </row>
    <row r="2133" spans="2:28" s="117" customFormat="1" hidden="1" outlineLevel="1" x14ac:dyDescent="0.3">
      <c r="B2133" s="126" t="s">
        <v>20</v>
      </c>
      <c r="C2133" s="143"/>
      <c r="D2133" s="137"/>
      <c r="E2133" s="124"/>
      <c r="F2133" s="124"/>
      <c r="G2133" s="124"/>
      <c r="H2133" s="156" t="str">
        <f t="shared" si="1975"/>
        <v/>
      </c>
      <c r="I2133" s="156" t="str">
        <f t="shared" si="1976"/>
        <v/>
      </c>
      <c r="J2133" s="156" t="str">
        <f t="shared" si="1977"/>
        <v/>
      </c>
      <c r="K2133" s="177" t="str">
        <f t="shared" si="1978"/>
        <v/>
      </c>
      <c r="L2133" s="164" t="str">
        <f t="shared" si="1979"/>
        <v>UN</v>
      </c>
      <c r="M2133" s="116"/>
      <c r="N2133" s="167"/>
      <c r="O2133" s="172">
        <f t="shared" ref="O2133:O2140" si="1987">IFERROR(D2133*N2133,"")</f>
        <v>0</v>
      </c>
      <c r="P2133" s="121">
        <f t="shared" si="1980"/>
        <v>0</v>
      </c>
      <c r="Q2133" s="116"/>
      <c r="R2133" s="167"/>
      <c r="S2133" s="172">
        <f t="shared" si="1981"/>
        <v>0</v>
      </c>
      <c r="T2133" s="121">
        <f t="shared" si="1982"/>
        <v>0</v>
      </c>
      <c r="U2133" s="116"/>
      <c r="V2133" s="167"/>
      <c r="W2133" s="172">
        <f t="shared" si="1983"/>
        <v>0</v>
      </c>
      <c r="X2133" s="121">
        <f t="shared" si="1984"/>
        <v>0</v>
      </c>
      <c r="Y2133" s="116"/>
      <c r="Z2133" s="167"/>
      <c r="AA2133" s="172">
        <f t="shared" si="1985"/>
        <v>0</v>
      </c>
      <c r="AB2133" s="121">
        <f t="shared" si="1986"/>
        <v>0</v>
      </c>
    </row>
    <row r="2134" spans="2:28" s="117" customFormat="1" hidden="1" outlineLevel="1" x14ac:dyDescent="0.3">
      <c r="B2134" s="126" t="s">
        <v>21</v>
      </c>
      <c r="C2134" s="143"/>
      <c r="D2134" s="137"/>
      <c r="E2134" s="124"/>
      <c r="F2134" s="124"/>
      <c r="G2134" s="124"/>
      <c r="H2134" s="156" t="str">
        <f t="shared" si="1975"/>
        <v/>
      </c>
      <c r="I2134" s="156" t="str">
        <f t="shared" si="1976"/>
        <v/>
      </c>
      <c r="J2134" s="156" t="str">
        <f t="shared" si="1977"/>
        <v/>
      </c>
      <c r="K2134" s="177" t="str">
        <f t="shared" si="1978"/>
        <v/>
      </c>
      <c r="L2134" s="164" t="str">
        <f t="shared" si="1979"/>
        <v>UN</v>
      </c>
      <c r="M2134" s="116"/>
      <c r="N2134" s="167"/>
      <c r="O2134" s="172">
        <f t="shared" si="1987"/>
        <v>0</v>
      </c>
      <c r="P2134" s="121">
        <f t="shared" si="1980"/>
        <v>0</v>
      </c>
      <c r="Q2134" s="116"/>
      <c r="R2134" s="167"/>
      <c r="S2134" s="172">
        <f t="shared" si="1981"/>
        <v>0</v>
      </c>
      <c r="T2134" s="121">
        <f t="shared" si="1982"/>
        <v>0</v>
      </c>
      <c r="U2134" s="116"/>
      <c r="V2134" s="167"/>
      <c r="W2134" s="172">
        <f t="shared" si="1983"/>
        <v>0</v>
      </c>
      <c r="X2134" s="121">
        <f t="shared" si="1984"/>
        <v>0</v>
      </c>
      <c r="Y2134" s="116"/>
      <c r="Z2134" s="167"/>
      <c r="AA2134" s="172">
        <f t="shared" si="1985"/>
        <v>0</v>
      </c>
      <c r="AB2134" s="121">
        <f t="shared" si="1986"/>
        <v>0</v>
      </c>
    </row>
    <row r="2135" spans="2:28" s="117" customFormat="1" hidden="1" outlineLevel="1" x14ac:dyDescent="0.3">
      <c r="B2135" s="126" t="s">
        <v>22</v>
      </c>
      <c r="C2135" s="143"/>
      <c r="D2135" s="137"/>
      <c r="E2135" s="124"/>
      <c r="F2135" s="124"/>
      <c r="G2135" s="124"/>
      <c r="H2135" s="156" t="str">
        <f t="shared" si="1975"/>
        <v/>
      </c>
      <c r="I2135" s="156" t="str">
        <f t="shared" si="1976"/>
        <v/>
      </c>
      <c r="J2135" s="156" t="str">
        <f t="shared" si="1977"/>
        <v/>
      </c>
      <c r="K2135" s="177" t="str">
        <f t="shared" si="1978"/>
        <v/>
      </c>
      <c r="L2135" s="164" t="str">
        <f t="shared" si="1979"/>
        <v>UN</v>
      </c>
      <c r="M2135" s="116"/>
      <c r="N2135" s="167"/>
      <c r="O2135" s="172">
        <f t="shared" si="1987"/>
        <v>0</v>
      </c>
      <c r="P2135" s="121">
        <f t="shared" si="1980"/>
        <v>0</v>
      </c>
      <c r="Q2135" s="116"/>
      <c r="R2135" s="167"/>
      <c r="S2135" s="172">
        <f t="shared" si="1981"/>
        <v>0</v>
      </c>
      <c r="T2135" s="121">
        <f t="shared" si="1982"/>
        <v>0</v>
      </c>
      <c r="U2135" s="116"/>
      <c r="V2135" s="167"/>
      <c r="W2135" s="172">
        <f t="shared" si="1983"/>
        <v>0</v>
      </c>
      <c r="X2135" s="121">
        <f t="shared" si="1984"/>
        <v>0</v>
      </c>
      <c r="Y2135" s="116"/>
      <c r="Z2135" s="167"/>
      <c r="AA2135" s="172">
        <f t="shared" si="1985"/>
        <v>0</v>
      </c>
      <c r="AB2135" s="121">
        <f t="shared" si="1986"/>
        <v>0</v>
      </c>
    </row>
    <row r="2136" spans="2:28" s="117" customFormat="1" hidden="1" outlineLevel="1" x14ac:dyDescent="0.3">
      <c r="B2136" s="126" t="s">
        <v>23</v>
      </c>
      <c r="C2136" s="143"/>
      <c r="D2136" s="137"/>
      <c r="E2136" s="124"/>
      <c r="F2136" s="124"/>
      <c r="G2136" s="124"/>
      <c r="H2136" s="156" t="str">
        <f t="shared" si="1975"/>
        <v/>
      </c>
      <c r="I2136" s="156" t="str">
        <f t="shared" si="1976"/>
        <v/>
      </c>
      <c r="J2136" s="156" t="str">
        <f t="shared" si="1977"/>
        <v/>
      </c>
      <c r="K2136" s="177" t="str">
        <f t="shared" si="1978"/>
        <v/>
      </c>
      <c r="L2136" s="164" t="str">
        <f t="shared" si="1979"/>
        <v>UN</v>
      </c>
      <c r="M2136" s="116"/>
      <c r="N2136" s="167"/>
      <c r="O2136" s="172">
        <f t="shared" si="1987"/>
        <v>0</v>
      </c>
      <c r="P2136" s="121">
        <f t="shared" si="1980"/>
        <v>0</v>
      </c>
      <c r="Q2136" s="116"/>
      <c r="R2136" s="167"/>
      <c r="S2136" s="172">
        <f t="shared" si="1981"/>
        <v>0</v>
      </c>
      <c r="T2136" s="121">
        <f t="shared" si="1982"/>
        <v>0</v>
      </c>
      <c r="U2136" s="116"/>
      <c r="V2136" s="167"/>
      <c r="W2136" s="172">
        <f t="shared" si="1983"/>
        <v>0</v>
      </c>
      <c r="X2136" s="121">
        <f t="shared" si="1984"/>
        <v>0</v>
      </c>
      <c r="Y2136" s="116"/>
      <c r="Z2136" s="167"/>
      <c r="AA2136" s="172">
        <f t="shared" si="1985"/>
        <v>0</v>
      </c>
      <c r="AB2136" s="121">
        <f t="shared" si="1986"/>
        <v>0</v>
      </c>
    </row>
    <row r="2137" spans="2:28" s="117" customFormat="1" hidden="1" outlineLevel="1" x14ac:dyDescent="0.3">
      <c r="B2137" s="126" t="s">
        <v>24</v>
      </c>
      <c r="C2137" s="143"/>
      <c r="D2137" s="137"/>
      <c r="E2137" s="124"/>
      <c r="F2137" s="124"/>
      <c r="G2137" s="124"/>
      <c r="H2137" s="156" t="str">
        <f t="shared" si="1975"/>
        <v/>
      </c>
      <c r="I2137" s="156" t="str">
        <f t="shared" si="1976"/>
        <v/>
      </c>
      <c r="J2137" s="156" t="str">
        <f t="shared" si="1977"/>
        <v/>
      </c>
      <c r="K2137" s="177" t="str">
        <f t="shared" si="1978"/>
        <v/>
      </c>
      <c r="L2137" s="164" t="str">
        <f t="shared" si="1979"/>
        <v>UN</v>
      </c>
      <c r="M2137" s="116"/>
      <c r="N2137" s="167"/>
      <c r="O2137" s="172">
        <f t="shared" si="1987"/>
        <v>0</v>
      </c>
      <c r="P2137" s="121">
        <f t="shared" si="1980"/>
        <v>0</v>
      </c>
      <c r="Q2137" s="116"/>
      <c r="R2137" s="167"/>
      <c r="S2137" s="172">
        <f t="shared" si="1981"/>
        <v>0</v>
      </c>
      <c r="T2137" s="121">
        <f t="shared" si="1982"/>
        <v>0</v>
      </c>
      <c r="U2137" s="116"/>
      <c r="V2137" s="167"/>
      <c r="W2137" s="172">
        <f t="shared" si="1983"/>
        <v>0</v>
      </c>
      <c r="X2137" s="121">
        <f t="shared" si="1984"/>
        <v>0</v>
      </c>
      <c r="Y2137" s="116"/>
      <c r="Z2137" s="167"/>
      <c r="AA2137" s="172">
        <f t="shared" si="1985"/>
        <v>0</v>
      </c>
      <c r="AB2137" s="121">
        <f t="shared" si="1986"/>
        <v>0</v>
      </c>
    </row>
    <row r="2138" spans="2:28" s="117" customFormat="1" hidden="1" outlineLevel="1" x14ac:dyDescent="0.3">
      <c r="B2138" s="126" t="s">
        <v>25</v>
      </c>
      <c r="C2138" s="143"/>
      <c r="D2138" s="137"/>
      <c r="E2138" s="124"/>
      <c r="F2138" s="124"/>
      <c r="G2138" s="124"/>
      <c r="H2138" s="156" t="str">
        <f t="shared" si="1975"/>
        <v/>
      </c>
      <c r="I2138" s="156" t="str">
        <f t="shared" si="1976"/>
        <v/>
      </c>
      <c r="J2138" s="156" t="str">
        <f t="shared" si="1977"/>
        <v/>
      </c>
      <c r="K2138" s="177" t="str">
        <f t="shared" si="1978"/>
        <v/>
      </c>
      <c r="L2138" s="164" t="str">
        <f t="shared" si="1979"/>
        <v>UN</v>
      </c>
      <c r="M2138" s="116"/>
      <c r="N2138" s="167"/>
      <c r="O2138" s="172">
        <f t="shared" si="1987"/>
        <v>0</v>
      </c>
      <c r="P2138" s="121">
        <f t="shared" si="1980"/>
        <v>0</v>
      </c>
      <c r="Q2138" s="116"/>
      <c r="R2138" s="167"/>
      <c r="S2138" s="172">
        <f t="shared" si="1981"/>
        <v>0</v>
      </c>
      <c r="T2138" s="121">
        <f t="shared" si="1982"/>
        <v>0</v>
      </c>
      <c r="U2138" s="116"/>
      <c r="V2138" s="167"/>
      <c r="W2138" s="172">
        <f t="shared" si="1983"/>
        <v>0</v>
      </c>
      <c r="X2138" s="121">
        <f t="shared" si="1984"/>
        <v>0</v>
      </c>
      <c r="Y2138" s="116"/>
      <c r="Z2138" s="167"/>
      <c r="AA2138" s="172">
        <f t="shared" si="1985"/>
        <v>0</v>
      </c>
      <c r="AB2138" s="121">
        <f t="shared" si="1986"/>
        <v>0</v>
      </c>
    </row>
    <row r="2139" spans="2:28" s="117" customFormat="1" hidden="1" outlineLevel="1" x14ac:dyDescent="0.3">
      <c r="B2139" s="126" t="s">
        <v>26</v>
      </c>
      <c r="C2139" s="143"/>
      <c r="D2139" s="137"/>
      <c r="E2139" s="124"/>
      <c r="F2139" s="124"/>
      <c r="G2139" s="124"/>
      <c r="H2139" s="156" t="str">
        <f t="shared" si="1975"/>
        <v/>
      </c>
      <c r="I2139" s="156" t="str">
        <f t="shared" si="1976"/>
        <v/>
      </c>
      <c r="J2139" s="156" t="str">
        <f t="shared" si="1977"/>
        <v/>
      </c>
      <c r="K2139" s="177" t="str">
        <f t="shared" si="1978"/>
        <v/>
      </c>
      <c r="L2139" s="164" t="str">
        <f t="shared" si="1979"/>
        <v>UN</v>
      </c>
      <c r="M2139" s="116"/>
      <c r="N2139" s="167"/>
      <c r="O2139" s="172">
        <f t="shared" si="1987"/>
        <v>0</v>
      </c>
      <c r="P2139" s="121">
        <f t="shared" si="1980"/>
        <v>0</v>
      </c>
      <c r="Q2139" s="116"/>
      <c r="R2139" s="167"/>
      <c r="S2139" s="172">
        <f t="shared" si="1981"/>
        <v>0</v>
      </c>
      <c r="T2139" s="121">
        <f t="shared" si="1982"/>
        <v>0</v>
      </c>
      <c r="U2139" s="116"/>
      <c r="V2139" s="167"/>
      <c r="W2139" s="172">
        <f t="shared" si="1983"/>
        <v>0</v>
      </c>
      <c r="X2139" s="121">
        <f t="shared" si="1984"/>
        <v>0</v>
      </c>
      <c r="Y2139" s="116"/>
      <c r="Z2139" s="167"/>
      <c r="AA2139" s="172">
        <f t="shared" si="1985"/>
        <v>0</v>
      </c>
      <c r="AB2139" s="121">
        <f t="shared" si="1986"/>
        <v>0</v>
      </c>
    </row>
    <row r="2140" spans="2:28" s="117" customFormat="1" hidden="1" outlineLevel="1" x14ac:dyDescent="0.3">
      <c r="B2140" s="126" t="s">
        <v>27</v>
      </c>
      <c r="C2140" s="143"/>
      <c r="D2140" s="137"/>
      <c r="E2140" s="124"/>
      <c r="F2140" s="124"/>
      <c r="G2140" s="124"/>
      <c r="H2140" s="156" t="str">
        <f t="shared" si="1975"/>
        <v/>
      </c>
      <c r="I2140" s="156" t="str">
        <f t="shared" si="1976"/>
        <v/>
      </c>
      <c r="J2140" s="156" t="str">
        <f t="shared" si="1977"/>
        <v/>
      </c>
      <c r="K2140" s="177" t="str">
        <f t="shared" si="1978"/>
        <v/>
      </c>
      <c r="L2140" s="164" t="str">
        <f t="shared" si="1979"/>
        <v>UN</v>
      </c>
      <c r="M2140" s="116"/>
      <c r="N2140" s="167"/>
      <c r="O2140" s="172">
        <f t="shared" si="1987"/>
        <v>0</v>
      </c>
      <c r="P2140" s="121">
        <f t="shared" si="1980"/>
        <v>0</v>
      </c>
      <c r="Q2140" s="116"/>
      <c r="R2140" s="167"/>
      <c r="S2140" s="172">
        <f t="shared" si="1981"/>
        <v>0</v>
      </c>
      <c r="T2140" s="121">
        <f t="shared" si="1982"/>
        <v>0</v>
      </c>
      <c r="U2140" s="116"/>
      <c r="V2140" s="167"/>
      <c r="W2140" s="172">
        <f t="shared" si="1983"/>
        <v>0</v>
      </c>
      <c r="X2140" s="121">
        <f t="shared" si="1984"/>
        <v>0</v>
      </c>
      <c r="Y2140" s="116"/>
      <c r="Z2140" s="167"/>
      <c r="AA2140" s="172">
        <f t="shared" si="1985"/>
        <v>0</v>
      </c>
      <c r="AB2140" s="121">
        <f t="shared" si="1986"/>
        <v>0</v>
      </c>
    </row>
    <row r="2141" spans="2:28" s="117" customFormat="1" ht="15" hidden="1" outlineLevel="1" thickBot="1" x14ac:dyDescent="0.35">
      <c r="B2141" s="127"/>
      <c r="C2141" s="128"/>
      <c r="D2141" s="140"/>
      <c r="E2141" s="129"/>
      <c r="F2141" s="129"/>
      <c r="G2141" s="129"/>
      <c r="H2141" s="129"/>
      <c r="I2141" s="129"/>
      <c r="J2141" s="129"/>
      <c r="K2141" s="178"/>
      <c r="L2141" s="165"/>
      <c r="M2141" s="116"/>
      <c r="N2141" s="168"/>
      <c r="O2141" s="173"/>
      <c r="P2141" s="130"/>
      <c r="Q2141" s="116"/>
      <c r="R2141" s="168"/>
      <c r="S2141" s="173"/>
      <c r="T2141" s="130"/>
      <c r="U2141" s="116"/>
      <c r="V2141" s="168"/>
      <c r="W2141" s="173"/>
      <c r="X2141" s="130"/>
      <c r="Y2141" s="116"/>
      <c r="Z2141" s="168"/>
      <c r="AA2141" s="173"/>
      <c r="AB2141" s="130"/>
    </row>
    <row r="2142" spans="2:28" s="120" customFormat="1" ht="9" hidden="1" customHeight="1" outlineLevel="1" thickBot="1" x14ac:dyDescent="0.35">
      <c r="K2142" s="174"/>
      <c r="L2142" s="123"/>
      <c r="M2142" s="116"/>
      <c r="N2142" s="123"/>
      <c r="O2142" s="169"/>
      <c r="Q2142" s="116"/>
      <c r="R2142" s="123"/>
      <c r="S2142" s="169"/>
      <c r="U2142" s="116"/>
      <c r="V2142" s="123"/>
      <c r="W2142" s="169"/>
      <c r="Y2142" s="116"/>
      <c r="Z2142" s="123"/>
      <c r="AA2142" s="169"/>
    </row>
    <row r="2143" spans="2:28" s="122" customFormat="1" ht="15" hidden="1" outlineLevel="1" thickBot="1" x14ac:dyDescent="0.35">
      <c r="B2143" s="132" t="s">
        <v>8</v>
      </c>
      <c r="C2143" s="132" t="s">
        <v>9</v>
      </c>
      <c r="D2143" s="134" t="s">
        <v>12</v>
      </c>
      <c r="E2143" s="133" t="s">
        <v>14</v>
      </c>
      <c r="F2143" s="133" t="s">
        <v>15</v>
      </c>
      <c r="G2143" s="133" t="s">
        <v>16</v>
      </c>
      <c r="H2143" s="133" t="s">
        <v>2214</v>
      </c>
      <c r="I2143" s="133" t="s">
        <v>54</v>
      </c>
      <c r="J2143" s="133" t="s">
        <v>55</v>
      </c>
      <c r="K2143" s="175" t="s">
        <v>17</v>
      </c>
      <c r="L2143" s="162" t="s">
        <v>56</v>
      </c>
      <c r="M2143" s="116"/>
      <c r="N2143" s="161" t="s">
        <v>2213</v>
      </c>
      <c r="O2143" s="170" t="s">
        <v>1</v>
      </c>
      <c r="P2143" s="135" t="s">
        <v>0</v>
      </c>
      <c r="Q2143" s="116"/>
      <c r="R2143" s="161" t="s">
        <v>2213</v>
      </c>
      <c r="S2143" s="170" t="s">
        <v>1</v>
      </c>
      <c r="T2143" s="135" t="s">
        <v>0</v>
      </c>
      <c r="U2143" s="116"/>
      <c r="V2143" s="161" t="s">
        <v>2213</v>
      </c>
      <c r="W2143" s="170" t="s">
        <v>1</v>
      </c>
      <c r="X2143" s="135" t="s">
        <v>0</v>
      </c>
      <c r="Y2143" s="116"/>
      <c r="Z2143" s="161" t="s">
        <v>2213</v>
      </c>
      <c r="AA2143" s="170" t="s">
        <v>1</v>
      </c>
      <c r="AB2143" s="135" t="s">
        <v>0</v>
      </c>
    </row>
    <row r="2144" spans="2:28" s="120" customFormat="1" ht="9" customHeight="1" collapsed="1" thickBot="1" x14ac:dyDescent="0.35">
      <c r="K2144" s="174"/>
      <c r="L2144" s="123"/>
      <c r="M2144" s="116"/>
      <c r="N2144" s="123"/>
      <c r="O2144" s="169"/>
      <c r="Q2144" s="116"/>
      <c r="R2144" s="123"/>
      <c r="S2144" s="169"/>
      <c r="U2144" s="116"/>
      <c r="V2144" s="123"/>
      <c r="W2144" s="169"/>
      <c r="Y2144" s="116"/>
      <c r="Z2144" s="123"/>
      <c r="AA2144" s="169"/>
    </row>
    <row r="2145" spans="2:28" s="117" customFormat="1" ht="18" x14ac:dyDescent="0.3">
      <c r="B2145" s="141" t="s">
        <v>2473</v>
      </c>
      <c r="C2145" s="348" t="str">
        <f>IFERROR(INDEX(DATA!$E$6:$E$457,MATCH(B2145,DATA!$D$6:$D$457,0)),"")</f>
        <v>EXTRACTOR DE BAÑO HASTA 30W A 120V</v>
      </c>
      <c r="D2145" s="349"/>
      <c r="E2145" s="349"/>
      <c r="F2145" s="349"/>
      <c r="G2145" s="350"/>
      <c r="H2145" s="160"/>
      <c r="I2145" s="136"/>
      <c r="J2145" s="136"/>
      <c r="K2145" s="176"/>
      <c r="L2145" s="142" t="str">
        <f>IFERROR(INDEX(DATA!$F$6:$F$457,MATCH(B2145,DATA!$D$6:$D$457,0)),"")</f>
        <v>UN</v>
      </c>
      <c r="M2145" s="116"/>
      <c r="N2145" s="138"/>
      <c r="O2145" s="171">
        <f>ROUND(SUM(O2146:O2156),0)</f>
        <v>16</v>
      </c>
      <c r="P2145" s="125"/>
      <c r="Q2145" s="116"/>
      <c r="R2145" s="166"/>
      <c r="S2145" s="171">
        <f>ROUND(SUM(S2146:S2156),0)</f>
        <v>13</v>
      </c>
      <c r="T2145" s="125"/>
      <c r="U2145" s="116"/>
      <c r="V2145" s="166"/>
      <c r="W2145" s="171">
        <f>ROUND(SUM(W2146:W2156),0)</f>
        <v>15</v>
      </c>
      <c r="X2145" s="125"/>
      <c r="Y2145" s="116"/>
      <c r="Z2145" s="166"/>
      <c r="AA2145" s="171">
        <f>ROUND(SUM(AA2146:AA2156),0)</f>
        <v>14</v>
      </c>
      <c r="AB2145" s="125"/>
    </row>
    <row r="2146" spans="2:28" s="117" customFormat="1" hidden="1" outlineLevel="1" x14ac:dyDescent="0.3">
      <c r="B2146" s="126" t="s">
        <v>18</v>
      </c>
      <c r="C2146" s="143"/>
      <c r="D2146" s="137">
        <v>1</v>
      </c>
      <c r="E2146" s="139"/>
      <c r="F2146" s="139"/>
      <c r="G2146" s="139"/>
      <c r="H2146" s="156" t="str">
        <f>IF(L2146="ML",N2146,"")</f>
        <v/>
      </c>
      <c r="I2146" s="156" t="str">
        <f>IF(L2146="M2",N2146,"")</f>
        <v/>
      </c>
      <c r="J2146" s="156" t="str">
        <f>IF(L2146="M3",N2146,"")</f>
        <v/>
      </c>
      <c r="K2146" s="177" t="str">
        <f>IF(L2146="KG",N2146,"")</f>
        <v/>
      </c>
      <c r="L2146" s="164" t="str">
        <f>L2145</f>
        <v>UN</v>
      </c>
      <c r="M2146" s="116"/>
      <c r="N2146" s="167">
        <v>16</v>
      </c>
      <c r="O2146" s="172">
        <f t="shared" ref="O2146" si="1988">IFERROR(D2146*N2146,"")</f>
        <v>16</v>
      </c>
      <c r="P2146" s="121">
        <f>IFERROR(O2146/$O$2145,"")</f>
        <v>1</v>
      </c>
      <c r="Q2146" s="116"/>
      <c r="R2146" s="167">
        <v>13</v>
      </c>
      <c r="S2146" s="172">
        <f>IFERROR(D2146*R2146,"")</f>
        <v>13</v>
      </c>
      <c r="T2146" s="121">
        <f>IFERROR(S2146/$S$2145,"")</f>
        <v>1</v>
      </c>
      <c r="U2146" s="116"/>
      <c r="V2146" s="167">
        <v>15</v>
      </c>
      <c r="W2146" s="172">
        <f>IFERROR(D2146*V2146,"")</f>
        <v>15</v>
      </c>
      <c r="X2146" s="121">
        <f>IFERROR(W2146/$W$2145,"")</f>
        <v>1</v>
      </c>
      <c r="Y2146" s="116"/>
      <c r="Z2146" s="167">
        <v>14</v>
      </c>
      <c r="AA2146" s="172">
        <f>IFERROR(D2146*Z2146,"")</f>
        <v>14</v>
      </c>
      <c r="AB2146" s="121">
        <f>IFERROR(AA2146/$AA$2145,"")</f>
        <v>1</v>
      </c>
    </row>
    <row r="2147" spans="2:28" s="117" customFormat="1" hidden="1" outlineLevel="1" x14ac:dyDescent="0.3">
      <c r="B2147" s="126" t="s">
        <v>19</v>
      </c>
      <c r="C2147" s="143"/>
      <c r="D2147" s="137"/>
      <c r="E2147" s="124"/>
      <c r="F2147" s="124"/>
      <c r="G2147" s="124"/>
      <c r="H2147" s="156" t="str">
        <f t="shared" ref="H2147:H2155" si="1989">IF(L2147="ML",N2147,"")</f>
        <v/>
      </c>
      <c r="I2147" s="156" t="str">
        <f t="shared" ref="I2147:I2155" si="1990">IF(L2147="M2",N2147,"")</f>
        <v/>
      </c>
      <c r="J2147" s="156" t="str">
        <f t="shared" ref="J2147:J2155" si="1991">IF(L2147="M3",N2147,"")</f>
        <v/>
      </c>
      <c r="K2147" s="177" t="str">
        <f t="shared" ref="K2147:K2155" si="1992">IF(L2147="KG",N2147,"")</f>
        <v/>
      </c>
      <c r="L2147" s="164" t="str">
        <f t="shared" ref="L2147:L2155" si="1993">L2146</f>
        <v>UN</v>
      </c>
      <c r="M2147" s="116"/>
      <c r="N2147" s="167"/>
      <c r="O2147" s="172">
        <f>IFERROR(D2147*N2147,"")</f>
        <v>0</v>
      </c>
      <c r="P2147" s="121">
        <f t="shared" ref="P2147:P2155" si="1994">IFERROR(O2147/$O$2145,"")</f>
        <v>0</v>
      </c>
      <c r="Q2147" s="116"/>
      <c r="R2147" s="167"/>
      <c r="S2147" s="172">
        <f t="shared" ref="S2147:S2155" si="1995">IFERROR(D2147*R2147,"")</f>
        <v>0</v>
      </c>
      <c r="T2147" s="121">
        <f t="shared" ref="T2147:T2155" si="1996">IFERROR(S2147/$S$2145,"")</f>
        <v>0</v>
      </c>
      <c r="U2147" s="116"/>
      <c r="V2147" s="167"/>
      <c r="W2147" s="172">
        <f t="shared" ref="W2147:W2155" si="1997">IFERROR(D2147*V2147,"")</f>
        <v>0</v>
      </c>
      <c r="X2147" s="121">
        <f t="shared" ref="X2147:X2155" si="1998">IFERROR(W2147/$W$2145,"")</f>
        <v>0</v>
      </c>
      <c r="Y2147" s="116"/>
      <c r="Z2147" s="167"/>
      <c r="AA2147" s="172">
        <f t="shared" ref="AA2147:AA2155" si="1999">IFERROR(D2147*Z2147,"")</f>
        <v>0</v>
      </c>
      <c r="AB2147" s="121">
        <f t="shared" ref="AB2147:AB2155" si="2000">IFERROR(AA2147/$AA$2145,"")</f>
        <v>0</v>
      </c>
    </row>
    <row r="2148" spans="2:28" s="117" customFormat="1" hidden="1" outlineLevel="1" x14ac:dyDescent="0.3">
      <c r="B2148" s="126" t="s">
        <v>20</v>
      </c>
      <c r="C2148" s="143"/>
      <c r="D2148" s="137"/>
      <c r="E2148" s="124"/>
      <c r="F2148" s="124"/>
      <c r="G2148" s="124"/>
      <c r="H2148" s="156" t="str">
        <f t="shared" si="1989"/>
        <v/>
      </c>
      <c r="I2148" s="156" t="str">
        <f t="shared" si="1990"/>
        <v/>
      </c>
      <c r="J2148" s="156" t="str">
        <f t="shared" si="1991"/>
        <v/>
      </c>
      <c r="K2148" s="177" t="str">
        <f t="shared" si="1992"/>
        <v/>
      </c>
      <c r="L2148" s="164" t="str">
        <f t="shared" si="1993"/>
        <v>UN</v>
      </c>
      <c r="M2148" s="116"/>
      <c r="N2148" s="167"/>
      <c r="O2148" s="172">
        <f t="shared" ref="O2148:O2155" si="2001">IFERROR(D2148*N2148,"")</f>
        <v>0</v>
      </c>
      <c r="P2148" s="121">
        <f t="shared" si="1994"/>
        <v>0</v>
      </c>
      <c r="Q2148" s="116"/>
      <c r="R2148" s="167"/>
      <c r="S2148" s="172">
        <f t="shared" si="1995"/>
        <v>0</v>
      </c>
      <c r="T2148" s="121">
        <f t="shared" si="1996"/>
        <v>0</v>
      </c>
      <c r="U2148" s="116"/>
      <c r="V2148" s="167"/>
      <c r="W2148" s="172">
        <f t="shared" si="1997"/>
        <v>0</v>
      </c>
      <c r="X2148" s="121">
        <f t="shared" si="1998"/>
        <v>0</v>
      </c>
      <c r="Y2148" s="116"/>
      <c r="Z2148" s="167"/>
      <c r="AA2148" s="172">
        <f t="shared" si="1999"/>
        <v>0</v>
      </c>
      <c r="AB2148" s="121">
        <f t="shared" si="2000"/>
        <v>0</v>
      </c>
    </row>
    <row r="2149" spans="2:28" s="117" customFormat="1" hidden="1" outlineLevel="1" x14ac:dyDescent="0.3">
      <c r="B2149" s="126" t="s">
        <v>21</v>
      </c>
      <c r="C2149" s="143"/>
      <c r="D2149" s="137"/>
      <c r="E2149" s="124"/>
      <c r="F2149" s="124"/>
      <c r="G2149" s="124"/>
      <c r="H2149" s="156" t="str">
        <f t="shared" si="1989"/>
        <v/>
      </c>
      <c r="I2149" s="156" t="str">
        <f t="shared" si="1990"/>
        <v/>
      </c>
      <c r="J2149" s="156" t="str">
        <f t="shared" si="1991"/>
        <v/>
      </c>
      <c r="K2149" s="177" t="str">
        <f t="shared" si="1992"/>
        <v/>
      </c>
      <c r="L2149" s="164" t="str">
        <f t="shared" si="1993"/>
        <v>UN</v>
      </c>
      <c r="M2149" s="116"/>
      <c r="N2149" s="167"/>
      <c r="O2149" s="172">
        <f t="shared" si="2001"/>
        <v>0</v>
      </c>
      <c r="P2149" s="121">
        <f t="shared" si="1994"/>
        <v>0</v>
      </c>
      <c r="Q2149" s="116"/>
      <c r="R2149" s="167"/>
      <c r="S2149" s="172">
        <f t="shared" si="1995"/>
        <v>0</v>
      </c>
      <c r="T2149" s="121">
        <f t="shared" si="1996"/>
        <v>0</v>
      </c>
      <c r="U2149" s="116"/>
      <c r="V2149" s="167"/>
      <c r="W2149" s="172">
        <f t="shared" si="1997"/>
        <v>0</v>
      </c>
      <c r="X2149" s="121">
        <f t="shared" si="1998"/>
        <v>0</v>
      </c>
      <c r="Y2149" s="116"/>
      <c r="Z2149" s="167"/>
      <c r="AA2149" s="172">
        <f t="shared" si="1999"/>
        <v>0</v>
      </c>
      <c r="AB2149" s="121">
        <f t="shared" si="2000"/>
        <v>0</v>
      </c>
    </row>
    <row r="2150" spans="2:28" s="117" customFormat="1" hidden="1" outlineLevel="1" x14ac:dyDescent="0.3">
      <c r="B2150" s="126" t="s">
        <v>22</v>
      </c>
      <c r="C2150" s="143"/>
      <c r="D2150" s="137"/>
      <c r="E2150" s="124"/>
      <c r="F2150" s="124"/>
      <c r="G2150" s="124"/>
      <c r="H2150" s="156" t="str">
        <f t="shared" si="1989"/>
        <v/>
      </c>
      <c r="I2150" s="156" t="str">
        <f t="shared" si="1990"/>
        <v/>
      </c>
      <c r="J2150" s="156" t="str">
        <f t="shared" si="1991"/>
        <v/>
      </c>
      <c r="K2150" s="177" t="str">
        <f t="shared" si="1992"/>
        <v/>
      </c>
      <c r="L2150" s="164" t="str">
        <f t="shared" si="1993"/>
        <v>UN</v>
      </c>
      <c r="M2150" s="116"/>
      <c r="N2150" s="167"/>
      <c r="O2150" s="172">
        <f t="shared" si="2001"/>
        <v>0</v>
      </c>
      <c r="P2150" s="121">
        <f t="shared" si="1994"/>
        <v>0</v>
      </c>
      <c r="Q2150" s="116"/>
      <c r="R2150" s="167"/>
      <c r="S2150" s="172">
        <f t="shared" si="1995"/>
        <v>0</v>
      </c>
      <c r="T2150" s="121">
        <f t="shared" si="1996"/>
        <v>0</v>
      </c>
      <c r="U2150" s="116"/>
      <c r="V2150" s="167"/>
      <c r="W2150" s="172">
        <f t="shared" si="1997"/>
        <v>0</v>
      </c>
      <c r="X2150" s="121">
        <f t="shared" si="1998"/>
        <v>0</v>
      </c>
      <c r="Y2150" s="116"/>
      <c r="Z2150" s="167"/>
      <c r="AA2150" s="172">
        <f t="shared" si="1999"/>
        <v>0</v>
      </c>
      <c r="AB2150" s="121">
        <f t="shared" si="2000"/>
        <v>0</v>
      </c>
    </row>
    <row r="2151" spans="2:28" s="117" customFormat="1" hidden="1" outlineLevel="1" x14ac:dyDescent="0.3">
      <c r="B2151" s="126" t="s">
        <v>23</v>
      </c>
      <c r="C2151" s="143"/>
      <c r="D2151" s="137"/>
      <c r="E2151" s="124"/>
      <c r="F2151" s="124"/>
      <c r="G2151" s="124"/>
      <c r="H2151" s="156" t="str">
        <f t="shared" si="1989"/>
        <v/>
      </c>
      <c r="I2151" s="156" t="str">
        <f t="shared" si="1990"/>
        <v/>
      </c>
      <c r="J2151" s="156" t="str">
        <f t="shared" si="1991"/>
        <v/>
      </c>
      <c r="K2151" s="177" t="str">
        <f t="shared" si="1992"/>
        <v/>
      </c>
      <c r="L2151" s="164" t="str">
        <f t="shared" si="1993"/>
        <v>UN</v>
      </c>
      <c r="M2151" s="116"/>
      <c r="N2151" s="167"/>
      <c r="O2151" s="172">
        <f t="shared" si="2001"/>
        <v>0</v>
      </c>
      <c r="P2151" s="121">
        <f t="shared" si="1994"/>
        <v>0</v>
      </c>
      <c r="Q2151" s="116"/>
      <c r="R2151" s="167"/>
      <c r="S2151" s="172">
        <f t="shared" si="1995"/>
        <v>0</v>
      </c>
      <c r="T2151" s="121">
        <f t="shared" si="1996"/>
        <v>0</v>
      </c>
      <c r="U2151" s="116"/>
      <c r="V2151" s="167"/>
      <c r="W2151" s="172">
        <f t="shared" si="1997"/>
        <v>0</v>
      </c>
      <c r="X2151" s="121">
        <f t="shared" si="1998"/>
        <v>0</v>
      </c>
      <c r="Y2151" s="116"/>
      <c r="Z2151" s="167"/>
      <c r="AA2151" s="172">
        <f t="shared" si="1999"/>
        <v>0</v>
      </c>
      <c r="AB2151" s="121">
        <f t="shared" si="2000"/>
        <v>0</v>
      </c>
    </row>
    <row r="2152" spans="2:28" s="117" customFormat="1" hidden="1" outlineLevel="1" x14ac:dyDescent="0.3">
      <c r="B2152" s="126" t="s">
        <v>24</v>
      </c>
      <c r="C2152" s="143"/>
      <c r="D2152" s="137"/>
      <c r="E2152" s="124"/>
      <c r="F2152" s="124"/>
      <c r="G2152" s="124"/>
      <c r="H2152" s="156" t="str">
        <f t="shared" si="1989"/>
        <v/>
      </c>
      <c r="I2152" s="156" t="str">
        <f t="shared" si="1990"/>
        <v/>
      </c>
      <c r="J2152" s="156" t="str">
        <f t="shared" si="1991"/>
        <v/>
      </c>
      <c r="K2152" s="177" t="str">
        <f t="shared" si="1992"/>
        <v/>
      </c>
      <c r="L2152" s="164" t="str">
        <f t="shared" si="1993"/>
        <v>UN</v>
      </c>
      <c r="M2152" s="116"/>
      <c r="N2152" s="167"/>
      <c r="O2152" s="172">
        <f t="shared" si="2001"/>
        <v>0</v>
      </c>
      <c r="P2152" s="121">
        <f t="shared" si="1994"/>
        <v>0</v>
      </c>
      <c r="Q2152" s="116"/>
      <c r="R2152" s="167"/>
      <c r="S2152" s="172">
        <f t="shared" si="1995"/>
        <v>0</v>
      </c>
      <c r="T2152" s="121">
        <f t="shared" si="1996"/>
        <v>0</v>
      </c>
      <c r="U2152" s="116"/>
      <c r="V2152" s="167"/>
      <c r="W2152" s="172">
        <f t="shared" si="1997"/>
        <v>0</v>
      </c>
      <c r="X2152" s="121">
        <f t="shared" si="1998"/>
        <v>0</v>
      </c>
      <c r="Y2152" s="116"/>
      <c r="Z2152" s="167"/>
      <c r="AA2152" s="172">
        <f t="shared" si="1999"/>
        <v>0</v>
      </c>
      <c r="AB2152" s="121">
        <f t="shared" si="2000"/>
        <v>0</v>
      </c>
    </row>
    <row r="2153" spans="2:28" s="117" customFormat="1" hidden="1" outlineLevel="1" x14ac:dyDescent="0.3">
      <c r="B2153" s="126" t="s">
        <v>25</v>
      </c>
      <c r="C2153" s="143"/>
      <c r="D2153" s="137"/>
      <c r="E2153" s="124"/>
      <c r="F2153" s="124"/>
      <c r="G2153" s="124"/>
      <c r="H2153" s="156" t="str">
        <f t="shared" si="1989"/>
        <v/>
      </c>
      <c r="I2153" s="156" t="str">
        <f t="shared" si="1990"/>
        <v/>
      </c>
      <c r="J2153" s="156" t="str">
        <f t="shared" si="1991"/>
        <v/>
      </c>
      <c r="K2153" s="177" t="str">
        <f t="shared" si="1992"/>
        <v/>
      </c>
      <c r="L2153" s="164" t="str">
        <f t="shared" si="1993"/>
        <v>UN</v>
      </c>
      <c r="M2153" s="116"/>
      <c r="N2153" s="167"/>
      <c r="O2153" s="172">
        <f t="shared" si="2001"/>
        <v>0</v>
      </c>
      <c r="P2153" s="121">
        <f t="shared" si="1994"/>
        <v>0</v>
      </c>
      <c r="Q2153" s="116"/>
      <c r="R2153" s="167"/>
      <c r="S2153" s="172">
        <f t="shared" si="1995"/>
        <v>0</v>
      </c>
      <c r="T2153" s="121">
        <f t="shared" si="1996"/>
        <v>0</v>
      </c>
      <c r="U2153" s="116"/>
      <c r="V2153" s="167"/>
      <c r="W2153" s="172">
        <f t="shared" si="1997"/>
        <v>0</v>
      </c>
      <c r="X2153" s="121">
        <f t="shared" si="1998"/>
        <v>0</v>
      </c>
      <c r="Y2153" s="116"/>
      <c r="Z2153" s="167"/>
      <c r="AA2153" s="172">
        <f t="shared" si="1999"/>
        <v>0</v>
      </c>
      <c r="AB2153" s="121">
        <f t="shared" si="2000"/>
        <v>0</v>
      </c>
    </row>
    <row r="2154" spans="2:28" s="117" customFormat="1" hidden="1" outlineLevel="1" x14ac:dyDescent="0.3">
      <c r="B2154" s="126" t="s">
        <v>26</v>
      </c>
      <c r="C2154" s="143"/>
      <c r="D2154" s="137"/>
      <c r="E2154" s="124"/>
      <c r="F2154" s="124"/>
      <c r="G2154" s="124"/>
      <c r="H2154" s="156" t="str">
        <f t="shared" si="1989"/>
        <v/>
      </c>
      <c r="I2154" s="156" t="str">
        <f t="shared" si="1990"/>
        <v/>
      </c>
      <c r="J2154" s="156" t="str">
        <f t="shared" si="1991"/>
        <v/>
      </c>
      <c r="K2154" s="177" t="str">
        <f t="shared" si="1992"/>
        <v/>
      </c>
      <c r="L2154" s="164" t="str">
        <f t="shared" si="1993"/>
        <v>UN</v>
      </c>
      <c r="M2154" s="116"/>
      <c r="N2154" s="167"/>
      <c r="O2154" s="172">
        <f t="shared" si="2001"/>
        <v>0</v>
      </c>
      <c r="P2154" s="121">
        <f t="shared" si="1994"/>
        <v>0</v>
      </c>
      <c r="Q2154" s="116"/>
      <c r="R2154" s="167"/>
      <c r="S2154" s="172">
        <f t="shared" si="1995"/>
        <v>0</v>
      </c>
      <c r="T2154" s="121">
        <f t="shared" si="1996"/>
        <v>0</v>
      </c>
      <c r="U2154" s="116"/>
      <c r="V2154" s="167"/>
      <c r="W2154" s="172">
        <f t="shared" si="1997"/>
        <v>0</v>
      </c>
      <c r="X2154" s="121">
        <f t="shared" si="1998"/>
        <v>0</v>
      </c>
      <c r="Y2154" s="116"/>
      <c r="Z2154" s="167"/>
      <c r="AA2154" s="172">
        <f t="shared" si="1999"/>
        <v>0</v>
      </c>
      <c r="AB2154" s="121">
        <f t="shared" si="2000"/>
        <v>0</v>
      </c>
    </row>
    <row r="2155" spans="2:28" s="117" customFormat="1" hidden="1" outlineLevel="1" x14ac:dyDescent="0.3">
      <c r="B2155" s="126" t="s">
        <v>27</v>
      </c>
      <c r="C2155" s="143"/>
      <c r="D2155" s="137"/>
      <c r="E2155" s="124"/>
      <c r="F2155" s="124"/>
      <c r="G2155" s="124"/>
      <c r="H2155" s="156" t="str">
        <f t="shared" si="1989"/>
        <v/>
      </c>
      <c r="I2155" s="156" t="str">
        <f t="shared" si="1990"/>
        <v/>
      </c>
      <c r="J2155" s="156" t="str">
        <f t="shared" si="1991"/>
        <v/>
      </c>
      <c r="K2155" s="177" t="str">
        <f t="shared" si="1992"/>
        <v/>
      </c>
      <c r="L2155" s="164" t="str">
        <f t="shared" si="1993"/>
        <v>UN</v>
      </c>
      <c r="M2155" s="116"/>
      <c r="N2155" s="167"/>
      <c r="O2155" s="172">
        <f t="shared" si="2001"/>
        <v>0</v>
      </c>
      <c r="P2155" s="121">
        <f t="shared" si="1994"/>
        <v>0</v>
      </c>
      <c r="Q2155" s="116"/>
      <c r="R2155" s="167"/>
      <c r="S2155" s="172">
        <f t="shared" si="1995"/>
        <v>0</v>
      </c>
      <c r="T2155" s="121">
        <f t="shared" si="1996"/>
        <v>0</v>
      </c>
      <c r="U2155" s="116"/>
      <c r="V2155" s="167"/>
      <c r="W2155" s="172">
        <f t="shared" si="1997"/>
        <v>0</v>
      </c>
      <c r="X2155" s="121">
        <f t="shared" si="1998"/>
        <v>0</v>
      </c>
      <c r="Y2155" s="116"/>
      <c r="Z2155" s="167"/>
      <c r="AA2155" s="172">
        <f t="shared" si="1999"/>
        <v>0</v>
      </c>
      <c r="AB2155" s="121">
        <f t="shared" si="2000"/>
        <v>0</v>
      </c>
    </row>
    <row r="2156" spans="2:28" s="117" customFormat="1" ht="15" hidden="1" outlineLevel="1" thickBot="1" x14ac:dyDescent="0.35">
      <c r="B2156" s="127"/>
      <c r="C2156" s="128"/>
      <c r="D2156" s="140"/>
      <c r="E2156" s="129"/>
      <c r="F2156" s="129"/>
      <c r="G2156" s="129"/>
      <c r="H2156" s="129"/>
      <c r="I2156" s="129"/>
      <c r="J2156" s="129"/>
      <c r="K2156" s="178"/>
      <c r="L2156" s="165"/>
      <c r="M2156" s="116"/>
      <c r="N2156" s="168"/>
      <c r="O2156" s="173"/>
      <c r="P2156" s="130"/>
      <c r="Q2156" s="116"/>
      <c r="R2156" s="168"/>
      <c r="S2156" s="173"/>
      <c r="T2156" s="130"/>
      <c r="U2156" s="116"/>
      <c r="V2156" s="168"/>
      <c r="W2156" s="173"/>
      <c r="X2156" s="130"/>
      <c r="Y2156" s="116"/>
      <c r="Z2156" s="168"/>
      <c r="AA2156" s="173"/>
      <c r="AB2156" s="130"/>
    </row>
    <row r="2157" spans="2:28" s="120" customFormat="1" ht="9" hidden="1" customHeight="1" outlineLevel="1" thickBot="1" x14ac:dyDescent="0.35">
      <c r="K2157" s="174"/>
      <c r="L2157" s="123"/>
      <c r="M2157" s="116"/>
      <c r="N2157" s="123"/>
      <c r="O2157" s="169"/>
      <c r="Q2157" s="116"/>
      <c r="R2157" s="123"/>
      <c r="S2157" s="169"/>
      <c r="U2157" s="116"/>
      <c r="V2157" s="123"/>
      <c r="W2157" s="169"/>
      <c r="Y2157" s="116"/>
      <c r="Z2157" s="123"/>
      <c r="AA2157" s="169"/>
    </row>
    <row r="2158" spans="2:28" s="122" customFormat="1" ht="15" hidden="1" outlineLevel="1" thickBot="1" x14ac:dyDescent="0.35">
      <c r="B2158" s="132" t="s">
        <v>8</v>
      </c>
      <c r="C2158" s="132" t="s">
        <v>9</v>
      </c>
      <c r="D2158" s="134" t="s">
        <v>12</v>
      </c>
      <c r="E2158" s="133" t="s">
        <v>14</v>
      </c>
      <c r="F2158" s="133" t="s">
        <v>15</v>
      </c>
      <c r="G2158" s="133" t="s">
        <v>16</v>
      </c>
      <c r="H2158" s="133" t="s">
        <v>2214</v>
      </c>
      <c r="I2158" s="133" t="s">
        <v>54</v>
      </c>
      <c r="J2158" s="133" t="s">
        <v>55</v>
      </c>
      <c r="K2158" s="175" t="s">
        <v>17</v>
      </c>
      <c r="L2158" s="162" t="s">
        <v>56</v>
      </c>
      <c r="M2158" s="116"/>
      <c r="N2158" s="161" t="s">
        <v>2213</v>
      </c>
      <c r="O2158" s="170" t="s">
        <v>1</v>
      </c>
      <c r="P2158" s="135" t="s">
        <v>0</v>
      </c>
      <c r="Q2158" s="116"/>
      <c r="R2158" s="161" t="s">
        <v>2213</v>
      </c>
      <c r="S2158" s="170" t="s">
        <v>1</v>
      </c>
      <c r="T2158" s="135" t="s">
        <v>0</v>
      </c>
      <c r="U2158" s="116"/>
      <c r="V2158" s="161" t="s">
        <v>2213</v>
      </c>
      <c r="W2158" s="170" t="s">
        <v>1</v>
      </c>
      <c r="X2158" s="135" t="s">
        <v>0</v>
      </c>
      <c r="Y2158" s="116"/>
      <c r="Z2158" s="161" t="s">
        <v>2213</v>
      </c>
      <c r="AA2158" s="170" t="s">
        <v>1</v>
      </c>
      <c r="AB2158" s="135" t="s">
        <v>0</v>
      </c>
    </row>
    <row r="2159" spans="2:28" s="120" customFormat="1" ht="9" customHeight="1" collapsed="1" thickBot="1" x14ac:dyDescent="0.35">
      <c r="K2159" s="174"/>
      <c r="L2159" s="123"/>
      <c r="M2159" s="116"/>
      <c r="N2159" s="123"/>
      <c r="O2159" s="169"/>
      <c r="Q2159" s="116"/>
      <c r="R2159" s="123"/>
      <c r="S2159" s="169"/>
      <c r="U2159" s="116"/>
      <c r="V2159" s="123"/>
      <c r="W2159" s="169"/>
      <c r="Y2159" s="116"/>
      <c r="Z2159" s="123"/>
      <c r="AA2159" s="169"/>
    </row>
    <row r="2160" spans="2:28" s="117" customFormat="1" ht="18" x14ac:dyDescent="0.3">
      <c r="B2160" s="141" t="s">
        <v>2474</v>
      </c>
      <c r="C2160" s="348" t="str">
        <f>IFERROR(INDEX(DATA!$E$6:$E$457,MATCH(B2160,DATA!$D$6:$D$457,0)),"")</f>
        <v>VENTILADOR DE TECHO HASTA 200W A 120V</v>
      </c>
      <c r="D2160" s="349"/>
      <c r="E2160" s="349"/>
      <c r="F2160" s="349"/>
      <c r="G2160" s="350"/>
      <c r="H2160" s="160"/>
      <c r="I2160" s="136"/>
      <c r="J2160" s="136"/>
      <c r="K2160" s="176"/>
      <c r="L2160" s="142" t="str">
        <f>IFERROR(INDEX(DATA!$F$6:$F$457,MATCH(B2160,DATA!$D$6:$D$457,0)),"")</f>
        <v>UN</v>
      </c>
      <c r="M2160" s="116"/>
      <c r="N2160" s="138"/>
      <c r="O2160" s="171">
        <f>ROUND(SUM(O2161:O2171),0)</f>
        <v>54</v>
      </c>
      <c r="P2160" s="125"/>
      <c r="Q2160" s="116"/>
      <c r="R2160" s="166"/>
      <c r="S2160" s="171">
        <f>ROUND(SUM(S2161:S2171),0)</f>
        <v>43</v>
      </c>
      <c r="T2160" s="125"/>
      <c r="U2160" s="116"/>
      <c r="V2160" s="166"/>
      <c r="W2160" s="171">
        <f>ROUND(SUM(W2161:W2171),0)</f>
        <v>51</v>
      </c>
      <c r="X2160" s="125"/>
      <c r="Y2160" s="116"/>
      <c r="Z2160" s="166"/>
      <c r="AA2160" s="171">
        <f>ROUND(SUM(AA2161:AA2171),0)</f>
        <v>50</v>
      </c>
      <c r="AB2160" s="125"/>
    </row>
    <row r="2161" spans="2:28" s="117" customFormat="1" hidden="1" outlineLevel="1" x14ac:dyDescent="0.3">
      <c r="B2161" s="126" t="s">
        <v>18</v>
      </c>
      <c r="C2161" s="143"/>
      <c r="D2161" s="137">
        <v>1</v>
      </c>
      <c r="E2161" s="139"/>
      <c r="F2161" s="139"/>
      <c r="G2161" s="139"/>
      <c r="H2161" s="156" t="str">
        <f>IF(L2161="ML",N2161,"")</f>
        <v/>
      </c>
      <c r="I2161" s="156" t="str">
        <f>IF(L2161="M2",N2161,"")</f>
        <v/>
      </c>
      <c r="J2161" s="156" t="str">
        <f>IF(L2161="M3",N2161,"")</f>
        <v/>
      </c>
      <c r="K2161" s="177" t="str">
        <f>IF(L2161="KG",N2161,"")</f>
        <v/>
      </c>
      <c r="L2161" s="164" t="str">
        <f>L2160</f>
        <v>UN</v>
      </c>
      <c r="M2161" s="116"/>
      <c r="N2161" s="167">
        <v>54</v>
      </c>
      <c r="O2161" s="172">
        <f t="shared" ref="O2161" si="2002">IFERROR(D2161*N2161,"")</f>
        <v>54</v>
      </c>
      <c r="P2161" s="121">
        <f>IFERROR(O2161/$O$2160,"")</f>
        <v>1</v>
      </c>
      <c r="Q2161" s="116"/>
      <c r="R2161" s="167">
        <v>43</v>
      </c>
      <c r="S2161" s="172">
        <f>IFERROR(D2161*R2161,"")</f>
        <v>43</v>
      </c>
      <c r="T2161" s="121">
        <f>IFERROR(S2161/$S$2160,"")</f>
        <v>1</v>
      </c>
      <c r="U2161" s="116"/>
      <c r="V2161" s="167">
        <v>51</v>
      </c>
      <c r="W2161" s="172">
        <f>IFERROR(D2161*V2161,"")</f>
        <v>51</v>
      </c>
      <c r="X2161" s="121">
        <f>IFERROR(W2161/$W$2160,"")</f>
        <v>1</v>
      </c>
      <c r="Y2161" s="116"/>
      <c r="Z2161" s="167">
        <v>50</v>
      </c>
      <c r="AA2161" s="172">
        <f>IFERROR(D2161*Z2161,"")</f>
        <v>50</v>
      </c>
      <c r="AB2161" s="121">
        <f>IFERROR(AA2161/$AA$2160,"")</f>
        <v>1</v>
      </c>
    </row>
    <row r="2162" spans="2:28" s="117" customFormat="1" hidden="1" outlineLevel="1" x14ac:dyDescent="0.3">
      <c r="B2162" s="126" t="s">
        <v>19</v>
      </c>
      <c r="C2162" s="143"/>
      <c r="D2162" s="137"/>
      <c r="E2162" s="124"/>
      <c r="F2162" s="124"/>
      <c r="G2162" s="124"/>
      <c r="H2162" s="156" t="str">
        <f t="shared" ref="H2162:H2170" si="2003">IF(L2162="ML",N2162,"")</f>
        <v/>
      </c>
      <c r="I2162" s="156" t="str">
        <f t="shared" ref="I2162:I2170" si="2004">IF(L2162="M2",N2162,"")</f>
        <v/>
      </c>
      <c r="J2162" s="156" t="str">
        <f t="shared" ref="J2162:J2170" si="2005">IF(L2162="M3",N2162,"")</f>
        <v/>
      </c>
      <c r="K2162" s="177" t="str">
        <f t="shared" ref="K2162:K2170" si="2006">IF(L2162="KG",N2162,"")</f>
        <v/>
      </c>
      <c r="L2162" s="164" t="str">
        <f t="shared" ref="L2162:L2170" si="2007">L2161</f>
        <v>UN</v>
      </c>
      <c r="M2162" s="116"/>
      <c r="N2162" s="167"/>
      <c r="O2162" s="172">
        <f>IFERROR(D2162*N2162,"")</f>
        <v>0</v>
      </c>
      <c r="P2162" s="121">
        <f t="shared" ref="P2162:P2170" si="2008">IFERROR(O2162/$O$2160,"")</f>
        <v>0</v>
      </c>
      <c r="Q2162" s="116"/>
      <c r="R2162" s="167"/>
      <c r="S2162" s="172">
        <f t="shared" ref="S2162:S2170" si="2009">IFERROR(D2162*R2162,"")</f>
        <v>0</v>
      </c>
      <c r="T2162" s="121">
        <f t="shared" ref="T2162:T2170" si="2010">IFERROR(S2162/$S$2160,"")</f>
        <v>0</v>
      </c>
      <c r="U2162" s="116"/>
      <c r="V2162" s="167"/>
      <c r="W2162" s="172">
        <f t="shared" ref="W2162:W2170" si="2011">IFERROR(D2162*V2162,"")</f>
        <v>0</v>
      </c>
      <c r="X2162" s="121">
        <f t="shared" ref="X2162:X2170" si="2012">IFERROR(W2162/$W$2160,"")</f>
        <v>0</v>
      </c>
      <c r="Y2162" s="116"/>
      <c r="Z2162" s="167"/>
      <c r="AA2162" s="172">
        <f t="shared" ref="AA2162:AA2170" si="2013">IFERROR(D2162*Z2162,"")</f>
        <v>0</v>
      </c>
      <c r="AB2162" s="121">
        <f t="shared" ref="AB2162:AB2170" si="2014">IFERROR(AA2162/$AA$2160,"")</f>
        <v>0</v>
      </c>
    </row>
    <row r="2163" spans="2:28" s="117" customFormat="1" hidden="1" outlineLevel="1" x14ac:dyDescent="0.3">
      <c r="B2163" s="126" t="s">
        <v>20</v>
      </c>
      <c r="C2163" s="143"/>
      <c r="D2163" s="137"/>
      <c r="E2163" s="124"/>
      <c r="F2163" s="124"/>
      <c r="G2163" s="124"/>
      <c r="H2163" s="156" t="str">
        <f t="shared" si="2003"/>
        <v/>
      </c>
      <c r="I2163" s="156" t="str">
        <f t="shared" si="2004"/>
        <v/>
      </c>
      <c r="J2163" s="156" t="str">
        <f t="shared" si="2005"/>
        <v/>
      </c>
      <c r="K2163" s="177" t="str">
        <f t="shared" si="2006"/>
        <v/>
      </c>
      <c r="L2163" s="164" t="str">
        <f t="shared" si="2007"/>
        <v>UN</v>
      </c>
      <c r="M2163" s="116"/>
      <c r="N2163" s="167"/>
      <c r="O2163" s="172">
        <f t="shared" ref="O2163:O2170" si="2015">IFERROR(D2163*N2163,"")</f>
        <v>0</v>
      </c>
      <c r="P2163" s="121">
        <f t="shared" si="2008"/>
        <v>0</v>
      </c>
      <c r="Q2163" s="116"/>
      <c r="R2163" s="167"/>
      <c r="S2163" s="172">
        <f t="shared" si="2009"/>
        <v>0</v>
      </c>
      <c r="T2163" s="121">
        <f t="shared" si="2010"/>
        <v>0</v>
      </c>
      <c r="U2163" s="116"/>
      <c r="V2163" s="167"/>
      <c r="W2163" s="172">
        <f t="shared" si="2011"/>
        <v>0</v>
      </c>
      <c r="X2163" s="121">
        <f t="shared" si="2012"/>
        <v>0</v>
      </c>
      <c r="Y2163" s="116"/>
      <c r="Z2163" s="167"/>
      <c r="AA2163" s="172">
        <f t="shared" si="2013"/>
        <v>0</v>
      </c>
      <c r="AB2163" s="121">
        <f t="shared" si="2014"/>
        <v>0</v>
      </c>
    </row>
    <row r="2164" spans="2:28" s="117" customFormat="1" hidden="1" outlineLevel="1" x14ac:dyDescent="0.3">
      <c r="B2164" s="126" t="s">
        <v>21</v>
      </c>
      <c r="C2164" s="143"/>
      <c r="D2164" s="137"/>
      <c r="E2164" s="124"/>
      <c r="F2164" s="124"/>
      <c r="G2164" s="124"/>
      <c r="H2164" s="156" t="str">
        <f t="shared" si="2003"/>
        <v/>
      </c>
      <c r="I2164" s="156" t="str">
        <f t="shared" si="2004"/>
        <v/>
      </c>
      <c r="J2164" s="156" t="str">
        <f t="shared" si="2005"/>
        <v/>
      </c>
      <c r="K2164" s="177" t="str">
        <f t="shared" si="2006"/>
        <v/>
      </c>
      <c r="L2164" s="164" t="str">
        <f t="shared" si="2007"/>
        <v>UN</v>
      </c>
      <c r="M2164" s="116"/>
      <c r="N2164" s="167"/>
      <c r="O2164" s="172">
        <f t="shared" si="2015"/>
        <v>0</v>
      </c>
      <c r="P2164" s="121">
        <f t="shared" si="2008"/>
        <v>0</v>
      </c>
      <c r="Q2164" s="116"/>
      <c r="R2164" s="167"/>
      <c r="S2164" s="172">
        <f t="shared" si="2009"/>
        <v>0</v>
      </c>
      <c r="T2164" s="121">
        <f t="shared" si="2010"/>
        <v>0</v>
      </c>
      <c r="U2164" s="116"/>
      <c r="V2164" s="167"/>
      <c r="W2164" s="172">
        <f t="shared" si="2011"/>
        <v>0</v>
      </c>
      <c r="X2164" s="121">
        <f t="shared" si="2012"/>
        <v>0</v>
      </c>
      <c r="Y2164" s="116"/>
      <c r="Z2164" s="167"/>
      <c r="AA2164" s="172">
        <f t="shared" si="2013"/>
        <v>0</v>
      </c>
      <c r="AB2164" s="121">
        <f t="shared" si="2014"/>
        <v>0</v>
      </c>
    </row>
    <row r="2165" spans="2:28" s="117" customFormat="1" hidden="1" outlineLevel="1" x14ac:dyDescent="0.3">
      <c r="B2165" s="126" t="s">
        <v>22</v>
      </c>
      <c r="C2165" s="143"/>
      <c r="D2165" s="137"/>
      <c r="E2165" s="124"/>
      <c r="F2165" s="124"/>
      <c r="G2165" s="124"/>
      <c r="H2165" s="156" t="str">
        <f t="shared" si="2003"/>
        <v/>
      </c>
      <c r="I2165" s="156" t="str">
        <f t="shared" si="2004"/>
        <v/>
      </c>
      <c r="J2165" s="156" t="str">
        <f t="shared" si="2005"/>
        <v/>
      </c>
      <c r="K2165" s="177" t="str">
        <f t="shared" si="2006"/>
        <v/>
      </c>
      <c r="L2165" s="164" t="str">
        <f t="shared" si="2007"/>
        <v>UN</v>
      </c>
      <c r="M2165" s="116"/>
      <c r="N2165" s="167"/>
      <c r="O2165" s="172">
        <f t="shared" si="2015"/>
        <v>0</v>
      </c>
      <c r="P2165" s="121">
        <f t="shared" si="2008"/>
        <v>0</v>
      </c>
      <c r="Q2165" s="116"/>
      <c r="R2165" s="167"/>
      <c r="S2165" s="172">
        <f t="shared" si="2009"/>
        <v>0</v>
      </c>
      <c r="T2165" s="121">
        <f t="shared" si="2010"/>
        <v>0</v>
      </c>
      <c r="U2165" s="116"/>
      <c r="V2165" s="167"/>
      <c r="W2165" s="172">
        <f t="shared" si="2011"/>
        <v>0</v>
      </c>
      <c r="X2165" s="121">
        <f t="shared" si="2012"/>
        <v>0</v>
      </c>
      <c r="Y2165" s="116"/>
      <c r="Z2165" s="167"/>
      <c r="AA2165" s="172">
        <f t="shared" si="2013"/>
        <v>0</v>
      </c>
      <c r="AB2165" s="121">
        <f t="shared" si="2014"/>
        <v>0</v>
      </c>
    </row>
    <row r="2166" spans="2:28" s="117" customFormat="1" hidden="1" outlineLevel="1" x14ac:dyDescent="0.3">
      <c r="B2166" s="126" t="s">
        <v>23</v>
      </c>
      <c r="C2166" s="143"/>
      <c r="D2166" s="137"/>
      <c r="E2166" s="124"/>
      <c r="F2166" s="124"/>
      <c r="G2166" s="124"/>
      <c r="H2166" s="156" t="str">
        <f t="shared" si="2003"/>
        <v/>
      </c>
      <c r="I2166" s="156" t="str">
        <f t="shared" si="2004"/>
        <v/>
      </c>
      <c r="J2166" s="156" t="str">
        <f t="shared" si="2005"/>
        <v/>
      </c>
      <c r="K2166" s="177" t="str">
        <f t="shared" si="2006"/>
        <v/>
      </c>
      <c r="L2166" s="164" t="str">
        <f t="shared" si="2007"/>
        <v>UN</v>
      </c>
      <c r="M2166" s="116"/>
      <c r="N2166" s="167"/>
      <c r="O2166" s="172">
        <f t="shared" si="2015"/>
        <v>0</v>
      </c>
      <c r="P2166" s="121">
        <f t="shared" si="2008"/>
        <v>0</v>
      </c>
      <c r="Q2166" s="116"/>
      <c r="R2166" s="167"/>
      <c r="S2166" s="172">
        <f t="shared" si="2009"/>
        <v>0</v>
      </c>
      <c r="T2166" s="121">
        <f t="shared" si="2010"/>
        <v>0</v>
      </c>
      <c r="U2166" s="116"/>
      <c r="V2166" s="167"/>
      <c r="W2166" s="172">
        <f t="shared" si="2011"/>
        <v>0</v>
      </c>
      <c r="X2166" s="121">
        <f t="shared" si="2012"/>
        <v>0</v>
      </c>
      <c r="Y2166" s="116"/>
      <c r="Z2166" s="167"/>
      <c r="AA2166" s="172">
        <f t="shared" si="2013"/>
        <v>0</v>
      </c>
      <c r="AB2166" s="121">
        <f t="shared" si="2014"/>
        <v>0</v>
      </c>
    </row>
    <row r="2167" spans="2:28" s="117" customFormat="1" hidden="1" outlineLevel="1" x14ac:dyDescent="0.3">
      <c r="B2167" s="126" t="s">
        <v>24</v>
      </c>
      <c r="C2167" s="143"/>
      <c r="D2167" s="137"/>
      <c r="E2167" s="124"/>
      <c r="F2167" s="124"/>
      <c r="G2167" s="124"/>
      <c r="H2167" s="156" t="str">
        <f t="shared" si="2003"/>
        <v/>
      </c>
      <c r="I2167" s="156" t="str">
        <f t="shared" si="2004"/>
        <v/>
      </c>
      <c r="J2167" s="156" t="str">
        <f t="shared" si="2005"/>
        <v/>
      </c>
      <c r="K2167" s="177" t="str">
        <f t="shared" si="2006"/>
        <v/>
      </c>
      <c r="L2167" s="164" t="str">
        <f t="shared" si="2007"/>
        <v>UN</v>
      </c>
      <c r="M2167" s="116"/>
      <c r="N2167" s="167"/>
      <c r="O2167" s="172">
        <f t="shared" si="2015"/>
        <v>0</v>
      </c>
      <c r="P2167" s="121">
        <f t="shared" si="2008"/>
        <v>0</v>
      </c>
      <c r="Q2167" s="116"/>
      <c r="R2167" s="167"/>
      <c r="S2167" s="172">
        <f t="shared" si="2009"/>
        <v>0</v>
      </c>
      <c r="T2167" s="121">
        <f t="shared" si="2010"/>
        <v>0</v>
      </c>
      <c r="U2167" s="116"/>
      <c r="V2167" s="167"/>
      <c r="W2167" s="172">
        <f t="shared" si="2011"/>
        <v>0</v>
      </c>
      <c r="X2167" s="121">
        <f t="shared" si="2012"/>
        <v>0</v>
      </c>
      <c r="Y2167" s="116"/>
      <c r="Z2167" s="167"/>
      <c r="AA2167" s="172">
        <f t="shared" si="2013"/>
        <v>0</v>
      </c>
      <c r="AB2167" s="121">
        <f t="shared" si="2014"/>
        <v>0</v>
      </c>
    </row>
    <row r="2168" spans="2:28" s="117" customFormat="1" hidden="1" outlineLevel="1" x14ac:dyDescent="0.3">
      <c r="B2168" s="126" t="s">
        <v>25</v>
      </c>
      <c r="C2168" s="143"/>
      <c r="D2168" s="137"/>
      <c r="E2168" s="124"/>
      <c r="F2168" s="124"/>
      <c r="G2168" s="124"/>
      <c r="H2168" s="156" t="str">
        <f t="shared" si="2003"/>
        <v/>
      </c>
      <c r="I2168" s="156" t="str">
        <f t="shared" si="2004"/>
        <v/>
      </c>
      <c r="J2168" s="156" t="str">
        <f t="shared" si="2005"/>
        <v/>
      </c>
      <c r="K2168" s="177" t="str">
        <f t="shared" si="2006"/>
        <v/>
      </c>
      <c r="L2168" s="164" t="str">
        <f t="shared" si="2007"/>
        <v>UN</v>
      </c>
      <c r="M2168" s="116"/>
      <c r="N2168" s="167"/>
      <c r="O2168" s="172">
        <f t="shared" si="2015"/>
        <v>0</v>
      </c>
      <c r="P2168" s="121">
        <f t="shared" si="2008"/>
        <v>0</v>
      </c>
      <c r="Q2168" s="116"/>
      <c r="R2168" s="167"/>
      <c r="S2168" s="172">
        <f t="shared" si="2009"/>
        <v>0</v>
      </c>
      <c r="T2168" s="121">
        <f t="shared" si="2010"/>
        <v>0</v>
      </c>
      <c r="U2168" s="116"/>
      <c r="V2168" s="167"/>
      <c r="W2168" s="172">
        <f t="shared" si="2011"/>
        <v>0</v>
      </c>
      <c r="X2168" s="121">
        <f t="shared" si="2012"/>
        <v>0</v>
      </c>
      <c r="Y2168" s="116"/>
      <c r="Z2168" s="167"/>
      <c r="AA2168" s="172">
        <f t="shared" si="2013"/>
        <v>0</v>
      </c>
      <c r="AB2168" s="121">
        <f t="shared" si="2014"/>
        <v>0</v>
      </c>
    </row>
    <row r="2169" spans="2:28" s="117" customFormat="1" hidden="1" outlineLevel="1" x14ac:dyDescent="0.3">
      <c r="B2169" s="126" t="s">
        <v>26</v>
      </c>
      <c r="C2169" s="143"/>
      <c r="D2169" s="137"/>
      <c r="E2169" s="124"/>
      <c r="F2169" s="124"/>
      <c r="G2169" s="124"/>
      <c r="H2169" s="156" t="str">
        <f t="shared" si="2003"/>
        <v/>
      </c>
      <c r="I2169" s="156" t="str">
        <f t="shared" si="2004"/>
        <v/>
      </c>
      <c r="J2169" s="156" t="str">
        <f t="shared" si="2005"/>
        <v/>
      </c>
      <c r="K2169" s="177" t="str">
        <f t="shared" si="2006"/>
        <v/>
      </c>
      <c r="L2169" s="164" t="str">
        <f t="shared" si="2007"/>
        <v>UN</v>
      </c>
      <c r="M2169" s="116"/>
      <c r="N2169" s="167"/>
      <c r="O2169" s="172">
        <f t="shared" si="2015"/>
        <v>0</v>
      </c>
      <c r="P2169" s="121">
        <f t="shared" si="2008"/>
        <v>0</v>
      </c>
      <c r="Q2169" s="116"/>
      <c r="R2169" s="167"/>
      <c r="S2169" s="172">
        <f t="shared" si="2009"/>
        <v>0</v>
      </c>
      <c r="T2169" s="121">
        <f t="shared" si="2010"/>
        <v>0</v>
      </c>
      <c r="U2169" s="116"/>
      <c r="V2169" s="167"/>
      <c r="W2169" s="172">
        <f t="shared" si="2011"/>
        <v>0</v>
      </c>
      <c r="X2169" s="121">
        <f t="shared" si="2012"/>
        <v>0</v>
      </c>
      <c r="Y2169" s="116"/>
      <c r="Z2169" s="167"/>
      <c r="AA2169" s="172">
        <f t="shared" si="2013"/>
        <v>0</v>
      </c>
      <c r="AB2169" s="121">
        <f t="shared" si="2014"/>
        <v>0</v>
      </c>
    </row>
    <row r="2170" spans="2:28" s="117" customFormat="1" hidden="1" outlineLevel="1" x14ac:dyDescent="0.3">
      <c r="B2170" s="126" t="s">
        <v>27</v>
      </c>
      <c r="C2170" s="143"/>
      <c r="D2170" s="137"/>
      <c r="E2170" s="124"/>
      <c r="F2170" s="124"/>
      <c r="G2170" s="124"/>
      <c r="H2170" s="156" t="str">
        <f t="shared" si="2003"/>
        <v/>
      </c>
      <c r="I2170" s="156" t="str">
        <f t="shared" si="2004"/>
        <v/>
      </c>
      <c r="J2170" s="156" t="str">
        <f t="shared" si="2005"/>
        <v/>
      </c>
      <c r="K2170" s="177" t="str">
        <f t="shared" si="2006"/>
        <v/>
      </c>
      <c r="L2170" s="164" t="str">
        <f t="shared" si="2007"/>
        <v>UN</v>
      </c>
      <c r="M2170" s="116"/>
      <c r="N2170" s="167"/>
      <c r="O2170" s="172">
        <f t="shared" si="2015"/>
        <v>0</v>
      </c>
      <c r="P2170" s="121">
        <f t="shared" si="2008"/>
        <v>0</v>
      </c>
      <c r="Q2170" s="116"/>
      <c r="R2170" s="167"/>
      <c r="S2170" s="172">
        <f t="shared" si="2009"/>
        <v>0</v>
      </c>
      <c r="T2170" s="121">
        <f t="shared" si="2010"/>
        <v>0</v>
      </c>
      <c r="U2170" s="116"/>
      <c r="V2170" s="167"/>
      <c r="W2170" s="172">
        <f t="shared" si="2011"/>
        <v>0</v>
      </c>
      <c r="X2170" s="121">
        <f t="shared" si="2012"/>
        <v>0</v>
      </c>
      <c r="Y2170" s="116"/>
      <c r="Z2170" s="167"/>
      <c r="AA2170" s="172">
        <f t="shared" si="2013"/>
        <v>0</v>
      </c>
      <c r="AB2170" s="121">
        <f t="shared" si="2014"/>
        <v>0</v>
      </c>
    </row>
    <row r="2171" spans="2:28" s="117" customFormat="1" ht="15" hidden="1" outlineLevel="1" thickBot="1" x14ac:dyDescent="0.35">
      <c r="B2171" s="127"/>
      <c r="C2171" s="128"/>
      <c r="D2171" s="140"/>
      <c r="E2171" s="129"/>
      <c r="F2171" s="129"/>
      <c r="G2171" s="129"/>
      <c r="H2171" s="129"/>
      <c r="I2171" s="129"/>
      <c r="J2171" s="129"/>
      <c r="K2171" s="178"/>
      <c r="L2171" s="165"/>
      <c r="M2171" s="116"/>
      <c r="N2171" s="168"/>
      <c r="O2171" s="173"/>
      <c r="P2171" s="130"/>
      <c r="Q2171" s="116"/>
      <c r="R2171" s="168"/>
      <c r="S2171" s="173"/>
      <c r="T2171" s="130"/>
      <c r="U2171" s="116"/>
      <c r="V2171" s="168"/>
      <c r="W2171" s="173"/>
      <c r="X2171" s="130"/>
      <c r="Y2171" s="116"/>
      <c r="Z2171" s="168"/>
      <c r="AA2171" s="173"/>
      <c r="AB2171" s="130"/>
    </row>
    <row r="2172" spans="2:28" s="120" customFormat="1" ht="9" hidden="1" customHeight="1" outlineLevel="1" thickBot="1" x14ac:dyDescent="0.35">
      <c r="K2172" s="174"/>
      <c r="L2172" s="123"/>
      <c r="M2172" s="116"/>
      <c r="N2172" s="123"/>
      <c r="O2172" s="169"/>
      <c r="Q2172" s="116"/>
      <c r="R2172" s="123"/>
      <c r="S2172" s="169"/>
      <c r="U2172" s="116"/>
      <c r="V2172" s="123"/>
      <c r="W2172" s="169"/>
      <c r="Y2172" s="116"/>
      <c r="Z2172" s="123"/>
      <c r="AA2172" s="169"/>
    </row>
    <row r="2173" spans="2:28" s="122" customFormat="1" ht="15" hidden="1" outlineLevel="1" thickBot="1" x14ac:dyDescent="0.35">
      <c r="B2173" s="132" t="s">
        <v>8</v>
      </c>
      <c r="C2173" s="132" t="s">
        <v>9</v>
      </c>
      <c r="D2173" s="134" t="s">
        <v>12</v>
      </c>
      <c r="E2173" s="133" t="s">
        <v>14</v>
      </c>
      <c r="F2173" s="133" t="s">
        <v>15</v>
      </c>
      <c r="G2173" s="133" t="s">
        <v>16</v>
      </c>
      <c r="H2173" s="133" t="s">
        <v>2214</v>
      </c>
      <c r="I2173" s="133" t="s">
        <v>54</v>
      </c>
      <c r="J2173" s="133" t="s">
        <v>55</v>
      </c>
      <c r="K2173" s="175" t="s">
        <v>17</v>
      </c>
      <c r="L2173" s="162" t="s">
        <v>56</v>
      </c>
      <c r="M2173" s="116"/>
      <c r="N2173" s="161" t="s">
        <v>2213</v>
      </c>
      <c r="O2173" s="170" t="s">
        <v>1</v>
      </c>
      <c r="P2173" s="135" t="s">
        <v>0</v>
      </c>
      <c r="Q2173" s="116"/>
      <c r="R2173" s="161" t="s">
        <v>2213</v>
      </c>
      <c r="S2173" s="170" t="s">
        <v>1</v>
      </c>
      <c r="T2173" s="135" t="s">
        <v>0</v>
      </c>
      <c r="U2173" s="116"/>
      <c r="V2173" s="161" t="s">
        <v>2213</v>
      </c>
      <c r="W2173" s="170" t="s">
        <v>1</v>
      </c>
      <c r="X2173" s="135" t="s">
        <v>0</v>
      </c>
      <c r="Y2173" s="116"/>
      <c r="Z2173" s="161" t="s">
        <v>2213</v>
      </c>
      <c r="AA2173" s="170" t="s">
        <v>1</v>
      </c>
      <c r="AB2173" s="135" t="s">
        <v>0</v>
      </c>
    </row>
    <row r="2174" spans="2:28" s="120" customFormat="1" ht="9" customHeight="1" collapsed="1" thickBot="1" x14ac:dyDescent="0.35">
      <c r="K2174" s="174"/>
      <c r="L2174" s="123"/>
      <c r="M2174" s="116"/>
      <c r="N2174" s="123"/>
      <c r="O2174" s="169"/>
      <c r="Q2174" s="116"/>
      <c r="R2174" s="123"/>
      <c r="S2174" s="169"/>
      <c r="U2174" s="116"/>
      <c r="V2174" s="123"/>
      <c r="W2174" s="169"/>
      <c r="Y2174" s="116"/>
      <c r="Z2174" s="123"/>
      <c r="AA2174" s="169"/>
    </row>
    <row r="2175" spans="2:28" s="117" customFormat="1" ht="18" x14ac:dyDescent="0.3">
      <c r="B2175" s="141" t="s">
        <v>2475</v>
      </c>
      <c r="C2175" s="348" t="str">
        <f>IFERROR(INDEX(DATA!$E$6:$E$457,MATCH(B2175,DATA!$D$6:$D$457,0)),"")</f>
        <v>INTERRUPTOR SENCILLO 10A 250V BLANCO</v>
      </c>
      <c r="D2175" s="349"/>
      <c r="E2175" s="349"/>
      <c r="F2175" s="349"/>
      <c r="G2175" s="350"/>
      <c r="H2175" s="160"/>
      <c r="I2175" s="136"/>
      <c r="J2175" s="136"/>
      <c r="K2175" s="176"/>
      <c r="L2175" s="142" t="str">
        <f>IFERROR(INDEX(DATA!$F$6:$F$457,MATCH(B2175,DATA!$D$6:$D$457,0)),"")</f>
        <v>UN</v>
      </c>
      <c r="M2175" s="116"/>
      <c r="N2175" s="138"/>
      <c r="O2175" s="171">
        <f>ROUND(SUM(O2176:O2186),0)</f>
        <v>32</v>
      </c>
      <c r="P2175" s="125"/>
      <c r="Q2175" s="116"/>
      <c r="R2175" s="166"/>
      <c r="S2175" s="171">
        <f>ROUND(SUM(S2176:S2186),0)</f>
        <v>25</v>
      </c>
      <c r="T2175" s="125"/>
      <c r="U2175" s="116"/>
      <c r="V2175" s="166"/>
      <c r="W2175" s="171">
        <f>ROUND(SUM(W2176:W2186),0)</f>
        <v>30</v>
      </c>
      <c r="X2175" s="125"/>
      <c r="Y2175" s="116"/>
      <c r="Z2175" s="166"/>
      <c r="AA2175" s="171">
        <f>ROUND(SUM(AA2176:AA2186),0)</f>
        <v>29</v>
      </c>
      <c r="AB2175" s="125"/>
    </row>
    <row r="2176" spans="2:28" s="117" customFormat="1" hidden="1" outlineLevel="1" x14ac:dyDescent="0.3">
      <c r="B2176" s="126" t="s">
        <v>18</v>
      </c>
      <c r="C2176" s="143"/>
      <c r="D2176" s="137">
        <v>1</v>
      </c>
      <c r="E2176" s="139"/>
      <c r="F2176" s="139"/>
      <c r="G2176" s="139"/>
      <c r="H2176" s="156" t="str">
        <f>IF(L2176="ML",N2176,"")</f>
        <v/>
      </c>
      <c r="I2176" s="156" t="str">
        <f>IF(L2176="M2",N2176,"")</f>
        <v/>
      </c>
      <c r="J2176" s="156" t="str">
        <f>IF(L2176="M3",N2176,"")</f>
        <v/>
      </c>
      <c r="K2176" s="177" t="str">
        <f>IF(L2176="KG",N2176,"")</f>
        <v/>
      </c>
      <c r="L2176" s="164" t="str">
        <f>L2175</f>
        <v>UN</v>
      </c>
      <c r="M2176" s="116"/>
      <c r="N2176" s="167">
        <v>32</v>
      </c>
      <c r="O2176" s="172">
        <f t="shared" ref="O2176" si="2016">IFERROR(D2176*N2176,"")</f>
        <v>32</v>
      </c>
      <c r="P2176" s="121">
        <f>IFERROR(O2176/$O$2175,"")</f>
        <v>1</v>
      </c>
      <c r="Q2176" s="116"/>
      <c r="R2176" s="167">
        <v>25</v>
      </c>
      <c r="S2176" s="172">
        <f>IFERROR(D2176*R2176,"")</f>
        <v>25</v>
      </c>
      <c r="T2176" s="121">
        <f>IFERROR(S2176/$S$2175,"")</f>
        <v>1</v>
      </c>
      <c r="U2176" s="116"/>
      <c r="V2176" s="167">
        <v>30</v>
      </c>
      <c r="W2176" s="172">
        <f>IFERROR(D2176*V2176,"")</f>
        <v>30</v>
      </c>
      <c r="X2176" s="121">
        <f>IFERROR(W2176/$W$2175,"")</f>
        <v>1</v>
      </c>
      <c r="Y2176" s="116"/>
      <c r="Z2176" s="167">
        <v>29</v>
      </c>
      <c r="AA2176" s="172">
        <f>IFERROR(D2176*Z2176,"")</f>
        <v>29</v>
      </c>
      <c r="AB2176" s="121">
        <f>IFERROR(AA2176/$AA$2175,"")</f>
        <v>1</v>
      </c>
    </row>
    <row r="2177" spans="2:28" s="117" customFormat="1" hidden="1" outlineLevel="1" x14ac:dyDescent="0.3">
      <c r="B2177" s="126" t="s">
        <v>19</v>
      </c>
      <c r="C2177" s="143"/>
      <c r="D2177" s="137"/>
      <c r="E2177" s="124"/>
      <c r="F2177" s="124"/>
      <c r="G2177" s="124"/>
      <c r="H2177" s="156" t="str">
        <f t="shared" ref="H2177:H2185" si="2017">IF(L2177="ML",N2177,"")</f>
        <v/>
      </c>
      <c r="I2177" s="156" t="str">
        <f t="shared" ref="I2177:I2185" si="2018">IF(L2177="M2",N2177,"")</f>
        <v/>
      </c>
      <c r="J2177" s="156" t="str">
        <f t="shared" ref="J2177:J2185" si="2019">IF(L2177="M3",N2177,"")</f>
        <v/>
      </c>
      <c r="K2177" s="177" t="str">
        <f t="shared" ref="K2177:K2185" si="2020">IF(L2177="KG",N2177,"")</f>
        <v/>
      </c>
      <c r="L2177" s="164" t="str">
        <f t="shared" ref="L2177:L2185" si="2021">L2176</f>
        <v>UN</v>
      </c>
      <c r="M2177" s="116"/>
      <c r="N2177" s="167"/>
      <c r="O2177" s="172">
        <f>IFERROR(D2177*N2177,"")</f>
        <v>0</v>
      </c>
      <c r="P2177" s="121">
        <f t="shared" ref="P2177:P2185" si="2022">IFERROR(O2177/$O$2175,"")</f>
        <v>0</v>
      </c>
      <c r="Q2177" s="116"/>
      <c r="R2177" s="167"/>
      <c r="S2177" s="172">
        <f t="shared" ref="S2177:S2185" si="2023">IFERROR(D2177*R2177,"")</f>
        <v>0</v>
      </c>
      <c r="T2177" s="121">
        <f t="shared" ref="T2177:T2185" si="2024">IFERROR(S2177/$S$2175,"")</f>
        <v>0</v>
      </c>
      <c r="U2177" s="116"/>
      <c r="V2177" s="167"/>
      <c r="W2177" s="172">
        <f t="shared" ref="W2177:W2185" si="2025">IFERROR(D2177*V2177,"")</f>
        <v>0</v>
      </c>
      <c r="X2177" s="121">
        <f t="shared" ref="X2177:X2185" si="2026">IFERROR(W2177/$W$2175,"")</f>
        <v>0</v>
      </c>
      <c r="Y2177" s="116"/>
      <c r="Z2177" s="167"/>
      <c r="AA2177" s="172">
        <f t="shared" ref="AA2177:AA2185" si="2027">IFERROR(D2177*Z2177,"")</f>
        <v>0</v>
      </c>
      <c r="AB2177" s="121">
        <f t="shared" ref="AB2177:AB2185" si="2028">IFERROR(AA2177/$AA$2175,"")</f>
        <v>0</v>
      </c>
    </row>
    <row r="2178" spans="2:28" s="117" customFormat="1" hidden="1" outlineLevel="1" x14ac:dyDescent="0.3">
      <c r="B2178" s="126" t="s">
        <v>20</v>
      </c>
      <c r="C2178" s="143"/>
      <c r="D2178" s="137"/>
      <c r="E2178" s="124"/>
      <c r="F2178" s="124"/>
      <c r="G2178" s="124"/>
      <c r="H2178" s="156" t="str">
        <f t="shared" si="2017"/>
        <v/>
      </c>
      <c r="I2178" s="156" t="str">
        <f t="shared" si="2018"/>
        <v/>
      </c>
      <c r="J2178" s="156" t="str">
        <f t="shared" si="2019"/>
        <v/>
      </c>
      <c r="K2178" s="177" t="str">
        <f t="shared" si="2020"/>
        <v/>
      </c>
      <c r="L2178" s="164" t="str">
        <f t="shared" si="2021"/>
        <v>UN</v>
      </c>
      <c r="M2178" s="116"/>
      <c r="N2178" s="167"/>
      <c r="O2178" s="172">
        <f t="shared" ref="O2178:O2185" si="2029">IFERROR(D2178*N2178,"")</f>
        <v>0</v>
      </c>
      <c r="P2178" s="121">
        <f t="shared" si="2022"/>
        <v>0</v>
      </c>
      <c r="Q2178" s="116"/>
      <c r="R2178" s="167"/>
      <c r="S2178" s="172">
        <f t="shared" si="2023"/>
        <v>0</v>
      </c>
      <c r="T2178" s="121">
        <f t="shared" si="2024"/>
        <v>0</v>
      </c>
      <c r="U2178" s="116"/>
      <c r="V2178" s="167"/>
      <c r="W2178" s="172">
        <f t="shared" si="2025"/>
        <v>0</v>
      </c>
      <c r="X2178" s="121">
        <f t="shared" si="2026"/>
        <v>0</v>
      </c>
      <c r="Y2178" s="116"/>
      <c r="Z2178" s="167"/>
      <c r="AA2178" s="172">
        <f t="shared" si="2027"/>
        <v>0</v>
      </c>
      <c r="AB2178" s="121">
        <f t="shared" si="2028"/>
        <v>0</v>
      </c>
    </row>
    <row r="2179" spans="2:28" s="117" customFormat="1" hidden="1" outlineLevel="1" x14ac:dyDescent="0.3">
      <c r="B2179" s="126" t="s">
        <v>21</v>
      </c>
      <c r="C2179" s="143"/>
      <c r="D2179" s="137"/>
      <c r="E2179" s="124"/>
      <c r="F2179" s="124"/>
      <c r="G2179" s="124"/>
      <c r="H2179" s="156" t="str">
        <f t="shared" si="2017"/>
        <v/>
      </c>
      <c r="I2179" s="156" t="str">
        <f t="shared" si="2018"/>
        <v/>
      </c>
      <c r="J2179" s="156" t="str">
        <f t="shared" si="2019"/>
        <v/>
      </c>
      <c r="K2179" s="177" t="str">
        <f t="shared" si="2020"/>
        <v/>
      </c>
      <c r="L2179" s="164" t="str">
        <f t="shared" si="2021"/>
        <v>UN</v>
      </c>
      <c r="M2179" s="116"/>
      <c r="N2179" s="167"/>
      <c r="O2179" s="172">
        <f t="shared" si="2029"/>
        <v>0</v>
      </c>
      <c r="P2179" s="121">
        <f t="shared" si="2022"/>
        <v>0</v>
      </c>
      <c r="Q2179" s="116"/>
      <c r="R2179" s="167"/>
      <c r="S2179" s="172">
        <f t="shared" si="2023"/>
        <v>0</v>
      </c>
      <c r="T2179" s="121">
        <f t="shared" si="2024"/>
        <v>0</v>
      </c>
      <c r="U2179" s="116"/>
      <c r="V2179" s="167"/>
      <c r="W2179" s="172">
        <f t="shared" si="2025"/>
        <v>0</v>
      </c>
      <c r="X2179" s="121">
        <f t="shared" si="2026"/>
        <v>0</v>
      </c>
      <c r="Y2179" s="116"/>
      <c r="Z2179" s="167"/>
      <c r="AA2179" s="172">
        <f t="shared" si="2027"/>
        <v>0</v>
      </c>
      <c r="AB2179" s="121">
        <f t="shared" si="2028"/>
        <v>0</v>
      </c>
    </row>
    <row r="2180" spans="2:28" s="117" customFormat="1" hidden="1" outlineLevel="1" x14ac:dyDescent="0.3">
      <c r="B2180" s="126" t="s">
        <v>22</v>
      </c>
      <c r="C2180" s="143"/>
      <c r="D2180" s="137"/>
      <c r="E2180" s="124"/>
      <c r="F2180" s="124"/>
      <c r="G2180" s="124"/>
      <c r="H2180" s="156" t="str">
        <f t="shared" si="2017"/>
        <v/>
      </c>
      <c r="I2180" s="156" t="str">
        <f t="shared" si="2018"/>
        <v/>
      </c>
      <c r="J2180" s="156" t="str">
        <f t="shared" si="2019"/>
        <v/>
      </c>
      <c r="K2180" s="177" t="str">
        <f t="shared" si="2020"/>
        <v/>
      </c>
      <c r="L2180" s="164" t="str">
        <f t="shared" si="2021"/>
        <v>UN</v>
      </c>
      <c r="M2180" s="116"/>
      <c r="N2180" s="167"/>
      <c r="O2180" s="172">
        <f t="shared" si="2029"/>
        <v>0</v>
      </c>
      <c r="P2180" s="121">
        <f t="shared" si="2022"/>
        <v>0</v>
      </c>
      <c r="Q2180" s="116"/>
      <c r="R2180" s="167"/>
      <c r="S2180" s="172">
        <f t="shared" si="2023"/>
        <v>0</v>
      </c>
      <c r="T2180" s="121">
        <f t="shared" si="2024"/>
        <v>0</v>
      </c>
      <c r="U2180" s="116"/>
      <c r="V2180" s="167"/>
      <c r="W2180" s="172">
        <f t="shared" si="2025"/>
        <v>0</v>
      </c>
      <c r="X2180" s="121">
        <f t="shared" si="2026"/>
        <v>0</v>
      </c>
      <c r="Y2180" s="116"/>
      <c r="Z2180" s="167"/>
      <c r="AA2180" s="172">
        <f t="shared" si="2027"/>
        <v>0</v>
      </c>
      <c r="AB2180" s="121">
        <f t="shared" si="2028"/>
        <v>0</v>
      </c>
    </row>
    <row r="2181" spans="2:28" s="117" customFormat="1" hidden="1" outlineLevel="1" x14ac:dyDescent="0.3">
      <c r="B2181" s="126" t="s">
        <v>23</v>
      </c>
      <c r="C2181" s="143"/>
      <c r="D2181" s="137"/>
      <c r="E2181" s="124"/>
      <c r="F2181" s="124"/>
      <c r="G2181" s="124"/>
      <c r="H2181" s="156" t="str">
        <f t="shared" si="2017"/>
        <v/>
      </c>
      <c r="I2181" s="156" t="str">
        <f t="shared" si="2018"/>
        <v/>
      </c>
      <c r="J2181" s="156" t="str">
        <f t="shared" si="2019"/>
        <v/>
      </c>
      <c r="K2181" s="177" t="str">
        <f t="shared" si="2020"/>
        <v/>
      </c>
      <c r="L2181" s="164" t="str">
        <f t="shared" si="2021"/>
        <v>UN</v>
      </c>
      <c r="M2181" s="116"/>
      <c r="N2181" s="167"/>
      <c r="O2181" s="172">
        <f t="shared" si="2029"/>
        <v>0</v>
      </c>
      <c r="P2181" s="121">
        <f t="shared" si="2022"/>
        <v>0</v>
      </c>
      <c r="Q2181" s="116"/>
      <c r="R2181" s="167"/>
      <c r="S2181" s="172">
        <f t="shared" si="2023"/>
        <v>0</v>
      </c>
      <c r="T2181" s="121">
        <f t="shared" si="2024"/>
        <v>0</v>
      </c>
      <c r="U2181" s="116"/>
      <c r="V2181" s="167"/>
      <c r="W2181" s="172">
        <f t="shared" si="2025"/>
        <v>0</v>
      </c>
      <c r="X2181" s="121">
        <f t="shared" si="2026"/>
        <v>0</v>
      </c>
      <c r="Y2181" s="116"/>
      <c r="Z2181" s="167"/>
      <c r="AA2181" s="172">
        <f t="shared" si="2027"/>
        <v>0</v>
      </c>
      <c r="AB2181" s="121">
        <f t="shared" si="2028"/>
        <v>0</v>
      </c>
    </row>
    <row r="2182" spans="2:28" s="117" customFormat="1" hidden="1" outlineLevel="1" x14ac:dyDescent="0.3">
      <c r="B2182" s="126" t="s">
        <v>24</v>
      </c>
      <c r="C2182" s="143"/>
      <c r="D2182" s="137"/>
      <c r="E2182" s="124"/>
      <c r="F2182" s="124"/>
      <c r="G2182" s="124"/>
      <c r="H2182" s="156" t="str">
        <f t="shared" si="2017"/>
        <v/>
      </c>
      <c r="I2182" s="156" t="str">
        <f t="shared" si="2018"/>
        <v/>
      </c>
      <c r="J2182" s="156" t="str">
        <f t="shared" si="2019"/>
        <v/>
      </c>
      <c r="K2182" s="177" t="str">
        <f t="shared" si="2020"/>
        <v/>
      </c>
      <c r="L2182" s="164" t="str">
        <f t="shared" si="2021"/>
        <v>UN</v>
      </c>
      <c r="M2182" s="116"/>
      <c r="N2182" s="167"/>
      <c r="O2182" s="172">
        <f t="shared" si="2029"/>
        <v>0</v>
      </c>
      <c r="P2182" s="121">
        <f t="shared" si="2022"/>
        <v>0</v>
      </c>
      <c r="Q2182" s="116"/>
      <c r="R2182" s="167"/>
      <c r="S2182" s="172">
        <f t="shared" si="2023"/>
        <v>0</v>
      </c>
      <c r="T2182" s="121">
        <f t="shared" si="2024"/>
        <v>0</v>
      </c>
      <c r="U2182" s="116"/>
      <c r="V2182" s="167"/>
      <c r="W2182" s="172">
        <f t="shared" si="2025"/>
        <v>0</v>
      </c>
      <c r="X2182" s="121">
        <f t="shared" si="2026"/>
        <v>0</v>
      </c>
      <c r="Y2182" s="116"/>
      <c r="Z2182" s="167"/>
      <c r="AA2182" s="172">
        <f t="shared" si="2027"/>
        <v>0</v>
      </c>
      <c r="AB2182" s="121">
        <f t="shared" si="2028"/>
        <v>0</v>
      </c>
    </row>
    <row r="2183" spans="2:28" s="117" customFormat="1" hidden="1" outlineLevel="1" x14ac:dyDescent="0.3">
      <c r="B2183" s="126" t="s">
        <v>25</v>
      </c>
      <c r="C2183" s="143"/>
      <c r="D2183" s="137"/>
      <c r="E2183" s="124"/>
      <c r="F2183" s="124"/>
      <c r="G2183" s="124"/>
      <c r="H2183" s="156" t="str">
        <f t="shared" si="2017"/>
        <v/>
      </c>
      <c r="I2183" s="156" t="str">
        <f t="shared" si="2018"/>
        <v/>
      </c>
      <c r="J2183" s="156" t="str">
        <f t="shared" si="2019"/>
        <v/>
      </c>
      <c r="K2183" s="177" t="str">
        <f t="shared" si="2020"/>
        <v/>
      </c>
      <c r="L2183" s="164" t="str">
        <f t="shared" si="2021"/>
        <v>UN</v>
      </c>
      <c r="M2183" s="116"/>
      <c r="N2183" s="167"/>
      <c r="O2183" s="172">
        <f t="shared" si="2029"/>
        <v>0</v>
      </c>
      <c r="P2183" s="121">
        <f t="shared" si="2022"/>
        <v>0</v>
      </c>
      <c r="Q2183" s="116"/>
      <c r="R2183" s="167"/>
      <c r="S2183" s="172">
        <f t="shared" si="2023"/>
        <v>0</v>
      </c>
      <c r="T2183" s="121">
        <f t="shared" si="2024"/>
        <v>0</v>
      </c>
      <c r="U2183" s="116"/>
      <c r="V2183" s="167"/>
      <c r="W2183" s="172">
        <f t="shared" si="2025"/>
        <v>0</v>
      </c>
      <c r="X2183" s="121">
        <f t="shared" si="2026"/>
        <v>0</v>
      </c>
      <c r="Y2183" s="116"/>
      <c r="Z2183" s="167"/>
      <c r="AA2183" s="172">
        <f t="shared" si="2027"/>
        <v>0</v>
      </c>
      <c r="AB2183" s="121">
        <f t="shared" si="2028"/>
        <v>0</v>
      </c>
    </row>
    <row r="2184" spans="2:28" s="117" customFormat="1" hidden="1" outlineLevel="1" x14ac:dyDescent="0.3">
      <c r="B2184" s="126" t="s">
        <v>26</v>
      </c>
      <c r="C2184" s="143"/>
      <c r="D2184" s="137"/>
      <c r="E2184" s="124"/>
      <c r="F2184" s="124"/>
      <c r="G2184" s="124"/>
      <c r="H2184" s="156" t="str">
        <f t="shared" si="2017"/>
        <v/>
      </c>
      <c r="I2184" s="156" t="str">
        <f t="shared" si="2018"/>
        <v/>
      </c>
      <c r="J2184" s="156" t="str">
        <f t="shared" si="2019"/>
        <v/>
      </c>
      <c r="K2184" s="177" t="str">
        <f t="shared" si="2020"/>
        <v/>
      </c>
      <c r="L2184" s="164" t="str">
        <f t="shared" si="2021"/>
        <v>UN</v>
      </c>
      <c r="M2184" s="116"/>
      <c r="N2184" s="167"/>
      <c r="O2184" s="172">
        <f t="shared" si="2029"/>
        <v>0</v>
      </c>
      <c r="P2184" s="121">
        <f t="shared" si="2022"/>
        <v>0</v>
      </c>
      <c r="Q2184" s="116"/>
      <c r="R2184" s="167"/>
      <c r="S2184" s="172">
        <f t="shared" si="2023"/>
        <v>0</v>
      </c>
      <c r="T2184" s="121">
        <f t="shared" si="2024"/>
        <v>0</v>
      </c>
      <c r="U2184" s="116"/>
      <c r="V2184" s="167"/>
      <c r="W2184" s="172">
        <f t="shared" si="2025"/>
        <v>0</v>
      </c>
      <c r="X2184" s="121">
        <f t="shared" si="2026"/>
        <v>0</v>
      </c>
      <c r="Y2184" s="116"/>
      <c r="Z2184" s="167"/>
      <c r="AA2184" s="172">
        <f t="shared" si="2027"/>
        <v>0</v>
      </c>
      <c r="AB2184" s="121">
        <f t="shared" si="2028"/>
        <v>0</v>
      </c>
    </row>
    <row r="2185" spans="2:28" s="117" customFormat="1" hidden="1" outlineLevel="1" x14ac:dyDescent="0.3">
      <c r="B2185" s="126" t="s">
        <v>27</v>
      </c>
      <c r="C2185" s="143"/>
      <c r="D2185" s="137"/>
      <c r="E2185" s="124"/>
      <c r="F2185" s="124"/>
      <c r="G2185" s="124"/>
      <c r="H2185" s="156" t="str">
        <f t="shared" si="2017"/>
        <v/>
      </c>
      <c r="I2185" s="156" t="str">
        <f t="shared" si="2018"/>
        <v/>
      </c>
      <c r="J2185" s="156" t="str">
        <f t="shared" si="2019"/>
        <v/>
      </c>
      <c r="K2185" s="177" t="str">
        <f t="shared" si="2020"/>
        <v/>
      </c>
      <c r="L2185" s="164" t="str">
        <f t="shared" si="2021"/>
        <v>UN</v>
      </c>
      <c r="M2185" s="116"/>
      <c r="N2185" s="167"/>
      <c r="O2185" s="172">
        <f t="shared" si="2029"/>
        <v>0</v>
      </c>
      <c r="P2185" s="121">
        <f t="shared" si="2022"/>
        <v>0</v>
      </c>
      <c r="Q2185" s="116"/>
      <c r="R2185" s="167"/>
      <c r="S2185" s="172">
        <f t="shared" si="2023"/>
        <v>0</v>
      </c>
      <c r="T2185" s="121">
        <f t="shared" si="2024"/>
        <v>0</v>
      </c>
      <c r="U2185" s="116"/>
      <c r="V2185" s="167"/>
      <c r="W2185" s="172">
        <f t="shared" si="2025"/>
        <v>0</v>
      </c>
      <c r="X2185" s="121">
        <f t="shared" si="2026"/>
        <v>0</v>
      </c>
      <c r="Y2185" s="116"/>
      <c r="Z2185" s="167"/>
      <c r="AA2185" s="172">
        <f t="shared" si="2027"/>
        <v>0</v>
      </c>
      <c r="AB2185" s="121">
        <f t="shared" si="2028"/>
        <v>0</v>
      </c>
    </row>
    <row r="2186" spans="2:28" s="117" customFormat="1" ht="15" hidden="1" outlineLevel="1" thickBot="1" x14ac:dyDescent="0.35">
      <c r="B2186" s="127"/>
      <c r="C2186" s="128"/>
      <c r="D2186" s="140"/>
      <c r="E2186" s="129"/>
      <c r="F2186" s="129"/>
      <c r="G2186" s="129"/>
      <c r="H2186" s="129"/>
      <c r="I2186" s="129"/>
      <c r="J2186" s="129"/>
      <c r="K2186" s="178"/>
      <c r="L2186" s="165"/>
      <c r="M2186" s="116"/>
      <c r="N2186" s="168"/>
      <c r="O2186" s="173"/>
      <c r="P2186" s="130"/>
      <c r="Q2186" s="116"/>
      <c r="R2186" s="168"/>
      <c r="S2186" s="173"/>
      <c r="T2186" s="130"/>
      <c r="U2186" s="116"/>
      <c r="V2186" s="168"/>
      <c r="W2186" s="173"/>
      <c r="X2186" s="130"/>
      <c r="Y2186" s="116"/>
      <c r="Z2186" s="168"/>
      <c r="AA2186" s="173"/>
      <c r="AB2186" s="130"/>
    </row>
    <row r="2187" spans="2:28" s="120" customFormat="1" ht="9" hidden="1" customHeight="1" outlineLevel="1" thickBot="1" x14ac:dyDescent="0.35">
      <c r="K2187" s="174"/>
      <c r="L2187" s="123"/>
      <c r="M2187" s="116"/>
      <c r="N2187" s="123"/>
      <c r="O2187" s="169"/>
      <c r="Q2187" s="116"/>
      <c r="R2187" s="123"/>
      <c r="S2187" s="169"/>
      <c r="U2187" s="116"/>
      <c r="V2187" s="123"/>
      <c r="W2187" s="169"/>
      <c r="Y2187" s="116"/>
      <c r="Z2187" s="123"/>
      <c r="AA2187" s="169"/>
    </row>
    <row r="2188" spans="2:28" s="122" customFormat="1" ht="15" hidden="1" outlineLevel="1" thickBot="1" x14ac:dyDescent="0.35">
      <c r="B2188" s="132" t="s">
        <v>8</v>
      </c>
      <c r="C2188" s="132" t="s">
        <v>9</v>
      </c>
      <c r="D2188" s="134" t="s">
        <v>12</v>
      </c>
      <c r="E2188" s="133" t="s">
        <v>14</v>
      </c>
      <c r="F2188" s="133" t="s">
        <v>15</v>
      </c>
      <c r="G2188" s="133" t="s">
        <v>16</v>
      </c>
      <c r="H2188" s="133" t="s">
        <v>2214</v>
      </c>
      <c r="I2188" s="133" t="s">
        <v>54</v>
      </c>
      <c r="J2188" s="133" t="s">
        <v>55</v>
      </c>
      <c r="K2188" s="175" t="s">
        <v>17</v>
      </c>
      <c r="L2188" s="162" t="s">
        <v>56</v>
      </c>
      <c r="M2188" s="116"/>
      <c r="N2188" s="161" t="s">
        <v>2213</v>
      </c>
      <c r="O2188" s="170" t="s">
        <v>1</v>
      </c>
      <c r="P2188" s="135" t="s">
        <v>0</v>
      </c>
      <c r="Q2188" s="116"/>
      <c r="R2188" s="161" t="s">
        <v>2213</v>
      </c>
      <c r="S2188" s="170" t="s">
        <v>1</v>
      </c>
      <c r="T2188" s="135" t="s">
        <v>0</v>
      </c>
      <c r="U2188" s="116"/>
      <c r="V2188" s="161" t="s">
        <v>2213</v>
      </c>
      <c r="W2188" s="170" t="s">
        <v>1</v>
      </c>
      <c r="X2188" s="135" t="s">
        <v>0</v>
      </c>
      <c r="Y2188" s="116"/>
      <c r="Z2188" s="161" t="s">
        <v>2213</v>
      </c>
      <c r="AA2188" s="170" t="s">
        <v>1</v>
      </c>
      <c r="AB2188" s="135" t="s">
        <v>0</v>
      </c>
    </row>
    <row r="2189" spans="2:28" s="120" customFormat="1" ht="9" customHeight="1" collapsed="1" thickBot="1" x14ac:dyDescent="0.35">
      <c r="K2189" s="174"/>
      <c r="L2189" s="123"/>
      <c r="M2189" s="116"/>
      <c r="N2189" s="123"/>
      <c r="O2189" s="169"/>
      <c r="Q2189" s="116"/>
      <c r="R2189" s="123"/>
      <c r="S2189" s="169"/>
      <c r="U2189" s="116"/>
      <c r="V2189" s="123"/>
      <c r="W2189" s="169"/>
      <c r="Y2189" s="116"/>
      <c r="Z2189" s="123"/>
      <c r="AA2189" s="169"/>
    </row>
    <row r="2190" spans="2:28" s="117" customFormat="1" ht="18" x14ac:dyDescent="0.3">
      <c r="B2190" s="141" t="s">
        <v>2476</v>
      </c>
      <c r="C2190" s="348" t="str">
        <f>IFERROR(INDEX(DATA!$E$6:$E$457,MATCH(B2190,DATA!$D$6:$D$457,0)),"")</f>
        <v>INTERRUPTOR DOBLE 10A 250V BLANCO,</v>
      </c>
      <c r="D2190" s="349"/>
      <c r="E2190" s="349"/>
      <c r="F2190" s="349"/>
      <c r="G2190" s="350"/>
      <c r="H2190" s="160"/>
      <c r="I2190" s="136"/>
      <c r="J2190" s="136"/>
      <c r="K2190" s="176"/>
      <c r="L2190" s="142" t="str">
        <f>IFERROR(INDEX(DATA!$F$6:$F$457,MATCH(B2190,DATA!$D$6:$D$457,0)),"")</f>
        <v>UN</v>
      </c>
      <c r="M2190" s="116"/>
      <c r="N2190" s="138"/>
      <c r="O2190" s="171">
        <f>ROUND(SUM(O2191:O2201),0)</f>
        <v>27</v>
      </c>
      <c r="P2190" s="125"/>
      <c r="Q2190" s="116"/>
      <c r="R2190" s="166"/>
      <c r="S2190" s="171">
        <f>ROUND(SUM(S2191:S2201),0)</f>
        <v>22</v>
      </c>
      <c r="T2190" s="125"/>
      <c r="U2190" s="116"/>
      <c r="V2190" s="166"/>
      <c r="W2190" s="171">
        <f>ROUND(SUM(W2191:W2201),0)</f>
        <v>26</v>
      </c>
      <c r="X2190" s="125"/>
      <c r="Y2190" s="116"/>
      <c r="Z2190" s="166"/>
      <c r="AA2190" s="171">
        <f>ROUND(SUM(AA2191:AA2201),0)</f>
        <v>25</v>
      </c>
      <c r="AB2190" s="125"/>
    </row>
    <row r="2191" spans="2:28" s="117" customFormat="1" hidden="1" outlineLevel="1" x14ac:dyDescent="0.3">
      <c r="B2191" s="126" t="s">
        <v>18</v>
      </c>
      <c r="C2191" s="143"/>
      <c r="D2191" s="137">
        <v>1</v>
      </c>
      <c r="E2191" s="139"/>
      <c r="F2191" s="139"/>
      <c r="G2191" s="139"/>
      <c r="H2191" s="156" t="str">
        <f>IF(L2191="ML",N2191,"")</f>
        <v/>
      </c>
      <c r="I2191" s="156" t="str">
        <f>IF(L2191="M2",N2191,"")</f>
        <v/>
      </c>
      <c r="J2191" s="156" t="str">
        <f>IF(L2191="M3",N2191,"")</f>
        <v/>
      </c>
      <c r="K2191" s="177" t="str">
        <f>IF(L2191="KG",N2191,"")</f>
        <v/>
      </c>
      <c r="L2191" s="164" t="str">
        <f>L2190</f>
        <v>UN</v>
      </c>
      <c r="M2191" s="116"/>
      <c r="N2191" s="167">
        <v>27</v>
      </c>
      <c r="O2191" s="172">
        <f t="shared" ref="O2191" si="2030">IFERROR(D2191*N2191,"")</f>
        <v>27</v>
      </c>
      <c r="P2191" s="121">
        <f>IFERROR(O2191/$O$2190,"")</f>
        <v>1</v>
      </c>
      <c r="Q2191" s="116"/>
      <c r="R2191" s="167">
        <v>22</v>
      </c>
      <c r="S2191" s="172">
        <f>IFERROR(D2191*R2191,"")</f>
        <v>22</v>
      </c>
      <c r="T2191" s="121">
        <f>IFERROR(S2191/$S$2190,"")</f>
        <v>1</v>
      </c>
      <c r="U2191" s="116"/>
      <c r="V2191" s="167">
        <v>26</v>
      </c>
      <c r="W2191" s="172">
        <f>IFERROR(D2191*V2191,"")</f>
        <v>26</v>
      </c>
      <c r="X2191" s="121">
        <f>IFERROR(W2191/$W$2190,"")</f>
        <v>1</v>
      </c>
      <c r="Y2191" s="116"/>
      <c r="Z2191" s="167">
        <v>25</v>
      </c>
      <c r="AA2191" s="172">
        <f>IFERROR(D2191*Z2191,"")</f>
        <v>25</v>
      </c>
      <c r="AB2191" s="121">
        <f>IFERROR(AA2191/$AA$2190,"")</f>
        <v>1</v>
      </c>
    </row>
    <row r="2192" spans="2:28" s="117" customFormat="1" hidden="1" outlineLevel="1" x14ac:dyDescent="0.3">
      <c r="B2192" s="126" t="s">
        <v>19</v>
      </c>
      <c r="C2192" s="143"/>
      <c r="D2192" s="137"/>
      <c r="E2192" s="124"/>
      <c r="F2192" s="124"/>
      <c r="G2192" s="124"/>
      <c r="H2192" s="156" t="str">
        <f t="shared" ref="H2192:H2200" si="2031">IF(L2192="ML",N2192,"")</f>
        <v/>
      </c>
      <c r="I2192" s="156" t="str">
        <f t="shared" ref="I2192:I2200" si="2032">IF(L2192="M2",N2192,"")</f>
        <v/>
      </c>
      <c r="J2192" s="156" t="str">
        <f t="shared" ref="J2192:J2200" si="2033">IF(L2192="M3",N2192,"")</f>
        <v/>
      </c>
      <c r="K2192" s="177" t="str">
        <f t="shared" ref="K2192:K2200" si="2034">IF(L2192="KG",N2192,"")</f>
        <v/>
      </c>
      <c r="L2192" s="164" t="str">
        <f t="shared" ref="L2192:L2200" si="2035">L2191</f>
        <v>UN</v>
      </c>
      <c r="M2192" s="116"/>
      <c r="N2192" s="167"/>
      <c r="O2192" s="172">
        <f>IFERROR(D2192*N2192,"")</f>
        <v>0</v>
      </c>
      <c r="P2192" s="121">
        <f t="shared" ref="P2192:P2200" si="2036">IFERROR(O2192/$O$2190,"")</f>
        <v>0</v>
      </c>
      <c r="Q2192" s="116"/>
      <c r="R2192" s="167"/>
      <c r="S2192" s="172">
        <f t="shared" ref="S2192:S2200" si="2037">IFERROR(D2192*R2192,"")</f>
        <v>0</v>
      </c>
      <c r="T2192" s="121">
        <f t="shared" ref="T2192:T2200" si="2038">IFERROR(S2192/$S$2190,"")</f>
        <v>0</v>
      </c>
      <c r="U2192" s="116"/>
      <c r="V2192" s="167"/>
      <c r="W2192" s="172">
        <f t="shared" ref="W2192:W2200" si="2039">IFERROR(D2192*V2192,"")</f>
        <v>0</v>
      </c>
      <c r="X2192" s="121">
        <f t="shared" ref="X2192:X2200" si="2040">IFERROR(W2192/$W$2190,"")</f>
        <v>0</v>
      </c>
      <c r="Y2192" s="116"/>
      <c r="Z2192" s="167"/>
      <c r="AA2192" s="172">
        <f t="shared" ref="AA2192:AA2200" si="2041">IFERROR(D2192*Z2192,"")</f>
        <v>0</v>
      </c>
      <c r="AB2192" s="121">
        <f t="shared" ref="AB2192:AB2200" si="2042">IFERROR(AA2192/$AA$2190,"")</f>
        <v>0</v>
      </c>
    </row>
    <row r="2193" spans="2:28" s="117" customFormat="1" hidden="1" outlineLevel="1" x14ac:dyDescent="0.3">
      <c r="B2193" s="126" t="s">
        <v>20</v>
      </c>
      <c r="C2193" s="143"/>
      <c r="D2193" s="137"/>
      <c r="E2193" s="124"/>
      <c r="F2193" s="124"/>
      <c r="G2193" s="124"/>
      <c r="H2193" s="156" t="str">
        <f t="shared" si="2031"/>
        <v/>
      </c>
      <c r="I2193" s="156" t="str">
        <f t="shared" si="2032"/>
        <v/>
      </c>
      <c r="J2193" s="156" t="str">
        <f t="shared" si="2033"/>
        <v/>
      </c>
      <c r="K2193" s="177" t="str">
        <f t="shared" si="2034"/>
        <v/>
      </c>
      <c r="L2193" s="164" t="str">
        <f t="shared" si="2035"/>
        <v>UN</v>
      </c>
      <c r="M2193" s="116"/>
      <c r="N2193" s="167"/>
      <c r="O2193" s="172">
        <f t="shared" ref="O2193:O2200" si="2043">IFERROR(D2193*N2193,"")</f>
        <v>0</v>
      </c>
      <c r="P2193" s="121">
        <f t="shared" si="2036"/>
        <v>0</v>
      </c>
      <c r="Q2193" s="116"/>
      <c r="R2193" s="167"/>
      <c r="S2193" s="172">
        <f t="shared" si="2037"/>
        <v>0</v>
      </c>
      <c r="T2193" s="121">
        <f t="shared" si="2038"/>
        <v>0</v>
      </c>
      <c r="U2193" s="116"/>
      <c r="V2193" s="167"/>
      <c r="W2193" s="172">
        <f t="shared" si="2039"/>
        <v>0</v>
      </c>
      <c r="X2193" s="121">
        <f t="shared" si="2040"/>
        <v>0</v>
      </c>
      <c r="Y2193" s="116"/>
      <c r="Z2193" s="167"/>
      <c r="AA2193" s="172">
        <f t="shared" si="2041"/>
        <v>0</v>
      </c>
      <c r="AB2193" s="121">
        <f t="shared" si="2042"/>
        <v>0</v>
      </c>
    </row>
    <row r="2194" spans="2:28" s="117" customFormat="1" hidden="1" outlineLevel="1" x14ac:dyDescent="0.3">
      <c r="B2194" s="126" t="s">
        <v>21</v>
      </c>
      <c r="C2194" s="143"/>
      <c r="D2194" s="137"/>
      <c r="E2194" s="124"/>
      <c r="F2194" s="124"/>
      <c r="G2194" s="124"/>
      <c r="H2194" s="156" t="str">
        <f t="shared" si="2031"/>
        <v/>
      </c>
      <c r="I2194" s="156" t="str">
        <f t="shared" si="2032"/>
        <v/>
      </c>
      <c r="J2194" s="156" t="str">
        <f t="shared" si="2033"/>
        <v/>
      </c>
      <c r="K2194" s="177" t="str">
        <f t="shared" si="2034"/>
        <v/>
      </c>
      <c r="L2194" s="164" t="str">
        <f t="shared" si="2035"/>
        <v>UN</v>
      </c>
      <c r="M2194" s="116"/>
      <c r="N2194" s="167"/>
      <c r="O2194" s="172">
        <f t="shared" si="2043"/>
        <v>0</v>
      </c>
      <c r="P2194" s="121">
        <f t="shared" si="2036"/>
        <v>0</v>
      </c>
      <c r="Q2194" s="116"/>
      <c r="R2194" s="167"/>
      <c r="S2194" s="172">
        <f t="shared" si="2037"/>
        <v>0</v>
      </c>
      <c r="T2194" s="121">
        <f t="shared" si="2038"/>
        <v>0</v>
      </c>
      <c r="U2194" s="116"/>
      <c r="V2194" s="167"/>
      <c r="W2194" s="172">
        <f t="shared" si="2039"/>
        <v>0</v>
      </c>
      <c r="X2194" s="121">
        <f t="shared" si="2040"/>
        <v>0</v>
      </c>
      <c r="Y2194" s="116"/>
      <c r="Z2194" s="167"/>
      <c r="AA2194" s="172">
        <f t="shared" si="2041"/>
        <v>0</v>
      </c>
      <c r="AB2194" s="121">
        <f t="shared" si="2042"/>
        <v>0</v>
      </c>
    </row>
    <row r="2195" spans="2:28" s="117" customFormat="1" hidden="1" outlineLevel="1" x14ac:dyDescent="0.3">
      <c r="B2195" s="126" t="s">
        <v>22</v>
      </c>
      <c r="C2195" s="143"/>
      <c r="D2195" s="137"/>
      <c r="E2195" s="124"/>
      <c r="F2195" s="124"/>
      <c r="G2195" s="124"/>
      <c r="H2195" s="156" t="str">
        <f t="shared" si="2031"/>
        <v/>
      </c>
      <c r="I2195" s="156" t="str">
        <f t="shared" si="2032"/>
        <v/>
      </c>
      <c r="J2195" s="156" t="str">
        <f t="shared" si="2033"/>
        <v/>
      </c>
      <c r="K2195" s="177" t="str">
        <f t="shared" si="2034"/>
        <v/>
      </c>
      <c r="L2195" s="164" t="str">
        <f t="shared" si="2035"/>
        <v>UN</v>
      </c>
      <c r="M2195" s="116"/>
      <c r="N2195" s="167"/>
      <c r="O2195" s="172">
        <f t="shared" si="2043"/>
        <v>0</v>
      </c>
      <c r="P2195" s="121">
        <f t="shared" si="2036"/>
        <v>0</v>
      </c>
      <c r="Q2195" s="116"/>
      <c r="R2195" s="167"/>
      <c r="S2195" s="172">
        <f t="shared" si="2037"/>
        <v>0</v>
      </c>
      <c r="T2195" s="121">
        <f t="shared" si="2038"/>
        <v>0</v>
      </c>
      <c r="U2195" s="116"/>
      <c r="V2195" s="167"/>
      <c r="W2195" s="172">
        <f t="shared" si="2039"/>
        <v>0</v>
      </c>
      <c r="X2195" s="121">
        <f t="shared" si="2040"/>
        <v>0</v>
      </c>
      <c r="Y2195" s="116"/>
      <c r="Z2195" s="167"/>
      <c r="AA2195" s="172">
        <f t="shared" si="2041"/>
        <v>0</v>
      </c>
      <c r="AB2195" s="121">
        <f t="shared" si="2042"/>
        <v>0</v>
      </c>
    </row>
    <row r="2196" spans="2:28" s="117" customFormat="1" hidden="1" outlineLevel="1" x14ac:dyDescent="0.3">
      <c r="B2196" s="126" t="s">
        <v>23</v>
      </c>
      <c r="C2196" s="143"/>
      <c r="D2196" s="137"/>
      <c r="E2196" s="124"/>
      <c r="F2196" s="124"/>
      <c r="G2196" s="124"/>
      <c r="H2196" s="156" t="str">
        <f t="shared" si="2031"/>
        <v/>
      </c>
      <c r="I2196" s="156" t="str">
        <f t="shared" si="2032"/>
        <v/>
      </c>
      <c r="J2196" s="156" t="str">
        <f t="shared" si="2033"/>
        <v/>
      </c>
      <c r="K2196" s="177" t="str">
        <f t="shared" si="2034"/>
        <v/>
      </c>
      <c r="L2196" s="164" t="str">
        <f t="shared" si="2035"/>
        <v>UN</v>
      </c>
      <c r="M2196" s="116"/>
      <c r="N2196" s="167"/>
      <c r="O2196" s="172">
        <f t="shared" si="2043"/>
        <v>0</v>
      </c>
      <c r="P2196" s="121">
        <f t="shared" si="2036"/>
        <v>0</v>
      </c>
      <c r="Q2196" s="116"/>
      <c r="R2196" s="167"/>
      <c r="S2196" s="172">
        <f t="shared" si="2037"/>
        <v>0</v>
      </c>
      <c r="T2196" s="121">
        <f t="shared" si="2038"/>
        <v>0</v>
      </c>
      <c r="U2196" s="116"/>
      <c r="V2196" s="167"/>
      <c r="W2196" s="172">
        <f t="shared" si="2039"/>
        <v>0</v>
      </c>
      <c r="X2196" s="121">
        <f t="shared" si="2040"/>
        <v>0</v>
      </c>
      <c r="Y2196" s="116"/>
      <c r="Z2196" s="167"/>
      <c r="AA2196" s="172">
        <f t="shared" si="2041"/>
        <v>0</v>
      </c>
      <c r="AB2196" s="121">
        <f t="shared" si="2042"/>
        <v>0</v>
      </c>
    </row>
    <row r="2197" spans="2:28" s="117" customFormat="1" hidden="1" outlineLevel="1" x14ac:dyDescent="0.3">
      <c r="B2197" s="126" t="s">
        <v>24</v>
      </c>
      <c r="C2197" s="143"/>
      <c r="D2197" s="137"/>
      <c r="E2197" s="124"/>
      <c r="F2197" s="124"/>
      <c r="G2197" s="124"/>
      <c r="H2197" s="156" t="str">
        <f t="shared" si="2031"/>
        <v/>
      </c>
      <c r="I2197" s="156" t="str">
        <f t="shared" si="2032"/>
        <v/>
      </c>
      <c r="J2197" s="156" t="str">
        <f t="shared" si="2033"/>
        <v/>
      </c>
      <c r="K2197" s="177" t="str">
        <f t="shared" si="2034"/>
        <v/>
      </c>
      <c r="L2197" s="164" t="str">
        <f t="shared" si="2035"/>
        <v>UN</v>
      </c>
      <c r="M2197" s="116"/>
      <c r="N2197" s="167"/>
      <c r="O2197" s="172">
        <f t="shared" si="2043"/>
        <v>0</v>
      </c>
      <c r="P2197" s="121">
        <f t="shared" si="2036"/>
        <v>0</v>
      </c>
      <c r="Q2197" s="116"/>
      <c r="R2197" s="167"/>
      <c r="S2197" s="172">
        <f t="shared" si="2037"/>
        <v>0</v>
      </c>
      <c r="T2197" s="121">
        <f t="shared" si="2038"/>
        <v>0</v>
      </c>
      <c r="U2197" s="116"/>
      <c r="V2197" s="167"/>
      <c r="W2197" s="172">
        <f t="shared" si="2039"/>
        <v>0</v>
      </c>
      <c r="X2197" s="121">
        <f t="shared" si="2040"/>
        <v>0</v>
      </c>
      <c r="Y2197" s="116"/>
      <c r="Z2197" s="167"/>
      <c r="AA2197" s="172">
        <f t="shared" si="2041"/>
        <v>0</v>
      </c>
      <c r="AB2197" s="121">
        <f t="shared" si="2042"/>
        <v>0</v>
      </c>
    </row>
    <row r="2198" spans="2:28" s="117" customFormat="1" hidden="1" outlineLevel="1" x14ac:dyDescent="0.3">
      <c r="B2198" s="126" t="s">
        <v>25</v>
      </c>
      <c r="C2198" s="143"/>
      <c r="D2198" s="137"/>
      <c r="E2198" s="124"/>
      <c r="F2198" s="124"/>
      <c r="G2198" s="124"/>
      <c r="H2198" s="156" t="str">
        <f t="shared" si="2031"/>
        <v/>
      </c>
      <c r="I2198" s="156" t="str">
        <f t="shared" si="2032"/>
        <v/>
      </c>
      <c r="J2198" s="156" t="str">
        <f t="shared" si="2033"/>
        <v/>
      </c>
      <c r="K2198" s="177" t="str">
        <f t="shared" si="2034"/>
        <v/>
      </c>
      <c r="L2198" s="164" t="str">
        <f t="shared" si="2035"/>
        <v>UN</v>
      </c>
      <c r="M2198" s="116"/>
      <c r="N2198" s="167"/>
      <c r="O2198" s="172">
        <f t="shared" si="2043"/>
        <v>0</v>
      </c>
      <c r="P2198" s="121">
        <f t="shared" si="2036"/>
        <v>0</v>
      </c>
      <c r="Q2198" s="116"/>
      <c r="R2198" s="167"/>
      <c r="S2198" s="172">
        <f t="shared" si="2037"/>
        <v>0</v>
      </c>
      <c r="T2198" s="121">
        <f t="shared" si="2038"/>
        <v>0</v>
      </c>
      <c r="U2198" s="116"/>
      <c r="V2198" s="167"/>
      <c r="W2198" s="172">
        <f t="shared" si="2039"/>
        <v>0</v>
      </c>
      <c r="X2198" s="121">
        <f t="shared" si="2040"/>
        <v>0</v>
      </c>
      <c r="Y2198" s="116"/>
      <c r="Z2198" s="167"/>
      <c r="AA2198" s="172">
        <f t="shared" si="2041"/>
        <v>0</v>
      </c>
      <c r="AB2198" s="121">
        <f t="shared" si="2042"/>
        <v>0</v>
      </c>
    </row>
    <row r="2199" spans="2:28" s="117" customFormat="1" hidden="1" outlineLevel="1" x14ac:dyDescent="0.3">
      <c r="B2199" s="126" t="s">
        <v>26</v>
      </c>
      <c r="C2199" s="143"/>
      <c r="D2199" s="137"/>
      <c r="E2199" s="124"/>
      <c r="F2199" s="124"/>
      <c r="G2199" s="124"/>
      <c r="H2199" s="156" t="str">
        <f t="shared" si="2031"/>
        <v/>
      </c>
      <c r="I2199" s="156" t="str">
        <f t="shared" si="2032"/>
        <v/>
      </c>
      <c r="J2199" s="156" t="str">
        <f t="shared" si="2033"/>
        <v/>
      </c>
      <c r="K2199" s="177" t="str">
        <f t="shared" si="2034"/>
        <v/>
      </c>
      <c r="L2199" s="164" t="str">
        <f t="shared" si="2035"/>
        <v>UN</v>
      </c>
      <c r="M2199" s="116"/>
      <c r="N2199" s="167"/>
      <c r="O2199" s="172">
        <f t="shared" si="2043"/>
        <v>0</v>
      </c>
      <c r="P2199" s="121">
        <f t="shared" si="2036"/>
        <v>0</v>
      </c>
      <c r="Q2199" s="116"/>
      <c r="R2199" s="167"/>
      <c r="S2199" s="172">
        <f t="shared" si="2037"/>
        <v>0</v>
      </c>
      <c r="T2199" s="121">
        <f t="shared" si="2038"/>
        <v>0</v>
      </c>
      <c r="U2199" s="116"/>
      <c r="V2199" s="167"/>
      <c r="W2199" s="172">
        <f t="shared" si="2039"/>
        <v>0</v>
      </c>
      <c r="X2199" s="121">
        <f t="shared" si="2040"/>
        <v>0</v>
      </c>
      <c r="Y2199" s="116"/>
      <c r="Z2199" s="167"/>
      <c r="AA2199" s="172">
        <f t="shared" si="2041"/>
        <v>0</v>
      </c>
      <c r="AB2199" s="121">
        <f t="shared" si="2042"/>
        <v>0</v>
      </c>
    </row>
    <row r="2200" spans="2:28" s="117" customFormat="1" hidden="1" outlineLevel="1" x14ac:dyDescent="0.3">
      <c r="B2200" s="126" t="s">
        <v>27</v>
      </c>
      <c r="C2200" s="143"/>
      <c r="D2200" s="137"/>
      <c r="E2200" s="124"/>
      <c r="F2200" s="124"/>
      <c r="G2200" s="124"/>
      <c r="H2200" s="156" t="str">
        <f t="shared" si="2031"/>
        <v/>
      </c>
      <c r="I2200" s="156" t="str">
        <f t="shared" si="2032"/>
        <v/>
      </c>
      <c r="J2200" s="156" t="str">
        <f t="shared" si="2033"/>
        <v/>
      </c>
      <c r="K2200" s="177" t="str">
        <f t="shared" si="2034"/>
        <v/>
      </c>
      <c r="L2200" s="164" t="str">
        <f t="shared" si="2035"/>
        <v>UN</v>
      </c>
      <c r="M2200" s="116"/>
      <c r="N2200" s="167"/>
      <c r="O2200" s="172">
        <f t="shared" si="2043"/>
        <v>0</v>
      </c>
      <c r="P2200" s="121">
        <f t="shared" si="2036"/>
        <v>0</v>
      </c>
      <c r="Q2200" s="116"/>
      <c r="R2200" s="167"/>
      <c r="S2200" s="172">
        <f t="shared" si="2037"/>
        <v>0</v>
      </c>
      <c r="T2200" s="121">
        <f t="shared" si="2038"/>
        <v>0</v>
      </c>
      <c r="U2200" s="116"/>
      <c r="V2200" s="167"/>
      <c r="W2200" s="172">
        <f t="shared" si="2039"/>
        <v>0</v>
      </c>
      <c r="X2200" s="121">
        <f t="shared" si="2040"/>
        <v>0</v>
      </c>
      <c r="Y2200" s="116"/>
      <c r="Z2200" s="167"/>
      <c r="AA2200" s="172">
        <f t="shared" si="2041"/>
        <v>0</v>
      </c>
      <c r="AB2200" s="121">
        <f t="shared" si="2042"/>
        <v>0</v>
      </c>
    </row>
    <row r="2201" spans="2:28" s="117" customFormat="1" ht="15" hidden="1" outlineLevel="1" thickBot="1" x14ac:dyDescent="0.35">
      <c r="B2201" s="127"/>
      <c r="C2201" s="128"/>
      <c r="D2201" s="140"/>
      <c r="E2201" s="129"/>
      <c r="F2201" s="129"/>
      <c r="G2201" s="129"/>
      <c r="H2201" s="129"/>
      <c r="I2201" s="129"/>
      <c r="J2201" s="129"/>
      <c r="K2201" s="178"/>
      <c r="L2201" s="165"/>
      <c r="M2201" s="116"/>
      <c r="N2201" s="168"/>
      <c r="O2201" s="173"/>
      <c r="P2201" s="130"/>
      <c r="Q2201" s="116"/>
      <c r="R2201" s="168"/>
      <c r="S2201" s="173"/>
      <c r="T2201" s="130"/>
      <c r="U2201" s="116"/>
      <c r="V2201" s="168"/>
      <c r="W2201" s="173"/>
      <c r="X2201" s="130"/>
      <c r="Y2201" s="116"/>
      <c r="Z2201" s="168"/>
      <c r="AA2201" s="173"/>
      <c r="AB2201" s="130"/>
    </row>
    <row r="2202" spans="2:28" s="120" customFormat="1" ht="9" hidden="1" customHeight="1" outlineLevel="1" thickBot="1" x14ac:dyDescent="0.35">
      <c r="K2202" s="174"/>
      <c r="L2202" s="123"/>
      <c r="M2202" s="116"/>
      <c r="N2202" s="123"/>
      <c r="O2202" s="169"/>
      <c r="Q2202" s="116"/>
      <c r="R2202" s="123"/>
      <c r="S2202" s="169"/>
      <c r="U2202" s="116"/>
      <c r="V2202" s="123"/>
      <c r="W2202" s="169"/>
      <c r="Y2202" s="116"/>
      <c r="Z2202" s="123"/>
      <c r="AA2202" s="169"/>
    </row>
    <row r="2203" spans="2:28" s="122" customFormat="1" ht="15" hidden="1" outlineLevel="1" thickBot="1" x14ac:dyDescent="0.35">
      <c r="B2203" s="132" t="s">
        <v>8</v>
      </c>
      <c r="C2203" s="132" t="s">
        <v>9</v>
      </c>
      <c r="D2203" s="134" t="s">
        <v>12</v>
      </c>
      <c r="E2203" s="133" t="s">
        <v>14</v>
      </c>
      <c r="F2203" s="133" t="s">
        <v>15</v>
      </c>
      <c r="G2203" s="133" t="s">
        <v>16</v>
      </c>
      <c r="H2203" s="133" t="s">
        <v>2214</v>
      </c>
      <c r="I2203" s="133" t="s">
        <v>54</v>
      </c>
      <c r="J2203" s="133" t="s">
        <v>55</v>
      </c>
      <c r="K2203" s="175" t="s">
        <v>17</v>
      </c>
      <c r="L2203" s="162" t="s">
        <v>56</v>
      </c>
      <c r="M2203" s="116"/>
      <c r="N2203" s="161" t="s">
        <v>2213</v>
      </c>
      <c r="O2203" s="170" t="s">
        <v>1</v>
      </c>
      <c r="P2203" s="135" t="s">
        <v>0</v>
      </c>
      <c r="Q2203" s="116"/>
      <c r="R2203" s="161" t="s">
        <v>2213</v>
      </c>
      <c r="S2203" s="170" t="s">
        <v>1</v>
      </c>
      <c r="T2203" s="135" t="s">
        <v>0</v>
      </c>
      <c r="U2203" s="116"/>
      <c r="V2203" s="161" t="s">
        <v>2213</v>
      </c>
      <c r="W2203" s="170" t="s">
        <v>1</v>
      </c>
      <c r="X2203" s="135" t="s">
        <v>0</v>
      </c>
      <c r="Y2203" s="116"/>
      <c r="Z2203" s="161" t="s">
        <v>2213</v>
      </c>
      <c r="AA2203" s="170" t="s">
        <v>1</v>
      </c>
      <c r="AB2203" s="135" t="s">
        <v>0</v>
      </c>
    </row>
    <row r="2204" spans="2:28" s="120" customFormat="1" ht="9" customHeight="1" collapsed="1" thickBot="1" x14ac:dyDescent="0.35">
      <c r="K2204" s="174"/>
      <c r="L2204" s="123"/>
      <c r="M2204" s="116"/>
      <c r="N2204" s="123"/>
      <c r="O2204" s="169"/>
      <c r="Q2204" s="116"/>
      <c r="R2204" s="123"/>
      <c r="S2204" s="169"/>
      <c r="U2204" s="116"/>
      <c r="V2204" s="123"/>
      <c r="W2204" s="169"/>
      <c r="Y2204" s="116"/>
      <c r="Z2204" s="123"/>
      <c r="AA2204" s="169"/>
    </row>
    <row r="2205" spans="2:28" s="117" customFormat="1" ht="18" x14ac:dyDescent="0.3">
      <c r="B2205" s="141" t="s">
        <v>2477</v>
      </c>
      <c r="C2205" s="348" t="str">
        <f>IFERROR(INDEX(DATA!$E$6:$E$457,MATCH(B2205,DATA!$D$6:$D$457,0)),"")</f>
        <v>INTERRUPTOR TRIPLE 10A 250V BLANCO</v>
      </c>
      <c r="D2205" s="349"/>
      <c r="E2205" s="349"/>
      <c r="F2205" s="349"/>
      <c r="G2205" s="350"/>
      <c r="H2205" s="160"/>
      <c r="I2205" s="136"/>
      <c r="J2205" s="136"/>
      <c r="K2205" s="176"/>
      <c r="L2205" s="142" t="str">
        <f>IFERROR(INDEX(DATA!$F$6:$F$457,MATCH(B2205,DATA!$D$6:$D$457,0)),"")</f>
        <v>UN</v>
      </c>
      <c r="M2205" s="116"/>
      <c r="N2205" s="138"/>
      <c r="O2205" s="171">
        <f>ROUND(SUM(O2206:O2216),0)</f>
        <v>1</v>
      </c>
      <c r="P2205" s="125"/>
      <c r="Q2205" s="116"/>
      <c r="R2205" s="166"/>
      <c r="S2205" s="171">
        <f>ROUND(SUM(S2206:S2216),0)</f>
        <v>1</v>
      </c>
      <c r="T2205" s="125"/>
      <c r="U2205" s="116"/>
      <c r="V2205" s="166"/>
      <c r="W2205" s="171">
        <f>ROUND(SUM(W2206:W2216),0)</f>
        <v>1</v>
      </c>
      <c r="X2205" s="125"/>
      <c r="Y2205" s="116"/>
      <c r="Z2205" s="166"/>
      <c r="AA2205" s="171">
        <f>ROUND(SUM(AA2206:AA2216),0)</f>
        <v>1</v>
      </c>
      <c r="AB2205" s="125"/>
    </row>
    <row r="2206" spans="2:28" s="117" customFormat="1" hidden="1" outlineLevel="1" x14ac:dyDescent="0.3">
      <c r="B2206" s="126" t="s">
        <v>18</v>
      </c>
      <c r="C2206" s="143"/>
      <c r="D2206" s="137">
        <v>1</v>
      </c>
      <c r="E2206" s="139"/>
      <c r="F2206" s="139"/>
      <c r="G2206" s="139"/>
      <c r="H2206" s="156" t="str">
        <f>IF(L2206="ML",N2206,"")</f>
        <v/>
      </c>
      <c r="I2206" s="156" t="str">
        <f>IF(L2206="M2",N2206,"")</f>
        <v/>
      </c>
      <c r="J2206" s="156" t="str">
        <f>IF(L2206="M3",N2206,"")</f>
        <v/>
      </c>
      <c r="K2206" s="177" t="str">
        <f>IF(L2206="KG",N2206,"")</f>
        <v/>
      </c>
      <c r="L2206" s="164" t="str">
        <f>L2205</f>
        <v>UN</v>
      </c>
      <c r="M2206" s="116"/>
      <c r="N2206" s="167">
        <v>1</v>
      </c>
      <c r="O2206" s="172">
        <f t="shared" ref="O2206" si="2044">IFERROR(D2206*N2206,"")</f>
        <v>1</v>
      </c>
      <c r="P2206" s="121">
        <f>IFERROR(O2206/$O$2205,"")</f>
        <v>1</v>
      </c>
      <c r="Q2206" s="116"/>
      <c r="R2206" s="167">
        <v>1</v>
      </c>
      <c r="S2206" s="172">
        <f>IFERROR(D2206*R2206,"")</f>
        <v>1</v>
      </c>
      <c r="T2206" s="121">
        <f>IFERROR(S2206/$S$2205,"")</f>
        <v>1</v>
      </c>
      <c r="U2206" s="116"/>
      <c r="V2206" s="167">
        <v>1</v>
      </c>
      <c r="W2206" s="172">
        <f>IFERROR(D2206*V2206,"")</f>
        <v>1</v>
      </c>
      <c r="X2206" s="121">
        <f>IFERROR(W2206/$W$2205,"")</f>
        <v>1</v>
      </c>
      <c r="Y2206" s="116"/>
      <c r="Z2206" s="167">
        <v>1</v>
      </c>
      <c r="AA2206" s="172">
        <f>IFERROR(D2206*Z2206,"")</f>
        <v>1</v>
      </c>
      <c r="AB2206" s="121">
        <f>IFERROR(AA2206/$AA$2205,"")</f>
        <v>1</v>
      </c>
    </row>
    <row r="2207" spans="2:28" s="117" customFormat="1" hidden="1" outlineLevel="1" x14ac:dyDescent="0.3">
      <c r="B2207" s="126" t="s">
        <v>19</v>
      </c>
      <c r="C2207" s="143"/>
      <c r="D2207" s="137"/>
      <c r="E2207" s="124"/>
      <c r="F2207" s="124"/>
      <c r="G2207" s="124"/>
      <c r="H2207" s="156" t="str">
        <f t="shared" ref="H2207:H2215" si="2045">IF(L2207="ML",N2207,"")</f>
        <v/>
      </c>
      <c r="I2207" s="156" t="str">
        <f t="shared" ref="I2207:I2215" si="2046">IF(L2207="M2",N2207,"")</f>
        <v/>
      </c>
      <c r="J2207" s="156" t="str">
        <f t="shared" ref="J2207:J2215" si="2047">IF(L2207="M3",N2207,"")</f>
        <v/>
      </c>
      <c r="K2207" s="177" t="str">
        <f t="shared" ref="K2207:K2215" si="2048">IF(L2207="KG",N2207,"")</f>
        <v/>
      </c>
      <c r="L2207" s="164" t="str">
        <f t="shared" ref="L2207:L2215" si="2049">L2206</f>
        <v>UN</v>
      </c>
      <c r="M2207" s="116"/>
      <c r="N2207" s="167"/>
      <c r="O2207" s="172">
        <f>IFERROR(D2207*N2207,"")</f>
        <v>0</v>
      </c>
      <c r="P2207" s="121">
        <f t="shared" ref="P2207:P2215" si="2050">IFERROR(O2207/$O$2205,"")</f>
        <v>0</v>
      </c>
      <c r="Q2207" s="116"/>
      <c r="R2207" s="167"/>
      <c r="S2207" s="172">
        <f t="shared" ref="S2207:S2215" si="2051">IFERROR(D2207*R2207,"")</f>
        <v>0</v>
      </c>
      <c r="T2207" s="121">
        <f t="shared" ref="T2207:T2215" si="2052">IFERROR(S2207/$S$2205,"")</f>
        <v>0</v>
      </c>
      <c r="U2207" s="116"/>
      <c r="V2207" s="167"/>
      <c r="W2207" s="172">
        <f t="shared" ref="W2207:W2215" si="2053">IFERROR(D2207*V2207,"")</f>
        <v>0</v>
      </c>
      <c r="X2207" s="121">
        <f t="shared" ref="X2207:X2215" si="2054">IFERROR(W2207/$W$2205,"")</f>
        <v>0</v>
      </c>
      <c r="Y2207" s="116"/>
      <c r="Z2207" s="167"/>
      <c r="AA2207" s="172">
        <f t="shared" ref="AA2207:AA2215" si="2055">IFERROR(D2207*Z2207,"")</f>
        <v>0</v>
      </c>
      <c r="AB2207" s="121">
        <f t="shared" ref="AB2207:AB2215" si="2056">IFERROR(AA2207/$AA$2205,"")</f>
        <v>0</v>
      </c>
    </row>
    <row r="2208" spans="2:28" s="117" customFormat="1" hidden="1" outlineLevel="1" x14ac:dyDescent="0.3">
      <c r="B2208" s="126" t="s">
        <v>20</v>
      </c>
      <c r="C2208" s="143"/>
      <c r="D2208" s="137"/>
      <c r="E2208" s="124"/>
      <c r="F2208" s="124"/>
      <c r="G2208" s="124"/>
      <c r="H2208" s="156" t="str">
        <f t="shared" si="2045"/>
        <v/>
      </c>
      <c r="I2208" s="156" t="str">
        <f t="shared" si="2046"/>
        <v/>
      </c>
      <c r="J2208" s="156" t="str">
        <f t="shared" si="2047"/>
        <v/>
      </c>
      <c r="K2208" s="177" t="str">
        <f t="shared" si="2048"/>
        <v/>
      </c>
      <c r="L2208" s="164" t="str">
        <f t="shared" si="2049"/>
        <v>UN</v>
      </c>
      <c r="M2208" s="116"/>
      <c r="N2208" s="167"/>
      <c r="O2208" s="172">
        <f t="shared" ref="O2208:O2215" si="2057">IFERROR(D2208*N2208,"")</f>
        <v>0</v>
      </c>
      <c r="P2208" s="121">
        <f t="shared" si="2050"/>
        <v>0</v>
      </c>
      <c r="Q2208" s="116"/>
      <c r="R2208" s="167"/>
      <c r="S2208" s="172">
        <f t="shared" si="2051"/>
        <v>0</v>
      </c>
      <c r="T2208" s="121">
        <f t="shared" si="2052"/>
        <v>0</v>
      </c>
      <c r="U2208" s="116"/>
      <c r="V2208" s="167"/>
      <c r="W2208" s="172">
        <f t="shared" si="2053"/>
        <v>0</v>
      </c>
      <c r="X2208" s="121">
        <f t="shared" si="2054"/>
        <v>0</v>
      </c>
      <c r="Y2208" s="116"/>
      <c r="Z2208" s="167"/>
      <c r="AA2208" s="172">
        <f t="shared" si="2055"/>
        <v>0</v>
      </c>
      <c r="AB2208" s="121">
        <f t="shared" si="2056"/>
        <v>0</v>
      </c>
    </row>
    <row r="2209" spans="2:28" s="117" customFormat="1" hidden="1" outlineLevel="1" x14ac:dyDescent="0.3">
      <c r="B2209" s="126" t="s">
        <v>21</v>
      </c>
      <c r="C2209" s="143"/>
      <c r="D2209" s="137"/>
      <c r="E2209" s="124"/>
      <c r="F2209" s="124"/>
      <c r="G2209" s="124"/>
      <c r="H2209" s="156" t="str">
        <f t="shared" si="2045"/>
        <v/>
      </c>
      <c r="I2209" s="156" t="str">
        <f t="shared" si="2046"/>
        <v/>
      </c>
      <c r="J2209" s="156" t="str">
        <f t="shared" si="2047"/>
        <v/>
      </c>
      <c r="K2209" s="177" t="str">
        <f t="shared" si="2048"/>
        <v/>
      </c>
      <c r="L2209" s="164" t="str">
        <f t="shared" si="2049"/>
        <v>UN</v>
      </c>
      <c r="M2209" s="116"/>
      <c r="N2209" s="167"/>
      <c r="O2209" s="172">
        <f t="shared" si="2057"/>
        <v>0</v>
      </c>
      <c r="P2209" s="121">
        <f t="shared" si="2050"/>
        <v>0</v>
      </c>
      <c r="Q2209" s="116"/>
      <c r="R2209" s="167"/>
      <c r="S2209" s="172">
        <f t="shared" si="2051"/>
        <v>0</v>
      </c>
      <c r="T2209" s="121">
        <f t="shared" si="2052"/>
        <v>0</v>
      </c>
      <c r="U2209" s="116"/>
      <c r="V2209" s="167"/>
      <c r="W2209" s="172">
        <f t="shared" si="2053"/>
        <v>0</v>
      </c>
      <c r="X2209" s="121">
        <f t="shared" si="2054"/>
        <v>0</v>
      </c>
      <c r="Y2209" s="116"/>
      <c r="Z2209" s="167"/>
      <c r="AA2209" s="172">
        <f t="shared" si="2055"/>
        <v>0</v>
      </c>
      <c r="AB2209" s="121">
        <f t="shared" si="2056"/>
        <v>0</v>
      </c>
    </row>
    <row r="2210" spans="2:28" s="117" customFormat="1" hidden="1" outlineLevel="1" x14ac:dyDescent="0.3">
      <c r="B2210" s="126" t="s">
        <v>22</v>
      </c>
      <c r="C2210" s="143"/>
      <c r="D2210" s="137"/>
      <c r="E2210" s="124"/>
      <c r="F2210" s="124"/>
      <c r="G2210" s="124"/>
      <c r="H2210" s="156" t="str">
        <f t="shared" si="2045"/>
        <v/>
      </c>
      <c r="I2210" s="156" t="str">
        <f t="shared" si="2046"/>
        <v/>
      </c>
      <c r="J2210" s="156" t="str">
        <f t="shared" si="2047"/>
        <v/>
      </c>
      <c r="K2210" s="177" t="str">
        <f t="shared" si="2048"/>
        <v/>
      </c>
      <c r="L2210" s="164" t="str">
        <f t="shared" si="2049"/>
        <v>UN</v>
      </c>
      <c r="M2210" s="116"/>
      <c r="N2210" s="167"/>
      <c r="O2210" s="172">
        <f t="shared" si="2057"/>
        <v>0</v>
      </c>
      <c r="P2210" s="121">
        <f t="shared" si="2050"/>
        <v>0</v>
      </c>
      <c r="Q2210" s="116"/>
      <c r="R2210" s="167"/>
      <c r="S2210" s="172">
        <f t="shared" si="2051"/>
        <v>0</v>
      </c>
      <c r="T2210" s="121">
        <f t="shared" si="2052"/>
        <v>0</v>
      </c>
      <c r="U2210" s="116"/>
      <c r="V2210" s="167"/>
      <c r="W2210" s="172">
        <f t="shared" si="2053"/>
        <v>0</v>
      </c>
      <c r="X2210" s="121">
        <f t="shared" si="2054"/>
        <v>0</v>
      </c>
      <c r="Y2210" s="116"/>
      <c r="Z2210" s="167"/>
      <c r="AA2210" s="172">
        <f t="shared" si="2055"/>
        <v>0</v>
      </c>
      <c r="AB2210" s="121">
        <f t="shared" si="2056"/>
        <v>0</v>
      </c>
    </row>
    <row r="2211" spans="2:28" s="117" customFormat="1" hidden="1" outlineLevel="1" x14ac:dyDescent="0.3">
      <c r="B2211" s="126" t="s">
        <v>23</v>
      </c>
      <c r="C2211" s="143"/>
      <c r="D2211" s="137"/>
      <c r="E2211" s="124"/>
      <c r="F2211" s="124"/>
      <c r="G2211" s="124"/>
      <c r="H2211" s="156" t="str">
        <f t="shared" si="2045"/>
        <v/>
      </c>
      <c r="I2211" s="156" t="str">
        <f t="shared" si="2046"/>
        <v/>
      </c>
      <c r="J2211" s="156" t="str">
        <f t="shared" si="2047"/>
        <v/>
      </c>
      <c r="K2211" s="177" t="str">
        <f t="shared" si="2048"/>
        <v/>
      </c>
      <c r="L2211" s="164" t="str">
        <f t="shared" si="2049"/>
        <v>UN</v>
      </c>
      <c r="M2211" s="116"/>
      <c r="N2211" s="167"/>
      <c r="O2211" s="172">
        <f t="shared" si="2057"/>
        <v>0</v>
      </c>
      <c r="P2211" s="121">
        <f t="shared" si="2050"/>
        <v>0</v>
      </c>
      <c r="Q2211" s="116"/>
      <c r="R2211" s="167"/>
      <c r="S2211" s="172">
        <f t="shared" si="2051"/>
        <v>0</v>
      </c>
      <c r="T2211" s="121">
        <f t="shared" si="2052"/>
        <v>0</v>
      </c>
      <c r="U2211" s="116"/>
      <c r="V2211" s="167"/>
      <c r="W2211" s="172">
        <f t="shared" si="2053"/>
        <v>0</v>
      </c>
      <c r="X2211" s="121">
        <f t="shared" si="2054"/>
        <v>0</v>
      </c>
      <c r="Y2211" s="116"/>
      <c r="Z2211" s="167"/>
      <c r="AA2211" s="172">
        <f t="shared" si="2055"/>
        <v>0</v>
      </c>
      <c r="AB2211" s="121">
        <f t="shared" si="2056"/>
        <v>0</v>
      </c>
    </row>
    <row r="2212" spans="2:28" s="117" customFormat="1" hidden="1" outlineLevel="1" x14ac:dyDescent="0.3">
      <c r="B2212" s="126" t="s">
        <v>24</v>
      </c>
      <c r="C2212" s="143"/>
      <c r="D2212" s="137"/>
      <c r="E2212" s="124"/>
      <c r="F2212" s="124"/>
      <c r="G2212" s="124"/>
      <c r="H2212" s="156" t="str">
        <f t="shared" si="2045"/>
        <v/>
      </c>
      <c r="I2212" s="156" t="str">
        <f t="shared" si="2046"/>
        <v/>
      </c>
      <c r="J2212" s="156" t="str">
        <f t="shared" si="2047"/>
        <v/>
      </c>
      <c r="K2212" s="177" t="str">
        <f t="shared" si="2048"/>
        <v/>
      </c>
      <c r="L2212" s="164" t="str">
        <f t="shared" si="2049"/>
        <v>UN</v>
      </c>
      <c r="M2212" s="116"/>
      <c r="N2212" s="167"/>
      <c r="O2212" s="172">
        <f t="shared" si="2057"/>
        <v>0</v>
      </c>
      <c r="P2212" s="121">
        <f t="shared" si="2050"/>
        <v>0</v>
      </c>
      <c r="Q2212" s="116"/>
      <c r="R2212" s="167"/>
      <c r="S2212" s="172">
        <f t="shared" si="2051"/>
        <v>0</v>
      </c>
      <c r="T2212" s="121">
        <f t="shared" si="2052"/>
        <v>0</v>
      </c>
      <c r="U2212" s="116"/>
      <c r="V2212" s="167"/>
      <c r="W2212" s="172">
        <f t="shared" si="2053"/>
        <v>0</v>
      </c>
      <c r="X2212" s="121">
        <f t="shared" si="2054"/>
        <v>0</v>
      </c>
      <c r="Y2212" s="116"/>
      <c r="Z2212" s="167"/>
      <c r="AA2212" s="172">
        <f t="shared" si="2055"/>
        <v>0</v>
      </c>
      <c r="AB2212" s="121">
        <f t="shared" si="2056"/>
        <v>0</v>
      </c>
    </row>
    <row r="2213" spans="2:28" s="117" customFormat="1" hidden="1" outlineLevel="1" x14ac:dyDescent="0.3">
      <c r="B2213" s="126" t="s">
        <v>25</v>
      </c>
      <c r="C2213" s="143"/>
      <c r="D2213" s="137"/>
      <c r="E2213" s="124"/>
      <c r="F2213" s="124"/>
      <c r="G2213" s="124"/>
      <c r="H2213" s="156" t="str">
        <f t="shared" si="2045"/>
        <v/>
      </c>
      <c r="I2213" s="156" t="str">
        <f t="shared" si="2046"/>
        <v/>
      </c>
      <c r="J2213" s="156" t="str">
        <f t="shared" si="2047"/>
        <v/>
      </c>
      <c r="K2213" s="177" t="str">
        <f t="shared" si="2048"/>
        <v/>
      </c>
      <c r="L2213" s="164" t="str">
        <f t="shared" si="2049"/>
        <v>UN</v>
      </c>
      <c r="M2213" s="116"/>
      <c r="N2213" s="167"/>
      <c r="O2213" s="172">
        <f t="shared" si="2057"/>
        <v>0</v>
      </c>
      <c r="P2213" s="121">
        <f t="shared" si="2050"/>
        <v>0</v>
      </c>
      <c r="Q2213" s="116"/>
      <c r="R2213" s="167"/>
      <c r="S2213" s="172">
        <f t="shared" si="2051"/>
        <v>0</v>
      </c>
      <c r="T2213" s="121">
        <f t="shared" si="2052"/>
        <v>0</v>
      </c>
      <c r="U2213" s="116"/>
      <c r="V2213" s="167"/>
      <c r="W2213" s="172">
        <f t="shared" si="2053"/>
        <v>0</v>
      </c>
      <c r="X2213" s="121">
        <f t="shared" si="2054"/>
        <v>0</v>
      </c>
      <c r="Y2213" s="116"/>
      <c r="Z2213" s="167"/>
      <c r="AA2213" s="172">
        <f t="shared" si="2055"/>
        <v>0</v>
      </c>
      <c r="AB2213" s="121">
        <f t="shared" si="2056"/>
        <v>0</v>
      </c>
    </row>
    <row r="2214" spans="2:28" s="117" customFormat="1" hidden="1" outlineLevel="1" x14ac:dyDescent="0.3">
      <c r="B2214" s="126" t="s">
        <v>26</v>
      </c>
      <c r="C2214" s="143"/>
      <c r="D2214" s="137"/>
      <c r="E2214" s="124"/>
      <c r="F2214" s="124"/>
      <c r="G2214" s="124"/>
      <c r="H2214" s="156" t="str">
        <f t="shared" si="2045"/>
        <v/>
      </c>
      <c r="I2214" s="156" t="str">
        <f t="shared" si="2046"/>
        <v/>
      </c>
      <c r="J2214" s="156" t="str">
        <f t="shared" si="2047"/>
        <v/>
      </c>
      <c r="K2214" s="177" t="str">
        <f t="shared" si="2048"/>
        <v/>
      </c>
      <c r="L2214" s="164" t="str">
        <f t="shared" si="2049"/>
        <v>UN</v>
      </c>
      <c r="M2214" s="116"/>
      <c r="N2214" s="167"/>
      <c r="O2214" s="172">
        <f t="shared" si="2057"/>
        <v>0</v>
      </c>
      <c r="P2214" s="121">
        <f t="shared" si="2050"/>
        <v>0</v>
      </c>
      <c r="Q2214" s="116"/>
      <c r="R2214" s="167"/>
      <c r="S2214" s="172">
        <f t="shared" si="2051"/>
        <v>0</v>
      </c>
      <c r="T2214" s="121">
        <f t="shared" si="2052"/>
        <v>0</v>
      </c>
      <c r="U2214" s="116"/>
      <c r="V2214" s="167"/>
      <c r="W2214" s="172">
        <f t="shared" si="2053"/>
        <v>0</v>
      </c>
      <c r="X2214" s="121">
        <f t="shared" si="2054"/>
        <v>0</v>
      </c>
      <c r="Y2214" s="116"/>
      <c r="Z2214" s="167"/>
      <c r="AA2214" s="172">
        <f t="shared" si="2055"/>
        <v>0</v>
      </c>
      <c r="AB2214" s="121">
        <f t="shared" si="2056"/>
        <v>0</v>
      </c>
    </row>
    <row r="2215" spans="2:28" s="117" customFormat="1" hidden="1" outlineLevel="1" x14ac:dyDescent="0.3">
      <c r="B2215" s="126" t="s">
        <v>27</v>
      </c>
      <c r="C2215" s="143"/>
      <c r="D2215" s="137"/>
      <c r="E2215" s="124"/>
      <c r="F2215" s="124"/>
      <c r="G2215" s="124"/>
      <c r="H2215" s="156" t="str">
        <f t="shared" si="2045"/>
        <v/>
      </c>
      <c r="I2215" s="156" t="str">
        <f t="shared" si="2046"/>
        <v/>
      </c>
      <c r="J2215" s="156" t="str">
        <f t="shared" si="2047"/>
        <v/>
      </c>
      <c r="K2215" s="177" t="str">
        <f t="shared" si="2048"/>
        <v/>
      </c>
      <c r="L2215" s="164" t="str">
        <f t="shared" si="2049"/>
        <v>UN</v>
      </c>
      <c r="M2215" s="116"/>
      <c r="N2215" s="167"/>
      <c r="O2215" s="172">
        <f t="shared" si="2057"/>
        <v>0</v>
      </c>
      <c r="P2215" s="121">
        <f t="shared" si="2050"/>
        <v>0</v>
      </c>
      <c r="Q2215" s="116"/>
      <c r="R2215" s="167"/>
      <c r="S2215" s="172">
        <f t="shared" si="2051"/>
        <v>0</v>
      </c>
      <c r="T2215" s="121">
        <f t="shared" si="2052"/>
        <v>0</v>
      </c>
      <c r="U2215" s="116"/>
      <c r="V2215" s="167"/>
      <c r="W2215" s="172">
        <f t="shared" si="2053"/>
        <v>0</v>
      </c>
      <c r="X2215" s="121">
        <f t="shared" si="2054"/>
        <v>0</v>
      </c>
      <c r="Y2215" s="116"/>
      <c r="Z2215" s="167"/>
      <c r="AA2215" s="172">
        <f t="shared" si="2055"/>
        <v>0</v>
      </c>
      <c r="AB2215" s="121">
        <f t="shared" si="2056"/>
        <v>0</v>
      </c>
    </row>
    <row r="2216" spans="2:28" s="117" customFormat="1" ht="15" hidden="1" outlineLevel="1" thickBot="1" x14ac:dyDescent="0.35">
      <c r="B2216" s="127"/>
      <c r="C2216" s="128"/>
      <c r="D2216" s="140"/>
      <c r="E2216" s="129"/>
      <c r="F2216" s="129"/>
      <c r="G2216" s="129"/>
      <c r="H2216" s="129"/>
      <c r="I2216" s="129"/>
      <c r="J2216" s="129"/>
      <c r="K2216" s="178"/>
      <c r="L2216" s="165"/>
      <c r="M2216" s="116"/>
      <c r="N2216" s="168"/>
      <c r="O2216" s="173"/>
      <c r="P2216" s="130"/>
      <c r="Q2216" s="116"/>
      <c r="R2216" s="168"/>
      <c r="S2216" s="173"/>
      <c r="T2216" s="130"/>
      <c r="U2216" s="116"/>
      <c r="V2216" s="168"/>
      <c r="W2216" s="173"/>
      <c r="X2216" s="130"/>
      <c r="Y2216" s="116"/>
      <c r="Z2216" s="168"/>
      <c r="AA2216" s="173"/>
      <c r="AB2216" s="130"/>
    </row>
    <row r="2217" spans="2:28" s="120" customFormat="1" ht="9" hidden="1" customHeight="1" outlineLevel="1" thickBot="1" x14ac:dyDescent="0.35">
      <c r="K2217" s="174"/>
      <c r="L2217" s="123"/>
      <c r="M2217" s="116"/>
      <c r="N2217" s="123"/>
      <c r="O2217" s="169"/>
      <c r="Q2217" s="116"/>
      <c r="R2217" s="123"/>
      <c r="S2217" s="169"/>
      <c r="U2217" s="116"/>
      <c r="V2217" s="123"/>
      <c r="W2217" s="169"/>
      <c r="Y2217" s="116"/>
      <c r="Z2217" s="123"/>
      <c r="AA2217" s="169"/>
    </row>
    <row r="2218" spans="2:28" s="122" customFormat="1" ht="15" hidden="1" outlineLevel="1" thickBot="1" x14ac:dyDescent="0.35">
      <c r="B2218" s="132" t="s">
        <v>8</v>
      </c>
      <c r="C2218" s="132" t="s">
        <v>9</v>
      </c>
      <c r="D2218" s="134" t="s">
        <v>12</v>
      </c>
      <c r="E2218" s="133" t="s">
        <v>14</v>
      </c>
      <c r="F2218" s="133" t="s">
        <v>15</v>
      </c>
      <c r="G2218" s="133" t="s">
        <v>16</v>
      </c>
      <c r="H2218" s="133" t="s">
        <v>2214</v>
      </c>
      <c r="I2218" s="133" t="s">
        <v>54</v>
      </c>
      <c r="J2218" s="133" t="s">
        <v>55</v>
      </c>
      <c r="K2218" s="175" t="s">
        <v>17</v>
      </c>
      <c r="L2218" s="162" t="s">
        <v>56</v>
      </c>
      <c r="M2218" s="116"/>
      <c r="N2218" s="161" t="s">
        <v>2213</v>
      </c>
      <c r="O2218" s="170" t="s">
        <v>1</v>
      </c>
      <c r="P2218" s="135" t="s">
        <v>0</v>
      </c>
      <c r="Q2218" s="116"/>
      <c r="R2218" s="161" t="s">
        <v>2213</v>
      </c>
      <c r="S2218" s="170" t="s">
        <v>1</v>
      </c>
      <c r="T2218" s="135" t="s">
        <v>0</v>
      </c>
      <c r="U2218" s="116"/>
      <c r="V2218" s="161" t="s">
        <v>2213</v>
      </c>
      <c r="W2218" s="170" t="s">
        <v>1</v>
      </c>
      <c r="X2218" s="135" t="s">
        <v>0</v>
      </c>
      <c r="Y2218" s="116"/>
      <c r="Z2218" s="161" t="s">
        <v>2213</v>
      </c>
      <c r="AA2218" s="170" t="s">
        <v>1</v>
      </c>
      <c r="AB2218" s="135" t="s">
        <v>0</v>
      </c>
    </row>
    <row r="2219" spans="2:28" s="120" customFormat="1" ht="9" customHeight="1" collapsed="1" thickBot="1" x14ac:dyDescent="0.35">
      <c r="K2219" s="174"/>
      <c r="L2219" s="123"/>
      <c r="M2219" s="116"/>
      <c r="N2219" s="123"/>
      <c r="O2219" s="169"/>
      <c r="Q2219" s="116"/>
      <c r="R2219" s="123"/>
      <c r="S2219" s="169"/>
      <c r="U2219" s="116"/>
      <c r="V2219" s="123"/>
      <c r="W2219" s="169"/>
      <c r="Y2219" s="116"/>
      <c r="Z2219" s="123"/>
      <c r="AA2219" s="169"/>
    </row>
    <row r="2220" spans="2:28" s="117" customFormat="1" ht="18" x14ac:dyDescent="0.3">
      <c r="B2220" s="141" t="s">
        <v>2478</v>
      </c>
      <c r="C2220" s="348" t="str">
        <f>IFERROR(INDEX(DATA!$E$6:$E$457,MATCH(B2220,DATA!$D$6:$D$457,0)),"")</f>
        <v>INTERRUPTOR CONMUTABLE SENCILLO 10A 250V BLANCO</v>
      </c>
      <c r="D2220" s="349"/>
      <c r="E2220" s="349"/>
      <c r="F2220" s="349"/>
      <c r="G2220" s="350"/>
      <c r="H2220" s="160"/>
      <c r="I2220" s="136"/>
      <c r="J2220" s="136"/>
      <c r="K2220" s="176"/>
      <c r="L2220" s="142" t="str">
        <f>IFERROR(INDEX(DATA!$F$6:$F$457,MATCH(B2220,DATA!$D$6:$D$457,0)),"")</f>
        <v>UN</v>
      </c>
      <c r="M2220" s="116"/>
      <c r="N2220" s="138"/>
      <c r="O2220" s="171">
        <f>ROUND(SUM(O2221:O2231),0)</f>
        <v>2</v>
      </c>
      <c r="P2220" s="125"/>
      <c r="Q2220" s="116"/>
      <c r="R2220" s="166"/>
      <c r="S2220" s="171">
        <f>ROUND(SUM(S2221:S2231),0)</f>
        <v>2</v>
      </c>
      <c r="T2220" s="125"/>
      <c r="U2220" s="116"/>
      <c r="V2220" s="166"/>
      <c r="W2220" s="171">
        <f>ROUND(SUM(W2221:W2231),0)</f>
        <v>2</v>
      </c>
      <c r="X2220" s="125"/>
      <c r="Y2220" s="116"/>
      <c r="Z2220" s="166"/>
      <c r="AA2220" s="171">
        <f>ROUND(SUM(AA2221:AA2231),0)</f>
        <v>2</v>
      </c>
      <c r="AB2220" s="125"/>
    </row>
    <row r="2221" spans="2:28" s="117" customFormat="1" hidden="1" outlineLevel="1" x14ac:dyDescent="0.3">
      <c r="B2221" s="126" t="s">
        <v>18</v>
      </c>
      <c r="C2221" s="143"/>
      <c r="D2221" s="137">
        <v>1</v>
      </c>
      <c r="E2221" s="139"/>
      <c r="F2221" s="139"/>
      <c r="G2221" s="139"/>
      <c r="H2221" s="156" t="str">
        <f>IF(L2221="ML",N2221,"")</f>
        <v/>
      </c>
      <c r="I2221" s="156" t="str">
        <f>IF(L2221="M2",N2221,"")</f>
        <v/>
      </c>
      <c r="J2221" s="156" t="str">
        <f>IF(L2221="M3",N2221,"")</f>
        <v/>
      </c>
      <c r="K2221" s="177" t="str">
        <f>IF(L2221="KG",N2221,"")</f>
        <v/>
      </c>
      <c r="L2221" s="164" t="str">
        <f>L2220</f>
        <v>UN</v>
      </c>
      <c r="M2221" s="116"/>
      <c r="N2221" s="167">
        <v>2</v>
      </c>
      <c r="O2221" s="172">
        <f t="shared" ref="O2221" si="2058">IFERROR(D2221*N2221,"")</f>
        <v>2</v>
      </c>
      <c r="P2221" s="121">
        <f>IFERROR(O2221/$O$2220,"")</f>
        <v>1</v>
      </c>
      <c r="Q2221" s="116"/>
      <c r="R2221" s="167">
        <v>2</v>
      </c>
      <c r="S2221" s="172">
        <f>IFERROR(D2221*R2221,"")</f>
        <v>2</v>
      </c>
      <c r="T2221" s="121">
        <f>IFERROR(S2221/$S$2220,"")</f>
        <v>1</v>
      </c>
      <c r="U2221" s="116"/>
      <c r="V2221" s="167">
        <v>2</v>
      </c>
      <c r="W2221" s="172">
        <f>IFERROR(D2221*V2221,"")</f>
        <v>2</v>
      </c>
      <c r="X2221" s="121">
        <f>IFERROR(W2221/$W$2220,"")</f>
        <v>1</v>
      </c>
      <c r="Y2221" s="116"/>
      <c r="Z2221" s="167">
        <v>2</v>
      </c>
      <c r="AA2221" s="172">
        <f>IFERROR(D2221*Z2221,"")</f>
        <v>2</v>
      </c>
      <c r="AB2221" s="121">
        <f>IFERROR(AA2221/$AA$2220,"")</f>
        <v>1</v>
      </c>
    </row>
    <row r="2222" spans="2:28" s="117" customFormat="1" hidden="1" outlineLevel="1" x14ac:dyDescent="0.3">
      <c r="B2222" s="126" t="s">
        <v>19</v>
      </c>
      <c r="C2222" s="143"/>
      <c r="D2222" s="137"/>
      <c r="E2222" s="124"/>
      <c r="F2222" s="124"/>
      <c r="G2222" s="124"/>
      <c r="H2222" s="156" t="str">
        <f t="shared" ref="H2222:H2230" si="2059">IF(L2222="ML",N2222,"")</f>
        <v/>
      </c>
      <c r="I2222" s="156" t="str">
        <f t="shared" ref="I2222:I2230" si="2060">IF(L2222="M2",N2222,"")</f>
        <v/>
      </c>
      <c r="J2222" s="156" t="str">
        <f t="shared" ref="J2222:J2230" si="2061">IF(L2222="M3",N2222,"")</f>
        <v/>
      </c>
      <c r="K2222" s="177" t="str">
        <f t="shared" ref="K2222:K2230" si="2062">IF(L2222="KG",N2222,"")</f>
        <v/>
      </c>
      <c r="L2222" s="164" t="str">
        <f t="shared" ref="L2222:L2230" si="2063">L2221</f>
        <v>UN</v>
      </c>
      <c r="M2222" s="116"/>
      <c r="N2222" s="167"/>
      <c r="O2222" s="172">
        <f>IFERROR(D2222*N2222,"")</f>
        <v>0</v>
      </c>
      <c r="P2222" s="121">
        <f t="shared" ref="P2222:P2230" si="2064">IFERROR(O2222/$O$2220,"")</f>
        <v>0</v>
      </c>
      <c r="Q2222" s="116"/>
      <c r="R2222" s="167"/>
      <c r="S2222" s="172">
        <f t="shared" ref="S2222:S2230" si="2065">IFERROR(D2222*R2222,"")</f>
        <v>0</v>
      </c>
      <c r="T2222" s="121">
        <f t="shared" ref="T2222:T2230" si="2066">IFERROR(S2222/$S$2220,"")</f>
        <v>0</v>
      </c>
      <c r="U2222" s="116"/>
      <c r="V2222" s="167"/>
      <c r="W2222" s="172">
        <f t="shared" ref="W2222:W2230" si="2067">IFERROR(D2222*V2222,"")</f>
        <v>0</v>
      </c>
      <c r="X2222" s="121">
        <f t="shared" ref="X2222:X2230" si="2068">IFERROR(W2222/$W$2220,"")</f>
        <v>0</v>
      </c>
      <c r="Y2222" s="116"/>
      <c r="Z2222" s="167"/>
      <c r="AA2222" s="172">
        <f t="shared" ref="AA2222:AA2230" si="2069">IFERROR(D2222*Z2222,"")</f>
        <v>0</v>
      </c>
      <c r="AB2222" s="121">
        <f t="shared" ref="AB2222:AB2230" si="2070">IFERROR(AA2222/$AA$2220,"")</f>
        <v>0</v>
      </c>
    </row>
    <row r="2223" spans="2:28" s="117" customFormat="1" hidden="1" outlineLevel="1" x14ac:dyDescent="0.3">
      <c r="B2223" s="126" t="s">
        <v>20</v>
      </c>
      <c r="C2223" s="143"/>
      <c r="D2223" s="137"/>
      <c r="E2223" s="124"/>
      <c r="F2223" s="124"/>
      <c r="G2223" s="124"/>
      <c r="H2223" s="156" t="str">
        <f t="shared" si="2059"/>
        <v/>
      </c>
      <c r="I2223" s="156" t="str">
        <f t="shared" si="2060"/>
        <v/>
      </c>
      <c r="J2223" s="156" t="str">
        <f t="shared" si="2061"/>
        <v/>
      </c>
      <c r="K2223" s="177" t="str">
        <f t="shared" si="2062"/>
        <v/>
      </c>
      <c r="L2223" s="164" t="str">
        <f t="shared" si="2063"/>
        <v>UN</v>
      </c>
      <c r="M2223" s="116"/>
      <c r="N2223" s="167"/>
      <c r="O2223" s="172">
        <f t="shared" ref="O2223:O2230" si="2071">IFERROR(D2223*N2223,"")</f>
        <v>0</v>
      </c>
      <c r="P2223" s="121">
        <f t="shared" si="2064"/>
        <v>0</v>
      </c>
      <c r="Q2223" s="116"/>
      <c r="R2223" s="167"/>
      <c r="S2223" s="172">
        <f t="shared" si="2065"/>
        <v>0</v>
      </c>
      <c r="T2223" s="121">
        <f t="shared" si="2066"/>
        <v>0</v>
      </c>
      <c r="U2223" s="116"/>
      <c r="V2223" s="167"/>
      <c r="W2223" s="172">
        <f t="shared" si="2067"/>
        <v>0</v>
      </c>
      <c r="X2223" s="121">
        <f t="shared" si="2068"/>
        <v>0</v>
      </c>
      <c r="Y2223" s="116"/>
      <c r="Z2223" s="167"/>
      <c r="AA2223" s="172">
        <f t="shared" si="2069"/>
        <v>0</v>
      </c>
      <c r="AB2223" s="121">
        <f t="shared" si="2070"/>
        <v>0</v>
      </c>
    </row>
    <row r="2224" spans="2:28" s="117" customFormat="1" hidden="1" outlineLevel="1" x14ac:dyDescent="0.3">
      <c r="B2224" s="126" t="s">
        <v>21</v>
      </c>
      <c r="C2224" s="143"/>
      <c r="D2224" s="137"/>
      <c r="E2224" s="124"/>
      <c r="F2224" s="124"/>
      <c r="G2224" s="124"/>
      <c r="H2224" s="156" t="str">
        <f t="shared" si="2059"/>
        <v/>
      </c>
      <c r="I2224" s="156" t="str">
        <f t="shared" si="2060"/>
        <v/>
      </c>
      <c r="J2224" s="156" t="str">
        <f t="shared" si="2061"/>
        <v/>
      </c>
      <c r="K2224" s="177" t="str">
        <f t="shared" si="2062"/>
        <v/>
      </c>
      <c r="L2224" s="164" t="str">
        <f t="shared" si="2063"/>
        <v>UN</v>
      </c>
      <c r="M2224" s="116"/>
      <c r="N2224" s="167"/>
      <c r="O2224" s="172">
        <f t="shared" si="2071"/>
        <v>0</v>
      </c>
      <c r="P2224" s="121">
        <f t="shared" si="2064"/>
        <v>0</v>
      </c>
      <c r="Q2224" s="116"/>
      <c r="R2224" s="167"/>
      <c r="S2224" s="172">
        <f t="shared" si="2065"/>
        <v>0</v>
      </c>
      <c r="T2224" s="121">
        <f t="shared" si="2066"/>
        <v>0</v>
      </c>
      <c r="U2224" s="116"/>
      <c r="V2224" s="167"/>
      <c r="W2224" s="172">
        <f t="shared" si="2067"/>
        <v>0</v>
      </c>
      <c r="X2224" s="121">
        <f t="shared" si="2068"/>
        <v>0</v>
      </c>
      <c r="Y2224" s="116"/>
      <c r="Z2224" s="167"/>
      <c r="AA2224" s="172">
        <f t="shared" si="2069"/>
        <v>0</v>
      </c>
      <c r="AB2224" s="121">
        <f t="shared" si="2070"/>
        <v>0</v>
      </c>
    </row>
    <row r="2225" spans="2:28" s="117" customFormat="1" hidden="1" outlineLevel="1" x14ac:dyDescent="0.3">
      <c r="B2225" s="126" t="s">
        <v>22</v>
      </c>
      <c r="C2225" s="143"/>
      <c r="D2225" s="137"/>
      <c r="E2225" s="124"/>
      <c r="F2225" s="124"/>
      <c r="G2225" s="124"/>
      <c r="H2225" s="156" t="str">
        <f t="shared" si="2059"/>
        <v/>
      </c>
      <c r="I2225" s="156" t="str">
        <f t="shared" si="2060"/>
        <v/>
      </c>
      <c r="J2225" s="156" t="str">
        <f t="shared" si="2061"/>
        <v/>
      </c>
      <c r="K2225" s="177" t="str">
        <f t="shared" si="2062"/>
        <v/>
      </c>
      <c r="L2225" s="164" t="str">
        <f t="shared" si="2063"/>
        <v>UN</v>
      </c>
      <c r="M2225" s="116"/>
      <c r="N2225" s="167"/>
      <c r="O2225" s="172">
        <f t="shared" si="2071"/>
        <v>0</v>
      </c>
      <c r="P2225" s="121">
        <f t="shared" si="2064"/>
        <v>0</v>
      </c>
      <c r="Q2225" s="116"/>
      <c r="R2225" s="167"/>
      <c r="S2225" s="172">
        <f t="shared" si="2065"/>
        <v>0</v>
      </c>
      <c r="T2225" s="121">
        <f t="shared" si="2066"/>
        <v>0</v>
      </c>
      <c r="U2225" s="116"/>
      <c r="V2225" s="167"/>
      <c r="W2225" s="172">
        <f t="shared" si="2067"/>
        <v>0</v>
      </c>
      <c r="X2225" s="121">
        <f t="shared" si="2068"/>
        <v>0</v>
      </c>
      <c r="Y2225" s="116"/>
      <c r="Z2225" s="167"/>
      <c r="AA2225" s="172">
        <f t="shared" si="2069"/>
        <v>0</v>
      </c>
      <c r="AB2225" s="121">
        <f t="shared" si="2070"/>
        <v>0</v>
      </c>
    </row>
    <row r="2226" spans="2:28" s="117" customFormat="1" hidden="1" outlineLevel="1" x14ac:dyDescent="0.3">
      <c r="B2226" s="126" t="s">
        <v>23</v>
      </c>
      <c r="C2226" s="143"/>
      <c r="D2226" s="137"/>
      <c r="E2226" s="124"/>
      <c r="F2226" s="124"/>
      <c r="G2226" s="124"/>
      <c r="H2226" s="156" t="str">
        <f t="shared" si="2059"/>
        <v/>
      </c>
      <c r="I2226" s="156" t="str">
        <f t="shared" si="2060"/>
        <v/>
      </c>
      <c r="J2226" s="156" t="str">
        <f t="shared" si="2061"/>
        <v/>
      </c>
      <c r="K2226" s="177" t="str">
        <f t="shared" si="2062"/>
        <v/>
      </c>
      <c r="L2226" s="164" t="str">
        <f t="shared" si="2063"/>
        <v>UN</v>
      </c>
      <c r="M2226" s="116"/>
      <c r="N2226" s="167"/>
      <c r="O2226" s="172">
        <f t="shared" si="2071"/>
        <v>0</v>
      </c>
      <c r="P2226" s="121">
        <f t="shared" si="2064"/>
        <v>0</v>
      </c>
      <c r="Q2226" s="116"/>
      <c r="R2226" s="167"/>
      <c r="S2226" s="172">
        <f t="shared" si="2065"/>
        <v>0</v>
      </c>
      <c r="T2226" s="121">
        <f t="shared" si="2066"/>
        <v>0</v>
      </c>
      <c r="U2226" s="116"/>
      <c r="V2226" s="167"/>
      <c r="W2226" s="172">
        <f t="shared" si="2067"/>
        <v>0</v>
      </c>
      <c r="X2226" s="121">
        <f t="shared" si="2068"/>
        <v>0</v>
      </c>
      <c r="Y2226" s="116"/>
      <c r="Z2226" s="167"/>
      <c r="AA2226" s="172">
        <f t="shared" si="2069"/>
        <v>0</v>
      </c>
      <c r="AB2226" s="121">
        <f t="shared" si="2070"/>
        <v>0</v>
      </c>
    </row>
    <row r="2227" spans="2:28" s="117" customFormat="1" hidden="1" outlineLevel="1" x14ac:dyDescent="0.3">
      <c r="B2227" s="126" t="s">
        <v>24</v>
      </c>
      <c r="C2227" s="143"/>
      <c r="D2227" s="137"/>
      <c r="E2227" s="124"/>
      <c r="F2227" s="124"/>
      <c r="G2227" s="124"/>
      <c r="H2227" s="156" t="str">
        <f t="shared" si="2059"/>
        <v/>
      </c>
      <c r="I2227" s="156" t="str">
        <f t="shared" si="2060"/>
        <v/>
      </c>
      <c r="J2227" s="156" t="str">
        <f t="shared" si="2061"/>
        <v/>
      </c>
      <c r="K2227" s="177" t="str">
        <f t="shared" si="2062"/>
        <v/>
      </c>
      <c r="L2227" s="164" t="str">
        <f t="shared" si="2063"/>
        <v>UN</v>
      </c>
      <c r="M2227" s="116"/>
      <c r="N2227" s="167"/>
      <c r="O2227" s="172">
        <f t="shared" si="2071"/>
        <v>0</v>
      </c>
      <c r="P2227" s="121">
        <f t="shared" si="2064"/>
        <v>0</v>
      </c>
      <c r="Q2227" s="116"/>
      <c r="R2227" s="167"/>
      <c r="S2227" s="172">
        <f t="shared" si="2065"/>
        <v>0</v>
      </c>
      <c r="T2227" s="121">
        <f t="shared" si="2066"/>
        <v>0</v>
      </c>
      <c r="U2227" s="116"/>
      <c r="V2227" s="167"/>
      <c r="W2227" s="172">
        <f t="shared" si="2067"/>
        <v>0</v>
      </c>
      <c r="X2227" s="121">
        <f t="shared" si="2068"/>
        <v>0</v>
      </c>
      <c r="Y2227" s="116"/>
      <c r="Z2227" s="167"/>
      <c r="AA2227" s="172">
        <f t="shared" si="2069"/>
        <v>0</v>
      </c>
      <c r="AB2227" s="121">
        <f t="shared" si="2070"/>
        <v>0</v>
      </c>
    </row>
    <row r="2228" spans="2:28" s="117" customFormat="1" hidden="1" outlineLevel="1" x14ac:dyDescent="0.3">
      <c r="B2228" s="126" t="s">
        <v>25</v>
      </c>
      <c r="C2228" s="143"/>
      <c r="D2228" s="137"/>
      <c r="E2228" s="124"/>
      <c r="F2228" s="124"/>
      <c r="G2228" s="124"/>
      <c r="H2228" s="156" t="str">
        <f t="shared" si="2059"/>
        <v/>
      </c>
      <c r="I2228" s="156" t="str">
        <f t="shared" si="2060"/>
        <v/>
      </c>
      <c r="J2228" s="156" t="str">
        <f t="shared" si="2061"/>
        <v/>
      </c>
      <c r="K2228" s="177" t="str">
        <f t="shared" si="2062"/>
        <v/>
      </c>
      <c r="L2228" s="164" t="str">
        <f t="shared" si="2063"/>
        <v>UN</v>
      </c>
      <c r="M2228" s="116"/>
      <c r="N2228" s="167"/>
      <c r="O2228" s="172">
        <f t="shared" si="2071"/>
        <v>0</v>
      </c>
      <c r="P2228" s="121">
        <f t="shared" si="2064"/>
        <v>0</v>
      </c>
      <c r="Q2228" s="116"/>
      <c r="R2228" s="167"/>
      <c r="S2228" s="172">
        <f t="shared" si="2065"/>
        <v>0</v>
      </c>
      <c r="T2228" s="121">
        <f t="shared" si="2066"/>
        <v>0</v>
      </c>
      <c r="U2228" s="116"/>
      <c r="V2228" s="167"/>
      <c r="W2228" s="172">
        <f t="shared" si="2067"/>
        <v>0</v>
      </c>
      <c r="X2228" s="121">
        <f t="shared" si="2068"/>
        <v>0</v>
      </c>
      <c r="Y2228" s="116"/>
      <c r="Z2228" s="167"/>
      <c r="AA2228" s="172">
        <f t="shared" si="2069"/>
        <v>0</v>
      </c>
      <c r="AB2228" s="121">
        <f t="shared" si="2070"/>
        <v>0</v>
      </c>
    </row>
    <row r="2229" spans="2:28" s="117" customFormat="1" hidden="1" outlineLevel="1" x14ac:dyDescent="0.3">
      <c r="B2229" s="126" t="s">
        <v>26</v>
      </c>
      <c r="C2229" s="143"/>
      <c r="D2229" s="137"/>
      <c r="E2229" s="124"/>
      <c r="F2229" s="124"/>
      <c r="G2229" s="124"/>
      <c r="H2229" s="156" t="str">
        <f t="shared" si="2059"/>
        <v/>
      </c>
      <c r="I2229" s="156" t="str">
        <f t="shared" si="2060"/>
        <v/>
      </c>
      <c r="J2229" s="156" t="str">
        <f t="shared" si="2061"/>
        <v/>
      </c>
      <c r="K2229" s="177" t="str">
        <f t="shared" si="2062"/>
        <v/>
      </c>
      <c r="L2229" s="164" t="str">
        <f t="shared" si="2063"/>
        <v>UN</v>
      </c>
      <c r="M2229" s="116"/>
      <c r="N2229" s="167"/>
      <c r="O2229" s="172">
        <f t="shared" si="2071"/>
        <v>0</v>
      </c>
      <c r="P2229" s="121">
        <f t="shared" si="2064"/>
        <v>0</v>
      </c>
      <c r="Q2229" s="116"/>
      <c r="R2229" s="167"/>
      <c r="S2229" s="172">
        <f t="shared" si="2065"/>
        <v>0</v>
      </c>
      <c r="T2229" s="121">
        <f t="shared" si="2066"/>
        <v>0</v>
      </c>
      <c r="U2229" s="116"/>
      <c r="V2229" s="167"/>
      <c r="W2229" s="172">
        <f t="shared" si="2067"/>
        <v>0</v>
      </c>
      <c r="X2229" s="121">
        <f t="shared" si="2068"/>
        <v>0</v>
      </c>
      <c r="Y2229" s="116"/>
      <c r="Z2229" s="167"/>
      <c r="AA2229" s="172">
        <f t="shared" si="2069"/>
        <v>0</v>
      </c>
      <c r="AB2229" s="121">
        <f t="shared" si="2070"/>
        <v>0</v>
      </c>
    </row>
    <row r="2230" spans="2:28" s="117" customFormat="1" hidden="1" outlineLevel="1" x14ac:dyDescent="0.3">
      <c r="B2230" s="126" t="s">
        <v>27</v>
      </c>
      <c r="C2230" s="143"/>
      <c r="D2230" s="137"/>
      <c r="E2230" s="124"/>
      <c r="F2230" s="124"/>
      <c r="G2230" s="124"/>
      <c r="H2230" s="156" t="str">
        <f t="shared" si="2059"/>
        <v/>
      </c>
      <c r="I2230" s="156" t="str">
        <f t="shared" si="2060"/>
        <v/>
      </c>
      <c r="J2230" s="156" t="str">
        <f t="shared" si="2061"/>
        <v/>
      </c>
      <c r="K2230" s="177" t="str">
        <f t="shared" si="2062"/>
        <v/>
      </c>
      <c r="L2230" s="164" t="str">
        <f t="shared" si="2063"/>
        <v>UN</v>
      </c>
      <c r="M2230" s="116"/>
      <c r="N2230" s="167"/>
      <c r="O2230" s="172">
        <f t="shared" si="2071"/>
        <v>0</v>
      </c>
      <c r="P2230" s="121">
        <f t="shared" si="2064"/>
        <v>0</v>
      </c>
      <c r="Q2230" s="116"/>
      <c r="R2230" s="167"/>
      <c r="S2230" s="172">
        <f t="shared" si="2065"/>
        <v>0</v>
      </c>
      <c r="T2230" s="121">
        <f t="shared" si="2066"/>
        <v>0</v>
      </c>
      <c r="U2230" s="116"/>
      <c r="V2230" s="167"/>
      <c r="W2230" s="172">
        <f t="shared" si="2067"/>
        <v>0</v>
      </c>
      <c r="X2230" s="121">
        <f t="shared" si="2068"/>
        <v>0</v>
      </c>
      <c r="Y2230" s="116"/>
      <c r="Z2230" s="167"/>
      <c r="AA2230" s="172">
        <f t="shared" si="2069"/>
        <v>0</v>
      </c>
      <c r="AB2230" s="121">
        <f t="shared" si="2070"/>
        <v>0</v>
      </c>
    </row>
    <row r="2231" spans="2:28" s="117" customFormat="1" ht="15" hidden="1" outlineLevel="1" thickBot="1" x14ac:dyDescent="0.35">
      <c r="B2231" s="127"/>
      <c r="C2231" s="128"/>
      <c r="D2231" s="140"/>
      <c r="E2231" s="129"/>
      <c r="F2231" s="129"/>
      <c r="G2231" s="129"/>
      <c r="H2231" s="129"/>
      <c r="I2231" s="129"/>
      <c r="J2231" s="129"/>
      <c r="K2231" s="178"/>
      <c r="L2231" s="165"/>
      <c r="M2231" s="116"/>
      <c r="N2231" s="168"/>
      <c r="O2231" s="173"/>
      <c r="P2231" s="130"/>
      <c r="Q2231" s="116"/>
      <c r="R2231" s="168"/>
      <c r="S2231" s="173"/>
      <c r="T2231" s="130"/>
      <c r="U2231" s="116"/>
      <c r="V2231" s="168"/>
      <c r="W2231" s="173"/>
      <c r="X2231" s="130"/>
      <c r="Y2231" s="116"/>
      <c r="Z2231" s="168"/>
      <c r="AA2231" s="173"/>
      <c r="AB2231" s="130"/>
    </row>
    <row r="2232" spans="2:28" s="120" customFormat="1" ht="9" hidden="1" customHeight="1" outlineLevel="1" thickBot="1" x14ac:dyDescent="0.35">
      <c r="K2232" s="174"/>
      <c r="L2232" s="123"/>
      <c r="M2232" s="116"/>
      <c r="N2232" s="123"/>
      <c r="O2232" s="169"/>
      <c r="Q2232" s="116"/>
      <c r="R2232" s="123"/>
      <c r="S2232" s="169"/>
      <c r="U2232" s="116"/>
      <c r="V2232" s="123"/>
      <c r="W2232" s="169"/>
      <c r="Y2232" s="116"/>
      <c r="Z2232" s="123"/>
      <c r="AA2232" s="169"/>
    </row>
    <row r="2233" spans="2:28" s="122" customFormat="1" ht="15" hidden="1" outlineLevel="1" thickBot="1" x14ac:dyDescent="0.35">
      <c r="B2233" s="132" t="s">
        <v>8</v>
      </c>
      <c r="C2233" s="132" t="s">
        <v>9</v>
      </c>
      <c r="D2233" s="134" t="s">
        <v>12</v>
      </c>
      <c r="E2233" s="133" t="s">
        <v>14</v>
      </c>
      <c r="F2233" s="133" t="s">
        <v>15</v>
      </c>
      <c r="G2233" s="133" t="s">
        <v>16</v>
      </c>
      <c r="H2233" s="133" t="s">
        <v>2214</v>
      </c>
      <c r="I2233" s="133" t="s">
        <v>54</v>
      </c>
      <c r="J2233" s="133" t="s">
        <v>55</v>
      </c>
      <c r="K2233" s="175" t="s">
        <v>17</v>
      </c>
      <c r="L2233" s="162" t="s">
        <v>56</v>
      </c>
      <c r="M2233" s="116"/>
      <c r="N2233" s="161" t="s">
        <v>2213</v>
      </c>
      <c r="O2233" s="170" t="s">
        <v>1</v>
      </c>
      <c r="P2233" s="135" t="s">
        <v>0</v>
      </c>
      <c r="Q2233" s="116"/>
      <c r="R2233" s="161" t="s">
        <v>2213</v>
      </c>
      <c r="S2233" s="170" t="s">
        <v>1</v>
      </c>
      <c r="T2233" s="135" t="s">
        <v>0</v>
      </c>
      <c r="U2233" s="116"/>
      <c r="V2233" s="161" t="s">
        <v>2213</v>
      </c>
      <c r="W2233" s="170" t="s">
        <v>1</v>
      </c>
      <c r="X2233" s="135" t="s">
        <v>0</v>
      </c>
      <c r="Y2233" s="116"/>
      <c r="Z2233" s="161" t="s">
        <v>2213</v>
      </c>
      <c r="AA2233" s="170" t="s">
        <v>1</v>
      </c>
      <c r="AB2233" s="135" t="s">
        <v>0</v>
      </c>
    </row>
    <row r="2234" spans="2:28" s="120" customFormat="1" ht="9" customHeight="1" collapsed="1" thickBot="1" x14ac:dyDescent="0.35">
      <c r="K2234" s="174"/>
      <c r="L2234" s="123"/>
      <c r="M2234" s="116"/>
      <c r="N2234" s="123"/>
      <c r="O2234" s="169"/>
      <c r="Q2234" s="116"/>
      <c r="R2234" s="123"/>
      <c r="S2234" s="169"/>
      <c r="U2234" s="116"/>
      <c r="V2234" s="123"/>
      <c r="W2234" s="169"/>
      <c r="Y2234" s="116"/>
      <c r="Z2234" s="123"/>
      <c r="AA2234" s="169"/>
    </row>
    <row r="2235" spans="2:28" s="117" customFormat="1" ht="18" x14ac:dyDescent="0.3">
      <c r="B2235" s="141" t="s">
        <v>2479</v>
      </c>
      <c r="C2235" s="348" t="str">
        <f>IFERROR(INDEX(DATA!$E$6:$E$457,MATCH(B2235,DATA!$D$6:$D$457,0)),"")</f>
        <v>INTERRUPTOR CONMUTABLE DOBLE 10A 250V BLANCO</v>
      </c>
      <c r="D2235" s="349"/>
      <c r="E2235" s="349"/>
      <c r="F2235" s="349"/>
      <c r="G2235" s="350"/>
      <c r="H2235" s="160"/>
      <c r="I2235" s="136"/>
      <c r="J2235" s="136"/>
      <c r="K2235" s="176"/>
      <c r="L2235" s="142" t="str">
        <f>IFERROR(INDEX(DATA!$F$6:$F$457,MATCH(B2235,DATA!$D$6:$D$457,0)),"")</f>
        <v>UN</v>
      </c>
      <c r="M2235" s="116"/>
      <c r="N2235" s="138"/>
      <c r="O2235" s="171">
        <f>ROUND(SUM(O2236:O2246),0)</f>
        <v>6</v>
      </c>
      <c r="P2235" s="125"/>
      <c r="Q2235" s="116"/>
      <c r="R2235" s="166"/>
      <c r="S2235" s="171">
        <f>ROUND(SUM(S2236:S2246),0)</f>
        <v>5</v>
      </c>
      <c r="T2235" s="125"/>
      <c r="U2235" s="116"/>
      <c r="V2235" s="166"/>
      <c r="W2235" s="171">
        <f>ROUND(SUM(W2236:W2246),0)</f>
        <v>6</v>
      </c>
      <c r="X2235" s="125"/>
      <c r="Y2235" s="116"/>
      <c r="Z2235" s="166"/>
      <c r="AA2235" s="171">
        <f>ROUND(SUM(AA2236:AA2246),0)</f>
        <v>5</v>
      </c>
      <c r="AB2235" s="125"/>
    </row>
    <row r="2236" spans="2:28" s="117" customFormat="1" hidden="1" outlineLevel="1" x14ac:dyDescent="0.3">
      <c r="B2236" s="126" t="s">
        <v>18</v>
      </c>
      <c r="C2236" s="143"/>
      <c r="D2236" s="137">
        <v>1</v>
      </c>
      <c r="E2236" s="139"/>
      <c r="F2236" s="139"/>
      <c r="G2236" s="139"/>
      <c r="H2236" s="156" t="str">
        <f>IF(L2236="ML",N2236,"")</f>
        <v/>
      </c>
      <c r="I2236" s="156" t="str">
        <f>IF(L2236="M2",N2236,"")</f>
        <v/>
      </c>
      <c r="J2236" s="156" t="str">
        <f>IF(L2236="M3",N2236,"")</f>
        <v/>
      </c>
      <c r="K2236" s="177" t="str">
        <f>IF(L2236="KG",N2236,"")</f>
        <v/>
      </c>
      <c r="L2236" s="164" t="str">
        <f>L2235</f>
        <v>UN</v>
      </c>
      <c r="M2236" s="116"/>
      <c r="N2236" s="167">
        <v>6</v>
      </c>
      <c r="O2236" s="172">
        <f t="shared" ref="O2236" si="2072">IFERROR(D2236*N2236,"")</f>
        <v>6</v>
      </c>
      <c r="P2236" s="121">
        <f>IFERROR(O2236/$O$2235,"")</f>
        <v>1</v>
      </c>
      <c r="Q2236" s="116"/>
      <c r="R2236" s="167">
        <v>5</v>
      </c>
      <c r="S2236" s="172">
        <f>IFERROR(D2236*R2236,"")</f>
        <v>5</v>
      </c>
      <c r="T2236" s="121">
        <f>IFERROR(S2236/$S$2235,"")</f>
        <v>1</v>
      </c>
      <c r="U2236" s="116"/>
      <c r="V2236" s="167">
        <v>6</v>
      </c>
      <c r="W2236" s="172">
        <f>IFERROR(D2236*V2236,"")</f>
        <v>6</v>
      </c>
      <c r="X2236" s="121">
        <f>IFERROR(W2236/$W$2235,"")</f>
        <v>1</v>
      </c>
      <c r="Y2236" s="116"/>
      <c r="Z2236" s="167">
        <v>5</v>
      </c>
      <c r="AA2236" s="172">
        <f>IFERROR(D2236*Z2236,"")</f>
        <v>5</v>
      </c>
      <c r="AB2236" s="121">
        <f>IFERROR(AA2236/$AA$2235,"")</f>
        <v>1</v>
      </c>
    </row>
    <row r="2237" spans="2:28" s="117" customFormat="1" hidden="1" outlineLevel="1" x14ac:dyDescent="0.3">
      <c r="B2237" s="126" t="s">
        <v>19</v>
      </c>
      <c r="C2237" s="143"/>
      <c r="D2237" s="137"/>
      <c r="E2237" s="124"/>
      <c r="F2237" s="124"/>
      <c r="G2237" s="124"/>
      <c r="H2237" s="156" t="str">
        <f t="shared" ref="H2237:H2245" si="2073">IF(L2237="ML",N2237,"")</f>
        <v/>
      </c>
      <c r="I2237" s="156" t="str">
        <f t="shared" ref="I2237:I2245" si="2074">IF(L2237="M2",N2237,"")</f>
        <v/>
      </c>
      <c r="J2237" s="156" t="str">
        <f t="shared" ref="J2237:J2245" si="2075">IF(L2237="M3",N2237,"")</f>
        <v/>
      </c>
      <c r="K2237" s="177" t="str">
        <f t="shared" ref="K2237:K2245" si="2076">IF(L2237="KG",N2237,"")</f>
        <v/>
      </c>
      <c r="L2237" s="164" t="str">
        <f t="shared" ref="L2237:L2245" si="2077">L2236</f>
        <v>UN</v>
      </c>
      <c r="M2237" s="116"/>
      <c r="N2237" s="167"/>
      <c r="O2237" s="172">
        <f>IFERROR(D2237*N2237,"")</f>
        <v>0</v>
      </c>
      <c r="P2237" s="121">
        <f t="shared" ref="P2237:P2245" si="2078">IFERROR(O2237/$O$2235,"")</f>
        <v>0</v>
      </c>
      <c r="Q2237" s="116"/>
      <c r="R2237" s="167"/>
      <c r="S2237" s="172">
        <f t="shared" ref="S2237:S2245" si="2079">IFERROR(D2237*R2237,"")</f>
        <v>0</v>
      </c>
      <c r="T2237" s="121">
        <f t="shared" ref="T2237:T2245" si="2080">IFERROR(S2237/$S$2235,"")</f>
        <v>0</v>
      </c>
      <c r="U2237" s="116"/>
      <c r="V2237" s="167"/>
      <c r="W2237" s="172">
        <f t="shared" ref="W2237:W2245" si="2081">IFERROR(D2237*V2237,"")</f>
        <v>0</v>
      </c>
      <c r="X2237" s="121">
        <f t="shared" ref="X2237:X2245" si="2082">IFERROR(W2237/$W$2235,"")</f>
        <v>0</v>
      </c>
      <c r="Y2237" s="116"/>
      <c r="Z2237" s="167"/>
      <c r="AA2237" s="172">
        <f t="shared" ref="AA2237:AA2245" si="2083">IFERROR(D2237*Z2237,"")</f>
        <v>0</v>
      </c>
      <c r="AB2237" s="121">
        <f t="shared" ref="AB2237:AB2245" si="2084">IFERROR(AA2237/$AA$2235,"")</f>
        <v>0</v>
      </c>
    </row>
    <row r="2238" spans="2:28" s="117" customFormat="1" hidden="1" outlineLevel="1" x14ac:dyDescent="0.3">
      <c r="B2238" s="126" t="s">
        <v>20</v>
      </c>
      <c r="C2238" s="143"/>
      <c r="D2238" s="137"/>
      <c r="E2238" s="124"/>
      <c r="F2238" s="124"/>
      <c r="G2238" s="124"/>
      <c r="H2238" s="156" t="str">
        <f t="shared" si="2073"/>
        <v/>
      </c>
      <c r="I2238" s="156" t="str">
        <f t="shared" si="2074"/>
        <v/>
      </c>
      <c r="J2238" s="156" t="str">
        <f t="shared" si="2075"/>
        <v/>
      </c>
      <c r="K2238" s="177" t="str">
        <f t="shared" si="2076"/>
        <v/>
      </c>
      <c r="L2238" s="164" t="str">
        <f t="shared" si="2077"/>
        <v>UN</v>
      </c>
      <c r="M2238" s="116"/>
      <c r="N2238" s="167"/>
      <c r="O2238" s="172">
        <f t="shared" ref="O2238:O2245" si="2085">IFERROR(D2238*N2238,"")</f>
        <v>0</v>
      </c>
      <c r="P2238" s="121">
        <f t="shared" si="2078"/>
        <v>0</v>
      </c>
      <c r="Q2238" s="116"/>
      <c r="R2238" s="167"/>
      <c r="S2238" s="172">
        <f t="shared" si="2079"/>
        <v>0</v>
      </c>
      <c r="T2238" s="121">
        <f t="shared" si="2080"/>
        <v>0</v>
      </c>
      <c r="U2238" s="116"/>
      <c r="V2238" s="167"/>
      <c r="W2238" s="172">
        <f t="shared" si="2081"/>
        <v>0</v>
      </c>
      <c r="X2238" s="121">
        <f t="shared" si="2082"/>
        <v>0</v>
      </c>
      <c r="Y2238" s="116"/>
      <c r="Z2238" s="167"/>
      <c r="AA2238" s="172">
        <f t="shared" si="2083"/>
        <v>0</v>
      </c>
      <c r="AB2238" s="121">
        <f t="shared" si="2084"/>
        <v>0</v>
      </c>
    </row>
    <row r="2239" spans="2:28" s="117" customFormat="1" hidden="1" outlineLevel="1" x14ac:dyDescent="0.3">
      <c r="B2239" s="126" t="s">
        <v>21</v>
      </c>
      <c r="C2239" s="143"/>
      <c r="D2239" s="137"/>
      <c r="E2239" s="124"/>
      <c r="F2239" s="124"/>
      <c r="G2239" s="124"/>
      <c r="H2239" s="156" t="str">
        <f t="shared" si="2073"/>
        <v/>
      </c>
      <c r="I2239" s="156" t="str">
        <f t="shared" si="2074"/>
        <v/>
      </c>
      <c r="J2239" s="156" t="str">
        <f t="shared" si="2075"/>
        <v/>
      </c>
      <c r="K2239" s="177" t="str">
        <f t="shared" si="2076"/>
        <v/>
      </c>
      <c r="L2239" s="164" t="str">
        <f t="shared" si="2077"/>
        <v>UN</v>
      </c>
      <c r="M2239" s="116"/>
      <c r="N2239" s="167"/>
      <c r="O2239" s="172">
        <f t="shared" si="2085"/>
        <v>0</v>
      </c>
      <c r="P2239" s="121">
        <f t="shared" si="2078"/>
        <v>0</v>
      </c>
      <c r="Q2239" s="116"/>
      <c r="R2239" s="167"/>
      <c r="S2239" s="172">
        <f t="shared" si="2079"/>
        <v>0</v>
      </c>
      <c r="T2239" s="121">
        <f t="shared" si="2080"/>
        <v>0</v>
      </c>
      <c r="U2239" s="116"/>
      <c r="V2239" s="167"/>
      <c r="W2239" s="172">
        <f t="shared" si="2081"/>
        <v>0</v>
      </c>
      <c r="X2239" s="121">
        <f t="shared" si="2082"/>
        <v>0</v>
      </c>
      <c r="Y2239" s="116"/>
      <c r="Z2239" s="167"/>
      <c r="AA2239" s="172">
        <f t="shared" si="2083"/>
        <v>0</v>
      </c>
      <c r="AB2239" s="121">
        <f t="shared" si="2084"/>
        <v>0</v>
      </c>
    </row>
    <row r="2240" spans="2:28" s="117" customFormat="1" hidden="1" outlineLevel="1" x14ac:dyDescent="0.3">
      <c r="B2240" s="126" t="s">
        <v>22</v>
      </c>
      <c r="C2240" s="143"/>
      <c r="D2240" s="137"/>
      <c r="E2240" s="124"/>
      <c r="F2240" s="124"/>
      <c r="G2240" s="124"/>
      <c r="H2240" s="156" t="str">
        <f t="shared" si="2073"/>
        <v/>
      </c>
      <c r="I2240" s="156" t="str">
        <f t="shared" si="2074"/>
        <v/>
      </c>
      <c r="J2240" s="156" t="str">
        <f t="shared" si="2075"/>
        <v/>
      </c>
      <c r="K2240" s="177" t="str">
        <f t="shared" si="2076"/>
        <v/>
      </c>
      <c r="L2240" s="164" t="str">
        <f t="shared" si="2077"/>
        <v>UN</v>
      </c>
      <c r="M2240" s="116"/>
      <c r="N2240" s="167"/>
      <c r="O2240" s="172">
        <f t="shared" si="2085"/>
        <v>0</v>
      </c>
      <c r="P2240" s="121">
        <f t="shared" si="2078"/>
        <v>0</v>
      </c>
      <c r="Q2240" s="116"/>
      <c r="R2240" s="167"/>
      <c r="S2240" s="172">
        <f t="shared" si="2079"/>
        <v>0</v>
      </c>
      <c r="T2240" s="121">
        <f t="shared" si="2080"/>
        <v>0</v>
      </c>
      <c r="U2240" s="116"/>
      <c r="V2240" s="167"/>
      <c r="W2240" s="172">
        <f t="shared" si="2081"/>
        <v>0</v>
      </c>
      <c r="X2240" s="121">
        <f t="shared" si="2082"/>
        <v>0</v>
      </c>
      <c r="Y2240" s="116"/>
      <c r="Z2240" s="167"/>
      <c r="AA2240" s="172">
        <f t="shared" si="2083"/>
        <v>0</v>
      </c>
      <c r="AB2240" s="121">
        <f t="shared" si="2084"/>
        <v>0</v>
      </c>
    </row>
    <row r="2241" spans="2:28" s="117" customFormat="1" hidden="1" outlineLevel="1" x14ac:dyDescent="0.3">
      <c r="B2241" s="126" t="s">
        <v>23</v>
      </c>
      <c r="C2241" s="143"/>
      <c r="D2241" s="137"/>
      <c r="E2241" s="124"/>
      <c r="F2241" s="124"/>
      <c r="G2241" s="124"/>
      <c r="H2241" s="156" t="str">
        <f t="shared" si="2073"/>
        <v/>
      </c>
      <c r="I2241" s="156" t="str">
        <f t="shared" si="2074"/>
        <v/>
      </c>
      <c r="J2241" s="156" t="str">
        <f t="shared" si="2075"/>
        <v/>
      </c>
      <c r="K2241" s="177" t="str">
        <f t="shared" si="2076"/>
        <v/>
      </c>
      <c r="L2241" s="164" t="str">
        <f t="shared" si="2077"/>
        <v>UN</v>
      </c>
      <c r="M2241" s="116"/>
      <c r="N2241" s="167"/>
      <c r="O2241" s="172">
        <f t="shared" si="2085"/>
        <v>0</v>
      </c>
      <c r="P2241" s="121">
        <f t="shared" si="2078"/>
        <v>0</v>
      </c>
      <c r="Q2241" s="116"/>
      <c r="R2241" s="167"/>
      <c r="S2241" s="172">
        <f t="shared" si="2079"/>
        <v>0</v>
      </c>
      <c r="T2241" s="121">
        <f t="shared" si="2080"/>
        <v>0</v>
      </c>
      <c r="U2241" s="116"/>
      <c r="V2241" s="167"/>
      <c r="W2241" s="172">
        <f t="shared" si="2081"/>
        <v>0</v>
      </c>
      <c r="X2241" s="121">
        <f t="shared" si="2082"/>
        <v>0</v>
      </c>
      <c r="Y2241" s="116"/>
      <c r="Z2241" s="167"/>
      <c r="AA2241" s="172">
        <f t="shared" si="2083"/>
        <v>0</v>
      </c>
      <c r="AB2241" s="121">
        <f t="shared" si="2084"/>
        <v>0</v>
      </c>
    </row>
    <row r="2242" spans="2:28" s="117" customFormat="1" hidden="1" outlineLevel="1" x14ac:dyDescent="0.3">
      <c r="B2242" s="126" t="s">
        <v>24</v>
      </c>
      <c r="C2242" s="143"/>
      <c r="D2242" s="137"/>
      <c r="E2242" s="124"/>
      <c r="F2242" s="124"/>
      <c r="G2242" s="124"/>
      <c r="H2242" s="156" t="str">
        <f t="shared" si="2073"/>
        <v/>
      </c>
      <c r="I2242" s="156" t="str">
        <f t="shared" si="2074"/>
        <v/>
      </c>
      <c r="J2242" s="156" t="str">
        <f t="shared" si="2075"/>
        <v/>
      </c>
      <c r="K2242" s="177" t="str">
        <f t="shared" si="2076"/>
        <v/>
      </c>
      <c r="L2242" s="164" t="str">
        <f t="shared" si="2077"/>
        <v>UN</v>
      </c>
      <c r="M2242" s="116"/>
      <c r="N2242" s="167"/>
      <c r="O2242" s="172">
        <f t="shared" si="2085"/>
        <v>0</v>
      </c>
      <c r="P2242" s="121">
        <f t="shared" si="2078"/>
        <v>0</v>
      </c>
      <c r="Q2242" s="116"/>
      <c r="R2242" s="167"/>
      <c r="S2242" s="172">
        <f t="shared" si="2079"/>
        <v>0</v>
      </c>
      <c r="T2242" s="121">
        <f t="shared" si="2080"/>
        <v>0</v>
      </c>
      <c r="U2242" s="116"/>
      <c r="V2242" s="167"/>
      <c r="W2242" s="172">
        <f t="shared" si="2081"/>
        <v>0</v>
      </c>
      <c r="X2242" s="121">
        <f t="shared" si="2082"/>
        <v>0</v>
      </c>
      <c r="Y2242" s="116"/>
      <c r="Z2242" s="167"/>
      <c r="AA2242" s="172">
        <f t="shared" si="2083"/>
        <v>0</v>
      </c>
      <c r="AB2242" s="121">
        <f t="shared" si="2084"/>
        <v>0</v>
      </c>
    </row>
    <row r="2243" spans="2:28" s="117" customFormat="1" hidden="1" outlineLevel="1" x14ac:dyDescent="0.3">
      <c r="B2243" s="126" t="s">
        <v>25</v>
      </c>
      <c r="C2243" s="143"/>
      <c r="D2243" s="137"/>
      <c r="E2243" s="124"/>
      <c r="F2243" s="124"/>
      <c r="G2243" s="124"/>
      <c r="H2243" s="156" t="str">
        <f t="shared" si="2073"/>
        <v/>
      </c>
      <c r="I2243" s="156" t="str">
        <f t="shared" si="2074"/>
        <v/>
      </c>
      <c r="J2243" s="156" t="str">
        <f t="shared" si="2075"/>
        <v/>
      </c>
      <c r="K2243" s="177" t="str">
        <f t="shared" si="2076"/>
        <v/>
      </c>
      <c r="L2243" s="164" t="str">
        <f t="shared" si="2077"/>
        <v>UN</v>
      </c>
      <c r="M2243" s="116"/>
      <c r="N2243" s="167"/>
      <c r="O2243" s="172">
        <f t="shared" si="2085"/>
        <v>0</v>
      </c>
      <c r="P2243" s="121">
        <f t="shared" si="2078"/>
        <v>0</v>
      </c>
      <c r="Q2243" s="116"/>
      <c r="R2243" s="167"/>
      <c r="S2243" s="172">
        <f t="shared" si="2079"/>
        <v>0</v>
      </c>
      <c r="T2243" s="121">
        <f t="shared" si="2080"/>
        <v>0</v>
      </c>
      <c r="U2243" s="116"/>
      <c r="V2243" s="167"/>
      <c r="W2243" s="172">
        <f t="shared" si="2081"/>
        <v>0</v>
      </c>
      <c r="X2243" s="121">
        <f t="shared" si="2082"/>
        <v>0</v>
      </c>
      <c r="Y2243" s="116"/>
      <c r="Z2243" s="167"/>
      <c r="AA2243" s="172">
        <f t="shared" si="2083"/>
        <v>0</v>
      </c>
      <c r="AB2243" s="121">
        <f t="shared" si="2084"/>
        <v>0</v>
      </c>
    </row>
    <row r="2244" spans="2:28" s="117" customFormat="1" hidden="1" outlineLevel="1" x14ac:dyDescent="0.3">
      <c r="B2244" s="126" t="s">
        <v>26</v>
      </c>
      <c r="C2244" s="143"/>
      <c r="D2244" s="137"/>
      <c r="E2244" s="124"/>
      <c r="F2244" s="124"/>
      <c r="G2244" s="124"/>
      <c r="H2244" s="156" t="str">
        <f t="shared" si="2073"/>
        <v/>
      </c>
      <c r="I2244" s="156" t="str">
        <f t="shared" si="2074"/>
        <v/>
      </c>
      <c r="J2244" s="156" t="str">
        <f t="shared" si="2075"/>
        <v/>
      </c>
      <c r="K2244" s="177" t="str">
        <f t="shared" si="2076"/>
        <v/>
      </c>
      <c r="L2244" s="164" t="str">
        <f t="shared" si="2077"/>
        <v>UN</v>
      </c>
      <c r="M2244" s="116"/>
      <c r="N2244" s="167"/>
      <c r="O2244" s="172">
        <f t="shared" si="2085"/>
        <v>0</v>
      </c>
      <c r="P2244" s="121">
        <f t="shared" si="2078"/>
        <v>0</v>
      </c>
      <c r="Q2244" s="116"/>
      <c r="R2244" s="167"/>
      <c r="S2244" s="172">
        <f t="shared" si="2079"/>
        <v>0</v>
      </c>
      <c r="T2244" s="121">
        <f t="shared" si="2080"/>
        <v>0</v>
      </c>
      <c r="U2244" s="116"/>
      <c r="V2244" s="167"/>
      <c r="W2244" s="172">
        <f t="shared" si="2081"/>
        <v>0</v>
      </c>
      <c r="X2244" s="121">
        <f t="shared" si="2082"/>
        <v>0</v>
      </c>
      <c r="Y2244" s="116"/>
      <c r="Z2244" s="167"/>
      <c r="AA2244" s="172">
        <f t="shared" si="2083"/>
        <v>0</v>
      </c>
      <c r="AB2244" s="121">
        <f t="shared" si="2084"/>
        <v>0</v>
      </c>
    </row>
    <row r="2245" spans="2:28" s="117" customFormat="1" hidden="1" outlineLevel="1" x14ac:dyDescent="0.3">
      <c r="B2245" s="126" t="s">
        <v>27</v>
      </c>
      <c r="C2245" s="143"/>
      <c r="D2245" s="137"/>
      <c r="E2245" s="124"/>
      <c r="F2245" s="124"/>
      <c r="G2245" s="124"/>
      <c r="H2245" s="156" t="str">
        <f t="shared" si="2073"/>
        <v/>
      </c>
      <c r="I2245" s="156" t="str">
        <f t="shared" si="2074"/>
        <v/>
      </c>
      <c r="J2245" s="156" t="str">
        <f t="shared" si="2075"/>
        <v/>
      </c>
      <c r="K2245" s="177" t="str">
        <f t="shared" si="2076"/>
        <v/>
      </c>
      <c r="L2245" s="164" t="str">
        <f t="shared" si="2077"/>
        <v>UN</v>
      </c>
      <c r="M2245" s="116"/>
      <c r="N2245" s="167"/>
      <c r="O2245" s="172">
        <f t="shared" si="2085"/>
        <v>0</v>
      </c>
      <c r="P2245" s="121">
        <f t="shared" si="2078"/>
        <v>0</v>
      </c>
      <c r="Q2245" s="116"/>
      <c r="R2245" s="167"/>
      <c r="S2245" s="172">
        <f t="shared" si="2079"/>
        <v>0</v>
      </c>
      <c r="T2245" s="121">
        <f t="shared" si="2080"/>
        <v>0</v>
      </c>
      <c r="U2245" s="116"/>
      <c r="V2245" s="167"/>
      <c r="W2245" s="172">
        <f t="shared" si="2081"/>
        <v>0</v>
      </c>
      <c r="X2245" s="121">
        <f t="shared" si="2082"/>
        <v>0</v>
      </c>
      <c r="Y2245" s="116"/>
      <c r="Z2245" s="167"/>
      <c r="AA2245" s="172">
        <f t="shared" si="2083"/>
        <v>0</v>
      </c>
      <c r="AB2245" s="121">
        <f t="shared" si="2084"/>
        <v>0</v>
      </c>
    </row>
    <row r="2246" spans="2:28" s="117" customFormat="1" ht="15" hidden="1" outlineLevel="1" thickBot="1" x14ac:dyDescent="0.35">
      <c r="B2246" s="127"/>
      <c r="C2246" s="128"/>
      <c r="D2246" s="140"/>
      <c r="E2246" s="129"/>
      <c r="F2246" s="129"/>
      <c r="G2246" s="129"/>
      <c r="H2246" s="129"/>
      <c r="I2246" s="129"/>
      <c r="J2246" s="129"/>
      <c r="K2246" s="178"/>
      <c r="L2246" s="165"/>
      <c r="M2246" s="116"/>
      <c r="N2246" s="168"/>
      <c r="O2246" s="173"/>
      <c r="P2246" s="130"/>
      <c r="Q2246" s="116"/>
      <c r="R2246" s="168"/>
      <c r="S2246" s="173"/>
      <c r="T2246" s="130"/>
      <c r="U2246" s="116"/>
      <c r="V2246" s="168"/>
      <c r="W2246" s="173"/>
      <c r="X2246" s="130"/>
      <c r="Y2246" s="116"/>
      <c r="Z2246" s="168"/>
      <c r="AA2246" s="173"/>
      <c r="AB2246" s="130"/>
    </row>
    <row r="2247" spans="2:28" s="120" customFormat="1" ht="9" hidden="1" customHeight="1" outlineLevel="1" thickBot="1" x14ac:dyDescent="0.35">
      <c r="K2247" s="174"/>
      <c r="L2247" s="123"/>
      <c r="M2247" s="116"/>
      <c r="N2247" s="123"/>
      <c r="O2247" s="169"/>
      <c r="Q2247" s="116"/>
      <c r="R2247" s="123"/>
      <c r="S2247" s="169"/>
      <c r="U2247" s="116"/>
      <c r="V2247" s="123"/>
      <c r="W2247" s="169"/>
      <c r="Y2247" s="116"/>
      <c r="Z2247" s="123"/>
      <c r="AA2247" s="169"/>
    </row>
    <row r="2248" spans="2:28" s="122" customFormat="1" ht="15" hidden="1" outlineLevel="1" thickBot="1" x14ac:dyDescent="0.35">
      <c r="B2248" s="132" t="s">
        <v>8</v>
      </c>
      <c r="C2248" s="132" t="s">
        <v>9</v>
      </c>
      <c r="D2248" s="134" t="s">
        <v>12</v>
      </c>
      <c r="E2248" s="133" t="s">
        <v>14</v>
      </c>
      <c r="F2248" s="133" t="s">
        <v>15</v>
      </c>
      <c r="G2248" s="133" t="s">
        <v>16</v>
      </c>
      <c r="H2248" s="133" t="s">
        <v>2214</v>
      </c>
      <c r="I2248" s="133" t="s">
        <v>54</v>
      </c>
      <c r="J2248" s="133" t="s">
        <v>55</v>
      </c>
      <c r="K2248" s="175" t="s">
        <v>17</v>
      </c>
      <c r="L2248" s="162" t="s">
        <v>56</v>
      </c>
      <c r="M2248" s="116"/>
      <c r="N2248" s="161" t="s">
        <v>2213</v>
      </c>
      <c r="O2248" s="170" t="s">
        <v>1</v>
      </c>
      <c r="P2248" s="135" t="s">
        <v>0</v>
      </c>
      <c r="Q2248" s="116"/>
      <c r="R2248" s="161" t="s">
        <v>2213</v>
      </c>
      <c r="S2248" s="170" t="s">
        <v>1</v>
      </c>
      <c r="T2248" s="135" t="s">
        <v>0</v>
      </c>
      <c r="U2248" s="116"/>
      <c r="V2248" s="161" t="s">
        <v>2213</v>
      </c>
      <c r="W2248" s="170" t="s">
        <v>1</v>
      </c>
      <c r="X2248" s="135" t="s">
        <v>0</v>
      </c>
      <c r="Y2248" s="116"/>
      <c r="Z2248" s="161" t="s">
        <v>2213</v>
      </c>
      <c r="AA2248" s="170" t="s">
        <v>1</v>
      </c>
      <c r="AB2248" s="135" t="s">
        <v>0</v>
      </c>
    </row>
    <row r="2249" spans="2:28" s="120" customFormat="1" ht="9" customHeight="1" collapsed="1" thickBot="1" x14ac:dyDescent="0.35">
      <c r="K2249" s="174"/>
      <c r="L2249" s="123"/>
      <c r="M2249" s="116"/>
      <c r="N2249" s="123"/>
      <c r="O2249" s="169"/>
      <c r="Q2249" s="116"/>
      <c r="R2249" s="123"/>
      <c r="S2249" s="169"/>
      <c r="U2249" s="116"/>
      <c r="V2249" s="123"/>
      <c r="W2249" s="169"/>
      <c r="Y2249" s="116"/>
      <c r="Z2249" s="123"/>
      <c r="AA2249" s="169"/>
    </row>
    <row r="2250" spans="2:28" s="117" customFormat="1" ht="18" x14ac:dyDescent="0.3">
      <c r="B2250" s="141" t="s">
        <v>2486</v>
      </c>
      <c r="C2250" s="348" t="str">
        <f>IFERROR(INDEX(DATA!$E$6:$E$457,MATCH(B2250,DATA!$D$6:$D$457,0)),"")</f>
        <v>INTERRUPTOR CONMUTABLE TRIPLE 10 A 250V BLANCO</v>
      </c>
      <c r="D2250" s="349"/>
      <c r="E2250" s="349"/>
      <c r="F2250" s="349"/>
      <c r="G2250" s="350"/>
      <c r="H2250" s="160"/>
      <c r="I2250" s="136"/>
      <c r="J2250" s="136"/>
      <c r="K2250" s="176"/>
      <c r="L2250" s="142" t="str">
        <f>IFERROR(INDEX(DATA!$F$6:$F$457,MATCH(B2250,DATA!$D$6:$D$457,0)),"")</f>
        <v>UN</v>
      </c>
      <c r="M2250" s="116"/>
      <c r="N2250" s="138"/>
      <c r="O2250" s="171">
        <f>ROUND(SUM(O2251:O2261),0)</f>
        <v>2</v>
      </c>
      <c r="P2250" s="125"/>
      <c r="Q2250" s="116"/>
      <c r="R2250" s="166"/>
      <c r="S2250" s="171">
        <f>ROUND(SUM(S2251:S2261),0)</f>
        <v>2</v>
      </c>
      <c r="T2250" s="125"/>
      <c r="U2250" s="116"/>
      <c r="V2250" s="166"/>
      <c r="W2250" s="171">
        <f>ROUND(SUM(W2251:W2261),0)</f>
        <v>2</v>
      </c>
      <c r="X2250" s="125"/>
      <c r="Y2250" s="116"/>
      <c r="Z2250" s="166"/>
      <c r="AA2250" s="171">
        <f>ROUND(SUM(AA2251:AA2261),0)</f>
        <v>2</v>
      </c>
      <c r="AB2250" s="125"/>
    </row>
    <row r="2251" spans="2:28" s="117" customFormat="1" hidden="1" outlineLevel="1" x14ac:dyDescent="0.3">
      <c r="B2251" s="126" t="s">
        <v>18</v>
      </c>
      <c r="C2251" s="143"/>
      <c r="D2251" s="137">
        <v>1</v>
      </c>
      <c r="E2251" s="139"/>
      <c r="F2251" s="139"/>
      <c r="G2251" s="139"/>
      <c r="H2251" s="156" t="str">
        <f>IF(L2251="ML",N2251,"")</f>
        <v/>
      </c>
      <c r="I2251" s="156" t="str">
        <f>IF(L2251="M2",N2251,"")</f>
        <v/>
      </c>
      <c r="J2251" s="156" t="str">
        <f>IF(L2251="M3",N2251,"")</f>
        <v/>
      </c>
      <c r="K2251" s="177" t="str">
        <f>IF(L2251="KG",N2251,"")</f>
        <v/>
      </c>
      <c r="L2251" s="164" t="str">
        <f>L2250</f>
        <v>UN</v>
      </c>
      <c r="M2251" s="116"/>
      <c r="N2251" s="167">
        <v>2</v>
      </c>
      <c r="O2251" s="172">
        <f t="shared" ref="O2251" si="2086">IFERROR(D2251*N2251,"")</f>
        <v>2</v>
      </c>
      <c r="P2251" s="121">
        <f>IFERROR(O2251/$O$2250,"")</f>
        <v>1</v>
      </c>
      <c r="Q2251" s="116"/>
      <c r="R2251" s="167">
        <v>2</v>
      </c>
      <c r="S2251" s="172">
        <f>IFERROR(D2251*R2251,"")</f>
        <v>2</v>
      </c>
      <c r="T2251" s="121">
        <f>IFERROR(S2251/$S$2250,"")</f>
        <v>1</v>
      </c>
      <c r="U2251" s="116"/>
      <c r="V2251" s="167">
        <v>2</v>
      </c>
      <c r="W2251" s="172">
        <f>IFERROR(D2251*V2251,"")</f>
        <v>2</v>
      </c>
      <c r="X2251" s="121">
        <f>IFERROR(W2251/$W$2250,"")</f>
        <v>1</v>
      </c>
      <c r="Y2251" s="116"/>
      <c r="Z2251" s="167">
        <v>2</v>
      </c>
      <c r="AA2251" s="172">
        <f>IFERROR(D2251*Z2251,"")</f>
        <v>2</v>
      </c>
      <c r="AB2251" s="121">
        <f>IFERROR(AA2251/$AA$2250,"")</f>
        <v>1</v>
      </c>
    </row>
    <row r="2252" spans="2:28" s="117" customFormat="1" hidden="1" outlineLevel="1" x14ac:dyDescent="0.3">
      <c r="B2252" s="126" t="s">
        <v>19</v>
      </c>
      <c r="C2252" s="143"/>
      <c r="D2252" s="137"/>
      <c r="E2252" s="124"/>
      <c r="F2252" s="124"/>
      <c r="G2252" s="124"/>
      <c r="H2252" s="156" t="str">
        <f t="shared" ref="H2252:H2260" si="2087">IF(L2252="ML",N2252,"")</f>
        <v/>
      </c>
      <c r="I2252" s="156" t="str">
        <f t="shared" ref="I2252:I2260" si="2088">IF(L2252="M2",N2252,"")</f>
        <v/>
      </c>
      <c r="J2252" s="156" t="str">
        <f t="shared" ref="J2252:J2260" si="2089">IF(L2252="M3",N2252,"")</f>
        <v/>
      </c>
      <c r="K2252" s="177" t="str">
        <f t="shared" ref="K2252:K2260" si="2090">IF(L2252="KG",N2252,"")</f>
        <v/>
      </c>
      <c r="L2252" s="164" t="str">
        <f t="shared" ref="L2252:L2260" si="2091">L2251</f>
        <v>UN</v>
      </c>
      <c r="M2252" s="116"/>
      <c r="N2252" s="167"/>
      <c r="O2252" s="172">
        <f>IFERROR(D2252*N2252,"")</f>
        <v>0</v>
      </c>
      <c r="P2252" s="121">
        <f t="shared" ref="P2252:P2260" si="2092">IFERROR(O2252/$O$2250,"")</f>
        <v>0</v>
      </c>
      <c r="Q2252" s="116"/>
      <c r="R2252" s="167"/>
      <c r="S2252" s="172">
        <f t="shared" ref="S2252:S2260" si="2093">IFERROR(D2252*R2252,"")</f>
        <v>0</v>
      </c>
      <c r="T2252" s="121">
        <f t="shared" ref="T2252:T2260" si="2094">IFERROR(S2252/$S$2250,"")</f>
        <v>0</v>
      </c>
      <c r="U2252" s="116"/>
      <c r="V2252" s="167"/>
      <c r="W2252" s="172">
        <f t="shared" ref="W2252:W2260" si="2095">IFERROR(D2252*V2252,"")</f>
        <v>0</v>
      </c>
      <c r="X2252" s="121">
        <f t="shared" ref="X2252:X2260" si="2096">IFERROR(W2252/$W$2250,"")</f>
        <v>0</v>
      </c>
      <c r="Y2252" s="116"/>
      <c r="Z2252" s="167"/>
      <c r="AA2252" s="172">
        <f t="shared" ref="AA2252:AA2260" si="2097">IFERROR(D2252*Z2252,"")</f>
        <v>0</v>
      </c>
      <c r="AB2252" s="121">
        <f t="shared" ref="AB2252:AB2260" si="2098">IFERROR(AA2252/$AA$2250,"")</f>
        <v>0</v>
      </c>
    </row>
    <row r="2253" spans="2:28" s="117" customFormat="1" hidden="1" outlineLevel="1" x14ac:dyDescent="0.3">
      <c r="B2253" s="126" t="s">
        <v>20</v>
      </c>
      <c r="C2253" s="143"/>
      <c r="D2253" s="137"/>
      <c r="E2253" s="124"/>
      <c r="F2253" s="124"/>
      <c r="G2253" s="124"/>
      <c r="H2253" s="156" t="str">
        <f t="shared" si="2087"/>
        <v/>
      </c>
      <c r="I2253" s="156" t="str">
        <f t="shared" si="2088"/>
        <v/>
      </c>
      <c r="J2253" s="156" t="str">
        <f t="shared" si="2089"/>
        <v/>
      </c>
      <c r="K2253" s="177" t="str">
        <f t="shared" si="2090"/>
        <v/>
      </c>
      <c r="L2253" s="164" t="str">
        <f t="shared" si="2091"/>
        <v>UN</v>
      </c>
      <c r="M2253" s="116"/>
      <c r="N2253" s="167"/>
      <c r="O2253" s="172">
        <f t="shared" ref="O2253:O2260" si="2099">IFERROR(D2253*N2253,"")</f>
        <v>0</v>
      </c>
      <c r="P2253" s="121">
        <f t="shared" si="2092"/>
        <v>0</v>
      </c>
      <c r="Q2253" s="116"/>
      <c r="R2253" s="167"/>
      <c r="S2253" s="172">
        <f t="shared" si="2093"/>
        <v>0</v>
      </c>
      <c r="T2253" s="121">
        <f t="shared" si="2094"/>
        <v>0</v>
      </c>
      <c r="U2253" s="116"/>
      <c r="V2253" s="167"/>
      <c r="W2253" s="172">
        <f t="shared" si="2095"/>
        <v>0</v>
      </c>
      <c r="X2253" s="121">
        <f t="shared" si="2096"/>
        <v>0</v>
      </c>
      <c r="Y2253" s="116"/>
      <c r="Z2253" s="167"/>
      <c r="AA2253" s="172">
        <f t="shared" si="2097"/>
        <v>0</v>
      </c>
      <c r="AB2253" s="121">
        <f t="shared" si="2098"/>
        <v>0</v>
      </c>
    </row>
    <row r="2254" spans="2:28" s="117" customFormat="1" hidden="1" outlineLevel="1" x14ac:dyDescent="0.3">
      <c r="B2254" s="126" t="s">
        <v>21</v>
      </c>
      <c r="C2254" s="143"/>
      <c r="D2254" s="137"/>
      <c r="E2254" s="124"/>
      <c r="F2254" s="124"/>
      <c r="G2254" s="124"/>
      <c r="H2254" s="156" t="str">
        <f t="shared" si="2087"/>
        <v/>
      </c>
      <c r="I2254" s="156" t="str">
        <f t="shared" si="2088"/>
        <v/>
      </c>
      <c r="J2254" s="156" t="str">
        <f t="shared" si="2089"/>
        <v/>
      </c>
      <c r="K2254" s="177" t="str">
        <f t="shared" si="2090"/>
        <v/>
      </c>
      <c r="L2254" s="164" t="str">
        <f t="shared" si="2091"/>
        <v>UN</v>
      </c>
      <c r="M2254" s="116"/>
      <c r="N2254" s="167"/>
      <c r="O2254" s="172">
        <f t="shared" si="2099"/>
        <v>0</v>
      </c>
      <c r="P2254" s="121">
        <f t="shared" si="2092"/>
        <v>0</v>
      </c>
      <c r="Q2254" s="116"/>
      <c r="R2254" s="167"/>
      <c r="S2254" s="172">
        <f t="shared" si="2093"/>
        <v>0</v>
      </c>
      <c r="T2254" s="121">
        <f t="shared" si="2094"/>
        <v>0</v>
      </c>
      <c r="U2254" s="116"/>
      <c r="V2254" s="167"/>
      <c r="W2254" s="172">
        <f t="shared" si="2095"/>
        <v>0</v>
      </c>
      <c r="X2254" s="121">
        <f t="shared" si="2096"/>
        <v>0</v>
      </c>
      <c r="Y2254" s="116"/>
      <c r="Z2254" s="167"/>
      <c r="AA2254" s="172">
        <f t="shared" si="2097"/>
        <v>0</v>
      </c>
      <c r="AB2254" s="121">
        <f t="shared" si="2098"/>
        <v>0</v>
      </c>
    </row>
    <row r="2255" spans="2:28" s="117" customFormat="1" hidden="1" outlineLevel="1" x14ac:dyDescent="0.3">
      <c r="B2255" s="126" t="s">
        <v>22</v>
      </c>
      <c r="C2255" s="143"/>
      <c r="D2255" s="137"/>
      <c r="E2255" s="124"/>
      <c r="F2255" s="124"/>
      <c r="G2255" s="124"/>
      <c r="H2255" s="156" t="str">
        <f t="shared" si="2087"/>
        <v/>
      </c>
      <c r="I2255" s="156" t="str">
        <f t="shared" si="2088"/>
        <v/>
      </c>
      <c r="J2255" s="156" t="str">
        <f t="shared" si="2089"/>
        <v/>
      </c>
      <c r="K2255" s="177" t="str">
        <f t="shared" si="2090"/>
        <v/>
      </c>
      <c r="L2255" s="164" t="str">
        <f t="shared" si="2091"/>
        <v>UN</v>
      </c>
      <c r="M2255" s="116"/>
      <c r="N2255" s="167"/>
      <c r="O2255" s="172">
        <f t="shared" si="2099"/>
        <v>0</v>
      </c>
      <c r="P2255" s="121">
        <f t="shared" si="2092"/>
        <v>0</v>
      </c>
      <c r="Q2255" s="116"/>
      <c r="R2255" s="167"/>
      <c r="S2255" s="172">
        <f t="shared" si="2093"/>
        <v>0</v>
      </c>
      <c r="T2255" s="121">
        <f t="shared" si="2094"/>
        <v>0</v>
      </c>
      <c r="U2255" s="116"/>
      <c r="V2255" s="167"/>
      <c r="W2255" s="172">
        <f t="shared" si="2095"/>
        <v>0</v>
      </c>
      <c r="X2255" s="121">
        <f t="shared" si="2096"/>
        <v>0</v>
      </c>
      <c r="Y2255" s="116"/>
      <c r="Z2255" s="167"/>
      <c r="AA2255" s="172">
        <f t="shared" si="2097"/>
        <v>0</v>
      </c>
      <c r="AB2255" s="121">
        <f t="shared" si="2098"/>
        <v>0</v>
      </c>
    </row>
    <row r="2256" spans="2:28" s="117" customFormat="1" hidden="1" outlineLevel="1" x14ac:dyDescent="0.3">
      <c r="B2256" s="126" t="s">
        <v>23</v>
      </c>
      <c r="C2256" s="143"/>
      <c r="D2256" s="137"/>
      <c r="E2256" s="124"/>
      <c r="F2256" s="124"/>
      <c r="G2256" s="124"/>
      <c r="H2256" s="156" t="str">
        <f t="shared" si="2087"/>
        <v/>
      </c>
      <c r="I2256" s="156" t="str">
        <f t="shared" si="2088"/>
        <v/>
      </c>
      <c r="J2256" s="156" t="str">
        <f t="shared" si="2089"/>
        <v/>
      </c>
      <c r="K2256" s="177" t="str">
        <f t="shared" si="2090"/>
        <v/>
      </c>
      <c r="L2256" s="164" t="str">
        <f t="shared" si="2091"/>
        <v>UN</v>
      </c>
      <c r="M2256" s="116"/>
      <c r="N2256" s="167"/>
      <c r="O2256" s="172">
        <f t="shared" si="2099"/>
        <v>0</v>
      </c>
      <c r="P2256" s="121">
        <f t="shared" si="2092"/>
        <v>0</v>
      </c>
      <c r="Q2256" s="116"/>
      <c r="R2256" s="167"/>
      <c r="S2256" s="172">
        <f t="shared" si="2093"/>
        <v>0</v>
      </c>
      <c r="T2256" s="121">
        <f t="shared" si="2094"/>
        <v>0</v>
      </c>
      <c r="U2256" s="116"/>
      <c r="V2256" s="167"/>
      <c r="W2256" s="172">
        <f t="shared" si="2095"/>
        <v>0</v>
      </c>
      <c r="X2256" s="121">
        <f t="shared" si="2096"/>
        <v>0</v>
      </c>
      <c r="Y2256" s="116"/>
      <c r="Z2256" s="167"/>
      <c r="AA2256" s="172">
        <f t="shared" si="2097"/>
        <v>0</v>
      </c>
      <c r="AB2256" s="121">
        <f t="shared" si="2098"/>
        <v>0</v>
      </c>
    </row>
    <row r="2257" spans="2:28" s="117" customFormat="1" hidden="1" outlineLevel="1" x14ac:dyDescent="0.3">
      <c r="B2257" s="126" t="s">
        <v>24</v>
      </c>
      <c r="C2257" s="143"/>
      <c r="D2257" s="137"/>
      <c r="E2257" s="124"/>
      <c r="F2257" s="124"/>
      <c r="G2257" s="124"/>
      <c r="H2257" s="156" t="str">
        <f t="shared" si="2087"/>
        <v/>
      </c>
      <c r="I2257" s="156" t="str">
        <f t="shared" si="2088"/>
        <v/>
      </c>
      <c r="J2257" s="156" t="str">
        <f t="shared" si="2089"/>
        <v/>
      </c>
      <c r="K2257" s="177" t="str">
        <f t="shared" si="2090"/>
        <v/>
      </c>
      <c r="L2257" s="164" t="str">
        <f t="shared" si="2091"/>
        <v>UN</v>
      </c>
      <c r="M2257" s="116"/>
      <c r="N2257" s="167"/>
      <c r="O2257" s="172">
        <f t="shared" si="2099"/>
        <v>0</v>
      </c>
      <c r="P2257" s="121">
        <f t="shared" si="2092"/>
        <v>0</v>
      </c>
      <c r="Q2257" s="116"/>
      <c r="R2257" s="167"/>
      <c r="S2257" s="172">
        <f t="shared" si="2093"/>
        <v>0</v>
      </c>
      <c r="T2257" s="121">
        <f t="shared" si="2094"/>
        <v>0</v>
      </c>
      <c r="U2257" s="116"/>
      <c r="V2257" s="167"/>
      <c r="W2257" s="172">
        <f t="shared" si="2095"/>
        <v>0</v>
      </c>
      <c r="X2257" s="121">
        <f t="shared" si="2096"/>
        <v>0</v>
      </c>
      <c r="Y2257" s="116"/>
      <c r="Z2257" s="167"/>
      <c r="AA2257" s="172">
        <f t="shared" si="2097"/>
        <v>0</v>
      </c>
      <c r="AB2257" s="121">
        <f t="shared" si="2098"/>
        <v>0</v>
      </c>
    </row>
    <row r="2258" spans="2:28" s="117" customFormat="1" hidden="1" outlineLevel="1" x14ac:dyDescent="0.3">
      <c r="B2258" s="126" t="s">
        <v>25</v>
      </c>
      <c r="C2258" s="143"/>
      <c r="D2258" s="137"/>
      <c r="E2258" s="124"/>
      <c r="F2258" s="124"/>
      <c r="G2258" s="124"/>
      <c r="H2258" s="156" t="str">
        <f t="shared" si="2087"/>
        <v/>
      </c>
      <c r="I2258" s="156" t="str">
        <f t="shared" si="2088"/>
        <v/>
      </c>
      <c r="J2258" s="156" t="str">
        <f t="shared" si="2089"/>
        <v/>
      </c>
      <c r="K2258" s="177" t="str">
        <f t="shared" si="2090"/>
        <v/>
      </c>
      <c r="L2258" s="164" t="str">
        <f t="shared" si="2091"/>
        <v>UN</v>
      </c>
      <c r="M2258" s="116"/>
      <c r="N2258" s="167"/>
      <c r="O2258" s="172">
        <f t="shared" si="2099"/>
        <v>0</v>
      </c>
      <c r="P2258" s="121">
        <f t="shared" si="2092"/>
        <v>0</v>
      </c>
      <c r="Q2258" s="116"/>
      <c r="R2258" s="167"/>
      <c r="S2258" s="172">
        <f t="shared" si="2093"/>
        <v>0</v>
      </c>
      <c r="T2258" s="121">
        <f t="shared" si="2094"/>
        <v>0</v>
      </c>
      <c r="U2258" s="116"/>
      <c r="V2258" s="167"/>
      <c r="W2258" s="172">
        <f t="shared" si="2095"/>
        <v>0</v>
      </c>
      <c r="X2258" s="121">
        <f t="shared" si="2096"/>
        <v>0</v>
      </c>
      <c r="Y2258" s="116"/>
      <c r="Z2258" s="167"/>
      <c r="AA2258" s="172">
        <f t="shared" si="2097"/>
        <v>0</v>
      </c>
      <c r="AB2258" s="121">
        <f t="shared" si="2098"/>
        <v>0</v>
      </c>
    </row>
    <row r="2259" spans="2:28" s="117" customFormat="1" hidden="1" outlineLevel="1" x14ac:dyDescent="0.3">
      <c r="B2259" s="126" t="s">
        <v>26</v>
      </c>
      <c r="C2259" s="143"/>
      <c r="D2259" s="137"/>
      <c r="E2259" s="124"/>
      <c r="F2259" s="124"/>
      <c r="G2259" s="124"/>
      <c r="H2259" s="156" t="str">
        <f t="shared" si="2087"/>
        <v/>
      </c>
      <c r="I2259" s="156" t="str">
        <f t="shared" si="2088"/>
        <v/>
      </c>
      <c r="J2259" s="156" t="str">
        <f t="shared" si="2089"/>
        <v/>
      </c>
      <c r="K2259" s="177" t="str">
        <f t="shared" si="2090"/>
        <v/>
      </c>
      <c r="L2259" s="164" t="str">
        <f t="shared" si="2091"/>
        <v>UN</v>
      </c>
      <c r="M2259" s="116"/>
      <c r="N2259" s="167"/>
      <c r="O2259" s="172">
        <f t="shared" si="2099"/>
        <v>0</v>
      </c>
      <c r="P2259" s="121">
        <f t="shared" si="2092"/>
        <v>0</v>
      </c>
      <c r="Q2259" s="116"/>
      <c r="R2259" s="167"/>
      <c r="S2259" s="172">
        <f t="shared" si="2093"/>
        <v>0</v>
      </c>
      <c r="T2259" s="121">
        <f t="shared" si="2094"/>
        <v>0</v>
      </c>
      <c r="U2259" s="116"/>
      <c r="V2259" s="167"/>
      <c r="W2259" s="172">
        <f t="shared" si="2095"/>
        <v>0</v>
      </c>
      <c r="X2259" s="121">
        <f t="shared" si="2096"/>
        <v>0</v>
      </c>
      <c r="Y2259" s="116"/>
      <c r="Z2259" s="167"/>
      <c r="AA2259" s="172">
        <f t="shared" si="2097"/>
        <v>0</v>
      </c>
      <c r="AB2259" s="121">
        <f t="shared" si="2098"/>
        <v>0</v>
      </c>
    </row>
    <row r="2260" spans="2:28" s="117" customFormat="1" hidden="1" outlineLevel="1" x14ac:dyDescent="0.3">
      <c r="B2260" s="126" t="s">
        <v>27</v>
      </c>
      <c r="C2260" s="143"/>
      <c r="D2260" s="137"/>
      <c r="E2260" s="124"/>
      <c r="F2260" s="124"/>
      <c r="G2260" s="124"/>
      <c r="H2260" s="156" t="str">
        <f t="shared" si="2087"/>
        <v/>
      </c>
      <c r="I2260" s="156" t="str">
        <f t="shared" si="2088"/>
        <v/>
      </c>
      <c r="J2260" s="156" t="str">
        <f t="shared" si="2089"/>
        <v/>
      </c>
      <c r="K2260" s="177" t="str">
        <f t="shared" si="2090"/>
        <v/>
      </c>
      <c r="L2260" s="164" t="str">
        <f t="shared" si="2091"/>
        <v>UN</v>
      </c>
      <c r="M2260" s="116"/>
      <c r="N2260" s="167"/>
      <c r="O2260" s="172">
        <f t="shared" si="2099"/>
        <v>0</v>
      </c>
      <c r="P2260" s="121">
        <f t="shared" si="2092"/>
        <v>0</v>
      </c>
      <c r="Q2260" s="116"/>
      <c r="R2260" s="167"/>
      <c r="S2260" s="172">
        <f t="shared" si="2093"/>
        <v>0</v>
      </c>
      <c r="T2260" s="121">
        <f t="shared" si="2094"/>
        <v>0</v>
      </c>
      <c r="U2260" s="116"/>
      <c r="V2260" s="167"/>
      <c r="W2260" s="172">
        <f t="shared" si="2095"/>
        <v>0</v>
      </c>
      <c r="X2260" s="121">
        <f t="shared" si="2096"/>
        <v>0</v>
      </c>
      <c r="Y2260" s="116"/>
      <c r="Z2260" s="167"/>
      <c r="AA2260" s="172">
        <f t="shared" si="2097"/>
        <v>0</v>
      </c>
      <c r="AB2260" s="121">
        <f t="shared" si="2098"/>
        <v>0</v>
      </c>
    </row>
    <row r="2261" spans="2:28" s="117" customFormat="1" ht="15" hidden="1" outlineLevel="1" thickBot="1" x14ac:dyDescent="0.35">
      <c r="B2261" s="127"/>
      <c r="C2261" s="128"/>
      <c r="D2261" s="140"/>
      <c r="E2261" s="129"/>
      <c r="F2261" s="129"/>
      <c r="G2261" s="129"/>
      <c r="H2261" s="129"/>
      <c r="I2261" s="129"/>
      <c r="J2261" s="129"/>
      <c r="K2261" s="178"/>
      <c r="L2261" s="165"/>
      <c r="M2261" s="116"/>
      <c r="N2261" s="168"/>
      <c r="O2261" s="173"/>
      <c r="P2261" s="130"/>
      <c r="Q2261" s="116"/>
      <c r="R2261" s="168"/>
      <c r="S2261" s="173"/>
      <c r="T2261" s="130"/>
      <c r="U2261" s="116"/>
      <c r="V2261" s="168"/>
      <c r="W2261" s="173"/>
      <c r="X2261" s="130"/>
      <c r="Y2261" s="116"/>
      <c r="Z2261" s="168"/>
      <c r="AA2261" s="173"/>
      <c r="AB2261" s="130"/>
    </row>
    <row r="2262" spans="2:28" s="120" customFormat="1" ht="9" hidden="1" customHeight="1" outlineLevel="1" thickBot="1" x14ac:dyDescent="0.35">
      <c r="K2262" s="174"/>
      <c r="L2262" s="123"/>
      <c r="M2262" s="116"/>
      <c r="N2262" s="123"/>
      <c r="O2262" s="169"/>
      <c r="Q2262" s="116"/>
      <c r="R2262" s="123"/>
      <c r="S2262" s="169"/>
      <c r="U2262" s="116"/>
      <c r="V2262" s="123"/>
      <c r="W2262" s="169"/>
      <c r="Y2262" s="116"/>
      <c r="Z2262" s="123"/>
      <c r="AA2262" s="169"/>
    </row>
    <row r="2263" spans="2:28" s="122" customFormat="1" ht="15" hidden="1" outlineLevel="1" thickBot="1" x14ac:dyDescent="0.35">
      <c r="B2263" s="132" t="s">
        <v>8</v>
      </c>
      <c r="C2263" s="132" t="s">
        <v>9</v>
      </c>
      <c r="D2263" s="134" t="s">
        <v>12</v>
      </c>
      <c r="E2263" s="133" t="s">
        <v>14</v>
      </c>
      <c r="F2263" s="133" t="s">
        <v>15</v>
      </c>
      <c r="G2263" s="133" t="s">
        <v>16</v>
      </c>
      <c r="H2263" s="133" t="s">
        <v>2214</v>
      </c>
      <c r="I2263" s="133" t="s">
        <v>54</v>
      </c>
      <c r="J2263" s="133" t="s">
        <v>55</v>
      </c>
      <c r="K2263" s="175" t="s">
        <v>17</v>
      </c>
      <c r="L2263" s="162" t="s">
        <v>56</v>
      </c>
      <c r="M2263" s="116"/>
      <c r="N2263" s="161" t="s">
        <v>2213</v>
      </c>
      <c r="O2263" s="170" t="s">
        <v>1</v>
      </c>
      <c r="P2263" s="135" t="s">
        <v>0</v>
      </c>
      <c r="Q2263" s="116"/>
      <c r="R2263" s="161" t="s">
        <v>2213</v>
      </c>
      <c r="S2263" s="170" t="s">
        <v>1</v>
      </c>
      <c r="T2263" s="135" t="s">
        <v>0</v>
      </c>
      <c r="U2263" s="116"/>
      <c r="V2263" s="161" t="s">
        <v>2213</v>
      </c>
      <c r="W2263" s="170" t="s">
        <v>1</v>
      </c>
      <c r="X2263" s="135" t="s">
        <v>0</v>
      </c>
      <c r="Y2263" s="116"/>
      <c r="Z2263" s="161" t="s">
        <v>2213</v>
      </c>
      <c r="AA2263" s="170" t="s">
        <v>1</v>
      </c>
      <c r="AB2263" s="135" t="s">
        <v>0</v>
      </c>
    </row>
    <row r="2264" spans="2:28" s="120" customFormat="1" ht="9" customHeight="1" collapsed="1" thickBot="1" x14ac:dyDescent="0.35">
      <c r="K2264" s="174"/>
      <c r="L2264" s="123"/>
      <c r="M2264" s="116"/>
      <c r="N2264" s="123"/>
      <c r="O2264" s="169"/>
      <c r="Q2264" s="116"/>
      <c r="R2264" s="123"/>
      <c r="S2264" s="169"/>
      <c r="U2264" s="116"/>
      <c r="V2264" s="123"/>
      <c r="W2264" s="169"/>
      <c r="Y2264" s="116"/>
      <c r="Z2264" s="123"/>
      <c r="AA2264" s="169"/>
    </row>
    <row r="2265" spans="2:28" s="117" customFormat="1" ht="18" x14ac:dyDescent="0.3">
      <c r="B2265" s="141" t="s">
        <v>2487</v>
      </c>
      <c r="C2265" s="348" t="str">
        <f>IFERROR(INDEX(DATA!$E$6:$E$457,MATCH(B2265,DATA!$D$6:$D$457,0)),"")</f>
        <v>SENSOR DE MOVIMIENTO TECHO 100/240VAC 360° 1200W</v>
      </c>
      <c r="D2265" s="349"/>
      <c r="E2265" s="349"/>
      <c r="F2265" s="349"/>
      <c r="G2265" s="350"/>
      <c r="H2265" s="160"/>
      <c r="I2265" s="136"/>
      <c r="J2265" s="136"/>
      <c r="K2265" s="176"/>
      <c r="L2265" s="142" t="str">
        <f>IFERROR(INDEX(DATA!$F$6:$F$457,MATCH(B2265,DATA!$D$6:$D$457,0)),"")</f>
        <v>UN</v>
      </c>
      <c r="M2265" s="116"/>
      <c r="N2265" s="138"/>
      <c r="O2265" s="171">
        <f>ROUND(SUM(O2266:O2276),0)</f>
        <v>6</v>
      </c>
      <c r="P2265" s="125"/>
      <c r="Q2265" s="116"/>
      <c r="R2265" s="166"/>
      <c r="S2265" s="171">
        <f>ROUND(SUM(S2266:S2276),0)</f>
        <v>5</v>
      </c>
      <c r="T2265" s="125"/>
      <c r="U2265" s="116"/>
      <c r="V2265" s="166"/>
      <c r="W2265" s="171">
        <f>ROUND(SUM(W2266:W2276),0)</f>
        <v>6</v>
      </c>
      <c r="X2265" s="125"/>
      <c r="Y2265" s="116"/>
      <c r="Z2265" s="166"/>
      <c r="AA2265" s="171">
        <f>ROUND(SUM(AA2266:AA2276),0)</f>
        <v>5</v>
      </c>
      <c r="AB2265" s="125"/>
    </row>
    <row r="2266" spans="2:28" s="117" customFormat="1" hidden="1" outlineLevel="1" x14ac:dyDescent="0.3">
      <c r="B2266" s="126" t="s">
        <v>18</v>
      </c>
      <c r="C2266" s="143"/>
      <c r="D2266" s="137">
        <v>1</v>
      </c>
      <c r="E2266" s="139"/>
      <c r="F2266" s="139"/>
      <c r="G2266" s="139"/>
      <c r="H2266" s="156" t="str">
        <f>IF(L2266="ML",N2266,"")</f>
        <v/>
      </c>
      <c r="I2266" s="156" t="str">
        <f>IF(L2266="M2",N2266,"")</f>
        <v/>
      </c>
      <c r="J2266" s="156" t="str">
        <f>IF(L2266="M3",N2266,"")</f>
        <v/>
      </c>
      <c r="K2266" s="177" t="str">
        <f>IF(L2266="KG",N2266,"")</f>
        <v/>
      </c>
      <c r="L2266" s="164" t="str">
        <f>L2265</f>
        <v>UN</v>
      </c>
      <c r="M2266" s="116"/>
      <c r="N2266" s="167">
        <v>6</v>
      </c>
      <c r="O2266" s="172">
        <f t="shared" ref="O2266" si="2100">IFERROR(D2266*N2266,"")</f>
        <v>6</v>
      </c>
      <c r="P2266" s="121">
        <f>IFERROR(O2266/$O$2265,"")</f>
        <v>1</v>
      </c>
      <c r="Q2266" s="116"/>
      <c r="R2266" s="167">
        <v>5</v>
      </c>
      <c r="S2266" s="172">
        <f>IFERROR(D2266*R2266,"")</f>
        <v>5</v>
      </c>
      <c r="T2266" s="121">
        <f>IFERROR(S2266/$S$2265,"")</f>
        <v>1</v>
      </c>
      <c r="U2266" s="116"/>
      <c r="V2266" s="167">
        <v>6</v>
      </c>
      <c r="W2266" s="172">
        <f>IFERROR(D2266*V2266,"")</f>
        <v>6</v>
      </c>
      <c r="X2266" s="121">
        <f>IFERROR(W2266/$W$2265,"")</f>
        <v>1</v>
      </c>
      <c r="Y2266" s="116"/>
      <c r="Z2266" s="167">
        <v>5</v>
      </c>
      <c r="AA2266" s="172">
        <f>IFERROR(D2266*Z2266,"")</f>
        <v>5</v>
      </c>
      <c r="AB2266" s="121">
        <f>IFERROR(AA2266/$AA$2265,"")</f>
        <v>1</v>
      </c>
    </row>
    <row r="2267" spans="2:28" s="117" customFormat="1" hidden="1" outlineLevel="1" x14ac:dyDescent="0.3">
      <c r="B2267" s="126" t="s">
        <v>19</v>
      </c>
      <c r="C2267" s="143"/>
      <c r="D2267" s="137"/>
      <c r="E2267" s="124"/>
      <c r="F2267" s="124"/>
      <c r="G2267" s="124"/>
      <c r="H2267" s="156" t="str">
        <f t="shared" ref="H2267:H2275" si="2101">IF(L2267="ML",N2267,"")</f>
        <v/>
      </c>
      <c r="I2267" s="156" t="str">
        <f t="shared" ref="I2267:I2275" si="2102">IF(L2267="M2",N2267,"")</f>
        <v/>
      </c>
      <c r="J2267" s="156" t="str">
        <f t="shared" ref="J2267:J2275" si="2103">IF(L2267="M3",N2267,"")</f>
        <v/>
      </c>
      <c r="K2267" s="177" t="str">
        <f t="shared" ref="K2267:K2275" si="2104">IF(L2267="KG",N2267,"")</f>
        <v/>
      </c>
      <c r="L2267" s="164" t="str">
        <f t="shared" ref="L2267:L2275" si="2105">L2266</f>
        <v>UN</v>
      </c>
      <c r="M2267" s="116"/>
      <c r="N2267" s="167"/>
      <c r="O2267" s="172">
        <f>IFERROR(D2267*N2267,"")</f>
        <v>0</v>
      </c>
      <c r="P2267" s="121">
        <f t="shared" ref="P2267:P2275" si="2106">IFERROR(O2267/$O$2265,"")</f>
        <v>0</v>
      </c>
      <c r="Q2267" s="116"/>
      <c r="R2267" s="167"/>
      <c r="S2267" s="172">
        <f t="shared" ref="S2267:S2275" si="2107">IFERROR(D2267*R2267,"")</f>
        <v>0</v>
      </c>
      <c r="T2267" s="121">
        <f t="shared" ref="T2267:T2275" si="2108">IFERROR(S2267/$S$2265,"")</f>
        <v>0</v>
      </c>
      <c r="U2267" s="116"/>
      <c r="V2267" s="167"/>
      <c r="W2267" s="172">
        <f t="shared" ref="W2267:W2275" si="2109">IFERROR(D2267*V2267,"")</f>
        <v>0</v>
      </c>
      <c r="X2267" s="121">
        <f t="shared" ref="X2267:X2275" si="2110">IFERROR(W2267/$W$2265,"")</f>
        <v>0</v>
      </c>
      <c r="Y2267" s="116"/>
      <c r="Z2267" s="167"/>
      <c r="AA2267" s="172">
        <f t="shared" ref="AA2267:AA2275" si="2111">IFERROR(D2267*Z2267,"")</f>
        <v>0</v>
      </c>
      <c r="AB2267" s="121">
        <f t="shared" ref="AB2267:AB2275" si="2112">IFERROR(AA2267/$AA$2265,"")</f>
        <v>0</v>
      </c>
    </row>
    <row r="2268" spans="2:28" s="117" customFormat="1" hidden="1" outlineLevel="1" x14ac:dyDescent="0.3">
      <c r="B2268" s="126" t="s">
        <v>20</v>
      </c>
      <c r="C2268" s="143"/>
      <c r="D2268" s="137"/>
      <c r="E2268" s="124"/>
      <c r="F2268" s="124"/>
      <c r="G2268" s="124"/>
      <c r="H2268" s="156" t="str">
        <f t="shared" si="2101"/>
        <v/>
      </c>
      <c r="I2268" s="156" t="str">
        <f t="shared" si="2102"/>
        <v/>
      </c>
      <c r="J2268" s="156" t="str">
        <f t="shared" si="2103"/>
        <v/>
      </c>
      <c r="K2268" s="177" t="str">
        <f t="shared" si="2104"/>
        <v/>
      </c>
      <c r="L2268" s="164" t="str">
        <f t="shared" si="2105"/>
        <v>UN</v>
      </c>
      <c r="M2268" s="116"/>
      <c r="N2268" s="167"/>
      <c r="O2268" s="172">
        <f t="shared" ref="O2268:O2275" si="2113">IFERROR(D2268*N2268,"")</f>
        <v>0</v>
      </c>
      <c r="P2268" s="121">
        <f t="shared" si="2106"/>
        <v>0</v>
      </c>
      <c r="Q2268" s="116"/>
      <c r="R2268" s="167"/>
      <c r="S2268" s="172">
        <f t="shared" si="2107"/>
        <v>0</v>
      </c>
      <c r="T2268" s="121">
        <f t="shared" si="2108"/>
        <v>0</v>
      </c>
      <c r="U2268" s="116"/>
      <c r="V2268" s="167"/>
      <c r="W2268" s="172">
        <f t="shared" si="2109"/>
        <v>0</v>
      </c>
      <c r="X2268" s="121">
        <f t="shared" si="2110"/>
        <v>0</v>
      </c>
      <c r="Y2268" s="116"/>
      <c r="Z2268" s="167"/>
      <c r="AA2268" s="172">
        <f t="shared" si="2111"/>
        <v>0</v>
      </c>
      <c r="AB2268" s="121">
        <f t="shared" si="2112"/>
        <v>0</v>
      </c>
    </row>
    <row r="2269" spans="2:28" s="117" customFormat="1" hidden="1" outlineLevel="1" x14ac:dyDescent="0.3">
      <c r="B2269" s="126" t="s">
        <v>21</v>
      </c>
      <c r="C2269" s="143"/>
      <c r="D2269" s="137"/>
      <c r="E2269" s="124"/>
      <c r="F2269" s="124"/>
      <c r="G2269" s="124"/>
      <c r="H2269" s="156" t="str">
        <f t="shared" si="2101"/>
        <v/>
      </c>
      <c r="I2269" s="156" t="str">
        <f t="shared" si="2102"/>
        <v/>
      </c>
      <c r="J2269" s="156" t="str">
        <f t="shared" si="2103"/>
        <v/>
      </c>
      <c r="K2269" s="177" t="str">
        <f t="shared" si="2104"/>
        <v/>
      </c>
      <c r="L2269" s="164" t="str">
        <f t="shared" si="2105"/>
        <v>UN</v>
      </c>
      <c r="M2269" s="116"/>
      <c r="N2269" s="167"/>
      <c r="O2269" s="172">
        <f t="shared" si="2113"/>
        <v>0</v>
      </c>
      <c r="P2269" s="121">
        <f t="shared" si="2106"/>
        <v>0</v>
      </c>
      <c r="Q2269" s="116"/>
      <c r="R2269" s="167"/>
      <c r="S2269" s="172">
        <f t="shared" si="2107"/>
        <v>0</v>
      </c>
      <c r="T2269" s="121">
        <f t="shared" si="2108"/>
        <v>0</v>
      </c>
      <c r="U2269" s="116"/>
      <c r="V2269" s="167"/>
      <c r="W2269" s="172">
        <f t="shared" si="2109"/>
        <v>0</v>
      </c>
      <c r="X2269" s="121">
        <f t="shared" si="2110"/>
        <v>0</v>
      </c>
      <c r="Y2269" s="116"/>
      <c r="Z2269" s="167"/>
      <c r="AA2269" s="172">
        <f t="shared" si="2111"/>
        <v>0</v>
      </c>
      <c r="AB2269" s="121">
        <f t="shared" si="2112"/>
        <v>0</v>
      </c>
    </row>
    <row r="2270" spans="2:28" s="117" customFormat="1" hidden="1" outlineLevel="1" x14ac:dyDescent="0.3">
      <c r="B2270" s="126" t="s">
        <v>22</v>
      </c>
      <c r="C2270" s="143"/>
      <c r="D2270" s="137"/>
      <c r="E2270" s="124"/>
      <c r="F2270" s="124"/>
      <c r="G2270" s="124"/>
      <c r="H2270" s="156" t="str">
        <f t="shared" si="2101"/>
        <v/>
      </c>
      <c r="I2270" s="156" t="str">
        <f t="shared" si="2102"/>
        <v/>
      </c>
      <c r="J2270" s="156" t="str">
        <f t="shared" si="2103"/>
        <v/>
      </c>
      <c r="K2270" s="177" t="str">
        <f t="shared" si="2104"/>
        <v/>
      </c>
      <c r="L2270" s="164" t="str">
        <f t="shared" si="2105"/>
        <v>UN</v>
      </c>
      <c r="M2270" s="116"/>
      <c r="N2270" s="167"/>
      <c r="O2270" s="172">
        <f t="shared" si="2113"/>
        <v>0</v>
      </c>
      <c r="P2270" s="121">
        <f t="shared" si="2106"/>
        <v>0</v>
      </c>
      <c r="Q2270" s="116"/>
      <c r="R2270" s="167"/>
      <c r="S2270" s="172">
        <f t="shared" si="2107"/>
        <v>0</v>
      </c>
      <c r="T2270" s="121">
        <f t="shared" si="2108"/>
        <v>0</v>
      </c>
      <c r="U2270" s="116"/>
      <c r="V2270" s="167"/>
      <c r="W2270" s="172">
        <f t="shared" si="2109"/>
        <v>0</v>
      </c>
      <c r="X2270" s="121">
        <f t="shared" si="2110"/>
        <v>0</v>
      </c>
      <c r="Y2270" s="116"/>
      <c r="Z2270" s="167"/>
      <c r="AA2270" s="172">
        <f t="shared" si="2111"/>
        <v>0</v>
      </c>
      <c r="AB2270" s="121">
        <f t="shared" si="2112"/>
        <v>0</v>
      </c>
    </row>
    <row r="2271" spans="2:28" s="117" customFormat="1" hidden="1" outlineLevel="1" x14ac:dyDescent="0.3">
      <c r="B2271" s="126" t="s">
        <v>23</v>
      </c>
      <c r="C2271" s="143"/>
      <c r="D2271" s="137"/>
      <c r="E2271" s="124"/>
      <c r="F2271" s="124"/>
      <c r="G2271" s="124"/>
      <c r="H2271" s="156" t="str">
        <f t="shared" si="2101"/>
        <v/>
      </c>
      <c r="I2271" s="156" t="str">
        <f t="shared" si="2102"/>
        <v/>
      </c>
      <c r="J2271" s="156" t="str">
        <f t="shared" si="2103"/>
        <v/>
      </c>
      <c r="K2271" s="177" t="str">
        <f t="shared" si="2104"/>
        <v/>
      </c>
      <c r="L2271" s="164" t="str">
        <f t="shared" si="2105"/>
        <v>UN</v>
      </c>
      <c r="M2271" s="116"/>
      <c r="N2271" s="167"/>
      <c r="O2271" s="172">
        <f t="shared" si="2113"/>
        <v>0</v>
      </c>
      <c r="P2271" s="121">
        <f t="shared" si="2106"/>
        <v>0</v>
      </c>
      <c r="Q2271" s="116"/>
      <c r="R2271" s="167"/>
      <c r="S2271" s="172">
        <f t="shared" si="2107"/>
        <v>0</v>
      </c>
      <c r="T2271" s="121">
        <f t="shared" si="2108"/>
        <v>0</v>
      </c>
      <c r="U2271" s="116"/>
      <c r="V2271" s="167"/>
      <c r="W2271" s="172">
        <f t="shared" si="2109"/>
        <v>0</v>
      </c>
      <c r="X2271" s="121">
        <f t="shared" si="2110"/>
        <v>0</v>
      </c>
      <c r="Y2271" s="116"/>
      <c r="Z2271" s="167"/>
      <c r="AA2271" s="172">
        <f t="shared" si="2111"/>
        <v>0</v>
      </c>
      <c r="AB2271" s="121">
        <f t="shared" si="2112"/>
        <v>0</v>
      </c>
    </row>
    <row r="2272" spans="2:28" s="117" customFormat="1" hidden="1" outlineLevel="1" x14ac:dyDescent="0.3">
      <c r="B2272" s="126" t="s">
        <v>24</v>
      </c>
      <c r="C2272" s="143"/>
      <c r="D2272" s="137"/>
      <c r="E2272" s="124"/>
      <c r="F2272" s="124"/>
      <c r="G2272" s="124"/>
      <c r="H2272" s="156" t="str">
        <f t="shared" si="2101"/>
        <v/>
      </c>
      <c r="I2272" s="156" t="str">
        <f t="shared" si="2102"/>
        <v/>
      </c>
      <c r="J2272" s="156" t="str">
        <f t="shared" si="2103"/>
        <v/>
      </c>
      <c r="K2272" s="177" t="str">
        <f t="shared" si="2104"/>
        <v/>
      </c>
      <c r="L2272" s="164" t="str">
        <f t="shared" si="2105"/>
        <v>UN</v>
      </c>
      <c r="M2272" s="116"/>
      <c r="N2272" s="167"/>
      <c r="O2272" s="172">
        <f t="shared" si="2113"/>
        <v>0</v>
      </c>
      <c r="P2272" s="121">
        <f t="shared" si="2106"/>
        <v>0</v>
      </c>
      <c r="Q2272" s="116"/>
      <c r="R2272" s="167"/>
      <c r="S2272" s="172">
        <f t="shared" si="2107"/>
        <v>0</v>
      </c>
      <c r="T2272" s="121">
        <f t="shared" si="2108"/>
        <v>0</v>
      </c>
      <c r="U2272" s="116"/>
      <c r="V2272" s="167"/>
      <c r="W2272" s="172">
        <f t="shared" si="2109"/>
        <v>0</v>
      </c>
      <c r="X2272" s="121">
        <f t="shared" si="2110"/>
        <v>0</v>
      </c>
      <c r="Y2272" s="116"/>
      <c r="Z2272" s="167"/>
      <c r="AA2272" s="172">
        <f t="shared" si="2111"/>
        <v>0</v>
      </c>
      <c r="AB2272" s="121">
        <f t="shared" si="2112"/>
        <v>0</v>
      </c>
    </row>
    <row r="2273" spans="2:28" s="117" customFormat="1" hidden="1" outlineLevel="1" x14ac:dyDescent="0.3">
      <c r="B2273" s="126" t="s">
        <v>25</v>
      </c>
      <c r="C2273" s="143"/>
      <c r="D2273" s="137"/>
      <c r="E2273" s="124"/>
      <c r="F2273" s="124"/>
      <c r="G2273" s="124"/>
      <c r="H2273" s="156" t="str">
        <f t="shared" si="2101"/>
        <v/>
      </c>
      <c r="I2273" s="156" t="str">
        <f t="shared" si="2102"/>
        <v/>
      </c>
      <c r="J2273" s="156" t="str">
        <f t="shared" si="2103"/>
        <v/>
      </c>
      <c r="K2273" s="177" t="str">
        <f t="shared" si="2104"/>
        <v/>
      </c>
      <c r="L2273" s="164" t="str">
        <f t="shared" si="2105"/>
        <v>UN</v>
      </c>
      <c r="M2273" s="116"/>
      <c r="N2273" s="167"/>
      <c r="O2273" s="172">
        <f t="shared" si="2113"/>
        <v>0</v>
      </c>
      <c r="P2273" s="121">
        <f t="shared" si="2106"/>
        <v>0</v>
      </c>
      <c r="Q2273" s="116"/>
      <c r="R2273" s="167"/>
      <c r="S2273" s="172">
        <f t="shared" si="2107"/>
        <v>0</v>
      </c>
      <c r="T2273" s="121">
        <f t="shared" si="2108"/>
        <v>0</v>
      </c>
      <c r="U2273" s="116"/>
      <c r="V2273" s="167"/>
      <c r="W2273" s="172">
        <f t="shared" si="2109"/>
        <v>0</v>
      </c>
      <c r="X2273" s="121">
        <f t="shared" si="2110"/>
        <v>0</v>
      </c>
      <c r="Y2273" s="116"/>
      <c r="Z2273" s="167"/>
      <c r="AA2273" s="172">
        <f t="shared" si="2111"/>
        <v>0</v>
      </c>
      <c r="AB2273" s="121">
        <f t="shared" si="2112"/>
        <v>0</v>
      </c>
    </row>
    <row r="2274" spans="2:28" s="117" customFormat="1" hidden="1" outlineLevel="1" x14ac:dyDescent="0.3">
      <c r="B2274" s="126" t="s">
        <v>26</v>
      </c>
      <c r="C2274" s="143"/>
      <c r="D2274" s="137"/>
      <c r="E2274" s="124"/>
      <c r="F2274" s="124"/>
      <c r="G2274" s="124"/>
      <c r="H2274" s="156" t="str">
        <f t="shared" si="2101"/>
        <v/>
      </c>
      <c r="I2274" s="156" t="str">
        <f t="shared" si="2102"/>
        <v/>
      </c>
      <c r="J2274" s="156" t="str">
        <f t="shared" si="2103"/>
        <v/>
      </c>
      <c r="K2274" s="177" t="str">
        <f t="shared" si="2104"/>
        <v/>
      </c>
      <c r="L2274" s="164" t="str">
        <f t="shared" si="2105"/>
        <v>UN</v>
      </c>
      <c r="M2274" s="116"/>
      <c r="N2274" s="167"/>
      <c r="O2274" s="172">
        <f t="shared" si="2113"/>
        <v>0</v>
      </c>
      <c r="P2274" s="121">
        <f t="shared" si="2106"/>
        <v>0</v>
      </c>
      <c r="Q2274" s="116"/>
      <c r="R2274" s="167"/>
      <c r="S2274" s="172">
        <f t="shared" si="2107"/>
        <v>0</v>
      </c>
      <c r="T2274" s="121">
        <f t="shared" si="2108"/>
        <v>0</v>
      </c>
      <c r="U2274" s="116"/>
      <c r="V2274" s="167"/>
      <c r="W2274" s="172">
        <f t="shared" si="2109"/>
        <v>0</v>
      </c>
      <c r="X2274" s="121">
        <f t="shared" si="2110"/>
        <v>0</v>
      </c>
      <c r="Y2274" s="116"/>
      <c r="Z2274" s="167"/>
      <c r="AA2274" s="172">
        <f t="shared" si="2111"/>
        <v>0</v>
      </c>
      <c r="AB2274" s="121">
        <f t="shared" si="2112"/>
        <v>0</v>
      </c>
    </row>
    <row r="2275" spans="2:28" s="117" customFormat="1" hidden="1" outlineLevel="1" x14ac:dyDescent="0.3">
      <c r="B2275" s="126" t="s">
        <v>27</v>
      </c>
      <c r="C2275" s="143"/>
      <c r="D2275" s="137"/>
      <c r="E2275" s="124"/>
      <c r="F2275" s="124"/>
      <c r="G2275" s="124"/>
      <c r="H2275" s="156" t="str">
        <f t="shared" si="2101"/>
        <v/>
      </c>
      <c r="I2275" s="156" t="str">
        <f t="shared" si="2102"/>
        <v/>
      </c>
      <c r="J2275" s="156" t="str">
        <f t="shared" si="2103"/>
        <v/>
      </c>
      <c r="K2275" s="177" t="str">
        <f t="shared" si="2104"/>
        <v/>
      </c>
      <c r="L2275" s="164" t="str">
        <f t="shared" si="2105"/>
        <v>UN</v>
      </c>
      <c r="M2275" s="116"/>
      <c r="N2275" s="167"/>
      <c r="O2275" s="172">
        <f t="shared" si="2113"/>
        <v>0</v>
      </c>
      <c r="P2275" s="121">
        <f t="shared" si="2106"/>
        <v>0</v>
      </c>
      <c r="Q2275" s="116"/>
      <c r="R2275" s="167"/>
      <c r="S2275" s="172">
        <f t="shared" si="2107"/>
        <v>0</v>
      </c>
      <c r="T2275" s="121">
        <f t="shared" si="2108"/>
        <v>0</v>
      </c>
      <c r="U2275" s="116"/>
      <c r="V2275" s="167"/>
      <c r="W2275" s="172">
        <f t="shared" si="2109"/>
        <v>0</v>
      </c>
      <c r="X2275" s="121">
        <f t="shared" si="2110"/>
        <v>0</v>
      </c>
      <c r="Y2275" s="116"/>
      <c r="Z2275" s="167"/>
      <c r="AA2275" s="172">
        <f t="shared" si="2111"/>
        <v>0</v>
      </c>
      <c r="AB2275" s="121">
        <f t="shared" si="2112"/>
        <v>0</v>
      </c>
    </row>
    <row r="2276" spans="2:28" s="117" customFormat="1" ht="15" hidden="1" outlineLevel="1" thickBot="1" x14ac:dyDescent="0.35">
      <c r="B2276" s="127"/>
      <c r="C2276" s="128"/>
      <c r="D2276" s="140"/>
      <c r="E2276" s="129"/>
      <c r="F2276" s="129"/>
      <c r="G2276" s="129"/>
      <c r="H2276" s="129"/>
      <c r="I2276" s="129"/>
      <c r="J2276" s="129"/>
      <c r="K2276" s="178"/>
      <c r="L2276" s="165"/>
      <c r="M2276" s="116"/>
      <c r="N2276" s="168"/>
      <c r="O2276" s="173"/>
      <c r="P2276" s="130"/>
      <c r="Q2276" s="116"/>
      <c r="R2276" s="168"/>
      <c r="S2276" s="173"/>
      <c r="T2276" s="130"/>
      <c r="U2276" s="116"/>
      <c r="V2276" s="168"/>
      <c r="W2276" s="173"/>
      <c r="X2276" s="130"/>
      <c r="Y2276" s="116"/>
      <c r="Z2276" s="168"/>
      <c r="AA2276" s="173"/>
      <c r="AB2276" s="130"/>
    </row>
    <row r="2277" spans="2:28" s="120" customFormat="1" ht="9" hidden="1" customHeight="1" outlineLevel="1" thickBot="1" x14ac:dyDescent="0.35">
      <c r="K2277" s="174"/>
      <c r="L2277" s="123"/>
      <c r="M2277" s="116"/>
      <c r="N2277" s="123"/>
      <c r="O2277" s="169"/>
      <c r="Q2277" s="116"/>
      <c r="R2277" s="123"/>
      <c r="S2277" s="169"/>
      <c r="U2277" s="116"/>
      <c r="V2277" s="123"/>
      <c r="W2277" s="169"/>
      <c r="Y2277" s="116"/>
      <c r="Z2277" s="123"/>
      <c r="AA2277" s="169"/>
    </row>
    <row r="2278" spans="2:28" s="122" customFormat="1" ht="15" hidden="1" outlineLevel="1" thickBot="1" x14ac:dyDescent="0.35">
      <c r="B2278" s="132" t="s">
        <v>8</v>
      </c>
      <c r="C2278" s="132" t="s">
        <v>9</v>
      </c>
      <c r="D2278" s="134" t="s">
        <v>12</v>
      </c>
      <c r="E2278" s="133" t="s">
        <v>14</v>
      </c>
      <c r="F2278" s="133" t="s">
        <v>15</v>
      </c>
      <c r="G2278" s="133" t="s">
        <v>16</v>
      </c>
      <c r="H2278" s="133" t="s">
        <v>2214</v>
      </c>
      <c r="I2278" s="133" t="s">
        <v>54</v>
      </c>
      <c r="J2278" s="133" t="s">
        <v>55</v>
      </c>
      <c r="K2278" s="175" t="s">
        <v>17</v>
      </c>
      <c r="L2278" s="162" t="s">
        <v>56</v>
      </c>
      <c r="M2278" s="116"/>
      <c r="N2278" s="161" t="s">
        <v>2213</v>
      </c>
      <c r="O2278" s="170" t="s">
        <v>1</v>
      </c>
      <c r="P2278" s="135" t="s">
        <v>0</v>
      </c>
      <c r="Q2278" s="116"/>
      <c r="R2278" s="161" t="s">
        <v>2213</v>
      </c>
      <c r="S2278" s="170" t="s">
        <v>1</v>
      </c>
      <c r="T2278" s="135" t="s">
        <v>0</v>
      </c>
      <c r="U2278" s="116"/>
      <c r="V2278" s="161" t="s">
        <v>2213</v>
      </c>
      <c r="W2278" s="170" t="s">
        <v>1</v>
      </c>
      <c r="X2278" s="135" t="s">
        <v>0</v>
      </c>
      <c r="Y2278" s="116"/>
      <c r="Z2278" s="161" t="s">
        <v>2213</v>
      </c>
      <c r="AA2278" s="170" t="s">
        <v>1</v>
      </c>
      <c r="AB2278" s="135" t="s">
        <v>0</v>
      </c>
    </row>
    <row r="2279" spans="2:28" s="120" customFormat="1" ht="9" customHeight="1" collapsed="1" thickBot="1" x14ac:dyDescent="0.35">
      <c r="K2279" s="174"/>
      <c r="L2279" s="123"/>
      <c r="M2279" s="116"/>
      <c r="N2279" s="123"/>
      <c r="O2279" s="169"/>
      <c r="Q2279" s="116"/>
      <c r="R2279" s="123"/>
      <c r="S2279" s="169"/>
      <c r="U2279" s="116"/>
      <c r="V2279" s="123"/>
      <c r="W2279" s="169"/>
      <c r="Y2279" s="116"/>
      <c r="Z2279" s="123"/>
      <c r="AA2279" s="169"/>
    </row>
    <row r="2280" spans="2:28" s="117" customFormat="1" ht="18" x14ac:dyDescent="0.3">
      <c r="B2280" s="141" t="s">
        <v>2488</v>
      </c>
      <c r="C2280" s="348" t="str">
        <f>IFERROR(INDEX(DATA!$E$6:$E$457,MATCH(B2280,DATA!$D$6:$D$457,0)),"")</f>
        <v>SUMINISTRO E INSTALACION DE EQUIPO DEL TIPO MINISPLIT PISOTECHO DE 5 TR R410A</v>
      </c>
      <c r="D2280" s="349"/>
      <c r="E2280" s="349"/>
      <c r="F2280" s="349"/>
      <c r="G2280" s="350"/>
      <c r="H2280" s="160"/>
      <c r="I2280" s="136"/>
      <c r="J2280" s="136"/>
      <c r="K2280" s="176"/>
      <c r="L2280" s="142" t="str">
        <f>IFERROR(INDEX(DATA!$F$6:$F$457,MATCH(B2280,DATA!$D$6:$D$457,0)),"")</f>
        <v>UN</v>
      </c>
      <c r="M2280" s="116"/>
      <c r="N2280" s="138"/>
      <c r="O2280" s="171">
        <f>ROUND(SUM(O2281:O2291),0)</f>
        <v>2</v>
      </c>
      <c r="P2280" s="125"/>
      <c r="Q2280" s="116"/>
      <c r="R2280" s="166"/>
      <c r="S2280" s="171">
        <f>ROUND(SUM(S2281:S2291),0)</f>
        <v>2</v>
      </c>
      <c r="T2280" s="125"/>
      <c r="U2280" s="116"/>
      <c r="V2280" s="166"/>
      <c r="W2280" s="171">
        <f>ROUND(SUM(W2281:W2291),0)</f>
        <v>2</v>
      </c>
      <c r="X2280" s="125"/>
      <c r="Y2280" s="116"/>
      <c r="Z2280" s="166"/>
      <c r="AA2280" s="171">
        <f>ROUND(SUM(AA2281:AA2291),0)</f>
        <v>2</v>
      </c>
      <c r="AB2280" s="125"/>
    </row>
    <row r="2281" spans="2:28" s="117" customFormat="1" hidden="1" outlineLevel="1" x14ac:dyDescent="0.3">
      <c r="B2281" s="126" t="s">
        <v>18</v>
      </c>
      <c r="C2281" s="143"/>
      <c r="D2281" s="137">
        <v>1</v>
      </c>
      <c r="E2281" s="139"/>
      <c r="F2281" s="139"/>
      <c r="G2281" s="139"/>
      <c r="H2281" s="156" t="str">
        <f>IF(L2281="ML",N2281,"")</f>
        <v/>
      </c>
      <c r="I2281" s="156" t="str">
        <f>IF(L2281="M2",N2281,"")</f>
        <v/>
      </c>
      <c r="J2281" s="156" t="str">
        <f>IF(L2281="M3",N2281,"")</f>
        <v/>
      </c>
      <c r="K2281" s="177" t="str">
        <f>IF(L2281="KG",N2281,"")</f>
        <v/>
      </c>
      <c r="L2281" s="164" t="str">
        <f>L2280</f>
        <v>UN</v>
      </c>
      <c r="M2281" s="116"/>
      <c r="N2281" s="167">
        <v>2</v>
      </c>
      <c r="O2281" s="172">
        <f t="shared" ref="O2281" si="2114">IFERROR(D2281*N2281,"")</f>
        <v>2</v>
      </c>
      <c r="P2281" s="121">
        <f>IFERROR(O2281/$O$2280,"")</f>
        <v>1</v>
      </c>
      <c r="Q2281" s="116"/>
      <c r="R2281" s="167">
        <v>2</v>
      </c>
      <c r="S2281" s="172">
        <f>IFERROR(D2281*R2281,"")</f>
        <v>2</v>
      </c>
      <c r="T2281" s="121">
        <f>IFERROR(S2281/$S$2280,"")</f>
        <v>1</v>
      </c>
      <c r="U2281" s="116"/>
      <c r="V2281" s="167">
        <v>2</v>
      </c>
      <c r="W2281" s="172">
        <f>IFERROR(D2281*V2281,"")</f>
        <v>2</v>
      </c>
      <c r="X2281" s="121">
        <f>IFERROR(W2281/$W$2280,"")</f>
        <v>1</v>
      </c>
      <c r="Y2281" s="116"/>
      <c r="Z2281" s="167">
        <v>2</v>
      </c>
      <c r="AA2281" s="172">
        <f>IFERROR(D2281*Z2281,"")</f>
        <v>2</v>
      </c>
      <c r="AB2281" s="121">
        <f>IFERROR(AA2281/$AA$2280,"")</f>
        <v>1</v>
      </c>
    </row>
    <row r="2282" spans="2:28" s="117" customFormat="1" hidden="1" outlineLevel="1" x14ac:dyDescent="0.3">
      <c r="B2282" s="126" t="s">
        <v>19</v>
      </c>
      <c r="C2282" s="143"/>
      <c r="D2282" s="137"/>
      <c r="E2282" s="124"/>
      <c r="F2282" s="124"/>
      <c r="G2282" s="124"/>
      <c r="H2282" s="156" t="str">
        <f t="shared" ref="H2282:H2290" si="2115">IF(L2282="ML",N2282,"")</f>
        <v/>
      </c>
      <c r="I2282" s="156" t="str">
        <f t="shared" ref="I2282:I2290" si="2116">IF(L2282="M2",N2282,"")</f>
        <v/>
      </c>
      <c r="J2282" s="156" t="str">
        <f t="shared" ref="J2282:J2290" si="2117">IF(L2282="M3",N2282,"")</f>
        <v/>
      </c>
      <c r="K2282" s="177" t="str">
        <f t="shared" ref="K2282:K2290" si="2118">IF(L2282="KG",N2282,"")</f>
        <v/>
      </c>
      <c r="L2282" s="164" t="str">
        <f t="shared" ref="L2282:L2290" si="2119">L2281</f>
        <v>UN</v>
      </c>
      <c r="M2282" s="116"/>
      <c r="N2282" s="167"/>
      <c r="O2282" s="172">
        <f>IFERROR(D2282*N2282,"")</f>
        <v>0</v>
      </c>
      <c r="P2282" s="121">
        <f t="shared" ref="P2282:P2290" si="2120">IFERROR(O2282/$O$2280,"")</f>
        <v>0</v>
      </c>
      <c r="Q2282" s="116"/>
      <c r="R2282" s="167"/>
      <c r="S2282" s="172">
        <f t="shared" ref="S2282:S2290" si="2121">IFERROR(D2282*R2282,"")</f>
        <v>0</v>
      </c>
      <c r="T2282" s="121">
        <f t="shared" ref="T2282:T2290" si="2122">IFERROR(S2282/$S$2280,"")</f>
        <v>0</v>
      </c>
      <c r="U2282" s="116"/>
      <c r="V2282" s="167"/>
      <c r="W2282" s="172">
        <f t="shared" ref="W2282:W2290" si="2123">IFERROR(D2282*V2282,"")</f>
        <v>0</v>
      </c>
      <c r="X2282" s="121">
        <f t="shared" ref="X2282:X2290" si="2124">IFERROR(W2282/$W$2280,"")</f>
        <v>0</v>
      </c>
      <c r="Y2282" s="116"/>
      <c r="Z2282" s="167"/>
      <c r="AA2282" s="172">
        <f t="shared" ref="AA2282:AA2290" si="2125">IFERROR(D2282*Z2282,"")</f>
        <v>0</v>
      </c>
      <c r="AB2282" s="121">
        <f t="shared" ref="AB2282:AB2290" si="2126">IFERROR(AA2282/$AA$2280,"")</f>
        <v>0</v>
      </c>
    </row>
    <row r="2283" spans="2:28" s="117" customFormat="1" hidden="1" outlineLevel="1" x14ac:dyDescent="0.3">
      <c r="B2283" s="126" t="s">
        <v>20</v>
      </c>
      <c r="C2283" s="143"/>
      <c r="D2283" s="137"/>
      <c r="E2283" s="124"/>
      <c r="F2283" s="124"/>
      <c r="G2283" s="124"/>
      <c r="H2283" s="156" t="str">
        <f t="shared" si="2115"/>
        <v/>
      </c>
      <c r="I2283" s="156" t="str">
        <f t="shared" si="2116"/>
        <v/>
      </c>
      <c r="J2283" s="156" t="str">
        <f t="shared" si="2117"/>
        <v/>
      </c>
      <c r="K2283" s="177" t="str">
        <f t="shared" si="2118"/>
        <v/>
      </c>
      <c r="L2283" s="164" t="str">
        <f t="shared" si="2119"/>
        <v>UN</v>
      </c>
      <c r="M2283" s="116"/>
      <c r="N2283" s="167"/>
      <c r="O2283" s="172">
        <f t="shared" ref="O2283:O2290" si="2127">IFERROR(D2283*N2283,"")</f>
        <v>0</v>
      </c>
      <c r="P2283" s="121">
        <f t="shared" si="2120"/>
        <v>0</v>
      </c>
      <c r="Q2283" s="116"/>
      <c r="R2283" s="167"/>
      <c r="S2283" s="172">
        <f t="shared" si="2121"/>
        <v>0</v>
      </c>
      <c r="T2283" s="121">
        <f t="shared" si="2122"/>
        <v>0</v>
      </c>
      <c r="U2283" s="116"/>
      <c r="V2283" s="167"/>
      <c r="W2283" s="172">
        <f t="shared" si="2123"/>
        <v>0</v>
      </c>
      <c r="X2283" s="121">
        <f t="shared" si="2124"/>
        <v>0</v>
      </c>
      <c r="Y2283" s="116"/>
      <c r="Z2283" s="167"/>
      <c r="AA2283" s="172">
        <f t="shared" si="2125"/>
        <v>0</v>
      </c>
      <c r="AB2283" s="121">
        <f t="shared" si="2126"/>
        <v>0</v>
      </c>
    </row>
    <row r="2284" spans="2:28" s="117" customFormat="1" hidden="1" outlineLevel="1" x14ac:dyDescent="0.3">
      <c r="B2284" s="126" t="s">
        <v>21</v>
      </c>
      <c r="C2284" s="143"/>
      <c r="D2284" s="137"/>
      <c r="E2284" s="124"/>
      <c r="F2284" s="124"/>
      <c r="G2284" s="124"/>
      <c r="H2284" s="156" t="str">
        <f t="shared" si="2115"/>
        <v/>
      </c>
      <c r="I2284" s="156" t="str">
        <f t="shared" si="2116"/>
        <v/>
      </c>
      <c r="J2284" s="156" t="str">
        <f t="shared" si="2117"/>
        <v/>
      </c>
      <c r="K2284" s="177" t="str">
        <f t="shared" si="2118"/>
        <v/>
      </c>
      <c r="L2284" s="164" t="str">
        <f t="shared" si="2119"/>
        <v>UN</v>
      </c>
      <c r="M2284" s="116"/>
      <c r="N2284" s="167"/>
      <c r="O2284" s="172">
        <f t="shared" si="2127"/>
        <v>0</v>
      </c>
      <c r="P2284" s="121">
        <f t="shared" si="2120"/>
        <v>0</v>
      </c>
      <c r="Q2284" s="116"/>
      <c r="R2284" s="167"/>
      <c r="S2284" s="172">
        <f t="shared" si="2121"/>
        <v>0</v>
      </c>
      <c r="T2284" s="121">
        <f t="shared" si="2122"/>
        <v>0</v>
      </c>
      <c r="U2284" s="116"/>
      <c r="V2284" s="167"/>
      <c r="W2284" s="172">
        <f t="shared" si="2123"/>
        <v>0</v>
      </c>
      <c r="X2284" s="121">
        <f t="shared" si="2124"/>
        <v>0</v>
      </c>
      <c r="Y2284" s="116"/>
      <c r="Z2284" s="167"/>
      <c r="AA2284" s="172">
        <f t="shared" si="2125"/>
        <v>0</v>
      </c>
      <c r="AB2284" s="121">
        <f t="shared" si="2126"/>
        <v>0</v>
      </c>
    </row>
    <row r="2285" spans="2:28" s="117" customFormat="1" hidden="1" outlineLevel="1" x14ac:dyDescent="0.3">
      <c r="B2285" s="126" t="s">
        <v>22</v>
      </c>
      <c r="C2285" s="143"/>
      <c r="D2285" s="137"/>
      <c r="E2285" s="124"/>
      <c r="F2285" s="124"/>
      <c r="G2285" s="124"/>
      <c r="H2285" s="156" t="str">
        <f t="shared" si="2115"/>
        <v/>
      </c>
      <c r="I2285" s="156" t="str">
        <f t="shared" si="2116"/>
        <v/>
      </c>
      <c r="J2285" s="156" t="str">
        <f t="shared" si="2117"/>
        <v/>
      </c>
      <c r="K2285" s="177" t="str">
        <f t="shared" si="2118"/>
        <v/>
      </c>
      <c r="L2285" s="164" t="str">
        <f t="shared" si="2119"/>
        <v>UN</v>
      </c>
      <c r="M2285" s="116"/>
      <c r="N2285" s="167"/>
      <c r="O2285" s="172">
        <f t="shared" si="2127"/>
        <v>0</v>
      </c>
      <c r="P2285" s="121">
        <f t="shared" si="2120"/>
        <v>0</v>
      </c>
      <c r="Q2285" s="116"/>
      <c r="R2285" s="167"/>
      <c r="S2285" s="172">
        <f t="shared" si="2121"/>
        <v>0</v>
      </c>
      <c r="T2285" s="121">
        <f t="shared" si="2122"/>
        <v>0</v>
      </c>
      <c r="U2285" s="116"/>
      <c r="V2285" s="167"/>
      <c r="W2285" s="172">
        <f t="shared" si="2123"/>
        <v>0</v>
      </c>
      <c r="X2285" s="121">
        <f t="shared" si="2124"/>
        <v>0</v>
      </c>
      <c r="Y2285" s="116"/>
      <c r="Z2285" s="167"/>
      <c r="AA2285" s="172">
        <f t="shared" si="2125"/>
        <v>0</v>
      </c>
      <c r="AB2285" s="121">
        <f t="shared" si="2126"/>
        <v>0</v>
      </c>
    </row>
    <row r="2286" spans="2:28" s="117" customFormat="1" hidden="1" outlineLevel="1" x14ac:dyDescent="0.3">
      <c r="B2286" s="126" t="s">
        <v>23</v>
      </c>
      <c r="C2286" s="143"/>
      <c r="D2286" s="137"/>
      <c r="E2286" s="124"/>
      <c r="F2286" s="124"/>
      <c r="G2286" s="124"/>
      <c r="H2286" s="156" t="str">
        <f t="shared" si="2115"/>
        <v/>
      </c>
      <c r="I2286" s="156" t="str">
        <f t="shared" si="2116"/>
        <v/>
      </c>
      <c r="J2286" s="156" t="str">
        <f t="shared" si="2117"/>
        <v/>
      </c>
      <c r="K2286" s="177" t="str">
        <f t="shared" si="2118"/>
        <v/>
      </c>
      <c r="L2286" s="164" t="str">
        <f t="shared" si="2119"/>
        <v>UN</v>
      </c>
      <c r="M2286" s="116"/>
      <c r="N2286" s="167"/>
      <c r="O2286" s="172">
        <f t="shared" si="2127"/>
        <v>0</v>
      </c>
      <c r="P2286" s="121">
        <f t="shared" si="2120"/>
        <v>0</v>
      </c>
      <c r="Q2286" s="116"/>
      <c r="R2286" s="167"/>
      <c r="S2286" s="172">
        <f t="shared" si="2121"/>
        <v>0</v>
      </c>
      <c r="T2286" s="121">
        <f t="shared" si="2122"/>
        <v>0</v>
      </c>
      <c r="U2286" s="116"/>
      <c r="V2286" s="167"/>
      <c r="W2286" s="172">
        <f t="shared" si="2123"/>
        <v>0</v>
      </c>
      <c r="X2286" s="121">
        <f t="shared" si="2124"/>
        <v>0</v>
      </c>
      <c r="Y2286" s="116"/>
      <c r="Z2286" s="167"/>
      <c r="AA2286" s="172">
        <f t="shared" si="2125"/>
        <v>0</v>
      </c>
      <c r="AB2286" s="121">
        <f t="shared" si="2126"/>
        <v>0</v>
      </c>
    </row>
    <row r="2287" spans="2:28" s="117" customFormat="1" hidden="1" outlineLevel="1" x14ac:dyDescent="0.3">
      <c r="B2287" s="126" t="s">
        <v>24</v>
      </c>
      <c r="C2287" s="143"/>
      <c r="D2287" s="137"/>
      <c r="E2287" s="124"/>
      <c r="F2287" s="124"/>
      <c r="G2287" s="124"/>
      <c r="H2287" s="156" t="str">
        <f t="shared" si="2115"/>
        <v/>
      </c>
      <c r="I2287" s="156" t="str">
        <f t="shared" si="2116"/>
        <v/>
      </c>
      <c r="J2287" s="156" t="str">
        <f t="shared" si="2117"/>
        <v/>
      </c>
      <c r="K2287" s="177" t="str">
        <f t="shared" si="2118"/>
        <v/>
      </c>
      <c r="L2287" s="164" t="str">
        <f t="shared" si="2119"/>
        <v>UN</v>
      </c>
      <c r="M2287" s="116"/>
      <c r="N2287" s="167"/>
      <c r="O2287" s="172">
        <f t="shared" si="2127"/>
        <v>0</v>
      </c>
      <c r="P2287" s="121">
        <f t="shared" si="2120"/>
        <v>0</v>
      </c>
      <c r="Q2287" s="116"/>
      <c r="R2287" s="167"/>
      <c r="S2287" s="172">
        <f t="shared" si="2121"/>
        <v>0</v>
      </c>
      <c r="T2287" s="121">
        <f t="shared" si="2122"/>
        <v>0</v>
      </c>
      <c r="U2287" s="116"/>
      <c r="V2287" s="167"/>
      <c r="W2287" s="172">
        <f t="shared" si="2123"/>
        <v>0</v>
      </c>
      <c r="X2287" s="121">
        <f t="shared" si="2124"/>
        <v>0</v>
      </c>
      <c r="Y2287" s="116"/>
      <c r="Z2287" s="167"/>
      <c r="AA2287" s="172">
        <f t="shared" si="2125"/>
        <v>0</v>
      </c>
      <c r="AB2287" s="121">
        <f t="shared" si="2126"/>
        <v>0</v>
      </c>
    </row>
    <row r="2288" spans="2:28" s="117" customFormat="1" hidden="1" outlineLevel="1" x14ac:dyDescent="0.3">
      <c r="B2288" s="126" t="s">
        <v>25</v>
      </c>
      <c r="C2288" s="143"/>
      <c r="D2288" s="137"/>
      <c r="E2288" s="124"/>
      <c r="F2288" s="124"/>
      <c r="G2288" s="124"/>
      <c r="H2288" s="156" t="str">
        <f t="shared" si="2115"/>
        <v/>
      </c>
      <c r="I2288" s="156" t="str">
        <f t="shared" si="2116"/>
        <v/>
      </c>
      <c r="J2288" s="156" t="str">
        <f t="shared" si="2117"/>
        <v/>
      </c>
      <c r="K2288" s="177" t="str">
        <f t="shared" si="2118"/>
        <v/>
      </c>
      <c r="L2288" s="164" t="str">
        <f t="shared" si="2119"/>
        <v>UN</v>
      </c>
      <c r="M2288" s="116"/>
      <c r="N2288" s="167"/>
      <c r="O2288" s="172">
        <f t="shared" si="2127"/>
        <v>0</v>
      </c>
      <c r="P2288" s="121">
        <f t="shared" si="2120"/>
        <v>0</v>
      </c>
      <c r="Q2288" s="116"/>
      <c r="R2288" s="167"/>
      <c r="S2288" s="172">
        <f t="shared" si="2121"/>
        <v>0</v>
      </c>
      <c r="T2288" s="121">
        <f t="shared" si="2122"/>
        <v>0</v>
      </c>
      <c r="U2288" s="116"/>
      <c r="V2288" s="167"/>
      <c r="W2288" s="172">
        <f t="shared" si="2123"/>
        <v>0</v>
      </c>
      <c r="X2288" s="121">
        <f t="shared" si="2124"/>
        <v>0</v>
      </c>
      <c r="Y2288" s="116"/>
      <c r="Z2288" s="167"/>
      <c r="AA2288" s="172">
        <f t="shared" si="2125"/>
        <v>0</v>
      </c>
      <c r="AB2288" s="121">
        <f t="shared" si="2126"/>
        <v>0</v>
      </c>
    </row>
    <row r="2289" spans="2:28" s="117" customFormat="1" hidden="1" outlineLevel="1" x14ac:dyDescent="0.3">
      <c r="B2289" s="126" t="s">
        <v>26</v>
      </c>
      <c r="C2289" s="143"/>
      <c r="D2289" s="137"/>
      <c r="E2289" s="124"/>
      <c r="F2289" s="124"/>
      <c r="G2289" s="124"/>
      <c r="H2289" s="156" t="str">
        <f t="shared" si="2115"/>
        <v/>
      </c>
      <c r="I2289" s="156" t="str">
        <f t="shared" si="2116"/>
        <v/>
      </c>
      <c r="J2289" s="156" t="str">
        <f t="shared" si="2117"/>
        <v/>
      </c>
      <c r="K2289" s="177" t="str">
        <f t="shared" si="2118"/>
        <v/>
      </c>
      <c r="L2289" s="164" t="str">
        <f t="shared" si="2119"/>
        <v>UN</v>
      </c>
      <c r="M2289" s="116"/>
      <c r="N2289" s="167"/>
      <c r="O2289" s="172">
        <f t="shared" si="2127"/>
        <v>0</v>
      </c>
      <c r="P2289" s="121">
        <f t="shared" si="2120"/>
        <v>0</v>
      </c>
      <c r="Q2289" s="116"/>
      <c r="R2289" s="167"/>
      <c r="S2289" s="172">
        <f t="shared" si="2121"/>
        <v>0</v>
      </c>
      <c r="T2289" s="121">
        <f t="shared" si="2122"/>
        <v>0</v>
      </c>
      <c r="U2289" s="116"/>
      <c r="V2289" s="167"/>
      <c r="W2289" s="172">
        <f t="shared" si="2123"/>
        <v>0</v>
      </c>
      <c r="X2289" s="121">
        <f t="shared" si="2124"/>
        <v>0</v>
      </c>
      <c r="Y2289" s="116"/>
      <c r="Z2289" s="167"/>
      <c r="AA2289" s="172">
        <f t="shared" si="2125"/>
        <v>0</v>
      </c>
      <c r="AB2289" s="121">
        <f t="shared" si="2126"/>
        <v>0</v>
      </c>
    </row>
    <row r="2290" spans="2:28" s="117" customFormat="1" hidden="1" outlineLevel="1" x14ac:dyDescent="0.3">
      <c r="B2290" s="126" t="s">
        <v>27</v>
      </c>
      <c r="C2290" s="143"/>
      <c r="D2290" s="137"/>
      <c r="E2290" s="124"/>
      <c r="F2290" s="124"/>
      <c r="G2290" s="124"/>
      <c r="H2290" s="156" t="str">
        <f t="shared" si="2115"/>
        <v/>
      </c>
      <c r="I2290" s="156" t="str">
        <f t="shared" si="2116"/>
        <v/>
      </c>
      <c r="J2290" s="156" t="str">
        <f t="shared" si="2117"/>
        <v/>
      </c>
      <c r="K2290" s="177" t="str">
        <f t="shared" si="2118"/>
        <v/>
      </c>
      <c r="L2290" s="164" t="str">
        <f t="shared" si="2119"/>
        <v>UN</v>
      </c>
      <c r="M2290" s="116"/>
      <c r="N2290" s="167"/>
      <c r="O2290" s="172">
        <f t="shared" si="2127"/>
        <v>0</v>
      </c>
      <c r="P2290" s="121">
        <f t="shared" si="2120"/>
        <v>0</v>
      </c>
      <c r="Q2290" s="116"/>
      <c r="R2290" s="167"/>
      <c r="S2290" s="172">
        <f t="shared" si="2121"/>
        <v>0</v>
      </c>
      <c r="T2290" s="121">
        <f t="shared" si="2122"/>
        <v>0</v>
      </c>
      <c r="U2290" s="116"/>
      <c r="V2290" s="167"/>
      <c r="W2290" s="172">
        <f t="shared" si="2123"/>
        <v>0</v>
      </c>
      <c r="X2290" s="121">
        <f t="shared" si="2124"/>
        <v>0</v>
      </c>
      <c r="Y2290" s="116"/>
      <c r="Z2290" s="167"/>
      <c r="AA2290" s="172">
        <f t="shared" si="2125"/>
        <v>0</v>
      </c>
      <c r="AB2290" s="121">
        <f t="shared" si="2126"/>
        <v>0</v>
      </c>
    </row>
    <row r="2291" spans="2:28" s="117" customFormat="1" ht="15" hidden="1" outlineLevel="1" thickBot="1" x14ac:dyDescent="0.35">
      <c r="B2291" s="127"/>
      <c r="C2291" s="128"/>
      <c r="D2291" s="140"/>
      <c r="E2291" s="129"/>
      <c r="F2291" s="129"/>
      <c r="G2291" s="129"/>
      <c r="H2291" s="129"/>
      <c r="I2291" s="129"/>
      <c r="J2291" s="129"/>
      <c r="K2291" s="178"/>
      <c r="L2291" s="165"/>
      <c r="M2291" s="116"/>
      <c r="N2291" s="168"/>
      <c r="O2291" s="173"/>
      <c r="P2291" s="130"/>
      <c r="Q2291" s="116"/>
      <c r="R2291" s="168"/>
      <c r="S2291" s="173"/>
      <c r="T2291" s="130"/>
      <c r="U2291" s="116"/>
      <c r="V2291" s="168"/>
      <c r="W2291" s="173"/>
      <c r="X2291" s="130"/>
      <c r="Y2291" s="116"/>
      <c r="Z2291" s="168"/>
      <c r="AA2291" s="173"/>
      <c r="AB2291" s="130"/>
    </row>
    <row r="2292" spans="2:28" s="120" customFormat="1" ht="9" hidden="1" customHeight="1" outlineLevel="1" thickBot="1" x14ac:dyDescent="0.35">
      <c r="K2292" s="174"/>
      <c r="L2292" s="123"/>
      <c r="M2292" s="116"/>
      <c r="N2292" s="123"/>
      <c r="O2292" s="169"/>
      <c r="Q2292" s="116"/>
      <c r="R2292" s="123"/>
      <c r="S2292" s="169"/>
      <c r="U2292" s="116"/>
      <c r="V2292" s="123"/>
      <c r="W2292" s="169"/>
      <c r="Y2292" s="116"/>
      <c r="Z2292" s="123"/>
      <c r="AA2292" s="169"/>
    </row>
    <row r="2293" spans="2:28" s="122" customFormat="1" ht="15" hidden="1" outlineLevel="1" thickBot="1" x14ac:dyDescent="0.35">
      <c r="B2293" s="132" t="s">
        <v>8</v>
      </c>
      <c r="C2293" s="132" t="s">
        <v>9</v>
      </c>
      <c r="D2293" s="134" t="s">
        <v>12</v>
      </c>
      <c r="E2293" s="133" t="s">
        <v>14</v>
      </c>
      <c r="F2293" s="133" t="s">
        <v>15</v>
      </c>
      <c r="G2293" s="133" t="s">
        <v>16</v>
      </c>
      <c r="H2293" s="133" t="s">
        <v>2214</v>
      </c>
      <c r="I2293" s="133" t="s">
        <v>54</v>
      </c>
      <c r="J2293" s="133" t="s">
        <v>55</v>
      </c>
      <c r="K2293" s="175" t="s">
        <v>17</v>
      </c>
      <c r="L2293" s="162" t="s">
        <v>56</v>
      </c>
      <c r="M2293" s="116"/>
      <c r="N2293" s="161" t="s">
        <v>2213</v>
      </c>
      <c r="O2293" s="170" t="s">
        <v>1</v>
      </c>
      <c r="P2293" s="135" t="s">
        <v>0</v>
      </c>
      <c r="Q2293" s="116"/>
      <c r="R2293" s="161" t="s">
        <v>2213</v>
      </c>
      <c r="S2293" s="170" t="s">
        <v>1</v>
      </c>
      <c r="T2293" s="135" t="s">
        <v>0</v>
      </c>
      <c r="U2293" s="116"/>
      <c r="V2293" s="161" t="s">
        <v>2213</v>
      </c>
      <c r="W2293" s="170" t="s">
        <v>1</v>
      </c>
      <c r="X2293" s="135" t="s">
        <v>0</v>
      </c>
      <c r="Y2293" s="116"/>
      <c r="Z2293" s="161" t="s">
        <v>2213</v>
      </c>
      <c r="AA2293" s="170" t="s">
        <v>1</v>
      </c>
      <c r="AB2293" s="135" t="s">
        <v>0</v>
      </c>
    </row>
    <row r="2294" spans="2:28" s="120" customFormat="1" ht="9" customHeight="1" collapsed="1" thickBot="1" x14ac:dyDescent="0.35">
      <c r="K2294" s="174"/>
      <c r="L2294" s="123"/>
      <c r="M2294" s="116"/>
      <c r="N2294" s="123"/>
      <c r="O2294" s="169"/>
      <c r="Q2294" s="116"/>
      <c r="R2294" s="123"/>
      <c r="S2294" s="169"/>
      <c r="U2294" s="116"/>
      <c r="V2294" s="123"/>
      <c r="W2294" s="169"/>
      <c r="Y2294" s="116"/>
      <c r="Z2294" s="123"/>
      <c r="AA2294" s="169"/>
    </row>
    <row r="2295" spans="2:28" s="117" customFormat="1" ht="18" x14ac:dyDescent="0.3">
      <c r="B2295" s="141" t="s">
        <v>2489</v>
      </c>
      <c r="C2295" s="348" t="str">
        <f>IFERROR(INDEX(DATA!$E$6:$E$457,MATCH(B2295,DATA!$D$6:$D$457,0)),"")</f>
        <v>SUMINISTRO E INSTALACION DE EQUIPO DEL TIPO MINISPLIT PISOTECHO DE 3 TR R410A</v>
      </c>
      <c r="D2295" s="349"/>
      <c r="E2295" s="349"/>
      <c r="F2295" s="349"/>
      <c r="G2295" s="350"/>
      <c r="H2295" s="160"/>
      <c r="I2295" s="136"/>
      <c r="J2295" s="136"/>
      <c r="K2295" s="176"/>
      <c r="L2295" s="142" t="str">
        <f>IFERROR(INDEX(DATA!$F$6:$F$457,MATCH(B2295,DATA!$D$6:$D$457,0)),"")</f>
        <v>UN</v>
      </c>
      <c r="M2295" s="116"/>
      <c r="N2295" s="138"/>
      <c r="O2295" s="171">
        <f>ROUND(SUM(O2296:O2306),0)</f>
        <v>2</v>
      </c>
      <c r="P2295" s="125"/>
      <c r="Q2295" s="116"/>
      <c r="R2295" s="166"/>
      <c r="S2295" s="171">
        <f>ROUND(SUM(S2296:S2306),0)</f>
        <v>2</v>
      </c>
      <c r="T2295" s="125"/>
      <c r="U2295" s="116"/>
      <c r="V2295" s="166"/>
      <c r="W2295" s="171">
        <f>ROUND(SUM(W2296:W2306),0)</f>
        <v>2</v>
      </c>
      <c r="X2295" s="125"/>
      <c r="Y2295" s="116"/>
      <c r="Z2295" s="166"/>
      <c r="AA2295" s="171">
        <f>ROUND(SUM(AA2296:AA2306),0)</f>
        <v>2</v>
      </c>
      <c r="AB2295" s="125"/>
    </row>
    <row r="2296" spans="2:28" s="117" customFormat="1" hidden="1" outlineLevel="1" x14ac:dyDescent="0.3">
      <c r="B2296" s="126" t="s">
        <v>18</v>
      </c>
      <c r="C2296" s="143"/>
      <c r="D2296" s="137">
        <v>1</v>
      </c>
      <c r="E2296" s="139"/>
      <c r="F2296" s="139"/>
      <c r="G2296" s="139"/>
      <c r="H2296" s="156" t="str">
        <f>IF(L2296="ML",N2296,"")</f>
        <v/>
      </c>
      <c r="I2296" s="156" t="str">
        <f>IF(L2296="M2",N2296,"")</f>
        <v/>
      </c>
      <c r="J2296" s="156" t="str">
        <f>IF(L2296="M3",N2296,"")</f>
        <v/>
      </c>
      <c r="K2296" s="177" t="str">
        <f>IF(L2296="KG",N2296,"")</f>
        <v/>
      </c>
      <c r="L2296" s="164" t="str">
        <f>L2295</f>
        <v>UN</v>
      </c>
      <c r="M2296" s="116"/>
      <c r="N2296" s="167">
        <v>2</v>
      </c>
      <c r="O2296" s="172">
        <f t="shared" ref="O2296" si="2128">IFERROR(D2296*N2296,"")</f>
        <v>2</v>
      </c>
      <c r="P2296" s="121">
        <f>IFERROR(O2296/$O$2295,"")</f>
        <v>1</v>
      </c>
      <c r="Q2296" s="116"/>
      <c r="R2296" s="167">
        <v>2</v>
      </c>
      <c r="S2296" s="172">
        <f>IFERROR(D2296*R2296,"")</f>
        <v>2</v>
      </c>
      <c r="T2296" s="121">
        <f>IFERROR(S2296/$S$2295,"")</f>
        <v>1</v>
      </c>
      <c r="U2296" s="116"/>
      <c r="V2296" s="167">
        <v>2</v>
      </c>
      <c r="W2296" s="172">
        <f>IFERROR(D2296*V2296,"")</f>
        <v>2</v>
      </c>
      <c r="X2296" s="121">
        <f>IFERROR(W2296/$W$2295,"")</f>
        <v>1</v>
      </c>
      <c r="Y2296" s="116"/>
      <c r="Z2296" s="167">
        <v>2</v>
      </c>
      <c r="AA2296" s="172">
        <f>IFERROR(D2296*Z2296,"")</f>
        <v>2</v>
      </c>
      <c r="AB2296" s="121">
        <f>IFERROR(AA2296/$AA$2295,"")</f>
        <v>1</v>
      </c>
    </row>
    <row r="2297" spans="2:28" s="117" customFormat="1" hidden="1" outlineLevel="1" x14ac:dyDescent="0.3">
      <c r="B2297" s="126" t="s">
        <v>19</v>
      </c>
      <c r="C2297" s="143"/>
      <c r="D2297" s="137"/>
      <c r="E2297" s="124"/>
      <c r="F2297" s="124"/>
      <c r="G2297" s="124"/>
      <c r="H2297" s="156" t="str">
        <f t="shared" ref="H2297:H2305" si="2129">IF(L2297="ML",N2297,"")</f>
        <v/>
      </c>
      <c r="I2297" s="156" t="str">
        <f t="shared" ref="I2297:I2305" si="2130">IF(L2297="M2",N2297,"")</f>
        <v/>
      </c>
      <c r="J2297" s="156" t="str">
        <f t="shared" ref="J2297:J2305" si="2131">IF(L2297="M3",N2297,"")</f>
        <v/>
      </c>
      <c r="K2297" s="177" t="str">
        <f t="shared" ref="K2297:K2305" si="2132">IF(L2297="KG",N2297,"")</f>
        <v/>
      </c>
      <c r="L2297" s="164" t="str">
        <f t="shared" ref="L2297:L2305" si="2133">L2296</f>
        <v>UN</v>
      </c>
      <c r="M2297" s="116"/>
      <c r="N2297" s="167"/>
      <c r="O2297" s="172">
        <f>IFERROR(D2297*N2297,"")</f>
        <v>0</v>
      </c>
      <c r="P2297" s="121">
        <f t="shared" ref="P2297:P2305" si="2134">IFERROR(O2297/$O$2295,"")</f>
        <v>0</v>
      </c>
      <c r="Q2297" s="116"/>
      <c r="R2297" s="167"/>
      <c r="S2297" s="172">
        <f t="shared" ref="S2297:S2305" si="2135">IFERROR(D2297*R2297,"")</f>
        <v>0</v>
      </c>
      <c r="T2297" s="121">
        <f t="shared" ref="T2297:T2305" si="2136">IFERROR(S2297/$S$2295,"")</f>
        <v>0</v>
      </c>
      <c r="U2297" s="116"/>
      <c r="V2297" s="167"/>
      <c r="W2297" s="172">
        <f t="shared" ref="W2297:W2305" si="2137">IFERROR(D2297*V2297,"")</f>
        <v>0</v>
      </c>
      <c r="X2297" s="121">
        <f t="shared" ref="X2297:X2305" si="2138">IFERROR(W2297/$W$2295,"")</f>
        <v>0</v>
      </c>
      <c r="Y2297" s="116"/>
      <c r="Z2297" s="167"/>
      <c r="AA2297" s="172">
        <f t="shared" ref="AA2297:AA2305" si="2139">IFERROR(D2297*Z2297,"")</f>
        <v>0</v>
      </c>
      <c r="AB2297" s="121">
        <f t="shared" ref="AB2297:AB2305" si="2140">IFERROR(AA2297/$AA$2295,"")</f>
        <v>0</v>
      </c>
    </row>
    <row r="2298" spans="2:28" s="117" customFormat="1" hidden="1" outlineLevel="1" x14ac:dyDescent="0.3">
      <c r="B2298" s="126" t="s">
        <v>20</v>
      </c>
      <c r="C2298" s="143"/>
      <c r="D2298" s="137"/>
      <c r="E2298" s="124"/>
      <c r="F2298" s="124"/>
      <c r="G2298" s="124"/>
      <c r="H2298" s="156" t="str">
        <f t="shared" si="2129"/>
        <v/>
      </c>
      <c r="I2298" s="156" t="str">
        <f t="shared" si="2130"/>
        <v/>
      </c>
      <c r="J2298" s="156" t="str">
        <f t="shared" si="2131"/>
        <v/>
      </c>
      <c r="K2298" s="177" t="str">
        <f t="shared" si="2132"/>
        <v/>
      </c>
      <c r="L2298" s="164" t="str">
        <f t="shared" si="2133"/>
        <v>UN</v>
      </c>
      <c r="M2298" s="116"/>
      <c r="N2298" s="167"/>
      <c r="O2298" s="172">
        <f t="shared" ref="O2298:O2305" si="2141">IFERROR(D2298*N2298,"")</f>
        <v>0</v>
      </c>
      <c r="P2298" s="121">
        <f t="shared" si="2134"/>
        <v>0</v>
      </c>
      <c r="Q2298" s="116"/>
      <c r="R2298" s="167"/>
      <c r="S2298" s="172">
        <f t="shared" si="2135"/>
        <v>0</v>
      </c>
      <c r="T2298" s="121">
        <f t="shared" si="2136"/>
        <v>0</v>
      </c>
      <c r="U2298" s="116"/>
      <c r="V2298" s="167"/>
      <c r="W2298" s="172">
        <f t="shared" si="2137"/>
        <v>0</v>
      </c>
      <c r="X2298" s="121">
        <f t="shared" si="2138"/>
        <v>0</v>
      </c>
      <c r="Y2298" s="116"/>
      <c r="Z2298" s="167"/>
      <c r="AA2298" s="172">
        <f t="shared" si="2139"/>
        <v>0</v>
      </c>
      <c r="AB2298" s="121">
        <f t="shared" si="2140"/>
        <v>0</v>
      </c>
    </row>
    <row r="2299" spans="2:28" s="117" customFormat="1" hidden="1" outlineLevel="1" x14ac:dyDescent="0.3">
      <c r="B2299" s="126" t="s">
        <v>21</v>
      </c>
      <c r="C2299" s="143"/>
      <c r="D2299" s="137"/>
      <c r="E2299" s="124"/>
      <c r="F2299" s="124"/>
      <c r="G2299" s="124"/>
      <c r="H2299" s="156" t="str">
        <f t="shared" si="2129"/>
        <v/>
      </c>
      <c r="I2299" s="156" t="str">
        <f t="shared" si="2130"/>
        <v/>
      </c>
      <c r="J2299" s="156" t="str">
        <f t="shared" si="2131"/>
        <v/>
      </c>
      <c r="K2299" s="177" t="str">
        <f t="shared" si="2132"/>
        <v/>
      </c>
      <c r="L2299" s="164" t="str">
        <f t="shared" si="2133"/>
        <v>UN</v>
      </c>
      <c r="M2299" s="116"/>
      <c r="N2299" s="167"/>
      <c r="O2299" s="172">
        <f t="shared" si="2141"/>
        <v>0</v>
      </c>
      <c r="P2299" s="121">
        <f t="shared" si="2134"/>
        <v>0</v>
      </c>
      <c r="Q2299" s="116"/>
      <c r="R2299" s="167"/>
      <c r="S2299" s="172">
        <f t="shared" si="2135"/>
        <v>0</v>
      </c>
      <c r="T2299" s="121">
        <f t="shared" si="2136"/>
        <v>0</v>
      </c>
      <c r="U2299" s="116"/>
      <c r="V2299" s="167"/>
      <c r="W2299" s="172">
        <f t="shared" si="2137"/>
        <v>0</v>
      </c>
      <c r="X2299" s="121">
        <f t="shared" si="2138"/>
        <v>0</v>
      </c>
      <c r="Y2299" s="116"/>
      <c r="Z2299" s="167"/>
      <c r="AA2299" s="172">
        <f t="shared" si="2139"/>
        <v>0</v>
      </c>
      <c r="AB2299" s="121">
        <f t="shared" si="2140"/>
        <v>0</v>
      </c>
    </row>
    <row r="2300" spans="2:28" s="117" customFormat="1" hidden="1" outlineLevel="1" x14ac:dyDescent="0.3">
      <c r="B2300" s="126" t="s">
        <v>22</v>
      </c>
      <c r="C2300" s="143"/>
      <c r="D2300" s="137"/>
      <c r="E2300" s="124"/>
      <c r="F2300" s="124"/>
      <c r="G2300" s="124"/>
      <c r="H2300" s="156" t="str">
        <f t="shared" si="2129"/>
        <v/>
      </c>
      <c r="I2300" s="156" t="str">
        <f t="shared" si="2130"/>
        <v/>
      </c>
      <c r="J2300" s="156" t="str">
        <f t="shared" si="2131"/>
        <v/>
      </c>
      <c r="K2300" s="177" t="str">
        <f t="shared" si="2132"/>
        <v/>
      </c>
      <c r="L2300" s="164" t="str">
        <f t="shared" si="2133"/>
        <v>UN</v>
      </c>
      <c r="M2300" s="116"/>
      <c r="N2300" s="167"/>
      <c r="O2300" s="172">
        <f t="shared" si="2141"/>
        <v>0</v>
      </c>
      <c r="P2300" s="121">
        <f t="shared" si="2134"/>
        <v>0</v>
      </c>
      <c r="Q2300" s="116"/>
      <c r="R2300" s="167"/>
      <c r="S2300" s="172">
        <f t="shared" si="2135"/>
        <v>0</v>
      </c>
      <c r="T2300" s="121">
        <f t="shared" si="2136"/>
        <v>0</v>
      </c>
      <c r="U2300" s="116"/>
      <c r="V2300" s="167"/>
      <c r="W2300" s="172">
        <f t="shared" si="2137"/>
        <v>0</v>
      </c>
      <c r="X2300" s="121">
        <f t="shared" si="2138"/>
        <v>0</v>
      </c>
      <c r="Y2300" s="116"/>
      <c r="Z2300" s="167"/>
      <c r="AA2300" s="172">
        <f t="shared" si="2139"/>
        <v>0</v>
      </c>
      <c r="AB2300" s="121">
        <f t="shared" si="2140"/>
        <v>0</v>
      </c>
    </row>
    <row r="2301" spans="2:28" s="117" customFormat="1" hidden="1" outlineLevel="1" x14ac:dyDescent="0.3">
      <c r="B2301" s="126" t="s">
        <v>23</v>
      </c>
      <c r="C2301" s="143"/>
      <c r="D2301" s="137"/>
      <c r="E2301" s="124"/>
      <c r="F2301" s="124"/>
      <c r="G2301" s="124"/>
      <c r="H2301" s="156" t="str">
        <f t="shared" si="2129"/>
        <v/>
      </c>
      <c r="I2301" s="156" t="str">
        <f t="shared" si="2130"/>
        <v/>
      </c>
      <c r="J2301" s="156" t="str">
        <f t="shared" si="2131"/>
        <v/>
      </c>
      <c r="K2301" s="177" t="str">
        <f t="shared" si="2132"/>
        <v/>
      </c>
      <c r="L2301" s="164" t="str">
        <f t="shared" si="2133"/>
        <v>UN</v>
      </c>
      <c r="M2301" s="116"/>
      <c r="N2301" s="167"/>
      <c r="O2301" s="172">
        <f t="shared" si="2141"/>
        <v>0</v>
      </c>
      <c r="P2301" s="121">
        <f t="shared" si="2134"/>
        <v>0</v>
      </c>
      <c r="Q2301" s="116"/>
      <c r="R2301" s="167"/>
      <c r="S2301" s="172">
        <f t="shared" si="2135"/>
        <v>0</v>
      </c>
      <c r="T2301" s="121">
        <f t="shared" si="2136"/>
        <v>0</v>
      </c>
      <c r="U2301" s="116"/>
      <c r="V2301" s="167"/>
      <c r="W2301" s="172">
        <f t="shared" si="2137"/>
        <v>0</v>
      </c>
      <c r="X2301" s="121">
        <f t="shared" si="2138"/>
        <v>0</v>
      </c>
      <c r="Y2301" s="116"/>
      <c r="Z2301" s="167"/>
      <c r="AA2301" s="172">
        <f t="shared" si="2139"/>
        <v>0</v>
      </c>
      <c r="AB2301" s="121">
        <f t="shared" si="2140"/>
        <v>0</v>
      </c>
    </row>
    <row r="2302" spans="2:28" s="117" customFormat="1" hidden="1" outlineLevel="1" x14ac:dyDescent="0.3">
      <c r="B2302" s="126" t="s">
        <v>24</v>
      </c>
      <c r="C2302" s="143"/>
      <c r="D2302" s="137"/>
      <c r="E2302" s="124"/>
      <c r="F2302" s="124"/>
      <c r="G2302" s="124"/>
      <c r="H2302" s="156" t="str">
        <f t="shared" si="2129"/>
        <v/>
      </c>
      <c r="I2302" s="156" t="str">
        <f t="shared" si="2130"/>
        <v/>
      </c>
      <c r="J2302" s="156" t="str">
        <f t="shared" si="2131"/>
        <v/>
      </c>
      <c r="K2302" s="177" t="str">
        <f t="shared" si="2132"/>
        <v/>
      </c>
      <c r="L2302" s="164" t="str">
        <f t="shared" si="2133"/>
        <v>UN</v>
      </c>
      <c r="M2302" s="116"/>
      <c r="N2302" s="167"/>
      <c r="O2302" s="172">
        <f t="shared" si="2141"/>
        <v>0</v>
      </c>
      <c r="P2302" s="121">
        <f t="shared" si="2134"/>
        <v>0</v>
      </c>
      <c r="Q2302" s="116"/>
      <c r="R2302" s="167"/>
      <c r="S2302" s="172">
        <f t="shared" si="2135"/>
        <v>0</v>
      </c>
      <c r="T2302" s="121">
        <f t="shared" si="2136"/>
        <v>0</v>
      </c>
      <c r="U2302" s="116"/>
      <c r="V2302" s="167"/>
      <c r="W2302" s="172">
        <f t="shared" si="2137"/>
        <v>0</v>
      </c>
      <c r="X2302" s="121">
        <f t="shared" si="2138"/>
        <v>0</v>
      </c>
      <c r="Y2302" s="116"/>
      <c r="Z2302" s="167"/>
      <c r="AA2302" s="172">
        <f t="shared" si="2139"/>
        <v>0</v>
      </c>
      <c r="AB2302" s="121">
        <f t="shared" si="2140"/>
        <v>0</v>
      </c>
    </row>
    <row r="2303" spans="2:28" s="117" customFormat="1" hidden="1" outlineLevel="1" x14ac:dyDescent="0.3">
      <c r="B2303" s="126" t="s">
        <v>25</v>
      </c>
      <c r="C2303" s="143"/>
      <c r="D2303" s="137"/>
      <c r="E2303" s="124"/>
      <c r="F2303" s="124"/>
      <c r="G2303" s="124"/>
      <c r="H2303" s="156" t="str">
        <f t="shared" si="2129"/>
        <v/>
      </c>
      <c r="I2303" s="156" t="str">
        <f t="shared" si="2130"/>
        <v/>
      </c>
      <c r="J2303" s="156" t="str">
        <f t="shared" si="2131"/>
        <v/>
      </c>
      <c r="K2303" s="177" t="str">
        <f t="shared" si="2132"/>
        <v/>
      </c>
      <c r="L2303" s="164" t="str">
        <f t="shared" si="2133"/>
        <v>UN</v>
      </c>
      <c r="M2303" s="116"/>
      <c r="N2303" s="167"/>
      <c r="O2303" s="172">
        <f t="shared" si="2141"/>
        <v>0</v>
      </c>
      <c r="P2303" s="121">
        <f t="shared" si="2134"/>
        <v>0</v>
      </c>
      <c r="Q2303" s="116"/>
      <c r="R2303" s="167"/>
      <c r="S2303" s="172">
        <f t="shared" si="2135"/>
        <v>0</v>
      </c>
      <c r="T2303" s="121">
        <f t="shared" si="2136"/>
        <v>0</v>
      </c>
      <c r="U2303" s="116"/>
      <c r="V2303" s="167"/>
      <c r="W2303" s="172">
        <f t="shared" si="2137"/>
        <v>0</v>
      </c>
      <c r="X2303" s="121">
        <f t="shared" si="2138"/>
        <v>0</v>
      </c>
      <c r="Y2303" s="116"/>
      <c r="Z2303" s="167"/>
      <c r="AA2303" s="172">
        <f t="shared" si="2139"/>
        <v>0</v>
      </c>
      <c r="AB2303" s="121">
        <f t="shared" si="2140"/>
        <v>0</v>
      </c>
    </row>
    <row r="2304" spans="2:28" s="117" customFormat="1" hidden="1" outlineLevel="1" x14ac:dyDescent="0.3">
      <c r="B2304" s="126" t="s">
        <v>26</v>
      </c>
      <c r="C2304" s="143"/>
      <c r="D2304" s="137"/>
      <c r="E2304" s="124"/>
      <c r="F2304" s="124"/>
      <c r="G2304" s="124"/>
      <c r="H2304" s="156" t="str">
        <f t="shared" si="2129"/>
        <v/>
      </c>
      <c r="I2304" s="156" t="str">
        <f t="shared" si="2130"/>
        <v/>
      </c>
      <c r="J2304" s="156" t="str">
        <f t="shared" si="2131"/>
        <v/>
      </c>
      <c r="K2304" s="177" t="str">
        <f t="shared" si="2132"/>
        <v/>
      </c>
      <c r="L2304" s="164" t="str">
        <f t="shared" si="2133"/>
        <v>UN</v>
      </c>
      <c r="M2304" s="116"/>
      <c r="N2304" s="167"/>
      <c r="O2304" s="172">
        <f t="shared" si="2141"/>
        <v>0</v>
      </c>
      <c r="P2304" s="121">
        <f t="shared" si="2134"/>
        <v>0</v>
      </c>
      <c r="Q2304" s="116"/>
      <c r="R2304" s="167"/>
      <c r="S2304" s="172">
        <f t="shared" si="2135"/>
        <v>0</v>
      </c>
      <c r="T2304" s="121">
        <f t="shared" si="2136"/>
        <v>0</v>
      </c>
      <c r="U2304" s="116"/>
      <c r="V2304" s="167"/>
      <c r="W2304" s="172">
        <f t="shared" si="2137"/>
        <v>0</v>
      </c>
      <c r="X2304" s="121">
        <f t="shared" si="2138"/>
        <v>0</v>
      </c>
      <c r="Y2304" s="116"/>
      <c r="Z2304" s="167"/>
      <c r="AA2304" s="172">
        <f t="shared" si="2139"/>
        <v>0</v>
      </c>
      <c r="AB2304" s="121">
        <f t="shared" si="2140"/>
        <v>0</v>
      </c>
    </row>
    <row r="2305" spans="2:28" s="117" customFormat="1" hidden="1" outlineLevel="1" x14ac:dyDescent="0.3">
      <c r="B2305" s="126" t="s">
        <v>27</v>
      </c>
      <c r="C2305" s="143"/>
      <c r="D2305" s="137"/>
      <c r="E2305" s="124"/>
      <c r="F2305" s="124"/>
      <c r="G2305" s="124"/>
      <c r="H2305" s="156" t="str">
        <f t="shared" si="2129"/>
        <v/>
      </c>
      <c r="I2305" s="156" t="str">
        <f t="shared" si="2130"/>
        <v/>
      </c>
      <c r="J2305" s="156" t="str">
        <f t="shared" si="2131"/>
        <v/>
      </c>
      <c r="K2305" s="177" t="str">
        <f t="shared" si="2132"/>
        <v/>
      </c>
      <c r="L2305" s="164" t="str">
        <f t="shared" si="2133"/>
        <v>UN</v>
      </c>
      <c r="M2305" s="116"/>
      <c r="N2305" s="167"/>
      <c r="O2305" s="172">
        <f t="shared" si="2141"/>
        <v>0</v>
      </c>
      <c r="P2305" s="121">
        <f t="shared" si="2134"/>
        <v>0</v>
      </c>
      <c r="Q2305" s="116"/>
      <c r="R2305" s="167"/>
      <c r="S2305" s="172">
        <f t="shared" si="2135"/>
        <v>0</v>
      </c>
      <c r="T2305" s="121">
        <f t="shared" si="2136"/>
        <v>0</v>
      </c>
      <c r="U2305" s="116"/>
      <c r="V2305" s="167"/>
      <c r="W2305" s="172">
        <f t="shared" si="2137"/>
        <v>0</v>
      </c>
      <c r="X2305" s="121">
        <f t="shared" si="2138"/>
        <v>0</v>
      </c>
      <c r="Y2305" s="116"/>
      <c r="Z2305" s="167"/>
      <c r="AA2305" s="172">
        <f t="shared" si="2139"/>
        <v>0</v>
      </c>
      <c r="AB2305" s="121">
        <f t="shared" si="2140"/>
        <v>0</v>
      </c>
    </row>
    <row r="2306" spans="2:28" s="117" customFormat="1" ht="15" hidden="1" outlineLevel="1" thickBot="1" x14ac:dyDescent="0.35">
      <c r="B2306" s="127"/>
      <c r="C2306" s="128"/>
      <c r="D2306" s="140"/>
      <c r="E2306" s="129"/>
      <c r="F2306" s="129"/>
      <c r="G2306" s="129"/>
      <c r="H2306" s="129"/>
      <c r="I2306" s="129"/>
      <c r="J2306" s="129"/>
      <c r="K2306" s="178"/>
      <c r="L2306" s="165"/>
      <c r="M2306" s="116"/>
      <c r="N2306" s="168"/>
      <c r="O2306" s="173"/>
      <c r="P2306" s="130"/>
      <c r="Q2306" s="116"/>
      <c r="R2306" s="168"/>
      <c r="S2306" s="173"/>
      <c r="T2306" s="130"/>
      <c r="U2306" s="116"/>
      <c r="V2306" s="168"/>
      <c r="W2306" s="173"/>
      <c r="X2306" s="130"/>
      <c r="Y2306" s="116"/>
      <c r="Z2306" s="168"/>
      <c r="AA2306" s="173"/>
      <c r="AB2306" s="130"/>
    </row>
    <row r="2307" spans="2:28" s="120" customFormat="1" ht="9" hidden="1" customHeight="1" outlineLevel="1" thickBot="1" x14ac:dyDescent="0.35">
      <c r="K2307" s="174"/>
      <c r="L2307" s="123"/>
      <c r="M2307" s="116"/>
      <c r="N2307" s="123"/>
      <c r="O2307" s="169"/>
      <c r="Q2307" s="116"/>
      <c r="R2307" s="123"/>
      <c r="S2307" s="169"/>
      <c r="U2307" s="116"/>
      <c r="V2307" s="123"/>
      <c r="W2307" s="169"/>
      <c r="Y2307" s="116"/>
      <c r="Z2307" s="123"/>
      <c r="AA2307" s="169"/>
    </row>
    <row r="2308" spans="2:28" s="122" customFormat="1" ht="15" hidden="1" outlineLevel="1" thickBot="1" x14ac:dyDescent="0.35">
      <c r="B2308" s="132" t="s">
        <v>8</v>
      </c>
      <c r="C2308" s="132" t="s">
        <v>9</v>
      </c>
      <c r="D2308" s="134" t="s">
        <v>12</v>
      </c>
      <c r="E2308" s="133" t="s">
        <v>14</v>
      </c>
      <c r="F2308" s="133" t="s">
        <v>15</v>
      </c>
      <c r="G2308" s="133" t="s">
        <v>16</v>
      </c>
      <c r="H2308" s="133" t="s">
        <v>2214</v>
      </c>
      <c r="I2308" s="133" t="s">
        <v>54</v>
      </c>
      <c r="J2308" s="133" t="s">
        <v>55</v>
      </c>
      <c r="K2308" s="175" t="s">
        <v>17</v>
      </c>
      <c r="L2308" s="162" t="s">
        <v>56</v>
      </c>
      <c r="M2308" s="116"/>
      <c r="N2308" s="161" t="s">
        <v>2213</v>
      </c>
      <c r="O2308" s="170" t="s">
        <v>1</v>
      </c>
      <c r="P2308" s="135" t="s">
        <v>0</v>
      </c>
      <c r="Q2308" s="116"/>
      <c r="R2308" s="161" t="s">
        <v>2213</v>
      </c>
      <c r="S2308" s="170" t="s">
        <v>1</v>
      </c>
      <c r="T2308" s="135" t="s">
        <v>0</v>
      </c>
      <c r="U2308" s="116"/>
      <c r="V2308" s="161" t="s">
        <v>2213</v>
      </c>
      <c r="W2308" s="170" t="s">
        <v>1</v>
      </c>
      <c r="X2308" s="135" t="s">
        <v>0</v>
      </c>
      <c r="Y2308" s="116"/>
      <c r="Z2308" s="161" t="s">
        <v>2213</v>
      </c>
      <c r="AA2308" s="170" t="s">
        <v>1</v>
      </c>
      <c r="AB2308" s="135" t="s">
        <v>0</v>
      </c>
    </row>
    <row r="2309" spans="2:28" s="120" customFormat="1" ht="9" customHeight="1" collapsed="1" thickBot="1" x14ac:dyDescent="0.35">
      <c r="K2309" s="174"/>
      <c r="L2309" s="123"/>
      <c r="M2309" s="116"/>
      <c r="N2309" s="123"/>
      <c r="O2309" s="169"/>
      <c r="Q2309" s="116"/>
      <c r="R2309" s="123"/>
      <c r="S2309" s="169"/>
      <c r="U2309" s="116"/>
      <c r="V2309" s="123"/>
      <c r="W2309" s="169"/>
      <c r="Y2309" s="116"/>
      <c r="Z2309" s="123"/>
      <c r="AA2309" s="169"/>
    </row>
    <row r="2310" spans="2:28" s="117" customFormat="1" ht="18" x14ac:dyDescent="0.3">
      <c r="B2310" s="141" t="s">
        <v>2490</v>
      </c>
      <c r="C2310" s="348" t="str">
        <f>IFERROR(INDEX(DATA!$E$6:$E$457,MATCH(B2310,DATA!$D$6:$D$457,0)),"")</f>
        <v>SUMINISTRO E INSTALACION DE EQUIPO DEL TIPO MINISPLIT DE PARED DE 3 TR-R410A-INVERTER</v>
      </c>
      <c r="D2310" s="349"/>
      <c r="E2310" s="349"/>
      <c r="F2310" s="349"/>
      <c r="G2310" s="350"/>
      <c r="H2310" s="160"/>
      <c r="I2310" s="136"/>
      <c r="J2310" s="136"/>
      <c r="K2310" s="176"/>
      <c r="L2310" s="142" t="str">
        <f>IFERROR(INDEX(DATA!$F$6:$F$457,MATCH(B2310,DATA!$D$6:$D$457,0)),"")</f>
        <v>UN</v>
      </c>
      <c r="M2310" s="116"/>
      <c r="N2310" s="138"/>
      <c r="O2310" s="171">
        <f>ROUND(SUM(O2311:O2321),0)</f>
        <v>11</v>
      </c>
      <c r="P2310" s="125"/>
      <c r="Q2310" s="116"/>
      <c r="R2310" s="166"/>
      <c r="S2310" s="171">
        <f>ROUND(SUM(S2311:S2321),0)</f>
        <v>11</v>
      </c>
      <c r="T2310" s="125"/>
      <c r="U2310" s="116"/>
      <c r="V2310" s="166"/>
      <c r="W2310" s="171">
        <f>ROUND(SUM(W2311:W2321),0)</f>
        <v>11</v>
      </c>
      <c r="X2310" s="125"/>
      <c r="Y2310" s="116"/>
      <c r="Z2310" s="166"/>
      <c r="AA2310" s="171">
        <f>ROUND(SUM(AA2311:AA2321),0)</f>
        <v>11</v>
      </c>
      <c r="AB2310" s="125"/>
    </row>
    <row r="2311" spans="2:28" s="117" customFormat="1" hidden="1" outlineLevel="1" x14ac:dyDescent="0.3">
      <c r="B2311" s="126" t="s">
        <v>18</v>
      </c>
      <c r="C2311" s="143"/>
      <c r="D2311" s="137">
        <v>1</v>
      </c>
      <c r="E2311" s="139"/>
      <c r="F2311" s="139"/>
      <c r="G2311" s="139"/>
      <c r="H2311" s="156" t="str">
        <f>IF(L2311="ML",N2311,"")</f>
        <v/>
      </c>
      <c r="I2311" s="156" t="str">
        <f>IF(L2311="M2",N2311,"")</f>
        <v/>
      </c>
      <c r="J2311" s="156" t="str">
        <f>IF(L2311="M3",N2311,"")</f>
        <v/>
      </c>
      <c r="K2311" s="177" t="str">
        <f>IF(L2311="KG",N2311,"")</f>
        <v/>
      </c>
      <c r="L2311" s="164" t="str">
        <f>L2310</f>
        <v>UN</v>
      </c>
      <c r="M2311" s="116"/>
      <c r="N2311" s="167">
        <v>11</v>
      </c>
      <c r="O2311" s="172">
        <f t="shared" ref="O2311" si="2142">IFERROR(D2311*N2311,"")</f>
        <v>11</v>
      </c>
      <c r="P2311" s="121">
        <f>IFERROR(O2311/$O$2310,"")</f>
        <v>1</v>
      </c>
      <c r="Q2311" s="116"/>
      <c r="R2311" s="167">
        <v>11</v>
      </c>
      <c r="S2311" s="172">
        <f>IFERROR(D2311*R2311,"")</f>
        <v>11</v>
      </c>
      <c r="T2311" s="121">
        <f>IFERROR(S2311/$S$2310,"")</f>
        <v>1</v>
      </c>
      <c r="U2311" s="116"/>
      <c r="V2311" s="167">
        <v>11</v>
      </c>
      <c r="W2311" s="172">
        <f>IFERROR(D2311*V2311,"")</f>
        <v>11</v>
      </c>
      <c r="X2311" s="121">
        <f>IFERROR(W2311/$W$2310,"")</f>
        <v>1</v>
      </c>
      <c r="Y2311" s="116"/>
      <c r="Z2311" s="167">
        <v>11</v>
      </c>
      <c r="AA2311" s="172">
        <f>IFERROR(D2311*Z2311,"")</f>
        <v>11</v>
      </c>
      <c r="AB2311" s="121">
        <f>IFERROR(AA2311/$AA$2310,"")</f>
        <v>1</v>
      </c>
    </row>
    <row r="2312" spans="2:28" s="117" customFormat="1" hidden="1" outlineLevel="1" x14ac:dyDescent="0.3">
      <c r="B2312" s="126" t="s">
        <v>19</v>
      </c>
      <c r="C2312" s="143"/>
      <c r="D2312" s="137"/>
      <c r="E2312" s="124"/>
      <c r="F2312" s="124"/>
      <c r="G2312" s="124"/>
      <c r="H2312" s="156" t="str">
        <f t="shared" ref="H2312:H2320" si="2143">IF(L2312="ML",N2312,"")</f>
        <v/>
      </c>
      <c r="I2312" s="156" t="str">
        <f t="shared" ref="I2312:I2320" si="2144">IF(L2312="M2",N2312,"")</f>
        <v/>
      </c>
      <c r="J2312" s="156" t="str">
        <f t="shared" ref="J2312:J2320" si="2145">IF(L2312="M3",N2312,"")</f>
        <v/>
      </c>
      <c r="K2312" s="177" t="str">
        <f t="shared" ref="K2312:K2320" si="2146">IF(L2312="KG",N2312,"")</f>
        <v/>
      </c>
      <c r="L2312" s="164" t="str">
        <f t="shared" ref="L2312:L2320" si="2147">L2311</f>
        <v>UN</v>
      </c>
      <c r="M2312" s="116"/>
      <c r="N2312" s="167"/>
      <c r="O2312" s="172">
        <f>IFERROR(D2312*N2312,"")</f>
        <v>0</v>
      </c>
      <c r="P2312" s="121">
        <f t="shared" ref="P2312:P2320" si="2148">IFERROR(O2312/$O$2310,"")</f>
        <v>0</v>
      </c>
      <c r="Q2312" s="116"/>
      <c r="R2312" s="167"/>
      <c r="S2312" s="172">
        <f t="shared" ref="S2312:S2320" si="2149">IFERROR(D2312*R2312,"")</f>
        <v>0</v>
      </c>
      <c r="T2312" s="121">
        <f t="shared" ref="T2312:T2320" si="2150">IFERROR(S2312/$S$2310,"")</f>
        <v>0</v>
      </c>
      <c r="U2312" s="116"/>
      <c r="V2312" s="167"/>
      <c r="W2312" s="172">
        <f t="shared" ref="W2312:W2320" si="2151">IFERROR(D2312*V2312,"")</f>
        <v>0</v>
      </c>
      <c r="X2312" s="121">
        <f t="shared" ref="X2312:X2320" si="2152">IFERROR(W2312/$W$2310,"")</f>
        <v>0</v>
      </c>
      <c r="Y2312" s="116"/>
      <c r="Z2312" s="167"/>
      <c r="AA2312" s="172">
        <f t="shared" ref="AA2312:AA2320" si="2153">IFERROR(D2312*Z2312,"")</f>
        <v>0</v>
      </c>
      <c r="AB2312" s="121">
        <f t="shared" ref="AB2312:AB2320" si="2154">IFERROR(AA2312/$AA$2310,"")</f>
        <v>0</v>
      </c>
    </row>
    <row r="2313" spans="2:28" s="117" customFormat="1" hidden="1" outlineLevel="1" x14ac:dyDescent="0.3">
      <c r="B2313" s="126" t="s">
        <v>20</v>
      </c>
      <c r="C2313" s="143"/>
      <c r="D2313" s="137"/>
      <c r="E2313" s="124"/>
      <c r="F2313" s="124"/>
      <c r="G2313" s="124"/>
      <c r="H2313" s="156" t="str">
        <f t="shared" si="2143"/>
        <v/>
      </c>
      <c r="I2313" s="156" t="str">
        <f t="shared" si="2144"/>
        <v/>
      </c>
      <c r="J2313" s="156" t="str">
        <f t="shared" si="2145"/>
        <v/>
      </c>
      <c r="K2313" s="177" t="str">
        <f t="shared" si="2146"/>
        <v/>
      </c>
      <c r="L2313" s="164" t="str">
        <f t="shared" si="2147"/>
        <v>UN</v>
      </c>
      <c r="M2313" s="116"/>
      <c r="N2313" s="167"/>
      <c r="O2313" s="172">
        <f t="shared" ref="O2313:O2320" si="2155">IFERROR(D2313*N2313,"")</f>
        <v>0</v>
      </c>
      <c r="P2313" s="121">
        <f t="shared" si="2148"/>
        <v>0</v>
      </c>
      <c r="Q2313" s="116"/>
      <c r="R2313" s="167"/>
      <c r="S2313" s="172">
        <f t="shared" si="2149"/>
        <v>0</v>
      </c>
      <c r="T2313" s="121">
        <f t="shared" si="2150"/>
        <v>0</v>
      </c>
      <c r="U2313" s="116"/>
      <c r="V2313" s="167"/>
      <c r="W2313" s="172">
        <f t="shared" si="2151"/>
        <v>0</v>
      </c>
      <c r="X2313" s="121">
        <f t="shared" si="2152"/>
        <v>0</v>
      </c>
      <c r="Y2313" s="116"/>
      <c r="Z2313" s="167"/>
      <c r="AA2313" s="172">
        <f t="shared" si="2153"/>
        <v>0</v>
      </c>
      <c r="AB2313" s="121">
        <f t="shared" si="2154"/>
        <v>0</v>
      </c>
    </row>
    <row r="2314" spans="2:28" s="117" customFormat="1" hidden="1" outlineLevel="1" x14ac:dyDescent="0.3">
      <c r="B2314" s="126" t="s">
        <v>21</v>
      </c>
      <c r="C2314" s="143"/>
      <c r="D2314" s="137"/>
      <c r="E2314" s="124"/>
      <c r="F2314" s="124"/>
      <c r="G2314" s="124"/>
      <c r="H2314" s="156" t="str">
        <f t="shared" si="2143"/>
        <v/>
      </c>
      <c r="I2314" s="156" t="str">
        <f t="shared" si="2144"/>
        <v/>
      </c>
      <c r="J2314" s="156" t="str">
        <f t="shared" si="2145"/>
        <v/>
      </c>
      <c r="K2314" s="177" t="str">
        <f t="shared" si="2146"/>
        <v/>
      </c>
      <c r="L2314" s="164" t="str">
        <f t="shared" si="2147"/>
        <v>UN</v>
      </c>
      <c r="M2314" s="116"/>
      <c r="N2314" s="167"/>
      <c r="O2314" s="172">
        <f t="shared" si="2155"/>
        <v>0</v>
      </c>
      <c r="P2314" s="121">
        <f t="shared" si="2148"/>
        <v>0</v>
      </c>
      <c r="Q2314" s="116"/>
      <c r="R2314" s="167"/>
      <c r="S2314" s="172">
        <f t="shared" si="2149"/>
        <v>0</v>
      </c>
      <c r="T2314" s="121">
        <f t="shared" si="2150"/>
        <v>0</v>
      </c>
      <c r="U2314" s="116"/>
      <c r="V2314" s="167"/>
      <c r="W2314" s="172">
        <f t="shared" si="2151"/>
        <v>0</v>
      </c>
      <c r="X2314" s="121">
        <f t="shared" si="2152"/>
        <v>0</v>
      </c>
      <c r="Y2314" s="116"/>
      <c r="Z2314" s="167"/>
      <c r="AA2314" s="172">
        <f t="shared" si="2153"/>
        <v>0</v>
      </c>
      <c r="AB2314" s="121">
        <f t="shared" si="2154"/>
        <v>0</v>
      </c>
    </row>
    <row r="2315" spans="2:28" s="117" customFormat="1" hidden="1" outlineLevel="1" x14ac:dyDescent="0.3">
      <c r="B2315" s="126" t="s">
        <v>22</v>
      </c>
      <c r="C2315" s="143"/>
      <c r="D2315" s="137"/>
      <c r="E2315" s="124"/>
      <c r="F2315" s="124"/>
      <c r="G2315" s="124"/>
      <c r="H2315" s="156" t="str">
        <f t="shared" si="2143"/>
        <v/>
      </c>
      <c r="I2315" s="156" t="str">
        <f t="shared" si="2144"/>
        <v/>
      </c>
      <c r="J2315" s="156" t="str">
        <f t="shared" si="2145"/>
        <v/>
      </c>
      <c r="K2315" s="177" t="str">
        <f t="shared" si="2146"/>
        <v/>
      </c>
      <c r="L2315" s="164" t="str">
        <f t="shared" si="2147"/>
        <v>UN</v>
      </c>
      <c r="M2315" s="116"/>
      <c r="N2315" s="167"/>
      <c r="O2315" s="172">
        <f t="shared" si="2155"/>
        <v>0</v>
      </c>
      <c r="P2315" s="121">
        <f t="shared" si="2148"/>
        <v>0</v>
      </c>
      <c r="Q2315" s="116"/>
      <c r="R2315" s="167"/>
      <c r="S2315" s="172">
        <f t="shared" si="2149"/>
        <v>0</v>
      </c>
      <c r="T2315" s="121">
        <f t="shared" si="2150"/>
        <v>0</v>
      </c>
      <c r="U2315" s="116"/>
      <c r="V2315" s="167"/>
      <c r="W2315" s="172">
        <f t="shared" si="2151"/>
        <v>0</v>
      </c>
      <c r="X2315" s="121">
        <f t="shared" si="2152"/>
        <v>0</v>
      </c>
      <c r="Y2315" s="116"/>
      <c r="Z2315" s="167"/>
      <c r="AA2315" s="172">
        <f t="shared" si="2153"/>
        <v>0</v>
      </c>
      <c r="AB2315" s="121">
        <f t="shared" si="2154"/>
        <v>0</v>
      </c>
    </row>
    <row r="2316" spans="2:28" s="117" customFormat="1" hidden="1" outlineLevel="1" x14ac:dyDescent="0.3">
      <c r="B2316" s="126" t="s">
        <v>23</v>
      </c>
      <c r="C2316" s="143"/>
      <c r="D2316" s="137"/>
      <c r="E2316" s="124"/>
      <c r="F2316" s="124"/>
      <c r="G2316" s="124"/>
      <c r="H2316" s="156" t="str">
        <f t="shared" si="2143"/>
        <v/>
      </c>
      <c r="I2316" s="156" t="str">
        <f t="shared" si="2144"/>
        <v/>
      </c>
      <c r="J2316" s="156" t="str">
        <f t="shared" si="2145"/>
        <v/>
      </c>
      <c r="K2316" s="177" t="str">
        <f t="shared" si="2146"/>
        <v/>
      </c>
      <c r="L2316" s="164" t="str">
        <f t="shared" si="2147"/>
        <v>UN</v>
      </c>
      <c r="M2316" s="116"/>
      <c r="N2316" s="167"/>
      <c r="O2316" s="172">
        <f t="shared" si="2155"/>
        <v>0</v>
      </c>
      <c r="P2316" s="121">
        <f t="shared" si="2148"/>
        <v>0</v>
      </c>
      <c r="Q2316" s="116"/>
      <c r="R2316" s="167"/>
      <c r="S2316" s="172">
        <f t="shared" si="2149"/>
        <v>0</v>
      </c>
      <c r="T2316" s="121">
        <f t="shared" si="2150"/>
        <v>0</v>
      </c>
      <c r="U2316" s="116"/>
      <c r="V2316" s="167"/>
      <c r="W2316" s="172">
        <f t="shared" si="2151"/>
        <v>0</v>
      </c>
      <c r="X2316" s="121">
        <f t="shared" si="2152"/>
        <v>0</v>
      </c>
      <c r="Y2316" s="116"/>
      <c r="Z2316" s="167"/>
      <c r="AA2316" s="172">
        <f t="shared" si="2153"/>
        <v>0</v>
      </c>
      <c r="AB2316" s="121">
        <f t="shared" si="2154"/>
        <v>0</v>
      </c>
    </row>
    <row r="2317" spans="2:28" s="117" customFormat="1" hidden="1" outlineLevel="1" x14ac:dyDescent="0.3">
      <c r="B2317" s="126" t="s">
        <v>24</v>
      </c>
      <c r="C2317" s="143"/>
      <c r="D2317" s="137"/>
      <c r="E2317" s="124"/>
      <c r="F2317" s="124"/>
      <c r="G2317" s="124"/>
      <c r="H2317" s="156" t="str">
        <f t="shared" si="2143"/>
        <v/>
      </c>
      <c r="I2317" s="156" t="str">
        <f t="shared" si="2144"/>
        <v/>
      </c>
      <c r="J2317" s="156" t="str">
        <f t="shared" si="2145"/>
        <v/>
      </c>
      <c r="K2317" s="177" t="str">
        <f t="shared" si="2146"/>
        <v/>
      </c>
      <c r="L2317" s="164" t="str">
        <f t="shared" si="2147"/>
        <v>UN</v>
      </c>
      <c r="M2317" s="116"/>
      <c r="N2317" s="167"/>
      <c r="O2317" s="172">
        <f t="shared" si="2155"/>
        <v>0</v>
      </c>
      <c r="P2317" s="121">
        <f t="shared" si="2148"/>
        <v>0</v>
      </c>
      <c r="Q2317" s="116"/>
      <c r="R2317" s="167"/>
      <c r="S2317" s="172">
        <f t="shared" si="2149"/>
        <v>0</v>
      </c>
      <c r="T2317" s="121">
        <f t="shared" si="2150"/>
        <v>0</v>
      </c>
      <c r="U2317" s="116"/>
      <c r="V2317" s="167"/>
      <c r="W2317" s="172">
        <f t="shared" si="2151"/>
        <v>0</v>
      </c>
      <c r="X2317" s="121">
        <f t="shared" si="2152"/>
        <v>0</v>
      </c>
      <c r="Y2317" s="116"/>
      <c r="Z2317" s="167"/>
      <c r="AA2317" s="172">
        <f t="shared" si="2153"/>
        <v>0</v>
      </c>
      <c r="AB2317" s="121">
        <f t="shared" si="2154"/>
        <v>0</v>
      </c>
    </row>
    <row r="2318" spans="2:28" s="117" customFormat="1" hidden="1" outlineLevel="1" x14ac:dyDescent="0.3">
      <c r="B2318" s="126" t="s">
        <v>25</v>
      </c>
      <c r="C2318" s="143"/>
      <c r="D2318" s="137"/>
      <c r="E2318" s="124"/>
      <c r="F2318" s="124"/>
      <c r="G2318" s="124"/>
      <c r="H2318" s="156" t="str">
        <f t="shared" si="2143"/>
        <v/>
      </c>
      <c r="I2318" s="156" t="str">
        <f t="shared" si="2144"/>
        <v/>
      </c>
      <c r="J2318" s="156" t="str">
        <f t="shared" si="2145"/>
        <v/>
      </c>
      <c r="K2318" s="177" t="str">
        <f t="shared" si="2146"/>
        <v/>
      </c>
      <c r="L2318" s="164" t="str">
        <f t="shared" si="2147"/>
        <v>UN</v>
      </c>
      <c r="M2318" s="116"/>
      <c r="N2318" s="167"/>
      <c r="O2318" s="172">
        <f t="shared" si="2155"/>
        <v>0</v>
      </c>
      <c r="P2318" s="121">
        <f t="shared" si="2148"/>
        <v>0</v>
      </c>
      <c r="Q2318" s="116"/>
      <c r="R2318" s="167"/>
      <c r="S2318" s="172">
        <f t="shared" si="2149"/>
        <v>0</v>
      </c>
      <c r="T2318" s="121">
        <f t="shared" si="2150"/>
        <v>0</v>
      </c>
      <c r="U2318" s="116"/>
      <c r="V2318" s="167"/>
      <c r="W2318" s="172">
        <f t="shared" si="2151"/>
        <v>0</v>
      </c>
      <c r="X2318" s="121">
        <f t="shared" si="2152"/>
        <v>0</v>
      </c>
      <c r="Y2318" s="116"/>
      <c r="Z2318" s="167"/>
      <c r="AA2318" s="172">
        <f t="shared" si="2153"/>
        <v>0</v>
      </c>
      <c r="AB2318" s="121">
        <f t="shared" si="2154"/>
        <v>0</v>
      </c>
    </row>
    <row r="2319" spans="2:28" s="117" customFormat="1" hidden="1" outlineLevel="1" x14ac:dyDescent="0.3">
      <c r="B2319" s="126" t="s">
        <v>26</v>
      </c>
      <c r="C2319" s="143"/>
      <c r="D2319" s="137"/>
      <c r="E2319" s="124"/>
      <c r="F2319" s="124"/>
      <c r="G2319" s="124"/>
      <c r="H2319" s="156" t="str">
        <f t="shared" si="2143"/>
        <v/>
      </c>
      <c r="I2319" s="156" t="str">
        <f t="shared" si="2144"/>
        <v/>
      </c>
      <c r="J2319" s="156" t="str">
        <f t="shared" si="2145"/>
        <v/>
      </c>
      <c r="K2319" s="177" t="str">
        <f t="shared" si="2146"/>
        <v/>
      </c>
      <c r="L2319" s="164" t="str">
        <f t="shared" si="2147"/>
        <v>UN</v>
      </c>
      <c r="M2319" s="116"/>
      <c r="N2319" s="167"/>
      <c r="O2319" s="172">
        <f t="shared" si="2155"/>
        <v>0</v>
      </c>
      <c r="P2319" s="121">
        <f t="shared" si="2148"/>
        <v>0</v>
      </c>
      <c r="Q2319" s="116"/>
      <c r="R2319" s="167"/>
      <c r="S2319" s="172">
        <f t="shared" si="2149"/>
        <v>0</v>
      </c>
      <c r="T2319" s="121">
        <f t="shared" si="2150"/>
        <v>0</v>
      </c>
      <c r="U2319" s="116"/>
      <c r="V2319" s="167"/>
      <c r="W2319" s="172">
        <f t="shared" si="2151"/>
        <v>0</v>
      </c>
      <c r="X2319" s="121">
        <f t="shared" si="2152"/>
        <v>0</v>
      </c>
      <c r="Y2319" s="116"/>
      <c r="Z2319" s="167"/>
      <c r="AA2319" s="172">
        <f t="shared" si="2153"/>
        <v>0</v>
      </c>
      <c r="AB2319" s="121">
        <f t="shared" si="2154"/>
        <v>0</v>
      </c>
    </row>
    <row r="2320" spans="2:28" s="117" customFormat="1" hidden="1" outlineLevel="1" x14ac:dyDescent="0.3">
      <c r="B2320" s="126" t="s">
        <v>27</v>
      </c>
      <c r="C2320" s="143"/>
      <c r="D2320" s="137"/>
      <c r="E2320" s="124"/>
      <c r="F2320" s="124"/>
      <c r="G2320" s="124"/>
      <c r="H2320" s="156" t="str">
        <f t="shared" si="2143"/>
        <v/>
      </c>
      <c r="I2320" s="156" t="str">
        <f t="shared" si="2144"/>
        <v/>
      </c>
      <c r="J2320" s="156" t="str">
        <f t="shared" si="2145"/>
        <v/>
      </c>
      <c r="K2320" s="177" t="str">
        <f t="shared" si="2146"/>
        <v/>
      </c>
      <c r="L2320" s="164" t="str">
        <f t="shared" si="2147"/>
        <v>UN</v>
      </c>
      <c r="M2320" s="116"/>
      <c r="N2320" s="167"/>
      <c r="O2320" s="172">
        <f t="shared" si="2155"/>
        <v>0</v>
      </c>
      <c r="P2320" s="121">
        <f t="shared" si="2148"/>
        <v>0</v>
      </c>
      <c r="Q2320" s="116"/>
      <c r="R2320" s="167"/>
      <c r="S2320" s="172">
        <f t="shared" si="2149"/>
        <v>0</v>
      </c>
      <c r="T2320" s="121">
        <f t="shared" si="2150"/>
        <v>0</v>
      </c>
      <c r="U2320" s="116"/>
      <c r="V2320" s="167"/>
      <c r="W2320" s="172">
        <f t="shared" si="2151"/>
        <v>0</v>
      </c>
      <c r="X2320" s="121">
        <f t="shared" si="2152"/>
        <v>0</v>
      </c>
      <c r="Y2320" s="116"/>
      <c r="Z2320" s="167"/>
      <c r="AA2320" s="172">
        <f t="shared" si="2153"/>
        <v>0</v>
      </c>
      <c r="AB2320" s="121">
        <f t="shared" si="2154"/>
        <v>0</v>
      </c>
    </row>
    <row r="2321" spans="2:28" s="117" customFormat="1" ht="15" hidden="1" outlineLevel="1" thickBot="1" x14ac:dyDescent="0.35">
      <c r="B2321" s="127"/>
      <c r="C2321" s="128"/>
      <c r="D2321" s="140"/>
      <c r="E2321" s="129"/>
      <c r="F2321" s="129"/>
      <c r="G2321" s="129"/>
      <c r="H2321" s="129"/>
      <c r="I2321" s="129"/>
      <c r="J2321" s="129"/>
      <c r="K2321" s="178"/>
      <c r="L2321" s="165"/>
      <c r="M2321" s="116"/>
      <c r="N2321" s="168"/>
      <c r="O2321" s="173"/>
      <c r="P2321" s="130"/>
      <c r="Q2321" s="116"/>
      <c r="R2321" s="168"/>
      <c r="S2321" s="173"/>
      <c r="T2321" s="130"/>
      <c r="U2321" s="116"/>
      <c r="V2321" s="168"/>
      <c r="W2321" s="173"/>
      <c r="X2321" s="130"/>
      <c r="Y2321" s="116"/>
      <c r="Z2321" s="168"/>
      <c r="AA2321" s="173"/>
      <c r="AB2321" s="130"/>
    </row>
    <row r="2322" spans="2:28" s="120" customFormat="1" ht="9" hidden="1" customHeight="1" outlineLevel="1" thickBot="1" x14ac:dyDescent="0.35">
      <c r="K2322" s="174"/>
      <c r="L2322" s="123"/>
      <c r="M2322" s="116"/>
      <c r="N2322" s="123"/>
      <c r="O2322" s="169"/>
      <c r="Q2322" s="116"/>
      <c r="R2322" s="123"/>
      <c r="S2322" s="169"/>
      <c r="U2322" s="116"/>
      <c r="V2322" s="123"/>
      <c r="W2322" s="169"/>
      <c r="Y2322" s="116"/>
      <c r="Z2322" s="123"/>
      <c r="AA2322" s="169"/>
    </row>
    <row r="2323" spans="2:28" s="122" customFormat="1" ht="15" hidden="1" outlineLevel="1" thickBot="1" x14ac:dyDescent="0.35">
      <c r="B2323" s="132" t="s">
        <v>8</v>
      </c>
      <c r="C2323" s="132" t="s">
        <v>9</v>
      </c>
      <c r="D2323" s="134" t="s">
        <v>12</v>
      </c>
      <c r="E2323" s="133" t="s">
        <v>14</v>
      </c>
      <c r="F2323" s="133" t="s">
        <v>15</v>
      </c>
      <c r="G2323" s="133" t="s">
        <v>16</v>
      </c>
      <c r="H2323" s="133" t="s">
        <v>2214</v>
      </c>
      <c r="I2323" s="133" t="s">
        <v>54</v>
      </c>
      <c r="J2323" s="133" t="s">
        <v>55</v>
      </c>
      <c r="K2323" s="175" t="s">
        <v>17</v>
      </c>
      <c r="L2323" s="162" t="s">
        <v>56</v>
      </c>
      <c r="M2323" s="116"/>
      <c r="N2323" s="161" t="s">
        <v>2213</v>
      </c>
      <c r="O2323" s="170" t="s">
        <v>1</v>
      </c>
      <c r="P2323" s="135" t="s">
        <v>0</v>
      </c>
      <c r="Q2323" s="116"/>
      <c r="R2323" s="161" t="s">
        <v>2213</v>
      </c>
      <c r="S2323" s="170" t="s">
        <v>1</v>
      </c>
      <c r="T2323" s="135" t="s">
        <v>0</v>
      </c>
      <c r="U2323" s="116"/>
      <c r="V2323" s="161" t="s">
        <v>2213</v>
      </c>
      <c r="W2323" s="170" t="s">
        <v>1</v>
      </c>
      <c r="X2323" s="135" t="s">
        <v>0</v>
      </c>
      <c r="Y2323" s="116"/>
      <c r="Z2323" s="161" t="s">
        <v>2213</v>
      </c>
      <c r="AA2323" s="170" t="s">
        <v>1</v>
      </c>
      <c r="AB2323" s="135" t="s">
        <v>0</v>
      </c>
    </row>
    <row r="2324" spans="2:28" s="120" customFormat="1" ht="9" customHeight="1" collapsed="1" thickBot="1" x14ac:dyDescent="0.35">
      <c r="K2324" s="174"/>
      <c r="L2324" s="123"/>
      <c r="M2324" s="116"/>
      <c r="N2324" s="123"/>
      <c r="O2324" s="169"/>
      <c r="Q2324" s="116"/>
      <c r="R2324" s="123"/>
      <c r="S2324" s="169"/>
      <c r="U2324" s="116"/>
      <c r="V2324" s="123"/>
      <c r="W2324" s="169"/>
      <c r="Y2324" s="116"/>
      <c r="Z2324" s="123"/>
      <c r="AA2324" s="169"/>
    </row>
    <row r="2325" spans="2:28" s="117" customFormat="1" ht="18" x14ac:dyDescent="0.3">
      <c r="B2325" s="141" t="s">
        <v>2491</v>
      </c>
      <c r="C2325" s="348" t="str">
        <f>IFERROR(INDEX(DATA!$E$6:$E$457,MATCH(B2325,DATA!$D$6:$D$457,0)),"")</f>
        <v>SUMINISTRO E INSTALACION DE EQUIPO DEL TIPO MINISPLIT DE PARED DE 2 TR-R410A-INVERTER</v>
      </c>
      <c r="D2325" s="349"/>
      <c r="E2325" s="349"/>
      <c r="F2325" s="349"/>
      <c r="G2325" s="350"/>
      <c r="H2325" s="160"/>
      <c r="I2325" s="136"/>
      <c r="J2325" s="136"/>
      <c r="K2325" s="176"/>
      <c r="L2325" s="142" t="str">
        <f>IFERROR(INDEX(DATA!$F$6:$F$457,MATCH(B2325,DATA!$D$6:$D$457,0)),"")</f>
        <v>UN</v>
      </c>
      <c r="M2325" s="116"/>
      <c r="N2325" s="138"/>
      <c r="O2325" s="171">
        <f>ROUND(SUM(O2326:O2339),0)</f>
        <v>2</v>
      </c>
      <c r="P2325" s="125"/>
      <c r="Q2325" s="116"/>
      <c r="R2325" s="166"/>
      <c r="S2325" s="171">
        <f>ROUND(SUM(S2326:S2336),0)</f>
        <v>2</v>
      </c>
      <c r="T2325" s="125"/>
      <c r="U2325" s="116"/>
      <c r="V2325" s="166"/>
      <c r="W2325" s="171">
        <f>ROUND(SUM(W2326:W2336),0)</f>
        <v>2</v>
      </c>
      <c r="X2325" s="125"/>
      <c r="Y2325" s="116"/>
      <c r="Z2325" s="166"/>
      <c r="AA2325" s="171">
        <f>ROUND(SUM(AA2326:AA2336),0)</f>
        <v>2</v>
      </c>
      <c r="AB2325" s="125"/>
    </row>
    <row r="2326" spans="2:28" s="117" customFormat="1" hidden="1" outlineLevel="1" x14ac:dyDescent="0.3">
      <c r="B2326" s="126" t="s">
        <v>18</v>
      </c>
      <c r="C2326" s="143"/>
      <c r="D2326" s="137">
        <v>1</v>
      </c>
      <c r="E2326" s="139"/>
      <c r="F2326" s="139"/>
      <c r="G2326" s="139"/>
      <c r="H2326" s="156" t="str">
        <f>IF(L2326="ML",N2326,"")</f>
        <v/>
      </c>
      <c r="I2326" s="156" t="str">
        <f>IF(L2326="M2",N2326,"")</f>
        <v/>
      </c>
      <c r="J2326" s="156" t="str">
        <f>IF(L2326="M3",N2326,"")</f>
        <v/>
      </c>
      <c r="K2326" s="177" t="str">
        <f>IF(L2326="KG",N2326,"")</f>
        <v/>
      </c>
      <c r="L2326" s="164" t="str">
        <f>L2325</f>
        <v>UN</v>
      </c>
      <c r="M2326" s="116"/>
      <c r="N2326" s="167">
        <v>2</v>
      </c>
      <c r="O2326" s="172">
        <f t="shared" ref="O2326" si="2156">IFERROR(D2326*N2326,"")</f>
        <v>2</v>
      </c>
      <c r="P2326" s="121">
        <f>IFERROR(O2326/$O$2325,"")</f>
        <v>1</v>
      </c>
      <c r="Q2326" s="116"/>
      <c r="R2326" s="167">
        <v>2</v>
      </c>
      <c r="S2326" s="172">
        <f>IFERROR(D2326*R2326,"")</f>
        <v>2</v>
      </c>
      <c r="T2326" s="121">
        <f>IFERROR(S2326/$S$2325,"")</f>
        <v>1</v>
      </c>
      <c r="U2326" s="116"/>
      <c r="V2326" s="167">
        <v>2</v>
      </c>
      <c r="W2326" s="172">
        <f>IFERROR(D2326*V2326,"")</f>
        <v>2</v>
      </c>
      <c r="X2326" s="121">
        <f>IFERROR(W2326/$W$2325,"")</f>
        <v>1</v>
      </c>
      <c r="Y2326" s="116"/>
      <c r="Z2326" s="167">
        <v>2</v>
      </c>
      <c r="AA2326" s="172">
        <f>IFERROR(D2326*Z2326,"")</f>
        <v>2</v>
      </c>
      <c r="AB2326" s="121">
        <f>IFERROR(AA2326/$AA$2325,"")</f>
        <v>1</v>
      </c>
    </row>
    <row r="2327" spans="2:28" s="117" customFormat="1" hidden="1" outlineLevel="1" x14ac:dyDescent="0.3">
      <c r="B2327" s="126" t="s">
        <v>19</v>
      </c>
      <c r="C2327" s="143"/>
      <c r="D2327" s="137"/>
      <c r="E2327" s="124"/>
      <c r="F2327" s="124"/>
      <c r="G2327" s="124"/>
      <c r="H2327" s="156" t="str">
        <f t="shared" ref="H2327:H2335" si="2157">IF(L2327="ML",N2327,"")</f>
        <v/>
      </c>
      <c r="I2327" s="156" t="str">
        <f t="shared" ref="I2327:I2335" si="2158">IF(L2327="M2",N2327,"")</f>
        <v/>
      </c>
      <c r="J2327" s="156" t="str">
        <f t="shared" ref="J2327:J2335" si="2159">IF(L2327="M3",N2327,"")</f>
        <v/>
      </c>
      <c r="K2327" s="177" t="str">
        <f t="shared" ref="K2327:K2335" si="2160">IF(L2327="KG",N2327,"")</f>
        <v/>
      </c>
      <c r="L2327" s="164" t="str">
        <f t="shared" ref="L2327:L2335" si="2161">L2326</f>
        <v>UN</v>
      </c>
      <c r="M2327" s="116"/>
      <c r="N2327" s="167"/>
      <c r="O2327" s="172">
        <f>IFERROR(D2327*N2327,"")</f>
        <v>0</v>
      </c>
      <c r="P2327" s="121">
        <f t="shared" ref="P2327:P2335" si="2162">IFERROR(O2327/$O$2325,"")</f>
        <v>0</v>
      </c>
      <c r="Q2327" s="116"/>
      <c r="R2327" s="167"/>
      <c r="S2327" s="172">
        <f t="shared" ref="S2327:S2335" si="2163">IFERROR(D2327*R2327,"")</f>
        <v>0</v>
      </c>
      <c r="T2327" s="121">
        <f t="shared" ref="T2327:T2335" si="2164">IFERROR(S2327/$S$2325,"")</f>
        <v>0</v>
      </c>
      <c r="U2327" s="116"/>
      <c r="V2327" s="167"/>
      <c r="W2327" s="172">
        <f t="shared" ref="W2327:W2335" si="2165">IFERROR(D2327*V2327,"")</f>
        <v>0</v>
      </c>
      <c r="X2327" s="121">
        <f t="shared" ref="X2327:X2335" si="2166">IFERROR(W2327/$W$2325,"")</f>
        <v>0</v>
      </c>
      <c r="Y2327" s="116"/>
      <c r="Z2327" s="167"/>
      <c r="AA2327" s="172">
        <f t="shared" ref="AA2327:AA2335" si="2167">IFERROR(D2327*Z2327,"")</f>
        <v>0</v>
      </c>
      <c r="AB2327" s="121">
        <f t="shared" ref="AB2327:AB2335" si="2168">IFERROR(AA2327/$AA$2325,"")</f>
        <v>0</v>
      </c>
    </row>
    <row r="2328" spans="2:28" s="117" customFormat="1" hidden="1" outlineLevel="1" x14ac:dyDescent="0.3">
      <c r="B2328" s="126" t="s">
        <v>20</v>
      </c>
      <c r="C2328" s="143"/>
      <c r="D2328" s="137"/>
      <c r="E2328" s="124"/>
      <c r="F2328" s="124"/>
      <c r="G2328" s="124"/>
      <c r="H2328" s="156" t="str">
        <f t="shared" si="2157"/>
        <v/>
      </c>
      <c r="I2328" s="156" t="str">
        <f t="shared" si="2158"/>
        <v/>
      </c>
      <c r="J2328" s="156" t="str">
        <f t="shared" si="2159"/>
        <v/>
      </c>
      <c r="K2328" s="177" t="str">
        <f t="shared" si="2160"/>
        <v/>
      </c>
      <c r="L2328" s="164" t="str">
        <f t="shared" si="2161"/>
        <v>UN</v>
      </c>
      <c r="M2328" s="116"/>
      <c r="N2328" s="167"/>
      <c r="O2328" s="172">
        <f t="shared" ref="O2328:O2335" si="2169">IFERROR(D2328*N2328,"")</f>
        <v>0</v>
      </c>
      <c r="P2328" s="121">
        <f t="shared" si="2162"/>
        <v>0</v>
      </c>
      <c r="Q2328" s="116"/>
      <c r="R2328" s="167"/>
      <c r="S2328" s="172">
        <f t="shared" si="2163"/>
        <v>0</v>
      </c>
      <c r="T2328" s="121">
        <f t="shared" si="2164"/>
        <v>0</v>
      </c>
      <c r="U2328" s="116"/>
      <c r="V2328" s="167"/>
      <c r="W2328" s="172">
        <f t="shared" si="2165"/>
        <v>0</v>
      </c>
      <c r="X2328" s="121">
        <f t="shared" si="2166"/>
        <v>0</v>
      </c>
      <c r="Y2328" s="116"/>
      <c r="Z2328" s="167"/>
      <c r="AA2328" s="172">
        <f t="shared" si="2167"/>
        <v>0</v>
      </c>
      <c r="AB2328" s="121">
        <f t="shared" si="2168"/>
        <v>0</v>
      </c>
    </row>
    <row r="2329" spans="2:28" s="117" customFormat="1" hidden="1" outlineLevel="1" x14ac:dyDescent="0.3">
      <c r="B2329" s="126" t="s">
        <v>21</v>
      </c>
      <c r="C2329" s="143"/>
      <c r="D2329" s="137"/>
      <c r="E2329" s="124"/>
      <c r="F2329" s="124"/>
      <c r="G2329" s="124"/>
      <c r="H2329" s="156" t="str">
        <f t="shared" si="2157"/>
        <v/>
      </c>
      <c r="I2329" s="156" t="str">
        <f t="shared" si="2158"/>
        <v/>
      </c>
      <c r="J2329" s="156" t="str">
        <f t="shared" si="2159"/>
        <v/>
      </c>
      <c r="K2329" s="177" t="str">
        <f t="shared" si="2160"/>
        <v/>
      </c>
      <c r="L2329" s="164" t="str">
        <f t="shared" si="2161"/>
        <v>UN</v>
      </c>
      <c r="M2329" s="116"/>
      <c r="N2329" s="167"/>
      <c r="O2329" s="172">
        <f t="shared" si="2169"/>
        <v>0</v>
      </c>
      <c r="P2329" s="121">
        <f t="shared" si="2162"/>
        <v>0</v>
      </c>
      <c r="Q2329" s="116"/>
      <c r="R2329" s="167"/>
      <c r="S2329" s="172">
        <f t="shared" si="2163"/>
        <v>0</v>
      </c>
      <c r="T2329" s="121">
        <f t="shared" si="2164"/>
        <v>0</v>
      </c>
      <c r="U2329" s="116"/>
      <c r="V2329" s="167"/>
      <c r="W2329" s="172">
        <f t="shared" si="2165"/>
        <v>0</v>
      </c>
      <c r="X2329" s="121">
        <f t="shared" si="2166"/>
        <v>0</v>
      </c>
      <c r="Y2329" s="116"/>
      <c r="Z2329" s="167"/>
      <c r="AA2329" s="172">
        <f t="shared" si="2167"/>
        <v>0</v>
      </c>
      <c r="AB2329" s="121">
        <f t="shared" si="2168"/>
        <v>0</v>
      </c>
    </row>
    <row r="2330" spans="2:28" s="117" customFormat="1" hidden="1" outlineLevel="1" x14ac:dyDescent="0.3">
      <c r="B2330" s="126" t="s">
        <v>22</v>
      </c>
      <c r="C2330" s="143"/>
      <c r="D2330" s="137"/>
      <c r="E2330" s="124"/>
      <c r="F2330" s="124"/>
      <c r="G2330" s="124"/>
      <c r="H2330" s="156" t="str">
        <f t="shared" si="2157"/>
        <v/>
      </c>
      <c r="I2330" s="156" t="str">
        <f t="shared" si="2158"/>
        <v/>
      </c>
      <c r="J2330" s="156" t="str">
        <f t="shared" si="2159"/>
        <v/>
      </c>
      <c r="K2330" s="177" t="str">
        <f t="shared" si="2160"/>
        <v/>
      </c>
      <c r="L2330" s="164" t="str">
        <f t="shared" si="2161"/>
        <v>UN</v>
      </c>
      <c r="M2330" s="116"/>
      <c r="N2330" s="167"/>
      <c r="O2330" s="172">
        <f t="shared" si="2169"/>
        <v>0</v>
      </c>
      <c r="P2330" s="121">
        <f t="shared" si="2162"/>
        <v>0</v>
      </c>
      <c r="Q2330" s="116"/>
      <c r="R2330" s="167"/>
      <c r="S2330" s="172">
        <f t="shared" si="2163"/>
        <v>0</v>
      </c>
      <c r="T2330" s="121">
        <f t="shared" si="2164"/>
        <v>0</v>
      </c>
      <c r="U2330" s="116"/>
      <c r="V2330" s="167"/>
      <c r="W2330" s="172">
        <f t="shared" si="2165"/>
        <v>0</v>
      </c>
      <c r="X2330" s="121">
        <f t="shared" si="2166"/>
        <v>0</v>
      </c>
      <c r="Y2330" s="116"/>
      <c r="Z2330" s="167"/>
      <c r="AA2330" s="172">
        <f t="shared" si="2167"/>
        <v>0</v>
      </c>
      <c r="AB2330" s="121">
        <f t="shared" si="2168"/>
        <v>0</v>
      </c>
    </row>
    <row r="2331" spans="2:28" s="117" customFormat="1" hidden="1" outlineLevel="1" x14ac:dyDescent="0.3">
      <c r="B2331" s="126" t="s">
        <v>23</v>
      </c>
      <c r="C2331" s="143"/>
      <c r="D2331" s="137"/>
      <c r="E2331" s="124"/>
      <c r="F2331" s="124"/>
      <c r="G2331" s="124"/>
      <c r="H2331" s="156" t="str">
        <f t="shared" si="2157"/>
        <v/>
      </c>
      <c r="I2331" s="156" t="str">
        <f t="shared" si="2158"/>
        <v/>
      </c>
      <c r="J2331" s="156" t="str">
        <f t="shared" si="2159"/>
        <v/>
      </c>
      <c r="K2331" s="177" t="str">
        <f t="shared" si="2160"/>
        <v/>
      </c>
      <c r="L2331" s="164" t="str">
        <f t="shared" si="2161"/>
        <v>UN</v>
      </c>
      <c r="M2331" s="116"/>
      <c r="N2331" s="167"/>
      <c r="O2331" s="172">
        <f t="shared" si="2169"/>
        <v>0</v>
      </c>
      <c r="P2331" s="121">
        <f t="shared" si="2162"/>
        <v>0</v>
      </c>
      <c r="Q2331" s="116"/>
      <c r="R2331" s="167"/>
      <c r="S2331" s="172">
        <f t="shared" si="2163"/>
        <v>0</v>
      </c>
      <c r="T2331" s="121">
        <f t="shared" si="2164"/>
        <v>0</v>
      </c>
      <c r="U2331" s="116"/>
      <c r="V2331" s="167"/>
      <c r="W2331" s="172">
        <f t="shared" si="2165"/>
        <v>0</v>
      </c>
      <c r="X2331" s="121">
        <f t="shared" si="2166"/>
        <v>0</v>
      </c>
      <c r="Y2331" s="116"/>
      <c r="Z2331" s="167"/>
      <c r="AA2331" s="172">
        <f t="shared" si="2167"/>
        <v>0</v>
      </c>
      <c r="AB2331" s="121">
        <f t="shared" si="2168"/>
        <v>0</v>
      </c>
    </row>
    <row r="2332" spans="2:28" s="117" customFormat="1" hidden="1" outlineLevel="1" x14ac:dyDescent="0.3">
      <c r="B2332" s="126" t="s">
        <v>24</v>
      </c>
      <c r="C2332" s="143"/>
      <c r="D2332" s="137"/>
      <c r="E2332" s="124"/>
      <c r="F2332" s="124"/>
      <c r="G2332" s="124"/>
      <c r="H2332" s="156" t="str">
        <f t="shared" si="2157"/>
        <v/>
      </c>
      <c r="I2332" s="156" t="str">
        <f t="shared" si="2158"/>
        <v/>
      </c>
      <c r="J2332" s="156" t="str">
        <f t="shared" si="2159"/>
        <v/>
      </c>
      <c r="K2332" s="177" t="str">
        <f t="shared" si="2160"/>
        <v/>
      </c>
      <c r="L2332" s="164" t="str">
        <f t="shared" si="2161"/>
        <v>UN</v>
      </c>
      <c r="M2332" s="116"/>
      <c r="N2332" s="167"/>
      <c r="O2332" s="172">
        <f t="shared" si="2169"/>
        <v>0</v>
      </c>
      <c r="P2332" s="121">
        <f t="shared" si="2162"/>
        <v>0</v>
      </c>
      <c r="Q2332" s="116"/>
      <c r="R2332" s="167"/>
      <c r="S2332" s="172">
        <f t="shared" si="2163"/>
        <v>0</v>
      </c>
      <c r="T2332" s="121">
        <f t="shared" si="2164"/>
        <v>0</v>
      </c>
      <c r="U2332" s="116"/>
      <c r="V2332" s="167"/>
      <c r="W2332" s="172">
        <f t="shared" si="2165"/>
        <v>0</v>
      </c>
      <c r="X2332" s="121">
        <f t="shared" si="2166"/>
        <v>0</v>
      </c>
      <c r="Y2332" s="116"/>
      <c r="Z2332" s="167"/>
      <c r="AA2332" s="172">
        <f t="shared" si="2167"/>
        <v>0</v>
      </c>
      <c r="AB2332" s="121">
        <f t="shared" si="2168"/>
        <v>0</v>
      </c>
    </row>
    <row r="2333" spans="2:28" s="117" customFormat="1" hidden="1" outlineLevel="1" x14ac:dyDescent="0.3">
      <c r="B2333" s="126" t="s">
        <v>25</v>
      </c>
      <c r="C2333" s="143"/>
      <c r="D2333" s="137"/>
      <c r="E2333" s="124"/>
      <c r="F2333" s="124"/>
      <c r="G2333" s="124"/>
      <c r="H2333" s="156" t="str">
        <f t="shared" si="2157"/>
        <v/>
      </c>
      <c r="I2333" s="156" t="str">
        <f t="shared" si="2158"/>
        <v/>
      </c>
      <c r="J2333" s="156" t="str">
        <f t="shared" si="2159"/>
        <v/>
      </c>
      <c r="K2333" s="177" t="str">
        <f t="shared" si="2160"/>
        <v/>
      </c>
      <c r="L2333" s="164" t="str">
        <f t="shared" si="2161"/>
        <v>UN</v>
      </c>
      <c r="M2333" s="116"/>
      <c r="N2333" s="167"/>
      <c r="O2333" s="172">
        <f t="shared" si="2169"/>
        <v>0</v>
      </c>
      <c r="P2333" s="121">
        <f t="shared" si="2162"/>
        <v>0</v>
      </c>
      <c r="Q2333" s="116"/>
      <c r="R2333" s="167"/>
      <c r="S2333" s="172">
        <f t="shared" si="2163"/>
        <v>0</v>
      </c>
      <c r="T2333" s="121">
        <f t="shared" si="2164"/>
        <v>0</v>
      </c>
      <c r="U2333" s="116"/>
      <c r="V2333" s="167"/>
      <c r="W2333" s="172">
        <f t="shared" si="2165"/>
        <v>0</v>
      </c>
      <c r="X2333" s="121">
        <f t="shared" si="2166"/>
        <v>0</v>
      </c>
      <c r="Y2333" s="116"/>
      <c r="Z2333" s="167"/>
      <c r="AA2333" s="172">
        <f t="shared" si="2167"/>
        <v>0</v>
      </c>
      <c r="AB2333" s="121">
        <f t="shared" si="2168"/>
        <v>0</v>
      </c>
    </row>
    <row r="2334" spans="2:28" s="117" customFormat="1" hidden="1" outlineLevel="1" x14ac:dyDescent="0.3">
      <c r="B2334" s="126" t="s">
        <v>26</v>
      </c>
      <c r="C2334" s="143"/>
      <c r="D2334" s="137"/>
      <c r="E2334" s="124"/>
      <c r="F2334" s="124"/>
      <c r="G2334" s="124"/>
      <c r="H2334" s="156" t="str">
        <f t="shared" si="2157"/>
        <v/>
      </c>
      <c r="I2334" s="156" t="str">
        <f t="shared" si="2158"/>
        <v/>
      </c>
      <c r="J2334" s="156" t="str">
        <f t="shared" si="2159"/>
        <v/>
      </c>
      <c r="K2334" s="177" t="str">
        <f t="shared" si="2160"/>
        <v/>
      </c>
      <c r="L2334" s="164" t="str">
        <f t="shared" si="2161"/>
        <v>UN</v>
      </c>
      <c r="M2334" s="116"/>
      <c r="N2334" s="167"/>
      <c r="O2334" s="172">
        <f t="shared" si="2169"/>
        <v>0</v>
      </c>
      <c r="P2334" s="121">
        <f t="shared" si="2162"/>
        <v>0</v>
      </c>
      <c r="Q2334" s="116"/>
      <c r="R2334" s="167"/>
      <c r="S2334" s="172">
        <f t="shared" si="2163"/>
        <v>0</v>
      </c>
      <c r="T2334" s="121">
        <f t="shared" si="2164"/>
        <v>0</v>
      </c>
      <c r="U2334" s="116"/>
      <c r="V2334" s="167"/>
      <c r="W2334" s="172">
        <f t="shared" si="2165"/>
        <v>0</v>
      </c>
      <c r="X2334" s="121">
        <f t="shared" si="2166"/>
        <v>0</v>
      </c>
      <c r="Y2334" s="116"/>
      <c r="Z2334" s="167"/>
      <c r="AA2334" s="172">
        <f t="shared" si="2167"/>
        <v>0</v>
      </c>
      <c r="AB2334" s="121">
        <f t="shared" si="2168"/>
        <v>0</v>
      </c>
    </row>
    <row r="2335" spans="2:28" s="117" customFormat="1" hidden="1" outlineLevel="1" x14ac:dyDescent="0.3">
      <c r="B2335" s="126" t="s">
        <v>27</v>
      </c>
      <c r="C2335" s="143"/>
      <c r="D2335" s="137"/>
      <c r="E2335" s="124"/>
      <c r="F2335" s="124"/>
      <c r="G2335" s="124"/>
      <c r="H2335" s="156" t="str">
        <f t="shared" si="2157"/>
        <v/>
      </c>
      <c r="I2335" s="156" t="str">
        <f t="shared" si="2158"/>
        <v/>
      </c>
      <c r="J2335" s="156" t="str">
        <f t="shared" si="2159"/>
        <v/>
      </c>
      <c r="K2335" s="177" t="str">
        <f t="shared" si="2160"/>
        <v/>
      </c>
      <c r="L2335" s="164" t="str">
        <f t="shared" si="2161"/>
        <v>UN</v>
      </c>
      <c r="M2335" s="116"/>
      <c r="N2335" s="167"/>
      <c r="O2335" s="172">
        <f t="shared" si="2169"/>
        <v>0</v>
      </c>
      <c r="P2335" s="121">
        <f t="shared" si="2162"/>
        <v>0</v>
      </c>
      <c r="Q2335" s="116"/>
      <c r="R2335" s="167"/>
      <c r="S2335" s="172">
        <f t="shared" si="2163"/>
        <v>0</v>
      </c>
      <c r="T2335" s="121">
        <f t="shared" si="2164"/>
        <v>0</v>
      </c>
      <c r="U2335" s="116"/>
      <c r="V2335" s="167"/>
      <c r="W2335" s="172">
        <f t="shared" si="2165"/>
        <v>0</v>
      </c>
      <c r="X2335" s="121">
        <f t="shared" si="2166"/>
        <v>0</v>
      </c>
      <c r="Y2335" s="116"/>
      <c r="Z2335" s="167"/>
      <c r="AA2335" s="172">
        <f t="shared" si="2167"/>
        <v>0</v>
      </c>
      <c r="AB2335" s="121">
        <f t="shared" si="2168"/>
        <v>0</v>
      </c>
    </row>
    <row r="2336" spans="2:28" s="117" customFormat="1" ht="15" hidden="1" outlineLevel="1" thickBot="1" x14ac:dyDescent="0.35">
      <c r="B2336" s="127"/>
      <c r="C2336" s="128"/>
      <c r="D2336" s="140"/>
      <c r="E2336" s="129"/>
      <c r="F2336" s="129"/>
      <c r="G2336" s="129"/>
      <c r="H2336" s="129"/>
      <c r="I2336" s="129"/>
      <c r="J2336" s="129"/>
      <c r="K2336" s="178"/>
      <c r="L2336" s="165"/>
      <c r="M2336" s="116"/>
      <c r="N2336" s="168"/>
      <c r="O2336" s="173"/>
      <c r="P2336" s="130"/>
      <c r="Q2336" s="116"/>
      <c r="R2336" s="168"/>
      <c r="S2336" s="173"/>
      <c r="T2336" s="130"/>
      <c r="U2336" s="116"/>
      <c r="V2336" s="168"/>
      <c r="W2336" s="173"/>
      <c r="X2336" s="130"/>
      <c r="Y2336" s="116"/>
      <c r="Z2336" s="168"/>
      <c r="AA2336" s="173"/>
      <c r="AB2336" s="130"/>
    </row>
    <row r="2337" spans="2:28" s="120" customFormat="1" ht="9" hidden="1" customHeight="1" outlineLevel="1" thickBot="1" x14ac:dyDescent="0.35">
      <c r="K2337" s="174"/>
      <c r="L2337" s="123"/>
      <c r="M2337" s="116"/>
      <c r="N2337" s="123"/>
      <c r="O2337" s="169"/>
      <c r="Q2337" s="116"/>
      <c r="R2337" s="123"/>
      <c r="S2337" s="169"/>
      <c r="U2337" s="116"/>
      <c r="V2337" s="123"/>
      <c r="W2337" s="169"/>
      <c r="Y2337" s="116"/>
      <c r="Z2337" s="123"/>
      <c r="AA2337" s="169"/>
    </row>
    <row r="2338" spans="2:28" s="122" customFormat="1" ht="15" hidden="1" outlineLevel="1" thickBot="1" x14ac:dyDescent="0.35">
      <c r="B2338" s="132" t="s">
        <v>8</v>
      </c>
      <c r="C2338" s="132" t="s">
        <v>9</v>
      </c>
      <c r="D2338" s="134" t="s">
        <v>12</v>
      </c>
      <c r="E2338" s="133" t="s">
        <v>14</v>
      </c>
      <c r="F2338" s="133" t="s">
        <v>15</v>
      </c>
      <c r="G2338" s="133" t="s">
        <v>16</v>
      </c>
      <c r="H2338" s="133" t="s">
        <v>2214</v>
      </c>
      <c r="I2338" s="133" t="s">
        <v>54</v>
      </c>
      <c r="J2338" s="133" t="s">
        <v>55</v>
      </c>
      <c r="K2338" s="175" t="s">
        <v>17</v>
      </c>
      <c r="L2338" s="162" t="s">
        <v>56</v>
      </c>
      <c r="M2338" s="116"/>
      <c r="N2338" s="161" t="s">
        <v>2213</v>
      </c>
      <c r="O2338" s="170" t="s">
        <v>1</v>
      </c>
      <c r="P2338" s="135" t="s">
        <v>0</v>
      </c>
      <c r="Q2338" s="116"/>
      <c r="R2338" s="161" t="s">
        <v>2213</v>
      </c>
      <c r="S2338" s="170" t="s">
        <v>1</v>
      </c>
      <c r="T2338" s="135" t="s">
        <v>0</v>
      </c>
      <c r="U2338" s="116"/>
      <c r="V2338" s="161" t="s">
        <v>2213</v>
      </c>
      <c r="W2338" s="170" t="s">
        <v>1</v>
      </c>
      <c r="X2338" s="135" t="s">
        <v>0</v>
      </c>
      <c r="Y2338" s="116"/>
      <c r="Z2338" s="161" t="s">
        <v>2213</v>
      </c>
      <c r="AA2338" s="170" t="s">
        <v>1</v>
      </c>
      <c r="AB2338" s="135" t="s">
        <v>0</v>
      </c>
    </row>
    <row r="2339" spans="2:28" s="117" customFormat="1" ht="15" collapsed="1" thickBot="1" x14ac:dyDescent="0.35">
      <c r="B2339" s="120"/>
      <c r="C2339" s="120"/>
      <c r="D2339" s="120"/>
      <c r="E2339" s="120"/>
      <c r="F2339" s="120"/>
      <c r="G2339" s="120"/>
      <c r="H2339" s="120"/>
      <c r="I2339" s="120"/>
      <c r="J2339" s="120"/>
      <c r="K2339" s="174"/>
      <c r="L2339" s="123"/>
      <c r="M2339" s="116"/>
      <c r="N2339" s="123"/>
      <c r="O2339" s="169"/>
      <c r="P2339" s="120"/>
      <c r="Q2339" s="116"/>
      <c r="R2339" s="123"/>
      <c r="S2339" s="169"/>
      <c r="T2339" s="120"/>
      <c r="U2339" s="116"/>
      <c r="V2339" s="123"/>
      <c r="W2339" s="169"/>
      <c r="X2339" s="120"/>
      <c r="Y2339" s="116"/>
      <c r="Z2339" s="123"/>
      <c r="AA2339" s="169"/>
      <c r="AB2339" s="120"/>
    </row>
    <row r="2340" spans="2:28" s="117" customFormat="1" ht="18" x14ac:dyDescent="0.3">
      <c r="B2340" s="141" t="s">
        <v>2492</v>
      </c>
      <c r="C2340" s="348" t="str">
        <f>IFERROR(INDEX(DATA!$E$6:$E$457,MATCH(B2340,DATA!$D$6:$D$457,0)),"")</f>
        <v>SISTEMA DE VENTILACIÓN MECÁNICA PARA LA COCINA</v>
      </c>
      <c r="D2340" s="349"/>
      <c r="E2340" s="349"/>
      <c r="F2340" s="349"/>
      <c r="G2340" s="350"/>
      <c r="H2340" s="160"/>
      <c r="I2340" s="136"/>
      <c r="J2340" s="136"/>
      <c r="K2340" s="176"/>
      <c r="L2340" s="142" t="str">
        <f>IFERROR(INDEX(DATA!$F$6:$F$457,MATCH(B2340,DATA!$D$6:$D$457,0)),"")</f>
        <v>UN</v>
      </c>
      <c r="M2340" s="116"/>
      <c r="N2340" s="138"/>
      <c r="O2340" s="171">
        <f>ROUND(SUM(O2341:O2351),0)</f>
        <v>1</v>
      </c>
      <c r="P2340" s="125"/>
      <c r="Q2340" s="116"/>
      <c r="R2340" s="166"/>
      <c r="S2340" s="171">
        <f>ROUND(SUM(S2341:S2351),0)</f>
        <v>1</v>
      </c>
      <c r="T2340" s="125"/>
      <c r="U2340" s="116"/>
      <c r="V2340" s="166"/>
      <c r="W2340" s="171">
        <f>ROUND(SUM(W2341:W2351),0)</f>
        <v>1</v>
      </c>
      <c r="X2340" s="125"/>
      <c r="Y2340" s="116"/>
      <c r="Z2340" s="166"/>
      <c r="AA2340" s="171">
        <f>ROUND(SUM(AA2341:AA2351),0)</f>
        <v>1</v>
      </c>
      <c r="AB2340" s="125"/>
    </row>
    <row r="2341" spans="2:28" s="117" customFormat="1" hidden="1" outlineLevel="1" x14ac:dyDescent="0.3">
      <c r="B2341" s="126" t="s">
        <v>18</v>
      </c>
      <c r="C2341" s="143"/>
      <c r="D2341" s="137">
        <v>1</v>
      </c>
      <c r="E2341" s="139"/>
      <c r="F2341" s="139"/>
      <c r="G2341" s="139"/>
      <c r="H2341" s="156" t="str">
        <f>IF(L2341="ML",N2341,"")</f>
        <v/>
      </c>
      <c r="I2341" s="156" t="str">
        <f>IF(L2341="M2",N2341,"")</f>
        <v/>
      </c>
      <c r="J2341" s="156" t="str">
        <f>IF(L2341="M3",N2341,"")</f>
        <v/>
      </c>
      <c r="K2341" s="177" t="str">
        <f>IF(L2341="KG",N2341,"")</f>
        <v/>
      </c>
      <c r="L2341" s="164" t="str">
        <f>L2340</f>
        <v>UN</v>
      </c>
      <c r="M2341" s="116"/>
      <c r="N2341" s="167">
        <v>1</v>
      </c>
      <c r="O2341" s="172">
        <f t="shared" ref="O2341" si="2170">IFERROR(D2341*N2341,"")</f>
        <v>1</v>
      </c>
      <c r="P2341" s="121">
        <f>IFERROR(O2341/$O$2340,"")</f>
        <v>1</v>
      </c>
      <c r="Q2341" s="116"/>
      <c r="R2341" s="167">
        <v>1</v>
      </c>
      <c r="S2341" s="172">
        <f>IFERROR(D2341*R2341,"")</f>
        <v>1</v>
      </c>
      <c r="T2341" s="121">
        <f>IFERROR(S2341/$S$2340,"")</f>
        <v>1</v>
      </c>
      <c r="U2341" s="116"/>
      <c r="V2341" s="167">
        <v>1</v>
      </c>
      <c r="W2341" s="172">
        <f>IFERROR(D2341*V2341,"")</f>
        <v>1</v>
      </c>
      <c r="X2341" s="121">
        <f>IFERROR(W2341/$W$2340,"")</f>
        <v>1</v>
      </c>
      <c r="Y2341" s="116"/>
      <c r="Z2341" s="167">
        <v>1</v>
      </c>
      <c r="AA2341" s="172">
        <f>IFERROR(D2341*Z2341,"")</f>
        <v>1</v>
      </c>
      <c r="AB2341" s="121">
        <f>IFERROR(AA2341/$AA$2340,"")</f>
        <v>1</v>
      </c>
    </row>
    <row r="2342" spans="2:28" s="117" customFormat="1" hidden="1" outlineLevel="1" x14ac:dyDescent="0.3">
      <c r="B2342" s="126" t="s">
        <v>19</v>
      </c>
      <c r="C2342" s="143"/>
      <c r="D2342" s="137"/>
      <c r="E2342" s="124"/>
      <c r="F2342" s="124"/>
      <c r="G2342" s="124"/>
      <c r="H2342" s="156" t="str">
        <f t="shared" ref="H2342:H2350" si="2171">IF(L2342="ML",N2342,"")</f>
        <v/>
      </c>
      <c r="I2342" s="156" t="str">
        <f t="shared" ref="I2342:I2350" si="2172">IF(L2342="M2",N2342,"")</f>
        <v/>
      </c>
      <c r="J2342" s="156" t="str">
        <f t="shared" ref="J2342:J2350" si="2173">IF(L2342="M3",N2342,"")</f>
        <v/>
      </c>
      <c r="K2342" s="177" t="str">
        <f t="shared" ref="K2342:K2350" si="2174">IF(L2342="KG",N2342,"")</f>
        <v/>
      </c>
      <c r="L2342" s="164" t="str">
        <f t="shared" ref="L2342:L2350" si="2175">L2341</f>
        <v>UN</v>
      </c>
      <c r="M2342" s="116"/>
      <c r="N2342" s="167"/>
      <c r="O2342" s="172">
        <f>IFERROR(D2342*N2342,"")</f>
        <v>0</v>
      </c>
      <c r="P2342" s="121">
        <f t="shared" ref="P2342:P2350" si="2176">IFERROR(O2342/$O$2340,"")</f>
        <v>0</v>
      </c>
      <c r="Q2342" s="116"/>
      <c r="R2342" s="167"/>
      <c r="S2342" s="172">
        <f t="shared" ref="S2342:S2350" si="2177">IFERROR(D2342*R2342,"")</f>
        <v>0</v>
      </c>
      <c r="T2342" s="121">
        <f t="shared" ref="T2342:T2350" si="2178">IFERROR(S2342/$S$2340,"")</f>
        <v>0</v>
      </c>
      <c r="U2342" s="116"/>
      <c r="V2342" s="167"/>
      <c r="W2342" s="172">
        <f t="shared" ref="W2342:W2350" si="2179">IFERROR(D2342*V2342,"")</f>
        <v>0</v>
      </c>
      <c r="X2342" s="121">
        <f t="shared" ref="X2342:X2350" si="2180">IFERROR(W2342/$W$2340,"")</f>
        <v>0</v>
      </c>
      <c r="Y2342" s="116"/>
      <c r="Z2342" s="167"/>
      <c r="AA2342" s="172">
        <f t="shared" ref="AA2342:AA2350" si="2181">IFERROR(D2342*Z2342,"")</f>
        <v>0</v>
      </c>
      <c r="AB2342" s="121">
        <f t="shared" ref="AB2342:AB2350" si="2182">IFERROR(AA2342/$AA$2340,"")</f>
        <v>0</v>
      </c>
    </row>
    <row r="2343" spans="2:28" s="117" customFormat="1" hidden="1" outlineLevel="1" x14ac:dyDescent="0.3">
      <c r="B2343" s="126" t="s">
        <v>20</v>
      </c>
      <c r="C2343" s="143"/>
      <c r="D2343" s="137"/>
      <c r="E2343" s="124"/>
      <c r="F2343" s="124"/>
      <c r="G2343" s="124"/>
      <c r="H2343" s="156" t="str">
        <f t="shared" si="2171"/>
        <v/>
      </c>
      <c r="I2343" s="156" t="str">
        <f t="shared" si="2172"/>
        <v/>
      </c>
      <c r="J2343" s="156" t="str">
        <f t="shared" si="2173"/>
        <v/>
      </c>
      <c r="K2343" s="177" t="str">
        <f t="shared" si="2174"/>
        <v/>
      </c>
      <c r="L2343" s="164" t="str">
        <f t="shared" si="2175"/>
        <v>UN</v>
      </c>
      <c r="M2343" s="116"/>
      <c r="N2343" s="167"/>
      <c r="O2343" s="172">
        <f t="shared" ref="O2343:O2350" si="2183">IFERROR(D2343*N2343,"")</f>
        <v>0</v>
      </c>
      <c r="P2343" s="121">
        <f t="shared" si="2176"/>
        <v>0</v>
      </c>
      <c r="Q2343" s="116"/>
      <c r="R2343" s="167"/>
      <c r="S2343" s="172">
        <f t="shared" si="2177"/>
        <v>0</v>
      </c>
      <c r="T2343" s="121">
        <f t="shared" si="2178"/>
        <v>0</v>
      </c>
      <c r="U2343" s="116"/>
      <c r="V2343" s="167"/>
      <c r="W2343" s="172">
        <f t="shared" si="2179"/>
        <v>0</v>
      </c>
      <c r="X2343" s="121">
        <f t="shared" si="2180"/>
        <v>0</v>
      </c>
      <c r="Y2343" s="116"/>
      <c r="Z2343" s="167"/>
      <c r="AA2343" s="172">
        <f t="shared" si="2181"/>
        <v>0</v>
      </c>
      <c r="AB2343" s="121">
        <f t="shared" si="2182"/>
        <v>0</v>
      </c>
    </row>
    <row r="2344" spans="2:28" s="117" customFormat="1" hidden="1" outlineLevel="1" x14ac:dyDescent="0.3">
      <c r="B2344" s="126" t="s">
        <v>21</v>
      </c>
      <c r="C2344" s="143"/>
      <c r="D2344" s="137"/>
      <c r="E2344" s="124"/>
      <c r="F2344" s="124"/>
      <c r="G2344" s="124"/>
      <c r="H2344" s="156" t="str">
        <f t="shared" si="2171"/>
        <v/>
      </c>
      <c r="I2344" s="156" t="str">
        <f t="shared" si="2172"/>
        <v/>
      </c>
      <c r="J2344" s="156" t="str">
        <f t="shared" si="2173"/>
        <v/>
      </c>
      <c r="K2344" s="177" t="str">
        <f t="shared" si="2174"/>
        <v/>
      </c>
      <c r="L2344" s="164" t="str">
        <f t="shared" si="2175"/>
        <v>UN</v>
      </c>
      <c r="M2344" s="116"/>
      <c r="N2344" s="167"/>
      <c r="O2344" s="172">
        <f t="shared" si="2183"/>
        <v>0</v>
      </c>
      <c r="P2344" s="121">
        <f t="shared" si="2176"/>
        <v>0</v>
      </c>
      <c r="Q2344" s="116"/>
      <c r="R2344" s="167"/>
      <c r="S2344" s="172">
        <f t="shared" si="2177"/>
        <v>0</v>
      </c>
      <c r="T2344" s="121">
        <f t="shared" si="2178"/>
        <v>0</v>
      </c>
      <c r="U2344" s="116"/>
      <c r="V2344" s="167"/>
      <c r="W2344" s="172">
        <f t="shared" si="2179"/>
        <v>0</v>
      </c>
      <c r="X2344" s="121">
        <f t="shared" si="2180"/>
        <v>0</v>
      </c>
      <c r="Y2344" s="116"/>
      <c r="Z2344" s="167"/>
      <c r="AA2344" s="172">
        <f t="shared" si="2181"/>
        <v>0</v>
      </c>
      <c r="AB2344" s="121">
        <f t="shared" si="2182"/>
        <v>0</v>
      </c>
    </row>
    <row r="2345" spans="2:28" s="117" customFormat="1" hidden="1" outlineLevel="1" x14ac:dyDescent="0.3">
      <c r="B2345" s="126" t="s">
        <v>22</v>
      </c>
      <c r="C2345" s="143"/>
      <c r="D2345" s="137"/>
      <c r="E2345" s="124"/>
      <c r="F2345" s="124"/>
      <c r="G2345" s="124"/>
      <c r="H2345" s="156" t="str">
        <f t="shared" si="2171"/>
        <v/>
      </c>
      <c r="I2345" s="156" t="str">
        <f t="shared" si="2172"/>
        <v/>
      </c>
      <c r="J2345" s="156" t="str">
        <f t="shared" si="2173"/>
        <v/>
      </c>
      <c r="K2345" s="177" t="str">
        <f t="shared" si="2174"/>
        <v/>
      </c>
      <c r="L2345" s="164" t="str">
        <f t="shared" si="2175"/>
        <v>UN</v>
      </c>
      <c r="M2345" s="116"/>
      <c r="N2345" s="167"/>
      <c r="O2345" s="172">
        <f t="shared" si="2183"/>
        <v>0</v>
      </c>
      <c r="P2345" s="121">
        <f t="shared" si="2176"/>
        <v>0</v>
      </c>
      <c r="Q2345" s="116"/>
      <c r="R2345" s="167"/>
      <c r="S2345" s="172">
        <f t="shared" si="2177"/>
        <v>0</v>
      </c>
      <c r="T2345" s="121">
        <f t="shared" si="2178"/>
        <v>0</v>
      </c>
      <c r="U2345" s="116"/>
      <c r="V2345" s="167"/>
      <c r="W2345" s="172">
        <f t="shared" si="2179"/>
        <v>0</v>
      </c>
      <c r="X2345" s="121">
        <f t="shared" si="2180"/>
        <v>0</v>
      </c>
      <c r="Y2345" s="116"/>
      <c r="Z2345" s="167"/>
      <c r="AA2345" s="172">
        <f t="shared" si="2181"/>
        <v>0</v>
      </c>
      <c r="AB2345" s="121">
        <f t="shared" si="2182"/>
        <v>0</v>
      </c>
    </row>
    <row r="2346" spans="2:28" s="117" customFormat="1" hidden="1" outlineLevel="1" x14ac:dyDescent="0.3">
      <c r="B2346" s="126" t="s">
        <v>23</v>
      </c>
      <c r="C2346" s="143"/>
      <c r="D2346" s="137"/>
      <c r="E2346" s="124"/>
      <c r="F2346" s="124"/>
      <c r="G2346" s="124"/>
      <c r="H2346" s="156" t="str">
        <f t="shared" si="2171"/>
        <v/>
      </c>
      <c r="I2346" s="156" t="str">
        <f t="shared" si="2172"/>
        <v/>
      </c>
      <c r="J2346" s="156" t="str">
        <f t="shared" si="2173"/>
        <v/>
      </c>
      <c r="K2346" s="177" t="str">
        <f t="shared" si="2174"/>
        <v/>
      </c>
      <c r="L2346" s="164" t="str">
        <f t="shared" si="2175"/>
        <v>UN</v>
      </c>
      <c r="M2346" s="116"/>
      <c r="N2346" s="167"/>
      <c r="O2346" s="172">
        <f t="shared" si="2183"/>
        <v>0</v>
      </c>
      <c r="P2346" s="121">
        <f t="shared" si="2176"/>
        <v>0</v>
      </c>
      <c r="Q2346" s="116"/>
      <c r="R2346" s="167"/>
      <c r="S2346" s="172">
        <f t="shared" si="2177"/>
        <v>0</v>
      </c>
      <c r="T2346" s="121">
        <f t="shared" si="2178"/>
        <v>0</v>
      </c>
      <c r="U2346" s="116"/>
      <c r="V2346" s="167"/>
      <c r="W2346" s="172">
        <f t="shared" si="2179"/>
        <v>0</v>
      </c>
      <c r="X2346" s="121">
        <f t="shared" si="2180"/>
        <v>0</v>
      </c>
      <c r="Y2346" s="116"/>
      <c r="Z2346" s="167"/>
      <c r="AA2346" s="172">
        <f t="shared" si="2181"/>
        <v>0</v>
      </c>
      <c r="AB2346" s="121">
        <f t="shared" si="2182"/>
        <v>0</v>
      </c>
    </row>
    <row r="2347" spans="2:28" s="117" customFormat="1" hidden="1" outlineLevel="1" x14ac:dyDescent="0.3">
      <c r="B2347" s="126" t="s">
        <v>24</v>
      </c>
      <c r="C2347" s="143"/>
      <c r="D2347" s="137"/>
      <c r="E2347" s="124"/>
      <c r="F2347" s="124"/>
      <c r="G2347" s="124"/>
      <c r="H2347" s="156" t="str">
        <f t="shared" si="2171"/>
        <v/>
      </c>
      <c r="I2347" s="156" t="str">
        <f t="shared" si="2172"/>
        <v/>
      </c>
      <c r="J2347" s="156" t="str">
        <f t="shared" si="2173"/>
        <v/>
      </c>
      <c r="K2347" s="177" t="str">
        <f t="shared" si="2174"/>
        <v/>
      </c>
      <c r="L2347" s="164" t="str">
        <f t="shared" si="2175"/>
        <v>UN</v>
      </c>
      <c r="M2347" s="116"/>
      <c r="N2347" s="167"/>
      <c r="O2347" s="172">
        <f t="shared" si="2183"/>
        <v>0</v>
      </c>
      <c r="P2347" s="121">
        <f t="shared" si="2176"/>
        <v>0</v>
      </c>
      <c r="Q2347" s="116"/>
      <c r="R2347" s="167"/>
      <c r="S2347" s="172">
        <f t="shared" si="2177"/>
        <v>0</v>
      </c>
      <c r="T2347" s="121">
        <f t="shared" si="2178"/>
        <v>0</v>
      </c>
      <c r="U2347" s="116"/>
      <c r="V2347" s="167"/>
      <c r="W2347" s="172">
        <f t="shared" si="2179"/>
        <v>0</v>
      </c>
      <c r="X2347" s="121">
        <f t="shared" si="2180"/>
        <v>0</v>
      </c>
      <c r="Y2347" s="116"/>
      <c r="Z2347" s="167"/>
      <c r="AA2347" s="172">
        <f t="shared" si="2181"/>
        <v>0</v>
      </c>
      <c r="AB2347" s="121">
        <f t="shared" si="2182"/>
        <v>0</v>
      </c>
    </row>
    <row r="2348" spans="2:28" s="117" customFormat="1" hidden="1" outlineLevel="1" x14ac:dyDescent="0.3">
      <c r="B2348" s="126" t="s">
        <v>25</v>
      </c>
      <c r="C2348" s="143"/>
      <c r="D2348" s="137"/>
      <c r="E2348" s="124"/>
      <c r="F2348" s="124"/>
      <c r="G2348" s="124"/>
      <c r="H2348" s="156" t="str">
        <f t="shared" si="2171"/>
        <v/>
      </c>
      <c r="I2348" s="156" t="str">
        <f t="shared" si="2172"/>
        <v/>
      </c>
      <c r="J2348" s="156" t="str">
        <f t="shared" si="2173"/>
        <v/>
      </c>
      <c r="K2348" s="177" t="str">
        <f t="shared" si="2174"/>
        <v/>
      </c>
      <c r="L2348" s="164" t="str">
        <f t="shared" si="2175"/>
        <v>UN</v>
      </c>
      <c r="M2348" s="116"/>
      <c r="N2348" s="167"/>
      <c r="O2348" s="172">
        <f t="shared" si="2183"/>
        <v>0</v>
      </c>
      <c r="P2348" s="121">
        <f t="shared" si="2176"/>
        <v>0</v>
      </c>
      <c r="Q2348" s="116"/>
      <c r="R2348" s="167"/>
      <c r="S2348" s="172">
        <f t="shared" si="2177"/>
        <v>0</v>
      </c>
      <c r="T2348" s="121">
        <f t="shared" si="2178"/>
        <v>0</v>
      </c>
      <c r="U2348" s="116"/>
      <c r="V2348" s="167"/>
      <c r="W2348" s="172">
        <f t="shared" si="2179"/>
        <v>0</v>
      </c>
      <c r="X2348" s="121">
        <f t="shared" si="2180"/>
        <v>0</v>
      </c>
      <c r="Y2348" s="116"/>
      <c r="Z2348" s="167"/>
      <c r="AA2348" s="172">
        <f t="shared" si="2181"/>
        <v>0</v>
      </c>
      <c r="AB2348" s="121">
        <f t="shared" si="2182"/>
        <v>0</v>
      </c>
    </row>
    <row r="2349" spans="2:28" s="117" customFormat="1" hidden="1" outlineLevel="1" x14ac:dyDescent="0.3">
      <c r="B2349" s="126" t="s">
        <v>26</v>
      </c>
      <c r="C2349" s="143"/>
      <c r="D2349" s="137"/>
      <c r="E2349" s="124"/>
      <c r="F2349" s="124"/>
      <c r="G2349" s="124"/>
      <c r="H2349" s="156" t="str">
        <f t="shared" si="2171"/>
        <v/>
      </c>
      <c r="I2349" s="156" t="str">
        <f t="shared" si="2172"/>
        <v/>
      </c>
      <c r="J2349" s="156" t="str">
        <f t="shared" si="2173"/>
        <v/>
      </c>
      <c r="K2349" s="177" t="str">
        <f t="shared" si="2174"/>
        <v/>
      </c>
      <c r="L2349" s="164" t="str">
        <f t="shared" si="2175"/>
        <v>UN</v>
      </c>
      <c r="M2349" s="116"/>
      <c r="N2349" s="167"/>
      <c r="O2349" s="172">
        <f t="shared" si="2183"/>
        <v>0</v>
      </c>
      <c r="P2349" s="121">
        <f t="shared" si="2176"/>
        <v>0</v>
      </c>
      <c r="Q2349" s="116"/>
      <c r="R2349" s="167"/>
      <c r="S2349" s="172">
        <f t="shared" si="2177"/>
        <v>0</v>
      </c>
      <c r="T2349" s="121">
        <f t="shared" si="2178"/>
        <v>0</v>
      </c>
      <c r="U2349" s="116"/>
      <c r="V2349" s="167"/>
      <c r="W2349" s="172">
        <f t="shared" si="2179"/>
        <v>0</v>
      </c>
      <c r="X2349" s="121">
        <f t="shared" si="2180"/>
        <v>0</v>
      </c>
      <c r="Y2349" s="116"/>
      <c r="Z2349" s="167"/>
      <c r="AA2349" s="172">
        <f t="shared" si="2181"/>
        <v>0</v>
      </c>
      <c r="AB2349" s="121">
        <f t="shared" si="2182"/>
        <v>0</v>
      </c>
    </row>
    <row r="2350" spans="2:28" s="117" customFormat="1" hidden="1" outlineLevel="1" x14ac:dyDescent="0.3">
      <c r="B2350" s="126" t="s">
        <v>27</v>
      </c>
      <c r="C2350" s="143"/>
      <c r="D2350" s="137"/>
      <c r="E2350" s="124"/>
      <c r="F2350" s="124"/>
      <c r="G2350" s="124"/>
      <c r="H2350" s="156" t="str">
        <f t="shared" si="2171"/>
        <v/>
      </c>
      <c r="I2350" s="156" t="str">
        <f t="shared" si="2172"/>
        <v/>
      </c>
      <c r="J2350" s="156" t="str">
        <f t="shared" si="2173"/>
        <v/>
      </c>
      <c r="K2350" s="177" t="str">
        <f t="shared" si="2174"/>
        <v/>
      </c>
      <c r="L2350" s="164" t="str">
        <f t="shared" si="2175"/>
        <v>UN</v>
      </c>
      <c r="M2350" s="116"/>
      <c r="N2350" s="167"/>
      <c r="O2350" s="172">
        <f t="shared" si="2183"/>
        <v>0</v>
      </c>
      <c r="P2350" s="121">
        <f t="shared" si="2176"/>
        <v>0</v>
      </c>
      <c r="Q2350" s="116"/>
      <c r="R2350" s="167"/>
      <c r="S2350" s="172">
        <f t="shared" si="2177"/>
        <v>0</v>
      </c>
      <c r="T2350" s="121">
        <f t="shared" si="2178"/>
        <v>0</v>
      </c>
      <c r="U2350" s="116"/>
      <c r="V2350" s="167"/>
      <c r="W2350" s="172">
        <f t="shared" si="2179"/>
        <v>0</v>
      </c>
      <c r="X2350" s="121">
        <f t="shared" si="2180"/>
        <v>0</v>
      </c>
      <c r="Y2350" s="116"/>
      <c r="Z2350" s="167"/>
      <c r="AA2350" s="172">
        <f t="shared" si="2181"/>
        <v>0</v>
      </c>
      <c r="AB2350" s="121">
        <f t="shared" si="2182"/>
        <v>0</v>
      </c>
    </row>
    <row r="2351" spans="2:28" s="117" customFormat="1" ht="15" hidden="1" outlineLevel="1" thickBot="1" x14ac:dyDescent="0.35">
      <c r="B2351" s="127"/>
      <c r="C2351" s="128"/>
      <c r="D2351" s="140"/>
      <c r="E2351" s="129"/>
      <c r="F2351" s="129"/>
      <c r="G2351" s="129"/>
      <c r="H2351" s="129"/>
      <c r="I2351" s="129"/>
      <c r="J2351" s="129"/>
      <c r="K2351" s="178"/>
      <c r="L2351" s="165"/>
      <c r="M2351" s="116"/>
      <c r="N2351" s="168"/>
      <c r="O2351" s="173"/>
      <c r="P2351" s="130"/>
      <c r="Q2351" s="116"/>
      <c r="R2351" s="168"/>
      <c r="S2351" s="173"/>
      <c r="T2351" s="130"/>
      <c r="U2351" s="116"/>
      <c r="V2351" s="168"/>
      <c r="W2351" s="173"/>
      <c r="X2351" s="130"/>
      <c r="Y2351" s="116"/>
      <c r="Z2351" s="168"/>
      <c r="AA2351" s="173"/>
      <c r="AB2351" s="130"/>
    </row>
    <row r="2352" spans="2:28" s="120" customFormat="1" ht="9" hidden="1" customHeight="1" outlineLevel="1" thickBot="1" x14ac:dyDescent="0.35">
      <c r="K2352" s="174"/>
      <c r="L2352" s="123"/>
      <c r="M2352" s="116"/>
      <c r="N2352" s="123"/>
      <c r="O2352" s="169"/>
      <c r="Q2352" s="116"/>
      <c r="R2352" s="123"/>
      <c r="S2352" s="169"/>
      <c r="U2352" s="116"/>
      <c r="V2352" s="123"/>
      <c r="W2352" s="169"/>
      <c r="Y2352" s="116"/>
      <c r="Z2352" s="123"/>
      <c r="AA2352" s="169"/>
    </row>
    <row r="2353" spans="2:28" s="122" customFormat="1" ht="15" hidden="1" outlineLevel="1" thickBot="1" x14ac:dyDescent="0.35">
      <c r="B2353" s="132" t="s">
        <v>8</v>
      </c>
      <c r="C2353" s="132" t="s">
        <v>9</v>
      </c>
      <c r="D2353" s="134" t="s">
        <v>12</v>
      </c>
      <c r="E2353" s="133" t="s">
        <v>14</v>
      </c>
      <c r="F2353" s="133" t="s">
        <v>15</v>
      </c>
      <c r="G2353" s="133" t="s">
        <v>16</v>
      </c>
      <c r="H2353" s="133" t="s">
        <v>2214</v>
      </c>
      <c r="I2353" s="133" t="s">
        <v>54</v>
      </c>
      <c r="J2353" s="133" t="s">
        <v>55</v>
      </c>
      <c r="K2353" s="175" t="s">
        <v>17</v>
      </c>
      <c r="L2353" s="162" t="s">
        <v>56</v>
      </c>
      <c r="M2353" s="116"/>
      <c r="N2353" s="161" t="s">
        <v>2213</v>
      </c>
      <c r="O2353" s="170" t="s">
        <v>1</v>
      </c>
      <c r="P2353" s="135" t="s">
        <v>0</v>
      </c>
      <c r="Q2353" s="116"/>
      <c r="R2353" s="161" t="s">
        <v>2213</v>
      </c>
      <c r="S2353" s="170" t="s">
        <v>1</v>
      </c>
      <c r="T2353" s="135" t="s">
        <v>0</v>
      </c>
      <c r="U2353" s="116"/>
      <c r="V2353" s="161" t="s">
        <v>2213</v>
      </c>
      <c r="W2353" s="170" t="s">
        <v>1</v>
      </c>
      <c r="X2353" s="135" t="s">
        <v>0</v>
      </c>
      <c r="Y2353" s="116"/>
      <c r="Z2353" s="161" t="s">
        <v>2213</v>
      </c>
      <c r="AA2353" s="170" t="s">
        <v>1</v>
      </c>
      <c r="AB2353" s="135" t="s">
        <v>0</v>
      </c>
    </row>
    <row r="2354" spans="2:28" s="117" customFormat="1" ht="15" collapsed="1" thickBot="1" x14ac:dyDescent="0.35">
      <c r="B2354" s="120"/>
      <c r="C2354" s="120"/>
      <c r="D2354" s="120"/>
      <c r="E2354" s="120"/>
      <c r="F2354" s="120"/>
      <c r="G2354" s="120"/>
      <c r="H2354" s="120"/>
      <c r="I2354" s="120"/>
      <c r="J2354" s="120"/>
      <c r="K2354" s="174"/>
      <c r="L2354" s="123"/>
      <c r="M2354" s="116"/>
      <c r="N2354" s="123"/>
      <c r="O2354" s="169"/>
      <c r="P2354" s="120"/>
      <c r="Q2354" s="116"/>
      <c r="R2354" s="123"/>
      <c r="S2354" s="169"/>
      <c r="T2354" s="120"/>
      <c r="U2354" s="116"/>
      <c r="V2354" s="123"/>
      <c r="W2354" s="169"/>
      <c r="X2354" s="120"/>
      <c r="Y2354" s="116"/>
      <c r="Z2354" s="123"/>
      <c r="AA2354" s="169"/>
      <c r="AB2354" s="120"/>
    </row>
    <row r="2355" spans="2:28" s="117" customFormat="1" ht="18" x14ac:dyDescent="0.3">
      <c r="B2355" s="141" t="s">
        <v>2493</v>
      </c>
      <c r="C2355" s="348" t="str">
        <f>IFERROR(INDEX(DATA!$E$6:$E$457,MATCH(B2355,DATA!$D$6:$D$457,0)),"")</f>
        <v>LUMINARIA TIPO HERMÉTICA DE 2X38W T8 4000K - 6500K O SIMILAR</v>
      </c>
      <c r="D2355" s="349"/>
      <c r="E2355" s="349"/>
      <c r="F2355" s="349"/>
      <c r="G2355" s="350"/>
      <c r="H2355" s="160"/>
      <c r="I2355" s="136"/>
      <c r="J2355" s="136"/>
      <c r="K2355" s="176"/>
      <c r="L2355" s="142" t="str">
        <f>IFERROR(INDEX(DATA!$F$6:$F$457,MATCH(B2355,DATA!$D$6:$D$457,0)),"")</f>
        <v>UN</v>
      </c>
      <c r="M2355" s="116"/>
      <c r="N2355" s="138"/>
      <c r="O2355" s="171">
        <f>ROUND(SUM(O2356:O2366),0)</f>
        <v>226</v>
      </c>
      <c r="P2355" s="125"/>
      <c r="Q2355" s="116"/>
      <c r="R2355" s="166"/>
      <c r="S2355" s="171">
        <f>ROUND(SUM(S2356:S2366),0)</f>
        <v>231</v>
      </c>
      <c r="T2355" s="125"/>
      <c r="U2355" s="116"/>
      <c r="V2355" s="166"/>
      <c r="W2355" s="171">
        <f>ROUND(SUM(W2356:W2366),0)</f>
        <v>216</v>
      </c>
      <c r="X2355" s="125"/>
      <c r="Y2355" s="116"/>
      <c r="Z2355" s="166"/>
      <c r="AA2355" s="171">
        <f>ROUND(SUM(AA2356:AA2366),0)</f>
        <v>211</v>
      </c>
      <c r="AB2355" s="125"/>
    </row>
    <row r="2356" spans="2:28" s="117" customFormat="1" hidden="1" outlineLevel="1" x14ac:dyDescent="0.3">
      <c r="B2356" s="126" t="s">
        <v>18</v>
      </c>
      <c r="C2356" s="143"/>
      <c r="D2356" s="137">
        <v>1</v>
      </c>
      <c r="E2356" s="139"/>
      <c r="F2356" s="139"/>
      <c r="G2356" s="139"/>
      <c r="H2356" s="156" t="str">
        <f>IF(L2356="ML",N2356,"")</f>
        <v/>
      </c>
      <c r="I2356" s="156" t="str">
        <f>IF(L2356="M2",N2356,"")</f>
        <v/>
      </c>
      <c r="J2356" s="156" t="str">
        <f>IF(L2356="M3",N2356,"")</f>
        <v/>
      </c>
      <c r="K2356" s="177" t="str">
        <f>IF(L2356="KG",N2356,"")</f>
        <v/>
      </c>
      <c r="L2356" s="164" t="str">
        <f>L2355</f>
        <v>UN</v>
      </c>
      <c r="M2356" s="116"/>
      <c r="N2356" s="167">
        <v>226</v>
      </c>
      <c r="O2356" s="172">
        <f t="shared" ref="O2356" si="2184">IFERROR(D2356*N2356,"")</f>
        <v>226</v>
      </c>
      <c r="P2356" s="121">
        <f>IFERROR(O2356/$O$2355,"")</f>
        <v>1</v>
      </c>
      <c r="Q2356" s="116"/>
      <c r="R2356" s="167">
        <v>231</v>
      </c>
      <c r="S2356" s="172">
        <f>IFERROR(D2356*R2356,"")</f>
        <v>231</v>
      </c>
      <c r="T2356" s="121">
        <f>IFERROR(S2356/$S$2355,"")</f>
        <v>1</v>
      </c>
      <c r="U2356" s="116"/>
      <c r="V2356" s="167">
        <v>216</v>
      </c>
      <c r="W2356" s="172">
        <f>IFERROR(D2356*V2356,"")</f>
        <v>216</v>
      </c>
      <c r="X2356" s="121">
        <f>IFERROR(W2356/$W$2355,"")</f>
        <v>1</v>
      </c>
      <c r="Y2356" s="116"/>
      <c r="Z2356" s="167">
        <v>211</v>
      </c>
      <c r="AA2356" s="172">
        <f>IFERROR(D2356*Z2356,"")</f>
        <v>211</v>
      </c>
      <c r="AB2356" s="121">
        <f>IFERROR(AA2356/$AA$2355,"")</f>
        <v>1</v>
      </c>
    </row>
    <row r="2357" spans="2:28" s="117" customFormat="1" hidden="1" outlineLevel="1" x14ac:dyDescent="0.3">
      <c r="B2357" s="126" t="s">
        <v>19</v>
      </c>
      <c r="C2357" s="143"/>
      <c r="D2357" s="137"/>
      <c r="E2357" s="124"/>
      <c r="F2357" s="124"/>
      <c r="G2357" s="124"/>
      <c r="H2357" s="156" t="str">
        <f t="shared" ref="H2357:H2365" si="2185">IF(L2357="ML",N2357,"")</f>
        <v/>
      </c>
      <c r="I2357" s="156" t="str">
        <f t="shared" ref="I2357:I2365" si="2186">IF(L2357="M2",N2357,"")</f>
        <v/>
      </c>
      <c r="J2357" s="156" t="str">
        <f t="shared" ref="J2357:J2365" si="2187">IF(L2357="M3",N2357,"")</f>
        <v/>
      </c>
      <c r="K2357" s="177" t="str">
        <f t="shared" ref="K2357:K2365" si="2188">IF(L2357="KG",N2357,"")</f>
        <v/>
      </c>
      <c r="L2357" s="164" t="str">
        <f t="shared" ref="L2357:L2365" si="2189">L2356</f>
        <v>UN</v>
      </c>
      <c r="M2357" s="116"/>
      <c r="N2357" s="167"/>
      <c r="O2357" s="172">
        <f>IFERROR(D2357*N2357,"")</f>
        <v>0</v>
      </c>
      <c r="P2357" s="121">
        <f t="shared" ref="P2357:P2365" si="2190">IFERROR(O2357/$O$2355,"")</f>
        <v>0</v>
      </c>
      <c r="Q2357" s="116"/>
      <c r="R2357" s="167"/>
      <c r="S2357" s="172">
        <f t="shared" ref="S2357:S2365" si="2191">IFERROR(D2357*R2357,"")</f>
        <v>0</v>
      </c>
      <c r="T2357" s="121">
        <f t="shared" ref="T2357:T2365" si="2192">IFERROR(S2357/$S$2355,"")</f>
        <v>0</v>
      </c>
      <c r="U2357" s="116"/>
      <c r="V2357" s="167"/>
      <c r="W2357" s="172">
        <f t="shared" ref="W2357:W2365" si="2193">IFERROR(D2357*V2357,"")</f>
        <v>0</v>
      </c>
      <c r="X2357" s="121">
        <f t="shared" ref="X2357:X2365" si="2194">IFERROR(W2357/$W$2355,"")</f>
        <v>0</v>
      </c>
      <c r="Y2357" s="116"/>
      <c r="Z2357" s="167"/>
      <c r="AA2357" s="172">
        <f t="shared" ref="AA2357:AA2365" si="2195">IFERROR(D2357*Z2357,"")</f>
        <v>0</v>
      </c>
      <c r="AB2357" s="121">
        <f t="shared" ref="AB2357:AB2365" si="2196">IFERROR(AA2357/$AA$2355,"")</f>
        <v>0</v>
      </c>
    </row>
    <row r="2358" spans="2:28" s="117" customFormat="1" hidden="1" outlineLevel="1" x14ac:dyDescent="0.3">
      <c r="B2358" s="126" t="s">
        <v>20</v>
      </c>
      <c r="C2358" s="143"/>
      <c r="D2358" s="137"/>
      <c r="E2358" s="124"/>
      <c r="F2358" s="124"/>
      <c r="G2358" s="124"/>
      <c r="H2358" s="156" t="str">
        <f t="shared" si="2185"/>
        <v/>
      </c>
      <c r="I2358" s="156" t="str">
        <f t="shared" si="2186"/>
        <v/>
      </c>
      <c r="J2358" s="156" t="str">
        <f t="shared" si="2187"/>
        <v/>
      </c>
      <c r="K2358" s="177" t="str">
        <f t="shared" si="2188"/>
        <v/>
      </c>
      <c r="L2358" s="164" t="str">
        <f t="shared" si="2189"/>
        <v>UN</v>
      </c>
      <c r="M2358" s="116"/>
      <c r="N2358" s="167"/>
      <c r="O2358" s="172">
        <f t="shared" ref="O2358:O2365" si="2197">IFERROR(D2358*N2358,"")</f>
        <v>0</v>
      </c>
      <c r="P2358" s="121">
        <f t="shared" si="2190"/>
        <v>0</v>
      </c>
      <c r="Q2358" s="116"/>
      <c r="R2358" s="167"/>
      <c r="S2358" s="172">
        <f t="shared" si="2191"/>
        <v>0</v>
      </c>
      <c r="T2358" s="121">
        <f t="shared" si="2192"/>
        <v>0</v>
      </c>
      <c r="U2358" s="116"/>
      <c r="V2358" s="167"/>
      <c r="W2358" s="172">
        <f t="shared" si="2193"/>
        <v>0</v>
      </c>
      <c r="X2358" s="121">
        <f t="shared" si="2194"/>
        <v>0</v>
      </c>
      <c r="Y2358" s="116"/>
      <c r="Z2358" s="167"/>
      <c r="AA2358" s="172">
        <f t="shared" si="2195"/>
        <v>0</v>
      </c>
      <c r="AB2358" s="121">
        <f t="shared" si="2196"/>
        <v>0</v>
      </c>
    </row>
    <row r="2359" spans="2:28" s="117" customFormat="1" hidden="1" outlineLevel="1" x14ac:dyDescent="0.3">
      <c r="B2359" s="126" t="s">
        <v>21</v>
      </c>
      <c r="C2359" s="143"/>
      <c r="D2359" s="137"/>
      <c r="E2359" s="124"/>
      <c r="F2359" s="124"/>
      <c r="G2359" s="124"/>
      <c r="H2359" s="156" t="str">
        <f t="shared" si="2185"/>
        <v/>
      </c>
      <c r="I2359" s="156" t="str">
        <f t="shared" si="2186"/>
        <v/>
      </c>
      <c r="J2359" s="156" t="str">
        <f t="shared" si="2187"/>
        <v/>
      </c>
      <c r="K2359" s="177" t="str">
        <f t="shared" si="2188"/>
        <v/>
      </c>
      <c r="L2359" s="164" t="str">
        <f t="shared" si="2189"/>
        <v>UN</v>
      </c>
      <c r="M2359" s="116"/>
      <c r="N2359" s="167"/>
      <c r="O2359" s="172">
        <f t="shared" si="2197"/>
        <v>0</v>
      </c>
      <c r="P2359" s="121">
        <f t="shared" si="2190"/>
        <v>0</v>
      </c>
      <c r="Q2359" s="116"/>
      <c r="R2359" s="167"/>
      <c r="S2359" s="172">
        <f t="shared" si="2191"/>
        <v>0</v>
      </c>
      <c r="T2359" s="121">
        <f t="shared" si="2192"/>
        <v>0</v>
      </c>
      <c r="U2359" s="116"/>
      <c r="V2359" s="167"/>
      <c r="W2359" s="172">
        <f t="shared" si="2193"/>
        <v>0</v>
      </c>
      <c r="X2359" s="121">
        <f t="shared" si="2194"/>
        <v>0</v>
      </c>
      <c r="Y2359" s="116"/>
      <c r="Z2359" s="167"/>
      <c r="AA2359" s="172">
        <f t="shared" si="2195"/>
        <v>0</v>
      </c>
      <c r="AB2359" s="121">
        <f t="shared" si="2196"/>
        <v>0</v>
      </c>
    </row>
    <row r="2360" spans="2:28" s="117" customFormat="1" hidden="1" outlineLevel="1" x14ac:dyDescent="0.3">
      <c r="B2360" s="126" t="s">
        <v>22</v>
      </c>
      <c r="C2360" s="143"/>
      <c r="D2360" s="137"/>
      <c r="E2360" s="124"/>
      <c r="F2360" s="124"/>
      <c r="G2360" s="124"/>
      <c r="H2360" s="156" t="str">
        <f t="shared" si="2185"/>
        <v/>
      </c>
      <c r="I2360" s="156" t="str">
        <f t="shared" si="2186"/>
        <v/>
      </c>
      <c r="J2360" s="156" t="str">
        <f t="shared" si="2187"/>
        <v/>
      </c>
      <c r="K2360" s="177" t="str">
        <f t="shared" si="2188"/>
        <v/>
      </c>
      <c r="L2360" s="164" t="str">
        <f t="shared" si="2189"/>
        <v>UN</v>
      </c>
      <c r="M2360" s="116"/>
      <c r="N2360" s="167"/>
      <c r="O2360" s="172">
        <f t="shared" si="2197"/>
        <v>0</v>
      </c>
      <c r="P2360" s="121">
        <f t="shared" si="2190"/>
        <v>0</v>
      </c>
      <c r="Q2360" s="116"/>
      <c r="R2360" s="167"/>
      <c r="S2360" s="172">
        <f t="shared" si="2191"/>
        <v>0</v>
      </c>
      <c r="T2360" s="121">
        <f t="shared" si="2192"/>
        <v>0</v>
      </c>
      <c r="U2360" s="116"/>
      <c r="V2360" s="167"/>
      <c r="W2360" s="172">
        <f t="shared" si="2193"/>
        <v>0</v>
      </c>
      <c r="X2360" s="121">
        <f t="shared" si="2194"/>
        <v>0</v>
      </c>
      <c r="Y2360" s="116"/>
      <c r="Z2360" s="167"/>
      <c r="AA2360" s="172">
        <f t="shared" si="2195"/>
        <v>0</v>
      </c>
      <c r="AB2360" s="121">
        <f t="shared" si="2196"/>
        <v>0</v>
      </c>
    </row>
    <row r="2361" spans="2:28" s="117" customFormat="1" hidden="1" outlineLevel="1" x14ac:dyDescent="0.3">
      <c r="B2361" s="126" t="s">
        <v>23</v>
      </c>
      <c r="C2361" s="143"/>
      <c r="D2361" s="137"/>
      <c r="E2361" s="124"/>
      <c r="F2361" s="124"/>
      <c r="G2361" s="124"/>
      <c r="H2361" s="156" t="str">
        <f t="shared" si="2185"/>
        <v/>
      </c>
      <c r="I2361" s="156" t="str">
        <f t="shared" si="2186"/>
        <v/>
      </c>
      <c r="J2361" s="156" t="str">
        <f t="shared" si="2187"/>
        <v/>
      </c>
      <c r="K2361" s="177" t="str">
        <f t="shared" si="2188"/>
        <v/>
      </c>
      <c r="L2361" s="164" t="str">
        <f t="shared" si="2189"/>
        <v>UN</v>
      </c>
      <c r="M2361" s="116"/>
      <c r="N2361" s="167"/>
      <c r="O2361" s="172">
        <f t="shared" si="2197"/>
        <v>0</v>
      </c>
      <c r="P2361" s="121">
        <f t="shared" si="2190"/>
        <v>0</v>
      </c>
      <c r="Q2361" s="116"/>
      <c r="R2361" s="167"/>
      <c r="S2361" s="172">
        <f t="shared" si="2191"/>
        <v>0</v>
      </c>
      <c r="T2361" s="121">
        <f t="shared" si="2192"/>
        <v>0</v>
      </c>
      <c r="U2361" s="116"/>
      <c r="V2361" s="167"/>
      <c r="W2361" s="172">
        <f t="shared" si="2193"/>
        <v>0</v>
      </c>
      <c r="X2361" s="121">
        <f t="shared" si="2194"/>
        <v>0</v>
      </c>
      <c r="Y2361" s="116"/>
      <c r="Z2361" s="167"/>
      <c r="AA2361" s="172">
        <f t="shared" si="2195"/>
        <v>0</v>
      </c>
      <c r="AB2361" s="121">
        <f t="shared" si="2196"/>
        <v>0</v>
      </c>
    </row>
    <row r="2362" spans="2:28" s="117" customFormat="1" hidden="1" outlineLevel="1" x14ac:dyDescent="0.3">
      <c r="B2362" s="126" t="s">
        <v>24</v>
      </c>
      <c r="C2362" s="143"/>
      <c r="D2362" s="137"/>
      <c r="E2362" s="124"/>
      <c r="F2362" s="124"/>
      <c r="G2362" s="124"/>
      <c r="H2362" s="156" t="str">
        <f t="shared" si="2185"/>
        <v/>
      </c>
      <c r="I2362" s="156" t="str">
        <f t="shared" si="2186"/>
        <v/>
      </c>
      <c r="J2362" s="156" t="str">
        <f t="shared" si="2187"/>
        <v/>
      </c>
      <c r="K2362" s="177" t="str">
        <f t="shared" si="2188"/>
        <v/>
      </c>
      <c r="L2362" s="164" t="str">
        <f t="shared" si="2189"/>
        <v>UN</v>
      </c>
      <c r="M2362" s="116"/>
      <c r="N2362" s="167"/>
      <c r="O2362" s="172">
        <f t="shared" si="2197"/>
        <v>0</v>
      </c>
      <c r="P2362" s="121">
        <f t="shared" si="2190"/>
        <v>0</v>
      </c>
      <c r="Q2362" s="116"/>
      <c r="R2362" s="167"/>
      <c r="S2362" s="172">
        <f t="shared" si="2191"/>
        <v>0</v>
      </c>
      <c r="T2362" s="121">
        <f t="shared" si="2192"/>
        <v>0</v>
      </c>
      <c r="U2362" s="116"/>
      <c r="V2362" s="167"/>
      <c r="W2362" s="172">
        <f t="shared" si="2193"/>
        <v>0</v>
      </c>
      <c r="X2362" s="121">
        <f t="shared" si="2194"/>
        <v>0</v>
      </c>
      <c r="Y2362" s="116"/>
      <c r="Z2362" s="167"/>
      <c r="AA2362" s="172">
        <f t="shared" si="2195"/>
        <v>0</v>
      </c>
      <c r="AB2362" s="121">
        <f t="shared" si="2196"/>
        <v>0</v>
      </c>
    </row>
    <row r="2363" spans="2:28" s="117" customFormat="1" hidden="1" outlineLevel="1" x14ac:dyDescent="0.3">
      <c r="B2363" s="126" t="s">
        <v>25</v>
      </c>
      <c r="C2363" s="143"/>
      <c r="D2363" s="137"/>
      <c r="E2363" s="124"/>
      <c r="F2363" s="124"/>
      <c r="G2363" s="124"/>
      <c r="H2363" s="156" t="str">
        <f t="shared" si="2185"/>
        <v/>
      </c>
      <c r="I2363" s="156" t="str">
        <f t="shared" si="2186"/>
        <v/>
      </c>
      <c r="J2363" s="156" t="str">
        <f t="shared" si="2187"/>
        <v/>
      </c>
      <c r="K2363" s="177" t="str">
        <f t="shared" si="2188"/>
        <v/>
      </c>
      <c r="L2363" s="164" t="str">
        <f t="shared" si="2189"/>
        <v>UN</v>
      </c>
      <c r="M2363" s="116"/>
      <c r="N2363" s="167"/>
      <c r="O2363" s="172">
        <f t="shared" si="2197"/>
        <v>0</v>
      </c>
      <c r="P2363" s="121">
        <f t="shared" si="2190"/>
        <v>0</v>
      </c>
      <c r="Q2363" s="116"/>
      <c r="R2363" s="167"/>
      <c r="S2363" s="172">
        <f t="shared" si="2191"/>
        <v>0</v>
      </c>
      <c r="T2363" s="121">
        <f t="shared" si="2192"/>
        <v>0</v>
      </c>
      <c r="U2363" s="116"/>
      <c r="V2363" s="167"/>
      <c r="W2363" s="172">
        <f t="shared" si="2193"/>
        <v>0</v>
      </c>
      <c r="X2363" s="121">
        <f t="shared" si="2194"/>
        <v>0</v>
      </c>
      <c r="Y2363" s="116"/>
      <c r="Z2363" s="167"/>
      <c r="AA2363" s="172">
        <f t="shared" si="2195"/>
        <v>0</v>
      </c>
      <c r="AB2363" s="121">
        <f t="shared" si="2196"/>
        <v>0</v>
      </c>
    </row>
    <row r="2364" spans="2:28" s="117" customFormat="1" hidden="1" outlineLevel="1" x14ac:dyDescent="0.3">
      <c r="B2364" s="126" t="s">
        <v>26</v>
      </c>
      <c r="C2364" s="143"/>
      <c r="D2364" s="137"/>
      <c r="E2364" s="124"/>
      <c r="F2364" s="124"/>
      <c r="G2364" s="124"/>
      <c r="H2364" s="156" t="str">
        <f t="shared" si="2185"/>
        <v/>
      </c>
      <c r="I2364" s="156" t="str">
        <f t="shared" si="2186"/>
        <v/>
      </c>
      <c r="J2364" s="156" t="str">
        <f t="shared" si="2187"/>
        <v/>
      </c>
      <c r="K2364" s="177" t="str">
        <f t="shared" si="2188"/>
        <v/>
      </c>
      <c r="L2364" s="164" t="str">
        <f t="shared" si="2189"/>
        <v>UN</v>
      </c>
      <c r="M2364" s="116"/>
      <c r="N2364" s="167"/>
      <c r="O2364" s="172">
        <f t="shared" si="2197"/>
        <v>0</v>
      </c>
      <c r="P2364" s="121">
        <f t="shared" si="2190"/>
        <v>0</v>
      </c>
      <c r="Q2364" s="116"/>
      <c r="R2364" s="167"/>
      <c r="S2364" s="172">
        <f t="shared" si="2191"/>
        <v>0</v>
      </c>
      <c r="T2364" s="121">
        <f t="shared" si="2192"/>
        <v>0</v>
      </c>
      <c r="U2364" s="116"/>
      <c r="V2364" s="167"/>
      <c r="W2364" s="172">
        <f t="shared" si="2193"/>
        <v>0</v>
      </c>
      <c r="X2364" s="121">
        <f t="shared" si="2194"/>
        <v>0</v>
      </c>
      <c r="Y2364" s="116"/>
      <c r="Z2364" s="167"/>
      <c r="AA2364" s="172">
        <f t="shared" si="2195"/>
        <v>0</v>
      </c>
      <c r="AB2364" s="121">
        <f t="shared" si="2196"/>
        <v>0</v>
      </c>
    </row>
    <row r="2365" spans="2:28" s="117" customFormat="1" hidden="1" outlineLevel="1" x14ac:dyDescent="0.3">
      <c r="B2365" s="126" t="s">
        <v>27</v>
      </c>
      <c r="C2365" s="143"/>
      <c r="D2365" s="137"/>
      <c r="E2365" s="124"/>
      <c r="F2365" s="124"/>
      <c r="G2365" s="124"/>
      <c r="H2365" s="156" t="str">
        <f t="shared" si="2185"/>
        <v/>
      </c>
      <c r="I2365" s="156" t="str">
        <f t="shared" si="2186"/>
        <v/>
      </c>
      <c r="J2365" s="156" t="str">
        <f t="shared" si="2187"/>
        <v/>
      </c>
      <c r="K2365" s="177" t="str">
        <f t="shared" si="2188"/>
        <v/>
      </c>
      <c r="L2365" s="164" t="str">
        <f t="shared" si="2189"/>
        <v>UN</v>
      </c>
      <c r="M2365" s="116"/>
      <c r="N2365" s="167"/>
      <c r="O2365" s="172">
        <f t="shared" si="2197"/>
        <v>0</v>
      </c>
      <c r="P2365" s="121">
        <f t="shared" si="2190"/>
        <v>0</v>
      </c>
      <c r="Q2365" s="116"/>
      <c r="R2365" s="167"/>
      <c r="S2365" s="172">
        <f t="shared" si="2191"/>
        <v>0</v>
      </c>
      <c r="T2365" s="121">
        <f t="shared" si="2192"/>
        <v>0</v>
      </c>
      <c r="U2365" s="116"/>
      <c r="V2365" s="167"/>
      <c r="W2365" s="172">
        <f t="shared" si="2193"/>
        <v>0</v>
      </c>
      <c r="X2365" s="121">
        <f t="shared" si="2194"/>
        <v>0</v>
      </c>
      <c r="Y2365" s="116"/>
      <c r="Z2365" s="167"/>
      <c r="AA2365" s="172">
        <f t="shared" si="2195"/>
        <v>0</v>
      </c>
      <c r="AB2365" s="121">
        <f t="shared" si="2196"/>
        <v>0</v>
      </c>
    </row>
    <row r="2366" spans="2:28" s="117" customFormat="1" ht="15" hidden="1" outlineLevel="1" thickBot="1" x14ac:dyDescent="0.35">
      <c r="B2366" s="127"/>
      <c r="C2366" s="128"/>
      <c r="D2366" s="140"/>
      <c r="E2366" s="129"/>
      <c r="F2366" s="129"/>
      <c r="G2366" s="129"/>
      <c r="H2366" s="129"/>
      <c r="I2366" s="129"/>
      <c r="J2366" s="129"/>
      <c r="K2366" s="178"/>
      <c r="L2366" s="165"/>
      <c r="M2366" s="116"/>
      <c r="N2366" s="168"/>
      <c r="O2366" s="173"/>
      <c r="P2366" s="130"/>
      <c r="Q2366" s="116"/>
      <c r="R2366" s="168"/>
      <c r="S2366" s="173"/>
      <c r="T2366" s="130"/>
      <c r="U2366" s="116"/>
      <c r="V2366" s="168"/>
      <c r="W2366" s="173"/>
      <c r="X2366" s="130"/>
      <c r="Y2366" s="116"/>
      <c r="Z2366" s="168"/>
      <c r="AA2366" s="173"/>
      <c r="AB2366" s="130"/>
    </row>
    <row r="2367" spans="2:28" s="120" customFormat="1" ht="9" hidden="1" customHeight="1" outlineLevel="1" thickBot="1" x14ac:dyDescent="0.35">
      <c r="K2367" s="174"/>
      <c r="L2367" s="123"/>
      <c r="M2367" s="116"/>
      <c r="N2367" s="123"/>
      <c r="O2367" s="169"/>
      <c r="Q2367" s="116"/>
      <c r="R2367" s="123"/>
      <c r="S2367" s="169"/>
      <c r="U2367" s="116"/>
      <c r="V2367" s="123"/>
      <c r="W2367" s="169"/>
      <c r="Y2367" s="116"/>
      <c r="Z2367" s="123"/>
      <c r="AA2367" s="169"/>
    </row>
    <row r="2368" spans="2:28" s="122" customFormat="1" ht="15" hidden="1" outlineLevel="1" thickBot="1" x14ac:dyDescent="0.35">
      <c r="B2368" s="132" t="s">
        <v>8</v>
      </c>
      <c r="C2368" s="132" t="s">
        <v>9</v>
      </c>
      <c r="D2368" s="134" t="s">
        <v>12</v>
      </c>
      <c r="E2368" s="133" t="s">
        <v>14</v>
      </c>
      <c r="F2368" s="133" t="s">
        <v>15</v>
      </c>
      <c r="G2368" s="133" t="s">
        <v>16</v>
      </c>
      <c r="H2368" s="133" t="s">
        <v>2214</v>
      </c>
      <c r="I2368" s="133" t="s">
        <v>54</v>
      </c>
      <c r="J2368" s="133" t="s">
        <v>55</v>
      </c>
      <c r="K2368" s="175" t="s">
        <v>17</v>
      </c>
      <c r="L2368" s="162" t="s">
        <v>56</v>
      </c>
      <c r="M2368" s="116"/>
      <c r="N2368" s="161" t="s">
        <v>2213</v>
      </c>
      <c r="O2368" s="170" t="s">
        <v>1</v>
      </c>
      <c r="P2368" s="135" t="s">
        <v>0</v>
      </c>
      <c r="Q2368" s="116"/>
      <c r="R2368" s="161" t="s">
        <v>2213</v>
      </c>
      <c r="S2368" s="170" t="s">
        <v>1</v>
      </c>
      <c r="T2368" s="135" t="s">
        <v>0</v>
      </c>
      <c r="U2368" s="116"/>
      <c r="V2368" s="161" t="s">
        <v>2213</v>
      </c>
      <c r="W2368" s="170" t="s">
        <v>1</v>
      </c>
      <c r="X2368" s="135" t="s">
        <v>0</v>
      </c>
      <c r="Y2368" s="116"/>
      <c r="Z2368" s="161" t="s">
        <v>2213</v>
      </c>
      <c r="AA2368" s="170" t="s">
        <v>1</v>
      </c>
      <c r="AB2368" s="135" t="s">
        <v>0</v>
      </c>
    </row>
    <row r="2369" spans="2:28" s="117" customFormat="1" ht="15" collapsed="1" thickBot="1" x14ac:dyDescent="0.35">
      <c r="B2369" s="120"/>
      <c r="C2369" s="120"/>
      <c r="D2369" s="120"/>
      <c r="E2369" s="120"/>
      <c r="F2369" s="120"/>
      <c r="G2369" s="120"/>
      <c r="H2369" s="120"/>
      <c r="I2369" s="120"/>
      <c r="J2369" s="120"/>
      <c r="K2369" s="174"/>
      <c r="L2369" s="123"/>
      <c r="M2369" s="116"/>
      <c r="N2369" s="123"/>
      <c r="O2369" s="169"/>
      <c r="P2369" s="120"/>
      <c r="Q2369" s="116"/>
      <c r="R2369" s="123"/>
      <c r="S2369" s="169"/>
      <c r="T2369" s="120"/>
      <c r="U2369" s="116"/>
      <c r="V2369" s="123"/>
      <c r="W2369" s="169"/>
      <c r="X2369" s="120"/>
      <c r="Y2369" s="116"/>
      <c r="Z2369" s="123"/>
      <c r="AA2369" s="169"/>
      <c r="AB2369" s="120"/>
    </row>
    <row r="2370" spans="2:28" s="117" customFormat="1" ht="18" x14ac:dyDescent="0.3">
      <c r="B2370" s="141" t="s">
        <v>2494</v>
      </c>
      <c r="C2370" s="348" t="str">
        <f>IFERROR(INDEX(DATA!$E$6:$E$457,MATCH(B2370,DATA!$D$6:$D$457,0)),"")</f>
        <v>LUMINARIA TIPO PANEL LED REDONDO DE 18W 6000K O SIMILAR</v>
      </c>
      <c r="D2370" s="349"/>
      <c r="E2370" s="349"/>
      <c r="F2370" s="349"/>
      <c r="G2370" s="350"/>
      <c r="H2370" s="160"/>
      <c r="I2370" s="136"/>
      <c r="J2370" s="136"/>
      <c r="K2370" s="176"/>
      <c r="L2370" s="142" t="str">
        <f>IFERROR(INDEX(DATA!$F$6:$F$457,MATCH(B2370,DATA!$D$6:$D$457,0)),"")</f>
        <v>UN</v>
      </c>
      <c r="M2370" s="116"/>
      <c r="N2370" s="138"/>
      <c r="O2370" s="171">
        <f>ROUND(SUM(O2371:O2381),0)</f>
        <v>230</v>
      </c>
      <c r="P2370" s="125"/>
      <c r="Q2370" s="116"/>
      <c r="R2370" s="166"/>
      <c r="S2370" s="171">
        <f>ROUND(SUM(S2371:S2381),0)</f>
        <v>234</v>
      </c>
      <c r="T2370" s="125"/>
      <c r="U2370" s="116"/>
      <c r="V2370" s="166"/>
      <c r="W2370" s="171">
        <f>ROUND(SUM(W2371:W2381),0)</f>
        <v>219</v>
      </c>
      <c r="X2370" s="125"/>
      <c r="Y2370" s="116"/>
      <c r="Z2370" s="166"/>
      <c r="AA2370" s="171">
        <f>ROUND(SUM(AA2371:AA2381),0)</f>
        <v>21</v>
      </c>
      <c r="AB2370" s="125"/>
    </row>
    <row r="2371" spans="2:28" s="117" customFormat="1" hidden="1" outlineLevel="1" x14ac:dyDescent="0.3">
      <c r="B2371" s="126" t="s">
        <v>18</v>
      </c>
      <c r="C2371" s="143"/>
      <c r="D2371" s="137">
        <v>1</v>
      </c>
      <c r="E2371" s="139"/>
      <c r="F2371" s="139"/>
      <c r="G2371" s="139"/>
      <c r="H2371" s="156" t="str">
        <f>IF(L2371="ML",N2371,"")</f>
        <v/>
      </c>
      <c r="I2371" s="156" t="str">
        <f>IF(L2371="M2",N2371,"")</f>
        <v/>
      </c>
      <c r="J2371" s="156" t="str">
        <f>IF(L2371="M3",N2371,"")</f>
        <v/>
      </c>
      <c r="K2371" s="177" t="str">
        <f>IF(L2371="KG",N2371,"")</f>
        <v/>
      </c>
      <c r="L2371" s="164" t="str">
        <f>L2370</f>
        <v>UN</v>
      </c>
      <c r="M2371" s="116"/>
      <c r="N2371" s="167">
        <v>230</v>
      </c>
      <c r="O2371" s="172">
        <f t="shared" ref="O2371" si="2198">IFERROR(D2371*N2371,"")</f>
        <v>230</v>
      </c>
      <c r="P2371" s="121">
        <f>IFERROR(O2371/$O$2370,"")</f>
        <v>1</v>
      </c>
      <c r="Q2371" s="116"/>
      <c r="R2371" s="167">
        <v>234</v>
      </c>
      <c r="S2371" s="172">
        <f>IFERROR(D2371*R2371,"")</f>
        <v>234</v>
      </c>
      <c r="T2371" s="121">
        <f>IFERROR(S2371/$S$2370,"")</f>
        <v>1</v>
      </c>
      <c r="U2371" s="116"/>
      <c r="V2371" s="167">
        <v>219</v>
      </c>
      <c r="W2371" s="172">
        <f>IFERROR(D2371*V2371,"")</f>
        <v>219</v>
      </c>
      <c r="X2371" s="121">
        <f>IFERROR(W2371/$W$2370,"")</f>
        <v>1</v>
      </c>
      <c r="Y2371" s="116"/>
      <c r="Z2371" s="167">
        <v>21</v>
      </c>
      <c r="AA2371" s="172">
        <f>IFERROR(D2371*Z2371,"")</f>
        <v>21</v>
      </c>
      <c r="AB2371" s="121">
        <f>IFERROR(AA2371/$AA$2370,"")</f>
        <v>1</v>
      </c>
    </row>
    <row r="2372" spans="2:28" s="117" customFormat="1" hidden="1" outlineLevel="1" x14ac:dyDescent="0.3">
      <c r="B2372" s="126" t="s">
        <v>19</v>
      </c>
      <c r="C2372" s="143"/>
      <c r="D2372" s="137"/>
      <c r="E2372" s="124"/>
      <c r="F2372" s="124"/>
      <c r="G2372" s="124"/>
      <c r="H2372" s="156" t="str">
        <f t="shared" ref="H2372:H2380" si="2199">IF(L2372="ML",N2372,"")</f>
        <v/>
      </c>
      <c r="I2372" s="156" t="str">
        <f t="shared" ref="I2372:I2380" si="2200">IF(L2372="M2",N2372,"")</f>
        <v/>
      </c>
      <c r="J2372" s="156" t="str">
        <f t="shared" ref="J2372:J2380" si="2201">IF(L2372="M3",N2372,"")</f>
        <v/>
      </c>
      <c r="K2372" s="177" t="str">
        <f t="shared" ref="K2372:K2380" si="2202">IF(L2372="KG",N2372,"")</f>
        <v/>
      </c>
      <c r="L2372" s="164" t="str">
        <f t="shared" ref="L2372:L2380" si="2203">L2371</f>
        <v>UN</v>
      </c>
      <c r="M2372" s="116"/>
      <c r="N2372" s="167"/>
      <c r="O2372" s="172">
        <f>IFERROR(D2372*N2372,"")</f>
        <v>0</v>
      </c>
      <c r="P2372" s="121">
        <f t="shared" ref="P2372:P2380" si="2204">IFERROR(O2372/$O$2370,"")</f>
        <v>0</v>
      </c>
      <c r="Q2372" s="116"/>
      <c r="R2372" s="167"/>
      <c r="S2372" s="172">
        <f t="shared" ref="S2372:S2380" si="2205">IFERROR(D2372*R2372,"")</f>
        <v>0</v>
      </c>
      <c r="T2372" s="121">
        <f t="shared" ref="T2372:T2380" si="2206">IFERROR(S2372/$S$2370,"")</f>
        <v>0</v>
      </c>
      <c r="U2372" s="116"/>
      <c r="V2372" s="167"/>
      <c r="W2372" s="172">
        <f t="shared" ref="W2372:W2380" si="2207">IFERROR(D2372*V2372,"")</f>
        <v>0</v>
      </c>
      <c r="X2372" s="121">
        <f t="shared" ref="X2372:X2380" si="2208">IFERROR(W2372/$W$2370,"")</f>
        <v>0</v>
      </c>
      <c r="Y2372" s="116"/>
      <c r="Z2372" s="167"/>
      <c r="AA2372" s="172">
        <f t="shared" ref="AA2372:AA2380" si="2209">IFERROR(D2372*Z2372,"")</f>
        <v>0</v>
      </c>
      <c r="AB2372" s="121">
        <f t="shared" ref="AB2372:AB2380" si="2210">IFERROR(AA2372/$AA$2370,"")</f>
        <v>0</v>
      </c>
    </row>
    <row r="2373" spans="2:28" s="117" customFormat="1" hidden="1" outlineLevel="1" x14ac:dyDescent="0.3">
      <c r="B2373" s="126" t="s">
        <v>20</v>
      </c>
      <c r="C2373" s="143"/>
      <c r="D2373" s="137"/>
      <c r="E2373" s="124"/>
      <c r="F2373" s="124"/>
      <c r="G2373" s="124"/>
      <c r="H2373" s="156" t="str">
        <f t="shared" si="2199"/>
        <v/>
      </c>
      <c r="I2373" s="156" t="str">
        <f t="shared" si="2200"/>
        <v/>
      </c>
      <c r="J2373" s="156" t="str">
        <f t="shared" si="2201"/>
        <v/>
      </c>
      <c r="K2373" s="177" t="str">
        <f t="shared" si="2202"/>
        <v/>
      </c>
      <c r="L2373" s="164" t="str">
        <f t="shared" si="2203"/>
        <v>UN</v>
      </c>
      <c r="M2373" s="116"/>
      <c r="N2373" s="167"/>
      <c r="O2373" s="172">
        <f t="shared" ref="O2373:O2380" si="2211">IFERROR(D2373*N2373,"")</f>
        <v>0</v>
      </c>
      <c r="P2373" s="121">
        <f t="shared" si="2204"/>
        <v>0</v>
      </c>
      <c r="Q2373" s="116"/>
      <c r="R2373" s="167"/>
      <c r="S2373" s="172">
        <f t="shared" si="2205"/>
        <v>0</v>
      </c>
      <c r="T2373" s="121">
        <f t="shared" si="2206"/>
        <v>0</v>
      </c>
      <c r="U2373" s="116"/>
      <c r="V2373" s="167"/>
      <c r="W2373" s="172">
        <f t="shared" si="2207"/>
        <v>0</v>
      </c>
      <c r="X2373" s="121">
        <f t="shared" si="2208"/>
        <v>0</v>
      </c>
      <c r="Y2373" s="116"/>
      <c r="Z2373" s="167"/>
      <c r="AA2373" s="172">
        <f t="shared" si="2209"/>
        <v>0</v>
      </c>
      <c r="AB2373" s="121">
        <f t="shared" si="2210"/>
        <v>0</v>
      </c>
    </row>
    <row r="2374" spans="2:28" s="117" customFormat="1" hidden="1" outlineLevel="1" x14ac:dyDescent="0.3">
      <c r="B2374" s="126" t="s">
        <v>21</v>
      </c>
      <c r="C2374" s="143"/>
      <c r="D2374" s="137"/>
      <c r="E2374" s="124"/>
      <c r="F2374" s="124"/>
      <c r="G2374" s="124"/>
      <c r="H2374" s="156" t="str">
        <f t="shared" si="2199"/>
        <v/>
      </c>
      <c r="I2374" s="156" t="str">
        <f t="shared" si="2200"/>
        <v/>
      </c>
      <c r="J2374" s="156" t="str">
        <f t="shared" si="2201"/>
        <v/>
      </c>
      <c r="K2374" s="177" t="str">
        <f t="shared" si="2202"/>
        <v/>
      </c>
      <c r="L2374" s="164" t="str">
        <f t="shared" si="2203"/>
        <v>UN</v>
      </c>
      <c r="M2374" s="116"/>
      <c r="N2374" s="167"/>
      <c r="O2374" s="172">
        <f t="shared" si="2211"/>
        <v>0</v>
      </c>
      <c r="P2374" s="121">
        <f t="shared" si="2204"/>
        <v>0</v>
      </c>
      <c r="Q2374" s="116"/>
      <c r="R2374" s="167"/>
      <c r="S2374" s="172">
        <f t="shared" si="2205"/>
        <v>0</v>
      </c>
      <c r="T2374" s="121">
        <f t="shared" si="2206"/>
        <v>0</v>
      </c>
      <c r="U2374" s="116"/>
      <c r="V2374" s="167"/>
      <c r="W2374" s="172">
        <f t="shared" si="2207"/>
        <v>0</v>
      </c>
      <c r="X2374" s="121">
        <f t="shared" si="2208"/>
        <v>0</v>
      </c>
      <c r="Y2374" s="116"/>
      <c r="Z2374" s="167"/>
      <c r="AA2374" s="172">
        <f t="shared" si="2209"/>
        <v>0</v>
      </c>
      <c r="AB2374" s="121">
        <f t="shared" si="2210"/>
        <v>0</v>
      </c>
    </row>
    <row r="2375" spans="2:28" s="117" customFormat="1" hidden="1" outlineLevel="1" x14ac:dyDescent="0.3">
      <c r="B2375" s="126" t="s">
        <v>22</v>
      </c>
      <c r="C2375" s="143"/>
      <c r="D2375" s="137"/>
      <c r="E2375" s="124"/>
      <c r="F2375" s="124"/>
      <c r="G2375" s="124"/>
      <c r="H2375" s="156" t="str">
        <f t="shared" si="2199"/>
        <v/>
      </c>
      <c r="I2375" s="156" t="str">
        <f t="shared" si="2200"/>
        <v/>
      </c>
      <c r="J2375" s="156" t="str">
        <f t="shared" si="2201"/>
        <v/>
      </c>
      <c r="K2375" s="177" t="str">
        <f t="shared" si="2202"/>
        <v/>
      </c>
      <c r="L2375" s="164" t="str">
        <f t="shared" si="2203"/>
        <v>UN</v>
      </c>
      <c r="M2375" s="116"/>
      <c r="N2375" s="167"/>
      <c r="O2375" s="172">
        <f t="shared" si="2211"/>
        <v>0</v>
      </c>
      <c r="P2375" s="121">
        <f t="shared" si="2204"/>
        <v>0</v>
      </c>
      <c r="Q2375" s="116"/>
      <c r="R2375" s="167"/>
      <c r="S2375" s="172">
        <f t="shared" si="2205"/>
        <v>0</v>
      </c>
      <c r="T2375" s="121">
        <f t="shared" si="2206"/>
        <v>0</v>
      </c>
      <c r="U2375" s="116"/>
      <c r="V2375" s="167"/>
      <c r="W2375" s="172">
        <f t="shared" si="2207"/>
        <v>0</v>
      </c>
      <c r="X2375" s="121">
        <f t="shared" si="2208"/>
        <v>0</v>
      </c>
      <c r="Y2375" s="116"/>
      <c r="Z2375" s="167"/>
      <c r="AA2375" s="172">
        <f t="shared" si="2209"/>
        <v>0</v>
      </c>
      <c r="AB2375" s="121">
        <f t="shared" si="2210"/>
        <v>0</v>
      </c>
    </row>
    <row r="2376" spans="2:28" s="117" customFormat="1" hidden="1" outlineLevel="1" x14ac:dyDescent="0.3">
      <c r="B2376" s="126" t="s">
        <v>23</v>
      </c>
      <c r="C2376" s="143"/>
      <c r="D2376" s="137"/>
      <c r="E2376" s="124"/>
      <c r="F2376" s="124"/>
      <c r="G2376" s="124"/>
      <c r="H2376" s="156" t="str">
        <f t="shared" si="2199"/>
        <v/>
      </c>
      <c r="I2376" s="156" t="str">
        <f t="shared" si="2200"/>
        <v/>
      </c>
      <c r="J2376" s="156" t="str">
        <f t="shared" si="2201"/>
        <v/>
      </c>
      <c r="K2376" s="177" t="str">
        <f t="shared" si="2202"/>
        <v/>
      </c>
      <c r="L2376" s="164" t="str">
        <f t="shared" si="2203"/>
        <v>UN</v>
      </c>
      <c r="M2376" s="116"/>
      <c r="N2376" s="167"/>
      <c r="O2376" s="172">
        <f t="shared" si="2211"/>
        <v>0</v>
      </c>
      <c r="P2376" s="121">
        <f t="shared" si="2204"/>
        <v>0</v>
      </c>
      <c r="Q2376" s="116"/>
      <c r="R2376" s="167"/>
      <c r="S2376" s="172">
        <f t="shared" si="2205"/>
        <v>0</v>
      </c>
      <c r="T2376" s="121">
        <f t="shared" si="2206"/>
        <v>0</v>
      </c>
      <c r="U2376" s="116"/>
      <c r="V2376" s="167"/>
      <c r="W2376" s="172">
        <f t="shared" si="2207"/>
        <v>0</v>
      </c>
      <c r="X2376" s="121">
        <f t="shared" si="2208"/>
        <v>0</v>
      </c>
      <c r="Y2376" s="116"/>
      <c r="Z2376" s="167"/>
      <c r="AA2376" s="172">
        <f t="shared" si="2209"/>
        <v>0</v>
      </c>
      <c r="AB2376" s="121">
        <f t="shared" si="2210"/>
        <v>0</v>
      </c>
    </row>
    <row r="2377" spans="2:28" s="117" customFormat="1" hidden="1" outlineLevel="1" x14ac:dyDescent="0.3">
      <c r="B2377" s="126" t="s">
        <v>24</v>
      </c>
      <c r="C2377" s="143"/>
      <c r="D2377" s="137"/>
      <c r="E2377" s="124"/>
      <c r="F2377" s="124"/>
      <c r="G2377" s="124"/>
      <c r="H2377" s="156" t="str">
        <f t="shared" si="2199"/>
        <v/>
      </c>
      <c r="I2377" s="156" t="str">
        <f t="shared" si="2200"/>
        <v/>
      </c>
      <c r="J2377" s="156" t="str">
        <f t="shared" si="2201"/>
        <v/>
      </c>
      <c r="K2377" s="177" t="str">
        <f t="shared" si="2202"/>
        <v/>
      </c>
      <c r="L2377" s="164" t="str">
        <f t="shared" si="2203"/>
        <v>UN</v>
      </c>
      <c r="M2377" s="116"/>
      <c r="N2377" s="167"/>
      <c r="O2377" s="172">
        <f t="shared" si="2211"/>
        <v>0</v>
      </c>
      <c r="P2377" s="121">
        <f t="shared" si="2204"/>
        <v>0</v>
      </c>
      <c r="Q2377" s="116"/>
      <c r="R2377" s="167"/>
      <c r="S2377" s="172">
        <f t="shared" si="2205"/>
        <v>0</v>
      </c>
      <c r="T2377" s="121">
        <f t="shared" si="2206"/>
        <v>0</v>
      </c>
      <c r="U2377" s="116"/>
      <c r="V2377" s="167"/>
      <c r="W2377" s="172">
        <f t="shared" si="2207"/>
        <v>0</v>
      </c>
      <c r="X2377" s="121">
        <f t="shared" si="2208"/>
        <v>0</v>
      </c>
      <c r="Y2377" s="116"/>
      <c r="Z2377" s="167"/>
      <c r="AA2377" s="172">
        <f t="shared" si="2209"/>
        <v>0</v>
      </c>
      <c r="AB2377" s="121">
        <f t="shared" si="2210"/>
        <v>0</v>
      </c>
    </row>
    <row r="2378" spans="2:28" s="117" customFormat="1" hidden="1" outlineLevel="1" x14ac:dyDescent="0.3">
      <c r="B2378" s="126" t="s">
        <v>25</v>
      </c>
      <c r="C2378" s="143"/>
      <c r="D2378" s="137"/>
      <c r="E2378" s="124"/>
      <c r="F2378" s="124"/>
      <c r="G2378" s="124"/>
      <c r="H2378" s="156" t="str">
        <f t="shared" si="2199"/>
        <v/>
      </c>
      <c r="I2378" s="156" t="str">
        <f t="shared" si="2200"/>
        <v/>
      </c>
      <c r="J2378" s="156" t="str">
        <f t="shared" si="2201"/>
        <v/>
      </c>
      <c r="K2378" s="177" t="str">
        <f t="shared" si="2202"/>
        <v/>
      </c>
      <c r="L2378" s="164" t="str">
        <f t="shared" si="2203"/>
        <v>UN</v>
      </c>
      <c r="M2378" s="116"/>
      <c r="N2378" s="167"/>
      <c r="O2378" s="172">
        <f t="shared" si="2211"/>
        <v>0</v>
      </c>
      <c r="P2378" s="121">
        <f t="shared" si="2204"/>
        <v>0</v>
      </c>
      <c r="Q2378" s="116"/>
      <c r="R2378" s="167"/>
      <c r="S2378" s="172">
        <f t="shared" si="2205"/>
        <v>0</v>
      </c>
      <c r="T2378" s="121">
        <f t="shared" si="2206"/>
        <v>0</v>
      </c>
      <c r="U2378" s="116"/>
      <c r="V2378" s="167"/>
      <c r="W2378" s="172">
        <f t="shared" si="2207"/>
        <v>0</v>
      </c>
      <c r="X2378" s="121">
        <f t="shared" si="2208"/>
        <v>0</v>
      </c>
      <c r="Y2378" s="116"/>
      <c r="Z2378" s="167"/>
      <c r="AA2378" s="172">
        <f t="shared" si="2209"/>
        <v>0</v>
      </c>
      <c r="AB2378" s="121">
        <f t="shared" si="2210"/>
        <v>0</v>
      </c>
    </row>
    <row r="2379" spans="2:28" s="117" customFormat="1" hidden="1" outlineLevel="1" x14ac:dyDescent="0.3">
      <c r="B2379" s="126" t="s">
        <v>26</v>
      </c>
      <c r="C2379" s="143"/>
      <c r="D2379" s="137"/>
      <c r="E2379" s="124"/>
      <c r="F2379" s="124"/>
      <c r="G2379" s="124"/>
      <c r="H2379" s="156" t="str">
        <f t="shared" si="2199"/>
        <v/>
      </c>
      <c r="I2379" s="156" t="str">
        <f t="shared" si="2200"/>
        <v/>
      </c>
      <c r="J2379" s="156" t="str">
        <f t="shared" si="2201"/>
        <v/>
      </c>
      <c r="K2379" s="177" t="str">
        <f t="shared" si="2202"/>
        <v/>
      </c>
      <c r="L2379" s="164" t="str">
        <f t="shared" si="2203"/>
        <v>UN</v>
      </c>
      <c r="M2379" s="116"/>
      <c r="N2379" s="167"/>
      <c r="O2379" s="172">
        <f t="shared" si="2211"/>
        <v>0</v>
      </c>
      <c r="P2379" s="121">
        <f t="shared" si="2204"/>
        <v>0</v>
      </c>
      <c r="Q2379" s="116"/>
      <c r="R2379" s="167"/>
      <c r="S2379" s="172">
        <f t="shared" si="2205"/>
        <v>0</v>
      </c>
      <c r="T2379" s="121">
        <f t="shared" si="2206"/>
        <v>0</v>
      </c>
      <c r="U2379" s="116"/>
      <c r="V2379" s="167"/>
      <c r="W2379" s="172">
        <f t="shared" si="2207"/>
        <v>0</v>
      </c>
      <c r="X2379" s="121">
        <f t="shared" si="2208"/>
        <v>0</v>
      </c>
      <c r="Y2379" s="116"/>
      <c r="Z2379" s="167"/>
      <c r="AA2379" s="172">
        <f t="shared" si="2209"/>
        <v>0</v>
      </c>
      <c r="AB2379" s="121">
        <f t="shared" si="2210"/>
        <v>0</v>
      </c>
    </row>
    <row r="2380" spans="2:28" s="117" customFormat="1" hidden="1" outlineLevel="1" x14ac:dyDescent="0.3">
      <c r="B2380" s="126" t="s">
        <v>27</v>
      </c>
      <c r="C2380" s="143"/>
      <c r="D2380" s="137"/>
      <c r="E2380" s="124"/>
      <c r="F2380" s="124"/>
      <c r="G2380" s="124"/>
      <c r="H2380" s="156" t="str">
        <f t="shared" si="2199"/>
        <v/>
      </c>
      <c r="I2380" s="156" t="str">
        <f t="shared" si="2200"/>
        <v/>
      </c>
      <c r="J2380" s="156" t="str">
        <f t="shared" si="2201"/>
        <v/>
      </c>
      <c r="K2380" s="177" t="str">
        <f t="shared" si="2202"/>
        <v/>
      </c>
      <c r="L2380" s="164" t="str">
        <f t="shared" si="2203"/>
        <v>UN</v>
      </c>
      <c r="M2380" s="116"/>
      <c r="N2380" s="167"/>
      <c r="O2380" s="172">
        <f t="shared" si="2211"/>
        <v>0</v>
      </c>
      <c r="P2380" s="121">
        <f t="shared" si="2204"/>
        <v>0</v>
      </c>
      <c r="Q2380" s="116"/>
      <c r="R2380" s="167"/>
      <c r="S2380" s="172">
        <f t="shared" si="2205"/>
        <v>0</v>
      </c>
      <c r="T2380" s="121">
        <f t="shared" si="2206"/>
        <v>0</v>
      </c>
      <c r="U2380" s="116"/>
      <c r="V2380" s="167"/>
      <c r="W2380" s="172">
        <f t="shared" si="2207"/>
        <v>0</v>
      </c>
      <c r="X2380" s="121">
        <f t="shared" si="2208"/>
        <v>0</v>
      </c>
      <c r="Y2380" s="116"/>
      <c r="Z2380" s="167"/>
      <c r="AA2380" s="172">
        <f t="shared" si="2209"/>
        <v>0</v>
      </c>
      <c r="AB2380" s="121">
        <f t="shared" si="2210"/>
        <v>0</v>
      </c>
    </row>
    <row r="2381" spans="2:28" s="117" customFormat="1" ht="15" hidden="1" outlineLevel="1" thickBot="1" x14ac:dyDescent="0.35">
      <c r="B2381" s="127"/>
      <c r="C2381" s="128"/>
      <c r="D2381" s="140"/>
      <c r="E2381" s="129"/>
      <c r="F2381" s="129"/>
      <c r="G2381" s="129"/>
      <c r="H2381" s="129"/>
      <c r="I2381" s="129"/>
      <c r="J2381" s="129"/>
      <c r="K2381" s="178"/>
      <c r="L2381" s="165"/>
      <c r="M2381" s="116"/>
      <c r="N2381" s="168"/>
      <c r="O2381" s="173"/>
      <c r="P2381" s="130"/>
      <c r="Q2381" s="116"/>
      <c r="R2381" s="168"/>
      <c r="S2381" s="173"/>
      <c r="T2381" s="130"/>
      <c r="U2381" s="116"/>
      <c r="V2381" s="168"/>
      <c r="W2381" s="173"/>
      <c r="X2381" s="130"/>
      <c r="Y2381" s="116"/>
      <c r="Z2381" s="168"/>
      <c r="AA2381" s="173"/>
      <c r="AB2381" s="130"/>
    </row>
    <row r="2382" spans="2:28" s="120" customFormat="1" ht="9" hidden="1" customHeight="1" outlineLevel="1" thickBot="1" x14ac:dyDescent="0.35">
      <c r="K2382" s="174"/>
      <c r="L2382" s="123"/>
      <c r="M2382" s="116"/>
      <c r="N2382" s="123"/>
      <c r="O2382" s="169"/>
      <c r="Q2382" s="116"/>
      <c r="R2382" s="123"/>
      <c r="S2382" s="169"/>
      <c r="U2382" s="116"/>
      <c r="V2382" s="123"/>
      <c r="W2382" s="169"/>
      <c r="Y2382" s="116"/>
      <c r="Z2382" s="123"/>
      <c r="AA2382" s="169"/>
    </row>
    <row r="2383" spans="2:28" s="122" customFormat="1" ht="15" hidden="1" outlineLevel="1" thickBot="1" x14ac:dyDescent="0.35">
      <c r="B2383" s="132" t="s">
        <v>8</v>
      </c>
      <c r="C2383" s="132" t="s">
        <v>9</v>
      </c>
      <c r="D2383" s="134" t="s">
        <v>12</v>
      </c>
      <c r="E2383" s="133" t="s">
        <v>14</v>
      </c>
      <c r="F2383" s="133" t="s">
        <v>15</v>
      </c>
      <c r="G2383" s="133" t="s">
        <v>16</v>
      </c>
      <c r="H2383" s="133" t="s">
        <v>2214</v>
      </c>
      <c r="I2383" s="133" t="s">
        <v>54</v>
      </c>
      <c r="J2383" s="133" t="s">
        <v>55</v>
      </c>
      <c r="K2383" s="175" t="s">
        <v>17</v>
      </c>
      <c r="L2383" s="162" t="s">
        <v>56</v>
      </c>
      <c r="M2383" s="116"/>
      <c r="N2383" s="161" t="s">
        <v>2213</v>
      </c>
      <c r="O2383" s="170" t="s">
        <v>1</v>
      </c>
      <c r="P2383" s="135" t="s">
        <v>0</v>
      </c>
      <c r="Q2383" s="116"/>
      <c r="R2383" s="161" t="s">
        <v>2213</v>
      </c>
      <c r="S2383" s="170" t="s">
        <v>1</v>
      </c>
      <c r="T2383" s="135" t="s">
        <v>0</v>
      </c>
      <c r="U2383" s="116"/>
      <c r="V2383" s="161" t="s">
        <v>2213</v>
      </c>
      <c r="W2383" s="170" t="s">
        <v>1</v>
      </c>
      <c r="X2383" s="135" t="s">
        <v>0</v>
      </c>
      <c r="Y2383" s="116"/>
      <c r="Z2383" s="161" t="s">
        <v>2213</v>
      </c>
      <c r="AA2383" s="170" t="s">
        <v>1</v>
      </c>
      <c r="AB2383" s="135" t="s">
        <v>0</v>
      </c>
    </row>
    <row r="2384" spans="2:28" s="117" customFormat="1" ht="15" collapsed="1" thickBot="1" x14ac:dyDescent="0.35">
      <c r="B2384" s="120"/>
      <c r="C2384" s="120"/>
      <c r="D2384" s="120"/>
      <c r="E2384" s="120"/>
      <c r="F2384" s="120"/>
      <c r="G2384" s="120"/>
      <c r="H2384" s="120"/>
      <c r="I2384" s="120"/>
      <c r="J2384" s="120"/>
      <c r="K2384" s="174"/>
      <c r="L2384" s="123"/>
      <c r="M2384" s="116"/>
      <c r="N2384" s="123"/>
      <c r="O2384" s="169"/>
      <c r="P2384" s="120"/>
      <c r="Q2384" s="116"/>
      <c r="R2384" s="123"/>
      <c r="S2384" s="169"/>
      <c r="T2384" s="120"/>
      <c r="U2384" s="116"/>
      <c r="V2384" s="123"/>
      <c r="W2384" s="169"/>
      <c r="X2384" s="120"/>
      <c r="Y2384" s="116"/>
      <c r="Z2384" s="123"/>
      <c r="AA2384" s="169"/>
      <c r="AB2384" s="120"/>
    </row>
    <row r="2385" spans="2:28" s="117" customFormat="1" ht="18" x14ac:dyDescent="0.3">
      <c r="B2385" s="141" t="s">
        <v>2495</v>
      </c>
      <c r="C2385" s="348" t="str">
        <f>IFERROR(INDEX(DATA!$E$6:$E$457,MATCH(B2385,DATA!$D$6:$D$457,0)),"")</f>
        <v>LUMINARIA TIPO PANEL LED REDONDO DE 12W 6000K O SIMILAR</v>
      </c>
      <c r="D2385" s="349"/>
      <c r="E2385" s="349"/>
      <c r="F2385" s="349"/>
      <c r="G2385" s="350"/>
      <c r="H2385" s="160"/>
      <c r="I2385" s="136"/>
      <c r="J2385" s="136"/>
      <c r="K2385" s="176"/>
      <c r="L2385" s="142" t="str">
        <f>IFERROR(INDEX(DATA!$F$6:$F$457,MATCH(B2385,DATA!$D$6:$D$457,0)),"")</f>
        <v>UN</v>
      </c>
      <c r="M2385" s="116"/>
      <c r="N2385" s="138"/>
      <c r="O2385" s="171">
        <f>ROUND(SUM(O2386:O2396),0)</f>
        <v>117</v>
      </c>
      <c r="P2385" s="125"/>
      <c r="Q2385" s="116"/>
      <c r="R2385" s="166"/>
      <c r="S2385" s="171">
        <f>ROUND(SUM(S2386:S2396),0)</f>
        <v>143</v>
      </c>
      <c r="T2385" s="125"/>
      <c r="U2385" s="116"/>
      <c r="V2385" s="166"/>
      <c r="W2385" s="171">
        <f>ROUND(SUM(W2386:W2396),0)</f>
        <v>111</v>
      </c>
      <c r="X2385" s="125"/>
      <c r="Y2385" s="116"/>
      <c r="Z2385" s="166"/>
      <c r="AA2385" s="171">
        <f>ROUND(SUM(AA2386:AA2396),0)</f>
        <v>108</v>
      </c>
      <c r="AB2385" s="125"/>
    </row>
    <row r="2386" spans="2:28" s="117" customFormat="1" hidden="1" outlineLevel="1" x14ac:dyDescent="0.3">
      <c r="B2386" s="126" t="s">
        <v>18</v>
      </c>
      <c r="C2386" s="143"/>
      <c r="D2386" s="137">
        <v>1</v>
      </c>
      <c r="E2386" s="139"/>
      <c r="F2386" s="139"/>
      <c r="G2386" s="139"/>
      <c r="H2386" s="156" t="str">
        <f>IF(L2386="ML",N2386,"")</f>
        <v/>
      </c>
      <c r="I2386" s="156" t="str">
        <f>IF(L2386="M2",N2386,"")</f>
        <v/>
      </c>
      <c r="J2386" s="156" t="str">
        <f>IF(L2386="M3",N2386,"")</f>
        <v/>
      </c>
      <c r="K2386" s="177" t="str">
        <f>IF(L2386="KG",N2386,"")</f>
        <v/>
      </c>
      <c r="L2386" s="164" t="str">
        <f>L2385</f>
        <v>UN</v>
      </c>
      <c r="M2386" s="116"/>
      <c r="N2386" s="167">
        <v>117</v>
      </c>
      <c r="O2386" s="172">
        <f t="shared" ref="O2386" si="2212">IFERROR(D2386*N2386,"")</f>
        <v>117</v>
      </c>
      <c r="P2386" s="121">
        <f>IFERROR(O2386/$O$2385,"")</f>
        <v>1</v>
      </c>
      <c r="Q2386" s="116"/>
      <c r="R2386" s="167">
        <v>143</v>
      </c>
      <c r="S2386" s="172">
        <f>IFERROR(D2386*R2386,"")</f>
        <v>143</v>
      </c>
      <c r="T2386" s="121">
        <f>IFERROR(S2386/$S$2385,"")</f>
        <v>1</v>
      </c>
      <c r="U2386" s="116"/>
      <c r="V2386" s="167">
        <v>111</v>
      </c>
      <c r="W2386" s="172">
        <f>IFERROR(D2386*V2386,"")</f>
        <v>111</v>
      </c>
      <c r="X2386" s="121">
        <f>IFERROR(W2386/$W$2385,"")</f>
        <v>1</v>
      </c>
      <c r="Y2386" s="116"/>
      <c r="Z2386" s="167">
        <v>108</v>
      </c>
      <c r="AA2386" s="172">
        <f>IFERROR(D2386*Z2386,"")</f>
        <v>108</v>
      </c>
      <c r="AB2386" s="121">
        <f>IFERROR(AA2386/$AA$2385,"")</f>
        <v>1</v>
      </c>
    </row>
    <row r="2387" spans="2:28" s="117" customFormat="1" hidden="1" outlineLevel="1" x14ac:dyDescent="0.3">
      <c r="B2387" s="126" t="s">
        <v>19</v>
      </c>
      <c r="C2387" s="143"/>
      <c r="D2387" s="137"/>
      <c r="E2387" s="124"/>
      <c r="F2387" s="124"/>
      <c r="G2387" s="124"/>
      <c r="H2387" s="156" t="str">
        <f t="shared" ref="H2387:H2395" si="2213">IF(L2387="ML",N2387,"")</f>
        <v/>
      </c>
      <c r="I2387" s="156" t="str">
        <f t="shared" ref="I2387:I2395" si="2214">IF(L2387="M2",N2387,"")</f>
        <v/>
      </c>
      <c r="J2387" s="156" t="str">
        <f t="shared" ref="J2387:J2395" si="2215">IF(L2387="M3",N2387,"")</f>
        <v/>
      </c>
      <c r="K2387" s="177" t="str">
        <f t="shared" ref="K2387:K2395" si="2216">IF(L2387="KG",N2387,"")</f>
        <v/>
      </c>
      <c r="L2387" s="164" t="str">
        <f t="shared" ref="L2387:L2395" si="2217">L2386</f>
        <v>UN</v>
      </c>
      <c r="M2387" s="116"/>
      <c r="N2387" s="167"/>
      <c r="O2387" s="172">
        <f>IFERROR(D2387*N2387,"")</f>
        <v>0</v>
      </c>
      <c r="P2387" s="121">
        <f t="shared" ref="P2387:P2395" si="2218">IFERROR(O2387/$O$2385,"")</f>
        <v>0</v>
      </c>
      <c r="Q2387" s="116"/>
      <c r="R2387" s="167"/>
      <c r="S2387" s="172">
        <f t="shared" ref="S2387:S2395" si="2219">IFERROR(D2387*R2387,"")</f>
        <v>0</v>
      </c>
      <c r="T2387" s="121">
        <f t="shared" ref="T2387:T2395" si="2220">IFERROR(S2387/$S$2385,"")</f>
        <v>0</v>
      </c>
      <c r="U2387" s="116"/>
      <c r="V2387" s="167"/>
      <c r="W2387" s="172">
        <f t="shared" ref="W2387:W2395" si="2221">IFERROR(D2387*V2387,"")</f>
        <v>0</v>
      </c>
      <c r="X2387" s="121">
        <f t="shared" ref="X2387:X2395" si="2222">IFERROR(W2387/$W$2385,"")</f>
        <v>0</v>
      </c>
      <c r="Y2387" s="116"/>
      <c r="Z2387" s="167"/>
      <c r="AA2387" s="172">
        <f t="shared" ref="AA2387:AA2395" si="2223">IFERROR(D2387*Z2387,"")</f>
        <v>0</v>
      </c>
      <c r="AB2387" s="121">
        <f t="shared" ref="AB2387:AB2395" si="2224">IFERROR(AA2387/$AA$2385,"")</f>
        <v>0</v>
      </c>
    </row>
    <row r="2388" spans="2:28" s="117" customFormat="1" hidden="1" outlineLevel="1" x14ac:dyDescent="0.3">
      <c r="B2388" s="126" t="s">
        <v>20</v>
      </c>
      <c r="C2388" s="143"/>
      <c r="D2388" s="137"/>
      <c r="E2388" s="124"/>
      <c r="F2388" s="124"/>
      <c r="G2388" s="124"/>
      <c r="H2388" s="156" t="str">
        <f t="shared" si="2213"/>
        <v/>
      </c>
      <c r="I2388" s="156" t="str">
        <f t="shared" si="2214"/>
        <v/>
      </c>
      <c r="J2388" s="156" t="str">
        <f t="shared" si="2215"/>
        <v/>
      </c>
      <c r="K2388" s="177" t="str">
        <f t="shared" si="2216"/>
        <v/>
      </c>
      <c r="L2388" s="164" t="str">
        <f t="shared" si="2217"/>
        <v>UN</v>
      </c>
      <c r="M2388" s="116"/>
      <c r="N2388" s="167"/>
      <c r="O2388" s="172">
        <f t="shared" ref="O2388:O2395" si="2225">IFERROR(D2388*N2388,"")</f>
        <v>0</v>
      </c>
      <c r="P2388" s="121">
        <f t="shared" si="2218"/>
        <v>0</v>
      </c>
      <c r="Q2388" s="116"/>
      <c r="R2388" s="167"/>
      <c r="S2388" s="172">
        <f t="shared" si="2219"/>
        <v>0</v>
      </c>
      <c r="T2388" s="121">
        <f t="shared" si="2220"/>
        <v>0</v>
      </c>
      <c r="U2388" s="116"/>
      <c r="V2388" s="167"/>
      <c r="W2388" s="172">
        <f t="shared" si="2221"/>
        <v>0</v>
      </c>
      <c r="X2388" s="121">
        <f t="shared" si="2222"/>
        <v>0</v>
      </c>
      <c r="Y2388" s="116"/>
      <c r="Z2388" s="167"/>
      <c r="AA2388" s="172">
        <f t="shared" si="2223"/>
        <v>0</v>
      </c>
      <c r="AB2388" s="121">
        <f t="shared" si="2224"/>
        <v>0</v>
      </c>
    </row>
    <row r="2389" spans="2:28" s="117" customFormat="1" hidden="1" outlineLevel="1" x14ac:dyDescent="0.3">
      <c r="B2389" s="126" t="s">
        <v>21</v>
      </c>
      <c r="C2389" s="143"/>
      <c r="D2389" s="137"/>
      <c r="E2389" s="124"/>
      <c r="F2389" s="124"/>
      <c r="G2389" s="124"/>
      <c r="H2389" s="156" t="str">
        <f t="shared" si="2213"/>
        <v/>
      </c>
      <c r="I2389" s="156" t="str">
        <f t="shared" si="2214"/>
        <v/>
      </c>
      <c r="J2389" s="156" t="str">
        <f t="shared" si="2215"/>
        <v/>
      </c>
      <c r="K2389" s="177" t="str">
        <f t="shared" si="2216"/>
        <v/>
      </c>
      <c r="L2389" s="164" t="str">
        <f t="shared" si="2217"/>
        <v>UN</v>
      </c>
      <c r="M2389" s="116"/>
      <c r="N2389" s="167"/>
      <c r="O2389" s="172">
        <f t="shared" si="2225"/>
        <v>0</v>
      </c>
      <c r="P2389" s="121">
        <f t="shared" si="2218"/>
        <v>0</v>
      </c>
      <c r="Q2389" s="116"/>
      <c r="R2389" s="167"/>
      <c r="S2389" s="172">
        <f t="shared" si="2219"/>
        <v>0</v>
      </c>
      <c r="T2389" s="121">
        <f t="shared" si="2220"/>
        <v>0</v>
      </c>
      <c r="U2389" s="116"/>
      <c r="V2389" s="167"/>
      <c r="W2389" s="172">
        <f t="shared" si="2221"/>
        <v>0</v>
      </c>
      <c r="X2389" s="121">
        <f t="shared" si="2222"/>
        <v>0</v>
      </c>
      <c r="Y2389" s="116"/>
      <c r="Z2389" s="167"/>
      <c r="AA2389" s="172">
        <f t="shared" si="2223"/>
        <v>0</v>
      </c>
      <c r="AB2389" s="121">
        <f t="shared" si="2224"/>
        <v>0</v>
      </c>
    </row>
    <row r="2390" spans="2:28" s="117" customFormat="1" hidden="1" outlineLevel="1" x14ac:dyDescent="0.3">
      <c r="B2390" s="126" t="s">
        <v>22</v>
      </c>
      <c r="C2390" s="143"/>
      <c r="D2390" s="137"/>
      <c r="E2390" s="124"/>
      <c r="F2390" s="124"/>
      <c r="G2390" s="124"/>
      <c r="H2390" s="156" t="str">
        <f t="shared" si="2213"/>
        <v/>
      </c>
      <c r="I2390" s="156" t="str">
        <f t="shared" si="2214"/>
        <v/>
      </c>
      <c r="J2390" s="156" t="str">
        <f t="shared" si="2215"/>
        <v/>
      </c>
      <c r="K2390" s="177" t="str">
        <f t="shared" si="2216"/>
        <v/>
      </c>
      <c r="L2390" s="164" t="str">
        <f t="shared" si="2217"/>
        <v>UN</v>
      </c>
      <c r="M2390" s="116"/>
      <c r="N2390" s="167"/>
      <c r="O2390" s="172">
        <f t="shared" si="2225"/>
        <v>0</v>
      </c>
      <c r="P2390" s="121">
        <f t="shared" si="2218"/>
        <v>0</v>
      </c>
      <c r="Q2390" s="116"/>
      <c r="R2390" s="167"/>
      <c r="S2390" s="172">
        <f t="shared" si="2219"/>
        <v>0</v>
      </c>
      <c r="T2390" s="121">
        <f t="shared" si="2220"/>
        <v>0</v>
      </c>
      <c r="U2390" s="116"/>
      <c r="V2390" s="167"/>
      <c r="W2390" s="172">
        <f t="shared" si="2221"/>
        <v>0</v>
      </c>
      <c r="X2390" s="121">
        <f t="shared" si="2222"/>
        <v>0</v>
      </c>
      <c r="Y2390" s="116"/>
      <c r="Z2390" s="167"/>
      <c r="AA2390" s="172">
        <f t="shared" si="2223"/>
        <v>0</v>
      </c>
      <c r="AB2390" s="121">
        <f t="shared" si="2224"/>
        <v>0</v>
      </c>
    </row>
    <row r="2391" spans="2:28" s="117" customFormat="1" hidden="1" outlineLevel="1" x14ac:dyDescent="0.3">
      <c r="B2391" s="126" t="s">
        <v>23</v>
      </c>
      <c r="C2391" s="143"/>
      <c r="D2391" s="137"/>
      <c r="E2391" s="124"/>
      <c r="F2391" s="124"/>
      <c r="G2391" s="124"/>
      <c r="H2391" s="156" t="str">
        <f t="shared" si="2213"/>
        <v/>
      </c>
      <c r="I2391" s="156" t="str">
        <f t="shared" si="2214"/>
        <v/>
      </c>
      <c r="J2391" s="156" t="str">
        <f t="shared" si="2215"/>
        <v/>
      </c>
      <c r="K2391" s="177" t="str">
        <f t="shared" si="2216"/>
        <v/>
      </c>
      <c r="L2391" s="164" t="str">
        <f t="shared" si="2217"/>
        <v>UN</v>
      </c>
      <c r="M2391" s="116"/>
      <c r="N2391" s="167"/>
      <c r="O2391" s="172">
        <f t="shared" si="2225"/>
        <v>0</v>
      </c>
      <c r="P2391" s="121">
        <f t="shared" si="2218"/>
        <v>0</v>
      </c>
      <c r="Q2391" s="116"/>
      <c r="R2391" s="167"/>
      <c r="S2391" s="172">
        <f t="shared" si="2219"/>
        <v>0</v>
      </c>
      <c r="T2391" s="121">
        <f t="shared" si="2220"/>
        <v>0</v>
      </c>
      <c r="U2391" s="116"/>
      <c r="V2391" s="167"/>
      <c r="W2391" s="172">
        <f t="shared" si="2221"/>
        <v>0</v>
      </c>
      <c r="X2391" s="121">
        <f t="shared" si="2222"/>
        <v>0</v>
      </c>
      <c r="Y2391" s="116"/>
      <c r="Z2391" s="167"/>
      <c r="AA2391" s="172">
        <f t="shared" si="2223"/>
        <v>0</v>
      </c>
      <c r="AB2391" s="121">
        <f t="shared" si="2224"/>
        <v>0</v>
      </c>
    </row>
    <row r="2392" spans="2:28" s="117" customFormat="1" hidden="1" outlineLevel="1" x14ac:dyDescent="0.3">
      <c r="B2392" s="126" t="s">
        <v>24</v>
      </c>
      <c r="C2392" s="143"/>
      <c r="D2392" s="137"/>
      <c r="E2392" s="124"/>
      <c r="F2392" s="124"/>
      <c r="G2392" s="124"/>
      <c r="H2392" s="156" t="str">
        <f t="shared" si="2213"/>
        <v/>
      </c>
      <c r="I2392" s="156" t="str">
        <f t="shared" si="2214"/>
        <v/>
      </c>
      <c r="J2392" s="156" t="str">
        <f t="shared" si="2215"/>
        <v/>
      </c>
      <c r="K2392" s="177" t="str">
        <f t="shared" si="2216"/>
        <v/>
      </c>
      <c r="L2392" s="164" t="str">
        <f t="shared" si="2217"/>
        <v>UN</v>
      </c>
      <c r="M2392" s="116"/>
      <c r="N2392" s="167"/>
      <c r="O2392" s="172">
        <f t="shared" si="2225"/>
        <v>0</v>
      </c>
      <c r="P2392" s="121">
        <f t="shared" si="2218"/>
        <v>0</v>
      </c>
      <c r="Q2392" s="116"/>
      <c r="R2392" s="167"/>
      <c r="S2392" s="172">
        <f t="shared" si="2219"/>
        <v>0</v>
      </c>
      <c r="T2392" s="121">
        <f t="shared" si="2220"/>
        <v>0</v>
      </c>
      <c r="U2392" s="116"/>
      <c r="V2392" s="167"/>
      <c r="W2392" s="172">
        <f t="shared" si="2221"/>
        <v>0</v>
      </c>
      <c r="X2392" s="121">
        <f t="shared" si="2222"/>
        <v>0</v>
      </c>
      <c r="Y2392" s="116"/>
      <c r="Z2392" s="167"/>
      <c r="AA2392" s="172">
        <f t="shared" si="2223"/>
        <v>0</v>
      </c>
      <c r="AB2392" s="121">
        <f t="shared" si="2224"/>
        <v>0</v>
      </c>
    </row>
    <row r="2393" spans="2:28" s="117" customFormat="1" hidden="1" outlineLevel="1" x14ac:dyDescent="0.3">
      <c r="B2393" s="126" t="s">
        <v>25</v>
      </c>
      <c r="C2393" s="143"/>
      <c r="D2393" s="137"/>
      <c r="E2393" s="124"/>
      <c r="F2393" s="124"/>
      <c r="G2393" s="124"/>
      <c r="H2393" s="156" t="str">
        <f t="shared" si="2213"/>
        <v/>
      </c>
      <c r="I2393" s="156" t="str">
        <f t="shared" si="2214"/>
        <v/>
      </c>
      <c r="J2393" s="156" t="str">
        <f t="shared" si="2215"/>
        <v/>
      </c>
      <c r="K2393" s="177" t="str">
        <f t="shared" si="2216"/>
        <v/>
      </c>
      <c r="L2393" s="164" t="str">
        <f t="shared" si="2217"/>
        <v>UN</v>
      </c>
      <c r="M2393" s="116"/>
      <c r="N2393" s="167"/>
      <c r="O2393" s="172">
        <f t="shared" si="2225"/>
        <v>0</v>
      </c>
      <c r="P2393" s="121">
        <f t="shared" si="2218"/>
        <v>0</v>
      </c>
      <c r="Q2393" s="116"/>
      <c r="R2393" s="167"/>
      <c r="S2393" s="172">
        <f t="shared" si="2219"/>
        <v>0</v>
      </c>
      <c r="T2393" s="121">
        <f t="shared" si="2220"/>
        <v>0</v>
      </c>
      <c r="U2393" s="116"/>
      <c r="V2393" s="167"/>
      <c r="W2393" s="172">
        <f t="shared" si="2221"/>
        <v>0</v>
      </c>
      <c r="X2393" s="121">
        <f t="shared" si="2222"/>
        <v>0</v>
      </c>
      <c r="Y2393" s="116"/>
      <c r="Z2393" s="167"/>
      <c r="AA2393" s="172">
        <f t="shared" si="2223"/>
        <v>0</v>
      </c>
      <c r="AB2393" s="121">
        <f t="shared" si="2224"/>
        <v>0</v>
      </c>
    </row>
    <row r="2394" spans="2:28" s="117" customFormat="1" hidden="1" outlineLevel="1" x14ac:dyDescent="0.3">
      <c r="B2394" s="126" t="s">
        <v>26</v>
      </c>
      <c r="C2394" s="143"/>
      <c r="D2394" s="137"/>
      <c r="E2394" s="124"/>
      <c r="F2394" s="124"/>
      <c r="G2394" s="124"/>
      <c r="H2394" s="156" t="str">
        <f t="shared" si="2213"/>
        <v/>
      </c>
      <c r="I2394" s="156" t="str">
        <f t="shared" si="2214"/>
        <v/>
      </c>
      <c r="J2394" s="156" t="str">
        <f t="shared" si="2215"/>
        <v/>
      </c>
      <c r="K2394" s="177" t="str">
        <f t="shared" si="2216"/>
        <v/>
      </c>
      <c r="L2394" s="164" t="str">
        <f t="shared" si="2217"/>
        <v>UN</v>
      </c>
      <c r="M2394" s="116"/>
      <c r="N2394" s="167"/>
      <c r="O2394" s="172">
        <f t="shared" si="2225"/>
        <v>0</v>
      </c>
      <c r="P2394" s="121">
        <f t="shared" si="2218"/>
        <v>0</v>
      </c>
      <c r="Q2394" s="116"/>
      <c r="R2394" s="167"/>
      <c r="S2394" s="172">
        <f t="shared" si="2219"/>
        <v>0</v>
      </c>
      <c r="T2394" s="121">
        <f t="shared" si="2220"/>
        <v>0</v>
      </c>
      <c r="U2394" s="116"/>
      <c r="V2394" s="167"/>
      <c r="W2394" s="172">
        <f t="shared" si="2221"/>
        <v>0</v>
      </c>
      <c r="X2394" s="121">
        <f t="shared" si="2222"/>
        <v>0</v>
      </c>
      <c r="Y2394" s="116"/>
      <c r="Z2394" s="167"/>
      <c r="AA2394" s="172">
        <f t="shared" si="2223"/>
        <v>0</v>
      </c>
      <c r="AB2394" s="121">
        <f t="shared" si="2224"/>
        <v>0</v>
      </c>
    </row>
    <row r="2395" spans="2:28" s="117" customFormat="1" hidden="1" outlineLevel="1" x14ac:dyDescent="0.3">
      <c r="B2395" s="126" t="s">
        <v>27</v>
      </c>
      <c r="C2395" s="143"/>
      <c r="D2395" s="137"/>
      <c r="E2395" s="124"/>
      <c r="F2395" s="124"/>
      <c r="G2395" s="124"/>
      <c r="H2395" s="156" t="str">
        <f t="shared" si="2213"/>
        <v/>
      </c>
      <c r="I2395" s="156" t="str">
        <f t="shared" si="2214"/>
        <v/>
      </c>
      <c r="J2395" s="156" t="str">
        <f t="shared" si="2215"/>
        <v/>
      </c>
      <c r="K2395" s="177" t="str">
        <f t="shared" si="2216"/>
        <v/>
      </c>
      <c r="L2395" s="164" t="str">
        <f t="shared" si="2217"/>
        <v>UN</v>
      </c>
      <c r="M2395" s="116"/>
      <c r="N2395" s="167"/>
      <c r="O2395" s="172">
        <f t="shared" si="2225"/>
        <v>0</v>
      </c>
      <c r="P2395" s="121">
        <f t="shared" si="2218"/>
        <v>0</v>
      </c>
      <c r="Q2395" s="116"/>
      <c r="R2395" s="167"/>
      <c r="S2395" s="172">
        <f t="shared" si="2219"/>
        <v>0</v>
      </c>
      <c r="T2395" s="121">
        <f t="shared" si="2220"/>
        <v>0</v>
      </c>
      <c r="U2395" s="116"/>
      <c r="V2395" s="167"/>
      <c r="W2395" s="172">
        <f t="shared" si="2221"/>
        <v>0</v>
      </c>
      <c r="X2395" s="121">
        <f t="shared" si="2222"/>
        <v>0</v>
      </c>
      <c r="Y2395" s="116"/>
      <c r="Z2395" s="167"/>
      <c r="AA2395" s="172">
        <f t="shared" si="2223"/>
        <v>0</v>
      </c>
      <c r="AB2395" s="121">
        <f t="shared" si="2224"/>
        <v>0</v>
      </c>
    </row>
    <row r="2396" spans="2:28" s="117" customFormat="1" ht="15" hidden="1" outlineLevel="1" thickBot="1" x14ac:dyDescent="0.35">
      <c r="B2396" s="127"/>
      <c r="C2396" s="128"/>
      <c r="D2396" s="140"/>
      <c r="E2396" s="129"/>
      <c r="F2396" s="129"/>
      <c r="G2396" s="129"/>
      <c r="H2396" s="129"/>
      <c r="I2396" s="129"/>
      <c r="J2396" s="129"/>
      <c r="K2396" s="178"/>
      <c r="L2396" s="165"/>
      <c r="M2396" s="116"/>
      <c r="N2396" s="168"/>
      <c r="O2396" s="173"/>
      <c r="P2396" s="130"/>
      <c r="Q2396" s="116"/>
      <c r="R2396" s="168"/>
      <c r="S2396" s="173"/>
      <c r="T2396" s="130"/>
      <c r="U2396" s="116"/>
      <c r="V2396" s="168"/>
      <c r="W2396" s="173"/>
      <c r="X2396" s="130"/>
      <c r="Y2396" s="116"/>
      <c r="Z2396" s="168"/>
      <c r="AA2396" s="173"/>
      <c r="AB2396" s="130"/>
    </row>
    <row r="2397" spans="2:28" s="120" customFormat="1" ht="9" hidden="1" customHeight="1" outlineLevel="1" thickBot="1" x14ac:dyDescent="0.35">
      <c r="K2397" s="174"/>
      <c r="L2397" s="123"/>
      <c r="M2397" s="116"/>
      <c r="N2397" s="123"/>
      <c r="O2397" s="169"/>
      <c r="Q2397" s="116"/>
      <c r="R2397" s="123"/>
      <c r="S2397" s="169"/>
      <c r="U2397" s="116"/>
      <c r="V2397" s="123"/>
      <c r="W2397" s="169"/>
      <c r="Y2397" s="116"/>
      <c r="Z2397" s="123"/>
      <c r="AA2397" s="169"/>
    </row>
    <row r="2398" spans="2:28" s="122" customFormat="1" ht="15" hidden="1" outlineLevel="1" thickBot="1" x14ac:dyDescent="0.35">
      <c r="B2398" s="132" t="s">
        <v>8</v>
      </c>
      <c r="C2398" s="132" t="s">
        <v>9</v>
      </c>
      <c r="D2398" s="134" t="s">
        <v>12</v>
      </c>
      <c r="E2398" s="133" t="s">
        <v>14</v>
      </c>
      <c r="F2398" s="133" t="s">
        <v>15</v>
      </c>
      <c r="G2398" s="133" t="s">
        <v>16</v>
      </c>
      <c r="H2398" s="133" t="s">
        <v>2214</v>
      </c>
      <c r="I2398" s="133" t="s">
        <v>54</v>
      </c>
      <c r="J2398" s="133" t="s">
        <v>55</v>
      </c>
      <c r="K2398" s="175" t="s">
        <v>17</v>
      </c>
      <c r="L2398" s="162" t="s">
        <v>56</v>
      </c>
      <c r="M2398" s="116"/>
      <c r="N2398" s="161" t="s">
        <v>2213</v>
      </c>
      <c r="O2398" s="170" t="s">
        <v>1</v>
      </c>
      <c r="P2398" s="135" t="s">
        <v>0</v>
      </c>
      <c r="Q2398" s="116"/>
      <c r="R2398" s="161" t="s">
        <v>2213</v>
      </c>
      <c r="S2398" s="170" t="s">
        <v>1</v>
      </c>
      <c r="T2398" s="135" t="s">
        <v>0</v>
      </c>
      <c r="U2398" s="116"/>
      <c r="V2398" s="161" t="s">
        <v>2213</v>
      </c>
      <c r="W2398" s="170" t="s">
        <v>1</v>
      </c>
      <c r="X2398" s="135" t="s">
        <v>0</v>
      </c>
      <c r="Y2398" s="116"/>
      <c r="Z2398" s="161" t="s">
        <v>2213</v>
      </c>
      <c r="AA2398" s="170" t="s">
        <v>1</v>
      </c>
      <c r="AB2398" s="135" t="s">
        <v>0</v>
      </c>
    </row>
    <row r="2399" spans="2:28" s="117" customFormat="1" ht="15" collapsed="1" thickBot="1" x14ac:dyDescent="0.35">
      <c r="B2399" s="120"/>
      <c r="C2399" s="120"/>
      <c r="D2399" s="120"/>
      <c r="E2399" s="120"/>
      <c r="F2399" s="120"/>
      <c r="G2399" s="120"/>
      <c r="H2399" s="120"/>
      <c r="I2399" s="120"/>
      <c r="J2399" s="120"/>
      <c r="K2399" s="174"/>
      <c r="L2399" s="123"/>
      <c r="M2399" s="116"/>
      <c r="N2399" s="123"/>
      <c r="O2399" s="169"/>
      <c r="P2399" s="120"/>
      <c r="Q2399" s="116"/>
      <c r="R2399" s="123"/>
      <c r="S2399" s="169"/>
      <c r="T2399" s="120"/>
      <c r="U2399" s="116"/>
      <c r="V2399" s="123"/>
      <c r="W2399" s="169"/>
      <c r="X2399" s="120"/>
      <c r="Y2399" s="116"/>
      <c r="Z2399" s="123"/>
      <c r="AA2399" s="169"/>
      <c r="AB2399" s="120"/>
    </row>
    <row r="2400" spans="2:28" s="117" customFormat="1" ht="18" x14ac:dyDescent="0.3">
      <c r="B2400" s="141" t="s">
        <v>2496</v>
      </c>
      <c r="C2400" s="348" t="str">
        <f>IFERROR(INDEX(DATA!$E$6:$E$457,MATCH(B2400,DATA!$D$6:$D$457,0)),"")</f>
        <v>LUCES DE EMERGENCIA TIPO MICKEY MOUSE (6W) O SIMILAR</v>
      </c>
      <c r="D2400" s="349"/>
      <c r="E2400" s="349"/>
      <c r="F2400" s="349"/>
      <c r="G2400" s="350"/>
      <c r="H2400" s="160"/>
      <c r="I2400" s="136"/>
      <c r="J2400" s="136"/>
      <c r="K2400" s="176"/>
      <c r="L2400" s="142" t="str">
        <f>IFERROR(INDEX(DATA!$F$6:$F$457,MATCH(B2400,DATA!$D$6:$D$457,0)),"")</f>
        <v>UN</v>
      </c>
      <c r="M2400" s="116"/>
      <c r="N2400" s="138"/>
      <c r="O2400" s="171">
        <f>ROUND(SUM(O2401:O2411),0)</f>
        <v>85</v>
      </c>
      <c r="P2400" s="125"/>
      <c r="Q2400" s="116"/>
      <c r="R2400" s="166"/>
      <c r="S2400" s="171">
        <f>ROUND(SUM(S2401:S2411),0)</f>
        <v>118</v>
      </c>
      <c r="T2400" s="125"/>
      <c r="U2400" s="116"/>
      <c r="V2400" s="166"/>
      <c r="W2400" s="171">
        <f>ROUND(SUM(W2401:W2411),0)</f>
        <v>81</v>
      </c>
      <c r="X2400" s="125"/>
      <c r="Y2400" s="116"/>
      <c r="Z2400" s="166"/>
      <c r="AA2400" s="171">
        <f>ROUND(SUM(AA2401:AA2411),0)</f>
        <v>79</v>
      </c>
      <c r="AB2400" s="125"/>
    </row>
    <row r="2401" spans="2:28" s="117" customFormat="1" hidden="1" outlineLevel="1" x14ac:dyDescent="0.3">
      <c r="B2401" s="126" t="s">
        <v>18</v>
      </c>
      <c r="C2401" s="143"/>
      <c r="D2401" s="137">
        <v>1</v>
      </c>
      <c r="E2401" s="139"/>
      <c r="F2401" s="139"/>
      <c r="G2401" s="139"/>
      <c r="H2401" s="156" t="str">
        <f>IF(L2401="ML",N2401,"")</f>
        <v/>
      </c>
      <c r="I2401" s="156" t="str">
        <f>IF(L2401="M2",N2401,"")</f>
        <v/>
      </c>
      <c r="J2401" s="156" t="str">
        <f>IF(L2401="M3",N2401,"")</f>
        <v/>
      </c>
      <c r="K2401" s="177" t="str">
        <f>IF(L2401="KG",N2401,"")</f>
        <v/>
      </c>
      <c r="L2401" s="164" t="str">
        <f>L2400</f>
        <v>UN</v>
      </c>
      <c r="M2401" s="116"/>
      <c r="N2401" s="167">
        <v>85</v>
      </c>
      <c r="O2401" s="172">
        <f t="shared" ref="O2401" si="2226">IFERROR(D2401*N2401,"")</f>
        <v>85</v>
      </c>
      <c r="P2401" s="121">
        <f>IFERROR(O2401/$O$2400,"")</f>
        <v>1</v>
      </c>
      <c r="Q2401" s="116"/>
      <c r="R2401" s="167">
        <v>118</v>
      </c>
      <c r="S2401" s="172">
        <f>IFERROR(D2401*R2401,"")</f>
        <v>118</v>
      </c>
      <c r="T2401" s="121">
        <f>IFERROR(S2401/$S$2400,"")</f>
        <v>1</v>
      </c>
      <c r="U2401" s="116"/>
      <c r="V2401" s="167">
        <v>81</v>
      </c>
      <c r="W2401" s="172">
        <f>IFERROR(D2401*V2401,"")</f>
        <v>81</v>
      </c>
      <c r="X2401" s="121">
        <f>IFERROR(W2401/$W$2400,"")</f>
        <v>1</v>
      </c>
      <c r="Y2401" s="116"/>
      <c r="Z2401" s="167">
        <v>79</v>
      </c>
      <c r="AA2401" s="172">
        <f>IFERROR(D2401*Z2401,"")</f>
        <v>79</v>
      </c>
      <c r="AB2401" s="121">
        <f>IFERROR(AA2401/$AA$2400,"")</f>
        <v>1</v>
      </c>
    </row>
    <row r="2402" spans="2:28" s="117" customFormat="1" hidden="1" outlineLevel="1" x14ac:dyDescent="0.3">
      <c r="B2402" s="126" t="s">
        <v>19</v>
      </c>
      <c r="C2402" s="143"/>
      <c r="D2402" s="137"/>
      <c r="E2402" s="124"/>
      <c r="F2402" s="124"/>
      <c r="G2402" s="124"/>
      <c r="H2402" s="156" t="str">
        <f t="shared" ref="H2402:H2410" si="2227">IF(L2402="ML",N2402,"")</f>
        <v/>
      </c>
      <c r="I2402" s="156" t="str">
        <f t="shared" ref="I2402:I2410" si="2228">IF(L2402="M2",N2402,"")</f>
        <v/>
      </c>
      <c r="J2402" s="156" t="str">
        <f t="shared" ref="J2402:J2410" si="2229">IF(L2402="M3",N2402,"")</f>
        <v/>
      </c>
      <c r="K2402" s="177" t="str">
        <f t="shared" ref="K2402:K2410" si="2230">IF(L2402="KG",N2402,"")</f>
        <v/>
      </c>
      <c r="L2402" s="164" t="str">
        <f t="shared" ref="L2402:L2410" si="2231">L2401</f>
        <v>UN</v>
      </c>
      <c r="M2402" s="116"/>
      <c r="N2402" s="167"/>
      <c r="O2402" s="172">
        <f>IFERROR(D2402*N2402,"")</f>
        <v>0</v>
      </c>
      <c r="P2402" s="121">
        <f t="shared" ref="P2402:P2410" si="2232">IFERROR(O2402/$O$2400,"")</f>
        <v>0</v>
      </c>
      <c r="Q2402" s="116"/>
      <c r="R2402" s="167"/>
      <c r="S2402" s="172">
        <f t="shared" ref="S2402:S2410" si="2233">IFERROR(D2402*R2402,"")</f>
        <v>0</v>
      </c>
      <c r="T2402" s="121">
        <f t="shared" ref="T2402:T2410" si="2234">IFERROR(S2402/$S$2400,"")</f>
        <v>0</v>
      </c>
      <c r="U2402" s="116"/>
      <c r="V2402" s="167"/>
      <c r="W2402" s="172">
        <f t="shared" ref="W2402:W2410" si="2235">IFERROR(D2402*V2402,"")</f>
        <v>0</v>
      </c>
      <c r="X2402" s="121">
        <f t="shared" ref="X2402:X2410" si="2236">IFERROR(W2402/$W$2400,"")</f>
        <v>0</v>
      </c>
      <c r="Y2402" s="116"/>
      <c r="Z2402" s="167"/>
      <c r="AA2402" s="172">
        <f t="shared" ref="AA2402:AA2410" si="2237">IFERROR(D2402*Z2402,"")</f>
        <v>0</v>
      </c>
      <c r="AB2402" s="121">
        <f t="shared" ref="AB2402:AB2410" si="2238">IFERROR(AA2402/$AA$2400,"")</f>
        <v>0</v>
      </c>
    </row>
    <row r="2403" spans="2:28" s="117" customFormat="1" hidden="1" outlineLevel="1" x14ac:dyDescent="0.3">
      <c r="B2403" s="126" t="s">
        <v>20</v>
      </c>
      <c r="C2403" s="143"/>
      <c r="D2403" s="137"/>
      <c r="E2403" s="124"/>
      <c r="F2403" s="124"/>
      <c r="G2403" s="124"/>
      <c r="H2403" s="156" t="str">
        <f t="shared" si="2227"/>
        <v/>
      </c>
      <c r="I2403" s="156" t="str">
        <f t="shared" si="2228"/>
        <v/>
      </c>
      <c r="J2403" s="156" t="str">
        <f t="shared" si="2229"/>
        <v/>
      </c>
      <c r="K2403" s="177" t="str">
        <f t="shared" si="2230"/>
        <v/>
      </c>
      <c r="L2403" s="164" t="str">
        <f t="shared" si="2231"/>
        <v>UN</v>
      </c>
      <c r="M2403" s="116"/>
      <c r="N2403" s="167"/>
      <c r="O2403" s="172">
        <f t="shared" ref="O2403:O2410" si="2239">IFERROR(D2403*N2403,"")</f>
        <v>0</v>
      </c>
      <c r="P2403" s="121">
        <f t="shared" si="2232"/>
        <v>0</v>
      </c>
      <c r="Q2403" s="116"/>
      <c r="R2403" s="167"/>
      <c r="S2403" s="172">
        <f t="shared" si="2233"/>
        <v>0</v>
      </c>
      <c r="T2403" s="121">
        <f t="shared" si="2234"/>
        <v>0</v>
      </c>
      <c r="U2403" s="116"/>
      <c r="V2403" s="167"/>
      <c r="W2403" s="172">
        <f t="shared" si="2235"/>
        <v>0</v>
      </c>
      <c r="X2403" s="121">
        <f t="shared" si="2236"/>
        <v>0</v>
      </c>
      <c r="Y2403" s="116"/>
      <c r="Z2403" s="167"/>
      <c r="AA2403" s="172">
        <f t="shared" si="2237"/>
        <v>0</v>
      </c>
      <c r="AB2403" s="121">
        <f t="shared" si="2238"/>
        <v>0</v>
      </c>
    </row>
    <row r="2404" spans="2:28" s="117" customFormat="1" hidden="1" outlineLevel="1" x14ac:dyDescent="0.3">
      <c r="B2404" s="126" t="s">
        <v>21</v>
      </c>
      <c r="C2404" s="143"/>
      <c r="D2404" s="137"/>
      <c r="E2404" s="124"/>
      <c r="F2404" s="124"/>
      <c r="G2404" s="124"/>
      <c r="H2404" s="156" t="str">
        <f t="shared" si="2227"/>
        <v/>
      </c>
      <c r="I2404" s="156" t="str">
        <f t="shared" si="2228"/>
        <v/>
      </c>
      <c r="J2404" s="156" t="str">
        <f t="shared" si="2229"/>
        <v/>
      </c>
      <c r="K2404" s="177" t="str">
        <f t="shared" si="2230"/>
        <v/>
      </c>
      <c r="L2404" s="164" t="str">
        <f t="shared" si="2231"/>
        <v>UN</v>
      </c>
      <c r="M2404" s="116"/>
      <c r="N2404" s="167"/>
      <c r="O2404" s="172">
        <f t="shared" si="2239"/>
        <v>0</v>
      </c>
      <c r="P2404" s="121">
        <f t="shared" si="2232"/>
        <v>0</v>
      </c>
      <c r="Q2404" s="116"/>
      <c r="R2404" s="167"/>
      <c r="S2404" s="172">
        <f t="shared" si="2233"/>
        <v>0</v>
      </c>
      <c r="T2404" s="121">
        <f t="shared" si="2234"/>
        <v>0</v>
      </c>
      <c r="U2404" s="116"/>
      <c r="V2404" s="167"/>
      <c r="W2404" s="172">
        <f t="shared" si="2235"/>
        <v>0</v>
      </c>
      <c r="X2404" s="121">
        <f t="shared" si="2236"/>
        <v>0</v>
      </c>
      <c r="Y2404" s="116"/>
      <c r="Z2404" s="167"/>
      <c r="AA2404" s="172">
        <f t="shared" si="2237"/>
        <v>0</v>
      </c>
      <c r="AB2404" s="121">
        <f t="shared" si="2238"/>
        <v>0</v>
      </c>
    </row>
    <row r="2405" spans="2:28" s="117" customFormat="1" hidden="1" outlineLevel="1" x14ac:dyDescent="0.3">
      <c r="B2405" s="126" t="s">
        <v>22</v>
      </c>
      <c r="C2405" s="143"/>
      <c r="D2405" s="137"/>
      <c r="E2405" s="124"/>
      <c r="F2405" s="124"/>
      <c r="G2405" s="124"/>
      <c r="H2405" s="156" t="str">
        <f t="shared" si="2227"/>
        <v/>
      </c>
      <c r="I2405" s="156" t="str">
        <f t="shared" si="2228"/>
        <v/>
      </c>
      <c r="J2405" s="156" t="str">
        <f t="shared" si="2229"/>
        <v/>
      </c>
      <c r="K2405" s="177" t="str">
        <f t="shared" si="2230"/>
        <v/>
      </c>
      <c r="L2405" s="164" t="str">
        <f t="shared" si="2231"/>
        <v>UN</v>
      </c>
      <c r="M2405" s="116"/>
      <c r="N2405" s="167"/>
      <c r="O2405" s="172">
        <f t="shared" si="2239"/>
        <v>0</v>
      </c>
      <c r="P2405" s="121">
        <f t="shared" si="2232"/>
        <v>0</v>
      </c>
      <c r="Q2405" s="116"/>
      <c r="R2405" s="167"/>
      <c r="S2405" s="172">
        <f t="shared" si="2233"/>
        <v>0</v>
      </c>
      <c r="T2405" s="121">
        <f t="shared" si="2234"/>
        <v>0</v>
      </c>
      <c r="U2405" s="116"/>
      <c r="V2405" s="167"/>
      <c r="W2405" s="172">
        <f t="shared" si="2235"/>
        <v>0</v>
      </c>
      <c r="X2405" s="121">
        <f t="shared" si="2236"/>
        <v>0</v>
      </c>
      <c r="Y2405" s="116"/>
      <c r="Z2405" s="167"/>
      <c r="AA2405" s="172">
        <f t="shared" si="2237"/>
        <v>0</v>
      </c>
      <c r="AB2405" s="121">
        <f t="shared" si="2238"/>
        <v>0</v>
      </c>
    </row>
    <row r="2406" spans="2:28" s="117" customFormat="1" hidden="1" outlineLevel="1" x14ac:dyDescent="0.3">
      <c r="B2406" s="126" t="s">
        <v>23</v>
      </c>
      <c r="C2406" s="143"/>
      <c r="D2406" s="137"/>
      <c r="E2406" s="124"/>
      <c r="F2406" s="124"/>
      <c r="G2406" s="124"/>
      <c r="H2406" s="156" t="str">
        <f t="shared" si="2227"/>
        <v/>
      </c>
      <c r="I2406" s="156" t="str">
        <f t="shared" si="2228"/>
        <v/>
      </c>
      <c r="J2406" s="156" t="str">
        <f t="shared" si="2229"/>
        <v/>
      </c>
      <c r="K2406" s="177" t="str">
        <f t="shared" si="2230"/>
        <v/>
      </c>
      <c r="L2406" s="164" t="str">
        <f t="shared" si="2231"/>
        <v>UN</v>
      </c>
      <c r="M2406" s="116"/>
      <c r="N2406" s="167"/>
      <c r="O2406" s="172">
        <f t="shared" si="2239"/>
        <v>0</v>
      </c>
      <c r="P2406" s="121">
        <f t="shared" si="2232"/>
        <v>0</v>
      </c>
      <c r="Q2406" s="116"/>
      <c r="R2406" s="167"/>
      <c r="S2406" s="172">
        <f t="shared" si="2233"/>
        <v>0</v>
      </c>
      <c r="T2406" s="121">
        <f t="shared" si="2234"/>
        <v>0</v>
      </c>
      <c r="U2406" s="116"/>
      <c r="V2406" s="167"/>
      <c r="W2406" s="172">
        <f t="shared" si="2235"/>
        <v>0</v>
      </c>
      <c r="X2406" s="121">
        <f t="shared" si="2236"/>
        <v>0</v>
      </c>
      <c r="Y2406" s="116"/>
      <c r="Z2406" s="167"/>
      <c r="AA2406" s="172">
        <f t="shared" si="2237"/>
        <v>0</v>
      </c>
      <c r="AB2406" s="121">
        <f t="shared" si="2238"/>
        <v>0</v>
      </c>
    </row>
    <row r="2407" spans="2:28" s="117" customFormat="1" hidden="1" outlineLevel="1" x14ac:dyDescent="0.3">
      <c r="B2407" s="126" t="s">
        <v>24</v>
      </c>
      <c r="C2407" s="143"/>
      <c r="D2407" s="137"/>
      <c r="E2407" s="124"/>
      <c r="F2407" s="124"/>
      <c r="G2407" s="124"/>
      <c r="H2407" s="156" t="str">
        <f t="shared" si="2227"/>
        <v/>
      </c>
      <c r="I2407" s="156" t="str">
        <f t="shared" si="2228"/>
        <v/>
      </c>
      <c r="J2407" s="156" t="str">
        <f t="shared" si="2229"/>
        <v/>
      </c>
      <c r="K2407" s="177" t="str">
        <f t="shared" si="2230"/>
        <v/>
      </c>
      <c r="L2407" s="164" t="str">
        <f t="shared" si="2231"/>
        <v>UN</v>
      </c>
      <c r="M2407" s="116"/>
      <c r="N2407" s="167"/>
      <c r="O2407" s="172">
        <f t="shared" si="2239"/>
        <v>0</v>
      </c>
      <c r="P2407" s="121">
        <f t="shared" si="2232"/>
        <v>0</v>
      </c>
      <c r="Q2407" s="116"/>
      <c r="R2407" s="167"/>
      <c r="S2407" s="172">
        <f t="shared" si="2233"/>
        <v>0</v>
      </c>
      <c r="T2407" s="121">
        <f t="shared" si="2234"/>
        <v>0</v>
      </c>
      <c r="U2407" s="116"/>
      <c r="V2407" s="167"/>
      <c r="W2407" s="172">
        <f t="shared" si="2235"/>
        <v>0</v>
      </c>
      <c r="X2407" s="121">
        <f t="shared" si="2236"/>
        <v>0</v>
      </c>
      <c r="Y2407" s="116"/>
      <c r="Z2407" s="167"/>
      <c r="AA2407" s="172">
        <f t="shared" si="2237"/>
        <v>0</v>
      </c>
      <c r="AB2407" s="121">
        <f t="shared" si="2238"/>
        <v>0</v>
      </c>
    </row>
    <row r="2408" spans="2:28" s="117" customFormat="1" hidden="1" outlineLevel="1" x14ac:dyDescent="0.3">
      <c r="B2408" s="126" t="s">
        <v>25</v>
      </c>
      <c r="C2408" s="143"/>
      <c r="D2408" s="137"/>
      <c r="E2408" s="124"/>
      <c r="F2408" s="124"/>
      <c r="G2408" s="124"/>
      <c r="H2408" s="156" t="str">
        <f t="shared" si="2227"/>
        <v/>
      </c>
      <c r="I2408" s="156" t="str">
        <f t="shared" si="2228"/>
        <v/>
      </c>
      <c r="J2408" s="156" t="str">
        <f t="shared" si="2229"/>
        <v/>
      </c>
      <c r="K2408" s="177" t="str">
        <f t="shared" si="2230"/>
        <v/>
      </c>
      <c r="L2408" s="164" t="str">
        <f t="shared" si="2231"/>
        <v>UN</v>
      </c>
      <c r="M2408" s="116"/>
      <c r="N2408" s="167"/>
      <c r="O2408" s="172">
        <f t="shared" si="2239"/>
        <v>0</v>
      </c>
      <c r="P2408" s="121">
        <f t="shared" si="2232"/>
        <v>0</v>
      </c>
      <c r="Q2408" s="116"/>
      <c r="R2408" s="167"/>
      <c r="S2408" s="172">
        <f t="shared" si="2233"/>
        <v>0</v>
      </c>
      <c r="T2408" s="121">
        <f t="shared" si="2234"/>
        <v>0</v>
      </c>
      <c r="U2408" s="116"/>
      <c r="V2408" s="167"/>
      <c r="W2408" s="172">
        <f t="shared" si="2235"/>
        <v>0</v>
      </c>
      <c r="X2408" s="121">
        <f t="shared" si="2236"/>
        <v>0</v>
      </c>
      <c r="Y2408" s="116"/>
      <c r="Z2408" s="167"/>
      <c r="AA2408" s="172">
        <f t="shared" si="2237"/>
        <v>0</v>
      </c>
      <c r="AB2408" s="121">
        <f t="shared" si="2238"/>
        <v>0</v>
      </c>
    </row>
    <row r="2409" spans="2:28" s="117" customFormat="1" hidden="1" outlineLevel="1" x14ac:dyDescent="0.3">
      <c r="B2409" s="126" t="s">
        <v>26</v>
      </c>
      <c r="C2409" s="143"/>
      <c r="D2409" s="137"/>
      <c r="E2409" s="124"/>
      <c r="F2409" s="124"/>
      <c r="G2409" s="124"/>
      <c r="H2409" s="156" t="str">
        <f t="shared" si="2227"/>
        <v/>
      </c>
      <c r="I2409" s="156" t="str">
        <f t="shared" si="2228"/>
        <v/>
      </c>
      <c r="J2409" s="156" t="str">
        <f t="shared" si="2229"/>
        <v/>
      </c>
      <c r="K2409" s="177" t="str">
        <f t="shared" si="2230"/>
        <v/>
      </c>
      <c r="L2409" s="164" t="str">
        <f t="shared" si="2231"/>
        <v>UN</v>
      </c>
      <c r="M2409" s="116"/>
      <c r="N2409" s="167"/>
      <c r="O2409" s="172">
        <f t="shared" si="2239"/>
        <v>0</v>
      </c>
      <c r="P2409" s="121">
        <f t="shared" si="2232"/>
        <v>0</v>
      </c>
      <c r="Q2409" s="116"/>
      <c r="R2409" s="167"/>
      <c r="S2409" s="172">
        <f t="shared" si="2233"/>
        <v>0</v>
      </c>
      <c r="T2409" s="121">
        <f t="shared" si="2234"/>
        <v>0</v>
      </c>
      <c r="U2409" s="116"/>
      <c r="V2409" s="167"/>
      <c r="W2409" s="172">
        <f t="shared" si="2235"/>
        <v>0</v>
      </c>
      <c r="X2409" s="121">
        <f t="shared" si="2236"/>
        <v>0</v>
      </c>
      <c r="Y2409" s="116"/>
      <c r="Z2409" s="167"/>
      <c r="AA2409" s="172">
        <f t="shared" si="2237"/>
        <v>0</v>
      </c>
      <c r="AB2409" s="121">
        <f t="shared" si="2238"/>
        <v>0</v>
      </c>
    </row>
    <row r="2410" spans="2:28" s="117" customFormat="1" hidden="1" outlineLevel="1" x14ac:dyDescent="0.3">
      <c r="B2410" s="126" t="s">
        <v>27</v>
      </c>
      <c r="C2410" s="143"/>
      <c r="D2410" s="137"/>
      <c r="E2410" s="124"/>
      <c r="F2410" s="124"/>
      <c r="G2410" s="124"/>
      <c r="H2410" s="156" t="str">
        <f t="shared" si="2227"/>
        <v/>
      </c>
      <c r="I2410" s="156" t="str">
        <f t="shared" si="2228"/>
        <v/>
      </c>
      <c r="J2410" s="156" t="str">
        <f t="shared" si="2229"/>
        <v/>
      </c>
      <c r="K2410" s="177" t="str">
        <f t="shared" si="2230"/>
        <v/>
      </c>
      <c r="L2410" s="164" t="str">
        <f t="shared" si="2231"/>
        <v>UN</v>
      </c>
      <c r="M2410" s="116"/>
      <c r="N2410" s="167"/>
      <c r="O2410" s="172">
        <f t="shared" si="2239"/>
        <v>0</v>
      </c>
      <c r="P2410" s="121">
        <f t="shared" si="2232"/>
        <v>0</v>
      </c>
      <c r="Q2410" s="116"/>
      <c r="R2410" s="167"/>
      <c r="S2410" s="172">
        <f t="shared" si="2233"/>
        <v>0</v>
      </c>
      <c r="T2410" s="121">
        <f t="shared" si="2234"/>
        <v>0</v>
      </c>
      <c r="U2410" s="116"/>
      <c r="V2410" s="167"/>
      <c r="W2410" s="172">
        <f t="shared" si="2235"/>
        <v>0</v>
      </c>
      <c r="X2410" s="121">
        <f t="shared" si="2236"/>
        <v>0</v>
      </c>
      <c r="Y2410" s="116"/>
      <c r="Z2410" s="167"/>
      <c r="AA2410" s="172">
        <f t="shared" si="2237"/>
        <v>0</v>
      </c>
      <c r="AB2410" s="121">
        <f t="shared" si="2238"/>
        <v>0</v>
      </c>
    </row>
    <row r="2411" spans="2:28" s="117" customFormat="1" ht="15" hidden="1" outlineLevel="1" thickBot="1" x14ac:dyDescent="0.35">
      <c r="B2411" s="127"/>
      <c r="C2411" s="128"/>
      <c r="D2411" s="140"/>
      <c r="E2411" s="129"/>
      <c r="F2411" s="129"/>
      <c r="G2411" s="129"/>
      <c r="H2411" s="129"/>
      <c r="I2411" s="129"/>
      <c r="J2411" s="129"/>
      <c r="K2411" s="178"/>
      <c r="L2411" s="165"/>
      <c r="M2411" s="116"/>
      <c r="N2411" s="168"/>
      <c r="O2411" s="173"/>
      <c r="P2411" s="130"/>
      <c r="Q2411" s="116"/>
      <c r="R2411" s="168"/>
      <c r="S2411" s="173"/>
      <c r="T2411" s="130"/>
      <c r="U2411" s="116"/>
      <c r="V2411" s="168"/>
      <c r="W2411" s="173"/>
      <c r="X2411" s="130"/>
      <c r="Y2411" s="116"/>
      <c r="Z2411" s="168"/>
      <c r="AA2411" s="173"/>
      <c r="AB2411" s="130"/>
    </row>
    <row r="2412" spans="2:28" s="120" customFormat="1" ht="9" hidden="1" customHeight="1" outlineLevel="1" thickBot="1" x14ac:dyDescent="0.35">
      <c r="K2412" s="174"/>
      <c r="L2412" s="123"/>
      <c r="M2412" s="116"/>
      <c r="N2412" s="123"/>
      <c r="O2412" s="169"/>
      <c r="Q2412" s="116"/>
      <c r="R2412" s="123"/>
      <c r="S2412" s="169"/>
      <c r="U2412" s="116"/>
      <c r="V2412" s="123"/>
      <c r="W2412" s="169"/>
      <c r="Y2412" s="116"/>
      <c r="Z2412" s="123"/>
      <c r="AA2412" s="169"/>
    </row>
    <row r="2413" spans="2:28" s="122" customFormat="1" ht="15" hidden="1" outlineLevel="1" thickBot="1" x14ac:dyDescent="0.35">
      <c r="B2413" s="132" t="s">
        <v>8</v>
      </c>
      <c r="C2413" s="132" t="s">
        <v>9</v>
      </c>
      <c r="D2413" s="134" t="s">
        <v>12</v>
      </c>
      <c r="E2413" s="133" t="s">
        <v>14</v>
      </c>
      <c r="F2413" s="133" t="s">
        <v>15</v>
      </c>
      <c r="G2413" s="133" t="s">
        <v>16</v>
      </c>
      <c r="H2413" s="133" t="s">
        <v>2214</v>
      </c>
      <c r="I2413" s="133" t="s">
        <v>54</v>
      </c>
      <c r="J2413" s="133" t="s">
        <v>55</v>
      </c>
      <c r="K2413" s="175" t="s">
        <v>17</v>
      </c>
      <c r="L2413" s="162" t="s">
        <v>56</v>
      </c>
      <c r="M2413" s="116"/>
      <c r="N2413" s="161" t="s">
        <v>2213</v>
      </c>
      <c r="O2413" s="170" t="s">
        <v>1</v>
      </c>
      <c r="P2413" s="135" t="s">
        <v>0</v>
      </c>
      <c r="Q2413" s="116"/>
      <c r="R2413" s="161" t="s">
        <v>2213</v>
      </c>
      <c r="S2413" s="170" t="s">
        <v>1</v>
      </c>
      <c r="T2413" s="135" t="s">
        <v>0</v>
      </c>
      <c r="U2413" s="116"/>
      <c r="V2413" s="161" t="s">
        <v>2213</v>
      </c>
      <c r="W2413" s="170" t="s">
        <v>1</v>
      </c>
      <c r="X2413" s="135" t="s">
        <v>0</v>
      </c>
      <c r="Y2413" s="116"/>
      <c r="Z2413" s="161" t="s">
        <v>2213</v>
      </c>
      <c r="AA2413" s="170" t="s">
        <v>1</v>
      </c>
      <c r="AB2413" s="135" t="s">
        <v>0</v>
      </c>
    </row>
    <row r="2414" spans="2:28" s="117" customFormat="1" ht="15" collapsed="1" thickBot="1" x14ac:dyDescent="0.35">
      <c r="B2414" s="120"/>
      <c r="C2414" s="120"/>
      <c r="D2414" s="120"/>
      <c r="E2414" s="120"/>
      <c r="F2414" s="120"/>
      <c r="G2414" s="120"/>
      <c r="H2414" s="120"/>
      <c r="I2414" s="120"/>
      <c r="J2414" s="120"/>
      <c r="K2414" s="174"/>
      <c r="L2414" s="123"/>
      <c r="M2414" s="116"/>
      <c r="N2414" s="123"/>
      <c r="O2414" s="169"/>
      <c r="P2414" s="120"/>
      <c r="Q2414" s="116"/>
      <c r="R2414" s="123"/>
      <c r="S2414" s="169"/>
      <c r="T2414" s="120"/>
      <c r="U2414" s="116"/>
      <c r="V2414" s="123"/>
      <c r="W2414" s="169"/>
      <c r="X2414" s="120"/>
      <c r="Y2414" s="116"/>
      <c r="Z2414" s="123"/>
      <c r="AA2414" s="169"/>
      <c r="AB2414" s="120"/>
    </row>
    <row r="2415" spans="2:28" s="117" customFormat="1" ht="18" x14ac:dyDescent="0.3">
      <c r="B2415" s="141" t="s">
        <v>2497</v>
      </c>
      <c r="C2415" s="348" t="str">
        <f>IFERROR(INDEX(DATA!$E$6:$E$457,MATCH(B2415,DATA!$D$6:$D$457,0)),"")</f>
        <v>REFLECTOR TIPO LED DE HASTA 100W A 120V,</v>
      </c>
      <c r="D2415" s="349"/>
      <c r="E2415" s="349"/>
      <c r="F2415" s="349"/>
      <c r="G2415" s="350"/>
      <c r="H2415" s="160"/>
      <c r="I2415" s="136"/>
      <c r="J2415" s="136"/>
      <c r="K2415" s="176"/>
      <c r="L2415" s="142" t="str">
        <f>IFERROR(INDEX(DATA!$F$6:$F$457,MATCH(B2415,DATA!$D$6:$D$457,0)),"")</f>
        <v>UN</v>
      </c>
      <c r="M2415" s="116"/>
      <c r="N2415" s="138"/>
      <c r="O2415" s="171">
        <f>ROUND(SUM(O2416:O2426),0)</f>
        <v>11</v>
      </c>
      <c r="P2415" s="125"/>
      <c r="Q2415" s="116"/>
      <c r="R2415" s="166"/>
      <c r="S2415" s="171">
        <f>ROUND(SUM(S2416:S2426),0)</f>
        <v>9</v>
      </c>
      <c r="T2415" s="125"/>
      <c r="U2415" s="116"/>
      <c r="V2415" s="166"/>
      <c r="W2415" s="171">
        <f>ROUND(SUM(W2416:W2426),0)</f>
        <v>11</v>
      </c>
      <c r="X2415" s="125"/>
      <c r="Y2415" s="116"/>
      <c r="Z2415" s="166"/>
      <c r="AA2415" s="171">
        <f>ROUND(SUM(AA2416:AA2426),0)</f>
        <v>10</v>
      </c>
      <c r="AB2415" s="125"/>
    </row>
    <row r="2416" spans="2:28" s="117" customFormat="1" hidden="1" outlineLevel="1" x14ac:dyDescent="0.3">
      <c r="B2416" s="126" t="s">
        <v>18</v>
      </c>
      <c r="C2416" s="143"/>
      <c r="D2416" s="137">
        <v>1</v>
      </c>
      <c r="E2416" s="139"/>
      <c r="F2416" s="139"/>
      <c r="G2416" s="139"/>
      <c r="H2416" s="156" t="str">
        <f>IF(L2416="ML",N2416,"")</f>
        <v/>
      </c>
      <c r="I2416" s="156" t="str">
        <f>IF(L2416="M2",N2416,"")</f>
        <v/>
      </c>
      <c r="J2416" s="156" t="str">
        <f>IF(L2416="M3",N2416,"")</f>
        <v/>
      </c>
      <c r="K2416" s="177" t="str">
        <f>IF(L2416="KG",N2416,"")</f>
        <v/>
      </c>
      <c r="L2416" s="164" t="str">
        <f>L2415</f>
        <v>UN</v>
      </c>
      <c r="M2416" s="116"/>
      <c r="N2416" s="167">
        <v>11</v>
      </c>
      <c r="O2416" s="172">
        <f t="shared" ref="O2416" si="2240">IFERROR(D2416*N2416,"")</f>
        <v>11</v>
      </c>
      <c r="P2416" s="121">
        <f>IFERROR(O2416/$O$2415,"")</f>
        <v>1</v>
      </c>
      <c r="Q2416" s="116"/>
      <c r="R2416" s="167">
        <v>9</v>
      </c>
      <c r="S2416" s="172">
        <f>IFERROR(D2416*R2416,"")</f>
        <v>9</v>
      </c>
      <c r="T2416" s="121">
        <f>IFERROR(S2416/$S$2415,"")</f>
        <v>1</v>
      </c>
      <c r="U2416" s="116"/>
      <c r="V2416" s="167">
        <v>11</v>
      </c>
      <c r="W2416" s="172">
        <f>IFERROR(D2416*V2416,"")</f>
        <v>11</v>
      </c>
      <c r="X2416" s="121">
        <f>IFERROR(W2416/$W$2415,"")</f>
        <v>1</v>
      </c>
      <c r="Y2416" s="116"/>
      <c r="Z2416" s="167">
        <v>10</v>
      </c>
      <c r="AA2416" s="172">
        <f>IFERROR(D2416*Z2416,"")</f>
        <v>10</v>
      </c>
      <c r="AB2416" s="121">
        <f>IFERROR(AA2416/$AA$2415,"")</f>
        <v>1</v>
      </c>
    </row>
    <row r="2417" spans="2:28" s="117" customFormat="1" hidden="1" outlineLevel="1" x14ac:dyDescent="0.3">
      <c r="B2417" s="126" t="s">
        <v>19</v>
      </c>
      <c r="C2417" s="143"/>
      <c r="D2417" s="137"/>
      <c r="E2417" s="124"/>
      <c r="F2417" s="124"/>
      <c r="G2417" s="124"/>
      <c r="H2417" s="156" t="str">
        <f t="shared" ref="H2417:H2425" si="2241">IF(L2417="ML",N2417,"")</f>
        <v/>
      </c>
      <c r="I2417" s="156" t="str">
        <f t="shared" ref="I2417:I2425" si="2242">IF(L2417="M2",N2417,"")</f>
        <v/>
      </c>
      <c r="J2417" s="156" t="str">
        <f t="shared" ref="J2417:J2425" si="2243">IF(L2417="M3",N2417,"")</f>
        <v/>
      </c>
      <c r="K2417" s="177" t="str">
        <f t="shared" ref="K2417:K2425" si="2244">IF(L2417="KG",N2417,"")</f>
        <v/>
      </c>
      <c r="L2417" s="164" t="str">
        <f t="shared" ref="L2417:L2425" si="2245">L2416</f>
        <v>UN</v>
      </c>
      <c r="M2417" s="116"/>
      <c r="N2417" s="167"/>
      <c r="O2417" s="172">
        <f>IFERROR(D2417*N2417,"")</f>
        <v>0</v>
      </c>
      <c r="P2417" s="121">
        <f t="shared" ref="P2417:P2425" si="2246">IFERROR(O2417/$O$2415,"")</f>
        <v>0</v>
      </c>
      <c r="Q2417" s="116"/>
      <c r="R2417" s="167"/>
      <c r="S2417" s="172">
        <f t="shared" ref="S2417:S2425" si="2247">IFERROR(D2417*R2417,"")</f>
        <v>0</v>
      </c>
      <c r="T2417" s="121">
        <f t="shared" ref="T2417:T2425" si="2248">IFERROR(S2417/$S$2415,"")</f>
        <v>0</v>
      </c>
      <c r="U2417" s="116"/>
      <c r="V2417" s="167"/>
      <c r="W2417" s="172">
        <f t="shared" ref="W2417:W2425" si="2249">IFERROR(D2417*V2417,"")</f>
        <v>0</v>
      </c>
      <c r="X2417" s="121">
        <f t="shared" ref="X2417:X2425" si="2250">IFERROR(W2417/$W$2415,"")</f>
        <v>0</v>
      </c>
      <c r="Y2417" s="116"/>
      <c r="Z2417" s="167"/>
      <c r="AA2417" s="172">
        <f t="shared" ref="AA2417:AA2425" si="2251">IFERROR(D2417*Z2417,"")</f>
        <v>0</v>
      </c>
      <c r="AB2417" s="121">
        <f t="shared" ref="AB2417:AB2425" si="2252">IFERROR(AA2417/$AA$2415,"")</f>
        <v>0</v>
      </c>
    </row>
    <row r="2418" spans="2:28" s="117" customFormat="1" hidden="1" outlineLevel="1" x14ac:dyDescent="0.3">
      <c r="B2418" s="126" t="s">
        <v>20</v>
      </c>
      <c r="C2418" s="143"/>
      <c r="D2418" s="137"/>
      <c r="E2418" s="124"/>
      <c r="F2418" s="124"/>
      <c r="G2418" s="124"/>
      <c r="H2418" s="156" t="str">
        <f t="shared" si="2241"/>
        <v/>
      </c>
      <c r="I2418" s="156" t="str">
        <f t="shared" si="2242"/>
        <v/>
      </c>
      <c r="J2418" s="156" t="str">
        <f t="shared" si="2243"/>
        <v/>
      </c>
      <c r="K2418" s="177" t="str">
        <f t="shared" si="2244"/>
        <v/>
      </c>
      <c r="L2418" s="164" t="str">
        <f t="shared" si="2245"/>
        <v>UN</v>
      </c>
      <c r="M2418" s="116"/>
      <c r="N2418" s="167"/>
      <c r="O2418" s="172">
        <f t="shared" ref="O2418:O2425" si="2253">IFERROR(D2418*N2418,"")</f>
        <v>0</v>
      </c>
      <c r="P2418" s="121">
        <f t="shared" si="2246"/>
        <v>0</v>
      </c>
      <c r="Q2418" s="116"/>
      <c r="R2418" s="167"/>
      <c r="S2418" s="172">
        <f t="shared" si="2247"/>
        <v>0</v>
      </c>
      <c r="T2418" s="121">
        <f t="shared" si="2248"/>
        <v>0</v>
      </c>
      <c r="U2418" s="116"/>
      <c r="V2418" s="167"/>
      <c r="W2418" s="172">
        <f t="shared" si="2249"/>
        <v>0</v>
      </c>
      <c r="X2418" s="121">
        <f t="shared" si="2250"/>
        <v>0</v>
      </c>
      <c r="Y2418" s="116"/>
      <c r="Z2418" s="167"/>
      <c r="AA2418" s="172">
        <f t="shared" si="2251"/>
        <v>0</v>
      </c>
      <c r="AB2418" s="121">
        <f t="shared" si="2252"/>
        <v>0</v>
      </c>
    </row>
    <row r="2419" spans="2:28" s="117" customFormat="1" hidden="1" outlineLevel="1" x14ac:dyDescent="0.3">
      <c r="B2419" s="126" t="s">
        <v>21</v>
      </c>
      <c r="C2419" s="143"/>
      <c r="D2419" s="137"/>
      <c r="E2419" s="124"/>
      <c r="F2419" s="124"/>
      <c r="G2419" s="124"/>
      <c r="H2419" s="156" t="str">
        <f t="shared" si="2241"/>
        <v/>
      </c>
      <c r="I2419" s="156" t="str">
        <f t="shared" si="2242"/>
        <v/>
      </c>
      <c r="J2419" s="156" t="str">
        <f t="shared" si="2243"/>
        <v/>
      </c>
      <c r="K2419" s="177" t="str">
        <f t="shared" si="2244"/>
        <v/>
      </c>
      <c r="L2419" s="164" t="str">
        <f t="shared" si="2245"/>
        <v>UN</v>
      </c>
      <c r="M2419" s="116"/>
      <c r="N2419" s="167"/>
      <c r="O2419" s="172">
        <f t="shared" si="2253"/>
        <v>0</v>
      </c>
      <c r="P2419" s="121">
        <f t="shared" si="2246"/>
        <v>0</v>
      </c>
      <c r="Q2419" s="116"/>
      <c r="R2419" s="167"/>
      <c r="S2419" s="172">
        <f t="shared" si="2247"/>
        <v>0</v>
      </c>
      <c r="T2419" s="121">
        <f t="shared" si="2248"/>
        <v>0</v>
      </c>
      <c r="U2419" s="116"/>
      <c r="V2419" s="167"/>
      <c r="W2419" s="172">
        <f t="shared" si="2249"/>
        <v>0</v>
      </c>
      <c r="X2419" s="121">
        <f t="shared" si="2250"/>
        <v>0</v>
      </c>
      <c r="Y2419" s="116"/>
      <c r="Z2419" s="167"/>
      <c r="AA2419" s="172">
        <f t="shared" si="2251"/>
        <v>0</v>
      </c>
      <c r="AB2419" s="121">
        <f t="shared" si="2252"/>
        <v>0</v>
      </c>
    </row>
    <row r="2420" spans="2:28" s="117" customFormat="1" hidden="1" outlineLevel="1" x14ac:dyDescent="0.3">
      <c r="B2420" s="126" t="s">
        <v>22</v>
      </c>
      <c r="C2420" s="143"/>
      <c r="D2420" s="137"/>
      <c r="E2420" s="124"/>
      <c r="F2420" s="124"/>
      <c r="G2420" s="124"/>
      <c r="H2420" s="156" t="str">
        <f t="shared" si="2241"/>
        <v/>
      </c>
      <c r="I2420" s="156" t="str">
        <f t="shared" si="2242"/>
        <v/>
      </c>
      <c r="J2420" s="156" t="str">
        <f t="shared" si="2243"/>
        <v/>
      </c>
      <c r="K2420" s="177" t="str">
        <f t="shared" si="2244"/>
        <v/>
      </c>
      <c r="L2420" s="164" t="str">
        <f t="shared" si="2245"/>
        <v>UN</v>
      </c>
      <c r="M2420" s="116"/>
      <c r="N2420" s="167"/>
      <c r="O2420" s="172">
        <f t="shared" si="2253"/>
        <v>0</v>
      </c>
      <c r="P2420" s="121">
        <f t="shared" si="2246"/>
        <v>0</v>
      </c>
      <c r="Q2420" s="116"/>
      <c r="R2420" s="167"/>
      <c r="S2420" s="172">
        <f t="shared" si="2247"/>
        <v>0</v>
      </c>
      <c r="T2420" s="121">
        <f t="shared" si="2248"/>
        <v>0</v>
      </c>
      <c r="U2420" s="116"/>
      <c r="V2420" s="167"/>
      <c r="W2420" s="172">
        <f t="shared" si="2249"/>
        <v>0</v>
      </c>
      <c r="X2420" s="121">
        <f t="shared" si="2250"/>
        <v>0</v>
      </c>
      <c r="Y2420" s="116"/>
      <c r="Z2420" s="167"/>
      <c r="AA2420" s="172">
        <f t="shared" si="2251"/>
        <v>0</v>
      </c>
      <c r="AB2420" s="121">
        <f t="shared" si="2252"/>
        <v>0</v>
      </c>
    </row>
    <row r="2421" spans="2:28" s="117" customFormat="1" hidden="1" outlineLevel="1" x14ac:dyDescent="0.3">
      <c r="B2421" s="126" t="s">
        <v>23</v>
      </c>
      <c r="C2421" s="143"/>
      <c r="D2421" s="137"/>
      <c r="E2421" s="124"/>
      <c r="F2421" s="124"/>
      <c r="G2421" s="124"/>
      <c r="H2421" s="156" t="str">
        <f t="shared" si="2241"/>
        <v/>
      </c>
      <c r="I2421" s="156" t="str">
        <f t="shared" si="2242"/>
        <v/>
      </c>
      <c r="J2421" s="156" t="str">
        <f t="shared" si="2243"/>
        <v/>
      </c>
      <c r="K2421" s="177" t="str">
        <f t="shared" si="2244"/>
        <v/>
      </c>
      <c r="L2421" s="164" t="str">
        <f t="shared" si="2245"/>
        <v>UN</v>
      </c>
      <c r="M2421" s="116"/>
      <c r="N2421" s="167"/>
      <c r="O2421" s="172">
        <f t="shared" si="2253"/>
        <v>0</v>
      </c>
      <c r="P2421" s="121">
        <f t="shared" si="2246"/>
        <v>0</v>
      </c>
      <c r="Q2421" s="116"/>
      <c r="R2421" s="167"/>
      <c r="S2421" s="172">
        <f t="shared" si="2247"/>
        <v>0</v>
      </c>
      <c r="T2421" s="121">
        <f t="shared" si="2248"/>
        <v>0</v>
      </c>
      <c r="U2421" s="116"/>
      <c r="V2421" s="167"/>
      <c r="W2421" s="172">
        <f t="shared" si="2249"/>
        <v>0</v>
      </c>
      <c r="X2421" s="121">
        <f t="shared" si="2250"/>
        <v>0</v>
      </c>
      <c r="Y2421" s="116"/>
      <c r="Z2421" s="167"/>
      <c r="AA2421" s="172">
        <f t="shared" si="2251"/>
        <v>0</v>
      </c>
      <c r="AB2421" s="121">
        <f t="shared" si="2252"/>
        <v>0</v>
      </c>
    </row>
    <row r="2422" spans="2:28" s="117" customFormat="1" hidden="1" outlineLevel="1" x14ac:dyDescent="0.3">
      <c r="B2422" s="126" t="s">
        <v>24</v>
      </c>
      <c r="C2422" s="143"/>
      <c r="D2422" s="137"/>
      <c r="E2422" s="124"/>
      <c r="F2422" s="124"/>
      <c r="G2422" s="124"/>
      <c r="H2422" s="156" t="str">
        <f t="shared" si="2241"/>
        <v/>
      </c>
      <c r="I2422" s="156" t="str">
        <f t="shared" si="2242"/>
        <v/>
      </c>
      <c r="J2422" s="156" t="str">
        <f t="shared" si="2243"/>
        <v/>
      </c>
      <c r="K2422" s="177" t="str">
        <f t="shared" si="2244"/>
        <v/>
      </c>
      <c r="L2422" s="164" t="str">
        <f t="shared" si="2245"/>
        <v>UN</v>
      </c>
      <c r="M2422" s="116"/>
      <c r="N2422" s="167"/>
      <c r="O2422" s="172">
        <f t="shared" si="2253"/>
        <v>0</v>
      </c>
      <c r="P2422" s="121">
        <f t="shared" si="2246"/>
        <v>0</v>
      </c>
      <c r="Q2422" s="116"/>
      <c r="R2422" s="167"/>
      <c r="S2422" s="172">
        <f t="shared" si="2247"/>
        <v>0</v>
      </c>
      <c r="T2422" s="121">
        <f t="shared" si="2248"/>
        <v>0</v>
      </c>
      <c r="U2422" s="116"/>
      <c r="V2422" s="167"/>
      <c r="W2422" s="172">
        <f t="shared" si="2249"/>
        <v>0</v>
      </c>
      <c r="X2422" s="121">
        <f t="shared" si="2250"/>
        <v>0</v>
      </c>
      <c r="Y2422" s="116"/>
      <c r="Z2422" s="167"/>
      <c r="AA2422" s="172">
        <f t="shared" si="2251"/>
        <v>0</v>
      </c>
      <c r="AB2422" s="121">
        <f t="shared" si="2252"/>
        <v>0</v>
      </c>
    </row>
    <row r="2423" spans="2:28" s="117" customFormat="1" hidden="1" outlineLevel="1" x14ac:dyDescent="0.3">
      <c r="B2423" s="126" t="s">
        <v>25</v>
      </c>
      <c r="C2423" s="143"/>
      <c r="D2423" s="137"/>
      <c r="E2423" s="124"/>
      <c r="F2423" s="124"/>
      <c r="G2423" s="124"/>
      <c r="H2423" s="156" t="str">
        <f t="shared" si="2241"/>
        <v/>
      </c>
      <c r="I2423" s="156" t="str">
        <f t="shared" si="2242"/>
        <v/>
      </c>
      <c r="J2423" s="156" t="str">
        <f t="shared" si="2243"/>
        <v/>
      </c>
      <c r="K2423" s="177" t="str">
        <f t="shared" si="2244"/>
        <v/>
      </c>
      <c r="L2423" s="164" t="str">
        <f t="shared" si="2245"/>
        <v>UN</v>
      </c>
      <c r="M2423" s="116"/>
      <c r="N2423" s="167"/>
      <c r="O2423" s="172">
        <f t="shared" si="2253"/>
        <v>0</v>
      </c>
      <c r="P2423" s="121">
        <f t="shared" si="2246"/>
        <v>0</v>
      </c>
      <c r="Q2423" s="116"/>
      <c r="R2423" s="167"/>
      <c r="S2423" s="172">
        <f t="shared" si="2247"/>
        <v>0</v>
      </c>
      <c r="T2423" s="121">
        <f t="shared" si="2248"/>
        <v>0</v>
      </c>
      <c r="U2423" s="116"/>
      <c r="V2423" s="167"/>
      <c r="W2423" s="172">
        <f t="shared" si="2249"/>
        <v>0</v>
      </c>
      <c r="X2423" s="121">
        <f t="shared" si="2250"/>
        <v>0</v>
      </c>
      <c r="Y2423" s="116"/>
      <c r="Z2423" s="167"/>
      <c r="AA2423" s="172">
        <f t="shared" si="2251"/>
        <v>0</v>
      </c>
      <c r="AB2423" s="121">
        <f t="shared" si="2252"/>
        <v>0</v>
      </c>
    </row>
    <row r="2424" spans="2:28" s="117" customFormat="1" hidden="1" outlineLevel="1" x14ac:dyDescent="0.3">
      <c r="B2424" s="126" t="s">
        <v>26</v>
      </c>
      <c r="C2424" s="143"/>
      <c r="D2424" s="137"/>
      <c r="E2424" s="124"/>
      <c r="F2424" s="124"/>
      <c r="G2424" s="124"/>
      <c r="H2424" s="156" t="str">
        <f t="shared" si="2241"/>
        <v/>
      </c>
      <c r="I2424" s="156" t="str">
        <f t="shared" si="2242"/>
        <v/>
      </c>
      <c r="J2424" s="156" t="str">
        <f t="shared" si="2243"/>
        <v/>
      </c>
      <c r="K2424" s="177" t="str">
        <f t="shared" si="2244"/>
        <v/>
      </c>
      <c r="L2424" s="164" t="str">
        <f t="shared" si="2245"/>
        <v>UN</v>
      </c>
      <c r="M2424" s="116"/>
      <c r="N2424" s="167"/>
      <c r="O2424" s="172">
        <f t="shared" si="2253"/>
        <v>0</v>
      </c>
      <c r="P2424" s="121">
        <f t="shared" si="2246"/>
        <v>0</v>
      </c>
      <c r="Q2424" s="116"/>
      <c r="R2424" s="167"/>
      <c r="S2424" s="172">
        <f t="shared" si="2247"/>
        <v>0</v>
      </c>
      <c r="T2424" s="121">
        <f t="shared" si="2248"/>
        <v>0</v>
      </c>
      <c r="U2424" s="116"/>
      <c r="V2424" s="167"/>
      <c r="W2424" s="172">
        <f t="shared" si="2249"/>
        <v>0</v>
      </c>
      <c r="X2424" s="121">
        <f t="shared" si="2250"/>
        <v>0</v>
      </c>
      <c r="Y2424" s="116"/>
      <c r="Z2424" s="167"/>
      <c r="AA2424" s="172">
        <f t="shared" si="2251"/>
        <v>0</v>
      </c>
      <c r="AB2424" s="121">
        <f t="shared" si="2252"/>
        <v>0</v>
      </c>
    </row>
    <row r="2425" spans="2:28" s="117" customFormat="1" hidden="1" outlineLevel="1" x14ac:dyDescent="0.3">
      <c r="B2425" s="126" t="s">
        <v>27</v>
      </c>
      <c r="C2425" s="143"/>
      <c r="D2425" s="137"/>
      <c r="E2425" s="124"/>
      <c r="F2425" s="124"/>
      <c r="G2425" s="124"/>
      <c r="H2425" s="156" t="str">
        <f t="shared" si="2241"/>
        <v/>
      </c>
      <c r="I2425" s="156" t="str">
        <f t="shared" si="2242"/>
        <v/>
      </c>
      <c r="J2425" s="156" t="str">
        <f t="shared" si="2243"/>
        <v/>
      </c>
      <c r="K2425" s="177" t="str">
        <f t="shared" si="2244"/>
        <v/>
      </c>
      <c r="L2425" s="164" t="str">
        <f t="shared" si="2245"/>
        <v>UN</v>
      </c>
      <c r="M2425" s="116"/>
      <c r="N2425" s="167"/>
      <c r="O2425" s="172">
        <f t="shared" si="2253"/>
        <v>0</v>
      </c>
      <c r="P2425" s="121">
        <f t="shared" si="2246"/>
        <v>0</v>
      </c>
      <c r="Q2425" s="116"/>
      <c r="R2425" s="167"/>
      <c r="S2425" s="172">
        <f t="shared" si="2247"/>
        <v>0</v>
      </c>
      <c r="T2425" s="121">
        <f t="shared" si="2248"/>
        <v>0</v>
      </c>
      <c r="U2425" s="116"/>
      <c r="V2425" s="167"/>
      <c r="W2425" s="172">
        <f t="shared" si="2249"/>
        <v>0</v>
      </c>
      <c r="X2425" s="121">
        <f t="shared" si="2250"/>
        <v>0</v>
      </c>
      <c r="Y2425" s="116"/>
      <c r="Z2425" s="167"/>
      <c r="AA2425" s="172">
        <f t="shared" si="2251"/>
        <v>0</v>
      </c>
      <c r="AB2425" s="121">
        <f t="shared" si="2252"/>
        <v>0</v>
      </c>
    </row>
    <row r="2426" spans="2:28" s="117" customFormat="1" ht="15" hidden="1" outlineLevel="1" thickBot="1" x14ac:dyDescent="0.35">
      <c r="B2426" s="127"/>
      <c r="C2426" s="128"/>
      <c r="D2426" s="140"/>
      <c r="E2426" s="129"/>
      <c r="F2426" s="129"/>
      <c r="G2426" s="129"/>
      <c r="H2426" s="129"/>
      <c r="I2426" s="129"/>
      <c r="J2426" s="129"/>
      <c r="K2426" s="178"/>
      <c r="L2426" s="165"/>
      <c r="M2426" s="116"/>
      <c r="N2426" s="168"/>
      <c r="O2426" s="173"/>
      <c r="P2426" s="130"/>
      <c r="Q2426" s="116"/>
      <c r="R2426" s="168"/>
      <c r="S2426" s="173"/>
      <c r="T2426" s="130"/>
      <c r="U2426" s="116"/>
      <c r="V2426" s="168"/>
      <c r="W2426" s="173"/>
      <c r="X2426" s="130"/>
      <c r="Y2426" s="116"/>
      <c r="Z2426" s="168"/>
      <c r="AA2426" s="173"/>
      <c r="AB2426" s="130"/>
    </row>
    <row r="2427" spans="2:28" s="120" customFormat="1" ht="9" hidden="1" customHeight="1" outlineLevel="1" thickBot="1" x14ac:dyDescent="0.35">
      <c r="K2427" s="174"/>
      <c r="L2427" s="123"/>
      <c r="M2427" s="116"/>
      <c r="N2427" s="123"/>
      <c r="O2427" s="169"/>
      <c r="Q2427" s="116"/>
      <c r="R2427" s="123"/>
      <c r="S2427" s="169"/>
      <c r="U2427" s="116"/>
      <c r="V2427" s="123"/>
      <c r="W2427" s="169"/>
      <c r="Y2427" s="116"/>
      <c r="Z2427" s="123"/>
      <c r="AA2427" s="169"/>
    </row>
    <row r="2428" spans="2:28" s="122" customFormat="1" ht="15" hidden="1" outlineLevel="1" thickBot="1" x14ac:dyDescent="0.35">
      <c r="B2428" s="132" t="s">
        <v>8</v>
      </c>
      <c r="C2428" s="132" t="s">
        <v>9</v>
      </c>
      <c r="D2428" s="134" t="s">
        <v>12</v>
      </c>
      <c r="E2428" s="133" t="s">
        <v>14</v>
      </c>
      <c r="F2428" s="133" t="s">
        <v>15</v>
      </c>
      <c r="G2428" s="133" t="s">
        <v>16</v>
      </c>
      <c r="H2428" s="133" t="s">
        <v>2214</v>
      </c>
      <c r="I2428" s="133" t="s">
        <v>54</v>
      </c>
      <c r="J2428" s="133" t="s">
        <v>55</v>
      </c>
      <c r="K2428" s="175" t="s">
        <v>17</v>
      </c>
      <c r="L2428" s="162" t="s">
        <v>56</v>
      </c>
      <c r="M2428" s="116"/>
      <c r="N2428" s="161" t="s">
        <v>2213</v>
      </c>
      <c r="O2428" s="170" t="s">
        <v>1</v>
      </c>
      <c r="P2428" s="135" t="s">
        <v>0</v>
      </c>
      <c r="Q2428" s="116"/>
      <c r="R2428" s="161" t="s">
        <v>2213</v>
      </c>
      <c r="S2428" s="170" t="s">
        <v>1</v>
      </c>
      <c r="T2428" s="135" t="s">
        <v>0</v>
      </c>
      <c r="U2428" s="116"/>
      <c r="V2428" s="161" t="s">
        <v>2213</v>
      </c>
      <c r="W2428" s="170" t="s">
        <v>1</v>
      </c>
      <c r="X2428" s="135" t="s">
        <v>0</v>
      </c>
      <c r="Y2428" s="116"/>
      <c r="Z2428" s="161" t="s">
        <v>2213</v>
      </c>
      <c r="AA2428" s="170" t="s">
        <v>1</v>
      </c>
      <c r="AB2428" s="135" t="s">
        <v>0</v>
      </c>
    </row>
    <row r="2429" spans="2:28" s="120" customFormat="1" ht="9" customHeight="1" collapsed="1" thickBot="1" x14ac:dyDescent="0.35">
      <c r="K2429" s="174"/>
      <c r="L2429" s="123"/>
      <c r="M2429" s="116"/>
      <c r="N2429" s="123"/>
      <c r="O2429" s="169"/>
      <c r="Q2429" s="116"/>
      <c r="R2429" s="123"/>
      <c r="S2429" s="169"/>
      <c r="U2429" s="116"/>
      <c r="V2429" s="123"/>
      <c r="W2429" s="169"/>
      <c r="Y2429" s="116"/>
      <c r="Z2429" s="123"/>
      <c r="AA2429" s="169"/>
    </row>
    <row r="2430" spans="2:28" s="117" customFormat="1" ht="18" x14ac:dyDescent="0.3">
      <c r="B2430" s="141" t="s">
        <v>168</v>
      </c>
      <c r="C2430" s="348" t="str">
        <f>IFERROR(INDEX(DATA!$E$6:$E$457,MATCH(B2430,DATA!$D$6:$D$457,0)),"")</f>
        <v xml:space="preserve">PISO EN CEMENTO PULIDO MECÁNICO CON HELICOPTERO COLOR GRIS EXPESOR 3 CMS DILATADO A METRO EN AMBOS SENTIDOS PARA ÁREAS INTERNAS </v>
      </c>
      <c r="D2430" s="349"/>
      <c r="E2430" s="349"/>
      <c r="F2430" s="349"/>
      <c r="G2430" s="350"/>
      <c r="H2430" s="160"/>
      <c r="I2430" s="136"/>
      <c r="J2430" s="136"/>
      <c r="K2430" s="176"/>
      <c r="L2430" s="142" t="str">
        <f>IFERROR(INDEX(DATA!$F$6:$F$457,MATCH(B2430,DATA!$D$6:$D$457,0)),"")</f>
        <v>M2</v>
      </c>
      <c r="M2430" s="116"/>
      <c r="N2430" s="138"/>
      <c r="O2430" s="171">
        <f>ROUND(SUM(O2431:O2441),0)</f>
        <v>3990</v>
      </c>
      <c r="P2430" s="125"/>
      <c r="Q2430" s="116"/>
      <c r="R2430" s="166"/>
      <c r="S2430" s="171">
        <f>ROUND(SUM(S2431:S2441),0)</f>
        <v>2987</v>
      </c>
      <c r="T2430" s="125"/>
      <c r="U2430" s="116"/>
      <c r="V2430" s="166"/>
      <c r="W2430" s="171">
        <f>ROUND(SUM(W2431:W2441),0)</f>
        <v>3801</v>
      </c>
      <c r="X2430" s="125"/>
      <c r="Y2430" s="116"/>
      <c r="Z2430" s="166"/>
      <c r="AA2430" s="171">
        <f>ROUND(SUM(AA2431:AA2441),0)</f>
        <v>3710</v>
      </c>
      <c r="AB2430" s="125"/>
    </row>
    <row r="2431" spans="2:28" s="117" customFormat="1" hidden="1" outlineLevel="1" x14ac:dyDescent="0.3">
      <c r="B2431" s="126" t="s">
        <v>18</v>
      </c>
      <c r="C2431" s="143" t="s">
        <v>2208</v>
      </c>
      <c r="D2431" s="137">
        <v>1</v>
      </c>
      <c r="E2431" s="139"/>
      <c r="F2431" s="139"/>
      <c r="G2431" s="139"/>
      <c r="H2431" s="156" t="str">
        <f>IF(L2431="ML",N2431,"")</f>
        <v/>
      </c>
      <c r="I2431" s="156">
        <f>IF(L2431="M2",N2431,"")</f>
        <v>1123.2</v>
      </c>
      <c r="J2431" s="156" t="str">
        <f>IF(L2431="M3",N2431,"")</f>
        <v/>
      </c>
      <c r="K2431" s="177" t="str">
        <f>IF(L2431="KG",N2431,"")</f>
        <v/>
      </c>
      <c r="L2431" s="164" t="str">
        <f>L2430</f>
        <v>M2</v>
      </c>
      <c r="M2431" s="116"/>
      <c r="N2431" s="167">
        <v>1123.2</v>
      </c>
      <c r="O2431" s="172">
        <f t="shared" ref="O2431" si="2254">IFERROR(D2431*N2431,"")</f>
        <v>1123.2</v>
      </c>
      <c r="P2431" s="121">
        <f>IFERROR(O2431/$O$2430,"")</f>
        <v>0.28150375939849626</v>
      </c>
      <c r="Q2431" s="116"/>
      <c r="R2431" s="167">
        <v>896.97</v>
      </c>
      <c r="S2431" s="172">
        <f>IFERROR(D2431*R2431,"")</f>
        <v>896.97</v>
      </c>
      <c r="T2431" s="121">
        <f>IFERROR(S2431/$S$2430,"")</f>
        <v>0.30029126213592233</v>
      </c>
      <c r="U2431" s="116"/>
      <c r="V2431" s="167">
        <v>1069.92</v>
      </c>
      <c r="W2431" s="172">
        <f>IFERROR(D2431*V2431,"")</f>
        <v>1069.92</v>
      </c>
      <c r="X2431" s="121">
        <f>IFERROR(W2431/$W$2430,"")</f>
        <v>0.281483820047356</v>
      </c>
      <c r="Y2431" s="116"/>
      <c r="Z2431" s="167">
        <v>1044.3399999999999</v>
      </c>
      <c r="AA2431" s="172">
        <f>IFERROR(D2431*Z2431,"")</f>
        <v>1044.3399999999999</v>
      </c>
      <c r="AB2431" s="121">
        <f>IFERROR(AA2431/$AA$2430,"")</f>
        <v>0.28149326145552561</v>
      </c>
    </row>
    <row r="2432" spans="2:28" s="117" customFormat="1" hidden="1" outlineLevel="1" x14ac:dyDescent="0.3">
      <c r="B2432" s="126" t="s">
        <v>19</v>
      </c>
      <c r="C2432" s="143" t="s">
        <v>2209</v>
      </c>
      <c r="D2432" s="137">
        <v>1</v>
      </c>
      <c r="E2432" s="124"/>
      <c r="F2432" s="124"/>
      <c r="G2432" s="124"/>
      <c r="H2432" s="156" t="str">
        <f t="shared" ref="H2432:H2440" si="2255">IF(L2432="ML",N2432,"")</f>
        <v/>
      </c>
      <c r="I2432" s="156">
        <f t="shared" ref="I2432:I2440" si="2256">IF(L2432="M2",N2432,"")</f>
        <v>2867.23</v>
      </c>
      <c r="J2432" s="156" t="str">
        <f t="shared" ref="J2432:J2440" si="2257">IF(L2432="M3",N2432,"")</f>
        <v/>
      </c>
      <c r="K2432" s="177" t="str">
        <f t="shared" ref="K2432:K2440" si="2258">IF(L2432="KG",N2432,"")</f>
        <v/>
      </c>
      <c r="L2432" s="164" t="str">
        <f t="shared" ref="L2432:L2440" si="2259">L2431</f>
        <v>M2</v>
      </c>
      <c r="M2432" s="116"/>
      <c r="N2432" s="167">
        <v>2867.23</v>
      </c>
      <c r="O2432" s="172">
        <f>IFERROR(D2432*N2432,"")</f>
        <v>2867.23</v>
      </c>
      <c r="P2432" s="121">
        <f t="shared" ref="P2432:P2440" si="2260">IFERROR(O2432/$O$2430,"")</f>
        <v>0.71860401002506269</v>
      </c>
      <c r="Q2432" s="116"/>
      <c r="R2432" s="167">
        <v>2089.71</v>
      </c>
      <c r="S2432" s="172">
        <f t="shared" ref="S2432:S2440" si="2261">IFERROR(D2432*R2432,"")</f>
        <v>2089.71</v>
      </c>
      <c r="T2432" s="121">
        <f t="shared" ref="T2432:T2440" si="2262">IFERROR(S2432/$S$2430,"")</f>
        <v>0.69960160696350859</v>
      </c>
      <c r="U2432" s="116"/>
      <c r="V2432" s="167">
        <v>2731.21</v>
      </c>
      <c r="W2432" s="172">
        <f t="shared" ref="W2432:W2440" si="2263">IFERROR(D2432*V2432,"")</f>
        <v>2731.21</v>
      </c>
      <c r="X2432" s="121">
        <f t="shared" ref="X2432:X2440" si="2264">IFERROR(W2432/$W$2430,"")</f>
        <v>0.71855038147855832</v>
      </c>
      <c r="Y2432" s="116"/>
      <c r="Z2432" s="167">
        <v>2665.92</v>
      </c>
      <c r="AA2432" s="172">
        <f t="shared" ref="AA2432:AA2440" si="2265">IFERROR(D2432*Z2432,"")</f>
        <v>2665.92</v>
      </c>
      <c r="AB2432" s="121">
        <f t="shared" ref="AB2432:AB2440" si="2266">IFERROR(AA2432/$AA$2430,"")</f>
        <v>0.71857681940700813</v>
      </c>
    </row>
    <row r="2433" spans="2:28" s="117" customFormat="1" hidden="1" outlineLevel="1" x14ac:dyDescent="0.3">
      <c r="B2433" s="126" t="s">
        <v>20</v>
      </c>
      <c r="C2433" s="143"/>
      <c r="D2433" s="137"/>
      <c r="E2433" s="124"/>
      <c r="F2433" s="124"/>
      <c r="G2433" s="124"/>
      <c r="H2433" s="156" t="str">
        <f t="shared" si="2255"/>
        <v/>
      </c>
      <c r="I2433" s="156">
        <f t="shared" si="2256"/>
        <v>0</v>
      </c>
      <c r="J2433" s="156" t="str">
        <f t="shared" si="2257"/>
        <v/>
      </c>
      <c r="K2433" s="177" t="str">
        <f t="shared" si="2258"/>
        <v/>
      </c>
      <c r="L2433" s="164" t="str">
        <f t="shared" si="2259"/>
        <v>M2</v>
      </c>
      <c r="M2433" s="116"/>
      <c r="N2433" s="167"/>
      <c r="O2433" s="172">
        <f t="shared" ref="O2433:O2440" si="2267">IFERROR(D2433*N2433,"")</f>
        <v>0</v>
      </c>
      <c r="P2433" s="121">
        <f t="shared" si="2260"/>
        <v>0</v>
      </c>
      <c r="Q2433" s="116"/>
      <c r="R2433" s="167"/>
      <c r="S2433" s="172">
        <f t="shared" si="2261"/>
        <v>0</v>
      </c>
      <c r="T2433" s="121">
        <f t="shared" si="2262"/>
        <v>0</v>
      </c>
      <c r="U2433" s="116"/>
      <c r="V2433" s="167"/>
      <c r="W2433" s="172">
        <f t="shared" si="2263"/>
        <v>0</v>
      </c>
      <c r="X2433" s="121">
        <f t="shared" si="2264"/>
        <v>0</v>
      </c>
      <c r="Y2433" s="116"/>
      <c r="Z2433" s="167"/>
      <c r="AA2433" s="172">
        <f t="shared" si="2265"/>
        <v>0</v>
      </c>
      <c r="AB2433" s="121">
        <f t="shared" si="2266"/>
        <v>0</v>
      </c>
    </row>
    <row r="2434" spans="2:28" s="117" customFormat="1" hidden="1" outlineLevel="1" x14ac:dyDescent="0.3">
      <c r="B2434" s="126" t="s">
        <v>21</v>
      </c>
      <c r="C2434" s="143"/>
      <c r="D2434" s="137"/>
      <c r="E2434" s="124"/>
      <c r="F2434" s="124"/>
      <c r="G2434" s="124"/>
      <c r="H2434" s="156" t="str">
        <f t="shared" si="2255"/>
        <v/>
      </c>
      <c r="I2434" s="156">
        <f t="shared" si="2256"/>
        <v>0</v>
      </c>
      <c r="J2434" s="156" t="str">
        <f t="shared" si="2257"/>
        <v/>
      </c>
      <c r="K2434" s="177" t="str">
        <f t="shared" si="2258"/>
        <v/>
      </c>
      <c r="L2434" s="164" t="str">
        <f t="shared" si="2259"/>
        <v>M2</v>
      </c>
      <c r="M2434" s="116"/>
      <c r="N2434" s="167"/>
      <c r="O2434" s="172">
        <f t="shared" si="2267"/>
        <v>0</v>
      </c>
      <c r="P2434" s="121">
        <f t="shared" si="2260"/>
        <v>0</v>
      </c>
      <c r="Q2434" s="116"/>
      <c r="R2434" s="167"/>
      <c r="S2434" s="172">
        <f t="shared" si="2261"/>
        <v>0</v>
      </c>
      <c r="T2434" s="121">
        <f t="shared" si="2262"/>
        <v>0</v>
      </c>
      <c r="U2434" s="116"/>
      <c r="V2434" s="167"/>
      <c r="W2434" s="172">
        <f t="shared" si="2263"/>
        <v>0</v>
      </c>
      <c r="X2434" s="121">
        <f t="shared" si="2264"/>
        <v>0</v>
      </c>
      <c r="Y2434" s="116"/>
      <c r="Z2434" s="167"/>
      <c r="AA2434" s="172">
        <f t="shared" si="2265"/>
        <v>0</v>
      </c>
      <c r="AB2434" s="121">
        <f t="shared" si="2266"/>
        <v>0</v>
      </c>
    </row>
    <row r="2435" spans="2:28" s="117" customFormat="1" hidden="1" outlineLevel="1" x14ac:dyDescent="0.3">
      <c r="B2435" s="126" t="s">
        <v>22</v>
      </c>
      <c r="C2435" s="143"/>
      <c r="D2435" s="137"/>
      <c r="E2435" s="124"/>
      <c r="F2435" s="124"/>
      <c r="G2435" s="124"/>
      <c r="H2435" s="156" t="str">
        <f t="shared" si="2255"/>
        <v/>
      </c>
      <c r="I2435" s="156">
        <f t="shared" si="2256"/>
        <v>0</v>
      </c>
      <c r="J2435" s="156" t="str">
        <f t="shared" si="2257"/>
        <v/>
      </c>
      <c r="K2435" s="177" t="str">
        <f t="shared" si="2258"/>
        <v/>
      </c>
      <c r="L2435" s="164" t="str">
        <f t="shared" si="2259"/>
        <v>M2</v>
      </c>
      <c r="M2435" s="116"/>
      <c r="N2435" s="167"/>
      <c r="O2435" s="172">
        <f t="shared" si="2267"/>
        <v>0</v>
      </c>
      <c r="P2435" s="121">
        <f t="shared" si="2260"/>
        <v>0</v>
      </c>
      <c r="Q2435" s="116"/>
      <c r="R2435" s="167"/>
      <c r="S2435" s="172">
        <f t="shared" si="2261"/>
        <v>0</v>
      </c>
      <c r="T2435" s="121">
        <f t="shared" si="2262"/>
        <v>0</v>
      </c>
      <c r="U2435" s="116"/>
      <c r="V2435" s="167"/>
      <c r="W2435" s="172">
        <f t="shared" si="2263"/>
        <v>0</v>
      </c>
      <c r="X2435" s="121">
        <f t="shared" si="2264"/>
        <v>0</v>
      </c>
      <c r="Y2435" s="116"/>
      <c r="Z2435" s="167"/>
      <c r="AA2435" s="172">
        <f t="shared" si="2265"/>
        <v>0</v>
      </c>
      <c r="AB2435" s="121">
        <f t="shared" si="2266"/>
        <v>0</v>
      </c>
    </row>
    <row r="2436" spans="2:28" s="117" customFormat="1" hidden="1" outlineLevel="1" x14ac:dyDescent="0.3">
      <c r="B2436" s="126" t="s">
        <v>23</v>
      </c>
      <c r="C2436" s="143"/>
      <c r="D2436" s="137"/>
      <c r="E2436" s="124"/>
      <c r="F2436" s="124"/>
      <c r="G2436" s="124"/>
      <c r="H2436" s="156" t="str">
        <f t="shared" si="2255"/>
        <v/>
      </c>
      <c r="I2436" s="156">
        <f t="shared" si="2256"/>
        <v>0</v>
      </c>
      <c r="J2436" s="156" t="str">
        <f t="shared" si="2257"/>
        <v/>
      </c>
      <c r="K2436" s="177" t="str">
        <f t="shared" si="2258"/>
        <v/>
      </c>
      <c r="L2436" s="164" t="str">
        <f t="shared" si="2259"/>
        <v>M2</v>
      </c>
      <c r="M2436" s="116"/>
      <c r="N2436" s="167"/>
      <c r="O2436" s="172">
        <f t="shared" si="2267"/>
        <v>0</v>
      </c>
      <c r="P2436" s="121">
        <f t="shared" si="2260"/>
        <v>0</v>
      </c>
      <c r="Q2436" s="116"/>
      <c r="R2436" s="167"/>
      <c r="S2436" s="172">
        <f t="shared" si="2261"/>
        <v>0</v>
      </c>
      <c r="T2436" s="121">
        <f t="shared" si="2262"/>
        <v>0</v>
      </c>
      <c r="U2436" s="116"/>
      <c r="V2436" s="167"/>
      <c r="W2436" s="172">
        <f t="shared" si="2263"/>
        <v>0</v>
      </c>
      <c r="X2436" s="121">
        <f t="shared" si="2264"/>
        <v>0</v>
      </c>
      <c r="Y2436" s="116"/>
      <c r="Z2436" s="167"/>
      <c r="AA2436" s="172">
        <f t="shared" si="2265"/>
        <v>0</v>
      </c>
      <c r="AB2436" s="121">
        <f t="shared" si="2266"/>
        <v>0</v>
      </c>
    </row>
    <row r="2437" spans="2:28" s="117" customFormat="1" hidden="1" outlineLevel="1" x14ac:dyDescent="0.3">
      <c r="B2437" s="126" t="s">
        <v>24</v>
      </c>
      <c r="C2437" s="143"/>
      <c r="D2437" s="137"/>
      <c r="E2437" s="124"/>
      <c r="F2437" s="124"/>
      <c r="G2437" s="124"/>
      <c r="H2437" s="156" t="str">
        <f t="shared" si="2255"/>
        <v/>
      </c>
      <c r="I2437" s="156">
        <f t="shared" si="2256"/>
        <v>0</v>
      </c>
      <c r="J2437" s="156" t="str">
        <f t="shared" si="2257"/>
        <v/>
      </c>
      <c r="K2437" s="177" t="str">
        <f t="shared" si="2258"/>
        <v/>
      </c>
      <c r="L2437" s="164" t="str">
        <f t="shared" si="2259"/>
        <v>M2</v>
      </c>
      <c r="M2437" s="116"/>
      <c r="N2437" s="167"/>
      <c r="O2437" s="172">
        <f t="shared" si="2267"/>
        <v>0</v>
      </c>
      <c r="P2437" s="121">
        <f t="shared" si="2260"/>
        <v>0</v>
      </c>
      <c r="Q2437" s="116"/>
      <c r="R2437" s="167"/>
      <c r="S2437" s="172">
        <f t="shared" si="2261"/>
        <v>0</v>
      </c>
      <c r="T2437" s="121">
        <f t="shared" si="2262"/>
        <v>0</v>
      </c>
      <c r="U2437" s="116"/>
      <c r="V2437" s="167"/>
      <c r="W2437" s="172">
        <f t="shared" si="2263"/>
        <v>0</v>
      </c>
      <c r="X2437" s="121">
        <f t="shared" si="2264"/>
        <v>0</v>
      </c>
      <c r="Y2437" s="116"/>
      <c r="Z2437" s="167"/>
      <c r="AA2437" s="172">
        <f t="shared" si="2265"/>
        <v>0</v>
      </c>
      <c r="AB2437" s="121">
        <f t="shared" si="2266"/>
        <v>0</v>
      </c>
    </row>
    <row r="2438" spans="2:28" s="117" customFormat="1" hidden="1" outlineLevel="1" x14ac:dyDescent="0.3">
      <c r="B2438" s="126" t="s">
        <v>25</v>
      </c>
      <c r="C2438" s="143"/>
      <c r="D2438" s="137"/>
      <c r="E2438" s="124"/>
      <c r="F2438" s="124"/>
      <c r="G2438" s="124"/>
      <c r="H2438" s="156" t="str">
        <f t="shared" si="2255"/>
        <v/>
      </c>
      <c r="I2438" s="156">
        <f t="shared" si="2256"/>
        <v>0</v>
      </c>
      <c r="J2438" s="156" t="str">
        <f t="shared" si="2257"/>
        <v/>
      </c>
      <c r="K2438" s="177" t="str">
        <f t="shared" si="2258"/>
        <v/>
      </c>
      <c r="L2438" s="164" t="str">
        <f t="shared" si="2259"/>
        <v>M2</v>
      </c>
      <c r="M2438" s="116"/>
      <c r="N2438" s="167"/>
      <c r="O2438" s="172">
        <f t="shared" si="2267"/>
        <v>0</v>
      </c>
      <c r="P2438" s="121">
        <f t="shared" si="2260"/>
        <v>0</v>
      </c>
      <c r="Q2438" s="116"/>
      <c r="R2438" s="167"/>
      <c r="S2438" s="172">
        <f t="shared" si="2261"/>
        <v>0</v>
      </c>
      <c r="T2438" s="121">
        <f t="shared" si="2262"/>
        <v>0</v>
      </c>
      <c r="U2438" s="116"/>
      <c r="V2438" s="167"/>
      <c r="W2438" s="172">
        <f t="shared" si="2263"/>
        <v>0</v>
      </c>
      <c r="X2438" s="121">
        <f t="shared" si="2264"/>
        <v>0</v>
      </c>
      <c r="Y2438" s="116"/>
      <c r="Z2438" s="167"/>
      <c r="AA2438" s="172">
        <f t="shared" si="2265"/>
        <v>0</v>
      </c>
      <c r="AB2438" s="121">
        <f t="shared" si="2266"/>
        <v>0</v>
      </c>
    </row>
    <row r="2439" spans="2:28" s="117" customFormat="1" hidden="1" outlineLevel="1" x14ac:dyDescent="0.3">
      <c r="B2439" s="126" t="s">
        <v>26</v>
      </c>
      <c r="C2439" s="143"/>
      <c r="D2439" s="137"/>
      <c r="E2439" s="124"/>
      <c r="F2439" s="124"/>
      <c r="G2439" s="124"/>
      <c r="H2439" s="156" t="str">
        <f t="shared" si="2255"/>
        <v/>
      </c>
      <c r="I2439" s="156">
        <f t="shared" si="2256"/>
        <v>0</v>
      </c>
      <c r="J2439" s="156" t="str">
        <f t="shared" si="2257"/>
        <v/>
      </c>
      <c r="K2439" s="177" t="str">
        <f t="shared" si="2258"/>
        <v/>
      </c>
      <c r="L2439" s="164" t="str">
        <f t="shared" si="2259"/>
        <v>M2</v>
      </c>
      <c r="M2439" s="116"/>
      <c r="N2439" s="167"/>
      <c r="O2439" s="172">
        <f t="shared" si="2267"/>
        <v>0</v>
      </c>
      <c r="P2439" s="121">
        <f t="shared" si="2260"/>
        <v>0</v>
      </c>
      <c r="Q2439" s="116"/>
      <c r="R2439" s="167"/>
      <c r="S2439" s="172">
        <f t="shared" si="2261"/>
        <v>0</v>
      </c>
      <c r="T2439" s="121">
        <f t="shared" si="2262"/>
        <v>0</v>
      </c>
      <c r="U2439" s="116"/>
      <c r="V2439" s="167"/>
      <c r="W2439" s="172">
        <f t="shared" si="2263"/>
        <v>0</v>
      </c>
      <c r="X2439" s="121">
        <f t="shared" si="2264"/>
        <v>0</v>
      </c>
      <c r="Y2439" s="116"/>
      <c r="Z2439" s="167"/>
      <c r="AA2439" s="172">
        <f t="shared" si="2265"/>
        <v>0</v>
      </c>
      <c r="AB2439" s="121">
        <f t="shared" si="2266"/>
        <v>0</v>
      </c>
    </row>
    <row r="2440" spans="2:28" s="117" customFormat="1" hidden="1" outlineLevel="1" x14ac:dyDescent="0.3">
      <c r="B2440" s="126" t="s">
        <v>27</v>
      </c>
      <c r="C2440" s="143"/>
      <c r="D2440" s="137"/>
      <c r="E2440" s="124"/>
      <c r="F2440" s="124"/>
      <c r="G2440" s="124"/>
      <c r="H2440" s="156" t="str">
        <f t="shared" si="2255"/>
        <v/>
      </c>
      <c r="I2440" s="156">
        <f t="shared" si="2256"/>
        <v>0</v>
      </c>
      <c r="J2440" s="156" t="str">
        <f t="shared" si="2257"/>
        <v/>
      </c>
      <c r="K2440" s="177" t="str">
        <f t="shared" si="2258"/>
        <v/>
      </c>
      <c r="L2440" s="164" t="str">
        <f t="shared" si="2259"/>
        <v>M2</v>
      </c>
      <c r="M2440" s="116"/>
      <c r="N2440" s="167"/>
      <c r="O2440" s="172">
        <f t="shared" si="2267"/>
        <v>0</v>
      </c>
      <c r="P2440" s="121">
        <f t="shared" si="2260"/>
        <v>0</v>
      </c>
      <c r="Q2440" s="116"/>
      <c r="R2440" s="167"/>
      <c r="S2440" s="172">
        <f t="shared" si="2261"/>
        <v>0</v>
      </c>
      <c r="T2440" s="121">
        <f t="shared" si="2262"/>
        <v>0</v>
      </c>
      <c r="U2440" s="116"/>
      <c r="V2440" s="167"/>
      <c r="W2440" s="172">
        <f t="shared" si="2263"/>
        <v>0</v>
      </c>
      <c r="X2440" s="121">
        <f t="shared" si="2264"/>
        <v>0</v>
      </c>
      <c r="Y2440" s="116"/>
      <c r="Z2440" s="167"/>
      <c r="AA2440" s="172">
        <f t="shared" si="2265"/>
        <v>0</v>
      </c>
      <c r="AB2440" s="121">
        <f t="shared" si="2266"/>
        <v>0</v>
      </c>
    </row>
    <row r="2441" spans="2:28" s="117" customFormat="1" ht="15" hidden="1" outlineLevel="1" thickBot="1" x14ac:dyDescent="0.35">
      <c r="B2441" s="127"/>
      <c r="C2441" s="128"/>
      <c r="D2441" s="140"/>
      <c r="E2441" s="129"/>
      <c r="F2441" s="129"/>
      <c r="G2441" s="129"/>
      <c r="H2441" s="129"/>
      <c r="I2441" s="129"/>
      <c r="J2441" s="129"/>
      <c r="K2441" s="178"/>
      <c r="L2441" s="165"/>
      <c r="M2441" s="116"/>
      <c r="N2441" s="168"/>
      <c r="O2441" s="173"/>
      <c r="P2441" s="130"/>
      <c r="Q2441" s="116"/>
      <c r="R2441" s="168"/>
      <c r="S2441" s="173"/>
      <c r="T2441" s="130"/>
      <c r="U2441" s="116"/>
      <c r="V2441" s="168"/>
      <c r="W2441" s="173"/>
      <c r="X2441" s="130"/>
      <c r="Y2441" s="116"/>
      <c r="Z2441" s="168"/>
      <c r="AA2441" s="173"/>
      <c r="AB2441" s="130"/>
    </row>
    <row r="2442" spans="2:28" s="120" customFormat="1" ht="9" hidden="1" customHeight="1" outlineLevel="1" thickBot="1" x14ac:dyDescent="0.35">
      <c r="K2442" s="174"/>
      <c r="L2442" s="123"/>
      <c r="M2442" s="116"/>
      <c r="N2442" s="123"/>
      <c r="O2442" s="169"/>
      <c r="Q2442" s="116"/>
      <c r="R2442" s="123"/>
      <c r="S2442" s="169"/>
      <c r="U2442" s="116"/>
      <c r="V2442" s="123"/>
      <c r="W2442" s="169"/>
      <c r="Y2442" s="116"/>
      <c r="Z2442" s="123"/>
      <c r="AA2442" s="169"/>
    </row>
    <row r="2443" spans="2:28" s="122" customFormat="1" ht="15" hidden="1" outlineLevel="1" thickBot="1" x14ac:dyDescent="0.35">
      <c r="B2443" s="132" t="s">
        <v>8</v>
      </c>
      <c r="C2443" s="132" t="s">
        <v>9</v>
      </c>
      <c r="D2443" s="134" t="s">
        <v>12</v>
      </c>
      <c r="E2443" s="133" t="s">
        <v>14</v>
      </c>
      <c r="F2443" s="133" t="s">
        <v>15</v>
      </c>
      <c r="G2443" s="133" t="s">
        <v>16</v>
      </c>
      <c r="H2443" s="133" t="s">
        <v>2214</v>
      </c>
      <c r="I2443" s="133" t="s">
        <v>54</v>
      </c>
      <c r="J2443" s="133" t="s">
        <v>55</v>
      </c>
      <c r="K2443" s="175" t="s">
        <v>17</v>
      </c>
      <c r="L2443" s="162" t="s">
        <v>56</v>
      </c>
      <c r="M2443" s="116"/>
      <c r="N2443" s="161" t="s">
        <v>2213</v>
      </c>
      <c r="O2443" s="170" t="s">
        <v>1</v>
      </c>
      <c r="P2443" s="135" t="s">
        <v>0</v>
      </c>
      <c r="Q2443" s="116"/>
      <c r="R2443" s="161" t="s">
        <v>2213</v>
      </c>
      <c r="S2443" s="170" t="s">
        <v>1</v>
      </c>
      <c r="T2443" s="135" t="s">
        <v>0</v>
      </c>
      <c r="U2443" s="116"/>
      <c r="V2443" s="161" t="s">
        <v>2213</v>
      </c>
      <c r="W2443" s="170" t="s">
        <v>1</v>
      </c>
      <c r="X2443" s="135" t="s">
        <v>0</v>
      </c>
      <c r="Y2443" s="116"/>
      <c r="Z2443" s="161" t="s">
        <v>2213</v>
      </c>
      <c r="AA2443" s="170" t="s">
        <v>1</v>
      </c>
      <c r="AB2443" s="135" t="s">
        <v>0</v>
      </c>
    </row>
    <row r="2444" spans="2:28" s="7" customFormat="1" ht="9" customHeight="1" collapsed="1" thickBot="1" x14ac:dyDescent="0.35">
      <c r="B2444" s="120"/>
      <c r="C2444" s="120"/>
      <c r="D2444" s="120"/>
      <c r="E2444" s="120"/>
      <c r="F2444" s="120"/>
      <c r="G2444" s="120"/>
      <c r="H2444" s="120"/>
      <c r="I2444" s="120"/>
      <c r="J2444" s="120"/>
      <c r="K2444" s="174"/>
      <c r="L2444" s="123"/>
      <c r="M2444" s="116"/>
      <c r="N2444" s="123"/>
      <c r="O2444" s="169"/>
      <c r="P2444" s="120"/>
      <c r="Q2444" s="116"/>
      <c r="R2444" s="123"/>
      <c r="S2444" s="169"/>
      <c r="T2444" s="120"/>
      <c r="U2444" s="116"/>
      <c r="V2444" s="123"/>
      <c r="W2444" s="169"/>
      <c r="X2444" s="120"/>
      <c r="Y2444" s="116"/>
      <c r="Z2444" s="123"/>
      <c r="AA2444" s="169"/>
      <c r="AB2444" s="120"/>
    </row>
    <row r="2445" spans="2:28" ht="18" x14ac:dyDescent="0.3">
      <c r="B2445" s="141" t="s">
        <v>169</v>
      </c>
      <c r="C2445" s="348" t="str">
        <f>IFERROR(INDEX(DATA!$E$6:$E$457,MATCH(B2445,DATA!$D$6:$D$457,0)),"")</f>
        <v xml:space="preserve">CONCRETO ESTAMPADO COLOR ROJO (DISEÑO ADOQUIN ESPINA DE PESCADO DE A0 CMS X 20 CMS) PARA ÁREA DE CIRCULACIÓN, CON COLORANTE INTEGRAL DE CONCRETO. SELLADO EN LA CAPA SUPERIOR PARA PROTEGER EL ESTAMPADO, HACERLO IMPERMEABLE Y DAR APARIENCIA DE MEJOR ACABADO </v>
      </c>
      <c r="D2445" s="349"/>
      <c r="E2445" s="349"/>
      <c r="F2445" s="349"/>
      <c r="G2445" s="350"/>
      <c r="H2445" s="160"/>
      <c r="I2445" s="136"/>
      <c r="J2445" s="136"/>
      <c r="K2445" s="176"/>
      <c r="L2445" s="142" t="str">
        <f>IFERROR(INDEX(DATA!$F$6:$F$457,MATCH(B2445,DATA!$D$6:$D$457,0)),"")</f>
        <v>M2</v>
      </c>
      <c r="N2445" s="138"/>
      <c r="O2445" s="171">
        <f>ROUND(SUM(O2446:O2456),0)</f>
        <v>718</v>
      </c>
      <c r="P2445" s="125"/>
      <c r="R2445" s="166"/>
      <c r="S2445" s="171">
        <f>ROUND(SUM(S2446:S2456),0)</f>
        <v>573</v>
      </c>
      <c r="T2445" s="125"/>
      <c r="V2445" s="166"/>
      <c r="W2445" s="171">
        <f>ROUND(SUM(W2446:W2456),0)</f>
        <v>684</v>
      </c>
      <c r="X2445" s="125"/>
      <c r="Z2445" s="166"/>
      <c r="AA2445" s="171">
        <f>ROUND(SUM(AA2446:AA2456),0)</f>
        <v>667</v>
      </c>
      <c r="AB2445" s="125"/>
    </row>
    <row r="2446" spans="2:28" s="117" customFormat="1" hidden="1" outlineLevel="1" x14ac:dyDescent="0.3">
      <c r="B2446" s="126" t="s">
        <v>18</v>
      </c>
      <c r="C2446" s="143" t="s">
        <v>2212</v>
      </c>
      <c r="D2446" s="137">
        <v>1</v>
      </c>
      <c r="E2446" s="139"/>
      <c r="F2446" s="139"/>
      <c r="G2446" s="139"/>
      <c r="H2446" s="156" t="str">
        <f>IF(L2446="ML",N2446,"")</f>
        <v/>
      </c>
      <c r="I2446" s="156">
        <f>IF(L2446="M2",N2446,"")</f>
        <v>717.78</v>
      </c>
      <c r="J2446" s="156" t="str">
        <f>IF(L2446="M3",N2446,"")</f>
        <v/>
      </c>
      <c r="K2446" s="177" t="str">
        <f>IF(L2446="KG",N2446,"")</f>
        <v/>
      </c>
      <c r="L2446" s="164" t="str">
        <f>L2445</f>
        <v>M2</v>
      </c>
      <c r="M2446" s="116"/>
      <c r="N2446" s="167">
        <v>717.78</v>
      </c>
      <c r="O2446" s="172">
        <f>IFERROR(D2446*N2446,"")</f>
        <v>717.78</v>
      </c>
      <c r="P2446" s="121">
        <f>IFERROR(O2446/$O$2445,"")</f>
        <v>0.99969359331476315</v>
      </c>
      <c r="Q2446" s="116"/>
      <c r="R2446" s="167">
        <v>573.20000000000005</v>
      </c>
      <c r="S2446" s="172">
        <f>IFERROR(D2446*R2446,"")</f>
        <v>573.20000000000005</v>
      </c>
      <c r="T2446" s="121">
        <f>IFERROR(S2446/$S$2445,"")</f>
        <v>1.0003490401396162</v>
      </c>
      <c r="U2446" s="116"/>
      <c r="V2446" s="167">
        <v>683.73</v>
      </c>
      <c r="W2446" s="172">
        <f>IFERROR(D2446*V2446,"")</f>
        <v>683.73</v>
      </c>
      <c r="X2446" s="121">
        <f>IFERROR(W2446/$W$2445,"")</f>
        <v>0.99960526315789477</v>
      </c>
      <c r="Y2446" s="116"/>
      <c r="Z2446" s="167">
        <v>667.38</v>
      </c>
      <c r="AA2446" s="172">
        <f>IFERROR(D2446*Z2446,"")</f>
        <v>667.38</v>
      </c>
      <c r="AB2446" s="121">
        <f>IFERROR(AA2446/$AA$2445,"")</f>
        <v>1.0005697151424289</v>
      </c>
    </row>
    <row r="2447" spans="2:28" s="117" customFormat="1" hidden="1" outlineLevel="1" x14ac:dyDescent="0.3">
      <c r="B2447" s="126" t="s">
        <v>19</v>
      </c>
      <c r="C2447" s="143"/>
      <c r="D2447" s="137"/>
      <c r="E2447" s="124"/>
      <c r="F2447" s="124"/>
      <c r="G2447" s="124"/>
      <c r="H2447" s="156" t="str">
        <f t="shared" ref="H2447:H2455" si="2268">IF(L2447="ML",N2447,"")</f>
        <v/>
      </c>
      <c r="I2447" s="156">
        <f t="shared" ref="I2447:I2455" si="2269">IF(L2447="M2",N2447,"")</f>
        <v>0</v>
      </c>
      <c r="J2447" s="156" t="str">
        <f t="shared" ref="J2447:J2455" si="2270">IF(L2447="M3",N2447,"")</f>
        <v/>
      </c>
      <c r="K2447" s="177" t="str">
        <f t="shared" ref="K2447:K2455" si="2271">IF(L2447="KG",N2447,"")</f>
        <v/>
      </c>
      <c r="L2447" s="164" t="str">
        <f t="shared" ref="L2447:L2455" si="2272">L2446</f>
        <v>M2</v>
      </c>
      <c r="M2447" s="116"/>
      <c r="N2447" s="167"/>
      <c r="O2447" s="172">
        <f>IFERROR(D2447*N2447,"")</f>
        <v>0</v>
      </c>
      <c r="P2447" s="121">
        <f t="shared" ref="P2447:P2455" si="2273">IFERROR(O2447/$O$2445,"")</f>
        <v>0</v>
      </c>
      <c r="Q2447" s="116"/>
      <c r="R2447" s="167"/>
      <c r="S2447" s="172">
        <f t="shared" ref="S2447:S2455" si="2274">IFERROR(D2447*R2447,"")</f>
        <v>0</v>
      </c>
      <c r="T2447" s="121">
        <f t="shared" ref="T2447:T2455" si="2275">IFERROR(S2447/$S$2445,"")</f>
        <v>0</v>
      </c>
      <c r="U2447" s="116"/>
      <c r="V2447" s="167"/>
      <c r="W2447" s="172">
        <f t="shared" ref="W2447:W2455" si="2276">IFERROR(D2447*V2447,"")</f>
        <v>0</v>
      </c>
      <c r="X2447" s="121">
        <f t="shared" ref="X2447:X2455" si="2277">IFERROR(W2447/$W$2445,"")</f>
        <v>0</v>
      </c>
      <c r="Y2447" s="116"/>
      <c r="Z2447" s="167"/>
      <c r="AA2447" s="172">
        <f t="shared" ref="AA2447:AA2455" si="2278">IFERROR(D2447*Z2447,"")</f>
        <v>0</v>
      </c>
      <c r="AB2447" s="121">
        <f t="shared" ref="AB2447:AB2455" si="2279">IFERROR(AA2447/$AA$2445,"")</f>
        <v>0</v>
      </c>
    </row>
    <row r="2448" spans="2:28" s="117" customFormat="1" hidden="1" outlineLevel="1" x14ac:dyDescent="0.3">
      <c r="B2448" s="126" t="s">
        <v>20</v>
      </c>
      <c r="C2448" s="143"/>
      <c r="D2448" s="137"/>
      <c r="E2448" s="124"/>
      <c r="F2448" s="124"/>
      <c r="G2448" s="124"/>
      <c r="H2448" s="156" t="str">
        <f t="shared" si="2268"/>
        <v/>
      </c>
      <c r="I2448" s="156">
        <f t="shared" si="2269"/>
        <v>0</v>
      </c>
      <c r="J2448" s="156" t="str">
        <f t="shared" si="2270"/>
        <v/>
      </c>
      <c r="K2448" s="177" t="str">
        <f t="shared" si="2271"/>
        <v/>
      </c>
      <c r="L2448" s="164" t="str">
        <f t="shared" si="2272"/>
        <v>M2</v>
      </c>
      <c r="M2448" s="116"/>
      <c r="N2448" s="167"/>
      <c r="O2448" s="172">
        <f t="shared" ref="O2448:O2455" si="2280">IFERROR(D2448*N2448,"")</f>
        <v>0</v>
      </c>
      <c r="P2448" s="121">
        <f t="shared" si="2273"/>
        <v>0</v>
      </c>
      <c r="Q2448" s="116"/>
      <c r="R2448" s="167"/>
      <c r="S2448" s="172">
        <f t="shared" si="2274"/>
        <v>0</v>
      </c>
      <c r="T2448" s="121">
        <f t="shared" si="2275"/>
        <v>0</v>
      </c>
      <c r="U2448" s="116"/>
      <c r="V2448" s="167"/>
      <c r="W2448" s="172">
        <f t="shared" si="2276"/>
        <v>0</v>
      </c>
      <c r="X2448" s="121">
        <f t="shared" si="2277"/>
        <v>0</v>
      </c>
      <c r="Y2448" s="116"/>
      <c r="Z2448" s="167"/>
      <c r="AA2448" s="172">
        <f t="shared" si="2278"/>
        <v>0</v>
      </c>
      <c r="AB2448" s="121">
        <f t="shared" si="2279"/>
        <v>0</v>
      </c>
    </row>
    <row r="2449" spans="2:28" s="117" customFormat="1" hidden="1" outlineLevel="1" x14ac:dyDescent="0.3">
      <c r="B2449" s="126" t="s">
        <v>21</v>
      </c>
      <c r="C2449" s="143"/>
      <c r="D2449" s="137"/>
      <c r="E2449" s="124"/>
      <c r="F2449" s="124"/>
      <c r="G2449" s="124"/>
      <c r="H2449" s="156" t="str">
        <f t="shared" si="2268"/>
        <v/>
      </c>
      <c r="I2449" s="156">
        <f t="shared" si="2269"/>
        <v>0</v>
      </c>
      <c r="J2449" s="156" t="str">
        <f t="shared" si="2270"/>
        <v/>
      </c>
      <c r="K2449" s="177" t="str">
        <f t="shared" si="2271"/>
        <v/>
      </c>
      <c r="L2449" s="164" t="str">
        <f t="shared" si="2272"/>
        <v>M2</v>
      </c>
      <c r="M2449" s="116"/>
      <c r="N2449" s="167"/>
      <c r="O2449" s="172">
        <f t="shared" si="2280"/>
        <v>0</v>
      </c>
      <c r="P2449" s="121">
        <f t="shared" si="2273"/>
        <v>0</v>
      </c>
      <c r="Q2449" s="116"/>
      <c r="R2449" s="167"/>
      <c r="S2449" s="172">
        <f t="shared" si="2274"/>
        <v>0</v>
      </c>
      <c r="T2449" s="121">
        <f t="shared" si="2275"/>
        <v>0</v>
      </c>
      <c r="U2449" s="116"/>
      <c r="V2449" s="167"/>
      <c r="W2449" s="172">
        <f t="shared" si="2276"/>
        <v>0</v>
      </c>
      <c r="X2449" s="121">
        <f t="shared" si="2277"/>
        <v>0</v>
      </c>
      <c r="Y2449" s="116"/>
      <c r="Z2449" s="167"/>
      <c r="AA2449" s="172">
        <f t="shared" si="2278"/>
        <v>0</v>
      </c>
      <c r="AB2449" s="121">
        <f t="shared" si="2279"/>
        <v>0</v>
      </c>
    </row>
    <row r="2450" spans="2:28" s="117" customFormat="1" hidden="1" outlineLevel="1" x14ac:dyDescent="0.3">
      <c r="B2450" s="126" t="s">
        <v>22</v>
      </c>
      <c r="C2450" s="143"/>
      <c r="D2450" s="137"/>
      <c r="E2450" s="124"/>
      <c r="F2450" s="124"/>
      <c r="G2450" s="124"/>
      <c r="H2450" s="156" t="str">
        <f t="shared" si="2268"/>
        <v/>
      </c>
      <c r="I2450" s="156">
        <f t="shared" si="2269"/>
        <v>0</v>
      </c>
      <c r="J2450" s="156" t="str">
        <f t="shared" si="2270"/>
        <v/>
      </c>
      <c r="K2450" s="177" t="str">
        <f t="shared" si="2271"/>
        <v/>
      </c>
      <c r="L2450" s="164" t="str">
        <f t="shared" si="2272"/>
        <v>M2</v>
      </c>
      <c r="M2450" s="116"/>
      <c r="N2450" s="167"/>
      <c r="O2450" s="172">
        <f t="shared" si="2280"/>
        <v>0</v>
      </c>
      <c r="P2450" s="121">
        <f t="shared" si="2273"/>
        <v>0</v>
      </c>
      <c r="Q2450" s="116"/>
      <c r="R2450" s="167"/>
      <c r="S2450" s="172">
        <f t="shared" si="2274"/>
        <v>0</v>
      </c>
      <c r="T2450" s="121">
        <f t="shared" si="2275"/>
        <v>0</v>
      </c>
      <c r="U2450" s="116"/>
      <c r="V2450" s="167"/>
      <c r="W2450" s="172">
        <f t="shared" si="2276"/>
        <v>0</v>
      </c>
      <c r="X2450" s="121">
        <f t="shared" si="2277"/>
        <v>0</v>
      </c>
      <c r="Y2450" s="116"/>
      <c r="Z2450" s="167"/>
      <c r="AA2450" s="172">
        <f t="shared" si="2278"/>
        <v>0</v>
      </c>
      <c r="AB2450" s="121">
        <f t="shared" si="2279"/>
        <v>0</v>
      </c>
    </row>
    <row r="2451" spans="2:28" s="117" customFormat="1" hidden="1" outlineLevel="1" x14ac:dyDescent="0.3">
      <c r="B2451" s="126" t="s">
        <v>23</v>
      </c>
      <c r="C2451" s="143"/>
      <c r="D2451" s="137"/>
      <c r="E2451" s="124"/>
      <c r="F2451" s="124"/>
      <c r="G2451" s="124"/>
      <c r="H2451" s="156" t="str">
        <f t="shared" si="2268"/>
        <v/>
      </c>
      <c r="I2451" s="156">
        <f t="shared" si="2269"/>
        <v>0</v>
      </c>
      <c r="J2451" s="156" t="str">
        <f t="shared" si="2270"/>
        <v/>
      </c>
      <c r="K2451" s="177" t="str">
        <f t="shared" si="2271"/>
        <v/>
      </c>
      <c r="L2451" s="164" t="str">
        <f t="shared" si="2272"/>
        <v>M2</v>
      </c>
      <c r="M2451" s="116"/>
      <c r="N2451" s="167"/>
      <c r="O2451" s="172">
        <f t="shared" si="2280"/>
        <v>0</v>
      </c>
      <c r="P2451" s="121">
        <f t="shared" si="2273"/>
        <v>0</v>
      </c>
      <c r="Q2451" s="116"/>
      <c r="R2451" s="167"/>
      <c r="S2451" s="172">
        <f t="shared" si="2274"/>
        <v>0</v>
      </c>
      <c r="T2451" s="121">
        <f t="shared" si="2275"/>
        <v>0</v>
      </c>
      <c r="U2451" s="116"/>
      <c r="V2451" s="167"/>
      <c r="W2451" s="172">
        <f t="shared" si="2276"/>
        <v>0</v>
      </c>
      <c r="X2451" s="121">
        <f t="shared" si="2277"/>
        <v>0</v>
      </c>
      <c r="Y2451" s="116"/>
      <c r="Z2451" s="167"/>
      <c r="AA2451" s="172">
        <f t="shared" si="2278"/>
        <v>0</v>
      </c>
      <c r="AB2451" s="121">
        <f t="shared" si="2279"/>
        <v>0</v>
      </c>
    </row>
    <row r="2452" spans="2:28" s="117" customFormat="1" hidden="1" outlineLevel="1" x14ac:dyDescent="0.3">
      <c r="B2452" s="126" t="s">
        <v>24</v>
      </c>
      <c r="C2452" s="143"/>
      <c r="D2452" s="137"/>
      <c r="E2452" s="124"/>
      <c r="F2452" s="124"/>
      <c r="G2452" s="124"/>
      <c r="H2452" s="156" t="str">
        <f t="shared" si="2268"/>
        <v/>
      </c>
      <c r="I2452" s="156">
        <f t="shared" si="2269"/>
        <v>0</v>
      </c>
      <c r="J2452" s="156" t="str">
        <f t="shared" si="2270"/>
        <v/>
      </c>
      <c r="K2452" s="177" t="str">
        <f t="shared" si="2271"/>
        <v/>
      </c>
      <c r="L2452" s="164" t="str">
        <f t="shared" si="2272"/>
        <v>M2</v>
      </c>
      <c r="M2452" s="116"/>
      <c r="N2452" s="167"/>
      <c r="O2452" s="172">
        <f t="shared" si="2280"/>
        <v>0</v>
      </c>
      <c r="P2452" s="121">
        <f t="shared" si="2273"/>
        <v>0</v>
      </c>
      <c r="Q2452" s="116"/>
      <c r="R2452" s="167"/>
      <c r="S2452" s="172">
        <f t="shared" si="2274"/>
        <v>0</v>
      </c>
      <c r="T2452" s="121">
        <f t="shared" si="2275"/>
        <v>0</v>
      </c>
      <c r="U2452" s="116"/>
      <c r="V2452" s="167"/>
      <c r="W2452" s="172">
        <f t="shared" si="2276"/>
        <v>0</v>
      </c>
      <c r="X2452" s="121">
        <f t="shared" si="2277"/>
        <v>0</v>
      </c>
      <c r="Y2452" s="116"/>
      <c r="Z2452" s="167"/>
      <c r="AA2452" s="172">
        <f t="shared" si="2278"/>
        <v>0</v>
      </c>
      <c r="AB2452" s="121">
        <f t="shared" si="2279"/>
        <v>0</v>
      </c>
    </row>
    <row r="2453" spans="2:28" s="117" customFormat="1" hidden="1" outlineLevel="1" x14ac:dyDescent="0.3">
      <c r="B2453" s="126" t="s">
        <v>25</v>
      </c>
      <c r="C2453" s="143"/>
      <c r="D2453" s="137"/>
      <c r="E2453" s="124"/>
      <c r="F2453" s="124"/>
      <c r="G2453" s="124"/>
      <c r="H2453" s="156" t="str">
        <f t="shared" si="2268"/>
        <v/>
      </c>
      <c r="I2453" s="156">
        <f t="shared" si="2269"/>
        <v>0</v>
      </c>
      <c r="J2453" s="156" t="str">
        <f t="shared" si="2270"/>
        <v/>
      </c>
      <c r="K2453" s="177" t="str">
        <f t="shared" si="2271"/>
        <v/>
      </c>
      <c r="L2453" s="164" t="str">
        <f t="shared" si="2272"/>
        <v>M2</v>
      </c>
      <c r="M2453" s="116"/>
      <c r="N2453" s="167"/>
      <c r="O2453" s="172">
        <f t="shared" si="2280"/>
        <v>0</v>
      </c>
      <c r="P2453" s="121">
        <f t="shared" si="2273"/>
        <v>0</v>
      </c>
      <c r="Q2453" s="116"/>
      <c r="R2453" s="167"/>
      <c r="S2453" s="172">
        <f t="shared" si="2274"/>
        <v>0</v>
      </c>
      <c r="T2453" s="121">
        <f t="shared" si="2275"/>
        <v>0</v>
      </c>
      <c r="U2453" s="116"/>
      <c r="V2453" s="167"/>
      <c r="W2453" s="172">
        <f t="shared" si="2276"/>
        <v>0</v>
      </c>
      <c r="X2453" s="121">
        <f t="shared" si="2277"/>
        <v>0</v>
      </c>
      <c r="Y2453" s="116"/>
      <c r="Z2453" s="167"/>
      <c r="AA2453" s="172">
        <f t="shared" si="2278"/>
        <v>0</v>
      </c>
      <c r="AB2453" s="121">
        <f t="shared" si="2279"/>
        <v>0</v>
      </c>
    </row>
    <row r="2454" spans="2:28" s="117" customFormat="1" hidden="1" outlineLevel="1" x14ac:dyDescent="0.3">
      <c r="B2454" s="126" t="s">
        <v>26</v>
      </c>
      <c r="C2454" s="143"/>
      <c r="D2454" s="137"/>
      <c r="E2454" s="124"/>
      <c r="F2454" s="124"/>
      <c r="G2454" s="124"/>
      <c r="H2454" s="156" t="str">
        <f t="shared" si="2268"/>
        <v/>
      </c>
      <c r="I2454" s="156">
        <f t="shared" si="2269"/>
        <v>0</v>
      </c>
      <c r="J2454" s="156" t="str">
        <f t="shared" si="2270"/>
        <v/>
      </c>
      <c r="K2454" s="177" t="str">
        <f t="shared" si="2271"/>
        <v/>
      </c>
      <c r="L2454" s="164" t="str">
        <f t="shared" si="2272"/>
        <v>M2</v>
      </c>
      <c r="M2454" s="116"/>
      <c r="N2454" s="167"/>
      <c r="O2454" s="172">
        <f t="shared" si="2280"/>
        <v>0</v>
      </c>
      <c r="P2454" s="121">
        <f t="shared" si="2273"/>
        <v>0</v>
      </c>
      <c r="Q2454" s="116"/>
      <c r="R2454" s="167"/>
      <c r="S2454" s="172">
        <f t="shared" si="2274"/>
        <v>0</v>
      </c>
      <c r="T2454" s="121">
        <f t="shared" si="2275"/>
        <v>0</v>
      </c>
      <c r="U2454" s="116"/>
      <c r="V2454" s="167"/>
      <c r="W2454" s="172">
        <f t="shared" si="2276"/>
        <v>0</v>
      </c>
      <c r="X2454" s="121">
        <f t="shared" si="2277"/>
        <v>0</v>
      </c>
      <c r="Y2454" s="116"/>
      <c r="Z2454" s="167"/>
      <c r="AA2454" s="172">
        <f t="shared" si="2278"/>
        <v>0</v>
      </c>
      <c r="AB2454" s="121">
        <f t="shared" si="2279"/>
        <v>0</v>
      </c>
    </row>
    <row r="2455" spans="2:28" s="117" customFormat="1" hidden="1" outlineLevel="1" x14ac:dyDescent="0.3">
      <c r="B2455" s="126" t="s">
        <v>27</v>
      </c>
      <c r="C2455" s="143"/>
      <c r="D2455" s="137"/>
      <c r="E2455" s="124"/>
      <c r="F2455" s="124"/>
      <c r="G2455" s="124"/>
      <c r="H2455" s="156" t="str">
        <f t="shared" si="2268"/>
        <v/>
      </c>
      <c r="I2455" s="156">
        <f t="shared" si="2269"/>
        <v>0</v>
      </c>
      <c r="J2455" s="156" t="str">
        <f t="shared" si="2270"/>
        <v/>
      </c>
      <c r="K2455" s="177" t="str">
        <f t="shared" si="2271"/>
        <v/>
      </c>
      <c r="L2455" s="164" t="str">
        <f t="shared" si="2272"/>
        <v>M2</v>
      </c>
      <c r="M2455" s="116"/>
      <c r="N2455" s="167"/>
      <c r="O2455" s="172">
        <f t="shared" si="2280"/>
        <v>0</v>
      </c>
      <c r="P2455" s="121">
        <f t="shared" si="2273"/>
        <v>0</v>
      </c>
      <c r="Q2455" s="116"/>
      <c r="R2455" s="167"/>
      <c r="S2455" s="172">
        <f t="shared" si="2274"/>
        <v>0</v>
      </c>
      <c r="T2455" s="121">
        <f t="shared" si="2275"/>
        <v>0</v>
      </c>
      <c r="U2455" s="116"/>
      <c r="V2455" s="167"/>
      <c r="W2455" s="172">
        <f t="shared" si="2276"/>
        <v>0</v>
      </c>
      <c r="X2455" s="121">
        <f t="shared" si="2277"/>
        <v>0</v>
      </c>
      <c r="Y2455" s="116"/>
      <c r="Z2455" s="167"/>
      <c r="AA2455" s="172">
        <f t="shared" si="2278"/>
        <v>0</v>
      </c>
      <c r="AB2455" s="121">
        <f t="shared" si="2279"/>
        <v>0</v>
      </c>
    </row>
    <row r="2456" spans="2:28" s="117" customFormat="1" ht="15" hidden="1" outlineLevel="1" thickBot="1" x14ac:dyDescent="0.35">
      <c r="B2456" s="127"/>
      <c r="C2456" s="128"/>
      <c r="D2456" s="140"/>
      <c r="E2456" s="129"/>
      <c r="F2456" s="129"/>
      <c r="G2456" s="129"/>
      <c r="H2456" s="129"/>
      <c r="I2456" s="129"/>
      <c r="J2456" s="129"/>
      <c r="K2456" s="178"/>
      <c r="L2456" s="165"/>
      <c r="M2456" s="116"/>
      <c r="N2456" s="168"/>
      <c r="O2456" s="173"/>
      <c r="P2456" s="130"/>
      <c r="Q2456" s="116"/>
      <c r="R2456" s="168"/>
      <c r="S2456" s="173"/>
      <c r="T2456" s="130"/>
      <c r="U2456" s="116"/>
      <c r="V2456" s="168"/>
      <c r="W2456" s="173"/>
      <c r="X2456" s="130"/>
      <c r="Y2456" s="116"/>
      <c r="Z2456" s="168"/>
      <c r="AA2456" s="173"/>
      <c r="AB2456" s="130"/>
    </row>
    <row r="2457" spans="2:28" s="120" customFormat="1" ht="9" hidden="1" customHeight="1" outlineLevel="1" thickBot="1" x14ac:dyDescent="0.35">
      <c r="K2457" s="174"/>
      <c r="L2457" s="123"/>
      <c r="M2457" s="116"/>
      <c r="N2457" s="123"/>
      <c r="O2457" s="169"/>
      <c r="Q2457" s="116"/>
      <c r="R2457" s="123"/>
      <c r="S2457" s="169"/>
      <c r="U2457" s="116"/>
      <c r="V2457" s="123"/>
      <c r="W2457" s="169"/>
      <c r="Y2457" s="116"/>
      <c r="Z2457" s="123"/>
      <c r="AA2457" s="169"/>
    </row>
    <row r="2458" spans="2:28" s="122" customFormat="1" ht="15" hidden="1" outlineLevel="1" thickBot="1" x14ac:dyDescent="0.35">
      <c r="B2458" s="132" t="s">
        <v>8</v>
      </c>
      <c r="C2458" s="132" t="s">
        <v>9</v>
      </c>
      <c r="D2458" s="134" t="s">
        <v>12</v>
      </c>
      <c r="E2458" s="133" t="s">
        <v>14</v>
      </c>
      <c r="F2458" s="133" t="s">
        <v>15</v>
      </c>
      <c r="G2458" s="133" t="s">
        <v>16</v>
      </c>
      <c r="H2458" s="133" t="s">
        <v>2214</v>
      </c>
      <c r="I2458" s="133" t="s">
        <v>54</v>
      </c>
      <c r="J2458" s="133" t="s">
        <v>55</v>
      </c>
      <c r="K2458" s="175" t="s">
        <v>17</v>
      </c>
      <c r="L2458" s="162" t="s">
        <v>56</v>
      </c>
      <c r="M2458" s="116"/>
      <c r="N2458" s="161" t="s">
        <v>2213</v>
      </c>
      <c r="O2458" s="170" t="s">
        <v>1</v>
      </c>
      <c r="P2458" s="135" t="s">
        <v>0</v>
      </c>
      <c r="Q2458" s="116"/>
      <c r="R2458" s="161" t="s">
        <v>2213</v>
      </c>
      <c r="S2458" s="170" t="s">
        <v>1</v>
      </c>
      <c r="T2458" s="135" t="s">
        <v>0</v>
      </c>
      <c r="U2458" s="116"/>
      <c r="V2458" s="161" t="s">
        <v>2213</v>
      </c>
      <c r="W2458" s="170" t="s">
        <v>1</v>
      </c>
      <c r="X2458" s="135" t="s">
        <v>0</v>
      </c>
      <c r="Y2458" s="116"/>
      <c r="Z2458" s="161" t="s">
        <v>2213</v>
      </c>
      <c r="AA2458" s="170" t="s">
        <v>1</v>
      </c>
      <c r="AB2458" s="135" t="s">
        <v>0</v>
      </c>
    </row>
    <row r="2459" spans="2:28" s="7" customFormat="1" ht="9" customHeight="1" collapsed="1" thickBot="1" x14ac:dyDescent="0.35">
      <c r="B2459" s="120"/>
      <c r="C2459" s="120"/>
      <c r="D2459" s="120"/>
      <c r="E2459" s="120"/>
      <c r="F2459" s="120"/>
      <c r="G2459" s="120"/>
      <c r="H2459" s="120"/>
      <c r="I2459" s="120"/>
      <c r="J2459" s="120"/>
      <c r="K2459" s="174"/>
      <c r="L2459" s="123"/>
      <c r="M2459" s="116"/>
      <c r="N2459" s="123"/>
      <c r="O2459" s="169"/>
      <c r="P2459" s="120"/>
      <c r="Q2459" s="116"/>
      <c r="R2459" s="123"/>
      <c r="S2459" s="169"/>
      <c r="T2459" s="120"/>
      <c r="U2459" s="116"/>
      <c r="V2459" s="123"/>
      <c r="W2459" s="169"/>
      <c r="X2459" s="120"/>
      <c r="Y2459" s="116"/>
      <c r="Z2459" s="123"/>
      <c r="AA2459" s="169"/>
      <c r="AB2459" s="120"/>
    </row>
    <row r="2460" spans="2:28" ht="18" x14ac:dyDescent="0.3">
      <c r="B2460" s="141" t="s">
        <v>179</v>
      </c>
      <c r="C2460" s="348" t="str">
        <f>IFERROR(INDEX(DATA!$E$6:$E$457,MATCH(B2460,DATA!$D$6:$D$457,0)),"")</f>
        <v>BALDOSA INSTITUCIONAL GRANO MARMOL P2; PAYANDE FONDO BLANCO. INCLUYE ALISTADO</v>
      </c>
      <c r="D2460" s="349"/>
      <c r="E2460" s="349"/>
      <c r="F2460" s="349"/>
      <c r="G2460" s="350"/>
      <c r="H2460" s="160"/>
      <c r="I2460" s="136"/>
      <c r="J2460" s="136"/>
      <c r="K2460" s="176"/>
      <c r="L2460" s="142" t="str">
        <f>IFERROR(INDEX(DATA!$F$6:$F$457,MATCH(B2460,DATA!$D$6:$D$457,0)),"")</f>
        <v>M2</v>
      </c>
      <c r="N2460" s="138"/>
      <c r="O2460" s="171">
        <f>ROUND(SUM(O2461:O2471),0)</f>
        <v>429</v>
      </c>
      <c r="P2460" s="125"/>
      <c r="R2460" s="166"/>
      <c r="S2460" s="171">
        <f>ROUND(SUM(S2461:S2471),0)</f>
        <v>342</v>
      </c>
      <c r="T2460" s="125"/>
      <c r="V2460" s="166"/>
      <c r="W2460" s="171">
        <f>ROUND(SUM(W2461:W2471),0)</f>
        <v>408</v>
      </c>
      <c r="X2460" s="125"/>
      <c r="Z2460" s="166"/>
      <c r="AA2460" s="171">
        <f>ROUND(SUM(AA2461:AA2471),0)</f>
        <v>420</v>
      </c>
      <c r="AB2460" s="125"/>
    </row>
    <row r="2461" spans="2:28" s="117" customFormat="1" hidden="1" outlineLevel="1" x14ac:dyDescent="0.3">
      <c r="B2461" s="126" t="s">
        <v>18</v>
      </c>
      <c r="C2461" s="143" t="s">
        <v>2060</v>
      </c>
      <c r="D2461" s="137">
        <v>1</v>
      </c>
      <c r="E2461" s="139"/>
      <c r="F2461" s="139"/>
      <c r="G2461" s="139"/>
      <c r="H2461" s="156" t="str">
        <f>IF(L2461="ML",N2461,"")</f>
        <v/>
      </c>
      <c r="I2461" s="156">
        <f>IF(L2461="M2",N2461,"")</f>
        <v>428.68</v>
      </c>
      <c r="J2461" s="156" t="str">
        <f>IF(L2461="M3",N2461,"")</f>
        <v/>
      </c>
      <c r="K2461" s="177" t="str">
        <f>IF(L2461="KG",N2461,"")</f>
        <v/>
      </c>
      <c r="L2461" s="164" t="str">
        <f>L2460</f>
        <v>M2</v>
      </c>
      <c r="M2461" s="116"/>
      <c r="N2461" s="167">
        <v>428.68</v>
      </c>
      <c r="O2461" s="172">
        <f>IFERROR(D2461*N2461,"")</f>
        <v>428.68</v>
      </c>
      <c r="P2461" s="121">
        <f>IFERROR(O2461/$O$2460,"")</f>
        <v>0.99925407925407927</v>
      </c>
      <c r="Q2461" s="116"/>
      <c r="R2461" s="167">
        <v>342.33</v>
      </c>
      <c r="S2461" s="172">
        <f>IFERROR(D2461*R2461,"")</f>
        <v>342.33</v>
      </c>
      <c r="T2461" s="121">
        <f>IFERROR(S2461/$S$2460,"")</f>
        <v>1.0009649122807016</v>
      </c>
      <c r="U2461" s="116"/>
      <c r="V2461" s="167">
        <v>408.34</v>
      </c>
      <c r="W2461" s="172">
        <f>IFERROR(D2461*V2461,"")</f>
        <v>408.34</v>
      </c>
      <c r="X2461" s="121">
        <f>IFERROR(W2461/$W$2460,"")</f>
        <v>1.0008333333333332</v>
      </c>
      <c r="Y2461" s="116"/>
      <c r="Z2461" s="167">
        <v>420</v>
      </c>
      <c r="AA2461" s="172">
        <f>IFERROR(D2461*Z2461,"")</f>
        <v>420</v>
      </c>
      <c r="AB2461" s="121">
        <f>IFERROR(AA2461/$AA$2460,"")</f>
        <v>1</v>
      </c>
    </row>
    <row r="2462" spans="2:28" s="117" customFormat="1" hidden="1" outlineLevel="1" x14ac:dyDescent="0.3">
      <c r="B2462" s="126" t="s">
        <v>19</v>
      </c>
      <c r="C2462" s="143"/>
      <c r="D2462" s="137"/>
      <c r="E2462" s="124"/>
      <c r="F2462" s="124"/>
      <c r="G2462" s="124"/>
      <c r="H2462" s="156" t="str">
        <f t="shared" ref="H2462:H2470" si="2281">IF(L2462="ML",N2462,"")</f>
        <v/>
      </c>
      <c r="I2462" s="156">
        <f t="shared" ref="I2462:I2470" si="2282">IF(L2462="M2",N2462,"")</f>
        <v>0</v>
      </c>
      <c r="J2462" s="156" t="str">
        <f t="shared" ref="J2462:J2470" si="2283">IF(L2462="M3",N2462,"")</f>
        <v/>
      </c>
      <c r="K2462" s="177" t="str">
        <f t="shared" ref="K2462:K2470" si="2284">IF(L2462="KG",N2462,"")</f>
        <v/>
      </c>
      <c r="L2462" s="164" t="str">
        <f t="shared" ref="L2462:L2470" si="2285">L2461</f>
        <v>M2</v>
      </c>
      <c r="M2462" s="116"/>
      <c r="N2462" s="167"/>
      <c r="O2462" s="172">
        <f>IFERROR(D2462*N2462,"")</f>
        <v>0</v>
      </c>
      <c r="P2462" s="121">
        <f t="shared" ref="P2462:P2470" si="2286">IFERROR(O2462/$O$2460,"")</f>
        <v>0</v>
      </c>
      <c r="Q2462" s="116"/>
      <c r="R2462" s="167"/>
      <c r="S2462" s="172">
        <f t="shared" ref="S2462:S2470" si="2287">IFERROR(D2462*R2462,"")</f>
        <v>0</v>
      </c>
      <c r="T2462" s="121">
        <f t="shared" ref="T2462:T2470" si="2288">IFERROR(S2462/$S$2460,"")</f>
        <v>0</v>
      </c>
      <c r="U2462" s="116"/>
      <c r="V2462" s="167"/>
      <c r="W2462" s="172">
        <f t="shared" ref="W2462:W2470" si="2289">IFERROR(D2462*V2462,"")</f>
        <v>0</v>
      </c>
      <c r="X2462" s="121">
        <f t="shared" ref="X2462:X2470" si="2290">IFERROR(W2462/$W$2460,"")</f>
        <v>0</v>
      </c>
      <c r="Y2462" s="116"/>
      <c r="Z2462" s="167"/>
      <c r="AA2462" s="172">
        <f t="shared" ref="AA2462:AA2470" si="2291">IFERROR(D2462*Z2462,"")</f>
        <v>0</v>
      </c>
      <c r="AB2462" s="121">
        <f t="shared" ref="AB2462:AB2470" si="2292">IFERROR(AA2462/$AA$2460,"")</f>
        <v>0</v>
      </c>
    </row>
    <row r="2463" spans="2:28" s="117" customFormat="1" hidden="1" outlineLevel="1" x14ac:dyDescent="0.3">
      <c r="B2463" s="126" t="s">
        <v>20</v>
      </c>
      <c r="C2463" s="143"/>
      <c r="D2463" s="137"/>
      <c r="E2463" s="124"/>
      <c r="F2463" s="124"/>
      <c r="G2463" s="124"/>
      <c r="H2463" s="156" t="str">
        <f t="shared" si="2281"/>
        <v/>
      </c>
      <c r="I2463" s="156">
        <f t="shared" si="2282"/>
        <v>0</v>
      </c>
      <c r="J2463" s="156" t="str">
        <f t="shared" si="2283"/>
        <v/>
      </c>
      <c r="K2463" s="177" t="str">
        <f t="shared" si="2284"/>
        <v/>
      </c>
      <c r="L2463" s="164" t="str">
        <f t="shared" si="2285"/>
        <v>M2</v>
      </c>
      <c r="M2463" s="116"/>
      <c r="N2463" s="167"/>
      <c r="O2463" s="172">
        <f t="shared" ref="O2463:O2470" si="2293">IFERROR(D2463*N2463,"")</f>
        <v>0</v>
      </c>
      <c r="P2463" s="121">
        <f t="shared" si="2286"/>
        <v>0</v>
      </c>
      <c r="Q2463" s="116"/>
      <c r="R2463" s="167"/>
      <c r="S2463" s="172">
        <f t="shared" si="2287"/>
        <v>0</v>
      </c>
      <c r="T2463" s="121">
        <f t="shared" si="2288"/>
        <v>0</v>
      </c>
      <c r="U2463" s="116"/>
      <c r="V2463" s="167"/>
      <c r="W2463" s="172">
        <f t="shared" si="2289"/>
        <v>0</v>
      </c>
      <c r="X2463" s="121">
        <f t="shared" si="2290"/>
        <v>0</v>
      </c>
      <c r="Y2463" s="116"/>
      <c r="Z2463" s="167"/>
      <c r="AA2463" s="172">
        <f t="shared" si="2291"/>
        <v>0</v>
      </c>
      <c r="AB2463" s="121">
        <f t="shared" si="2292"/>
        <v>0</v>
      </c>
    </row>
    <row r="2464" spans="2:28" s="117" customFormat="1" hidden="1" outlineLevel="1" x14ac:dyDescent="0.3">
      <c r="B2464" s="126" t="s">
        <v>21</v>
      </c>
      <c r="C2464" s="143"/>
      <c r="D2464" s="137"/>
      <c r="E2464" s="124"/>
      <c r="F2464" s="124"/>
      <c r="G2464" s="124"/>
      <c r="H2464" s="156" t="str">
        <f t="shared" si="2281"/>
        <v/>
      </c>
      <c r="I2464" s="156">
        <f t="shared" si="2282"/>
        <v>0</v>
      </c>
      <c r="J2464" s="156" t="str">
        <f t="shared" si="2283"/>
        <v/>
      </c>
      <c r="K2464" s="177" t="str">
        <f t="shared" si="2284"/>
        <v/>
      </c>
      <c r="L2464" s="164" t="str">
        <f t="shared" si="2285"/>
        <v>M2</v>
      </c>
      <c r="M2464" s="116"/>
      <c r="N2464" s="167"/>
      <c r="O2464" s="172">
        <f t="shared" si="2293"/>
        <v>0</v>
      </c>
      <c r="P2464" s="121">
        <f t="shared" si="2286"/>
        <v>0</v>
      </c>
      <c r="Q2464" s="116"/>
      <c r="R2464" s="167"/>
      <c r="S2464" s="172">
        <f t="shared" si="2287"/>
        <v>0</v>
      </c>
      <c r="T2464" s="121">
        <f t="shared" si="2288"/>
        <v>0</v>
      </c>
      <c r="U2464" s="116"/>
      <c r="V2464" s="167"/>
      <c r="W2464" s="172">
        <f t="shared" si="2289"/>
        <v>0</v>
      </c>
      <c r="X2464" s="121">
        <f t="shared" si="2290"/>
        <v>0</v>
      </c>
      <c r="Y2464" s="116"/>
      <c r="Z2464" s="167"/>
      <c r="AA2464" s="172">
        <f t="shared" si="2291"/>
        <v>0</v>
      </c>
      <c r="AB2464" s="121">
        <f t="shared" si="2292"/>
        <v>0</v>
      </c>
    </row>
    <row r="2465" spans="2:28" s="117" customFormat="1" hidden="1" outlineLevel="1" x14ac:dyDescent="0.3">
      <c r="B2465" s="126" t="s">
        <v>22</v>
      </c>
      <c r="C2465" s="143"/>
      <c r="D2465" s="137"/>
      <c r="E2465" s="124"/>
      <c r="F2465" s="124"/>
      <c r="G2465" s="124"/>
      <c r="H2465" s="156" t="str">
        <f t="shared" si="2281"/>
        <v/>
      </c>
      <c r="I2465" s="156">
        <f t="shared" si="2282"/>
        <v>0</v>
      </c>
      <c r="J2465" s="156" t="str">
        <f t="shared" si="2283"/>
        <v/>
      </c>
      <c r="K2465" s="177" t="str">
        <f t="shared" si="2284"/>
        <v/>
      </c>
      <c r="L2465" s="164" t="str">
        <f t="shared" si="2285"/>
        <v>M2</v>
      </c>
      <c r="M2465" s="116"/>
      <c r="N2465" s="167"/>
      <c r="O2465" s="172">
        <f t="shared" si="2293"/>
        <v>0</v>
      </c>
      <c r="P2465" s="121">
        <f t="shared" si="2286"/>
        <v>0</v>
      </c>
      <c r="Q2465" s="116"/>
      <c r="R2465" s="167"/>
      <c r="S2465" s="172">
        <f t="shared" si="2287"/>
        <v>0</v>
      </c>
      <c r="T2465" s="121">
        <f t="shared" si="2288"/>
        <v>0</v>
      </c>
      <c r="U2465" s="116"/>
      <c r="V2465" s="167"/>
      <c r="W2465" s="172">
        <f t="shared" si="2289"/>
        <v>0</v>
      </c>
      <c r="X2465" s="121">
        <f t="shared" si="2290"/>
        <v>0</v>
      </c>
      <c r="Y2465" s="116"/>
      <c r="Z2465" s="167"/>
      <c r="AA2465" s="172">
        <f t="shared" si="2291"/>
        <v>0</v>
      </c>
      <c r="AB2465" s="121">
        <f t="shared" si="2292"/>
        <v>0</v>
      </c>
    </row>
    <row r="2466" spans="2:28" s="117" customFormat="1" hidden="1" outlineLevel="1" x14ac:dyDescent="0.3">
      <c r="B2466" s="126" t="s">
        <v>23</v>
      </c>
      <c r="C2466" s="143"/>
      <c r="D2466" s="137"/>
      <c r="E2466" s="124"/>
      <c r="F2466" s="124"/>
      <c r="G2466" s="124"/>
      <c r="H2466" s="156" t="str">
        <f t="shared" si="2281"/>
        <v/>
      </c>
      <c r="I2466" s="156">
        <f t="shared" si="2282"/>
        <v>0</v>
      </c>
      <c r="J2466" s="156" t="str">
        <f t="shared" si="2283"/>
        <v/>
      </c>
      <c r="K2466" s="177" t="str">
        <f t="shared" si="2284"/>
        <v/>
      </c>
      <c r="L2466" s="164" t="str">
        <f t="shared" si="2285"/>
        <v>M2</v>
      </c>
      <c r="M2466" s="116"/>
      <c r="N2466" s="167"/>
      <c r="O2466" s="172">
        <f t="shared" si="2293"/>
        <v>0</v>
      </c>
      <c r="P2466" s="121">
        <f t="shared" si="2286"/>
        <v>0</v>
      </c>
      <c r="Q2466" s="116"/>
      <c r="R2466" s="167"/>
      <c r="S2466" s="172">
        <f t="shared" si="2287"/>
        <v>0</v>
      </c>
      <c r="T2466" s="121">
        <f t="shared" si="2288"/>
        <v>0</v>
      </c>
      <c r="U2466" s="116"/>
      <c r="V2466" s="167"/>
      <c r="W2466" s="172">
        <f t="shared" si="2289"/>
        <v>0</v>
      </c>
      <c r="X2466" s="121">
        <f t="shared" si="2290"/>
        <v>0</v>
      </c>
      <c r="Y2466" s="116"/>
      <c r="Z2466" s="167"/>
      <c r="AA2466" s="172">
        <f t="shared" si="2291"/>
        <v>0</v>
      </c>
      <c r="AB2466" s="121">
        <f t="shared" si="2292"/>
        <v>0</v>
      </c>
    </row>
    <row r="2467" spans="2:28" s="117" customFormat="1" hidden="1" outlineLevel="1" x14ac:dyDescent="0.3">
      <c r="B2467" s="126" t="s">
        <v>24</v>
      </c>
      <c r="C2467" s="143"/>
      <c r="D2467" s="137"/>
      <c r="E2467" s="124"/>
      <c r="F2467" s="124"/>
      <c r="G2467" s="124"/>
      <c r="H2467" s="156" t="str">
        <f t="shared" si="2281"/>
        <v/>
      </c>
      <c r="I2467" s="156">
        <f t="shared" si="2282"/>
        <v>0</v>
      </c>
      <c r="J2467" s="156" t="str">
        <f t="shared" si="2283"/>
        <v/>
      </c>
      <c r="K2467" s="177" t="str">
        <f t="shared" si="2284"/>
        <v/>
      </c>
      <c r="L2467" s="164" t="str">
        <f t="shared" si="2285"/>
        <v>M2</v>
      </c>
      <c r="M2467" s="116"/>
      <c r="N2467" s="167"/>
      <c r="O2467" s="172">
        <f t="shared" si="2293"/>
        <v>0</v>
      </c>
      <c r="P2467" s="121">
        <f t="shared" si="2286"/>
        <v>0</v>
      </c>
      <c r="Q2467" s="116"/>
      <c r="R2467" s="167"/>
      <c r="S2467" s="172">
        <f t="shared" si="2287"/>
        <v>0</v>
      </c>
      <c r="T2467" s="121">
        <f t="shared" si="2288"/>
        <v>0</v>
      </c>
      <c r="U2467" s="116"/>
      <c r="V2467" s="167"/>
      <c r="W2467" s="172">
        <f t="shared" si="2289"/>
        <v>0</v>
      </c>
      <c r="X2467" s="121">
        <f t="shared" si="2290"/>
        <v>0</v>
      </c>
      <c r="Y2467" s="116"/>
      <c r="Z2467" s="167"/>
      <c r="AA2467" s="172">
        <f t="shared" si="2291"/>
        <v>0</v>
      </c>
      <c r="AB2467" s="121">
        <f t="shared" si="2292"/>
        <v>0</v>
      </c>
    </row>
    <row r="2468" spans="2:28" s="117" customFormat="1" hidden="1" outlineLevel="1" x14ac:dyDescent="0.3">
      <c r="B2468" s="126" t="s">
        <v>25</v>
      </c>
      <c r="C2468" s="143"/>
      <c r="D2468" s="137"/>
      <c r="E2468" s="124"/>
      <c r="F2468" s="124"/>
      <c r="G2468" s="124"/>
      <c r="H2468" s="156" t="str">
        <f t="shared" si="2281"/>
        <v/>
      </c>
      <c r="I2468" s="156">
        <f t="shared" si="2282"/>
        <v>0</v>
      </c>
      <c r="J2468" s="156" t="str">
        <f t="shared" si="2283"/>
        <v/>
      </c>
      <c r="K2468" s="177" t="str">
        <f t="shared" si="2284"/>
        <v/>
      </c>
      <c r="L2468" s="164" t="str">
        <f t="shared" si="2285"/>
        <v>M2</v>
      </c>
      <c r="M2468" s="116"/>
      <c r="N2468" s="167"/>
      <c r="O2468" s="172">
        <f t="shared" si="2293"/>
        <v>0</v>
      </c>
      <c r="P2468" s="121">
        <f t="shared" si="2286"/>
        <v>0</v>
      </c>
      <c r="Q2468" s="116"/>
      <c r="R2468" s="167"/>
      <c r="S2468" s="172">
        <f t="shared" si="2287"/>
        <v>0</v>
      </c>
      <c r="T2468" s="121">
        <f t="shared" si="2288"/>
        <v>0</v>
      </c>
      <c r="U2468" s="116"/>
      <c r="V2468" s="167"/>
      <c r="W2468" s="172">
        <f t="shared" si="2289"/>
        <v>0</v>
      </c>
      <c r="X2468" s="121">
        <f t="shared" si="2290"/>
        <v>0</v>
      </c>
      <c r="Y2468" s="116"/>
      <c r="Z2468" s="167"/>
      <c r="AA2468" s="172">
        <f t="shared" si="2291"/>
        <v>0</v>
      </c>
      <c r="AB2468" s="121">
        <f t="shared" si="2292"/>
        <v>0</v>
      </c>
    </row>
    <row r="2469" spans="2:28" s="117" customFormat="1" hidden="1" outlineLevel="1" x14ac:dyDescent="0.3">
      <c r="B2469" s="126" t="s">
        <v>26</v>
      </c>
      <c r="C2469" s="143"/>
      <c r="D2469" s="137"/>
      <c r="E2469" s="124"/>
      <c r="F2469" s="124"/>
      <c r="G2469" s="124"/>
      <c r="H2469" s="156" t="str">
        <f t="shared" si="2281"/>
        <v/>
      </c>
      <c r="I2469" s="156">
        <f t="shared" si="2282"/>
        <v>0</v>
      </c>
      <c r="J2469" s="156" t="str">
        <f t="shared" si="2283"/>
        <v/>
      </c>
      <c r="K2469" s="177" t="str">
        <f t="shared" si="2284"/>
        <v/>
      </c>
      <c r="L2469" s="164" t="str">
        <f t="shared" si="2285"/>
        <v>M2</v>
      </c>
      <c r="M2469" s="116"/>
      <c r="N2469" s="167"/>
      <c r="O2469" s="172">
        <f t="shared" si="2293"/>
        <v>0</v>
      </c>
      <c r="P2469" s="121">
        <f t="shared" si="2286"/>
        <v>0</v>
      </c>
      <c r="Q2469" s="116"/>
      <c r="R2469" s="167"/>
      <c r="S2469" s="172">
        <f t="shared" si="2287"/>
        <v>0</v>
      </c>
      <c r="T2469" s="121">
        <f t="shared" si="2288"/>
        <v>0</v>
      </c>
      <c r="U2469" s="116"/>
      <c r="V2469" s="167"/>
      <c r="W2469" s="172">
        <f t="shared" si="2289"/>
        <v>0</v>
      </c>
      <c r="X2469" s="121">
        <f t="shared" si="2290"/>
        <v>0</v>
      </c>
      <c r="Y2469" s="116"/>
      <c r="Z2469" s="167"/>
      <c r="AA2469" s="172">
        <f t="shared" si="2291"/>
        <v>0</v>
      </c>
      <c r="AB2469" s="121">
        <f t="shared" si="2292"/>
        <v>0</v>
      </c>
    </row>
    <row r="2470" spans="2:28" s="117" customFormat="1" hidden="1" outlineLevel="1" x14ac:dyDescent="0.3">
      <c r="B2470" s="126" t="s">
        <v>27</v>
      </c>
      <c r="C2470" s="143"/>
      <c r="D2470" s="137"/>
      <c r="E2470" s="124"/>
      <c r="F2470" s="124"/>
      <c r="G2470" s="124"/>
      <c r="H2470" s="156" t="str">
        <f t="shared" si="2281"/>
        <v/>
      </c>
      <c r="I2470" s="156">
        <f t="shared" si="2282"/>
        <v>0</v>
      </c>
      <c r="J2470" s="156" t="str">
        <f t="shared" si="2283"/>
        <v/>
      </c>
      <c r="K2470" s="177" t="str">
        <f t="shared" si="2284"/>
        <v/>
      </c>
      <c r="L2470" s="164" t="str">
        <f t="shared" si="2285"/>
        <v>M2</v>
      </c>
      <c r="M2470" s="116"/>
      <c r="N2470" s="167"/>
      <c r="O2470" s="172">
        <f t="shared" si="2293"/>
        <v>0</v>
      </c>
      <c r="P2470" s="121">
        <f t="shared" si="2286"/>
        <v>0</v>
      </c>
      <c r="Q2470" s="116"/>
      <c r="R2470" s="167"/>
      <c r="S2470" s="172">
        <f t="shared" si="2287"/>
        <v>0</v>
      </c>
      <c r="T2470" s="121">
        <f t="shared" si="2288"/>
        <v>0</v>
      </c>
      <c r="U2470" s="116"/>
      <c r="V2470" s="167"/>
      <c r="W2470" s="172">
        <f t="shared" si="2289"/>
        <v>0</v>
      </c>
      <c r="X2470" s="121">
        <f t="shared" si="2290"/>
        <v>0</v>
      </c>
      <c r="Y2470" s="116"/>
      <c r="Z2470" s="167"/>
      <c r="AA2470" s="172">
        <f t="shared" si="2291"/>
        <v>0</v>
      </c>
      <c r="AB2470" s="121">
        <f t="shared" si="2292"/>
        <v>0</v>
      </c>
    </row>
    <row r="2471" spans="2:28" s="117" customFormat="1" ht="15" hidden="1" outlineLevel="1" thickBot="1" x14ac:dyDescent="0.35">
      <c r="B2471" s="127"/>
      <c r="C2471" s="128"/>
      <c r="D2471" s="140"/>
      <c r="E2471" s="129"/>
      <c r="F2471" s="129"/>
      <c r="G2471" s="129"/>
      <c r="H2471" s="129"/>
      <c r="I2471" s="129"/>
      <c r="J2471" s="129"/>
      <c r="K2471" s="178"/>
      <c r="L2471" s="165"/>
      <c r="M2471" s="116"/>
      <c r="N2471" s="168"/>
      <c r="O2471" s="173"/>
      <c r="P2471" s="130"/>
      <c r="Q2471" s="116"/>
      <c r="R2471" s="168"/>
      <c r="S2471" s="173"/>
      <c r="T2471" s="130"/>
      <c r="U2471" s="116"/>
      <c r="V2471" s="168"/>
      <c r="W2471" s="173"/>
      <c r="X2471" s="130"/>
      <c r="Y2471" s="116"/>
      <c r="Z2471" s="168"/>
      <c r="AA2471" s="173"/>
      <c r="AB2471" s="130"/>
    </row>
    <row r="2472" spans="2:28" s="120" customFormat="1" ht="9" hidden="1" customHeight="1" outlineLevel="1" thickBot="1" x14ac:dyDescent="0.35">
      <c r="K2472" s="174"/>
      <c r="L2472" s="123"/>
      <c r="M2472" s="116"/>
      <c r="N2472" s="123"/>
      <c r="O2472" s="169"/>
      <c r="Q2472" s="116"/>
      <c r="R2472" s="123"/>
      <c r="S2472" s="169"/>
      <c r="U2472" s="116"/>
      <c r="V2472" s="123"/>
      <c r="W2472" s="169"/>
      <c r="Y2472" s="116"/>
      <c r="Z2472" s="123"/>
      <c r="AA2472" s="169"/>
    </row>
    <row r="2473" spans="2:28" s="122" customFormat="1" ht="15" hidden="1" outlineLevel="1" thickBot="1" x14ac:dyDescent="0.35">
      <c r="B2473" s="132" t="s">
        <v>8</v>
      </c>
      <c r="C2473" s="132" t="s">
        <v>9</v>
      </c>
      <c r="D2473" s="134" t="s">
        <v>12</v>
      </c>
      <c r="E2473" s="133" t="s">
        <v>14</v>
      </c>
      <c r="F2473" s="133" t="s">
        <v>15</v>
      </c>
      <c r="G2473" s="133" t="s">
        <v>16</v>
      </c>
      <c r="H2473" s="133" t="s">
        <v>2214</v>
      </c>
      <c r="I2473" s="133" t="s">
        <v>54</v>
      </c>
      <c r="J2473" s="133" t="s">
        <v>55</v>
      </c>
      <c r="K2473" s="175" t="s">
        <v>17</v>
      </c>
      <c r="L2473" s="162" t="s">
        <v>56</v>
      </c>
      <c r="M2473" s="116"/>
      <c r="N2473" s="161" t="s">
        <v>2213</v>
      </c>
      <c r="O2473" s="170" t="s">
        <v>1</v>
      </c>
      <c r="P2473" s="135" t="s">
        <v>0</v>
      </c>
      <c r="Q2473" s="116"/>
      <c r="R2473" s="161" t="s">
        <v>2213</v>
      </c>
      <c r="S2473" s="170" t="s">
        <v>1</v>
      </c>
      <c r="T2473" s="135" t="s">
        <v>0</v>
      </c>
      <c r="U2473" s="116"/>
      <c r="V2473" s="161" t="s">
        <v>2213</v>
      </c>
      <c r="W2473" s="170" t="s">
        <v>1</v>
      </c>
      <c r="X2473" s="135" t="s">
        <v>0</v>
      </c>
      <c r="Y2473" s="116"/>
      <c r="Z2473" s="161" t="s">
        <v>2213</v>
      </c>
      <c r="AA2473" s="170" t="s">
        <v>1</v>
      </c>
      <c r="AB2473" s="135" t="s">
        <v>0</v>
      </c>
    </row>
    <row r="2474" spans="2:28" s="7" customFormat="1" ht="9" customHeight="1" collapsed="1" thickBot="1" x14ac:dyDescent="0.35">
      <c r="B2474" s="120"/>
      <c r="C2474" s="120"/>
      <c r="D2474" s="120"/>
      <c r="E2474" s="120"/>
      <c r="F2474" s="120"/>
      <c r="G2474" s="120"/>
      <c r="H2474" s="120"/>
      <c r="I2474" s="120"/>
      <c r="J2474" s="120"/>
      <c r="K2474" s="174"/>
      <c r="L2474" s="123"/>
      <c r="M2474" s="116"/>
      <c r="N2474" s="123"/>
      <c r="O2474" s="169"/>
      <c r="P2474" s="120"/>
      <c r="Q2474" s="116"/>
      <c r="R2474" s="123"/>
      <c r="S2474" s="169"/>
      <c r="T2474" s="120"/>
      <c r="U2474" s="116"/>
      <c r="V2474" s="123"/>
      <c r="W2474" s="169"/>
      <c r="X2474" s="120"/>
      <c r="Y2474" s="116"/>
      <c r="Z2474" s="123"/>
      <c r="AA2474" s="169"/>
      <c r="AB2474" s="120"/>
    </row>
    <row r="2475" spans="2:28" ht="18" x14ac:dyDescent="0.3">
      <c r="B2475" s="141" t="s">
        <v>180</v>
      </c>
      <c r="C2475" s="348" t="str">
        <f>IFERROR(INDEX(DATA!$E$6:$E$457,MATCH(B2475,DATA!$D$6:$D$457,0)),"")</f>
        <v>CERÁMICA BLANCA FORMATO 30X60 CMS, INSTALADA CON PEGANTE CERÁMICO Y LATEX</v>
      </c>
      <c r="D2475" s="349"/>
      <c r="E2475" s="349"/>
      <c r="F2475" s="349"/>
      <c r="G2475" s="350"/>
      <c r="H2475" s="160"/>
      <c r="I2475" s="136"/>
      <c r="J2475" s="136"/>
      <c r="K2475" s="176"/>
      <c r="L2475" s="142" t="str">
        <f>IFERROR(INDEX(DATA!$F$6:$F$457,MATCH(B2475,DATA!$D$6:$D$457,0)),"")</f>
        <v>M2</v>
      </c>
      <c r="N2475" s="138"/>
      <c r="O2475" s="171">
        <f>ROUND(SUM(O2476:O2486),0)</f>
        <v>895</v>
      </c>
      <c r="P2475" s="125"/>
      <c r="R2475" s="166"/>
      <c r="S2475" s="171">
        <f>ROUND(SUM(S2476:S2486),0)</f>
        <v>715</v>
      </c>
      <c r="T2475" s="125"/>
      <c r="V2475" s="166"/>
      <c r="W2475" s="171">
        <f>ROUND(SUM(W2476:W2486),0)</f>
        <v>852</v>
      </c>
      <c r="X2475" s="125"/>
      <c r="Z2475" s="166"/>
      <c r="AA2475" s="171">
        <f>ROUND(SUM(AA2476:AA2486),0)</f>
        <v>965</v>
      </c>
      <c r="AB2475" s="125"/>
    </row>
    <row r="2476" spans="2:28" s="117" customFormat="1" hidden="1" outlineLevel="1" x14ac:dyDescent="0.3">
      <c r="B2476" s="126" t="s">
        <v>18</v>
      </c>
      <c r="C2476" s="143" t="s">
        <v>2224</v>
      </c>
      <c r="D2476" s="137">
        <v>1</v>
      </c>
      <c r="E2476" s="139"/>
      <c r="F2476" s="139"/>
      <c r="G2476" s="139"/>
      <c r="H2476" s="156" t="str">
        <f>IF(L2476="ML",N2476,"")</f>
        <v/>
      </c>
      <c r="I2476" s="156">
        <f>IF(L2476="M2",N2476,"")</f>
        <v>862.84</v>
      </c>
      <c r="J2476" s="156" t="str">
        <f>IF(L2476="M3",N2476,"")</f>
        <v/>
      </c>
      <c r="K2476" s="177" t="str">
        <f>IF(L2476="KG",N2476,"")</f>
        <v/>
      </c>
      <c r="L2476" s="164" t="str">
        <f>L2475</f>
        <v>M2</v>
      </c>
      <c r="M2476" s="116"/>
      <c r="N2476" s="167">
        <v>862.84</v>
      </c>
      <c r="O2476" s="172">
        <f>IFERROR(D2476*N2476,"")</f>
        <v>862.84</v>
      </c>
      <c r="P2476" s="121">
        <f>IFERROR(O2476/$O$2475,"")</f>
        <v>0.96406703910614533</v>
      </c>
      <c r="Q2476" s="116"/>
      <c r="R2476" s="167">
        <v>689.05</v>
      </c>
      <c r="S2476" s="172">
        <f>IFERROR(D2476*R2476,"")</f>
        <v>689.05</v>
      </c>
      <c r="T2476" s="121">
        <f>IFERROR(S2476/$S$2475,"")</f>
        <v>0.96370629370629368</v>
      </c>
      <c r="U2476" s="116"/>
      <c r="V2476" s="167">
        <v>821.91</v>
      </c>
      <c r="W2476" s="172">
        <f>IFERROR(D2476*V2476,"")</f>
        <v>821.91</v>
      </c>
      <c r="X2476" s="121">
        <f>IFERROR(W2476/$W$2475,"")</f>
        <v>0.96468309859154922</v>
      </c>
      <c r="Y2476" s="116"/>
      <c r="Z2476" s="167">
        <v>935</v>
      </c>
      <c r="AA2476" s="172">
        <f>IFERROR(D2476*Z2476,"")</f>
        <v>935</v>
      </c>
      <c r="AB2476" s="121">
        <f>IFERROR(AA2476/$AA$2475,"")</f>
        <v>0.9689119170984456</v>
      </c>
    </row>
    <row r="2477" spans="2:28" s="117" customFormat="1" hidden="1" outlineLevel="1" x14ac:dyDescent="0.3">
      <c r="B2477" s="126" t="s">
        <v>19</v>
      </c>
      <c r="C2477" s="143" t="s">
        <v>2225</v>
      </c>
      <c r="D2477" s="137">
        <v>1</v>
      </c>
      <c r="E2477" s="124"/>
      <c r="F2477" s="124"/>
      <c r="G2477" s="124"/>
      <c r="H2477" s="156" t="str">
        <f t="shared" ref="H2477:H2485" si="2294">IF(L2477="ML",N2477,"")</f>
        <v/>
      </c>
      <c r="I2477" s="156">
        <f t="shared" ref="I2477:I2485" si="2295">IF(L2477="M2",N2477,"")</f>
        <v>31.89</v>
      </c>
      <c r="J2477" s="156" t="str">
        <f t="shared" ref="J2477:J2485" si="2296">IF(L2477="M3",N2477,"")</f>
        <v/>
      </c>
      <c r="K2477" s="177" t="str">
        <f t="shared" ref="K2477:K2485" si="2297">IF(L2477="KG",N2477,"")</f>
        <v/>
      </c>
      <c r="L2477" s="164" t="str">
        <f t="shared" ref="L2477:L2485" si="2298">L2476</f>
        <v>M2</v>
      </c>
      <c r="M2477" s="116"/>
      <c r="N2477" s="167">
        <v>31.89</v>
      </c>
      <c r="O2477" s="172">
        <f>IFERROR(D2477*N2477,"")</f>
        <v>31.89</v>
      </c>
      <c r="P2477" s="121">
        <f t="shared" ref="P2477:P2485" si="2299">IFERROR(O2477/$O$2475,"")</f>
        <v>3.5631284916201121E-2</v>
      </c>
      <c r="Q2477" s="116"/>
      <c r="R2477" s="167">
        <v>25.47</v>
      </c>
      <c r="S2477" s="172">
        <f t="shared" ref="S2477:S2485" si="2300">IFERROR(D2477*R2477,"")</f>
        <v>25.47</v>
      </c>
      <c r="T2477" s="121">
        <f t="shared" ref="T2477:T2485" si="2301">IFERROR(S2477/$S$2475,"")</f>
        <v>3.5622377622377618E-2</v>
      </c>
      <c r="U2477" s="116"/>
      <c r="V2477" s="167">
        <v>30.38</v>
      </c>
      <c r="W2477" s="172">
        <f t="shared" ref="W2477:W2485" si="2302">IFERROR(D2477*V2477,"")</f>
        <v>30.38</v>
      </c>
      <c r="X2477" s="121">
        <f t="shared" ref="X2477:X2485" si="2303">IFERROR(W2477/$W$2475,"")</f>
        <v>3.5657276995305166E-2</v>
      </c>
      <c r="Y2477" s="116"/>
      <c r="Z2477" s="167">
        <v>29.65</v>
      </c>
      <c r="AA2477" s="172">
        <f t="shared" ref="AA2477:AA2485" si="2304">IFERROR(D2477*Z2477,"")</f>
        <v>29.65</v>
      </c>
      <c r="AB2477" s="121">
        <f t="shared" ref="AB2477:AB2485" si="2305">IFERROR(AA2477/$AA$2475,"")</f>
        <v>3.0725388601036269E-2</v>
      </c>
    </row>
    <row r="2478" spans="2:28" s="117" customFormat="1" hidden="1" outlineLevel="1" x14ac:dyDescent="0.3">
      <c r="B2478" s="126" t="s">
        <v>20</v>
      </c>
      <c r="C2478" s="143"/>
      <c r="D2478" s="137"/>
      <c r="E2478" s="124"/>
      <c r="F2478" s="124"/>
      <c r="G2478" s="124"/>
      <c r="H2478" s="156" t="str">
        <f t="shared" si="2294"/>
        <v/>
      </c>
      <c r="I2478" s="156">
        <f t="shared" si="2295"/>
        <v>0</v>
      </c>
      <c r="J2478" s="156" t="str">
        <f t="shared" si="2296"/>
        <v/>
      </c>
      <c r="K2478" s="177" t="str">
        <f t="shared" si="2297"/>
        <v/>
      </c>
      <c r="L2478" s="164" t="str">
        <f t="shared" si="2298"/>
        <v>M2</v>
      </c>
      <c r="M2478" s="116"/>
      <c r="N2478" s="167"/>
      <c r="O2478" s="172">
        <f t="shared" ref="O2478:O2485" si="2306">IFERROR(D2478*N2478,"")</f>
        <v>0</v>
      </c>
      <c r="P2478" s="121">
        <f t="shared" si="2299"/>
        <v>0</v>
      </c>
      <c r="Q2478" s="116"/>
      <c r="R2478" s="167"/>
      <c r="S2478" s="172">
        <f t="shared" si="2300"/>
        <v>0</v>
      </c>
      <c r="T2478" s="121">
        <f t="shared" si="2301"/>
        <v>0</v>
      </c>
      <c r="U2478" s="116"/>
      <c r="V2478" s="167"/>
      <c r="W2478" s="172">
        <f t="shared" si="2302"/>
        <v>0</v>
      </c>
      <c r="X2478" s="121">
        <f t="shared" si="2303"/>
        <v>0</v>
      </c>
      <c r="Y2478" s="116"/>
      <c r="Z2478" s="167"/>
      <c r="AA2478" s="172">
        <f t="shared" si="2304"/>
        <v>0</v>
      </c>
      <c r="AB2478" s="121">
        <f t="shared" si="2305"/>
        <v>0</v>
      </c>
    </row>
    <row r="2479" spans="2:28" s="117" customFormat="1" hidden="1" outlineLevel="1" x14ac:dyDescent="0.3">
      <c r="B2479" s="126" t="s">
        <v>21</v>
      </c>
      <c r="C2479" s="143"/>
      <c r="D2479" s="137"/>
      <c r="E2479" s="124"/>
      <c r="F2479" s="124"/>
      <c r="G2479" s="124"/>
      <c r="H2479" s="156" t="str">
        <f t="shared" si="2294"/>
        <v/>
      </c>
      <c r="I2479" s="156">
        <f t="shared" si="2295"/>
        <v>0</v>
      </c>
      <c r="J2479" s="156" t="str">
        <f t="shared" si="2296"/>
        <v/>
      </c>
      <c r="K2479" s="177" t="str">
        <f t="shared" si="2297"/>
        <v/>
      </c>
      <c r="L2479" s="164" t="str">
        <f t="shared" si="2298"/>
        <v>M2</v>
      </c>
      <c r="M2479" s="116"/>
      <c r="N2479" s="167"/>
      <c r="O2479" s="172">
        <f t="shared" si="2306"/>
        <v>0</v>
      </c>
      <c r="P2479" s="121">
        <f t="shared" si="2299"/>
        <v>0</v>
      </c>
      <c r="Q2479" s="116"/>
      <c r="R2479" s="167"/>
      <c r="S2479" s="172">
        <f t="shared" si="2300"/>
        <v>0</v>
      </c>
      <c r="T2479" s="121">
        <f t="shared" si="2301"/>
        <v>0</v>
      </c>
      <c r="U2479" s="116"/>
      <c r="V2479" s="167"/>
      <c r="W2479" s="172">
        <f t="shared" si="2302"/>
        <v>0</v>
      </c>
      <c r="X2479" s="121">
        <f t="shared" si="2303"/>
        <v>0</v>
      </c>
      <c r="Y2479" s="116"/>
      <c r="Z2479" s="167"/>
      <c r="AA2479" s="172">
        <f t="shared" si="2304"/>
        <v>0</v>
      </c>
      <c r="AB2479" s="121">
        <f t="shared" si="2305"/>
        <v>0</v>
      </c>
    </row>
    <row r="2480" spans="2:28" s="117" customFormat="1" hidden="1" outlineLevel="1" x14ac:dyDescent="0.3">
      <c r="B2480" s="126" t="s">
        <v>22</v>
      </c>
      <c r="C2480" s="143"/>
      <c r="D2480" s="137"/>
      <c r="E2480" s="124"/>
      <c r="F2480" s="124"/>
      <c r="G2480" s="124"/>
      <c r="H2480" s="156" t="str">
        <f t="shared" si="2294"/>
        <v/>
      </c>
      <c r="I2480" s="156">
        <f t="shared" si="2295"/>
        <v>0</v>
      </c>
      <c r="J2480" s="156" t="str">
        <f t="shared" si="2296"/>
        <v/>
      </c>
      <c r="K2480" s="177" t="str">
        <f t="shared" si="2297"/>
        <v/>
      </c>
      <c r="L2480" s="164" t="str">
        <f t="shared" si="2298"/>
        <v>M2</v>
      </c>
      <c r="M2480" s="116"/>
      <c r="N2480" s="167"/>
      <c r="O2480" s="172">
        <f t="shared" si="2306"/>
        <v>0</v>
      </c>
      <c r="P2480" s="121">
        <f t="shared" si="2299"/>
        <v>0</v>
      </c>
      <c r="Q2480" s="116"/>
      <c r="R2480" s="167"/>
      <c r="S2480" s="172">
        <f t="shared" si="2300"/>
        <v>0</v>
      </c>
      <c r="T2480" s="121">
        <f t="shared" si="2301"/>
        <v>0</v>
      </c>
      <c r="U2480" s="116"/>
      <c r="V2480" s="167"/>
      <c r="W2480" s="172">
        <f t="shared" si="2302"/>
        <v>0</v>
      </c>
      <c r="X2480" s="121">
        <f t="shared" si="2303"/>
        <v>0</v>
      </c>
      <c r="Y2480" s="116"/>
      <c r="Z2480" s="167"/>
      <c r="AA2480" s="172">
        <f t="shared" si="2304"/>
        <v>0</v>
      </c>
      <c r="AB2480" s="121">
        <f t="shared" si="2305"/>
        <v>0</v>
      </c>
    </row>
    <row r="2481" spans="2:28" s="117" customFormat="1" hidden="1" outlineLevel="1" x14ac:dyDescent="0.3">
      <c r="B2481" s="126" t="s">
        <v>23</v>
      </c>
      <c r="C2481" s="143"/>
      <c r="D2481" s="137"/>
      <c r="E2481" s="124"/>
      <c r="F2481" s="124"/>
      <c r="G2481" s="124"/>
      <c r="H2481" s="156" t="str">
        <f t="shared" si="2294"/>
        <v/>
      </c>
      <c r="I2481" s="156">
        <f t="shared" si="2295"/>
        <v>0</v>
      </c>
      <c r="J2481" s="156" t="str">
        <f t="shared" si="2296"/>
        <v/>
      </c>
      <c r="K2481" s="177" t="str">
        <f t="shared" si="2297"/>
        <v/>
      </c>
      <c r="L2481" s="164" t="str">
        <f t="shared" si="2298"/>
        <v>M2</v>
      </c>
      <c r="M2481" s="116"/>
      <c r="N2481" s="167"/>
      <c r="O2481" s="172">
        <f t="shared" si="2306"/>
        <v>0</v>
      </c>
      <c r="P2481" s="121">
        <f t="shared" si="2299"/>
        <v>0</v>
      </c>
      <c r="Q2481" s="116"/>
      <c r="R2481" s="167"/>
      <c r="S2481" s="172">
        <f t="shared" si="2300"/>
        <v>0</v>
      </c>
      <c r="T2481" s="121">
        <f t="shared" si="2301"/>
        <v>0</v>
      </c>
      <c r="U2481" s="116"/>
      <c r="V2481" s="167"/>
      <c r="W2481" s="172">
        <f t="shared" si="2302"/>
        <v>0</v>
      </c>
      <c r="X2481" s="121">
        <f t="shared" si="2303"/>
        <v>0</v>
      </c>
      <c r="Y2481" s="116"/>
      <c r="Z2481" s="167"/>
      <c r="AA2481" s="172">
        <f t="shared" si="2304"/>
        <v>0</v>
      </c>
      <c r="AB2481" s="121">
        <f t="shared" si="2305"/>
        <v>0</v>
      </c>
    </row>
    <row r="2482" spans="2:28" s="117" customFormat="1" hidden="1" outlineLevel="1" x14ac:dyDescent="0.3">
      <c r="B2482" s="126" t="s">
        <v>24</v>
      </c>
      <c r="C2482" s="143"/>
      <c r="D2482" s="137"/>
      <c r="E2482" s="124"/>
      <c r="F2482" s="124"/>
      <c r="G2482" s="124"/>
      <c r="H2482" s="156" t="str">
        <f t="shared" si="2294"/>
        <v/>
      </c>
      <c r="I2482" s="156">
        <f t="shared" si="2295"/>
        <v>0</v>
      </c>
      <c r="J2482" s="156" t="str">
        <f t="shared" si="2296"/>
        <v/>
      </c>
      <c r="K2482" s="177" t="str">
        <f t="shared" si="2297"/>
        <v/>
      </c>
      <c r="L2482" s="164" t="str">
        <f t="shared" si="2298"/>
        <v>M2</v>
      </c>
      <c r="M2482" s="116"/>
      <c r="N2482" s="167"/>
      <c r="O2482" s="172">
        <f t="shared" si="2306"/>
        <v>0</v>
      </c>
      <c r="P2482" s="121">
        <f t="shared" si="2299"/>
        <v>0</v>
      </c>
      <c r="Q2482" s="116"/>
      <c r="R2482" s="167"/>
      <c r="S2482" s="172">
        <f t="shared" si="2300"/>
        <v>0</v>
      </c>
      <c r="T2482" s="121">
        <f t="shared" si="2301"/>
        <v>0</v>
      </c>
      <c r="U2482" s="116"/>
      <c r="V2482" s="167"/>
      <c r="W2482" s="172">
        <f t="shared" si="2302"/>
        <v>0</v>
      </c>
      <c r="X2482" s="121">
        <f t="shared" si="2303"/>
        <v>0</v>
      </c>
      <c r="Y2482" s="116"/>
      <c r="Z2482" s="167"/>
      <c r="AA2482" s="172">
        <f t="shared" si="2304"/>
        <v>0</v>
      </c>
      <c r="AB2482" s="121">
        <f t="shared" si="2305"/>
        <v>0</v>
      </c>
    </row>
    <row r="2483" spans="2:28" s="117" customFormat="1" hidden="1" outlineLevel="1" x14ac:dyDescent="0.3">
      <c r="B2483" s="126" t="s">
        <v>25</v>
      </c>
      <c r="C2483" s="143"/>
      <c r="D2483" s="137"/>
      <c r="E2483" s="124"/>
      <c r="F2483" s="124"/>
      <c r="G2483" s="124"/>
      <c r="H2483" s="156" t="str">
        <f t="shared" si="2294"/>
        <v/>
      </c>
      <c r="I2483" s="156">
        <f t="shared" si="2295"/>
        <v>0</v>
      </c>
      <c r="J2483" s="156" t="str">
        <f t="shared" si="2296"/>
        <v/>
      </c>
      <c r="K2483" s="177" t="str">
        <f t="shared" si="2297"/>
        <v/>
      </c>
      <c r="L2483" s="164" t="str">
        <f t="shared" si="2298"/>
        <v>M2</v>
      </c>
      <c r="M2483" s="116"/>
      <c r="N2483" s="167"/>
      <c r="O2483" s="172">
        <f t="shared" si="2306"/>
        <v>0</v>
      </c>
      <c r="P2483" s="121">
        <f t="shared" si="2299"/>
        <v>0</v>
      </c>
      <c r="Q2483" s="116"/>
      <c r="R2483" s="167"/>
      <c r="S2483" s="172">
        <f t="shared" si="2300"/>
        <v>0</v>
      </c>
      <c r="T2483" s="121">
        <f t="shared" si="2301"/>
        <v>0</v>
      </c>
      <c r="U2483" s="116"/>
      <c r="V2483" s="167"/>
      <c r="W2483" s="172">
        <f t="shared" si="2302"/>
        <v>0</v>
      </c>
      <c r="X2483" s="121">
        <f t="shared" si="2303"/>
        <v>0</v>
      </c>
      <c r="Y2483" s="116"/>
      <c r="Z2483" s="167"/>
      <c r="AA2483" s="172">
        <f t="shared" si="2304"/>
        <v>0</v>
      </c>
      <c r="AB2483" s="121">
        <f t="shared" si="2305"/>
        <v>0</v>
      </c>
    </row>
    <row r="2484" spans="2:28" s="117" customFormat="1" hidden="1" outlineLevel="1" x14ac:dyDescent="0.3">
      <c r="B2484" s="126" t="s">
        <v>26</v>
      </c>
      <c r="C2484" s="143"/>
      <c r="D2484" s="137"/>
      <c r="E2484" s="124"/>
      <c r="F2484" s="124"/>
      <c r="G2484" s="124"/>
      <c r="H2484" s="156" t="str">
        <f t="shared" si="2294"/>
        <v/>
      </c>
      <c r="I2484" s="156">
        <f t="shared" si="2295"/>
        <v>0</v>
      </c>
      <c r="J2484" s="156" t="str">
        <f t="shared" si="2296"/>
        <v/>
      </c>
      <c r="K2484" s="177" t="str">
        <f t="shared" si="2297"/>
        <v/>
      </c>
      <c r="L2484" s="164" t="str">
        <f t="shared" si="2298"/>
        <v>M2</v>
      </c>
      <c r="M2484" s="116"/>
      <c r="N2484" s="167"/>
      <c r="O2484" s="172">
        <f t="shared" si="2306"/>
        <v>0</v>
      </c>
      <c r="P2484" s="121">
        <f t="shared" si="2299"/>
        <v>0</v>
      </c>
      <c r="Q2484" s="116"/>
      <c r="R2484" s="167"/>
      <c r="S2484" s="172">
        <f t="shared" si="2300"/>
        <v>0</v>
      </c>
      <c r="T2484" s="121">
        <f t="shared" si="2301"/>
        <v>0</v>
      </c>
      <c r="U2484" s="116"/>
      <c r="V2484" s="167"/>
      <c r="W2484" s="172">
        <f t="shared" si="2302"/>
        <v>0</v>
      </c>
      <c r="X2484" s="121">
        <f t="shared" si="2303"/>
        <v>0</v>
      </c>
      <c r="Y2484" s="116"/>
      <c r="Z2484" s="167"/>
      <c r="AA2484" s="172">
        <f t="shared" si="2304"/>
        <v>0</v>
      </c>
      <c r="AB2484" s="121">
        <f t="shared" si="2305"/>
        <v>0</v>
      </c>
    </row>
    <row r="2485" spans="2:28" s="117" customFormat="1" hidden="1" outlineLevel="1" x14ac:dyDescent="0.3">
      <c r="B2485" s="126" t="s">
        <v>27</v>
      </c>
      <c r="C2485" s="143"/>
      <c r="D2485" s="137"/>
      <c r="E2485" s="124"/>
      <c r="F2485" s="124"/>
      <c r="G2485" s="124"/>
      <c r="H2485" s="156" t="str">
        <f t="shared" si="2294"/>
        <v/>
      </c>
      <c r="I2485" s="156">
        <f t="shared" si="2295"/>
        <v>0</v>
      </c>
      <c r="J2485" s="156" t="str">
        <f t="shared" si="2296"/>
        <v/>
      </c>
      <c r="K2485" s="177" t="str">
        <f t="shared" si="2297"/>
        <v/>
      </c>
      <c r="L2485" s="164" t="str">
        <f t="shared" si="2298"/>
        <v>M2</v>
      </c>
      <c r="M2485" s="116"/>
      <c r="N2485" s="167"/>
      <c r="O2485" s="172">
        <f t="shared" si="2306"/>
        <v>0</v>
      </c>
      <c r="P2485" s="121">
        <f t="shared" si="2299"/>
        <v>0</v>
      </c>
      <c r="Q2485" s="116"/>
      <c r="R2485" s="167"/>
      <c r="S2485" s="172">
        <f t="shared" si="2300"/>
        <v>0</v>
      </c>
      <c r="T2485" s="121">
        <f t="shared" si="2301"/>
        <v>0</v>
      </c>
      <c r="U2485" s="116"/>
      <c r="V2485" s="167"/>
      <c r="W2485" s="172">
        <f t="shared" si="2302"/>
        <v>0</v>
      </c>
      <c r="X2485" s="121">
        <f t="shared" si="2303"/>
        <v>0</v>
      </c>
      <c r="Y2485" s="116"/>
      <c r="Z2485" s="167"/>
      <c r="AA2485" s="172">
        <f t="shared" si="2304"/>
        <v>0</v>
      </c>
      <c r="AB2485" s="121">
        <f t="shared" si="2305"/>
        <v>0</v>
      </c>
    </row>
    <row r="2486" spans="2:28" s="117" customFormat="1" ht="15" hidden="1" outlineLevel="1" thickBot="1" x14ac:dyDescent="0.35">
      <c r="B2486" s="127"/>
      <c r="C2486" s="128"/>
      <c r="D2486" s="140"/>
      <c r="E2486" s="129"/>
      <c r="F2486" s="129"/>
      <c r="G2486" s="129"/>
      <c r="H2486" s="129"/>
      <c r="I2486" s="129"/>
      <c r="J2486" s="129"/>
      <c r="K2486" s="178"/>
      <c r="L2486" s="165"/>
      <c r="M2486" s="116"/>
      <c r="N2486" s="168"/>
      <c r="O2486" s="173"/>
      <c r="P2486" s="130"/>
      <c r="Q2486" s="116"/>
      <c r="R2486" s="168"/>
      <c r="S2486" s="173"/>
      <c r="T2486" s="130"/>
      <c r="U2486" s="116"/>
      <c r="V2486" s="168"/>
      <c r="W2486" s="173"/>
      <c r="X2486" s="130"/>
      <c r="Y2486" s="116"/>
      <c r="Z2486" s="168"/>
      <c r="AA2486" s="173"/>
      <c r="AB2486" s="130"/>
    </row>
    <row r="2487" spans="2:28" s="120" customFormat="1" ht="9" hidden="1" customHeight="1" outlineLevel="1" thickBot="1" x14ac:dyDescent="0.35">
      <c r="K2487" s="174"/>
      <c r="L2487" s="123"/>
      <c r="M2487" s="116"/>
      <c r="N2487" s="123"/>
      <c r="O2487" s="169"/>
      <c r="Q2487" s="116"/>
      <c r="R2487" s="123"/>
      <c r="S2487" s="169"/>
      <c r="U2487" s="116"/>
      <c r="V2487" s="123"/>
      <c r="W2487" s="169"/>
      <c r="Y2487" s="116"/>
      <c r="Z2487" s="123"/>
      <c r="AA2487" s="169"/>
    </row>
    <row r="2488" spans="2:28" s="122" customFormat="1" ht="15" hidden="1" outlineLevel="1" thickBot="1" x14ac:dyDescent="0.35">
      <c r="B2488" s="132" t="s">
        <v>8</v>
      </c>
      <c r="C2488" s="132" t="s">
        <v>9</v>
      </c>
      <c r="D2488" s="134" t="s">
        <v>12</v>
      </c>
      <c r="E2488" s="133" t="s">
        <v>14</v>
      </c>
      <c r="F2488" s="133" t="s">
        <v>15</v>
      </c>
      <c r="G2488" s="133" t="s">
        <v>16</v>
      </c>
      <c r="H2488" s="133" t="s">
        <v>2214</v>
      </c>
      <c r="I2488" s="133" t="s">
        <v>54</v>
      </c>
      <c r="J2488" s="133" t="s">
        <v>55</v>
      </c>
      <c r="K2488" s="175" t="s">
        <v>17</v>
      </c>
      <c r="L2488" s="162" t="s">
        <v>56</v>
      </c>
      <c r="M2488" s="116"/>
      <c r="N2488" s="161" t="s">
        <v>2213</v>
      </c>
      <c r="O2488" s="170" t="s">
        <v>1</v>
      </c>
      <c r="P2488" s="135" t="s">
        <v>0</v>
      </c>
      <c r="Q2488" s="116"/>
      <c r="R2488" s="161" t="s">
        <v>2213</v>
      </c>
      <c r="S2488" s="170" t="s">
        <v>1</v>
      </c>
      <c r="T2488" s="135" t="s">
        <v>0</v>
      </c>
      <c r="U2488" s="116"/>
      <c r="V2488" s="161" t="s">
        <v>2213</v>
      </c>
      <c r="W2488" s="170" t="s">
        <v>1</v>
      </c>
      <c r="X2488" s="135" t="s">
        <v>0</v>
      </c>
      <c r="Y2488" s="116"/>
      <c r="Z2488" s="161" t="s">
        <v>2213</v>
      </c>
      <c r="AA2488" s="170" t="s">
        <v>1</v>
      </c>
      <c r="AB2488" s="135" t="s">
        <v>0</v>
      </c>
    </row>
    <row r="2489" spans="2:28" s="7" customFormat="1" ht="9" customHeight="1" collapsed="1" thickBot="1" x14ac:dyDescent="0.35">
      <c r="B2489" s="120"/>
      <c r="C2489" s="120"/>
      <c r="D2489" s="120"/>
      <c r="E2489" s="120"/>
      <c r="F2489" s="120"/>
      <c r="G2489" s="120"/>
      <c r="H2489" s="120"/>
      <c r="I2489" s="120"/>
      <c r="J2489" s="120"/>
      <c r="K2489" s="174"/>
      <c r="L2489" s="123"/>
      <c r="M2489" s="116"/>
      <c r="N2489" s="123"/>
      <c r="O2489" s="169"/>
      <c r="P2489" s="120"/>
      <c r="Q2489" s="116"/>
      <c r="R2489" s="123"/>
      <c r="S2489" s="169"/>
      <c r="T2489" s="120"/>
      <c r="U2489" s="116"/>
      <c r="V2489" s="123"/>
      <c r="W2489" s="169"/>
      <c r="X2489" s="120"/>
      <c r="Y2489" s="116"/>
      <c r="Z2489" s="123"/>
      <c r="AA2489" s="169"/>
      <c r="AB2489" s="120"/>
    </row>
    <row r="2490" spans="2:28" ht="18" x14ac:dyDescent="0.3">
      <c r="B2490" s="141" t="s">
        <v>181</v>
      </c>
      <c r="C2490" s="348" t="str">
        <f>IFERROR(INDEX(DATA!$E$6:$E$457,MATCH(B2490,DATA!$D$6:$D$457,0)),"")</f>
        <v xml:space="preserve">ENCHAPE DE 40X40 CMS COLOR GRIS </v>
      </c>
      <c r="D2490" s="349"/>
      <c r="E2490" s="349"/>
      <c r="F2490" s="349"/>
      <c r="G2490" s="350"/>
      <c r="H2490" s="160"/>
      <c r="I2490" s="136"/>
      <c r="J2490" s="136"/>
      <c r="K2490" s="176"/>
      <c r="L2490" s="142" t="str">
        <f>IFERROR(INDEX(DATA!$F$6:$F$457,MATCH(B2490,DATA!$D$6:$D$457,0)),"")</f>
        <v>M2</v>
      </c>
      <c r="N2490" s="138"/>
      <c r="O2490" s="171">
        <f>ROUND(SUM(O2491:O2501),0)</f>
        <v>9</v>
      </c>
      <c r="P2490" s="125"/>
      <c r="R2490" s="166"/>
      <c r="S2490" s="171">
        <f>ROUND(SUM(S2491:S2501),0)</f>
        <v>7</v>
      </c>
      <c r="T2490" s="125"/>
      <c r="V2490" s="166"/>
      <c r="W2490" s="171">
        <f>ROUND(SUM(W2491:W2501),0)</f>
        <v>8</v>
      </c>
      <c r="X2490" s="125"/>
      <c r="Z2490" s="166"/>
      <c r="AA2490" s="171">
        <f>ROUND(SUM(AA2491:AA2501),0)</f>
        <v>8</v>
      </c>
      <c r="AB2490" s="125"/>
    </row>
    <row r="2491" spans="2:28" s="117" customFormat="1" hidden="1" outlineLevel="1" x14ac:dyDescent="0.3">
      <c r="B2491" s="126" t="s">
        <v>18</v>
      </c>
      <c r="C2491" s="143" t="s">
        <v>2228</v>
      </c>
      <c r="D2491" s="137">
        <v>1</v>
      </c>
      <c r="E2491" s="139"/>
      <c r="F2491" s="139"/>
      <c r="G2491" s="139"/>
      <c r="H2491" s="156" t="str">
        <f>IF(L2491="ML",N2491,"")</f>
        <v/>
      </c>
      <c r="I2491" s="156">
        <f>IF(L2491="M2",N2491,"")</f>
        <v>8.61</v>
      </c>
      <c r="J2491" s="156" t="str">
        <f>IF(L2491="M3",N2491,"")</f>
        <v/>
      </c>
      <c r="K2491" s="177" t="str">
        <f>IF(L2491="KG",N2491,"")</f>
        <v/>
      </c>
      <c r="L2491" s="164" t="str">
        <f>L2490</f>
        <v>M2</v>
      </c>
      <c r="M2491" s="116"/>
      <c r="N2491" s="167">
        <v>8.61</v>
      </c>
      <c r="O2491" s="172">
        <f>IFERROR(D2491*N2491,"")</f>
        <v>8.61</v>
      </c>
      <c r="P2491" s="121">
        <f>IFERROR(O2491/$O$2490,"")</f>
        <v>0.95666666666666655</v>
      </c>
      <c r="Q2491" s="116"/>
      <c r="R2491" s="167">
        <v>6.88</v>
      </c>
      <c r="S2491" s="172">
        <f>IFERROR(D2491*R2491,"")</f>
        <v>6.88</v>
      </c>
      <c r="T2491" s="121">
        <f>IFERROR(S2491/$S$2490,"")</f>
        <v>0.98285714285714287</v>
      </c>
      <c r="U2491" s="116"/>
      <c r="V2491" s="167">
        <v>8.1999999999999993</v>
      </c>
      <c r="W2491" s="172">
        <f>IFERROR(D2491*V2491,"")</f>
        <v>8.1999999999999993</v>
      </c>
      <c r="X2491" s="121">
        <f>IFERROR(W2491/$W$2490,"")</f>
        <v>1.0249999999999999</v>
      </c>
      <c r="Y2491" s="116"/>
      <c r="Z2491" s="167">
        <v>8.01</v>
      </c>
      <c r="AA2491" s="172">
        <f>IFERROR(D2491*Z2491,"")</f>
        <v>8.01</v>
      </c>
      <c r="AB2491" s="121">
        <f>IFERROR(AA2491/$AA$2490,"")</f>
        <v>1.00125</v>
      </c>
    </row>
    <row r="2492" spans="2:28" s="117" customFormat="1" hidden="1" outlineLevel="1" x14ac:dyDescent="0.3">
      <c r="B2492" s="126" t="s">
        <v>19</v>
      </c>
      <c r="C2492" s="143"/>
      <c r="D2492" s="137"/>
      <c r="E2492" s="124"/>
      <c r="F2492" s="124"/>
      <c r="G2492" s="124"/>
      <c r="H2492" s="156" t="str">
        <f t="shared" ref="H2492:H2500" si="2307">IF(L2492="ML",N2492,"")</f>
        <v/>
      </c>
      <c r="I2492" s="156">
        <f t="shared" ref="I2492:I2500" si="2308">IF(L2492="M2",N2492,"")</f>
        <v>0</v>
      </c>
      <c r="J2492" s="156" t="str">
        <f t="shared" ref="J2492:J2500" si="2309">IF(L2492="M3",N2492,"")</f>
        <v/>
      </c>
      <c r="K2492" s="177" t="str">
        <f t="shared" ref="K2492:K2500" si="2310">IF(L2492="KG",N2492,"")</f>
        <v/>
      </c>
      <c r="L2492" s="164" t="str">
        <f t="shared" ref="L2492:L2500" si="2311">L2491</f>
        <v>M2</v>
      </c>
      <c r="M2492" s="116"/>
      <c r="N2492" s="167"/>
      <c r="O2492" s="172">
        <f>IFERROR(D2492*N2492,"")</f>
        <v>0</v>
      </c>
      <c r="P2492" s="121">
        <f t="shared" ref="P2492:P2500" si="2312">IFERROR(O2492/$O$2490,"")</f>
        <v>0</v>
      </c>
      <c r="Q2492" s="116"/>
      <c r="R2492" s="167"/>
      <c r="S2492" s="172">
        <f t="shared" ref="S2492:S2500" si="2313">IFERROR(D2492*R2492,"")</f>
        <v>0</v>
      </c>
      <c r="T2492" s="121">
        <f t="shared" ref="T2492:T2500" si="2314">IFERROR(S2492/$S$2490,"")</f>
        <v>0</v>
      </c>
      <c r="U2492" s="116"/>
      <c r="V2492" s="167"/>
      <c r="W2492" s="172">
        <f t="shared" ref="W2492:W2500" si="2315">IFERROR(D2492*V2492,"")</f>
        <v>0</v>
      </c>
      <c r="X2492" s="121">
        <f t="shared" ref="X2492:X2500" si="2316">IFERROR(W2492/$W$2490,"")</f>
        <v>0</v>
      </c>
      <c r="Y2492" s="116"/>
      <c r="Z2492" s="167"/>
      <c r="AA2492" s="172">
        <f t="shared" ref="AA2492:AA2500" si="2317">IFERROR(D2492*Z2492,"")</f>
        <v>0</v>
      </c>
      <c r="AB2492" s="121">
        <f t="shared" ref="AB2492:AB2500" si="2318">IFERROR(AA2492/$AA$2490,"")</f>
        <v>0</v>
      </c>
    </row>
    <row r="2493" spans="2:28" s="117" customFormat="1" hidden="1" outlineLevel="1" x14ac:dyDescent="0.3">
      <c r="B2493" s="126" t="s">
        <v>20</v>
      </c>
      <c r="C2493" s="143"/>
      <c r="D2493" s="137"/>
      <c r="E2493" s="124"/>
      <c r="F2493" s="124"/>
      <c r="G2493" s="124"/>
      <c r="H2493" s="156" t="str">
        <f t="shared" si="2307"/>
        <v/>
      </c>
      <c r="I2493" s="156">
        <f t="shared" si="2308"/>
        <v>0</v>
      </c>
      <c r="J2493" s="156" t="str">
        <f t="shared" si="2309"/>
        <v/>
      </c>
      <c r="K2493" s="177" t="str">
        <f t="shared" si="2310"/>
        <v/>
      </c>
      <c r="L2493" s="164" t="str">
        <f t="shared" si="2311"/>
        <v>M2</v>
      </c>
      <c r="M2493" s="116"/>
      <c r="N2493" s="167"/>
      <c r="O2493" s="172">
        <f t="shared" ref="O2493:O2500" si="2319">IFERROR(D2493*N2493,"")</f>
        <v>0</v>
      </c>
      <c r="P2493" s="121">
        <f t="shared" si="2312"/>
        <v>0</v>
      </c>
      <c r="Q2493" s="116"/>
      <c r="R2493" s="167"/>
      <c r="S2493" s="172">
        <f t="shared" si="2313"/>
        <v>0</v>
      </c>
      <c r="T2493" s="121">
        <f t="shared" si="2314"/>
        <v>0</v>
      </c>
      <c r="U2493" s="116"/>
      <c r="V2493" s="167"/>
      <c r="W2493" s="172">
        <f t="shared" si="2315"/>
        <v>0</v>
      </c>
      <c r="X2493" s="121">
        <f t="shared" si="2316"/>
        <v>0</v>
      </c>
      <c r="Y2493" s="116"/>
      <c r="Z2493" s="167"/>
      <c r="AA2493" s="172">
        <f t="shared" si="2317"/>
        <v>0</v>
      </c>
      <c r="AB2493" s="121">
        <f t="shared" si="2318"/>
        <v>0</v>
      </c>
    </row>
    <row r="2494" spans="2:28" s="117" customFormat="1" hidden="1" outlineLevel="1" x14ac:dyDescent="0.3">
      <c r="B2494" s="126" t="s">
        <v>21</v>
      </c>
      <c r="C2494" s="143"/>
      <c r="D2494" s="137"/>
      <c r="E2494" s="124"/>
      <c r="F2494" s="124"/>
      <c r="G2494" s="124"/>
      <c r="H2494" s="156" t="str">
        <f t="shared" si="2307"/>
        <v/>
      </c>
      <c r="I2494" s="156">
        <f t="shared" si="2308"/>
        <v>0</v>
      </c>
      <c r="J2494" s="156" t="str">
        <f t="shared" si="2309"/>
        <v/>
      </c>
      <c r="K2494" s="177" t="str">
        <f t="shared" si="2310"/>
        <v/>
      </c>
      <c r="L2494" s="164" t="str">
        <f t="shared" si="2311"/>
        <v>M2</v>
      </c>
      <c r="M2494" s="116"/>
      <c r="N2494" s="167"/>
      <c r="O2494" s="172">
        <f t="shared" si="2319"/>
        <v>0</v>
      </c>
      <c r="P2494" s="121">
        <f t="shared" si="2312"/>
        <v>0</v>
      </c>
      <c r="Q2494" s="116"/>
      <c r="R2494" s="167"/>
      <c r="S2494" s="172">
        <f t="shared" si="2313"/>
        <v>0</v>
      </c>
      <c r="T2494" s="121">
        <f t="shared" si="2314"/>
        <v>0</v>
      </c>
      <c r="U2494" s="116"/>
      <c r="V2494" s="167"/>
      <c r="W2494" s="172">
        <f t="shared" si="2315"/>
        <v>0</v>
      </c>
      <c r="X2494" s="121">
        <f t="shared" si="2316"/>
        <v>0</v>
      </c>
      <c r="Y2494" s="116"/>
      <c r="Z2494" s="167"/>
      <c r="AA2494" s="172">
        <f t="shared" si="2317"/>
        <v>0</v>
      </c>
      <c r="AB2494" s="121">
        <f t="shared" si="2318"/>
        <v>0</v>
      </c>
    </row>
    <row r="2495" spans="2:28" s="117" customFormat="1" hidden="1" outlineLevel="1" x14ac:dyDescent="0.3">
      <c r="B2495" s="126" t="s">
        <v>22</v>
      </c>
      <c r="C2495" s="143"/>
      <c r="D2495" s="137"/>
      <c r="E2495" s="124"/>
      <c r="F2495" s="124"/>
      <c r="G2495" s="124"/>
      <c r="H2495" s="156" t="str">
        <f t="shared" si="2307"/>
        <v/>
      </c>
      <c r="I2495" s="156">
        <f t="shared" si="2308"/>
        <v>0</v>
      </c>
      <c r="J2495" s="156" t="str">
        <f t="shared" si="2309"/>
        <v/>
      </c>
      <c r="K2495" s="177" t="str">
        <f t="shared" si="2310"/>
        <v/>
      </c>
      <c r="L2495" s="164" t="str">
        <f t="shared" si="2311"/>
        <v>M2</v>
      </c>
      <c r="M2495" s="116"/>
      <c r="N2495" s="167"/>
      <c r="O2495" s="172">
        <f t="shared" si="2319"/>
        <v>0</v>
      </c>
      <c r="P2495" s="121">
        <f t="shared" si="2312"/>
        <v>0</v>
      </c>
      <c r="Q2495" s="116"/>
      <c r="R2495" s="167"/>
      <c r="S2495" s="172">
        <f t="shared" si="2313"/>
        <v>0</v>
      </c>
      <c r="T2495" s="121">
        <f t="shared" si="2314"/>
        <v>0</v>
      </c>
      <c r="U2495" s="116"/>
      <c r="V2495" s="167"/>
      <c r="W2495" s="172">
        <f t="shared" si="2315"/>
        <v>0</v>
      </c>
      <c r="X2495" s="121">
        <f t="shared" si="2316"/>
        <v>0</v>
      </c>
      <c r="Y2495" s="116"/>
      <c r="Z2495" s="167"/>
      <c r="AA2495" s="172">
        <f t="shared" si="2317"/>
        <v>0</v>
      </c>
      <c r="AB2495" s="121">
        <f t="shared" si="2318"/>
        <v>0</v>
      </c>
    </row>
    <row r="2496" spans="2:28" s="117" customFormat="1" hidden="1" outlineLevel="1" x14ac:dyDescent="0.3">
      <c r="B2496" s="126" t="s">
        <v>23</v>
      </c>
      <c r="C2496" s="143"/>
      <c r="D2496" s="137"/>
      <c r="E2496" s="124"/>
      <c r="F2496" s="124"/>
      <c r="G2496" s="124"/>
      <c r="H2496" s="156" t="str">
        <f t="shared" si="2307"/>
        <v/>
      </c>
      <c r="I2496" s="156">
        <f t="shared" si="2308"/>
        <v>0</v>
      </c>
      <c r="J2496" s="156" t="str">
        <f t="shared" si="2309"/>
        <v/>
      </c>
      <c r="K2496" s="177" t="str">
        <f t="shared" si="2310"/>
        <v/>
      </c>
      <c r="L2496" s="164" t="str">
        <f t="shared" si="2311"/>
        <v>M2</v>
      </c>
      <c r="M2496" s="116"/>
      <c r="N2496" s="167"/>
      <c r="O2496" s="172">
        <f t="shared" si="2319"/>
        <v>0</v>
      </c>
      <c r="P2496" s="121">
        <f t="shared" si="2312"/>
        <v>0</v>
      </c>
      <c r="Q2496" s="116"/>
      <c r="R2496" s="167"/>
      <c r="S2496" s="172">
        <f t="shared" si="2313"/>
        <v>0</v>
      </c>
      <c r="T2496" s="121">
        <f t="shared" si="2314"/>
        <v>0</v>
      </c>
      <c r="U2496" s="116"/>
      <c r="V2496" s="167"/>
      <c r="W2496" s="172">
        <f t="shared" si="2315"/>
        <v>0</v>
      </c>
      <c r="X2496" s="121">
        <f t="shared" si="2316"/>
        <v>0</v>
      </c>
      <c r="Y2496" s="116"/>
      <c r="Z2496" s="167"/>
      <c r="AA2496" s="172">
        <f t="shared" si="2317"/>
        <v>0</v>
      </c>
      <c r="AB2496" s="121">
        <f t="shared" si="2318"/>
        <v>0</v>
      </c>
    </row>
    <row r="2497" spans="2:28" s="117" customFormat="1" hidden="1" outlineLevel="1" x14ac:dyDescent="0.3">
      <c r="B2497" s="126" t="s">
        <v>24</v>
      </c>
      <c r="C2497" s="143"/>
      <c r="D2497" s="137"/>
      <c r="E2497" s="124"/>
      <c r="F2497" s="124"/>
      <c r="G2497" s="124"/>
      <c r="H2497" s="156" t="str">
        <f t="shared" si="2307"/>
        <v/>
      </c>
      <c r="I2497" s="156">
        <f t="shared" si="2308"/>
        <v>0</v>
      </c>
      <c r="J2497" s="156" t="str">
        <f t="shared" si="2309"/>
        <v/>
      </c>
      <c r="K2497" s="177" t="str">
        <f t="shared" si="2310"/>
        <v/>
      </c>
      <c r="L2497" s="164" t="str">
        <f t="shared" si="2311"/>
        <v>M2</v>
      </c>
      <c r="M2497" s="116"/>
      <c r="N2497" s="167"/>
      <c r="O2497" s="172">
        <f t="shared" si="2319"/>
        <v>0</v>
      </c>
      <c r="P2497" s="121">
        <f t="shared" si="2312"/>
        <v>0</v>
      </c>
      <c r="Q2497" s="116"/>
      <c r="R2497" s="167"/>
      <c r="S2497" s="172">
        <f t="shared" si="2313"/>
        <v>0</v>
      </c>
      <c r="T2497" s="121">
        <f t="shared" si="2314"/>
        <v>0</v>
      </c>
      <c r="U2497" s="116"/>
      <c r="V2497" s="167"/>
      <c r="W2497" s="172">
        <f t="shared" si="2315"/>
        <v>0</v>
      </c>
      <c r="X2497" s="121">
        <f t="shared" si="2316"/>
        <v>0</v>
      </c>
      <c r="Y2497" s="116"/>
      <c r="Z2497" s="167"/>
      <c r="AA2497" s="172">
        <f t="shared" si="2317"/>
        <v>0</v>
      </c>
      <c r="AB2497" s="121">
        <f t="shared" si="2318"/>
        <v>0</v>
      </c>
    </row>
    <row r="2498" spans="2:28" s="117" customFormat="1" hidden="1" outlineLevel="1" x14ac:dyDescent="0.3">
      <c r="B2498" s="126" t="s">
        <v>25</v>
      </c>
      <c r="C2498" s="143"/>
      <c r="D2498" s="137"/>
      <c r="E2498" s="124"/>
      <c r="F2498" s="124"/>
      <c r="G2498" s="124"/>
      <c r="H2498" s="156" t="str">
        <f t="shared" si="2307"/>
        <v/>
      </c>
      <c r="I2498" s="156">
        <f t="shared" si="2308"/>
        <v>0</v>
      </c>
      <c r="J2498" s="156" t="str">
        <f t="shared" si="2309"/>
        <v/>
      </c>
      <c r="K2498" s="177" t="str">
        <f t="shared" si="2310"/>
        <v/>
      </c>
      <c r="L2498" s="164" t="str">
        <f t="shared" si="2311"/>
        <v>M2</v>
      </c>
      <c r="M2498" s="116"/>
      <c r="N2498" s="167"/>
      <c r="O2498" s="172">
        <f t="shared" si="2319"/>
        <v>0</v>
      </c>
      <c r="P2498" s="121">
        <f t="shared" si="2312"/>
        <v>0</v>
      </c>
      <c r="Q2498" s="116"/>
      <c r="R2498" s="167"/>
      <c r="S2498" s="172">
        <f t="shared" si="2313"/>
        <v>0</v>
      </c>
      <c r="T2498" s="121">
        <f t="shared" si="2314"/>
        <v>0</v>
      </c>
      <c r="U2498" s="116"/>
      <c r="V2498" s="167"/>
      <c r="W2498" s="172">
        <f t="shared" si="2315"/>
        <v>0</v>
      </c>
      <c r="X2498" s="121">
        <f t="shared" si="2316"/>
        <v>0</v>
      </c>
      <c r="Y2498" s="116"/>
      <c r="Z2498" s="167"/>
      <c r="AA2498" s="172">
        <f t="shared" si="2317"/>
        <v>0</v>
      </c>
      <c r="AB2498" s="121">
        <f t="shared" si="2318"/>
        <v>0</v>
      </c>
    </row>
    <row r="2499" spans="2:28" s="117" customFormat="1" hidden="1" outlineLevel="1" x14ac:dyDescent="0.3">
      <c r="B2499" s="126" t="s">
        <v>26</v>
      </c>
      <c r="C2499" s="143"/>
      <c r="D2499" s="137"/>
      <c r="E2499" s="124"/>
      <c r="F2499" s="124"/>
      <c r="G2499" s="124"/>
      <c r="H2499" s="156" t="str">
        <f t="shared" si="2307"/>
        <v/>
      </c>
      <c r="I2499" s="156">
        <f t="shared" si="2308"/>
        <v>0</v>
      </c>
      <c r="J2499" s="156" t="str">
        <f t="shared" si="2309"/>
        <v/>
      </c>
      <c r="K2499" s="177" t="str">
        <f t="shared" si="2310"/>
        <v/>
      </c>
      <c r="L2499" s="164" t="str">
        <f t="shared" si="2311"/>
        <v>M2</v>
      </c>
      <c r="M2499" s="116"/>
      <c r="N2499" s="167"/>
      <c r="O2499" s="172">
        <f t="shared" si="2319"/>
        <v>0</v>
      </c>
      <c r="P2499" s="121">
        <f t="shared" si="2312"/>
        <v>0</v>
      </c>
      <c r="Q2499" s="116"/>
      <c r="R2499" s="167"/>
      <c r="S2499" s="172">
        <f t="shared" si="2313"/>
        <v>0</v>
      </c>
      <c r="T2499" s="121">
        <f t="shared" si="2314"/>
        <v>0</v>
      </c>
      <c r="U2499" s="116"/>
      <c r="V2499" s="167"/>
      <c r="W2499" s="172">
        <f t="shared" si="2315"/>
        <v>0</v>
      </c>
      <c r="X2499" s="121">
        <f t="shared" si="2316"/>
        <v>0</v>
      </c>
      <c r="Y2499" s="116"/>
      <c r="Z2499" s="167"/>
      <c r="AA2499" s="172">
        <f t="shared" si="2317"/>
        <v>0</v>
      </c>
      <c r="AB2499" s="121">
        <f t="shared" si="2318"/>
        <v>0</v>
      </c>
    </row>
    <row r="2500" spans="2:28" s="117" customFormat="1" hidden="1" outlineLevel="1" x14ac:dyDescent="0.3">
      <c r="B2500" s="126" t="s">
        <v>27</v>
      </c>
      <c r="C2500" s="143"/>
      <c r="D2500" s="137"/>
      <c r="E2500" s="124"/>
      <c r="F2500" s="124"/>
      <c r="G2500" s="124"/>
      <c r="H2500" s="156" t="str">
        <f t="shared" si="2307"/>
        <v/>
      </c>
      <c r="I2500" s="156">
        <f t="shared" si="2308"/>
        <v>0</v>
      </c>
      <c r="J2500" s="156" t="str">
        <f t="shared" si="2309"/>
        <v/>
      </c>
      <c r="K2500" s="177" t="str">
        <f t="shared" si="2310"/>
        <v/>
      </c>
      <c r="L2500" s="164" t="str">
        <f t="shared" si="2311"/>
        <v>M2</v>
      </c>
      <c r="M2500" s="116"/>
      <c r="N2500" s="167"/>
      <c r="O2500" s="172">
        <f t="shared" si="2319"/>
        <v>0</v>
      </c>
      <c r="P2500" s="121">
        <f t="shared" si="2312"/>
        <v>0</v>
      </c>
      <c r="Q2500" s="116"/>
      <c r="R2500" s="167"/>
      <c r="S2500" s="172">
        <f t="shared" si="2313"/>
        <v>0</v>
      </c>
      <c r="T2500" s="121">
        <f t="shared" si="2314"/>
        <v>0</v>
      </c>
      <c r="U2500" s="116"/>
      <c r="V2500" s="167"/>
      <c r="W2500" s="172">
        <f t="shared" si="2315"/>
        <v>0</v>
      </c>
      <c r="X2500" s="121">
        <f t="shared" si="2316"/>
        <v>0</v>
      </c>
      <c r="Y2500" s="116"/>
      <c r="Z2500" s="167"/>
      <c r="AA2500" s="172">
        <f t="shared" si="2317"/>
        <v>0</v>
      </c>
      <c r="AB2500" s="121">
        <f t="shared" si="2318"/>
        <v>0</v>
      </c>
    </row>
    <row r="2501" spans="2:28" s="117" customFormat="1" ht="15" hidden="1" outlineLevel="1" thickBot="1" x14ac:dyDescent="0.35">
      <c r="B2501" s="127"/>
      <c r="C2501" s="128"/>
      <c r="D2501" s="140"/>
      <c r="E2501" s="129"/>
      <c r="F2501" s="129"/>
      <c r="G2501" s="129"/>
      <c r="H2501" s="129"/>
      <c r="I2501" s="129"/>
      <c r="J2501" s="129"/>
      <c r="K2501" s="178"/>
      <c r="L2501" s="165"/>
      <c r="M2501" s="116"/>
      <c r="N2501" s="168"/>
      <c r="O2501" s="173"/>
      <c r="P2501" s="130"/>
      <c r="Q2501" s="116"/>
      <c r="R2501" s="168"/>
      <c r="S2501" s="173"/>
      <c r="T2501" s="130"/>
      <c r="U2501" s="116"/>
      <c r="V2501" s="168"/>
      <c r="W2501" s="173"/>
      <c r="X2501" s="130"/>
      <c r="Y2501" s="116"/>
      <c r="Z2501" s="168"/>
      <c r="AA2501" s="173"/>
      <c r="AB2501" s="130"/>
    </row>
    <row r="2502" spans="2:28" s="120" customFormat="1" ht="9" hidden="1" customHeight="1" outlineLevel="1" thickBot="1" x14ac:dyDescent="0.35">
      <c r="K2502" s="174"/>
      <c r="L2502" s="123"/>
      <c r="M2502" s="116"/>
      <c r="N2502" s="123"/>
      <c r="O2502" s="169"/>
      <c r="Q2502" s="116"/>
      <c r="R2502" s="123"/>
      <c r="S2502" s="169"/>
      <c r="U2502" s="116"/>
      <c r="V2502" s="123"/>
      <c r="W2502" s="169"/>
      <c r="Y2502" s="116"/>
      <c r="Z2502" s="123"/>
      <c r="AA2502" s="169"/>
    </row>
    <row r="2503" spans="2:28" s="122" customFormat="1" ht="15" hidden="1" outlineLevel="1" thickBot="1" x14ac:dyDescent="0.35">
      <c r="B2503" s="132" t="s">
        <v>8</v>
      </c>
      <c r="C2503" s="132" t="s">
        <v>9</v>
      </c>
      <c r="D2503" s="134" t="s">
        <v>12</v>
      </c>
      <c r="E2503" s="133" t="s">
        <v>14</v>
      </c>
      <c r="F2503" s="133" t="s">
        <v>15</v>
      </c>
      <c r="G2503" s="133" t="s">
        <v>16</v>
      </c>
      <c r="H2503" s="133" t="s">
        <v>2214</v>
      </c>
      <c r="I2503" s="133" t="s">
        <v>54</v>
      </c>
      <c r="J2503" s="133" t="s">
        <v>55</v>
      </c>
      <c r="K2503" s="175" t="s">
        <v>17</v>
      </c>
      <c r="L2503" s="162" t="s">
        <v>56</v>
      </c>
      <c r="M2503" s="116"/>
      <c r="N2503" s="161" t="s">
        <v>2213</v>
      </c>
      <c r="O2503" s="170" t="s">
        <v>1</v>
      </c>
      <c r="P2503" s="135" t="s">
        <v>0</v>
      </c>
      <c r="Q2503" s="116"/>
      <c r="R2503" s="161" t="s">
        <v>2213</v>
      </c>
      <c r="S2503" s="170" t="s">
        <v>1</v>
      </c>
      <c r="T2503" s="135" t="s">
        <v>0</v>
      </c>
      <c r="U2503" s="116"/>
      <c r="V2503" s="161" t="s">
        <v>2213</v>
      </c>
      <c r="W2503" s="170" t="s">
        <v>1</v>
      </c>
      <c r="X2503" s="135" t="s">
        <v>0</v>
      </c>
      <c r="Y2503" s="116"/>
      <c r="Z2503" s="161" t="s">
        <v>2213</v>
      </c>
      <c r="AA2503" s="170" t="s">
        <v>1</v>
      </c>
      <c r="AB2503" s="135" t="s">
        <v>0</v>
      </c>
    </row>
    <row r="2504" spans="2:28" s="7" customFormat="1" ht="9" customHeight="1" collapsed="1" thickBot="1" x14ac:dyDescent="0.35">
      <c r="B2504" s="120"/>
      <c r="C2504" s="120"/>
      <c r="D2504" s="120"/>
      <c r="E2504" s="120"/>
      <c r="F2504" s="120"/>
      <c r="G2504" s="120"/>
      <c r="H2504" s="120"/>
      <c r="I2504" s="120"/>
      <c r="J2504" s="120"/>
      <c r="K2504" s="174"/>
      <c r="L2504" s="123"/>
      <c r="M2504" s="116"/>
      <c r="N2504" s="123"/>
      <c r="O2504" s="169"/>
      <c r="P2504" s="120"/>
      <c r="Q2504" s="116"/>
      <c r="R2504" s="123"/>
      <c r="S2504" s="169"/>
      <c r="T2504" s="120"/>
      <c r="U2504" s="116"/>
      <c r="V2504" s="123"/>
      <c r="W2504" s="169"/>
      <c r="X2504" s="120"/>
      <c r="Y2504" s="116"/>
      <c r="Z2504" s="123"/>
      <c r="AA2504" s="169"/>
      <c r="AB2504" s="120"/>
    </row>
    <row r="2505" spans="2:28" ht="18" x14ac:dyDescent="0.3">
      <c r="B2505" s="141" t="s">
        <v>182</v>
      </c>
      <c r="C2505" s="348" t="str">
        <f>IFERROR(INDEX(DATA!$E$6:$E$457,MATCH(B2505,DATA!$D$6:$D$457,0)),"")</f>
        <v>GUARDAESCOBA EN GRANITO</v>
      </c>
      <c r="D2505" s="349"/>
      <c r="E2505" s="349"/>
      <c r="F2505" s="349"/>
      <c r="G2505" s="350"/>
      <c r="H2505" s="160"/>
      <c r="I2505" s="136"/>
      <c r="J2505" s="136"/>
      <c r="K2505" s="176"/>
      <c r="L2505" s="142" t="str">
        <f>IFERROR(INDEX(DATA!$F$6:$F$457,MATCH(B2505,DATA!$D$6:$D$457,0)),"")</f>
        <v>ML</v>
      </c>
      <c r="N2505" s="138"/>
      <c r="O2505" s="171">
        <f>ROUND(SUM(O2506:O2516),0)</f>
        <v>318</v>
      </c>
      <c r="P2505" s="125"/>
      <c r="R2505" s="166"/>
      <c r="S2505" s="171">
        <f>ROUND(SUM(S2506:S2516),0)</f>
        <v>254</v>
      </c>
      <c r="T2505" s="125"/>
      <c r="V2505" s="166"/>
      <c r="W2505" s="171">
        <f>ROUND(SUM(W2506:W2516),0)</f>
        <v>303</v>
      </c>
      <c r="X2505" s="125"/>
      <c r="Z2505" s="166"/>
      <c r="AA2505" s="171">
        <f>ROUND(SUM(AA2506:AA2516),0)</f>
        <v>296</v>
      </c>
      <c r="AB2505" s="125"/>
    </row>
    <row r="2506" spans="2:28" s="117" customFormat="1" hidden="1" outlineLevel="1" x14ac:dyDescent="0.3">
      <c r="B2506" s="126" t="s">
        <v>18</v>
      </c>
      <c r="C2506" s="143" t="s">
        <v>2060</v>
      </c>
      <c r="D2506" s="137">
        <v>1</v>
      </c>
      <c r="E2506" s="139"/>
      <c r="F2506" s="139"/>
      <c r="G2506" s="139"/>
      <c r="H2506" s="156">
        <f>IF(L2506="ML",N2506,"")</f>
        <v>318.12</v>
      </c>
      <c r="I2506" s="156" t="str">
        <f>IF(L2506="M2",N2506,"")</f>
        <v/>
      </c>
      <c r="J2506" s="156" t="str">
        <f>IF(L2506="M3",N2506,"")</f>
        <v/>
      </c>
      <c r="K2506" s="177" t="str">
        <f>IF(L2506="KG",N2506,"")</f>
        <v/>
      </c>
      <c r="L2506" s="164" t="str">
        <f>L2505</f>
        <v>ML</v>
      </c>
      <c r="M2506" s="116"/>
      <c r="N2506" s="167">
        <v>318.12</v>
      </c>
      <c r="O2506" s="172">
        <f>IFERROR(D2506*N2506,"")</f>
        <v>318.12</v>
      </c>
      <c r="P2506" s="121">
        <f>IFERROR(O2506/$O$2505,"")</f>
        <v>1.000377358490566</v>
      </c>
      <c r="Q2506" s="116"/>
      <c r="R2506" s="167">
        <v>254.04</v>
      </c>
      <c r="S2506" s="172">
        <f>IFERROR(D2506*R2506,"")</f>
        <v>254.04</v>
      </c>
      <c r="T2506" s="121">
        <f>IFERROR(S2506/$S$2505,"")</f>
        <v>1.0001574803149607</v>
      </c>
      <c r="U2506" s="116"/>
      <c r="V2506" s="167">
        <v>303.02999999999997</v>
      </c>
      <c r="W2506" s="172">
        <f>IFERROR(D2506*V2506,"")</f>
        <v>303.02999999999997</v>
      </c>
      <c r="X2506" s="121">
        <f>IFERROR(W2506/$W$2505,"")</f>
        <v>1.0000990099009901</v>
      </c>
      <c r="Y2506" s="116"/>
      <c r="Z2506" s="167">
        <v>295.77999999999997</v>
      </c>
      <c r="AA2506" s="172">
        <f>IFERROR(D2506*Z2506,"")</f>
        <v>295.77999999999997</v>
      </c>
      <c r="AB2506" s="121">
        <f>IFERROR(AA2506/$AA$2505,"")</f>
        <v>0.99925675675675663</v>
      </c>
    </row>
    <row r="2507" spans="2:28" s="117" customFormat="1" hidden="1" outlineLevel="1" x14ac:dyDescent="0.3">
      <c r="B2507" s="126" t="s">
        <v>19</v>
      </c>
      <c r="C2507" s="143"/>
      <c r="D2507" s="137"/>
      <c r="E2507" s="124"/>
      <c r="F2507" s="124"/>
      <c r="G2507" s="124"/>
      <c r="H2507" s="156">
        <f t="shared" ref="H2507:H2515" si="2320">IF(L2507="ML",N2507,"")</f>
        <v>0</v>
      </c>
      <c r="I2507" s="156" t="str">
        <f t="shared" ref="I2507:I2515" si="2321">IF(L2507="M2",N2507,"")</f>
        <v/>
      </c>
      <c r="J2507" s="156" t="str">
        <f t="shared" ref="J2507:J2515" si="2322">IF(L2507="M3",N2507,"")</f>
        <v/>
      </c>
      <c r="K2507" s="177" t="str">
        <f t="shared" ref="K2507:K2515" si="2323">IF(L2507="KG",N2507,"")</f>
        <v/>
      </c>
      <c r="L2507" s="164" t="str">
        <f t="shared" ref="L2507:L2515" si="2324">L2506</f>
        <v>ML</v>
      </c>
      <c r="M2507" s="116"/>
      <c r="N2507" s="167"/>
      <c r="O2507" s="172">
        <f>IFERROR(D2507*N2507,"")</f>
        <v>0</v>
      </c>
      <c r="P2507" s="121">
        <f t="shared" ref="P2507:P2515" si="2325">IFERROR(O2507/$O$2505,"")</f>
        <v>0</v>
      </c>
      <c r="Q2507" s="116"/>
      <c r="R2507" s="167"/>
      <c r="S2507" s="172">
        <f t="shared" ref="S2507:S2515" si="2326">IFERROR(D2507*R2507,"")</f>
        <v>0</v>
      </c>
      <c r="T2507" s="121">
        <f t="shared" ref="T2507:T2515" si="2327">IFERROR(S2507/$S$2505,"")</f>
        <v>0</v>
      </c>
      <c r="U2507" s="116"/>
      <c r="V2507" s="167"/>
      <c r="W2507" s="172">
        <f t="shared" ref="W2507:W2515" si="2328">IFERROR(D2507*V2507,"")</f>
        <v>0</v>
      </c>
      <c r="X2507" s="121">
        <f t="shared" ref="X2507:X2515" si="2329">IFERROR(W2507/$W$2505,"")</f>
        <v>0</v>
      </c>
      <c r="Y2507" s="116"/>
      <c r="Z2507" s="167"/>
      <c r="AA2507" s="172">
        <f t="shared" ref="AA2507:AA2515" si="2330">IFERROR(D2507*Z2507,"")</f>
        <v>0</v>
      </c>
      <c r="AB2507" s="121">
        <f t="shared" ref="AB2507:AB2515" si="2331">IFERROR(AA2507/$AA$2505,"")</f>
        <v>0</v>
      </c>
    </row>
    <row r="2508" spans="2:28" s="117" customFormat="1" hidden="1" outlineLevel="1" x14ac:dyDescent="0.3">
      <c r="B2508" s="126" t="s">
        <v>20</v>
      </c>
      <c r="C2508" s="143"/>
      <c r="D2508" s="137"/>
      <c r="E2508" s="124"/>
      <c r="F2508" s="124"/>
      <c r="G2508" s="124"/>
      <c r="H2508" s="156">
        <f t="shared" si="2320"/>
        <v>0</v>
      </c>
      <c r="I2508" s="156" t="str">
        <f t="shared" si="2321"/>
        <v/>
      </c>
      <c r="J2508" s="156" t="str">
        <f t="shared" si="2322"/>
        <v/>
      </c>
      <c r="K2508" s="177" t="str">
        <f t="shared" si="2323"/>
        <v/>
      </c>
      <c r="L2508" s="164" t="str">
        <f t="shared" si="2324"/>
        <v>ML</v>
      </c>
      <c r="M2508" s="116"/>
      <c r="N2508" s="167"/>
      <c r="O2508" s="172">
        <f t="shared" ref="O2508:O2515" si="2332">IFERROR(D2508*N2508,"")</f>
        <v>0</v>
      </c>
      <c r="P2508" s="121">
        <f t="shared" si="2325"/>
        <v>0</v>
      </c>
      <c r="Q2508" s="116"/>
      <c r="R2508" s="167"/>
      <c r="S2508" s="172">
        <f t="shared" si="2326"/>
        <v>0</v>
      </c>
      <c r="T2508" s="121">
        <f t="shared" si="2327"/>
        <v>0</v>
      </c>
      <c r="U2508" s="116"/>
      <c r="V2508" s="167"/>
      <c r="W2508" s="172">
        <f t="shared" si="2328"/>
        <v>0</v>
      </c>
      <c r="X2508" s="121">
        <f t="shared" si="2329"/>
        <v>0</v>
      </c>
      <c r="Y2508" s="116"/>
      <c r="Z2508" s="167"/>
      <c r="AA2508" s="172">
        <f t="shared" si="2330"/>
        <v>0</v>
      </c>
      <c r="AB2508" s="121">
        <f t="shared" si="2331"/>
        <v>0</v>
      </c>
    </row>
    <row r="2509" spans="2:28" s="117" customFormat="1" hidden="1" outlineLevel="1" x14ac:dyDescent="0.3">
      <c r="B2509" s="126" t="s">
        <v>21</v>
      </c>
      <c r="C2509" s="143"/>
      <c r="D2509" s="137"/>
      <c r="E2509" s="124"/>
      <c r="F2509" s="124"/>
      <c r="G2509" s="124"/>
      <c r="H2509" s="156">
        <f t="shared" si="2320"/>
        <v>0</v>
      </c>
      <c r="I2509" s="156" t="str">
        <f t="shared" si="2321"/>
        <v/>
      </c>
      <c r="J2509" s="156" t="str">
        <f t="shared" si="2322"/>
        <v/>
      </c>
      <c r="K2509" s="177" t="str">
        <f t="shared" si="2323"/>
        <v/>
      </c>
      <c r="L2509" s="164" t="str">
        <f t="shared" si="2324"/>
        <v>ML</v>
      </c>
      <c r="M2509" s="116"/>
      <c r="N2509" s="167"/>
      <c r="O2509" s="172">
        <f t="shared" si="2332"/>
        <v>0</v>
      </c>
      <c r="P2509" s="121">
        <f t="shared" si="2325"/>
        <v>0</v>
      </c>
      <c r="Q2509" s="116"/>
      <c r="R2509" s="167"/>
      <c r="S2509" s="172">
        <f t="shared" si="2326"/>
        <v>0</v>
      </c>
      <c r="T2509" s="121">
        <f t="shared" si="2327"/>
        <v>0</v>
      </c>
      <c r="U2509" s="116"/>
      <c r="V2509" s="167"/>
      <c r="W2509" s="172">
        <f t="shared" si="2328"/>
        <v>0</v>
      </c>
      <c r="X2509" s="121">
        <f t="shared" si="2329"/>
        <v>0</v>
      </c>
      <c r="Y2509" s="116"/>
      <c r="Z2509" s="167"/>
      <c r="AA2509" s="172">
        <f t="shared" si="2330"/>
        <v>0</v>
      </c>
      <c r="AB2509" s="121">
        <f t="shared" si="2331"/>
        <v>0</v>
      </c>
    </row>
    <row r="2510" spans="2:28" s="117" customFormat="1" hidden="1" outlineLevel="1" x14ac:dyDescent="0.3">
      <c r="B2510" s="126" t="s">
        <v>22</v>
      </c>
      <c r="C2510" s="143"/>
      <c r="D2510" s="137"/>
      <c r="E2510" s="124"/>
      <c r="F2510" s="124"/>
      <c r="G2510" s="124"/>
      <c r="H2510" s="156">
        <f t="shared" si="2320"/>
        <v>0</v>
      </c>
      <c r="I2510" s="156" t="str">
        <f t="shared" si="2321"/>
        <v/>
      </c>
      <c r="J2510" s="156" t="str">
        <f t="shared" si="2322"/>
        <v/>
      </c>
      <c r="K2510" s="177" t="str">
        <f t="shared" si="2323"/>
        <v/>
      </c>
      <c r="L2510" s="164" t="str">
        <f t="shared" si="2324"/>
        <v>ML</v>
      </c>
      <c r="M2510" s="116"/>
      <c r="N2510" s="167"/>
      <c r="O2510" s="172">
        <f t="shared" si="2332"/>
        <v>0</v>
      </c>
      <c r="P2510" s="121">
        <f t="shared" si="2325"/>
        <v>0</v>
      </c>
      <c r="Q2510" s="116"/>
      <c r="R2510" s="167"/>
      <c r="S2510" s="172">
        <f t="shared" si="2326"/>
        <v>0</v>
      </c>
      <c r="T2510" s="121">
        <f t="shared" si="2327"/>
        <v>0</v>
      </c>
      <c r="U2510" s="116"/>
      <c r="V2510" s="167"/>
      <c r="W2510" s="172">
        <f t="shared" si="2328"/>
        <v>0</v>
      </c>
      <c r="X2510" s="121">
        <f t="shared" si="2329"/>
        <v>0</v>
      </c>
      <c r="Y2510" s="116"/>
      <c r="Z2510" s="167"/>
      <c r="AA2510" s="172">
        <f t="shared" si="2330"/>
        <v>0</v>
      </c>
      <c r="AB2510" s="121">
        <f t="shared" si="2331"/>
        <v>0</v>
      </c>
    </row>
    <row r="2511" spans="2:28" s="117" customFormat="1" hidden="1" outlineLevel="1" x14ac:dyDescent="0.3">
      <c r="B2511" s="126" t="s">
        <v>23</v>
      </c>
      <c r="C2511" s="143"/>
      <c r="D2511" s="137"/>
      <c r="E2511" s="124"/>
      <c r="F2511" s="124"/>
      <c r="G2511" s="124"/>
      <c r="H2511" s="156">
        <f t="shared" si="2320"/>
        <v>0</v>
      </c>
      <c r="I2511" s="156" t="str">
        <f t="shared" si="2321"/>
        <v/>
      </c>
      <c r="J2511" s="156" t="str">
        <f t="shared" si="2322"/>
        <v/>
      </c>
      <c r="K2511" s="177" t="str">
        <f t="shared" si="2323"/>
        <v/>
      </c>
      <c r="L2511" s="164" t="str">
        <f t="shared" si="2324"/>
        <v>ML</v>
      </c>
      <c r="M2511" s="116"/>
      <c r="N2511" s="167"/>
      <c r="O2511" s="172">
        <f t="shared" si="2332"/>
        <v>0</v>
      </c>
      <c r="P2511" s="121">
        <f t="shared" si="2325"/>
        <v>0</v>
      </c>
      <c r="Q2511" s="116"/>
      <c r="R2511" s="167"/>
      <c r="S2511" s="172">
        <f t="shared" si="2326"/>
        <v>0</v>
      </c>
      <c r="T2511" s="121">
        <f t="shared" si="2327"/>
        <v>0</v>
      </c>
      <c r="U2511" s="116"/>
      <c r="V2511" s="167"/>
      <c r="W2511" s="172">
        <f t="shared" si="2328"/>
        <v>0</v>
      </c>
      <c r="X2511" s="121">
        <f t="shared" si="2329"/>
        <v>0</v>
      </c>
      <c r="Y2511" s="116"/>
      <c r="Z2511" s="167"/>
      <c r="AA2511" s="172">
        <f t="shared" si="2330"/>
        <v>0</v>
      </c>
      <c r="AB2511" s="121">
        <f t="shared" si="2331"/>
        <v>0</v>
      </c>
    </row>
    <row r="2512" spans="2:28" s="117" customFormat="1" hidden="1" outlineLevel="1" x14ac:dyDescent="0.3">
      <c r="B2512" s="126" t="s">
        <v>24</v>
      </c>
      <c r="C2512" s="143"/>
      <c r="D2512" s="137"/>
      <c r="E2512" s="124"/>
      <c r="F2512" s="124"/>
      <c r="G2512" s="124"/>
      <c r="H2512" s="156">
        <f t="shared" si="2320"/>
        <v>0</v>
      </c>
      <c r="I2512" s="156" t="str">
        <f t="shared" si="2321"/>
        <v/>
      </c>
      <c r="J2512" s="156" t="str">
        <f t="shared" si="2322"/>
        <v/>
      </c>
      <c r="K2512" s="177" t="str">
        <f t="shared" si="2323"/>
        <v/>
      </c>
      <c r="L2512" s="164" t="str">
        <f t="shared" si="2324"/>
        <v>ML</v>
      </c>
      <c r="M2512" s="116"/>
      <c r="N2512" s="167"/>
      <c r="O2512" s="172">
        <f t="shared" si="2332"/>
        <v>0</v>
      </c>
      <c r="P2512" s="121">
        <f t="shared" si="2325"/>
        <v>0</v>
      </c>
      <c r="Q2512" s="116"/>
      <c r="R2512" s="167"/>
      <c r="S2512" s="172">
        <f t="shared" si="2326"/>
        <v>0</v>
      </c>
      <c r="T2512" s="121">
        <f t="shared" si="2327"/>
        <v>0</v>
      </c>
      <c r="U2512" s="116"/>
      <c r="V2512" s="167"/>
      <c r="W2512" s="172">
        <f t="shared" si="2328"/>
        <v>0</v>
      </c>
      <c r="X2512" s="121">
        <f t="shared" si="2329"/>
        <v>0</v>
      </c>
      <c r="Y2512" s="116"/>
      <c r="Z2512" s="167"/>
      <c r="AA2512" s="172">
        <f t="shared" si="2330"/>
        <v>0</v>
      </c>
      <c r="AB2512" s="121">
        <f t="shared" si="2331"/>
        <v>0</v>
      </c>
    </row>
    <row r="2513" spans="2:28" s="117" customFormat="1" hidden="1" outlineLevel="1" x14ac:dyDescent="0.3">
      <c r="B2513" s="126" t="s">
        <v>25</v>
      </c>
      <c r="C2513" s="143"/>
      <c r="D2513" s="137"/>
      <c r="E2513" s="124"/>
      <c r="F2513" s="124"/>
      <c r="G2513" s="124"/>
      <c r="H2513" s="156">
        <f t="shared" si="2320"/>
        <v>0</v>
      </c>
      <c r="I2513" s="156" t="str">
        <f t="shared" si="2321"/>
        <v/>
      </c>
      <c r="J2513" s="156" t="str">
        <f t="shared" si="2322"/>
        <v/>
      </c>
      <c r="K2513" s="177" t="str">
        <f t="shared" si="2323"/>
        <v/>
      </c>
      <c r="L2513" s="164" t="str">
        <f t="shared" si="2324"/>
        <v>ML</v>
      </c>
      <c r="M2513" s="116"/>
      <c r="N2513" s="167"/>
      <c r="O2513" s="172">
        <f t="shared" si="2332"/>
        <v>0</v>
      </c>
      <c r="P2513" s="121">
        <f t="shared" si="2325"/>
        <v>0</v>
      </c>
      <c r="Q2513" s="116"/>
      <c r="R2513" s="167"/>
      <c r="S2513" s="172">
        <f t="shared" si="2326"/>
        <v>0</v>
      </c>
      <c r="T2513" s="121">
        <f t="shared" si="2327"/>
        <v>0</v>
      </c>
      <c r="U2513" s="116"/>
      <c r="V2513" s="167"/>
      <c r="W2513" s="172">
        <f t="shared" si="2328"/>
        <v>0</v>
      </c>
      <c r="X2513" s="121">
        <f t="shared" si="2329"/>
        <v>0</v>
      </c>
      <c r="Y2513" s="116"/>
      <c r="Z2513" s="167"/>
      <c r="AA2513" s="172">
        <f t="shared" si="2330"/>
        <v>0</v>
      </c>
      <c r="AB2513" s="121">
        <f t="shared" si="2331"/>
        <v>0</v>
      </c>
    </row>
    <row r="2514" spans="2:28" s="117" customFormat="1" hidden="1" outlineLevel="1" x14ac:dyDescent="0.3">
      <c r="B2514" s="126" t="s">
        <v>26</v>
      </c>
      <c r="C2514" s="143"/>
      <c r="D2514" s="137"/>
      <c r="E2514" s="124"/>
      <c r="F2514" s="124"/>
      <c r="G2514" s="124"/>
      <c r="H2514" s="156">
        <f t="shared" si="2320"/>
        <v>0</v>
      </c>
      <c r="I2514" s="156" t="str">
        <f t="shared" si="2321"/>
        <v/>
      </c>
      <c r="J2514" s="156" t="str">
        <f t="shared" si="2322"/>
        <v/>
      </c>
      <c r="K2514" s="177" t="str">
        <f t="shared" si="2323"/>
        <v/>
      </c>
      <c r="L2514" s="164" t="str">
        <f t="shared" si="2324"/>
        <v>ML</v>
      </c>
      <c r="M2514" s="116"/>
      <c r="N2514" s="167"/>
      <c r="O2514" s="172">
        <f t="shared" si="2332"/>
        <v>0</v>
      </c>
      <c r="P2514" s="121">
        <f t="shared" si="2325"/>
        <v>0</v>
      </c>
      <c r="Q2514" s="116"/>
      <c r="R2514" s="167"/>
      <c r="S2514" s="172">
        <f t="shared" si="2326"/>
        <v>0</v>
      </c>
      <c r="T2514" s="121">
        <f t="shared" si="2327"/>
        <v>0</v>
      </c>
      <c r="U2514" s="116"/>
      <c r="V2514" s="167"/>
      <c r="W2514" s="172">
        <f t="shared" si="2328"/>
        <v>0</v>
      </c>
      <c r="X2514" s="121">
        <f t="shared" si="2329"/>
        <v>0</v>
      </c>
      <c r="Y2514" s="116"/>
      <c r="Z2514" s="167"/>
      <c r="AA2514" s="172">
        <f t="shared" si="2330"/>
        <v>0</v>
      </c>
      <c r="AB2514" s="121">
        <f t="shared" si="2331"/>
        <v>0</v>
      </c>
    </row>
    <row r="2515" spans="2:28" s="117" customFormat="1" hidden="1" outlineLevel="1" x14ac:dyDescent="0.3">
      <c r="B2515" s="126" t="s">
        <v>27</v>
      </c>
      <c r="C2515" s="143"/>
      <c r="D2515" s="137"/>
      <c r="E2515" s="124"/>
      <c r="F2515" s="124"/>
      <c r="G2515" s="124"/>
      <c r="H2515" s="156">
        <f t="shared" si="2320"/>
        <v>0</v>
      </c>
      <c r="I2515" s="156" t="str">
        <f t="shared" si="2321"/>
        <v/>
      </c>
      <c r="J2515" s="156" t="str">
        <f t="shared" si="2322"/>
        <v/>
      </c>
      <c r="K2515" s="177" t="str">
        <f t="shared" si="2323"/>
        <v/>
      </c>
      <c r="L2515" s="164" t="str">
        <f t="shared" si="2324"/>
        <v>ML</v>
      </c>
      <c r="M2515" s="116"/>
      <c r="N2515" s="167"/>
      <c r="O2515" s="172">
        <f t="shared" si="2332"/>
        <v>0</v>
      </c>
      <c r="P2515" s="121">
        <f t="shared" si="2325"/>
        <v>0</v>
      </c>
      <c r="Q2515" s="116"/>
      <c r="R2515" s="167"/>
      <c r="S2515" s="172">
        <f t="shared" si="2326"/>
        <v>0</v>
      </c>
      <c r="T2515" s="121">
        <f t="shared" si="2327"/>
        <v>0</v>
      </c>
      <c r="U2515" s="116"/>
      <c r="V2515" s="167"/>
      <c r="W2515" s="172">
        <f t="shared" si="2328"/>
        <v>0</v>
      </c>
      <c r="X2515" s="121">
        <f t="shared" si="2329"/>
        <v>0</v>
      </c>
      <c r="Y2515" s="116"/>
      <c r="Z2515" s="167"/>
      <c r="AA2515" s="172">
        <f t="shared" si="2330"/>
        <v>0</v>
      </c>
      <c r="AB2515" s="121">
        <f t="shared" si="2331"/>
        <v>0</v>
      </c>
    </row>
    <row r="2516" spans="2:28" s="117" customFormat="1" ht="15" hidden="1" outlineLevel="1" thickBot="1" x14ac:dyDescent="0.35">
      <c r="B2516" s="127"/>
      <c r="C2516" s="128"/>
      <c r="D2516" s="140"/>
      <c r="E2516" s="129"/>
      <c r="F2516" s="129"/>
      <c r="G2516" s="129"/>
      <c r="H2516" s="129"/>
      <c r="I2516" s="129"/>
      <c r="J2516" s="129"/>
      <c r="K2516" s="178"/>
      <c r="L2516" s="165"/>
      <c r="M2516" s="116"/>
      <c r="N2516" s="168"/>
      <c r="O2516" s="173"/>
      <c r="P2516" s="130"/>
      <c r="Q2516" s="116"/>
      <c r="R2516" s="168"/>
      <c r="S2516" s="173"/>
      <c r="T2516" s="130"/>
      <c r="U2516" s="116"/>
      <c r="V2516" s="168"/>
      <c r="W2516" s="173"/>
      <c r="X2516" s="130"/>
      <c r="Y2516" s="116"/>
      <c r="Z2516" s="168"/>
      <c r="AA2516" s="173"/>
      <c r="AB2516" s="130"/>
    </row>
    <row r="2517" spans="2:28" s="120" customFormat="1" ht="9" hidden="1" customHeight="1" outlineLevel="1" thickBot="1" x14ac:dyDescent="0.35">
      <c r="K2517" s="174"/>
      <c r="L2517" s="123"/>
      <c r="M2517" s="116"/>
      <c r="N2517" s="123"/>
      <c r="O2517" s="169"/>
      <c r="Q2517" s="116"/>
      <c r="R2517" s="123"/>
      <c r="S2517" s="169"/>
      <c r="U2517" s="116"/>
      <c r="V2517" s="123"/>
      <c r="W2517" s="169"/>
      <c r="Y2517" s="116"/>
      <c r="Z2517" s="123"/>
      <c r="AA2517" s="169"/>
    </row>
    <row r="2518" spans="2:28" s="122" customFormat="1" ht="15" hidden="1" outlineLevel="1" thickBot="1" x14ac:dyDescent="0.35">
      <c r="B2518" s="132" t="s">
        <v>8</v>
      </c>
      <c r="C2518" s="132" t="s">
        <v>9</v>
      </c>
      <c r="D2518" s="134" t="s">
        <v>12</v>
      </c>
      <c r="E2518" s="133" t="s">
        <v>14</v>
      </c>
      <c r="F2518" s="133" t="s">
        <v>15</v>
      </c>
      <c r="G2518" s="133" t="s">
        <v>16</v>
      </c>
      <c r="H2518" s="133" t="s">
        <v>2214</v>
      </c>
      <c r="I2518" s="133" t="s">
        <v>54</v>
      </c>
      <c r="J2518" s="133" t="s">
        <v>55</v>
      </c>
      <c r="K2518" s="175" t="s">
        <v>17</v>
      </c>
      <c r="L2518" s="162" t="s">
        <v>56</v>
      </c>
      <c r="M2518" s="116"/>
      <c r="N2518" s="161" t="s">
        <v>2213</v>
      </c>
      <c r="O2518" s="170" t="s">
        <v>1</v>
      </c>
      <c r="P2518" s="135" t="s">
        <v>0</v>
      </c>
      <c r="Q2518" s="116"/>
      <c r="R2518" s="161" t="s">
        <v>2213</v>
      </c>
      <c r="S2518" s="170" t="s">
        <v>1</v>
      </c>
      <c r="T2518" s="135" t="s">
        <v>0</v>
      </c>
      <c r="U2518" s="116"/>
      <c r="V2518" s="161" t="s">
        <v>2213</v>
      </c>
      <c r="W2518" s="170" t="s">
        <v>1</v>
      </c>
      <c r="X2518" s="135" t="s">
        <v>0</v>
      </c>
      <c r="Y2518" s="116"/>
      <c r="Z2518" s="161" t="s">
        <v>2213</v>
      </c>
      <c r="AA2518" s="170" t="s">
        <v>1</v>
      </c>
      <c r="AB2518" s="135" t="s">
        <v>0</v>
      </c>
    </row>
    <row r="2519" spans="2:28" s="7" customFormat="1" ht="9" customHeight="1" collapsed="1" thickBot="1" x14ac:dyDescent="0.35">
      <c r="B2519" s="120"/>
      <c r="C2519" s="120"/>
      <c r="D2519" s="120"/>
      <c r="E2519" s="120"/>
      <c r="F2519" s="120"/>
      <c r="G2519" s="120"/>
      <c r="H2519" s="120"/>
      <c r="I2519" s="120"/>
      <c r="J2519" s="120"/>
      <c r="K2519" s="174"/>
      <c r="L2519" s="123"/>
      <c r="M2519" s="116"/>
      <c r="N2519" s="123"/>
      <c r="O2519" s="169"/>
      <c r="P2519" s="120"/>
      <c r="Q2519" s="116"/>
      <c r="R2519" s="123"/>
      <c r="S2519" s="169"/>
      <c r="T2519" s="120"/>
      <c r="U2519" s="116"/>
      <c r="V2519" s="123"/>
      <c r="W2519" s="169"/>
      <c r="X2519" s="120"/>
      <c r="Y2519" s="116"/>
      <c r="Z2519" s="123"/>
      <c r="AA2519" s="169"/>
      <c r="AB2519" s="120"/>
    </row>
    <row r="2520" spans="2:28" ht="18" x14ac:dyDescent="0.3">
      <c r="B2520" s="141" t="s">
        <v>190</v>
      </c>
      <c r="C2520" s="348" t="str">
        <f>IFERROR(INDEX(DATA!$E$6:$E$457,MATCH(B2520,DATA!$D$6:$D$457,0)),"")</f>
        <v>CIELO RASO PLANO DRYWALL (INCLUYE PINTURA)</v>
      </c>
      <c r="D2520" s="349"/>
      <c r="E2520" s="349"/>
      <c r="F2520" s="349"/>
      <c r="G2520" s="350"/>
      <c r="H2520" s="160"/>
      <c r="I2520" s="136"/>
      <c r="J2520" s="136"/>
      <c r="K2520" s="176"/>
      <c r="L2520" s="142" t="str">
        <f>IFERROR(INDEX(DATA!$F$6:$F$457,MATCH(B2520,DATA!$D$6:$D$457,0)),"")</f>
        <v>M2</v>
      </c>
      <c r="N2520" s="138"/>
      <c r="O2520" s="171">
        <f>ROUND(SUM(O2521:O2531),0)</f>
        <v>3415</v>
      </c>
      <c r="P2520" s="125"/>
      <c r="R2520" s="166"/>
      <c r="S2520" s="171">
        <f>ROUND(SUM(S2521:S2531),0)</f>
        <v>2727</v>
      </c>
      <c r="T2520" s="125"/>
      <c r="V2520" s="166"/>
      <c r="W2520" s="171">
        <f>ROUND(SUM(W2521:W2531),0)</f>
        <v>3253</v>
      </c>
      <c r="X2520" s="125"/>
      <c r="Z2520" s="166"/>
      <c r="AA2520" s="171">
        <f>ROUND(SUM(AA2521:AA2531),0)</f>
        <v>3250</v>
      </c>
      <c r="AB2520" s="125"/>
    </row>
    <row r="2521" spans="2:28" s="117" customFormat="1" hidden="1" outlineLevel="1" x14ac:dyDescent="0.3">
      <c r="B2521" s="126" t="s">
        <v>18</v>
      </c>
      <c r="C2521" s="143" t="s">
        <v>2230</v>
      </c>
      <c r="D2521" s="137">
        <v>1</v>
      </c>
      <c r="E2521" s="139"/>
      <c r="F2521" s="139"/>
      <c r="G2521" s="139"/>
      <c r="H2521" s="156" t="str">
        <f>IF(L2521="ML",N2521,"")</f>
        <v/>
      </c>
      <c r="I2521" s="156">
        <f>IF(L2521="M2",N2521,"")</f>
        <v>3414.52</v>
      </c>
      <c r="J2521" s="156" t="str">
        <f>IF(L2521="M3",N2521,"")</f>
        <v/>
      </c>
      <c r="K2521" s="177" t="str">
        <f>IF(L2521="KG",N2521,"")</f>
        <v/>
      </c>
      <c r="L2521" s="164" t="str">
        <f>L2520</f>
        <v>M2</v>
      </c>
      <c r="M2521" s="116"/>
      <c r="N2521" s="167">
        <v>3414.52</v>
      </c>
      <c r="O2521" s="172">
        <f>IFERROR(D2521*N2521,"")</f>
        <v>3414.52</v>
      </c>
      <c r="P2521" s="121">
        <f>IFERROR(O2521/$O$2520,"")</f>
        <v>0.99985944363103951</v>
      </c>
      <c r="Q2521" s="116"/>
      <c r="R2521" s="167">
        <v>2726.77</v>
      </c>
      <c r="S2521" s="172">
        <f>IFERROR(D2521*R2521,"")</f>
        <v>2726.77</v>
      </c>
      <c r="T2521" s="121">
        <f>IFERROR(S2521/$S$2520,"")</f>
        <v>0.99991565823248996</v>
      </c>
      <c r="U2521" s="116"/>
      <c r="V2521" s="167">
        <v>3252.55</v>
      </c>
      <c r="W2521" s="172">
        <f>IFERROR(D2521*V2521,"")</f>
        <v>3252.55</v>
      </c>
      <c r="X2521" s="121">
        <f>IFERROR(W2521/$W$2520,"")</f>
        <v>0.99986166615431915</v>
      </c>
      <c r="Y2521" s="116"/>
      <c r="Z2521" s="167">
        <v>3250</v>
      </c>
      <c r="AA2521" s="172">
        <f>IFERROR(D2521*Z2521,"")</f>
        <v>3250</v>
      </c>
      <c r="AB2521" s="121">
        <f>IFERROR(AA2521/$AA$2520,"")</f>
        <v>1</v>
      </c>
    </row>
    <row r="2522" spans="2:28" s="117" customFormat="1" hidden="1" outlineLevel="1" x14ac:dyDescent="0.3">
      <c r="B2522" s="126" t="s">
        <v>19</v>
      </c>
      <c r="C2522" s="143"/>
      <c r="D2522" s="137"/>
      <c r="E2522" s="124"/>
      <c r="F2522" s="124"/>
      <c r="G2522" s="124"/>
      <c r="H2522" s="156" t="str">
        <f t="shared" ref="H2522:H2530" si="2333">IF(L2522="ML",N2522,"")</f>
        <v/>
      </c>
      <c r="I2522" s="156">
        <f t="shared" ref="I2522:I2530" si="2334">IF(L2522="M2",N2522,"")</f>
        <v>0</v>
      </c>
      <c r="J2522" s="156" t="str">
        <f t="shared" ref="J2522:J2530" si="2335">IF(L2522="M3",N2522,"")</f>
        <v/>
      </c>
      <c r="K2522" s="177" t="str">
        <f t="shared" ref="K2522:K2530" si="2336">IF(L2522="KG",N2522,"")</f>
        <v/>
      </c>
      <c r="L2522" s="164" t="str">
        <f t="shared" ref="L2522:L2530" si="2337">L2521</f>
        <v>M2</v>
      </c>
      <c r="M2522" s="116"/>
      <c r="N2522" s="167"/>
      <c r="O2522" s="172">
        <f>IFERROR(D2522*N2522,"")</f>
        <v>0</v>
      </c>
      <c r="P2522" s="121">
        <f t="shared" ref="P2522:P2530" si="2338">IFERROR(O2522/$O$2520,"")</f>
        <v>0</v>
      </c>
      <c r="Q2522" s="116"/>
      <c r="R2522" s="167"/>
      <c r="S2522" s="172">
        <f t="shared" ref="S2522:S2530" si="2339">IFERROR(D2522*R2522,"")</f>
        <v>0</v>
      </c>
      <c r="T2522" s="121">
        <f t="shared" ref="T2522:T2530" si="2340">IFERROR(S2522/$S$2520,"")</f>
        <v>0</v>
      </c>
      <c r="U2522" s="116"/>
      <c r="V2522" s="167"/>
      <c r="W2522" s="172">
        <f t="shared" ref="W2522:W2530" si="2341">IFERROR(D2522*V2522,"")</f>
        <v>0</v>
      </c>
      <c r="X2522" s="121">
        <f t="shared" ref="X2522:X2530" si="2342">IFERROR(W2522/$W$2520,"")</f>
        <v>0</v>
      </c>
      <c r="Y2522" s="116"/>
      <c r="Z2522" s="167"/>
      <c r="AA2522" s="172">
        <f t="shared" ref="AA2522:AA2530" si="2343">IFERROR(D2522*Z2522,"")</f>
        <v>0</v>
      </c>
      <c r="AB2522" s="121">
        <f t="shared" ref="AB2522:AB2530" si="2344">IFERROR(AA2522/$AA$2520,"")</f>
        <v>0</v>
      </c>
    </row>
    <row r="2523" spans="2:28" s="117" customFormat="1" hidden="1" outlineLevel="1" x14ac:dyDescent="0.3">
      <c r="B2523" s="126" t="s">
        <v>20</v>
      </c>
      <c r="C2523" s="143"/>
      <c r="D2523" s="137"/>
      <c r="E2523" s="124"/>
      <c r="F2523" s="124"/>
      <c r="G2523" s="124"/>
      <c r="H2523" s="156" t="str">
        <f t="shared" si="2333"/>
        <v/>
      </c>
      <c r="I2523" s="156">
        <f t="shared" si="2334"/>
        <v>0</v>
      </c>
      <c r="J2523" s="156" t="str">
        <f t="shared" si="2335"/>
        <v/>
      </c>
      <c r="K2523" s="177" t="str">
        <f t="shared" si="2336"/>
        <v/>
      </c>
      <c r="L2523" s="164" t="str">
        <f t="shared" si="2337"/>
        <v>M2</v>
      </c>
      <c r="M2523" s="116"/>
      <c r="N2523" s="167"/>
      <c r="O2523" s="172">
        <f t="shared" ref="O2523:O2530" si="2345">IFERROR(D2523*N2523,"")</f>
        <v>0</v>
      </c>
      <c r="P2523" s="121">
        <f t="shared" si="2338"/>
        <v>0</v>
      </c>
      <c r="Q2523" s="116"/>
      <c r="R2523" s="167"/>
      <c r="S2523" s="172">
        <f t="shared" si="2339"/>
        <v>0</v>
      </c>
      <c r="T2523" s="121">
        <f t="shared" si="2340"/>
        <v>0</v>
      </c>
      <c r="U2523" s="116"/>
      <c r="V2523" s="167"/>
      <c r="W2523" s="172">
        <f t="shared" si="2341"/>
        <v>0</v>
      </c>
      <c r="X2523" s="121">
        <f t="shared" si="2342"/>
        <v>0</v>
      </c>
      <c r="Y2523" s="116"/>
      <c r="Z2523" s="167"/>
      <c r="AA2523" s="172">
        <f t="shared" si="2343"/>
        <v>0</v>
      </c>
      <c r="AB2523" s="121">
        <f t="shared" si="2344"/>
        <v>0</v>
      </c>
    </row>
    <row r="2524" spans="2:28" s="117" customFormat="1" hidden="1" outlineLevel="1" x14ac:dyDescent="0.3">
      <c r="B2524" s="126" t="s">
        <v>21</v>
      </c>
      <c r="C2524" s="143"/>
      <c r="D2524" s="137"/>
      <c r="E2524" s="124"/>
      <c r="F2524" s="124"/>
      <c r="G2524" s="124"/>
      <c r="H2524" s="156" t="str">
        <f t="shared" si="2333"/>
        <v/>
      </c>
      <c r="I2524" s="156">
        <f t="shared" si="2334"/>
        <v>0</v>
      </c>
      <c r="J2524" s="156" t="str">
        <f t="shared" si="2335"/>
        <v/>
      </c>
      <c r="K2524" s="177" t="str">
        <f t="shared" si="2336"/>
        <v/>
      </c>
      <c r="L2524" s="164" t="str">
        <f t="shared" si="2337"/>
        <v>M2</v>
      </c>
      <c r="M2524" s="116"/>
      <c r="N2524" s="167"/>
      <c r="O2524" s="172">
        <f t="shared" si="2345"/>
        <v>0</v>
      </c>
      <c r="P2524" s="121">
        <f t="shared" si="2338"/>
        <v>0</v>
      </c>
      <c r="Q2524" s="116"/>
      <c r="R2524" s="167"/>
      <c r="S2524" s="172">
        <f t="shared" si="2339"/>
        <v>0</v>
      </c>
      <c r="T2524" s="121">
        <f t="shared" si="2340"/>
        <v>0</v>
      </c>
      <c r="U2524" s="116"/>
      <c r="V2524" s="167"/>
      <c r="W2524" s="172">
        <f t="shared" si="2341"/>
        <v>0</v>
      </c>
      <c r="X2524" s="121">
        <f t="shared" si="2342"/>
        <v>0</v>
      </c>
      <c r="Y2524" s="116"/>
      <c r="Z2524" s="167"/>
      <c r="AA2524" s="172">
        <f t="shared" si="2343"/>
        <v>0</v>
      </c>
      <c r="AB2524" s="121">
        <f t="shared" si="2344"/>
        <v>0</v>
      </c>
    </row>
    <row r="2525" spans="2:28" s="117" customFormat="1" hidden="1" outlineLevel="1" x14ac:dyDescent="0.3">
      <c r="B2525" s="126" t="s">
        <v>22</v>
      </c>
      <c r="C2525" s="143"/>
      <c r="D2525" s="137"/>
      <c r="E2525" s="124"/>
      <c r="F2525" s="124"/>
      <c r="G2525" s="124"/>
      <c r="H2525" s="156" t="str">
        <f t="shared" si="2333"/>
        <v/>
      </c>
      <c r="I2525" s="156">
        <f t="shared" si="2334"/>
        <v>0</v>
      </c>
      <c r="J2525" s="156" t="str">
        <f t="shared" si="2335"/>
        <v/>
      </c>
      <c r="K2525" s="177" t="str">
        <f t="shared" si="2336"/>
        <v/>
      </c>
      <c r="L2525" s="164" t="str">
        <f t="shared" si="2337"/>
        <v>M2</v>
      </c>
      <c r="M2525" s="116"/>
      <c r="N2525" s="167"/>
      <c r="O2525" s="172">
        <f t="shared" si="2345"/>
        <v>0</v>
      </c>
      <c r="P2525" s="121">
        <f t="shared" si="2338"/>
        <v>0</v>
      </c>
      <c r="Q2525" s="116"/>
      <c r="R2525" s="167"/>
      <c r="S2525" s="172">
        <f t="shared" si="2339"/>
        <v>0</v>
      </c>
      <c r="T2525" s="121">
        <f t="shared" si="2340"/>
        <v>0</v>
      </c>
      <c r="U2525" s="116"/>
      <c r="V2525" s="167"/>
      <c r="W2525" s="172">
        <f t="shared" si="2341"/>
        <v>0</v>
      </c>
      <c r="X2525" s="121">
        <f t="shared" si="2342"/>
        <v>0</v>
      </c>
      <c r="Y2525" s="116"/>
      <c r="Z2525" s="167"/>
      <c r="AA2525" s="172">
        <f t="shared" si="2343"/>
        <v>0</v>
      </c>
      <c r="AB2525" s="121">
        <f t="shared" si="2344"/>
        <v>0</v>
      </c>
    </row>
    <row r="2526" spans="2:28" s="117" customFormat="1" hidden="1" outlineLevel="1" x14ac:dyDescent="0.3">
      <c r="B2526" s="126" t="s">
        <v>23</v>
      </c>
      <c r="C2526" s="143"/>
      <c r="D2526" s="137"/>
      <c r="E2526" s="124"/>
      <c r="F2526" s="124"/>
      <c r="G2526" s="124"/>
      <c r="H2526" s="156" t="str">
        <f t="shared" si="2333"/>
        <v/>
      </c>
      <c r="I2526" s="156">
        <f t="shared" si="2334"/>
        <v>0</v>
      </c>
      <c r="J2526" s="156" t="str">
        <f t="shared" si="2335"/>
        <v/>
      </c>
      <c r="K2526" s="177" t="str">
        <f t="shared" si="2336"/>
        <v/>
      </c>
      <c r="L2526" s="164" t="str">
        <f t="shared" si="2337"/>
        <v>M2</v>
      </c>
      <c r="M2526" s="116"/>
      <c r="N2526" s="167"/>
      <c r="O2526" s="172">
        <f t="shared" si="2345"/>
        <v>0</v>
      </c>
      <c r="P2526" s="121">
        <f t="shared" si="2338"/>
        <v>0</v>
      </c>
      <c r="Q2526" s="116"/>
      <c r="R2526" s="167"/>
      <c r="S2526" s="172">
        <f t="shared" si="2339"/>
        <v>0</v>
      </c>
      <c r="T2526" s="121">
        <f t="shared" si="2340"/>
        <v>0</v>
      </c>
      <c r="U2526" s="116"/>
      <c r="V2526" s="167"/>
      <c r="W2526" s="172">
        <f t="shared" si="2341"/>
        <v>0</v>
      </c>
      <c r="X2526" s="121">
        <f t="shared" si="2342"/>
        <v>0</v>
      </c>
      <c r="Y2526" s="116"/>
      <c r="Z2526" s="167"/>
      <c r="AA2526" s="172">
        <f t="shared" si="2343"/>
        <v>0</v>
      </c>
      <c r="AB2526" s="121">
        <f t="shared" si="2344"/>
        <v>0</v>
      </c>
    </row>
    <row r="2527" spans="2:28" s="117" customFormat="1" hidden="1" outlineLevel="1" x14ac:dyDescent="0.3">
      <c r="B2527" s="126" t="s">
        <v>24</v>
      </c>
      <c r="C2527" s="143"/>
      <c r="D2527" s="137"/>
      <c r="E2527" s="124"/>
      <c r="F2527" s="124"/>
      <c r="G2527" s="124"/>
      <c r="H2527" s="156" t="str">
        <f t="shared" si="2333"/>
        <v/>
      </c>
      <c r="I2527" s="156">
        <f t="shared" si="2334"/>
        <v>0</v>
      </c>
      <c r="J2527" s="156" t="str">
        <f t="shared" si="2335"/>
        <v/>
      </c>
      <c r="K2527" s="177" t="str">
        <f t="shared" si="2336"/>
        <v/>
      </c>
      <c r="L2527" s="164" t="str">
        <f t="shared" si="2337"/>
        <v>M2</v>
      </c>
      <c r="M2527" s="116"/>
      <c r="N2527" s="167"/>
      <c r="O2527" s="172">
        <f t="shared" si="2345"/>
        <v>0</v>
      </c>
      <c r="P2527" s="121">
        <f t="shared" si="2338"/>
        <v>0</v>
      </c>
      <c r="Q2527" s="116"/>
      <c r="R2527" s="167"/>
      <c r="S2527" s="172">
        <f t="shared" si="2339"/>
        <v>0</v>
      </c>
      <c r="T2527" s="121">
        <f t="shared" si="2340"/>
        <v>0</v>
      </c>
      <c r="U2527" s="116"/>
      <c r="V2527" s="167"/>
      <c r="W2527" s="172">
        <f t="shared" si="2341"/>
        <v>0</v>
      </c>
      <c r="X2527" s="121">
        <f t="shared" si="2342"/>
        <v>0</v>
      </c>
      <c r="Y2527" s="116"/>
      <c r="Z2527" s="167"/>
      <c r="AA2527" s="172">
        <f t="shared" si="2343"/>
        <v>0</v>
      </c>
      <c r="AB2527" s="121">
        <f t="shared" si="2344"/>
        <v>0</v>
      </c>
    </row>
    <row r="2528" spans="2:28" s="117" customFormat="1" hidden="1" outlineLevel="1" x14ac:dyDescent="0.3">
      <c r="B2528" s="126" t="s">
        <v>25</v>
      </c>
      <c r="C2528" s="143"/>
      <c r="D2528" s="137"/>
      <c r="E2528" s="124"/>
      <c r="F2528" s="124"/>
      <c r="G2528" s="124"/>
      <c r="H2528" s="156" t="str">
        <f t="shared" si="2333"/>
        <v/>
      </c>
      <c r="I2528" s="156">
        <f t="shared" si="2334"/>
        <v>0</v>
      </c>
      <c r="J2528" s="156" t="str">
        <f t="shared" si="2335"/>
        <v/>
      </c>
      <c r="K2528" s="177" t="str">
        <f t="shared" si="2336"/>
        <v/>
      </c>
      <c r="L2528" s="164" t="str">
        <f t="shared" si="2337"/>
        <v>M2</v>
      </c>
      <c r="M2528" s="116"/>
      <c r="N2528" s="167"/>
      <c r="O2528" s="172">
        <f t="shared" si="2345"/>
        <v>0</v>
      </c>
      <c r="P2528" s="121">
        <f t="shared" si="2338"/>
        <v>0</v>
      </c>
      <c r="Q2528" s="116"/>
      <c r="R2528" s="167"/>
      <c r="S2528" s="172">
        <f t="shared" si="2339"/>
        <v>0</v>
      </c>
      <c r="T2528" s="121">
        <f t="shared" si="2340"/>
        <v>0</v>
      </c>
      <c r="U2528" s="116"/>
      <c r="V2528" s="167"/>
      <c r="W2528" s="172">
        <f t="shared" si="2341"/>
        <v>0</v>
      </c>
      <c r="X2528" s="121">
        <f t="shared" si="2342"/>
        <v>0</v>
      </c>
      <c r="Y2528" s="116"/>
      <c r="Z2528" s="167"/>
      <c r="AA2528" s="172">
        <f t="shared" si="2343"/>
        <v>0</v>
      </c>
      <c r="AB2528" s="121">
        <f t="shared" si="2344"/>
        <v>0</v>
      </c>
    </row>
    <row r="2529" spans="2:28" s="117" customFormat="1" hidden="1" outlineLevel="1" x14ac:dyDescent="0.3">
      <c r="B2529" s="126" t="s">
        <v>26</v>
      </c>
      <c r="C2529" s="143"/>
      <c r="D2529" s="137"/>
      <c r="E2529" s="124"/>
      <c r="F2529" s="124"/>
      <c r="G2529" s="124"/>
      <c r="H2529" s="156" t="str">
        <f t="shared" si="2333"/>
        <v/>
      </c>
      <c r="I2529" s="156">
        <f t="shared" si="2334"/>
        <v>0</v>
      </c>
      <c r="J2529" s="156" t="str">
        <f t="shared" si="2335"/>
        <v/>
      </c>
      <c r="K2529" s="177" t="str">
        <f t="shared" si="2336"/>
        <v/>
      </c>
      <c r="L2529" s="164" t="str">
        <f t="shared" si="2337"/>
        <v>M2</v>
      </c>
      <c r="M2529" s="116"/>
      <c r="N2529" s="167"/>
      <c r="O2529" s="172">
        <f t="shared" si="2345"/>
        <v>0</v>
      </c>
      <c r="P2529" s="121">
        <f t="shared" si="2338"/>
        <v>0</v>
      </c>
      <c r="Q2529" s="116"/>
      <c r="R2529" s="167"/>
      <c r="S2529" s="172">
        <f t="shared" si="2339"/>
        <v>0</v>
      </c>
      <c r="T2529" s="121">
        <f t="shared" si="2340"/>
        <v>0</v>
      </c>
      <c r="U2529" s="116"/>
      <c r="V2529" s="167"/>
      <c r="W2529" s="172">
        <f t="shared" si="2341"/>
        <v>0</v>
      </c>
      <c r="X2529" s="121">
        <f t="shared" si="2342"/>
        <v>0</v>
      </c>
      <c r="Y2529" s="116"/>
      <c r="Z2529" s="167"/>
      <c r="AA2529" s="172">
        <f t="shared" si="2343"/>
        <v>0</v>
      </c>
      <c r="AB2529" s="121">
        <f t="shared" si="2344"/>
        <v>0</v>
      </c>
    </row>
    <row r="2530" spans="2:28" s="117" customFormat="1" hidden="1" outlineLevel="1" x14ac:dyDescent="0.3">
      <c r="B2530" s="126" t="s">
        <v>27</v>
      </c>
      <c r="C2530" s="143"/>
      <c r="D2530" s="137"/>
      <c r="E2530" s="124"/>
      <c r="F2530" s="124"/>
      <c r="G2530" s="124"/>
      <c r="H2530" s="156" t="str">
        <f t="shared" si="2333"/>
        <v/>
      </c>
      <c r="I2530" s="156">
        <f t="shared" si="2334"/>
        <v>0</v>
      </c>
      <c r="J2530" s="156" t="str">
        <f t="shared" si="2335"/>
        <v/>
      </c>
      <c r="K2530" s="177" t="str">
        <f t="shared" si="2336"/>
        <v/>
      </c>
      <c r="L2530" s="164" t="str">
        <f t="shared" si="2337"/>
        <v>M2</v>
      </c>
      <c r="M2530" s="116"/>
      <c r="N2530" s="167"/>
      <c r="O2530" s="172">
        <f t="shared" si="2345"/>
        <v>0</v>
      </c>
      <c r="P2530" s="121">
        <f t="shared" si="2338"/>
        <v>0</v>
      </c>
      <c r="Q2530" s="116"/>
      <c r="R2530" s="167"/>
      <c r="S2530" s="172">
        <f t="shared" si="2339"/>
        <v>0</v>
      </c>
      <c r="T2530" s="121">
        <f t="shared" si="2340"/>
        <v>0</v>
      </c>
      <c r="U2530" s="116"/>
      <c r="V2530" s="167"/>
      <c r="W2530" s="172">
        <f t="shared" si="2341"/>
        <v>0</v>
      </c>
      <c r="X2530" s="121">
        <f t="shared" si="2342"/>
        <v>0</v>
      </c>
      <c r="Y2530" s="116"/>
      <c r="Z2530" s="167"/>
      <c r="AA2530" s="172">
        <f t="shared" si="2343"/>
        <v>0</v>
      </c>
      <c r="AB2530" s="121">
        <f t="shared" si="2344"/>
        <v>0</v>
      </c>
    </row>
    <row r="2531" spans="2:28" s="117" customFormat="1" ht="15" hidden="1" outlineLevel="1" thickBot="1" x14ac:dyDescent="0.35">
      <c r="B2531" s="127"/>
      <c r="C2531" s="128"/>
      <c r="D2531" s="140"/>
      <c r="E2531" s="129"/>
      <c r="F2531" s="129"/>
      <c r="G2531" s="129"/>
      <c r="H2531" s="129"/>
      <c r="I2531" s="129"/>
      <c r="J2531" s="129"/>
      <c r="K2531" s="178"/>
      <c r="L2531" s="165"/>
      <c r="M2531" s="116"/>
      <c r="N2531" s="168"/>
      <c r="O2531" s="173"/>
      <c r="P2531" s="130"/>
      <c r="Q2531" s="116"/>
      <c r="R2531" s="168"/>
      <c r="S2531" s="173"/>
      <c r="T2531" s="130"/>
      <c r="U2531" s="116"/>
      <c r="V2531" s="168"/>
      <c r="W2531" s="173"/>
      <c r="X2531" s="130"/>
      <c r="Y2531" s="116"/>
      <c r="Z2531" s="168"/>
      <c r="AA2531" s="173"/>
      <c r="AB2531" s="130"/>
    </row>
    <row r="2532" spans="2:28" s="120" customFormat="1" ht="9" hidden="1" customHeight="1" outlineLevel="1" thickBot="1" x14ac:dyDescent="0.35">
      <c r="K2532" s="174"/>
      <c r="L2532" s="123"/>
      <c r="M2532" s="116"/>
      <c r="N2532" s="123"/>
      <c r="O2532" s="169"/>
      <c r="Q2532" s="116"/>
      <c r="R2532" s="123"/>
      <c r="S2532" s="169"/>
      <c r="U2532" s="116"/>
      <c r="V2532" s="123"/>
      <c r="W2532" s="169"/>
      <c r="Y2532" s="116"/>
      <c r="Z2532" s="123"/>
      <c r="AA2532" s="169"/>
    </row>
    <row r="2533" spans="2:28" s="122" customFormat="1" ht="15" hidden="1" outlineLevel="1" thickBot="1" x14ac:dyDescent="0.35">
      <c r="B2533" s="132" t="s">
        <v>8</v>
      </c>
      <c r="C2533" s="132" t="s">
        <v>9</v>
      </c>
      <c r="D2533" s="134" t="s">
        <v>12</v>
      </c>
      <c r="E2533" s="133" t="s">
        <v>14</v>
      </c>
      <c r="F2533" s="133" t="s">
        <v>15</v>
      </c>
      <c r="G2533" s="133" t="s">
        <v>16</v>
      </c>
      <c r="H2533" s="133" t="s">
        <v>2214</v>
      </c>
      <c r="I2533" s="133" t="s">
        <v>54</v>
      </c>
      <c r="J2533" s="133" t="s">
        <v>55</v>
      </c>
      <c r="K2533" s="175" t="s">
        <v>17</v>
      </c>
      <c r="L2533" s="162" t="s">
        <v>56</v>
      </c>
      <c r="M2533" s="116"/>
      <c r="N2533" s="161" t="s">
        <v>2213</v>
      </c>
      <c r="O2533" s="170" t="s">
        <v>1</v>
      </c>
      <c r="P2533" s="135" t="s">
        <v>0</v>
      </c>
      <c r="Q2533" s="116"/>
      <c r="R2533" s="161" t="s">
        <v>2213</v>
      </c>
      <c r="S2533" s="170" t="s">
        <v>1</v>
      </c>
      <c r="T2533" s="135" t="s">
        <v>0</v>
      </c>
      <c r="U2533" s="116"/>
      <c r="V2533" s="161" t="s">
        <v>2213</v>
      </c>
      <c r="W2533" s="170" t="s">
        <v>1</v>
      </c>
      <c r="X2533" s="135" t="s">
        <v>0</v>
      </c>
      <c r="Y2533" s="116"/>
      <c r="Z2533" s="161" t="s">
        <v>2213</v>
      </c>
      <c r="AA2533" s="170" t="s">
        <v>1</v>
      </c>
      <c r="AB2533" s="135" t="s">
        <v>0</v>
      </c>
    </row>
    <row r="2534" spans="2:28" s="7" customFormat="1" ht="9" customHeight="1" collapsed="1" thickBot="1" x14ac:dyDescent="0.35">
      <c r="B2534" s="120"/>
      <c r="C2534" s="120"/>
      <c r="D2534" s="120"/>
      <c r="E2534" s="120"/>
      <c r="F2534" s="120"/>
      <c r="G2534" s="120"/>
      <c r="H2534" s="120"/>
      <c r="I2534" s="120"/>
      <c r="J2534" s="120"/>
      <c r="K2534" s="174"/>
      <c r="L2534" s="123"/>
      <c r="M2534" s="116"/>
      <c r="N2534" s="123"/>
      <c r="O2534" s="169"/>
      <c r="P2534" s="120"/>
      <c r="Q2534" s="116"/>
      <c r="R2534" s="123"/>
      <c r="S2534" s="169"/>
      <c r="T2534" s="120"/>
      <c r="U2534" s="116"/>
      <c r="V2534" s="123"/>
      <c r="W2534" s="169"/>
      <c r="X2534" s="120"/>
      <c r="Y2534" s="116"/>
      <c r="Z2534" s="123"/>
      <c r="AA2534" s="169"/>
      <c r="AB2534" s="120"/>
    </row>
    <row r="2535" spans="2:28" ht="18" x14ac:dyDescent="0.3">
      <c r="B2535" s="141" t="s">
        <v>200</v>
      </c>
      <c r="C2535" s="348" t="str">
        <f>IFERROR(INDEX(DATA!$E$6:$E$457,MATCH(B2535,DATA!$D$6:$D$457,0)),"")</f>
        <v>EXCAVACIONES VARIAS A MÁQUINA SIN CLASIFICAR (INCLUYE RETIRO DE SOBRANTES A UNA
DISTANCIA MENOR DE 5 KM)</v>
      </c>
      <c r="D2535" s="349"/>
      <c r="E2535" s="349"/>
      <c r="F2535" s="349"/>
      <c r="G2535" s="350"/>
      <c r="H2535" s="160"/>
      <c r="I2535" s="136"/>
      <c r="J2535" s="136"/>
      <c r="K2535" s="176"/>
      <c r="L2535" s="142" t="s">
        <v>10</v>
      </c>
      <c r="N2535" s="138"/>
      <c r="O2535" s="171">
        <f>ROUND(SUM(O2536:O2546),0)</f>
        <v>5544</v>
      </c>
      <c r="P2535" s="125"/>
      <c r="R2535" s="166"/>
      <c r="S2535" s="171">
        <f>ROUND(SUM(S2536:S2546),0)</f>
        <v>4427</v>
      </c>
      <c r="T2535" s="125"/>
      <c r="V2535" s="166"/>
      <c r="W2535" s="171">
        <f>ROUND(SUM(W2536:W2546),0)</f>
        <v>5281</v>
      </c>
      <c r="X2535" s="125"/>
      <c r="Z2535" s="166"/>
      <c r="AA2535" s="171">
        <f>ROUND(SUM(AA2536:AA2546),0)</f>
        <v>5155</v>
      </c>
      <c r="AB2535" s="125"/>
    </row>
    <row r="2536" spans="2:28" s="117" customFormat="1" hidden="1" outlineLevel="1" x14ac:dyDescent="0.3">
      <c r="B2536" s="126" t="s">
        <v>18</v>
      </c>
      <c r="C2536" s="143" t="s">
        <v>2060</v>
      </c>
      <c r="D2536" s="137">
        <v>1</v>
      </c>
      <c r="E2536" s="139"/>
      <c r="F2536" s="139"/>
      <c r="G2536" s="139"/>
      <c r="H2536" s="156" t="str">
        <f>IF(L2536="ML",N2536,"")</f>
        <v/>
      </c>
      <c r="I2536" s="156" t="str">
        <f>IF(L2536="M2",N2536,"")</f>
        <v/>
      </c>
      <c r="J2536" s="156">
        <f>IF(L2536="M3",N2536,"")</f>
        <v>5270.97</v>
      </c>
      <c r="K2536" s="177" t="str">
        <f>IF(L2536="KG",N2536,"")</f>
        <v/>
      </c>
      <c r="L2536" s="164" t="str">
        <f>L2535</f>
        <v>M3</v>
      </c>
      <c r="M2536" s="116"/>
      <c r="N2536" s="167">
        <v>5270.97</v>
      </c>
      <c r="O2536" s="172">
        <f t="shared" ref="O2536" si="2346">IFERROR(D2536*N2536,"")</f>
        <v>5270.97</v>
      </c>
      <c r="P2536" s="121">
        <f>IFERROR(O2536/$O$2535,"")</f>
        <v>0.9507521645021646</v>
      </c>
      <c r="Q2536" s="116"/>
      <c r="R2536" s="167">
        <v>4209.29</v>
      </c>
      <c r="S2536" s="172">
        <f>IFERROR(D2536*R2536,"")</f>
        <v>4209.29</v>
      </c>
      <c r="T2536" s="121">
        <f>IFERROR(S2536/$S$2535,"")</f>
        <v>0.95082222724192456</v>
      </c>
      <c r="U2536" s="116"/>
      <c r="V2536" s="167">
        <v>5020.93</v>
      </c>
      <c r="W2536" s="172">
        <f>IFERROR(D2536*V2536,"")</f>
        <v>5020.93</v>
      </c>
      <c r="X2536" s="121">
        <f>IFERROR(W2536/$W$2535,"")</f>
        <v>0.95075364514296545</v>
      </c>
      <c r="Y2536" s="116"/>
      <c r="Z2536" s="167">
        <v>4900.88</v>
      </c>
      <c r="AA2536" s="172">
        <f>IFERROR(D2536*Z2536,"")</f>
        <v>4900.88</v>
      </c>
      <c r="AB2536" s="121">
        <f>IFERROR(AA2536/$AA$2535,"")</f>
        <v>0.95070417070805047</v>
      </c>
    </row>
    <row r="2537" spans="2:28" s="117" customFormat="1" hidden="1" outlineLevel="1" x14ac:dyDescent="0.3">
      <c r="B2537" s="126" t="s">
        <v>19</v>
      </c>
      <c r="C2537" s="143" t="s">
        <v>2061</v>
      </c>
      <c r="D2537" s="137">
        <v>1</v>
      </c>
      <c r="E2537" s="124"/>
      <c r="F2537" s="124"/>
      <c r="G2537" s="124"/>
      <c r="H2537" s="156" t="str">
        <f t="shared" ref="H2537:H2545" si="2347">IF(L2537="ML",N2537,"")</f>
        <v/>
      </c>
      <c r="I2537" s="156" t="str">
        <f t="shared" ref="I2537:I2545" si="2348">IF(L2537="M2",N2537,"")</f>
        <v/>
      </c>
      <c r="J2537" s="156">
        <f t="shared" ref="J2537:J2545" si="2349">IF(L2537="M3",N2537,"")</f>
        <v>272.8</v>
      </c>
      <c r="K2537" s="177" t="str">
        <f t="shared" ref="K2537:K2545" si="2350">IF(L2537="KG",N2537,"")</f>
        <v/>
      </c>
      <c r="L2537" s="164" t="str">
        <f t="shared" ref="L2537:L2545" si="2351">L2536</f>
        <v>M3</v>
      </c>
      <c r="M2537" s="116"/>
      <c r="N2537" s="167">
        <v>272.8</v>
      </c>
      <c r="O2537" s="172">
        <f>IFERROR(D2537*N2537,"")</f>
        <v>272.8</v>
      </c>
      <c r="P2537" s="121">
        <f t="shared" ref="P2537:P2545" si="2352">IFERROR(O2537/$O$2535,"")</f>
        <v>4.9206349206349205E-2</v>
      </c>
      <c r="Q2537" s="116"/>
      <c r="R2537" s="167">
        <v>217.85</v>
      </c>
      <c r="S2537" s="172">
        <f t="shared" ref="S2537:S2545" si="2353">IFERROR(D2537*R2537,"")</f>
        <v>217.85</v>
      </c>
      <c r="T2537" s="121">
        <f t="shared" ref="T2537:T2545" si="2354">IFERROR(S2537/$S$2535,"")</f>
        <v>4.920939688276485E-2</v>
      </c>
      <c r="U2537" s="116"/>
      <c r="V2537" s="167">
        <v>259.86</v>
      </c>
      <c r="W2537" s="172">
        <f t="shared" ref="W2537:W2545" si="2355">IFERROR(D2537*V2537,"")</f>
        <v>259.86</v>
      </c>
      <c r="X2537" s="121">
        <f t="shared" ref="X2537:X2545" si="2356">IFERROR(W2537/$W$2535,"")</f>
        <v>4.9206589661049044E-2</v>
      </c>
      <c r="Y2537" s="116"/>
      <c r="Z2537" s="167">
        <v>253.64</v>
      </c>
      <c r="AA2537" s="172">
        <f t="shared" ref="AA2537:AA2545" si="2357">IFERROR(D2537*Z2537,"")</f>
        <v>253.64</v>
      </c>
      <c r="AB2537" s="121">
        <f t="shared" ref="AB2537:AB2545" si="2358">IFERROR(AA2537/$AA$2535,"")</f>
        <v>4.9202715809893306E-2</v>
      </c>
    </row>
    <row r="2538" spans="2:28" s="117" customFormat="1" hidden="1" outlineLevel="1" x14ac:dyDescent="0.3">
      <c r="B2538" s="126" t="s">
        <v>20</v>
      </c>
      <c r="C2538" s="143"/>
      <c r="D2538" s="137"/>
      <c r="E2538" s="124"/>
      <c r="F2538" s="124"/>
      <c r="G2538" s="124"/>
      <c r="H2538" s="156" t="str">
        <f t="shared" si="2347"/>
        <v/>
      </c>
      <c r="I2538" s="156" t="str">
        <f t="shared" si="2348"/>
        <v/>
      </c>
      <c r="J2538" s="156">
        <f t="shared" si="2349"/>
        <v>0</v>
      </c>
      <c r="K2538" s="177" t="str">
        <f t="shared" si="2350"/>
        <v/>
      </c>
      <c r="L2538" s="164" t="str">
        <f t="shared" si="2351"/>
        <v>M3</v>
      </c>
      <c r="M2538" s="116"/>
      <c r="N2538" s="167"/>
      <c r="O2538" s="172">
        <f t="shared" ref="O2538:O2545" si="2359">IFERROR(D2538*N2538,"")</f>
        <v>0</v>
      </c>
      <c r="P2538" s="121">
        <f t="shared" si="2352"/>
        <v>0</v>
      </c>
      <c r="Q2538" s="116"/>
      <c r="R2538" s="167"/>
      <c r="S2538" s="172">
        <f t="shared" si="2353"/>
        <v>0</v>
      </c>
      <c r="T2538" s="121">
        <f t="shared" si="2354"/>
        <v>0</v>
      </c>
      <c r="U2538" s="116"/>
      <c r="V2538" s="167"/>
      <c r="W2538" s="172">
        <f t="shared" si="2355"/>
        <v>0</v>
      </c>
      <c r="X2538" s="121">
        <f t="shared" si="2356"/>
        <v>0</v>
      </c>
      <c r="Y2538" s="116"/>
      <c r="Z2538" s="167"/>
      <c r="AA2538" s="172">
        <f t="shared" si="2357"/>
        <v>0</v>
      </c>
      <c r="AB2538" s="121">
        <f t="shared" si="2358"/>
        <v>0</v>
      </c>
    </row>
    <row r="2539" spans="2:28" s="117" customFormat="1" hidden="1" outlineLevel="1" x14ac:dyDescent="0.3">
      <c r="B2539" s="126" t="s">
        <v>21</v>
      </c>
      <c r="C2539" s="143"/>
      <c r="D2539" s="137"/>
      <c r="E2539" s="124"/>
      <c r="F2539" s="124"/>
      <c r="G2539" s="124"/>
      <c r="H2539" s="156" t="str">
        <f t="shared" si="2347"/>
        <v/>
      </c>
      <c r="I2539" s="156" t="str">
        <f t="shared" si="2348"/>
        <v/>
      </c>
      <c r="J2539" s="156">
        <f t="shared" si="2349"/>
        <v>0</v>
      </c>
      <c r="K2539" s="177" t="str">
        <f t="shared" si="2350"/>
        <v/>
      </c>
      <c r="L2539" s="164" t="str">
        <f t="shared" si="2351"/>
        <v>M3</v>
      </c>
      <c r="M2539" s="116"/>
      <c r="N2539" s="167"/>
      <c r="O2539" s="172">
        <f t="shared" si="2359"/>
        <v>0</v>
      </c>
      <c r="P2539" s="121">
        <f t="shared" si="2352"/>
        <v>0</v>
      </c>
      <c r="Q2539" s="116"/>
      <c r="R2539" s="167"/>
      <c r="S2539" s="172">
        <f t="shared" si="2353"/>
        <v>0</v>
      </c>
      <c r="T2539" s="121">
        <f t="shared" si="2354"/>
        <v>0</v>
      </c>
      <c r="U2539" s="116"/>
      <c r="V2539" s="167"/>
      <c r="W2539" s="172">
        <f t="shared" si="2355"/>
        <v>0</v>
      </c>
      <c r="X2539" s="121">
        <f t="shared" si="2356"/>
        <v>0</v>
      </c>
      <c r="Y2539" s="116"/>
      <c r="Z2539" s="167"/>
      <c r="AA2539" s="172">
        <f t="shared" si="2357"/>
        <v>0</v>
      </c>
      <c r="AB2539" s="121">
        <f t="shared" si="2358"/>
        <v>0</v>
      </c>
    </row>
    <row r="2540" spans="2:28" s="117" customFormat="1" hidden="1" outlineLevel="1" x14ac:dyDescent="0.3">
      <c r="B2540" s="126" t="s">
        <v>22</v>
      </c>
      <c r="C2540" s="143"/>
      <c r="D2540" s="137"/>
      <c r="E2540" s="124"/>
      <c r="F2540" s="124"/>
      <c r="G2540" s="124"/>
      <c r="H2540" s="156" t="str">
        <f t="shared" si="2347"/>
        <v/>
      </c>
      <c r="I2540" s="156" t="str">
        <f t="shared" si="2348"/>
        <v/>
      </c>
      <c r="J2540" s="156">
        <f t="shared" si="2349"/>
        <v>0</v>
      </c>
      <c r="K2540" s="177" t="str">
        <f t="shared" si="2350"/>
        <v/>
      </c>
      <c r="L2540" s="164" t="str">
        <f t="shared" si="2351"/>
        <v>M3</v>
      </c>
      <c r="M2540" s="116"/>
      <c r="N2540" s="167"/>
      <c r="O2540" s="172">
        <f t="shared" si="2359"/>
        <v>0</v>
      </c>
      <c r="P2540" s="121">
        <f t="shared" si="2352"/>
        <v>0</v>
      </c>
      <c r="Q2540" s="116"/>
      <c r="R2540" s="167"/>
      <c r="S2540" s="172">
        <f t="shared" si="2353"/>
        <v>0</v>
      </c>
      <c r="T2540" s="121">
        <f t="shared" si="2354"/>
        <v>0</v>
      </c>
      <c r="U2540" s="116"/>
      <c r="V2540" s="167"/>
      <c r="W2540" s="172">
        <f t="shared" si="2355"/>
        <v>0</v>
      </c>
      <c r="X2540" s="121">
        <f t="shared" si="2356"/>
        <v>0</v>
      </c>
      <c r="Y2540" s="116"/>
      <c r="Z2540" s="167"/>
      <c r="AA2540" s="172">
        <f t="shared" si="2357"/>
        <v>0</v>
      </c>
      <c r="AB2540" s="121">
        <f t="shared" si="2358"/>
        <v>0</v>
      </c>
    </row>
    <row r="2541" spans="2:28" s="117" customFormat="1" hidden="1" outlineLevel="1" x14ac:dyDescent="0.3">
      <c r="B2541" s="126" t="s">
        <v>23</v>
      </c>
      <c r="C2541" s="143"/>
      <c r="D2541" s="137"/>
      <c r="E2541" s="124"/>
      <c r="F2541" s="124"/>
      <c r="G2541" s="124"/>
      <c r="H2541" s="156" t="str">
        <f t="shared" si="2347"/>
        <v/>
      </c>
      <c r="I2541" s="156" t="str">
        <f t="shared" si="2348"/>
        <v/>
      </c>
      <c r="J2541" s="156">
        <f t="shared" si="2349"/>
        <v>0</v>
      </c>
      <c r="K2541" s="177" t="str">
        <f t="shared" si="2350"/>
        <v/>
      </c>
      <c r="L2541" s="164" t="str">
        <f t="shared" si="2351"/>
        <v>M3</v>
      </c>
      <c r="M2541" s="116"/>
      <c r="N2541" s="167"/>
      <c r="O2541" s="172">
        <f t="shared" si="2359"/>
        <v>0</v>
      </c>
      <c r="P2541" s="121">
        <f t="shared" si="2352"/>
        <v>0</v>
      </c>
      <c r="Q2541" s="116"/>
      <c r="R2541" s="167"/>
      <c r="S2541" s="172">
        <f t="shared" si="2353"/>
        <v>0</v>
      </c>
      <c r="T2541" s="121">
        <f t="shared" si="2354"/>
        <v>0</v>
      </c>
      <c r="U2541" s="116"/>
      <c r="V2541" s="167"/>
      <c r="W2541" s="172">
        <f t="shared" si="2355"/>
        <v>0</v>
      </c>
      <c r="X2541" s="121">
        <f t="shared" si="2356"/>
        <v>0</v>
      </c>
      <c r="Y2541" s="116"/>
      <c r="Z2541" s="167"/>
      <c r="AA2541" s="172">
        <f t="shared" si="2357"/>
        <v>0</v>
      </c>
      <c r="AB2541" s="121">
        <f t="shared" si="2358"/>
        <v>0</v>
      </c>
    </row>
    <row r="2542" spans="2:28" s="117" customFormat="1" hidden="1" outlineLevel="1" x14ac:dyDescent="0.3">
      <c r="B2542" s="126" t="s">
        <v>24</v>
      </c>
      <c r="C2542" s="143"/>
      <c r="D2542" s="137"/>
      <c r="E2542" s="124"/>
      <c r="F2542" s="124"/>
      <c r="G2542" s="124"/>
      <c r="H2542" s="156" t="str">
        <f t="shared" si="2347"/>
        <v/>
      </c>
      <c r="I2542" s="156" t="str">
        <f t="shared" si="2348"/>
        <v/>
      </c>
      <c r="J2542" s="156">
        <f t="shared" si="2349"/>
        <v>0</v>
      </c>
      <c r="K2542" s="177" t="str">
        <f t="shared" si="2350"/>
        <v/>
      </c>
      <c r="L2542" s="164" t="str">
        <f t="shared" si="2351"/>
        <v>M3</v>
      </c>
      <c r="M2542" s="116"/>
      <c r="N2542" s="167"/>
      <c r="O2542" s="172">
        <f t="shared" si="2359"/>
        <v>0</v>
      </c>
      <c r="P2542" s="121">
        <f t="shared" si="2352"/>
        <v>0</v>
      </c>
      <c r="Q2542" s="116"/>
      <c r="R2542" s="167"/>
      <c r="S2542" s="172">
        <f t="shared" si="2353"/>
        <v>0</v>
      </c>
      <c r="T2542" s="121">
        <f t="shared" si="2354"/>
        <v>0</v>
      </c>
      <c r="U2542" s="116"/>
      <c r="V2542" s="167"/>
      <c r="W2542" s="172">
        <f t="shared" si="2355"/>
        <v>0</v>
      </c>
      <c r="X2542" s="121">
        <f t="shared" si="2356"/>
        <v>0</v>
      </c>
      <c r="Y2542" s="116"/>
      <c r="Z2542" s="167"/>
      <c r="AA2542" s="172">
        <f t="shared" si="2357"/>
        <v>0</v>
      </c>
      <c r="AB2542" s="121">
        <f t="shared" si="2358"/>
        <v>0</v>
      </c>
    </row>
    <row r="2543" spans="2:28" s="117" customFormat="1" hidden="1" outlineLevel="1" x14ac:dyDescent="0.3">
      <c r="B2543" s="126" t="s">
        <v>25</v>
      </c>
      <c r="C2543" s="143"/>
      <c r="D2543" s="137"/>
      <c r="E2543" s="124"/>
      <c r="F2543" s="124"/>
      <c r="G2543" s="124"/>
      <c r="H2543" s="156" t="str">
        <f t="shared" si="2347"/>
        <v/>
      </c>
      <c r="I2543" s="156" t="str">
        <f t="shared" si="2348"/>
        <v/>
      </c>
      <c r="J2543" s="156">
        <f t="shared" si="2349"/>
        <v>0</v>
      </c>
      <c r="K2543" s="177" t="str">
        <f t="shared" si="2350"/>
        <v/>
      </c>
      <c r="L2543" s="164" t="str">
        <f t="shared" si="2351"/>
        <v>M3</v>
      </c>
      <c r="M2543" s="116"/>
      <c r="N2543" s="167"/>
      <c r="O2543" s="172">
        <f t="shared" si="2359"/>
        <v>0</v>
      </c>
      <c r="P2543" s="121">
        <f t="shared" si="2352"/>
        <v>0</v>
      </c>
      <c r="Q2543" s="116"/>
      <c r="R2543" s="167"/>
      <c r="S2543" s="172">
        <f t="shared" si="2353"/>
        <v>0</v>
      </c>
      <c r="T2543" s="121">
        <f t="shared" si="2354"/>
        <v>0</v>
      </c>
      <c r="U2543" s="116"/>
      <c r="V2543" s="167"/>
      <c r="W2543" s="172">
        <f t="shared" si="2355"/>
        <v>0</v>
      </c>
      <c r="X2543" s="121">
        <f t="shared" si="2356"/>
        <v>0</v>
      </c>
      <c r="Y2543" s="116"/>
      <c r="Z2543" s="167"/>
      <c r="AA2543" s="172">
        <f t="shared" si="2357"/>
        <v>0</v>
      </c>
      <c r="AB2543" s="121">
        <f t="shared" si="2358"/>
        <v>0</v>
      </c>
    </row>
    <row r="2544" spans="2:28" s="117" customFormat="1" hidden="1" outlineLevel="1" x14ac:dyDescent="0.3">
      <c r="B2544" s="126" t="s">
        <v>26</v>
      </c>
      <c r="C2544" s="143"/>
      <c r="D2544" s="137"/>
      <c r="E2544" s="124"/>
      <c r="F2544" s="124"/>
      <c r="G2544" s="124"/>
      <c r="H2544" s="156" t="str">
        <f t="shared" si="2347"/>
        <v/>
      </c>
      <c r="I2544" s="156" t="str">
        <f t="shared" si="2348"/>
        <v/>
      </c>
      <c r="J2544" s="156">
        <f t="shared" si="2349"/>
        <v>0</v>
      </c>
      <c r="K2544" s="177" t="str">
        <f t="shared" si="2350"/>
        <v/>
      </c>
      <c r="L2544" s="164" t="str">
        <f t="shared" si="2351"/>
        <v>M3</v>
      </c>
      <c r="M2544" s="116"/>
      <c r="N2544" s="167"/>
      <c r="O2544" s="172">
        <f t="shared" si="2359"/>
        <v>0</v>
      </c>
      <c r="P2544" s="121">
        <f t="shared" si="2352"/>
        <v>0</v>
      </c>
      <c r="Q2544" s="116"/>
      <c r="R2544" s="167"/>
      <c r="S2544" s="172">
        <f t="shared" si="2353"/>
        <v>0</v>
      </c>
      <c r="T2544" s="121">
        <f t="shared" si="2354"/>
        <v>0</v>
      </c>
      <c r="U2544" s="116"/>
      <c r="V2544" s="167"/>
      <c r="W2544" s="172">
        <f t="shared" si="2355"/>
        <v>0</v>
      </c>
      <c r="X2544" s="121">
        <f t="shared" si="2356"/>
        <v>0</v>
      </c>
      <c r="Y2544" s="116"/>
      <c r="Z2544" s="167"/>
      <c r="AA2544" s="172">
        <f t="shared" si="2357"/>
        <v>0</v>
      </c>
      <c r="AB2544" s="121">
        <f t="shared" si="2358"/>
        <v>0</v>
      </c>
    </row>
    <row r="2545" spans="2:28" s="117" customFormat="1" hidden="1" outlineLevel="1" x14ac:dyDescent="0.3">
      <c r="B2545" s="126" t="s">
        <v>27</v>
      </c>
      <c r="C2545" s="143"/>
      <c r="D2545" s="137"/>
      <c r="E2545" s="124"/>
      <c r="F2545" s="124"/>
      <c r="G2545" s="124"/>
      <c r="H2545" s="156" t="str">
        <f t="shared" si="2347"/>
        <v/>
      </c>
      <c r="I2545" s="156" t="str">
        <f t="shared" si="2348"/>
        <v/>
      </c>
      <c r="J2545" s="156">
        <f t="shared" si="2349"/>
        <v>0</v>
      </c>
      <c r="K2545" s="177" t="str">
        <f t="shared" si="2350"/>
        <v/>
      </c>
      <c r="L2545" s="164" t="str">
        <f t="shared" si="2351"/>
        <v>M3</v>
      </c>
      <c r="M2545" s="116"/>
      <c r="N2545" s="167"/>
      <c r="O2545" s="172">
        <f t="shared" si="2359"/>
        <v>0</v>
      </c>
      <c r="P2545" s="121">
        <f t="shared" si="2352"/>
        <v>0</v>
      </c>
      <c r="Q2545" s="116"/>
      <c r="R2545" s="167"/>
      <c r="S2545" s="172">
        <f t="shared" si="2353"/>
        <v>0</v>
      </c>
      <c r="T2545" s="121">
        <f t="shared" si="2354"/>
        <v>0</v>
      </c>
      <c r="U2545" s="116"/>
      <c r="V2545" s="167"/>
      <c r="W2545" s="172">
        <f t="shared" si="2355"/>
        <v>0</v>
      </c>
      <c r="X2545" s="121">
        <f t="shared" si="2356"/>
        <v>0</v>
      </c>
      <c r="Y2545" s="116"/>
      <c r="Z2545" s="167"/>
      <c r="AA2545" s="172">
        <f t="shared" si="2357"/>
        <v>0</v>
      </c>
      <c r="AB2545" s="121">
        <f t="shared" si="2358"/>
        <v>0</v>
      </c>
    </row>
    <row r="2546" spans="2:28" s="117" customFormat="1" ht="15" hidden="1" outlineLevel="1" thickBot="1" x14ac:dyDescent="0.35">
      <c r="B2546" s="127"/>
      <c r="C2546" s="128"/>
      <c r="D2546" s="140"/>
      <c r="E2546" s="129"/>
      <c r="F2546" s="129"/>
      <c r="G2546" s="129"/>
      <c r="H2546" s="129"/>
      <c r="I2546" s="129"/>
      <c r="J2546" s="129"/>
      <c r="K2546" s="178"/>
      <c r="L2546" s="165"/>
      <c r="M2546" s="116"/>
      <c r="N2546" s="168"/>
      <c r="O2546" s="173"/>
      <c r="P2546" s="130"/>
      <c r="Q2546" s="116"/>
      <c r="R2546" s="168"/>
      <c r="S2546" s="173"/>
      <c r="T2546" s="130"/>
      <c r="U2546" s="116"/>
      <c r="V2546" s="168"/>
      <c r="W2546" s="173"/>
      <c r="X2546" s="130"/>
      <c r="Y2546" s="116"/>
      <c r="Z2546" s="168"/>
      <c r="AA2546" s="173"/>
      <c r="AB2546" s="130"/>
    </row>
    <row r="2547" spans="2:28" s="120" customFormat="1" ht="9" hidden="1" customHeight="1" outlineLevel="1" thickBot="1" x14ac:dyDescent="0.35">
      <c r="K2547" s="174"/>
      <c r="L2547" s="123"/>
      <c r="M2547" s="116"/>
      <c r="N2547" s="123"/>
      <c r="O2547" s="169"/>
      <c r="Q2547" s="116"/>
      <c r="R2547" s="123"/>
      <c r="S2547" s="169"/>
      <c r="U2547" s="116"/>
      <c r="V2547" s="123"/>
      <c r="W2547" s="169"/>
      <c r="Y2547" s="116"/>
      <c r="Z2547" s="123"/>
      <c r="AA2547" s="169"/>
    </row>
    <row r="2548" spans="2:28" s="122" customFormat="1" ht="15" hidden="1" outlineLevel="1" thickBot="1" x14ac:dyDescent="0.35">
      <c r="B2548" s="132" t="s">
        <v>8</v>
      </c>
      <c r="C2548" s="132" t="s">
        <v>9</v>
      </c>
      <c r="D2548" s="134" t="s">
        <v>12</v>
      </c>
      <c r="E2548" s="133" t="s">
        <v>14</v>
      </c>
      <c r="F2548" s="133" t="s">
        <v>15</v>
      </c>
      <c r="G2548" s="133" t="s">
        <v>16</v>
      </c>
      <c r="H2548" s="133" t="s">
        <v>2214</v>
      </c>
      <c r="I2548" s="133" t="s">
        <v>54</v>
      </c>
      <c r="J2548" s="133" t="s">
        <v>55</v>
      </c>
      <c r="K2548" s="175" t="s">
        <v>17</v>
      </c>
      <c r="L2548" s="162" t="s">
        <v>56</v>
      </c>
      <c r="M2548" s="116"/>
      <c r="N2548" s="161" t="s">
        <v>2213</v>
      </c>
      <c r="O2548" s="170" t="s">
        <v>1</v>
      </c>
      <c r="P2548" s="135" t="s">
        <v>0</v>
      </c>
      <c r="Q2548" s="116"/>
      <c r="R2548" s="161" t="s">
        <v>2213</v>
      </c>
      <c r="S2548" s="170" t="s">
        <v>1</v>
      </c>
      <c r="T2548" s="135" t="s">
        <v>0</v>
      </c>
      <c r="U2548" s="116"/>
      <c r="V2548" s="161" t="s">
        <v>2213</v>
      </c>
      <c r="W2548" s="170" t="s">
        <v>1</v>
      </c>
      <c r="X2548" s="135" t="s">
        <v>0</v>
      </c>
      <c r="Y2548" s="116"/>
      <c r="Z2548" s="161" t="s">
        <v>2213</v>
      </c>
      <c r="AA2548" s="170" t="s">
        <v>1</v>
      </c>
      <c r="AB2548" s="135" t="s">
        <v>0</v>
      </c>
    </row>
    <row r="2549" spans="2:28" s="7" customFormat="1" ht="9" customHeight="1" collapsed="1" thickBot="1" x14ac:dyDescent="0.35">
      <c r="B2549" s="120"/>
      <c r="C2549" s="120"/>
      <c r="D2549" s="120"/>
      <c r="E2549" s="120"/>
      <c r="F2549" s="120"/>
      <c r="G2549" s="120"/>
      <c r="H2549" s="120"/>
      <c r="I2549" s="120"/>
      <c r="J2549" s="120"/>
      <c r="K2549" s="174"/>
      <c r="L2549" s="123"/>
      <c r="M2549" s="116"/>
      <c r="N2549" s="123"/>
      <c r="O2549" s="169"/>
      <c r="P2549" s="120"/>
      <c r="Q2549" s="116"/>
      <c r="R2549" s="123"/>
      <c r="S2549" s="169"/>
      <c r="T2549" s="120"/>
      <c r="U2549" s="116"/>
      <c r="V2549" s="123"/>
      <c r="W2549" s="169"/>
      <c r="X2549" s="120"/>
      <c r="Y2549" s="116"/>
      <c r="Z2549" s="123"/>
      <c r="AA2549" s="169"/>
      <c r="AB2549" s="120"/>
    </row>
    <row r="2550" spans="2:28" ht="18" x14ac:dyDescent="0.3">
      <c r="B2550" s="141" t="s">
        <v>202</v>
      </c>
      <c r="C2550" s="348" t="str">
        <f>IFERROR(INDEX(DATA!$E$6:$E$457,MATCH(B2550,DATA!$D$6:$D$457,0)),"")</f>
        <v>EXCAVACIÓN MANUAL EN MATERIAL COMÚN H=0.0-2.0 M (INCLUYE
RETIRO DE SOBRANTES A UNA DISTANCIA MENOR DE 5 KM)</v>
      </c>
      <c r="D2550" s="349"/>
      <c r="E2550" s="349"/>
      <c r="F2550" s="349"/>
      <c r="G2550" s="350"/>
      <c r="H2550" s="160"/>
      <c r="I2550" s="136"/>
      <c r="J2550" s="136"/>
      <c r="K2550" s="176"/>
      <c r="L2550" s="142" t="s">
        <v>10</v>
      </c>
      <c r="N2550" s="138"/>
      <c r="O2550" s="171">
        <f>ROUND(SUM(O2551:O2561),0)</f>
        <v>1621</v>
      </c>
      <c r="P2550" s="125"/>
      <c r="R2550" s="166"/>
      <c r="S2550" s="171">
        <f>ROUND(SUM(S2551:S2561),0)</f>
        <v>1327</v>
      </c>
      <c r="T2550" s="125"/>
      <c r="V2550" s="166"/>
      <c r="W2550" s="171">
        <f>ROUND(SUM(W2551:W2561),0)</f>
        <v>1544</v>
      </c>
      <c r="X2550" s="125"/>
      <c r="Z2550" s="166"/>
      <c r="AA2550" s="171">
        <f>ROUND(SUM(AA2551:AA2561),0)</f>
        <v>1507</v>
      </c>
      <c r="AB2550" s="125"/>
    </row>
    <row r="2551" spans="2:28" s="117" customFormat="1" hidden="1" outlineLevel="1" x14ac:dyDescent="0.3">
      <c r="B2551" s="126" t="s">
        <v>18</v>
      </c>
      <c r="C2551" s="143" t="s">
        <v>2064</v>
      </c>
      <c r="D2551" s="137">
        <v>1</v>
      </c>
      <c r="E2551" s="139"/>
      <c r="F2551" s="139"/>
      <c r="G2551" s="139"/>
      <c r="H2551" s="156" t="str">
        <f>IF(L2551="ML",N2551,"")</f>
        <v/>
      </c>
      <c r="I2551" s="156" t="str">
        <f>IF(L2551="M2",N2551,"")</f>
        <v/>
      </c>
      <c r="J2551" s="156">
        <f>IF(L2551="M3",N2551,"")</f>
        <v>745.78</v>
      </c>
      <c r="K2551" s="177" t="str">
        <f>IF(L2551="KG",N2551,"")</f>
        <v/>
      </c>
      <c r="L2551" s="164" t="str">
        <f>L2550</f>
        <v>M3</v>
      </c>
      <c r="M2551" s="116"/>
      <c r="N2551" s="167">
        <v>745.78</v>
      </c>
      <c r="O2551" s="172">
        <f t="shared" ref="O2551" si="2360">IFERROR(D2551*N2551,"")</f>
        <v>745.78</v>
      </c>
      <c r="P2551" s="121">
        <f>IFERROR(O2551/$O$2550,"")</f>
        <v>0.46007402837754469</v>
      </c>
      <c r="Q2551" s="116"/>
      <c r="R2551" s="167">
        <v>595.57000000000005</v>
      </c>
      <c r="S2551" s="172">
        <f>IFERROR(D2551*R2551,"")</f>
        <v>595.57000000000005</v>
      </c>
      <c r="T2551" s="121">
        <f>IFERROR(S2551/$S$2550,"")</f>
        <v>0.44880934438583275</v>
      </c>
      <c r="U2551" s="116"/>
      <c r="V2551" s="167">
        <v>710.41</v>
      </c>
      <c r="W2551" s="172">
        <f>IFERROR(D2551*V2551,"")</f>
        <v>710.41</v>
      </c>
      <c r="X2551" s="121">
        <f>IFERROR(W2551/$W$2550,"")</f>
        <v>0.46011010362694299</v>
      </c>
      <c r="Y2551" s="116"/>
      <c r="Z2551" s="167">
        <v>693.42</v>
      </c>
      <c r="AA2551" s="172">
        <f>IFERROR(D2551*Z2551,"")</f>
        <v>693.42</v>
      </c>
      <c r="AB2551" s="121">
        <f>IFERROR(AA2551/$AA$2550,"")</f>
        <v>0.4601327140013271</v>
      </c>
    </row>
    <row r="2552" spans="2:28" s="117" customFormat="1" hidden="1" outlineLevel="1" x14ac:dyDescent="0.3">
      <c r="B2552" s="126" t="s">
        <v>19</v>
      </c>
      <c r="C2552" s="143" t="s">
        <v>2065</v>
      </c>
      <c r="D2552" s="137">
        <v>1</v>
      </c>
      <c r="E2552" s="124"/>
      <c r="F2552" s="124"/>
      <c r="G2552" s="124"/>
      <c r="H2552" s="156" t="str">
        <f t="shared" ref="H2552:H2560" si="2361">IF(L2552="ML",N2552,"")</f>
        <v/>
      </c>
      <c r="I2552" s="156" t="str">
        <f t="shared" ref="I2552:I2560" si="2362">IF(L2552="M2",N2552,"")</f>
        <v/>
      </c>
      <c r="J2552" s="156">
        <f t="shared" ref="J2552:J2560" si="2363">IF(L2552="M3",N2552,"")</f>
        <v>667.07</v>
      </c>
      <c r="K2552" s="177" t="str">
        <f t="shared" ref="K2552:K2560" si="2364">IF(L2552="KG",N2552,"")</f>
        <v/>
      </c>
      <c r="L2552" s="164" t="str">
        <f t="shared" ref="L2552:L2560" si="2365">L2551</f>
        <v>M3</v>
      </c>
      <c r="M2552" s="116"/>
      <c r="N2552" s="167">
        <v>667.07</v>
      </c>
      <c r="O2552" s="172">
        <f>IFERROR(D2552*N2552,"")</f>
        <v>667.07</v>
      </c>
      <c r="P2552" s="121">
        <f t="shared" ref="P2552:P2560" si="2366">IFERROR(O2552/$O$2550,"")</f>
        <v>0.4115175817396669</v>
      </c>
      <c r="Q2552" s="116"/>
      <c r="R2552" s="167">
        <v>532.70000000000005</v>
      </c>
      <c r="S2552" s="172">
        <f t="shared" ref="S2552:S2560" si="2367">IFERROR(D2552*R2552,"")</f>
        <v>532.70000000000005</v>
      </c>
      <c r="T2552" s="121">
        <f t="shared" ref="T2552:T2560" si="2368">IFERROR(S2552/$S$2550,"")</f>
        <v>0.40143180105501136</v>
      </c>
      <c r="U2552" s="116"/>
      <c r="V2552" s="167">
        <v>635.41999999999996</v>
      </c>
      <c r="W2552" s="172">
        <f t="shared" ref="W2552:W2560" si="2369">IFERROR(D2552*V2552,"")</f>
        <v>635.41999999999996</v>
      </c>
      <c r="X2552" s="121">
        <f t="shared" ref="X2552:X2560" si="2370">IFERROR(W2552/$W$2550,"")</f>
        <v>0.41154145077720206</v>
      </c>
      <c r="Y2552" s="116"/>
      <c r="Z2552" s="167">
        <v>620.23</v>
      </c>
      <c r="AA2552" s="172">
        <f t="shared" ref="AA2552:AA2560" si="2371">IFERROR(D2552*Z2552,"")</f>
        <v>620.23</v>
      </c>
      <c r="AB2552" s="121">
        <f t="shared" ref="AB2552:AB2560" si="2372">IFERROR(AA2552/$AA$2550,"")</f>
        <v>0.41156602521566027</v>
      </c>
    </row>
    <row r="2553" spans="2:28" s="117" customFormat="1" hidden="1" outlineLevel="1" x14ac:dyDescent="0.3">
      <c r="B2553" s="126" t="s">
        <v>20</v>
      </c>
      <c r="C2553" s="143" t="s">
        <v>2179</v>
      </c>
      <c r="D2553" s="137">
        <v>1</v>
      </c>
      <c r="E2553" s="124"/>
      <c r="F2553" s="124"/>
      <c r="G2553" s="124"/>
      <c r="H2553" s="156" t="str">
        <f t="shared" si="2361"/>
        <v/>
      </c>
      <c r="I2553" s="156" t="str">
        <f t="shared" si="2362"/>
        <v/>
      </c>
      <c r="J2553" s="156">
        <f t="shared" si="2363"/>
        <v>160.79</v>
      </c>
      <c r="K2553" s="177" t="str">
        <f t="shared" si="2364"/>
        <v/>
      </c>
      <c r="L2553" s="164" t="str">
        <f t="shared" si="2365"/>
        <v>M3</v>
      </c>
      <c r="M2553" s="116"/>
      <c r="N2553" s="167">
        <v>160.79</v>
      </c>
      <c r="O2553" s="172">
        <f t="shared" ref="O2553:O2560" si="2373">IFERROR(D2553*N2553,"")</f>
        <v>160.79</v>
      </c>
      <c r="P2553" s="121">
        <f t="shared" si="2366"/>
        <v>9.9191856878470069E-2</v>
      </c>
      <c r="Q2553" s="116"/>
      <c r="R2553" s="167">
        <v>160.79</v>
      </c>
      <c r="S2553" s="172">
        <f t="shared" si="2367"/>
        <v>160.79</v>
      </c>
      <c r="T2553" s="121">
        <f t="shared" si="2368"/>
        <v>0.12116804822908817</v>
      </c>
      <c r="U2553" s="116"/>
      <c r="V2553" s="167">
        <v>153.16</v>
      </c>
      <c r="W2553" s="172">
        <f t="shared" si="2369"/>
        <v>153.16</v>
      </c>
      <c r="X2553" s="121">
        <f t="shared" si="2370"/>
        <v>9.9196891191709838E-2</v>
      </c>
      <c r="Y2553" s="116"/>
      <c r="Z2553" s="167">
        <v>149.5</v>
      </c>
      <c r="AA2553" s="172">
        <f t="shared" si="2371"/>
        <v>149.5</v>
      </c>
      <c r="AB2553" s="121">
        <f t="shared" si="2372"/>
        <v>9.9203715992037159E-2</v>
      </c>
    </row>
    <row r="2554" spans="2:28" s="117" customFormat="1" hidden="1" outlineLevel="1" x14ac:dyDescent="0.3">
      <c r="B2554" s="126" t="s">
        <v>21</v>
      </c>
      <c r="C2554" s="143" t="s">
        <v>2196</v>
      </c>
      <c r="D2554" s="137">
        <v>1</v>
      </c>
      <c r="E2554" s="124"/>
      <c r="F2554" s="124"/>
      <c r="G2554" s="124"/>
      <c r="H2554" s="156" t="str">
        <f t="shared" si="2361"/>
        <v/>
      </c>
      <c r="I2554" s="156" t="str">
        <f t="shared" si="2362"/>
        <v/>
      </c>
      <c r="J2554" s="156">
        <f t="shared" si="2363"/>
        <v>36.369999999999997</v>
      </c>
      <c r="K2554" s="177" t="str">
        <f t="shared" si="2364"/>
        <v/>
      </c>
      <c r="L2554" s="164" t="str">
        <f t="shared" si="2365"/>
        <v>M3</v>
      </c>
      <c r="M2554" s="116"/>
      <c r="N2554" s="167">
        <v>36.369999999999997</v>
      </c>
      <c r="O2554" s="172">
        <f t="shared" si="2373"/>
        <v>36.369999999999997</v>
      </c>
      <c r="P2554" s="121">
        <f t="shared" si="2366"/>
        <v>2.2436767427513878E-2</v>
      </c>
      <c r="Q2554" s="116"/>
      <c r="R2554" s="167">
        <v>29.04</v>
      </c>
      <c r="S2554" s="172">
        <f t="shared" si="2367"/>
        <v>29.04</v>
      </c>
      <c r="T2554" s="121">
        <f t="shared" si="2368"/>
        <v>2.1883948756593819E-2</v>
      </c>
      <c r="U2554" s="116"/>
      <c r="V2554" s="167">
        <v>34.64</v>
      </c>
      <c r="W2554" s="172">
        <f t="shared" si="2369"/>
        <v>34.64</v>
      </c>
      <c r="X2554" s="121">
        <f t="shared" si="2370"/>
        <v>2.2435233160621761E-2</v>
      </c>
      <c r="Y2554" s="116"/>
      <c r="Z2554" s="167">
        <v>33.81</v>
      </c>
      <c r="AA2554" s="172">
        <f t="shared" si="2371"/>
        <v>33.81</v>
      </c>
      <c r="AB2554" s="121">
        <f t="shared" si="2372"/>
        <v>2.2435301924353022E-2</v>
      </c>
    </row>
    <row r="2555" spans="2:28" s="117" customFormat="1" hidden="1" outlineLevel="1" x14ac:dyDescent="0.3">
      <c r="B2555" s="126" t="s">
        <v>22</v>
      </c>
      <c r="C2555" s="143" t="s">
        <v>2290</v>
      </c>
      <c r="D2555" s="137">
        <v>1</v>
      </c>
      <c r="E2555" s="124"/>
      <c r="F2555" s="124"/>
      <c r="G2555" s="124"/>
      <c r="H2555" s="156" t="str">
        <f t="shared" si="2361"/>
        <v/>
      </c>
      <c r="I2555" s="156" t="str">
        <f t="shared" si="2362"/>
        <v/>
      </c>
      <c r="J2555" s="156">
        <f t="shared" si="2363"/>
        <v>11.29</v>
      </c>
      <c r="K2555" s="177" t="str">
        <f t="shared" si="2364"/>
        <v/>
      </c>
      <c r="L2555" s="164" t="str">
        <f t="shared" si="2365"/>
        <v>M3</v>
      </c>
      <c r="M2555" s="116"/>
      <c r="N2555" s="167">
        <v>11.29</v>
      </c>
      <c r="O2555" s="172">
        <f t="shared" si="2373"/>
        <v>11.29</v>
      </c>
      <c r="P2555" s="121">
        <f t="shared" si="2366"/>
        <v>6.9648365206662552E-3</v>
      </c>
      <c r="Q2555" s="116"/>
      <c r="R2555" s="167">
        <v>9.01</v>
      </c>
      <c r="S2555" s="172">
        <f t="shared" si="2367"/>
        <v>9.01</v>
      </c>
      <c r="T2555" s="121">
        <f t="shared" si="2368"/>
        <v>6.7897513187641298E-3</v>
      </c>
      <c r="U2555" s="116"/>
      <c r="V2555" s="167">
        <v>10.75</v>
      </c>
      <c r="W2555" s="172">
        <f t="shared" si="2369"/>
        <v>10.75</v>
      </c>
      <c r="X2555" s="121">
        <f t="shared" si="2370"/>
        <v>6.9624352331606213E-3</v>
      </c>
      <c r="Y2555" s="116"/>
      <c r="Z2555" s="167">
        <v>10.49</v>
      </c>
      <c r="AA2555" s="172">
        <f t="shared" si="2371"/>
        <v>10.49</v>
      </c>
      <c r="AB2555" s="121">
        <f t="shared" si="2372"/>
        <v>6.9608493696084938E-3</v>
      </c>
    </row>
    <row r="2556" spans="2:28" s="117" customFormat="1" hidden="1" outlineLevel="1" x14ac:dyDescent="0.3">
      <c r="B2556" s="126" t="s">
        <v>23</v>
      </c>
      <c r="C2556" s="143"/>
      <c r="D2556" s="137"/>
      <c r="E2556" s="124"/>
      <c r="F2556" s="124"/>
      <c r="G2556" s="124"/>
      <c r="H2556" s="156" t="str">
        <f t="shared" si="2361"/>
        <v/>
      </c>
      <c r="I2556" s="156" t="str">
        <f t="shared" si="2362"/>
        <v/>
      </c>
      <c r="J2556" s="156">
        <f t="shared" si="2363"/>
        <v>0</v>
      </c>
      <c r="K2556" s="177" t="str">
        <f t="shared" si="2364"/>
        <v/>
      </c>
      <c r="L2556" s="164" t="str">
        <f t="shared" si="2365"/>
        <v>M3</v>
      </c>
      <c r="M2556" s="116"/>
      <c r="N2556" s="167"/>
      <c r="O2556" s="172">
        <f t="shared" si="2373"/>
        <v>0</v>
      </c>
      <c r="P2556" s="121">
        <f t="shared" si="2366"/>
        <v>0</v>
      </c>
      <c r="Q2556" s="116"/>
      <c r="R2556" s="167"/>
      <c r="S2556" s="172">
        <f t="shared" si="2367"/>
        <v>0</v>
      </c>
      <c r="T2556" s="121">
        <f t="shared" si="2368"/>
        <v>0</v>
      </c>
      <c r="U2556" s="116"/>
      <c r="V2556" s="167"/>
      <c r="W2556" s="172">
        <f t="shared" si="2369"/>
        <v>0</v>
      </c>
      <c r="X2556" s="121">
        <f t="shared" si="2370"/>
        <v>0</v>
      </c>
      <c r="Y2556" s="116"/>
      <c r="Z2556" s="167"/>
      <c r="AA2556" s="172">
        <f t="shared" si="2371"/>
        <v>0</v>
      </c>
      <c r="AB2556" s="121">
        <f t="shared" si="2372"/>
        <v>0</v>
      </c>
    </row>
    <row r="2557" spans="2:28" s="117" customFormat="1" hidden="1" outlineLevel="1" x14ac:dyDescent="0.3">
      <c r="B2557" s="126" t="s">
        <v>24</v>
      </c>
      <c r="C2557" s="143"/>
      <c r="D2557" s="137"/>
      <c r="E2557" s="124"/>
      <c r="F2557" s="124"/>
      <c r="G2557" s="124"/>
      <c r="H2557" s="156" t="str">
        <f t="shared" si="2361"/>
        <v/>
      </c>
      <c r="I2557" s="156" t="str">
        <f t="shared" si="2362"/>
        <v/>
      </c>
      <c r="J2557" s="156">
        <f t="shared" si="2363"/>
        <v>0</v>
      </c>
      <c r="K2557" s="177" t="str">
        <f t="shared" si="2364"/>
        <v/>
      </c>
      <c r="L2557" s="164" t="str">
        <f t="shared" si="2365"/>
        <v>M3</v>
      </c>
      <c r="M2557" s="116"/>
      <c r="N2557" s="167"/>
      <c r="O2557" s="172">
        <f t="shared" si="2373"/>
        <v>0</v>
      </c>
      <c r="P2557" s="121">
        <f t="shared" si="2366"/>
        <v>0</v>
      </c>
      <c r="Q2557" s="116"/>
      <c r="R2557" s="167"/>
      <c r="S2557" s="172">
        <f t="shared" si="2367"/>
        <v>0</v>
      </c>
      <c r="T2557" s="121">
        <f t="shared" si="2368"/>
        <v>0</v>
      </c>
      <c r="U2557" s="116"/>
      <c r="V2557" s="167"/>
      <c r="W2557" s="172">
        <f t="shared" si="2369"/>
        <v>0</v>
      </c>
      <c r="X2557" s="121">
        <f t="shared" si="2370"/>
        <v>0</v>
      </c>
      <c r="Y2557" s="116"/>
      <c r="Z2557" s="167"/>
      <c r="AA2557" s="172">
        <f t="shared" si="2371"/>
        <v>0</v>
      </c>
      <c r="AB2557" s="121">
        <f t="shared" si="2372"/>
        <v>0</v>
      </c>
    </row>
    <row r="2558" spans="2:28" s="117" customFormat="1" hidden="1" outlineLevel="1" x14ac:dyDescent="0.3">
      <c r="B2558" s="126" t="s">
        <v>25</v>
      </c>
      <c r="C2558" s="143"/>
      <c r="D2558" s="137"/>
      <c r="E2558" s="124"/>
      <c r="F2558" s="124"/>
      <c r="G2558" s="124"/>
      <c r="H2558" s="156" t="str">
        <f t="shared" si="2361"/>
        <v/>
      </c>
      <c r="I2558" s="156" t="str">
        <f t="shared" si="2362"/>
        <v/>
      </c>
      <c r="J2558" s="156">
        <f t="shared" si="2363"/>
        <v>0</v>
      </c>
      <c r="K2558" s="177" t="str">
        <f t="shared" si="2364"/>
        <v/>
      </c>
      <c r="L2558" s="164" t="str">
        <f t="shared" si="2365"/>
        <v>M3</v>
      </c>
      <c r="M2558" s="116"/>
      <c r="N2558" s="167"/>
      <c r="O2558" s="172">
        <f t="shared" si="2373"/>
        <v>0</v>
      </c>
      <c r="P2558" s="121">
        <f t="shared" si="2366"/>
        <v>0</v>
      </c>
      <c r="Q2558" s="116"/>
      <c r="R2558" s="167"/>
      <c r="S2558" s="172">
        <f t="shared" si="2367"/>
        <v>0</v>
      </c>
      <c r="T2558" s="121">
        <f t="shared" si="2368"/>
        <v>0</v>
      </c>
      <c r="U2558" s="116"/>
      <c r="V2558" s="167"/>
      <c r="W2558" s="172">
        <f t="shared" si="2369"/>
        <v>0</v>
      </c>
      <c r="X2558" s="121">
        <f t="shared" si="2370"/>
        <v>0</v>
      </c>
      <c r="Y2558" s="116"/>
      <c r="Z2558" s="167"/>
      <c r="AA2558" s="172">
        <f t="shared" si="2371"/>
        <v>0</v>
      </c>
      <c r="AB2558" s="121">
        <f t="shared" si="2372"/>
        <v>0</v>
      </c>
    </row>
    <row r="2559" spans="2:28" s="117" customFormat="1" hidden="1" outlineLevel="1" x14ac:dyDescent="0.3">
      <c r="B2559" s="126" t="s">
        <v>26</v>
      </c>
      <c r="C2559" s="143"/>
      <c r="D2559" s="137"/>
      <c r="E2559" s="124"/>
      <c r="F2559" s="124"/>
      <c r="G2559" s="124"/>
      <c r="H2559" s="156" t="str">
        <f t="shared" si="2361"/>
        <v/>
      </c>
      <c r="I2559" s="156" t="str">
        <f t="shared" si="2362"/>
        <v/>
      </c>
      <c r="J2559" s="156">
        <f t="shared" si="2363"/>
        <v>0</v>
      </c>
      <c r="K2559" s="177" t="str">
        <f t="shared" si="2364"/>
        <v/>
      </c>
      <c r="L2559" s="164" t="str">
        <f t="shared" si="2365"/>
        <v>M3</v>
      </c>
      <c r="M2559" s="116"/>
      <c r="N2559" s="167"/>
      <c r="O2559" s="172">
        <f t="shared" si="2373"/>
        <v>0</v>
      </c>
      <c r="P2559" s="121">
        <f t="shared" si="2366"/>
        <v>0</v>
      </c>
      <c r="Q2559" s="116"/>
      <c r="R2559" s="167"/>
      <c r="S2559" s="172">
        <f t="shared" si="2367"/>
        <v>0</v>
      </c>
      <c r="T2559" s="121">
        <f t="shared" si="2368"/>
        <v>0</v>
      </c>
      <c r="U2559" s="116"/>
      <c r="V2559" s="167"/>
      <c r="W2559" s="172">
        <f t="shared" si="2369"/>
        <v>0</v>
      </c>
      <c r="X2559" s="121">
        <f t="shared" si="2370"/>
        <v>0</v>
      </c>
      <c r="Y2559" s="116"/>
      <c r="Z2559" s="167"/>
      <c r="AA2559" s="172">
        <f t="shared" si="2371"/>
        <v>0</v>
      </c>
      <c r="AB2559" s="121">
        <f t="shared" si="2372"/>
        <v>0</v>
      </c>
    </row>
    <row r="2560" spans="2:28" s="117" customFormat="1" hidden="1" outlineLevel="1" x14ac:dyDescent="0.3">
      <c r="B2560" s="126" t="s">
        <v>27</v>
      </c>
      <c r="C2560" s="143"/>
      <c r="D2560" s="137"/>
      <c r="E2560" s="124"/>
      <c r="F2560" s="124"/>
      <c r="G2560" s="124"/>
      <c r="H2560" s="156" t="str">
        <f t="shared" si="2361"/>
        <v/>
      </c>
      <c r="I2560" s="156" t="str">
        <f t="shared" si="2362"/>
        <v/>
      </c>
      <c r="J2560" s="156">
        <f t="shared" si="2363"/>
        <v>0</v>
      </c>
      <c r="K2560" s="177" t="str">
        <f t="shared" si="2364"/>
        <v/>
      </c>
      <c r="L2560" s="164" t="str">
        <f t="shared" si="2365"/>
        <v>M3</v>
      </c>
      <c r="M2560" s="116"/>
      <c r="N2560" s="167"/>
      <c r="O2560" s="172">
        <f t="shared" si="2373"/>
        <v>0</v>
      </c>
      <c r="P2560" s="121">
        <f t="shared" si="2366"/>
        <v>0</v>
      </c>
      <c r="Q2560" s="116"/>
      <c r="R2560" s="167"/>
      <c r="S2560" s="172">
        <f t="shared" si="2367"/>
        <v>0</v>
      </c>
      <c r="T2560" s="121">
        <f t="shared" si="2368"/>
        <v>0</v>
      </c>
      <c r="U2560" s="116"/>
      <c r="V2560" s="167"/>
      <c r="W2560" s="172">
        <f t="shared" si="2369"/>
        <v>0</v>
      </c>
      <c r="X2560" s="121">
        <f t="shared" si="2370"/>
        <v>0</v>
      </c>
      <c r="Y2560" s="116"/>
      <c r="Z2560" s="167"/>
      <c r="AA2560" s="172">
        <f t="shared" si="2371"/>
        <v>0</v>
      </c>
      <c r="AB2560" s="121">
        <f t="shared" si="2372"/>
        <v>0</v>
      </c>
    </row>
    <row r="2561" spans="2:28" s="117" customFormat="1" ht="15" hidden="1" outlineLevel="1" thickBot="1" x14ac:dyDescent="0.35">
      <c r="B2561" s="127"/>
      <c r="C2561" s="128"/>
      <c r="D2561" s="140"/>
      <c r="E2561" s="129"/>
      <c r="F2561" s="129"/>
      <c r="G2561" s="129"/>
      <c r="H2561" s="129"/>
      <c r="I2561" s="129"/>
      <c r="J2561" s="129"/>
      <c r="K2561" s="178"/>
      <c r="L2561" s="165"/>
      <c r="M2561" s="116"/>
      <c r="N2561" s="168"/>
      <c r="O2561" s="173"/>
      <c r="P2561" s="130"/>
      <c r="Q2561" s="116"/>
      <c r="R2561" s="168"/>
      <c r="S2561" s="173"/>
      <c r="T2561" s="130"/>
      <c r="U2561" s="116"/>
      <c r="V2561" s="168"/>
      <c r="W2561" s="173"/>
      <c r="X2561" s="130"/>
      <c r="Y2561" s="116"/>
      <c r="Z2561" s="168"/>
      <c r="AA2561" s="173"/>
      <c r="AB2561" s="130"/>
    </row>
    <row r="2562" spans="2:28" s="120" customFormat="1" ht="9" hidden="1" customHeight="1" outlineLevel="1" thickBot="1" x14ac:dyDescent="0.35">
      <c r="K2562" s="174"/>
      <c r="L2562" s="123"/>
      <c r="M2562" s="116"/>
      <c r="N2562" s="123"/>
      <c r="O2562" s="169"/>
      <c r="Q2562" s="116"/>
      <c r="R2562" s="123"/>
      <c r="S2562" s="169"/>
      <c r="U2562" s="116"/>
      <c r="V2562" s="123"/>
      <c r="W2562" s="169"/>
      <c r="Y2562" s="116"/>
      <c r="Z2562" s="123"/>
      <c r="AA2562" s="169"/>
    </row>
    <row r="2563" spans="2:28" s="122" customFormat="1" ht="15" hidden="1" outlineLevel="1" thickBot="1" x14ac:dyDescent="0.35">
      <c r="B2563" s="132" t="s">
        <v>8</v>
      </c>
      <c r="C2563" s="132" t="s">
        <v>9</v>
      </c>
      <c r="D2563" s="134" t="s">
        <v>12</v>
      </c>
      <c r="E2563" s="133" t="s">
        <v>14</v>
      </c>
      <c r="F2563" s="133" t="s">
        <v>15</v>
      </c>
      <c r="G2563" s="133" t="s">
        <v>16</v>
      </c>
      <c r="H2563" s="133" t="s">
        <v>2214</v>
      </c>
      <c r="I2563" s="133" t="s">
        <v>54</v>
      </c>
      <c r="J2563" s="133" t="s">
        <v>55</v>
      </c>
      <c r="K2563" s="175" t="s">
        <v>17</v>
      </c>
      <c r="L2563" s="162" t="s">
        <v>56</v>
      </c>
      <c r="M2563" s="116"/>
      <c r="N2563" s="161" t="s">
        <v>2213</v>
      </c>
      <c r="O2563" s="170" t="s">
        <v>1</v>
      </c>
      <c r="P2563" s="135" t="s">
        <v>0</v>
      </c>
      <c r="Q2563" s="116"/>
      <c r="R2563" s="161" t="s">
        <v>2213</v>
      </c>
      <c r="S2563" s="170" t="s">
        <v>1</v>
      </c>
      <c r="T2563" s="135" t="s">
        <v>0</v>
      </c>
      <c r="U2563" s="116"/>
      <c r="V2563" s="161" t="s">
        <v>2213</v>
      </c>
      <c r="W2563" s="170" t="s">
        <v>1</v>
      </c>
      <c r="X2563" s="135" t="s">
        <v>0</v>
      </c>
      <c r="Y2563" s="116"/>
      <c r="Z2563" s="161" t="s">
        <v>2213</v>
      </c>
      <c r="AA2563" s="170" t="s">
        <v>1</v>
      </c>
      <c r="AB2563" s="135" t="s">
        <v>0</v>
      </c>
    </row>
    <row r="2564" spans="2:28" s="7" customFormat="1" ht="9" customHeight="1" collapsed="1" thickBot="1" x14ac:dyDescent="0.35">
      <c r="B2564" s="120"/>
      <c r="C2564" s="120"/>
      <c r="D2564" s="120"/>
      <c r="E2564" s="120"/>
      <c r="F2564" s="120"/>
      <c r="G2564" s="120"/>
      <c r="H2564" s="120"/>
      <c r="I2564" s="120"/>
      <c r="J2564" s="120"/>
      <c r="K2564" s="174"/>
      <c r="L2564" s="123"/>
      <c r="M2564" s="116"/>
      <c r="N2564" s="123"/>
      <c r="O2564" s="169"/>
      <c r="P2564" s="120"/>
      <c r="Q2564" s="116"/>
      <c r="R2564" s="123"/>
      <c r="S2564" s="169"/>
      <c r="T2564" s="120"/>
      <c r="U2564" s="116"/>
      <c r="V2564" s="123"/>
      <c r="W2564" s="169"/>
      <c r="X2564" s="120"/>
      <c r="Y2564" s="116"/>
      <c r="Z2564" s="123"/>
      <c r="AA2564" s="169"/>
      <c r="AB2564" s="120"/>
    </row>
    <row r="2565" spans="2:28" ht="18" x14ac:dyDescent="0.3">
      <c r="B2565" s="141" t="s">
        <v>203</v>
      </c>
      <c r="C2565" s="348" t="str">
        <f>IFERROR(INDEX(DATA!$E$6:$E$457,MATCH(B2565,DATA!$D$6:$D$457,0)),"")</f>
        <v>RELLENO CON MATERIAL DEL SITIO COMPACTADO MECÁNICAMENTE</v>
      </c>
      <c r="D2565" s="349"/>
      <c r="E2565" s="349"/>
      <c r="F2565" s="349"/>
      <c r="G2565" s="350"/>
      <c r="H2565" s="160"/>
      <c r="I2565" s="136"/>
      <c r="J2565" s="136"/>
      <c r="K2565" s="176"/>
      <c r="L2565" s="142" t="s">
        <v>10</v>
      </c>
      <c r="N2565" s="138"/>
      <c r="O2565" s="171">
        <f>ROUND(SUM(O2566:O2576),0)</f>
        <v>686</v>
      </c>
      <c r="P2565" s="125"/>
      <c r="R2565" s="166"/>
      <c r="S2565" s="171">
        <f>ROUND(SUM(S2566:S2576),0)</f>
        <v>587</v>
      </c>
      <c r="T2565" s="125"/>
      <c r="V2565" s="166"/>
      <c r="W2565" s="171">
        <f>ROUND(SUM(W2566:W2576),0)</f>
        <v>654</v>
      </c>
      <c r="X2565" s="125"/>
      <c r="Z2565" s="166"/>
      <c r="AA2565" s="171">
        <f>ROUND(SUM(AA2566:AA2576),0)</f>
        <v>639</v>
      </c>
      <c r="AB2565" s="125"/>
    </row>
    <row r="2566" spans="2:28" s="117" customFormat="1" hidden="1" outlineLevel="1" x14ac:dyDescent="0.3">
      <c r="B2566" s="126" t="s">
        <v>18</v>
      </c>
      <c r="C2566" s="143" t="s">
        <v>2060</v>
      </c>
      <c r="D2566" s="137">
        <v>1</v>
      </c>
      <c r="E2566" s="139"/>
      <c r="F2566" s="139"/>
      <c r="G2566" s="139"/>
      <c r="H2566" s="156" t="str">
        <f>IF(L2566="ML",N2566,"")</f>
        <v/>
      </c>
      <c r="I2566" s="156" t="str">
        <f>IF(L2566="M2",N2566,"")</f>
        <v/>
      </c>
      <c r="J2566" s="156">
        <f>IF(L2566="M3",N2566,"")</f>
        <v>426.81</v>
      </c>
      <c r="K2566" s="177" t="str">
        <f>IF(L2566="KG",N2566,"")</f>
        <v/>
      </c>
      <c r="L2566" s="164" t="str">
        <f>L2565</f>
        <v>M3</v>
      </c>
      <c r="M2566" s="116"/>
      <c r="N2566" s="167">
        <v>426.81</v>
      </c>
      <c r="O2566" s="172">
        <f t="shared" ref="O2566" si="2374">IFERROR(D2566*N2566,"")</f>
        <v>426.81</v>
      </c>
      <c r="P2566" s="121">
        <f>IFERROR(O2566/$O$2565,"")</f>
        <v>0.62217201166180758</v>
      </c>
      <c r="Q2566" s="116"/>
      <c r="R2566" s="167">
        <v>340.84</v>
      </c>
      <c r="S2566" s="172">
        <f>IFERROR(D2566*R2566,"")</f>
        <v>340.84</v>
      </c>
      <c r="T2566" s="121">
        <f>IFERROR(S2566/$S$2565,"")</f>
        <v>0.58064735945485513</v>
      </c>
      <c r="U2566" s="116"/>
      <c r="V2566" s="167">
        <v>406.56</v>
      </c>
      <c r="W2566" s="172">
        <f>IFERROR(D2566*V2566,"")</f>
        <v>406.56</v>
      </c>
      <c r="X2566" s="121">
        <f>IFERROR(W2566/$W$2565,"")</f>
        <v>0.621651376146789</v>
      </c>
      <c r="Y2566" s="116"/>
      <c r="Z2566" s="167">
        <v>396.84</v>
      </c>
      <c r="AA2566" s="172">
        <f>IFERROR(D2566*Z2566,"")</f>
        <v>396.84</v>
      </c>
      <c r="AB2566" s="121">
        <f>IFERROR(AA2566/$AA$2565,"")</f>
        <v>0.62103286384976519</v>
      </c>
    </row>
    <row r="2567" spans="2:28" s="117" customFormat="1" hidden="1" outlineLevel="1" x14ac:dyDescent="0.3">
      <c r="B2567" s="126" t="s">
        <v>19</v>
      </c>
      <c r="C2567" s="143" t="s">
        <v>2061</v>
      </c>
      <c r="D2567" s="137">
        <v>1</v>
      </c>
      <c r="E2567" s="124"/>
      <c r="F2567" s="124"/>
      <c r="G2567" s="124"/>
      <c r="H2567" s="156" t="str">
        <f t="shared" ref="H2567:H2575" si="2375">IF(L2567="ML",N2567,"")</f>
        <v/>
      </c>
      <c r="I2567" s="156" t="str">
        <f t="shared" ref="I2567:I2575" si="2376">IF(L2567="M2",N2567,"")</f>
        <v/>
      </c>
      <c r="J2567" s="156">
        <f t="shared" ref="J2567:J2575" si="2377">IF(L2567="M3",N2567,"")</f>
        <v>34.82</v>
      </c>
      <c r="K2567" s="177" t="str">
        <f t="shared" ref="K2567:K2575" si="2378">IF(L2567="KG",N2567,"")</f>
        <v/>
      </c>
      <c r="L2567" s="164" t="str">
        <f t="shared" ref="L2567:L2575" si="2379">L2566</f>
        <v>M3</v>
      </c>
      <c r="M2567" s="116"/>
      <c r="N2567" s="167">
        <v>34.82</v>
      </c>
      <c r="O2567" s="172">
        <f>IFERROR(D2567*N2567,"")</f>
        <v>34.82</v>
      </c>
      <c r="P2567" s="121">
        <f t="shared" ref="P2567:P2575" si="2380">IFERROR(O2567/$O$2565,"")</f>
        <v>5.0758017492711367E-2</v>
      </c>
      <c r="Q2567" s="116"/>
      <c r="R2567" s="167">
        <v>27.81</v>
      </c>
      <c r="S2567" s="172">
        <f t="shared" ref="S2567:S2575" si="2381">IFERROR(D2567*R2567,"")</f>
        <v>27.81</v>
      </c>
      <c r="T2567" s="121">
        <f t="shared" ref="T2567:T2575" si="2382">IFERROR(S2567/$S$2565,"")</f>
        <v>4.7376490630323675E-2</v>
      </c>
      <c r="U2567" s="116"/>
      <c r="V2567" s="167">
        <v>33.17</v>
      </c>
      <c r="W2567" s="172">
        <f t="shared" ref="W2567:W2575" si="2383">IFERROR(D2567*V2567,"")</f>
        <v>33.17</v>
      </c>
      <c r="X2567" s="121">
        <f t="shared" ref="X2567:X2575" si="2384">IFERROR(W2567/$W$2565,"")</f>
        <v>5.0718654434250769E-2</v>
      </c>
      <c r="Y2567" s="116"/>
      <c r="Z2567" s="167">
        <v>32.380000000000003</v>
      </c>
      <c r="AA2567" s="172">
        <f t="shared" ref="AA2567:AA2575" si="2385">IFERROR(D2567*Z2567,"")</f>
        <v>32.380000000000003</v>
      </c>
      <c r="AB2567" s="121">
        <f t="shared" ref="AB2567:AB2575" si="2386">IFERROR(AA2567/$AA$2565,"")</f>
        <v>5.0672926447574339E-2</v>
      </c>
    </row>
    <row r="2568" spans="2:28" s="117" customFormat="1" hidden="1" outlineLevel="1" x14ac:dyDescent="0.3">
      <c r="B2568" s="126" t="s">
        <v>20</v>
      </c>
      <c r="C2568" s="143" t="s">
        <v>2066</v>
      </c>
      <c r="D2568" s="137">
        <v>1</v>
      </c>
      <c r="E2568" s="124"/>
      <c r="F2568" s="124"/>
      <c r="G2568" s="124"/>
      <c r="H2568" s="156" t="str">
        <f t="shared" si="2375"/>
        <v/>
      </c>
      <c r="I2568" s="156" t="str">
        <f t="shared" si="2376"/>
        <v/>
      </c>
      <c r="J2568" s="156">
        <f t="shared" si="2377"/>
        <v>18.600000000000001</v>
      </c>
      <c r="K2568" s="177" t="str">
        <f t="shared" si="2378"/>
        <v/>
      </c>
      <c r="L2568" s="164" t="str">
        <f t="shared" si="2379"/>
        <v>M3</v>
      </c>
      <c r="M2568" s="116"/>
      <c r="N2568" s="167">
        <v>18.600000000000001</v>
      </c>
      <c r="O2568" s="172">
        <f t="shared" ref="O2568:O2575" si="2387">IFERROR(D2568*N2568,"")</f>
        <v>18.600000000000001</v>
      </c>
      <c r="P2568" s="121">
        <f t="shared" si="2380"/>
        <v>2.7113702623906707E-2</v>
      </c>
      <c r="Q2568" s="116"/>
      <c r="R2568" s="167">
        <v>15</v>
      </c>
      <c r="S2568" s="172">
        <f t="shared" si="2381"/>
        <v>15</v>
      </c>
      <c r="T2568" s="121">
        <f t="shared" si="2382"/>
        <v>2.5553662691652469E-2</v>
      </c>
      <c r="U2568" s="116"/>
      <c r="V2568" s="167">
        <v>18</v>
      </c>
      <c r="W2568" s="172">
        <f t="shared" si="2383"/>
        <v>18</v>
      </c>
      <c r="X2568" s="121">
        <f t="shared" si="2384"/>
        <v>2.7522935779816515E-2</v>
      </c>
      <c r="Y2568" s="116"/>
      <c r="Z2568" s="167">
        <v>18</v>
      </c>
      <c r="AA2568" s="172">
        <f t="shared" si="2385"/>
        <v>18</v>
      </c>
      <c r="AB2568" s="121">
        <f t="shared" si="2386"/>
        <v>2.8169014084507043E-2</v>
      </c>
    </row>
    <row r="2569" spans="2:28" s="117" customFormat="1" hidden="1" outlineLevel="1" x14ac:dyDescent="0.3">
      <c r="B2569" s="126" t="s">
        <v>21</v>
      </c>
      <c r="C2569" s="143" t="s">
        <v>2179</v>
      </c>
      <c r="D2569" s="137">
        <v>1</v>
      </c>
      <c r="E2569" s="124"/>
      <c r="F2569" s="124"/>
      <c r="G2569" s="124"/>
      <c r="H2569" s="156" t="str">
        <f t="shared" si="2375"/>
        <v/>
      </c>
      <c r="I2569" s="156" t="str">
        <f t="shared" si="2376"/>
        <v/>
      </c>
      <c r="J2569" s="156">
        <f t="shared" si="2377"/>
        <v>191.35</v>
      </c>
      <c r="K2569" s="177" t="str">
        <f t="shared" si="2378"/>
        <v/>
      </c>
      <c r="L2569" s="164" t="str">
        <f t="shared" si="2379"/>
        <v>M3</v>
      </c>
      <c r="M2569" s="116"/>
      <c r="N2569" s="167">
        <v>191.35</v>
      </c>
      <c r="O2569" s="172">
        <f t="shared" si="2387"/>
        <v>191.35</v>
      </c>
      <c r="P2569" s="121">
        <f t="shared" si="2380"/>
        <v>0.278935860058309</v>
      </c>
      <c r="Q2569" s="116"/>
      <c r="R2569" s="167">
        <v>191.35</v>
      </c>
      <c r="S2569" s="172">
        <f t="shared" si="2381"/>
        <v>191.35</v>
      </c>
      <c r="T2569" s="121">
        <f t="shared" si="2382"/>
        <v>0.32597955706984666</v>
      </c>
      <c r="U2569" s="116"/>
      <c r="V2569" s="167">
        <v>182.27</v>
      </c>
      <c r="W2569" s="172">
        <f t="shared" si="2383"/>
        <v>182.27</v>
      </c>
      <c r="X2569" s="121">
        <f t="shared" si="2384"/>
        <v>0.27870030581039756</v>
      </c>
      <c r="Y2569" s="116"/>
      <c r="Z2569" s="167">
        <v>177.91</v>
      </c>
      <c r="AA2569" s="172">
        <f t="shared" si="2385"/>
        <v>177.91</v>
      </c>
      <c r="AB2569" s="121">
        <f t="shared" si="2386"/>
        <v>0.27841940532081377</v>
      </c>
    </row>
    <row r="2570" spans="2:28" s="117" customFormat="1" hidden="1" outlineLevel="1" x14ac:dyDescent="0.3">
      <c r="B2570" s="126" t="s">
        <v>22</v>
      </c>
      <c r="C2570" s="143" t="s">
        <v>2197</v>
      </c>
      <c r="D2570" s="137">
        <v>1</v>
      </c>
      <c r="E2570" s="124"/>
      <c r="F2570" s="124"/>
      <c r="G2570" s="124"/>
      <c r="H2570" s="156" t="str">
        <f t="shared" si="2375"/>
        <v/>
      </c>
      <c r="I2570" s="156" t="str">
        <f t="shared" si="2376"/>
        <v/>
      </c>
      <c r="J2570" s="156">
        <f t="shared" si="2377"/>
        <v>14.4</v>
      </c>
      <c r="K2570" s="177" t="str">
        <f t="shared" si="2378"/>
        <v/>
      </c>
      <c r="L2570" s="164" t="str">
        <f t="shared" si="2379"/>
        <v>M3</v>
      </c>
      <c r="M2570" s="116"/>
      <c r="N2570" s="167">
        <v>14.4</v>
      </c>
      <c r="O2570" s="172">
        <f t="shared" si="2387"/>
        <v>14.4</v>
      </c>
      <c r="P2570" s="121">
        <f t="shared" si="2380"/>
        <v>2.099125364431487E-2</v>
      </c>
      <c r="Q2570" s="116"/>
      <c r="R2570" s="167">
        <v>11.5</v>
      </c>
      <c r="S2570" s="172">
        <f t="shared" si="2381"/>
        <v>11.5</v>
      </c>
      <c r="T2570" s="121">
        <f t="shared" si="2382"/>
        <v>1.9591141396933562E-2</v>
      </c>
      <c r="U2570" s="116"/>
      <c r="V2570" s="167">
        <v>13.71</v>
      </c>
      <c r="W2570" s="172">
        <f t="shared" si="2383"/>
        <v>13.71</v>
      </c>
      <c r="X2570" s="121">
        <f t="shared" si="2384"/>
        <v>2.0963302752293578E-2</v>
      </c>
      <c r="Y2570" s="116"/>
      <c r="Z2570" s="167">
        <v>13.38</v>
      </c>
      <c r="AA2570" s="172">
        <f t="shared" si="2385"/>
        <v>13.38</v>
      </c>
      <c r="AB2570" s="121">
        <f t="shared" si="2386"/>
        <v>2.0938967136150236E-2</v>
      </c>
    </row>
    <row r="2571" spans="2:28" s="117" customFormat="1" hidden="1" outlineLevel="1" x14ac:dyDescent="0.3">
      <c r="B2571" s="126" t="s">
        <v>23</v>
      </c>
      <c r="C2571" s="143"/>
      <c r="D2571" s="137"/>
      <c r="E2571" s="124"/>
      <c r="F2571" s="124"/>
      <c r="G2571" s="124"/>
      <c r="H2571" s="156" t="str">
        <f t="shared" si="2375"/>
        <v/>
      </c>
      <c r="I2571" s="156" t="str">
        <f t="shared" si="2376"/>
        <v/>
      </c>
      <c r="J2571" s="156">
        <f t="shared" si="2377"/>
        <v>0</v>
      </c>
      <c r="K2571" s="177" t="str">
        <f t="shared" si="2378"/>
        <v/>
      </c>
      <c r="L2571" s="164" t="str">
        <f t="shared" si="2379"/>
        <v>M3</v>
      </c>
      <c r="M2571" s="116"/>
      <c r="N2571" s="167"/>
      <c r="O2571" s="172">
        <f t="shared" si="2387"/>
        <v>0</v>
      </c>
      <c r="P2571" s="121">
        <f t="shared" si="2380"/>
        <v>0</v>
      </c>
      <c r="Q2571" s="116"/>
      <c r="R2571" s="167"/>
      <c r="S2571" s="172">
        <f t="shared" si="2381"/>
        <v>0</v>
      </c>
      <c r="T2571" s="121">
        <f t="shared" si="2382"/>
        <v>0</v>
      </c>
      <c r="U2571" s="116"/>
      <c r="V2571" s="167"/>
      <c r="W2571" s="172">
        <f t="shared" si="2383"/>
        <v>0</v>
      </c>
      <c r="X2571" s="121">
        <f t="shared" si="2384"/>
        <v>0</v>
      </c>
      <c r="Y2571" s="116"/>
      <c r="Z2571" s="167"/>
      <c r="AA2571" s="172">
        <f t="shared" si="2385"/>
        <v>0</v>
      </c>
      <c r="AB2571" s="121">
        <f t="shared" si="2386"/>
        <v>0</v>
      </c>
    </row>
    <row r="2572" spans="2:28" s="117" customFormat="1" hidden="1" outlineLevel="1" x14ac:dyDescent="0.3">
      <c r="B2572" s="126" t="s">
        <v>24</v>
      </c>
      <c r="C2572" s="143"/>
      <c r="D2572" s="137"/>
      <c r="E2572" s="124"/>
      <c r="F2572" s="124"/>
      <c r="G2572" s="124"/>
      <c r="H2572" s="156" t="str">
        <f t="shared" si="2375"/>
        <v/>
      </c>
      <c r="I2572" s="156" t="str">
        <f t="shared" si="2376"/>
        <v/>
      </c>
      <c r="J2572" s="156">
        <f t="shared" si="2377"/>
        <v>0</v>
      </c>
      <c r="K2572" s="177" t="str">
        <f t="shared" si="2378"/>
        <v/>
      </c>
      <c r="L2572" s="164" t="str">
        <f t="shared" si="2379"/>
        <v>M3</v>
      </c>
      <c r="M2572" s="116"/>
      <c r="N2572" s="167"/>
      <c r="O2572" s="172">
        <f t="shared" si="2387"/>
        <v>0</v>
      </c>
      <c r="P2572" s="121">
        <f t="shared" si="2380"/>
        <v>0</v>
      </c>
      <c r="Q2572" s="116"/>
      <c r="R2572" s="167"/>
      <c r="S2572" s="172">
        <f t="shared" si="2381"/>
        <v>0</v>
      </c>
      <c r="T2572" s="121">
        <f t="shared" si="2382"/>
        <v>0</v>
      </c>
      <c r="U2572" s="116"/>
      <c r="V2572" s="167"/>
      <c r="W2572" s="172">
        <f t="shared" si="2383"/>
        <v>0</v>
      </c>
      <c r="X2572" s="121">
        <f t="shared" si="2384"/>
        <v>0</v>
      </c>
      <c r="Y2572" s="116"/>
      <c r="Z2572" s="167"/>
      <c r="AA2572" s="172">
        <f t="shared" si="2385"/>
        <v>0</v>
      </c>
      <c r="AB2572" s="121">
        <f t="shared" si="2386"/>
        <v>0</v>
      </c>
    </row>
    <row r="2573" spans="2:28" s="117" customFormat="1" hidden="1" outlineLevel="1" x14ac:dyDescent="0.3">
      <c r="B2573" s="126" t="s">
        <v>25</v>
      </c>
      <c r="C2573" s="143"/>
      <c r="D2573" s="137"/>
      <c r="E2573" s="124"/>
      <c r="F2573" s="124"/>
      <c r="G2573" s="124"/>
      <c r="H2573" s="156" t="str">
        <f t="shared" si="2375"/>
        <v/>
      </c>
      <c r="I2573" s="156" t="str">
        <f t="shared" si="2376"/>
        <v/>
      </c>
      <c r="J2573" s="156">
        <f t="shared" si="2377"/>
        <v>0</v>
      </c>
      <c r="K2573" s="177" t="str">
        <f t="shared" si="2378"/>
        <v/>
      </c>
      <c r="L2573" s="164" t="str">
        <f t="shared" si="2379"/>
        <v>M3</v>
      </c>
      <c r="M2573" s="116"/>
      <c r="N2573" s="167"/>
      <c r="O2573" s="172">
        <f t="shared" si="2387"/>
        <v>0</v>
      </c>
      <c r="P2573" s="121">
        <f t="shared" si="2380"/>
        <v>0</v>
      </c>
      <c r="Q2573" s="116"/>
      <c r="R2573" s="167"/>
      <c r="S2573" s="172">
        <f t="shared" si="2381"/>
        <v>0</v>
      </c>
      <c r="T2573" s="121">
        <f t="shared" si="2382"/>
        <v>0</v>
      </c>
      <c r="U2573" s="116"/>
      <c r="V2573" s="167"/>
      <c r="W2573" s="172">
        <f t="shared" si="2383"/>
        <v>0</v>
      </c>
      <c r="X2573" s="121">
        <f t="shared" si="2384"/>
        <v>0</v>
      </c>
      <c r="Y2573" s="116"/>
      <c r="Z2573" s="167"/>
      <c r="AA2573" s="172">
        <f t="shared" si="2385"/>
        <v>0</v>
      </c>
      <c r="AB2573" s="121">
        <f t="shared" si="2386"/>
        <v>0</v>
      </c>
    </row>
    <row r="2574" spans="2:28" s="117" customFormat="1" hidden="1" outlineLevel="1" x14ac:dyDescent="0.3">
      <c r="B2574" s="126" t="s">
        <v>26</v>
      </c>
      <c r="C2574" s="143"/>
      <c r="D2574" s="137"/>
      <c r="E2574" s="124"/>
      <c r="F2574" s="124"/>
      <c r="G2574" s="124"/>
      <c r="H2574" s="156" t="str">
        <f t="shared" si="2375"/>
        <v/>
      </c>
      <c r="I2574" s="156" t="str">
        <f t="shared" si="2376"/>
        <v/>
      </c>
      <c r="J2574" s="156">
        <f t="shared" si="2377"/>
        <v>0</v>
      </c>
      <c r="K2574" s="177" t="str">
        <f t="shared" si="2378"/>
        <v/>
      </c>
      <c r="L2574" s="164" t="str">
        <f t="shared" si="2379"/>
        <v>M3</v>
      </c>
      <c r="M2574" s="116"/>
      <c r="N2574" s="167"/>
      <c r="O2574" s="172">
        <f t="shared" si="2387"/>
        <v>0</v>
      </c>
      <c r="P2574" s="121">
        <f t="shared" si="2380"/>
        <v>0</v>
      </c>
      <c r="Q2574" s="116"/>
      <c r="R2574" s="167"/>
      <c r="S2574" s="172">
        <f t="shared" si="2381"/>
        <v>0</v>
      </c>
      <c r="T2574" s="121">
        <f t="shared" si="2382"/>
        <v>0</v>
      </c>
      <c r="U2574" s="116"/>
      <c r="V2574" s="167"/>
      <c r="W2574" s="172">
        <f t="shared" si="2383"/>
        <v>0</v>
      </c>
      <c r="X2574" s="121">
        <f t="shared" si="2384"/>
        <v>0</v>
      </c>
      <c r="Y2574" s="116"/>
      <c r="Z2574" s="167"/>
      <c r="AA2574" s="172">
        <f t="shared" si="2385"/>
        <v>0</v>
      </c>
      <c r="AB2574" s="121">
        <f t="shared" si="2386"/>
        <v>0</v>
      </c>
    </row>
    <row r="2575" spans="2:28" s="117" customFormat="1" hidden="1" outlineLevel="1" x14ac:dyDescent="0.3">
      <c r="B2575" s="126" t="s">
        <v>27</v>
      </c>
      <c r="C2575" s="143"/>
      <c r="D2575" s="137"/>
      <c r="E2575" s="124"/>
      <c r="F2575" s="124"/>
      <c r="G2575" s="124"/>
      <c r="H2575" s="156" t="str">
        <f t="shared" si="2375"/>
        <v/>
      </c>
      <c r="I2575" s="156" t="str">
        <f t="shared" si="2376"/>
        <v/>
      </c>
      <c r="J2575" s="156">
        <f t="shared" si="2377"/>
        <v>0</v>
      </c>
      <c r="K2575" s="177" t="str">
        <f t="shared" si="2378"/>
        <v/>
      </c>
      <c r="L2575" s="164" t="str">
        <f t="shared" si="2379"/>
        <v>M3</v>
      </c>
      <c r="M2575" s="116"/>
      <c r="N2575" s="167"/>
      <c r="O2575" s="172">
        <f t="shared" si="2387"/>
        <v>0</v>
      </c>
      <c r="P2575" s="121">
        <f t="shared" si="2380"/>
        <v>0</v>
      </c>
      <c r="Q2575" s="116"/>
      <c r="R2575" s="167"/>
      <c r="S2575" s="172">
        <f t="shared" si="2381"/>
        <v>0</v>
      </c>
      <c r="T2575" s="121">
        <f t="shared" si="2382"/>
        <v>0</v>
      </c>
      <c r="U2575" s="116"/>
      <c r="V2575" s="167"/>
      <c r="W2575" s="172">
        <f t="shared" si="2383"/>
        <v>0</v>
      </c>
      <c r="X2575" s="121">
        <f t="shared" si="2384"/>
        <v>0</v>
      </c>
      <c r="Y2575" s="116"/>
      <c r="Z2575" s="167"/>
      <c r="AA2575" s="172">
        <f t="shared" si="2385"/>
        <v>0</v>
      </c>
      <c r="AB2575" s="121">
        <f t="shared" si="2386"/>
        <v>0</v>
      </c>
    </row>
    <row r="2576" spans="2:28" s="117" customFormat="1" ht="15" hidden="1" outlineLevel="1" thickBot="1" x14ac:dyDescent="0.35">
      <c r="B2576" s="127"/>
      <c r="C2576" s="128"/>
      <c r="D2576" s="140"/>
      <c r="E2576" s="129"/>
      <c r="F2576" s="129"/>
      <c r="G2576" s="129"/>
      <c r="H2576" s="129"/>
      <c r="I2576" s="129"/>
      <c r="J2576" s="129"/>
      <c r="K2576" s="178"/>
      <c r="L2576" s="165"/>
      <c r="M2576" s="116"/>
      <c r="N2576" s="168"/>
      <c r="O2576" s="173"/>
      <c r="P2576" s="130"/>
      <c r="Q2576" s="116"/>
      <c r="R2576" s="168"/>
      <c r="S2576" s="173"/>
      <c r="T2576" s="130"/>
      <c r="U2576" s="116"/>
      <c r="V2576" s="168"/>
      <c r="W2576" s="173"/>
      <c r="X2576" s="130"/>
      <c r="Y2576" s="116"/>
      <c r="Z2576" s="168"/>
      <c r="AA2576" s="173"/>
      <c r="AB2576" s="130"/>
    </row>
    <row r="2577" spans="2:28" s="120" customFormat="1" ht="9" hidden="1" customHeight="1" outlineLevel="1" thickBot="1" x14ac:dyDescent="0.35">
      <c r="K2577" s="174"/>
      <c r="L2577" s="123"/>
      <c r="M2577" s="116"/>
      <c r="N2577" s="123"/>
      <c r="O2577" s="169"/>
      <c r="Q2577" s="116"/>
      <c r="R2577" s="123"/>
      <c r="S2577" s="169"/>
      <c r="U2577" s="116"/>
      <c r="V2577" s="123"/>
      <c r="W2577" s="169"/>
      <c r="Y2577" s="116"/>
      <c r="Z2577" s="123"/>
      <c r="AA2577" s="169"/>
    </row>
    <row r="2578" spans="2:28" s="122" customFormat="1" ht="15" hidden="1" outlineLevel="1" thickBot="1" x14ac:dyDescent="0.35">
      <c r="B2578" s="132" t="s">
        <v>8</v>
      </c>
      <c r="C2578" s="132" t="s">
        <v>9</v>
      </c>
      <c r="D2578" s="134" t="s">
        <v>12</v>
      </c>
      <c r="E2578" s="133" t="s">
        <v>14</v>
      </c>
      <c r="F2578" s="133" t="s">
        <v>15</v>
      </c>
      <c r="G2578" s="133" t="s">
        <v>16</v>
      </c>
      <c r="H2578" s="133" t="s">
        <v>2214</v>
      </c>
      <c r="I2578" s="133" t="s">
        <v>54</v>
      </c>
      <c r="J2578" s="133" t="s">
        <v>55</v>
      </c>
      <c r="K2578" s="175" t="s">
        <v>17</v>
      </c>
      <c r="L2578" s="162" t="s">
        <v>56</v>
      </c>
      <c r="M2578" s="116"/>
      <c r="N2578" s="161" t="s">
        <v>2213</v>
      </c>
      <c r="O2578" s="170" t="s">
        <v>1</v>
      </c>
      <c r="P2578" s="135" t="s">
        <v>0</v>
      </c>
      <c r="Q2578" s="116"/>
      <c r="R2578" s="161" t="s">
        <v>2213</v>
      </c>
      <c r="S2578" s="170" t="s">
        <v>1</v>
      </c>
      <c r="T2578" s="135" t="s">
        <v>0</v>
      </c>
      <c r="U2578" s="116"/>
      <c r="V2578" s="161" t="s">
        <v>2213</v>
      </c>
      <c r="W2578" s="170" t="s">
        <v>1</v>
      </c>
      <c r="X2578" s="135" t="s">
        <v>0</v>
      </c>
      <c r="Y2578" s="116"/>
      <c r="Z2578" s="161" t="s">
        <v>2213</v>
      </c>
      <c r="AA2578" s="170" t="s">
        <v>1</v>
      </c>
      <c r="AB2578" s="135" t="s">
        <v>0</v>
      </c>
    </row>
    <row r="2579" spans="2:28" s="7" customFormat="1" ht="9" customHeight="1" collapsed="1" thickBot="1" x14ac:dyDescent="0.35">
      <c r="B2579" s="120"/>
      <c r="C2579" s="120"/>
      <c r="D2579" s="120"/>
      <c r="E2579" s="120"/>
      <c r="F2579" s="120"/>
      <c r="G2579" s="120"/>
      <c r="H2579" s="120"/>
      <c r="I2579" s="120"/>
      <c r="J2579" s="120"/>
      <c r="K2579" s="174"/>
      <c r="L2579" s="123"/>
      <c r="M2579" s="116"/>
      <c r="N2579" s="123"/>
      <c r="O2579" s="169"/>
      <c r="P2579" s="120"/>
      <c r="Q2579" s="116"/>
      <c r="R2579" s="123"/>
      <c r="S2579" s="169"/>
      <c r="T2579" s="120"/>
      <c r="U2579" s="116"/>
      <c r="V2579" s="123"/>
      <c r="W2579" s="169"/>
      <c r="X2579" s="120"/>
      <c r="Y2579" s="116"/>
      <c r="Z2579" s="123"/>
      <c r="AA2579" s="169"/>
      <c r="AB2579" s="120"/>
    </row>
    <row r="2580" spans="2:28" ht="18" x14ac:dyDescent="0.3">
      <c r="B2580" s="141" t="s">
        <v>204</v>
      </c>
      <c r="C2580" s="348" t="str">
        <f>IFERROR(INDEX(DATA!$E$6:$E$457,MATCH(B2580,DATA!$D$6:$D$457,0)),"")</f>
        <v>RELLENOS AGREGADO EN MATERIAL DE BASE COMPACATADO
MECÁNICAMENTE</v>
      </c>
      <c r="D2580" s="349"/>
      <c r="E2580" s="349"/>
      <c r="F2580" s="349"/>
      <c r="G2580" s="350"/>
      <c r="H2580" s="160"/>
      <c r="I2580" s="136"/>
      <c r="J2580" s="136"/>
      <c r="K2580" s="176"/>
      <c r="L2580" s="142" t="s">
        <v>10</v>
      </c>
      <c r="N2580" s="138"/>
      <c r="O2580" s="171">
        <f>ROUND(SUM(O2581:O2591),0)</f>
        <v>3790</v>
      </c>
      <c r="P2580" s="125"/>
      <c r="R2580" s="166"/>
      <c r="S2580" s="171">
        <f>ROUND(SUM(S2581:S2591),0)</f>
        <v>3027</v>
      </c>
      <c r="T2580" s="125"/>
      <c r="V2580" s="166"/>
      <c r="W2580" s="171">
        <f>ROUND(SUM(W2581:W2591),0)</f>
        <v>3610</v>
      </c>
      <c r="X2580" s="125"/>
      <c r="Z2580" s="166"/>
      <c r="AA2580" s="171">
        <f>ROUND(SUM(AA2581:AA2591),0)</f>
        <v>3524</v>
      </c>
      <c r="AB2580" s="125"/>
    </row>
    <row r="2581" spans="2:28" s="117" customFormat="1" hidden="1" outlineLevel="1" x14ac:dyDescent="0.3">
      <c r="B2581" s="126" t="s">
        <v>18</v>
      </c>
      <c r="C2581" s="143" t="s">
        <v>2230</v>
      </c>
      <c r="D2581" s="137">
        <v>1</v>
      </c>
      <c r="E2581" s="139"/>
      <c r="F2581" s="139"/>
      <c r="G2581" s="139"/>
      <c r="H2581" s="156" t="str">
        <f>IF(L2581="ML",N2581,"")</f>
        <v/>
      </c>
      <c r="I2581" s="156" t="str">
        <f>IF(L2581="M2",N2581,"")</f>
        <v/>
      </c>
      <c r="J2581" s="156">
        <f>IF(L2581="M3",N2581,"")</f>
        <v>3764.98</v>
      </c>
      <c r="K2581" s="177" t="str">
        <f>IF(L2581="KG",N2581,"")</f>
        <v/>
      </c>
      <c r="L2581" s="164" t="str">
        <f>L2580</f>
        <v>M3</v>
      </c>
      <c r="M2581" s="116"/>
      <c r="N2581" s="167">
        <v>3764.98</v>
      </c>
      <c r="O2581" s="172">
        <f t="shared" ref="O2581" si="2388">IFERROR(D2581*N2581,"")</f>
        <v>3764.98</v>
      </c>
      <c r="P2581" s="121">
        <f>IFERROR(O2581/$O$2580,"")</f>
        <v>0.99339841688654351</v>
      </c>
      <c r="Q2581" s="116"/>
      <c r="R2581" s="167">
        <v>3006.63</v>
      </c>
      <c r="S2581" s="172">
        <f>IFERROR(D2581*R2581,"")</f>
        <v>3006.63</v>
      </c>
      <c r="T2581" s="121">
        <f>IFERROR(S2581/$S$2580,"")</f>
        <v>0.99327056491575816</v>
      </c>
      <c r="U2581" s="116"/>
      <c r="V2581" s="167">
        <v>3586.38</v>
      </c>
      <c r="W2581" s="172">
        <f>IFERROR(D2581*V2581,"")</f>
        <v>3586.38</v>
      </c>
      <c r="X2581" s="121">
        <f>IFERROR(W2581/$W$2580,"")</f>
        <v>0.99345706371191134</v>
      </c>
      <c r="Y2581" s="116"/>
      <c r="Z2581" s="167">
        <v>3500.63</v>
      </c>
      <c r="AA2581" s="172">
        <f>IFERROR(D2581*Z2581,"")</f>
        <v>3500.63</v>
      </c>
      <c r="AB2581" s="121">
        <f>IFERROR(AA2581/$AA$2580,"")</f>
        <v>0.99336833144154368</v>
      </c>
    </row>
    <row r="2582" spans="2:28" s="117" customFormat="1" hidden="1" outlineLevel="1" x14ac:dyDescent="0.3">
      <c r="B2582" s="126" t="s">
        <v>19</v>
      </c>
      <c r="C2582" s="143" t="s">
        <v>2290</v>
      </c>
      <c r="D2582" s="137">
        <v>1</v>
      </c>
      <c r="E2582" s="124"/>
      <c r="F2582" s="124"/>
      <c r="G2582" s="124"/>
      <c r="H2582" s="156" t="str">
        <f t="shared" ref="H2582:H2590" si="2389">IF(L2582="ML",N2582,"")</f>
        <v/>
      </c>
      <c r="I2582" s="156" t="str">
        <f t="shared" ref="I2582:I2590" si="2390">IF(L2582="M2",N2582,"")</f>
        <v/>
      </c>
      <c r="J2582" s="156">
        <f t="shared" ref="J2582:J2590" si="2391">IF(L2582="M3",N2582,"")</f>
        <v>25.16</v>
      </c>
      <c r="K2582" s="177" t="str">
        <f t="shared" ref="K2582:K2590" si="2392">IF(L2582="KG",N2582,"")</f>
        <v/>
      </c>
      <c r="L2582" s="164" t="str">
        <f t="shared" ref="L2582:L2590" si="2393">L2581</f>
        <v>M3</v>
      </c>
      <c r="M2582" s="116"/>
      <c r="N2582" s="167">
        <v>25.16</v>
      </c>
      <c r="O2582" s="172">
        <f>IFERROR(D2582*N2582,"")</f>
        <v>25.16</v>
      </c>
      <c r="P2582" s="121">
        <f t="shared" ref="P2582:P2590" si="2394">IFERROR(O2582/$O$2580,"")</f>
        <v>6.6385224274406332E-3</v>
      </c>
      <c r="Q2582" s="116"/>
      <c r="R2582" s="167">
        <v>20.09</v>
      </c>
      <c r="S2582" s="172">
        <f t="shared" ref="S2582:S2590" si="2395">IFERROR(D2582*R2582,"")</f>
        <v>20.09</v>
      </c>
      <c r="T2582" s="121">
        <f t="shared" ref="T2582:T2590" si="2396">IFERROR(S2582/$S$2580,"")</f>
        <v>6.6369342583415926E-3</v>
      </c>
      <c r="U2582" s="116"/>
      <c r="V2582" s="167">
        <v>23.97</v>
      </c>
      <c r="W2582" s="172">
        <f t="shared" ref="W2582:W2590" si="2397">IFERROR(D2582*V2582,"")</f>
        <v>23.97</v>
      </c>
      <c r="X2582" s="121">
        <f t="shared" ref="X2582:X2590" si="2398">IFERROR(W2582/$W$2580,"")</f>
        <v>6.6398891966758999E-3</v>
      </c>
      <c r="Y2582" s="116"/>
      <c r="Z2582" s="167">
        <v>23.39</v>
      </c>
      <c r="AA2582" s="172">
        <f t="shared" ref="AA2582:AA2590" si="2399">IFERROR(D2582*Z2582,"")</f>
        <v>23.39</v>
      </c>
      <c r="AB2582" s="121">
        <f t="shared" ref="AB2582:AB2590" si="2400">IFERROR(AA2582/$AA$2580,"")</f>
        <v>6.637343927355278E-3</v>
      </c>
    </row>
    <row r="2583" spans="2:28" s="117" customFormat="1" hidden="1" outlineLevel="1" x14ac:dyDescent="0.3">
      <c r="B2583" s="126" t="s">
        <v>20</v>
      </c>
      <c r="C2583" s="143"/>
      <c r="D2583" s="137"/>
      <c r="E2583" s="124"/>
      <c r="F2583" s="124"/>
      <c r="G2583" s="124"/>
      <c r="H2583" s="156" t="str">
        <f t="shared" si="2389"/>
        <v/>
      </c>
      <c r="I2583" s="156" t="str">
        <f t="shared" si="2390"/>
        <v/>
      </c>
      <c r="J2583" s="156">
        <f t="shared" si="2391"/>
        <v>0</v>
      </c>
      <c r="K2583" s="177" t="str">
        <f t="shared" si="2392"/>
        <v/>
      </c>
      <c r="L2583" s="164" t="str">
        <f t="shared" si="2393"/>
        <v>M3</v>
      </c>
      <c r="M2583" s="116"/>
      <c r="N2583" s="167"/>
      <c r="O2583" s="172">
        <f t="shared" ref="O2583:O2590" si="2401">IFERROR(D2583*N2583,"")</f>
        <v>0</v>
      </c>
      <c r="P2583" s="121">
        <f t="shared" si="2394"/>
        <v>0</v>
      </c>
      <c r="Q2583" s="116"/>
      <c r="R2583" s="167"/>
      <c r="S2583" s="172">
        <f t="shared" si="2395"/>
        <v>0</v>
      </c>
      <c r="T2583" s="121">
        <f t="shared" si="2396"/>
        <v>0</v>
      </c>
      <c r="U2583" s="116"/>
      <c r="V2583" s="167"/>
      <c r="W2583" s="172">
        <f t="shared" si="2397"/>
        <v>0</v>
      </c>
      <c r="X2583" s="121">
        <f t="shared" si="2398"/>
        <v>0</v>
      </c>
      <c r="Y2583" s="116"/>
      <c r="Z2583" s="167"/>
      <c r="AA2583" s="172">
        <f t="shared" si="2399"/>
        <v>0</v>
      </c>
      <c r="AB2583" s="121">
        <f t="shared" si="2400"/>
        <v>0</v>
      </c>
    </row>
    <row r="2584" spans="2:28" s="117" customFormat="1" hidden="1" outlineLevel="1" x14ac:dyDescent="0.3">
      <c r="B2584" s="126" t="s">
        <v>21</v>
      </c>
      <c r="C2584" s="143"/>
      <c r="D2584" s="137"/>
      <c r="E2584" s="124"/>
      <c r="F2584" s="124"/>
      <c r="G2584" s="124"/>
      <c r="H2584" s="156" t="str">
        <f t="shared" si="2389"/>
        <v/>
      </c>
      <c r="I2584" s="156" t="str">
        <f t="shared" si="2390"/>
        <v/>
      </c>
      <c r="J2584" s="156">
        <f t="shared" si="2391"/>
        <v>0</v>
      </c>
      <c r="K2584" s="177" t="str">
        <f t="shared" si="2392"/>
        <v/>
      </c>
      <c r="L2584" s="164" t="str">
        <f t="shared" si="2393"/>
        <v>M3</v>
      </c>
      <c r="M2584" s="116"/>
      <c r="N2584" s="167"/>
      <c r="O2584" s="172">
        <f t="shared" si="2401"/>
        <v>0</v>
      </c>
      <c r="P2584" s="121">
        <f t="shared" si="2394"/>
        <v>0</v>
      </c>
      <c r="Q2584" s="116"/>
      <c r="R2584" s="167"/>
      <c r="S2584" s="172">
        <f t="shared" si="2395"/>
        <v>0</v>
      </c>
      <c r="T2584" s="121">
        <f t="shared" si="2396"/>
        <v>0</v>
      </c>
      <c r="U2584" s="116"/>
      <c r="V2584" s="167"/>
      <c r="W2584" s="172">
        <f t="shared" si="2397"/>
        <v>0</v>
      </c>
      <c r="X2584" s="121">
        <f t="shared" si="2398"/>
        <v>0</v>
      </c>
      <c r="Y2584" s="116"/>
      <c r="Z2584" s="167"/>
      <c r="AA2584" s="172">
        <f t="shared" si="2399"/>
        <v>0</v>
      </c>
      <c r="AB2584" s="121">
        <f t="shared" si="2400"/>
        <v>0</v>
      </c>
    </row>
    <row r="2585" spans="2:28" s="117" customFormat="1" hidden="1" outlineLevel="1" x14ac:dyDescent="0.3">
      <c r="B2585" s="126" t="s">
        <v>22</v>
      </c>
      <c r="C2585" s="143"/>
      <c r="D2585" s="137"/>
      <c r="E2585" s="124"/>
      <c r="F2585" s="124"/>
      <c r="G2585" s="124"/>
      <c r="H2585" s="156" t="str">
        <f t="shared" si="2389"/>
        <v/>
      </c>
      <c r="I2585" s="156" t="str">
        <f t="shared" si="2390"/>
        <v/>
      </c>
      <c r="J2585" s="156">
        <f t="shared" si="2391"/>
        <v>0</v>
      </c>
      <c r="K2585" s="177" t="str">
        <f t="shared" si="2392"/>
        <v/>
      </c>
      <c r="L2585" s="164" t="str">
        <f t="shared" si="2393"/>
        <v>M3</v>
      </c>
      <c r="M2585" s="116"/>
      <c r="N2585" s="167"/>
      <c r="O2585" s="172">
        <f t="shared" si="2401"/>
        <v>0</v>
      </c>
      <c r="P2585" s="121">
        <f t="shared" si="2394"/>
        <v>0</v>
      </c>
      <c r="Q2585" s="116"/>
      <c r="R2585" s="167"/>
      <c r="S2585" s="172">
        <f t="shared" si="2395"/>
        <v>0</v>
      </c>
      <c r="T2585" s="121">
        <f t="shared" si="2396"/>
        <v>0</v>
      </c>
      <c r="U2585" s="116"/>
      <c r="V2585" s="167"/>
      <c r="W2585" s="172">
        <f t="shared" si="2397"/>
        <v>0</v>
      </c>
      <c r="X2585" s="121">
        <f t="shared" si="2398"/>
        <v>0</v>
      </c>
      <c r="Y2585" s="116"/>
      <c r="Z2585" s="167"/>
      <c r="AA2585" s="172">
        <f t="shared" si="2399"/>
        <v>0</v>
      </c>
      <c r="AB2585" s="121">
        <f t="shared" si="2400"/>
        <v>0</v>
      </c>
    </row>
    <row r="2586" spans="2:28" s="117" customFormat="1" hidden="1" outlineLevel="1" x14ac:dyDescent="0.3">
      <c r="B2586" s="126" t="s">
        <v>23</v>
      </c>
      <c r="C2586" s="143"/>
      <c r="D2586" s="137"/>
      <c r="E2586" s="124"/>
      <c r="F2586" s="124"/>
      <c r="G2586" s="124"/>
      <c r="H2586" s="156" t="str">
        <f t="shared" si="2389"/>
        <v/>
      </c>
      <c r="I2586" s="156" t="str">
        <f t="shared" si="2390"/>
        <v/>
      </c>
      <c r="J2586" s="156">
        <f t="shared" si="2391"/>
        <v>0</v>
      </c>
      <c r="K2586" s="177" t="str">
        <f t="shared" si="2392"/>
        <v/>
      </c>
      <c r="L2586" s="164" t="str">
        <f t="shared" si="2393"/>
        <v>M3</v>
      </c>
      <c r="M2586" s="116"/>
      <c r="N2586" s="167"/>
      <c r="O2586" s="172">
        <f t="shared" si="2401"/>
        <v>0</v>
      </c>
      <c r="P2586" s="121">
        <f t="shared" si="2394"/>
        <v>0</v>
      </c>
      <c r="Q2586" s="116"/>
      <c r="R2586" s="167"/>
      <c r="S2586" s="172">
        <f t="shared" si="2395"/>
        <v>0</v>
      </c>
      <c r="T2586" s="121">
        <f t="shared" si="2396"/>
        <v>0</v>
      </c>
      <c r="U2586" s="116"/>
      <c r="V2586" s="167"/>
      <c r="W2586" s="172">
        <f t="shared" si="2397"/>
        <v>0</v>
      </c>
      <c r="X2586" s="121">
        <f t="shared" si="2398"/>
        <v>0</v>
      </c>
      <c r="Y2586" s="116"/>
      <c r="Z2586" s="167"/>
      <c r="AA2586" s="172">
        <f t="shared" si="2399"/>
        <v>0</v>
      </c>
      <c r="AB2586" s="121">
        <f t="shared" si="2400"/>
        <v>0</v>
      </c>
    </row>
    <row r="2587" spans="2:28" s="117" customFormat="1" hidden="1" outlineLevel="1" x14ac:dyDescent="0.3">
      <c r="B2587" s="126" t="s">
        <v>24</v>
      </c>
      <c r="C2587" s="143"/>
      <c r="D2587" s="137"/>
      <c r="E2587" s="124"/>
      <c r="F2587" s="124"/>
      <c r="G2587" s="124"/>
      <c r="H2587" s="156" t="str">
        <f t="shared" si="2389"/>
        <v/>
      </c>
      <c r="I2587" s="156" t="str">
        <f t="shared" si="2390"/>
        <v/>
      </c>
      <c r="J2587" s="156">
        <f t="shared" si="2391"/>
        <v>0</v>
      </c>
      <c r="K2587" s="177" t="str">
        <f t="shared" si="2392"/>
        <v/>
      </c>
      <c r="L2587" s="164" t="str">
        <f t="shared" si="2393"/>
        <v>M3</v>
      </c>
      <c r="M2587" s="116"/>
      <c r="N2587" s="167"/>
      <c r="O2587" s="172">
        <f t="shared" si="2401"/>
        <v>0</v>
      </c>
      <c r="P2587" s="121">
        <f t="shared" si="2394"/>
        <v>0</v>
      </c>
      <c r="Q2587" s="116"/>
      <c r="R2587" s="167"/>
      <c r="S2587" s="172">
        <f t="shared" si="2395"/>
        <v>0</v>
      </c>
      <c r="T2587" s="121">
        <f t="shared" si="2396"/>
        <v>0</v>
      </c>
      <c r="U2587" s="116"/>
      <c r="V2587" s="167"/>
      <c r="W2587" s="172">
        <f t="shared" si="2397"/>
        <v>0</v>
      </c>
      <c r="X2587" s="121">
        <f t="shared" si="2398"/>
        <v>0</v>
      </c>
      <c r="Y2587" s="116"/>
      <c r="Z2587" s="167"/>
      <c r="AA2587" s="172">
        <f t="shared" si="2399"/>
        <v>0</v>
      </c>
      <c r="AB2587" s="121">
        <f t="shared" si="2400"/>
        <v>0</v>
      </c>
    </row>
    <row r="2588" spans="2:28" s="117" customFormat="1" hidden="1" outlineLevel="1" x14ac:dyDescent="0.3">
      <c r="B2588" s="126" t="s">
        <v>25</v>
      </c>
      <c r="C2588" s="143"/>
      <c r="D2588" s="137"/>
      <c r="E2588" s="124"/>
      <c r="F2588" s="124"/>
      <c r="G2588" s="124"/>
      <c r="H2588" s="156" t="str">
        <f t="shared" si="2389"/>
        <v/>
      </c>
      <c r="I2588" s="156" t="str">
        <f t="shared" si="2390"/>
        <v/>
      </c>
      <c r="J2588" s="156">
        <f t="shared" si="2391"/>
        <v>0</v>
      </c>
      <c r="K2588" s="177" t="str">
        <f t="shared" si="2392"/>
        <v/>
      </c>
      <c r="L2588" s="164" t="str">
        <f t="shared" si="2393"/>
        <v>M3</v>
      </c>
      <c r="M2588" s="116"/>
      <c r="N2588" s="167"/>
      <c r="O2588" s="172">
        <f t="shared" si="2401"/>
        <v>0</v>
      </c>
      <c r="P2588" s="121">
        <f t="shared" si="2394"/>
        <v>0</v>
      </c>
      <c r="Q2588" s="116"/>
      <c r="R2588" s="167"/>
      <c r="S2588" s="172">
        <f t="shared" si="2395"/>
        <v>0</v>
      </c>
      <c r="T2588" s="121">
        <f t="shared" si="2396"/>
        <v>0</v>
      </c>
      <c r="U2588" s="116"/>
      <c r="V2588" s="167"/>
      <c r="W2588" s="172">
        <f t="shared" si="2397"/>
        <v>0</v>
      </c>
      <c r="X2588" s="121">
        <f t="shared" si="2398"/>
        <v>0</v>
      </c>
      <c r="Y2588" s="116"/>
      <c r="Z2588" s="167"/>
      <c r="AA2588" s="172">
        <f t="shared" si="2399"/>
        <v>0</v>
      </c>
      <c r="AB2588" s="121">
        <f t="shared" si="2400"/>
        <v>0</v>
      </c>
    </row>
    <row r="2589" spans="2:28" s="117" customFormat="1" hidden="1" outlineLevel="1" x14ac:dyDescent="0.3">
      <c r="B2589" s="126" t="s">
        <v>26</v>
      </c>
      <c r="C2589" s="143"/>
      <c r="D2589" s="137"/>
      <c r="E2589" s="124"/>
      <c r="F2589" s="124"/>
      <c r="G2589" s="124"/>
      <c r="H2589" s="156" t="str">
        <f t="shared" si="2389"/>
        <v/>
      </c>
      <c r="I2589" s="156" t="str">
        <f t="shared" si="2390"/>
        <v/>
      </c>
      <c r="J2589" s="156">
        <f t="shared" si="2391"/>
        <v>0</v>
      </c>
      <c r="K2589" s="177" t="str">
        <f t="shared" si="2392"/>
        <v/>
      </c>
      <c r="L2589" s="164" t="str">
        <f t="shared" si="2393"/>
        <v>M3</v>
      </c>
      <c r="M2589" s="116"/>
      <c r="N2589" s="167"/>
      <c r="O2589" s="172">
        <f t="shared" si="2401"/>
        <v>0</v>
      </c>
      <c r="P2589" s="121">
        <f t="shared" si="2394"/>
        <v>0</v>
      </c>
      <c r="Q2589" s="116"/>
      <c r="R2589" s="167"/>
      <c r="S2589" s="172">
        <f t="shared" si="2395"/>
        <v>0</v>
      </c>
      <c r="T2589" s="121">
        <f t="shared" si="2396"/>
        <v>0</v>
      </c>
      <c r="U2589" s="116"/>
      <c r="V2589" s="167"/>
      <c r="W2589" s="172">
        <f t="shared" si="2397"/>
        <v>0</v>
      </c>
      <c r="X2589" s="121">
        <f t="shared" si="2398"/>
        <v>0</v>
      </c>
      <c r="Y2589" s="116"/>
      <c r="Z2589" s="167"/>
      <c r="AA2589" s="172">
        <f t="shared" si="2399"/>
        <v>0</v>
      </c>
      <c r="AB2589" s="121">
        <f t="shared" si="2400"/>
        <v>0</v>
      </c>
    </row>
    <row r="2590" spans="2:28" s="117" customFormat="1" hidden="1" outlineLevel="1" x14ac:dyDescent="0.3">
      <c r="B2590" s="126" t="s">
        <v>27</v>
      </c>
      <c r="C2590" s="143"/>
      <c r="D2590" s="137"/>
      <c r="E2590" s="124"/>
      <c r="F2590" s="124"/>
      <c r="G2590" s="124"/>
      <c r="H2590" s="156" t="str">
        <f t="shared" si="2389"/>
        <v/>
      </c>
      <c r="I2590" s="156" t="str">
        <f t="shared" si="2390"/>
        <v/>
      </c>
      <c r="J2590" s="156">
        <f t="shared" si="2391"/>
        <v>0</v>
      </c>
      <c r="K2590" s="177" t="str">
        <f t="shared" si="2392"/>
        <v/>
      </c>
      <c r="L2590" s="164" t="str">
        <f t="shared" si="2393"/>
        <v>M3</v>
      </c>
      <c r="M2590" s="116"/>
      <c r="N2590" s="167"/>
      <c r="O2590" s="172">
        <f t="shared" si="2401"/>
        <v>0</v>
      </c>
      <c r="P2590" s="121">
        <f t="shared" si="2394"/>
        <v>0</v>
      </c>
      <c r="Q2590" s="116"/>
      <c r="R2590" s="167"/>
      <c r="S2590" s="172">
        <f t="shared" si="2395"/>
        <v>0</v>
      </c>
      <c r="T2590" s="121">
        <f t="shared" si="2396"/>
        <v>0</v>
      </c>
      <c r="U2590" s="116"/>
      <c r="V2590" s="167"/>
      <c r="W2590" s="172">
        <f t="shared" si="2397"/>
        <v>0</v>
      </c>
      <c r="X2590" s="121">
        <f t="shared" si="2398"/>
        <v>0</v>
      </c>
      <c r="Y2590" s="116"/>
      <c r="Z2590" s="167"/>
      <c r="AA2590" s="172">
        <f t="shared" si="2399"/>
        <v>0</v>
      </c>
      <c r="AB2590" s="121">
        <f t="shared" si="2400"/>
        <v>0</v>
      </c>
    </row>
    <row r="2591" spans="2:28" s="117" customFormat="1" ht="15" hidden="1" outlineLevel="1" thickBot="1" x14ac:dyDescent="0.35">
      <c r="B2591" s="127"/>
      <c r="C2591" s="128"/>
      <c r="D2591" s="140"/>
      <c r="E2591" s="129"/>
      <c r="F2591" s="129"/>
      <c r="G2591" s="129"/>
      <c r="H2591" s="129"/>
      <c r="I2591" s="129"/>
      <c r="J2591" s="129"/>
      <c r="K2591" s="178"/>
      <c r="L2591" s="165"/>
      <c r="M2591" s="116"/>
      <c r="N2591" s="168"/>
      <c r="O2591" s="173"/>
      <c r="P2591" s="130"/>
      <c r="Q2591" s="116"/>
      <c r="R2591" s="168"/>
      <c r="S2591" s="173"/>
      <c r="T2591" s="130"/>
      <c r="U2591" s="116"/>
      <c r="V2591" s="168"/>
      <c r="W2591" s="173"/>
      <c r="X2591" s="130"/>
      <c r="Y2591" s="116"/>
      <c r="Z2591" s="168"/>
      <c r="AA2591" s="173"/>
      <c r="AB2591" s="130"/>
    </row>
    <row r="2592" spans="2:28" s="120" customFormat="1" ht="9" hidden="1" customHeight="1" outlineLevel="1" thickBot="1" x14ac:dyDescent="0.35">
      <c r="K2592" s="174"/>
      <c r="L2592" s="123"/>
      <c r="M2592" s="116"/>
      <c r="N2592" s="123"/>
      <c r="O2592" s="169"/>
      <c r="Q2592" s="116"/>
      <c r="R2592" s="123"/>
      <c r="S2592" s="169"/>
      <c r="U2592" s="116"/>
      <c r="V2592" s="123"/>
      <c r="W2592" s="169"/>
      <c r="Y2592" s="116"/>
      <c r="Z2592" s="123"/>
      <c r="AA2592" s="169"/>
    </row>
    <row r="2593" spans="2:28" s="122" customFormat="1" ht="15" hidden="1" outlineLevel="1" thickBot="1" x14ac:dyDescent="0.35">
      <c r="B2593" s="132" t="s">
        <v>8</v>
      </c>
      <c r="C2593" s="132" t="s">
        <v>9</v>
      </c>
      <c r="D2593" s="134" t="s">
        <v>12</v>
      </c>
      <c r="E2593" s="133" t="s">
        <v>14</v>
      </c>
      <c r="F2593" s="133" t="s">
        <v>15</v>
      </c>
      <c r="G2593" s="133" t="s">
        <v>16</v>
      </c>
      <c r="H2593" s="133" t="s">
        <v>2214</v>
      </c>
      <c r="I2593" s="133" t="s">
        <v>54</v>
      </c>
      <c r="J2593" s="133" t="s">
        <v>55</v>
      </c>
      <c r="K2593" s="175" t="s">
        <v>17</v>
      </c>
      <c r="L2593" s="162" t="s">
        <v>56</v>
      </c>
      <c r="M2593" s="116"/>
      <c r="N2593" s="161" t="s">
        <v>2213</v>
      </c>
      <c r="O2593" s="170" t="s">
        <v>1</v>
      </c>
      <c r="P2593" s="135" t="s">
        <v>0</v>
      </c>
      <c r="Q2593" s="116"/>
      <c r="R2593" s="161" t="s">
        <v>2213</v>
      </c>
      <c r="S2593" s="170" t="s">
        <v>1</v>
      </c>
      <c r="T2593" s="135" t="s">
        <v>0</v>
      </c>
      <c r="U2593" s="116"/>
      <c r="V2593" s="161" t="s">
        <v>2213</v>
      </c>
      <c r="W2593" s="170" t="s">
        <v>1</v>
      </c>
      <c r="X2593" s="135" t="s">
        <v>0</v>
      </c>
      <c r="Y2593" s="116"/>
      <c r="Z2593" s="161" t="s">
        <v>2213</v>
      </c>
      <c r="AA2593" s="170" t="s">
        <v>1</v>
      </c>
      <c r="AB2593" s="135" t="s">
        <v>0</v>
      </c>
    </row>
    <row r="2594" spans="2:28" s="7" customFormat="1" ht="9" customHeight="1" collapsed="1" thickBot="1" x14ac:dyDescent="0.35">
      <c r="B2594" s="120"/>
      <c r="C2594" s="120"/>
      <c r="D2594" s="120"/>
      <c r="E2594" s="120"/>
      <c r="F2594" s="120"/>
      <c r="G2594" s="120"/>
      <c r="H2594" s="120"/>
      <c r="I2594" s="120"/>
      <c r="J2594" s="120"/>
      <c r="K2594" s="174"/>
      <c r="L2594" s="123"/>
      <c r="M2594" s="116"/>
      <c r="N2594" s="123"/>
      <c r="O2594" s="169"/>
      <c r="P2594" s="120"/>
      <c r="Q2594" s="116"/>
      <c r="R2594" s="123"/>
      <c r="S2594" s="169"/>
      <c r="T2594" s="120"/>
      <c r="U2594" s="116"/>
      <c r="V2594" s="123"/>
      <c r="W2594" s="169"/>
      <c r="X2594" s="120"/>
      <c r="Y2594" s="116"/>
      <c r="Z2594" s="123"/>
      <c r="AA2594" s="169"/>
      <c r="AB2594" s="120"/>
    </row>
    <row r="2595" spans="2:28" ht="18" x14ac:dyDescent="0.3">
      <c r="B2595" s="141" t="s">
        <v>212</v>
      </c>
      <c r="C2595" s="348" t="str">
        <f>IFERROR(INDEX(DATA!$E$6:$E$457,MATCH(B2595,DATA!$D$6:$D$457,0)),"")</f>
        <v>SUMINISTRO E INSTALACIÓN LAVAMANOS PEDESTAL (INCLUYE GRIFERÍA)</v>
      </c>
      <c r="D2595" s="349"/>
      <c r="E2595" s="349"/>
      <c r="F2595" s="349"/>
      <c r="G2595" s="350"/>
      <c r="H2595" s="160"/>
      <c r="I2595" s="136"/>
      <c r="J2595" s="136"/>
      <c r="K2595" s="176"/>
      <c r="L2595" s="142" t="str">
        <f>IFERROR(INDEX(DATA!$F$6:$F$457,MATCH(B2595,DATA!$D$6:$D$457,0)),"")</f>
        <v>UN</v>
      </c>
      <c r="N2595" s="138"/>
      <c r="O2595" s="171">
        <f>ROUND(SUM(O2596:O2606),0)</f>
        <v>69</v>
      </c>
      <c r="P2595" s="125"/>
      <c r="R2595" s="166"/>
      <c r="S2595" s="171">
        <f>ROUND(SUM(S2596:S2606),0)</f>
        <v>55</v>
      </c>
      <c r="T2595" s="125"/>
      <c r="V2595" s="166"/>
      <c r="W2595" s="171">
        <f>ROUND(SUM(W2596:W2606),0)</f>
        <v>65</v>
      </c>
      <c r="X2595" s="125"/>
      <c r="Z2595" s="166"/>
      <c r="AA2595" s="171">
        <f>ROUND(SUM(AA2596:AA2606),0)</f>
        <v>64</v>
      </c>
      <c r="AB2595" s="125"/>
    </row>
    <row r="2596" spans="2:28" s="117" customFormat="1" hidden="1" outlineLevel="1" x14ac:dyDescent="0.3">
      <c r="B2596" s="126" t="s">
        <v>18</v>
      </c>
      <c r="C2596" s="143" t="s">
        <v>2280</v>
      </c>
      <c r="D2596" s="137">
        <v>1</v>
      </c>
      <c r="E2596" s="139"/>
      <c r="F2596" s="139"/>
      <c r="G2596" s="139"/>
      <c r="H2596" s="156" t="str">
        <f>IF(L2596="ML",N2596,"")</f>
        <v/>
      </c>
      <c r="I2596" s="156" t="str">
        <f>IF(L2596="M2",N2596,"")</f>
        <v/>
      </c>
      <c r="J2596" s="156" t="str">
        <f>IF(L2596="M3",N2596,"")</f>
        <v/>
      </c>
      <c r="K2596" s="177" t="str">
        <f>IF(L2596="KG",N2596,"")</f>
        <v/>
      </c>
      <c r="L2596" s="164" t="str">
        <f>L2595</f>
        <v>UN</v>
      </c>
      <c r="M2596" s="116"/>
      <c r="N2596" s="167">
        <v>69</v>
      </c>
      <c r="O2596" s="172">
        <f t="shared" ref="O2596" si="2402">IFERROR(D2596*N2596,"")</f>
        <v>69</v>
      </c>
      <c r="P2596" s="121">
        <f>IFERROR(O2596/$O$2595,"")</f>
        <v>1</v>
      </c>
      <c r="Q2596" s="116"/>
      <c r="R2596" s="167">
        <v>55</v>
      </c>
      <c r="S2596" s="172">
        <f>IFERROR(D2596*R2596,"")</f>
        <v>55</v>
      </c>
      <c r="T2596" s="121">
        <f>IFERROR(S2596/$S$2595,"")</f>
        <v>1</v>
      </c>
      <c r="U2596" s="116"/>
      <c r="V2596" s="167">
        <v>65</v>
      </c>
      <c r="W2596" s="172">
        <f>IFERROR(D2596*V2596,"")</f>
        <v>65</v>
      </c>
      <c r="X2596" s="121">
        <f>IFERROR(W2596/$W$2595,"")</f>
        <v>1</v>
      </c>
      <c r="Y2596" s="116"/>
      <c r="Z2596" s="167">
        <v>64</v>
      </c>
      <c r="AA2596" s="172">
        <f>IFERROR(D2596*Z2596,"")</f>
        <v>64</v>
      </c>
      <c r="AB2596" s="121">
        <f>IFERROR(AA2596/$AA$2595,"")</f>
        <v>1</v>
      </c>
    </row>
    <row r="2597" spans="2:28" s="117" customFormat="1" hidden="1" outlineLevel="1" x14ac:dyDescent="0.3">
      <c r="B2597" s="126" t="s">
        <v>19</v>
      </c>
      <c r="C2597" s="143"/>
      <c r="D2597" s="137"/>
      <c r="E2597" s="124"/>
      <c r="F2597" s="124"/>
      <c r="G2597" s="124"/>
      <c r="H2597" s="156" t="str">
        <f t="shared" ref="H2597:H2605" si="2403">IF(L2597="ML",N2597,"")</f>
        <v/>
      </c>
      <c r="I2597" s="156" t="str">
        <f t="shared" ref="I2597:I2605" si="2404">IF(L2597="M2",N2597,"")</f>
        <v/>
      </c>
      <c r="J2597" s="156" t="str">
        <f t="shared" ref="J2597:J2605" si="2405">IF(L2597="M3",N2597,"")</f>
        <v/>
      </c>
      <c r="K2597" s="177" t="str">
        <f t="shared" ref="K2597:K2605" si="2406">IF(L2597="KG",N2597,"")</f>
        <v/>
      </c>
      <c r="L2597" s="164" t="str">
        <f t="shared" ref="L2597:L2605" si="2407">L2596</f>
        <v>UN</v>
      </c>
      <c r="M2597" s="116"/>
      <c r="N2597" s="167"/>
      <c r="O2597" s="172">
        <f>IFERROR(D2597*N2597,"")</f>
        <v>0</v>
      </c>
      <c r="P2597" s="121">
        <f t="shared" ref="P2597:P2605" si="2408">IFERROR(O2597/$O$2595,"")</f>
        <v>0</v>
      </c>
      <c r="Q2597" s="116"/>
      <c r="R2597" s="167"/>
      <c r="S2597" s="172">
        <f t="shared" ref="S2597:S2605" si="2409">IFERROR(D2597*R2597,"")</f>
        <v>0</v>
      </c>
      <c r="T2597" s="121">
        <f t="shared" ref="T2597:T2605" si="2410">IFERROR(S2597/$S$2595,"")</f>
        <v>0</v>
      </c>
      <c r="U2597" s="116"/>
      <c r="V2597" s="167"/>
      <c r="W2597" s="172">
        <f t="shared" ref="W2597:W2605" si="2411">IFERROR(D2597*V2597,"")</f>
        <v>0</v>
      </c>
      <c r="X2597" s="121">
        <f t="shared" ref="X2597:X2605" si="2412">IFERROR(W2597/$W$2595,"")</f>
        <v>0</v>
      </c>
      <c r="Y2597" s="116"/>
      <c r="Z2597" s="167"/>
      <c r="AA2597" s="172">
        <f t="shared" ref="AA2597:AA2605" si="2413">IFERROR(D2597*Z2597,"")</f>
        <v>0</v>
      </c>
      <c r="AB2597" s="121">
        <f t="shared" ref="AB2597:AB2605" si="2414">IFERROR(AA2597/$AA$2595,"")</f>
        <v>0</v>
      </c>
    </row>
    <row r="2598" spans="2:28" s="117" customFormat="1" hidden="1" outlineLevel="1" x14ac:dyDescent="0.3">
      <c r="B2598" s="126" t="s">
        <v>20</v>
      </c>
      <c r="C2598" s="143"/>
      <c r="D2598" s="137"/>
      <c r="E2598" s="124"/>
      <c r="F2598" s="124"/>
      <c r="G2598" s="124"/>
      <c r="H2598" s="156" t="str">
        <f t="shared" si="2403"/>
        <v/>
      </c>
      <c r="I2598" s="156" t="str">
        <f t="shared" si="2404"/>
        <v/>
      </c>
      <c r="J2598" s="156" t="str">
        <f t="shared" si="2405"/>
        <v/>
      </c>
      <c r="K2598" s="177" t="str">
        <f t="shared" si="2406"/>
        <v/>
      </c>
      <c r="L2598" s="164" t="str">
        <f t="shared" si="2407"/>
        <v>UN</v>
      </c>
      <c r="M2598" s="116"/>
      <c r="N2598" s="167"/>
      <c r="O2598" s="172">
        <f t="shared" ref="O2598:O2605" si="2415">IFERROR(D2598*N2598,"")</f>
        <v>0</v>
      </c>
      <c r="P2598" s="121">
        <f t="shared" si="2408"/>
        <v>0</v>
      </c>
      <c r="Q2598" s="116"/>
      <c r="R2598" s="167"/>
      <c r="S2598" s="172">
        <f t="shared" si="2409"/>
        <v>0</v>
      </c>
      <c r="T2598" s="121">
        <f t="shared" si="2410"/>
        <v>0</v>
      </c>
      <c r="U2598" s="116"/>
      <c r="V2598" s="167"/>
      <c r="W2598" s="172">
        <f t="shared" si="2411"/>
        <v>0</v>
      </c>
      <c r="X2598" s="121">
        <f t="shared" si="2412"/>
        <v>0</v>
      </c>
      <c r="Y2598" s="116"/>
      <c r="Z2598" s="167"/>
      <c r="AA2598" s="172">
        <f t="shared" si="2413"/>
        <v>0</v>
      </c>
      <c r="AB2598" s="121">
        <f t="shared" si="2414"/>
        <v>0</v>
      </c>
    </row>
    <row r="2599" spans="2:28" s="117" customFormat="1" hidden="1" outlineLevel="1" x14ac:dyDescent="0.3">
      <c r="B2599" s="126" t="s">
        <v>21</v>
      </c>
      <c r="C2599" s="143"/>
      <c r="D2599" s="137"/>
      <c r="E2599" s="124"/>
      <c r="F2599" s="124"/>
      <c r="G2599" s="124"/>
      <c r="H2599" s="156" t="str">
        <f t="shared" si="2403"/>
        <v/>
      </c>
      <c r="I2599" s="156" t="str">
        <f t="shared" si="2404"/>
        <v/>
      </c>
      <c r="J2599" s="156" t="str">
        <f t="shared" si="2405"/>
        <v/>
      </c>
      <c r="K2599" s="177" t="str">
        <f t="shared" si="2406"/>
        <v/>
      </c>
      <c r="L2599" s="164" t="str">
        <f t="shared" si="2407"/>
        <v>UN</v>
      </c>
      <c r="M2599" s="116"/>
      <c r="N2599" s="167"/>
      <c r="O2599" s="172">
        <f t="shared" si="2415"/>
        <v>0</v>
      </c>
      <c r="P2599" s="121">
        <f t="shared" si="2408"/>
        <v>0</v>
      </c>
      <c r="Q2599" s="116"/>
      <c r="R2599" s="167"/>
      <c r="S2599" s="172">
        <f t="shared" si="2409"/>
        <v>0</v>
      </c>
      <c r="T2599" s="121">
        <f t="shared" si="2410"/>
        <v>0</v>
      </c>
      <c r="U2599" s="116"/>
      <c r="V2599" s="167"/>
      <c r="W2599" s="172">
        <f t="shared" si="2411"/>
        <v>0</v>
      </c>
      <c r="X2599" s="121">
        <f t="shared" si="2412"/>
        <v>0</v>
      </c>
      <c r="Y2599" s="116"/>
      <c r="Z2599" s="167"/>
      <c r="AA2599" s="172">
        <f t="shared" si="2413"/>
        <v>0</v>
      </c>
      <c r="AB2599" s="121">
        <f t="shared" si="2414"/>
        <v>0</v>
      </c>
    </row>
    <row r="2600" spans="2:28" s="117" customFormat="1" hidden="1" outlineLevel="1" x14ac:dyDescent="0.3">
      <c r="B2600" s="126" t="s">
        <v>22</v>
      </c>
      <c r="C2600" s="143"/>
      <c r="D2600" s="137"/>
      <c r="E2600" s="124"/>
      <c r="F2600" s="124"/>
      <c r="G2600" s="124"/>
      <c r="H2600" s="156" t="str">
        <f t="shared" si="2403"/>
        <v/>
      </c>
      <c r="I2600" s="156" t="str">
        <f t="shared" si="2404"/>
        <v/>
      </c>
      <c r="J2600" s="156" t="str">
        <f t="shared" si="2405"/>
        <v/>
      </c>
      <c r="K2600" s="177" t="str">
        <f t="shared" si="2406"/>
        <v/>
      </c>
      <c r="L2600" s="164" t="str">
        <f t="shared" si="2407"/>
        <v>UN</v>
      </c>
      <c r="M2600" s="116"/>
      <c r="N2600" s="167"/>
      <c r="O2600" s="172">
        <f t="shared" si="2415"/>
        <v>0</v>
      </c>
      <c r="P2600" s="121">
        <f t="shared" si="2408"/>
        <v>0</v>
      </c>
      <c r="Q2600" s="116"/>
      <c r="R2600" s="167"/>
      <c r="S2600" s="172">
        <f t="shared" si="2409"/>
        <v>0</v>
      </c>
      <c r="T2600" s="121">
        <f t="shared" si="2410"/>
        <v>0</v>
      </c>
      <c r="U2600" s="116"/>
      <c r="V2600" s="167"/>
      <c r="W2600" s="172">
        <f t="shared" si="2411"/>
        <v>0</v>
      </c>
      <c r="X2600" s="121">
        <f t="shared" si="2412"/>
        <v>0</v>
      </c>
      <c r="Y2600" s="116"/>
      <c r="Z2600" s="167"/>
      <c r="AA2600" s="172">
        <f t="shared" si="2413"/>
        <v>0</v>
      </c>
      <c r="AB2600" s="121">
        <f t="shared" si="2414"/>
        <v>0</v>
      </c>
    </row>
    <row r="2601" spans="2:28" s="117" customFormat="1" hidden="1" outlineLevel="1" x14ac:dyDescent="0.3">
      <c r="B2601" s="126" t="s">
        <v>23</v>
      </c>
      <c r="C2601" s="143"/>
      <c r="D2601" s="137"/>
      <c r="E2601" s="124"/>
      <c r="F2601" s="124"/>
      <c r="G2601" s="124"/>
      <c r="H2601" s="156" t="str">
        <f t="shared" si="2403"/>
        <v/>
      </c>
      <c r="I2601" s="156" t="str">
        <f t="shared" si="2404"/>
        <v/>
      </c>
      <c r="J2601" s="156" t="str">
        <f t="shared" si="2405"/>
        <v/>
      </c>
      <c r="K2601" s="177" t="str">
        <f t="shared" si="2406"/>
        <v/>
      </c>
      <c r="L2601" s="164" t="str">
        <f t="shared" si="2407"/>
        <v>UN</v>
      </c>
      <c r="M2601" s="116"/>
      <c r="N2601" s="167"/>
      <c r="O2601" s="172">
        <f t="shared" si="2415"/>
        <v>0</v>
      </c>
      <c r="P2601" s="121">
        <f t="shared" si="2408"/>
        <v>0</v>
      </c>
      <c r="Q2601" s="116"/>
      <c r="R2601" s="167"/>
      <c r="S2601" s="172">
        <f t="shared" si="2409"/>
        <v>0</v>
      </c>
      <c r="T2601" s="121">
        <f t="shared" si="2410"/>
        <v>0</v>
      </c>
      <c r="U2601" s="116"/>
      <c r="V2601" s="167"/>
      <c r="W2601" s="172">
        <f t="shared" si="2411"/>
        <v>0</v>
      </c>
      <c r="X2601" s="121">
        <f t="shared" si="2412"/>
        <v>0</v>
      </c>
      <c r="Y2601" s="116"/>
      <c r="Z2601" s="167"/>
      <c r="AA2601" s="172">
        <f t="shared" si="2413"/>
        <v>0</v>
      </c>
      <c r="AB2601" s="121">
        <f t="shared" si="2414"/>
        <v>0</v>
      </c>
    </row>
    <row r="2602" spans="2:28" s="117" customFormat="1" hidden="1" outlineLevel="1" x14ac:dyDescent="0.3">
      <c r="B2602" s="126" t="s">
        <v>24</v>
      </c>
      <c r="C2602" s="143"/>
      <c r="D2602" s="137"/>
      <c r="E2602" s="124"/>
      <c r="F2602" s="124"/>
      <c r="G2602" s="124"/>
      <c r="H2602" s="156" t="str">
        <f t="shared" si="2403"/>
        <v/>
      </c>
      <c r="I2602" s="156" t="str">
        <f t="shared" si="2404"/>
        <v/>
      </c>
      <c r="J2602" s="156" t="str">
        <f t="shared" si="2405"/>
        <v/>
      </c>
      <c r="K2602" s="177" t="str">
        <f t="shared" si="2406"/>
        <v/>
      </c>
      <c r="L2602" s="164" t="str">
        <f t="shared" si="2407"/>
        <v>UN</v>
      </c>
      <c r="M2602" s="116"/>
      <c r="N2602" s="167"/>
      <c r="O2602" s="172">
        <f t="shared" si="2415"/>
        <v>0</v>
      </c>
      <c r="P2602" s="121">
        <f t="shared" si="2408"/>
        <v>0</v>
      </c>
      <c r="Q2602" s="116"/>
      <c r="R2602" s="167"/>
      <c r="S2602" s="172">
        <f t="shared" si="2409"/>
        <v>0</v>
      </c>
      <c r="T2602" s="121">
        <f t="shared" si="2410"/>
        <v>0</v>
      </c>
      <c r="U2602" s="116"/>
      <c r="V2602" s="167"/>
      <c r="W2602" s="172">
        <f t="shared" si="2411"/>
        <v>0</v>
      </c>
      <c r="X2602" s="121">
        <f t="shared" si="2412"/>
        <v>0</v>
      </c>
      <c r="Y2602" s="116"/>
      <c r="Z2602" s="167"/>
      <c r="AA2602" s="172">
        <f t="shared" si="2413"/>
        <v>0</v>
      </c>
      <c r="AB2602" s="121">
        <f t="shared" si="2414"/>
        <v>0</v>
      </c>
    </row>
    <row r="2603" spans="2:28" s="117" customFormat="1" hidden="1" outlineLevel="1" x14ac:dyDescent="0.3">
      <c r="B2603" s="126" t="s">
        <v>25</v>
      </c>
      <c r="C2603" s="143"/>
      <c r="D2603" s="137"/>
      <c r="E2603" s="124"/>
      <c r="F2603" s="124"/>
      <c r="G2603" s="124"/>
      <c r="H2603" s="156" t="str">
        <f t="shared" si="2403"/>
        <v/>
      </c>
      <c r="I2603" s="156" t="str">
        <f t="shared" si="2404"/>
        <v/>
      </c>
      <c r="J2603" s="156" t="str">
        <f t="shared" si="2405"/>
        <v/>
      </c>
      <c r="K2603" s="177" t="str">
        <f t="shared" si="2406"/>
        <v/>
      </c>
      <c r="L2603" s="164" t="str">
        <f t="shared" si="2407"/>
        <v>UN</v>
      </c>
      <c r="M2603" s="116"/>
      <c r="N2603" s="167"/>
      <c r="O2603" s="172">
        <f t="shared" si="2415"/>
        <v>0</v>
      </c>
      <c r="P2603" s="121">
        <f t="shared" si="2408"/>
        <v>0</v>
      </c>
      <c r="Q2603" s="116"/>
      <c r="R2603" s="167"/>
      <c r="S2603" s="172">
        <f t="shared" si="2409"/>
        <v>0</v>
      </c>
      <c r="T2603" s="121">
        <f t="shared" si="2410"/>
        <v>0</v>
      </c>
      <c r="U2603" s="116"/>
      <c r="V2603" s="167"/>
      <c r="W2603" s="172">
        <f t="shared" si="2411"/>
        <v>0</v>
      </c>
      <c r="X2603" s="121">
        <f t="shared" si="2412"/>
        <v>0</v>
      </c>
      <c r="Y2603" s="116"/>
      <c r="Z2603" s="167"/>
      <c r="AA2603" s="172">
        <f t="shared" si="2413"/>
        <v>0</v>
      </c>
      <c r="AB2603" s="121">
        <f t="shared" si="2414"/>
        <v>0</v>
      </c>
    </row>
    <row r="2604" spans="2:28" s="117" customFormat="1" hidden="1" outlineLevel="1" x14ac:dyDescent="0.3">
      <c r="B2604" s="126" t="s">
        <v>26</v>
      </c>
      <c r="C2604" s="143"/>
      <c r="D2604" s="137"/>
      <c r="E2604" s="124"/>
      <c r="F2604" s="124"/>
      <c r="G2604" s="124"/>
      <c r="H2604" s="156" t="str">
        <f t="shared" si="2403"/>
        <v/>
      </c>
      <c r="I2604" s="156" t="str">
        <f t="shared" si="2404"/>
        <v/>
      </c>
      <c r="J2604" s="156" t="str">
        <f t="shared" si="2405"/>
        <v/>
      </c>
      <c r="K2604" s="177" t="str">
        <f t="shared" si="2406"/>
        <v/>
      </c>
      <c r="L2604" s="164" t="str">
        <f t="shared" si="2407"/>
        <v>UN</v>
      </c>
      <c r="M2604" s="116"/>
      <c r="N2604" s="167"/>
      <c r="O2604" s="172">
        <f t="shared" si="2415"/>
        <v>0</v>
      </c>
      <c r="P2604" s="121">
        <f t="shared" si="2408"/>
        <v>0</v>
      </c>
      <c r="Q2604" s="116"/>
      <c r="R2604" s="167"/>
      <c r="S2604" s="172">
        <f t="shared" si="2409"/>
        <v>0</v>
      </c>
      <c r="T2604" s="121">
        <f t="shared" si="2410"/>
        <v>0</v>
      </c>
      <c r="U2604" s="116"/>
      <c r="V2604" s="167"/>
      <c r="W2604" s="172">
        <f t="shared" si="2411"/>
        <v>0</v>
      </c>
      <c r="X2604" s="121">
        <f t="shared" si="2412"/>
        <v>0</v>
      </c>
      <c r="Y2604" s="116"/>
      <c r="Z2604" s="167"/>
      <c r="AA2604" s="172">
        <f t="shared" si="2413"/>
        <v>0</v>
      </c>
      <c r="AB2604" s="121">
        <f t="shared" si="2414"/>
        <v>0</v>
      </c>
    </row>
    <row r="2605" spans="2:28" s="117" customFormat="1" hidden="1" outlineLevel="1" x14ac:dyDescent="0.3">
      <c r="B2605" s="126" t="s">
        <v>27</v>
      </c>
      <c r="C2605" s="143"/>
      <c r="D2605" s="137"/>
      <c r="E2605" s="124"/>
      <c r="F2605" s="124"/>
      <c r="G2605" s="124"/>
      <c r="H2605" s="156" t="str">
        <f t="shared" si="2403"/>
        <v/>
      </c>
      <c r="I2605" s="156" t="str">
        <f t="shared" si="2404"/>
        <v/>
      </c>
      <c r="J2605" s="156" t="str">
        <f t="shared" si="2405"/>
        <v/>
      </c>
      <c r="K2605" s="177" t="str">
        <f t="shared" si="2406"/>
        <v/>
      </c>
      <c r="L2605" s="164" t="str">
        <f t="shared" si="2407"/>
        <v>UN</v>
      </c>
      <c r="M2605" s="116"/>
      <c r="N2605" s="167"/>
      <c r="O2605" s="172">
        <f t="shared" si="2415"/>
        <v>0</v>
      </c>
      <c r="P2605" s="121">
        <f t="shared" si="2408"/>
        <v>0</v>
      </c>
      <c r="Q2605" s="116"/>
      <c r="R2605" s="167"/>
      <c r="S2605" s="172">
        <f t="shared" si="2409"/>
        <v>0</v>
      </c>
      <c r="T2605" s="121">
        <f t="shared" si="2410"/>
        <v>0</v>
      </c>
      <c r="U2605" s="116"/>
      <c r="V2605" s="167"/>
      <c r="W2605" s="172">
        <f t="shared" si="2411"/>
        <v>0</v>
      </c>
      <c r="X2605" s="121">
        <f t="shared" si="2412"/>
        <v>0</v>
      </c>
      <c r="Y2605" s="116"/>
      <c r="Z2605" s="167"/>
      <c r="AA2605" s="172">
        <f t="shared" si="2413"/>
        <v>0</v>
      </c>
      <c r="AB2605" s="121">
        <f t="shared" si="2414"/>
        <v>0</v>
      </c>
    </row>
    <row r="2606" spans="2:28" s="117" customFormat="1" ht="15" hidden="1" outlineLevel="1" thickBot="1" x14ac:dyDescent="0.35">
      <c r="B2606" s="127"/>
      <c r="C2606" s="128"/>
      <c r="D2606" s="140"/>
      <c r="E2606" s="129"/>
      <c r="F2606" s="129"/>
      <c r="G2606" s="129"/>
      <c r="H2606" s="129"/>
      <c r="I2606" s="129"/>
      <c r="J2606" s="129"/>
      <c r="K2606" s="178"/>
      <c r="L2606" s="165"/>
      <c r="M2606" s="116"/>
      <c r="N2606" s="168"/>
      <c r="O2606" s="173"/>
      <c r="P2606" s="130"/>
      <c r="Q2606" s="116"/>
      <c r="R2606" s="168"/>
      <c r="S2606" s="173"/>
      <c r="T2606" s="130"/>
      <c r="U2606" s="116"/>
      <c r="V2606" s="168"/>
      <c r="W2606" s="173"/>
      <c r="X2606" s="130"/>
      <c r="Y2606" s="116"/>
      <c r="Z2606" s="168"/>
      <c r="AA2606" s="173"/>
      <c r="AB2606" s="130"/>
    </row>
    <row r="2607" spans="2:28" s="120" customFormat="1" ht="9" hidden="1" customHeight="1" outlineLevel="1" thickBot="1" x14ac:dyDescent="0.35">
      <c r="K2607" s="174"/>
      <c r="L2607" s="123"/>
      <c r="M2607" s="116"/>
      <c r="N2607" s="123"/>
      <c r="O2607" s="169"/>
      <c r="Q2607" s="116"/>
      <c r="R2607" s="123"/>
      <c r="S2607" s="169"/>
      <c r="U2607" s="116"/>
      <c r="V2607" s="123"/>
      <c r="W2607" s="169"/>
      <c r="Y2607" s="116"/>
      <c r="Z2607" s="123"/>
      <c r="AA2607" s="169"/>
    </row>
    <row r="2608" spans="2:28" s="122" customFormat="1" ht="15" hidden="1" outlineLevel="1" thickBot="1" x14ac:dyDescent="0.35">
      <c r="B2608" s="132" t="s">
        <v>8</v>
      </c>
      <c r="C2608" s="132" t="s">
        <v>9</v>
      </c>
      <c r="D2608" s="134" t="s">
        <v>12</v>
      </c>
      <c r="E2608" s="133" t="s">
        <v>14</v>
      </c>
      <c r="F2608" s="133" t="s">
        <v>15</v>
      </c>
      <c r="G2608" s="133" t="s">
        <v>16</v>
      </c>
      <c r="H2608" s="133" t="s">
        <v>2214</v>
      </c>
      <c r="I2608" s="133" t="s">
        <v>54</v>
      </c>
      <c r="J2608" s="133" t="s">
        <v>55</v>
      </c>
      <c r="K2608" s="175" t="s">
        <v>17</v>
      </c>
      <c r="L2608" s="162" t="s">
        <v>56</v>
      </c>
      <c r="M2608" s="116"/>
      <c r="N2608" s="161" t="s">
        <v>2213</v>
      </c>
      <c r="O2608" s="170" t="s">
        <v>1</v>
      </c>
      <c r="P2608" s="135" t="s">
        <v>0</v>
      </c>
      <c r="Q2608" s="116"/>
      <c r="R2608" s="161" t="s">
        <v>2213</v>
      </c>
      <c r="S2608" s="170" t="s">
        <v>1</v>
      </c>
      <c r="T2608" s="135" t="s">
        <v>0</v>
      </c>
      <c r="U2608" s="116"/>
      <c r="V2608" s="161" t="s">
        <v>2213</v>
      </c>
      <c r="W2608" s="170" t="s">
        <v>1</v>
      </c>
      <c r="X2608" s="135" t="s">
        <v>0</v>
      </c>
      <c r="Y2608" s="116"/>
      <c r="Z2608" s="161" t="s">
        <v>2213</v>
      </c>
      <c r="AA2608" s="170" t="s">
        <v>1</v>
      </c>
      <c r="AB2608" s="135" t="s">
        <v>0</v>
      </c>
    </row>
    <row r="2609" spans="2:28" s="7" customFormat="1" ht="9" customHeight="1" collapsed="1" thickBot="1" x14ac:dyDescent="0.35">
      <c r="B2609" s="120"/>
      <c r="C2609" s="120"/>
      <c r="D2609" s="120"/>
      <c r="E2609" s="120"/>
      <c r="F2609" s="120"/>
      <c r="G2609" s="120"/>
      <c r="H2609" s="120"/>
      <c r="I2609" s="120"/>
      <c r="J2609" s="120"/>
      <c r="K2609" s="174"/>
      <c r="L2609" s="123"/>
      <c r="M2609" s="116"/>
      <c r="N2609" s="123"/>
      <c r="O2609" s="169"/>
      <c r="P2609" s="120"/>
      <c r="Q2609" s="116"/>
      <c r="R2609" s="123"/>
      <c r="S2609" s="169"/>
      <c r="T2609" s="120"/>
      <c r="U2609" s="116"/>
      <c r="V2609" s="123"/>
      <c r="W2609" s="169"/>
      <c r="X2609" s="120"/>
      <c r="Y2609" s="116"/>
      <c r="Z2609" s="123"/>
      <c r="AA2609" s="169"/>
      <c r="AB2609" s="120"/>
    </row>
    <row r="2610" spans="2:28" ht="18" x14ac:dyDescent="0.3">
      <c r="B2610" s="141" t="s">
        <v>213</v>
      </c>
      <c r="C2610" s="348" t="str">
        <f>IFERROR(INDEX(DATA!$E$6:$E$457,MATCH(B2610,DATA!$D$6:$D$457,0)),"")</f>
        <v>SUMINISTRO E INSTALACIÓN ORINAL DE FLUXÓMETRO (INCLUYE GRIFERÍA)</v>
      </c>
      <c r="D2610" s="349"/>
      <c r="E2610" s="349"/>
      <c r="F2610" s="349"/>
      <c r="G2610" s="350"/>
      <c r="H2610" s="160"/>
      <c r="I2610" s="136"/>
      <c r="J2610" s="136"/>
      <c r="K2610" s="176"/>
      <c r="L2610" s="142" t="str">
        <f>IFERROR(INDEX(DATA!$F$6:$F$457,MATCH(B2610,DATA!$D$6:$D$457,0)),"")</f>
        <v>UN</v>
      </c>
      <c r="N2610" s="138"/>
      <c r="O2610" s="171">
        <f>ROUND(SUM(O2611:O2621),0)</f>
        <v>43</v>
      </c>
      <c r="P2610" s="125"/>
      <c r="R2610" s="166"/>
      <c r="S2610" s="171">
        <f>ROUND(SUM(S2611:S2621),0)</f>
        <v>34</v>
      </c>
      <c r="T2610" s="125"/>
      <c r="V2610" s="166"/>
      <c r="W2610" s="171">
        <f>ROUND(SUM(W2611:W2621),0)</f>
        <v>41</v>
      </c>
      <c r="X2610" s="125"/>
      <c r="Z2610" s="166"/>
      <c r="AA2610" s="171">
        <f>ROUND(SUM(AA2611:AA2621),0)</f>
        <v>40</v>
      </c>
      <c r="AB2610" s="125"/>
    </row>
    <row r="2611" spans="2:28" s="117" customFormat="1" hidden="1" outlineLevel="1" x14ac:dyDescent="0.3">
      <c r="B2611" s="126" t="s">
        <v>18</v>
      </c>
      <c r="C2611" s="143" t="s">
        <v>2280</v>
      </c>
      <c r="D2611" s="137">
        <v>1</v>
      </c>
      <c r="E2611" s="139"/>
      <c r="F2611" s="139"/>
      <c r="G2611" s="139"/>
      <c r="H2611" s="156" t="str">
        <f>IF(L2611="ML",N2611,"")</f>
        <v/>
      </c>
      <c r="I2611" s="156" t="str">
        <f>IF(L2611="M2",N2611,"")</f>
        <v/>
      </c>
      <c r="J2611" s="156" t="str">
        <f>IF(L2611="M3",N2611,"")</f>
        <v/>
      </c>
      <c r="K2611" s="177" t="str">
        <f>IF(L2611="KG",N2611,"")</f>
        <v/>
      </c>
      <c r="L2611" s="164" t="str">
        <f>L2610</f>
        <v>UN</v>
      </c>
      <c r="M2611" s="116"/>
      <c r="N2611" s="167">
        <v>43</v>
      </c>
      <c r="O2611" s="172">
        <f t="shared" ref="O2611" si="2416">IFERROR(D2611*N2611,"")</f>
        <v>43</v>
      </c>
      <c r="P2611" s="121">
        <f>IFERROR(O2611/$O$2610,"")</f>
        <v>1</v>
      </c>
      <c r="Q2611" s="116"/>
      <c r="R2611" s="167">
        <v>34</v>
      </c>
      <c r="S2611" s="172">
        <f>IFERROR(D2611*R2611,"")</f>
        <v>34</v>
      </c>
      <c r="T2611" s="121">
        <f>IFERROR(S2611/$S$2610,"")</f>
        <v>1</v>
      </c>
      <c r="U2611" s="116"/>
      <c r="V2611" s="167">
        <v>41</v>
      </c>
      <c r="W2611" s="172">
        <f>IFERROR(D2611*V2611,"")</f>
        <v>41</v>
      </c>
      <c r="X2611" s="121">
        <f>IFERROR(W2611/$W$2610,"")</f>
        <v>1</v>
      </c>
      <c r="Y2611" s="116"/>
      <c r="Z2611" s="167">
        <v>40</v>
      </c>
      <c r="AA2611" s="172">
        <f>IFERROR(D2611*Z2611,"")</f>
        <v>40</v>
      </c>
      <c r="AB2611" s="121">
        <f>IFERROR(AA2611/$AA$2610,"")</f>
        <v>1</v>
      </c>
    </row>
    <row r="2612" spans="2:28" s="117" customFormat="1" hidden="1" outlineLevel="1" x14ac:dyDescent="0.3">
      <c r="B2612" s="126" t="s">
        <v>19</v>
      </c>
      <c r="C2612" s="143"/>
      <c r="D2612" s="137"/>
      <c r="E2612" s="124"/>
      <c r="F2612" s="124"/>
      <c r="G2612" s="124"/>
      <c r="H2612" s="156" t="str">
        <f t="shared" ref="H2612:H2620" si="2417">IF(L2612="ML",N2612,"")</f>
        <v/>
      </c>
      <c r="I2612" s="156" t="str">
        <f t="shared" ref="I2612:I2620" si="2418">IF(L2612="M2",N2612,"")</f>
        <v/>
      </c>
      <c r="J2612" s="156" t="str">
        <f t="shared" ref="J2612:J2620" si="2419">IF(L2612="M3",N2612,"")</f>
        <v/>
      </c>
      <c r="K2612" s="177" t="str">
        <f t="shared" ref="K2612:K2620" si="2420">IF(L2612="KG",N2612,"")</f>
        <v/>
      </c>
      <c r="L2612" s="164" t="str">
        <f t="shared" ref="L2612:L2620" si="2421">L2611</f>
        <v>UN</v>
      </c>
      <c r="M2612" s="116"/>
      <c r="N2612" s="167"/>
      <c r="O2612" s="172">
        <f>IFERROR(D2612*N2612,"")</f>
        <v>0</v>
      </c>
      <c r="P2612" s="121">
        <f t="shared" ref="P2612:P2620" si="2422">IFERROR(O2612/$O$2610,"")</f>
        <v>0</v>
      </c>
      <c r="Q2612" s="116"/>
      <c r="R2612" s="167"/>
      <c r="S2612" s="172">
        <f t="shared" ref="S2612:S2620" si="2423">IFERROR(D2612*R2612,"")</f>
        <v>0</v>
      </c>
      <c r="T2612" s="121">
        <f t="shared" ref="T2612:T2620" si="2424">IFERROR(S2612/$S$2610,"")</f>
        <v>0</v>
      </c>
      <c r="U2612" s="116"/>
      <c r="V2612" s="167"/>
      <c r="W2612" s="172">
        <f t="shared" ref="W2612:W2620" si="2425">IFERROR(D2612*V2612,"")</f>
        <v>0</v>
      </c>
      <c r="X2612" s="121">
        <f t="shared" ref="X2612:X2620" si="2426">IFERROR(W2612/$W$2610,"")</f>
        <v>0</v>
      </c>
      <c r="Y2612" s="116"/>
      <c r="Z2612" s="167"/>
      <c r="AA2612" s="172">
        <f t="shared" ref="AA2612:AA2620" si="2427">IFERROR(D2612*Z2612,"")</f>
        <v>0</v>
      </c>
      <c r="AB2612" s="121">
        <f t="shared" ref="AB2612:AB2620" si="2428">IFERROR(AA2612/$AA$2610,"")</f>
        <v>0</v>
      </c>
    </row>
    <row r="2613" spans="2:28" s="117" customFormat="1" hidden="1" outlineLevel="1" x14ac:dyDescent="0.3">
      <c r="B2613" s="126" t="s">
        <v>20</v>
      </c>
      <c r="C2613" s="143"/>
      <c r="D2613" s="137"/>
      <c r="E2613" s="124"/>
      <c r="F2613" s="124"/>
      <c r="G2613" s="124"/>
      <c r="H2613" s="156" t="str">
        <f t="shared" si="2417"/>
        <v/>
      </c>
      <c r="I2613" s="156" t="str">
        <f t="shared" si="2418"/>
        <v/>
      </c>
      <c r="J2613" s="156" t="str">
        <f t="shared" si="2419"/>
        <v/>
      </c>
      <c r="K2613" s="177" t="str">
        <f t="shared" si="2420"/>
        <v/>
      </c>
      <c r="L2613" s="164" t="str">
        <f t="shared" si="2421"/>
        <v>UN</v>
      </c>
      <c r="M2613" s="116"/>
      <c r="N2613" s="167"/>
      <c r="O2613" s="172">
        <f t="shared" ref="O2613:O2620" si="2429">IFERROR(D2613*N2613,"")</f>
        <v>0</v>
      </c>
      <c r="P2613" s="121">
        <f t="shared" si="2422"/>
        <v>0</v>
      </c>
      <c r="Q2613" s="116"/>
      <c r="R2613" s="167"/>
      <c r="S2613" s="172">
        <f t="shared" si="2423"/>
        <v>0</v>
      </c>
      <c r="T2613" s="121">
        <f t="shared" si="2424"/>
        <v>0</v>
      </c>
      <c r="U2613" s="116"/>
      <c r="V2613" s="167"/>
      <c r="W2613" s="172">
        <f t="shared" si="2425"/>
        <v>0</v>
      </c>
      <c r="X2613" s="121">
        <f t="shared" si="2426"/>
        <v>0</v>
      </c>
      <c r="Y2613" s="116"/>
      <c r="Z2613" s="167"/>
      <c r="AA2613" s="172">
        <f t="shared" si="2427"/>
        <v>0</v>
      </c>
      <c r="AB2613" s="121">
        <f t="shared" si="2428"/>
        <v>0</v>
      </c>
    </row>
    <row r="2614" spans="2:28" s="117" customFormat="1" hidden="1" outlineLevel="1" x14ac:dyDescent="0.3">
      <c r="B2614" s="126" t="s">
        <v>21</v>
      </c>
      <c r="C2614" s="143"/>
      <c r="D2614" s="137"/>
      <c r="E2614" s="124"/>
      <c r="F2614" s="124"/>
      <c r="G2614" s="124"/>
      <c r="H2614" s="156" t="str">
        <f t="shared" si="2417"/>
        <v/>
      </c>
      <c r="I2614" s="156" t="str">
        <f t="shared" si="2418"/>
        <v/>
      </c>
      <c r="J2614" s="156" t="str">
        <f t="shared" si="2419"/>
        <v/>
      </c>
      <c r="K2614" s="177" t="str">
        <f t="shared" si="2420"/>
        <v/>
      </c>
      <c r="L2614" s="164" t="str">
        <f t="shared" si="2421"/>
        <v>UN</v>
      </c>
      <c r="M2614" s="116"/>
      <c r="N2614" s="167"/>
      <c r="O2614" s="172">
        <f t="shared" si="2429"/>
        <v>0</v>
      </c>
      <c r="P2614" s="121">
        <f t="shared" si="2422"/>
        <v>0</v>
      </c>
      <c r="Q2614" s="116"/>
      <c r="R2614" s="167"/>
      <c r="S2614" s="172">
        <f t="shared" si="2423"/>
        <v>0</v>
      </c>
      <c r="T2614" s="121">
        <f t="shared" si="2424"/>
        <v>0</v>
      </c>
      <c r="U2614" s="116"/>
      <c r="V2614" s="167"/>
      <c r="W2614" s="172">
        <f t="shared" si="2425"/>
        <v>0</v>
      </c>
      <c r="X2614" s="121">
        <f t="shared" si="2426"/>
        <v>0</v>
      </c>
      <c r="Y2614" s="116"/>
      <c r="Z2614" s="167"/>
      <c r="AA2614" s="172">
        <f t="shared" si="2427"/>
        <v>0</v>
      </c>
      <c r="AB2614" s="121">
        <f t="shared" si="2428"/>
        <v>0</v>
      </c>
    </row>
    <row r="2615" spans="2:28" s="117" customFormat="1" hidden="1" outlineLevel="1" x14ac:dyDescent="0.3">
      <c r="B2615" s="126" t="s">
        <v>22</v>
      </c>
      <c r="C2615" s="143"/>
      <c r="D2615" s="137"/>
      <c r="E2615" s="124"/>
      <c r="F2615" s="124"/>
      <c r="G2615" s="124"/>
      <c r="H2615" s="156" t="str">
        <f t="shared" si="2417"/>
        <v/>
      </c>
      <c r="I2615" s="156" t="str">
        <f t="shared" si="2418"/>
        <v/>
      </c>
      <c r="J2615" s="156" t="str">
        <f t="shared" si="2419"/>
        <v/>
      </c>
      <c r="K2615" s="177" t="str">
        <f t="shared" si="2420"/>
        <v/>
      </c>
      <c r="L2615" s="164" t="str">
        <f t="shared" si="2421"/>
        <v>UN</v>
      </c>
      <c r="M2615" s="116"/>
      <c r="N2615" s="167"/>
      <c r="O2615" s="172">
        <f t="shared" si="2429"/>
        <v>0</v>
      </c>
      <c r="P2615" s="121">
        <f t="shared" si="2422"/>
        <v>0</v>
      </c>
      <c r="Q2615" s="116"/>
      <c r="R2615" s="167"/>
      <c r="S2615" s="172">
        <f t="shared" si="2423"/>
        <v>0</v>
      </c>
      <c r="T2615" s="121">
        <f t="shared" si="2424"/>
        <v>0</v>
      </c>
      <c r="U2615" s="116"/>
      <c r="V2615" s="167"/>
      <c r="W2615" s="172">
        <f t="shared" si="2425"/>
        <v>0</v>
      </c>
      <c r="X2615" s="121">
        <f t="shared" si="2426"/>
        <v>0</v>
      </c>
      <c r="Y2615" s="116"/>
      <c r="Z2615" s="167"/>
      <c r="AA2615" s="172">
        <f t="shared" si="2427"/>
        <v>0</v>
      </c>
      <c r="AB2615" s="121">
        <f t="shared" si="2428"/>
        <v>0</v>
      </c>
    </row>
    <row r="2616" spans="2:28" s="117" customFormat="1" hidden="1" outlineLevel="1" x14ac:dyDescent="0.3">
      <c r="B2616" s="126" t="s">
        <v>23</v>
      </c>
      <c r="C2616" s="143"/>
      <c r="D2616" s="137"/>
      <c r="E2616" s="124"/>
      <c r="F2616" s="124"/>
      <c r="G2616" s="124"/>
      <c r="H2616" s="156" t="str">
        <f t="shared" si="2417"/>
        <v/>
      </c>
      <c r="I2616" s="156" t="str">
        <f t="shared" si="2418"/>
        <v/>
      </c>
      <c r="J2616" s="156" t="str">
        <f t="shared" si="2419"/>
        <v/>
      </c>
      <c r="K2616" s="177" t="str">
        <f t="shared" si="2420"/>
        <v/>
      </c>
      <c r="L2616" s="164" t="str">
        <f t="shared" si="2421"/>
        <v>UN</v>
      </c>
      <c r="M2616" s="116"/>
      <c r="N2616" s="167"/>
      <c r="O2616" s="172">
        <f t="shared" si="2429"/>
        <v>0</v>
      </c>
      <c r="P2616" s="121">
        <f t="shared" si="2422"/>
        <v>0</v>
      </c>
      <c r="Q2616" s="116"/>
      <c r="R2616" s="167"/>
      <c r="S2616" s="172">
        <f t="shared" si="2423"/>
        <v>0</v>
      </c>
      <c r="T2616" s="121">
        <f t="shared" si="2424"/>
        <v>0</v>
      </c>
      <c r="U2616" s="116"/>
      <c r="V2616" s="167"/>
      <c r="W2616" s="172">
        <f t="shared" si="2425"/>
        <v>0</v>
      </c>
      <c r="X2616" s="121">
        <f t="shared" si="2426"/>
        <v>0</v>
      </c>
      <c r="Y2616" s="116"/>
      <c r="Z2616" s="167"/>
      <c r="AA2616" s="172">
        <f t="shared" si="2427"/>
        <v>0</v>
      </c>
      <c r="AB2616" s="121">
        <f t="shared" si="2428"/>
        <v>0</v>
      </c>
    </row>
    <row r="2617" spans="2:28" s="117" customFormat="1" hidden="1" outlineLevel="1" x14ac:dyDescent="0.3">
      <c r="B2617" s="126" t="s">
        <v>24</v>
      </c>
      <c r="C2617" s="143"/>
      <c r="D2617" s="137"/>
      <c r="E2617" s="124"/>
      <c r="F2617" s="124"/>
      <c r="G2617" s="124"/>
      <c r="H2617" s="156" t="str">
        <f t="shared" si="2417"/>
        <v/>
      </c>
      <c r="I2617" s="156" t="str">
        <f t="shared" si="2418"/>
        <v/>
      </c>
      <c r="J2617" s="156" t="str">
        <f t="shared" si="2419"/>
        <v/>
      </c>
      <c r="K2617" s="177" t="str">
        <f t="shared" si="2420"/>
        <v/>
      </c>
      <c r="L2617" s="164" t="str">
        <f t="shared" si="2421"/>
        <v>UN</v>
      </c>
      <c r="M2617" s="116"/>
      <c r="N2617" s="167"/>
      <c r="O2617" s="172">
        <f t="shared" si="2429"/>
        <v>0</v>
      </c>
      <c r="P2617" s="121">
        <f t="shared" si="2422"/>
        <v>0</v>
      </c>
      <c r="Q2617" s="116"/>
      <c r="R2617" s="167"/>
      <c r="S2617" s="172">
        <f t="shared" si="2423"/>
        <v>0</v>
      </c>
      <c r="T2617" s="121">
        <f t="shared" si="2424"/>
        <v>0</v>
      </c>
      <c r="U2617" s="116"/>
      <c r="V2617" s="167"/>
      <c r="W2617" s="172">
        <f t="shared" si="2425"/>
        <v>0</v>
      </c>
      <c r="X2617" s="121">
        <f t="shared" si="2426"/>
        <v>0</v>
      </c>
      <c r="Y2617" s="116"/>
      <c r="Z2617" s="167"/>
      <c r="AA2617" s="172">
        <f t="shared" si="2427"/>
        <v>0</v>
      </c>
      <c r="AB2617" s="121">
        <f t="shared" si="2428"/>
        <v>0</v>
      </c>
    </row>
    <row r="2618" spans="2:28" s="117" customFormat="1" hidden="1" outlineLevel="1" x14ac:dyDescent="0.3">
      <c r="B2618" s="126" t="s">
        <v>25</v>
      </c>
      <c r="C2618" s="143"/>
      <c r="D2618" s="137"/>
      <c r="E2618" s="124"/>
      <c r="F2618" s="124"/>
      <c r="G2618" s="124"/>
      <c r="H2618" s="156" t="str">
        <f t="shared" si="2417"/>
        <v/>
      </c>
      <c r="I2618" s="156" t="str">
        <f t="shared" si="2418"/>
        <v/>
      </c>
      <c r="J2618" s="156" t="str">
        <f t="shared" si="2419"/>
        <v/>
      </c>
      <c r="K2618" s="177" t="str">
        <f t="shared" si="2420"/>
        <v/>
      </c>
      <c r="L2618" s="164" t="str">
        <f t="shared" si="2421"/>
        <v>UN</v>
      </c>
      <c r="M2618" s="116"/>
      <c r="N2618" s="167"/>
      <c r="O2618" s="172">
        <f t="shared" si="2429"/>
        <v>0</v>
      </c>
      <c r="P2618" s="121">
        <f t="shared" si="2422"/>
        <v>0</v>
      </c>
      <c r="Q2618" s="116"/>
      <c r="R2618" s="167"/>
      <c r="S2618" s="172">
        <f t="shared" si="2423"/>
        <v>0</v>
      </c>
      <c r="T2618" s="121">
        <f t="shared" si="2424"/>
        <v>0</v>
      </c>
      <c r="U2618" s="116"/>
      <c r="V2618" s="167"/>
      <c r="W2618" s="172">
        <f t="shared" si="2425"/>
        <v>0</v>
      </c>
      <c r="X2618" s="121">
        <f t="shared" si="2426"/>
        <v>0</v>
      </c>
      <c r="Y2618" s="116"/>
      <c r="Z2618" s="167"/>
      <c r="AA2618" s="172">
        <f t="shared" si="2427"/>
        <v>0</v>
      </c>
      <c r="AB2618" s="121">
        <f t="shared" si="2428"/>
        <v>0</v>
      </c>
    </row>
    <row r="2619" spans="2:28" s="117" customFormat="1" hidden="1" outlineLevel="1" x14ac:dyDescent="0.3">
      <c r="B2619" s="126" t="s">
        <v>26</v>
      </c>
      <c r="C2619" s="143"/>
      <c r="D2619" s="137"/>
      <c r="E2619" s="124"/>
      <c r="F2619" s="124"/>
      <c r="G2619" s="124"/>
      <c r="H2619" s="156" t="str">
        <f t="shared" si="2417"/>
        <v/>
      </c>
      <c r="I2619" s="156" t="str">
        <f t="shared" si="2418"/>
        <v/>
      </c>
      <c r="J2619" s="156" t="str">
        <f t="shared" si="2419"/>
        <v/>
      </c>
      <c r="K2619" s="177" t="str">
        <f t="shared" si="2420"/>
        <v/>
      </c>
      <c r="L2619" s="164" t="str">
        <f t="shared" si="2421"/>
        <v>UN</v>
      </c>
      <c r="M2619" s="116"/>
      <c r="N2619" s="167"/>
      <c r="O2619" s="172">
        <f t="shared" si="2429"/>
        <v>0</v>
      </c>
      <c r="P2619" s="121">
        <f t="shared" si="2422"/>
        <v>0</v>
      </c>
      <c r="Q2619" s="116"/>
      <c r="R2619" s="167"/>
      <c r="S2619" s="172">
        <f t="shared" si="2423"/>
        <v>0</v>
      </c>
      <c r="T2619" s="121">
        <f t="shared" si="2424"/>
        <v>0</v>
      </c>
      <c r="U2619" s="116"/>
      <c r="V2619" s="167"/>
      <c r="W2619" s="172">
        <f t="shared" si="2425"/>
        <v>0</v>
      </c>
      <c r="X2619" s="121">
        <f t="shared" si="2426"/>
        <v>0</v>
      </c>
      <c r="Y2619" s="116"/>
      <c r="Z2619" s="167"/>
      <c r="AA2619" s="172">
        <f t="shared" si="2427"/>
        <v>0</v>
      </c>
      <c r="AB2619" s="121">
        <f t="shared" si="2428"/>
        <v>0</v>
      </c>
    </row>
    <row r="2620" spans="2:28" s="117" customFormat="1" hidden="1" outlineLevel="1" x14ac:dyDescent="0.3">
      <c r="B2620" s="126" t="s">
        <v>27</v>
      </c>
      <c r="C2620" s="143"/>
      <c r="D2620" s="137"/>
      <c r="E2620" s="124"/>
      <c r="F2620" s="124"/>
      <c r="G2620" s="124"/>
      <c r="H2620" s="156" t="str">
        <f t="shared" si="2417"/>
        <v/>
      </c>
      <c r="I2620" s="156" t="str">
        <f t="shared" si="2418"/>
        <v/>
      </c>
      <c r="J2620" s="156" t="str">
        <f t="shared" si="2419"/>
        <v/>
      </c>
      <c r="K2620" s="177" t="str">
        <f t="shared" si="2420"/>
        <v/>
      </c>
      <c r="L2620" s="164" t="str">
        <f t="shared" si="2421"/>
        <v>UN</v>
      </c>
      <c r="M2620" s="116"/>
      <c r="N2620" s="167"/>
      <c r="O2620" s="172">
        <f t="shared" si="2429"/>
        <v>0</v>
      </c>
      <c r="P2620" s="121">
        <f t="shared" si="2422"/>
        <v>0</v>
      </c>
      <c r="Q2620" s="116"/>
      <c r="R2620" s="167"/>
      <c r="S2620" s="172">
        <f t="shared" si="2423"/>
        <v>0</v>
      </c>
      <c r="T2620" s="121">
        <f t="shared" si="2424"/>
        <v>0</v>
      </c>
      <c r="U2620" s="116"/>
      <c r="V2620" s="167"/>
      <c r="W2620" s="172">
        <f t="shared" si="2425"/>
        <v>0</v>
      </c>
      <c r="X2620" s="121">
        <f t="shared" si="2426"/>
        <v>0</v>
      </c>
      <c r="Y2620" s="116"/>
      <c r="Z2620" s="167"/>
      <c r="AA2620" s="172">
        <f t="shared" si="2427"/>
        <v>0</v>
      </c>
      <c r="AB2620" s="121">
        <f t="shared" si="2428"/>
        <v>0</v>
      </c>
    </row>
    <row r="2621" spans="2:28" s="117" customFormat="1" ht="15" hidden="1" outlineLevel="1" thickBot="1" x14ac:dyDescent="0.35">
      <c r="B2621" s="127"/>
      <c r="C2621" s="128"/>
      <c r="D2621" s="140"/>
      <c r="E2621" s="129"/>
      <c r="F2621" s="129"/>
      <c r="G2621" s="129"/>
      <c r="H2621" s="129"/>
      <c r="I2621" s="129"/>
      <c r="J2621" s="129"/>
      <c r="K2621" s="178"/>
      <c r="L2621" s="165"/>
      <c r="M2621" s="116"/>
      <c r="N2621" s="168"/>
      <c r="O2621" s="173"/>
      <c r="P2621" s="130"/>
      <c r="Q2621" s="116"/>
      <c r="R2621" s="168"/>
      <c r="S2621" s="173"/>
      <c r="T2621" s="130"/>
      <c r="U2621" s="116"/>
      <c r="V2621" s="168"/>
      <c r="W2621" s="173"/>
      <c r="X2621" s="130"/>
      <c r="Y2621" s="116"/>
      <c r="Z2621" s="168"/>
      <c r="AA2621" s="173"/>
      <c r="AB2621" s="130"/>
    </row>
    <row r="2622" spans="2:28" s="120" customFormat="1" ht="9" hidden="1" customHeight="1" outlineLevel="1" thickBot="1" x14ac:dyDescent="0.35">
      <c r="K2622" s="174"/>
      <c r="L2622" s="123"/>
      <c r="M2622" s="116"/>
      <c r="N2622" s="123"/>
      <c r="O2622" s="169"/>
      <c r="Q2622" s="116"/>
      <c r="R2622" s="123"/>
      <c r="S2622" s="169"/>
      <c r="U2622" s="116"/>
      <c r="V2622" s="123"/>
      <c r="W2622" s="169"/>
      <c r="Y2622" s="116"/>
      <c r="Z2622" s="123"/>
      <c r="AA2622" s="169"/>
    </row>
    <row r="2623" spans="2:28" s="122" customFormat="1" ht="15" hidden="1" outlineLevel="1" thickBot="1" x14ac:dyDescent="0.35">
      <c r="B2623" s="132" t="s">
        <v>8</v>
      </c>
      <c r="C2623" s="132" t="s">
        <v>9</v>
      </c>
      <c r="D2623" s="134" t="s">
        <v>12</v>
      </c>
      <c r="E2623" s="133" t="s">
        <v>14</v>
      </c>
      <c r="F2623" s="133" t="s">
        <v>15</v>
      </c>
      <c r="G2623" s="133" t="s">
        <v>16</v>
      </c>
      <c r="H2623" s="133" t="s">
        <v>2214</v>
      </c>
      <c r="I2623" s="133" t="s">
        <v>54</v>
      </c>
      <c r="J2623" s="133" t="s">
        <v>55</v>
      </c>
      <c r="K2623" s="175" t="s">
        <v>17</v>
      </c>
      <c r="L2623" s="162" t="s">
        <v>56</v>
      </c>
      <c r="M2623" s="116"/>
      <c r="N2623" s="161" t="s">
        <v>2213</v>
      </c>
      <c r="O2623" s="170" t="s">
        <v>1</v>
      </c>
      <c r="P2623" s="135" t="s">
        <v>0</v>
      </c>
      <c r="Q2623" s="116"/>
      <c r="R2623" s="161" t="s">
        <v>2213</v>
      </c>
      <c r="S2623" s="170" t="s">
        <v>1</v>
      </c>
      <c r="T2623" s="135" t="s">
        <v>0</v>
      </c>
      <c r="U2623" s="116"/>
      <c r="V2623" s="161" t="s">
        <v>2213</v>
      </c>
      <c r="W2623" s="170" t="s">
        <v>1</v>
      </c>
      <c r="X2623" s="135" t="s">
        <v>0</v>
      </c>
      <c r="Y2623" s="116"/>
      <c r="Z2623" s="161" t="s">
        <v>2213</v>
      </c>
      <c r="AA2623" s="170" t="s">
        <v>1</v>
      </c>
      <c r="AB2623" s="135" t="s">
        <v>0</v>
      </c>
    </row>
    <row r="2624" spans="2:28" s="7" customFormat="1" ht="9" customHeight="1" collapsed="1" thickBot="1" x14ac:dyDescent="0.35">
      <c r="B2624" s="120"/>
      <c r="C2624" s="120"/>
      <c r="D2624" s="120"/>
      <c r="E2624" s="120"/>
      <c r="F2624" s="120"/>
      <c r="G2624" s="120"/>
      <c r="H2624" s="120"/>
      <c r="I2624" s="120"/>
      <c r="J2624" s="120"/>
      <c r="K2624" s="174"/>
      <c r="L2624" s="123"/>
      <c r="M2624" s="116"/>
      <c r="N2624" s="123"/>
      <c r="O2624" s="169"/>
      <c r="P2624" s="120"/>
      <c r="Q2624" s="116"/>
      <c r="R2624" s="123"/>
      <c r="S2624" s="169"/>
      <c r="T2624" s="120"/>
      <c r="U2624" s="116"/>
      <c r="V2624" s="123"/>
      <c r="W2624" s="169"/>
      <c r="X2624" s="120"/>
      <c r="Y2624" s="116"/>
      <c r="Z2624" s="123"/>
      <c r="AA2624" s="169"/>
      <c r="AB2624" s="120"/>
    </row>
    <row r="2625" spans="2:28" ht="18" x14ac:dyDescent="0.3">
      <c r="B2625" s="141" t="s">
        <v>214</v>
      </c>
      <c r="C2625" s="348" t="str">
        <f>IFERROR(INDEX(DATA!$E$6:$E$457,MATCH(B2625,DATA!$D$6:$D$457,0)),"")</f>
        <v>SUMINISTRO E INSTALACIÓN SANITARIO FLUXÓMETRO (INCLUYE GRIFERÍA)</v>
      </c>
      <c r="D2625" s="349"/>
      <c r="E2625" s="349"/>
      <c r="F2625" s="349"/>
      <c r="G2625" s="350"/>
      <c r="H2625" s="160"/>
      <c r="I2625" s="136"/>
      <c r="J2625" s="136"/>
      <c r="K2625" s="176"/>
      <c r="L2625" s="142" t="str">
        <f>IFERROR(INDEX(DATA!$F$6:$F$457,MATCH(B2625,DATA!$D$6:$D$457,0)),"")</f>
        <v>UN</v>
      </c>
      <c r="N2625" s="138"/>
      <c r="O2625" s="171">
        <f>ROUND(SUM(O2626:O2636),0)</f>
        <v>66</v>
      </c>
      <c r="P2625" s="125"/>
      <c r="R2625" s="166"/>
      <c r="S2625" s="171">
        <f>ROUND(SUM(S2626:S2636),0)</f>
        <v>53</v>
      </c>
      <c r="T2625" s="125"/>
      <c r="V2625" s="166"/>
      <c r="W2625" s="171">
        <f>ROUND(SUM(W2626:W2636),0)</f>
        <v>63</v>
      </c>
      <c r="X2625" s="125"/>
      <c r="Z2625" s="166"/>
      <c r="AA2625" s="171">
        <f>ROUND(SUM(AA2626:AA2636),0)</f>
        <v>61</v>
      </c>
      <c r="AB2625" s="125"/>
    </row>
    <row r="2626" spans="2:28" s="117" customFormat="1" hidden="1" outlineLevel="1" x14ac:dyDescent="0.3">
      <c r="B2626" s="126" t="s">
        <v>18</v>
      </c>
      <c r="C2626" s="143" t="s">
        <v>2280</v>
      </c>
      <c r="D2626" s="137">
        <v>1</v>
      </c>
      <c r="E2626" s="139"/>
      <c r="F2626" s="139"/>
      <c r="G2626" s="139"/>
      <c r="H2626" s="156" t="str">
        <f>IF(L2626="ML",N2626,"")</f>
        <v/>
      </c>
      <c r="I2626" s="156" t="str">
        <f>IF(L2626="M2",N2626,"")</f>
        <v/>
      </c>
      <c r="J2626" s="156" t="str">
        <f>IF(L2626="M3",N2626,"")</f>
        <v/>
      </c>
      <c r="K2626" s="177" t="str">
        <f>IF(L2626="KG",N2626,"")</f>
        <v/>
      </c>
      <c r="L2626" s="164" t="str">
        <f>L2625</f>
        <v>UN</v>
      </c>
      <c r="M2626" s="116"/>
      <c r="N2626" s="167">
        <v>60</v>
      </c>
      <c r="O2626" s="172">
        <f t="shared" ref="O2626" si="2430">IFERROR(D2626*N2626,"")</f>
        <v>60</v>
      </c>
      <c r="P2626" s="121">
        <f>IFERROR(O2626/$O$2625,"")</f>
        <v>0.90909090909090906</v>
      </c>
      <c r="Q2626" s="116"/>
      <c r="R2626" s="167">
        <v>48</v>
      </c>
      <c r="S2626" s="172">
        <f>IFERROR(D2626*R2626,"")</f>
        <v>48</v>
      </c>
      <c r="T2626" s="121">
        <f>IFERROR(S2626/$S$2625,"")</f>
        <v>0.90566037735849059</v>
      </c>
      <c r="U2626" s="116"/>
      <c r="V2626" s="167">
        <v>57</v>
      </c>
      <c r="W2626" s="172">
        <f>IFERROR(D2626*V2626,"")</f>
        <v>57</v>
      </c>
      <c r="X2626" s="121">
        <f>IFERROR(W2626/$W$2625,"")</f>
        <v>0.90476190476190477</v>
      </c>
      <c r="Y2626" s="116"/>
      <c r="Z2626" s="167">
        <v>56</v>
      </c>
      <c r="AA2626" s="172">
        <f>IFERROR(D2626*Z2626,"")</f>
        <v>56</v>
      </c>
      <c r="AB2626" s="121">
        <f>IFERROR(AA2626/$AA$2625,"")</f>
        <v>0.91803278688524592</v>
      </c>
    </row>
    <row r="2627" spans="2:28" s="117" customFormat="1" hidden="1" outlineLevel="1" x14ac:dyDescent="0.3">
      <c r="B2627" s="126" t="s">
        <v>19</v>
      </c>
      <c r="C2627" s="143" t="s">
        <v>2281</v>
      </c>
      <c r="D2627" s="137">
        <v>1</v>
      </c>
      <c r="E2627" s="124"/>
      <c r="F2627" s="124"/>
      <c r="G2627" s="124"/>
      <c r="H2627" s="156" t="str">
        <f t="shared" ref="H2627:H2635" si="2431">IF(L2627="ML",N2627,"")</f>
        <v/>
      </c>
      <c r="I2627" s="156" t="str">
        <f t="shared" ref="I2627:I2635" si="2432">IF(L2627="M2",N2627,"")</f>
        <v/>
      </c>
      <c r="J2627" s="156" t="str">
        <f t="shared" ref="J2627:J2635" si="2433">IF(L2627="M3",N2627,"")</f>
        <v/>
      </c>
      <c r="K2627" s="177" t="str">
        <f t="shared" ref="K2627:K2635" si="2434">IF(L2627="KG",N2627,"")</f>
        <v/>
      </c>
      <c r="L2627" s="164" t="str">
        <f t="shared" ref="L2627:L2635" si="2435">L2626</f>
        <v>UN</v>
      </c>
      <c r="M2627" s="116"/>
      <c r="N2627" s="167">
        <v>6</v>
      </c>
      <c r="O2627" s="172">
        <f>IFERROR(D2627*N2627,"")</f>
        <v>6</v>
      </c>
      <c r="P2627" s="121">
        <f t="shared" ref="P2627:P2635" si="2436">IFERROR(O2627/$O$2625,"")</f>
        <v>9.0909090909090912E-2</v>
      </c>
      <c r="Q2627" s="116"/>
      <c r="R2627" s="167">
        <v>5</v>
      </c>
      <c r="S2627" s="172">
        <f t="shared" ref="S2627:S2635" si="2437">IFERROR(D2627*R2627,"")</f>
        <v>5</v>
      </c>
      <c r="T2627" s="121">
        <f t="shared" ref="T2627:T2635" si="2438">IFERROR(S2627/$S$2625,"")</f>
        <v>9.4339622641509441E-2</v>
      </c>
      <c r="U2627" s="116"/>
      <c r="V2627" s="167">
        <v>6</v>
      </c>
      <c r="W2627" s="172">
        <f t="shared" ref="W2627:W2635" si="2439">IFERROR(D2627*V2627,"")</f>
        <v>6</v>
      </c>
      <c r="X2627" s="121">
        <f t="shared" ref="X2627:X2635" si="2440">IFERROR(W2627/$W$2625,"")</f>
        <v>9.5238095238095233E-2</v>
      </c>
      <c r="Y2627" s="116"/>
      <c r="Z2627" s="167">
        <v>5</v>
      </c>
      <c r="AA2627" s="172">
        <f t="shared" ref="AA2627:AA2635" si="2441">IFERROR(D2627*Z2627,"")</f>
        <v>5</v>
      </c>
      <c r="AB2627" s="121">
        <f t="shared" ref="AB2627:AB2635" si="2442">IFERROR(AA2627/$AA$2625,"")</f>
        <v>8.1967213114754092E-2</v>
      </c>
    </row>
    <row r="2628" spans="2:28" s="117" customFormat="1" hidden="1" outlineLevel="1" x14ac:dyDescent="0.3">
      <c r="B2628" s="126" t="s">
        <v>20</v>
      </c>
      <c r="C2628" s="143"/>
      <c r="D2628" s="137"/>
      <c r="E2628" s="124"/>
      <c r="F2628" s="124"/>
      <c r="G2628" s="124"/>
      <c r="H2628" s="156" t="str">
        <f t="shared" si="2431"/>
        <v/>
      </c>
      <c r="I2628" s="156" t="str">
        <f t="shared" si="2432"/>
        <v/>
      </c>
      <c r="J2628" s="156" t="str">
        <f t="shared" si="2433"/>
        <v/>
      </c>
      <c r="K2628" s="177" t="str">
        <f t="shared" si="2434"/>
        <v/>
      </c>
      <c r="L2628" s="164" t="str">
        <f t="shared" si="2435"/>
        <v>UN</v>
      </c>
      <c r="M2628" s="116"/>
      <c r="N2628" s="167"/>
      <c r="O2628" s="172">
        <f t="shared" ref="O2628:O2635" si="2443">IFERROR(D2628*N2628,"")</f>
        <v>0</v>
      </c>
      <c r="P2628" s="121">
        <f t="shared" si="2436"/>
        <v>0</v>
      </c>
      <c r="Q2628" s="116"/>
      <c r="R2628" s="167"/>
      <c r="S2628" s="172">
        <f t="shared" si="2437"/>
        <v>0</v>
      </c>
      <c r="T2628" s="121">
        <f t="shared" si="2438"/>
        <v>0</v>
      </c>
      <c r="U2628" s="116"/>
      <c r="V2628" s="167"/>
      <c r="W2628" s="172">
        <f t="shared" si="2439"/>
        <v>0</v>
      </c>
      <c r="X2628" s="121">
        <f t="shared" si="2440"/>
        <v>0</v>
      </c>
      <c r="Y2628" s="116"/>
      <c r="Z2628" s="167"/>
      <c r="AA2628" s="172">
        <f t="shared" si="2441"/>
        <v>0</v>
      </c>
      <c r="AB2628" s="121">
        <f t="shared" si="2442"/>
        <v>0</v>
      </c>
    </row>
    <row r="2629" spans="2:28" s="117" customFormat="1" hidden="1" outlineLevel="1" x14ac:dyDescent="0.3">
      <c r="B2629" s="126" t="s">
        <v>21</v>
      </c>
      <c r="C2629" s="143"/>
      <c r="D2629" s="137"/>
      <c r="E2629" s="124"/>
      <c r="F2629" s="124"/>
      <c r="G2629" s="124"/>
      <c r="H2629" s="156" t="str">
        <f t="shared" si="2431"/>
        <v/>
      </c>
      <c r="I2629" s="156" t="str">
        <f t="shared" si="2432"/>
        <v/>
      </c>
      <c r="J2629" s="156" t="str">
        <f t="shared" si="2433"/>
        <v/>
      </c>
      <c r="K2629" s="177" t="str">
        <f t="shared" si="2434"/>
        <v/>
      </c>
      <c r="L2629" s="164" t="str">
        <f t="shared" si="2435"/>
        <v>UN</v>
      </c>
      <c r="M2629" s="116"/>
      <c r="N2629" s="167"/>
      <c r="O2629" s="172">
        <f t="shared" si="2443"/>
        <v>0</v>
      </c>
      <c r="P2629" s="121">
        <f t="shared" si="2436"/>
        <v>0</v>
      </c>
      <c r="Q2629" s="116"/>
      <c r="R2629" s="167"/>
      <c r="S2629" s="172">
        <f t="shared" si="2437"/>
        <v>0</v>
      </c>
      <c r="T2629" s="121">
        <f t="shared" si="2438"/>
        <v>0</v>
      </c>
      <c r="U2629" s="116"/>
      <c r="V2629" s="167"/>
      <c r="W2629" s="172">
        <f t="shared" si="2439"/>
        <v>0</v>
      </c>
      <c r="X2629" s="121">
        <f t="shared" si="2440"/>
        <v>0</v>
      </c>
      <c r="Y2629" s="116"/>
      <c r="Z2629" s="167"/>
      <c r="AA2629" s="172">
        <f t="shared" si="2441"/>
        <v>0</v>
      </c>
      <c r="AB2629" s="121">
        <f t="shared" si="2442"/>
        <v>0</v>
      </c>
    </row>
    <row r="2630" spans="2:28" s="117" customFormat="1" hidden="1" outlineLevel="1" x14ac:dyDescent="0.3">
      <c r="B2630" s="126" t="s">
        <v>22</v>
      </c>
      <c r="C2630" s="143"/>
      <c r="D2630" s="137"/>
      <c r="E2630" s="124"/>
      <c r="F2630" s="124"/>
      <c r="G2630" s="124"/>
      <c r="H2630" s="156" t="str">
        <f t="shared" si="2431"/>
        <v/>
      </c>
      <c r="I2630" s="156" t="str">
        <f t="shared" si="2432"/>
        <v/>
      </c>
      <c r="J2630" s="156" t="str">
        <f t="shared" si="2433"/>
        <v/>
      </c>
      <c r="K2630" s="177" t="str">
        <f t="shared" si="2434"/>
        <v/>
      </c>
      <c r="L2630" s="164" t="str">
        <f t="shared" si="2435"/>
        <v>UN</v>
      </c>
      <c r="M2630" s="116"/>
      <c r="N2630" s="167"/>
      <c r="O2630" s="172">
        <f t="shared" si="2443"/>
        <v>0</v>
      </c>
      <c r="P2630" s="121">
        <f t="shared" si="2436"/>
        <v>0</v>
      </c>
      <c r="Q2630" s="116"/>
      <c r="R2630" s="167"/>
      <c r="S2630" s="172">
        <f t="shared" si="2437"/>
        <v>0</v>
      </c>
      <c r="T2630" s="121">
        <f t="shared" si="2438"/>
        <v>0</v>
      </c>
      <c r="U2630" s="116"/>
      <c r="V2630" s="167"/>
      <c r="W2630" s="172">
        <f t="shared" si="2439"/>
        <v>0</v>
      </c>
      <c r="X2630" s="121">
        <f t="shared" si="2440"/>
        <v>0</v>
      </c>
      <c r="Y2630" s="116"/>
      <c r="Z2630" s="167"/>
      <c r="AA2630" s="172">
        <f t="shared" si="2441"/>
        <v>0</v>
      </c>
      <c r="AB2630" s="121">
        <f t="shared" si="2442"/>
        <v>0</v>
      </c>
    </row>
    <row r="2631" spans="2:28" s="117" customFormat="1" hidden="1" outlineLevel="1" x14ac:dyDescent="0.3">
      <c r="B2631" s="126" t="s">
        <v>23</v>
      </c>
      <c r="C2631" s="143"/>
      <c r="D2631" s="137"/>
      <c r="E2631" s="124"/>
      <c r="F2631" s="124"/>
      <c r="G2631" s="124"/>
      <c r="H2631" s="156" t="str">
        <f t="shared" si="2431"/>
        <v/>
      </c>
      <c r="I2631" s="156" t="str">
        <f t="shared" si="2432"/>
        <v/>
      </c>
      <c r="J2631" s="156" t="str">
        <f t="shared" si="2433"/>
        <v/>
      </c>
      <c r="K2631" s="177" t="str">
        <f t="shared" si="2434"/>
        <v/>
      </c>
      <c r="L2631" s="164" t="str">
        <f t="shared" si="2435"/>
        <v>UN</v>
      </c>
      <c r="M2631" s="116"/>
      <c r="N2631" s="167"/>
      <c r="O2631" s="172">
        <f t="shared" si="2443"/>
        <v>0</v>
      </c>
      <c r="P2631" s="121">
        <f t="shared" si="2436"/>
        <v>0</v>
      </c>
      <c r="Q2631" s="116"/>
      <c r="R2631" s="167"/>
      <c r="S2631" s="172">
        <f t="shared" si="2437"/>
        <v>0</v>
      </c>
      <c r="T2631" s="121">
        <f t="shared" si="2438"/>
        <v>0</v>
      </c>
      <c r="U2631" s="116"/>
      <c r="V2631" s="167"/>
      <c r="W2631" s="172">
        <f t="shared" si="2439"/>
        <v>0</v>
      </c>
      <c r="X2631" s="121">
        <f t="shared" si="2440"/>
        <v>0</v>
      </c>
      <c r="Y2631" s="116"/>
      <c r="Z2631" s="167"/>
      <c r="AA2631" s="172">
        <f t="shared" si="2441"/>
        <v>0</v>
      </c>
      <c r="AB2631" s="121">
        <f t="shared" si="2442"/>
        <v>0</v>
      </c>
    </row>
    <row r="2632" spans="2:28" s="117" customFormat="1" hidden="1" outlineLevel="1" x14ac:dyDescent="0.3">
      <c r="B2632" s="126" t="s">
        <v>24</v>
      </c>
      <c r="C2632" s="143"/>
      <c r="D2632" s="137"/>
      <c r="E2632" s="124"/>
      <c r="F2632" s="124"/>
      <c r="G2632" s="124"/>
      <c r="H2632" s="156" t="str">
        <f t="shared" si="2431"/>
        <v/>
      </c>
      <c r="I2632" s="156" t="str">
        <f t="shared" si="2432"/>
        <v/>
      </c>
      <c r="J2632" s="156" t="str">
        <f t="shared" si="2433"/>
        <v/>
      </c>
      <c r="K2632" s="177" t="str">
        <f t="shared" si="2434"/>
        <v/>
      </c>
      <c r="L2632" s="164" t="str">
        <f t="shared" si="2435"/>
        <v>UN</v>
      </c>
      <c r="M2632" s="116"/>
      <c r="N2632" s="167"/>
      <c r="O2632" s="172">
        <f t="shared" si="2443"/>
        <v>0</v>
      </c>
      <c r="P2632" s="121">
        <f t="shared" si="2436"/>
        <v>0</v>
      </c>
      <c r="Q2632" s="116"/>
      <c r="R2632" s="167"/>
      <c r="S2632" s="172">
        <f t="shared" si="2437"/>
        <v>0</v>
      </c>
      <c r="T2632" s="121">
        <f t="shared" si="2438"/>
        <v>0</v>
      </c>
      <c r="U2632" s="116"/>
      <c r="V2632" s="167"/>
      <c r="W2632" s="172">
        <f t="shared" si="2439"/>
        <v>0</v>
      </c>
      <c r="X2632" s="121">
        <f t="shared" si="2440"/>
        <v>0</v>
      </c>
      <c r="Y2632" s="116"/>
      <c r="Z2632" s="167"/>
      <c r="AA2632" s="172">
        <f t="shared" si="2441"/>
        <v>0</v>
      </c>
      <c r="AB2632" s="121">
        <f t="shared" si="2442"/>
        <v>0</v>
      </c>
    </row>
    <row r="2633" spans="2:28" s="117" customFormat="1" hidden="1" outlineLevel="1" x14ac:dyDescent="0.3">
      <c r="B2633" s="126" t="s">
        <v>25</v>
      </c>
      <c r="C2633" s="143"/>
      <c r="D2633" s="137"/>
      <c r="E2633" s="124"/>
      <c r="F2633" s="124"/>
      <c r="G2633" s="124"/>
      <c r="H2633" s="156" t="str">
        <f t="shared" si="2431"/>
        <v/>
      </c>
      <c r="I2633" s="156" t="str">
        <f t="shared" si="2432"/>
        <v/>
      </c>
      <c r="J2633" s="156" t="str">
        <f t="shared" si="2433"/>
        <v/>
      </c>
      <c r="K2633" s="177" t="str">
        <f t="shared" si="2434"/>
        <v/>
      </c>
      <c r="L2633" s="164" t="str">
        <f t="shared" si="2435"/>
        <v>UN</v>
      </c>
      <c r="M2633" s="116"/>
      <c r="N2633" s="167"/>
      <c r="O2633" s="172">
        <f t="shared" si="2443"/>
        <v>0</v>
      </c>
      <c r="P2633" s="121">
        <f t="shared" si="2436"/>
        <v>0</v>
      </c>
      <c r="Q2633" s="116"/>
      <c r="R2633" s="167"/>
      <c r="S2633" s="172">
        <f t="shared" si="2437"/>
        <v>0</v>
      </c>
      <c r="T2633" s="121">
        <f t="shared" si="2438"/>
        <v>0</v>
      </c>
      <c r="U2633" s="116"/>
      <c r="V2633" s="167"/>
      <c r="W2633" s="172">
        <f t="shared" si="2439"/>
        <v>0</v>
      </c>
      <c r="X2633" s="121">
        <f t="shared" si="2440"/>
        <v>0</v>
      </c>
      <c r="Y2633" s="116"/>
      <c r="Z2633" s="167"/>
      <c r="AA2633" s="172">
        <f t="shared" si="2441"/>
        <v>0</v>
      </c>
      <c r="AB2633" s="121">
        <f t="shared" si="2442"/>
        <v>0</v>
      </c>
    </row>
    <row r="2634" spans="2:28" s="117" customFormat="1" hidden="1" outlineLevel="1" x14ac:dyDescent="0.3">
      <c r="B2634" s="126" t="s">
        <v>26</v>
      </c>
      <c r="C2634" s="143"/>
      <c r="D2634" s="137"/>
      <c r="E2634" s="124"/>
      <c r="F2634" s="124"/>
      <c r="G2634" s="124"/>
      <c r="H2634" s="156" t="str">
        <f t="shared" si="2431"/>
        <v/>
      </c>
      <c r="I2634" s="156" t="str">
        <f t="shared" si="2432"/>
        <v/>
      </c>
      <c r="J2634" s="156" t="str">
        <f t="shared" si="2433"/>
        <v/>
      </c>
      <c r="K2634" s="177" t="str">
        <f t="shared" si="2434"/>
        <v/>
      </c>
      <c r="L2634" s="164" t="str">
        <f t="shared" si="2435"/>
        <v>UN</v>
      </c>
      <c r="M2634" s="116"/>
      <c r="N2634" s="167"/>
      <c r="O2634" s="172">
        <f t="shared" si="2443"/>
        <v>0</v>
      </c>
      <c r="P2634" s="121">
        <f t="shared" si="2436"/>
        <v>0</v>
      </c>
      <c r="Q2634" s="116"/>
      <c r="R2634" s="167"/>
      <c r="S2634" s="172">
        <f t="shared" si="2437"/>
        <v>0</v>
      </c>
      <c r="T2634" s="121">
        <f t="shared" si="2438"/>
        <v>0</v>
      </c>
      <c r="U2634" s="116"/>
      <c r="V2634" s="167"/>
      <c r="W2634" s="172">
        <f t="shared" si="2439"/>
        <v>0</v>
      </c>
      <c r="X2634" s="121">
        <f t="shared" si="2440"/>
        <v>0</v>
      </c>
      <c r="Y2634" s="116"/>
      <c r="Z2634" s="167"/>
      <c r="AA2634" s="172">
        <f t="shared" si="2441"/>
        <v>0</v>
      </c>
      <c r="AB2634" s="121">
        <f t="shared" si="2442"/>
        <v>0</v>
      </c>
    </row>
    <row r="2635" spans="2:28" s="117" customFormat="1" hidden="1" outlineLevel="1" x14ac:dyDescent="0.3">
      <c r="B2635" s="126" t="s">
        <v>27</v>
      </c>
      <c r="C2635" s="143"/>
      <c r="D2635" s="137"/>
      <c r="E2635" s="124"/>
      <c r="F2635" s="124"/>
      <c r="G2635" s="124"/>
      <c r="H2635" s="156" t="str">
        <f t="shared" si="2431"/>
        <v/>
      </c>
      <c r="I2635" s="156" t="str">
        <f t="shared" si="2432"/>
        <v/>
      </c>
      <c r="J2635" s="156" t="str">
        <f t="shared" si="2433"/>
        <v/>
      </c>
      <c r="K2635" s="177" t="str">
        <f t="shared" si="2434"/>
        <v/>
      </c>
      <c r="L2635" s="164" t="str">
        <f t="shared" si="2435"/>
        <v>UN</v>
      </c>
      <c r="M2635" s="116"/>
      <c r="N2635" s="167"/>
      <c r="O2635" s="172">
        <f t="shared" si="2443"/>
        <v>0</v>
      </c>
      <c r="P2635" s="121">
        <f t="shared" si="2436"/>
        <v>0</v>
      </c>
      <c r="Q2635" s="116"/>
      <c r="R2635" s="167"/>
      <c r="S2635" s="172">
        <f t="shared" si="2437"/>
        <v>0</v>
      </c>
      <c r="T2635" s="121">
        <f t="shared" si="2438"/>
        <v>0</v>
      </c>
      <c r="U2635" s="116"/>
      <c r="V2635" s="167"/>
      <c r="W2635" s="172">
        <f t="shared" si="2439"/>
        <v>0</v>
      </c>
      <c r="X2635" s="121">
        <f t="shared" si="2440"/>
        <v>0</v>
      </c>
      <c r="Y2635" s="116"/>
      <c r="Z2635" s="167"/>
      <c r="AA2635" s="172">
        <f t="shared" si="2441"/>
        <v>0</v>
      </c>
      <c r="AB2635" s="121">
        <f t="shared" si="2442"/>
        <v>0</v>
      </c>
    </row>
    <row r="2636" spans="2:28" s="117" customFormat="1" ht="15" hidden="1" outlineLevel="1" thickBot="1" x14ac:dyDescent="0.35">
      <c r="B2636" s="127"/>
      <c r="C2636" s="128"/>
      <c r="D2636" s="140"/>
      <c r="E2636" s="129"/>
      <c r="F2636" s="129"/>
      <c r="G2636" s="129"/>
      <c r="H2636" s="129"/>
      <c r="I2636" s="129"/>
      <c r="J2636" s="129"/>
      <c r="K2636" s="178"/>
      <c r="L2636" s="165"/>
      <c r="M2636" s="116"/>
      <c r="N2636" s="168"/>
      <c r="O2636" s="173"/>
      <c r="P2636" s="130"/>
      <c r="Q2636" s="116"/>
      <c r="R2636" s="168"/>
      <c r="S2636" s="173"/>
      <c r="T2636" s="130"/>
      <c r="U2636" s="116"/>
      <c r="V2636" s="168"/>
      <c r="W2636" s="173"/>
      <c r="X2636" s="130"/>
      <c r="Y2636" s="116"/>
      <c r="Z2636" s="168"/>
      <c r="AA2636" s="173"/>
      <c r="AB2636" s="130"/>
    </row>
    <row r="2637" spans="2:28" s="120" customFormat="1" ht="9" hidden="1" customHeight="1" outlineLevel="1" thickBot="1" x14ac:dyDescent="0.35">
      <c r="K2637" s="174"/>
      <c r="L2637" s="123"/>
      <c r="M2637" s="116"/>
      <c r="N2637" s="123"/>
      <c r="O2637" s="169"/>
      <c r="Q2637" s="116"/>
      <c r="R2637" s="123"/>
      <c r="S2637" s="169"/>
      <c r="U2637" s="116"/>
      <c r="V2637" s="123"/>
      <c r="W2637" s="169"/>
      <c r="Y2637" s="116"/>
      <c r="Z2637" s="123"/>
      <c r="AA2637" s="169"/>
    </row>
    <row r="2638" spans="2:28" s="122" customFormat="1" ht="15" hidden="1" outlineLevel="1" thickBot="1" x14ac:dyDescent="0.35">
      <c r="B2638" s="132" t="s">
        <v>8</v>
      </c>
      <c r="C2638" s="132" t="s">
        <v>9</v>
      </c>
      <c r="D2638" s="134" t="s">
        <v>12</v>
      </c>
      <c r="E2638" s="133" t="s">
        <v>14</v>
      </c>
      <c r="F2638" s="133" t="s">
        <v>15</v>
      </c>
      <c r="G2638" s="133" t="s">
        <v>16</v>
      </c>
      <c r="H2638" s="133" t="s">
        <v>2214</v>
      </c>
      <c r="I2638" s="133" t="s">
        <v>54</v>
      </c>
      <c r="J2638" s="133" t="s">
        <v>55</v>
      </c>
      <c r="K2638" s="175" t="s">
        <v>17</v>
      </c>
      <c r="L2638" s="162" t="s">
        <v>56</v>
      </c>
      <c r="M2638" s="116"/>
      <c r="N2638" s="161" t="s">
        <v>2213</v>
      </c>
      <c r="O2638" s="170" t="s">
        <v>1</v>
      </c>
      <c r="P2638" s="135" t="s">
        <v>0</v>
      </c>
      <c r="Q2638" s="116"/>
      <c r="R2638" s="161" t="s">
        <v>2213</v>
      </c>
      <c r="S2638" s="170" t="s">
        <v>1</v>
      </c>
      <c r="T2638" s="135" t="s">
        <v>0</v>
      </c>
      <c r="U2638" s="116"/>
      <c r="V2638" s="161" t="s">
        <v>2213</v>
      </c>
      <c r="W2638" s="170" t="s">
        <v>1</v>
      </c>
      <c r="X2638" s="135" t="s">
        <v>0</v>
      </c>
      <c r="Y2638" s="116"/>
      <c r="Z2638" s="161" t="s">
        <v>2213</v>
      </c>
      <c r="AA2638" s="170" t="s">
        <v>1</v>
      </c>
      <c r="AB2638" s="135" t="s">
        <v>0</v>
      </c>
    </row>
    <row r="2639" spans="2:28" s="7" customFormat="1" ht="9" customHeight="1" collapsed="1" thickBot="1" x14ac:dyDescent="0.35">
      <c r="B2639" s="120"/>
      <c r="C2639" s="120"/>
      <c r="D2639" s="120"/>
      <c r="E2639" s="120"/>
      <c r="F2639" s="120"/>
      <c r="G2639" s="120"/>
      <c r="H2639" s="120"/>
      <c r="I2639" s="120"/>
      <c r="J2639" s="120"/>
      <c r="K2639" s="174"/>
      <c r="L2639" s="123"/>
      <c r="M2639" s="116"/>
      <c r="N2639" s="123"/>
      <c r="O2639" s="169"/>
      <c r="P2639" s="120"/>
      <c r="Q2639" s="116"/>
      <c r="R2639" s="123"/>
      <c r="S2639" s="169"/>
      <c r="T2639" s="120"/>
      <c r="U2639" s="116"/>
      <c r="V2639" s="123"/>
      <c r="W2639" s="169"/>
      <c r="X2639" s="120"/>
      <c r="Y2639" s="116"/>
      <c r="Z2639" s="123"/>
      <c r="AA2639" s="169"/>
      <c r="AB2639" s="120"/>
    </row>
    <row r="2640" spans="2:28" ht="18" x14ac:dyDescent="0.3">
      <c r="B2640" s="141" t="s">
        <v>215</v>
      </c>
      <c r="C2640" s="348" t="str">
        <f>IFERROR(INDEX(DATA!$E$6:$E$457,MATCH(B2640,DATA!$D$6:$D$457,0)),"")</f>
        <v xml:space="preserve">SUMINISTRO E INSTALACION BARRAS AYUDA DISCAPACITADOS </v>
      </c>
      <c r="D2640" s="349"/>
      <c r="E2640" s="349"/>
      <c r="F2640" s="349"/>
      <c r="G2640" s="350"/>
      <c r="H2640" s="160"/>
      <c r="I2640" s="136"/>
      <c r="J2640" s="136"/>
      <c r="K2640" s="176"/>
      <c r="L2640" s="142" t="str">
        <f>IFERROR(INDEX(DATA!$F$6:$F$457,MATCH(B2640,DATA!$D$6:$D$457,0)),"")</f>
        <v>UN</v>
      </c>
      <c r="N2640" s="138"/>
      <c r="O2640" s="171">
        <f>ROUND(SUM(O2641:O2651),0)</f>
        <v>6</v>
      </c>
      <c r="P2640" s="125"/>
      <c r="R2640" s="166"/>
      <c r="S2640" s="171">
        <f>ROUND(SUM(S2641:S2651),0)</f>
        <v>5</v>
      </c>
      <c r="T2640" s="125"/>
      <c r="V2640" s="166"/>
      <c r="W2640" s="171">
        <f>ROUND(SUM(W2641:W2651),0)</f>
        <v>6</v>
      </c>
      <c r="X2640" s="125"/>
      <c r="Z2640" s="166"/>
      <c r="AA2640" s="171">
        <f>ROUND(SUM(AA2641:AA2651),0)</f>
        <v>6</v>
      </c>
      <c r="AB2640" s="125"/>
    </row>
    <row r="2641" spans="2:28" s="117" customFormat="1" hidden="1" outlineLevel="1" x14ac:dyDescent="0.3">
      <c r="B2641" s="126" t="s">
        <v>18</v>
      </c>
      <c r="C2641" s="143" t="s">
        <v>2286</v>
      </c>
      <c r="D2641" s="137">
        <v>1</v>
      </c>
      <c r="E2641" s="139"/>
      <c r="F2641" s="139"/>
      <c r="G2641" s="139"/>
      <c r="H2641" s="156" t="str">
        <f>IF(L2641="ML",N2641,"")</f>
        <v/>
      </c>
      <c r="I2641" s="156" t="str">
        <f>IF(L2641="M2",N2641,"")</f>
        <v/>
      </c>
      <c r="J2641" s="156" t="str">
        <f>IF(L2641="M3",N2641,"")</f>
        <v/>
      </c>
      <c r="K2641" s="177" t="str">
        <f>IF(L2641="KG",N2641,"")</f>
        <v/>
      </c>
      <c r="L2641" s="164" t="str">
        <f>L2640</f>
        <v>UN</v>
      </c>
      <c r="M2641" s="116"/>
      <c r="N2641" s="167">
        <v>6</v>
      </c>
      <c r="O2641" s="172">
        <f t="shared" ref="O2641" si="2444">IFERROR(D2641*N2641,"")</f>
        <v>6</v>
      </c>
      <c r="P2641" s="121">
        <f>IFERROR(O2641/$O$2640,"")</f>
        <v>1</v>
      </c>
      <c r="Q2641" s="116"/>
      <c r="R2641" s="167">
        <v>5</v>
      </c>
      <c r="S2641" s="172">
        <f>IFERROR(D2641*R2641,"")</f>
        <v>5</v>
      </c>
      <c r="T2641" s="121">
        <f>IFERROR(S2641/$S$2640,"")</f>
        <v>1</v>
      </c>
      <c r="U2641" s="116"/>
      <c r="V2641" s="167">
        <v>6</v>
      </c>
      <c r="W2641" s="172">
        <f>IFERROR(D2641*V2641,"")</f>
        <v>6</v>
      </c>
      <c r="X2641" s="121">
        <f>IFERROR(W2641/$W$2640,"")</f>
        <v>1</v>
      </c>
      <c r="Y2641" s="116"/>
      <c r="Z2641" s="167">
        <v>6</v>
      </c>
      <c r="AA2641" s="172">
        <f>IFERROR(D2641*Z2641,"")</f>
        <v>6</v>
      </c>
      <c r="AB2641" s="121">
        <f>IFERROR(AA2641/$AA$2640,"")</f>
        <v>1</v>
      </c>
    </row>
    <row r="2642" spans="2:28" s="117" customFormat="1" hidden="1" outlineLevel="1" x14ac:dyDescent="0.3">
      <c r="B2642" s="126" t="s">
        <v>19</v>
      </c>
      <c r="C2642" s="143"/>
      <c r="D2642" s="137"/>
      <c r="E2642" s="124"/>
      <c r="F2642" s="124"/>
      <c r="G2642" s="124"/>
      <c r="H2642" s="156" t="str">
        <f t="shared" ref="H2642:H2650" si="2445">IF(L2642="ML",N2642,"")</f>
        <v/>
      </c>
      <c r="I2642" s="156" t="str">
        <f t="shared" ref="I2642:I2650" si="2446">IF(L2642="M2",N2642,"")</f>
        <v/>
      </c>
      <c r="J2642" s="156" t="str">
        <f t="shared" ref="J2642:J2650" si="2447">IF(L2642="M3",N2642,"")</f>
        <v/>
      </c>
      <c r="K2642" s="177" t="str">
        <f t="shared" ref="K2642:K2650" si="2448">IF(L2642="KG",N2642,"")</f>
        <v/>
      </c>
      <c r="L2642" s="164" t="str">
        <f t="shared" ref="L2642:L2650" si="2449">L2641</f>
        <v>UN</v>
      </c>
      <c r="M2642" s="116"/>
      <c r="N2642" s="167"/>
      <c r="O2642" s="172">
        <f>IFERROR(D2642*N2642,"")</f>
        <v>0</v>
      </c>
      <c r="P2642" s="121">
        <f t="shared" ref="P2642:P2650" si="2450">IFERROR(O2642/$O$2640,"")</f>
        <v>0</v>
      </c>
      <c r="Q2642" s="116"/>
      <c r="R2642" s="167"/>
      <c r="S2642" s="172">
        <f t="shared" ref="S2642:S2650" si="2451">IFERROR(D2642*R2642,"")</f>
        <v>0</v>
      </c>
      <c r="T2642" s="121">
        <f t="shared" ref="T2642:T2650" si="2452">IFERROR(S2642/$S$2640,"")</f>
        <v>0</v>
      </c>
      <c r="U2642" s="116"/>
      <c r="V2642" s="167"/>
      <c r="W2642" s="172">
        <f t="shared" ref="W2642:W2650" si="2453">IFERROR(D2642*V2642,"")</f>
        <v>0</v>
      </c>
      <c r="X2642" s="121">
        <f t="shared" ref="X2642:X2650" si="2454">IFERROR(W2642/$W$2640,"")</f>
        <v>0</v>
      </c>
      <c r="Y2642" s="116"/>
      <c r="Z2642" s="167"/>
      <c r="AA2642" s="172">
        <f t="shared" ref="AA2642:AA2650" si="2455">IFERROR(D2642*Z2642,"")</f>
        <v>0</v>
      </c>
      <c r="AB2642" s="121">
        <f t="shared" ref="AB2642:AB2650" si="2456">IFERROR(AA2642/$AA$2640,"")</f>
        <v>0</v>
      </c>
    </row>
    <row r="2643" spans="2:28" s="117" customFormat="1" hidden="1" outlineLevel="1" x14ac:dyDescent="0.3">
      <c r="B2643" s="126" t="s">
        <v>20</v>
      </c>
      <c r="C2643" s="143"/>
      <c r="D2643" s="137"/>
      <c r="E2643" s="124"/>
      <c r="F2643" s="124"/>
      <c r="G2643" s="124"/>
      <c r="H2643" s="156" t="str">
        <f t="shared" si="2445"/>
        <v/>
      </c>
      <c r="I2643" s="156" t="str">
        <f t="shared" si="2446"/>
        <v/>
      </c>
      <c r="J2643" s="156" t="str">
        <f t="shared" si="2447"/>
        <v/>
      </c>
      <c r="K2643" s="177" t="str">
        <f t="shared" si="2448"/>
        <v/>
      </c>
      <c r="L2643" s="164" t="str">
        <f t="shared" si="2449"/>
        <v>UN</v>
      </c>
      <c r="M2643" s="116"/>
      <c r="N2643" s="167"/>
      <c r="O2643" s="172">
        <f t="shared" ref="O2643:O2650" si="2457">IFERROR(D2643*N2643,"")</f>
        <v>0</v>
      </c>
      <c r="P2643" s="121">
        <f t="shared" si="2450"/>
        <v>0</v>
      </c>
      <c r="Q2643" s="116"/>
      <c r="R2643" s="167"/>
      <c r="S2643" s="172">
        <f t="shared" si="2451"/>
        <v>0</v>
      </c>
      <c r="T2643" s="121">
        <f t="shared" si="2452"/>
        <v>0</v>
      </c>
      <c r="U2643" s="116"/>
      <c r="V2643" s="167"/>
      <c r="W2643" s="172">
        <f t="shared" si="2453"/>
        <v>0</v>
      </c>
      <c r="X2643" s="121">
        <f t="shared" si="2454"/>
        <v>0</v>
      </c>
      <c r="Y2643" s="116"/>
      <c r="Z2643" s="167"/>
      <c r="AA2643" s="172">
        <f t="shared" si="2455"/>
        <v>0</v>
      </c>
      <c r="AB2643" s="121">
        <f t="shared" si="2456"/>
        <v>0</v>
      </c>
    </row>
    <row r="2644" spans="2:28" s="117" customFormat="1" hidden="1" outlineLevel="1" x14ac:dyDescent="0.3">
      <c r="B2644" s="126" t="s">
        <v>21</v>
      </c>
      <c r="C2644" s="143"/>
      <c r="D2644" s="137"/>
      <c r="E2644" s="124"/>
      <c r="F2644" s="124"/>
      <c r="G2644" s="124"/>
      <c r="H2644" s="156" t="str">
        <f t="shared" si="2445"/>
        <v/>
      </c>
      <c r="I2644" s="156" t="str">
        <f t="shared" si="2446"/>
        <v/>
      </c>
      <c r="J2644" s="156" t="str">
        <f t="shared" si="2447"/>
        <v/>
      </c>
      <c r="K2644" s="177" t="str">
        <f t="shared" si="2448"/>
        <v/>
      </c>
      <c r="L2644" s="164" t="str">
        <f t="shared" si="2449"/>
        <v>UN</v>
      </c>
      <c r="M2644" s="116"/>
      <c r="N2644" s="167"/>
      <c r="O2644" s="172">
        <f t="shared" si="2457"/>
        <v>0</v>
      </c>
      <c r="P2644" s="121">
        <f t="shared" si="2450"/>
        <v>0</v>
      </c>
      <c r="Q2644" s="116"/>
      <c r="R2644" s="167"/>
      <c r="S2644" s="172">
        <f t="shared" si="2451"/>
        <v>0</v>
      </c>
      <c r="T2644" s="121">
        <f t="shared" si="2452"/>
        <v>0</v>
      </c>
      <c r="U2644" s="116"/>
      <c r="V2644" s="167"/>
      <c r="W2644" s="172">
        <f t="shared" si="2453"/>
        <v>0</v>
      </c>
      <c r="X2644" s="121">
        <f t="shared" si="2454"/>
        <v>0</v>
      </c>
      <c r="Y2644" s="116"/>
      <c r="Z2644" s="167"/>
      <c r="AA2644" s="172">
        <f t="shared" si="2455"/>
        <v>0</v>
      </c>
      <c r="AB2644" s="121">
        <f t="shared" si="2456"/>
        <v>0</v>
      </c>
    </row>
    <row r="2645" spans="2:28" s="117" customFormat="1" hidden="1" outlineLevel="1" x14ac:dyDescent="0.3">
      <c r="B2645" s="126" t="s">
        <v>22</v>
      </c>
      <c r="C2645" s="143"/>
      <c r="D2645" s="137"/>
      <c r="E2645" s="124"/>
      <c r="F2645" s="124"/>
      <c r="G2645" s="124"/>
      <c r="H2645" s="156" t="str">
        <f t="shared" si="2445"/>
        <v/>
      </c>
      <c r="I2645" s="156" t="str">
        <f t="shared" si="2446"/>
        <v/>
      </c>
      <c r="J2645" s="156" t="str">
        <f t="shared" si="2447"/>
        <v/>
      </c>
      <c r="K2645" s="177" t="str">
        <f t="shared" si="2448"/>
        <v/>
      </c>
      <c r="L2645" s="164" t="str">
        <f t="shared" si="2449"/>
        <v>UN</v>
      </c>
      <c r="M2645" s="116"/>
      <c r="N2645" s="167"/>
      <c r="O2645" s="172">
        <f t="shared" si="2457"/>
        <v>0</v>
      </c>
      <c r="P2645" s="121">
        <f t="shared" si="2450"/>
        <v>0</v>
      </c>
      <c r="Q2645" s="116"/>
      <c r="R2645" s="167"/>
      <c r="S2645" s="172">
        <f t="shared" si="2451"/>
        <v>0</v>
      </c>
      <c r="T2645" s="121">
        <f t="shared" si="2452"/>
        <v>0</v>
      </c>
      <c r="U2645" s="116"/>
      <c r="V2645" s="167"/>
      <c r="W2645" s="172">
        <f t="shared" si="2453"/>
        <v>0</v>
      </c>
      <c r="X2645" s="121">
        <f t="shared" si="2454"/>
        <v>0</v>
      </c>
      <c r="Y2645" s="116"/>
      <c r="Z2645" s="167"/>
      <c r="AA2645" s="172">
        <f t="shared" si="2455"/>
        <v>0</v>
      </c>
      <c r="AB2645" s="121">
        <f t="shared" si="2456"/>
        <v>0</v>
      </c>
    </row>
    <row r="2646" spans="2:28" s="117" customFormat="1" hidden="1" outlineLevel="1" x14ac:dyDescent="0.3">
      <c r="B2646" s="126" t="s">
        <v>23</v>
      </c>
      <c r="C2646" s="143"/>
      <c r="D2646" s="137"/>
      <c r="E2646" s="124"/>
      <c r="F2646" s="124"/>
      <c r="G2646" s="124"/>
      <c r="H2646" s="156" t="str">
        <f t="shared" si="2445"/>
        <v/>
      </c>
      <c r="I2646" s="156" t="str">
        <f t="shared" si="2446"/>
        <v/>
      </c>
      <c r="J2646" s="156" t="str">
        <f t="shared" si="2447"/>
        <v/>
      </c>
      <c r="K2646" s="177" t="str">
        <f t="shared" si="2448"/>
        <v/>
      </c>
      <c r="L2646" s="164" t="str">
        <f t="shared" si="2449"/>
        <v>UN</v>
      </c>
      <c r="M2646" s="116"/>
      <c r="N2646" s="167"/>
      <c r="O2646" s="172">
        <f t="shared" si="2457"/>
        <v>0</v>
      </c>
      <c r="P2646" s="121">
        <f t="shared" si="2450"/>
        <v>0</v>
      </c>
      <c r="Q2646" s="116"/>
      <c r="R2646" s="167"/>
      <c r="S2646" s="172">
        <f t="shared" si="2451"/>
        <v>0</v>
      </c>
      <c r="T2646" s="121">
        <f t="shared" si="2452"/>
        <v>0</v>
      </c>
      <c r="U2646" s="116"/>
      <c r="V2646" s="167"/>
      <c r="W2646" s="172">
        <f t="shared" si="2453"/>
        <v>0</v>
      </c>
      <c r="X2646" s="121">
        <f t="shared" si="2454"/>
        <v>0</v>
      </c>
      <c r="Y2646" s="116"/>
      <c r="Z2646" s="167"/>
      <c r="AA2646" s="172">
        <f t="shared" si="2455"/>
        <v>0</v>
      </c>
      <c r="AB2646" s="121">
        <f t="shared" si="2456"/>
        <v>0</v>
      </c>
    </row>
    <row r="2647" spans="2:28" s="117" customFormat="1" hidden="1" outlineLevel="1" x14ac:dyDescent="0.3">
      <c r="B2647" s="126" t="s">
        <v>24</v>
      </c>
      <c r="C2647" s="143"/>
      <c r="D2647" s="137"/>
      <c r="E2647" s="124"/>
      <c r="F2647" s="124"/>
      <c r="G2647" s="124"/>
      <c r="H2647" s="156" t="str">
        <f t="shared" si="2445"/>
        <v/>
      </c>
      <c r="I2647" s="156" t="str">
        <f t="shared" si="2446"/>
        <v/>
      </c>
      <c r="J2647" s="156" t="str">
        <f t="shared" si="2447"/>
        <v/>
      </c>
      <c r="K2647" s="177" t="str">
        <f t="shared" si="2448"/>
        <v/>
      </c>
      <c r="L2647" s="164" t="str">
        <f t="shared" si="2449"/>
        <v>UN</v>
      </c>
      <c r="M2647" s="116"/>
      <c r="N2647" s="167"/>
      <c r="O2647" s="172">
        <f t="shared" si="2457"/>
        <v>0</v>
      </c>
      <c r="P2647" s="121">
        <f t="shared" si="2450"/>
        <v>0</v>
      </c>
      <c r="Q2647" s="116"/>
      <c r="R2647" s="167"/>
      <c r="S2647" s="172">
        <f t="shared" si="2451"/>
        <v>0</v>
      </c>
      <c r="T2647" s="121">
        <f t="shared" si="2452"/>
        <v>0</v>
      </c>
      <c r="U2647" s="116"/>
      <c r="V2647" s="167"/>
      <c r="W2647" s="172">
        <f t="shared" si="2453"/>
        <v>0</v>
      </c>
      <c r="X2647" s="121">
        <f t="shared" si="2454"/>
        <v>0</v>
      </c>
      <c r="Y2647" s="116"/>
      <c r="Z2647" s="167"/>
      <c r="AA2647" s="172">
        <f t="shared" si="2455"/>
        <v>0</v>
      </c>
      <c r="AB2647" s="121">
        <f t="shared" si="2456"/>
        <v>0</v>
      </c>
    </row>
    <row r="2648" spans="2:28" s="117" customFormat="1" hidden="1" outlineLevel="1" x14ac:dyDescent="0.3">
      <c r="B2648" s="126" t="s">
        <v>25</v>
      </c>
      <c r="C2648" s="143"/>
      <c r="D2648" s="137"/>
      <c r="E2648" s="124"/>
      <c r="F2648" s="124"/>
      <c r="G2648" s="124"/>
      <c r="H2648" s="156" t="str">
        <f t="shared" si="2445"/>
        <v/>
      </c>
      <c r="I2648" s="156" t="str">
        <f t="shared" si="2446"/>
        <v/>
      </c>
      <c r="J2648" s="156" t="str">
        <f t="shared" si="2447"/>
        <v/>
      </c>
      <c r="K2648" s="177" t="str">
        <f t="shared" si="2448"/>
        <v/>
      </c>
      <c r="L2648" s="164" t="str">
        <f t="shared" si="2449"/>
        <v>UN</v>
      </c>
      <c r="M2648" s="116"/>
      <c r="N2648" s="167"/>
      <c r="O2648" s="172">
        <f t="shared" si="2457"/>
        <v>0</v>
      </c>
      <c r="P2648" s="121">
        <f t="shared" si="2450"/>
        <v>0</v>
      </c>
      <c r="Q2648" s="116"/>
      <c r="R2648" s="167"/>
      <c r="S2648" s="172">
        <f t="shared" si="2451"/>
        <v>0</v>
      </c>
      <c r="T2648" s="121">
        <f t="shared" si="2452"/>
        <v>0</v>
      </c>
      <c r="U2648" s="116"/>
      <c r="V2648" s="167"/>
      <c r="W2648" s="172">
        <f t="shared" si="2453"/>
        <v>0</v>
      </c>
      <c r="X2648" s="121">
        <f t="shared" si="2454"/>
        <v>0</v>
      </c>
      <c r="Y2648" s="116"/>
      <c r="Z2648" s="167"/>
      <c r="AA2648" s="172">
        <f t="shared" si="2455"/>
        <v>0</v>
      </c>
      <c r="AB2648" s="121">
        <f t="shared" si="2456"/>
        <v>0</v>
      </c>
    </row>
    <row r="2649" spans="2:28" s="117" customFormat="1" hidden="1" outlineLevel="1" x14ac:dyDescent="0.3">
      <c r="B2649" s="126" t="s">
        <v>26</v>
      </c>
      <c r="C2649" s="143"/>
      <c r="D2649" s="137"/>
      <c r="E2649" s="124"/>
      <c r="F2649" s="124"/>
      <c r="G2649" s="124"/>
      <c r="H2649" s="156" t="str">
        <f t="shared" si="2445"/>
        <v/>
      </c>
      <c r="I2649" s="156" t="str">
        <f t="shared" si="2446"/>
        <v/>
      </c>
      <c r="J2649" s="156" t="str">
        <f t="shared" si="2447"/>
        <v/>
      </c>
      <c r="K2649" s="177" t="str">
        <f t="shared" si="2448"/>
        <v/>
      </c>
      <c r="L2649" s="164" t="str">
        <f t="shared" si="2449"/>
        <v>UN</v>
      </c>
      <c r="M2649" s="116"/>
      <c r="N2649" s="167"/>
      <c r="O2649" s="172">
        <f t="shared" si="2457"/>
        <v>0</v>
      </c>
      <c r="P2649" s="121">
        <f t="shared" si="2450"/>
        <v>0</v>
      </c>
      <c r="Q2649" s="116"/>
      <c r="R2649" s="167"/>
      <c r="S2649" s="172">
        <f t="shared" si="2451"/>
        <v>0</v>
      </c>
      <c r="T2649" s="121">
        <f t="shared" si="2452"/>
        <v>0</v>
      </c>
      <c r="U2649" s="116"/>
      <c r="V2649" s="167"/>
      <c r="W2649" s="172">
        <f t="shared" si="2453"/>
        <v>0</v>
      </c>
      <c r="X2649" s="121">
        <f t="shared" si="2454"/>
        <v>0</v>
      </c>
      <c r="Y2649" s="116"/>
      <c r="Z2649" s="167"/>
      <c r="AA2649" s="172">
        <f t="shared" si="2455"/>
        <v>0</v>
      </c>
      <c r="AB2649" s="121">
        <f t="shared" si="2456"/>
        <v>0</v>
      </c>
    </row>
    <row r="2650" spans="2:28" s="117" customFormat="1" hidden="1" outlineLevel="1" x14ac:dyDescent="0.3">
      <c r="B2650" s="126" t="s">
        <v>27</v>
      </c>
      <c r="C2650" s="143"/>
      <c r="D2650" s="137"/>
      <c r="E2650" s="124"/>
      <c r="F2650" s="124"/>
      <c r="G2650" s="124"/>
      <c r="H2650" s="156" t="str">
        <f t="shared" si="2445"/>
        <v/>
      </c>
      <c r="I2650" s="156" t="str">
        <f t="shared" si="2446"/>
        <v/>
      </c>
      <c r="J2650" s="156" t="str">
        <f t="shared" si="2447"/>
        <v/>
      </c>
      <c r="K2650" s="177" t="str">
        <f t="shared" si="2448"/>
        <v/>
      </c>
      <c r="L2650" s="164" t="str">
        <f t="shared" si="2449"/>
        <v>UN</v>
      </c>
      <c r="M2650" s="116"/>
      <c r="N2650" s="167"/>
      <c r="O2650" s="172">
        <f t="shared" si="2457"/>
        <v>0</v>
      </c>
      <c r="P2650" s="121">
        <f t="shared" si="2450"/>
        <v>0</v>
      </c>
      <c r="Q2650" s="116"/>
      <c r="R2650" s="167"/>
      <c r="S2650" s="172">
        <f t="shared" si="2451"/>
        <v>0</v>
      </c>
      <c r="T2650" s="121">
        <f t="shared" si="2452"/>
        <v>0</v>
      </c>
      <c r="U2650" s="116"/>
      <c r="V2650" s="167"/>
      <c r="W2650" s="172">
        <f t="shared" si="2453"/>
        <v>0</v>
      </c>
      <c r="X2650" s="121">
        <f t="shared" si="2454"/>
        <v>0</v>
      </c>
      <c r="Y2650" s="116"/>
      <c r="Z2650" s="167"/>
      <c r="AA2650" s="172">
        <f t="shared" si="2455"/>
        <v>0</v>
      </c>
      <c r="AB2650" s="121">
        <f t="shared" si="2456"/>
        <v>0</v>
      </c>
    </row>
    <row r="2651" spans="2:28" s="117" customFormat="1" ht="15" hidden="1" outlineLevel="1" thickBot="1" x14ac:dyDescent="0.35">
      <c r="B2651" s="127"/>
      <c r="C2651" s="128"/>
      <c r="D2651" s="140"/>
      <c r="E2651" s="129"/>
      <c r="F2651" s="129"/>
      <c r="G2651" s="129"/>
      <c r="H2651" s="129"/>
      <c r="I2651" s="129"/>
      <c r="J2651" s="129"/>
      <c r="K2651" s="178"/>
      <c r="L2651" s="165"/>
      <c r="M2651" s="116"/>
      <c r="N2651" s="168"/>
      <c r="O2651" s="173"/>
      <c r="P2651" s="130"/>
      <c r="Q2651" s="116"/>
      <c r="R2651" s="168"/>
      <c r="S2651" s="173"/>
      <c r="T2651" s="130"/>
      <c r="U2651" s="116"/>
      <c r="V2651" s="168"/>
      <c r="W2651" s="173"/>
      <c r="X2651" s="130"/>
      <c r="Y2651" s="116"/>
      <c r="Z2651" s="168"/>
      <c r="AA2651" s="173"/>
      <c r="AB2651" s="130"/>
    </row>
    <row r="2652" spans="2:28" s="120" customFormat="1" ht="9" hidden="1" customHeight="1" outlineLevel="1" thickBot="1" x14ac:dyDescent="0.35">
      <c r="K2652" s="174"/>
      <c r="L2652" s="123"/>
      <c r="M2652" s="116"/>
      <c r="N2652" s="123"/>
      <c r="O2652" s="169"/>
      <c r="Q2652" s="116"/>
      <c r="R2652" s="123"/>
      <c r="S2652" s="169"/>
      <c r="U2652" s="116"/>
      <c r="V2652" s="123"/>
      <c r="W2652" s="169"/>
      <c r="Y2652" s="116"/>
      <c r="Z2652" s="123"/>
      <c r="AA2652" s="169"/>
    </row>
    <row r="2653" spans="2:28" s="122" customFormat="1" ht="15" hidden="1" outlineLevel="1" thickBot="1" x14ac:dyDescent="0.35">
      <c r="B2653" s="132" t="s">
        <v>8</v>
      </c>
      <c r="C2653" s="132" t="s">
        <v>9</v>
      </c>
      <c r="D2653" s="134" t="s">
        <v>12</v>
      </c>
      <c r="E2653" s="133" t="s">
        <v>14</v>
      </c>
      <c r="F2653" s="133" t="s">
        <v>15</v>
      </c>
      <c r="G2653" s="133" t="s">
        <v>16</v>
      </c>
      <c r="H2653" s="133" t="s">
        <v>2214</v>
      </c>
      <c r="I2653" s="133" t="s">
        <v>54</v>
      </c>
      <c r="J2653" s="133" t="s">
        <v>55</v>
      </c>
      <c r="K2653" s="175" t="s">
        <v>17</v>
      </c>
      <c r="L2653" s="162" t="s">
        <v>56</v>
      </c>
      <c r="M2653" s="116"/>
      <c r="N2653" s="161" t="s">
        <v>2213</v>
      </c>
      <c r="O2653" s="170" t="s">
        <v>1</v>
      </c>
      <c r="P2653" s="135" t="s">
        <v>0</v>
      </c>
      <c r="Q2653" s="116"/>
      <c r="R2653" s="161" t="s">
        <v>2213</v>
      </c>
      <c r="S2653" s="170" t="s">
        <v>1</v>
      </c>
      <c r="T2653" s="135" t="s">
        <v>0</v>
      </c>
      <c r="U2653" s="116"/>
      <c r="V2653" s="161" t="s">
        <v>2213</v>
      </c>
      <c r="W2653" s="170" t="s">
        <v>1</v>
      </c>
      <c r="X2653" s="135" t="s">
        <v>0</v>
      </c>
      <c r="Y2653" s="116"/>
      <c r="Z2653" s="161" t="s">
        <v>2213</v>
      </c>
      <c r="AA2653" s="170" t="s">
        <v>1</v>
      </c>
      <c r="AB2653" s="135" t="s">
        <v>0</v>
      </c>
    </row>
    <row r="2654" spans="2:28" s="7" customFormat="1" ht="9" customHeight="1" collapsed="1" thickBot="1" x14ac:dyDescent="0.35">
      <c r="B2654" s="120"/>
      <c r="C2654" s="120"/>
      <c r="D2654" s="120"/>
      <c r="E2654" s="120"/>
      <c r="F2654" s="120"/>
      <c r="G2654" s="120"/>
      <c r="H2654" s="120"/>
      <c r="I2654" s="120"/>
      <c r="J2654" s="120"/>
      <c r="K2654" s="174"/>
      <c r="L2654" s="123"/>
      <c r="M2654" s="116"/>
      <c r="N2654" s="123"/>
      <c r="O2654" s="169"/>
      <c r="P2654" s="120"/>
      <c r="Q2654" s="116"/>
      <c r="R2654" s="123"/>
      <c r="S2654" s="169"/>
      <c r="T2654" s="120"/>
      <c r="U2654" s="116"/>
      <c r="V2654" s="123"/>
      <c r="W2654" s="169"/>
      <c r="X2654" s="120"/>
      <c r="Y2654" s="116"/>
      <c r="Z2654" s="123"/>
      <c r="AA2654" s="169"/>
      <c r="AB2654" s="120"/>
    </row>
    <row r="2655" spans="2:28" ht="18" x14ac:dyDescent="0.3">
      <c r="B2655" s="141" t="s">
        <v>216</v>
      </c>
      <c r="C2655" s="348" t="str">
        <f>IFERROR(INDEX(DATA!$E$6:$E$457,MATCH(B2655,DATA!$D$6:$D$457,0)),"")</f>
        <v>SUMINISTRO E INSTALACIÓN DUCHA MEZCLADORA SIN SALIDA A BAÑERA</v>
      </c>
      <c r="D2655" s="349"/>
      <c r="E2655" s="349"/>
      <c r="F2655" s="349"/>
      <c r="G2655" s="350"/>
      <c r="H2655" s="160"/>
      <c r="I2655" s="136"/>
      <c r="J2655" s="136"/>
      <c r="K2655" s="176"/>
      <c r="L2655" s="142" t="str">
        <f>IFERROR(INDEX(DATA!$F$6:$F$457,MATCH(B2655,DATA!$D$6:$D$457,0)),"")</f>
        <v>UN</v>
      </c>
      <c r="N2655" s="138"/>
      <c r="O2655" s="171">
        <f>ROUND(SUM(O2656:O2666),0)</f>
        <v>1</v>
      </c>
      <c r="P2655" s="125"/>
      <c r="R2655" s="166"/>
      <c r="S2655" s="171">
        <f>ROUND(SUM(S2656:S2666),0)</f>
        <v>1</v>
      </c>
      <c r="T2655" s="125"/>
      <c r="V2655" s="166"/>
      <c r="W2655" s="171">
        <f>ROUND(SUM(W2656:W2666),0)</f>
        <v>1</v>
      </c>
      <c r="X2655" s="125"/>
      <c r="Z2655" s="166"/>
      <c r="AA2655" s="171">
        <f>ROUND(SUM(AA2656:AA2666),0)</f>
        <v>1</v>
      </c>
      <c r="AB2655" s="125"/>
    </row>
    <row r="2656" spans="2:28" s="117" customFormat="1" hidden="1" outlineLevel="1" x14ac:dyDescent="0.3">
      <c r="B2656" s="126" t="s">
        <v>18</v>
      </c>
      <c r="C2656" s="143" t="s">
        <v>2282</v>
      </c>
      <c r="D2656" s="137">
        <v>1</v>
      </c>
      <c r="E2656" s="139"/>
      <c r="F2656" s="139"/>
      <c r="G2656" s="139"/>
      <c r="H2656" s="156" t="str">
        <f>IF(L2656="ML",N2656,"")</f>
        <v/>
      </c>
      <c r="I2656" s="156" t="str">
        <f>IF(L2656="M2",N2656,"")</f>
        <v/>
      </c>
      <c r="J2656" s="156" t="str">
        <f>IF(L2656="M3",N2656,"")</f>
        <v/>
      </c>
      <c r="K2656" s="177" t="str">
        <f>IF(L2656="KG",N2656,"")</f>
        <v/>
      </c>
      <c r="L2656" s="164" t="str">
        <f>L2655</f>
        <v>UN</v>
      </c>
      <c r="M2656" s="116"/>
      <c r="N2656" s="167">
        <v>1</v>
      </c>
      <c r="O2656" s="172">
        <f t="shared" ref="O2656" si="2458">IFERROR(D2656*N2656,"")</f>
        <v>1</v>
      </c>
      <c r="P2656" s="121">
        <f>IFERROR(O2656/$O$2655,"")</f>
        <v>1</v>
      </c>
      <c r="Q2656" s="116"/>
      <c r="R2656" s="167">
        <v>1</v>
      </c>
      <c r="S2656" s="172">
        <f>IFERROR(D2656*R2656,"")</f>
        <v>1</v>
      </c>
      <c r="T2656" s="121">
        <f>IFERROR(S2656/$S$2655,"")</f>
        <v>1</v>
      </c>
      <c r="U2656" s="116"/>
      <c r="V2656" s="167">
        <v>1</v>
      </c>
      <c r="W2656" s="172">
        <f>IFERROR(D2656*V2656,"")</f>
        <v>1</v>
      </c>
      <c r="X2656" s="121">
        <f>IFERROR(W2656/$W$2655,"")</f>
        <v>1</v>
      </c>
      <c r="Y2656" s="116"/>
      <c r="Z2656" s="167">
        <v>1</v>
      </c>
      <c r="AA2656" s="172">
        <f>IFERROR(D2656*Z2656,"")</f>
        <v>1</v>
      </c>
      <c r="AB2656" s="121">
        <f>IFERROR(AA2656/$AA$2655,"")</f>
        <v>1</v>
      </c>
    </row>
    <row r="2657" spans="2:28" s="117" customFormat="1" hidden="1" outlineLevel="1" x14ac:dyDescent="0.3">
      <c r="B2657" s="126" t="s">
        <v>19</v>
      </c>
      <c r="C2657" s="143"/>
      <c r="D2657" s="137"/>
      <c r="E2657" s="124"/>
      <c r="F2657" s="124"/>
      <c r="G2657" s="124"/>
      <c r="H2657" s="156" t="str">
        <f t="shared" ref="H2657:H2665" si="2459">IF(L2657="ML",N2657,"")</f>
        <v/>
      </c>
      <c r="I2657" s="156" t="str">
        <f t="shared" ref="I2657:I2665" si="2460">IF(L2657="M2",N2657,"")</f>
        <v/>
      </c>
      <c r="J2657" s="156" t="str">
        <f t="shared" ref="J2657:J2665" si="2461">IF(L2657="M3",N2657,"")</f>
        <v/>
      </c>
      <c r="K2657" s="177" t="str">
        <f t="shared" ref="K2657:K2665" si="2462">IF(L2657="KG",N2657,"")</f>
        <v/>
      </c>
      <c r="L2657" s="164" t="str">
        <f t="shared" ref="L2657:L2665" si="2463">L2656</f>
        <v>UN</v>
      </c>
      <c r="M2657" s="116"/>
      <c r="N2657" s="167"/>
      <c r="O2657" s="172">
        <f>IFERROR(D2657*N2657,"")</f>
        <v>0</v>
      </c>
      <c r="P2657" s="121">
        <f t="shared" ref="P2657:P2665" si="2464">IFERROR(O2657/$O$2655,"")</f>
        <v>0</v>
      </c>
      <c r="Q2657" s="116"/>
      <c r="R2657" s="167"/>
      <c r="S2657" s="172">
        <f t="shared" ref="S2657:S2665" si="2465">IFERROR(D2657*R2657,"")</f>
        <v>0</v>
      </c>
      <c r="T2657" s="121">
        <f t="shared" ref="T2657:T2665" si="2466">IFERROR(S2657/$S$2655,"")</f>
        <v>0</v>
      </c>
      <c r="U2657" s="116"/>
      <c r="V2657" s="167"/>
      <c r="W2657" s="172">
        <f t="shared" ref="W2657:W2665" si="2467">IFERROR(D2657*V2657,"")</f>
        <v>0</v>
      </c>
      <c r="X2657" s="121">
        <f t="shared" ref="X2657:X2665" si="2468">IFERROR(W2657/$W$2655,"")</f>
        <v>0</v>
      </c>
      <c r="Y2657" s="116"/>
      <c r="Z2657" s="167"/>
      <c r="AA2657" s="172">
        <f t="shared" ref="AA2657:AA2665" si="2469">IFERROR(D2657*Z2657,"")</f>
        <v>0</v>
      </c>
      <c r="AB2657" s="121">
        <f t="shared" ref="AB2657:AB2665" si="2470">IFERROR(AA2657/$AA$2655,"")</f>
        <v>0</v>
      </c>
    </row>
    <row r="2658" spans="2:28" s="117" customFormat="1" hidden="1" outlineLevel="1" x14ac:dyDescent="0.3">
      <c r="B2658" s="126" t="s">
        <v>20</v>
      </c>
      <c r="C2658" s="143"/>
      <c r="D2658" s="137"/>
      <c r="E2658" s="124"/>
      <c r="F2658" s="124"/>
      <c r="G2658" s="124"/>
      <c r="H2658" s="156" t="str">
        <f t="shared" si="2459"/>
        <v/>
      </c>
      <c r="I2658" s="156" t="str">
        <f t="shared" si="2460"/>
        <v/>
      </c>
      <c r="J2658" s="156" t="str">
        <f t="shared" si="2461"/>
        <v/>
      </c>
      <c r="K2658" s="177" t="str">
        <f t="shared" si="2462"/>
        <v/>
      </c>
      <c r="L2658" s="164" t="str">
        <f t="shared" si="2463"/>
        <v>UN</v>
      </c>
      <c r="M2658" s="116"/>
      <c r="N2658" s="167"/>
      <c r="O2658" s="172">
        <f t="shared" ref="O2658:O2665" si="2471">IFERROR(D2658*N2658,"")</f>
        <v>0</v>
      </c>
      <c r="P2658" s="121">
        <f t="shared" si="2464"/>
        <v>0</v>
      </c>
      <c r="Q2658" s="116"/>
      <c r="R2658" s="167"/>
      <c r="S2658" s="172">
        <f t="shared" si="2465"/>
        <v>0</v>
      </c>
      <c r="T2658" s="121">
        <f t="shared" si="2466"/>
        <v>0</v>
      </c>
      <c r="U2658" s="116"/>
      <c r="V2658" s="167"/>
      <c r="W2658" s="172">
        <f t="shared" si="2467"/>
        <v>0</v>
      </c>
      <c r="X2658" s="121">
        <f t="shared" si="2468"/>
        <v>0</v>
      </c>
      <c r="Y2658" s="116"/>
      <c r="Z2658" s="167"/>
      <c r="AA2658" s="172">
        <f t="shared" si="2469"/>
        <v>0</v>
      </c>
      <c r="AB2658" s="121">
        <f t="shared" si="2470"/>
        <v>0</v>
      </c>
    </row>
    <row r="2659" spans="2:28" s="117" customFormat="1" hidden="1" outlineLevel="1" x14ac:dyDescent="0.3">
      <c r="B2659" s="126" t="s">
        <v>21</v>
      </c>
      <c r="C2659" s="143"/>
      <c r="D2659" s="137"/>
      <c r="E2659" s="124"/>
      <c r="F2659" s="124"/>
      <c r="G2659" s="124"/>
      <c r="H2659" s="156" t="str">
        <f t="shared" si="2459"/>
        <v/>
      </c>
      <c r="I2659" s="156" t="str">
        <f t="shared" si="2460"/>
        <v/>
      </c>
      <c r="J2659" s="156" t="str">
        <f t="shared" si="2461"/>
        <v/>
      </c>
      <c r="K2659" s="177" t="str">
        <f t="shared" si="2462"/>
        <v/>
      </c>
      <c r="L2659" s="164" t="str">
        <f t="shared" si="2463"/>
        <v>UN</v>
      </c>
      <c r="M2659" s="116"/>
      <c r="N2659" s="167"/>
      <c r="O2659" s="172">
        <f t="shared" si="2471"/>
        <v>0</v>
      </c>
      <c r="P2659" s="121">
        <f t="shared" si="2464"/>
        <v>0</v>
      </c>
      <c r="Q2659" s="116"/>
      <c r="R2659" s="167"/>
      <c r="S2659" s="172">
        <f t="shared" si="2465"/>
        <v>0</v>
      </c>
      <c r="T2659" s="121">
        <f t="shared" si="2466"/>
        <v>0</v>
      </c>
      <c r="U2659" s="116"/>
      <c r="V2659" s="167"/>
      <c r="W2659" s="172">
        <f t="shared" si="2467"/>
        <v>0</v>
      </c>
      <c r="X2659" s="121">
        <f t="shared" si="2468"/>
        <v>0</v>
      </c>
      <c r="Y2659" s="116"/>
      <c r="Z2659" s="167"/>
      <c r="AA2659" s="172">
        <f t="shared" si="2469"/>
        <v>0</v>
      </c>
      <c r="AB2659" s="121">
        <f t="shared" si="2470"/>
        <v>0</v>
      </c>
    </row>
    <row r="2660" spans="2:28" s="117" customFormat="1" hidden="1" outlineLevel="1" x14ac:dyDescent="0.3">
      <c r="B2660" s="126" t="s">
        <v>22</v>
      </c>
      <c r="C2660" s="143"/>
      <c r="D2660" s="137"/>
      <c r="E2660" s="124"/>
      <c r="F2660" s="124"/>
      <c r="G2660" s="124"/>
      <c r="H2660" s="156" t="str">
        <f t="shared" si="2459"/>
        <v/>
      </c>
      <c r="I2660" s="156" t="str">
        <f t="shared" si="2460"/>
        <v/>
      </c>
      <c r="J2660" s="156" t="str">
        <f t="shared" si="2461"/>
        <v/>
      </c>
      <c r="K2660" s="177" t="str">
        <f t="shared" si="2462"/>
        <v/>
      </c>
      <c r="L2660" s="164" t="str">
        <f t="shared" si="2463"/>
        <v>UN</v>
      </c>
      <c r="M2660" s="116"/>
      <c r="N2660" s="167"/>
      <c r="O2660" s="172">
        <f t="shared" si="2471"/>
        <v>0</v>
      </c>
      <c r="P2660" s="121">
        <f t="shared" si="2464"/>
        <v>0</v>
      </c>
      <c r="Q2660" s="116"/>
      <c r="R2660" s="167"/>
      <c r="S2660" s="172">
        <f t="shared" si="2465"/>
        <v>0</v>
      </c>
      <c r="T2660" s="121">
        <f t="shared" si="2466"/>
        <v>0</v>
      </c>
      <c r="U2660" s="116"/>
      <c r="V2660" s="167"/>
      <c r="W2660" s="172">
        <f t="shared" si="2467"/>
        <v>0</v>
      </c>
      <c r="X2660" s="121">
        <f t="shared" si="2468"/>
        <v>0</v>
      </c>
      <c r="Y2660" s="116"/>
      <c r="Z2660" s="167"/>
      <c r="AA2660" s="172">
        <f t="shared" si="2469"/>
        <v>0</v>
      </c>
      <c r="AB2660" s="121">
        <f t="shared" si="2470"/>
        <v>0</v>
      </c>
    </row>
    <row r="2661" spans="2:28" s="117" customFormat="1" hidden="1" outlineLevel="1" x14ac:dyDescent="0.3">
      <c r="B2661" s="126" t="s">
        <v>23</v>
      </c>
      <c r="C2661" s="143"/>
      <c r="D2661" s="137"/>
      <c r="E2661" s="124"/>
      <c r="F2661" s="124"/>
      <c r="G2661" s="124"/>
      <c r="H2661" s="156" t="str">
        <f t="shared" si="2459"/>
        <v/>
      </c>
      <c r="I2661" s="156" t="str">
        <f t="shared" si="2460"/>
        <v/>
      </c>
      <c r="J2661" s="156" t="str">
        <f t="shared" si="2461"/>
        <v/>
      </c>
      <c r="K2661" s="177" t="str">
        <f t="shared" si="2462"/>
        <v/>
      </c>
      <c r="L2661" s="164" t="str">
        <f t="shared" si="2463"/>
        <v>UN</v>
      </c>
      <c r="M2661" s="116"/>
      <c r="N2661" s="167"/>
      <c r="O2661" s="172">
        <f t="shared" si="2471"/>
        <v>0</v>
      </c>
      <c r="P2661" s="121">
        <f t="shared" si="2464"/>
        <v>0</v>
      </c>
      <c r="Q2661" s="116"/>
      <c r="R2661" s="167"/>
      <c r="S2661" s="172">
        <f t="shared" si="2465"/>
        <v>0</v>
      </c>
      <c r="T2661" s="121">
        <f t="shared" si="2466"/>
        <v>0</v>
      </c>
      <c r="U2661" s="116"/>
      <c r="V2661" s="167"/>
      <c r="W2661" s="172">
        <f t="shared" si="2467"/>
        <v>0</v>
      </c>
      <c r="X2661" s="121">
        <f t="shared" si="2468"/>
        <v>0</v>
      </c>
      <c r="Y2661" s="116"/>
      <c r="Z2661" s="167"/>
      <c r="AA2661" s="172">
        <f t="shared" si="2469"/>
        <v>0</v>
      </c>
      <c r="AB2661" s="121">
        <f t="shared" si="2470"/>
        <v>0</v>
      </c>
    </row>
    <row r="2662" spans="2:28" s="117" customFormat="1" hidden="1" outlineLevel="1" x14ac:dyDescent="0.3">
      <c r="B2662" s="126" t="s">
        <v>24</v>
      </c>
      <c r="C2662" s="143"/>
      <c r="D2662" s="137"/>
      <c r="E2662" s="124"/>
      <c r="F2662" s="124"/>
      <c r="G2662" s="124"/>
      <c r="H2662" s="156" t="str">
        <f t="shared" si="2459"/>
        <v/>
      </c>
      <c r="I2662" s="156" t="str">
        <f t="shared" si="2460"/>
        <v/>
      </c>
      <c r="J2662" s="156" t="str">
        <f t="shared" si="2461"/>
        <v/>
      </c>
      <c r="K2662" s="177" t="str">
        <f t="shared" si="2462"/>
        <v/>
      </c>
      <c r="L2662" s="164" t="str">
        <f t="shared" si="2463"/>
        <v>UN</v>
      </c>
      <c r="M2662" s="116"/>
      <c r="N2662" s="167"/>
      <c r="O2662" s="172">
        <f t="shared" si="2471"/>
        <v>0</v>
      </c>
      <c r="P2662" s="121">
        <f t="shared" si="2464"/>
        <v>0</v>
      </c>
      <c r="Q2662" s="116"/>
      <c r="R2662" s="167"/>
      <c r="S2662" s="172">
        <f t="shared" si="2465"/>
        <v>0</v>
      </c>
      <c r="T2662" s="121">
        <f t="shared" si="2466"/>
        <v>0</v>
      </c>
      <c r="U2662" s="116"/>
      <c r="V2662" s="167"/>
      <c r="W2662" s="172">
        <f t="shared" si="2467"/>
        <v>0</v>
      </c>
      <c r="X2662" s="121">
        <f t="shared" si="2468"/>
        <v>0</v>
      </c>
      <c r="Y2662" s="116"/>
      <c r="Z2662" s="167"/>
      <c r="AA2662" s="172">
        <f t="shared" si="2469"/>
        <v>0</v>
      </c>
      <c r="AB2662" s="121">
        <f t="shared" si="2470"/>
        <v>0</v>
      </c>
    </row>
    <row r="2663" spans="2:28" s="117" customFormat="1" hidden="1" outlineLevel="1" x14ac:dyDescent="0.3">
      <c r="B2663" s="126" t="s">
        <v>25</v>
      </c>
      <c r="C2663" s="143"/>
      <c r="D2663" s="137"/>
      <c r="E2663" s="124"/>
      <c r="F2663" s="124"/>
      <c r="G2663" s="124"/>
      <c r="H2663" s="156" t="str">
        <f t="shared" si="2459"/>
        <v/>
      </c>
      <c r="I2663" s="156" t="str">
        <f t="shared" si="2460"/>
        <v/>
      </c>
      <c r="J2663" s="156" t="str">
        <f t="shared" si="2461"/>
        <v/>
      </c>
      <c r="K2663" s="177" t="str">
        <f t="shared" si="2462"/>
        <v/>
      </c>
      <c r="L2663" s="164" t="str">
        <f t="shared" si="2463"/>
        <v>UN</v>
      </c>
      <c r="M2663" s="116"/>
      <c r="N2663" s="167"/>
      <c r="O2663" s="172">
        <f t="shared" si="2471"/>
        <v>0</v>
      </c>
      <c r="P2663" s="121">
        <f t="shared" si="2464"/>
        <v>0</v>
      </c>
      <c r="Q2663" s="116"/>
      <c r="R2663" s="167"/>
      <c r="S2663" s="172">
        <f t="shared" si="2465"/>
        <v>0</v>
      </c>
      <c r="T2663" s="121">
        <f t="shared" si="2466"/>
        <v>0</v>
      </c>
      <c r="U2663" s="116"/>
      <c r="V2663" s="167"/>
      <c r="W2663" s="172">
        <f t="shared" si="2467"/>
        <v>0</v>
      </c>
      <c r="X2663" s="121">
        <f t="shared" si="2468"/>
        <v>0</v>
      </c>
      <c r="Y2663" s="116"/>
      <c r="Z2663" s="167"/>
      <c r="AA2663" s="172">
        <f t="shared" si="2469"/>
        <v>0</v>
      </c>
      <c r="AB2663" s="121">
        <f t="shared" si="2470"/>
        <v>0</v>
      </c>
    </row>
    <row r="2664" spans="2:28" s="117" customFormat="1" hidden="1" outlineLevel="1" x14ac:dyDescent="0.3">
      <c r="B2664" s="126" t="s">
        <v>26</v>
      </c>
      <c r="C2664" s="143"/>
      <c r="D2664" s="137"/>
      <c r="E2664" s="124"/>
      <c r="F2664" s="124"/>
      <c r="G2664" s="124"/>
      <c r="H2664" s="156" t="str">
        <f t="shared" si="2459"/>
        <v/>
      </c>
      <c r="I2664" s="156" t="str">
        <f t="shared" si="2460"/>
        <v/>
      </c>
      <c r="J2664" s="156" t="str">
        <f t="shared" si="2461"/>
        <v/>
      </c>
      <c r="K2664" s="177" t="str">
        <f t="shared" si="2462"/>
        <v/>
      </c>
      <c r="L2664" s="164" t="str">
        <f t="shared" si="2463"/>
        <v>UN</v>
      </c>
      <c r="M2664" s="116"/>
      <c r="N2664" s="167"/>
      <c r="O2664" s="172">
        <f t="shared" si="2471"/>
        <v>0</v>
      </c>
      <c r="P2664" s="121">
        <f t="shared" si="2464"/>
        <v>0</v>
      </c>
      <c r="Q2664" s="116"/>
      <c r="R2664" s="167"/>
      <c r="S2664" s="172">
        <f t="shared" si="2465"/>
        <v>0</v>
      </c>
      <c r="T2664" s="121">
        <f t="shared" si="2466"/>
        <v>0</v>
      </c>
      <c r="U2664" s="116"/>
      <c r="V2664" s="167"/>
      <c r="W2664" s="172">
        <f t="shared" si="2467"/>
        <v>0</v>
      </c>
      <c r="X2664" s="121">
        <f t="shared" si="2468"/>
        <v>0</v>
      </c>
      <c r="Y2664" s="116"/>
      <c r="Z2664" s="167"/>
      <c r="AA2664" s="172">
        <f t="shared" si="2469"/>
        <v>0</v>
      </c>
      <c r="AB2664" s="121">
        <f t="shared" si="2470"/>
        <v>0</v>
      </c>
    </row>
    <row r="2665" spans="2:28" s="117" customFormat="1" hidden="1" outlineLevel="1" x14ac:dyDescent="0.3">
      <c r="B2665" s="126" t="s">
        <v>27</v>
      </c>
      <c r="C2665" s="143"/>
      <c r="D2665" s="137"/>
      <c r="E2665" s="124"/>
      <c r="F2665" s="124"/>
      <c r="G2665" s="124"/>
      <c r="H2665" s="156" t="str">
        <f t="shared" si="2459"/>
        <v/>
      </c>
      <c r="I2665" s="156" t="str">
        <f t="shared" si="2460"/>
        <v/>
      </c>
      <c r="J2665" s="156" t="str">
        <f t="shared" si="2461"/>
        <v/>
      </c>
      <c r="K2665" s="177" t="str">
        <f t="shared" si="2462"/>
        <v/>
      </c>
      <c r="L2665" s="164" t="str">
        <f t="shared" si="2463"/>
        <v>UN</v>
      </c>
      <c r="M2665" s="116"/>
      <c r="N2665" s="167"/>
      <c r="O2665" s="172">
        <f t="shared" si="2471"/>
        <v>0</v>
      </c>
      <c r="P2665" s="121">
        <f t="shared" si="2464"/>
        <v>0</v>
      </c>
      <c r="Q2665" s="116"/>
      <c r="R2665" s="167"/>
      <c r="S2665" s="172">
        <f t="shared" si="2465"/>
        <v>0</v>
      </c>
      <c r="T2665" s="121">
        <f t="shared" si="2466"/>
        <v>0</v>
      </c>
      <c r="U2665" s="116"/>
      <c r="V2665" s="167"/>
      <c r="W2665" s="172">
        <f t="shared" si="2467"/>
        <v>0</v>
      </c>
      <c r="X2665" s="121">
        <f t="shared" si="2468"/>
        <v>0</v>
      </c>
      <c r="Y2665" s="116"/>
      <c r="Z2665" s="167"/>
      <c r="AA2665" s="172">
        <f t="shared" si="2469"/>
        <v>0</v>
      </c>
      <c r="AB2665" s="121">
        <f t="shared" si="2470"/>
        <v>0</v>
      </c>
    </row>
    <row r="2666" spans="2:28" s="117" customFormat="1" ht="15" hidden="1" outlineLevel="1" thickBot="1" x14ac:dyDescent="0.35">
      <c r="B2666" s="127"/>
      <c r="C2666" s="128"/>
      <c r="D2666" s="140"/>
      <c r="E2666" s="129"/>
      <c r="F2666" s="129"/>
      <c r="G2666" s="129"/>
      <c r="H2666" s="129"/>
      <c r="I2666" s="129"/>
      <c r="J2666" s="129"/>
      <c r="K2666" s="178"/>
      <c r="L2666" s="165"/>
      <c r="M2666" s="116"/>
      <c r="N2666" s="168"/>
      <c r="O2666" s="173"/>
      <c r="P2666" s="130"/>
      <c r="Q2666" s="116"/>
      <c r="R2666" s="168"/>
      <c r="S2666" s="173"/>
      <c r="T2666" s="130"/>
      <c r="U2666" s="116"/>
      <c r="V2666" s="168"/>
      <c r="W2666" s="173"/>
      <c r="X2666" s="130"/>
      <c r="Y2666" s="116"/>
      <c r="Z2666" s="168"/>
      <c r="AA2666" s="173"/>
      <c r="AB2666" s="130"/>
    </row>
    <row r="2667" spans="2:28" s="120" customFormat="1" ht="9" hidden="1" customHeight="1" outlineLevel="1" thickBot="1" x14ac:dyDescent="0.35">
      <c r="K2667" s="174"/>
      <c r="L2667" s="123"/>
      <c r="M2667" s="116"/>
      <c r="N2667" s="123"/>
      <c r="O2667" s="169"/>
      <c r="Q2667" s="116"/>
      <c r="R2667" s="123"/>
      <c r="S2667" s="169"/>
      <c r="U2667" s="116"/>
      <c r="V2667" s="123"/>
      <c r="W2667" s="169"/>
      <c r="Y2667" s="116"/>
      <c r="Z2667" s="123"/>
      <c r="AA2667" s="169"/>
    </row>
    <row r="2668" spans="2:28" s="122" customFormat="1" ht="15" hidden="1" outlineLevel="1" thickBot="1" x14ac:dyDescent="0.35">
      <c r="B2668" s="132" t="s">
        <v>8</v>
      </c>
      <c r="C2668" s="132" t="s">
        <v>9</v>
      </c>
      <c r="D2668" s="134" t="s">
        <v>12</v>
      </c>
      <c r="E2668" s="133" t="s">
        <v>14</v>
      </c>
      <c r="F2668" s="133" t="s">
        <v>15</v>
      </c>
      <c r="G2668" s="133" t="s">
        <v>16</v>
      </c>
      <c r="H2668" s="133" t="s">
        <v>2214</v>
      </c>
      <c r="I2668" s="133" t="s">
        <v>54</v>
      </c>
      <c r="J2668" s="133" t="s">
        <v>55</v>
      </c>
      <c r="K2668" s="175" t="s">
        <v>17</v>
      </c>
      <c r="L2668" s="162" t="s">
        <v>56</v>
      </c>
      <c r="M2668" s="116"/>
      <c r="N2668" s="161" t="s">
        <v>2213</v>
      </c>
      <c r="O2668" s="170" t="s">
        <v>1</v>
      </c>
      <c r="P2668" s="135" t="s">
        <v>0</v>
      </c>
      <c r="Q2668" s="116"/>
      <c r="R2668" s="161" t="s">
        <v>2213</v>
      </c>
      <c r="S2668" s="170" t="s">
        <v>1</v>
      </c>
      <c r="T2668" s="135" t="s">
        <v>0</v>
      </c>
      <c r="U2668" s="116"/>
      <c r="V2668" s="161" t="s">
        <v>2213</v>
      </c>
      <c r="W2668" s="170" t="s">
        <v>1</v>
      </c>
      <c r="X2668" s="135" t="s">
        <v>0</v>
      </c>
      <c r="Y2668" s="116"/>
      <c r="Z2668" s="161" t="s">
        <v>2213</v>
      </c>
      <c r="AA2668" s="170" t="s">
        <v>1</v>
      </c>
      <c r="AB2668" s="135" t="s">
        <v>0</v>
      </c>
    </row>
    <row r="2669" spans="2:28" s="7" customFormat="1" ht="9" customHeight="1" collapsed="1" thickBot="1" x14ac:dyDescent="0.35">
      <c r="B2669" s="120"/>
      <c r="C2669" s="120"/>
      <c r="D2669" s="120"/>
      <c r="E2669" s="120"/>
      <c r="F2669" s="120"/>
      <c r="G2669" s="120"/>
      <c r="H2669" s="120"/>
      <c r="I2669" s="120"/>
      <c r="J2669" s="120"/>
      <c r="K2669" s="174"/>
      <c r="L2669" s="123"/>
      <c r="M2669" s="116"/>
      <c r="N2669" s="123"/>
      <c r="O2669" s="169"/>
      <c r="P2669" s="120"/>
      <c r="Q2669" s="116"/>
      <c r="R2669" s="123"/>
      <c r="S2669" s="169"/>
      <c r="T2669" s="120"/>
      <c r="U2669" s="116"/>
      <c r="V2669" s="123"/>
      <c r="W2669" s="169"/>
      <c r="X2669" s="120"/>
      <c r="Y2669" s="116"/>
      <c r="Z2669" s="123"/>
      <c r="AA2669" s="169"/>
      <c r="AB2669" s="120"/>
    </row>
    <row r="2670" spans="2:28" ht="18" x14ac:dyDescent="0.3">
      <c r="B2670" s="141" t="s">
        <v>217</v>
      </c>
      <c r="C2670" s="348" t="str">
        <f>IFERROR(INDEX(DATA!$E$6:$E$457,MATCH(B2670,DATA!$D$6:$D$457,0)),"")</f>
        <v>SUMINISTRO E INSTALACIÓN LAVAPLATOS DE SOBREPONER EN ACERO INOXIDABLE 120 X 60 cm
(INCLUYE ACCESORIOS Y GRIFERÍA)</v>
      </c>
      <c r="D2670" s="349"/>
      <c r="E2670" s="349"/>
      <c r="F2670" s="349"/>
      <c r="G2670" s="350"/>
      <c r="H2670" s="160"/>
      <c r="I2670" s="136"/>
      <c r="J2670" s="136"/>
      <c r="K2670" s="176"/>
      <c r="L2670" s="142" t="str">
        <f>IFERROR(INDEX(DATA!$F$6:$F$457,MATCH(B2670,DATA!$D$6:$D$457,0)),"")</f>
        <v>UN</v>
      </c>
      <c r="N2670" s="138"/>
      <c r="O2670" s="171">
        <f>ROUND(SUM(O2671:O2681),0)</f>
        <v>8</v>
      </c>
      <c r="P2670" s="125"/>
      <c r="R2670" s="166"/>
      <c r="S2670" s="171">
        <f>ROUND(SUM(S2671:S2681),0)</f>
        <v>7</v>
      </c>
      <c r="T2670" s="125"/>
      <c r="V2670" s="166"/>
      <c r="W2670" s="171">
        <f>ROUND(SUM(W2671:W2681),0)</f>
        <v>8</v>
      </c>
      <c r="X2670" s="125"/>
      <c r="Z2670" s="166"/>
      <c r="AA2670" s="171">
        <f>ROUND(SUM(AA2671:AA2681),0)</f>
        <v>8</v>
      </c>
      <c r="AB2670" s="125"/>
    </row>
    <row r="2671" spans="2:28" s="117" customFormat="1" hidden="1" outlineLevel="1" x14ac:dyDescent="0.3">
      <c r="B2671" s="126" t="s">
        <v>18</v>
      </c>
      <c r="C2671" s="143" t="s">
        <v>2283</v>
      </c>
      <c r="D2671" s="137">
        <v>1</v>
      </c>
      <c r="E2671" s="139"/>
      <c r="F2671" s="139"/>
      <c r="G2671" s="139"/>
      <c r="H2671" s="156" t="str">
        <f>IF(L2671="ML",N2671,"")</f>
        <v/>
      </c>
      <c r="I2671" s="156" t="str">
        <f>IF(L2671="M2",N2671,"")</f>
        <v/>
      </c>
      <c r="J2671" s="156" t="str">
        <f>IF(L2671="M3",N2671,"")</f>
        <v/>
      </c>
      <c r="K2671" s="177" t="str">
        <f>IF(L2671="KG",N2671,"")</f>
        <v/>
      </c>
      <c r="L2671" s="164" t="str">
        <f>L2670</f>
        <v>UN</v>
      </c>
      <c r="M2671" s="116"/>
      <c r="N2671" s="167">
        <v>8</v>
      </c>
      <c r="O2671" s="172">
        <f t="shared" ref="O2671" si="2472">IFERROR(D2671*N2671,"")</f>
        <v>8</v>
      </c>
      <c r="P2671" s="121">
        <f>IFERROR(O2671/$O$2670,"")</f>
        <v>1</v>
      </c>
      <c r="Q2671" s="116"/>
      <c r="R2671" s="167">
        <v>7</v>
      </c>
      <c r="S2671" s="172">
        <f>IFERROR(D2671*R2671,"")</f>
        <v>7</v>
      </c>
      <c r="T2671" s="121">
        <f>IFERROR(S2671/$S$2670,"")</f>
        <v>1</v>
      </c>
      <c r="U2671" s="116"/>
      <c r="V2671" s="167">
        <v>8</v>
      </c>
      <c r="W2671" s="172">
        <f>IFERROR(D2671*V2671,"")</f>
        <v>8</v>
      </c>
      <c r="X2671" s="121">
        <f>IFERROR(W2671/$W$2670,"")</f>
        <v>1</v>
      </c>
      <c r="Y2671" s="116"/>
      <c r="Z2671" s="167">
        <v>8</v>
      </c>
      <c r="AA2671" s="172">
        <f>IFERROR(D2671*Z2671,"")</f>
        <v>8</v>
      </c>
      <c r="AB2671" s="121">
        <f>IFERROR(AA2671/$AA$2670,"")</f>
        <v>1</v>
      </c>
    </row>
    <row r="2672" spans="2:28" s="117" customFormat="1" hidden="1" outlineLevel="1" x14ac:dyDescent="0.3">
      <c r="B2672" s="126" t="s">
        <v>19</v>
      </c>
      <c r="C2672" s="143"/>
      <c r="D2672" s="137"/>
      <c r="E2672" s="124"/>
      <c r="F2672" s="124"/>
      <c r="G2672" s="124"/>
      <c r="H2672" s="156" t="str">
        <f t="shared" ref="H2672:H2680" si="2473">IF(L2672="ML",N2672,"")</f>
        <v/>
      </c>
      <c r="I2672" s="156" t="str">
        <f t="shared" ref="I2672:I2680" si="2474">IF(L2672="M2",N2672,"")</f>
        <v/>
      </c>
      <c r="J2672" s="156" t="str">
        <f t="shared" ref="J2672:J2680" si="2475">IF(L2672="M3",N2672,"")</f>
        <v/>
      </c>
      <c r="K2672" s="177" t="str">
        <f t="shared" ref="K2672:K2680" si="2476">IF(L2672="KG",N2672,"")</f>
        <v/>
      </c>
      <c r="L2672" s="164" t="str">
        <f t="shared" ref="L2672:L2680" si="2477">L2671</f>
        <v>UN</v>
      </c>
      <c r="M2672" s="116"/>
      <c r="N2672" s="167"/>
      <c r="O2672" s="172">
        <f>IFERROR(D2672*N2672,"")</f>
        <v>0</v>
      </c>
      <c r="P2672" s="121">
        <f t="shared" ref="P2672:P2680" si="2478">IFERROR(O2672/$O$2670,"")</f>
        <v>0</v>
      </c>
      <c r="Q2672" s="116"/>
      <c r="R2672" s="167"/>
      <c r="S2672" s="172">
        <f t="shared" ref="S2672:S2680" si="2479">IFERROR(D2672*R2672,"")</f>
        <v>0</v>
      </c>
      <c r="T2672" s="121">
        <f t="shared" ref="T2672:T2680" si="2480">IFERROR(S2672/$S$2670,"")</f>
        <v>0</v>
      </c>
      <c r="U2672" s="116"/>
      <c r="V2672" s="167"/>
      <c r="W2672" s="172">
        <f t="shared" ref="W2672:W2680" si="2481">IFERROR(D2672*V2672,"")</f>
        <v>0</v>
      </c>
      <c r="X2672" s="121">
        <f t="shared" ref="X2672:X2680" si="2482">IFERROR(W2672/$W$2670,"")</f>
        <v>0</v>
      </c>
      <c r="Y2672" s="116"/>
      <c r="Z2672" s="167"/>
      <c r="AA2672" s="172">
        <f t="shared" ref="AA2672:AA2680" si="2483">IFERROR(D2672*Z2672,"")</f>
        <v>0</v>
      </c>
      <c r="AB2672" s="121">
        <f t="shared" ref="AB2672:AB2680" si="2484">IFERROR(AA2672/$AA$2670,"")</f>
        <v>0</v>
      </c>
    </row>
    <row r="2673" spans="2:28" s="117" customFormat="1" hidden="1" outlineLevel="1" x14ac:dyDescent="0.3">
      <c r="B2673" s="126" t="s">
        <v>20</v>
      </c>
      <c r="C2673" s="143"/>
      <c r="D2673" s="137"/>
      <c r="E2673" s="124"/>
      <c r="F2673" s="124"/>
      <c r="G2673" s="124"/>
      <c r="H2673" s="156" t="str">
        <f t="shared" si="2473"/>
        <v/>
      </c>
      <c r="I2673" s="156" t="str">
        <f t="shared" si="2474"/>
        <v/>
      </c>
      <c r="J2673" s="156" t="str">
        <f t="shared" si="2475"/>
        <v/>
      </c>
      <c r="K2673" s="177" t="str">
        <f t="shared" si="2476"/>
        <v/>
      </c>
      <c r="L2673" s="164" t="str">
        <f t="shared" si="2477"/>
        <v>UN</v>
      </c>
      <c r="M2673" s="116"/>
      <c r="N2673" s="167"/>
      <c r="O2673" s="172">
        <f t="shared" ref="O2673:O2680" si="2485">IFERROR(D2673*N2673,"")</f>
        <v>0</v>
      </c>
      <c r="P2673" s="121">
        <f t="shared" si="2478"/>
        <v>0</v>
      </c>
      <c r="Q2673" s="116"/>
      <c r="R2673" s="167"/>
      <c r="S2673" s="172">
        <f t="shared" si="2479"/>
        <v>0</v>
      </c>
      <c r="T2673" s="121">
        <f t="shared" si="2480"/>
        <v>0</v>
      </c>
      <c r="U2673" s="116"/>
      <c r="V2673" s="167"/>
      <c r="W2673" s="172">
        <f t="shared" si="2481"/>
        <v>0</v>
      </c>
      <c r="X2673" s="121">
        <f t="shared" si="2482"/>
        <v>0</v>
      </c>
      <c r="Y2673" s="116"/>
      <c r="Z2673" s="167"/>
      <c r="AA2673" s="172">
        <f t="shared" si="2483"/>
        <v>0</v>
      </c>
      <c r="AB2673" s="121">
        <f t="shared" si="2484"/>
        <v>0</v>
      </c>
    </row>
    <row r="2674" spans="2:28" s="117" customFormat="1" hidden="1" outlineLevel="1" x14ac:dyDescent="0.3">
      <c r="B2674" s="126" t="s">
        <v>21</v>
      </c>
      <c r="C2674" s="143"/>
      <c r="D2674" s="137"/>
      <c r="E2674" s="124"/>
      <c r="F2674" s="124"/>
      <c r="G2674" s="124"/>
      <c r="H2674" s="156" t="str">
        <f t="shared" si="2473"/>
        <v/>
      </c>
      <c r="I2674" s="156" t="str">
        <f t="shared" si="2474"/>
        <v/>
      </c>
      <c r="J2674" s="156" t="str">
        <f t="shared" si="2475"/>
        <v/>
      </c>
      <c r="K2674" s="177" t="str">
        <f t="shared" si="2476"/>
        <v/>
      </c>
      <c r="L2674" s="164" t="str">
        <f t="shared" si="2477"/>
        <v>UN</v>
      </c>
      <c r="M2674" s="116"/>
      <c r="N2674" s="167"/>
      <c r="O2674" s="172">
        <f t="shared" si="2485"/>
        <v>0</v>
      </c>
      <c r="P2674" s="121">
        <f t="shared" si="2478"/>
        <v>0</v>
      </c>
      <c r="Q2674" s="116"/>
      <c r="R2674" s="167"/>
      <c r="S2674" s="172">
        <f t="shared" si="2479"/>
        <v>0</v>
      </c>
      <c r="T2674" s="121">
        <f t="shared" si="2480"/>
        <v>0</v>
      </c>
      <c r="U2674" s="116"/>
      <c r="V2674" s="167"/>
      <c r="W2674" s="172">
        <f t="shared" si="2481"/>
        <v>0</v>
      </c>
      <c r="X2674" s="121">
        <f t="shared" si="2482"/>
        <v>0</v>
      </c>
      <c r="Y2674" s="116"/>
      <c r="Z2674" s="167"/>
      <c r="AA2674" s="172">
        <f t="shared" si="2483"/>
        <v>0</v>
      </c>
      <c r="AB2674" s="121">
        <f t="shared" si="2484"/>
        <v>0</v>
      </c>
    </row>
    <row r="2675" spans="2:28" s="117" customFormat="1" hidden="1" outlineLevel="1" x14ac:dyDescent="0.3">
      <c r="B2675" s="126" t="s">
        <v>22</v>
      </c>
      <c r="C2675" s="143"/>
      <c r="D2675" s="137"/>
      <c r="E2675" s="124"/>
      <c r="F2675" s="124"/>
      <c r="G2675" s="124"/>
      <c r="H2675" s="156" t="str">
        <f t="shared" si="2473"/>
        <v/>
      </c>
      <c r="I2675" s="156" t="str">
        <f t="shared" si="2474"/>
        <v/>
      </c>
      <c r="J2675" s="156" t="str">
        <f t="shared" si="2475"/>
        <v/>
      </c>
      <c r="K2675" s="177" t="str">
        <f t="shared" si="2476"/>
        <v/>
      </c>
      <c r="L2675" s="164" t="str">
        <f t="shared" si="2477"/>
        <v>UN</v>
      </c>
      <c r="M2675" s="116"/>
      <c r="N2675" s="167"/>
      <c r="O2675" s="172">
        <f t="shared" si="2485"/>
        <v>0</v>
      </c>
      <c r="P2675" s="121">
        <f t="shared" si="2478"/>
        <v>0</v>
      </c>
      <c r="Q2675" s="116"/>
      <c r="R2675" s="167"/>
      <c r="S2675" s="172">
        <f t="shared" si="2479"/>
        <v>0</v>
      </c>
      <c r="T2675" s="121">
        <f t="shared" si="2480"/>
        <v>0</v>
      </c>
      <c r="U2675" s="116"/>
      <c r="V2675" s="167"/>
      <c r="W2675" s="172">
        <f t="shared" si="2481"/>
        <v>0</v>
      </c>
      <c r="X2675" s="121">
        <f t="shared" si="2482"/>
        <v>0</v>
      </c>
      <c r="Y2675" s="116"/>
      <c r="Z2675" s="167"/>
      <c r="AA2675" s="172">
        <f t="shared" si="2483"/>
        <v>0</v>
      </c>
      <c r="AB2675" s="121">
        <f t="shared" si="2484"/>
        <v>0</v>
      </c>
    </row>
    <row r="2676" spans="2:28" s="117" customFormat="1" hidden="1" outlineLevel="1" x14ac:dyDescent="0.3">
      <c r="B2676" s="126" t="s">
        <v>23</v>
      </c>
      <c r="C2676" s="143"/>
      <c r="D2676" s="137"/>
      <c r="E2676" s="124"/>
      <c r="F2676" s="124"/>
      <c r="G2676" s="124"/>
      <c r="H2676" s="156" t="str">
        <f t="shared" si="2473"/>
        <v/>
      </c>
      <c r="I2676" s="156" t="str">
        <f t="shared" si="2474"/>
        <v/>
      </c>
      <c r="J2676" s="156" t="str">
        <f t="shared" si="2475"/>
        <v/>
      </c>
      <c r="K2676" s="177" t="str">
        <f t="shared" si="2476"/>
        <v/>
      </c>
      <c r="L2676" s="164" t="str">
        <f t="shared" si="2477"/>
        <v>UN</v>
      </c>
      <c r="M2676" s="116"/>
      <c r="N2676" s="167"/>
      <c r="O2676" s="172">
        <f t="shared" si="2485"/>
        <v>0</v>
      </c>
      <c r="P2676" s="121">
        <f t="shared" si="2478"/>
        <v>0</v>
      </c>
      <c r="Q2676" s="116"/>
      <c r="R2676" s="167"/>
      <c r="S2676" s="172">
        <f t="shared" si="2479"/>
        <v>0</v>
      </c>
      <c r="T2676" s="121">
        <f t="shared" si="2480"/>
        <v>0</v>
      </c>
      <c r="U2676" s="116"/>
      <c r="V2676" s="167"/>
      <c r="W2676" s="172">
        <f t="shared" si="2481"/>
        <v>0</v>
      </c>
      <c r="X2676" s="121">
        <f t="shared" si="2482"/>
        <v>0</v>
      </c>
      <c r="Y2676" s="116"/>
      <c r="Z2676" s="167"/>
      <c r="AA2676" s="172">
        <f t="shared" si="2483"/>
        <v>0</v>
      </c>
      <c r="AB2676" s="121">
        <f t="shared" si="2484"/>
        <v>0</v>
      </c>
    </row>
    <row r="2677" spans="2:28" s="117" customFormat="1" hidden="1" outlineLevel="1" x14ac:dyDescent="0.3">
      <c r="B2677" s="126" t="s">
        <v>24</v>
      </c>
      <c r="C2677" s="143"/>
      <c r="D2677" s="137"/>
      <c r="E2677" s="124"/>
      <c r="F2677" s="124"/>
      <c r="G2677" s="124"/>
      <c r="H2677" s="156" t="str">
        <f t="shared" si="2473"/>
        <v/>
      </c>
      <c r="I2677" s="156" t="str">
        <f t="shared" si="2474"/>
        <v/>
      </c>
      <c r="J2677" s="156" t="str">
        <f t="shared" si="2475"/>
        <v/>
      </c>
      <c r="K2677" s="177" t="str">
        <f t="shared" si="2476"/>
        <v/>
      </c>
      <c r="L2677" s="164" t="str">
        <f t="shared" si="2477"/>
        <v>UN</v>
      </c>
      <c r="M2677" s="116"/>
      <c r="N2677" s="167"/>
      <c r="O2677" s="172">
        <f t="shared" si="2485"/>
        <v>0</v>
      </c>
      <c r="P2677" s="121">
        <f t="shared" si="2478"/>
        <v>0</v>
      </c>
      <c r="Q2677" s="116"/>
      <c r="R2677" s="167"/>
      <c r="S2677" s="172">
        <f t="shared" si="2479"/>
        <v>0</v>
      </c>
      <c r="T2677" s="121">
        <f t="shared" si="2480"/>
        <v>0</v>
      </c>
      <c r="U2677" s="116"/>
      <c r="V2677" s="167"/>
      <c r="W2677" s="172">
        <f t="shared" si="2481"/>
        <v>0</v>
      </c>
      <c r="X2677" s="121">
        <f t="shared" si="2482"/>
        <v>0</v>
      </c>
      <c r="Y2677" s="116"/>
      <c r="Z2677" s="167"/>
      <c r="AA2677" s="172">
        <f t="shared" si="2483"/>
        <v>0</v>
      </c>
      <c r="AB2677" s="121">
        <f t="shared" si="2484"/>
        <v>0</v>
      </c>
    </row>
    <row r="2678" spans="2:28" s="117" customFormat="1" hidden="1" outlineLevel="1" x14ac:dyDescent="0.3">
      <c r="B2678" s="126" t="s">
        <v>25</v>
      </c>
      <c r="C2678" s="143"/>
      <c r="D2678" s="137"/>
      <c r="E2678" s="124"/>
      <c r="F2678" s="124"/>
      <c r="G2678" s="124"/>
      <c r="H2678" s="156" t="str">
        <f t="shared" si="2473"/>
        <v/>
      </c>
      <c r="I2678" s="156" t="str">
        <f t="shared" si="2474"/>
        <v/>
      </c>
      <c r="J2678" s="156" t="str">
        <f t="shared" si="2475"/>
        <v/>
      </c>
      <c r="K2678" s="177" t="str">
        <f t="shared" si="2476"/>
        <v/>
      </c>
      <c r="L2678" s="164" t="str">
        <f t="shared" si="2477"/>
        <v>UN</v>
      </c>
      <c r="M2678" s="116"/>
      <c r="N2678" s="167"/>
      <c r="O2678" s="172">
        <f t="shared" si="2485"/>
        <v>0</v>
      </c>
      <c r="P2678" s="121">
        <f t="shared" si="2478"/>
        <v>0</v>
      </c>
      <c r="Q2678" s="116"/>
      <c r="R2678" s="167"/>
      <c r="S2678" s="172">
        <f t="shared" si="2479"/>
        <v>0</v>
      </c>
      <c r="T2678" s="121">
        <f t="shared" si="2480"/>
        <v>0</v>
      </c>
      <c r="U2678" s="116"/>
      <c r="V2678" s="167"/>
      <c r="W2678" s="172">
        <f t="shared" si="2481"/>
        <v>0</v>
      </c>
      <c r="X2678" s="121">
        <f t="shared" si="2482"/>
        <v>0</v>
      </c>
      <c r="Y2678" s="116"/>
      <c r="Z2678" s="167"/>
      <c r="AA2678" s="172">
        <f t="shared" si="2483"/>
        <v>0</v>
      </c>
      <c r="AB2678" s="121">
        <f t="shared" si="2484"/>
        <v>0</v>
      </c>
    </row>
    <row r="2679" spans="2:28" s="117" customFormat="1" hidden="1" outlineLevel="1" x14ac:dyDescent="0.3">
      <c r="B2679" s="126" t="s">
        <v>26</v>
      </c>
      <c r="C2679" s="143"/>
      <c r="D2679" s="137"/>
      <c r="E2679" s="124"/>
      <c r="F2679" s="124"/>
      <c r="G2679" s="124"/>
      <c r="H2679" s="156" t="str">
        <f t="shared" si="2473"/>
        <v/>
      </c>
      <c r="I2679" s="156" t="str">
        <f t="shared" si="2474"/>
        <v/>
      </c>
      <c r="J2679" s="156" t="str">
        <f t="shared" si="2475"/>
        <v/>
      </c>
      <c r="K2679" s="177" t="str">
        <f t="shared" si="2476"/>
        <v/>
      </c>
      <c r="L2679" s="164" t="str">
        <f t="shared" si="2477"/>
        <v>UN</v>
      </c>
      <c r="M2679" s="116"/>
      <c r="N2679" s="167"/>
      <c r="O2679" s="172">
        <f t="shared" si="2485"/>
        <v>0</v>
      </c>
      <c r="P2679" s="121">
        <f t="shared" si="2478"/>
        <v>0</v>
      </c>
      <c r="Q2679" s="116"/>
      <c r="R2679" s="167"/>
      <c r="S2679" s="172">
        <f t="shared" si="2479"/>
        <v>0</v>
      </c>
      <c r="T2679" s="121">
        <f t="shared" si="2480"/>
        <v>0</v>
      </c>
      <c r="U2679" s="116"/>
      <c r="V2679" s="167"/>
      <c r="W2679" s="172">
        <f t="shared" si="2481"/>
        <v>0</v>
      </c>
      <c r="X2679" s="121">
        <f t="shared" si="2482"/>
        <v>0</v>
      </c>
      <c r="Y2679" s="116"/>
      <c r="Z2679" s="167"/>
      <c r="AA2679" s="172">
        <f t="shared" si="2483"/>
        <v>0</v>
      </c>
      <c r="AB2679" s="121">
        <f t="shared" si="2484"/>
        <v>0</v>
      </c>
    </row>
    <row r="2680" spans="2:28" s="117" customFormat="1" hidden="1" outlineLevel="1" x14ac:dyDescent="0.3">
      <c r="B2680" s="126" t="s">
        <v>27</v>
      </c>
      <c r="C2680" s="143"/>
      <c r="D2680" s="137"/>
      <c r="E2680" s="124"/>
      <c r="F2680" s="124"/>
      <c r="G2680" s="124"/>
      <c r="H2680" s="156" t="str">
        <f t="shared" si="2473"/>
        <v/>
      </c>
      <c r="I2680" s="156" t="str">
        <f t="shared" si="2474"/>
        <v/>
      </c>
      <c r="J2680" s="156" t="str">
        <f t="shared" si="2475"/>
        <v/>
      </c>
      <c r="K2680" s="177" t="str">
        <f t="shared" si="2476"/>
        <v/>
      </c>
      <c r="L2680" s="164" t="str">
        <f t="shared" si="2477"/>
        <v>UN</v>
      </c>
      <c r="M2680" s="116"/>
      <c r="N2680" s="167"/>
      <c r="O2680" s="172">
        <f t="shared" si="2485"/>
        <v>0</v>
      </c>
      <c r="P2680" s="121">
        <f t="shared" si="2478"/>
        <v>0</v>
      </c>
      <c r="Q2680" s="116"/>
      <c r="R2680" s="167"/>
      <c r="S2680" s="172">
        <f t="shared" si="2479"/>
        <v>0</v>
      </c>
      <c r="T2680" s="121">
        <f t="shared" si="2480"/>
        <v>0</v>
      </c>
      <c r="U2680" s="116"/>
      <c r="V2680" s="167"/>
      <c r="W2680" s="172">
        <f t="shared" si="2481"/>
        <v>0</v>
      </c>
      <c r="X2680" s="121">
        <f t="shared" si="2482"/>
        <v>0</v>
      </c>
      <c r="Y2680" s="116"/>
      <c r="Z2680" s="167"/>
      <c r="AA2680" s="172">
        <f t="shared" si="2483"/>
        <v>0</v>
      </c>
      <c r="AB2680" s="121">
        <f t="shared" si="2484"/>
        <v>0</v>
      </c>
    </row>
    <row r="2681" spans="2:28" s="117" customFormat="1" ht="15" hidden="1" outlineLevel="1" thickBot="1" x14ac:dyDescent="0.35">
      <c r="B2681" s="127"/>
      <c r="C2681" s="128"/>
      <c r="D2681" s="140"/>
      <c r="E2681" s="129"/>
      <c r="F2681" s="129"/>
      <c r="G2681" s="129"/>
      <c r="H2681" s="129"/>
      <c r="I2681" s="129"/>
      <c r="J2681" s="129"/>
      <c r="K2681" s="178"/>
      <c r="L2681" s="165"/>
      <c r="M2681" s="116"/>
      <c r="N2681" s="168"/>
      <c r="O2681" s="173"/>
      <c r="P2681" s="130"/>
      <c r="Q2681" s="116"/>
      <c r="R2681" s="168"/>
      <c r="S2681" s="173"/>
      <c r="T2681" s="130"/>
      <c r="U2681" s="116"/>
      <c r="V2681" s="168"/>
      <c r="W2681" s="173"/>
      <c r="X2681" s="130"/>
      <c r="Y2681" s="116"/>
      <c r="Z2681" s="168"/>
      <c r="AA2681" s="173"/>
      <c r="AB2681" s="130"/>
    </row>
    <row r="2682" spans="2:28" s="120" customFormat="1" ht="9" hidden="1" customHeight="1" outlineLevel="1" thickBot="1" x14ac:dyDescent="0.35">
      <c r="K2682" s="174"/>
      <c r="L2682" s="123"/>
      <c r="M2682" s="116"/>
      <c r="N2682" s="123"/>
      <c r="O2682" s="169"/>
      <c r="Q2682" s="116"/>
      <c r="R2682" s="123"/>
      <c r="S2682" s="169"/>
      <c r="U2682" s="116"/>
      <c r="V2682" s="123"/>
      <c r="W2682" s="169"/>
      <c r="Y2682" s="116"/>
      <c r="Z2682" s="123"/>
      <c r="AA2682" s="169"/>
    </row>
    <row r="2683" spans="2:28" s="122" customFormat="1" ht="15" hidden="1" outlineLevel="1" thickBot="1" x14ac:dyDescent="0.35">
      <c r="B2683" s="132" t="s">
        <v>8</v>
      </c>
      <c r="C2683" s="132" t="s">
        <v>9</v>
      </c>
      <c r="D2683" s="134" t="s">
        <v>12</v>
      </c>
      <c r="E2683" s="133" t="s">
        <v>14</v>
      </c>
      <c r="F2683" s="133" t="s">
        <v>15</v>
      </c>
      <c r="G2683" s="133" t="s">
        <v>16</v>
      </c>
      <c r="H2683" s="133" t="s">
        <v>2214</v>
      </c>
      <c r="I2683" s="133" t="s">
        <v>54</v>
      </c>
      <c r="J2683" s="133" t="s">
        <v>55</v>
      </c>
      <c r="K2683" s="175" t="s">
        <v>17</v>
      </c>
      <c r="L2683" s="162" t="s">
        <v>56</v>
      </c>
      <c r="M2683" s="116"/>
      <c r="N2683" s="161" t="s">
        <v>2213</v>
      </c>
      <c r="O2683" s="170" t="s">
        <v>1</v>
      </c>
      <c r="P2683" s="135" t="s">
        <v>0</v>
      </c>
      <c r="Q2683" s="116"/>
      <c r="R2683" s="161" t="s">
        <v>2213</v>
      </c>
      <c r="S2683" s="170" t="s">
        <v>1</v>
      </c>
      <c r="T2683" s="135" t="s">
        <v>0</v>
      </c>
      <c r="U2683" s="116"/>
      <c r="V2683" s="161" t="s">
        <v>2213</v>
      </c>
      <c r="W2683" s="170" t="s">
        <v>1</v>
      </c>
      <c r="X2683" s="135" t="s">
        <v>0</v>
      </c>
      <c r="Y2683" s="116"/>
      <c r="Z2683" s="161" t="s">
        <v>2213</v>
      </c>
      <c r="AA2683" s="170" t="s">
        <v>1</v>
      </c>
      <c r="AB2683" s="135" t="s">
        <v>0</v>
      </c>
    </row>
    <row r="2684" spans="2:28" s="7" customFormat="1" ht="9" customHeight="1" collapsed="1" thickBot="1" x14ac:dyDescent="0.35">
      <c r="B2684" s="120"/>
      <c r="C2684" s="120"/>
      <c r="D2684" s="120"/>
      <c r="E2684" s="120"/>
      <c r="F2684" s="120"/>
      <c r="G2684" s="120"/>
      <c r="H2684" s="120"/>
      <c r="I2684" s="120"/>
      <c r="J2684" s="120"/>
      <c r="K2684" s="174"/>
      <c r="L2684" s="123"/>
      <c r="M2684" s="116"/>
      <c r="N2684" s="123"/>
      <c r="O2684" s="169"/>
      <c r="P2684" s="120"/>
      <c r="Q2684" s="116"/>
      <c r="R2684" s="123"/>
      <c r="S2684" s="169"/>
      <c r="T2684" s="120"/>
      <c r="U2684" s="116"/>
      <c r="V2684" s="123"/>
      <c r="W2684" s="169"/>
      <c r="X2684" s="120"/>
      <c r="Y2684" s="116"/>
      <c r="Z2684" s="123"/>
      <c r="AA2684" s="169"/>
      <c r="AB2684" s="120"/>
    </row>
    <row r="2685" spans="2:28" ht="18" x14ac:dyDescent="0.3">
      <c r="B2685" s="141" t="s">
        <v>223</v>
      </c>
      <c r="C2685" s="348" t="str">
        <f>IFERROR(INDEX(DATA!$E$6:$E$457,MATCH(B2685,DATA!$D$6:$D$457,0)),"")</f>
        <v>ESTUCO</v>
      </c>
      <c r="D2685" s="349"/>
      <c r="E2685" s="349"/>
      <c r="F2685" s="349"/>
      <c r="G2685" s="350"/>
      <c r="H2685" s="160"/>
      <c r="I2685" s="136"/>
      <c r="J2685" s="136"/>
      <c r="K2685" s="176"/>
      <c r="L2685" s="142" t="str">
        <f>IFERROR(INDEX(DATA!$F$6:$F$457,MATCH(B2685,DATA!$D$6:$D$457,0)),"")</f>
        <v>M2</v>
      </c>
      <c r="N2685" s="138"/>
      <c r="O2685" s="171">
        <f>ROUND(SUM(O2686:O2696),0)</f>
        <v>521</v>
      </c>
      <c r="P2685" s="125"/>
      <c r="R2685" s="166"/>
      <c r="S2685" s="171">
        <f>ROUND(SUM(S2686:S2696),0)</f>
        <v>416</v>
      </c>
      <c r="T2685" s="125"/>
      <c r="V2685" s="166"/>
      <c r="W2685" s="171">
        <f>ROUND(SUM(W2686:W2696),0)</f>
        <v>496</v>
      </c>
      <c r="X2685" s="125"/>
      <c r="Z2685" s="166"/>
      <c r="AA2685" s="171">
        <f>ROUND(SUM(AA2686:AA2696),0)</f>
        <v>494</v>
      </c>
      <c r="AB2685" s="125"/>
    </row>
    <row r="2686" spans="2:28" s="117" customFormat="1" hidden="1" outlineLevel="1" x14ac:dyDescent="0.3">
      <c r="B2686" s="126" t="s">
        <v>18</v>
      </c>
      <c r="C2686" s="143" t="s">
        <v>2283</v>
      </c>
      <c r="D2686" s="137">
        <v>1</v>
      </c>
      <c r="E2686" s="139"/>
      <c r="F2686" s="139"/>
      <c r="G2686" s="139"/>
      <c r="H2686" s="156" t="str">
        <f>IF(L2686="ML",N2686,"")</f>
        <v/>
      </c>
      <c r="I2686" s="156">
        <f>IF(L2686="M2",N2686,"")</f>
        <v>520.54</v>
      </c>
      <c r="J2686" s="156" t="str">
        <f>IF(L2686="M3",N2686,"")</f>
        <v/>
      </c>
      <c r="K2686" s="177" t="str">
        <f>IF(L2686="KG",N2686,"")</f>
        <v/>
      </c>
      <c r="L2686" s="164" t="str">
        <f>L2685</f>
        <v>M2</v>
      </c>
      <c r="M2686" s="116"/>
      <c r="N2686" s="167">
        <v>520.54</v>
      </c>
      <c r="O2686" s="172">
        <f t="shared" ref="O2686" si="2486">IFERROR(D2686*N2686,"")</f>
        <v>520.54</v>
      </c>
      <c r="P2686" s="121">
        <f>IFERROR(O2686/$O$2685,"")</f>
        <v>0.99911708253358922</v>
      </c>
      <c r="Q2686" s="116"/>
      <c r="R2686" s="167">
        <v>415.69</v>
      </c>
      <c r="S2686" s="172">
        <f>IFERROR(D2686*R2686,"")</f>
        <v>415.69</v>
      </c>
      <c r="T2686" s="121">
        <f>IFERROR(S2686/$S$2685,"")</f>
        <v>0.99925480769230768</v>
      </c>
      <c r="U2686" s="116"/>
      <c r="V2686" s="167">
        <v>495.85</v>
      </c>
      <c r="W2686" s="172">
        <f>IFERROR(D2686*V2686,"")</f>
        <v>495.85</v>
      </c>
      <c r="X2686" s="121">
        <f>IFERROR(W2686/$W$2685,"")</f>
        <v>0.99969758064516134</v>
      </c>
      <c r="Y2686" s="116"/>
      <c r="Z2686" s="167">
        <v>493.99</v>
      </c>
      <c r="AA2686" s="172">
        <f>IFERROR(D2686*Z2686,"")</f>
        <v>493.99</v>
      </c>
      <c r="AB2686" s="121">
        <f>IFERROR(AA2686/$AA$2685,"")</f>
        <v>0.99997975708502029</v>
      </c>
    </row>
    <row r="2687" spans="2:28" s="117" customFormat="1" hidden="1" outlineLevel="1" x14ac:dyDescent="0.3">
      <c r="B2687" s="126" t="s">
        <v>19</v>
      </c>
      <c r="C2687" s="143"/>
      <c r="D2687" s="137"/>
      <c r="E2687" s="124"/>
      <c r="F2687" s="124"/>
      <c r="G2687" s="124"/>
      <c r="H2687" s="156" t="str">
        <f t="shared" ref="H2687:H2695" si="2487">IF(L2687="ML",N2687,"")</f>
        <v/>
      </c>
      <c r="I2687" s="156">
        <f t="shared" ref="I2687:I2695" si="2488">IF(L2687="M2",N2687,"")</f>
        <v>0</v>
      </c>
      <c r="J2687" s="156" t="str">
        <f t="shared" ref="J2687:J2695" si="2489">IF(L2687="M3",N2687,"")</f>
        <v/>
      </c>
      <c r="K2687" s="177" t="str">
        <f t="shared" ref="K2687:K2695" si="2490">IF(L2687="KG",N2687,"")</f>
        <v/>
      </c>
      <c r="L2687" s="164" t="str">
        <f t="shared" ref="L2687:L2695" si="2491">L2686</f>
        <v>M2</v>
      </c>
      <c r="M2687" s="116"/>
      <c r="N2687" s="167"/>
      <c r="O2687" s="172">
        <f>IFERROR(D2687*N2687,"")</f>
        <v>0</v>
      </c>
      <c r="P2687" s="121">
        <f t="shared" ref="P2687:P2695" si="2492">IFERROR(O2687/$O$2685,"")</f>
        <v>0</v>
      </c>
      <c r="Q2687" s="116"/>
      <c r="R2687" s="167"/>
      <c r="S2687" s="172">
        <f t="shared" ref="S2687:S2695" si="2493">IFERROR(D2687*R2687,"")</f>
        <v>0</v>
      </c>
      <c r="T2687" s="121">
        <f t="shared" ref="T2687:T2695" si="2494">IFERROR(S2687/$S$2685,"")</f>
        <v>0</v>
      </c>
      <c r="U2687" s="116"/>
      <c r="V2687" s="167"/>
      <c r="W2687" s="172">
        <f t="shared" ref="W2687:W2695" si="2495">IFERROR(D2687*V2687,"")</f>
        <v>0</v>
      </c>
      <c r="X2687" s="121">
        <f t="shared" ref="X2687:X2695" si="2496">IFERROR(W2687/$W$2685,"")</f>
        <v>0</v>
      </c>
      <c r="Y2687" s="116"/>
      <c r="Z2687" s="167"/>
      <c r="AA2687" s="172">
        <f t="shared" ref="AA2687:AA2695" si="2497">IFERROR(D2687*Z2687,"")</f>
        <v>0</v>
      </c>
      <c r="AB2687" s="121">
        <f t="shared" ref="AB2687:AB2695" si="2498">IFERROR(AA2687/$AA$2685,"")</f>
        <v>0</v>
      </c>
    </row>
    <row r="2688" spans="2:28" s="117" customFormat="1" hidden="1" outlineLevel="1" x14ac:dyDescent="0.3">
      <c r="B2688" s="126" t="s">
        <v>20</v>
      </c>
      <c r="C2688" s="143"/>
      <c r="D2688" s="137"/>
      <c r="E2688" s="124"/>
      <c r="F2688" s="124"/>
      <c r="G2688" s="124"/>
      <c r="H2688" s="156" t="str">
        <f t="shared" si="2487"/>
        <v/>
      </c>
      <c r="I2688" s="156">
        <f t="shared" si="2488"/>
        <v>0</v>
      </c>
      <c r="J2688" s="156" t="str">
        <f t="shared" si="2489"/>
        <v/>
      </c>
      <c r="K2688" s="177" t="str">
        <f t="shared" si="2490"/>
        <v/>
      </c>
      <c r="L2688" s="164" t="str">
        <f t="shared" si="2491"/>
        <v>M2</v>
      </c>
      <c r="M2688" s="116"/>
      <c r="N2688" s="167"/>
      <c r="O2688" s="172">
        <f t="shared" ref="O2688:O2695" si="2499">IFERROR(D2688*N2688,"")</f>
        <v>0</v>
      </c>
      <c r="P2688" s="121">
        <f t="shared" si="2492"/>
        <v>0</v>
      </c>
      <c r="Q2688" s="116"/>
      <c r="R2688" s="167"/>
      <c r="S2688" s="172">
        <f t="shared" si="2493"/>
        <v>0</v>
      </c>
      <c r="T2688" s="121">
        <f t="shared" si="2494"/>
        <v>0</v>
      </c>
      <c r="U2688" s="116"/>
      <c r="V2688" s="167"/>
      <c r="W2688" s="172">
        <f t="shared" si="2495"/>
        <v>0</v>
      </c>
      <c r="X2688" s="121">
        <f t="shared" si="2496"/>
        <v>0</v>
      </c>
      <c r="Y2688" s="116"/>
      <c r="Z2688" s="167"/>
      <c r="AA2688" s="172">
        <f t="shared" si="2497"/>
        <v>0</v>
      </c>
      <c r="AB2688" s="121">
        <f t="shared" si="2498"/>
        <v>0</v>
      </c>
    </row>
    <row r="2689" spans="2:28" s="117" customFormat="1" hidden="1" outlineLevel="1" x14ac:dyDescent="0.3">
      <c r="B2689" s="126" t="s">
        <v>21</v>
      </c>
      <c r="C2689" s="143"/>
      <c r="D2689" s="137"/>
      <c r="E2689" s="124"/>
      <c r="F2689" s="124"/>
      <c r="G2689" s="124"/>
      <c r="H2689" s="156" t="str">
        <f t="shared" si="2487"/>
        <v/>
      </c>
      <c r="I2689" s="156">
        <f t="shared" si="2488"/>
        <v>0</v>
      </c>
      <c r="J2689" s="156" t="str">
        <f t="shared" si="2489"/>
        <v/>
      </c>
      <c r="K2689" s="177" t="str">
        <f t="shared" si="2490"/>
        <v/>
      </c>
      <c r="L2689" s="164" t="str">
        <f t="shared" si="2491"/>
        <v>M2</v>
      </c>
      <c r="M2689" s="116"/>
      <c r="N2689" s="167"/>
      <c r="O2689" s="172">
        <f t="shared" si="2499"/>
        <v>0</v>
      </c>
      <c r="P2689" s="121">
        <f t="shared" si="2492"/>
        <v>0</v>
      </c>
      <c r="Q2689" s="116"/>
      <c r="R2689" s="167"/>
      <c r="S2689" s="172">
        <f t="shared" si="2493"/>
        <v>0</v>
      </c>
      <c r="T2689" s="121">
        <f t="shared" si="2494"/>
        <v>0</v>
      </c>
      <c r="U2689" s="116"/>
      <c r="V2689" s="167"/>
      <c r="W2689" s="172">
        <f t="shared" si="2495"/>
        <v>0</v>
      </c>
      <c r="X2689" s="121">
        <f t="shared" si="2496"/>
        <v>0</v>
      </c>
      <c r="Y2689" s="116"/>
      <c r="Z2689" s="167"/>
      <c r="AA2689" s="172">
        <f t="shared" si="2497"/>
        <v>0</v>
      </c>
      <c r="AB2689" s="121">
        <f t="shared" si="2498"/>
        <v>0</v>
      </c>
    </row>
    <row r="2690" spans="2:28" s="117" customFormat="1" hidden="1" outlineLevel="1" x14ac:dyDescent="0.3">
      <c r="B2690" s="126" t="s">
        <v>22</v>
      </c>
      <c r="C2690" s="143"/>
      <c r="D2690" s="137"/>
      <c r="E2690" s="124"/>
      <c r="F2690" s="124"/>
      <c r="G2690" s="124"/>
      <c r="H2690" s="156" t="str">
        <f t="shared" si="2487"/>
        <v/>
      </c>
      <c r="I2690" s="156">
        <f t="shared" si="2488"/>
        <v>0</v>
      </c>
      <c r="J2690" s="156" t="str">
        <f t="shared" si="2489"/>
        <v/>
      </c>
      <c r="K2690" s="177" t="str">
        <f t="shared" si="2490"/>
        <v/>
      </c>
      <c r="L2690" s="164" t="str">
        <f t="shared" si="2491"/>
        <v>M2</v>
      </c>
      <c r="M2690" s="116"/>
      <c r="N2690" s="167"/>
      <c r="O2690" s="172">
        <f t="shared" si="2499"/>
        <v>0</v>
      </c>
      <c r="P2690" s="121">
        <f t="shared" si="2492"/>
        <v>0</v>
      </c>
      <c r="Q2690" s="116"/>
      <c r="R2690" s="167"/>
      <c r="S2690" s="172">
        <f t="shared" si="2493"/>
        <v>0</v>
      </c>
      <c r="T2690" s="121">
        <f t="shared" si="2494"/>
        <v>0</v>
      </c>
      <c r="U2690" s="116"/>
      <c r="V2690" s="167"/>
      <c r="W2690" s="172">
        <f t="shared" si="2495"/>
        <v>0</v>
      </c>
      <c r="X2690" s="121">
        <f t="shared" si="2496"/>
        <v>0</v>
      </c>
      <c r="Y2690" s="116"/>
      <c r="Z2690" s="167"/>
      <c r="AA2690" s="172">
        <f t="shared" si="2497"/>
        <v>0</v>
      </c>
      <c r="AB2690" s="121">
        <f t="shared" si="2498"/>
        <v>0</v>
      </c>
    </row>
    <row r="2691" spans="2:28" s="117" customFormat="1" hidden="1" outlineLevel="1" x14ac:dyDescent="0.3">
      <c r="B2691" s="126" t="s">
        <v>23</v>
      </c>
      <c r="C2691" s="143"/>
      <c r="D2691" s="137"/>
      <c r="E2691" s="124"/>
      <c r="F2691" s="124"/>
      <c r="G2691" s="124"/>
      <c r="H2691" s="156" t="str">
        <f t="shared" si="2487"/>
        <v/>
      </c>
      <c r="I2691" s="156">
        <f t="shared" si="2488"/>
        <v>0</v>
      </c>
      <c r="J2691" s="156" t="str">
        <f t="shared" si="2489"/>
        <v/>
      </c>
      <c r="K2691" s="177" t="str">
        <f t="shared" si="2490"/>
        <v/>
      </c>
      <c r="L2691" s="164" t="str">
        <f t="shared" si="2491"/>
        <v>M2</v>
      </c>
      <c r="M2691" s="116"/>
      <c r="N2691" s="167"/>
      <c r="O2691" s="172">
        <f t="shared" si="2499"/>
        <v>0</v>
      </c>
      <c r="P2691" s="121">
        <f t="shared" si="2492"/>
        <v>0</v>
      </c>
      <c r="Q2691" s="116"/>
      <c r="R2691" s="167"/>
      <c r="S2691" s="172">
        <f t="shared" si="2493"/>
        <v>0</v>
      </c>
      <c r="T2691" s="121">
        <f t="shared" si="2494"/>
        <v>0</v>
      </c>
      <c r="U2691" s="116"/>
      <c r="V2691" s="167"/>
      <c r="W2691" s="172">
        <f t="shared" si="2495"/>
        <v>0</v>
      </c>
      <c r="X2691" s="121">
        <f t="shared" si="2496"/>
        <v>0</v>
      </c>
      <c r="Y2691" s="116"/>
      <c r="Z2691" s="167"/>
      <c r="AA2691" s="172">
        <f t="shared" si="2497"/>
        <v>0</v>
      </c>
      <c r="AB2691" s="121">
        <f t="shared" si="2498"/>
        <v>0</v>
      </c>
    </row>
    <row r="2692" spans="2:28" s="117" customFormat="1" hidden="1" outlineLevel="1" x14ac:dyDescent="0.3">
      <c r="B2692" s="126" t="s">
        <v>24</v>
      </c>
      <c r="C2692" s="143"/>
      <c r="D2692" s="137"/>
      <c r="E2692" s="124"/>
      <c r="F2692" s="124"/>
      <c r="G2692" s="124"/>
      <c r="H2692" s="156" t="str">
        <f t="shared" si="2487"/>
        <v/>
      </c>
      <c r="I2692" s="156">
        <f t="shared" si="2488"/>
        <v>0</v>
      </c>
      <c r="J2692" s="156" t="str">
        <f t="shared" si="2489"/>
        <v/>
      </c>
      <c r="K2692" s="177" t="str">
        <f t="shared" si="2490"/>
        <v/>
      </c>
      <c r="L2692" s="164" t="str">
        <f t="shared" si="2491"/>
        <v>M2</v>
      </c>
      <c r="M2692" s="116"/>
      <c r="N2692" s="167"/>
      <c r="O2692" s="172">
        <f t="shared" si="2499"/>
        <v>0</v>
      </c>
      <c r="P2692" s="121">
        <f t="shared" si="2492"/>
        <v>0</v>
      </c>
      <c r="Q2692" s="116"/>
      <c r="R2692" s="167"/>
      <c r="S2692" s="172">
        <f t="shared" si="2493"/>
        <v>0</v>
      </c>
      <c r="T2692" s="121">
        <f t="shared" si="2494"/>
        <v>0</v>
      </c>
      <c r="U2692" s="116"/>
      <c r="V2692" s="167"/>
      <c r="W2692" s="172">
        <f t="shared" si="2495"/>
        <v>0</v>
      </c>
      <c r="X2692" s="121">
        <f t="shared" si="2496"/>
        <v>0</v>
      </c>
      <c r="Y2692" s="116"/>
      <c r="Z2692" s="167"/>
      <c r="AA2692" s="172">
        <f t="shared" si="2497"/>
        <v>0</v>
      </c>
      <c r="AB2692" s="121">
        <f t="shared" si="2498"/>
        <v>0</v>
      </c>
    </row>
    <row r="2693" spans="2:28" s="117" customFormat="1" hidden="1" outlineLevel="1" x14ac:dyDescent="0.3">
      <c r="B2693" s="126" t="s">
        <v>25</v>
      </c>
      <c r="C2693" s="143"/>
      <c r="D2693" s="137"/>
      <c r="E2693" s="124"/>
      <c r="F2693" s="124"/>
      <c r="G2693" s="124"/>
      <c r="H2693" s="156" t="str">
        <f t="shared" si="2487"/>
        <v/>
      </c>
      <c r="I2693" s="156">
        <f t="shared" si="2488"/>
        <v>0</v>
      </c>
      <c r="J2693" s="156" t="str">
        <f t="shared" si="2489"/>
        <v/>
      </c>
      <c r="K2693" s="177" t="str">
        <f t="shared" si="2490"/>
        <v/>
      </c>
      <c r="L2693" s="164" t="str">
        <f t="shared" si="2491"/>
        <v>M2</v>
      </c>
      <c r="M2693" s="116"/>
      <c r="N2693" s="167"/>
      <c r="O2693" s="172">
        <f t="shared" si="2499"/>
        <v>0</v>
      </c>
      <c r="P2693" s="121">
        <f t="shared" si="2492"/>
        <v>0</v>
      </c>
      <c r="Q2693" s="116"/>
      <c r="R2693" s="167"/>
      <c r="S2693" s="172">
        <f t="shared" si="2493"/>
        <v>0</v>
      </c>
      <c r="T2693" s="121">
        <f t="shared" si="2494"/>
        <v>0</v>
      </c>
      <c r="U2693" s="116"/>
      <c r="V2693" s="167"/>
      <c r="W2693" s="172">
        <f t="shared" si="2495"/>
        <v>0</v>
      </c>
      <c r="X2693" s="121">
        <f t="shared" si="2496"/>
        <v>0</v>
      </c>
      <c r="Y2693" s="116"/>
      <c r="Z2693" s="167"/>
      <c r="AA2693" s="172">
        <f t="shared" si="2497"/>
        <v>0</v>
      </c>
      <c r="AB2693" s="121">
        <f t="shared" si="2498"/>
        <v>0</v>
      </c>
    </row>
    <row r="2694" spans="2:28" s="117" customFormat="1" hidden="1" outlineLevel="1" x14ac:dyDescent="0.3">
      <c r="B2694" s="126" t="s">
        <v>26</v>
      </c>
      <c r="C2694" s="143"/>
      <c r="D2694" s="137"/>
      <c r="E2694" s="124"/>
      <c r="F2694" s="124"/>
      <c r="G2694" s="124"/>
      <c r="H2694" s="156" t="str">
        <f t="shared" si="2487"/>
        <v/>
      </c>
      <c r="I2694" s="156">
        <f t="shared" si="2488"/>
        <v>0</v>
      </c>
      <c r="J2694" s="156" t="str">
        <f t="shared" si="2489"/>
        <v/>
      </c>
      <c r="K2694" s="177" t="str">
        <f t="shared" si="2490"/>
        <v/>
      </c>
      <c r="L2694" s="164" t="str">
        <f t="shared" si="2491"/>
        <v>M2</v>
      </c>
      <c r="M2694" s="116"/>
      <c r="N2694" s="167"/>
      <c r="O2694" s="172">
        <f t="shared" si="2499"/>
        <v>0</v>
      </c>
      <c r="P2694" s="121">
        <f t="shared" si="2492"/>
        <v>0</v>
      </c>
      <c r="Q2694" s="116"/>
      <c r="R2694" s="167"/>
      <c r="S2694" s="172">
        <f t="shared" si="2493"/>
        <v>0</v>
      </c>
      <c r="T2694" s="121">
        <f t="shared" si="2494"/>
        <v>0</v>
      </c>
      <c r="U2694" s="116"/>
      <c r="V2694" s="167"/>
      <c r="W2694" s="172">
        <f t="shared" si="2495"/>
        <v>0</v>
      </c>
      <c r="X2694" s="121">
        <f t="shared" si="2496"/>
        <v>0</v>
      </c>
      <c r="Y2694" s="116"/>
      <c r="Z2694" s="167"/>
      <c r="AA2694" s="172">
        <f t="shared" si="2497"/>
        <v>0</v>
      </c>
      <c r="AB2694" s="121">
        <f t="shared" si="2498"/>
        <v>0</v>
      </c>
    </row>
    <row r="2695" spans="2:28" s="117" customFormat="1" hidden="1" outlineLevel="1" x14ac:dyDescent="0.3">
      <c r="B2695" s="126" t="s">
        <v>27</v>
      </c>
      <c r="C2695" s="143"/>
      <c r="D2695" s="137"/>
      <c r="E2695" s="124"/>
      <c r="F2695" s="124"/>
      <c r="G2695" s="124"/>
      <c r="H2695" s="156" t="str">
        <f t="shared" si="2487"/>
        <v/>
      </c>
      <c r="I2695" s="156">
        <f t="shared" si="2488"/>
        <v>0</v>
      </c>
      <c r="J2695" s="156" t="str">
        <f t="shared" si="2489"/>
        <v/>
      </c>
      <c r="K2695" s="177" t="str">
        <f t="shared" si="2490"/>
        <v/>
      </c>
      <c r="L2695" s="164" t="str">
        <f t="shared" si="2491"/>
        <v>M2</v>
      </c>
      <c r="M2695" s="116"/>
      <c r="N2695" s="167"/>
      <c r="O2695" s="172">
        <f t="shared" si="2499"/>
        <v>0</v>
      </c>
      <c r="P2695" s="121">
        <f t="shared" si="2492"/>
        <v>0</v>
      </c>
      <c r="Q2695" s="116"/>
      <c r="R2695" s="167"/>
      <c r="S2695" s="172">
        <f t="shared" si="2493"/>
        <v>0</v>
      </c>
      <c r="T2695" s="121">
        <f t="shared" si="2494"/>
        <v>0</v>
      </c>
      <c r="U2695" s="116"/>
      <c r="V2695" s="167"/>
      <c r="W2695" s="172">
        <f t="shared" si="2495"/>
        <v>0</v>
      </c>
      <c r="X2695" s="121">
        <f t="shared" si="2496"/>
        <v>0</v>
      </c>
      <c r="Y2695" s="116"/>
      <c r="Z2695" s="167"/>
      <c r="AA2695" s="172">
        <f t="shared" si="2497"/>
        <v>0</v>
      </c>
      <c r="AB2695" s="121">
        <f t="shared" si="2498"/>
        <v>0</v>
      </c>
    </row>
    <row r="2696" spans="2:28" s="117" customFormat="1" ht="15" hidden="1" outlineLevel="1" thickBot="1" x14ac:dyDescent="0.35">
      <c r="B2696" s="127"/>
      <c r="C2696" s="128"/>
      <c r="D2696" s="140"/>
      <c r="E2696" s="129"/>
      <c r="F2696" s="129"/>
      <c r="G2696" s="129"/>
      <c r="H2696" s="129"/>
      <c r="I2696" s="129"/>
      <c r="J2696" s="129"/>
      <c r="K2696" s="178"/>
      <c r="L2696" s="165"/>
      <c r="M2696" s="116"/>
      <c r="N2696" s="168"/>
      <c r="O2696" s="173"/>
      <c r="P2696" s="130"/>
      <c r="Q2696" s="116"/>
      <c r="R2696" s="168"/>
      <c r="S2696" s="173"/>
      <c r="T2696" s="130"/>
      <c r="U2696" s="116"/>
      <c r="V2696" s="168"/>
      <c r="W2696" s="173"/>
      <c r="X2696" s="130"/>
      <c r="Y2696" s="116"/>
      <c r="Z2696" s="168"/>
      <c r="AA2696" s="173"/>
      <c r="AB2696" s="130"/>
    </row>
    <row r="2697" spans="2:28" s="120" customFormat="1" ht="9" hidden="1" customHeight="1" outlineLevel="1" thickBot="1" x14ac:dyDescent="0.35">
      <c r="K2697" s="174"/>
      <c r="L2697" s="123"/>
      <c r="M2697" s="116"/>
      <c r="N2697" s="123"/>
      <c r="O2697" s="169"/>
      <c r="Q2697" s="116"/>
      <c r="R2697" s="123"/>
      <c r="S2697" s="169"/>
      <c r="U2697" s="116"/>
      <c r="V2697" s="123"/>
      <c r="W2697" s="169"/>
      <c r="Y2697" s="116"/>
      <c r="Z2697" s="123"/>
      <c r="AA2697" s="169"/>
    </row>
    <row r="2698" spans="2:28" s="122" customFormat="1" ht="15" hidden="1" outlineLevel="1" thickBot="1" x14ac:dyDescent="0.35">
      <c r="B2698" s="132" t="s">
        <v>8</v>
      </c>
      <c r="C2698" s="132" t="s">
        <v>9</v>
      </c>
      <c r="D2698" s="134" t="s">
        <v>12</v>
      </c>
      <c r="E2698" s="133" t="s">
        <v>14</v>
      </c>
      <c r="F2698" s="133" t="s">
        <v>15</v>
      </c>
      <c r="G2698" s="133" t="s">
        <v>16</v>
      </c>
      <c r="H2698" s="133" t="s">
        <v>2214</v>
      </c>
      <c r="I2698" s="133" t="s">
        <v>54</v>
      </c>
      <c r="J2698" s="133" t="s">
        <v>55</v>
      </c>
      <c r="K2698" s="175" t="s">
        <v>17</v>
      </c>
      <c r="L2698" s="162" t="s">
        <v>56</v>
      </c>
      <c r="M2698" s="116"/>
      <c r="N2698" s="161" t="s">
        <v>2213</v>
      </c>
      <c r="O2698" s="170" t="s">
        <v>1</v>
      </c>
      <c r="P2698" s="135" t="s">
        <v>0</v>
      </c>
      <c r="Q2698" s="116"/>
      <c r="R2698" s="161" t="s">
        <v>2213</v>
      </c>
      <c r="S2698" s="170" t="s">
        <v>1</v>
      </c>
      <c r="T2698" s="135" t="s">
        <v>0</v>
      </c>
      <c r="U2698" s="116"/>
      <c r="V2698" s="161" t="s">
        <v>2213</v>
      </c>
      <c r="W2698" s="170" t="s">
        <v>1</v>
      </c>
      <c r="X2698" s="135" t="s">
        <v>0</v>
      </c>
      <c r="Y2698" s="116"/>
      <c r="Z2698" s="161" t="s">
        <v>2213</v>
      </c>
      <c r="AA2698" s="170" t="s">
        <v>1</v>
      </c>
      <c r="AB2698" s="135" t="s">
        <v>0</v>
      </c>
    </row>
    <row r="2699" spans="2:28" s="7" customFormat="1" ht="9" customHeight="1" collapsed="1" thickBot="1" x14ac:dyDescent="0.35">
      <c r="B2699" s="120"/>
      <c r="C2699" s="120"/>
      <c r="D2699" s="120"/>
      <c r="E2699" s="120"/>
      <c r="F2699" s="120"/>
      <c r="G2699" s="120"/>
      <c r="H2699" s="120"/>
      <c r="I2699" s="120"/>
      <c r="J2699" s="120"/>
      <c r="K2699" s="174"/>
      <c r="L2699" s="123"/>
      <c r="M2699" s="116"/>
      <c r="N2699" s="123"/>
      <c r="O2699" s="169"/>
      <c r="P2699" s="120"/>
      <c r="Q2699" s="116"/>
      <c r="R2699" s="123"/>
      <c r="S2699" s="169"/>
      <c r="T2699" s="120"/>
      <c r="U2699" s="116"/>
      <c r="V2699" s="123"/>
      <c r="W2699" s="169"/>
      <c r="X2699" s="120"/>
      <c r="Y2699" s="116"/>
      <c r="Z2699" s="123"/>
      <c r="AA2699" s="169"/>
      <c r="AB2699" s="120"/>
    </row>
    <row r="2700" spans="2:28" ht="18" x14ac:dyDescent="0.3">
      <c r="B2700" s="141" t="s">
        <v>224</v>
      </c>
      <c r="C2700" s="348" t="str">
        <f>IFERROR(INDEX(DATA!$E$6:$E$457,MATCH(B2700,DATA!$D$6:$D$457,0)),"")</f>
        <v>ESTUCO (LINEAL)</v>
      </c>
      <c r="D2700" s="349"/>
      <c r="E2700" s="349"/>
      <c r="F2700" s="349"/>
      <c r="G2700" s="350"/>
      <c r="H2700" s="160"/>
      <c r="I2700" s="136"/>
      <c r="J2700" s="136"/>
      <c r="K2700" s="176"/>
      <c r="L2700" s="142" t="str">
        <f>IFERROR(INDEX(DATA!$F$6:$F$457,MATCH(B2700,DATA!$D$6:$D$457,0)),"")</f>
        <v>ML</v>
      </c>
      <c r="N2700" s="138"/>
      <c r="O2700" s="171">
        <f>ROUND(SUM(O2701:O2711),0)</f>
        <v>778</v>
      </c>
      <c r="P2700" s="125"/>
      <c r="R2700" s="166"/>
      <c r="S2700" s="171">
        <f>ROUND(SUM(S2701:S2711),0)</f>
        <v>621</v>
      </c>
      <c r="T2700" s="125"/>
      <c r="V2700" s="166"/>
      <c r="W2700" s="171">
        <f>ROUND(SUM(W2701:W2711),0)</f>
        <v>741</v>
      </c>
      <c r="X2700" s="125"/>
      <c r="Z2700" s="166"/>
      <c r="AA2700" s="171">
        <f>ROUND(SUM(AA2701:AA2711),0)</f>
        <v>723</v>
      </c>
      <c r="AB2700" s="125"/>
    </row>
    <row r="2701" spans="2:28" s="117" customFormat="1" hidden="1" outlineLevel="1" x14ac:dyDescent="0.3">
      <c r="B2701" s="126" t="s">
        <v>18</v>
      </c>
      <c r="C2701" s="143" t="s">
        <v>2287</v>
      </c>
      <c r="D2701" s="137">
        <v>1</v>
      </c>
      <c r="E2701" s="139"/>
      <c r="F2701" s="139"/>
      <c r="G2701" s="139"/>
      <c r="H2701" s="156">
        <f>IF(L2701="ML",N2701,"")</f>
        <v>777.76</v>
      </c>
      <c r="I2701" s="156" t="str">
        <f>IF(L2701="M2",N2701,"")</f>
        <v/>
      </c>
      <c r="J2701" s="156" t="str">
        <f>IF(L2701="M3",N2701,"")</f>
        <v/>
      </c>
      <c r="K2701" s="177" t="str">
        <f>IF(L2701="KG",N2701,"")</f>
        <v/>
      </c>
      <c r="L2701" s="164" t="str">
        <f>L2700</f>
        <v>ML</v>
      </c>
      <c r="M2701" s="116"/>
      <c r="N2701" s="167">
        <v>777.76</v>
      </c>
      <c r="O2701" s="172">
        <f t="shared" ref="O2701" si="2500">IFERROR(D2701*N2701,"")</f>
        <v>777.76</v>
      </c>
      <c r="P2701" s="121">
        <f>IFERROR(O2701/$O$2700,"")</f>
        <v>0.99969151670951151</v>
      </c>
      <c r="Q2701" s="116"/>
      <c r="R2701" s="167">
        <v>621.1</v>
      </c>
      <c r="S2701" s="172">
        <f>IFERROR(D2701*R2701,"")</f>
        <v>621.1</v>
      </c>
      <c r="T2701" s="121">
        <f>IFERROR(S2701/$S$2700,"")</f>
        <v>1.0001610305958133</v>
      </c>
      <c r="U2701" s="116"/>
      <c r="V2701" s="167">
        <v>740.86</v>
      </c>
      <c r="W2701" s="172">
        <f>IFERROR(D2701*V2701,"")</f>
        <v>740.86</v>
      </c>
      <c r="X2701" s="121">
        <f>IFERROR(W2701/$W$2700,"")</f>
        <v>0.99981106612685566</v>
      </c>
      <c r="Y2701" s="116"/>
      <c r="Z2701" s="167">
        <v>723.15</v>
      </c>
      <c r="AA2701" s="172">
        <f>IFERROR(D2701*Z2701,"")</f>
        <v>723.15</v>
      </c>
      <c r="AB2701" s="121">
        <f>IFERROR(AA2701/$AA$2700,"")</f>
        <v>1.000207468879668</v>
      </c>
    </row>
    <row r="2702" spans="2:28" s="117" customFormat="1" hidden="1" outlineLevel="1" x14ac:dyDescent="0.3">
      <c r="B2702" s="126" t="s">
        <v>19</v>
      </c>
      <c r="C2702" s="143"/>
      <c r="D2702" s="137"/>
      <c r="E2702" s="124"/>
      <c r="F2702" s="124"/>
      <c r="G2702" s="124"/>
      <c r="H2702" s="156">
        <f t="shared" ref="H2702:H2710" si="2501">IF(L2702="ML",N2702,"")</f>
        <v>0</v>
      </c>
      <c r="I2702" s="156" t="str">
        <f t="shared" ref="I2702:I2710" si="2502">IF(L2702="M2",N2702,"")</f>
        <v/>
      </c>
      <c r="J2702" s="156" t="str">
        <f t="shared" ref="J2702:J2710" si="2503">IF(L2702="M3",N2702,"")</f>
        <v/>
      </c>
      <c r="K2702" s="177" t="str">
        <f t="shared" ref="K2702:K2710" si="2504">IF(L2702="KG",N2702,"")</f>
        <v/>
      </c>
      <c r="L2702" s="164" t="str">
        <f t="shared" ref="L2702:L2710" si="2505">L2701</f>
        <v>ML</v>
      </c>
      <c r="M2702" s="116"/>
      <c r="N2702" s="167"/>
      <c r="O2702" s="172">
        <f>IFERROR(D2702*N2702,"")</f>
        <v>0</v>
      </c>
      <c r="P2702" s="121">
        <f t="shared" ref="P2702:P2710" si="2506">IFERROR(O2702/$O$2700,"")</f>
        <v>0</v>
      </c>
      <c r="Q2702" s="116"/>
      <c r="R2702" s="167"/>
      <c r="S2702" s="172">
        <f t="shared" ref="S2702:S2710" si="2507">IFERROR(D2702*R2702,"")</f>
        <v>0</v>
      </c>
      <c r="T2702" s="121">
        <f t="shared" ref="T2702:T2710" si="2508">IFERROR(S2702/$S$2700,"")</f>
        <v>0</v>
      </c>
      <c r="U2702" s="116"/>
      <c r="V2702" s="167"/>
      <c r="W2702" s="172">
        <f t="shared" ref="W2702:W2710" si="2509">IFERROR(D2702*V2702,"")</f>
        <v>0</v>
      </c>
      <c r="X2702" s="121">
        <f t="shared" ref="X2702:X2710" si="2510">IFERROR(W2702/$W$2700,"")</f>
        <v>0</v>
      </c>
      <c r="Y2702" s="116"/>
      <c r="Z2702" s="167"/>
      <c r="AA2702" s="172">
        <f t="shared" ref="AA2702:AA2710" si="2511">IFERROR(D2702*Z2702,"")</f>
        <v>0</v>
      </c>
      <c r="AB2702" s="121">
        <f t="shared" ref="AB2702:AB2710" si="2512">IFERROR(AA2702/$AA$2700,"")</f>
        <v>0</v>
      </c>
    </row>
    <row r="2703" spans="2:28" s="117" customFormat="1" hidden="1" outlineLevel="1" x14ac:dyDescent="0.3">
      <c r="B2703" s="126" t="s">
        <v>20</v>
      </c>
      <c r="C2703" s="143"/>
      <c r="D2703" s="137"/>
      <c r="E2703" s="124"/>
      <c r="F2703" s="124"/>
      <c r="G2703" s="124"/>
      <c r="H2703" s="156">
        <f t="shared" si="2501"/>
        <v>0</v>
      </c>
      <c r="I2703" s="156" t="str">
        <f t="shared" si="2502"/>
        <v/>
      </c>
      <c r="J2703" s="156" t="str">
        <f t="shared" si="2503"/>
        <v/>
      </c>
      <c r="K2703" s="177" t="str">
        <f t="shared" si="2504"/>
        <v/>
      </c>
      <c r="L2703" s="164" t="str">
        <f t="shared" si="2505"/>
        <v>ML</v>
      </c>
      <c r="M2703" s="116"/>
      <c r="N2703" s="167"/>
      <c r="O2703" s="172">
        <f t="shared" ref="O2703:O2710" si="2513">IFERROR(D2703*N2703,"")</f>
        <v>0</v>
      </c>
      <c r="P2703" s="121">
        <f t="shared" si="2506"/>
        <v>0</v>
      </c>
      <c r="Q2703" s="116"/>
      <c r="R2703" s="167"/>
      <c r="S2703" s="172">
        <f t="shared" si="2507"/>
        <v>0</v>
      </c>
      <c r="T2703" s="121">
        <f t="shared" si="2508"/>
        <v>0</v>
      </c>
      <c r="U2703" s="116"/>
      <c r="V2703" s="167"/>
      <c r="W2703" s="172">
        <f t="shared" si="2509"/>
        <v>0</v>
      </c>
      <c r="X2703" s="121">
        <f t="shared" si="2510"/>
        <v>0</v>
      </c>
      <c r="Y2703" s="116"/>
      <c r="Z2703" s="167"/>
      <c r="AA2703" s="172">
        <f t="shared" si="2511"/>
        <v>0</v>
      </c>
      <c r="AB2703" s="121">
        <f t="shared" si="2512"/>
        <v>0</v>
      </c>
    </row>
    <row r="2704" spans="2:28" s="117" customFormat="1" hidden="1" outlineLevel="1" x14ac:dyDescent="0.3">
      <c r="B2704" s="126" t="s">
        <v>21</v>
      </c>
      <c r="C2704" s="143"/>
      <c r="D2704" s="137"/>
      <c r="E2704" s="124"/>
      <c r="F2704" s="124"/>
      <c r="G2704" s="124"/>
      <c r="H2704" s="156">
        <f t="shared" si="2501"/>
        <v>0</v>
      </c>
      <c r="I2704" s="156" t="str">
        <f t="shared" si="2502"/>
        <v/>
      </c>
      <c r="J2704" s="156" t="str">
        <f t="shared" si="2503"/>
        <v/>
      </c>
      <c r="K2704" s="177" t="str">
        <f t="shared" si="2504"/>
        <v/>
      </c>
      <c r="L2704" s="164" t="str">
        <f t="shared" si="2505"/>
        <v>ML</v>
      </c>
      <c r="M2704" s="116"/>
      <c r="N2704" s="167"/>
      <c r="O2704" s="172">
        <f t="shared" si="2513"/>
        <v>0</v>
      </c>
      <c r="P2704" s="121">
        <f t="shared" si="2506"/>
        <v>0</v>
      </c>
      <c r="Q2704" s="116"/>
      <c r="R2704" s="167"/>
      <c r="S2704" s="172">
        <f t="shared" si="2507"/>
        <v>0</v>
      </c>
      <c r="T2704" s="121">
        <f t="shared" si="2508"/>
        <v>0</v>
      </c>
      <c r="U2704" s="116"/>
      <c r="V2704" s="167"/>
      <c r="W2704" s="172">
        <f t="shared" si="2509"/>
        <v>0</v>
      </c>
      <c r="X2704" s="121">
        <f t="shared" si="2510"/>
        <v>0</v>
      </c>
      <c r="Y2704" s="116"/>
      <c r="Z2704" s="167"/>
      <c r="AA2704" s="172">
        <f t="shared" si="2511"/>
        <v>0</v>
      </c>
      <c r="AB2704" s="121">
        <f t="shared" si="2512"/>
        <v>0</v>
      </c>
    </row>
    <row r="2705" spans="2:28" s="117" customFormat="1" hidden="1" outlineLevel="1" x14ac:dyDescent="0.3">
      <c r="B2705" s="126" t="s">
        <v>22</v>
      </c>
      <c r="C2705" s="143"/>
      <c r="D2705" s="137"/>
      <c r="E2705" s="124"/>
      <c r="F2705" s="124"/>
      <c r="G2705" s="124"/>
      <c r="H2705" s="156">
        <f t="shared" si="2501"/>
        <v>0</v>
      </c>
      <c r="I2705" s="156" t="str">
        <f t="shared" si="2502"/>
        <v/>
      </c>
      <c r="J2705" s="156" t="str">
        <f t="shared" si="2503"/>
        <v/>
      </c>
      <c r="K2705" s="177" t="str">
        <f t="shared" si="2504"/>
        <v/>
      </c>
      <c r="L2705" s="164" t="str">
        <f t="shared" si="2505"/>
        <v>ML</v>
      </c>
      <c r="M2705" s="116"/>
      <c r="N2705" s="167"/>
      <c r="O2705" s="172">
        <f t="shared" si="2513"/>
        <v>0</v>
      </c>
      <c r="P2705" s="121">
        <f t="shared" si="2506"/>
        <v>0</v>
      </c>
      <c r="Q2705" s="116"/>
      <c r="R2705" s="167"/>
      <c r="S2705" s="172">
        <f t="shared" si="2507"/>
        <v>0</v>
      </c>
      <c r="T2705" s="121">
        <f t="shared" si="2508"/>
        <v>0</v>
      </c>
      <c r="U2705" s="116"/>
      <c r="V2705" s="167"/>
      <c r="W2705" s="172">
        <f t="shared" si="2509"/>
        <v>0</v>
      </c>
      <c r="X2705" s="121">
        <f t="shared" si="2510"/>
        <v>0</v>
      </c>
      <c r="Y2705" s="116"/>
      <c r="Z2705" s="167"/>
      <c r="AA2705" s="172">
        <f t="shared" si="2511"/>
        <v>0</v>
      </c>
      <c r="AB2705" s="121">
        <f t="shared" si="2512"/>
        <v>0</v>
      </c>
    </row>
    <row r="2706" spans="2:28" s="117" customFormat="1" hidden="1" outlineLevel="1" x14ac:dyDescent="0.3">
      <c r="B2706" s="126" t="s">
        <v>23</v>
      </c>
      <c r="C2706" s="143"/>
      <c r="D2706" s="137"/>
      <c r="E2706" s="124"/>
      <c r="F2706" s="124"/>
      <c r="G2706" s="124"/>
      <c r="H2706" s="156">
        <f t="shared" si="2501"/>
        <v>0</v>
      </c>
      <c r="I2706" s="156" t="str">
        <f t="shared" si="2502"/>
        <v/>
      </c>
      <c r="J2706" s="156" t="str">
        <f t="shared" si="2503"/>
        <v/>
      </c>
      <c r="K2706" s="177" t="str">
        <f t="shared" si="2504"/>
        <v/>
      </c>
      <c r="L2706" s="164" t="str">
        <f t="shared" si="2505"/>
        <v>ML</v>
      </c>
      <c r="M2706" s="116"/>
      <c r="N2706" s="167"/>
      <c r="O2706" s="172">
        <f t="shared" si="2513"/>
        <v>0</v>
      </c>
      <c r="P2706" s="121">
        <f t="shared" si="2506"/>
        <v>0</v>
      </c>
      <c r="Q2706" s="116"/>
      <c r="R2706" s="167"/>
      <c r="S2706" s="172">
        <f t="shared" si="2507"/>
        <v>0</v>
      </c>
      <c r="T2706" s="121">
        <f t="shared" si="2508"/>
        <v>0</v>
      </c>
      <c r="U2706" s="116"/>
      <c r="V2706" s="167"/>
      <c r="W2706" s="172">
        <f t="shared" si="2509"/>
        <v>0</v>
      </c>
      <c r="X2706" s="121">
        <f t="shared" si="2510"/>
        <v>0</v>
      </c>
      <c r="Y2706" s="116"/>
      <c r="Z2706" s="167"/>
      <c r="AA2706" s="172">
        <f t="shared" si="2511"/>
        <v>0</v>
      </c>
      <c r="AB2706" s="121">
        <f t="shared" si="2512"/>
        <v>0</v>
      </c>
    </row>
    <row r="2707" spans="2:28" s="117" customFormat="1" hidden="1" outlineLevel="1" x14ac:dyDescent="0.3">
      <c r="B2707" s="126" t="s">
        <v>24</v>
      </c>
      <c r="C2707" s="143"/>
      <c r="D2707" s="137"/>
      <c r="E2707" s="124"/>
      <c r="F2707" s="124"/>
      <c r="G2707" s="124"/>
      <c r="H2707" s="156">
        <f t="shared" si="2501"/>
        <v>0</v>
      </c>
      <c r="I2707" s="156" t="str">
        <f t="shared" si="2502"/>
        <v/>
      </c>
      <c r="J2707" s="156" t="str">
        <f t="shared" si="2503"/>
        <v/>
      </c>
      <c r="K2707" s="177" t="str">
        <f t="shared" si="2504"/>
        <v/>
      </c>
      <c r="L2707" s="164" t="str">
        <f t="shared" si="2505"/>
        <v>ML</v>
      </c>
      <c r="M2707" s="116"/>
      <c r="N2707" s="167"/>
      <c r="O2707" s="172">
        <f t="shared" si="2513"/>
        <v>0</v>
      </c>
      <c r="P2707" s="121">
        <f t="shared" si="2506"/>
        <v>0</v>
      </c>
      <c r="Q2707" s="116"/>
      <c r="R2707" s="167"/>
      <c r="S2707" s="172">
        <f t="shared" si="2507"/>
        <v>0</v>
      </c>
      <c r="T2707" s="121">
        <f t="shared" si="2508"/>
        <v>0</v>
      </c>
      <c r="U2707" s="116"/>
      <c r="V2707" s="167"/>
      <c r="W2707" s="172">
        <f t="shared" si="2509"/>
        <v>0</v>
      </c>
      <c r="X2707" s="121">
        <f t="shared" si="2510"/>
        <v>0</v>
      </c>
      <c r="Y2707" s="116"/>
      <c r="Z2707" s="167"/>
      <c r="AA2707" s="172">
        <f t="shared" si="2511"/>
        <v>0</v>
      </c>
      <c r="AB2707" s="121">
        <f t="shared" si="2512"/>
        <v>0</v>
      </c>
    </row>
    <row r="2708" spans="2:28" s="117" customFormat="1" hidden="1" outlineLevel="1" x14ac:dyDescent="0.3">
      <c r="B2708" s="126" t="s">
        <v>25</v>
      </c>
      <c r="C2708" s="143"/>
      <c r="D2708" s="137"/>
      <c r="E2708" s="124"/>
      <c r="F2708" s="124"/>
      <c r="G2708" s="124"/>
      <c r="H2708" s="156">
        <f t="shared" si="2501"/>
        <v>0</v>
      </c>
      <c r="I2708" s="156" t="str">
        <f t="shared" si="2502"/>
        <v/>
      </c>
      <c r="J2708" s="156" t="str">
        <f t="shared" si="2503"/>
        <v/>
      </c>
      <c r="K2708" s="177" t="str">
        <f t="shared" si="2504"/>
        <v/>
      </c>
      <c r="L2708" s="164" t="str">
        <f t="shared" si="2505"/>
        <v>ML</v>
      </c>
      <c r="M2708" s="116"/>
      <c r="N2708" s="167"/>
      <c r="O2708" s="172">
        <f t="shared" si="2513"/>
        <v>0</v>
      </c>
      <c r="P2708" s="121">
        <f t="shared" si="2506"/>
        <v>0</v>
      </c>
      <c r="Q2708" s="116"/>
      <c r="R2708" s="167"/>
      <c r="S2708" s="172">
        <f t="shared" si="2507"/>
        <v>0</v>
      </c>
      <c r="T2708" s="121">
        <f t="shared" si="2508"/>
        <v>0</v>
      </c>
      <c r="U2708" s="116"/>
      <c r="V2708" s="167"/>
      <c r="W2708" s="172">
        <f t="shared" si="2509"/>
        <v>0</v>
      </c>
      <c r="X2708" s="121">
        <f t="shared" si="2510"/>
        <v>0</v>
      </c>
      <c r="Y2708" s="116"/>
      <c r="Z2708" s="167"/>
      <c r="AA2708" s="172">
        <f t="shared" si="2511"/>
        <v>0</v>
      </c>
      <c r="AB2708" s="121">
        <f t="shared" si="2512"/>
        <v>0</v>
      </c>
    </row>
    <row r="2709" spans="2:28" s="117" customFormat="1" hidden="1" outlineLevel="1" x14ac:dyDescent="0.3">
      <c r="B2709" s="126" t="s">
        <v>26</v>
      </c>
      <c r="C2709" s="143"/>
      <c r="D2709" s="137"/>
      <c r="E2709" s="124"/>
      <c r="F2709" s="124"/>
      <c r="G2709" s="124"/>
      <c r="H2709" s="156">
        <f t="shared" si="2501"/>
        <v>0</v>
      </c>
      <c r="I2709" s="156" t="str">
        <f t="shared" si="2502"/>
        <v/>
      </c>
      <c r="J2709" s="156" t="str">
        <f t="shared" si="2503"/>
        <v/>
      </c>
      <c r="K2709" s="177" t="str">
        <f t="shared" si="2504"/>
        <v/>
      </c>
      <c r="L2709" s="164" t="str">
        <f t="shared" si="2505"/>
        <v>ML</v>
      </c>
      <c r="M2709" s="116"/>
      <c r="N2709" s="167"/>
      <c r="O2709" s="172">
        <f t="shared" si="2513"/>
        <v>0</v>
      </c>
      <c r="P2709" s="121">
        <f t="shared" si="2506"/>
        <v>0</v>
      </c>
      <c r="Q2709" s="116"/>
      <c r="R2709" s="167"/>
      <c r="S2709" s="172">
        <f t="shared" si="2507"/>
        <v>0</v>
      </c>
      <c r="T2709" s="121">
        <f t="shared" si="2508"/>
        <v>0</v>
      </c>
      <c r="U2709" s="116"/>
      <c r="V2709" s="167"/>
      <c r="W2709" s="172">
        <f t="shared" si="2509"/>
        <v>0</v>
      </c>
      <c r="X2709" s="121">
        <f t="shared" si="2510"/>
        <v>0</v>
      </c>
      <c r="Y2709" s="116"/>
      <c r="Z2709" s="167"/>
      <c r="AA2709" s="172">
        <f t="shared" si="2511"/>
        <v>0</v>
      </c>
      <c r="AB2709" s="121">
        <f t="shared" si="2512"/>
        <v>0</v>
      </c>
    </row>
    <row r="2710" spans="2:28" s="117" customFormat="1" hidden="1" outlineLevel="1" x14ac:dyDescent="0.3">
      <c r="B2710" s="126" t="s">
        <v>27</v>
      </c>
      <c r="C2710" s="143"/>
      <c r="D2710" s="137"/>
      <c r="E2710" s="124"/>
      <c r="F2710" s="124"/>
      <c r="G2710" s="124"/>
      <c r="H2710" s="156">
        <f t="shared" si="2501"/>
        <v>0</v>
      </c>
      <c r="I2710" s="156" t="str">
        <f t="shared" si="2502"/>
        <v/>
      </c>
      <c r="J2710" s="156" t="str">
        <f t="shared" si="2503"/>
        <v/>
      </c>
      <c r="K2710" s="177" t="str">
        <f t="shared" si="2504"/>
        <v/>
      </c>
      <c r="L2710" s="164" t="str">
        <f t="shared" si="2505"/>
        <v>ML</v>
      </c>
      <c r="M2710" s="116"/>
      <c r="N2710" s="167"/>
      <c r="O2710" s="172">
        <f t="shared" si="2513"/>
        <v>0</v>
      </c>
      <c r="P2710" s="121">
        <f t="shared" si="2506"/>
        <v>0</v>
      </c>
      <c r="Q2710" s="116"/>
      <c r="R2710" s="167"/>
      <c r="S2710" s="172">
        <f t="shared" si="2507"/>
        <v>0</v>
      </c>
      <c r="T2710" s="121">
        <f t="shared" si="2508"/>
        <v>0</v>
      </c>
      <c r="U2710" s="116"/>
      <c r="V2710" s="167"/>
      <c r="W2710" s="172">
        <f t="shared" si="2509"/>
        <v>0</v>
      </c>
      <c r="X2710" s="121">
        <f t="shared" si="2510"/>
        <v>0</v>
      </c>
      <c r="Y2710" s="116"/>
      <c r="Z2710" s="167"/>
      <c r="AA2710" s="172">
        <f t="shared" si="2511"/>
        <v>0</v>
      </c>
      <c r="AB2710" s="121">
        <f t="shared" si="2512"/>
        <v>0</v>
      </c>
    </row>
    <row r="2711" spans="2:28" s="117" customFormat="1" ht="15" hidden="1" outlineLevel="1" thickBot="1" x14ac:dyDescent="0.35">
      <c r="B2711" s="127"/>
      <c r="C2711" s="128"/>
      <c r="D2711" s="140"/>
      <c r="E2711" s="129"/>
      <c r="F2711" s="129"/>
      <c r="G2711" s="129"/>
      <c r="H2711" s="129"/>
      <c r="I2711" s="129"/>
      <c r="J2711" s="129"/>
      <c r="K2711" s="178"/>
      <c r="L2711" s="165"/>
      <c r="M2711" s="116"/>
      <c r="N2711" s="168"/>
      <c r="O2711" s="173"/>
      <c r="P2711" s="130"/>
      <c r="Q2711" s="116"/>
      <c r="R2711" s="168"/>
      <c r="S2711" s="173"/>
      <c r="T2711" s="130"/>
      <c r="U2711" s="116"/>
      <c r="V2711" s="168"/>
      <c r="W2711" s="173"/>
      <c r="X2711" s="130"/>
      <c r="Y2711" s="116"/>
      <c r="Z2711" s="168"/>
      <c r="AA2711" s="173"/>
      <c r="AB2711" s="130"/>
    </row>
    <row r="2712" spans="2:28" s="120" customFormat="1" ht="9" hidden="1" customHeight="1" outlineLevel="1" thickBot="1" x14ac:dyDescent="0.35">
      <c r="K2712" s="174"/>
      <c r="L2712" s="123"/>
      <c r="M2712" s="116"/>
      <c r="N2712" s="123"/>
      <c r="O2712" s="169"/>
      <c r="Q2712" s="116"/>
      <c r="R2712" s="123"/>
      <c r="S2712" s="169"/>
      <c r="U2712" s="116"/>
      <c r="V2712" s="123"/>
      <c r="W2712" s="169"/>
      <c r="Y2712" s="116"/>
      <c r="Z2712" s="123"/>
      <c r="AA2712" s="169"/>
    </row>
    <row r="2713" spans="2:28" s="122" customFormat="1" ht="15" hidden="1" outlineLevel="1" thickBot="1" x14ac:dyDescent="0.35">
      <c r="B2713" s="132" t="s">
        <v>8</v>
      </c>
      <c r="C2713" s="132" t="s">
        <v>9</v>
      </c>
      <c r="D2713" s="134" t="s">
        <v>12</v>
      </c>
      <c r="E2713" s="133" t="s">
        <v>14</v>
      </c>
      <c r="F2713" s="133" t="s">
        <v>15</v>
      </c>
      <c r="G2713" s="133" t="s">
        <v>16</v>
      </c>
      <c r="H2713" s="133" t="s">
        <v>2214</v>
      </c>
      <c r="I2713" s="133" t="s">
        <v>54</v>
      </c>
      <c r="J2713" s="133" t="s">
        <v>55</v>
      </c>
      <c r="K2713" s="175" t="s">
        <v>17</v>
      </c>
      <c r="L2713" s="162" t="s">
        <v>56</v>
      </c>
      <c r="M2713" s="116"/>
      <c r="N2713" s="161" t="s">
        <v>2213</v>
      </c>
      <c r="O2713" s="170" t="s">
        <v>1</v>
      </c>
      <c r="P2713" s="135" t="s">
        <v>0</v>
      </c>
      <c r="Q2713" s="116"/>
      <c r="R2713" s="161" t="s">
        <v>2213</v>
      </c>
      <c r="S2713" s="170" t="s">
        <v>1</v>
      </c>
      <c r="T2713" s="135" t="s">
        <v>0</v>
      </c>
      <c r="U2713" s="116"/>
      <c r="V2713" s="161" t="s">
        <v>2213</v>
      </c>
      <c r="W2713" s="170" t="s">
        <v>1</v>
      </c>
      <c r="X2713" s="135" t="s">
        <v>0</v>
      </c>
      <c r="Y2713" s="116"/>
      <c r="Z2713" s="161" t="s">
        <v>2213</v>
      </c>
      <c r="AA2713" s="170" t="s">
        <v>1</v>
      </c>
      <c r="AB2713" s="135" t="s">
        <v>0</v>
      </c>
    </row>
    <row r="2714" spans="2:28" s="7" customFormat="1" ht="9" customHeight="1" collapsed="1" thickBot="1" x14ac:dyDescent="0.35">
      <c r="B2714" s="120"/>
      <c r="C2714" s="120"/>
      <c r="D2714" s="120"/>
      <c r="E2714" s="120"/>
      <c r="F2714" s="120"/>
      <c r="G2714" s="120"/>
      <c r="H2714" s="120"/>
      <c r="I2714" s="120"/>
      <c r="J2714" s="120"/>
      <c r="K2714" s="174"/>
      <c r="L2714" s="123"/>
      <c r="M2714" s="116"/>
      <c r="N2714" s="123"/>
      <c r="O2714" s="169"/>
      <c r="P2714" s="120"/>
      <c r="Q2714" s="116"/>
      <c r="R2714" s="123"/>
      <c r="S2714" s="169"/>
      <c r="T2714" s="120"/>
      <c r="U2714" s="116"/>
      <c r="V2714" s="123"/>
      <c r="W2714" s="169"/>
      <c r="X2714" s="120"/>
      <c r="Y2714" s="116"/>
      <c r="Z2714" s="123"/>
      <c r="AA2714" s="169"/>
      <c r="AB2714" s="120"/>
    </row>
    <row r="2715" spans="2:28" ht="18" x14ac:dyDescent="0.3">
      <c r="B2715" s="141" t="s">
        <v>225</v>
      </c>
      <c r="C2715" s="348" t="str">
        <f>IFERROR(INDEX(DATA!$E$6:$E$457,MATCH(B2715,DATA!$D$6:$D$457,0)),"")</f>
        <v>VINILO SOBRE PAÑETE 2 MANOS</v>
      </c>
      <c r="D2715" s="349"/>
      <c r="E2715" s="349"/>
      <c r="F2715" s="349"/>
      <c r="G2715" s="350"/>
      <c r="H2715" s="160"/>
      <c r="I2715" s="136"/>
      <c r="J2715" s="136"/>
      <c r="K2715" s="176"/>
      <c r="L2715" s="142" t="str">
        <f>IFERROR(INDEX(DATA!$F$6:$F$457,MATCH(B2715,DATA!$D$6:$D$457,0)),"")</f>
        <v>M2</v>
      </c>
      <c r="N2715" s="138"/>
      <c r="O2715" s="171">
        <f>ROUND(SUM(O2716:O2726),0)</f>
        <v>1421</v>
      </c>
      <c r="P2715" s="125"/>
      <c r="R2715" s="166"/>
      <c r="S2715" s="171">
        <f>ROUND(SUM(S2716:S2726),0)</f>
        <v>1135</v>
      </c>
      <c r="T2715" s="125"/>
      <c r="V2715" s="166"/>
      <c r="W2715" s="171">
        <f>ROUND(SUM(W2716:W2726),0)</f>
        <v>1354</v>
      </c>
      <c r="X2715" s="125"/>
      <c r="Z2715" s="166"/>
      <c r="AA2715" s="171">
        <f>ROUND(SUM(AA2716:AA2726),0)</f>
        <v>1321</v>
      </c>
      <c r="AB2715" s="125"/>
    </row>
    <row r="2716" spans="2:28" s="117" customFormat="1" hidden="1" outlineLevel="1" x14ac:dyDescent="0.3">
      <c r="B2716" s="126" t="s">
        <v>18</v>
      </c>
      <c r="C2716" s="143" t="s">
        <v>2288</v>
      </c>
      <c r="D2716" s="137">
        <v>1</v>
      </c>
      <c r="E2716" s="139"/>
      <c r="F2716" s="139"/>
      <c r="G2716" s="139"/>
      <c r="H2716" s="156" t="str">
        <f>IF(L2716="ML",N2716,"")</f>
        <v/>
      </c>
      <c r="I2716" s="156">
        <f>IF(L2716="M2",N2716,"")</f>
        <v>1421.12</v>
      </c>
      <c r="J2716" s="156" t="str">
        <f>IF(L2716="M3",N2716,"")</f>
        <v/>
      </c>
      <c r="K2716" s="177" t="str">
        <f>IF(L2716="KG",N2716,"")</f>
        <v/>
      </c>
      <c r="L2716" s="164" t="str">
        <f>L2715</f>
        <v>M2</v>
      </c>
      <c r="M2716" s="116"/>
      <c r="N2716" s="167">
        <v>1421.12</v>
      </c>
      <c r="O2716" s="172">
        <f t="shared" ref="O2716" si="2514">IFERROR(D2716*N2716,"")</f>
        <v>1421.12</v>
      </c>
      <c r="P2716" s="121">
        <f>IFERROR(O2716/$O$2715,"")</f>
        <v>1.0000844475721322</v>
      </c>
      <c r="Q2716" s="116"/>
      <c r="R2716" s="167">
        <v>1134.8800000000001</v>
      </c>
      <c r="S2716" s="172">
        <f>IFERROR(D2716*R2716,"")</f>
        <v>1134.8800000000001</v>
      </c>
      <c r="T2716" s="121">
        <f>IFERROR(S2716/$S$2715,"")</f>
        <v>0.99989427312775336</v>
      </c>
      <c r="U2716" s="116"/>
      <c r="V2716" s="167">
        <v>1353.71</v>
      </c>
      <c r="W2716" s="172">
        <f>IFERROR(D2716*V2716,"")</f>
        <v>1353.71</v>
      </c>
      <c r="X2716" s="121">
        <f>IFERROR(W2716/$W$2715,"")</f>
        <v>0.99978581979320535</v>
      </c>
      <c r="Y2716" s="116"/>
      <c r="Z2716" s="167">
        <v>1321.34</v>
      </c>
      <c r="AA2716" s="172">
        <f>IFERROR(D2716*Z2716,"")</f>
        <v>1321.34</v>
      </c>
      <c r="AB2716" s="121">
        <f>IFERROR(AA2716/$AA$2715,"")</f>
        <v>1.0002573807721422</v>
      </c>
    </row>
    <row r="2717" spans="2:28" s="117" customFormat="1" hidden="1" outlineLevel="1" x14ac:dyDescent="0.3">
      <c r="B2717" s="126" t="s">
        <v>19</v>
      </c>
      <c r="C2717" s="143"/>
      <c r="D2717" s="137"/>
      <c r="E2717" s="124"/>
      <c r="F2717" s="124"/>
      <c r="G2717" s="124"/>
      <c r="H2717" s="156" t="str">
        <f t="shared" ref="H2717:H2725" si="2515">IF(L2717="ML",N2717,"")</f>
        <v/>
      </c>
      <c r="I2717" s="156">
        <f t="shared" ref="I2717:I2725" si="2516">IF(L2717="M2",N2717,"")</f>
        <v>0</v>
      </c>
      <c r="J2717" s="156" t="str">
        <f t="shared" ref="J2717:J2725" si="2517">IF(L2717="M3",N2717,"")</f>
        <v/>
      </c>
      <c r="K2717" s="177" t="str">
        <f t="shared" ref="K2717:K2725" si="2518">IF(L2717="KG",N2717,"")</f>
        <v/>
      </c>
      <c r="L2717" s="164" t="str">
        <f t="shared" ref="L2717:L2725" si="2519">L2716</f>
        <v>M2</v>
      </c>
      <c r="M2717" s="116"/>
      <c r="N2717" s="167"/>
      <c r="O2717" s="172">
        <f>IFERROR(D2717*N2717,"")</f>
        <v>0</v>
      </c>
      <c r="P2717" s="121">
        <f t="shared" ref="P2717:P2725" si="2520">IFERROR(O2717/$O$2715,"")</f>
        <v>0</v>
      </c>
      <c r="Q2717" s="116"/>
      <c r="R2717" s="167"/>
      <c r="S2717" s="172">
        <f t="shared" ref="S2717:S2725" si="2521">IFERROR(D2717*R2717,"")</f>
        <v>0</v>
      </c>
      <c r="T2717" s="121">
        <f t="shared" ref="T2717:T2725" si="2522">IFERROR(S2717/$S$2715,"")</f>
        <v>0</v>
      </c>
      <c r="U2717" s="116"/>
      <c r="V2717" s="167"/>
      <c r="W2717" s="172">
        <f t="shared" ref="W2717:W2725" si="2523">IFERROR(D2717*V2717,"")</f>
        <v>0</v>
      </c>
      <c r="X2717" s="121">
        <f t="shared" ref="X2717:X2725" si="2524">IFERROR(W2717/$W$2715,"")</f>
        <v>0</v>
      </c>
      <c r="Y2717" s="116"/>
      <c r="Z2717" s="167"/>
      <c r="AA2717" s="172">
        <f t="shared" ref="AA2717:AA2725" si="2525">IFERROR(D2717*Z2717,"")</f>
        <v>0</v>
      </c>
      <c r="AB2717" s="121">
        <f t="shared" ref="AB2717:AB2725" si="2526">IFERROR(AA2717/$AA$2715,"")</f>
        <v>0</v>
      </c>
    </row>
    <row r="2718" spans="2:28" s="117" customFormat="1" hidden="1" outlineLevel="1" x14ac:dyDescent="0.3">
      <c r="B2718" s="126" t="s">
        <v>20</v>
      </c>
      <c r="C2718" s="143"/>
      <c r="D2718" s="137"/>
      <c r="E2718" s="124"/>
      <c r="F2718" s="124"/>
      <c r="G2718" s="124"/>
      <c r="H2718" s="156" t="str">
        <f t="shared" si="2515"/>
        <v/>
      </c>
      <c r="I2718" s="156">
        <f t="shared" si="2516"/>
        <v>0</v>
      </c>
      <c r="J2718" s="156" t="str">
        <f t="shared" si="2517"/>
        <v/>
      </c>
      <c r="K2718" s="177" t="str">
        <f t="shared" si="2518"/>
        <v/>
      </c>
      <c r="L2718" s="164" t="str">
        <f t="shared" si="2519"/>
        <v>M2</v>
      </c>
      <c r="M2718" s="116"/>
      <c r="N2718" s="167"/>
      <c r="O2718" s="172">
        <f t="shared" ref="O2718:O2725" si="2527">IFERROR(D2718*N2718,"")</f>
        <v>0</v>
      </c>
      <c r="P2718" s="121">
        <f t="shared" si="2520"/>
        <v>0</v>
      </c>
      <c r="Q2718" s="116"/>
      <c r="R2718" s="167"/>
      <c r="S2718" s="172">
        <f t="shared" si="2521"/>
        <v>0</v>
      </c>
      <c r="T2718" s="121">
        <f t="shared" si="2522"/>
        <v>0</v>
      </c>
      <c r="U2718" s="116"/>
      <c r="V2718" s="167"/>
      <c r="W2718" s="172">
        <f t="shared" si="2523"/>
        <v>0</v>
      </c>
      <c r="X2718" s="121">
        <f t="shared" si="2524"/>
        <v>0</v>
      </c>
      <c r="Y2718" s="116"/>
      <c r="Z2718" s="167"/>
      <c r="AA2718" s="172">
        <f t="shared" si="2525"/>
        <v>0</v>
      </c>
      <c r="AB2718" s="121">
        <f t="shared" si="2526"/>
        <v>0</v>
      </c>
    </row>
    <row r="2719" spans="2:28" s="117" customFormat="1" hidden="1" outlineLevel="1" x14ac:dyDescent="0.3">
      <c r="B2719" s="126" t="s">
        <v>21</v>
      </c>
      <c r="C2719" s="143"/>
      <c r="D2719" s="137"/>
      <c r="E2719" s="124"/>
      <c r="F2719" s="124"/>
      <c r="G2719" s="124"/>
      <c r="H2719" s="156" t="str">
        <f t="shared" si="2515"/>
        <v/>
      </c>
      <c r="I2719" s="156">
        <f t="shared" si="2516"/>
        <v>0</v>
      </c>
      <c r="J2719" s="156" t="str">
        <f t="shared" si="2517"/>
        <v/>
      </c>
      <c r="K2719" s="177" t="str">
        <f t="shared" si="2518"/>
        <v/>
      </c>
      <c r="L2719" s="164" t="str">
        <f t="shared" si="2519"/>
        <v>M2</v>
      </c>
      <c r="M2719" s="116"/>
      <c r="N2719" s="167"/>
      <c r="O2719" s="172">
        <f t="shared" si="2527"/>
        <v>0</v>
      </c>
      <c r="P2719" s="121">
        <f t="shared" si="2520"/>
        <v>0</v>
      </c>
      <c r="Q2719" s="116"/>
      <c r="R2719" s="167"/>
      <c r="S2719" s="172">
        <f t="shared" si="2521"/>
        <v>0</v>
      </c>
      <c r="T2719" s="121">
        <f t="shared" si="2522"/>
        <v>0</v>
      </c>
      <c r="U2719" s="116"/>
      <c r="V2719" s="167"/>
      <c r="W2719" s="172">
        <f t="shared" si="2523"/>
        <v>0</v>
      </c>
      <c r="X2719" s="121">
        <f t="shared" si="2524"/>
        <v>0</v>
      </c>
      <c r="Y2719" s="116"/>
      <c r="Z2719" s="167"/>
      <c r="AA2719" s="172">
        <f t="shared" si="2525"/>
        <v>0</v>
      </c>
      <c r="AB2719" s="121">
        <f t="shared" si="2526"/>
        <v>0</v>
      </c>
    </row>
    <row r="2720" spans="2:28" s="117" customFormat="1" hidden="1" outlineLevel="1" x14ac:dyDescent="0.3">
      <c r="B2720" s="126" t="s">
        <v>22</v>
      </c>
      <c r="C2720" s="143"/>
      <c r="D2720" s="137"/>
      <c r="E2720" s="124"/>
      <c r="F2720" s="124"/>
      <c r="G2720" s="124"/>
      <c r="H2720" s="156" t="str">
        <f t="shared" si="2515"/>
        <v/>
      </c>
      <c r="I2720" s="156">
        <f t="shared" si="2516"/>
        <v>0</v>
      </c>
      <c r="J2720" s="156" t="str">
        <f t="shared" si="2517"/>
        <v/>
      </c>
      <c r="K2720" s="177" t="str">
        <f t="shared" si="2518"/>
        <v/>
      </c>
      <c r="L2720" s="164" t="str">
        <f t="shared" si="2519"/>
        <v>M2</v>
      </c>
      <c r="M2720" s="116"/>
      <c r="N2720" s="167"/>
      <c r="O2720" s="172">
        <f t="shared" si="2527"/>
        <v>0</v>
      </c>
      <c r="P2720" s="121">
        <f t="shared" si="2520"/>
        <v>0</v>
      </c>
      <c r="Q2720" s="116"/>
      <c r="R2720" s="167"/>
      <c r="S2720" s="172">
        <f t="shared" si="2521"/>
        <v>0</v>
      </c>
      <c r="T2720" s="121">
        <f t="shared" si="2522"/>
        <v>0</v>
      </c>
      <c r="U2720" s="116"/>
      <c r="V2720" s="167"/>
      <c r="W2720" s="172">
        <f t="shared" si="2523"/>
        <v>0</v>
      </c>
      <c r="X2720" s="121">
        <f t="shared" si="2524"/>
        <v>0</v>
      </c>
      <c r="Y2720" s="116"/>
      <c r="Z2720" s="167"/>
      <c r="AA2720" s="172">
        <f t="shared" si="2525"/>
        <v>0</v>
      </c>
      <c r="AB2720" s="121">
        <f t="shared" si="2526"/>
        <v>0</v>
      </c>
    </row>
    <row r="2721" spans="2:28" s="117" customFormat="1" hidden="1" outlineLevel="1" x14ac:dyDescent="0.3">
      <c r="B2721" s="126" t="s">
        <v>23</v>
      </c>
      <c r="C2721" s="143"/>
      <c r="D2721" s="137"/>
      <c r="E2721" s="124"/>
      <c r="F2721" s="124"/>
      <c r="G2721" s="124"/>
      <c r="H2721" s="156" t="str">
        <f t="shared" si="2515"/>
        <v/>
      </c>
      <c r="I2721" s="156">
        <f t="shared" si="2516"/>
        <v>0</v>
      </c>
      <c r="J2721" s="156" t="str">
        <f t="shared" si="2517"/>
        <v/>
      </c>
      <c r="K2721" s="177" t="str">
        <f t="shared" si="2518"/>
        <v/>
      </c>
      <c r="L2721" s="164" t="str">
        <f t="shared" si="2519"/>
        <v>M2</v>
      </c>
      <c r="M2721" s="116"/>
      <c r="N2721" s="167"/>
      <c r="O2721" s="172">
        <f t="shared" si="2527"/>
        <v>0</v>
      </c>
      <c r="P2721" s="121">
        <f t="shared" si="2520"/>
        <v>0</v>
      </c>
      <c r="Q2721" s="116"/>
      <c r="R2721" s="167"/>
      <c r="S2721" s="172">
        <f t="shared" si="2521"/>
        <v>0</v>
      </c>
      <c r="T2721" s="121">
        <f t="shared" si="2522"/>
        <v>0</v>
      </c>
      <c r="U2721" s="116"/>
      <c r="V2721" s="167"/>
      <c r="W2721" s="172">
        <f t="shared" si="2523"/>
        <v>0</v>
      </c>
      <c r="X2721" s="121">
        <f t="shared" si="2524"/>
        <v>0</v>
      </c>
      <c r="Y2721" s="116"/>
      <c r="Z2721" s="167"/>
      <c r="AA2721" s="172">
        <f t="shared" si="2525"/>
        <v>0</v>
      </c>
      <c r="AB2721" s="121">
        <f t="shared" si="2526"/>
        <v>0</v>
      </c>
    </row>
    <row r="2722" spans="2:28" s="117" customFormat="1" hidden="1" outlineLevel="1" x14ac:dyDescent="0.3">
      <c r="B2722" s="126" t="s">
        <v>24</v>
      </c>
      <c r="C2722" s="143"/>
      <c r="D2722" s="137"/>
      <c r="E2722" s="124"/>
      <c r="F2722" s="124"/>
      <c r="G2722" s="124"/>
      <c r="H2722" s="156" t="str">
        <f t="shared" si="2515"/>
        <v/>
      </c>
      <c r="I2722" s="156">
        <f t="shared" si="2516"/>
        <v>0</v>
      </c>
      <c r="J2722" s="156" t="str">
        <f t="shared" si="2517"/>
        <v/>
      </c>
      <c r="K2722" s="177" t="str">
        <f t="shared" si="2518"/>
        <v/>
      </c>
      <c r="L2722" s="164" t="str">
        <f t="shared" si="2519"/>
        <v>M2</v>
      </c>
      <c r="M2722" s="116"/>
      <c r="N2722" s="167"/>
      <c r="O2722" s="172">
        <f t="shared" si="2527"/>
        <v>0</v>
      </c>
      <c r="P2722" s="121">
        <f t="shared" si="2520"/>
        <v>0</v>
      </c>
      <c r="Q2722" s="116"/>
      <c r="R2722" s="167"/>
      <c r="S2722" s="172">
        <f t="shared" si="2521"/>
        <v>0</v>
      </c>
      <c r="T2722" s="121">
        <f t="shared" si="2522"/>
        <v>0</v>
      </c>
      <c r="U2722" s="116"/>
      <c r="V2722" s="167"/>
      <c r="W2722" s="172">
        <f t="shared" si="2523"/>
        <v>0</v>
      </c>
      <c r="X2722" s="121">
        <f t="shared" si="2524"/>
        <v>0</v>
      </c>
      <c r="Y2722" s="116"/>
      <c r="Z2722" s="167"/>
      <c r="AA2722" s="172">
        <f t="shared" si="2525"/>
        <v>0</v>
      </c>
      <c r="AB2722" s="121">
        <f t="shared" si="2526"/>
        <v>0</v>
      </c>
    </row>
    <row r="2723" spans="2:28" s="117" customFormat="1" hidden="1" outlineLevel="1" x14ac:dyDescent="0.3">
      <c r="B2723" s="126" t="s">
        <v>25</v>
      </c>
      <c r="C2723" s="143"/>
      <c r="D2723" s="137"/>
      <c r="E2723" s="124"/>
      <c r="F2723" s="124"/>
      <c r="G2723" s="124"/>
      <c r="H2723" s="156" t="str">
        <f t="shared" si="2515"/>
        <v/>
      </c>
      <c r="I2723" s="156">
        <f t="shared" si="2516"/>
        <v>0</v>
      </c>
      <c r="J2723" s="156" t="str">
        <f t="shared" si="2517"/>
        <v/>
      </c>
      <c r="K2723" s="177" t="str">
        <f t="shared" si="2518"/>
        <v/>
      </c>
      <c r="L2723" s="164" t="str">
        <f t="shared" si="2519"/>
        <v>M2</v>
      </c>
      <c r="M2723" s="116"/>
      <c r="N2723" s="167"/>
      <c r="O2723" s="172">
        <f t="shared" si="2527"/>
        <v>0</v>
      </c>
      <c r="P2723" s="121">
        <f t="shared" si="2520"/>
        <v>0</v>
      </c>
      <c r="Q2723" s="116"/>
      <c r="R2723" s="167"/>
      <c r="S2723" s="172">
        <f t="shared" si="2521"/>
        <v>0</v>
      </c>
      <c r="T2723" s="121">
        <f t="shared" si="2522"/>
        <v>0</v>
      </c>
      <c r="U2723" s="116"/>
      <c r="V2723" s="167"/>
      <c r="W2723" s="172">
        <f t="shared" si="2523"/>
        <v>0</v>
      </c>
      <c r="X2723" s="121">
        <f t="shared" si="2524"/>
        <v>0</v>
      </c>
      <c r="Y2723" s="116"/>
      <c r="Z2723" s="167"/>
      <c r="AA2723" s="172">
        <f t="shared" si="2525"/>
        <v>0</v>
      </c>
      <c r="AB2723" s="121">
        <f t="shared" si="2526"/>
        <v>0</v>
      </c>
    </row>
    <row r="2724" spans="2:28" s="117" customFormat="1" hidden="1" outlineLevel="1" x14ac:dyDescent="0.3">
      <c r="B2724" s="126" t="s">
        <v>26</v>
      </c>
      <c r="C2724" s="143"/>
      <c r="D2724" s="137"/>
      <c r="E2724" s="124"/>
      <c r="F2724" s="124"/>
      <c r="G2724" s="124"/>
      <c r="H2724" s="156" t="str">
        <f t="shared" si="2515"/>
        <v/>
      </c>
      <c r="I2724" s="156">
        <f t="shared" si="2516"/>
        <v>0</v>
      </c>
      <c r="J2724" s="156" t="str">
        <f t="shared" si="2517"/>
        <v/>
      </c>
      <c r="K2724" s="177" t="str">
        <f t="shared" si="2518"/>
        <v/>
      </c>
      <c r="L2724" s="164" t="str">
        <f t="shared" si="2519"/>
        <v>M2</v>
      </c>
      <c r="M2724" s="116"/>
      <c r="N2724" s="167"/>
      <c r="O2724" s="172">
        <f t="shared" si="2527"/>
        <v>0</v>
      </c>
      <c r="P2724" s="121">
        <f t="shared" si="2520"/>
        <v>0</v>
      </c>
      <c r="Q2724" s="116"/>
      <c r="R2724" s="167"/>
      <c r="S2724" s="172">
        <f t="shared" si="2521"/>
        <v>0</v>
      </c>
      <c r="T2724" s="121">
        <f t="shared" si="2522"/>
        <v>0</v>
      </c>
      <c r="U2724" s="116"/>
      <c r="V2724" s="167"/>
      <c r="W2724" s="172">
        <f t="shared" si="2523"/>
        <v>0</v>
      </c>
      <c r="X2724" s="121">
        <f t="shared" si="2524"/>
        <v>0</v>
      </c>
      <c r="Y2724" s="116"/>
      <c r="Z2724" s="167"/>
      <c r="AA2724" s="172">
        <f t="shared" si="2525"/>
        <v>0</v>
      </c>
      <c r="AB2724" s="121">
        <f t="shared" si="2526"/>
        <v>0</v>
      </c>
    </row>
    <row r="2725" spans="2:28" s="117" customFormat="1" hidden="1" outlineLevel="1" x14ac:dyDescent="0.3">
      <c r="B2725" s="126" t="s">
        <v>27</v>
      </c>
      <c r="C2725" s="143"/>
      <c r="D2725" s="137"/>
      <c r="E2725" s="124"/>
      <c r="F2725" s="124"/>
      <c r="G2725" s="124"/>
      <c r="H2725" s="156" t="str">
        <f t="shared" si="2515"/>
        <v/>
      </c>
      <c r="I2725" s="156">
        <f t="shared" si="2516"/>
        <v>0</v>
      </c>
      <c r="J2725" s="156" t="str">
        <f t="shared" si="2517"/>
        <v/>
      </c>
      <c r="K2725" s="177" t="str">
        <f t="shared" si="2518"/>
        <v/>
      </c>
      <c r="L2725" s="164" t="str">
        <f t="shared" si="2519"/>
        <v>M2</v>
      </c>
      <c r="M2725" s="116"/>
      <c r="N2725" s="167"/>
      <c r="O2725" s="172">
        <f t="shared" si="2527"/>
        <v>0</v>
      </c>
      <c r="P2725" s="121">
        <f t="shared" si="2520"/>
        <v>0</v>
      </c>
      <c r="Q2725" s="116"/>
      <c r="R2725" s="167"/>
      <c r="S2725" s="172">
        <f t="shared" si="2521"/>
        <v>0</v>
      </c>
      <c r="T2725" s="121">
        <f t="shared" si="2522"/>
        <v>0</v>
      </c>
      <c r="U2725" s="116"/>
      <c r="V2725" s="167"/>
      <c r="W2725" s="172">
        <f t="shared" si="2523"/>
        <v>0</v>
      </c>
      <c r="X2725" s="121">
        <f t="shared" si="2524"/>
        <v>0</v>
      </c>
      <c r="Y2725" s="116"/>
      <c r="Z2725" s="167"/>
      <c r="AA2725" s="172">
        <f t="shared" si="2525"/>
        <v>0</v>
      </c>
      <c r="AB2725" s="121">
        <f t="shared" si="2526"/>
        <v>0</v>
      </c>
    </row>
    <row r="2726" spans="2:28" s="117" customFormat="1" ht="15" hidden="1" outlineLevel="1" thickBot="1" x14ac:dyDescent="0.35">
      <c r="B2726" s="127"/>
      <c r="C2726" s="128"/>
      <c r="D2726" s="140"/>
      <c r="E2726" s="129"/>
      <c r="F2726" s="129"/>
      <c r="G2726" s="129"/>
      <c r="H2726" s="129"/>
      <c r="I2726" s="129"/>
      <c r="J2726" s="129"/>
      <c r="K2726" s="178"/>
      <c r="L2726" s="165"/>
      <c r="M2726" s="116"/>
      <c r="N2726" s="168"/>
      <c r="O2726" s="173"/>
      <c r="P2726" s="130"/>
      <c r="Q2726" s="116"/>
      <c r="R2726" s="168"/>
      <c r="S2726" s="173"/>
      <c r="T2726" s="130"/>
      <c r="U2726" s="116"/>
      <c r="V2726" s="168"/>
      <c r="W2726" s="173"/>
      <c r="X2726" s="130"/>
      <c r="Y2726" s="116"/>
      <c r="Z2726" s="168"/>
      <c r="AA2726" s="173"/>
      <c r="AB2726" s="130"/>
    </row>
    <row r="2727" spans="2:28" s="120" customFormat="1" ht="9" hidden="1" customHeight="1" outlineLevel="1" thickBot="1" x14ac:dyDescent="0.35">
      <c r="K2727" s="174"/>
      <c r="L2727" s="123"/>
      <c r="M2727" s="116"/>
      <c r="N2727" s="123"/>
      <c r="O2727" s="169"/>
      <c r="Q2727" s="116"/>
      <c r="R2727" s="123"/>
      <c r="S2727" s="169"/>
      <c r="U2727" s="116"/>
      <c r="V2727" s="123"/>
      <c r="W2727" s="169"/>
      <c r="Y2727" s="116"/>
      <c r="Z2727" s="123"/>
      <c r="AA2727" s="169"/>
    </row>
    <row r="2728" spans="2:28" s="122" customFormat="1" ht="15" hidden="1" outlineLevel="1" thickBot="1" x14ac:dyDescent="0.35">
      <c r="B2728" s="132" t="s">
        <v>8</v>
      </c>
      <c r="C2728" s="132" t="s">
        <v>9</v>
      </c>
      <c r="D2728" s="134" t="s">
        <v>12</v>
      </c>
      <c r="E2728" s="133" t="s">
        <v>14</v>
      </c>
      <c r="F2728" s="133" t="s">
        <v>15</v>
      </c>
      <c r="G2728" s="133" t="s">
        <v>16</v>
      </c>
      <c r="H2728" s="133" t="s">
        <v>2214</v>
      </c>
      <c r="I2728" s="133" t="s">
        <v>54</v>
      </c>
      <c r="J2728" s="133" t="s">
        <v>55</v>
      </c>
      <c r="K2728" s="175" t="s">
        <v>17</v>
      </c>
      <c r="L2728" s="162" t="s">
        <v>56</v>
      </c>
      <c r="M2728" s="116"/>
      <c r="N2728" s="161" t="s">
        <v>2213</v>
      </c>
      <c r="O2728" s="170" t="s">
        <v>1</v>
      </c>
      <c r="P2728" s="135" t="s">
        <v>0</v>
      </c>
      <c r="Q2728" s="116"/>
      <c r="R2728" s="161" t="s">
        <v>2213</v>
      </c>
      <c r="S2728" s="170" t="s">
        <v>1</v>
      </c>
      <c r="T2728" s="135" t="s">
        <v>0</v>
      </c>
      <c r="U2728" s="116"/>
      <c r="V2728" s="161" t="s">
        <v>2213</v>
      </c>
      <c r="W2728" s="170" t="s">
        <v>1</v>
      </c>
      <c r="X2728" s="135" t="s">
        <v>0</v>
      </c>
      <c r="Y2728" s="116"/>
      <c r="Z2728" s="161" t="s">
        <v>2213</v>
      </c>
      <c r="AA2728" s="170" t="s">
        <v>1</v>
      </c>
      <c r="AB2728" s="135" t="s">
        <v>0</v>
      </c>
    </row>
    <row r="2729" spans="2:28" s="7" customFormat="1" ht="9" customHeight="1" collapsed="1" thickBot="1" x14ac:dyDescent="0.35">
      <c r="B2729" s="120"/>
      <c r="C2729" s="120"/>
      <c r="D2729" s="120"/>
      <c r="E2729" s="120"/>
      <c r="F2729" s="120"/>
      <c r="G2729" s="120"/>
      <c r="H2729" s="120"/>
      <c r="I2729" s="120"/>
      <c r="J2729" s="120"/>
      <c r="K2729" s="174"/>
      <c r="L2729" s="123"/>
      <c r="M2729" s="116"/>
      <c r="N2729" s="123"/>
      <c r="O2729" s="169"/>
      <c r="P2729" s="120"/>
      <c r="Q2729" s="116"/>
      <c r="R2729" s="123"/>
      <c r="S2729" s="169"/>
      <c r="T2729" s="120"/>
      <c r="U2729" s="116"/>
      <c r="V2729" s="123"/>
      <c r="W2729" s="169"/>
      <c r="X2729" s="120"/>
      <c r="Y2729" s="116"/>
      <c r="Z2729" s="123"/>
      <c r="AA2729" s="169"/>
      <c r="AB2729" s="120"/>
    </row>
    <row r="2730" spans="2:28" ht="18" x14ac:dyDescent="0.3">
      <c r="B2730" s="141" t="s">
        <v>226</v>
      </c>
      <c r="C2730" s="348" t="str">
        <f>IFERROR(INDEX(DATA!$E$6:$E$457,MATCH(B2730,DATA!$D$6:$D$457,0)),"")</f>
        <v>COLORPLAST FACHADA SOBRE FACHADA</v>
      </c>
      <c r="D2730" s="349"/>
      <c r="E2730" s="349"/>
      <c r="F2730" s="349"/>
      <c r="G2730" s="350"/>
      <c r="H2730" s="160"/>
      <c r="I2730" s="136"/>
      <c r="J2730" s="136"/>
      <c r="K2730" s="176"/>
      <c r="L2730" s="142" t="str">
        <f>IFERROR(INDEX(DATA!$F$6:$F$457,MATCH(B2730,DATA!$D$6:$D$457,0)),"")</f>
        <v>M2</v>
      </c>
      <c r="N2730" s="138"/>
      <c r="O2730" s="171">
        <f>ROUND(SUM(O2731:O2741),0)</f>
        <v>765</v>
      </c>
      <c r="P2730" s="125"/>
      <c r="R2730" s="166"/>
      <c r="S2730" s="171">
        <f>ROUND(SUM(S2731:S2741),0)</f>
        <v>611</v>
      </c>
      <c r="T2730" s="125"/>
      <c r="V2730" s="166"/>
      <c r="W2730" s="171">
        <f>ROUND(SUM(W2731:W2741),0)</f>
        <v>729</v>
      </c>
      <c r="X2730" s="125"/>
      <c r="Z2730" s="166"/>
      <c r="AA2730" s="171">
        <f>ROUND(SUM(AA2731:AA2741),0)</f>
        <v>711</v>
      </c>
      <c r="AB2730" s="125"/>
    </row>
    <row r="2731" spans="2:28" s="117" customFormat="1" hidden="1" outlineLevel="1" x14ac:dyDescent="0.3">
      <c r="B2731" s="126" t="s">
        <v>18</v>
      </c>
      <c r="C2731" s="143" t="s">
        <v>2289</v>
      </c>
      <c r="D2731" s="137">
        <v>1</v>
      </c>
      <c r="E2731" s="139"/>
      <c r="F2731" s="139"/>
      <c r="G2731" s="139"/>
      <c r="H2731" s="156" t="str">
        <f>IF(L2731="ML",N2731,"")</f>
        <v/>
      </c>
      <c r="I2731" s="156">
        <f>IF(L2731="M2",N2731,"")</f>
        <v>765.22</v>
      </c>
      <c r="J2731" s="156" t="str">
        <f>IF(L2731="M3",N2731,"")</f>
        <v/>
      </c>
      <c r="K2731" s="177" t="str">
        <f>IF(L2731="KG",N2731,"")</f>
        <v/>
      </c>
      <c r="L2731" s="164" t="str">
        <f>L2730</f>
        <v>M2</v>
      </c>
      <c r="M2731" s="116"/>
      <c r="N2731" s="167">
        <v>765.22</v>
      </c>
      <c r="O2731" s="172">
        <f t="shared" ref="O2731" si="2528">IFERROR(D2731*N2731,"")</f>
        <v>765.22</v>
      </c>
      <c r="P2731" s="121">
        <f>IFERROR(O2731/$O$2730,"")</f>
        <v>1.0002875816993464</v>
      </c>
      <c r="Q2731" s="116"/>
      <c r="R2731" s="167">
        <v>611.09</v>
      </c>
      <c r="S2731" s="172">
        <f>IFERROR(D2731*R2731,"")</f>
        <v>611.09</v>
      </c>
      <c r="T2731" s="121">
        <f>IFERROR(S2731/$S$2730,"")</f>
        <v>1.0001472995090017</v>
      </c>
      <c r="U2731" s="116"/>
      <c r="V2731" s="167">
        <v>728.92</v>
      </c>
      <c r="W2731" s="172">
        <f>IFERROR(D2731*V2731,"")</f>
        <v>728.92</v>
      </c>
      <c r="X2731" s="121">
        <f>IFERROR(W2731/$W$2730,"")</f>
        <v>0.99989026063100128</v>
      </c>
      <c r="Y2731" s="116"/>
      <c r="Z2731" s="167">
        <v>711.49</v>
      </c>
      <c r="AA2731" s="172">
        <f>IFERROR(D2731*Z2731,"")</f>
        <v>711.49</v>
      </c>
      <c r="AB2731" s="121">
        <f>IFERROR(AA2731/$AA$2730,"")</f>
        <v>1.0006891701828411</v>
      </c>
    </row>
    <row r="2732" spans="2:28" s="117" customFormat="1" hidden="1" outlineLevel="1" x14ac:dyDescent="0.3">
      <c r="B2732" s="126" t="s">
        <v>19</v>
      </c>
      <c r="C2732" s="143"/>
      <c r="D2732" s="137"/>
      <c r="E2732" s="124"/>
      <c r="F2732" s="124"/>
      <c r="G2732" s="124"/>
      <c r="H2732" s="156" t="str">
        <f t="shared" ref="H2732:H2740" si="2529">IF(L2732="ML",N2732,"")</f>
        <v/>
      </c>
      <c r="I2732" s="156">
        <f t="shared" ref="I2732:I2740" si="2530">IF(L2732="M2",N2732,"")</f>
        <v>0</v>
      </c>
      <c r="J2732" s="156" t="str">
        <f t="shared" ref="J2732:J2740" si="2531">IF(L2732="M3",N2732,"")</f>
        <v/>
      </c>
      <c r="K2732" s="177" t="str">
        <f t="shared" ref="K2732:K2740" si="2532">IF(L2732="KG",N2732,"")</f>
        <v/>
      </c>
      <c r="L2732" s="164" t="str">
        <f t="shared" ref="L2732:L2740" si="2533">L2731</f>
        <v>M2</v>
      </c>
      <c r="M2732" s="116"/>
      <c r="N2732" s="167"/>
      <c r="O2732" s="172">
        <f>IFERROR(D2732*N2732,"")</f>
        <v>0</v>
      </c>
      <c r="P2732" s="121">
        <f t="shared" ref="P2732:P2740" si="2534">IFERROR(O2732/$O$2730,"")</f>
        <v>0</v>
      </c>
      <c r="Q2732" s="116"/>
      <c r="R2732" s="167"/>
      <c r="S2732" s="172">
        <f t="shared" ref="S2732:S2740" si="2535">IFERROR(D2732*R2732,"")</f>
        <v>0</v>
      </c>
      <c r="T2732" s="121">
        <f t="shared" ref="T2732:T2740" si="2536">IFERROR(S2732/$S$2730,"")</f>
        <v>0</v>
      </c>
      <c r="U2732" s="116"/>
      <c r="V2732" s="167"/>
      <c r="W2732" s="172">
        <f t="shared" ref="W2732:W2740" si="2537">IFERROR(D2732*V2732,"")</f>
        <v>0</v>
      </c>
      <c r="X2732" s="121">
        <f t="shared" ref="X2732:X2740" si="2538">IFERROR(W2732/$W$2730,"")</f>
        <v>0</v>
      </c>
      <c r="Y2732" s="116"/>
      <c r="Z2732" s="167"/>
      <c r="AA2732" s="172">
        <f t="shared" ref="AA2732:AA2740" si="2539">IFERROR(D2732*Z2732,"")</f>
        <v>0</v>
      </c>
      <c r="AB2732" s="121">
        <f t="shared" ref="AB2732:AB2740" si="2540">IFERROR(AA2732/$AA$2730,"")</f>
        <v>0</v>
      </c>
    </row>
    <row r="2733" spans="2:28" s="117" customFormat="1" hidden="1" outlineLevel="1" x14ac:dyDescent="0.3">
      <c r="B2733" s="126" t="s">
        <v>20</v>
      </c>
      <c r="C2733" s="143"/>
      <c r="D2733" s="137"/>
      <c r="E2733" s="124"/>
      <c r="F2733" s="124"/>
      <c r="G2733" s="124"/>
      <c r="H2733" s="156" t="str">
        <f t="shared" si="2529"/>
        <v/>
      </c>
      <c r="I2733" s="156">
        <f t="shared" si="2530"/>
        <v>0</v>
      </c>
      <c r="J2733" s="156" t="str">
        <f t="shared" si="2531"/>
        <v/>
      </c>
      <c r="K2733" s="177" t="str">
        <f t="shared" si="2532"/>
        <v/>
      </c>
      <c r="L2733" s="164" t="str">
        <f t="shared" si="2533"/>
        <v>M2</v>
      </c>
      <c r="M2733" s="116"/>
      <c r="N2733" s="167"/>
      <c r="O2733" s="172">
        <f t="shared" ref="O2733:O2740" si="2541">IFERROR(D2733*N2733,"")</f>
        <v>0</v>
      </c>
      <c r="P2733" s="121">
        <f t="shared" si="2534"/>
        <v>0</v>
      </c>
      <c r="Q2733" s="116"/>
      <c r="R2733" s="167"/>
      <c r="S2733" s="172">
        <f t="shared" si="2535"/>
        <v>0</v>
      </c>
      <c r="T2733" s="121">
        <f t="shared" si="2536"/>
        <v>0</v>
      </c>
      <c r="U2733" s="116"/>
      <c r="V2733" s="167"/>
      <c r="W2733" s="172">
        <f t="shared" si="2537"/>
        <v>0</v>
      </c>
      <c r="X2733" s="121">
        <f t="shared" si="2538"/>
        <v>0</v>
      </c>
      <c r="Y2733" s="116"/>
      <c r="Z2733" s="167"/>
      <c r="AA2733" s="172">
        <f t="shared" si="2539"/>
        <v>0</v>
      </c>
      <c r="AB2733" s="121">
        <f t="shared" si="2540"/>
        <v>0</v>
      </c>
    </row>
    <row r="2734" spans="2:28" s="117" customFormat="1" hidden="1" outlineLevel="1" x14ac:dyDescent="0.3">
      <c r="B2734" s="126" t="s">
        <v>21</v>
      </c>
      <c r="C2734" s="143"/>
      <c r="D2734" s="137"/>
      <c r="E2734" s="124"/>
      <c r="F2734" s="124"/>
      <c r="G2734" s="124"/>
      <c r="H2734" s="156" t="str">
        <f t="shared" si="2529"/>
        <v/>
      </c>
      <c r="I2734" s="156">
        <f t="shared" si="2530"/>
        <v>0</v>
      </c>
      <c r="J2734" s="156" t="str">
        <f t="shared" si="2531"/>
        <v/>
      </c>
      <c r="K2734" s="177" t="str">
        <f t="shared" si="2532"/>
        <v/>
      </c>
      <c r="L2734" s="164" t="str">
        <f t="shared" si="2533"/>
        <v>M2</v>
      </c>
      <c r="M2734" s="116"/>
      <c r="N2734" s="167"/>
      <c r="O2734" s="172">
        <f t="shared" si="2541"/>
        <v>0</v>
      </c>
      <c r="P2734" s="121">
        <f t="shared" si="2534"/>
        <v>0</v>
      </c>
      <c r="Q2734" s="116"/>
      <c r="R2734" s="167"/>
      <c r="S2734" s="172">
        <f t="shared" si="2535"/>
        <v>0</v>
      </c>
      <c r="T2734" s="121">
        <f t="shared" si="2536"/>
        <v>0</v>
      </c>
      <c r="U2734" s="116"/>
      <c r="V2734" s="167"/>
      <c r="W2734" s="172">
        <f t="shared" si="2537"/>
        <v>0</v>
      </c>
      <c r="X2734" s="121">
        <f t="shared" si="2538"/>
        <v>0</v>
      </c>
      <c r="Y2734" s="116"/>
      <c r="Z2734" s="167"/>
      <c r="AA2734" s="172">
        <f t="shared" si="2539"/>
        <v>0</v>
      </c>
      <c r="AB2734" s="121">
        <f t="shared" si="2540"/>
        <v>0</v>
      </c>
    </row>
    <row r="2735" spans="2:28" s="117" customFormat="1" hidden="1" outlineLevel="1" x14ac:dyDescent="0.3">
      <c r="B2735" s="126" t="s">
        <v>22</v>
      </c>
      <c r="C2735" s="143"/>
      <c r="D2735" s="137"/>
      <c r="E2735" s="124"/>
      <c r="F2735" s="124"/>
      <c r="G2735" s="124"/>
      <c r="H2735" s="156" t="str">
        <f t="shared" si="2529"/>
        <v/>
      </c>
      <c r="I2735" s="156">
        <f t="shared" si="2530"/>
        <v>0</v>
      </c>
      <c r="J2735" s="156" t="str">
        <f t="shared" si="2531"/>
        <v/>
      </c>
      <c r="K2735" s="177" t="str">
        <f t="shared" si="2532"/>
        <v/>
      </c>
      <c r="L2735" s="164" t="str">
        <f t="shared" si="2533"/>
        <v>M2</v>
      </c>
      <c r="M2735" s="116"/>
      <c r="N2735" s="167"/>
      <c r="O2735" s="172">
        <f t="shared" si="2541"/>
        <v>0</v>
      </c>
      <c r="P2735" s="121">
        <f t="shared" si="2534"/>
        <v>0</v>
      </c>
      <c r="Q2735" s="116"/>
      <c r="R2735" s="167"/>
      <c r="S2735" s="172">
        <f t="shared" si="2535"/>
        <v>0</v>
      </c>
      <c r="T2735" s="121">
        <f t="shared" si="2536"/>
        <v>0</v>
      </c>
      <c r="U2735" s="116"/>
      <c r="V2735" s="167"/>
      <c r="W2735" s="172">
        <f t="shared" si="2537"/>
        <v>0</v>
      </c>
      <c r="X2735" s="121">
        <f t="shared" si="2538"/>
        <v>0</v>
      </c>
      <c r="Y2735" s="116"/>
      <c r="Z2735" s="167"/>
      <c r="AA2735" s="172">
        <f t="shared" si="2539"/>
        <v>0</v>
      </c>
      <c r="AB2735" s="121">
        <f t="shared" si="2540"/>
        <v>0</v>
      </c>
    </row>
    <row r="2736" spans="2:28" s="117" customFormat="1" hidden="1" outlineLevel="1" x14ac:dyDescent="0.3">
      <c r="B2736" s="126" t="s">
        <v>23</v>
      </c>
      <c r="C2736" s="143"/>
      <c r="D2736" s="137"/>
      <c r="E2736" s="124"/>
      <c r="F2736" s="124"/>
      <c r="G2736" s="124"/>
      <c r="H2736" s="156" t="str">
        <f t="shared" si="2529"/>
        <v/>
      </c>
      <c r="I2736" s="156">
        <f t="shared" si="2530"/>
        <v>0</v>
      </c>
      <c r="J2736" s="156" t="str">
        <f t="shared" si="2531"/>
        <v/>
      </c>
      <c r="K2736" s="177" t="str">
        <f t="shared" si="2532"/>
        <v/>
      </c>
      <c r="L2736" s="164" t="str">
        <f t="shared" si="2533"/>
        <v>M2</v>
      </c>
      <c r="M2736" s="116"/>
      <c r="N2736" s="167"/>
      <c r="O2736" s="172">
        <f t="shared" si="2541"/>
        <v>0</v>
      </c>
      <c r="P2736" s="121">
        <f t="shared" si="2534"/>
        <v>0</v>
      </c>
      <c r="Q2736" s="116"/>
      <c r="R2736" s="167"/>
      <c r="S2736" s="172">
        <f t="shared" si="2535"/>
        <v>0</v>
      </c>
      <c r="T2736" s="121">
        <f t="shared" si="2536"/>
        <v>0</v>
      </c>
      <c r="U2736" s="116"/>
      <c r="V2736" s="167"/>
      <c r="W2736" s="172">
        <f t="shared" si="2537"/>
        <v>0</v>
      </c>
      <c r="X2736" s="121">
        <f t="shared" si="2538"/>
        <v>0</v>
      </c>
      <c r="Y2736" s="116"/>
      <c r="Z2736" s="167"/>
      <c r="AA2736" s="172">
        <f t="shared" si="2539"/>
        <v>0</v>
      </c>
      <c r="AB2736" s="121">
        <f t="shared" si="2540"/>
        <v>0</v>
      </c>
    </row>
    <row r="2737" spans="2:28" s="117" customFormat="1" hidden="1" outlineLevel="1" x14ac:dyDescent="0.3">
      <c r="B2737" s="126" t="s">
        <v>24</v>
      </c>
      <c r="C2737" s="143"/>
      <c r="D2737" s="137"/>
      <c r="E2737" s="124"/>
      <c r="F2737" s="124"/>
      <c r="G2737" s="124"/>
      <c r="H2737" s="156" t="str">
        <f t="shared" si="2529"/>
        <v/>
      </c>
      <c r="I2737" s="156">
        <f t="shared" si="2530"/>
        <v>0</v>
      </c>
      <c r="J2737" s="156" t="str">
        <f t="shared" si="2531"/>
        <v/>
      </c>
      <c r="K2737" s="177" t="str">
        <f t="shared" si="2532"/>
        <v/>
      </c>
      <c r="L2737" s="164" t="str">
        <f t="shared" si="2533"/>
        <v>M2</v>
      </c>
      <c r="M2737" s="116"/>
      <c r="N2737" s="167"/>
      <c r="O2737" s="172">
        <f t="shared" si="2541"/>
        <v>0</v>
      </c>
      <c r="P2737" s="121">
        <f t="shared" si="2534"/>
        <v>0</v>
      </c>
      <c r="Q2737" s="116"/>
      <c r="R2737" s="167"/>
      <c r="S2737" s="172">
        <f t="shared" si="2535"/>
        <v>0</v>
      </c>
      <c r="T2737" s="121">
        <f t="shared" si="2536"/>
        <v>0</v>
      </c>
      <c r="U2737" s="116"/>
      <c r="V2737" s="167"/>
      <c r="W2737" s="172">
        <f t="shared" si="2537"/>
        <v>0</v>
      </c>
      <c r="X2737" s="121">
        <f t="shared" si="2538"/>
        <v>0</v>
      </c>
      <c r="Y2737" s="116"/>
      <c r="Z2737" s="167"/>
      <c r="AA2737" s="172">
        <f t="shared" si="2539"/>
        <v>0</v>
      </c>
      <c r="AB2737" s="121">
        <f t="shared" si="2540"/>
        <v>0</v>
      </c>
    </row>
    <row r="2738" spans="2:28" s="117" customFormat="1" hidden="1" outlineLevel="1" x14ac:dyDescent="0.3">
      <c r="B2738" s="126" t="s">
        <v>25</v>
      </c>
      <c r="C2738" s="143"/>
      <c r="D2738" s="137"/>
      <c r="E2738" s="124"/>
      <c r="F2738" s="124"/>
      <c r="G2738" s="124"/>
      <c r="H2738" s="156" t="str">
        <f t="shared" si="2529"/>
        <v/>
      </c>
      <c r="I2738" s="156">
        <f t="shared" si="2530"/>
        <v>0</v>
      </c>
      <c r="J2738" s="156" t="str">
        <f t="shared" si="2531"/>
        <v/>
      </c>
      <c r="K2738" s="177" t="str">
        <f t="shared" si="2532"/>
        <v/>
      </c>
      <c r="L2738" s="164" t="str">
        <f t="shared" si="2533"/>
        <v>M2</v>
      </c>
      <c r="M2738" s="116"/>
      <c r="N2738" s="167"/>
      <c r="O2738" s="172">
        <f t="shared" si="2541"/>
        <v>0</v>
      </c>
      <c r="P2738" s="121">
        <f t="shared" si="2534"/>
        <v>0</v>
      </c>
      <c r="Q2738" s="116"/>
      <c r="R2738" s="167"/>
      <c r="S2738" s="172">
        <f t="shared" si="2535"/>
        <v>0</v>
      </c>
      <c r="T2738" s="121">
        <f t="shared" si="2536"/>
        <v>0</v>
      </c>
      <c r="U2738" s="116"/>
      <c r="V2738" s="167"/>
      <c r="W2738" s="172">
        <f t="shared" si="2537"/>
        <v>0</v>
      </c>
      <c r="X2738" s="121">
        <f t="shared" si="2538"/>
        <v>0</v>
      </c>
      <c r="Y2738" s="116"/>
      <c r="Z2738" s="167"/>
      <c r="AA2738" s="172">
        <f t="shared" si="2539"/>
        <v>0</v>
      </c>
      <c r="AB2738" s="121">
        <f t="shared" si="2540"/>
        <v>0</v>
      </c>
    </row>
    <row r="2739" spans="2:28" s="117" customFormat="1" hidden="1" outlineLevel="1" x14ac:dyDescent="0.3">
      <c r="B2739" s="126" t="s">
        <v>26</v>
      </c>
      <c r="C2739" s="143"/>
      <c r="D2739" s="137"/>
      <c r="E2739" s="124"/>
      <c r="F2739" s="124"/>
      <c r="G2739" s="124"/>
      <c r="H2739" s="156" t="str">
        <f t="shared" si="2529"/>
        <v/>
      </c>
      <c r="I2739" s="156">
        <f t="shared" si="2530"/>
        <v>0</v>
      </c>
      <c r="J2739" s="156" t="str">
        <f t="shared" si="2531"/>
        <v/>
      </c>
      <c r="K2739" s="177" t="str">
        <f t="shared" si="2532"/>
        <v/>
      </c>
      <c r="L2739" s="164" t="str">
        <f t="shared" si="2533"/>
        <v>M2</v>
      </c>
      <c r="M2739" s="116"/>
      <c r="N2739" s="167"/>
      <c r="O2739" s="172">
        <f t="shared" si="2541"/>
        <v>0</v>
      </c>
      <c r="P2739" s="121">
        <f t="shared" si="2534"/>
        <v>0</v>
      </c>
      <c r="Q2739" s="116"/>
      <c r="R2739" s="167"/>
      <c r="S2739" s="172">
        <f t="shared" si="2535"/>
        <v>0</v>
      </c>
      <c r="T2739" s="121">
        <f t="shared" si="2536"/>
        <v>0</v>
      </c>
      <c r="U2739" s="116"/>
      <c r="V2739" s="167"/>
      <c r="W2739" s="172">
        <f t="shared" si="2537"/>
        <v>0</v>
      </c>
      <c r="X2739" s="121">
        <f t="shared" si="2538"/>
        <v>0</v>
      </c>
      <c r="Y2739" s="116"/>
      <c r="Z2739" s="167"/>
      <c r="AA2739" s="172">
        <f t="shared" si="2539"/>
        <v>0</v>
      </c>
      <c r="AB2739" s="121">
        <f t="shared" si="2540"/>
        <v>0</v>
      </c>
    </row>
    <row r="2740" spans="2:28" s="117" customFormat="1" hidden="1" outlineLevel="1" x14ac:dyDescent="0.3">
      <c r="B2740" s="126" t="s">
        <v>27</v>
      </c>
      <c r="C2740" s="143"/>
      <c r="D2740" s="137"/>
      <c r="E2740" s="124"/>
      <c r="F2740" s="124"/>
      <c r="G2740" s="124"/>
      <c r="H2740" s="156" t="str">
        <f t="shared" si="2529"/>
        <v/>
      </c>
      <c r="I2740" s="156">
        <f t="shared" si="2530"/>
        <v>0</v>
      </c>
      <c r="J2740" s="156" t="str">
        <f t="shared" si="2531"/>
        <v/>
      </c>
      <c r="K2740" s="177" t="str">
        <f t="shared" si="2532"/>
        <v/>
      </c>
      <c r="L2740" s="164" t="str">
        <f t="shared" si="2533"/>
        <v>M2</v>
      </c>
      <c r="M2740" s="116"/>
      <c r="N2740" s="167"/>
      <c r="O2740" s="172">
        <f t="shared" si="2541"/>
        <v>0</v>
      </c>
      <c r="P2740" s="121">
        <f t="shared" si="2534"/>
        <v>0</v>
      </c>
      <c r="Q2740" s="116"/>
      <c r="R2740" s="167"/>
      <c r="S2740" s="172">
        <f t="shared" si="2535"/>
        <v>0</v>
      </c>
      <c r="T2740" s="121">
        <f t="shared" si="2536"/>
        <v>0</v>
      </c>
      <c r="U2740" s="116"/>
      <c r="V2740" s="167"/>
      <c r="W2740" s="172">
        <f t="shared" si="2537"/>
        <v>0</v>
      </c>
      <c r="X2740" s="121">
        <f t="shared" si="2538"/>
        <v>0</v>
      </c>
      <c r="Y2740" s="116"/>
      <c r="Z2740" s="167"/>
      <c r="AA2740" s="172">
        <f t="shared" si="2539"/>
        <v>0</v>
      </c>
      <c r="AB2740" s="121">
        <f t="shared" si="2540"/>
        <v>0</v>
      </c>
    </row>
    <row r="2741" spans="2:28" s="117" customFormat="1" ht="15" hidden="1" outlineLevel="1" thickBot="1" x14ac:dyDescent="0.35">
      <c r="B2741" s="127"/>
      <c r="C2741" s="128"/>
      <c r="D2741" s="140"/>
      <c r="E2741" s="129"/>
      <c r="F2741" s="129"/>
      <c r="G2741" s="129"/>
      <c r="H2741" s="129"/>
      <c r="I2741" s="129"/>
      <c r="J2741" s="129"/>
      <c r="K2741" s="178"/>
      <c r="L2741" s="165"/>
      <c r="M2741" s="116"/>
      <c r="N2741" s="168"/>
      <c r="O2741" s="173"/>
      <c r="P2741" s="130"/>
      <c r="Q2741" s="116"/>
      <c r="R2741" s="168"/>
      <c r="S2741" s="173"/>
      <c r="T2741" s="130"/>
      <c r="U2741" s="116"/>
      <c r="V2741" s="168"/>
      <c r="W2741" s="173"/>
      <c r="X2741" s="130"/>
      <c r="Y2741" s="116"/>
      <c r="Z2741" s="168"/>
      <c r="AA2741" s="173"/>
      <c r="AB2741" s="130"/>
    </row>
    <row r="2742" spans="2:28" s="120" customFormat="1" ht="9" hidden="1" customHeight="1" outlineLevel="1" thickBot="1" x14ac:dyDescent="0.35">
      <c r="K2742" s="174"/>
      <c r="L2742" s="123"/>
      <c r="M2742" s="116"/>
      <c r="N2742" s="123"/>
      <c r="O2742" s="169"/>
      <c r="Q2742" s="116"/>
      <c r="R2742" s="123"/>
      <c r="S2742" s="169"/>
      <c r="U2742" s="116"/>
      <c r="V2742" s="123"/>
      <c r="W2742" s="169"/>
      <c r="Y2742" s="116"/>
      <c r="Z2742" s="123"/>
      <c r="AA2742" s="169"/>
    </row>
    <row r="2743" spans="2:28" s="122" customFormat="1" ht="15" hidden="1" outlineLevel="1" thickBot="1" x14ac:dyDescent="0.35">
      <c r="B2743" s="132" t="s">
        <v>8</v>
      </c>
      <c r="C2743" s="132" t="s">
        <v>9</v>
      </c>
      <c r="D2743" s="134" t="s">
        <v>12</v>
      </c>
      <c r="E2743" s="133" t="s">
        <v>14</v>
      </c>
      <c r="F2743" s="133" t="s">
        <v>15</v>
      </c>
      <c r="G2743" s="133" t="s">
        <v>16</v>
      </c>
      <c r="H2743" s="133" t="s">
        <v>2214</v>
      </c>
      <c r="I2743" s="133" t="s">
        <v>54</v>
      </c>
      <c r="J2743" s="133" t="s">
        <v>55</v>
      </c>
      <c r="K2743" s="175" t="s">
        <v>17</v>
      </c>
      <c r="L2743" s="162" t="s">
        <v>56</v>
      </c>
      <c r="M2743" s="116"/>
      <c r="N2743" s="161" t="s">
        <v>2213</v>
      </c>
      <c r="O2743" s="170" t="s">
        <v>1</v>
      </c>
      <c r="P2743" s="135" t="s">
        <v>0</v>
      </c>
      <c r="Q2743" s="116"/>
      <c r="R2743" s="161" t="s">
        <v>2213</v>
      </c>
      <c r="S2743" s="170" t="s">
        <v>1</v>
      </c>
      <c r="T2743" s="135" t="s">
        <v>0</v>
      </c>
      <c r="U2743" s="116"/>
      <c r="V2743" s="161" t="s">
        <v>2213</v>
      </c>
      <c r="W2743" s="170" t="s">
        <v>1</v>
      </c>
      <c r="X2743" s="135" t="s">
        <v>0</v>
      </c>
      <c r="Y2743" s="116"/>
      <c r="Z2743" s="161" t="s">
        <v>2213</v>
      </c>
      <c r="AA2743" s="170" t="s">
        <v>1</v>
      </c>
      <c r="AB2743" s="135" t="s">
        <v>0</v>
      </c>
    </row>
    <row r="2744" spans="2:28" s="7" customFormat="1" ht="9" customHeight="1" collapsed="1" thickBot="1" x14ac:dyDescent="0.35">
      <c r="B2744" s="120"/>
      <c r="C2744" s="120"/>
      <c r="D2744" s="120"/>
      <c r="E2744" s="120"/>
      <c r="F2744" s="120"/>
      <c r="G2744" s="120"/>
      <c r="H2744" s="120"/>
      <c r="I2744" s="120"/>
      <c r="J2744" s="120"/>
      <c r="K2744" s="174"/>
      <c r="L2744" s="123"/>
      <c r="M2744" s="116"/>
      <c r="N2744" s="123"/>
      <c r="O2744" s="169"/>
      <c r="P2744" s="120"/>
      <c r="Q2744" s="116"/>
      <c r="R2744" s="123"/>
      <c r="S2744" s="169"/>
      <c r="T2744" s="120"/>
      <c r="U2744" s="116"/>
      <c r="V2744" s="123"/>
      <c r="W2744" s="169"/>
      <c r="X2744" s="120"/>
      <c r="Y2744" s="116"/>
      <c r="Z2744" s="123"/>
      <c r="AA2744" s="169"/>
      <c r="AB2744" s="120"/>
    </row>
    <row r="2745" spans="2:28" ht="18" x14ac:dyDescent="0.3">
      <c r="B2745" s="141" t="s">
        <v>2294</v>
      </c>
      <c r="C2745" s="348" t="str">
        <f>IFERROR(INDEX(DATA!$E$6:$E$457,MATCH(B2745,DATA!$D$6:$D$457,0)),"")</f>
        <v>FLOTADOR MECANICO 1 1/2"</v>
      </c>
      <c r="D2745" s="349"/>
      <c r="E2745" s="349"/>
      <c r="F2745" s="349"/>
      <c r="G2745" s="350"/>
      <c r="H2745" s="160"/>
      <c r="I2745" s="136"/>
      <c r="J2745" s="136"/>
      <c r="K2745" s="176"/>
      <c r="L2745" s="142" t="str">
        <f>IFERROR(INDEX(DATA!$F$6:$F$457,MATCH(B2745,DATA!$D$6:$D$457,0)),"")</f>
        <v>UN</v>
      </c>
      <c r="N2745" s="138"/>
      <c r="O2745" s="171">
        <f>ROUND(SUM(O2746:O2756),0)</f>
        <v>4</v>
      </c>
      <c r="P2745" s="125"/>
      <c r="R2745" s="166"/>
      <c r="S2745" s="171">
        <f>ROUND(SUM(S2746:S2756),0)</f>
        <v>3</v>
      </c>
      <c r="T2745" s="125"/>
      <c r="V2745" s="166"/>
      <c r="W2745" s="171">
        <f>ROUND(SUM(W2746:W2756),0)</f>
        <v>4</v>
      </c>
      <c r="X2745" s="125"/>
      <c r="Z2745" s="166"/>
      <c r="AA2745" s="171">
        <f>ROUND(SUM(AA2746:AA2756),0)</f>
        <v>4</v>
      </c>
      <c r="AB2745" s="125"/>
    </row>
    <row r="2746" spans="2:28" s="117" customFormat="1" hidden="1" outlineLevel="1" x14ac:dyDescent="0.3">
      <c r="B2746" s="126" t="s">
        <v>18</v>
      </c>
      <c r="C2746" s="143" t="s">
        <v>2096</v>
      </c>
      <c r="D2746" s="137">
        <v>1</v>
      </c>
      <c r="E2746" s="139"/>
      <c r="F2746" s="139"/>
      <c r="G2746" s="139"/>
      <c r="H2746" s="156" t="str">
        <f>IF(L2746="ML",N2746,"")</f>
        <v/>
      </c>
      <c r="I2746" s="156" t="str">
        <f>IF(L2746="M2",N2746,"")</f>
        <v/>
      </c>
      <c r="J2746" s="156" t="str">
        <f>IF(L2746="M3",N2746,"")</f>
        <v/>
      </c>
      <c r="K2746" s="177" t="str">
        <f>IF(L2746="KG",N2746,"")</f>
        <v/>
      </c>
      <c r="L2746" s="164" t="str">
        <f>L2745</f>
        <v>UN</v>
      </c>
      <c r="M2746" s="116"/>
      <c r="N2746" s="167">
        <v>4</v>
      </c>
      <c r="O2746" s="172">
        <f t="shared" ref="O2746" si="2542">IFERROR(D2746*N2746,"")</f>
        <v>4</v>
      </c>
      <c r="P2746" s="121">
        <f>IFERROR(O2746/$O$2745,"")</f>
        <v>1</v>
      </c>
      <c r="Q2746" s="116"/>
      <c r="R2746" s="167">
        <v>3</v>
      </c>
      <c r="S2746" s="172">
        <f>IFERROR(D2746*R2746,"")</f>
        <v>3</v>
      </c>
      <c r="T2746" s="121">
        <f>IFERROR(S2746/$S$2745,"")</f>
        <v>1</v>
      </c>
      <c r="U2746" s="116"/>
      <c r="V2746" s="167">
        <v>4</v>
      </c>
      <c r="W2746" s="172">
        <f>IFERROR(D2746*V2746,"")</f>
        <v>4</v>
      </c>
      <c r="X2746" s="121">
        <f>IFERROR(W2746/$W$2745,"")</f>
        <v>1</v>
      </c>
      <c r="Y2746" s="116"/>
      <c r="Z2746" s="167">
        <v>4</v>
      </c>
      <c r="AA2746" s="172">
        <f>IFERROR(D2746*Z2746,"")</f>
        <v>4</v>
      </c>
      <c r="AB2746" s="121">
        <f>IFERROR(AA2746/$AA$2745,"")</f>
        <v>1</v>
      </c>
    </row>
    <row r="2747" spans="2:28" s="117" customFormat="1" hidden="1" outlineLevel="1" x14ac:dyDescent="0.3">
      <c r="B2747" s="126" t="s">
        <v>19</v>
      </c>
      <c r="C2747" s="143"/>
      <c r="D2747" s="137"/>
      <c r="E2747" s="124"/>
      <c r="F2747" s="124"/>
      <c r="G2747" s="124"/>
      <c r="H2747" s="156" t="str">
        <f t="shared" ref="H2747:H2755" si="2543">IF(L2747="ML",N2747,"")</f>
        <v/>
      </c>
      <c r="I2747" s="156" t="str">
        <f t="shared" ref="I2747:I2755" si="2544">IF(L2747="M2",N2747,"")</f>
        <v/>
      </c>
      <c r="J2747" s="156" t="str">
        <f t="shared" ref="J2747:J2755" si="2545">IF(L2747="M3",N2747,"")</f>
        <v/>
      </c>
      <c r="K2747" s="177" t="str">
        <f t="shared" ref="K2747:K2755" si="2546">IF(L2747="KG",N2747,"")</f>
        <v/>
      </c>
      <c r="L2747" s="164" t="str">
        <f t="shared" ref="L2747:L2755" si="2547">L2746</f>
        <v>UN</v>
      </c>
      <c r="M2747" s="116"/>
      <c r="N2747" s="167"/>
      <c r="O2747" s="172">
        <f>IFERROR(D2747*N2747,"")</f>
        <v>0</v>
      </c>
      <c r="P2747" s="121">
        <f t="shared" ref="P2747:P2755" si="2548">IFERROR(O2747/$O$2745,"")</f>
        <v>0</v>
      </c>
      <c r="Q2747" s="116"/>
      <c r="R2747" s="167"/>
      <c r="S2747" s="172">
        <f t="shared" ref="S2747:S2755" si="2549">IFERROR(D2747*R2747,"")</f>
        <v>0</v>
      </c>
      <c r="T2747" s="121">
        <f t="shared" ref="T2747:T2755" si="2550">IFERROR(S2747/$S$2745,"")</f>
        <v>0</v>
      </c>
      <c r="U2747" s="116"/>
      <c r="V2747" s="167"/>
      <c r="W2747" s="172">
        <f t="shared" ref="W2747:W2755" si="2551">IFERROR(D2747*V2747,"")</f>
        <v>0</v>
      </c>
      <c r="X2747" s="121">
        <f t="shared" ref="X2747:X2755" si="2552">IFERROR(W2747/$W$2745,"")</f>
        <v>0</v>
      </c>
      <c r="Y2747" s="116"/>
      <c r="Z2747" s="167"/>
      <c r="AA2747" s="172">
        <f t="shared" ref="AA2747:AA2755" si="2553">IFERROR(D2747*Z2747,"")</f>
        <v>0</v>
      </c>
      <c r="AB2747" s="121">
        <f t="shared" ref="AB2747:AB2755" si="2554">IFERROR(AA2747/$AA$2745,"")</f>
        <v>0</v>
      </c>
    </row>
    <row r="2748" spans="2:28" s="117" customFormat="1" hidden="1" outlineLevel="1" x14ac:dyDescent="0.3">
      <c r="B2748" s="126" t="s">
        <v>20</v>
      </c>
      <c r="C2748" s="143"/>
      <c r="D2748" s="137"/>
      <c r="E2748" s="124"/>
      <c r="F2748" s="124"/>
      <c r="G2748" s="124"/>
      <c r="H2748" s="156" t="str">
        <f t="shared" si="2543"/>
        <v/>
      </c>
      <c r="I2748" s="156" t="str">
        <f t="shared" si="2544"/>
        <v/>
      </c>
      <c r="J2748" s="156" t="str">
        <f t="shared" si="2545"/>
        <v/>
      </c>
      <c r="K2748" s="177" t="str">
        <f t="shared" si="2546"/>
        <v/>
      </c>
      <c r="L2748" s="164" t="str">
        <f t="shared" si="2547"/>
        <v>UN</v>
      </c>
      <c r="M2748" s="116"/>
      <c r="N2748" s="167"/>
      <c r="O2748" s="172">
        <f t="shared" ref="O2748:O2755" si="2555">IFERROR(D2748*N2748,"")</f>
        <v>0</v>
      </c>
      <c r="P2748" s="121">
        <f t="shared" si="2548"/>
        <v>0</v>
      </c>
      <c r="Q2748" s="116"/>
      <c r="R2748" s="167"/>
      <c r="S2748" s="172">
        <f t="shared" si="2549"/>
        <v>0</v>
      </c>
      <c r="T2748" s="121">
        <f t="shared" si="2550"/>
        <v>0</v>
      </c>
      <c r="U2748" s="116"/>
      <c r="V2748" s="167"/>
      <c r="W2748" s="172">
        <f t="shared" si="2551"/>
        <v>0</v>
      </c>
      <c r="X2748" s="121">
        <f t="shared" si="2552"/>
        <v>0</v>
      </c>
      <c r="Y2748" s="116"/>
      <c r="Z2748" s="167"/>
      <c r="AA2748" s="172">
        <f t="shared" si="2553"/>
        <v>0</v>
      </c>
      <c r="AB2748" s="121">
        <f t="shared" si="2554"/>
        <v>0</v>
      </c>
    </row>
    <row r="2749" spans="2:28" s="117" customFormat="1" hidden="1" outlineLevel="1" x14ac:dyDescent="0.3">
      <c r="B2749" s="126" t="s">
        <v>21</v>
      </c>
      <c r="C2749" s="143"/>
      <c r="D2749" s="137"/>
      <c r="E2749" s="124"/>
      <c r="F2749" s="124"/>
      <c r="G2749" s="124"/>
      <c r="H2749" s="156" t="str">
        <f t="shared" si="2543"/>
        <v/>
      </c>
      <c r="I2749" s="156" t="str">
        <f t="shared" si="2544"/>
        <v/>
      </c>
      <c r="J2749" s="156" t="str">
        <f t="shared" si="2545"/>
        <v/>
      </c>
      <c r="K2749" s="177" t="str">
        <f t="shared" si="2546"/>
        <v/>
      </c>
      <c r="L2749" s="164" t="str">
        <f t="shared" si="2547"/>
        <v>UN</v>
      </c>
      <c r="M2749" s="116"/>
      <c r="N2749" s="167"/>
      <c r="O2749" s="172">
        <f t="shared" si="2555"/>
        <v>0</v>
      </c>
      <c r="P2749" s="121">
        <f t="shared" si="2548"/>
        <v>0</v>
      </c>
      <c r="Q2749" s="116"/>
      <c r="R2749" s="167"/>
      <c r="S2749" s="172">
        <f t="shared" si="2549"/>
        <v>0</v>
      </c>
      <c r="T2749" s="121">
        <f t="shared" si="2550"/>
        <v>0</v>
      </c>
      <c r="U2749" s="116"/>
      <c r="V2749" s="167"/>
      <c r="W2749" s="172">
        <f t="shared" si="2551"/>
        <v>0</v>
      </c>
      <c r="X2749" s="121">
        <f t="shared" si="2552"/>
        <v>0</v>
      </c>
      <c r="Y2749" s="116"/>
      <c r="Z2749" s="167"/>
      <c r="AA2749" s="172">
        <f t="shared" si="2553"/>
        <v>0</v>
      </c>
      <c r="AB2749" s="121">
        <f t="shared" si="2554"/>
        <v>0</v>
      </c>
    </row>
    <row r="2750" spans="2:28" s="117" customFormat="1" hidden="1" outlineLevel="1" x14ac:dyDescent="0.3">
      <c r="B2750" s="126" t="s">
        <v>22</v>
      </c>
      <c r="C2750" s="143"/>
      <c r="D2750" s="137"/>
      <c r="E2750" s="124"/>
      <c r="F2750" s="124"/>
      <c r="G2750" s="124"/>
      <c r="H2750" s="156" t="str">
        <f t="shared" si="2543"/>
        <v/>
      </c>
      <c r="I2750" s="156" t="str">
        <f t="shared" si="2544"/>
        <v/>
      </c>
      <c r="J2750" s="156" t="str">
        <f t="shared" si="2545"/>
        <v/>
      </c>
      <c r="K2750" s="177" t="str">
        <f t="shared" si="2546"/>
        <v/>
      </c>
      <c r="L2750" s="164" t="str">
        <f t="shared" si="2547"/>
        <v>UN</v>
      </c>
      <c r="M2750" s="116"/>
      <c r="N2750" s="167"/>
      <c r="O2750" s="172">
        <f t="shared" si="2555"/>
        <v>0</v>
      </c>
      <c r="P2750" s="121">
        <f t="shared" si="2548"/>
        <v>0</v>
      </c>
      <c r="Q2750" s="116"/>
      <c r="R2750" s="167"/>
      <c r="S2750" s="172">
        <f t="shared" si="2549"/>
        <v>0</v>
      </c>
      <c r="T2750" s="121">
        <f t="shared" si="2550"/>
        <v>0</v>
      </c>
      <c r="U2750" s="116"/>
      <c r="V2750" s="167"/>
      <c r="W2750" s="172">
        <f t="shared" si="2551"/>
        <v>0</v>
      </c>
      <c r="X2750" s="121">
        <f t="shared" si="2552"/>
        <v>0</v>
      </c>
      <c r="Y2750" s="116"/>
      <c r="Z2750" s="167"/>
      <c r="AA2750" s="172">
        <f t="shared" si="2553"/>
        <v>0</v>
      </c>
      <c r="AB2750" s="121">
        <f t="shared" si="2554"/>
        <v>0</v>
      </c>
    </row>
    <row r="2751" spans="2:28" s="117" customFormat="1" hidden="1" outlineLevel="1" x14ac:dyDescent="0.3">
      <c r="B2751" s="126" t="s">
        <v>23</v>
      </c>
      <c r="C2751" s="143"/>
      <c r="D2751" s="137"/>
      <c r="E2751" s="124"/>
      <c r="F2751" s="124"/>
      <c r="G2751" s="124"/>
      <c r="H2751" s="156" t="str">
        <f t="shared" si="2543"/>
        <v/>
      </c>
      <c r="I2751" s="156" t="str">
        <f t="shared" si="2544"/>
        <v/>
      </c>
      <c r="J2751" s="156" t="str">
        <f t="shared" si="2545"/>
        <v/>
      </c>
      <c r="K2751" s="177" t="str">
        <f t="shared" si="2546"/>
        <v/>
      </c>
      <c r="L2751" s="164" t="str">
        <f t="shared" si="2547"/>
        <v>UN</v>
      </c>
      <c r="M2751" s="116"/>
      <c r="N2751" s="167"/>
      <c r="O2751" s="172">
        <f t="shared" si="2555"/>
        <v>0</v>
      </c>
      <c r="P2751" s="121">
        <f t="shared" si="2548"/>
        <v>0</v>
      </c>
      <c r="Q2751" s="116"/>
      <c r="R2751" s="167"/>
      <c r="S2751" s="172">
        <f t="shared" si="2549"/>
        <v>0</v>
      </c>
      <c r="T2751" s="121">
        <f t="shared" si="2550"/>
        <v>0</v>
      </c>
      <c r="U2751" s="116"/>
      <c r="V2751" s="167"/>
      <c r="W2751" s="172">
        <f t="shared" si="2551"/>
        <v>0</v>
      </c>
      <c r="X2751" s="121">
        <f t="shared" si="2552"/>
        <v>0</v>
      </c>
      <c r="Y2751" s="116"/>
      <c r="Z2751" s="167"/>
      <c r="AA2751" s="172">
        <f t="shared" si="2553"/>
        <v>0</v>
      </c>
      <c r="AB2751" s="121">
        <f t="shared" si="2554"/>
        <v>0</v>
      </c>
    </row>
    <row r="2752" spans="2:28" s="117" customFormat="1" hidden="1" outlineLevel="1" x14ac:dyDescent="0.3">
      <c r="B2752" s="126" t="s">
        <v>24</v>
      </c>
      <c r="C2752" s="143"/>
      <c r="D2752" s="137"/>
      <c r="E2752" s="124"/>
      <c r="F2752" s="124"/>
      <c r="G2752" s="124"/>
      <c r="H2752" s="156" t="str">
        <f t="shared" si="2543"/>
        <v/>
      </c>
      <c r="I2752" s="156" t="str">
        <f t="shared" si="2544"/>
        <v/>
      </c>
      <c r="J2752" s="156" t="str">
        <f t="shared" si="2545"/>
        <v/>
      </c>
      <c r="K2752" s="177" t="str">
        <f t="shared" si="2546"/>
        <v/>
      </c>
      <c r="L2752" s="164" t="str">
        <f t="shared" si="2547"/>
        <v>UN</v>
      </c>
      <c r="M2752" s="116"/>
      <c r="N2752" s="167"/>
      <c r="O2752" s="172">
        <f t="shared" si="2555"/>
        <v>0</v>
      </c>
      <c r="P2752" s="121">
        <f t="shared" si="2548"/>
        <v>0</v>
      </c>
      <c r="Q2752" s="116"/>
      <c r="R2752" s="167"/>
      <c r="S2752" s="172">
        <f t="shared" si="2549"/>
        <v>0</v>
      </c>
      <c r="T2752" s="121">
        <f t="shared" si="2550"/>
        <v>0</v>
      </c>
      <c r="U2752" s="116"/>
      <c r="V2752" s="167"/>
      <c r="W2752" s="172">
        <f t="shared" si="2551"/>
        <v>0</v>
      </c>
      <c r="X2752" s="121">
        <f t="shared" si="2552"/>
        <v>0</v>
      </c>
      <c r="Y2752" s="116"/>
      <c r="Z2752" s="167"/>
      <c r="AA2752" s="172">
        <f t="shared" si="2553"/>
        <v>0</v>
      </c>
      <c r="AB2752" s="121">
        <f t="shared" si="2554"/>
        <v>0</v>
      </c>
    </row>
    <row r="2753" spans="2:28" s="117" customFormat="1" hidden="1" outlineLevel="1" x14ac:dyDescent="0.3">
      <c r="B2753" s="126" t="s">
        <v>25</v>
      </c>
      <c r="C2753" s="143"/>
      <c r="D2753" s="137"/>
      <c r="E2753" s="124"/>
      <c r="F2753" s="124"/>
      <c r="G2753" s="124"/>
      <c r="H2753" s="156" t="str">
        <f t="shared" si="2543"/>
        <v/>
      </c>
      <c r="I2753" s="156" t="str">
        <f t="shared" si="2544"/>
        <v/>
      </c>
      <c r="J2753" s="156" t="str">
        <f t="shared" si="2545"/>
        <v/>
      </c>
      <c r="K2753" s="177" t="str">
        <f t="shared" si="2546"/>
        <v/>
      </c>
      <c r="L2753" s="164" t="str">
        <f t="shared" si="2547"/>
        <v>UN</v>
      </c>
      <c r="M2753" s="116"/>
      <c r="N2753" s="167"/>
      <c r="O2753" s="172">
        <f t="shared" si="2555"/>
        <v>0</v>
      </c>
      <c r="P2753" s="121">
        <f t="shared" si="2548"/>
        <v>0</v>
      </c>
      <c r="Q2753" s="116"/>
      <c r="R2753" s="167"/>
      <c r="S2753" s="172">
        <f t="shared" si="2549"/>
        <v>0</v>
      </c>
      <c r="T2753" s="121">
        <f t="shared" si="2550"/>
        <v>0</v>
      </c>
      <c r="U2753" s="116"/>
      <c r="V2753" s="167"/>
      <c r="W2753" s="172">
        <f t="shared" si="2551"/>
        <v>0</v>
      </c>
      <c r="X2753" s="121">
        <f t="shared" si="2552"/>
        <v>0</v>
      </c>
      <c r="Y2753" s="116"/>
      <c r="Z2753" s="167"/>
      <c r="AA2753" s="172">
        <f t="shared" si="2553"/>
        <v>0</v>
      </c>
      <c r="AB2753" s="121">
        <f t="shared" si="2554"/>
        <v>0</v>
      </c>
    </row>
    <row r="2754" spans="2:28" s="117" customFormat="1" hidden="1" outlineLevel="1" x14ac:dyDescent="0.3">
      <c r="B2754" s="126" t="s">
        <v>26</v>
      </c>
      <c r="C2754" s="143"/>
      <c r="D2754" s="137"/>
      <c r="E2754" s="124"/>
      <c r="F2754" s="124"/>
      <c r="G2754" s="124"/>
      <c r="H2754" s="156" t="str">
        <f t="shared" si="2543"/>
        <v/>
      </c>
      <c r="I2754" s="156" t="str">
        <f t="shared" si="2544"/>
        <v/>
      </c>
      <c r="J2754" s="156" t="str">
        <f t="shared" si="2545"/>
        <v/>
      </c>
      <c r="K2754" s="177" t="str">
        <f t="shared" si="2546"/>
        <v/>
      </c>
      <c r="L2754" s="164" t="str">
        <f t="shared" si="2547"/>
        <v>UN</v>
      </c>
      <c r="M2754" s="116"/>
      <c r="N2754" s="167"/>
      <c r="O2754" s="172">
        <f t="shared" si="2555"/>
        <v>0</v>
      </c>
      <c r="P2754" s="121">
        <f t="shared" si="2548"/>
        <v>0</v>
      </c>
      <c r="Q2754" s="116"/>
      <c r="R2754" s="167"/>
      <c r="S2754" s="172">
        <f t="shared" si="2549"/>
        <v>0</v>
      </c>
      <c r="T2754" s="121">
        <f t="shared" si="2550"/>
        <v>0</v>
      </c>
      <c r="U2754" s="116"/>
      <c r="V2754" s="167"/>
      <c r="W2754" s="172">
        <f t="shared" si="2551"/>
        <v>0</v>
      </c>
      <c r="X2754" s="121">
        <f t="shared" si="2552"/>
        <v>0</v>
      </c>
      <c r="Y2754" s="116"/>
      <c r="Z2754" s="167"/>
      <c r="AA2754" s="172">
        <f t="shared" si="2553"/>
        <v>0</v>
      </c>
      <c r="AB2754" s="121">
        <f t="shared" si="2554"/>
        <v>0</v>
      </c>
    </row>
    <row r="2755" spans="2:28" s="117" customFormat="1" hidden="1" outlineLevel="1" x14ac:dyDescent="0.3">
      <c r="B2755" s="126" t="s">
        <v>27</v>
      </c>
      <c r="C2755" s="143"/>
      <c r="D2755" s="137"/>
      <c r="E2755" s="124"/>
      <c r="F2755" s="124"/>
      <c r="G2755" s="124"/>
      <c r="H2755" s="156" t="str">
        <f t="shared" si="2543"/>
        <v/>
      </c>
      <c r="I2755" s="156" t="str">
        <f t="shared" si="2544"/>
        <v/>
      </c>
      <c r="J2755" s="156" t="str">
        <f t="shared" si="2545"/>
        <v/>
      </c>
      <c r="K2755" s="177" t="str">
        <f t="shared" si="2546"/>
        <v/>
      </c>
      <c r="L2755" s="164" t="str">
        <f t="shared" si="2547"/>
        <v>UN</v>
      </c>
      <c r="M2755" s="116"/>
      <c r="N2755" s="167"/>
      <c r="O2755" s="172">
        <f t="shared" si="2555"/>
        <v>0</v>
      </c>
      <c r="P2755" s="121">
        <f t="shared" si="2548"/>
        <v>0</v>
      </c>
      <c r="Q2755" s="116"/>
      <c r="R2755" s="167"/>
      <c r="S2755" s="172">
        <f t="shared" si="2549"/>
        <v>0</v>
      </c>
      <c r="T2755" s="121">
        <f t="shared" si="2550"/>
        <v>0</v>
      </c>
      <c r="U2755" s="116"/>
      <c r="V2755" s="167"/>
      <c r="W2755" s="172">
        <f t="shared" si="2551"/>
        <v>0</v>
      </c>
      <c r="X2755" s="121">
        <f t="shared" si="2552"/>
        <v>0</v>
      </c>
      <c r="Y2755" s="116"/>
      <c r="Z2755" s="167"/>
      <c r="AA2755" s="172">
        <f t="shared" si="2553"/>
        <v>0</v>
      </c>
      <c r="AB2755" s="121">
        <f t="shared" si="2554"/>
        <v>0</v>
      </c>
    </row>
    <row r="2756" spans="2:28" s="117" customFormat="1" ht="15" hidden="1" outlineLevel="1" thickBot="1" x14ac:dyDescent="0.35">
      <c r="B2756" s="127"/>
      <c r="C2756" s="128"/>
      <c r="D2756" s="140"/>
      <c r="E2756" s="129"/>
      <c r="F2756" s="129"/>
      <c r="G2756" s="129"/>
      <c r="H2756" s="129"/>
      <c r="I2756" s="129"/>
      <c r="J2756" s="129"/>
      <c r="K2756" s="178"/>
      <c r="L2756" s="165"/>
      <c r="M2756" s="116"/>
      <c r="N2756" s="168"/>
      <c r="O2756" s="173"/>
      <c r="P2756" s="130"/>
      <c r="Q2756" s="116"/>
      <c r="R2756" s="168"/>
      <c r="S2756" s="173"/>
      <c r="T2756" s="130"/>
      <c r="U2756" s="116"/>
      <c r="V2756" s="168"/>
      <c r="W2756" s="173"/>
      <c r="X2756" s="130"/>
      <c r="Y2756" s="116"/>
      <c r="Z2756" s="168"/>
      <c r="AA2756" s="173"/>
      <c r="AB2756" s="130"/>
    </row>
    <row r="2757" spans="2:28" s="120" customFormat="1" ht="9" hidden="1" customHeight="1" outlineLevel="1" thickBot="1" x14ac:dyDescent="0.35">
      <c r="K2757" s="174"/>
      <c r="L2757" s="123"/>
      <c r="M2757" s="116"/>
      <c r="N2757" s="123"/>
      <c r="O2757" s="169"/>
      <c r="Q2757" s="116"/>
      <c r="R2757" s="123"/>
      <c r="S2757" s="169"/>
      <c r="U2757" s="116"/>
      <c r="V2757" s="123"/>
      <c r="W2757" s="169"/>
      <c r="Y2757" s="116"/>
      <c r="Z2757" s="123"/>
      <c r="AA2757" s="169"/>
    </row>
    <row r="2758" spans="2:28" s="122" customFormat="1" ht="15" hidden="1" outlineLevel="1" thickBot="1" x14ac:dyDescent="0.35">
      <c r="B2758" s="132" t="s">
        <v>8</v>
      </c>
      <c r="C2758" s="132" t="s">
        <v>9</v>
      </c>
      <c r="D2758" s="134" t="s">
        <v>12</v>
      </c>
      <c r="E2758" s="133" t="s">
        <v>14</v>
      </c>
      <c r="F2758" s="133" t="s">
        <v>15</v>
      </c>
      <c r="G2758" s="133" t="s">
        <v>16</v>
      </c>
      <c r="H2758" s="133" t="s">
        <v>2214</v>
      </c>
      <c r="I2758" s="133" t="s">
        <v>54</v>
      </c>
      <c r="J2758" s="133" t="s">
        <v>55</v>
      </c>
      <c r="K2758" s="175" t="s">
        <v>17</v>
      </c>
      <c r="L2758" s="162" t="s">
        <v>56</v>
      </c>
      <c r="M2758" s="116"/>
      <c r="N2758" s="161" t="s">
        <v>2213</v>
      </c>
      <c r="O2758" s="170" t="s">
        <v>1</v>
      </c>
      <c r="P2758" s="135" t="s">
        <v>0</v>
      </c>
      <c r="Q2758" s="116"/>
      <c r="R2758" s="161" t="s">
        <v>2213</v>
      </c>
      <c r="S2758" s="170" t="s">
        <v>1</v>
      </c>
      <c r="T2758" s="135" t="s">
        <v>0</v>
      </c>
      <c r="U2758" s="116"/>
      <c r="V2758" s="161" t="s">
        <v>2213</v>
      </c>
      <c r="W2758" s="170" t="s">
        <v>1</v>
      </c>
      <c r="X2758" s="135" t="s">
        <v>0</v>
      </c>
      <c r="Y2758" s="116"/>
      <c r="Z2758" s="161" t="s">
        <v>2213</v>
      </c>
      <c r="AA2758" s="170" t="s">
        <v>1</v>
      </c>
      <c r="AB2758" s="135" t="s">
        <v>0</v>
      </c>
    </row>
    <row r="2759" spans="2:28" s="7" customFormat="1" ht="9" customHeight="1" collapsed="1" thickBot="1" x14ac:dyDescent="0.35">
      <c r="B2759" s="120"/>
      <c r="C2759" s="120"/>
      <c r="D2759" s="120"/>
      <c r="E2759" s="120"/>
      <c r="F2759" s="120"/>
      <c r="G2759" s="120"/>
      <c r="H2759" s="120"/>
      <c r="I2759" s="120"/>
      <c r="J2759" s="120"/>
      <c r="K2759" s="174"/>
      <c r="L2759" s="123"/>
      <c r="M2759" s="116"/>
      <c r="N2759" s="123"/>
      <c r="O2759" s="169"/>
      <c r="P2759" s="120"/>
      <c r="Q2759" s="116"/>
      <c r="R2759" s="123"/>
      <c r="S2759" s="169"/>
      <c r="T2759" s="120"/>
      <c r="U2759" s="116"/>
      <c r="V2759" s="123"/>
      <c r="W2759" s="169"/>
      <c r="X2759" s="120"/>
      <c r="Y2759" s="116"/>
      <c r="Z2759" s="123"/>
      <c r="AA2759" s="169"/>
      <c r="AB2759" s="120"/>
    </row>
    <row r="2760" spans="2:28" ht="18" x14ac:dyDescent="0.3">
      <c r="B2760" s="141" t="s">
        <v>2295</v>
      </c>
      <c r="C2760" s="348" t="str">
        <f>IFERROR(INDEX(DATA!$E$6:$E$457,MATCH(B2760,DATA!$D$6:$D$457,0)),"")</f>
        <v xml:space="preserve">TAPAS PARA TANQUES </v>
      </c>
      <c r="D2760" s="349"/>
      <c r="E2760" s="349"/>
      <c r="F2760" s="349"/>
      <c r="G2760" s="350"/>
      <c r="H2760" s="160"/>
      <c r="I2760" s="136"/>
      <c r="J2760" s="136"/>
      <c r="K2760" s="176"/>
      <c r="L2760" s="142" t="str">
        <f>IFERROR(INDEX(DATA!$F$6:$F$457,MATCH(B2760,DATA!$D$6:$D$457,0)),"")</f>
        <v>UN</v>
      </c>
      <c r="N2760" s="138"/>
      <c r="O2760" s="171">
        <f>ROUND(SUM(O2761:O2771),0)</f>
        <v>9</v>
      </c>
      <c r="P2760" s="125"/>
      <c r="R2760" s="166"/>
      <c r="S2760" s="171">
        <f>ROUND(SUM(S2761:S2771),0)</f>
        <v>8</v>
      </c>
      <c r="T2760" s="125"/>
      <c r="V2760" s="166"/>
      <c r="W2760" s="171">
        <f>ROUND(SUM(W2761:W2771),0)</f>
        <v>9</v>
      </c>
      <c r="X2760" s="125"/>
      <c r="Z2760" s="166"/>
      <c r="AA2760" s="171">
        <f>ROUND(SUM(AA2761:AA2771),0)</f>
        <v>9</v>
      </c>
      <c r="AB2760" s="125"/>
    </row>
    <row r="2761" spans="2:28" s="117" customFormat="1" hidden="1" outlineLevel="1" x14ac:dyDescent="0.3">
      <c r="B2761" s="126" t="s">
        <v>18</v>
      </c>
      <c r="C2761" s="143" t="s">
        <v>2096</v>
      </c>
      <c r="D2761" s="137">
        <v>1</v>
      </c>
      <c r="E2761" s="139"/>
      <c r="F2761" s="139"/>
      <c r="G2761" s="139"/>
      <c r="H2761" s="156" t="str">
        <f>IF(L2761="ML",N2761,"")</f>
        <v/>
      </c>
      <c r="I2761" s="156" t="str">
        <f>IF(L2761="M2",N2761,"")</f>
        <v/>
      </c>
      <c r="J2761" s="156" t="str">
        <f>IF(L2761="M3",N2761,"")</f>
        <v/>
      </c>
      <c r="K2761" s="177" t="str">
        <f>IF(L2761="KG",N2761,"")</f>
        <v/>
      </c>
      <c r="L2761" s="164" t="str">
        <f>L2760</f>
        <v>UN</v>
      </c>
      <c r="M2761" s="116"/>
      <c r="N2761" s="167">
        <v>9</v>
      </c>
      <c r="O2761" s="172">
        <f t="shared" ref="O2761" si="2556">IFERROR(D2761*N2761,"")</f>
        <v>9</v>
      </c>
      <c r="P2761" s="121">
        <f>IFERROR(O2761/$O$2760,"")</f>
        <v>1</v>
      </c>
      <c r="Q2761" s="116"/>
      <c r="R2761" s="167">
        <v>8</v>
      </c>
      <c r="S2761" s="172">
        <f>IFERROR(D2761*R2761,"")</f>
        <v>8</v>
      </c>
      <c r="T2761" s="121">
        <f>IFERROR(S2761/$S$2760,"")</f>
        <v>1</v>
      </c>
      <c r="U2761" s="116"/>
      <c r="V2761" s="167">
        <v>9</v>
      </c>
      <c r="W2761" s="172">
        <f>IFERROR(D2761*V2761,"")</f>
        <v>9</v>
      </c>
      <c r="X2761" s="121">
        <f>IFERROR(W2761/$W$2760,"")</f>
        <v>1</v>
      </c>
      <c r="Y2761" s="116"/>
      <c r="Z2761" s="167">
        <v>9</v>
      </c>
      <c r="AA2761" s="172">
        <f>IFERROR(D2761*Z2761,"")</f>
        <v>9</v>
      </c>
      <c r="AB2761" s="121">
        <f>IFERROR(AA2761/$AA$2760,"")</f>
        <v>1</v>
      </c>
    </row>
    <row r="2762" spans="2:28" s="117" customFormat="1" hidden="1" outlineLevel="1" x14ac:dyDescent="0.3">
      <c r="B2762" s="126" t="s">
        <v>19</v>
      </c>
      <c r="C2762" s="143"/>
      <c r="D2762" s="137"/>
      <c r="E2762" s="124"/>
      <c r="F2762" s="124"/>
      <c r="G2762" s="124"/>
      <c r="H2762" s="156" t="str">
        <f t="shared" ref="H2762:H2770" si="2557">IF(L2762="ML",N2762,"")</f>
        <v/>
      </c>
      <c r="I2762" s="156" t="str">
        <f t="shared" ref="I2762:I2770" si="2558">IF(L2762="M2",N2762,"")</f>
        <v/>
      </c>
      <c r="J2762" s="156" t="str">
        <f t="shared" ref="J2762:J2770" si="2559">IF(L2762="M3",N2762,"")</f>
        <v/>
      </c>
      <c r="K2762" s="177" t="str">
        <f t="shared" ref="K2762:K2770" si="2560">IF(L2762="KG",N2762,"")</f>
        <v/>
      </c>
      <c r="L2762" s="164" t="str">
        <f t="shared" ref="L2762:L2770" si="2561">L2761</f>
        <v>UN</v>
      </c>
      <c r="M2762" s="116"/>
      <c r="N2762" s="167"/>
      <c r="O2762" s="172">
        <f>IFERROR(D2762*N2762,"")</f>
        <v>0</v>
      </c>
      <c r="P2762" s="121">
        <f t="shared" ref="P2762:P2770" si="2562">IFERROR(O2762/$O$2760,"")</f>
        <v>0</v>
      </c>
      <c r="Q2762" s="116"/>
      <c r="R2762" s="167"/>
      <c r="S2762" s="172">
        <f t="shared" ref="S2762:S2770" si="2563">IFERROR(D2762*R2762,"")</f>
        <v>0</v>
      </c>
      <c r="T2762" s="121">
        <f t="shared" ref="T2762:T2770" si="2564">IFERROR(S2762/$S$2760,"")</f>
        <v>0</v>
      </c>
      <c r="U2762" s="116"/>
      <c r="V2762" s="167"/>
      <c r="W2762" s="172">
        <f t="shared" ref="W2762:W2770" si="2565">IFERROR(D2762*V2762,"")</f>
        <v>0</v>
      </c>
      <c r="X2762" s="121">
        <f t="shared" ref="X2762:X2770" si="2566">IFERROR(W2762/$W$2760,"")</f>
        <v>0</v>
      </c>
      <c r="Y2762" s="116"/>
      <c r="Z2762" s="167"/>
      <c r="AA2762" s="172">
        <f t="shared" ref="AA2762:AA2770" si="2567">IFERROR(D2762*Z2762,"")</f>
        <v>0</v>
      </c>
      <c r="AB2762" s="121">
        <f t="shared" ref="AB2762:AB2770" si="2568">IFERROR(AA2762/$AA$2760,"")</f>
        <v>0</v>
      </c>
    </row>
    <row r="2763" spans="2:28" s="117" customFormat="1" hidden="1" outlineLevel="1" x14ac:dyDescent="0.3">
      <c r="B2763" s="126" t="s">
        <v>20</v>
      </c>
      <c r="C2763" s="143"/>
      <c r="D2763" s="137"/>
      <c r="E2763" s="124"/>
      <c r="F2763" s="124"/>
      <c r="G2763" s="124"/>
      <c r="H2763" s="156" t="str">
        <f t="shared" si="2557"/>
        <v/>
      </c>
      <c r="I2763" s="156" t="str">
        <f t="shared" si="2558"/>
        <v/>
      </c>
      <c r="J2763" s="156" t="str">
        <f t="shared" si="2559"/>
        <v/>
      </c>
      <c r="K2763" s="177" t="str">
        <f t="shared" si="2560"/>
        <v/>
      </c>
      <c r="L2763" s="164" t="str">
        <f t="shared" si="2561"/>
        <v>UN</v>
      </c>
      <c r="M2763" s="116"/>
      <c r="N2763" s="167"/>
      <c r="O2763" s="172">
        <f t="shared" ref="O2763:O2770" si="2569">IFERROR(D2763*N2763,"")</f>
        <v>0</v>
      </c>
      <c r="P2763" s="121">
        <f t="shared" si="2562"/>
        <v>0</v>
      </c>
      <c r="Q2763" s="116"/>
      <c r="R2763" s="167"/>
      <c r="S2763" s="172">
        <f t="shared" si="2563"/>
        <v>0</v>
      </c>
      <c r="T2763" s="121">
        <f t="shared" si="2564"/>
        <v>0</v>
      </c>
      <c r="U2763" s="116"/>
      <c r="V2763" s="167"/>
      <c r="W2763" s="172">
        <f t="shared" si="2565"/>
        <v>0</v>
      </c>
      <c r="X2763" s="121">
        <f t="shared" si="2566"/>
        <v>0</v>
      </c>
      <c r="Y2763" s="116"/>
      <c r="Z2763" s="167"/>
      <c r="AA2763" s="172">
        <f t="shared" si="2567"/>
        <v>0</v>
      </c>
      <c r="AB2763" s="121">
        <f t="shared" si="2568"/>
        <v>0</v>
      </c>
    </row>
    <row r="2764" spans="2:28" s="117" customFormat="1" hidden="1" outlineLevel="1" x14ac:dyDescent="0.3">
      <c r="B2764" s="126" t="s">
        <v>21</v>
      </c>
      <c r="C2764" s="143"/>
      <c r="D2764" s="137"/>
      <c r="E2764" s="124"/>
      <c r="F2764" s="124"/>
      <c r="G2764" s="124"/>
      <c r="H2764" s="156" t="str">
        <f t="shared" si="2557"/>
        <v/>
      </c>
      <c r="I2764" s="156" t="str">
        <f t="shared" si="2558"/>
        <v/>
      </c>
      <c r="J2764" s="156" t="str">
        <f t="shared" si="2559"/>
        <v/>
      </c>
      <c r="K2764" s="177" t="str">
        <f t="shared" si="2560"/>
        <v/>
      </c>
      <c r="L2764" s="164" t="str">
        <f t="shared" si="2561"/>
        <v>UN</v>
      </c>
      <c r="M2764" s="116"/>
      <c r="N2764" s="167"/>
      <c r="O2764" s="172">
        <f t="shared" si="2569"/>
        <v>0</v>
      </c>
      <c r="P2764" s="121">
        <f t="shared" si="2562"/>
        <v>0</v>
      </c>
      <c r="Q2764" s="116"/>
      <c r="R2764" s="167"/>
      <c r="S2764" s="172">
        <f t="shared" si="2563"/>
        <v>0</v>
      </c>
      <c r="T2764" s="121">
        <f t="shared" si="2564"/>
        <v>0</v>
      </c>
      <c r="U2764" s="116"/>
      <c r="V2764" s="167"/>
      <c r="W2764" s="172">
        <f t="shared" si="2565"/>
        <v>0</v>
      </c>
      <c r="X2764" s="121">
        <f t="shared" si="2566"/>
        <v>0</v>
      </c>
      <c r="Y2764" s="116"/>
      <c r="Z2764" s="167"/>
      <c r="AA2764" s="172">
        <f t="shared" si="2567"/>
        <v>0</v>
      </c>
      <c r="AB2764" s="121">
        <f t="shared" si="2568"/>
        <v>0</v>
      </c>
    </row>
    <row r="2765" spans="2:28" s="117" customFormat="1" hidden="1" outlineLevel="1" x14ac:dyDescent="0.3">
      <c r="B2765" s="126" t="s">
        <v>22</v>
      </c>
      <c r="C2765" s="143"/>
      <c r="D2765" s="137"/>
      <c r="E2765" s="124"/>
      <c r="F2765" s="124"/>
      <c r="G2765" s="124"/>
      <c r="H2765" s="156" t="str">
        <f t="shared" si="2557"/>
        <v/>
      </c>
      <c r="I2765" s="156" t="str">
        <f t="shared" si="2558"/>
        <v/>
      </c>
      <c r="J2765" s="156" t="str">
        <f t="shared" si="2559"/>
        <v/>
      </c>
      <c r="K2765" s="177" t="str">
        <f t="shared" si="2560"/>
        <v/>
      </c>
      <c r="L2765" s="164" t="str">
        <f t="shared" si="2561"/>
        <v>UN</v>
      </c>
      <c r="M2765" s="116"/>
      <c r="N2765" s="167"/>
      <c r="O2765" s="172">
        <f t="shared" si="2569"/>
        <v>0</v>
      </c>
      <c r="P2765" s="121">
        <f t="shared" si="2562"/>
        <v>0</v>
      </c>
      <c r="Q2765" s="116"/>
      <c r="R2765" s="167"/>
      <c r="S2765" s="172">
        <f t="shared" si="2563"/>
        <v>0</v>
      </c>
      <c r="T2765" s="121">
        <f t="shared" si="2564"/>
        <v>0</v>
      </c>
      <c r="U2765" s="116"/>
      <c r="V2765" s="167"/>
      <c r="W2765" s="172">
        <f t="shared" si="2565"/>
        <v>0</v>
      </c>
      <c r="X2765" s="121">
        <f t="shared" si="2566"/>
        <v>0</v>
      </c>
      <c r="Y2765" s="116"/>
      <c r="Z2765" s="167"/>
      <c r="AA2765" s="172">
        <f t="shared" si="2567"/>
        <v>0</v>
      </c>
      <c r="AB2765" s="121">
        <f t="shared" si="2568"/>
        <v>0</v>
      </c>
    </row>
    <row r="2766" spans="2:28" s="117" customFormat="1" hidden="1" outlineLevel="1" x14ac:dyDescent="0.3">
      <c r="B2766" s="126" t="s">
        <v>23</v>
      </c>
      <c r="C2766" s="143"/>
      <c r="D2766" s="137"/>
      <c r="E2766" s="124"/>
      <c r="F2766" s="124"/>
      <c r="G2766" s="124"/>
      <c r="H2766" s="156" t="str">
        <f t="shared" si="2557"/>
        <v/>
      </c>
      <c r="I2766" s="156" t="str">
        <f t="shared" si="2558"/>
        <v/>
      </c>
      <c r="J2766" s="156" t="str">
        <f t="shared" si="2559"/>
        <v/>
      </c>
      <c r="K2766" s="177" t="str">
        <f t="shared" si="2560"/>
        <v/>
      </c>
      <c r="L2766" s="164" t="str">
        <f t="shared" si="2561"/>
        <v>UN</v>
      </c>
      <c r="M2766" s="116"/>
      <c r="N2766" s="167"/>
      <c r="O2766" s="172">
        <f t="shared" si="2569"/>
        <v>0</v>
      </c>
      <c r="P2766" s="121">
        <f t="shared" si="2562"/>
        <v>0</v>
      </c>
      <c r="Q2766" s="116"/>
      <c r="R2766" s="167"/>
      <c r="S2766" s="172">
        <f t="shared" si="2563"/>
        <v>0</v>
      </c>
      <c r="T2766" s="121">
        <f t="shared" si="2564"/>
        <v>0</v>
      </c>
      <c r="U2766" s="116"/>
      <c r="V2766" s="167"/>
      <c r="W2766" s="172">
        <f t="shared" si="2565"/>
        <v>0</v>
      </c>
      <c r="X2766" s="121">
        <f t="shared" si="2566"/>
        <v>0</v>
      </c>
      <c r="Y2766" s="116"/>
      <c r="Z2766" s="167"/>
      <c r="AA2766" s="172">
        <f t="shared" si="2567"/>
        <v>0</v>
      </c>
      <c r="AB2766" s="121">
        <f t="shared" si="2568"/>
        <v>0</v>
      </c>
    </row>
    <row r="2767" spans="2:28" s="117" customFormat="1" hidden="1" outlineLevel="1" x14ac:dyDescent="0.3">
      <c r="B2767" s="126" t="s">
        <v>24</v>
      </c>
      <c r="C2767" s="143"/>
      <c r="D2767" s="137"/>
      <c r="E2767" s="124"/>
      <c r="F2767" s="124"/>
      <c r="G2767" s="124"/>
      <c r="H2767" s="156" t="str">
        <f t="shared" si="2557"/>
        <v/>
      </c>
      <c r="I2767" s="156" t="str">
        <f t="shared" si="2558"/>
        <v/>
      </c>
      <c r="J2767" s="156" t="str">
        <f t="shared" si="2559"/>
        <v/>
      </c>
      <c r="K2767" s="177" t="str">
        <f t="shared" si="2560"/>
        <v/>
      </c>
      <c r="L2767" s="164" t="str">
        <f t="shared" si="2561"/>
        <v>UN</v>
      </c>
      <c r="M2767" s="116"/>
      <c r="N2767" s="167"/>
      <c r="O2767" s="172">
        <f t="shared" si="2569"/>
        <v>0</v>
      </c>
      <c r="P2767" s="121">
        <f t="shared" si="2562"/>
        <v>0</v>
      </c>
      <c r="Q2767" s="116"/>
      <c r="R2767" s="167"/>
      <c r="S2767" s="172">
        <f t="shared" si="2563"/>
        <v>0</v>
      </c>
      <c r="T2767" s="121">
        <f t="shared" si="2564"/>
        <v>0</v>
      </c>
      <c r="U2767" s="116"/>
      <c r="V2767" s="167"/>
      <c r="W2767" s="172">
        <f t="shared" si="2565"/>
        <v>0</v>
      </c>
      <c r="X2767" s="121">
        <f t="shared" si="2566"/>
        <v>0</v>
      </c>
      <c r="Y2767" s="116"/>
      <c r="Z2767" s="167"/>
      <c r="AA2767" s="172">
        <f t="shared" si="2567"/>
        <v>0</v>
      </c>
      <c r="AB2767" s="121">
        <f t="shared" si="2568"/>
        <v>0</v>
      </c>
    </row>
    <row r="2768" spans="2:28" s="117" customFormat="1" hidden="1" outlineLevel="1" x14ac:dyDescent="0.3">
      <c r="B2768" s="126" t="s">
        <v>25</v>
      </c>
      <c r="C2768" s="143"/>
      <c r="D2768" s="137"/>
      <c r="E2768" s="124"/>
      <c r="F2768" s="124"/>
      <c r="G2768" s="124"/>
      <c r="H2768" s="156" t="str">
        <f t="shared" si="2557"/>
        <v/>
      </c>
      <c r="I2768" s="156" t="str">
        <f t="shared" si="2558"/>
        <v/>
      </c>
      <c r="J2768" s="156" t="str">
        <f t="shared" si="2559"/>
        <v/>
      </c>
      <c r="K2768" s="177" t="str">
        <f t="shared" si="2560"/>
        <v/>
      </c>
      <c r="L2768" s="164" t="str">
        <f t="shared" si="2561"/>
        <v>UN</v>
      </c>
      <c r="M2768" s="116"/>
      <c r="N2768" s="167"/>
      <c r="O2768" s="172">
        <f t="shared" si="2569"/>
        <v>0</v>
      </c>
      <c r="P2768" s="121">
        <f t="shared" si="2562"/>
        <v>0</v>
      </c>
      <c r="Q2768" s="116"/>
      <c r="R2768" s="167"/>
      <c r="S2768" s="172">
        <f t="shared" si="2563"/>
        <v>0</v>
      </c>
      <c r="T2768" s="121">
        <f t="shared" si="2564"/>
        <v>0</v>
      </c>
      <c r="U2768" s="116"/>
      <c r="V2768" s="167"/>
      <c r="W2768" s="172">
        <f t="shared" si="2565"/>
        <v>0</v>
      </c>
      <c r="X2768" s="121">
        <f t="shared" si="2566"/>
        <v>0</v>
      </c>
      <c r="Y2768" s="116"/>
      <c r="Z2768" s="167"/>
      <c r="AA2768" s="172">
        <f t="shared" si="2567"/>
        <v>0</v>
      </c>
      <c r="AB2768" s="121">
        <f t="shared" si="2568"/>
        <v>0</v>
      </c>
    </row>
    <row r="2769" spans="2:28" s="117" customFormat="1" hidden="1" outlineLevel="1" x14ac:dyDescent="0.3">
      <c r="B2769" s="126" t="s">
        <v>26</v>
      </c>
      <c r="C2769" s="143"/>
      <c r="D2769" s="137"/>
      <c r="E2769" s="124"/>
      <c r="F2769" s="124"/>
      <c r="G2769" s="124"/>
      <c r="H2769" s="156" t="str">
        <f t="shared" si="2557"/>
        <v/>
      </c>
      <c r="I2769" s="156" t="str">
        <f t="shared" si="2558"/>
        <v/>
      </c>
      <c r="J2769" s="156" t="str">
        <f t="shared" si="2559"/>
        <v/>
      </c>
      <c r="K2769" s="177" t="str">
        <f t="shared" si="2560"/>
        <v/>
      </c>
      <c r="L2769" s="164" t="str">
        <f t="shared" si="2561"/>
        <v>UN</v>
      </c>
      <c r="M2769" s="116"/>
      <c r="N2769" s="167"/>
      <c r="O2769" s="172">
        <f t="shared" si="2569"/>
        <v>0</v>
      </c>
      <c r="P2769" s="121">
        <f t="shared" si="2562"/>
        <v>0</v>
      </c>
      <c r="Q2769" s="116"/>
      <c r="R2769" s="167"/>
      <c r="S2769" s="172">
        <f t="shared" si="2563"/>
        <v>0</v>
      </c>
      <c r="T2769" s="121">
        <f t="shared" si="2564"/>
        <v>0</v>
      </c>
      <c r="U2769" s="116"/>
      <c r="V2769" s="167"/>
      <c r="W2769" s="172">
        <f t="shared" si="2565"/>
        <v>0</v>
      </c>
      <c r="X2769" s="121">
        <f t="shared" si="2566"/>
        <v>0</v>
      </c>
      <c r="Y2769" s="116"/>
      <c r="Z2769" s="167"/>
      <c r="AA2769" s="172">
        <f t="shared" si="2567"/>
        <v>0</v>
      </c>
      <c r="AB2769" s="121">
        <f t="shared" si="2568"/>
        <v>0</v>
      </c>
    </row>
    <row r="2770" spans="2:28" s="117" customFormat="1" hidden="1" outlineLevel="1" x14ac:dyDescent="0.3">
      <c r="B2770" s="126" t="s">
        <v>27</v>
      </c>
      <c r="C2770" s="143"/>
      <c r="D2770" s="137"/>
      <c r="E2770" s="124"/>
      <c r="F2770" s="124"/>
      <c r="G2770" s="124"/>
      <c r="H2770" s="156" t="str">
        <f t="shared" si="2557"/>
        <v/>
      </c>
      <c r="I2770" s="156" t="str">
        <f t="shared" si="2558"/>
        <v/>
      </c>
      <c r="J2770" s="156" t="str">
        <f t="shared" si="2559"/>
        <v/>
      </c>
      <c r="K2770" s="177" t="str">
        <f t="shared" si="2560"/>
        <v/>
      </c>
      <c r="L2770" s="164" t="str">
        <f t="shared" si="2561"/>
        <v>UN</v>
      </c>
      <c r="M2770" s="116"/>
      <c r="N2770" s="167"/>
      <c r="O2770" s="172">
        <f t="shared" si="2569"/>
        <v>0</v>
      </c>
      <c r="P2770" s="121">
        <f t="shared" si="2562"/>
        <v>0</v>
      </c>
      <c r="Q2770" s="116"/>
      <c r="R2770" s="167"/>
      <c r="S2770" s="172">
        <f t="shared" si="2563"/>
        <v>0</v>
      </c>
      <c r="T2770" s="121">
        <f t="shared" si="2564"/>
        <v>0</v>
      </c>
      <c r="U2770" s="116"/>
      <c r="V2770" s="167"/>
      <c r="W2770" s="172">
        <f t="shared" si="2565"/>
        <v>0</v>
      </c>
      <c r="X2770" s="121">
        <f t="shared" si="2566"/>
        <v>0</v>
      </c>
      <c r="Y2770" s="116"/>
      <c r="Z2770" s="167"/>
      <c r="AA2770" s="172">
        <f t="shared" si="2567"/>
        <v>0</v>
      </c>
      <c r="AB2770" s="121">
        <f t="shared" si="2568"/>
        <v>0</v>
      </c>
    </row>
    <row r="2771" spans="2:28" s="117" customFormat="1" ht="15" hidden="1" outlineLevel="1" thickBot="1" x14ac:dyDescent="0.35">
      <c r="B2771" s="127"/>
      <c r="C2771" s="128"/>
      <c r="D2771" s="140"/>
      <c r="E2771" s="129"/>
      <c r="F2771" s="129"/>
      <c r="G2771" s="129"/>
      <c r="H2771" s="129"/>
      <c r="I2771" s="129"/>
      <c r="J2771" s="129"/>
      <c r="K2771" s="178"/>
      <c r="L2771" s="165"/>
      <c r="M2771" s="116"/>
      <c r="N2771" s="168"/>
      <c r="O2771" s="173"/>
      <c r="P2771" s="130"/>
      <c r="Q2771" s="116"/>
      <c r="R2771" s="168"/>
      <c r="S2771" s="173"/>
      <c r="T2771" s="130"/>
      <c r="U2771" s="116"/>
      <c r="V2771" s="168"/>
      <c r="W2771" s="173"/>
      <c r="X2771" s="130"/>
      <c r="Y2771" s="116"/>
      <c r="Z2771" s="168"/>
      <c r="AA2771" s="173"/>
      <c r="AB2771" s="130"/>
    </row>
    <row r="2772" spans="2:28" s="120" customFormat="1" ht="9" hidden="1" customHeight="1" outlineLevel="1" thickBot="1" x14ac:dyDescent="0.35">
      <c r="K2772" s="174"/>
      <c r="L2772" s="123"/>
      <c r="M2772" s="116"/>
      <c r="N2772" s="123"/>
      <c r="O2772" s="169"/>
      <c r="Q2772" s="116"/>
      <c r="R2772" s="123"/>
      <c r="S2772" s="169"/>
      <c r="U2772" s="116"/>
      <c r="V2772" s="123"/>
      <c r="W2772" s="169"/>
      <c r="Y2772" s="116"/>
      <c r="Z2772" s="123"/>
      <c r="AA2772" s="169"/>
    </row>
    <row r="2773" spans="2:28" s="122" customFormat="1" ht="15" hidden="1" outlineLevel="1" thickBot="1" x14ac:dyDescent="0.35">
      <c r="B2773" s="132" t="s">
        <v>8</v>
      </c>
      <c r="C2773" s="132" t="s">
        <v>9</v>
      </c>
      <c r="D2773" s="134" t="s">
        <v>12</v>
      </c>
      <c r="E2773" s="133" t="s">
        <v>14</v>
      </c>
      <c r="F2773" s="133" t="s">
        <v>15</v>
      </c>
      <c r="G2773" s="133" t="s">
        <v>16</v>
      </c>
      <c r="H2773" s="133" t="s">
        <v>2214</v>
      </c>
      <c r="I2773" s="133" t="s">
        <v>54</v>
      </c>
      <c r="J2773" s="133" t="s">
        <v>55</v>
      </c>
      <c r="K2773" s="175" t="s">
        <v>17</v>
      </c>
      <c r="L2773" s="162" t="s">
        <v>56</v>
      </c>
      <c r="M2773" s="116"/>
      <c r="N2773" s="161" t="s">
        <v>2213</v>
      </c>
      <c r="O2773" s="170" t="s">
        <v>1</v>
      </c>
      <c r="P2773" s="135" t="s">
        <v>0</v>
      </c>
      <c r="Q2773" s="116"/>
      <c r="R2773" s="161" t="s">
        <v>2213</v>
      </c>
      <c r="S2773" s="170" t="s">
        <v>1</v>
      </c>
      <c r="T2773" s="135" t="s">
        <v>0</v>
      </c>
      <c r="U2773" s="116"/>
      <c r="V2773" s="161" t="s">
        <v>2213</v>
      </c>
      <c r="W2773" s="170" t="s">
        <v>1</v>
      </c>
      <c r="X2773" s="135" t="s">
        <v>0</v>
      </c>
      <c r="Y2773" s="116"/>
      <c r="Z2773" s="161" t="s">
        <v>2213</v>
      </c>
      <c r="AA2773" s="170" t="s">
        <v>1</v>
      </c>
      <c r="AB2773" s="135" t="s">
        <v>0</v>
      </c>
    </row>
    <row r="2774" spans="2:28" s="7" customFormat="1" ht="9" customHeight="1" collapsed="1" thickBot="1" x14ac:dyDescent="0.35">
      <c r="B2774" s="120"/>
      <c r="C2774" s="120"/>
      <c r="D2774" s="120"/>
      <c r="E2774" s="120"/>
      <c r="F2774" s="120"/>
      <c r="G2774" s="120"/>
      <c r="H2774" s="120"/>
      <c r="I2774" s="120"/>
      <c r="J2774" s="120"/>
      <c r="K2774" s="174"/>
      <c r="L2774" s="123"/>
      <c r="M2774" s="116"/>
      <c r="N2774" s="123"/>
      <c r="O2774" s="169"/>
      <c r="P2774" s="120"/>
      <c r="Q2774" s="116"/>
      <c r="R2774" s="123"/>
      <c r="S2774" s="169"/>
      <c r="T2774" s="120"/>
      <c r="U2774" s="116"/>
      <c r="V2774" s="123"/>
      <c r="W2774" s="169"/>
      <c r="X2774" s="120"/>
      <c r="Y2774" s="116"/>
      <c r="Z2774" s="123"/>
      <c r="AA2774" s="169"/>
      <c r="AB2774" s="120"/>
    </row>
    <row r="2775" spans="2:28" ht="18" x14ac:dyDescent="0.3">
      <c r="B2775" s="141" t="s">
        <v>2327</v>
      </c>
      <c r="C2775" s="348" t="str">
        <f>IFERROR(INDEX(DATA!$E$6:$E$457,MATCH(B2775,DATA!$D$6:$D$457,0)),"")</f>
        <v>TUBERÍA PVC ALCANTARILLADO 8"</v>
      </c>
      <c r="D2775" s="349"/>
      <c r="E2775" s="349"/>
      <c r="F2775" s="349"/>
      <c r="G2775" s="350"/>
      <c r="H2775" s="160"/>
      <c r="I2775" s="136"/>
      <c r="J2775" s="136"/>
      <c r="K2775" s="176"/>
      <c r="L2775" s="142" t="str">
        <f>IFERROR(INDEX(DATA!$F$6:$F$457,MATCH(B2775,DATA!$D$6:$D$457,0)),"")</f>
        <v>ML</v>
      </c>
      <c r="N2775" s="138"/>
      <c r="O2775" s="171">
        <f>ROUND(SUM(O2776:O2786),0)</f>
        <v>144</v>
      </c>
      <c r="P2775" s="125"/>
      <c r="R2775" s="166"/>
      <c r="S2775" s="171">
        <f>ROUND(SUM(S2776:S2786),0)</f>
        <v>115</v>
      </c>
      <c r="T2775" s="125"/>
      <c r="V2775" s="166"/>
      <c r="W2775" s="171">
        <f>ROUND(SUM(W2776:W2786),0)</f>
        <v>138</v>
      </c>
      <c r="X2775" s="125"/>
      <c r="Z2775" s="166"/>
      <c r="AA2775" s="171">
        <f>ROUND(SUM(AA2776:AA2786),0)</f>
        <v>134</v>
      </c>
      <c r="AB2775" s="125"/>
    </row>
    <row r="2776" spans="2:28" s="117" customFormat="1" hidden="1" outlineLevel="1" x14ac:dyDescent="0.3">
      <c r="B2776" s="126" t="s">
        <v>18</v>
      </c>
      <c r="C2776" s="143" t="s">
        <v>2337</v>
      </c>
      <c r="D2776" s="137">
        <v>1</v>
      </c>
      <c r="E2776" s="139"/>
      <c r="F2776" s="139"/>
      <c r="G2776" s="139"/>
      <c r="H2776" s="156">
        <f>IF(L2776="ML",N2776,"")</f>
        <v>144.4</v>
      </c>
      <c r="I2776" s="156" t="str">
        <f>IF(L2776="M2",N2776,"")</f>
        <v/>
      </c>
      <c r="J2776" s="156" t="str">
        <f>IF(L2776="M3",N2776,"")</f>
        <v/>
      </c>
      <c r="K2776" s="177" t="str">
        <f>IF(L2776="KG",N2776,"")</f>
        <v/>
      </c>
      <c r="L2776" s="164" t="str">
        <f>L2775</f>
        <v>ML</v>
      </c>
      <c r="M2776" s="116"/>
      <c r="N2776" s="167">
        <v>144.4</v>
      </c>
      <c r="O2776" s="172">
        <f t="shared" ref="O2776" si="2570">IFERROR(D2776*N2776,"")</f>
        <v>144.4</v>
      </c>
      <c r="P2776" s="121">
        <f>IFERROR(O2776/$O$2775,"")</f>
        <v>1.0027777777777778</v>
      </c>
      <c r="Q2776" s="116"/>
      <c r="R2776" s="167">
        <v>115.31</v>
      </c>
      <c r="S2776" s="172">
        <f>IFERROR(D2776*R2776,"")</f>
        <v>115.31</v>
      </c>
      <c r="T2776" s="121">
        <f>IFERROR(S2776/$S$2775,"")</f>
        <v>1.002695652173913</v>
      </c>
      <c r="U2776" s="116"/>
      <c r="V2776" s="167">
        <v>137.55000000000001</v>
      </c>
      <c r="W2776" s="172">
        <f>IFERROR(D2776*V2776,"")</f>
        <v>137.55000000000001</v>
      </c>
      <c r="X2776" s="121">
        <f>IFERROR(W2776/$W$2775,"")</f>
        <v>0.99673913043478268</v>
      </c>
      <c r="Y2776" s="116"/>
      <c r="Z2776" s="167">
        <v>134.26</v>
      </c>
      <c r="AA2776" s="172">
        <f>IFERROR(D2776*Z2776,"")</f>
        <v>134.26</v>
      </c>
      <c r="AB2776" s="121">
        <f>IFERROR(AA2776/$AA$2775,"")</f>
        <v>1.0019402985074626</v>
      </c>
    </row>
    <row r="2777" spans="2:28" s="117" customFormat="1" hidden="1" outlineLevel="1" x14ac:dyDescent="0.3">
      <c r="B2777" s="126" t="s">
        <v>19</v>
      </c>
      <c r="C2777" s="143"/>
      <c r="D2777" s="137"/>
      <c r="E2777" s="124"/>
      <c r="F2777" s="124"/>
      <c r="G2777" s="124"/>
      <c r="H2777" s="156">
        <f t="shared" ref="H2777:H2785" si="2571">IF(L2777="ML",N2777,"")</f>
        <v>0</v>
      </c>
      <c r="I2777" s="156" t="str">
        <f t="shared" ref="I2777:I2785" si="2572">IF(L2777="M2",N2777,"")</f>
        <v/>
      </c>
      <c r="J2777" s="156" t="str">
        <f t="shared" ref="J2777:J2785" si="2573">IF(L2777="M3",N2777,"")</f>
        <v/>
      </c>
      <c r="K2777" s="177" t="str">
        <f t="shared" ref="K2777:K2785" si="2574">IF(L2777="KG",N2777,"")</f>
        <v/>
      </c>
      <c r="L2777" s="164" t="str">
        <f t="shared" ref="L2777:L2785" si="2575">L2776</f>
        <v>ML</v>
      </c>
      <c r="M2777" s="116"/>
      <c r="N2777" s="167"/>
      <c r="O2777" s="172">
        <f>IFERROR(D2777*N2777,"")</f>
        <v>0</v>
      </c>
      <c r="P2777" s="121">
        <f t="shared" ref="P2777:P2785" si="2576">IFERROR(O2777/$O$2775,"")</f>
        <v>0</v>
      </c>
      <c r="Q2777" s="116"/>
      <c r="R2777" s="167"/>
      <c r="S2777" s="172">
        <f t="shared" ref="S2777:S2785" si="2577">IFERROR(D2777*R2777,"")</f>
        <v>0</v>
      </c>
      <c r="T2777" s="121">
        <f t="shared" ref="T2777:T2785" si="2578">IFERROR(S2777/$S$2775,"")</f>
        <v>0</v>
      </c>
      <c r="U2777" s="116"/>
      <c r="V2777" s="167"/>
      <c r="W2777" s="172">
        <f t="shared" ref="W2777:W2785" si="2579">IFERROR(D2777*V2777,"")</f>
        <v>0</v>
      </c>
      <c r="X2777" s="121">
        <f t="shared" ref="X2777:X2785" si="2580">IFERROR(W2777/$W$2775,"")</f>
        <v>0</v>
      </c>
      <c r="Y2777" s="116"/>
      <c r="Z2777" s="167"/>
      <c r="AA2777" s="172">
        <f t="shared" ref="AA2777:AA2785" si="2581">IFERROR(D2777*Z2777,"")</f>
        <v>0</v>
      </c>
      <c r="AB2777" s="121">
        <f t="shared" ref="AB2777:AB2785" si="2582">IFERROR(AA2777/$AA$2775,"")</f>
        <v>0</v>
      </c>
    </row>
    <row r="2778" spans="2:28" s="117" customFormat="1" hidden="1" outlineLevel="1" x14ac:dyDescent="0.3">
      <c r="B2778" s="126" t="s">
        <v>20</v>
      </c>
      <c r="C2778" s="143"/>
      <c r="D2778" s="137"/>
      <c r="E2778" s="124"/>
      <c r="F2778" s="124"/>
      <c r="G2778" s="124"/>
      <c r="H2778" s="156">
        <f t="shared" si="2571"/>
        <v>0</v>
      </c>
      <c r="I2778" s="156" t="str">
        <f t="shared" si="2572"/>
        <v/>
      </c>
      <c r="J2778" s="156" t="str">
        <f t="shared" si="2573"/>
        <v/>
      </c>
      <c r="K2778" s="177" t="str">
        <f t="shared" si="2574"/>
        <v/>
      </c>
      <c r="L2778" s="164" t="str">
        <f t="shared" si="2575"/>
        <v>ML</v>
      </c>
      <c r="M2778" s="116"/>
      <c r="N2778" s="167"/>
      <c r="O2778" s="172">
        <f t="shared" ref="O2778:O2785" si="2583">IFERROR(D2778*N2778,"")</f>
        <v>0</v>
      </c>
      <c r="P2778" s="121">
        <f t="shared" si="2576"/>
        <v>0</v>
      </c>
      <c r="Q2778" s="116"/>
      <c r="R2778" s="167"/>
      <c r="S2778" s="172">
        <f t="shared" si="2577"/>
        <v>0</v>
      </c>
      <c r="T2778" s="121">
        <f t="shared" si="2578"/>
        <v>0</v>
      </c>
      <c r="U2778" s="116"/>
      <c r="V2778" s="167"/>
      <c r="W2778" s="172">
        <f t="shared" si="2579"/>
        <v>0</v>
      </c>
      <c r="X2778" s="121">
        <f t="shared" si="2580"/>
        <v>0</v>
      </c>
      <c r="Y2778" s="116"/>
      <c r="Z2778" s="167"/>
      <c r="AA2778" s="172">
        <f t="shared" si="2581"/>
        <v>0</v>
      </c>
      <c r="AB2778" s="121">
        <f t="shared" si="2582"/>
        <v>0</v>
      </c>
    </row>
    <row r="2779" spans="2:28" s="117" customFormat="1" hidden="1" outlineLevel="1" x14ac:dyDescent="0.3">
      <c r="B2779" s="126" t="s">
        <v>21</v>
      </c>
      <c r="C2779" s="143"/>
      <c r="D2779" s="137"/>
      <c r="E2779" s="124"/>
      <c r="F2779" s="124"/>
      <c r="G2779" s="124"/>
      <c r="H2779" s="156">
        <f t="shared" si="2571"/>
        <v>0</v>
      </c>
      <c r="I2779" s="156" t="str">
        <f t="shared" si="2572"/>
        <v/>
      </c>
      <c r="J2779" s="156" t="str">
        <f t="shared" si="2573"/>
        <v/>
      </c>
      <c r="K2779" s="177" t="str">
        <f t="shared" si="2574"/>
        <v/>
      </c>
      <c r="L2779" s="164" t="str">
        <f t="shared" si="2575"/>
        <v>ML</v>
      </c>
      <c r="M2779" s="116"/>
      <c r="N2779" s="167"/>
      <c r="O2779" s="172">
        <f t="shared" si="2583"/>
        <v>0</v>
      </c>
      <c r="P2779" s="121">
        <f t="shared" si="2576"/>
        <v>0</v>
      </c>
      <c r="Q2779" s="116"/>
      <c r="R2779" s="167"/>
      <c r="S2779" s="172">
        <f t="shared" si="2577"/>
        <v>0</v>
      </c>
      <c r="T2779" s="121">
        <f t="shared" si="2578"/>
        <v>0</v>
      </c>
      <c r="U2779" s="116"/>
      <c r="V2779" s="167"/>
      <c r="W2779" s="172">
        <f t="shared" si="2579"/>
        <v>0</v>
      </c>
      <c r="X2779" s="121">
        <f t="shared" si="2580"/>
        <v>0</v>
      </c>
      <c r="Y2779" s="116"/>
      <c r="Z2779" s="167"/>
      <c r="AA2779" s="172">
        <f t="shared" si="2581"/>
        <v>0</v>
      </c>
      <c r="AB2779" s="121">
        <f t="shared" si="2582"/>
        <v>0</v>
      </c>
    </row>
    <row r="2780" spans="2:28" s="117" customFormat="1" hidden="1" outlineLevel="1" x14ac:dyDescent="0.3">
      <c r="B2780" s="126" t="s">
        <v>22</v>
      </c>
      <c r="C2780" s="143"/>
      <c r="D2780" s="137"/>
      <c r="E2780" s="124"/>
      <c r="F2780" s="124"/>
      <c r="G2780" s="124"/>
      <c r="H2780" s="156">
        <f t="shared" si="2571"/>
        <v>0</v>
      </c>
      <c r="I2780" s="156" t="str">
        <f t="shared" si="2572"/>
        <v/>
      </c>
      <c r="J2780" s="156" t="str">
        <f t="shared" si="2573"/>
        <v/>
      </c>
      <c r="K2780" s="177" t="str">
        <f t="shared" si="2574"/>
        <v/>
      </c>
      <c r="L2780" s="164" t="str">
        <f t="shared" si="2575"/>
        <v>ML</v>
      </c>
      <c r="M2780" s="116"/>
      <c r="N2780" s="167"/>
      <c r="O2780" s="172">
        <f t="shared" si="2583"/>
        <v>0</v>
      </c>
      <c r="P2780" s="121">
        <f t="shared" si="2576"/>
        <v>0</v>
      </c>
      <c r="Q2780" s="116"/>
      <c r="R2780" s="167"/>
      <c r="S2780" s="172">
        <f t="shared" si="2577"/>
        <v>0</v>
      </c>
      <c r="T2780" s="121">
        <f t="shared" si="2578"/>
        <v>0</v>
      </c>
      <c r="U2780" s="116"/>
      <c r="V2780" s="167"/>
      <c r="W2780" s="172">
        <f t="shared" si="2579"/>
        <v>0</v>
      </c>
      <c r="X2780" s="121">
        <f t="shared" si="2580"/>
        <v>0</v>
      </c>
      <c r="Y2780" s="116"/>
      <c r="Z2780" s="167"/>
      <c r="AA2780" s="172">
        <f t="shared" si="2581"/>
        <v>0</v>
      </c>
      <c r="AB2780" s="121">
        <f t="shared" si="2582"/>
        <v>0</v>
      </c>
    </row>
    <row r="2781" spans="2:28" s="117" customFormat="1" hidden="1" outlineLevel="1" x14ac:dyDescent="0.3">
      <c r="B2781" s="126" t="s">
        <v>23</v>
      </c>
      <c r="C2781" s="143"/>
      <c r="D2781" s="137"/>
      <c r="E2781" s="124"/>
      <c r="F2781" s="124"/>
      <c r="G2781" s="124"/>
      <c r="H2781" s="156">
        <f t="shared" si="2571"/>
        <v>0</v>
      </c>
      <c r="I2781" s="156" t="str">
        <f t="shared" si="2572"/>
        <v/>
      </c>
      <c r="J2781" s="156" t="str">
        <f t="shared" si="2573"/>
        <v/>
      </c>
      <c r="K2781" s="177" t="str">
        <f t="shared" si="2574"/>
        <v/>
      </c>
      <c r="L2781" s="164" t="str">
        <f t="shared" si="2575"/>
        <v>ML</v>
      </c>
      <c r="M2781" s="116"/>
      <c r="N2781" s="167"/>
      <c r="O2781" s="172">
        <f t="shared" si="2583"/>
        <v>0</v>
      </c>
      <c r="P2781" s="121">
        <f t="shared" si="2576"/>
        <v>0</v>
      </c>
      <c r="Q2781" s="116"/>
      <c r="R2781" s="167"/>
      <c r="S2781" s="172">
        <f t="shared" si="2577"/>
        <v>0</v>
      </c>
      <c r="T2781" s="121">
        <f t="shared" si="2578"/>
        <v>0</v>
      </c>
      <c r="U2781" s="116"/>
      <c r="V2781" s="167"/>
      <c r="W2781" s="172">
        <f t="shared" si="2579"/>
        <v>0</v>
      </c>
      <c r="X2781" s="121">
        <f t="shared" si="2580"/>
        <v>0</v>
      </c>
      <c r="Y2781" s="116"/>
      <c r="Z2781" s="167"/>
      <c r="AA2781" s="172">
        <f t="shared" si="2581"/>
        <v>0</v>
      </c>
      <c r="AB2781" s="121">
        <f t="shared" si="2582"/>
        <v>0</v>
      </c>
    </row>
    <row r="2782" spans="2:28" s="117" customFormat="1" hidden="1" outlineLevel="1" x14ac:dyDescent="0.3">
      <c r="B2782" s="126" t="s">
        <v>24</v>
      </c>
      <c r="C2782" s="143"/>
      <c r="D2782" s="137"/>
      <c r="E2782" s="124"/>
      <c r="F2782" s="124"/>
      <c r="G2782" s="124"/>
      <c r="H2782" s="156">
        <f t="shared" si="2571"/>
        <v>0</v>
      </c>
      <c r="I2782" s="156" t="str">
        <f t="shared" si="2572"/>
        <v/>
      </c>
      <c r="J2782" s="156" t="str">
        <f t="shared" si="2573"/>
        <v/>
      </c>
      <c r="K2782" s="177" t="str">
        <f t="shared" si="2574"/>
        <v/>
      </c>
      <c r="L2782" s="164" t="str">
        <f t="shared" si="2575"/>
        <v>ML</v>
      </c>
      <c r="M2782" s="116"/>
      <c r="N2782" s="167"/>
      <c r="O2782" s="172">
        <f t="shared" si="2583"/>
        <v>0</v>
      </c>
      <c r="P2782" s="121">
        <f t="shared" si="2576"/>
        <v>0</v>
      </c>
      <c r="Q2782" s="116"/>
      <c r="R2782" s="167"/>
      <c r="S2782" s="172">
        <f t="shared" si="2577"/>
        <v>0</v>
      </c>
      <c r="T2782" s="121">
        <f t="shared" si="2578"/>
        <v>0</v>
      </c>
      <c r="U2782" s="116"/>
      <c r="V2782" s="167"/>
      <c r="W2782" s="172">
        <f t="shared" si="2579"/>
        <v>0</v>
      </c>
      <c r="X2782" s="121">
        <f t="shared" si="2580"/>
        <v>0</v>
      </c>
      <c r="Y2782" s="116"/>
      <c r="Z2782" s="167"/>
      <c r="AA2782" s="172">
        <f t="shared" si="2581"/>
        <v>0</v>
      </c>
      <c r="AB2782" s="121">
        <f t="shared" si="2582"/>
        <v>0</v>
      </c>
    </row>
    <row r="2783" spans="2:28" s="117" customFormat="1" hidden="1" outlineLevel="1" x14ac:dyDescent="0.3">
      <c r="B2783" s="126" t="s">
        <v>25</v>
      </c>
      <c r="C2783" s="143"/>
      <c r="D2783" s="137"/>
      <c r="E2783" s="124"/>
      <c r="F2783" s="124"/>
      <c r="G2783" s="124"/>
      <c r="H2783" s="156">
        <f t="shared" si="2571"/>
        <v>0</v>
      </c>
      <c r="I2783" s="156" t="str">
        <f t="shared" si="2572"/>
        <v/>
      </c>
      <c r="J2783" s="156" t="str">
        <f t="shared" si="2573"/>
        <v/>
      </c>
      <c r="K2783" s="177" t="str">
        <f t="shared" si="2574"/>
        <v/>
      </c>
      <c r="L2783" s="164" t="str">
        <f t="shared" si="2575"/>
        <v>ML</v>
      </c>
      <c r="M2783" s="116"/>
      <c r="N2783" s="167"/>
      <c r="O2783" s="172">
        <f t="shared" si="2583"/>
        <v>0</v>
      </c>
      <c r="P2783" s="121">
        <f t="shared" si="2576"/>
        <v>0</v>
      </c>
      <c r="Q2783" s="116"/>
      <c r="R2783" s="167"/>
      <c r="S2783" s="172">
        <f t="shared" si="2577"/>
        <v>0</v>
      </c>
      <c r="T2783" s="121">
        <f t="shared" si="2578"/>
        <v>0</v>
      </c>
      <c r="U2783" s="116"/>
      <c r="V2783" s="167"/>
      <c r="W2783" s="172">
        <f t="shared" si="2579"/>
        <v>0</v>
      </c>
      <c r="X2783" s="121">
        <f t="shared" si="2580"/>
        <v>0</v>
      </c>
      <c r="Y2783" s="116"/>
      <c r="Z2783" s="167"/>
      <c r="AA2783" s="172">
        <f t="shared" si="2581"/>
        <v>0</v>
      </c>
      <c r="AB2783" s="121">
        <f t="shared" si="2582"/>
        <v>0</v>
      </c>
    </row>
    <row r="2784" spans="2:28" s="117" customFormat="1" hidden="1" outlineLevel="1" x14ac:dyDescent="0.3">
      <c r="B2784" s="126" t="s">
        <v>26</v>
      </c>
      <c r="C2784" s="143"/>
      <c r="D2784" s="137"/>
      <c r="E2784" s="124"/>
      <c r="F2784" s="124"/>
      <c r="G2784" s="124"/>
      <c r="H2784" s="156">
        <f t="shared" si="2571"/>
        <v>0</v>
      </c>
      <c r="I2784" s="156" t="str">
        <f t="shared" si="2572"/>
        <v/>
      </c>
      <c r="J2784" s="156" t="str">
        <f t="shared" si="2573"/>
        <v/>
      </c>
      <c r="K2784" s="177" t="str">
        <f t="shared" si="2574"/>
        <v/>
      </c>
      <c r="L2784" s="164" t="str">
        <f t="shared" si="2575"/>
        <v>ML</v>
      </c>
      <c r="M2784" s="116"/>
      <c r="N2784" s="167"/>
      <c r="O2784" s="172">
        <f t="shared" si="2583"/>
        <v>0</v>
      </c>
      <c r="P2784" s="121">
        <f t="shared" si="2576"/>
        <v>0</v>
      </c>
      <c r="Q2784" s="116"/>
      <c r="R2784" s="167"/>
      <c r="S2784" s="172">
        <f t="shared" si="2577"/>
        <v>0</v>
      </c>
      <c r="T2784" s="121">
        <f t="shared" si="2578"/>
        <v>0</v>
      </c>
      <c r="U2784" s="116"/>
      <c r="V2784" s="167"/>
      <c r="W2784" s="172">
        <f t="shared" si="2579"/>
        <v>0</v>
      </c>
      <c r="X2784" s="121">
        <f t="shared" si="2580"/>
        <v>0</v>
      </c>
      <c r="Y2784" s="116"/>
      <c r="Z2784" s="167"/>
      <c r="AA2784" s="172">
        <f t="shared" si="2581"/>
        <v>0</v>
      </c>
      <c r="AB2784" s="121">
        <f t="shared" si="2582"/>
        <v>0</v>
      </c>
    </row>
    <row r="2785" spans="2:28" s="117" customFormat="1" hidden="1" outlineLevel="1" x14ac:dyDescent="0.3">
      <c r="B2785" s="126" t="s">
        <v>27</v>
      </c>
      <c r="C2785" s="143"/>
      <c r="D2785" s="137"/>
      <c r="E2785" s="124"/>
      <c r="F2785" s="124"/>
      <c r="G2785" s="124"/>
      <c r="H2785" s="156">
        <f t="shared" si="2571"/>
        <v>0</v>
      </c>
      <c r="I2785" s="156" t="str">
        <f t="shared" si="2572"/>
        <v/>
      </c>
      <c r="J2785" s="156" t="str">
        <f t="shared" si="2573"/>
        <v/>
      </c>
      <c r="K2785" s="177" t="str">
        <f t="shared" si="2574"/>
        <v/>
      </c>
      <c r="L2785" s="164" t="str">
        <f t="shared" si="2575"/>
        <v>ML</v>
      </c>
      <c r="M2785" s="116"/>
      <c r="N2785" s="167"/>
      <c r="O2785" s="172">
        <f t="shared" si="2583"/>
        <v>0</v>
      </c>
      <c r="P2785" s="121">
        <f t="shared" si="2576"/>
        <v>0</v>
      </c>
      <c r="Q2785" s="116"/>
      <c r="R2785" s="167"/>
      <c r="S2785" s="172">
        <f t="shared" si="2577"/>
        <v>0</v>
      </c>
      <c r="T2785" s="121">
        <f t="shared" si="2578"/>
        <v>0</v>
      </c>
      <c r="U2785" s="116"/>
      <c r="V2785" s="167"/>
      <c r="W2785" s="172">
        <f t="shared" si="2579"/>
        <v>0</v>
      </c>
      <c r="X2785" s="121">
        <f t="shared" si="2580"/>
        <v>0</v>
      </c>
      <c r="Y2785" s="116"/>
      <c r="Z2785" s="167"/>
      <c r="AA2785" s="172">
        <f t="shared" si="2581"/>
        <v>0</v>
      </c>
      <c r="AB2785" s="121">
        <f t="shared" si="2582"/>
        <v>0</v>
      </c>
    </row>
    <row r="2786" spans="2:28" s="117" customFormat="1" ht="15" hidden="1" outlineLevel="1" thickBot="1" x14ac:dyDescent="0.35">
      <c r="B2786" s="127"/>
      <c r="C2786" s="128"/>
      <c r="D2786" s="140"/>
      <c r="E2786" s="129"/>
      <c r="F2786" s="129"/>
      <c r="G2786" s="129"/>
      <c r="H2786" s="129"/>
      <c r="I2786" s="129"/>
      <c r="J2786" s="129"/>
      <c r="K2786" s="178"/>
      <c r="L2786" s="165"/>
      <c r="M2786" s="116"/>
      <c r="N2786" s="168"/>
      <c r="O2786" s="173"/>
      <c r="P2786" s="130"/>
      <c r="Q2786" s="116"/>
      <c r="R2786" s="168"/>
      <c r="S2786" s="173"/>
      <c r="T2786" s="130"/>
      <c r="U2786" s="116"/>
      <c r="V2786" s="168"/>
      <c r="W2786" s="173"/>
      <c r="X2786" s="130"/>
      <c r="Y2786" s="116"/>
      <c r="Z2786" s="168"/>
      <c r="AA2786" s="173"/>
      <c r="AB2786" s="130"/>
    </row>
    <row r="2787" spans="2:28" s="120" customFormat="1" ht="9" hidden="1" customHeight="1" outlineLevel="1" thickBot="1" x14ac:dyDescent="0.35">
      <c r="K2787" s="174"/>
      <c r="L2787" s="123"/>
      <c r="M2787" s="116"/>
      <c r="N2787" s="123"/>
      <c r="O2787" s="169"/>
      <c r="Q2787" s="116"/>
      <c r="R2787" s="123"/>
      <c r="S2787" s="169"/>
      <c r="U2787" s="116"/>
      <c r="V2787" s="123"/>
      <c r="W2787" s="169"/>
      <c r="Y2787" s="116"/>
      <c r="Z2787" s="123"/>
      <c r="AA2787" s="169"/>
    </row>
    <row r="2788" spans="2:28" s="122" customFormat="1" ht="15" hidden="1" outlineLevel="1" thickBot="1" x14ac:dyDescent="0.35">
      <c r="B2788" s="132" t="s">
        <v>8</v>
      </c>
      <c r="C2788" s="132" t="s">
        <v>9</v>
      </c>
      <c r="D2788" s="134" t="s">
        <v>12</v>
      </c>
      <c r="E2788" s="133" t="s">
        <v>14</v>
      </c>
      <c r="F2788" s="133" t="s">
        <v>15</v>
      </c>
      <c r="G2788" s="133" t="s">
        <v>16</v>
      </c>
      <c r="H2788" s="133" t="s">
        <v>2214</v>
      </c>
      <c r="I2788" s="133" t="s">
        <v>54</v>
      </c>
      <c r="J2788" s="133" t="s">
        <v>55</v>
      </c>
      <c r="K2788" s="175" t="s">
        <v>17</v>
      </c>
      <c r="L2788" s="162" t="s">
        <v>56</v>
      </c>
      <c r="M2788" s="116"/>
      <c r="N2788" s="161" t="s">
        <v>2213</v>
      </c>
      <c r="O2788" s="170" t="s">
        <v>1</v>
      </c>
      <c r="P2788" s="135" t="s">
        <v>0</v>
      </c>
      <c r="Q2788" s="116"/>
      <c r="R2788" s="161" t="s">
        <v>2213</v>
      </c>
      <c r="S2788" s="170" t="s">
        <v>1</v>
      </c>
      <c r="T2788" s="135" t="s">
        <v>0</v>
      </c>
      <c r="U2788" s="116"/>
      <c r="V2788" s="161" t="s">
        <v>2213</v>
      </c>
      <c r="W2788" s="170" t="s">
        <v>1</v>
      </c>
      <c r="X2788" s="135" t="s">
        <v>0</v>
      </c>
      <c r="Y2788" s="116"/>
      <c r="Z2788" s="161" t="s">
        <v>2213</v>
      </c>
      <c r="AA2788" s="170" t="s">
        <v>1</v>
      </c>
      <c r="AB2788" s="135" t="s">
        <v>0</v>
      </c>
    </row>
    <row r="2789" spans="2:28" s="7" customFormat="1" ht="9" customHeight="1" collapsed="1" thickBot="1" x14ac:dyDescent="0.35">
      <c r="B2789" s="120"/>
      <c r="C2789" s="120"/>
      <c r="D2789" s="120"/>
      <c r="E2789" s="120"/>
      <c r="F2789" s="120"/>
      <c r="G2789" s="120"/>
      <c r="H2789" s="120"/>
      <c r="I2789" s="120"/>
      <c r="J2789" s="120"/>
      <c r="K2789" s="174"/>
      <c r="L2789" s="123"/>
      <c r="M2789" s="116"/>
      <c r="N2789" s="123"/>
      <c r="O2789" s="169"/>
      <c r="P2789" s="120"/>
      <c r="Q2789" s="116"/>
      <c r="R2789" s="123"/>
      <c r="S2789" s="169"/>
      <c r="T2789" s="120"/>
      <c r="U2789" s="116"/>
      <c r="V2789" s="123"/>
      <c r="W2789" s="169"/>
      <c r="X2789" s="120"/>
      <c r="Y2789" s="116"/>
      <c r="Z2789" s="123"/>
      <c r="AA2789" s="169"/>
      <c r="AB2789" s="120"/>
    </row>
    <row r="2790" spans="2:28" ht="18" x14ac:dyDescent="0.3">
      <c r="B2790" s="141" t="s">
        <v>2292</v>
      </c>
      <c r="C2790" s="348" t="str">
        <f>IFERROR(INDEX(DATA!$E$6:$E$457,MATCH(B2790,DATA!$D$6:$D$457,0)),"")</f>
        <v>ANDÉN CONCRETO 3000 PSI EN SITIO E=0.1M</v>
      </c>
      <c r="D2790" s="349"/>
      <c r="E2790" s="349"/>
      <c r="F2790" s="349"/>
      <c r="G2790" s="350"/>
      <c r="H2790" s="160"/>
      <c r="I2790" s="136"/>
      <c r="J2790" s="136"/>
      <c r="K2790" s="176"/>
      <c r="L2790" s="142" t="str">
        <f>IFERROR(INDEX(DATA!$F$6:$F$457,MATCH(B2790,DATA!$D$6:$D$457,0)),"")</f>
        <v>M2</v>
      </c>
      <c r="N2790" s="138"/>
      <c r="O2790" s="171">
        <f>ROUND(SUM(O2791:O2801),0)</f>
        <v>51</v>
      </c>
      <c r="P2790" s="125"/>
      <c r="R2790" s="166"/>
      <c r="S2790" s="171">
        <f>ROUND(SUM(S2791:S2801),0)</f>
        <v>41</v>
      </c>
      <c r="T2790" s="125"/>
      <c r="V2790" s="166"/>
      <c r="W2790" s="171">
        <f>ROUND(SUM(W2791:W2801),0)</f>
        <v>48</v>
      </c>
      <c r="X2790" s="125"/>
      <c r="Z2790" s="166"/>
      <c r="AA2790" s="171">
        <f>ROUND(SUM(AA2791:AA2801),0)</f>
        <v>47</v>
      </c>
      <c r="AB2790" s="125"/>
    </row>
    <row r="2791" spans="2:28" s="117" customFormat="1" hidden="1" outlineLevel="1" x14ac:dyDescent="0.3">
      <c r="B2791" s="126" t="s">
        <v>18</v>
      </c>
      <c r="C2791" s="143" t="s">
        <v>2312</v>
      </c>
      <c r="D2791" s="137">
        <v>1</v>
      </c>
      <c r="E2791" s="139"/>
      <c r="F2791" s="139"/>
      <c r="G2791" s="139"/>
      <c r="H2791" s="156" t="str">
        <f>IF(L2791="ML",N2791,"")</f>
        <v/>
      </c>
      <c r="I2791" s="156">
        <f>IF(L2791="M2",N2791,"")</f>
        <v>50.71</v>
      </c>
      <c r="J2791" s="156" t="str">
        <f>IF(L2791="M3",N2791,"")</f>
        <v/>
      </c>
      <c r="K2791" s="177" t="str">
        <f>IF(L2791="KG",N2791,"")</f>
        <v/>
      </c>
      <c r="L2791" s="164" t="str">
        <f>L2790</f>
        <v>M2</v>
      </c>
      <c r="M2791" s="116"/>
      <c r="N2791" s="167">
        <v>50.71</v>
      </c>
      <c r="O2791" s="172">
        <f t="shared" ref="O2791" si="2584">IFERROR(D2791*N2791,"")</f>
        <v>50.71</v>
      </c>
      <c r="P2791" s="121">
        <f>IFERROR(O2791/$O$2790,"")</f>
        <v>0.99431372549019614</v>
      </c>
      <c r="Q2791" s="116"/>
      <c r="R2791" s="167">
        <v>40.5</v>
      </c>
      <c r="S2791" s="172">
        <f>IFERROR(D2791*R2791,"")</f>
        <v>40.5</v>
      </c>
      <c r="T2791" s="121">
        <f>IFERROR(S2791/$S$2790,"")</f>
        <v>0.98780487804878048</v>
      </c>
      <c r="U2791" s="116"/>
      <c r="V2791" s="167">
        <v>48.31</v>
      </c>
      <c r="W2791" s="172">
        <f>IFERROR(D2791*V2791,"")</f>
        <v>48.31</v>
      </c>
      <c r="X2791" s="121">
        <f>IFERROR(W2791/$W$2790,"")</f>
        <v>1.0064583333333335</v>
      </c>
      <c r="Y2791" s="116"/>
      <c r="Z2791" s="167">
        <v>47.15</v>
      </c>
      <c r="AA2791" s="172">
        <f>IFERROR(D2791*Z2791,"")</f>
        <v>47.15</v>
      </c>
      <c r="AB2791" s="121">
        <f>IFERROR(AA2791/$AA$2790,"")</f>
        <v>1.003191489361702</v>
      </c>
    </row>
    <row r="2792" spans="2:28" s="117" customFormat="1" hidden="1" outlineLevel="1" x14ac:dyDescent="0.3">
      <c r="B2792" s="126" t="s">
        <v>19</v>
      </c>
      <c r="C2792" s="143"/>
      <c r="D2792" s="137"/>
      <c r="E2792" s="124"/>
      <c r="F2792" s="124"/>
      <c r="G2792" s="124"/>
      <c r="H2792" s="156" t="str">
        <f t="shared" ref="H2792:H2800" si="2585">IF(L2792="ML",N2792,"")</f>
        <v/>
      </c>
      <c r="I2792" s="156">
        <f t="shared" ref="I2792:I2800" si="2586">IF(L2792="M2",N2792,"")</f>
        <v>0</v>
      </c>
      <c r="J2792" s="156" t="str">
        <f t="shared" ref="J2792:J2800" si="2587">IF(L2792="M3",N2792,"")</f>
        <v/>
      </c>
      <c r="K2792" s="177" t="str">
        <f t="shared" ref="K2792:K2800" si="2588">IF(L2792="KG",N2792,"")</f>
        <v/>
      </c>
      <c r="L2792" s="164" t="str">
        <f t="shared" ref="L2792:L2800" si="2589">L2791</f>
        <v>M2</v>
      </c>
      <c r="M2792" s="116"/>
      <c r="N2792" s="167"/>
      <c r="O2792" s="172">
        <f>IFERROR(D2792*N2792,"")</f>
        <v>0</v>
      </c>
      <c r="P2792" s="121">
        <f t="shared" ref="P2792:P2800" si="2590">IFERROR(O2792/$O$2790,"")</f>
        <v>0</v>
      </c>
      <c r="Q2792" s="116"/>
      <c r="R2792" s="167"/>
      <c r="S2792" s="172">
        <f t="shared" ref="S2792:S2800" si="2591">IFERROR(D2792*R2792,"")</f>
        <v>0</v>
      </c>
      <c r="T2792" s="121">
        <f t="shared" ref="T2792:T2800" si="2592">IFERROR(S2792/$S$2790,"")</f>
        <v>0</v>
      </c>
      <c r="U2792" s="116"/>
      <c r="V2792" s="167"/>
      <c r="W2792" s="172">
        <f t="shared" ref="W2792:W2800" si="2593">IFERROR(D2792*V2792,"")</f>
        <v>0</v>
      </c>
      <c r="X2792" s="121">
        <f t="shared" ref="X2792:X2800" si="2594">IFERROR(W2792/$W$2790,"")</f>
        <v>0</v>
      </c>
      <c r="Y2792" s="116"/>
      <c r="Z2792" s="167"/>
      <c r="AA2792" s="172">
        <f t="shared" ref="AA2792:AA2800" si="2595">IFERROR(D2792*Z2792,"")</f>
        <v>0</v>
      </c>
      <c r="AB2792" s="121">
        <f t="shared" ref="AB2792:AB2800" si="2596">IFERROR(AA2792/$AA$2790,"")</f>
        <v>0</v>
      </c>
    </row>
    <row r="2793" spans="2:28" s="117" customFormat="1" hidden="1" outlineLevel="1" x14ac:dyDescent="0.3">
      <c r="B2793" s="126" t="s">
        <v>20</v>
      </c>
      <c r="C2793" s="143"/>
      <c r="D2793" s="137"/>
      <c r="E2793" s="124"/>
      <c r="F2793" s="124"/>
      <c r="G2793" s="124"/>
      <c r="H2793" s="156" t="str">
        <f t="shared" si="2585"/>
        <v/>
      </c>
      <c r="I2793" s="156">
        <f t="shared" si="2586"/>
        <v>0</v>
      </c>
      <c r="J2793" s="156" t="str">
        <f t="shared" si="2587"/>
        <v/>
      </c>
      <c r="K2793" s="177" t="str">
        <f t="shared" si="2588"/>
        <v/>
      </c>
      <c r="L2793" s="164" t="str">
        <f t="shared" si="2589"/>
        <v>M2</v>
      </c>
      <c r="M2793" s="116"/>
      <c r="N2793" s="167"/>
      <c r="O2793" s="172">
        <f t="shared" ref="O2793:O2800" si="2597">IFERROR(D2793*N2793,"")</f>
        <v>0</v>
      </c>
      <c r="P2793" s="121">
        <f t="shared" si="2590"/>
        <v>0</v>
      </c>
      <c r="Q2793" s="116"/>
      <c r="R2793" s="167"/>
      <c r="S2793" s="172">
        <f t="shared" si="2591"/>
        <v>0</v>
      </c>
      <c r="T2793" s="121">
        <f t="shared" si="2592"/>
        <v>0</v>
      </c>
      <c r="U2793" s="116"/>
      <c r="V2793" s="167"/>
      <c r="W2793" s="172">
        <f t="shared" si="2593"/>
        <v>0</v>
      </c>
      <c r="X2793" s="121">
        <f t="shared" si="2594"/>
        <v>0</v>
      </c>
      <c r="Y2793" s="116"/>
      <c r="Z2793" s="167"/>
      <c r="AA2793" s="172">
        <f t="shared" si="2595"/>
        <v>0</v>
      </c>
      <c r="AB2793" s="121">
        <f t="shared" si="2596"/>
        <v>0</v>
      </c>
    </row>
    <row r="2794" spans="2:28" s="117" customFormat="1" hidden="1" outlineLevel="1" x14ac:dyDescent="0.3">
      <c r="B2794" s="126" t="s">
        <v>21</v>
      </c>
      <c r="C2794" s="143"/>
      <c r="D2794" s="137"/>
      <c r="E2794" s="124"/>
      <c r="F2794" s="124"/>
      <c r="G2794" s="124"/>
      <c r="H2794" s="156" t="str">
        <f t="shared" si="2585"/>
        <v/>
      </c>
      <c r="I2794" s="156">
        <f t="shared" si="2586"/>
        <v>0</v>
      </c>
      <c r="J2794" s="156" t="str">
        <f t="shared" si="2587"/>
        <v/>
      </c>
      <c r="K2794" s="177" t="str">
        <f t="shared" si="2588"/>
        <v/>
      </c>
      <c r="L2794" s="164" t="str">
        <f t="shared" si="2589"/>
        <v>M2</v>
      </c>
      <c r="M2794" s="116"/>
      <c r="N2794" s="167"/>
      <c r="O2794" s="172">
        <f t="shared" si="2597"/>
        <v>0</v>
      </c>
      <c r="P2794" s="121">
        <f t="shared" si="2590"/>
        <v>0</v>
      </c>
      <c r="Q2794" s="116"/>
      <c r="R2794" s="167"/>
      <c r="S2794" s="172">
        <f t="shared" si="2591"/>
        <v>0</v>
      </c>
      <c r="T2794" s="121">
        <f t="shared" si="2592"/>
        <v>0</v>
      </c>
      <c r="U2794" s="116"/>
      <c r="V2794" s="167"/>
      <c r="W2794" s="172">
        <f t="shared" si="2593"/>
        <v>0</v>
      </c>
      <c r="X2794" s="121">
        <f t="shared" si="2594"/>
        <v>0</v>
      </c>
      <c r="Y2794" s="116"/>
      <c r="Z2794" s="167"/>
      <c r="AA2794" s="172">
        <f t="shared" si="2595"/>
        <v>0</v>
      </c>
      <c r="AB2794" s="121">
        <f t="shared" si="2596"/>
        <v>0</v>
      </c>
    </row>
    <row r="2795" spans="2:28" s="117" customFormat="1" hidden="1" outlineLevel="1" x14ac:dyDescent="0.3">
      <c r="B2795" s="126" t="s">
        <v>22</v>
      </c>
      <c r="C2795" s="143"/>
      <c r="D2795" s="137"/>
      <c r="E2795" s="124"/>
      <c r="F2795" s="124"/>
      <c r="G2795" s="124"/>
      <c r="H2795" s="156" t="str">
        <f t="shared" si="2585"/>
        <v/>
      </c>
      <c r="I2795" s="156">
        <f t="shared" si="2586"/>
        <v>0</v>
      </c>
      <c r="J2795" s="156" t="str">
        <f t="shared" si="2587"/>
        <v/>
      </c>
      <c r="K2795" s="177" t="str">
        <f t="shared" si="2588"/>
        <v/>
      </c>
      <c r="L2795" s="164" t="str">
        <f t="shared" si="2589"/>
        <v>M2</v>
      </c>
      <c r="M2795" s="116"/>
      <c r="N2795" s="167"/>
      <c r="O2795" s="172">
        <f t="shared" si="2597"/>
        <v>0</v>
      </c>
      <c r="P2795" s="121">
        <f t="shared" si="2590"/>
        <v>0</v>
      </c>
      <c r="Q2795" s="116"/>
      <c r="R2795" s="167"/>
      <c r="S2795" s="172">
        <f t="shared" si="2591"/>
        <v>0</v>
      </c>
      <c r="T2795" s="121">
        <f t="shared" si="2592"/>
        <v>0</v>
      </c>
      <c r="U2795" s="116"/>
      <c r="V2795" s="167"/>
      <c r="W2795" s="172">
        <f t="shared" si="2593"/>
        <v>0</v>
      </c>
      <c r="X2795" s="121">
        <f t="shared" si="2594"/>
        <v>0</v>
      </c>
      <c r="Y2795" s="116"/>
      <c r="Z2795" s="167"/>
      <c r="AA2795" s="172">
        <f t="shared" si="2595"/>
        <v>0</v>
      </c>
      <c r="AB2795" s="121">
        <f t="shared" si="2596"/>
        <v>0</v>
      </c>
    </row>
    <row r="2796" spans="2:28" s="117" customFormat="1" hidden="1" outlineLevel="1" x14ac:dyDescent="0.3">
      <c r="B2796" s="126" t="s">
        <v>23</v>
      </c>
      <c r="C2796" s="143"/>
      <c r="D2796" s="137"/>
      <c r="E2796" s="124"/>
      <c r="F2796" s="124"/>
      <c r="G2796" s="124"/>
      <c r="H2796" s="156" t="str">
        <f t="shared" si="2585"/>
        <v/>
      </c>
      <c r="I2796" s="156">
        <f t="shared" si="2586"/>
        <v>0</v>
      </c>
      <c r="J2796" s="156" t="str">
        <f t="shared" si="2587"/>
        <v/>
      </c>
      <c r="K2796" s="177" t="str">
        <f t="shared" si="2588"/>
        <v/>
      </c>
      <c r="L2796" s="164" t="str">
        <f t="shared" si="2589"/>
        <v>M2</v>
      </c>
      <c r="M2796" s="116"/>
      <c r="N2796" s="167"/>
      <c r="O2796" s="172">
        <f t="shared" si="2597"/>
        <v>0</v>
      </c>
      <c r="P2796" s="121">
        <f t="shared" si="2590"/>
        <v>0</v>
      </c>
      <c r="Q2796" s="116"/>
      <c r="R2796" s="167"/>
      <c r="S2796" s="172">
        <f t="shared" si="2591"/>
        <v>0</v>
      </c>
      <c r="T2796" s="121">
        <f t="shared" si="2592"/>
        <v>0</v>
      </c>
      <c r="U2796" s="116"/>
      <c r="V2796" s="167"/>
      <c r="W2796" s="172">
        <f t="shared" si="2593"/>
        <v>0</v>
      </c>
      <c r="X2796" s="121">
        <f t="shared" si="2594"/>
        <v>0</v>
      </c>
      <c r="Y2796" s="116"/>
      <c r="Z2796" s="167"/>
      <c r="AA2796" s="172">
        <f t="shared" si="2595"/>
        <v>0</v>
      </c>
      <c r="AB2796" s="121">
        <f t="shared" si="2596"/>
        <v>0</v>
      </c>
    </row>
    <row r="2797" spans="2:28" s="117" customFormat="1" hidden="1" outlineLevel="1" x14ac:dyDescent="0.3">
      <c r="B2797" s="126" t="s">
        <v>24</v>
      </c>
      <c r="C2797" s="143"/>
      <c r="D2797" s="137"/>
      <c r="E2797" s="124"/>
      <c r="F2797" s="124"/>
      <c r="G2797" s="124"/>
      <c r="H2797" s="156" t="str">
        <f t="shared" si="2585"/>
        <v/>
      </c>
      <c r="I2797" s="156">
        <f t="shared" si="2586"/>
        <v>0</v>
      </c>
      <c r="J2797" s="156" t="str">
        <f t="shared" si="2587"/>
        <v/>
      </c>
      <c r="K2797" s="177" t="str">
        <f t="shared" si="2588"/>
        <v/>
      </c>
      <c r="L2797" s="164" t="str">
        <f t="shared" si="2589"/>
        <v>M2</v>
      </c>
      <c r="M2797" s="116"/>
      <c r="N2797" s="167"/>
      <c r="O2797" s="172">
        <f t="shared" si="2597"/>
        <v>0</v>
      </c>
      <c r="P2797" s="121">
        <f t="shared" si="2590"/>
        <v>0</v>
      </c>
      <c r="Q2797" s="116"/>
      <c r="R2797" s="167"/>
      <c r="S2797" s="172">
        <f t="shared" si="2591"/>
        <v>0</v>
      </c>
      <c r="T2797" s="121">
        <f t="shared" si="2592"/>
        <v>0</v>
      </c>
      <c r="U2797" s="116"/>
      <c r="V2797" s="167"/>
      <c r="W2797" s="172">
        <f t="shared" si="2593"/>
        <v>0</v>
      </c>
      <c r="X2797" s="121">
        <f t="shared" si="2594"/>
        <v>0</v>
      </c>
      <c r="Y2797" s="116"/>
      <c r="Z2797" s="167"/>
      <c r="AA2797" s="172">
        <f t="shared" si="2595"/>
        <v>0</v>
      </c>
      <c r="AB2797" s="121">
        <f t="shared" si="2596"/>
        <v>0</v>
      </c>
    </row>
    <row r="2798" spans="2:28" s="117" customFormat="1" hidden="1" outlineLevel="1" x14ac:dyDescent="0.3">
      <c r="B2798" s="126" t="s">
        <v>25</v>
      </c>
      <c r="C2798" s="143"/>
      <c r="D2798" s="137"/>
      <c r="E2798" s="124"/>
      <c r="F2798" s="124"/>
      <c r="G2798" s="124"/>
      <c r="H2798" s="156" t="str">
        <f t="shared" si="2585"/>
        <v/>
      </c>
      <c r="I2798" s="156">
        <f t="shared" si="2586"/>
        <v>0</v>
      </c>
      <c r="J2798" s="156" t="str">
        <f t="shared" si="2587"/>
        <v/>
      </c>
      <c r="K2798" s="177" t="str">
        <f t="shared" si="2588"/>
        <v/>
      </c>
      <c r="L2798" s="164" t="str">
        <f t="shared" si="2589"/>
        <v>M2</v>
      </c>
      <c r="M2798" s="116"/>
      <c r="N2798" s="167"/>
      <c r="O2798" s="172">
        <f t="shared" si="2597"/>
        <v>0</v>
      </c>
      <c r="P2798" s="121">
        <f t="shared" si="2590"/>
        <v>0</v>
      </c>
      <c r="Q2798" s="116"/>
      <c r="R2798" s="167"/>
      <c r="S2798" s="172">
        <f t="shared" si="2591"/>
        <v>0</v>
      </c>
      <c r="T2798" s="121">
        <f t="shared" si="2592"/>
        <v>0</v>
      </c>
      <c r="U2798" s="116"/>
      <c r="V2798" s="167"/>
      <c r="W2798" s="172">
        <f t="shared" si="2593"/>
        <v>0</v>
      </c>
      <c r="X2798" s="121">
        <f t="shared" si="2594"/>
        <v>0</v>
      </c>
      <c r="Y2798" s="116"/>
      <c r="Z2798" s="167"/>
      <c r="AA2798" s="172">
        <f t="shared" si="2595"/>
        <v>0</v>
      </c>
      <c r="AB2798" s="121">
        <f t="shared" si="2596"/>
        <v>0</v>
      </c>
    </row>
    <row r="2799" spans="2:28" s="117" customFormat="1" hidden="1" outlineLevel="1" x14ac:dyDescent="0.3">
      <c r="B2799" s="126" t="s">
        <v>26</v>
      </c>
      <c r="C2799" s="143"/>
      <c r="D2799" s="137"/>
      <c r="E2799" s="124"/>
      <c r="F2799" s="124"/>
      <c r="G2799" s="124"/>
      <c r="H2799" s="156" t="str">
        <f t="shared" si="2585"/>
        <v/>
      </c>
      <c r="I2799" s="156">
        <f t="shared" si="2586"/>
        <v>0</v>
      </c>
      <c r="J2799" s="156" t="str">
        <f t="shared" si="2587"/>
        <v/>
      </c>
      <c r="K2799" s="177" t="str">
        <f t="shared" si="2588"/>
        <v/>
      </c>
      <c r="L2799" s="164" t="str">
        <f t="shared" si="2589"/>
        <v>M2</v>
      </c>
      <c r="M2799" s="116"/>
      <c r="N2799" s="167"/>
      <c r="O2799" s="172">
        <f t="shared" si="2597"/>
        <v>0</v>
      </c>
      <c r="P2799" s="121">
        <f t="shared" si="2590"/>
        <v>0</v>
      </c>
      <c r="Q2799" s="116"/>
      <c r="R2799" s="167"/>
      <c r="S2799" s="172">
        <f t="shared" si="2591"/>
        <v>0</v>
      </c>
      <c r="T2799" s="121">
        <f t="shared" si="2592"/>
        <v>0</v>
      </c>
      <c r="U2799" s="116"/>
      <c r="V2799" s="167"/>
      <c r="W2799" s="172">
        <f t="shared" si="2593"/>
        <v>0</v>
      </c>
      <c r="X2799" s="121">
        <f t="shared" si="2594"/>
        <v>0</v>
      </c>
      <c r="Y2799" s="116"/>
      <c r="Z2799" s="167"/>
      <c r="AA2799" s="172">
        <f t="shared" si="2595"/>
        <v>0</v>
      </c>
      <c r="AB2799" s="121">
        <f t="shared" si="2596"/>
        <v>0</v>
      </c>
    </row>
    <row r="2800" spans="2:28" s="117" customFormat="1" hidden="1" outlineLevel="1" x14ac:dyDescent="0.3">
      <c r="B2800" s="126" t="s">
        <v>27</v>
      </c>
      <c r="C2800" s="143"/>
      <c r="D2800" s="137"/>
      <c r="E2800" s="124"/>
      <c r="F2800" s="124"/>
      <c r="G2800" s="124"/>
      <c r="H2800" s="156" t="str">
        <f t="shared" si="2585"/>
        <v/>
      </c>
      <c r="I2800" s="156">
        <f t="shared" si="2586"/>
        <v>0</v>
      </c>
      <c r="J2800" s="156" t="str">
        <f t="shared" si="2587"/>
        <v/>
      </c>
      <c r="K2800" s="177" t="str">
        <f t="shared" si="2588"/>
        <v/>
      </c>
      <c r="L2800" s="164" t="str">
        <f t="shared" si="2589"/>
        <v>M2</v>
      </c>
      <c r="M2800" s="116"/>
      <c r="N2800" s="167"/>
      <c r="O2800" s="172">
        <f t="shared" si="2597"/>
        <v>0</v>
      </c>
      <c r="P2800" s="121">
        <f t="shared" si="2590"/>
        <v>0</v>
      </c>
      <c r="Q2800" s="116"/>
      <c r="R2800" s="167"/>
      <c r="S2800" s="172">
        <f t="shared" si="2591"/>
        <v>0</v>
      </c>
      <c r="T2800" s="121">
        <f t="shared" si="2592"/>
        <v>0</v>
      </c>
      <c r="U2800" s="116"/>
      <c r="V2800" s="167"/>
      <c r="W2800" s="172">
        <f t="shared" si="2593"/>
        <v>0</v>
      </c>
      <c r="X2800" s="121">
        <f t="shared" si="2594"/>
        <v>0</v>
      </c>
      <c r="Y2800" s="116"/>
      <c r="Z2800" s="167"/>
      <c r="AA2800" s="172">
        <f t="shared" si="2595"/>
        <v>0</v>
      </c>
      <c r="AB2800" s="121">
        <f t="shared" si="2596"/>
        <v>0</v>
      </c>
    </row>
    <row r="2801" spans="2:28" s="117" customFormat="1" ht="15" hidden="1" outlineLevel="1" thickBot="1" x14ac:dyDescent="0.35">
      <c r="B2801" s="127"/>
      <c r="C2801" s="128"/>
      <c r="D2801" s="140"/>
      <c r="E2801" s="129"/>
      <c r="F2801" s="129"/>
      <c r="G2801" s="129"/>
      <c r="H2801" s="129"/>
      <c r="I2801" s="129"/>
      <c r="J2801" s="129"/>
      <c r="K2801" s="178"/>
      <c r="L2801" s="165"/>
      <c r="M2801" s="116"/>
      <c r="N2801" s="168"/>
      <c r="O2801" s="173"/>
      <c r="P2801" s="130"/>
      <c r="Q2801" s="116"/>
      <c r="R2801" s="168"/>
      <c r="S2801" s="173"/>
      <c r="T2801" s="130"/>
      <c r="U2801" s="116"/>
      <c r="V2801" s="168"/>
      <c r="W2801" s="173"/>
      <c r="X2801" s="130"/>
      <c r="Y2801" s="116"/>
      <c r="Z2801" s="168"/>
      <c r="AA2801" s="173"/>
      <c r="AB2801" s="130"/>
    </row>
    <row r="2802" spans="2:28" s="120" customFormat="1" ht="9" hidden="1" customHeight="1" outlineLevel="1" thickBot="1" x14ac:dyDescent="0.35">
      <c r="K2802" s="174"/>
      <c r="L2802" s="123"/>
      <c r="M2802" s="116"/>
      <c r="N2802" s="123"/>
      <c r="O2802" s="169"/>
      <c r="Q2802" s="116"/>
      <c r="R2802" s="123"/>
      <c r="S2802" s="169"/>
      <c r="U2802" s="116"/>
      <c r="V2802" s="123"/>
      <c r="W2802" s="169"/>
      <c r="Y2802" s="116"/>
      <c r="Z2802" s="123"/>
      <c r="AA2802" s="169"/>
    </row>
    <row r="2803" spans="2:28" s="122" customFormat="1" ht="15" hidden="1" outlineLevel="1" thickBot="1" x14ac:dyDescent="0.35">
      <c r="B2803" s="132" t="s">
        <v>8</v>
      </c>
      <c r="C2803" s="132" t="s">
        <v>9</v>
      </c>
      <c r="D2803" s="134" t="s">
        <v>12</v>
      </c>
      <c r="E2803" s="133" t="s">
        <v>14</v>
      </c>
      <c r="F2803" s="133" t="s">
        <v>15</v>
      </c>
      <c r="G2803" s="133" t="s">
        <v>16</v>
      </c>
      <c r="H2803" s="133" t="s">
        <v>2214</v>
      </c>
      <c r="I2803" s="133" t="s">
        <v>54</v>
      </c>
      <c r="J2803" s="133" t="s">
        <v>55</v>
      </c>
      <c r="K2803" s="175" t="s">
        <v>17</v>
      </c>
      <c r="L2803" s="162" t="s">
        <v>56</v>
      </c>
      <c r="M2803" s="116"/>
      <c r="N2803" s="161" t="s">
        <v>2213</v>
      </c>
      <c r="O2803" s="170" t="s">
        <v>1</v>
      </c>
      <c r="P2803" s="135" t="s">
        <v>0</v>
      </c>
      <c r="Q2803" s="116"/>
      <c r="R2803" s="161" t="s">
        <v>2213</v>
      </c>
      <c r="S2803" s="170" t="s">
        <v>1</v>
      </c>
      <c r="T2803" s="135" t="s">
        <v>0</v>
      </c>
      <c r="U2803" s="116"/>
      <c r="V2803" s="161" t="s">
        <v>2213</v>
      </c>
      <c r="W2803" s="170" t="s">
        <v>1</v>
      </c>
      <c r="X2803" s="135" t="s">
        <v>0</v>
      </c>
      <c r="Y2803" s="116"/>
      <c r="Z2803" s="161" t="s">
        <v>2213</v>
      </c>
      <c r="AA2803" s="170" t="s">
        <v>1</v>
      </c>
      <c r="AB2803" s="135" t="s">
        <v>0</v>
      </c>
    </row>
    <row r="2804" spans="2:28" s="7" customFormat="1" ht="9" customHeight="1" collapsed="1" thickBot="1" x14ac:dyDescent="0.35">
      <c r="B2804" s="120"/>
      <c r="C2804" s="120"/>
      <c r="D2804" s="120"/>
      <c r="E2804" s="120"/>
      <c r="F2804" s="120"/>
      <c r="G2804" s="120"/>
      <c r="H2804" s="120"/>
      <c r="I2804" s="120"/>
      <c r="J2804" s="120"/>
      <c r="K2804" s="174"/>
      <c r="L2804" s="123"/>
      <c r="M2804" s="116"/>
      <c r="N2804" s="123"/>
      <c r="O2804" s="169"/>
      <c r="P2804" s="120"/>
      <c r="Q2804" s="116"/>
      <c r="R2804" s="123"/>
      <c r="S2804" s="169"/>
      <c r="T2804" s="120"/>
      <c r="U2804" s="116"/>
      <c r="V2804" s="123"/>
      <c r="W2804" s="169"/>
      <c r="X2804" s="120"/>
      <c r="Y2804" s="116"/>
      <c r="Z2804" s="123"/>
      <c r="AA2804" s="169"/>
      <c r="AB2804" s="120"/>
    </row>
    <row r="2805" spans="2:28" ht="18" x14ac:dyDescent="0.3">
      <c r="B2805" s="141" t="s">
        <v>2303</v>
      </c>
      <c r="C2805" s="348" t="str">
        <f>IFERROR(INDEX(DATA!$E$6:$E$457,MATCH(B2805,DATA!$D$6:$D$457,0)),"")</f>
        <v>BORDILLO DE 20X35 CM FUNDIDO EN CONCRETO DE 2500 PSI</v>
      </c>
      <c r="D2805" s="349"/>
      <c r="E2805" s="349"/>
      <c r="F2805" s="349"/>
      <c r="G2805" s="350"/>
      <c r="H2805" s="160"/>
      <c r="I2805" s="136"/>
      <c r="J2805" s="136"/>
      <c r="K2805" s="176"/>
      <c r="L2805" s="142" t="str">
        <f>IFERROR(INDEX(DATA!$F$6:$F$457,MATCH(B2805,DATA!$D$6:$D$457,0)),"")</f>
        <v>ML</v>
      </c>
      <c r="N2805" s="138"/>
      <c r="O2805" s="171">
        <f>ROUND(SUM(O2806:O2816),0)</f>
        <v>681</v>
      </c>
      <c r="P2805" s="125"/>
      <c r="R2805" s="166"/>
      <c r="S2805" s="171">
        <f>ROUND(SUM(S2806:S2816),0)</f>
        <v>344</v>
      </c>
      <c r="T2805" s="125"/>
      <c r="V2805" s="166"/>
      <c r="W2805" s="171">
        <f>ROUND(SUM(W2806:W2816),0)</f>
        <v>649</v>
      </c>
      <c r="X2805" s="125"/>
      <c r="Z2805" s="166"/>
      <c r="AA2805" s="171">
        <f>ROUND(SUM(AA2806:AA2816),0)</f>
        <v>633</v>
      </c>
      <c r="AB2805" s="125"/>
    </row>
    <row r="2806" spans="2:28" s="117" customFormat="1" hidden="1" outlineLevel="1" x14ac:dyDescent="0.3">
      <c r="B2806" s="126" t="s">
        <v>18</v>
      </c>
      <c r="C2806" s="143" t="s">
        <v>2312</v>
      </c>
      <c r="D2806" s="137">
        <v>1</v>
      </c>
      <c r="E2806" s="139"/>
      <c r="F2806" s="139"/>
      <c r="G2806" s="139"/>
      <c r="H2806" s="156">
        <f>IF(L2806="ML",N2806,"")</f>
        <v>680.81</v>
      </c>
      <c r="I2806" s="156" t="str">
        <f>IF(L2806="M2",N2806,"")</f>
        <v/>
      </c>
      <c r="J2806" s="156" t="str">
        <f>IF(L2806="M3",N2806,"")</f>
        <v/>
      </c>
      <c r="K2806" s="177" t="str">
        <f>IF(L2806="KG",N2806,"")</f>
        <v/>
      </c>
      <c r="L2806" s="164" t="str">
        <f>L2805</f>
        <v>ML</v>
      </c>
      <c r="M2806" s="116"/>
      <c r="N2806" s="167">
        <v>680.81</v>
      </c>
      <c r="O2806" s="172">
        <f t="shared" ref="O2806" si="2598">IFERROR(D2806*N2806,"")</f>
        <v>680.81</v>
      </c>
      <c r="P2806" s="121">
        <f>IFERROR(O2806/$O$2805,"")</f>
        <v>0.99972099853157115</v>
      </c>
      <c r="Q2806" s="116"/>
      <c r="R2806" s="167">
        <v>343.68</v>
      </c>
      <c r="S2806" s="172">
        <f>IFERROR(D2806*R2806,"")</f>
        <v>343.68</v>
      </c>
      <c r="T2806" s="121">
        <f>IFERROR(S2806/$S$2805,"")</f>
        <v>0.99906976744186049</v>
      </c>
      <c r="U2806" s="116"/>
      <c r="V2806" s="167">
        <v>648.52</v>
      </c>
      <c r="W2806" s="172">
        <f>IFERROR(D2806*V2806,"")</f>
        <v>648.52</v>
      </c>
      <c r="X2806" s="121">
        <f>IFERROR(W2806/$W$2805,"")</f>
        <v>0.99926040061633281</v>
      </c>
      <c r="Y2806" s="116"/>
      <c r="Z2806" s="167">
        <v>633.01</v>
      </c>
      <c r="AA2806" s="172">
        <f>IFERROR(D2806*Z2806,"")</f>
        <v>633.01</v>
      </c>
      <c r="AB2806" s="121">
        <f>IFERROR(AA2806/$AA$2805,"")</f>
        <v>1.0000157977883095</v>
      </c>
    </row>
    <row r="2807" spans="2:28" s="117" customFormat="1" hidden="1" outlineLevel="1" x14ac:dyDescent="0.3">
      <c r="B2807" s="126" t="s">
        <v>19</v>
      </c>
      <c r="C2807" s="143"/>
      <c r="D2807" s="137"/>
      <c r="E2807" s="124"/>
      <c r="F2807" s="124"/>
      <c r="G2807" s="124"/>
      <c r="H2807" s="156">
        <f t="shared" ref="H2807:H2815" si="2599">IF(L2807="ML",N2807,"")</f>
        <v>0</v>
      </c>
      <c r="I2807" s="156" t="str">
        <f t="shared" ref="I2807:I2815" si="2600">IF(L2807="M2",N2807,"")</f>
        <v/>
      </c>
      <c r="J2807" s="156" t="str">
        <f t="shared" ref="J2807:J2815" si="2601">IF(L2807="M3",N2807,"")</f>
        <v/>
      </c>
      <c r="K2807" s="177" t="str">
        <f t="shared" ref="K2807:K2815" si="2602">IF(L2807="KG",N2807,"")</f>
        <v/>
      </c>
      <c r="L2807" s="164" t="str">
        <f t="shared" ref="L2807:L2815" si="2603">L2806</f>
        <v>ML</v>
      </c>
      <c r="M2807" s="116"/>
      <c r="N2807" s="167"/>
      <c r="O2807" s="172">
        <f>IFERROR(D2807*N2807,"")</f>
        <v>0</v>
      </c>
      <c r="P2807" s="121">
        <f t="shared" ref="P2807:P2815" si="2604">IFERROR(O2807/$O$2805,"")</f>
        <v>0</v>
      </c>
      <c r="Q2807" s="116"/>
      <c r="R2807" s="167"/>
      <c r="S2807" s="172">
        <f t="shared" ref="S2807:S2815" si="2605">IFERROR(D2807*R2807,"")</f>
        <v>0</v>
      </c>
      <c r="T2807" s="121">
        <f t="shared" ref="T2807:T2815" si="2606">IFERROR(S2807/$S$2805,"")</f>
        <v>0</v>
      </c>
      <c r="U2807" s="116"/>
      <c r="V2807" s="167"/>
      <c r="W2807" s="172">
        <f t="shared" ref="W2807:W2815" si="2607">IFERROR(D2807*V2807,"")</f>
        <v>0</v>
      </c>
      <c r="X2807" s="121">
        <f t="shared" ref="X2807:X2815" si="2608">IFERROR(W2807/$W$2805,"")</f>
        <v>0</v>
      </c>
      <c r="Y2807" s="116"/>
      <c r="Z2807" s="167"/>
      <c r="AA2807" s="172">
        <f t="shared" ref="AA2807:AA2815" si="2609">IFERROR(D2807*Z2807,"")</f>
        <v>0</v>
      </c>
      <c r="AB2807" s="121">
        <f t="shared" ref="AB2807:AB2815" si="2610">IFERROR(AA2807/$AA$2805,"")</f>
        <v>0</v>
      </c>
    </row>
    <row r="2808" spans="2:28" s="117" customFormat="1" hidden="1" outlineLevel="1" x14ac:dyDescent="0.3">
      <c r="B2808" s="126" t="s">
        <v>20</v>
      </c>
      <c r="C2808" s="143"/>
      <c r="D2808" s="137"/>
      <c r="E2808" s="124"/>
      <c r="F2808" s="124"/>
      <c r="G2808" s="124"/>
      <c r="H2808" s="156">
        <f t="shared" si="2599"/>
        <v>0</v>
      </c>
      <c r="I2808" s="156" t="str">
        <f t="shared" si="2600"/>
        <v/>
      </c>
      <c r="J2808" s="156" t="str">
        <f t="shared" si="2601"/>
        <v/>
      </c>
      <c r="K2808" s="177" t="str">
        <f t="shared" si="2602"/>
        <v/>
      </c>
      <c r="L2808" s="164" t="str">
        <f t="shared" si="2603"/>
        <v>ML</v>
      </c>
      <c r="M2808" s="116"/>
      <c r="N2808" s="167"/>
      <c r="O2808" s="172">
        <f t="shared" ref="O2808:O2815" si="2611">IFERROR(D2808*N2808,"")</f>
        <v>0</v>
      </c>
      <c r="P2808" s="121">
        <f t="shared" si="2604"/>
        <v>0</v>
      </c>
      <c r="Q2808" s="116"/>
      <c r="R2808" s="167"/>
      <c r="S2808" s="172">
        <f t="shared" si="2605"/>
        <v>0</v>
      </c>
      <c r="T2808" s="121">
        <f t="shared" si="2606"/>
        <v>0</v>
      </c>
      <c r="U2808" s="116"/>
      <c r="V2808" s="167"/>
      <c r="W2808" s="172">
        <f t="shared" si="2607"/>
        <v>0</v>
      </c>
      <c r="X2808" s="121">
        <f t="shared" si="2608"/>
        <v>0</v>
      </c>
      <c r="Y2808" s="116"/>
      <c r="Z2808" s="167"/>
      <c r="AA2808" s="172">
        <f t="shared" si="2609"/>
        <v>0</v>
      </c>
      <c r="AB2808" s="121">
        <f t="shared" si="2610"/>
        <v>0</v>
      </c>
    </row>
    <row r="2809" spans="2:28" s="117" customFormat="1" hidden="1" outlineLevel="1" x14ac:dyDescent="0.3">
      <c r="B2809" s="126" t="s">
        <v>21</v>
      </c>
      <c r="C2809" s="143"/>
      <c r="D2809" s="137"/>
      <c r="E2809" s="124"/>
      <c r="F2809" s="124"/>
      <c r="G2809" s="124"/>
      <c r="H2809" s="156">
        <f t="shared" si="2599"/>
        <v>0</v>
      </c>
      <c r="I2809" s="156" t="str">
        <f t="shared" si="2600"/>
        <v/>
      </c>
      <c r="J2809" s="156" t="str">
        <f t="shared" si="2601"/>
        <v/>
      </c>
      <c r="K2809" s="177" t="str">
        <f t="shared" si="2602"/>
        <v/>
      </c>
      <c r="L2809" s="164" t="str">
        <f t="shared" si="2603"/>
        <v>ML</v>
      </c>
      <c r="M2809" s="116"/>
      <c r="N2809" s="167"/>
      <c r="O2809" s="172">
        <f t="shared" si="2611"/>
        <v>0</v>
      </c>
      <c r="P2809" s="121">
        <f t="shared" si="2604"/>
        <v>0</v>
      </c>
      <c r="Q2809" s="116"/>
      <c r="R2809" s="167"/>
      <c r="S2809" s="172">
        <f t="shared" si="2605"/>
        <v>0</v>
      </c>
      <c r="T2809" s="121">
        <f t="shared" si="2606"/>
        <v>0</v>
      </c>
      <c r="U2809" s="116"/>
      <c r="V2809" s="167"/>
      <c r="W2809" s="172">
        <f t="shared" si="2607"/>
        <v>0</v>
      </c>
      <c r="X2809" s="121">
        <f t="shared" si="2608"/>
        <v>0</v>
      </c>
      <c r="Y2809" s="116"/>
      <c r="Z2809" s="167"/>
      <c r="AA2809" s="172">
        <f t="shared" si="2609"/>
        <v>0</v>
      </c>
      <c r="AB2809" s="121">
        <f t="shared" si="2610"/>
        <v>0</v>
      </c>
    </row>
    <row r="2810" spans="2:28" s="117" customFormat="1" hidden="1" outlineLevel="1" x14ac:dyDescent="0.3">
      <c r="B2810" s="126" t="s">
        <v>22</v>
      </c>
      <c r="C2810" s="143"/>
      <c r="D2810" s="137"/>
      <c r="E2810" s="124"/>
      <c r="F2810" s="124"/>
      <c r="G2810" s="124"/>
      <c r="H2810" s="156">
        <f t="shared" si="2599"/>
        <v>0</v>
      </c>
      <c r="I2810" s="156" t="str">
        <f t="shared" si="2600"/>
        <v/>
      </c>
      <c r="J2810" s="156" t="str">
        <f t="shared" si="2601"/>
        <v/>
      </c>
      <c r="K2810" s="177" t="str">
        <f t="shared" si="2602"/>
        <v/>
      </c>
      <c r="L2810" s="164" t="str">
        <f t="shared" si="2603"/>
        <v>ML</v>
      </c>
      <c r="M2810" s="116"/>
      <c r="N2810" s="167"/>
      <c r="O2810" s="172">
        <f t="shared" si="2611"/>
        <v>0</v>
      </c>
      <c r="P2810" s="121">
        <f t="shared" si="2604"/>
        <v>0</v>
      </c>
      <c r="Q2810" s="116"/>
      <c r="R2810" s="167"/>
      <c r="S2810" s="172">
        <f t="shared" si="2605"/>
        <v>0</v>
      </c>
      <c r="T2810" s="121">
        <f t="shared" si="2606"/>
        <v>0</v>
      </c>
      <c r="U2810" s="116"/>
      <c r="V2810" s="167"/>
      <c r="W2810" s="172">
        <f t="shared" si="2607"/>
        <v>0</v>
      </c>
      <c r="X2810" s="121">
        <f t="shared" si="2608"/>
        <v>0</v>
      </c>
      <c r="Y2810" s="116"/>
      <c r="Z2810" s="167"/>
      <c r="AA2810" s="172">
        <f t="shared" si="2609"/>
        <v>0</v>
      </c>
      <c r="AB2810" s="121">
        <f t="shared" si="2610"/>
        <v>0</v>
      </c>
    </row>
    <row r="2811" spans="2:28" s="117" customFormat="1" hidden="1" outlineLevel="1" x14ac:dyDescent="0.3">
      <c r="B2811" s="126" t="s">
        <v>23</v>
      </c>
      <c r="C2811" s="143"/>
      <c r="D2811" s="137"/>
      <c r="E2811" s="124"/>
      <c r="F2811" s="124"/>
      <c r="G2811" s="124"/>
      <c r="H2811" s="156">
        <f t="shared" si="2599"/>
        <v>0</v>
      </c>
      <c r="I2811" s="156" t="str">
        <f t="shared" si="2600"/>
        <v/>
      </c>
      <c r="J2811" s="156" t="str">
        <f t="shared" si="2601"/>
        <v/>
      </c>
      <c r="K2811" s="177" t="str">
        <f t="shared" si="2602"/>
        <v/>
      </c>
      <c r="L2811" s="164" t="str">
        <f t="shared" si="2603"/>
        <v>ML</v>
      </c>
      <c r="M2811" s="116"/>
      <c r="N2811" s="167"/>
      <c r="O2811" s="172">
        <f t="shared" si="2611"/>
        <v>0</v>
      </c>
      <c r="P2811" s="121">
        <f t="shared" si="2604"/>
        <v>0</v>
      </c>
      <c r="Q2811" s="116"/>
      <c r="R2811" s="167"/>
      <c r="S2811" s="172">
        <f t="shared" si="2605"/>
        <v>0</v>
      </c>
      <c r="T2811" s="121">
        <f t="shared" si="2606"/>
        <v>0</v>
      </c>
      <c r="U2811" s="116"/>
      <c r="V2811" s="167"/>
      <c r="W2811" s="172">
        <f t="shared" si="2607"/>
        <v>0</v>
      </c>
      <c r="X2811" s="121">
        <f t="shared" si="2608"/>
        <v>0</v>
      </c>
      <c r="Y2811" s="116"/>
      <c r="Z2811" s="167"/>
      <c r="AA2811" s="172">
        <f t="shared" si="2609"/>
        <v>0</v>
      </c>
      <c r="AB2811" s="121">
        <f t="shared" si="2610"/>
        <v>0</v>
      </c>
    </row>
    <row r="2812" spans="2:28" s="117" customFormat="1" hidden="1" outlineLevel="1" x14ac:dyDescent="0.3">
      <c r="B2812" s="126" t="s">
        <v>24</v>
      </c>
      <c r="C2812" s="143"/>
      <c r="D2812" s="137"/>
      <c r="E2812" s="124"/>
      <c r="F2812" s="124"/>
      <c r="G2812" s="124"/>
      <c r="H2812" s="156">
        <f t="shared" si="2599"/>
        <v>0</v>
      </c>
      <c r="I2812" s="156" t="str">
        <f t="shared" si="2600"/>
        <v/>
      </c>
      <c r="J2812" s="156" t="str">
        <f t="shared" si="2601"/>
        <v/>
      </c>
      <c r="K2812" s="177" t="str">
        <f t="shared" si="2602"/>
        <v/>
      </c>
      <c r="L2812" s="164" t="str">
        <f t="shared" si="2603"/>
        <v>ML</v>
      </c>
      <c r="M2812" s="116"/>
      <c r="N2812" s="167"/>
      <c r="O2812" s="172">
        <f t="shared" si="2611"/>
        <v>0</v>
      </c>
      <c r="P2812" s="121">
        <f t="shared" si="2604"/>
        <v>0</v>
      </c>
      <c r="Q2812" s="116"/>
      <c r="R2812" s="167"/>
      <c r="S2812" s="172">
        <f t="shared" si="2605"/>
        <v>0</v>
      </c>
      <c r="T2812" s="121">
        <f t="shared" si="2606"/>
        <v>0</v>
      </c>
      <c r="U2812" s="116"/>
      <c r="V2812" s="167"/>
      <c r="W2812" s="172">
        <f t="shared" si="2607"/>
        <v>0</v>
      </c>
      <c r="X2812" s="121">
        <f t="shared" si="2608"/>
        <v>0</v>
      </c>
      <c r="Y2812" s="116"/>
      <c r="Z2812" s="167"/>
      <c r="AA2812" s="172">
        <f t="shared" si="2609"/>
        <v>0</v>
      </c>
      <c r="AB2812" s="121">
        <f t="shared" si="2610"/>
        <v>0</v>
      </c>
    </row>
    <row r="2813" spans="2:28" s="117" customFormat="1" hidden="1" outlineLevel="1" x14ac:dyDescent="0.3">
      <c r="B2813" s="126" t="s">
        <v>25</v>
      </c>
      <c r="C2813" s="143"/>
      <c r="D2813" s="137"/>
      <c r="E2813" s="124"/>
      <c r="F2813" s="124"/>
      <c r="G2813" s="124"/>
      <c r="H2813" s="156">
        <f t="shared" si="2599"/>
        <v>0</v>
      </c>
      <c r="I2813" s="156" t="str">
        <f t="shared" si="2600"/>
        <v/>
      </c>
      <c r="J2813" s="156" t="str">
        <f t="shared" si="2601"/>
        <v/>
      </c>
      <c r="K2813" s="177" t="str">
        <f t="shared" si="2602"/>
        <v/>
      </c>
      <c r="L2813" s="164" t="str">
        <f t="shared" si="2603"/>
        <v>ML</v>
      </c>
      <c r="M2813" s="116"/>
      <c r="N2813" s="167"/>
      <c r="O2813" s="172">
        <f t="shared" si="2611"/>
        <v>0</v>
      </c>
      <c r="P2813" s="121">
        <f t="shared" si="2604"/>
        <v>0</v>
      </c>
      <c r="Q2813" s="116"/>
      <c r="R2813" s="167"/>
      <c r="S2813" s="172">
        <f t="shared" si="2605"/>
        <v>0</v>
      </c>
      <c r="T2813" s="121">
        <f t="shared" si="2606"/>
        <v>0</v>
      </c>
      <c r="U2813" s="116"/>
      <c r="V2813" s="167"/>
      <c r="W2813" s="172">
        <f t="shared" si="2607"/>
        <v>0</v>
      </c>
      <c r="X2813" s="121">
        <f t="shared" si="2608"/>
        <v>0</v>
      </c>
      <c r="Y2813" s="116"/>
      <c r="Z2813" s="167"/>
      <c r="AA2813" s="172">
        <f t="shared" si="2609"/>
        <v>0</v>
      </c>
      <c r="AB2813" s="121">
        <f t="shared" si="2610"/>
        <v>0</v>
      </c>
    </row>
    <row r="2814" spans="2:28" s="117" customFormat="1" hidden="1" outlineLevel="1" x14ac:dyDescent="0.3">
      <c r="B2814" s="126" t="s">
        <v>26</v>
      </c>
      <c r="C2814" s="143"/>
      <c r="D2814" s="137"/>
      <c r="E2814" s="124"/>
      <c r="F2814" s="124"/>
      <c r="G2814" s="124"/>
      <c r="H2814" s="156">
        <f t="shared" si="2599"/>
        <v>0</v>
      </c>
      <c r="I2814" s="156" t="str">
        <f t="shared" si="2600"/>
        <v/>
      </c>
      <c r="J2814" s="156" t="str">
        <f t="shared" si="2601"/>
        <v/>
      </c>
      <c r="K2814" s="177" t="str">
        <f t="shared" si="2602"/>
        <v/>
      </c>
      <c r="L2814" s="164" t="str">
        <f t="shared" si="2603"/>
        <v>ML</v>
      </c>
      <c r="M2814" s="116"/>
      <c r="N2814" s="167"/>
      <c r="O2814" s="172">
        <f t="shared" si="2611"/>
        <v>0</v>
      </c>
      <c r="P2814" s="121">
        <f t="shared" si="2604"/>
        <v>0</v>
      </c>
      <c r="Q2814" s="116"/>
      <c r="R2814" s="167"/>
      <c r="S2814" s="172">
        <f t="shared" si="2605"/>
        <v>0</v>
      </c>
      <c r="T2814" s="121">
        <f t="shared" si="2606"/>
        <v>0</v>
      </c>
      <c r="U2814" s="116"/>
      <c r="V2814" s="167"/>
      <c r="W2814" s="172">
        <f t="shared" si="2607"/>
        <v>0</v>
      </c>
      <c r="X2814" s="121">
        <f t="shared" si="2608"/>
        <v>0</v>
      </c>
      <c r="Y2814" s="116"/>
      <c r="Z2814" s="167"/>
      <c r="AA2814" s="172">
        <f t="shared" si="2609"/>
        <v>0</v>
      </c>
      <c r="AB2814" s="121">
        <f t="shared" si="2610"/>
        <v>0</v>
      </c>
    </row>
    <row r="2815" spans="2:28" s="117" customFormat="1" hidden="1" outlineLevel="1" x14ac:dyDescent="0.3">
      <c r="B2815" s="126" t="s">
        <v>27</v>
      </c>
      <c r="C2815" s="143"/>
      <c r="D2815" s="137"/>
      <c r="E2815" s="124"/>
      <c r="F2815" s="124"/>
      <c r="G2815" s="124"/>
      <c r="H2815" s="156">
        <f t="shared" si="2599"/>
        <v>0</v>
      </c>
      <c r="I2815" s="156" t="str">
        <f t="shared" si="2600"/>
        <v/>
      </c>
      <c r="J2815" s="156" t="str">
        <f t="shared" si="2601"/>
        <v/>
      </c>
      <c r="K2815" s="177" t="str">
        <f t="shared" si="2602"/>
        <v/>
      </c>
      <c r="L2815" s="164" t="str">
        <f t="shared" si="2603"/>
        <v>ML</v>
      </c>
      <c r="M2815" s="116"/>
      <c r="N2815" s="167"/>
      <c r="O2815" s="172">
        <f t="shared" si="2611"/>
        <v>0</v>
      </c>
      <c r="P2815" s="121">
        <f t="shared" si="2604"/>
        <v>0</v>
      </c>
      <c r="Q2815" s="116"/>
      <c r="R2815" s="167"/>
      <c r="S2815" s="172">
        <f t="shared" si="2605"/>
        <v>0</v>
      </c>
      <c r="T2815" s="121">
        <f t="shared" si="2606"/>
        <v>0</v>
      </c>
      <c r="U2815" s="116"/>
      <c r="V2815" s="167"/>
      <c r="W2815" s="172">
        <f t="shared" si="2607"/>
        <v>0</v>
      </c>
      <c r="X2815" s="121">
        <f t="shared" si="2608"/>
        <v>0</v>
      </c>
      <c r="Y2815" s="116"/>
      <c r="Z2815" s="167"/>
      <c r="AA2815" s="172">
        <f t="shared" si="2609"/>
        <v>0</v>
      </c>
      <c r="AB2815" s="121">
        <f t="shared" si="2610"/>
        <v>0</v>
      </c>
    </row>
    <row r="2816" spans="2:28" s="117" customFormat="1" ht="15" hidden="1" outlineLevel="1" thickBot="1" x14ac:dyDescent="0.35">
      <c r="B2816" s="127"/>
      <c r="C2816" s="128"/>
      <c r="D2816" s="140"/>
      <c r="E2816" s="129"/>
      <c r="F2816" s="129"/>
      <c r="G2816" s="129"/>
      <c r="H2816" s="129"/>
      <c r="I2816" s="129"/>
      <c r="J2816" s="129"/>
      <c r="K2816" s="178"/>
      <c r="L2816" s="165"/>
      <c r="M2816" s="116"/>
      <c r="N2816" s="168"/>
      <c r="O2816" s="173"/>
      <c r="P2816" s="130"/>
      <c r="Q2816" s="116"/>
      <c r="R2816" s="168"/>
      <c r="S2816" s="173"/>
      <c r="T2816" s="130"/>
      <c r="U2816" s="116"/>
      <c r="V2816" s="168"/>
      <c r="W2816" s="173"/>
      <c r="X2816" s="130"/>
      <c r="Y2816" s="116"/>
      <c r="Z2816" s="168"/>
      <c r="AA2816" s="173"/>
      <c r="AB2816" s="130"/>
    </row>
    <row r="2817" spans="2:28" s="120" customFormat="1" ht="9" hidden="1" customHeight="1" outlineLevel="1" thickBot="1" x14ac:dyDescent="0.35">
      <c r="K2817" s="174"/>
      <c r="L2817" s="123"/>
      <c r="M2817" s="116"/>
      <c r="N2817" s="123"/>
      <c r="O2817" s="169"/>
      <c r="Q2817" s="116"/>
      <c r="R2817" s="123"/>
      <c r="S2817" s="169"/>
      <c r="U2817" s="116"/>
      <c r="V2817" s="123"/>
      <c r="W2817" s="169"/>
      <c r="Y2817" s="116"/>
      <c r="Z2817" s="123"/>
      <c r="AA2817" s="169"/>
    </row>
    <row r="2818" spans="2:28" s="122" customFormat="1" ht="15" hidden="1" outlineLevel="1" thickBot="1" x14ac:dyDescent="0.35">
      <c r="B2818" s="132" t="s">
        <v>8</v>
      </c>
      <c r="C2818" s="132" t="s">
        <v>9</v>
      </c>
      <c r="D2818" s="134" t="s">
        <v>12</v>
      </c>
      <c r="E2818" s="133" t="s">
        <v>14</v>
      </c>
      <c r="F2818" s="133" t="s">
        <v>15</v>
      </c>
      <c r="G2818" s="133" t="s">
        <v>16</v>
      </c>
      <c r="H2818" s="133" t="s">
        <v>2214</v>
      </c>
      <c r="I2818" s="133" t="s">
        <v>54</v>
      </c>
      <c r="J2818" s="133" t="s">
        <v>55</v>
      </c>
      <c r="K2818" s="175" t="s">
        <v>17</v>
      </c>
      <c r="L2818" s="162" t="s">
        <v>56</v>
      </c>
      <c r="M2818" s="116"/>
      <c r="N2818" s="161" t="s">
        <v>2213</v>
      </c>
      <c r="O2818" s="170" t="s">
        <v>1</v>
      </c>
      <c r="P2818" s="135" t="s">
        <v>0</v>
      </c>
      <c r="Q2818" s="116"/>
      <c r="R2818" s="161" t="s">
        <v>2213</v>
      </c>
      <c r="S2818" s="170" t="s">
        <v>1</v>
      </c>
      <c r="T2818" s="135" t="s">
        <v>0</v>
      </c>
      <c r="U2818" s="116"/>
      <c r="V2818" s="161" t="s">
        <v>2213</v>
      </c>
      <c r="W2818" s="170" t="s">
        <v>1</v>
      </c>
      <c r="X2818" s="135" t="s">
        <v>0</v>
      </c>
      <c r="Y2818" s="116"/>
      <c r="Z2818" s="161" t="s">
        <v>2213</v>
      </c>
      <c r="AA2818" s="170" t="s">
        <v>1</v>
      </c>
      <c r="AB2818" s="135" t="s">
        <v>0</v>
      </c>
    </row>
    <row r="2819" spans="2:28" s="7" customFormat="1" ht="9" customHeight="1" collapsed="1" thickBot="1" x14ac:dyDescent="0.35">
      <c r="B2819" s="120"/>
      <c r="C2819" s="120"/>
      <c r="D2819" s="120"/>
      <c r="E2819" s="120"/>
      <c r="F2819" s="120"/>
      <c r="G2819" s="120"/>
      <c r="H2819" s="120"/>
      <c r="I2819" s="120"/>
      <c r="J2819" s="120"/>
      <c r="K2819" s="174"/>
      <c r="L2819" s="123"/>
      <c r="M2819" s="116"/>
      <c r="N2819" s="123"/>
      <c r="O2819" s="169"/>
      <c r="P2819" s="120"/>
      <c r="Q2819" s="116"/>
      <c r="R2819" s="123"/>
      <c r="S2819" s="169"/>
      <c r="T2819" s="120"/>
      <c r="U2819" s="116"/>
      <c r="V2819" s="123"/>
      <c r="W2819" s="169"/>
      <c r="X2819" s="120"/>
      <c r="Y2819" s="116"/>
      <c r="Z2819" s="123"/>
      <c r="AA2819" s="169"/>
      <c r="AB2819" s="120"/>
    </row>
    <row r="2820" spans="2:28" ht="18" x14ac:dyDescent="0.3">
      <c r="B2820" s="141" t="s">
        <v>2314</v>
      </c>
      <c r="C2820" s="348" t="str">
        <f>IFERROR(INDEX(DATA!$E$6:$E$457,MATCH(B2820,DATA!$D$6:$D$457,0)),"")</f>
        <v>BORDILLO PREFABRICADO A-80</v>
      </c>
      <c r="D2820" s="349"/>
      <c r="E2820" s="349"/>
      <c r="F2820" s="349"/>
      <c r="G2820" s="350"/>
      <c r="H2820" s="160"/>
      <c r="I2820" s="136"/>
      <c r="J2820" s="136"/>
      <c r="K2820" s="176"/>
      <c r="L2820" s="142" t="str">
        <f>IFERROR(INDEX(DATA!$F$6:$F$457,MATCH(B2820,DATA!$D$6:$D$457,0)),"")</f>
        <v>ML</v>
      </c>
      <c r="N2820" s="138"/>
      <c r="O2820" s="171">
        <f>ROUND(SUM(O2821:O2831),0)</f>
        <v>496</v>
      </c>
      <c r="P2820" s="125"/>
      <c r="R2820" s="166"/>
      <c r="S2820" s="171">
        <f>ROUND(SUM(S2821:S2831),0)</f>
        <v>396</v>
      </c>
      <c r="T2820" s="125"/>
      <c r="V2820" s="166"/>
      <c r="W2820" s="171">
        <f>ROUND(SUM(W2821:W2831),0)</f>
        <v>472</v>
      </c>
      <c r="X2820" s="125"/>
      <c r="Z2820" s="166"/>
      <c r="AA2820" s="171">
        <f>ROUND(SUM(AA2821:AA2831),0)</f>
        <v>461</v>
      </c>
      <c r="AB2820" s="125"/>
    </row>
    <row r="2821" spans="2:28" s="117" customFormat="1" hidden="1" outlineLevel="1" x14ac:dyDescent="0.3">
      <c r="B2821" s="126" t="s">
        <v>18</v>
      </c>
      <c r="C2821" s="143" t="s">
        <v>2312</v>
      </c>
      <c r="D2821" s="137">
        <v>1</v>
      </c>
      <c r="E2821" s="139"/>
      <c r="F2821" s="139"/>
      <c r="G2821" s="139"/>
      <c r="H2821" s="156">
        <f>IF(L2821="ML",N2821,"")</f>
        <v>496.01</v>
      </c>
      <c r="I2821" s="156" t="str">
        <f>IF(L2821="M2",N2821,"")</f>
        <v/>
      </c>
      <c r="J2821" s="156" t="str">
        <f>IF(L2821="M3",N2821,"")</f>
        <v/>
      </c>
      <c r="K2821" s="177" t="str">
        <f>IF(L2821="KG",N2821,"")</f>
        <v/>
      </c>
      <c r="L2821" s="164" t="str">
        <f>L2820</f>
        <v>ML</v>
      </c>
      <c r="M2821" s="116"/>
      <c r="N2821" s="167">
        <v>496.01</v>
      </c>
      <c r="O2821" s="172">
        <f t="shared" ref="O2821" si="2612">IFERROR(D2821*N2821,"")</f>
        <v>496.01</v>
      </c>
      <c r="P2821" s="121">
        <f>IFERROR(O2821/$O$2820,"")</f>
        <v>1.0000201612903226</v>
      </c>
      <c r="Q2821" s="116"/>
      <c r="R2821" s="167">
        <v>396.1</v>
      </c>
      <c r="S2821" s="172">
        <f>IFERROR(D2821*R2821,"")</f>
        <v>396.1</v>
      </c>
      <c r="T2821" s="121">
        <f>IFERROR(S2821/$S$2820,"")</f>
        <v>1.0002525252525254</v>
      </c>
      <c r="U2821" s="116"/>
      <c r="V2821" s="167">
        <v>472.48</v>
      </c>
      <c r="W2821" s="172">
        <f>IFERROR(D2821*V2821,"")</f>
        <v>472.48</v>
      </c>
      <c r="X2821" s="121">
        <f>IFERROR(W2821/$W$2820,"")</f>
        <v>1.0010169491525425</v>
      </c>
      <c r="Y2821" s="116"/>
      <c r="Z2821" s="167">
        <v>461.18</v>
      </c>
      <c r="AA2821" s="172">
        <f>IFERROR(D2821*Z2821,"")</f>
        <v>461.18</v>
      </c>
      <c r="AB2821" s="121">
        <f>IFERROR(AA2821/$AA$2820,"")</f>
        <v>1.0003904555314533</v>
      </c>
    </row>
    <row r="2822" spans="2:28" s="117" customFormat="1" hidden="1" outlineLevel="1" x14ac:dyDescent="0.3">
      <c r="B2822" s="126" t="s">
        <v>19</v>
      </c>
      <c r="C2822" s="143"/>
      <c r="D2822" s="137"/>
      <c r="E2822" s="124"/>
      <c r="F2822" s="124"/>
      <c r="G2822" s="124"/>
      <c r="H2822" s="156">
        <f t="shared" ref="H2822:H2830" si="2613">IF(L2822="ML",N2822,"")</f>
        <v>0</v>
      </c>
      <c r="I2822" s="156" t="str">
        <f t="shared" ref="I2822:I2830" si="2614">IF(L2822="M2",N2822,"")</f>
        <v/>
      </c>
      <c r="J2822" s="156" t="str">
        <f t="shared" ref="J2822:J2830" si="2615">IF(L2822="M3",N2822,"")</f>
        <v/>
      </c>
      <c r="K2822" s="177" t="str">
        <f t="shared" ref="K2822:K2830" si="2616">IF(L2822="KG",N2822,"")</f>
        <v/>
      </c>
      <c r="L2822" s="164" t="str">
        <f t="shared" ref="L2822:L2830" si="2617">L2821</f>
        <v>ML</v>
      </c>
      <c r="M2822" s="116"/>
      <c r="N2822" s="167"/>
      <c r="O2822" s="172">
        <f>IFERROR(D2822*N2822,"")</f>
        <v>0</v>
      </c>
      <c r="P2822" s="121">
        <f t="shared" ref="P2822:P2830" si="2618">IFERROR(O2822/$O$2820,"")</f>
        <v>0</v>
      </c>
      <c r="Q2822" s="116"/>
      <c r="R2822" s="167"/>
      <c r="S2822" s="172">
        <f t="shared" ref="S2822:S2830" si="2619">IFERROR(D2822*R2822,"")</f>
        <v>0</v>
      </c>
      <c r="T2822" s="121">
        <f t="shared" ref="T2822:T2830" si="2620">IFERROR(S2822/$S$2820,"")</f>
        <v>0</v>
      </c>
      <c r="U2822" s="116"/>
      <c r="V2822" s="167"/>
      <c r="W2822" s="172">
        <f t="shared" ref="W2822:W2830" si="2621">IFERROR(D2822*V2822,"")</f>
        <v>0</v>
      </c>
      <c r="X2822" s="121">
        <f t="shared" ref="X2822:X2830" si="2622">IFERROR(W2822/$W$2820,"")</f>
        <v>0</v>
      </c>
      <c r="Y2822" s="116"/>
      <c r="Z2822" s="167"/>
      <c r="AA2822" s="172">
        <f t="shared" ref="AA2822:AA2830" si="2623">IFERROR(D2822*Z2822,"")</f>
        <v>0</v>
      </c>
      <c r="AB2822" s="121">
        <f t="shared" ref="AB2822:AB2830" si="2624">IFERROR(AA2822/$AA$2820,"")</f>
        <v>0</v>
      </c>
    </row>
    <row r="2823" spans="2:28" s="117" customFormat="1" hidden="1" outlineLevel="1" x14ac:dyDescent="0.3">
      <c r="B2823" s="126" t="s">
        <v>20</v>
      </c>
      <c r="C2823" s="143"/>
      <c r="D2823" s="137"/>
      <c r="E2823" s="124"/>
      <c r="F2823" s="124"/>
      <c r="G2823" s="124"/>
      <c r="H2823" s="156">
        <f t="shared" si="2613"/>
        <v>0</v>
      </c>
      <c r="I2823" s="156" t="str">
        <f t="shared" si="2614"/>
        <v/>
      </c>
      <c r="J2823" s="156" t="str">
        <f t="shared" si="2615"/>
        <v/>
      </c>
      <c r="K2823" s="177" t="str">
        <f t="shared" si="2616"/>
        <v/>
      </c>
      <c r="L2823" s="164" t="str">
        <f t="shared" si="2617"/>
        <v>ML</v>
      </c>
      <c r="M2823" s="116"/>
      <c r="N2823" s="167"/>
      <c r="O2823" s="172">
        <f t="shared" ref="O2823:O2830" si="2625">IFERROR(D2823*N2823,"")</f>
        <v>0</v>
      </c>
      <c r="P2823" s="121">
        <f t="shared" si="2618"/>
        <v>0</v>
      </c>
      <c r="Q2823" s="116"/>
      <c r="R2823" s="167"/>
      <c r="S2823" s="172">
        <f t="shared" si="2619"/>
        <v>0</v>
      </c>
      <c r="T2823" s="121">
        <f t="shared" si="2620"/>
        <v>0</v>
      </c>
      <c r="U2823" s="116"/>
      <c r="V2823" s="167"/>
      <c r="W2823" s="172">
        <f t="shared" si="2621"/>
        <v>0</v>
      </c>
      <c r="X2823" s="121">
        <f t="shared" si="2622"/>
        <v>0</v>
      </c>
      <c r="Y2823" s="116"/>
      <c r="Z2823" s="167"/>
      <c r="AA2823" s="172">
        <f t="shared" si="2623"/>
        <v>0</v>
      </c>
      <c r="AB2823" s="121">
        <f t="shared" si="2624"/>
        <v>0</v>
      </c>
    </row>
    <row r="2824" spans="2:28" s="117" customFormat="1" hidden="1" outlineLevel="1" x14ac:dyDescent="0.3">
      <c r="B2824" s="126" t="s">
        <v>21</v>
      </c>
      <c r="C2824" s="143"/>
      <c r="D2824" s="137"/>
      <c r="E2824" s="124"/>
      <c r="F2824" s="124"/>
      <c r="G2824" s="124"/>
      <c r="H2824" s="156">
        <f t="shared" si="2613"/>
        <v>0</v>
      </c>
      <c r="I2824" s="156" t="str">
        <f t="shared" si="2614"/>
        <v/>
      </c>
      <c r="J2824" s="156" t="str">
        <f t="shared" si="2615"/>
        <v/>
      </c>
      <c r="K2824" s="177" t="str">
        <f t="shared" si="2616"/>
        <v/>
      </c>
      <c r="L2824" s="164" t="str">
        <f t="shared" si="2617"/>
        <v>ML</v>
      </c>
      <c r="M2824" s="116"/>
      <c r="N2824" s="167"/>
      <c r="O2824" s="172">
        <f t="shared" si="2625"/>
        <v>0</v>
      </c>
      <c r="P2824" s="121">
        <f t="shared" si="2618"/>
        <v>0</v>
      </c>
      <c r="Q2824" s="116"/>
      <c r="R2824" s="167"/>
      <c r="S2824" s="172">
        <f t="shared" si="2619"/>
        <v>0</v>
      </c>
      <c r="T2824" s="121">
        <f t="shared" si="2620"/>
        <v>0</v>
      </c>
      <c r="U2824" s="116"/>
      <c r="V2824" s="167"/>
      <c r="W2824" s="172">
        <f t="shared" si="2621"/>
        <v>0</v>
      </c>
      <c r="X2824" s="121">
        <f t="shared" si="2622"/>
        <v>0</v>
      </c>
      <c r="Y2824" s="116"/>
      <c r="Z2824" s="167"/>
      <c r="AA2824" s="172">
        <f t="shared" si="2623"/>
        <v>0</v>
      </c>
      <c r="AB2824" s="121">
        <f t="shared" si="2624"/>
        <v>0</v>
      </c>
    </row>
    <row r="2825" spans="2:28" s="117" customFormat="1" hidden="1" outlineLevel="1" x14ac:dyDescent="0.3">
      <c r="B2825" s="126" t="s">
        <v>22</v>
      </c>
      <c r="C2825" s="143"/>
      <c r="D2825" s="137"/>
      <c r="E2825" s="124"/>
      <c r="F2825" s="124"/>
      <c r="G2825" s="124"/>
      <c r="H2825" s="156">
        <f t="shared" si="2613"/>
        <v>0</v>
      </c>
      <c r="I2825" s="156" t="str">
        <f t="shared" si="2614"/>
        <v/>
      </c>
      <c r="J2825" s="156" t="str">
        <f t="shared" si="2615"/>
        <v/>
      </c>
      <c r="K2825" s="177" t="str">
        <f t="shared" si="2616"/>
        <v/>
      </c>
      <c r="L2825" s="164" t="str">
        <f t="shared" si="2617"/>
        <v>ML</v>
      </c>
      <c r="M2825" s="116"/>
      <c r="N2825" s="167"/>
      <c r="O2825" s="172">
        <f t="shared" si="2625"/>
        <v>0</v>
      </c>
      <c r="P2825" s="121">
        <f t="shared" si="2618"/>
        <v>0</v>
      </c>
      <c r="Q2825" s="116"/>
      <c r="R2825" s="167"/>
      <c r="S2825" s="172">
        <f t="shared" si="2619"/>
        <v>0</v>
      </c>
      <c r="T2825" s="121">
        <f t="shared" si="2620"/>
        <v>0</v>
      </c>
      <c r="U2825" s="116"/>
      <c r="V2825" s="167"/>
      <c r="W2825" s="172">
        <f t="shared" si="2621"/>
        <v>0</v>
      </c>
      <c r="X2825" s="121">
        <f t="shared" si="2622"/>
        <v>0</v>
      </c>
      <c r="Y2825" s="116"/>
      <c r="Z2825" s="167"/>
      <c r="AA2825" s="172">
        <f t="shared" si="2623"/>
        <v>0</v>
      </c>
      <c r="AB2825" s="121">
        <f t="shared" si="2624"/>
        <v>0</v>
      </c>
    </row>
    <row r="2826" spans="2:28" s="117" customFormat="1" hidden="1" outlineLevel="1" x14ac:dyDescent="0.3">
      <c r="B2826" s="126" t="s">
        <v>23</v>
      </c>
      <c r="C2826" s="143"/>
      <c r="D2826" s="137"/>
      <c r="E2826" s="124"/>
      <c r="F2826" s="124"/>
      <c r="G2826" s="124"/>
      <c r="H2826" s="156">
        <f t="shared" si="2613"/>
        <v>0</v>
      </c>
      <c r="I2826" s="156" t="str">
        <f t="shared" si="2614"/>
        <v/>
      </c>
      <c r="J2826" s="156" t="str">
        <f t="shared" si="2615"/>
        <v/>
      </c>
      <c r="K2826" s="177" t="str">
        <f t="shared" si="2616"/>
        <v/>
      </c>
      <c r="L2826" s="164" t="str">
        <f t="shared" si="2617"/>
        <v>ML</v>
      </c>
      <c r="M2826" s="116"/>
      <c r="N2826" s="167"/>
      <c r="O2826" s="172">
        <f t="shared" si="2625"/>
        <v>0</v>
      </c>
      <c r="P2826" s="121">
        <f t="shared" si="2618"/>
        <v>0</v>
      </c>
      <c r="Q2826" s="116"/>
      <c r="R2826" s="167"/>
      <c r="S2826" s="172">
        <f t="shared" si="2619"/>
        <v>0</v>
      </c>
      <c r="T2826" s="121">
        <f t="shared" si="2620"/>
        <v>0</v>
      </c>
      <c r="U2826" s="116"/>
      <c r="V2826" s="167"/>
      <c r="W2826" s="172">
        <f t="shared" si="2621"/>
        <v>0</v>
      </c>
      <c r="X2826" s="121">
        <f t="shared" si="2622"/>
        <v>0</v>
      </c>
      <c r="Y2826" s="116"/>
      <c r="Z2826" s="167"/>
      <c r="AA2826" s="172">
        <f t="shared" si="2623"/>
        <v>0</v>
      </c>
      <c r="AB2826" s="121">
        <f t="shared" si="2624"/>
        <v>0</v>
      </c>
    </row>
    <row r="2827" spans="2:28" s="117" customFormat="1" hidden="1" outlineLevel="1" x14ac:dyDescent="0.3">
      <c r="B2827" s="126" t="s">
        <v>24</v>
      </c>
      <c r="C2827" s="143"/>
      <c r="D2827" s="137"/>
      <c r="E2827" s="124"/>
      <c r="F2827" s="124"/>
      <c r="G2827" s="124"/>
      <c r="H2827" s="156">
        <f t="shared" si="2613"/>
        <v>0</v>
      </c>
      <c r="I2827" s="156" t="str">
        <f t="shared" si="2614"/>
        <v/>
      </c>
      <c r="J2827" s="156" t="str">
        <f t="shared" si="2615"/>
        <v/>
      </c>
      <c r="K2827" s="177" t="str">
        <f t="shared" si="2616"/>
        <v/>
      </c>
      <c r="L2827" s="164" t="str">
        <f t="shared" si="2617"/>
        <v>ML</v>
      </c>
      <c r="M2827" s="116"/>
      <c r="N2827" s="167"/>
      <c r="O2827" s="172">
        <f t="shared" si="2625"/>
        <v>0</v>
      </c>
      <c r="P2827" s="121">
        <f t="shared" si="2618"/>
        <v>0</v>
      </c>
      <c r="Q2827" s="116"/>
      <c r="R2827" s="167"/>
      <c r="S2827" s="172">
        <f t="shared" si="2619"/>
        <v>0</v>
      </c>
      <c r="T2827" s="121">
        <f t="shared" si="2620"/>
        <v>0</v>
      </c>
      <c r="U2827" s="116"/>
      <c r="V2827" s="167"/>
      <c r="W2827" s="172">
        <f t="shared" si="2621"/>
        <v>0</v>
      </c>
      <c r="X2827" s="121">
        <f t="shared" si="2622"/>
        <v>0</v>
      </c>
      <c r="Y2827" s="116"/>
      <c r="Z2827" s="167"/>
      <c r="AA2827" s="172">
        <f t="shared" si="2623"/>
        <v>0</v>
      </c>
      <c r="AB2827" s="121">
        <f t="shared" si="2624"/>
        <v>0</v>
      </c>
    </row>
    <row r="2828" spans="2:28" s="117" customFormat="1" hidden="1" outlineLevel="1" x14ac:dyDescent="0.3">
      <c r="B2828" s="126" t="s">
        <v>25</v>
      </c>
      <c r="C2828" s="143"/>
      <c r="D2828" s="137"/>
      <c r="E2828" s="124"/>
      <c r="F2828" s="124"/>
      <c r="G2828" s="124"/>
      <c r="H2828" s="156">
        <f t="shared" si="2613"/>
        <v>0</v>
      </c>
      <c r="I2828" s="156" t="str">
        <f t="shared" si="2614"/>
        <v/>
      </c>
      <c r="J2828" s="156" t="str">
        <f t="shared" si="2615"/>
        <v/>
      </c>
      <c r="K2828" s="177" t="str">
        <f t="shared" si="2616"/>
        <v/>
      </c>
      <c r="L2828" s="164" t="str">
        <f t="shared" si="2617"/>
        <v>ML</v>
      </c>
      <c r="M2828" s="116"/>
      <c r="N2828" s="167"/>
      <c r="O2828" s="172">
        <f t="shared" si="2625"/>
        <v>0</v>
      </c>
      <c r="P2828" s="121">
        <f t="shared" si="2618"/>
        <v>0</v>
      </c>
      <c r="Q2828" s="116"/>
      <c r="R2828" s="167"/>
      <c r="S2828" s="172">
        <f t="shared" si="2619"/>
        <v>0</v>
      </c>
      <c r="T2828" s="121">
        <f t="shared" si="2620"/>
        <v>0</v>
      </c>
      <c r="U2828" s="116"/>
      <c r="V2828" s="167"/>
      <c r="W2828" s="172">
        <f t="shared" si="2621"/>
        <v>0</v>
      </c>
      <c r="X2828" s="121">
        <f t="shared" si="2622"/>
        <v>0</v>
      </c>
      <c r="Y2828" s="116"/>
      <c r="Z2828" s="167"/>
      <c r="AA2828" s="172">
        <f t="shared" si="2623"/>
        <v>0</v>
      </c>
      <c r="AB2828" s="121">
        <f t="shared" si="2624"/>
        <v>0</v>
      </c>
    </row>
    <row r="2829" spans="2:28" s="117" customFormat="1" hidden="1" outlineLevel="1" x14ac:dyDescent="0.3">
      <c r="B2829" s="126" t="s">
        <v>26</v>
      </c>
      <c r="C2829" s="143"/>
      <c r="D2829" s="137"/>
      <c r="E2829" s="124"/>
      <c r="F2829" s="124"/>
      <c r="G2829" s="124"/>
      <c r="H2829" s="156">
        <f t="shared" si="2613"/>
        <v>0</v>
      </c>
      <c r="I2829" s="156" t="str">
        <f t="shared" si="2614"/>
        <v/>
      </c>
      <c r="J2829" s="156" t="str">
        <f t="shared" si="2615"/>
        <v/>
      </c>
      <c r="K2829" s="177" t="str">
        <f t="shared" si="2616"/>
        <v/>
      </c>
      <c r="L2829" s="164" t="str">
        <f t="shared" si="2617"/>
        <v>ML</v>
      </c>
      <c r="M2829" s="116"/>
      <c r="N2829" s="167"/>
      <c r="O2829" s="172">
        <f t="shared" si="2625"/>
        <v>0</v>
      </c>
      <c r="P2829" s="121">
        <f t="shared" si="2618"/>
        <v>0</v>
      </c>
      <c r="Q2829" s="116"/>
      <c r="R2829" s="167"/>
      <c r="S2829" s="172">
        <f t="shared" si="2619"/>
        <v>0</v>
      </c>
      <c r="T2829" s="121">
        <f t="shared" si="2620"/>
        <v>0</v>
      </c>
      <c r="U2829" s="116"/>
      <c r="V2829" s="167"/>
      <c r="W2829" s="172">
        <f t="shared" si="2621"/>
        <v>0</v>
      </c>
      <c r="X2829" s="121">
        <f t="shared" si="2622"/>
        <v>0</v>
      </c>
      <c r="Y2829" s="116"/>
      <c r="Z2829" s="167"/>
      <c r="AA2829" s="172">
        <f t="shared" si="2623"/>
        <v>0</v>
      </c>
      <c r="AB2829" s="121">
        <f t="shared" si="2624"/>
        <v>0</v>
      </c>
    </row>
    <row r="2830" spans="2:28" s="117" customFormat="1" hidden="1" outlineLevel="1" x14ac:dyDescent="0.3">
      <c r="B2830" s="126" t="s">
        <v>27</v>
      </c>
      <c r="C2830" s="143"/>
      <c r="D2830" s="137"/>
      <c r="E2830" s="124"/>
      <c r="F2830" s="124"/>
      <c r="G2830" s="124"/>
      <c r="H2830" s="156">
        <f t="shared" si="2613"/>
        <v>0</v>
      </c>
      <c r="I2830" s="156" t="str">
        <f t="shared" si="2614"/>
        <v/>
      </c>
      <c r="J2830" s="156" t="str">
        <f t="shared" si="2615"/>
        <v/>
      </c>
      <c r="K2830" s="177" t="str">
        <f t="shared" si="2616"/>
        <v/>
      </c>
      <c r="L2830" s="164" t="str">
        <f t="shared" si="2617"/>
        <v>ML</v>
      </c>
      <c r="M2830" s="116"/>
      <c r="N2830" s="167"/>
      <c r="O2830" s="172">
        <f t="shared" si="2625"/>
        <v>0</v>
      </c>
      <c r="P2830" s="121">
        <f t="shared" si="2618"/>
        <v>0</v>
      </c>
      <c r="Q2830" s="116"/>
      <c r="R2830" s="167"/>
      <c r="S2830" s="172">
        <f t="shared" si="2619"/>
        <v>0</v>
      </c>
      <c r="T2830" s="121">
        <f t="shared" si="2620"/>
        <v>0</v>
      </c>
      <c r="U2830" s="116"/>
      <c r="V2830" s="167"/>
      <c r="W2830" s="172">
        <f t="shared" si="2621"/>
        <v>0</v>
      </c>
      <c r="X2830" s="121">
        <f t="shared" si="2622"/>
        <v>0</v>
      </c>
      <c r="Y2830" s="116"/>
      <c r="Z2830" s="167"/>
      <c r="AA2830" s="172">
        <f t="shared" si="2623"/>
        <v>0</v>
      </c>
      <c r="AB2830" s="121">
        <f t="shared" si="2624"/>
        <v>0</v>
      </c>
    </row>
    <row r="2831" spans="2:28" s="117" customFormat="1" ht="15" hidden="1" outlineLevel="1" thickBot="1" x14ac:dyDescent="0.35">
      <c r="B2831" s="127"/>
      <c r="C2831" s="128"/>
      <c r="D2831" s="140"/>
      <c r="E2831" s="129"/>
      <c r="F2831" s="129"/>
      <c r="G2831" s="129"/>
      <c r="H2831" s="129"/>
      <c r="I2831" s="129"/>
      <c r="J2831" s="129"/>
      <c r="K2831" s="178"/>
      <c r="L2831" s="165"/>
      <c r="M2831" s="116"/>
      <c r="N2831" s="168"/>
      <c r="O2831" s="173"/>
      <c r="P2831" s="130"/>
      <c r="Q2831" s="116"/>
      <c r="R2831" s="168"/>
      <c r="S2831" s="173"/>
      <c r="T2831" s="130"/>
      <c r="U2831" s="116"/>
      <c r="V2831" s="168"/>
      <c r="W2831" s="173"/>
      <c r="X2831" s="130"/>
      <c r="Y2831" s="116"/>
      <c r="Z2831" s="168"/>
      <c r="AA2831" s="173"/>
      <c r="AB2831" s="130"/>
    </row>
    <row r="2832" spans="2:28" s="120" customFormat="1" ht="9" hidden="1" customHeight="1" outlineLevel="1" thickBot="1" x14ac:dyDescent="0.35">
      <c r="K2832" s="174"/>
      <c r="L2832" s="123"/>
      <c r="M2832" s="116"/>
      <c r="N2832" s="123"/>
      <c r="O2832" s="169"/>
      <c r="Q2832" s="116"/>
      <c r="R2832" s="123"/>
      <c r="S2832" s="169"/>
      <c r="U2832" s="116"/>
      <c r="V2832" s="123"/>
      <c r="W2832" s="169"/>
      <c r="Y2832" s="116"/>
      <c r="Z2832" s="123"/>
      <c r="AA2832" s="169"/>
    </row>
    <row r="2833" spans="2:28" s="122" customFormat="1" ht="15" hidden="1" outlineLevel="1" thickBot="1" x14ac:dyDescent="0.35">
      <c r="B2833" s="132" t="s">
        <v>8</v>
      </c>
      <c r="C2833" s="132" t="s">
        <v>9</v>
      </c>
      <c r="D2833" s="134" t="s">
        <v>12</v>
      </c>
      <c r="E2833" s="133" t="s">
        <v>14</v>
      </c>
      <c r="F2833" s="133" t="s">
        <v>15</v>
      </c>
      <c r="G2833" s="133" t="s">
        <v>16</v>
      </c>
      <c r="H2833" s="133" t="s">
        <v>2214</v>
      </c>
      <c r="I2833" s="133" t="s">
        <v>54</v>
      </c>
      <c r="J2833" s="133" t="s">
        <v>55</v>
      </c>
      <c r="K2833" s="175" t="s">
        <v>17</v>
      </c>
      <c r="L2833" s="162" t="s">
        <v>56</v>
      </c>
      <c r="M2833" s="116"/>
      <c r="N2833" s="161" t="s">
        <v>2213</v>
      </c>
      <c r="O2833" s="170" t="s">
        <v>1</v>
      </c>
      <c r="P2833" s="135" t="s">
        <v>0</v>
      </c>
      <c r="Q2833" s="116"/>
      <c r="R2833" s="161" t="s">
        <v>2213</v>
      </c>
      <c r="S2833" s="170" t="s">
        <v>1</v>
      </c>
      <c r="T2833" s="135" t="s">
        <v>0</v>
      </c>
      <c r="U2833" s="116"/>
      <c r="V2833" s="161" t="s">
        <v>2213</v>
      </c>
      <c r="W2833" s="170" t="s">
        <v>1</v>
      </c>
      <c r="X2833" s="135" t="s">
        <v>0</v>
      </c>
      <c r="Y2833" s="116"/>
      <c r="Z2833" s="161" t="s">
        <v>2213</v>
      </c>
      <c r="AA2833" s="170" t="s">
        <v>1</v>
      </c>
      <c r="AB2833" s="135" t="s">
        <v>0</v>
      </c>
    </row>
    <row r="2834" spans="2:28" s="7" customFormat="1" ht="9" customHeight="1" collapsed="1" thickBot="1" x14ac:dyDescent="0.35">
      <c r="B2834" s="120"/>
      <c r="C2834" s="120"/>
      <c r="D2834" s="120"/>
      <c r="E2834" s="120"/>
      <c r="F2834" s="120"/>
      <c r="G2834" s="120"/>
      <c r="H2834" s="120"/>
      <c r="I2834" s="120"/>
      <c r="J2834" s="120"/>
      <c r="K2834" s="174"/>
      <c r="L2834" s="123"/>
      <c r="M2834" s="116"/>
      <c r="N2834" s="123"/>
      <c r="O2834" s="169"/>
      <c r="P2834" s="120"/>
      <c r="Q2834" s="116"/>
      <c r="R2834" s="123"/>
      <c r="S2834" s="169"/>
      <c r="T2834" s="120"/>
      <c r="U2834" s="116"/>
      <c r="V2834" s="123"/>
      <c r="W2834" s="169"/>
      <c r="X2834" s="120"/>
      <c r="Y2834" s="116"/>
      <c r="Z2834" s="123"/>
      <c r="AA2834" s="169"/>
      <c r="AB2834" s="120"/>
    </row>
    <row r="2835" spans="2:28" ht="18" x14ac:dyDescent="0.3">
      <c r="B2835" s="141" t="s">
        <v>2315</v>
      </c>
      <c r="C2835" s="348" t="str">
        <f>IFERROR(INDEX(DATA!$E$6:$E$457,MATCH(B2835,DATA!$D$6:$D$457,0)),"")</f>
        <v>PROTECTORES DE RAICES EN FORMA DE BANCAS EN CONCRETO PULIDO EN LA PARTE SUPERIOR</v>
      </c>
      <c r="D2835" s="349"/>
      <c r="E2835" s="349"/>
      <c r="F2835" s="349"/>
      <c r="G2835" s="350"/>
      <c r="H2835" s="160"/>
      <c r="I2835" s="136"/>
      <c r="J2835" s="136"/>
      <c r="K2835" s="176"/>
      <c r="L2835" s="142" t="str">
        <f>IFERROR(INDEX(DATA!$F$6:$F$457,MATCH(B2835,DATA!$D$6:$D$457,0)),"")</f>
        <v>UN</v>
      </c>
      <c r="N2835" s="138"/>
      <c r="O2835" s="171">
        <f>ROUND(SUM(O2836:O2846),0)</f>
        <v>9</v>
      </c>
      <c r="P2835" s="125"/>
      <c r="R2835" s="166"/>
      <c r="S2835" s="171">
        <f>ROUND(SUM(S2836:S2846),0)</f>
        <v>8</v>
      </c>
      <c r="T2835" s="125"/>
      <c r="V2835" s="166"/>
      <c r="W2835" s="171">
        <f>ROUND(SUM(W2836:W2846),0)</f>
        <v>9</v>
      </c>
      <c r="X2835" s="125"/>
      <c r="Z2835" s="166"/>
      <c r="AA2835" s="171">
        <f>ROUND(SUM(AA2836:AA2846),0)</f>
        <v>9</v>
      </c>
      <c r="AB2835" s="125"/>
    </row>
    <row r="2836" spans="2:28" s="117" customFormat="1" hidden="1" outlineLevel="1" x14ac:dyDescent="0.3">
      <c r="B2836" s="126" t="s">
        <v>18</v>
      </c>
      <c r="C2836" s="143" t="s">
        <v>2312</v>
      </c>
      <c r="D2836" s="137">
        <v>1</v>
      </c>
      <c r="E2836" s="139"/>
      <c r="F2836" s="139"/>
      <c r="G2836" s="139"/>
      <c r="H2836" s="156" t="str">
        <f>IF(L2836="ML",N2836,"")</f>
        <v/>
      </c>
      <c r="I2836" s="156" t="str">
        <f>IF(L2836="M2",N2836,"")</f>
        <v/>
      </c>
      <c r="J2836" s="156" t="str">
        <f>IF(L2836="M3",N2836,"")</f>
        <v/>
      </c>
      <c r="K2836" s="177" t="str">
        <f>IF(L2836="KG",N2836,"")</f>
        <v/>
      </c>
      <c r="L2836" s="164" t="str">
        <f>L2835</f>
        <v>UN</v>
      </c>
      <c r="M2836" s="116"/>
      <c r="N2836" s="167">
        <v>9</v>
      </c>
      <c r="O2836" s="172">
        <f t="shared" ref="O2836" si="2626">IFERROR(D2836*N2836,"")</f>
        <v>9</v>
      </c>
      <c r="P2836" s="121">
        <f>IFERROR(O2836/$O$2835,"")</f>
        <v>1</v>
      </c>
      <c r="Q2836" s="116"/>
      <c r="R2836" s="167">
        <v>8</v>
      </c>
      <c r="S2836" s="172">
        <f>IFERROR(D2836*R2836,"")</f>
        <v>8</v>
      </c>
      <c r="T2836" s="121">
        <f>IFERROR(S2836/$S$2835,"")</f>
        <v>1</v>
      </c>
      <c r="U2836" s="116"/>
      <c r="V2836" s="167">
        <v>9</v>
      </c>
      <c r="W2836" s="172">
        <f>IFERROR(D2836*V2836,"")</f>
        <v>9</v>
      </c>
      <c r="X2836" s="121">
        <f>IFERROR(W2836/$W$2835,"")</f>
        <v>1</v>
      </c>
      <c r="Y2836" s="116"/>
      <c r="Z2836" s="167">
        <v>9</v>
      </c>
      <c r="AA2836" s="172">
        <f>IFERROR(D2836*Z2836,"")</f>
        <v>9</v>
      </c>
      <c r="AB2836" s="121">
        <f>IFERROR(AA2836/$AA$2835,"")</f>
        <v>1</v>
      </c>
    </row>
    <row r="2837" spans="2:28" s="117" customFormat="1" hidden="1" outlineLevel="1" x14ac:dyDescent="0.3">
      <c r="B2837" s="126" t="s">
        <v>19</v>
      </c>
      <c r="C2837" s="143"/>
      <c r="D2837" s="137"/>
      <c r="E2837" s="124"/>
      <c r="F2837" s="124"/>
      <c r="G2837" s="124"/>
      <c r="H2837" s="156" t="str">
        <f t="shared" ref="H2837:H2845" si="2627">IF(L2837="ML",N2837,"")</f>
        <v/>
      </c>
      <c r="I2837" s="156" t="str">
        <f t="shared" ref="I2837:I2845" si="2628">IF(L2837="M2",N2837,"")</f>
        <v/>
      </c>
      <c r="J2837" s="156" t="str">
        <f t="shared" ref="J2837:J2845" si="2629">IF(L2837="M3",N2837,"")</f>
        <v/>
      </c>
      <c r="K2837" s="177" t="str">
        <f t="shared" ref="K2837:K2845" si="2630">IF(L2837="KG",N2837,"")</f>
        <v/>
      </c>
      <c r="L2837" s="164" t="str">
        <f t="shared" ref="L2837:L2845" si="2631">L2836</f>
        <v>UN</v>
      </c>
      <c r="M2837" s="116"/>
      <c r="N2837" s="167"/>
      <c r="O2837" s="172">
        <f>IFERROR(D2837*N2837,"")</f>
        <v>0</v>
      </c>
      <c r="P2837" s="121">
        <f t="shared" ref="P2837:P2845" si="2632">IFERROR(O2837/$O$2835,"")</f>
        <v>0</v>
      </c>
      <c r="Q2837" s="116"/>
      <c r="R2837" s="167"/>
      <c r="S2837" s="172">
        <f t="shared" ref="S2837:S2845" si="2633">IFERROR(D2837*R2837,"")</f>
        <v>0</v>
      </c>
      <c r="T2837" s="121">
        <f t="shared" ref="T2837:T2845" si="2634">IFERROR(S2837/$S$2835,"")</f>
        <v>0</v>
      </c>
      <c r="U2837" s="116"/>
      <c r="V2837" s="167"/>
      <c r="W2837" s="172">
        <f t="shared" ref="W2837:W2845" si="2635">IFERROR(D2837*V2837,"")</f>
        <v>0</v>
      </c>
      <c r="X2837" s="121">
        <f t="shared" ref="X2837:X2845" si="2636">IFERROR(W2837/$W$2835,"")</f>
        <v>0</v>
      </c>
      <c r="Y2837" s="116"/>
      <c r="Z2837" s="167"/>
      <c r="AA2837" s="172">
        <f t="shared" ref="AA2837:AA2845" si="2637">IFERROR(D2837*Z2837,"")</f>
        <v>0</v>
      </c>
      <c r="AB2837" s="121">
        <f t="shared" ref="AB2837:AB2845" si="2638">IFERROR(AA2837/$AA$2835,"")</f>
        <v>0</v>
      </c>
    </row>
    <row r="2838" spans="2:28" s="117" customFormat="1" hidden="1" outlineLevel="1" x14ac:dyDescent="0.3">
      <c r="B2838" s="126" t="s">
        <v>20</v>
      </c>
      <c r="C2838" s="143"/>
      <c r="D2838" s="137"/>
      <c r="E2838" s="124"/>
      <c r="F2838" s="124"/>
      <c r="G2838" s="124"/>
      <c r="H2838" s="156" t="str">
        <f t="shared" si="2627"/>
        <v/>
      </c>
      <c r="I2838" s="156" t="str">
        <f t="shared" si="2628"/>
        <v/>
      </c>
      <c r="J2838" s="156" t="str">
        <f t="shared" si="2629"/>
        <v/>
      </c>
      <c r="K2838" s="177" t="str">
        <f t="shared" si="2630"/>
        <v/>
      </c>
      <c r="L2838" s="164" t="str">
        <f t="shared" si="2631"/>
        <v>UN</v>
      </c>
      <c r="M2838" s="116"/>
      <c r="N2838" s="167"/>
      <c r="O2838" s="172">
        <f t="shared" ref="O2838:O2845" si="2639">IFERROR(D2838*N2838,"")</f>
        <v>0</v>
      </c>
      <c r="P2838" s="121">
        <f t="shared" si="2632"/>
        <v>0</v>
      </c>
      <c r="Q2838" s="116"/>
      <c r="R2838" s="167"/>
      <c r="S2838" s="172">
        <f t="shared" si="2633"/>
        <v>0</v>
      </c>
      <c r="T2838" s="121">
        <f t="shared" si="2634"/>
        <v>0</v>
      </c>
      <c r="U2838" s="116"/>
      <c r="V2838" s="167"/>
      <c r="W2838" s="172">
        <f t="shared" si="2635"/>
        <v>0</v>
      </c>
      <c r="X2838" s="121">
        <f t="shared" si="2636"/>
        <v>0</v>
      </c>
      <c r="Y2838" s="116"/>
      <c r="Z2838" s="167"/>
      <c r="AA2838" s="172">
        <f t="shared" si="2637"/>
        <v>0</v>
      </c>
      <c r="AB2838" s="121">
        <f t="shared" si="2638"/>
        <v>0</v>
      </c>
    </row>
    <row r="2839" spans="2:28" s="117" customFormat="1" hidden="1" outlineLevel="1" x14ac:dyDescent="0.3">
      <c r="B2839" s="126" t="s">
        <v>21</v>
      </c>
      <c r="C2839" s="143"/>
      <c r="D2839" s="137"/>
      <c r="E2839" s="124"/>
      <c r="F2839" s="124"/>
      <c r="G2839" s="124"/>
      <c r="H2839" s="156" t="str">
        <f t="shared" si="2627"/>
        <v/>
      </c>
      <c r="I2839" s="156" t="str">
        <f t="shared" si="2628"/>
        <v/>
      </c>
      <c r="J2839" s="156" t="str">
        <f t="shared" si="2629"/>
        <v/>
      </c>
      <c r="K2839" s="177" t="str">
        <f t="shared" si="2630"/>
        <v/>
      </c>
      <c r="L2839" s="164" t="str">
        <f t="shared" si="2631"/>
        <v>UN</v>
      </c>
      <c r="M2839" s="116"/>
      <c r="N2839" s="167"/>
      <c r="O2839" s="172">
        <f t="shared" si="2639"/>
        <v>0</v>
      </c>
      <c r="P2839" s="121">
        <f t="shared" si="2632"/>
        <v>0</v>
      </c>
      <c r="Q2839" s="116"/>
      <c r="R2839" s="167"/>
      <c r="S2839" s="172">
        <f t="shared" si="2633"/>
        <v>0</v>
      </c>
      <c r="T2839" s="121">
        <f t="shared" si="2634"/>
        <v>0</v>
      </c>
      <c r="U2839" s="116"/>
      <c r="V2839" s="167"/>
      <c r="W2839" s="172">
        <f t="shared" si="2635"/>
        <v>0</v>
      </c>
      <c r="X2839" s="121">
        <f t="shared" si="2636"/>
        <v>0</v>
      </c>
      <c r="Y2839" s="116"/>
      <c r="Z2839" s="167"/>
      <c r="AA2839" s="172">
        <f t="shared" si="2637"/>
        <v>0</v>
      </c>
      <c r="AB2839" s="121">
        <f t="shared" si="2638"/>
        <v>0</v>
      </c>
    </row>
    <row r="2840" spans="2:28" s="117" customFormat="1" hidden="1" outlineLevel="1" x14ac:dyDescent="0.3">
      <c r="B2840" s="126" t="s">
        <v>22</v>
      </c>
      <c r="C2840" s="143"/>
      <c r="D2840" s="137"/>
      <c r="E2840" s="124"/>
      <c r="F2840" s="124"/>
      <c r="G2840" s="124"/>
      <c r="H2840" s="156" t="str">
        <f t="shared" si="2627"/>
        <v/>
      </c>
      <c r="I2840" s="156" t="str">
        <f t="shared" si="2628"/>
        <v/>
      </c>
      <c r="J2840" s="156" t="str">
        <f t="shared" si="2629"/>
        <v/>
      </c>
      <c r="K2840" s="177" t="str">
        <f t="shared" si="2630"/>
        <v/>
      </c>
      <c r="L2840" s="164" t="str">
        <f t="shared" si="2631"/>
        <v>UN</v>
      </c>
      <c r="M2840" s="116"/>
      <c r="N2840" s="167"/>
      <c r="O2840" s="172">
        <f t="shared" si="2639"/>
        <v>0</v>
      </c>
      <c r="P2840" s="121">
        <f t="shared" si="2632"/>
        <v>0</v>
      </c>
      <c r="Q2840" s="116"/>
      <c r="R2840" s="167"/>
      <c r="S2840" s="172">
        <f t="shared" si="2633"/>
        <v>0</v>
      </c>
      <c r="T2840" s="121">
        <f t="shared" si="2634"/>
        <v>0</v>
      </c>
      <c r="U2840" s="116"/>
      <c r="V2840" s="167"/>
      <c r="W2840" s="172">
        <f t="shared" si="2635"/>
        <v>0</v>
      </c>
      <c r="X2840" s="121">
        <f t="shared" si="2636"/>
        <v>0</v>
      </c>
      <c r="Y2840" s="116"/>
      <c r="Z2840" s="167"/>
      <c r="AA2840" s="172">
        <f t="shared" si="2637"/>
        <v>0</v>
      </c>
      <c r="AB2840" s="121">
        <f t="shared" si="2638"/>
        <v>0</v>
      </c>
    </row>
    <row r="2841" spans="2:28" s="117" customFormat="1" hidden="1" outlineLevel="1" x14ac:dyDescent="0.3">
      <c r="B2841" s="126" t="s">
        <v>23</v>
      </c>
      <c r="C2841" s="143"/>
      <c r="D2841" s="137"/>
      <c r="E2841" s="124"/>
      <c r="F2841" s="124"/>
      <c r="G2841" s="124"/>
      <c r="H2841" s="156" t="str">
        <f t="shared" si="2627"/>
        <v/>
      </c>
      <c r="I2841" s="156" t="str">
        <f t="shared" si="2628"/>
        <v/>
      </c>
      <c r="J2841" s="156" t="str">
        <f t="shared" si="2629"/>
        <v/>
      </c>
      <c r="K2841" s="177" t="str">
        <f t="shared" si="2630"/>
        <v/>
      </c>
      <c r="L2841" s="164" t="str">
        <f t="shared" si="2631"/>
        <v>UN</v>
      </c>
      <c r="M2841" s="116"/>
      <c r="N2841" s="167"/>
      <c r="O2841" s="172">
        <f t="shared" si="2639"/>
        <v>0</v>
      </c>
      <c r="P2841" s="121">
        <f t="shared" si="2632"/>
        <v>0</v>
      </c>
      <c r="Q2841" s="116"/>
      <c r="R2841" s="167"/>
      <c r="S2841" s="172">
        <f t="shared" si="2633"/>
        <v>0</v>
      </c>
      <c r="T2841" s="121">
        <f t="shared" si="2634"/>
        <v>0</v>
      </c>
      <c r="U2841" s="116"/>
      <c r="V2841" s="167"/>
      <c r="W2841" s="172">
        <f t="shared" si="2635"/>
        <v>0</v>
      </c>
      <c r="X2841" s="121">
        <f t="shared" si="2636"/>
        <v>0</v>
      </c>
      <c r="Y2841" s="116"/>
      <c r="Z2841" s="167"/>
      <c r="AA2841" s="172">
        <f t="shared" si="2637"/>
        <v>0</v>
      </c>
      <c r="AB2841" s="121">
        <f t="shared" si="2638"/>
        <v>0</v>
      </c>
    </row>
    <row r="2842" spans="2:28" s="117" customFormat="1" hidden="1" outlineLevel="1" x14ac:dyDescent="0.3">
      <c r="B2842" s="126" t="s">
        <v>24</v>
      </c>
      <c r="C2842" s="143"/>
      <c r="D2842" s="137"/>
      <c r="E2842" s="124"/>
      <c r="F2842" s="124"/>
      <c r="G2842" s="124"/>
      <c r="H2842" s="156" t="str">
        <f t="shared" si="2627"/>
        <v/>
      </c>
      <c r="I2842" s="156" t="str">
        <f t="shared" si="2628"/>
        <v/>
      </c>
      <c r="J2842" s="156" t="str">
        <f t="shared" si="2629"/>
        <v/>
      </c>
      <c r="K2842" s="177" t="str">
        <f t="shared" si="2630"/>
        <v/>
      </c>
      <c r="L2842" s="164" t="str">
        <f t="shared" si="2631"/>
        <v>UN</v>
      </c>
      <c r="M2842" s="116"/>
      <c r="N2842" s="167"/>
      <c r="O2842" s="172">
        <f t="shared" si="2639"/>
        <v>0</v>
      </c>
      <c r="P2842" s="121">
        <f t="shared" si="2632"/>
        <v>0</v>
      </c>
      <c r="Q2842" s="116"/>
      <c r="R2842" s="167"/>
      <c r="S2842" s="172">
        <f t="shared" si="2633"/>
        <v>0</v>
      </c>
      <c r="T2842" s="121">
        <f t="shared" si="2634"/>
        <v>0</v>
      </c>
      <c r="U2842" s="116"/>
      <c r="V2842" s="167"/>
      <c r="W2842" s="172">
        <f t="shared" si="2635"/>
        <v>0</v>
      </c>
      <c r="X2842" s="121">
        <f t="shared" si="2636"/>
        <v>0</v>
      </c>
      <c r="Y2842" s="116"/>
      <c r="Z2842" s="167"/>
      <c r="AA2842" s="172">
        <f t="shared" si="2637"/>
        <v>0</v>
      </c>
      <c r="AB2842" s="121">
        <f t="shared" si="2638"/>
        <v>0</v>
      </c>
    </row>
    <row r="2843" spans="2:28" s="117" customFormat="1" hidden="1" outlineLevel="1" x14ac:dyDescent="0.3">
      <c r="B2843" s="126" t="s">
        <v>25</v>
      </c>
      <c r="C2843" s="143"/>
      <c r="D2843" s="137"/>
      <c r="E2843" s="124"/>
      <c r="F2843" s="124"/>
      <c r="G2843" s="124"/>
      <c r="H2843" s="156" t="str">
        <f t="shared" si="2627"/>
        <v/>
      </c>
      <c r="I2843" s="156" t="str">
        <f t="shared" si="2628"/>
        <v/>
      </c>
      <c r="J2843" s="156" t="str">
        <f t="shared" si="2629"/>
        <v/>
      </c>
      <c r="K2843" s="177" t="str">
        <f t="shared" si="2630"/>
        <v/>
      </c>
      <c r="L2843" s="164" t="str">
        <f t="shared" si="2631"/>
        <v>UN</v>
      </c>
      <c r="M2843" s="116"/>
      <c r="N2843" s="167"/>
      <c r="O2843" s="172">
        <f t="shared" si="2639"/>
        <v>0</v>
      </c>
      <c r="P2843" s="121">
        <f t="shared" si="2632"/>
        <v>0</v>
      </c>
      <c r="Q2843" s="116"/>
      <c r="R2843" s="167"/>
      <c r="S2843" s="172">
        <f t="shared" si="2633"/>
        <v>0</v>
      </c>
      <c r="T2843" s="121">
        <f t="shared" si="2634"/>
        <v>0</v>
      </c>
      <c r="U2843" s="116"/>
      <c r="V2843" s="167"/>
      <c r="W2843" s="172">
        <f t="shared" si="2635"/>
        <v>0</v>
      </c>
      <c r="X2843" s="121">
        <f t="shared" si="2636"/>
        <v>0</v>
      </c>
      <c r="Y2843" s="116"/>
      <c r="Z2843" s="167"/>
      <c r="AA2843" s="172">
        <f t="shared" si="2637"/>
        <v>0</v>
      </c>
      <c r="AB2843" s="121">
        <f t="shared" si="2638"/>
        <v>0</v>
      </c>
    </row>
    <row r="2844" spans="2:28" s="117" customFormat="1" hidden="1" outlineLevel="1" x14ac:dyDescent="0.3">
      <c r="B2844" s="126" t="s">
        <v>26</v>
      </c>
      <c r="C2844" s="143"/>
      <c r="D2844" s="137"/>
      <c r="E2844" s="124"/>
      <c r="F2844" s="124"/>
      <c r="G2844" s="124"/>
      <c r="H2844" s="156" t="str">
        <f t="shared" si="2627"/>
        <v/>
      </c>
      <c r="I2844" s="156" t="str">
        <f t="shared" si="2628"/>
        <v/>
      </c>
      <c r="J2844" s="156" t="str">
        <f t="shared" si="2629"/>
        <v/>
      </c>
      <c r="K2844" s="177" t="str">
        <f t="shared" si="2630"/>
        <v/>
      </c>
      <c r="L2844" s="164" t="str">
        <f t="shared" si="2631"/>
        <v>UN</v>
      </c>
      <c r="M2844" s="116"/>
      <c r="N2844" s="167"/>
      <c r="O2844" s="172">
        <f t="shared" si="2639"/>
        <v>0</v>
      </c>
      <c r="P2844" s="121">
        <f t="shared" si="2632"/>
        <v>0</v>
      </c>
      <c r="Q2844" s="116"/>
      <c r="R2844" s="167"/>
      <c r="S2844" s="172">
        <f t="shared" si="2633"/>
        <v>0</v>
      </c>
      <c r="T2844" s="121">
        <f t="shared" si="2634"/>
        <v>0</v>
      </c>
      <c r="U2844" s="116"/>
      <c r="V2844" s="167"/>
      <c r="W2844" s="172">
        <f t="shared" si="2635"/>
        <v>0</v>
      </c>
      <c r="X2844" s="121">
        <f t="shared" si="2636"/>
        <v>0</v>
      </c>
      <c r="Y2844" s="116"/>
      <c r="Z2844" s="167"/>
      <c r="AA2844" s="172">
        <f t="shared" si="2637"/>
        <v>0</v>
      </c>
      <c r="AB2844" s="121">
        <f t="shared" si="2638"/>
        <v>0</v>
      </c>
    </row>
    <row r="2845" spans="2:28" s="117" customFormat="1" hidden="1" outlineLevel="1" x14ac:dyDescent="0.3">
      <c r="B2845" s="126" t="s">
        <v>27</v>
      </c>
      <c r="C2845" s="143"/>
      <c r="D2845" s="137"/>
      <c r="E2845" s="124"/>
      <c r="F2845" s="124"/>
      <c r="G2845" s="124"/>
      <c r="H2845" s="156" t="str">
        <f t="shared" si="2627"/>
        <v/>
      </c>
      <c r="I2845" s="156" t="str">
        <f t="shared" si="2628"/>
        <v/>
      </c>
      <c r="J2845" s="156" t="str">
        <f t="shared" si="2629"/>
        <v/>
      </c>
      <c r="K2845" s="177" t="str">
        <f t="shared" si="2630"/>
        <v/>
      </c>
      <c r="L2845" s="164" t="str">
        <f t="shared" si="2631"/>
        <v>UN</v>
      </c>
      <c r="M2845" s="116"/>
      <c r="N2845" s="167"/>
      <c r="O2845" s="172">
        <f t="shared" si="2639"/>
        <v>0</v>
      </c>
      <c r="P2845" s="121">
        <f t="shared" si="2632"/>
        <v>0</v>
      </c>
      <c r="Q2845" s="116"/>
      <c r="R2845" s="167"/>
      <c r="S2845" s="172">
        <f t="shared" si="2633"/>
        <v>0</v>
      </c>
      <c r="T2845" s="121">
        <f t="shared" si="2634"/>
        <v>0</v>
      </c>
      <c r="U2845" s="116"/>
      <c r="V2845" s="167"/>
      <c r="W2845" s="172">
        <f t="shared" si="2635"/>
        <v>0</v>
      </c>
      <c r="X2845" s="121">
        <f t="shared" si="2636"/>
        <v>0</v>
      </c>
      <c r="Y2845" s="116"/>
      <c r="Z2845" s="167"/>
      <c r="AA2845" s="172">
        <f t="shared" si="2637"/>
        <v>0</v>
      </c>
      <c r="AB2845" s="121">
        <f t="shared" si="2638"/>
        <v>0</v>
      </c>
    </row>
    <row r="2846" spans="2:28" s="117" customFormat="1" ht="15" hidden="1" outlineLevel="1" thickBot="1" x14ac:dyDescent="0.35">
      <c r="B2846" s="127"/>
      <c r="C2846" s="128"/>
      <c r="D2846" s="140"/>
      <c r="E2846" s="129"/>
      <c r="F2846" s="129"/>
      <c r="G2846" s="129"/>
      <c r="H2846" s="129"/>
      <c r="I2846" s="129"/>
      <c r="J2846" s="129"/>
      <c r="K2846" s="178"/>
      <c r="L2846" s="165"/>
      <c r="M2846" s="116"/>
      <c r="N2846" s="168"/>
      <c r="O2846" s="173"/>
      <c r="P2846" s="130"/>
      <c r="Q2846" s="116"/>
      <c r="R2846" s="168"/>
      <c r="S2846" s="173"/>
      <c r="T2846" s="130"/>
      <c r="U2846" s="116"/>
      <c r="V2846" s="168"/>
      <c r="W2846" s="173"/>
      <c r="X2846" s="130"/>
      <c r="Y2846" s="116"/>
      <c r="Z2846" s="168"/>
      <c r="AA2846" s="173"/>
      <c r="AB2846" s="130"/>
    </row>
    <row r="2847" spans="2:28" s="120" customFormat="1" ht="9" hidden="1" customHeight="1" outlineLevel="1" thickBot="1" x14ac:dyDescent="0.35">
      <c r="K2847" s="174"/>
      <c r="L2847" s="123"/>
      <c r="M2847" s="116"/>
      <c r="N2847" s="123"/>
      <c r="O2847" s="169"/>
      <c r="Q2847" s="116"/>
      <c r="R2847" s="123"/>
      <c r="S2847" s="169"/>
      <c r="U2847" s="116"/>
      <c r="V2847" s="123"/>
      <c r="W2847" s="169"/>
      <c r="Y2847" s="116"/>
      <c r="Z2847" s="123"/>
      <c r="AA2847" s="169"/>
    </row>
    <row r="2848" spans="2:28" s="122" customFormat="1" ht="15" hidden="1" outlineLevel="1" thickBot="1" x14ac:dyDescent="0.35">
      <c r="B2848" s="132" t="s">
        <v>8</v>
      </c>
      <c r="C2848" s="132" t="s">
        <v>9</v>
      </c>
      <c r="D2848" s="134" t="s">
        <v>12</v>
      </c>
      <c r="E2848" s="133" t="s">
        <v>14</v>
      </c>
      <c r="F2848" s="133" t="s">
        <v>15</v>
      </c>
      <c r="G2848" s="133" t="s">
        <v>16</v>
      </c>
      <c r="H2848" s="133" t="s">
        <v>2214</v>
      </c>
      <c r="I2848" s="133" t="s">
        <v>54</v>
      </c>
      <c r="J2848" s="133" t="s">
        <v>55</v>
      </c>
      <c r="K2848" s="175" t="s">
        <v>17</v>
      </c>
      <c r="L2848" s="162" t="s">
        <v>56</v>
      </c>
      <c r="M2848" s="116"/>
      <c r="N2848" s="161" t="s">
        <v>2213</v>
      </c>
      <c r="O2848" s="170" t="s">
        <v>1</v>
      </c>
      <c r="P2848" s="135" t="s">
        <v>0</v>
      </c>
      <c r="Q2848" s="116"/>
      <c r="R2848" s="161" t="s">
        <v>2213</v>
      </c>
      <c r="S2848" s="170" t="s">
        <v>1</v>
      </c>
      <c r="T2848" s="135" t="s">
        <v>0</v>
      </c>
      <c r="U2848" s="116"/>
      <c r="V2848" s="161" t="s">
        <v>2213</v>
      </c>
      <c r="W2848" s="170" t="s">
        <v>1</v>
      </c>
      <c r="X2848" s="135" t="s">
        <v>0</v>
      </c>
      <c r="Y2848" s="116"/>
      <c r="Z2848" s="161" t="s">
        <v>2213</v>
      </c>
      <c r="AA2848" s="170" t="s">
        <v>1</v>
      </c>
      <c r="AB2848" s="135" t="s">
        <v>0</v>
      </c>
    </row>
    <row r="2849" spans="2:28" s="7" customFormat="1" ht="9" customHeight="1" collapsed="1" thickBot="1" x14ac:dyDescent="0.35">
      <c r="B2849" s="120"/>
      <c r="C2849" s="120"/>
      <c r="D2849" s="120"/>
      <c r="E2849" s="120"/>
      <c r="F2849" s="120"/>
      <c r="G2849" s="120"/>
      <c r="H2849" s="120"/>
      <c r="I2849" s="120"/>
      <c r="J2849" s="120"/>
      <c r="K2849" s="174"/>
      <c r="L2849" s="123"/>
      <c r="M2849" s="116"/>
      <c r="N2849" s="123"/>
      <c r="O2849" s="169"/>
      <c r="P2849" s="120"/>
      <c r="Q2849" s="116"/>
      <c r="R2849" s="123"/>
      <c r="S2849" s="169"/>
      <c r="T2849" s="120"/>
      <c r="U2849" s="116"/>
      <c r="V2849" s="123"/>
      <c r="W2849" s="169"/>
      <c r="X2849" s="120"/>
      <c r="Y2849" s="116"/>
      <c r="Z2849" s="123"/>
      <c r="AA2849" s="169"/>
      <c r="AB2849" s="120"/>
    </row>
    <row r="2850" spans="2:28" ht="18" x14ac:dyDescent="0.3">
      <c r="B2850" s="141" t="s">
        <v>2316</v>
      </c>
      <c r="C2850" s="348" t="str">
        <f>IFERROR(INDEX(DATA!$E$6:$E$457,MATCH(B2850,DATA!$D$6:$D$457,0)),"")</f>
        <v>ARBORIZACION</v>
      </c>
      <c r="D2850" s="349"/>
      <c r="E2850" s="349"/>
      <c r="F2850" s="349"/>
      <c r="G2850" s="350"/>
      <c r="H2850" s="160"/>
      <c r="I2850" s="136"/>
      <c r="J2850" s="136"/>
      <c r="K2850" s="176"/>
      <c r="L2850" s="142" t="str">
        <f>IFERROR(INDEX(DATA!$F$6:$F$457,MATCH(B2850,DATA!$D$6:$D$457,0)),"")</f>
        <v>UN</v>
      </c>
      <c r="N2850" s="138"/>
      <c r="O2850" s="171">
        <f>ROUND(SUM(O2851:O2861),0)</f>
        <v>9</v>
      </c>
      <c r="P2850" s="125"/>
      <c r="R2850" s="166"/>
      <c r="S2850" s="171">
        <f>ROUND(SUM(S2851:S2861),0)</f>
        <v>8</v>
      </c>
      <c r="T2850" s="125"/>
      <c r="V2850" s="166"/>
      <c r="W2850" s="171">
        <f>ROUND(SUM(W2851:W2861),0)</f>
        <v>9</v>
      </c>
      <c r="X2850" s="125"/>
      <c r="Z2850" s="166"/>
      <c r="AA2850" s="171">
        <f>ROUND(SUM(AA2851:AA2861),0)</f>
        <v>9</v>
      </c>
      <c r="AB2850" s="125"/>
    </row>
    <row r="2851" spans="2:28" s="117" customFormat="1" hidden="1" outlineLevel="1" x14ac:dyDescent="0.3">
      <c r="B2851" s="126" t="s">
        <v>18</v>
      </c>
      <c r="C2851" s="143"/>
      <c r="D2851" s="137">
        <v>1</v>
      </c>
      <c r="E2851" s="139"/>
      <c r="F2851" s="139"/>
      <c r="G2851" s="139"/>
      <c r="H2851" s="156" t="str">
        <f>IF(L2851="ML",N2851,"")</f>
        <v/>
      </c>
      <c r="I2851" s="156" t="str">
        <f>IF(L2851="M2",N2851,"")</f>
        <v/>
      </c>
      <c r="J2851" s="156" t="str">
        <f>IF(L2851="M3",N2851,"")</f>
        <v/>
      </c>
      <c r="K2851" s="177" t="str">
        <f>IF(L2851="KG",N2851,"")</f>
        <v/>
      </c>
      <c r="L2851" s="164" t="str">
        <f>L2850</f>
        <v>UN</v>
      </c>
      <c r="M2851" s="116"/>
      <c r="N2851" s="167">
        <v>9</v>
      </c>
      <c r="O2851" s="172">
        <f t="shared" ref="O2851" si="2640">IFERROR(D2851*N2851,"")</f>
        <v>9</v>
      </c>
      <c r="P2851" s="121">
        <f>IFERROR(O2851/$O$2850,"")</f>
        <v>1</v>
      </c>
      <c r="Q2851" s="116"/>
      <c r="R2851" s="167">
        <v>8</v>
      </c>
      <c r="S2851" s="172">
        <f>IFERROR(D2851*R2851,"")</f>
        <v>8</v>
      </c>
      <c r="T2851" s="121">
        <f>IFERROR(S2851/$S$2850,"")</f>
        <v>1</v>
      </c>
      <c r="U2851" s="116"/>
      <c r="V2851" s="167">
        <v>9</v>
      </c>
      <c r="W2851" s="172">
        <f>IFERROR(D2851*V2851,"")</f>
        <v>9</v>
      </c>
      <c r="X2851" s="121">
        <f>IFERROR(W2851/$W$2850,"")</f>
        <v>1</v>
      </c>
      <c r="Y2851" s="116"/>
      <c r="Z2851" s="167">
        <v>9</v>
      </c>
      <c r="AA2851" s="172">
        <f>IFERROR(D2851*Z2851,"")</f>
        <v>9</v>
      </c>
      <c r="AB2851" s="121">
        <f>IFERROR(AA2851/$AA$2850,"")</f>
        <v>1</v>
      </c>
    </row>
    <row r="2852" spans="2:28" s="117" customFormat="1" hidden="1" outlineLevel="1" x14ac:dyDescent="0.3">
      <c r="B2852" s="126" t="s">
        <v>19</v>
      </c>
      <c r="C2852" s="143"/>
      <c r="D2852" s="137"/>
      <c r="E2852" s="124"/>
      <c r="F2852" s="124"/>
      <c r="G2852" s="124"/>
      <c r="H2852" s="156" t="str">
        <f t="shared" ref="H2852:H2860" si="2641">IF(L2852="ML",N2852,"")</f>
        <v/>
      </c>
      <c r="I2852" s="156" t="str">
        <f t="shared" ref="I2852:I2860" si="2642">IF(L2852="M2",N2852,"")</f>
        <v/>
      </c>
      <c r="J2852" s="156" t="str">
        <f t="shared" ref="J2852:J2860" si="2643">IF(L2852="M3",N2852,"")</f>
        <v/>
      </c>
      <c r="K2852" s="177" t="str">
        <f t="shared" ref="K2852:K2860" si="2644">IF(L2852="KG",N2852,"")</f>
        <v/>
      </c>
      <c r="L2852" s="164" t="str">
        <f t="shared" ref="L2852:L2860" si="2645">L2851</f>
        <v>UN</v>
      </c>
      <c r="M2852" s="116"/>
      <c r="N2852" s="167"/>
      <c r="O2852" s="172">
        <f>IFERROR(D2852*N2852,"")</f>
        <v>0</v>
      </c>
      <c r="P2852" s="121">
        <f t="shared" ref="P2852:P2860" si="2646">IFERROR(O2852/$O$2850,"")</f>
        <v>0</v>
      </c>
      <c r="Q2852" s="116"/>
      <c r="R2852" s="167"/>
      <c r="S2852" s="172">
        <f t="shared" ref="S2852:S2860" si="2647">IFERROR(D2852*R2852,"")</f>
        <v>0</v>
      </c>
      <c r="T2852" s="121">
        <f t="shared" ref="T2852:T2860" si="2648">IFERROR(S2852/$S$2850,"")</f>
        <v>0</v>
      </c>
      <c r="U2852" s="116"/>
      <c r="V2852" s="167"/>
      <c r="W2852" s="172">
        <f t="shared" ref="W2852:W2860" si="2649">IFERROR(D2852*V2852,"")</f>
        <v>0</v>
      </c>
      <c r="X2852" s="121">
        <f t="shared" ref="X2852:X2860" si="2650">IFERROR(W2852/$W$2850,"")</f>
        <v>0</v>
      </c>
      <c r="Y2852" s="116"/>
      <c r="Z2852" s="167"/>
      <c r="AA2852" s="172">
        <f t="shared" ref="AA2852:AA2860" si="2651">IFERROR(D2852*Z2852,"")</f>
        <v>0</v>
      </c>
      <c r="AB2852" s="121">
        <f t="shared" ref="AB2852:AB2860" si="2652">IFERROR(AA2852/$AA$2850,"")</f>
        <v>0</v>
      </c>
    </row>
    <row r="2853" spans="2:28" s="117" customFormat="1" hidden="1" outlineLevel="1" x14ac:dyDescent="0.3">
      <c r="B2853" s="126" t="s">
        <v>20</v>
      </c>
      <c r="C2853" s="143"/>
      <c r="D2853" s="137"/>
      <c r="E2853" s="124"/>
      <c r="F2853" s="124"/>
      <c r="G2853" s="124"/>
      <c r="H2853" s="156" t="str">
        <f t="shared" si="2641"/>
        <v/>
      </c>
      <c r="I2853" s="156" t="str">
        <f t="shared" si="2642"/>
        <v/>
      </c>
      <c r="J2853" s="156" t="str">
        <f t="shared" si="2643"/>
        <v/>
      </c>
      <c r="K2853" s="177" t="str">
        <f t="shared" si="2644"/>
        <v/>
      </c>
      <c r="L2853" s="164" t="str">
        <f t="shared" si="2645"/>
        <v>UN</v>
      </c>
      <c r="M2853" s="116"/>
      <c r="N2853" s="167"/>
      <c r="O2853" s="172">
        <f t="shared" ref="O2853:O2860" si="2653">IFERROR(D2853*N2853,"")</f>
        <v>0</v>
      </c>
      <c r="P2853" s="121">
        <f t="shared" si="2646"/>
        <v>0</v>
      </c>
      <c r="Q2853" s="116"/>
      <c r="R2853" s="167"/>
      <c r="S2853" s="172">
        <f t="shared" si="2647"/>
        <v>0</v>
      </c>
      <c r="T2853" s="121">
        <f t="shared" si="2648"/>
        <v>0</v>
      </c>
      <c r="U2853" s="116"/>
      <c r="V2853" s="167"/>
      <c r="W2853" s="172">
        <f t="shared" si="2649"/>
        <v>0</v>
      </c>
      <c r="X2853" s="121">
        <f t="shared" si="2650"/>
        <v>0</v>
      </c>
      <c r="Y2853" s="116"/>
      <c r="Z2853" s="167"/>
      <c r="AA2853" s="172">
        <f t="shared" si="2651"/>
        <v>0</v>
      </c>
      <c r="AB2853" s="121">
        <f t="shared" si="2652"/>
        <v>0</v>
      </c>
    </row>
    <row r="2854" spans="2:28" s="117" customFormat="1" hidden="1" outlineLevel="1" x14ac:dyDescent="0.3">
      <c r="B2854" s="126" t="s">
        <v>21</v>
      </c>
      <c r="C2854" s="143"/>
      <c r="D2854" s="137"/>
      <c r="E2854" s="124"/>
      <c r="F2854" s="124"/>
      <c r="G2854" s="124"/>
      <c r="H2854" s="156" t="str">
        <f t="shared" si="2641"/>
        <v/>
      </c>
      <c r="I2854" s="156" t="str">
        <f t="shared" si="2642"/>
        <v/>
      </c>
      <c r="J2854" s="156" t="str">
        <f t="shared" si="2643"/>
        <v/>
      </c>
      <c r="K2854" s="177" t="str">
        <f t="shared" si="2644"/>
        <v/>
      </c>
      <c r="L2854" s="164" t="str">
        <f t="shared" si="2645"/>
        <v>UN</v>
      </c>
      <c r="M2854" s="116"/>
      <c r="N2854" s="167"/>
      <c r="O2854" s="172">
        <f t="shared" si="2653"/>
        <v>0</v>
      </c>
      <c r="P2854" s="121">
        <f t="shared" si="2646"/>
        <v>0</v>
      </c>
      <c r="Q2854" s="116"/>
      <c r="R2854" s="167"/>
      <c r="S2854" s="172">
        <f t="shared" si="2647"/>
        <v>0</v>
      </c>
      <c r="T2854" s="121">
        <f t="shared" si="2648"/>
        <v>0</v>
      </c>
      <c r="U2854" s="116"/>
      <c r="V2854" s="167"/>
      <c r="W2854" s="172">
        <f t="shared" si="2649"/>
        <v>0</v>
      </c>
      <c r="X2854" s="121">
        <f t="shared" si="2650"/>
        <v>0</v>
      </c>
      <c r="Y2854" s="116"/>
      <c r="Z2854" s="167"/>
      <c r="AA2854" s="172">
        <f t="shared" si="2651"/>
        <v>0</v>
      </c>
      <c r="AB2854" s="121">
        <f t="shared" si="2652"/>
        <v>0</v>
      </c>
    </row>
    <row r="2855" spans="2:28" s="117" customFormat="1" hidden="1" outlineLevel="1" x14ac:dyDescent="0.3">
      <c r="B2855" s="126" t="s">
        <v>22</v>
      </c>
      <c r="C2855" s="143"/>
      <c r="D2855" s="137"/>
      <c r="E2855" s="124"/>
      <c r="F2855" s="124"/>
      <c r="G2855" s="124"/>
      <c r="H2855" s="156" t="str">
        <f t="shared" si="2641"/>
        <v/>
      </c>
      <c r="I2855" s="156" t="str">
        <f t="shared" si="2642"/>
        <v/>
      </c>
      <c r="J2855" s="156" t="str">
        <f t="shared" si="2643"/>
        <v/>
      </c>
      <c r="K2855" s="177" t="str">
        <f t="shared" si="2644"/>
        <v/>
      </c>
      <c r="L2855" s="164" t="str">
        <f t="shared" si="2645"/>
        <v>UN</v>
      </c>
      <c r="M2855" s="116"/>
      <c r="N2855" s="167"/>
      <c r="O2855" s="172">
        <f t="shared" si="2653"/>
        <v>0</v>
      </c>
      <c r="P2855" s="121">
        <f t="shared" si="2646"/>
        <v>0</v>
      </c>
      <c r="Q2855" s="116"/>
      <c r="R2855" s="167"/>
      <c r="S2855" s="172">
        <f t="shared" si="2647"/>
        <v>0</v>
      </c>
      <c r="T2855" s="121">
        <f t="shared" si="2648"/>
        <v>0</v>
      </c>
      <c r="U2855" s="116"/>
      <c r="V2855" s="167"/>
      <c r="W2855" s="172">
        <f t="shared" si="2649"/>
        <v>0</v>
      </c>
      <c r="X2855" s="121">
        <f t="shared" si="2650"/>
        <v>0</v>
      </c>
      <c r="Y2855" s="116"/>
      <c r="Z2855" s="167"/>
      <c r="AA2855" s="172">
        <f t="shared" si="2651"/>
        <v>0</v>
      </c>
      <c r="AB2855" s="121">
        <f t="shared" si="2652"/>
        <v>0</v>
      </c>
    </row>
    <row r="2856" spans="2:28" s="117" customFormat="1" hidden="1" outlineLevel="1" x14ac:dyDescent="0.3">
      <c r="B2856" s="126" t="s">
        <v>23</v>
      </c>
      <c r="C2856" s="143"/>
      <c r="D2856" s="137"/>
      <c r="E2856" s="124"/>
      <c r="F2856" s="124"/>
      <c r="G2856" s="124"/>
      <c r="H2856" s="156" t="str">
        <f t="shared" si="2641"/>
        <v/>
      </c>
      <c r="I2856" s="156" t="str">
        <f t="shared" si="2642"/>
        <v/>
      </c>
      <c r="J2856" s="156" t="str">
        <f t="shared" si="2643"/>
        <v/>
      </c>
      <c r="K2856" s="177" t="str">
        <f t="shared" si="2644"/>
        <v/>
      </c>
      <c r="L2856" s="164" t="str">
        <f t="shared" si="2645"/>
        <v>UN</v>
      </c>
      <c r="M2856" s="116"/>
      <c r="N2856" s="167"/>
      <c r="O2856" s="172">
        <f t="shared" si="2653"/>
        <v>0</v>
      </c>
      <c r="P2856" s="121">
        <f t="shared" si="2646"/>
        <v>0</v>
      </c>
      <c r="Q2856" s="116"/>
      <c r="R2856" s="167"/>
      <c r="S2856" s="172">
        <f t="shared" si="2647"/>
        <v>0</v>
      </c>
      <c r="T2856" s="121">
        <f t="shared" si="2648"/>
        <v>0</v>
      </c>
      <c r="U2856" s="116"/>
      <c r="V2856" s="167"/>
      <c r="W2856" s="172">
        <f t="shared" si="2649"/>
        <v>0</v>
      </c>
      <c r="X2856" s="121">
        <f t="shared" si="2650"/>
        <v>0</v>
      </c>
      <c r="Y2856" s="116"/>
      <c r="Z2856" s="167"/>
      <c r="AA2856" s="172">
        <f t="shared" si="2651"/>
        <v>0</v>
      </c>
      <c r="AB2856" s="121">
        <f t="shared" si="2652"/>
        <v>0</v>
      </c>
    </row>
    <row r="2857" spans="2:28" s="117" customFormat="1" hidden="1" outlineLevel="1" x14ac:dyDescent="0.3">
      <c r="B2857" s="126" t="s">
        <v>24</v>
      </c>
      <c r="C2857" s="143"/>
      <c r="D2857" s="137"/>
      <c r="E2857" s="124"/>
      <c r="F2857" s="124"/>
      <c r="G2857" s="124"/>
      <c r="H2857" s="156" t="str">
        <f t="shared" si="2641"/>
        <v/>
      </c>
      <c r="I2857" s="156" t="str">
        <f t="shared" si="2642"/>
        <v/>
      </c>
      <c r="J2857" s="156" t="str">
        <f t="shared" si="2643"/>
        <v/>
      </c>
      <c r="K2857" s="177" t="str">
        <f t="shared" si="2644"/>
        <v/>
      </c>
      <c r="L2857" s="164" t="str">
        <f t="shared" si="2645"/>
        <v>UN</v>
      </c>
      <c r="M2857" s="116"/>
      <c r="N2857" s="167"/>
      <c r="O2857" s="172">
        <f t="shared" si="2653"/>
        <v>0</v>
      </c>
      <c r="P2857" s="121">
        <f t="shared" si="2646"/>
        <v>0</v>
      </c>
      <c r="Q2857" s="116"/>
      <c r="R2857" s="167"/>
      <c r="S2857" s="172">
        <f t="shared" si="2647"/>
        <v>0</v>
      </c>
      <c r="T2857" s="121">
        <f t="shared" si="2648"/>
        <v>0</v>
      </c>
      <c r="U2857" s="116"/>
      <c r="V2857" s="167"/>
      <c r="W2857" s="172">
        <f t="shared" si="2649"/>
        <v>0</v>
      </c>
      <c r="X2857" s="121">
        <f t="shared" si="2650"/>
        <v>0</v>
      </c>
      <c r="Y2857" s="116"/>
      <c r="Z2857" s="167"/>
      <c r="AA2857" s="172">
        <f t="shared" si="2651"/>
        <v>0</v>
      </c>
      <c r="AB2857" s="121">
        <f t="shared" si="2652"/>
        <v>0</v>
      </c>
    </row>
    <row r="2858" spans="2:28" s="117" customFormat="1" hidden="1" outlineLevel="1" x14ac:dyDescent="0.3">
      <c r="B2858" s="126" t="s">
        <v>25</v>
      </c>
      <c r="C2858" s="143"/>
      <c r="D2858" s="137"/>
      <c r="E2858" s="124"/>
      <c r="F2858" s="124"/>
      <c r="G2858" s="124"/>
      <c r="H2858" s="156" t="str">
        <f t="shared" si="2641"/>
        <v/>
      </c>
      <c r="I2858" s="156" t="str">
        <f t="shared" si="2642"/>
        <v/>
      </c>
      <c r="J2858" s="156" t="str">
        <f t="shared" si="2643"/>
        <v/>
      </c>
      <c r="K2858" s="177" t="str">
        <f t="shared" si="2644"/>
        <v/>
      </c>
      <c r="L2858" s="164" t="str">
        <f t="shared" si="2645"/>
        <v>UN</v>
      </c>
      <c r="M2858" s="116"/>
      <c r="N2858" s="167"/>
      <c r="O2858" s="172">
        <f t="shared" si="2653"/>
        <v>0</v>
      </c>
      <c r="P2858" s="121">
        <f t="shared" si="2646"/>
        <v>0</v>
      </c>
      <c r="Q2858" s="116"/>
      <c r="R2858" s="167"/>
      <c r="S2858" s="172">
        <f t="shared" si="2647"/>
        <v>0</v>
      </c>
      <c r="T2858" s="121">
        <f t="shared" si="2648"/>
        <v>0</v>
      </c>
      <c r="U2858" s="116"/>
      <c r="V2858" s="167"/>
      <c r="W2858" s="172">
        <f t="shared" si="2649"/>
        <v>0</v>
      </c>
      <c r="X2858" s="121">
        <f t="shared" si="2650"/>
        <v>0</v>
      </c>
      <c r="Y2858" s="116"/>
      <c r="Z2858" s="167"/>
      <c r="AA2858" s="172">
        <f t="shared" si="2651"/>
        <v>0</v>
      </c>
      <c r="AB2858" s="121">
        <f t="shared" si="2652"/>
        <v>0</v>
      </c>
    </row>
    <row r="2859" spans="2:28" s="117" customFormat="1" hidden="1" outlineLevel="1" x14ac:dyDescent="0.3">
      <c r="B2859" s="126" t="s">
        <v>26</v>
      </c>
      <c r="C2859" s="143"/>
      <c r="D2859" s="137"/>
      <c r="E2859" s="124"/>
      <c r="F2859" s="124"/>
      <c r="G2859" s="124"/>
      <c r="H2859" s="156" t="str">
        <f t="shared" si="2641"/>
        <v/>
      </c>
      <c r="I2859" s="156" t="str">
        <f t="shared" si="2642"/>
        <v/>
      </c>
      <c r="J2859" s="156" t="str">
        <f t="shared" si="2643"/>
        <v/>
      </c>
      <c r="K2859" s="177" t="str">
        <f t="shared" si="2644"/>
        <v/>
      </c>
      <c r="L2859" s="164" t="str">
        <f t="shared" si="2645"/>
        <v>UN</v>
      </c>
      <c r="M2859" s="116"/>
      <c r="N2859" s="167"/>
      <c r="O2859" s="172">
        <f t="shared" si="2653"/>
        <v>0</v>
      </c>
      <c r="P2859" s="121">
        <f t="shared" si="2646"/>
        <v>0</v>
      </c>
      <c r="Q2859" s="116"/>
      <c r="R2859" s="167"/>
      <c r="S2859" s="172">
        <f t="shared" si="2647"/>
        <v>0</v>
      </c>
      <c r="T2859" s="121">
        <f t="shared" si="2648"/>
        <v>0</v>
      </c>
      <c r="U2859" s="116"/>
      <c r="V2859" s="167"/>
      <c r="W2859" s="172">
        <f t="shared" si="2649"/>
        <v>0</v>
      </c>
      <c r="X2859" s="121">
        <f t="shared" si="2650"/>
        <v>0</v>
      </c>
      <c r="Y2859" s="116"/>
      <c r="Z2859" s="167"/>
      <c r="AA2859" s="172">
        <f t="shared" si="2651"/>
        <v>0</v>
      </c>
      <c r="AB2859" s="121">
        <f t="shared" si="2652"/>
        <v>0</v>
      </c>
    </row>
    <row r="2860" spans="2:28" s="117" customFormat="1" hidden="1" outlineLevel="1" x14ac:dyDescent="0.3">
      <c r="B2860" s="126" t="s">
        <v>27</v>
      </c>
      <c r="C2860" s="143"/>
      <c r="D2860" s="137"/>
      <c r="E2860" s="124"/>
      <c r="F2860" s="124"/>
      <c r="G2860" s="124"/>
      <c r="H2860" s="156" t="str">
        <f t="shared" si="2641"/>
        <v/>
      </c>
      <c r="I2860" s="156" t="str">
        <f t="shared" si="2642"/>
        <v/>
      </c>
      <c r="J2860" s="156" t="str">
        <f t="shared" si="2643"/>
        <v/>
      </c>
      <c r="K2860" s="177" t="str">
        <f t="shared" si="2644"/>
        <v/>
      </c>
      <c r="L2860" s="164" t="str">
        <f t="shared" si="2645"/>
        <v>UN</v>
      </c>
      <c r="M2860" s="116"/>
      <c r="N2860" s="167"/>
      <c r="O2860" s="172">
        <f t="shared" si="2653"/>
        <v>0</v>
      </c>
      <c r="P2860" s="121">
        <f t="shared" si="2646"/>
        <v>0</v>
      </c>
      <c r="Q2860" s="116"/>
      <c r="R2860" s="167"/>
      <c r="S2860" s="172">
        <f t="shared" si="2647"/>
        <v>0</v>
      </c>
      <c r="T2860" s="121">
        <f t="shared" si="2648"/>
        <v>0</v>
      </c>
      <c r="U2860" s="116"/>
      <c r="V2860" s="167"/>
      <c r="W2860" s="172">
        <f t="shared" si="2649"/>
        <v>0</v>
      </c>
      <c r="X2860" s="121">
        <f t="shared" si="2650"/>
        <v>0</v>
      </c>
      <c r="Y2860" s="116"/>
      <c r="Z2860" s="167"/>
      <c r="AA2860" s="172">
        <f t="shared" si="2651"/>
        <v>0</v>
      </c>
      <c r="AB2860" s="121">
        <f t="shared" si="2652"/>
        <v>0</v>
      </c>
    </row>
    <row r="2861" spans="2:28" s="117" customFormat="1" ht="15" hidden="1" outlineLevel="1" thickBot="1" x14ac:dyDescent="0.35">
      <c r="B2861" s="127"/>
      <c r="C2861" s="128"/>
      <c r="D2861" s="140"/>
      <c r="E2861" s="129"/>
      <c r="F2861" s="129"/>
      <c r="G2861" s="129"/>
      <c r="H2861" s="129"/>
      <c r="I2861" s="129"/>
      <c r="J2861" s="129"/>
      <c r="K2861" s="178"/>
      <c r="L2861" s="165"/>
      <c r="M2861" s="116"/>
      <c r="N2861" s="168"/>
      <c r="O2861" s="173"/>
      <c r="P2861" s="130"/>
      <c r="Q2861" s="116"/>
      <c r="R2861" s="168"/>
      <c r="S2861" s="173"/>
      <c r="T2861" s="130"/>
      <c r="U2861" s="116"/>
      <c r="V2861" s="168"/>
      <c r="W2861" s="173"/>
      <c r="X2861" s="130"/>
      <c r="Y2861" s="116"/>
      <c r="Z2861" s="168"/>
      <c r="AA2861" s="173"/>
      <c r="AB2861" s="130"/>
    </row>
    <row r="2862" spans="2:28" s="120" customFormat="1" ht="9" hidden="1" customHeight="1" outlineLevel="1" thickBot="1" x14ac:dyDescent="0.35">
      <c r="K2862" s="174"/>
      <c r="L2862" s="123"/>
      <c r="M2862" s="116"/>
      <c r="N2862" s="123"/>
      <c r="O2862" s="169"/>
      <c r="Q2862" s="116"/>
      <c r="R2862" s="123"/>
      <c r="S2862" s="169"/>
      <c r="U2862" s="116"/>
      <c r="V2862" s="123"/>
      <c r="W2862" s="169"/>
      <c r="Y2862" s="116"/>
      <c r="Z2862" s="123"/>
      <c r="AA2862" s="169"/>
    </row>
    <row r="2863" spans="2:28" s="122" customFormat="1" ht="15" hidden="1" outlineLevel="1" thickBot="1" x14ac:dyDescent="0.35">
      <c r="B2863" s="132" t="s">
        <v>8</v>
      </c>
      <c r="C2863" s="132" t="s">
        <v>9</v>
      </c>
      <c r="D2863" s="134" t="s">
        <v>12</v>
      </c>
      <c r="E2863" s="133" t="s">
        <v>14</v>
      </c>
      <c r="F2863" s="133" t="s">
        <v>15</v>
      </c>
      <c r="G2863" s="133" t="s">
        <v>16</v>
      </c>
      <c r="H2863" s="133" t="s">
        <v>2214</v>
      </c>
      <c r="I2863" s="133" t="s">
        <v>54</v>
      </c>
      <c r="J2863" s="133" t="s">
        <v>55</v>
      </c>
      <c r="K2863" s="175" t="s">
        <v>17</v>
      </c>
      <c r="L2863" s="162" t="s">
        <v>56</v>
      </c>
      <c r="M2863" s="116"/>
      <c r="N2863" s="161" t="s">
        <v>2213</v>
      </c>
      <c r="O2863" s="170" t="s">
        <v>1</v>
      </c>
      <c r="P2863" s="135" t="s">
        <v>0</v>
      </c>
      <c r="Q2863" s="116"/>
      <c r="R2863" s="161" t="s">
        <v>2213</v>
      </c>
      <c r="S2863" s="170" t="s">
        <v>1</v>
      </c>
      <c r="T2863" s="135" t="s">
        <v>0</v>
      </c>
      <c r="U2863" s="116"/>
      <c r="V2863" s="161" t="s">
        <v>2213</v>
      </c>
      <c r="W2863" s="170" t="s">
        <v>1</v>
      </c>
      <c r="X2863" s="135" t="s">
        <v>0</v>
      </c>
      <c r="Y2863" s="116"/>
      <c r="Z2863" s="161" t="s">
        <v>2213</v>
      </c>
      <c r="AA2863" s="170" t="s">
        <v>1</v>
      </c>
      <c r="AB2863" s="135" t="s">
        <v>0</v>
      </c>
    </row>
    <row r="2864" spans="2:28" s="7" customFormat="1" ht="9" customHeight="1" collapsed="1" thickBot="1" x14ac:dyDescent="0.35">
      <c r="B2864" s="120"/>
      <c r="C2864" s="120"/>
      <c r="D2864" s="120"/>
      <c r="E2864" s="120"/>
      <c r="F2864" s="120"/>
      <c r="G2864" s="120"/>
      <c r="H2864" s="120"/>
      <c r="I2864" s="120"/>
      <c r="J2864" s="120"/>
      <c r="K2864" s="174"/>
      <c r="L2864" s="123"/>
      <c r="M2864" s="116"/>
      <c r="N2864" s="123"/>
      <c r="O2864" s="169"/>
      <c r="P2864" s="120"/>
      <c r="Q2864" s="116"/>
      <c r="R2864" s="123"/>
      <c r="S2864" s="169"/>
      <c r="T2864" s="120"/>
      <c r="U2864" s="116"/>
      <c r="V2864" s="123"/>
      <c r="W2864" s="169"/>
      <c r="X2864" s="120"/>
      <c r="Y2864" s="116"/>
      <c r="Z2864" s="123"/>
      <c r="AA2864" s="169"/>
      <c r="AB2864" s="120"/>
    </row>
    <row r="2865" spans="2:28" ht="18" x14ac:dyDescent="0.3">
      <c r="B2865" s="141" t="s">
        <v>2317</v>
      </c>
      <c r="C2865" s="348" t="str">
        <f>IFERROR(INDEX(DATA!$E$6:$E$457,MATCH(B2865,DATA!$D$6:$D$457,0)),"")</f>
        <v>TOPE LLANTAS DE 0,60 X 0,15 MTS EN CONCRETO PREFABRICADO, INSTALADOS CON ANCLAJE</v>
      </c>
      <c r="D2865" s="349"/>
      <c r="E2865" s="349"/>
      <c r="F2865" s="349"/>
      <c r="G2865" s="350"/>
      <c r="H2865" s="160"/>
      <c r="I2865" s="136"/>
      <c r="J2865" s="136"/>
      <c r="K2865" s="176"/>
      <c r="L2865" s="142" t="str">
        <f>IFERROR(INDEX(DATA!$F$6:$F$457,MATCH(B2865,DATA!$D$6:$D$457,0)),"")</f>
        <v>UN</v>
      </c>
      <c r="N2865" s="138"/>
      <c r="O2865" s="171">
        <f>ROUND(SUM(O2866:O2876),0)</f>
        <v>31</v>
      </c>
      <c r="P2865" s="125"/>
      <c r="R2865" s="166"/>
      <c r="S2865" s="171">
        <f>ROUND(SUM(S2866:S2876),0)</f>
        <v>23</v>
      </c>
      <c r="T2865" s="125"/>
      <c r="V2865" s="166"/>
      <c r="W2865" s="171">
        <f>ROUND(SUM(W2866:W2876),0)</f>
        <v>29</v>
      </c>
      <c r="X2865" s="125"/>
      <c r="Z2865" s="166"/>
      <c r="AA2865" s="171">
        <f>ROUND(SUM(AA2866:AA2876),0)</f>
        <v>29</v>
      </c>
      <c r="AB2865" s="125"/>
    </row>
    <row r="2866" spans="2:28" s="117" customFormat="1" hidden="1" outlineLevel="1" x14ac:dyDescent="0.3">
      <c r="B2866" s="126" t="s">
        <v>18</v>
      </c>
      <c r="C2866" s="143"/>
      <c r="D2866" s="137">
        <v>1</v>
      </c>
      <c r="E2866" s="139"/>
      <c r="F2866" s="139"/>
      <c r="G2866" s="139"/>
      <c r="H2866" s="156" t="str">
        <f>IF(L2866="ML",N2866,"")</f>
        <v/>
      </c>
      <c r="I2866" s="156" t="str">
        <f>IF(L2866="M2",N2866,"")</f>
        <v/>
      </c>
      <c r="J2866" s="156" t="str">
        <f>IF(L2866="M3",N2866,"")</f>
        <v/>
      </c>
      <c r="K2866" s="177" t="str">
        <f>IF(L2866="KG",N2866,"")</f>
        <v/>
      </c>
      <c r="L2866" s="164" t="str">
        <f>L2865</f>
        <v>UN</v>
      </c>
      <c r="M2866" s="116"/>
      <c r="N2866" s="167">
        <v>31</v>
      </c>
      <c r="O2866" s="172">
        <f t="shared" ref="O2866" si="2654">IFERROR(D2866*N2866,"")</f>
        <v>31</v>
      </c>
      <c r="P2866" s="121">
        <f>IFERROR(O2866/$O$2865,"")</f>
        <v>1</v>
      </c>
      <c r="Q2866" s="116"/>
      <c r="R2866" s="167">
        <v>23</v>
      </c>
      <c r="S2866" s="172">
        <f>IFERROR(D2866*R2866,"")</f>
        <v>23</v>
      </c>
      <c r="T2866" s="121">
        <f>IFERROR(S2866/$S$2865,"")</f>
        <v>1</v>
      </c>
      <c r="U2866" s="116"/>
      <c r="V2866" s="167">
        <v>29</v>
      </c>
      <c r="W2866" s="172">
        <f>IFERROR(D2866*V2866,"")</f>
        <v>29</v>
      </c>
      <c r="X2866" s="121">
        <f>IFERROR(W2866/$W$2865,"")</f>
        <v>1</v>
      </c>
      <c r="Y2866" s="116"/>
      <c r="Z2866" s="167">
        <v>29</v>
      </c>
      <c r="AA2866" s="172">
        <f>IFERROR(D2866*Z2866,"")</f>
        <v>29</v>
      </c>
      <c r="AB2866" s="121">
        <f>IFERROR(AA2866/$AA$2865,"")</f>
        <v>1</v>
      </c>
    </row>
    <row r="2867" spans="2:28" s="117" customFormat="1" hidden="1" outlineLevel="1" x14ac:dyDescent="0.3">
      <c r="B2867" s="126" t="s">
        <v>19</v>
      </c>
      <c r="C2867" s="143"/>
      <c r="D2867" s="137"/>
      <c r="E2867" s="124"/>
      <c r="F2867" s="124"/>
      <c r="G2867" s="124"/>
      <c r="H2867" s="156" t="str">
        <f t="shared" ref="H2867:H2875" si="2655">IF(L2867="ML",N2867,"")</f>
        <v/>
      </c>
      <c r="I2867" s="156" t="str">
        <f t="shared" ref="I2867:I2875" si="2656">IF(L2867="M2",N2867,"")</f>
        <v/>
      </c>
      <c r="J2867" s="156" t="str">
        <f t="shared" ref="J2867:J2875" si="2657">IF(L2867="M3",N2867,"")</f>
        <v/>
      </c>
      <c r="K2867" s="177" t="str">
        <f t="shared" ref="K2867:K2875" si="2658">IF(L2867="KG",N2867,"")</f>
        <v/>
      </c>
      <c r="L2867" s="164" t="str">
        <f t="shared" ref="L2867:L2875" si="2659">L2866</f>
        <v>UN</v>
      </c>
      <c r="M2867" s="116"/>
      <c r="N2867" s="167"/>
      <c r="O2867" s="172">
        <f>IFERROR(D2867*N2867,"")</f>
        <v>0</v>
      </c>
      <c r="P2867" s="121">
        <f t="shared" ref="P2867:P2875" si="2660">IFERROR(O2867/$O$2865,"")</f>
        <v>0</v>
      </c>
      <c r="Q2867" s="116"/>
      <c r="R2867" s="167"/>
      <c r="S2867" s="172">
        <f t="shared" ref="S2867:S2875" si="2661">IFERROR(D2867*R2867,"")</f>
        <v>0</v>
      </c>
      <c r="T2867" s="121">
        <f t="shared" ref="T2867:T2875" si="2662">IFERROR(S2867/$S$2865,"")</f>
        <v>0</v>
      </c>
      <c r="U2867" s="116"/>
      <c r="V2867" s="167"/>
      <c r="W2867" s="172">
        <f t="shared" ref="W2867:W2875" si="2663">IFERROR(D2867*V2867,"")</f>
        <v>0</v>
      </c>
      <c r="X2867" s="121">
        <f t="shared" ref="X2867:X2875" si="2664">IFERROR(W2867/$W$2865,"")</f>
        <v>0</v>
      </c>
      <c r="Y2867" s="116"/>
      <c r="Z2867" s="167"/>
      <c r="AA2867" s="172">
        <f t="shared" ref="AA2867:AA2875" si="2665">IFERROR(D2867*Z2867,"")</f>
        <v>0</v>
      </c>
      <c r="AB2867" s="121">
        <f t="shared" ref="AB2867:AB2875" si="2666">IFERROR(AA2867/$AA$2865,"")</f>
        <v>0</v>
      </c>
    </row>
    <row r="2868" spans="2:28" s="117" customFormat="1" hidden="1" outlineLevel="1" x14ac:dyDescent="0.3">
      <c r="B2868" s="126" t="s">
        <v>20</v>
      </c>
      <c r="C2868" s="143"/>
      <c r="D2868" s="137"/>
      <c r="E2868" s="124"/>
      <c r="F2868" s="124"/>
      <c r="G2868" s="124"/>
      <c r="H2868" s="156" t="str">
        <f t="shared" si="2655"/>
        <v/>
      </c>
      <c r="I2868" s="156" t="str">
        <f t="shared" si="2656"/>
        <v/>
      </c>
      <c r="J2868" s="156" t="str">
        <f t="shared" si="2657"/>
        <v/>
      </c>
      <c r="K2868" s="177" t="str">
        <f t="shared" si="2658"/>
        <v/>
      </c>
      <c r="L2868" s="164" t="str">
        <f t="shared" si="2659"/>
        <v>UN</v>
      </c>
      <c r="M2868" s="116"/>
      <c r="N2868" s="167"/>
      <c r="O2868" s="172">
        <f t="shared" ref="O2868:O2875" si="2667">IFERROR(D2868*N2868,"")</f>
        <v>0</v>
      </c>
      <c r="P2868" s="121">
        <f t="shared" si="2660"/>
        <v>0</v>
      </c>
      <c r="Q2868" s="116"/>
      <c r="R2868" s="167"/>
      <c r="S2868" s="172">
        <f t="shared" si="2661"/>
        <v>0</v>
      </c>
      <c r="T2868" s="121">
        <f t="shared" si="2662"/>
        <v>0</v>
      </c>
      <c r="U2868" s="116"/>
      <c r="V2868" s="167"/>
      <c r="W2868" s="172">
        <f t="shared" si="2663"/>
        <v>0</v>
      </c>
      <c r="X2868" s="121">
        <f t="shared" si="2664"/>
        <v>0</v>
      </c>
      <c r="Y2868" s="116"/>
      <c r="Z2868" s="167"/>
      <c r="AA2868" s="172">
        <f t="shared" si="2665"/>
        <v>0</v>
      </c>
      <c r="AB2868" s="121">
        <f t="shared" si="2666"/>
        <v>0</v>
      </c>
    </row>
    <row r="2869" spans="2:28" s="117" customFormat="1" hidden="1" outlineLevel="1" x14ac:dyDescent="0.3">
      <c r="B2869" s="126" t="s">
        <v>21</v>
      </c>
      <c r="C2869" s="143"/>
      <c r="D2869" s="137"/>
      <c r="E2869" s="124"/>
      <c r="F2869" s="124"/>
      <c r="G2869" s="124"/>
      <c r="H2869" s="156" t="str">
        <f t="shared" si="2655"/>
        <v/>
      </c>
      <c r="I2869" s="156" t="str">
        <f t="shared" si="2656"/>
        <v/>
      </c>
      <c r="J2869" s="156" t="str">
        <f t="shared" si="2657"/>
        <v/>
      </c>
      <c r="K2869" s="177" t="str">
        <f t="shared" si="2658"/>
        <v/>
      </c>
      <c r="L2869" s="164" t="str">
        <f t="shared" si="2659"/>
        <v>UN</v>
      </c>
      <c r="M2869" s="116"/>
      <c r="N2869" s="167"/>
      <c r="O2869" s="172">
        <f t="shared" si="2667"/>
        <v>0</v>
      </c>
      <c r="P2869" s="121">
        <f t="shared" si="2660"/>
        <v>0</v>
      </c>
      <c r="Q2869" s="116"/>
      <c r="R2869" s="167"/>
      <c r="S2869" s="172">
        <f t="shared" si="2661"/>
        <v>0</v>
      </c>
      <c r="T2869" s="121">
        <f t="shared" si="2662"/>
        <v>0</v>
      </c>
      <c r="U2869" s="116"/>
      <c r="V2869" s="167"/>
      <c r="W2869" s="172">
        <f t="shared" si="2663"/>
        <v>0</v>
      </c>
      <c r="X2869" s="121">
        <f t="shared" si="2664"/>
        <v>0</v>
      </c>
      <c r="Y2869" s="116"/>
      <c r="Z2869" s="167"/>
      <c r="AA2869" s="172">
        <f t="shared" si="2665"/>
        <v>0</v>
      </c>
      <c r="AB2869" s="121">
        <f t="shared" si="2666"/>
        <v>0</v>
      </c>
    </row>
    <row r="2870" spans="2:28" s="117" customFormat="1" hidden="1" outlineLevel="1" x14ac:dyDescent="0.3">
      <c r="B2870" s="126" t="s">
        <v>22</v>
      </c>
      <c r="C2870" s="143"/>
      <c r="D2870" s="137"/>
      <c r="E2870" s="124"/>
      <c r="F2870" s="124"/>
      <c r="G2870" s="124"/>
      <c r="H2870" s="156" t="str">
        <f t="shared" si="2655"/>
        <v/>
      </c>
      <c r="I2870" s="156" t="str">
        <f t="shared" si="2656"/>
        <v/>
      </c>
      <c r="J2870" s="156" t="str">
        <f t="shared" si="2657"/>
        <v/>
      </c>
      <c r="K2870" s="177" t="str">
        <f t="shared" si="2658"/>
        <v/>
      </c>
      <c r="L2870" s="164" t="str">
        <f t="shared" si="2659"/>
        <v>UN</v>
      </c>
      <c r="M2870" s="116"/>
      <c r="N2870" s="167"/>
      <c r="O2870" s="172">
        <f t="shared" si="2667"/>
        <v>0</v>
      </c>
      <c r="P2870" s="121">
        <f t="shared" si="2660"/>
        <v>0</v>
      </c>
      <c r="Q2870" s="116"/>
      <c r="R2870" s="167"/>
      <c r="S2870" s="172">
        <f t="shared" si="2661"/>
        <v>0</v>
      </c>
      <c r="T2870" s="121">
        <f t="shared" si="2662"/>
        <v>0</v>
      </c>
      <c r="U2870" s="116"/>
      <c r="V2870" s="167"/>
      <c r="W2870" s="172">
        <f t="shared" si="2663"/>
        <v>0</v>
      </c>
      <c r="X2870" s="121">
        <f t="shared" si="2664"/>
        <v>0</v>
      </c>
      <c r="Y2870" s="116"/>
      <c r="Z2870" s="167"/>
      <c r="AA2870" s="172">
        <f t="shared" si="2665"/>
        <v>0</v>
      </c>
      <c r="AB2870" s="121">
        <f t="shared" si="2666"/>
        <v>0</v>
      </c>
    </row>
    <row r="2871" spans="2:28" s="117" customFormat="1" hidden="1" outlineLevel="1" x14ac:dyDescent="0.3">
      <c r="B2871" s="126" t="s">
        <v>23</v>
      </c>
      <c r="C2871" s="143"/>
      <c r="D2871" s="137"/>
      <c r="E2871" s="124"/>
      <c r="F2871" s="124"/>
      <c r="G2871" s="124"/>
      <c r="H2871" s="156" t="str">
        <f t="shared" si="2655"/>
        <v/>
      </c>
      <c r="I2871" s="156" t="str">
        <f t="shared" si="2656"/>
        <v/>
      </c>
      <c r="J2871" s="156" t="str">
        <f t="shared" si="2657"/>
        <v/>
      </c>
      <c r="K2871" s="177" t="str">
        <f t="shared" si="2658"/>
        <v/>
      </c>
      <c r="L2871" s="164" t="str">
        <f t="shared" si="2659"/>
        <v>UN</v>
      </c>
      <c r="M2871" s="116"/>
      <c r="N2871" s="167"/>
      <c r="O2871" s="172">
        <f t="shared" si="2667"/>
        <v>0</v>
      </c>
      <c r="P2871" s="121">
        <f t="shared" si="2660"/>
        <v>0</v>
      </c>
      <c r="Q2871" s="116"/>
      <c r="R2871" s="167"/>
      <c r="S2871" s="172">
        <f t="shared" si="2661"/>
        <v>0</v>
      </c>
      <c r="T2871" s="121">
        <f t="shared" si="2662"/>
        <v>0</v>
      </c>
      <c r="U2871" s="116"/>
      <c r="V2871" s="167"/>
      <c r="W2871" s="172">
        <f t="shared" si="2663"/>
        <v>0</v>
      </c>
      <c r="X2871" s="121">
        <f t="shared" si="2664"/>
        <v>0</v>
      </c>
      <c r="Y2871" s="116"/>
      <c r="Z2871" s="167"/>
      <c r="AA2871" s="172">
        <f t="shared" si="2665"/>
        <v>0</v>
      </c>
      <c r="AB2871" s="121">
        <f t="shared" si="2666"/>
        <v>0</v>
      </c>
    </row>
    <row r="2872" spans="2:28" s="117" customFormat="1" hidden="1" outlineLevel="1" x14ac:dyDescent="0.3">
      <c r="B2872" s="126" t="s">
        <v>24</v>
      </c>
      <c r="C2872" s="143"/>
      <c r="D2872" s="137"/>
      <c r="E2872" s="124"/>
      <c r="F2872" s="124"/>
      <c r="G2872" s="124"/>
      <c r="H2872" s="156" t="str">
        <f t="shared" si="2655"/>
        <v/>
      </c>
      <c r="I2872" s="156" t="str">
        <f t="shared" si="2656"/>
        <v/>
      </c>
      <c r="J2872" s="156" t="str">
        <f t="shared" si="2657"/>
        <v/>
      </c>
      <c r="K2872" s="177" t="str">
        <f t="shared" si="2658"/>
        <v/>
      </c>
      <c r="L2872" s="164" t="str">
        <f t="shared" si="2659"/>
        <v>UN</v>
      </c>
      <c r="M2872" s="116"/>
      <c r="N2872" s="167"/>
      <c r="O2872" s="172">
        <f t="shared" si="2667"/>
        <v>0</v>
      </c>
      <c r="P2872" s="121">
        <f t="shared" si="2660"/>
        <v>0</v>
      </c>
      <c r="Q2872" s="116"/>
      <c r="R2872" s="167"/>
      <c r="S2872" s="172">
        <f t="shared" si="2661"/>
        <v>0</v>
      </c>
      <c r="T2872" s="121">
        <f t="shared" si="2662"/>
        <v>0</v>
      </c>
      <c r="U2872" s="116"/>
      <c r="V2872" s="167"/>
      <c r="W2872" s="172">
        <f t="shared" si="2663"/>
        <v>0</v>
      </c>
      <c r="X2872" s="121">
        <f t="shared" si="2664"/>
        <v>0</v>
      </c>
      <c r="Y2872" s="116"/>
      <c r="Z2872" s="167"/>
      <c r="AA2872" s="172">
        <f t="shared" si="2665"/>
        <v>0</v>
      </c>
      <c r="AB2872" s="121">
        <f t="shared" si="2666"/>
        <v>0</v>
      </c>
    </row>
    <row r="2873" spans="2:28" s="117" customFormat="1" hidden="1" outlineLevel="1" x14ac:dyDescent="0.3">
      <c r="B2873" s="126" t="s">
        <v>25</v>
      </c>
      <c r="C2873" s="143"/>
      <c r="D2873" s="137"/>
      <c r="E2873" s="124"/>
      <c r="F2873" s="124"/>
      <c r="G2873" s="124"/>
      <c r="H2873" s="156" t="str">
        <f t="shared" si="2655"/>
        <v/>
      </c>
      <c r="I2873" s="156" t="str">
        <f t="shared" si="2656"/>
        <v/>
      </c>
      <c r="J2873" s="156" t="str">
        <f t="shared" si="2657"/>
        <v/>
      </c>
      <c r="K2873" s="177" t="str">
        <f t="shared" si="2658"/>
        <v/>
      </c>
      <c r="L2873" s="164" t="str">
        <f t="shared" si="2659"/>
        <v>UN</v>
      </c>
      <c r="M2873" s="116"/>
      <c r="N2873" s="167"/>
      <c r="O2873" s="172">
        <f t="shared" si="2667"/>
        <v>0</v>
      </c>
      <c r="P2873" s="121">
        <f t="shared" si="2660"/>
        <v>0</v>
      </c>
      <c r="Q2873" s="116"/>
      <c r="R2873" s="167"/>
      <c r="S2873" s="172">
        <f t="shared" si="2661"/>
        <v>0</v>
      </c>
      <c r="T2873" s="121">
        <f t="shared" si="2662"/>
        <v>0</v>
      </c>
      <c r="U2873" s="116"/>
      <c r="V2873" s="167"/>
      <c r="W2873" s="172">
        <f t="shared" si="2663"/>
        <v>0</v>
      </c>
      <c r="X2873" s="121">
        <f t="shared" si="2664"/>
        <v>0</v>
      </c>
      <c r="Y2873" s="116"/>
      <c r="Z2873" s="167"/>
      <c r="AA2873" s="172">
        <f t="shared" si="2665"/>
        <v>0</v>
      </c>
      <c r="AB2873" s="121">
        <f t="shared" si="2666"/>
        <v>0</v>
      </c>
    </row>
    <row r="2874" spans="2:28" s="117" customFormat="1" hidden="1" outlineLevel="1" x14ac:dyDescent="0.3">
      <c r="B2874" s="126" t="s">
        <v>26</v>
      </c>
      <c r="C2874" s="143"/>
      <c r="D2874" s="137"/>
      <c r="E2874" s="124"/>
      <c r="F2874" s="124"/>
      <c r="G2874" s="124"/>
      <c r="H2874" s="156" t="str">
        <f t="shared" si="2655"/>
        <v/>
      </c>
      <c r="I2874" s="156" t="str">
        <f t="shared" si="2656"/>
        <v/>
      </c>
      <c r="J2874" s="156" t="str">
        <f t="shared" si="2657"/>
        <v/>
      </c>
      <c r="K2874" s="177" t="str">
        <f t="shared" si="2658"/>
        <v/>
      </c>
      <c r="L2874" s="164" t="str">
        <f t="shared" si="2659"/>
        <v>UN</v>
      </c>
      <c r="M2874" s="116"/>
      <c r="N2874" s="167"/>
      <c r="O2874" s="172">
        <f t="shared" si="2667"/>
        <v>0</v>
      </c>
      <c r="P2874" s="121">
        <f t="shared" si="2660"/>
        <v>0</v>
      </c>
      <c r="Q2874" s="116"/>
      <c r="R2874" s="167"/>
      <c r="S2874" s="172">
        <f t="shared" si="2661"/>
        <v>0</v>
      </c>
      <c r="T2874" s="121">
        <f t="shared" si="2662"/>
        <v>0</v>
      </c>
      <c r="U2874" s="116"/>
      <c r="V2874" s="167"/>
      <c r="W2874" s="172">
        <f t="shared" si="2663"/>
        <v>0</v>
      </c>
      <c r="X2874" s="121">
        <f t="shared" si="2664"/>
        <v>0</v>
      </c>
      <c r="Y2874" s="116"/>
      <c r="Z2874" s="167"/>
      <c r="AA2874" s="172">
        <f t="shared" si="2665"/>
        <v>0</v>
      </c>
      <c r="AB2874" s="121">
        <f t="shared" si="2666"/>
        <v>0</v>
      </c>
    </row>
    <row r="2875" spans="2:28" s="117" customFormat="1" hidden="1" outlineLevel="1" x14ac:dyDescent="0.3">
      <c r="B2875" s="126" t="s">
        <v>27</v>
      </c>
      <c r="C2875" s="143"/>
      <c r="D2875" s="137"/>
      <c r="E2875" s="124"/>
      <c r="F2875" s="124"/>
      <c r="G2875" s="124"/>
      <c r="H2875" s="156" t="str">
        <f t="shared" si="2655"/>
        <v/>
      </c>
      <c r="I2875" s="156" t="str">
        <f t="shared" si="2656"/>
        <v/>
      </c>
      <c r="J2875" s="156" t="str">
        <f t="shared" si="2657"/>
        <v/>
      </c>
      <c r="K2875" s="177" t="str">
        <f t="shared" si="2658"/>
        <v/>
      </c>
      <c r="L2875" s="164" t="str">
        <f t="shared" si="2659"/>
        <v>UN</v>
      </c>
      <c r="M2875" s="116"/>
      <c r="N2875" s="167"/>
      <c r="O2875" s="172">
        <f t="shared" si="2667"/>
        <v>0</v>
      </c>
      <c r="P2875" s="121">
        <f t="shared" si="2660"/>
        <v>0</v>
      </c>
      <c r="Q2875" s="116"/>
      <c r="R2875" s="167"/>
      <c r="S2875" s="172">
        <f t="shared" si="2661"/>
        <v>0</v>
      </c>
      <c r="T2875" s="121">
        <f t="shared" si="2662"/>
        <v>0</v>
      </c>
      <c r="U2875" s="116"/>
      <c r="V2875" s="167"/>
      <c r="W2875" s="172">
        <f t="shared" si="2663"/>
        <v>0</v>
      </c>
      <c r="X2875" s="121">
        <f t="shared" si="2664"/>
        <v>0</v>
      </c>
      <c r="Y2875" s="116"/>
      <c r="Z2875" s="167"/>
      <c r="AA2875" s="172">
        <f t="shared" si="2665"/>
        <v>0</v>
      </c>
      <c r="AB2875" s="121">
        <f t="shared" si="2666"/>
        <v>0</v>
      </c>
    </row>
    <row r="2876" spans="2:28" s="117" customFormat="1" ht="15" hidden="1" outlineLevel="1" thickBot="1" x14ac:dyDescent="0.35">
      <c r="B2876" s="127"/>
      <c r="C2876" s="128"/>
      <c r="D2876" s="140"/>
      <c r="E2876" s="129"/>
      <c r="F2876" s="129"/>
      <c r="G2876" s="129"/>
      <c r="H2876" s="129"/>
      <c r="I2876" s="129"/>
      <c r="J2876" s="129"/>
      <c r="K2876" s="178"/>
      <c r="L2876" s="165"/>
      <c r="M2876" s="116"/>
      <c r="N2876" s="168"/>
      <c r="O2876" s="173"/>
      <c r="P2876" s="130"/>
      <c r="Q2876" s="116"/>
      <c r="R2876" s="168"/>
      <c r="S2876" s="173"/>
      <c r="T2876" s="130"/>
      <c r="U2876" s="116"/>
      <c r="V2876" s="168"/>
      <c r="W2876" s="173"/>
      <c r="X2876" s="130"/>
      <c r="Y2876" s="116"/>
      <c r="Z2876" s="168"/>
      <c r="AA2876" s="173"/>
      <c r="AB2876" s="130"/>
    </row>
    <row r="2877" spans="2:28" s="120" customFormat="1" ht="9" hidden="1" customHeight="1" outlineLevel="1" thickBot="1" x14ac:dyDescent="0.35">
      <c r="K2877" s="174"/>
      <c r="L2877" s="123"/>
      <c r="M2877" s="116"/>
      <c r="N2877" s="123"/>
      <c r="O2877" s="169"/>
      <c r="Q2877" s="116"/>
      <c r="R2877" s="123"/>
      <c r="S2877" s="169"/>
      <c r="U2877" s="116"/>
      <c r="V2877" s="123"/>
      <c r="W2877" s="169"/>
      <c r="Y2877" s="116"/>
      <c r="Z2877" s="123"/>
      <c r="AA2877" s="169"/>
    </row>
    <row r="2878" spans="2:28" s="122" customFormat="1" ht="15" hidden="1" outlineLevel="1" thickBot="1" x14ac:dyDescent="0.35">
      <c r="B2878" s="132" t="s">
        <v>8</v>
      </c>
      <c r="C2878" s="132" t="s">
        <v>9</v>
      </c>
      <c r="D2878" s="134" t="s">
        <v>12</v>
      </c>
      <c r="E2878" s="133" t="s">
        <v>14</v>
      </c>
      <c r="F2878" s="133" t="s">
        <v>15</v>
      </c>
      <c r="G2878" s="133" t="s">
        <v>16</v>
      </c>
      <c r="H2878" s="133" t="s">
        <v>2214</v>
      </c>
      <c r="I2878" s="133" t="s">
        <v>54</v>
      </c>
      <c r="J2878" s="133" t="s">
        <v>55</v>
      </c>
      <c r="K2878" s="175" t="s">
        <v>17</v>
      </c>
      <c r="L2878" s="162" t="s">
        <v>56</v>
      </c>
      <c r="M2878" s="116"/>
      <c r="N2878" s="161" t="s">
        <v>2213</v>
      </c>
      <c r="O2878" s="170" t="s">
        <v>1</v>
      </c>
      <c r="P2878" s="135" t="s">
        <v>0</v>
      </c>
      <c r="Q2878" s="116"/>
      <c r="R2878" s="161" t="s">
        <v>2213</v>
      </c>
      <c r="S2878" s="170" t="s">
        <v>1</v>
      </c>
      <c r="T2878" s="135" t="s">
        <v>0</v>
      </c>
      <c r="U2878" s="116"/>
      <c r="V2878" s="161" t="s">
        <v>2213</v>
      </c>
      <c r="W2878" s="170" t="s">
        <v>1</v>
      </c>
      <c r="X2878" s="135" t="s">
        <v>0</v>
      </c>
      <c r="Y2878" s="116"/>
      <c r="Z2878" s="161" t="s">
        <v>2213</v>
      </c>
      <c r="AA2878" s="170" t="s">
        <v>1</v>
      </c>
      <c r="AB2878" s="135" t="s">
        <v>0</v>
      </c>
    </row>
    <row r="2879" spans="2:28" s="7" customFormat="1" ht="9" customHeight="1" collapsed="1" thickBot="1" x14ac:dyDescent="0.35">
      <c r="B2879" s="120"/>
      <c r="C2879" s="120"/>
      <c r="D2879" s="120"/>
      <c r="E2879" s="120"/>
      <c r="F2879" s="120"/>
      <c r="G2879" s="120"/>
      <c r="H2879" s="120"/>
      <c r="I2879" s="120"/>
      <c r="J2879" s="120"/>
      <c r="K2879" s="174"/>
      <c r="L2879" s="123"/>
      <c r="M2879" s="116"/>
      <c r="N2879" s="123"/>
      <c r="O2879" s="169"/>
      <c r="P2879" s="120"/>
      <c r="Q2879" s="116"/>
      <c r="R2879" s="123"/>
      <c r="S2879" s="169"/>
      <c r="T2879" s="120"/>
      <c r="U2879" s="116"/>
      <c r="V2879" s="123"/>
      <c r="W2879" s="169"/>
      <c r="X2879" s="120"/>
      <c r="Y2879" s="116"/>
      <c r="Z2879" s="123"/>
      <c r="AA2879" s="169"/>
      <c r="AB2879" s="120"/>
    </row>
    <row r="2880" spans="2:28" ht="18" x14ac:dyDescent="0.3">
      <c r="B2880" s="141" t="s">
        <v>2366</v>
      </c>
      <c r="C2880" s="348" t="str">
        <f>IFERROR(INDEX(DATA!$E$6:$E$457,MATCH(B2880,DATA!$D$6:$D$457,0)),"")</f>
        <v>CONCRETO PARA PAVIMENTO RÍGIDO MR-41, INCLUYE SELLADO DE JUNTAS Y ACERO DE
TRANSFERENCIA Y UNIÓN</v>
      </c>
      <c r="D2880" s="349"/>
      <c r="E2880" s="349"/>
      <c r="F2880" s="349"/>
      <c r="G2880" s="350"/>
      <c r="H2880" s="160"/>
      <c r="I2880" s="136"/>
      <c r="J2880" s="136"/>
      <c r="K2880" s="176"/>
      <c r="L2880" s="142" t="str">
        <f>IFERROR(INDEX(DATA!$F$6:$F$457,MATCH(B2880,DATA!$D$6:$D$457,0)),"")</f>
        <v>M3</v>
      </c>
      <c r="N2880" s="138"/>
      <c r="O2880" s="171">
        <f>ROUND(SUM(O2881:O2891),0)</f>
        <v>72</v>
      </c>
      <c r="P2880" s="125"/>
      <c r="R2880" s="166"/>
      <c r="S2880" s="171">
        <f>ROUND(SUM(S2881:S2891),0)</f>
        <v>47</v>
      </c>
      <c r="T2880" s="125"/>
      <c r="V2880" s="166"/>
      <c r="W2880" s="171">
        <f>ROUND(SUM(W2881:W2891),0)</f>
        <v>68</v>
      </c>
      <c r="X2880" s="125"/>
      <c r="Z2880" s="166"/>
      <c r="AA2880" s="171">
        <f>ROUND(SUM(AA2881:AA2891),0)</f>
        <v>76</v>
      </c>
      <c r="AB2880" s="125"/>
    </row>
    <row r="2881" spans="2:28" s="117" customFormat="1" hidden="1" outlineLevel="1" x14ac:dyDescent="0.3">
      <c r="B2881" s="126" t="s">
        <v>18</v>
      </c>
      <c r="C2881" s="143" t="s">
        <v>2376</v>
      </c>
      <c r="D2881" s="137">
        <v>1</v>
      </c>
      <c r="E2881" s="139"/>
      <c r="F2881" s="139"/>
      <c r="G2881" s="139"/>
      <c r="H2881" s="156" t="str">
        <f>IF(L2881="ML",N2881,"")</f>
        <v/>
      </c>
      <c r="I2881" s="156" t="str">
        <f>IF(L2881="M2",N2881,"")</f>
        <v/>
      </c>
      <c r="J2881" s="156">
        <f>IF(L2881="M3",N2881,"")</f>
        <v>71.67</v>
      </c>
      <c r="K2881" s="177" t="str">
        <f>IF(L2881="KG",N2881,"")</f>
        <v/>
      </c>
      <c r="L2881" s="164" t="str">
        <f>L2880</f>
        <v>M3</v>
      </c>
      <c r="M2881" s="116"/>
      <c r="N2881" s="167">
        <v>71.67</v>
      </c>
      <c r="O2881" s="172">
        <f t="shared" ref="O2881" si="2668">IFERROR(D2881*N2881,"")</f>
        <v>71.67</v>
      </c>
      <c r="P2881" s="121">
        <f>IFERROR(O2881/$O$2880,"")</f>
        <v>0.99541666666666673</v>
      </c>
      <c r="Q2881" s="116"/>
      <c r="R2881" s="167">
        <v>47</v>
      </c>
      <c r="S2881" s="172">
        <f>IFERROR(D2881*R2881,"")</f>
        <v>47</v>
      </c>
      <c r="T2881" s="121">
        <f>IFERROR(S2881/$S$2880,"")</f>
        <v>1</v>
      </c>
      <c r="U2881" s="116"/>
      <c r="V2881" s="167">
        <v>68.27</v>
      </c>
      <c r="W2881" s="172">
        <f>IFERROR(D2881*V2881,"")</f>
        <v>68.27</v>
      </c>
      <c r="X2881" s="121">
        <f>IFERROR(W2881/$W$2880,"")</f>
        <v>1.0039705882352941</v>
      </c>
      <c r="Y2881" s="116"/>
      <c r="Z2881" s="167">
        <v>76</v>
      </c>
      <c r="AA2881" s="172">
        <f>IFERROR(D2881*Z2881,"")</f>
        <v>76</v>
      </c>
      <c r="AB2881" s="121">
        <f>IFERROR(AA2881/$AA$2880,"")</f>
        <v>1</v>
      </c>
    </row>
    <row r="2882" spans="2:28" s="117" customFormat="1" hidden="1" outlineLevel="1" x14ac:dyDescent="0.3">
      <c r="B2882" s="126" t="s">
        <v>19</v>
      </c>
      <c r="C2882" s="143"/>
      <c r="D2882" s="137"/>
      <c r="E2882" s="124"/>
      <c r="F2882" s="124"/>
      <c r="G2882" s="124"/>
      <c r="H2882" s="156" t="str">
        <f t="shared" ref="H2882:H2890" si="2669">IF(L2882="ML",N2882,"")</f>
        <v/>
      </c>
      <c r="I2882" s="156" t="str">
        <f t="shared" ref="I2882:I2890" si="2670">IF(L2882="M2",N2882,"")</f>
        <v/>
      </c>
      <c r="J2882" s="156">
        <f t="shared" ref="J2882:J2890" si="2671">IF(L2882="M3",N2882,"")</f>
        <v>0</v>
      </c>
      <c r="K2882" s="177" t="str">
        <f t="shared" ref="K2882:K2890" si="2672">IF(L2882="KG",N2882,"")</f>
        <v/>
      </c>
      <c r="L2882" s="164" t="str">
        <f t="shared" ref="L2882:L2890" si="2673">L2881</f>
        <v>M3</v>
      </c>
      <c r="M2882" s="116"/>
      <c r="N2882" s="167"/>
      <c r="O2882" s="172">
        <f>IFERROR(D2882*N2882,"")</f>
        <v>0</v>
      </c>
      <c r="P2882" s="121">
        <f t="shared" ref="P2882:P2890" si="2674">IFERROR(O2882/$O$2880,"")</f>
        <v>0</v>
      </c>
      <c r="Q2882" s="116"/>
      <c r="R2882" s="167"/>
      <c r="S2882" s="172">
        <f t="shared" ref="S2882:S2890" si="2675">IFERROR(D2882*R2882,"")</f>
        <v>0</v>
      </c>
      <c r="T2882" s="121">
        <f t="shared" ref="T2882:T2890" si="2676">IFERROR(S2882/$S$2880,"")</f>
        <v>0</v>
      </c>
      <c r="U2882" s="116"/>
      <c r="V2882" s="167"/>
      <c r="W2882" s="172">
        <f t="shared" ref="W2882:W2890" si="2677">IFERROR(D2882*V2882,"")</f>
        <v>0</v>
      </c>
      <c r="X2882" s="121">
        <f t="shared" ref="X2882:X2890" si="2678">IFERROR(W2882/$W$2880,"")</f>
        <v>0</v>
      </c>
      <c r="Y2882" s="116"/>
      <c r="Z2882" s="167"/>
      <c r="AA2882" s="172">
        <f t="shared" ref="AA2882:AA2890" si="2679">IFERROR(D2882*Z2882,"")</f>
        <v>0</v>
      </c>
      <c r="AB2882" s="121">
        <f t="shared" ref="AB2882:AB2890" si="2680">IFERROR(AA2882/$AA$2880,"")</f>
        <v>0</v>
      </c>
    </row>
    <row r="2883" spans="2:28" s="117" customFormat="1" hidden="1" outlineLevel="1" x14ac:dyDescent="0.3">
      <c r="B2883" s="126" t="s">
        <v>20</v>
      </c>
      <c r="C2883" s="143"/>
      <c r="D2883" s="137"/>
      <c r="E2883" s="124"/>
      <c r="F2883" s="124"/>
      <c r="G2883" s="124"/>
      <c r="H2883" s="156" t="str">
        <f t="shared" si="2669"/>
        <v/>
      </c>
      <c r="I2883" s="156" t="str">
        <f t="shared" si="2670"/>
        <v/>
      </c>
      <c r="J2883" s="156">
        <f t="shared" si="2671"/>
        <v>0</v>
      </c>
      <c r="K2883" s="177" t="str">
        <f t="shared" si="2672"/>
        <v/>
      </c>
      <c r="L2883" s="164" t="str">
        <f t="shared" si="2673"/>
        <v>M3</v>
      </c>
      <c r="M2883" s="116"/>
      <c r="N2883" s="167"/>
      <c r="O2883" s="172">
        <f t="shared" ref="O2883:O2890" si="2681">IFERROR(D2883*N2883,"")</f>
        <v>0</v>
      </c>
      <c r="P2883" s="121">
        <f t="shared" si="2674"/>
        <v>0</v>
      </c>
      <c r="Q2883" s="116"/>
      <c r="R2883" s="167"/>
      <c r="S2883" s="172">
        <f t="shared" si="2675"/>
        <v>0</v>
      </c>
      <c r="T2883" s="121">
        <f t="shared" si="2676"/>
        <v>0</v>
      </c>
      <c r="U2883" s="116"/>
      <c r="V2883" s="167"/>
      <c r="W2883" s="172">
        <f t="shared" si="2677"/>
        <v>0</v>
      </c>
      <c r="X2883" s="121">
        <f t="shared" si="2678"/>
        <v>0</v>
      </c>
      <c r="Y2883" s="116"/>
      <c r="Z2883" s="167"/>
      <c r="AA2883" s="172">
        <f t="shared" si="2679"/>
        <v>0</v>
      </c>
      <c r="AB2883" s="121">
        <f t="shared" si="2680"/>
        <v>0</v>
      </c>
    </row>
    <row r="2884" spans="2:28" s="117" customFormat="1" hidden="1" outlineLevel="1" x14ac:dyDescent="0.3">
      <c r="B2884" s="126" t="s">
        <v>21</v>
      </c>
      <c r="C2884" s="143"/>
      <c r="D2884" s="137"/>
      <c r="E2884" s="124"/>
      <c r="F2884" s="124"/>
      <c r="G2884" s="124"/>
      <c r="H2884" s="156" t="str">
        <f t="shared" si="2669"/>
        <v/>
      </c>
      <c r="I2884" s="156" t="str">
        <f t="shared" si="2670"/>
        <v/>
      </c>
      <c r="J2884" s="156">
        <f t="shared" si="2671"/>
        <v>0</v>
      </c>
      <c r="K2884" s="177" t="str">
        <f t="shared" si="2672"/>
        <v/>
      </c>
      <c r="L2884" s="164" t="str">
        <f t="shared" si="2673"/>
        <v>M3</v>
      </c>
      <c r="M2884" s="116"/>
      <c r="N2884" s="167"/>
      <c r="O2884" s="172">
        <f t="shared" si="2681"/>
        <v>0</v>
      </c>
      <c r="P2884" s="121">
        <f t="shared" si="2674"/>
        <v>0</v>
      </c>
      <c r="Q2884" s="116"/>
      <c r="R2884" s="167"/>
      <c r="S2884" s="172">
        <f t="shared" si="2675"/>
        <v>0</v>
      </c>
      <c r="T2884" s="121">
        <f t="shared" si="2676"/>
        <v>0</v>
      </c>
      <c r="U2884" s="116"/>
      <c r="V2884" s="167"/>
      <c r="W2884" s="172">
        <f t="shared" si="2677"/>
        <v>0</v>
      </c>
      <c r="X2884" s="121">
        <f t="shared" si="2678"/>
        <v>0</v>
      </c>
      <c r="Y2884" s="116"/>
      <c r="Z2884" s="167"/>
      <c r="AA2884" s="172">
        <f t="shared" si="2679"/>
        <v>0</v>
      </c>
      <c r="AB2884" s="121">
        <f t="shared" si="2680"/>
        <v>0</v>
      </c>
    </row>
    <row r="2885" spans="2:28" s="117" customFormat="1" hidden="1" outlineLevel="1" x14ac:dyDescent="0.3">
      <c r="B2885" s="126" t="s">
        <v>22</v>
      </c>
      <c r="C2885" s="143"/>
      <c r="D2885" s="137"/>
      <c r="E2885" s="124"/>
      <c r="F2885" s="124"/>
      <c r="G2885" s="124"/>
      <c r="H2885" s="156" t="str">
        <f t="shared" si="2669"/>
        <v/>
      </c>
      <c r="I2885" s="156" t="str">
        <f t="shared" si="2670"/>
        <v/>
      </c>
      <c r="J2885" s="156">
        <f t="shared" si="2671"/>
        <v>0</v>
      </c>
      <c r="K2885" s="177" t="str">
        <f t="shared" si="2672"/>
        <v/>
      </c>
      <c r="L2885" s="164" t="str">
        <f t="shared" si="2673"/>
        <v>M3</v>
      </c>
      <c r="M2885" s="116"/>
      <c r="N2885" s="167"/>
      <c r="O2885" s="172">
        <f t="shared" si="2681"/>
        <v>0</v>
      </c>
      <c r="P2885" s="121">
        <f t="shared" si="2674"/>
        <v>0</v>
      </c>
      <c r="Q2885" s="116"/>
      <c r="R2885" s="167"/>
      <c r="S2885" s="172">
        <f t="shared" si="2675"/>
        <v>0</v>
      </c>
      <c r="T2885" s="121">
        <f t="shared" si="2676"/>
        <v>0</v>
      </c>
      <c r="U2885" s="116"/>
      <c r="V2885" s="167"/>
      <c r="W2885" s="172">
        <f t="shared" si="2677"/>
        <v>0</v>
      </c>
      <c r="X2885" s="121">
        <f t="shared" si="2678"/>
        <v>0</v>
      </c>
      <c r="Y2885" s="116"/>
      <c r="Z2885" s="167"/>
      <c r="AA2885" s="172">
        <f t="shared" si="2679"/>
        <v>0</v>
      </c>
      <c r="AB2885" s="121">
        <f t="shared" si="2680"/>
        <v>0</v>
      </c>
    </row>
    <row r="2886" spans="2:28" s="117" customFormat="1" hidden="1" outlineLevel="1" x14ac:dyDescent="0.3">
      <c r="B2886" s="126" t="s">
        <v>23</v>
      </c>
      <c r="C2886" s="143"/>
      <c r="D2886" s="137"/>
      <c r="E2886" s="124"/>
      <c r="F2886" s="124"/>
      <c r="G2886" s="124"/>
      <c r="H2886" s="156" t="str">
        <f t="shared" si="2669"/>
        <v/>
      </c>
      <c r="I2886" s="156" t="str">
        <f t="shared" si="2670"/>
        <v/>
      </c>
      <c r="J2886" s="156">
        <f t="shared" si="2671"/>
        <v>0</v>
      </c>
      <c r="K2886" s="177" t="str">
        <f t="shared" si="2672"/>
        <v/>
      </c>
      <c r="L2886" s="164" t="str">
        <f t="shared" si="2673"/>
        <v>M3</v>
      </c>
      <c r="M2886" s="116"/>
      <c r="N2886" s="167"/>
      <c r="O2886" s="172">
        <f t="shared" si="2681"/>
        <v>0</v>
      </c>
      <c r="P2886" s="121">
        <f t="shared" si="2674"/>
        <v>0</v>
      </c>
      <c r="Q2886" s="116"/>
      <c r="R2886" s="167"/>
      <c r="S2886" s="172">
        <f t="shared" si="2675"/>
        <v>0</v>
      </c>
      <c r="T2886" s="121">
        <f t="shared" si="2676"/>
        <v>0</v>
      </c>
      <c r="U2886" s="116"/>
      <c r="V2886" s="167"/>
      <c r="W2886" s="172">
        <f t="shared" si="2677"/>
        <v>0</v>
      </c>
      <c r="X2886" s="121">
        <f t="shared" si="2678"/>
        <v>0</v>
      </c>
      <c r="Y2886" s="116"/>
      <c r="Z2886" s="167"/>
      <c r="AA2886" s="172">
        <f t="shared" si="2679"/>
        <v>0</v>
      </c>
      <c r="AB2886" s="121">
        <f t="shared" si="2680"/>
        <v>0</v>
      </c>
    </row>
    <row r="2887" spans="2:28" s="117" customFormat="1" hidden="1" outlineLevel="1" x14ac:dyDescent="0.3">
      <c r="B2887" s="126" t="s">
        <v>24</v>
      </c>
      <c r="C2887" s="143"/>
      <c r="D2887" s="137"/>
      <c r="E2887" s="124"/>
      <c r="F2887" s="124"/>
      <c r="G2887" s="124"/>
      <c r="H2887" s="156" t="str">
        <f t="shared" si="2669"/>
        <v/>
      </c>
      <c r="I2887" s="156" t="str">
        <f t="shared" si="2670"/>
        <v/>
      </c>
      <c r="J2887" s="156">
        <f t="shared" si="2671"/>
        <v>0</v>
      </c>
      <c r="K2887" s="177" t="str">
        <f t="shared" si="2672"/>
        <v/>
      </c>
      <c r="L2887" s="164" t="str">
        <f t="shared" si="2673"/>
        <v>M3</v>
      </c>
      <c r="M2887" s="116"/>
      <c r="N2887" s="167"/>
      <c r="O2887" s="172">
        <f t="shared" si="2681"/>
        <v>0</v>
      </c>
      <c r="P2887" s="121">
        <f t="shared" si="2674"/>
        <v>0</v>
      </c>
      <c r="Q2887" s="116"/>
      <c r="R2887" s="167"/>
      <c r="S2887" s="172">
        <f t="shared" si="2675"/>
        <v>0</v>
      </c>
      <c r="T2887" s="121">
        <f t="shared" si="2676"/>
        <v>0</v>
      </c>
      <c r="U2887" s="116"/>
      <c r="V2887" s="167"/>
      <c r="W2887" s="172">
        <f t="shared" si="2677"/>
        <v>0</v>
      </c>
      <c r="X2887" s="121">
        <f t="shared" si="2678"/>
        <v>0</v>
      </c>
      <c r="Y2887" s="116"/>
      <c r="Z2887" s="167"/>
      <c r="AA2887" s="172">
        <f t="shared" si="2679"/>
        <v>0</v>
      </c>
      <c r="AB2887" s="121">
        <f t="shared" si="2680"/>
        <v>0</v>
      </c>
    </row>
    <row r="2888" spans="2:28" s="117" customFormat="1" hidden="1" outlineLevel="1" x14ac:dyDescent="0.3">
      <c r="B2888" s="126" t="s">
        <v>25</v>
      </c>
      <c r="C2888" s="143"/>
      <c r="D2888" s="137"/>
      <c r="E2888" s="124"/>
      <c r="F2888" s="124"/>
      <c r="G2888" s="124"/>
      <c r="H2888" s="156" t="str">
        <f t="shared" si="2669"/>
        <v/>
      </c>
      <c r="I2888" s="156" t="str">
        <f t="shared" si="2670"/>
        <v/>
      </c>
      <c r="J2888" s="156">
        <f t="shared" si="2671"/>
        <v>0</v>
      </c>
      <c r="K2888" s="177" t="str">
        <f t="shared" si="2672"/>
        <v/>
      </c>
      <c r="L2888" s="164" t="str">
        <f t="shared" si="2673"/>
        <v>M3</v>
      </c>
      <c r="M2888" s="116"/>
      <c r="N2888" s="167"/>
      <c r="O2888" s="172">
        <f t="shared" si="2681"/>
        <v>0</v>
      </c>
      <c r="P2888" s="121">
        <f t="shared" si="2674"/>
        <v>0</v>
      </c>
      <c r="Q2888" s="116"/>
      <c r="R2888" s="167"/>
      <c r="S2888" s="172">
        <f t="shared" si="2675"/>
        <v>0</v>
      </c>
      <c r="T2888" s="121">
        <f t="shared" si="2676"/>
        <v>0</v>
      </c>
      <c r="U2888" s="116"/>
      <c r="V2888" s="167"/>
      <c r="W2888" s="172">
        <f t="shared" si="2677"/>
        <v>0</v>
      </c>
      <c r="X2888" s="121">
        <f t="shared" si="2678"/>
        <v>0</v>
      </c>
      <c r="Y2888" s="116"/>
      <c r="Z2888" s="167"/>
      <c r="AA2888" s="172">
        <f t="shared" si="2679"/>
        <v>0</v>
      </c>
      <c r="AB2888" s="121">
        <f t="shared" si="2680"/>
        <v>0</v>
      </c>
    </row>
    <row r="2889" spans="2:28" s="117" customFormat="1" hidden="1" outlineLevel="1" x14ac:dyDescent="0.3">
      <c r="B2889" s="126" t="s">
        <v>26</v>
      </c>
      <c r="C2889" s="143"/>
      <c r="D2889" s="137"/>
      <c r="E2889" s="124"/>
      <c r="F2889" s="124"/>
      <c r="G2889" s="124"/>
      <c r="H2889" s="156" t="str">
        <f t="shared" si="2669"/>
        <v/>
      </c>
      <c r="I2889" s="156" t="str">
        <f t="shared" si="2670"/>
        <v/>
      </c>
      <c r="J2889" s="156">
        <f t="shared" si="2671"/>
        <v>0</v>
      </c>
      <c r="K2889" s="177" t="str">
        <f t="shared" si="2672"/>
        <v/>
      </c>
      <c r="L2889" s="164" t="str">
        <f t="shared" si="2673"/>
        <v>M3</v>
      </c>
      <c r="M2889" s="116"/>
      <c r="N2889" s="167"/>
      <c r="O2889" s="172">
        <f t="shared" si="2681"/>
        <v>0</v>
      </c>
      <c r="P2889" s="121">
        <f t="shared" si="2674"/>
        <v>0</v>
      </c>
      <c r="Q2889" s="116"/>
      <c r="R2889" s="167"/>
      <c r="S2889" s="172">
        <f t="shared" si="2675"/>
        <v>0</v>
      </c>
      <c r="T2889" s="121">
        <f t="shared" si="2676"/>
        <v>0</v>
      </c>
      <c r="U2889" s="116"/>
      <c r="V2889" s="167"/>
      <c r="W2889" s="172">
        <f t="shared" si="2677"/>
        <v>0</v>
      </c>
      <c r="X2889" s="121">
        <f t="shared" si="2678"/>
        <v>0</v>
      </c>
      <c r="Y2889" s="116"/>
      <c r="Z2889" s="167"/>
      <c r="AA2889" s="172">
        <f t="shared" si="2679"/>
        <v>0</v>
      </c>
      <c r="AB2889" s="121">
        <f t="shared" si="2680"/>
        <v>0</v>
      </c>
    </row>
    <row r="2890" spans="2:28" s="117" customFormat="1" hidden="1" outlineLevel="1" x14ac:dyDescent="0.3">
      <c r="B2890" s="126" t="s">
        <v>27</v>
      </c>
      <c r="C2890" s="143"/>
      <c r="D2890" s="137"/>
      <c r="E2890" s="124"/>
      <c r="F2890" s="124"/>
      <c r="G2890" s="124"/>
      <c r="H2890" s="156" t="str">
        <f t="shared" si="2669"/>
        <v/>
      </c>
      <c r="I2890" s="156" t="str">
        <f t="shared" si="2670"/>
        <v/>
      </c>
      <c r="J2890" s="156">
        <f t="shared" si="2671"/>
        <v>0</v>
      </c>
      <c r="K2890" s="177" t="str">
        <f t="shared" si="2672"/>
        <v/>
      </c>
      <c r="L2890" s="164" t="str">
        <f t="shared" si="2673"/>
        <v>M3</v>
      </c>
      <c r="M2890" s="116"/>
      <c r="N2890" s="167"/>
      <c r="O2890" s="172">
        <f t="shared" si="2681"/>
        <v>0</v>
      </c>
      <c r="P2890" s="121">
        <f t="shared" si="2674"/>
        <v>0</v>
      </c>
      <c r="Q2890" s="116"/>
      <c r="R2890" s="167"/>
      <c r="S2890" s="172">
        <f t="shared" si="2675"/>
        <v>0</v>
      </c>
      <c r="T2890" s="121">
        <f t="shared" si="2676"/>
        <v>0</v>
      </c>
      <c r="U2890" s="116"/>
      <c r="V2890" s="167"/>
      <c r="W2890" s="172">
        <f t="shared" si="2677"/>
        <v>0</v>
      </c>
      <c r="X2890" s="121">
        <f t="shared" si="2678"/>
        <v>0</v>
      </c>
      <c r="Y2890" s="116"/>
      <c r="Z2890" s="167"/>
      <c r="AA2890" s="172">
        <f t="shared" si="2679"/>
        <v>0</v>
      </c>
      <c r="AB2890" s="121">
        <f t="shared" si="2680"/>
        <v>0</v>
      </c>
    </row>
    <row r="2891" spans="2:28" s="117" customFormat="1" ht="15" hidden="1" outlineLevel="1" thickBot="1" x14ac:dyDescent="0.35">
      <c r="B2891" s="127"/>
      <c r="C2891" s="128"/>
      <c r="D2891" s="140"/>
      <c r="E2891" s="129"/>
      <c r="F2891" s="129"/>
      <c r="G2891" s="129"/>
      <c r="H2891" s="129"/>
      <c r="I2891" s="129"/>
      <c r="J2891" s="129"/>
      <c r="K2891" s="178"/>
      <c r="L2891" s="165"/>
      <c r="M2891" s="116"/>
      <c r="N2891" s="168"/>
      <c r="O2891" s="173"/>
      <c r="P2891" s="130"/>
      <c r="Q2891" s="116"/>
      <c r="R2891" s="168"/>
      <c r="S2891" s="173"/>
      <c r="T2891" s="130"/>
      <c r="U2891" s="116"/>
      <c r="V2891" s="168"/>
      <c r="W2891" s="173"/>
      <c r="X2891" s="130"/>
      <c r="Y2891" s="116"/>
      <c r="Z2891" s="168"/>
      <c r="AA2891" s="173"/>
      <c r="AB2891" s="130"/>
    </row>
    <row r="2892" spans="2:28" s="120" customFormat="1" ht="9" hidden="1" customHeight="1" outlineLevel="1" thickBot="1" x14ac:dyDescent="0.35">
      <c r="K2892" s="174"/>
      <c r="L2892" s="123"/>
      <c r="M2892" s="116"/>
      <c r="N2892" s="123"/>
      <c r="O2892" s="169"/>
      <c r="Q2892" s="116"/>
      <c r="R2892" s="123"/>
      <c r="S2892" s="169"/>
      <c r="U2892" s="116"/>
      <c r="V2892" s="123"/>
      <c r="W2892" s="169"/>
      <c r="Y2892" s="116"/>
      <c r="Z2892" s="123"/>
      <c r="AA2892" s="169"/>
    </row>
    <row r="2893" spans="2:28" s="122" customFormat="1" ht="15" hidden="1" outlineLevel="1" thickBot="1" x14ac:dyDescent="0.35">
      <c r="B2893" s="132" t="s">
        <v>8</v>
      </c>
      <c r="C2893" s="132" t="s">
        <v>9</v>
      </c>
      <c r="D2893" s="134" t="s">
        <v>12</v>
      </c>
      <c r="E2893" s="133" t="s">
        <v>14</v>
      </c>
      <c r="F2893" s="133" t="s">
        <v>15</v>
      </c>
      <c r="G2893" s="133" t="s">
        <v>16</v>
      </c>
      <c r="H2893" s="133" t="s">
        <v>2214</v>
      </c>
      <c r="I2893" s="133" t="s">
        <v>54</v>
      </c>
      <c r="J2893" s="133" t="s">
        <v>55</v>
      </c>
      <c r="K2893" s="175" t="s">
        <v>17</v>
      </c>
      <c r="L2893" s="162" t="s">
        <v>56</v>
      </c>
      <c r="M2893" s="116"/>
      <c r="N2893" s="161" t="s">
        <v>2213</v>
      </c>
      <c r="O2893" s="170" t="s">
        <v>1</v>
      </c>
      <c r="P2893" s="135" t="s">
        <v>0</v>
      </c>
      <c r="Q2893" s="116"/>
      <c r="R2893" s="161" t="s">
        <v>2213</v>
      </c>
      <c r="S2893" s="170" t="s">
        <v>1</v>
      </c>
      <c r="T2893" s="135" t="s">
        <v>0</v>
      </c>
      <c r="U2893" s="116"/>
      <c r="V2893" s="161" t="s">
        <v>2213</v>
      </c>
      <c r="W2893" s="170" t="s">
        <v>1</v>
      </c>
      <c r="X2893" s="135" t="s">
        <v>0</v>
      </c>
      <c r="Y2893" s="116"/>
      <c r="Z2893" s="161" t="s">
        <v>2213</v>
      </c>
      <c r="AA2893" s="170" t="s">
        <v>1</v>
      </c>
      <c r="AB2893" s="135" t="s">
        <v>0</v>
      </c>
    </row>
    <row r="2894" spans="2:28" s="7" customFormat="1" ht="9" customHeight="1" collapsed="1" thickBot="1" x14ac:dyDescent="0.35">
      <c r="B2894" s="120"/>
      <c r="C2894" s="120"/>
      <c r="D2894" s="120"/>
      <c r="E2894" s="120"/>
      <c r="F2894" s="120"/>
      <c r="G2894" s="120"/>
      <c r="H2894" s="120"/>
      <c r="I2894" s="120"/>
      <c r="J2894" s="120"/>
      <c r="K2894" s="174"/>
      <c r="L2894" s="123"/>
      <c r="M2894" s="116"/>
      <c r="N2894" s="123"/>
      <c r="O2894" s="169"/>
      <c r="P2894" s="120"/>
      <c r="Q2894" s="116"/>
      <c r="R2894" s="123"/>
      <c r="S2894" s="169"/>
      <c r="T2894" s="120"/>
      <c r="U2894" s="116"/>
      <c r="V2894" s="123"/>
      <c r="W2894" s="169"/>
      <c r="X2894" s="120"/>
      <c r="Y2894" s="116"/>
      <c r="Z2894" s="123"/>
      <c r="AA2894" s="169"/>
      <c r="AB2894" s="120"/>
    </row>
    <row r="2895" spans="2:28" ht="18" x14ac:dyDescent="0.3">
      <c r="B2895" s="141" t="s">
        <v>2351</v>
      </c>
      <c r="C2895" s="348" t="str">
        <f>IFERROR(INDEX(DATA!$E$6:$E$457,MATCH(B2895,DATA!$D$6:$D$457,0)),"")</f>
        <v>EMPRADIZACIÓN (INCLUYE 10 CM DE TIERRA NEGRA)</v>
      </c>
      <c r="D2895" s="349"/>
      <c r="E2895" s="349"/>
      <c r="F2895" s="349"/>
      <c r="G2895" s="350"/>
      <c r="H2895" s="160"/>
      <c r="I2895" s="136"/>
      <c r="J2895" s="136"/>
      <c r="K2895" s="176"/>
      <c r="L2895" s="142" t="str">
        <f>IFERROR(INDEX(DATA!$F$6:$F$457,MATCH(B2895,DATA!$D$6:$D$457,0)),"")</f>
        <v>M2</v>
      </c>
      <c r="N2895" s="138"/>
      <c r="O2895" s="171">
        <f>ROUND(SUM(O2896:O2906),0)</f>
        <v>7365</v>
      </c>
      <c r="P2895" s="125"/>
      <c r="R2895" s="166"/>
      <c r="S2895" s="171">
        <f>ROUND(SUM(S2896:S2906),0)</f>
        <v>4200</v>
      </c>
      <c r="T2895" s="125"/>
      <c r="V2895" s="166"/>
      <c r="W2895" s="171">
        <f>ROUND(SUM(W2896:W2906),0)</f>
        <v>7016</v>
      </c>
      <c r="X2895" s="125"/>
      <c r="Z2895" s="166"/>
      <c r="AA2895" s="171">
        <f>ROUND(SUM(AA2896:AA2906),0)</f>
        <v>6980</v>
      </c>
      <c r="AB2895" s="125"/>
    </row>
    <row r="2896" spans="2:28" s="117" customFormat="1" hidden="1" outlineLevel="1" x14ac:dyDescent="0.3">
      <c r="B2896" s="126" t="s">
        <v>18</v>
      </c>
      <c r="C2896" s="143" t="s">
        <v>2361</v>
      </c>
      <c r="D2896" s="137">
        <v>1</v>
      </c>
      <c r="E2896" s="139"/>
      <c r="F2896" s="139"/>
      <c r="G2896" s="139"/>
      <c r="H2896" s="156" t="str">
        <f>IF(L2896="ML",N2896,"")</f>
        <v/>
      </c>
      <c r="I2896" s="156">
        <f>IF(L2896="M2",N2896,"")</f>
        <v>7365.18</v>
      </c>
      <c r="J2896" s="156" t="str">
        <f>IF(L2896="M3",N2896,"")</f>
        <v/>
      </c>
      <c r="K2896" s="177" t="str">
        <f>IF(L2896="KG",N2896,"")</f>
        <v/>
      </c>
      <c r="L2896" s="164" t="str">
        <f>L2895</f>
        <v>M2</v>
      </c>
      <c r="M2896" s="116"/>
      <c r="N2896" s="167">
        <v>7365.18</v>
      </c>
      <c r="O2896" s="172">
        <f t="shared" ref="O2896" si="2682">IFERROR(D2896*N2896,"")</f>
        <v>7365.18</v>
      </c>
      <c r="P2896" s="121">
        <f>IFERROR(O2896/$O$2895,"")</f>
        <v>1.0000244399185336</v>
      </c>
      <c r="Q2896" s="116"/>
      <c r="R2896" s="167">
        <v>4200</v>
      </c>
      <c r="S2896" s="172">
        <f>IFERROR(D2896*R2896,"")</f>
        <v>4200</v>
      </c>
      <c r="T2896" s="121">
        <f>IFERROR(S2896/$S$2895,"")</f>
        <v>1</v>
      </c>
      <c r="U2896" s="116"/>
      <c r="V2896" s="167">
        <v>7015.79</v>
      </c>
      <c r="W2896" s="172">
        <f>IFERROR(D2896*V2896,"")</f>
        <v>7015.79</v>
      </c>
      <c r="X2896" s="121">
        <f>IFERROR(W2896/$W$2895,"")</f>
        <v>0.99997006841505132</v>
      </c>
      <c r="Y2896" s="116"/>
      <c r="Z2896" s="167">
        <v>6980</v>
      </c>
      <c r="AA2896" s="172">
        <f>IFERROR(D2896*Z2896,"")</f>
        <v>6980</v>
      </c>
      <c r="AB2896" s="121">
        <f>IFERROR(AA2896/$AA$2895,"")</f>
        <v>1</v>
      </c>
    </row>
    <row r="2897" spans="2:28" s="117" customFormat="1" hidden="1" outlineLevel="1" x14ac:dyDescent="0.3">
      <c r="B2897" s="126" t="s">
        <v>19</v>
      </c>
      <c r="C2897" s="143"/>
      <c r="D2897" s="137"/>
      <c r="E2897" s="124"/>
      <c r="F2897" s="124"/>
      <c r="G2897" s="124"/>
      <c r="H2897" s="156" t="str">
        <f t="shared" ref="H2897:H2905" si="2683">IF(L2897="ML",N2897,"")</f>
        <v/>
      </c>
      <c r="I2897" s="156">
        <f t="shared" ref="I2897:I2905" si="2684">IF(L2897="M2",N2897,"")</f>
        <v>0</v>
      </c>
      <c r="J2897" s="156" t="str">
        <f t="shared" ref="J2897:J2905" si="2685">IF(L2897="M3",N2897,"")</f>
        <v/>
      </c>
      <c r="K2897" s="177" t="str">
        <f t="shared" ref="K2897:K2905" si="2686">IF(L2897="KG",N2897,"")</f>
        <v/>
      </c>
      <c r="L2897" s="164" t="str">
        <f t="shared" ref="L2897:L2905" si="2687">L2896</f>
        <v>M2</v>
      </c>
      <c r="M2897" s="116"/>
      <c r="N2897" s="167"/>
      <c r="O2897" s="172">
        <f>IFERROR(D2897*N2897,"")</f>
        <v>0</v>
      </c>
      <c r="P2897" s="121">
        <f t="shared" ref="P2897:P2905" si="2688">IFERROR(O2897/$O$2895,"")</f>
        <v>0</v>
      </c>
      <c r="Q2897" s="116"/>
      <c r="R2897" s="167"/>
      <c r="S2897" s="172">
        <f t="shared" ref="S2897:S2905" si="2689">IFERROR(D2897*R2897,"")</f>
        <v>0</v>
      </c>
      <c r="T2897" s="121">
        <f t="shared" ref="T2897:T2905" si="2690">IFERROR(S2897/$S$2895,"")</f>
        <v>0</v>
      </c>
      <c r="U2897" s="116"/>
      <c r="V2897" s="167"/>
      <c r="W2897" s="172">
        <f t="shared" ref="W2897:W2905" si="2691">IFERROR(D2897*V2897,"")</f>
        <v>0</v>
      </c>
      <c r="X2897" s="121">
        <f t="shared" ref="X2897:X2905" si="2692">IFERROR(W2897/$W$2895,"")</f>
        <v>0</v>
      </c>
      <c r="Y2897" s="116"/>
      <c r="Z2897" s="167"/>
      <c r="AA2897" s="172">
        <f t="shared" ref="AA2897:AA2905" si="2693">IFERROR(D2897*Z2897,"")</f>
        <v>0</v>
      </c>
      <c r="AB2897" s="121">
        <f t="shared" ref="AB2897:AB2905" si="2694">IFERROR(AA2897/$AA$2895,"")</f>
        <v>0</v>
      </c>
    </row>
    <row r="2898" spans="2:28" s="117" customFormat="1" hidden="1" outlineLevel="1" x14ac:dyDescent="0.3">
      <c r="B2898" s="126" t="s">
        <v>20</v>
      </c>
      <c r="C2898" s="143"/>
      <c r="D2898" s="137"/>
      <c r="E2898" s="124"/>
      <c r="F2898" s="124"/>
      <c r="G2898" s="124"/>
      <c r="H2898" s="156" t="str">
        <f t="shared" si="2683"/>
        <v/>
      </c>
      <c r="I2898" s="156">
        <f t="shared" si="2684"/>
        <v>0</v>
      </c>
      <c r="J2898" s="156" t="str">
        <f t="shared" si="2685"/>
        <v/>
      </c>
      <c r="K2898" s="177" t="str">
        <f t="shared" si="2686"/>
        <v/>
      </c>
      <c r="L2898" s="164" t="str">
        <f t="shared" si="2687"/>
        <v>M2</v>
      </c>
      <c r="M2898" s="116"/>
      <c r="N2898" s="167"/>
      <c r="O2898" s="172">
        <f t="shared" ref="O2898:O2905" si="2695">IFERROR(D2898*N2898,"")</f>
        <v>0</v>
      </c>
      <c r="P2898" s="121">
        <f t="shared" si="2688"/>
        <v>0</v>
      </c>
      <c r="Q2898" s="116"/>
      <c r="R2898" s="167"/>
      <c r="S2898" s="172">
        <f t="shared" si="2689"/>
        <v>0</v>
      </c>
      <c r="T2898" s="121">
        <f t="shared" si="2690"/>
        <v>0</v>
      </c>
      <c r="U2898" s="116"/>
      <c r="V2898" s="167"/>
      <c r="W2898" s="172">
        <f t="shared" si="2691"/>
        <v>0</v>
      </c>
      <c r="X2898" s="121">
        <f t="shared" si="2692"/>
        <v>0</v>
      </c>
      <c r="Y2898" s="116"/>
      <c r="Z2898" s="167"/>
      <c r="AA2898" s="172">
        <f t="shared" si="2693"/>
        <v>0</v>
      </c>
      <c r="AB2898" s="121">
        <f t="shared" si="2694"/>
        <v>0</v>
      </c>
    </row>
    <row r="2899" spans="2:28" s="117" customFormat="1" hidden="1" outlineLevel="1" x14ac:dyDescent="0.3">
      <c r="B2899" s="126" t="s">
        <v>21</v>
      </c>
      <c r="C2899" s="143"/>
      <c r="D2899" s="137"/>
      <c r="E2899" s="124"/>
      <c r="F2899" s="124"/>
      <c r="G2899" s="124"/>
      <c r="H2899" s="156" t="str">
        <f t="shared" si="2683"/>
        <v/>
      </c>
      <c r="I2899" s="156">
        <f t="shared" si="2684"/>
        <v>0</v>
      </c>
      <c r="J2899" s="156" t="str">
        <f t="shared" si="2685"/>
        <v/>
      </c>
      <c r="K2899" s="177" t="str">
        <f t="shared" si="2686"/>
        <v/>
      </c>
      <c r="L2899" s="164" t="str">
        <f t="shared" si="2687"/>
        <v>M2</v>
      </c>
      <c r="M2899" s="116"/>
      <c r="N2899" s="167"/>
      <c r="O2899" s="172">
        <f t="shared" si="2695"/>
        <v>0</v>
      </c>
      <c r="P2899" s="121">
        <f t="shared" si="2688"/>
        <v>0</v>
      </c>
      <c r="Q2899" s="116"/>
      <c r="R2899" s="167"/>
      <c r="S2899" s="172">
        <f t="shared" si="2689"/>
        <v>0</v>
      </c>
      <c r="T2899" s="121">
        <f t="shared" si="2690"/>
        <v>0</v>
      </c>
      <c r="U2899" s="116"/>
      <c r="V2899" s="167"/>
      <c r="W2899" s="172">
        <f t="shared" si="2691"/>
        <v>0</v>
      </c>
      <c r="X2899" s="121">
        <f t="shared" si="2692"/>
        <v>0</v>
      </c>
      <c r="Y2899" s="116"/>
      <c r="Z2899" s="167"/>
      <c r="AA2899" s="172">
        <f t="shared" si="2693"/>
        <v>0</v>
      </c>
      <c r="AB2899" s="121">
        <f t="shared" si="2694"/>
        <v>0</v>
      </c>
    </row>
    <row r="2900" spans="2:28" s="117" customFormat="1" hidden="1" outlineLevel="1" x14ac:dyDescent="0.3">
      <c r="B2900" s="126" t="s">
        <v>22</v>
      </c>
      <c r="C2900" s="143"/>
      <c r="D2900" s="137"/>
      <c r="E2900" s="124"/>
      <c r="F2900" s="124"/>
      <c r="G2900" s="124"/>
      <c r="H2900" s="156" t="str">
        <f t="shared" si="2683"/>
        <v/>
      </c>
      <c r="I2900" s="156">
        <f t="shared" si="2684"/>
        <v>0</v>
      </c>
      <c r="J2900" s="156" t="str">
        <f t="shared" si="2685"/>
        <v/>
      </c>
      <c r="K2900" s="177" t="str">
        <f t="shared" si="2686"/>
        <v/>
      </c>
      <c r="L2900" s="164" t="str">
        <f t="shared" si="2687"/>
        <v>M2</v>
      </c>
      <c r="M2900" s="116"/>
      <c r="N2900" s="167"/>
      <c r="O2900" s="172">
        <f t="shared" si="2695"/>
        <v>0</v>
      </c>
      <c r="P2900" s="121">
        <f t="shared" si="2688"/>
        <v>0</v>
      </c>
      <c r="Q2900" s="116"/>
      <c r="R2900" s="167"/>
      <c r="S2900" s="172">
        <f t="shared" si="2689"/>
        <v>0</v>
      </c>
      <c r="T2900" s="121">
        <f t="shared" si="2690"/>
        <v>0</v>
      </c>
      <c r="U2900" s="116"/>
      <c r="V2900" s="167"/>
      <c r="W2900" s="172">
        <f t="shared" si="2691"/>
        <v>0</v>
      </c>
      <c r="X2900" s="121">
        <f t="shared" si="2692"/>
        <v>0</v>
      </c>
      <c r="Y2900" s="116"/>
      <c r="Z2900" s="167"/>
      <c r="AA2900" s="172">
        <f t="shared" si="2693"/>
        <v>0</v>
      </c>
      <c r="AB2900" s="121">
        <f t="shared" si="2694"/>
        <v>0</v>
      </c>
    </row>
    <row r="2901" spans="2:28" s="117" customFormat="1" hidden="1" outlineLevel="1" x14ac:dyDescent="0.3">
      <c r="B2901" s="126" t="s">
        <v>23</v>
      </c>
      <c r="C2901" s="143"/>
      <c r="D2901" s="137"/>
      <c r="E2901" s="124"/>
      <c r="F2901" s="124"/>
      <c r="G2901" s="124"/>
      <c r="H2901" s="156" t="str">
        <f t="shared" si="2683"/>
        <v/>
      </c>
      <c r="I2901" s="156">
        <f t="shared" si="2684"/>
        <v>0</v>
      </c>
      <c r="J2901" s="156" t="str">
        <f t="shared" si="2685"/>
        <v/>
      </c>
      <c r="K2901" s="177" t="str">
        <f t="shared" si="2686"/>
        <v/>
      </c>
      <c r="L2901" s="164" t="str">
        <f t="shared" si="2687"/>
        <v>M2</v>
      </c>
      <c r="M2901" s="116"/>
      <c r="N2901" s="167"/>
      <c r="O2901" s="172">
        <f t="shared" si="2695"/>
        <v>0</v>
      </c>
      <c r="P2901" s="121">
        <f t="shared" si="2688"/>
        <v>0</v>
      </c>
      <c r="Q2901" s="116"/>
      <c r="R2901" s="167"/>
      <c r="S2901" s="172">
        <f t="shared" si="2689"/>
        <v>0</v>
      </c>
      <c r="T2901" s="121">
        <f t="shared" si="2690"/>
        <v>0</v>
      </c>
      <c r="U2901" s="116"/>
      <c r="V2901" s="167"/>
      <c r="W2901" s="172">
        <f t="shared" si="2691"/>
        <v>0</v>
      </c>
      <c r="X2901" s="121">
        <f t="shared" si="2692"/>
        <v>0</v>
      </c>
      <c r="Y2901" s="116"/>
      <c r="Z2901" s="167"/>
      <c r="AA2901" s="172">
        <f t="shared" si="2693"/>
        <v>0</v>
      </c>
      <c r="AB2901" s="121">
        <f t="shared" si="2694"/>
        <v>0</v>
      </c>
    </row>
    <row r="2902" spans="2:28" s="117" customFormat="1" hidden="1" outlineLevel="1" x14ac:dyDescent="0.3">
      <c r="B2902" s="126" t="s">
        <v>24</v>
      </c>
      <c r="C2902" s="143"/>
      <c r="D2902" s="137"/>
      <c r="E2902" s="124"/>
      <c r="F2902" s="124"/>
      <c r="G2902" s="124"/>
      <c r="H2902" s="156" t="str">
        <f t="shared" si="2683"/>
        <v/>
      </c>
      <c r="I2902" s="156">
        <f t="shared" si="2684"/>
        <v>0</v>
      </c>
      <c r="J2902" s="156" t="str">
        <f t="shared" si="2685"/>
        <v/>
      </c>
      <c r="K2902" s="177" t="str">
        <f t="shared" si="2686"/>
        <v/>
      </c>
      <c r="L2902" s="164" t="str">
        <f t="shared" si="2687"/>
        <v>M2</v>
      </c>
      <c r="M2902" s="116"/>
      <c r="N2902" s="167"/>
      <c r="O2902" s="172">
        <f t="shared" si="2695"/>
        <v>0</v>
      </c>
      <c r="P2902" s="121">
        <f t="shared" si="2688"/>
        <v>0</v>
      </c>
      <c r="Q2902" s="116"/>
      <c r="R2902" s="167"/>
      <c r="S2902" s="172">
        <f t="shared" si="2689"/>
        <v>0</v>
      </c>
      <c r="T2902" s="121">
        <f t="shared" si="2690"/>
        <v>0</v>
      </c>
      <c r="U2902" s="116"/>
      <c r="V2902" s="167"/>
      <c r="W2902" s="172">
        <f t="shared" si="2691"/>
        <v>0</v>
      </c>
      <c r="X2902" s="121">
        <f t="shared" si="2692"/>
        <v>0</v>
      </c>
      <c r="Y2902" s="116"/>
      <c r="Z2902" s="167"/>
      <c r="AA2902" s="172">
        <f t="shared" si="2693"/>
        <v>0</v>
      </c>
      <c r="AB2902" s="121">
        <f t="shared" si="2694"/>
        <v>0</v>
      </c>
    </row>
    <row r="2903" spans="2:28" s="117" customFormat="1" hidden="1" outlineLevel="1" x14ac:dyDescent="0.3">
      <c r="B2903" s="126" t="s">
        <v>25</v>
      </c>
      <c r="C2903" s="143"/>
      <c r="D2903" s="137"/>
      <c r="E2903" s="124"/>
      <c r="F2903" s="124"/>
      <c r="G2903" s="124"/>
      <c r="H2903" s="156" t="str">
        <f t="shared" si="2683"/>
        <v/>
      </c>
      <c r="I2903" s="156">
        <f t="shared" si="2684"/>
        <v>0</v>
      </c>
      <c r="J2903" s="156" t="str">
        <f t="shared" si="2685"/>
        <v/>
      </c>
      <c r="K2903" s="177" t="str">
        <f t="shared" si="2686"/>
        <v/>
      </c>
      <c r="L2903" s="164" t="str">
        <f t="shared" si="2687"/>
        <v>M2</v>
      </c>
      <c r="M2903" s="116"/>
      <c r="N2903" s="167"/>
      <c r="O2903" s="172">
        <f t="shared" si="2695"/>
        <v>0</v>
      </c>
      <c r="P2903" s="121">
        <f t="shared" si="2688"/>
        <v>0</v>
      </c>
      <c r="Q2903" s="116"/>
      <c r="R2903" s="167"/>
      <c r="S2903" s="172">
        <f t="shared" si="2689"/>
        <v>0</v>
      </c>
      <c r="T2903" s="121">
        <f t="shared" si="2690"/>
        <v>0</v>
      </c>
      <c r="U2903" s="116"/>
      <c r="V2903" s="167"/>
      <c r="W2903" s="172">
        <f t="shared" si="2691"/>
        <v>0</v>
      </c>
      <c r="X2903" s="121">
        <f t="shared" si="2692"/>
        <v>0</v>
      </c>
      <c r="Y2903" s="116"/>
      <c r="Z2903" s="167"/>
      <c r="AA2903" s="172">
        <f t="shared" si="2693"/>
        <v>0</v>
      </c>
      <c r="AB2903" s="121">
        <f t="shared" si="2694"/>
        <v>0</v>
      </c>
    </row>
    <row r="2904" spans="2:28" s="117" customFormat="1" hidden="1" outlineLevel="1" x14ac:dyDescent="0.3">
      <c r="B2904" s="126" t="s">
        <v>26</v>
      </c>
      <c r="C2904" s="143"/>
      <c r="D2904" s="137"/>
      <c r="E2904" s="124"/>
      <c r="F2904" s="124"/>
      <c r="G2904" s="124"/>
      <c r="H2904" s="156" t="str">
        <f t="shared" si="2683"/>
        <v/>
      </c>
      <c r="I2904" s="156">
        <f t="shared" si="2684"/>
        <v>0</v>
      </c>
      <c r="J2904" s="156" t="str">
        <f t="shared" si="2685"/>
        <v/>
      </c>
      <c r="K2904" s="177" t="str">
        <f t="shared" si="2686"/>
        <v/>
      </c>
      <c r="L2904" s="164" t="str">
        <f t="shared" si="2687"/>
        <v>M2</v>
      </c>
      <c r="M2904" s="116"/>
      <c r="N2904" s="167"/>
      <c r="O2904" s="172">
        <f t="shared" si="2695"/>
        <v>0</v>
      </c>
      <c r="P2904" s="121">
        <f t="shared" si="2688"/>
        <v>0</v>
      </c>
      <c r="Q2904" s="116"/>
      <c r="R2904" s="167"/>
      <c r="S2904" s="172">
        <f t="shared" si="2689"/>
        <v>0</v>
      </c>
      <c r="T2904" s="121">
        <f t="shared" si="2690"/>
        <v>0</v>
      </c>
      <c r="U2904" s="116"/>
      <c r="V2904" s="167"/>
      <c r="W2904" s="172">
        <f t="shared" si="2691"/>
        <v>0</v>
      </c>
      <c r="X2904" s="121">
        <f t="shared" si="2692"/>
        <v>0</v>
      </c>
      <c r="Y2904" s="116"/>
      <c r="Z2904" s="167"/>
      <c r="AA2904" s="172">
        <f t="shared" si="2693"/>
        <v>0</v>
      </c>
      <c r="AB2904" s="121">
        <f t="shared" si="2694"/>
        <v>0</v>
      </c>
    </row>
    <row r="2905" spans="2:28" s="117" customFormat="1" hidden="1" outlineLevel="1" x14ac:dyDescent="0.3">
      <c r="B2905" s="126" t="s">
        <v>27</v>
      </c>
      <c r="C2905" s="143"/>
      <c r="D2905" s="137"/>
      <c r="E2905" s="124"/>
      <c r="F2905" s="124"/>
      <c r="G2905" s="124"/>
      <c r="H2905" s="156" t="str">
        <f t="shared" si="2683"/>
        <v/>
      </c>
      <c r="I2905" s="156">
        <f t="shared" si="2684"/>
        <v>0</v>
      </c>
      <c r="J2905" s="156" t="str">
        <f t="shared" si="2685"/>
        <v/>
      </c>
      <c r="K2905" s="177" t="str">
        <f t="shared" si="2686"/>
        <v/>
      </c>
      <c r="L2905" s="164" t="str">
        <f t="shared" si="2687"/>
        <v>M2</v>
      </c>
      <c r="M2905" s="116"/>
      <c r="N2905" s="167"/>
      <c r="O2905" s="172">
        <f t="shared" si="2695"/>
        <v>0</v>
      </c>
      <c r="P2905" s="121">
        <f t="shared" si="2688"/>
        <v>0</v>
      </c>
      <c r="Q2905" s="116"/>
      <c r="R2905" s="167"/>
      <c r="S2905" s="172">
        <f t="shared" si="2689"/>
        <v>0</v>
      </c>
      <c r="T2905" s="121">
        <f t="shared" si="2690"/>
        <v>0</v>
      </c>
      <c r="U2905" s="116"/>
      <c r="V2905" s="167"/>
      <c r="W2905" s="172">
        <f t="shared" si="2691"/>
        <v>0</v>
      </c>
      <c r="X2905" s="121">
        <f t="shared" si="2692"/>
        <v>0</v>
      </c>
      <c r="Y2905" s="116"/>
      <c r="Z2905" s="167"/>
      <c r="AA2905" s="172">
        <f t="shared" si="2693"/>
        <v>0</v>
      </c>
      <c r="AB2905" s="121">
        <f t="shared" si="2694"/>
        <v>0</v>
      </c>
    </row>
    <row r="2906" spans="2:28" s="117" customFormat="1" ht="15" hidden="1" outlineLevel="1" thickBot="1" x14ac:dyDescent="0.35">
      <c r="B2906" s="127"/>
      <c r="C2906" s="128"/>
      <c r="D2906" s="140"/>
      <c r="E2906" s="129"/>
      <c r="F2906" s="129"/>
      <c r="G2906" s="129"/>
      <c r="H2906" s="129"/>
      <c r="I2906" s="129"/>
      <c r="J2906" s="129"/>
      <c r="K2906" s="178"/>
      <c r="L2906" s="165"/>
      <c r="M2906" s="116"/>
      <c r="N2906" s="168"/>
      <c r="O2906" s="173"/>
      <c r="P2906" s="130"/>
      <c r="Q2906" s="116"/>
      <c r="R2906" s="168"/>
      <c r="S2906" s="173"/>
      <c r="T2906" s="130"/>
      <c r="U2906" s="116"/>
      <c r="V2906" s="168"/>
      <c r="W2906" s="173"/>
      <c r="X2906" s="130"/>
      <c r="Y2906" s="116"/>
      <c r="Z2906" s="168"/>
      <c r="AA2906" s="173"/>
      <c r="AB2906" s="130"/>
    </row>
    <row r="2907" spans="2:28" s="120" customFormat="1" ht="9" hidden="1" customHeight="1" outlineLevel="1" thickBot="1" x14ac:dyDescent="0.35">
      <c r="K2907" s="174"/>
      <c r="L2907" s="123"/>
      <c r="M2907" s="116"/>
      <c r="N2907" s="123"/>
      <c r="O2907" s="169"/>
      <c r="Q2907" s="116"/>
      <c r="R2907" s="123"/>
      <c r="S2907" s="169"/>
      <c r="U2907" s="116"/>
      <c r="V2907" s="123"/>
      <c r="W2907" s="169"/>
      <c r="Y2907" s="116"/>
      <c r="Z2907" s="123"/>
      <c r="AA2907" s="169"/>
    </row>
    <row r="2908" spans="2:28" s="122" customFormat="1" ht="15" hidden="1" outlineLevel="1" thickBot="1" x14ac:dyDescent="0.35">
      <c r="B2908" s="132" t="s">
        <v>8</v>
      </c>
      <c r="C2908" s="132" t="s">
        <v>9</v>
      </c>
      <c r="D2908" s="134" t="s">
        <v>12</v>
      </c>
      <c r="E2908" s="133" t="s">
        <v>14</v>
      </c>
      <c r="F2908" s="133" t="s">
        <v>15</v>
      </c>
      <c r="G2908" s="133" t="s">
        <v>16</v>
      </c>
      <c r="H2908" s="133" t="s">
        <v>2214</v>
      </c>
      <c r="I2908" s="133" t="s">
        <v>54</v>
      </c>
      <c r="J2908" s="133" t="s">
        <v>55</v>
      </c>
      <c r="K2908" s="175" t="s">
        <v>17</v>
      </c>
      <c r="L2908" s="162" t="s">
        <v>56</v>
      </c>
      <c r="M2908" s="116"/>
      <c r="N2908" s="161" t="s">
        <v>2213</v>
      </c>
      <c r="O2908" s="170" t="s">
        <v>1</v>
      </c>
      <c r="P2908" s="135" t="s">
        <v>0</v>
      </c>
      <c r="Q2908" s="116"/>
      <c r="R2908" s="161" t="s">
        <v>2213</v>
      </c>
      <c r="S2908" s="170" t="s">
        <v>1</v>
      </c>
      <c r="T2908" s="135" t="s">
        <v>0</v>
      </c>
      <c r="U2908" s="116"/>
      <c r="V2908" s="161" t="s">
        <v>2213</v>
      </c>
      <c r="W2908" s="170" t="s">
        <v>1</v>
      </c>
      <c r="X2908" s="135" t="s">
        <v>0</v>
      </c>
      <c r="Y2908" s="116"/>
      <c r="Z2908" s="161" t="s">
        <v>2213</v>
      </c>
      <c r="AA2908" s="170" t="s">
        <v>1</v>
      </c>
      <c r="AB2908" s="135" t="s">
        <v>0</v>
      </c>
    </row>
    <row r="2909" spans="2:28" collapsed="1" x14ac:dyDescent="0.3"/>
  </sheetData>
  <mergeCells count="198">
    <mergeCell ref="R2:T4"/>
    <mergeCell ref="V2:X4"/>
    <mergeCell ref="Z2:AB4"/>
    <mergeCell ref="C2340:G2340"/>
    <mergeCell ref="C2355:G2355"/>
    <mergeCell ref="C2370:G2370"/>
    <mergeCell ref="C2385:G2385"/>
    <mergeCell ref="C2400:G2400"/>
    <mergeCell ref="C2070:G2070"/>
    <mergeCell ref="C2085:G2085"/>
    <mergeCell ref="C2100:G2100"/>
    <mergeCell ref="C2115:G2115"/>
    <mergeCell ref="C2130:G2130"/>
    <mergeCell ref="C2145:G2145"/>
    <mergeCell ref="C2160:G2160"/>
    <mergeCell ref="C2175:G2175"/>
    <mergeCell ref="C2190:G2190"/>
    <mergeCell ref="C1935:G1935"/>
    <mergeCell ref="C1950:G1950"/>
    <mergeCell ref="C1965:G1965"/>
    <mergeCell ref="C1980:G1980"/>
    <mergeCell ref="C1995:G1995"/>
    <mergeCell ref="C2010:G2010"/>
    <mergeCell ref="C2220:G2220"/>
    <mergeCell ref="C2250:G2250"/>
    <mergeCell ref="C2265:G2265"/>
    <mergeCell ref="C2280:G2280"/>
    <mergeCell ref="C2295:G2295"/>
    <mergeCell ref="C2310:G2310"/>
    <mergeCell ref="C2325:G2325"/>
    <mergeCell ref="N2:P4"/>
    <mergeCell ref="C2055:G2055"/>
    <mergeCell ref="C1590:G1590"/>
    <mergeCell ref="C1421:G1421"/>
    <mergeCell ref="C83:G83"/>
    <mergeCell ref="C113:G113"/>
    <mergeCell ref="C128:G128"/>
    <mergeCell ref="C143:G143"/>
    <mergeCell ref="C53:G53"/>
    <mergeCell ref="C68:G68"/>
    <mergeCell ref="C98:G98"/>
    <mergeCell ref="C1346:G1346"/>
    <mergeCell ref="C1361:G1361"/>
    <mergeCell ref="C1376:G1376"/>
    <mergeCell ref="C1560:G1560"/>
    <mergeCell ref="C1406:G1406"/>
    <mergeCell ref="C398:G398"/>
    <mergeCell ref="C383:G383"/>
    <mergeCell ref="C2430:G2430"/>
    <mergeCell ref="C1620:G1620"/>
    <mergeCell ref="C1635:G1635"/>
    <mergeCell ref="C1605:G1605"/>
    <mergeCell ref="C1650:G1650"/>
    <mergeCell ref="C1665:G1665"/>
    <mergeCell ref="C1680:G1680"/>
    <mergeCell ref="C1695:G1695"/>
    <mergeCell ref="C1710:G1710"/>
    <mergeCell ref="C1725:G1725"/>
    <mergeCell ref="C1740:G1740"/>
    <mergeCell ref="C1755:G1755"/>
    <mergeCell ref="C1770:G1770"/>
    <mergeCell ref="C1785:G1785"/>
    <mergeCell ref="C1800:G1800"/>
    <mergeCell ref="C1815:G1815"/>
    <mergeCell ref="C1830:G1830"/>
    <mergeCell ref="C1845:G1845"/>
    <mergeCell ref="C1860:G1860"/>
    <mergeCell ref="C1875:G1875"/>
    <mergeCell ref="C2415:G2415"/>
    <mergeCell ref="C2205:G2205"/>
    <mergeCell ref="C1920:G1920"/>
    <mergeCell ref="C2235:G2235"/>
    <mergeCell ref="C2895:G2895"/>
    <mergeCell ref="C1028:G1028"/>
    <mergeCell ref="C1043:G1043"/>
    <mergeCell ref="C1058:G1058"/>
    <mergeCell ref="C1073:G1073"/>
    <mergeCell ref="C1088:G1088"/>
    <mergeCell ref="C1103:G1103"/>
    <mergeCell ref="C1118:G1118"/>
    <mergeCell ref="C1133:G1133"/>
    <mergeCell ref="C1148:G1148"/>
    <mergeCell ref="C1163:G1163"/>
    <mergeCell ref="C1178:G1178"/>
    <mergeCell ref="C1193:G1193"/>
    <mergeCell ref="C2535:G2535"/>
    <mergeCell ref="C2550:G2550"/>
    <mergeCell ref="C2565:G2565"/>
    <mergeCell ref="C2580:G2580"/>
    <mergeCell ref="C1485:G1485"/>
    <mergeCell ref="C1500:G1500"/>
    <mergeCell ref="C1515:G1515"/>
    <mergeCell ref="C2025:G2025"/>
    <mergeCell ref="C2040:G2040"/>
    <mergeCell ref="C1575:G1575"/>
    <mergeCell ref="C2670:G2670"/>
    <mergeCell ref="C353:G353"/>
    <mergeCell ref="C443:G443"/>
    <mergeCell ref="C458:G458"/>
    <mergeCell ref="C473:G473"/>
    <mergeCell ref="C413:G413"/>
    <mergeCell ref="C1391:G1391"/>
    <mergeCell ref="C2445:G2445"/>
    <mergeCell ref="C2460:G2460"/>
    <mergeCell ref="C1890:G1890"/>
    <mergeCell ref="C1905:G1905"/>
    <mergeCell ref="C713:G713"/>
    <mergeCell ref="C728:G728"/>
    <mergeCell ref="C743:G743"/>
    <mergeCell ref="C623:G623"/>
    <mergeCell ref="C638:G638"/>
    <mergeCell ref="C653:G653"/>
    <mergeCell ref="C668:G668"/>
    <mergeCell ref="C683:G683"/>
    <mergeCell ref="C908:G908"/>
    <mergeCell ref="C803:G803"/>
    <mergeCell ref="C818:G818"/>
    <mergeCell ref="C833:G833"/>
    <mergeCell ref="C863:G863"/>
    <mergeCell ref="C1530:G1530"/>
    <mergeCell ref="C1545:G1545"/>
    <mergeCell ref="C8:G8"/>
    <mergeCell ref="C23:G23"/>
    <mergeCell ref="C38:G38"/>
    <mergeCell ref="B2:L4"/>
    <mergeCell ref="C158:G158"/>
    <mergeCell ref="C173:G173"/>
    <mergeCell ref="C293:G293"/>
    <mergeCell ref="C308:G308"/>
    <mergeCell ref="C1331:G1331"/>
    <mergeCell ref="C323:G323"/>
    <mergeCell ref="C188:G188"/>
    <mergeCell ref="C203:G203"/>
    <mergeCell ref="C218:G218"/>
    <mergeCell ref="C233:G233"/>
    <mergeCell ref="C248:G248"/>
    <mergeCell ref="C263:G263"/>
    <mergeCell ref="C278:G278"/>
    <mergeCell ref="C428:G428"/>
    <mergeCell ref="C338:G338"/>
    <mergeCell ref="C488:G488"/>
    <mergeCell ref="C503:G503"/>
    <mergeCell ref="C368:G368"/>
    <mergeCell ref="C518:G518"/>
    <mergeCell ref="C968:G968"/>
    <mergeCell ref="C533:G533"/>
    <mergeCell ref="C548:G548"/>
    <mergeCell ref="C563:G563"/>
    <mergeCell ref="C578:G578"/>
    <mergeCell ref="C593:G593"/>
    <mergeCell ref="C608:G608"/>
    <mergeCell ref="C758:G758"/>
    <mergeCell ref="C773:G773"/>
    <mergeCell ref="C698:G698"/>
    <mergeCell ref="C2475:G2475"/>
    <mergeCell ref="C2490:G2490"/>
    <mergeCell ref="C2505:G2505"/>
    <mergeCell ref="C983:G983"/>
    <mergeCell ref="C788:G788"/>
    <mergeCell ref="C1223:G1223"/>
    <mergeCell ref="C1238:G1238"/>
    <mergeCell ref="C1253:G1253"/>
    <mergeCell ref="C1268:G1268"/>
    <mergeCell ref="C1436:G1436"/>
    <mergeCell ref="C1451:G1451"/>
    <mergeCell ref="C1466:G1466"/>
    <mergeCell ref="C1208:G1208"/>
    <mergeCell ref="C1313:G1313"/>
    <mergeCell ref="C953:G953"/>
    <mergeCell ref="C938:G938"/>
    <mergeCell ref="C848:G848"/>
    <mergeCell ref="C878:G878"/>
    <mergeCell ref="C923:G923"/>
    <mergeCell ref="C998:G998"/>
    <mergeCell ref="C1013:G1013"/>
    <mergeCell ref="C1283:G1283"/>
    <mergeCell ref="C1298:G1298"/>
    <mergeCell ref="C893:G893"/>
    <mergeCell ref="C2850:G2850"/>
    <mergeCell ref="C2880:G2880"/>
    <mergeCell ref="C2865:G2865"/>
    <mergeCell ref="C2640:G2640"/>
    <mergeCell ref="C2520:G2520"/>
    <mergeCell ref="C2685:G2685"/>
    <mergeCell ref="C2700:G2700"/>
    <mergeCell ref="C2715:G2715"/>
    <mergeCell ref="C2730:G2730"/>
    <mergeCell ref="C2595:G2595"/>
    <mergeCell ref="C2610:G2610"/>
    <mergeCell ref="C2790:G2790"/>
    <mergeCell ref="C2805:G2805"/>
    <mergeCell ref="C2820:G2820"/>
    <mergeCell ref="C2835:G2835"/>
    <mergeCell ref="C2775:G2775"/>
    <mergeCell ref="C2745:G2745"/>
    <mergeCell ref="C2760:G2760"/>
    <mergeCell ref="C2625:G2625"/>
    <mergeCell ref="C2655:G2655"/>
  </mergeCells>
  <phoneticPr fontId="12" type="noConversion"/>
  <dataValidations count="4">
    <dataValidation type="list" allowBlank="1" showInputMessage="1" showErrorMessage="1" sqref="O67501:P67501 O985022:P985022 O919486:P919486 O853950:P853950 O788414:P788414 O722878:P722878 O657342:P657342 O591806:P591806 O526270:P526270 O460734:P460734 O395198:P395198 O329662:P329662 O264126:P264126 O198590:P198590 O133054:P133054 O67518:P67518 O985037:P985037 O919501:P919501 O853965:P853965 O788429:P788429 O722893:P722893 O657357:P657357 O591821:P591821 O526285:P526285 O460749:P460749 O395213:P395213 O329677:P329677 O264141:P264141 O198605:P198605 O133069:P133069 O67533:P67533 O985052:P985052 O919516:P919516 O853980:P853980 O788444:P788444 O722908:P722908 O657372:P657372 O591836:P591836 O526300:P526300 O460764:P460764 O395228:P395228 O329692:P329692 O264156:P264156 O198620:P198620 O133084:P133084 O67548:P67548 O985069:P985069 O919533:P919533 O853997:P853997 O788461:P788461 O722925:P722925 O657389:P657389 O591853:P591853 O526317:P526317 O460781:P460781 O395245:P395245 O329709:P329709 O264173:P264173 O198637:P198637 O133101:P133101 O67565:P67565 O985084:P985084 O919548:P919548 O854012:P854012 O788476:P788476 O722940:P722940 O657404:P657404 O591868:P591868 O526332:P526332 O460796:P460796 O395260:P395260 O329724:P329724 O264188:P264188 O198652:P198652 O133116:P133116 O67580:P67580 O985099:P985099 O919563:P919563 O854027:P854027 O788491:P788491 O722955:P722955 O657419:P657419 O591883:P591883 O526347:P526347 O460811:P460811 O395275:P395275 O329739:P329739 O264203:P264203 O198667:P198667 O133131:P133131 O67595:P67595 O985116:P985116 O919580:P919580 O854044:P854044 O788508:P788508 O722972:P722972 O657436:P657436 O591900:P591900 O526364:P526364 O460828:P460828 O395292:P395292 O329756:P329756 O264220:P264220 O198684:P198684 O133148:P133148 O67612:P67612 O985131:P985131 O919595:P919595 O854059:P854059 O788523:P788523 O722987:P722987 O657451:P657451 O591915:P591915 O526379:P526379 O460843:P460843 O395307:P395307 O329771:P329771 O264235:P264235 O198699:P198699 O133163:P133163 O67627:P67627 O985146:P985146 O919610:P919610 O854074:P854074 O788538:P788538 O723002:P723002 O657466:P657466 O591930:P591930 O526394:P526394 O460858:P460858 O395322:P395322 O329786:P329786 O264250:P264250 O198714:P198714 O133178:P133178 O67642:P67642 O985163:P985163 O919627:P919627 O854091:P854091 O788555:P788555 O723019:P723019 O657483:P657483 O591947:P591947 O526411:P526411 O460875:P460875 O395339:P395339 O329803:P329803 O264267:P264267 O198731:P198731 O133195:P133195 O67659:P67659 O985178:P985178 O919642:P919642 O854106:P854106 O788570:P788570 O723034:P723034 O657498:P657498 O591962:P591962 O526426:P526426 O460890:P460890 O395354:P395354 O329818:P329818 O264282:P264282 O198746:P198746 O133210:P133210 O67674:P67674 O985193:P985193 O919657:P919657 O854121:P854121 O788585:P788585 O723049:P723049 O657513:P657513 O591977:P591977 O526441:P526441 O460905:P460905 O395369:P395369 O329833:P329833 O264297:P264297 O198761:P198761 O133225:P133225 O67689:P67689 O985210:P985210 O919674:P919674 O854138:P854138 O788602:P788602 O723066:P723066 O657530:P657530 O591994:P591994 O526458:P526458 O460922:P460922 O395386:P395386 O329850:P329850 O264314:P264314 O198778:P198778 O133242:P133242 O67706:P67706 O985225:P985225 O919689:P919689 O854153:P854153 O788617:P788617 O723081:P723081 O657545:P657545 O592009:P592009 O526473:P526473 O460937:P460937 O395401:P395401 O329865:P329865 O264329:P264329 O198793:P198793 O133257:P133257 O67721:P67721 O985240:P985240 O919704:P919704 O854168:P854168 O788632:P788632 O723096:P723096 O657560:P657560 O592024:P592024 O526488:P526488 O460952:P460952 O395416:P395416 O329880:P329880 O264344:P264344 O198808:P198808 O133272:P133272 O67736:P67736 O985257:P985257 O919721:P919721 O854185:P854185 O788649:P788649 O723113:P723113 O657577:P657577 O592041:P592041 O526505:P526505 O460969:P460969 O395433:P395433 O329897:P329897 O264361:P264361 O198825:P198825 O133289:P133289 O67753:P67753 O985272:P985272 O919736:P919736 O854200:P854200 O788664:P788664 O723128:P723128 O657592:P657592 O592056:P592056 O526520:P526520 O460984:P460984 O395448:P395448 O329912:P329912 O264376:P264376 O198840:P198840 O133304:P133304 O67768:P67768 O985005:P985005 O919469:P919469 O853933:P853933 O788397:P788397 O722861:P722861 O657325:P657325 O591789:P591789 O526253:P526253 O460717:P460717 O395181:P395181 O329645:P329645 O264109:P264109 O198573:P198573 O133037:P133037 S67501:T67501 S985022:T985022 S919486:T919486 S853950:T853950 S788414:T788414 S722878:T722878 S657342:T657342 S591806:T591806 S526270:T526270 S460734:T460734 S395198:T395198 S329662:T329662 S264126:T264126 S198590:T198590 S133054:T133054 S67518:T67518 S985037:T985037 S919501:T919501 S853965:T853965 S788429:T788429 S722893:T722893 S657357:T657357 S591821:T591821 S526285:T526285 S460749:T460749 S395213:T395213 S329677:T329677 S264141:T264141 S198605:T198605 S133069:T133069 S67533:T67533 S985052:T985052 S919516:T919516 S853980:T853980 S788444:T788444 S722908:T722908 S657372:T657372 S591836:T591836 S526300:T526300 S460764:T460764 S395228:T395228 S329692:T329692 S264156:T264156 S198620:T198620 S133084:T133084 S67548:T67548 S985069:T985069 S919533:T919533 S853997:T853997 S788461:T788461 S722925:T722925 S657389:T657389 S591853:T591853 S526317:T526317 S460781:T460781 S395245:T395245 S329709:T329709 S264173:T264173 S198637:T198637 S133101:T133101 S67565:T67565 S985084:T985084 S919548:T919548 S854012:T854012 S788476:T788476 S722940:T722940 S657404:T657404 S591868:T591868 S526332:T526332 S460796:T460796 S395260:T395260 S329724:T329724 S264188:T264188 S198652:T198652 S133116:T133116 S67580:T67580 S985099:T985099 S919563:T919563 S854027:T854027 S788491:T788491 S722955:T722955 S657419:T657419 S591883:T591883 S526347:T526347 S460811:T460811 S395275:T395275 S329739:T329739 S264203:T264203 S198667:T198667 S133131:T133131 S67595:T67595 S985116:T985116 S919580:T919580 S854044:T854044 S788508:T788508 S722972:T722972 S657436:T657436 S591900:T591900 S526364:T526364 S460828:T460828 S395292:T395292 S329756:T329756 S264220:T264220 S198684:T198684 S133148:T133148 S67612:T67612 S985131:T985131 S919595:T919595 S854059:T854059 S788523:T788523 S722987:T722987 S657451:T657451 S591915:T591915 S526379:T526379 S460843:T460843 S395307:T395307 S329771:T329771 S264235:T264235 S198699:T198699 S133163:T133163 S67627:T67627 S985146:T985146 S919610:T919610 S854074:T854074 S788538:T788538 S723002:T723002 S657466:T657466 S591930:T591930 S526394:T526394 S460858:T460858 S395322:T395322 S329786:T329786 S264250:T264250 S198714:T198714 S133178:T133178 S67642:T67642 S985163:T985163 S919627:T919627 S854091:T854091 S788555:T788555 S723019:T723019 S657483:T657483 S591947:T591947 S526411:T526411 S460875:T460875 S395339:T395339 S329803:T329803 S264267:T264267 S198731:T198731 S133195:T133195 S67659:T67659 S985178:T985178 S919642:T919642 S854106:T854106 S788570:T788570 S723034:T723034 S657498:T657498 S591962:T591962 S526426:T526426 S460890:T460890 S395354:T395354 S329818:T329818 S264282:T264282 S198746:T198746 S133210:T133210 S67674:T67674 S985193:T985193 S919657:T919657 S854121:T854121 S788585:T788585 S723049:T723049 S657513:T657513 S591977:T591977 S526441:T526441 S460905:T460905 S395369:T395369 S329833:T329833 S264297:T264297 S198761:T198761 S133225:T133225 S67689:T67689 S985210:T985210 S919674:T919674 S854138:T854138 S788602:T788602 S723066:T723066 S657530:T657530 S591994:T591994 S526458:T526458 S460922:T460922 S395386:T395386 S329850:T329850 S264314:T264314 S198778:T198778 S133242:T133242 S67706:T67706 S985225:T985225 S919689:T919689 S854153:T854153 S788617:T788617 S723081:T723081 S657545:T657545 S592009:T592009 S526473:T526473 S460937:T460937 S395401:T395401 S329865:T329865 S264329:T264329 S198793:T198793 S133257:T133257 S67721:T67721 S985240:T985240 S919704:T919704 S854168:T854168 S788632:T788632 S723096:T723096 S657560:T657560 S592024:T592024 S526488:T526488 S460952:T460952 S395416:T395416 S329880:T329880 S264344:T264344 S198808:T198808 S133272:T133272 S67736:T67736 S985257:T985257 S919721:T919721 S854185:T854185 S788649:T788649 S723113:T723113 S657577:T657577 S592041:T592041 S526505:T526505 S460969:T460969 S395433:T395433 S329897:T329897 S264361:T264361 S198825:T198825 S133289:T133289 S67753:T67753 S985272:T985272 S919736:T919736 S854200:T854200 S788664:T788664 S723128:T723128 S657592:T657592 S592056:T592056 S526520:T526520 S460984:T460984 S395448:T395448 S329912:T329912 S264376:T264376 S198840:T198840 S133304:T133304 S67768:T67768 S985005:T985005 S919469:T919469 S853933:T853933 S788397:T788397 S722861:T722861 S657325:T657325 S591789:T591789 S526253:T526253 S460717:T460717 S395181:T395181 S329645:T329645 S264109:T264109 S198573:T198573 S133037:T133037 W67501:X67501 W985022:X985022 W919486:X919486 W853950:X853950 W788414:X788414 W722878:X722878 W657342:X657342 W591806:X591806 W526270:X526270 W460734:X460734 W395198:X395198 W329662:X329662 W264126:X264126 W198590:X198590 W133054:X133054 W67518:X67518 W985037:X985037 W919501:X919501 W853965:X853965 W788429:X788429 W722893:X722893 W657357:X657357 W591821:X591821 W526285:X526285 W460749:X460749 W395213:X395213 W329677:X329677 W264141:X264141 W198605:X198605 W133069:X133069 W67533:X67533 W985052:X985052 W919516:X919516 W853980:X853980 W788444:X788444 W722908:X722908 W657372:X657372 W591836:X591836 W526300:X526300 W460764:X460764 W395228:X395228 W329692:X329692 W264156:X264156 W198620:X198620 W133084:X133084 W67548:X67548 W985069:X985069 W919533:X919533 W853997:X853997 W788461:X788461 W722925:X722925 W657389:X657389 W591853:X591853 W526317:X526317 W460781:X460781 W395245:X395245 W329709:X329709 W264173:X264173 W198637:X198637 W133101:X133101 W67565:X67565 W985084:X985084 W919548:X919548 W854012:X854012 W788476:X788476 W722940:X722940 W657404:X657404 W591868:X591868 W526332:X526332 W460796:X460796 W395260:X395260 W329724:X329724 W264188:X264188 W198652:X198652 W133116:X133116 W67580:X67580 W985099:X985099 W919563:X919563 W854027:X854027 W788491:X788491 W722955:X722955 W657419:X657419 W591883:X591883 W526347:X526347 W460811:X460811 W395275:X395275 W329739:X329739 W264203:X264203 W198667:X198667 W133131:X133131 W67595:X67595 W985116:X985116 W919580:X919580 W854044:X854044 W788508:X788508 W722972:X722972 W657436:X657436 W591900:X591900 W526364:X526364 W460828:X460828 W395292:X395292 W329756:X329756 W264220:X264220 W198684:X198684 W133148:X133148 W67612:X67612 W985131:X985131 W919595:X919595 W854059:X854059 W788523:X788523 W722987:X722987 W657451:X657451 W591915:X591915 W526379:X526379 W460843:X460843 W395307:X395307 W329771:X329771 W264235:X264235 W198699:X198699 W133163:X133163 W67627:X67627 W985146:X985146 W919610:X919610 W854074:X854074 W788538:X788538 W723002:X723002 W657466:X657466 W591930:X591930 W526394:X526394 W460858:X460858 W395322:X395322 W329786:X329786 W264250:X264250 W198714:X198714 W133178:X133178 W67642:X67642 W985163:X985163 W919627:X919627 W854091:X854091 W788555:X788555 W723019:X723019 W657483:X657483 W591947:X591947 W526411:X526411 W460875:X460875 W395339:X395339 W329803:X329803 W264267:X264267 W198731:X198731 W133195:X133195 W67659:X67659 W985178:X985178 W919642:X919642 W854106:X854106 W788570:X788570 W723034:X723034 W657498:X657498 W591962:X591962 W526426:X526426 W460890:X460890 W395354:X395354 W329818:X329818 W264282:X264282 W198746:X198746 W133210:X133210 W67674:X67674 W985193:X985193 W919657:X919657 W854121:X854121 W788585:X788585 W723049:X723049 W657513:X657513 W591977:X591977 W526441:X526441 W460905:X460905 W395369:X395369 W329833:X329833 W264297:X264297 W198761:X198761 W133225:X133225 W67689:X67689 W985210:X985210 W919674:X919674 W854138:X854138 W788602:X788602 W723066:X723066 W657530:X657530 W591994:X591994 W526458:X526458 W460922:X460922 W395386:X395386 W329850:X329850 W264314:X264314 W198778:X198778 W133242:X133242 W67706:X67706 W985225:X985225 W919689:X919689 W854153:X854153 W788617:X788617 W723081:X723081 W657545:X657545 W592009:X592009 W526473:X526473 W460937:X460937 W395401:X395401 W329865:X329865 W264329:X264329 W198793:X198793 W133257:X133257 W67721:X67721 W985240:X985240 W919704:X919704 W854168:X854168 W788632:X788632 W723096:X723096 W657560:X657560 W592024:X592024 W526488:X526488 W460952:X460952 W395416:X395416 W329880:X329880 W264344:X264344 W198808:X198808 W133272:X133272 W67736:X67736 W985257:X985257 W919721:X919721 W854185:X854185 W788649:X788649 W723113:X723113 W657577:X657577 W592041:X592041 W526505:X526505 W460969:X460969 W395433:X395433 W329897:X329897 W264361:X264361 W198825:X198825 W133289:X133289 W67753:X67753 W985272:X985272 W919736:X919736 W854200:X854200 W788664:X788664 W723128:X723128 W657592:X657592 W592056:X592056 W526520:X526520 W460984:X460984 W395448:X395448 W329912:X329912 W264376:X264376 W198840:X198840 W133304:X133304 W67768:X67768 W985005:X985005 W919469:X919469 W853933:X853933 W788397:X788397 W722861:X722861 W657325:X657325 W591789:X591789 W526253:X526253 W460717:X460717 W395181:X395181 W329645:X329645 W264109:X264109 W198573:X198573 W133037:X133037 AA67501:AB67501 AA985022:AB985022 AA919486:AB919486 AA853950:AB853950 AA788414:AB788414 AA722878:AB722878 AA657342:AB657342 AA591806:AB591806 AA526270:AB526270 AA460734:AB460734 AA395198:AB395198 AA329662:AB329662 AA264126:AB264126 AA198590:AB198590 AA133054:AB133054 AA67518:AB67518 AA985037:AB985037 AA919501:AB919501 AA853965:AB853965 AA788429:AB788429 AA722893:AB722893 AA657357:AB657357 AA591821:AB591821 AA526285:AB526285 AA460749:AB460749 AA395213:AB395213 AA329677:AB329677 AA264141:AB264141 AA198605:AB198605 AA133069:AB133069 AA67533:AB67533 AA985052:AB985052 AA919516:AB919516 AA853980:AB853980 AA788444:AB788444 AA722908:AB722908 AA657372:AB657372 AA591836:AB591836 AA526300:AB526300 AA460764:AB460764 AA395228:AB395228 AA329692:AB329692 AA264156:AB264156 AA198620:AB198620 AA133084:AB133084 AA67548:AB67548 AA985069:AB985069 AA919533:AB919533 AA853997:AB853997 AA788461:AB788461 AA722925:AB722925 AA657389:AB657389 AA591853:AB591853 AA526317:AB526317 AA460781:AB460781 AA395245:AB395245 AA329709:AB329709 AA264173:AB264173 AA198637:AB198637 AA133101:AB133101 AA67565:AB67565 AA985084:AB985084 AA919548:AB919548 AA854012:AB854012 AA788476:AB788476 AA722940:AB722940 AA657404:AB657404 AA591868:AB591868 AA526332:AB526332 AA460796:AB460796 AA395260:AB395260 AA329724:AB329724 AA264188:AB264188 AA198652:AB198652 AA133116:AB133116 AA67580:AB67580 AA985099:AB985099 AA919563:AB919563 AA854027:AB854027 AA788491:AB788491 AA722955:AB722955 AA657419:AB657419 AA591883:AB591883 AA526347:AB526347 AA460811:AB460811 AA395275:AB395275 AA329739:AB329739 AA264203:AB264203 AA198667:AB198667 AA133131:AB133131 AA67595:AB67595 AA985116:AB985116 AA919580:AB919580 AA854044:AB854044 AA788508:AB788508 AA722972:AB722972 AA657436:AB657436 AA591900:AB591900 AA526364:AB526364 AA460828:AB460828 AA395292:AB395292 AA329756:AB329756 AA264220:AB264220 AA198684:AB198684 AA133148:AB133148 AA67612:AB67612 AA985131:AB985131 AA919595:AB919595 AA854059:AB854059 AA788523:AB788523 AA722987:AB722987 AA657451:AB657451 AA591915:AB591915 AA526379:AB526379 AA460843:AB460843 AA395307:AB395307 AA329771:AB329771 AA264235:AB264235 AA198699:AB198699 AA133163:AB133163 AA67627:AB67627 AA985146:AB985146 AA919610:AB919610 AA854074:AB854074 AA788538:AB788538 AA723002:AB723002 AA657466:AB657466 AA591930:AB591930 AA526394:AB526394 AA460858:AB460858 AA395322:AB395322 AA329786:AB329786 AA264250:AB264250 AA198714:AB198714 AA133178:AB133178 AA67642:AB67642 AA985163:AB985163 AA919627:AB919627 AA854091:AB854091 AA788555:AB788555 AA723019:AB723019 AA657483:AB657483 AA591947:AB591947 AA526411:AB526411 AA460875:AB460875 AA395339:AB395339 AA329803:AB329803 AA264267:AB264267 AA198731:AB198731 AA133195:AB133195 AA67659:AB67659 AA985178:AB985178 AA919642:AB919642 AA854106:AB854106 AA788570:AB788570 AA723034:AB723034 AA657498:AB657498 AA591962:AB591962 AA526426:AB526426 AA460890:AB460890 AA395354:AB395354 AA329818:AB329818 AA264282:AB264282 AA198746:AB198746 AA133210:AB133210 AA67674:AB67674 AA985193:AB985193 AA919657:AB919657 AA854121:AB854121 AA788585:AB788585 AA723049:AB723049 AA657513:AB657513 AA591977:AB591977 AA526441:AB526441 AA460905:AB460905 AA395369:AB395369 AA329833:AB329833 AA264297:AB264297 AA198761:AB198761 AA133225:AB133225 AA67689:AB67689 AA985210:AB985210 AA919674:AB919674 AA854138:AB854138 AA788602:AB788602 AA723066:AB723066 AA657530:AB657530 AA591994:AB591994 AA526458:AB526458 AA460922:AB460922 AA395386:AB395386 AA329850:AB329850 AA264314:AB264314 AA198778:AB198778 AA133242:AB133242 AA67706:AB67706 AA985225:AB985225 AA919689:AB919689 AA854153:AB854153 AA788617:AB788617 AA723081:AB723081 AA657545:AB657545 AA592009:AB592009 AA526473:AB526473 AA460937:AB460937 AA395401:AB395401 AA329865:AB329865 AA264329:AB264329 AA198793:AB198793 AA133257:AB133257 AA67721:AB67721 AA985240:AB985240 AA919704:AB919704 AA854168:AB854168 AA788632:AB788632 AA723096:AB723096 AA657560:AB657560 AA592024:AB592024 AA526488:AB526488 AA460952:AB460952 AA395416:AB395416 AA329880:AB329880 AA264344:AB264344 AA198808:AB198808 AA133272:AB133272 AA67736:AB67736 AA985257:AB985257 AA919721:AB919721 AA854185:AB854185 AA788649:AB788649 AA723113:AB723113 AA657577:AB657577 AA592041:AB592041 AA526505:AB526505 AA460969:AB460969 AA395433:AB395433 AA329897:AB329897 AA264361:AB264361 AA198825:AB198825 AA133289:AB133289 AA67753:AB67753 AA985272:AB985272 AA919736:AB919736 AA854200:AB854200 AA788664:AB788664 AA723128:AB723128 AA657592:AB657592 AA592056:AB592056 AA526520:AB526520 AA460984:AB460984 AA395448:AB395448 AA329912:AB329912 AA264376:AB264376 AA198840:AB198840 AA133304:AB133304 AA67768:AB67768 AA985005:AB985005 AA919469:AB919469 AA853933:AB853933 AA788397:AB788397 AA722861:AB722861 AA657325:AB657325 AA591789:AB591789 AA526253:AB526253 AA460717:AB460717 AA395181:AB395181 AA329645:AB329645 AA264109:AB264109 AA198573:AB198573 AA133037:AB133037" xr:uid="{809359EE-AC56-4655-AC46-9EBF7D31B6D4}">
      <formula1>#REF!</formula1>
    </dataValidation>
    <dataValidation type="list" allowBlank="1" showInputMessage="1" showErrorMessage="1" sqref="P67497 P984999 P919463 P853927 P788391 P722855 P657319 P591783 P526247 P460711 P395175 P329639 P264103 P198567 P133031 P67495 P985001 P919465 P853929 P788393 P722857 P657321 P591785 P526249 P460713 P395177 P329641 P264105 P198569 P133033 E133337:K133337 E198873:K198873 E264409:K264409 E329945:K329945 E395481:K395481 E461017:K461017 E526553:K526553 E592089:K592089 E657625:K657625 E723161:K723161 E788697:K788697 E854233:K854233 E919769:K919769 E985305:K985305 E67801:K67801 T67497 T984999 T919463 T853927 T788391 T722855 T657319 T591783 T526247 T460711 T395175 T329639 T264103 T198567 T133031 T67495 T985001 T919465 T853929 T788393 T722857 T657321 T591785 T526249 T460713 T395177 T329641 T264105 T198569 T133033 X67497 X984999 X919463 X853927 X788391 X722855 X657319 X591783 X526247 X460711 X395175 X329639 X264103 X198567 X133031 X67495 X985001 X919465 X853929 X788393 X722857 X657321 X591785 X526249 X460713 X395177 X329641 X264105 X198569 X133033 AB67497 AB984999 AB919463 AB853927 AB788391 AB722855 AB657319 AB591783 AB526247 AB460711 AB395175 AB329639 AB264103 AB198567 AB133031 AB67495 AB985001 AB919465 AB853929 AB788393 AB722857 AB657321 AB591785 AB526249 AB460713 AB395177 AB329641 AB264105 AB198569 AB133033" xr:uid="{3ED31BCD-8F53-45EC-920C-3FF8657FEA46}">
      <formula1>#REF!</formula1>
    </dataValidation>
    <dataValidation type="whole" allowBlank="1" showInputMessage="1" showErrorMessage="1" errorTitle="ERROR DE DATOS" error="En este campo no se pueden introducir decimales " sqref="L19:N19 L67502:N67513 L985241:N985252 L919705:N919716 L854169:N854180 L788633:N788644 L723097:N723108 L657561:N657572 L592025:N592036 L526489:N526500 L460953:N460964 L395417:N395428 L329881:N329892 L264345:N264356 L198809:N198820 L133273:N133284 L67737:N67748 L985258:N985267 L919722:N919731 L854186:N854195 L788650:N788659 L723114:N723123 L657578:N657587 L592042:N592051 L526506:N526515 L460970:N460979 L395434:N395443 L329898:N329907 L264362:N264371 L198826:N198835 L133290:N133299 L67754:N67763 L985194:N985205 L919658:N919669 L854122:N854133 L788586:N788597 L723050:N723061 L657514:N657525 L591978:N591989 L526442:N526453 L460906:N460917 L395370:N395381 L329834:N329845 L264298:N264309 L198762:N198773 L133226:N133237 L67690:N67701 L985226:N985235 L919690:N919699 L854154:N854163 L788618:N788627 L723082:N723091 L657546:N657555 L592010:N592019 L526474:N526483 L460938:N460947 L395402:N395411 L329866:N329875 L264330:N264339 L198794:N198803 L133258:N133267 L67722:N67731 L985211:N985220 L919675:N919684 L854139:N854148 L788603:N788612 L723067:N723076 L657531:N657540 L591995:N592004 L526459:N526468 L460923:N460932 L395387:N395396 L329851:N329860 L264315:N264324 L198779:N198788 L133243:N133252 L67707:N67716 L985147:N985158 L919611:N919622 L854075:N854086 L788539:N788550 L723003:N723014 L657467:N657478 L591931:N591942 L526395:N526406 L460859:N460870 L395323:N395334 L329787:N329798 L264251:N264262 L198715:N198726 L133179:N133190 L67643:N67654 L985179:N985188 L919643:N919652 L854107:N854116 L788571:N788580 L723035:N723044 L657499:N657508 L591963:N591972 L526427:N526436 L460891:N460900 L395355:N395364 L329819:N329828 L264283:N264292 L198747:N198756 L133211:N133220 L67675:N67684 L985164:N985173 L919628:N919637 L854092:N854101 L788556:N788565 L723020:N723029 L657484:N657493 L591948:N591957 L526412:N526421 L460876:N460885 L395340:N395349 L329804:N329813 L264268:N264277 L198732:N198741 L133196:N133205 L67660:N67669 L985100:N985111 L919564:N919575 L854028:N854039 L788492:N788503 L722956:N722967 L657420:N657431 L591884:N591895 L526348:N526359 L460812:N460823 L395276:N395287 L329740:N329751 L264204:N264215 L198668:N198679 L133132:N133143 L67596:N67607 L985132:N985141 L919596:N919605 L854060:N854069 L788524:N788533 L722988:N722997 L657452:N657461 L591916:N591925 L526380:N526389 L460844:N460853 L395308:N395317 L329772:N329781 L264236:N264245 L198700:N198709 L133164:N133173 L67628:N67637 L985117:N985126 L919581:N919590 L854045:N854054 L788509:N788518 L722973:N722982 L657437:N657446 L591901:N591910 L526365:N526374 L460829:N460838 L395293:N395302 L329757:N329766 L264221:N264230 L198685:N198694 L133149:N133158 L67613:N67622 L985053:N985064 L919517:N919528 L853981:N853992 L788445:N788456 L722909:N722920 L657373:N657384 L591837:N591848 L526301:N526312 L460765:N460776 L395229:N395240 L329693:N329704 L264157:N264168 L198621:N198632 L133085:N133096 L67549:N67560 L985085:N985094 L919549:N919558 L854013:N854022 L788477:N788486 L722941:N722950 L657405:N657414 L591869:N591878 L526333:N526342 L460797:N460806 L395261:N395270 L329725:N329734 L264189:N264198 L198653:N198662 L133117:N133126 L67581:N67590 L985070:N985079 L919534:N919543 L853998:N854007 L788462:N788471 L722926:N722935 L657390:N657399 L591854:N591863 L526318:N526327 L460782:N460791 L395246:N395255 L329710:N329719 L264174:N264183 L198638:N198647 L133102:N133111 L67566:N67575 L985273:N985282 L919737:N919746 L854201:N854210 L788665:N788674 L723129:N723138 L657593:N657602 L592057:N592066 L526521:N526530 L460985:N460994 L395449:N395458 L329913:N329922 L264377:N264386 L198841:N198850 L133305:N133314 L67769:N67778 L985038:N985047 L919502:N919511 L853966:N853975 L788430:N788439 L722894:N722903 L657358:N657367 L591822:N591831 L526286:N526295 L460750:N460759 L395214:N395223 L329678:N329687 L264142:N264151 L198606:N198615 L133070:N133079 L67534:N67543 L985023:N985032 L919487:N919496 L853951:N853960 L788415:N788424 L722879:N722888 L657343:N657352 L591807:N591816 L526271:N526280 L460735:N460744 L395199:N395208 L329663:N329672 L264127:N264136 L198591:N198600 L133055:N133064 L67519:N67528 L985006:N985017 L919470:N919481 L853934:N853945 L788398:N788409 L722862:N722873 L657326:N657337 L591790:N591801 L526254:N526265 L460718:N460729 L395182:N395193 L329646:N329657 L264110:N264121 L198574:N198585 L133038:N133049 L34:N34 L49:N49 L64:N64 L289:N289 L109:N109 L124:N124 L139:N139 L154:N154 L169:N169 L184:N184 L199:N199 L214:N214 L229:N229 L244:N244 L94:N94 L304:N304 L319:N319 L439:N439 L454:N454 L469:N469 L349:N349 R79 L259:N260 N1556:N1560 L844:N845 L874:N875 L919:N920 L2906:N2906 L2756:N2756 L2741:N2741 L799:N800 L814:N815 L829:N830 L859:N860 L889:N890 L904:N905 L934:N935 N2478:N2490 N949:N1118 N1129:N1133 N1135:N1148 Z1377 N1165:N1178 L2576:N2576 L2546:N2546 L2561:N2561 L394:N394 L274:N275 L424:N424 L334:N334 L484:N484 L499:N499 L364:N364 L379:N379 N2448:N2460 L409:N409 N2463:N2475 N2493:N2505 L2651:N2651 L514:N514 L529:N529 L544:N544 L559:N559 L574:N574 L589:N589 L604:N604 L619:N619 L634:N634 L649:N649 L664:N664 L679:N679 L694:N694 L709:N709 L724:N724 L739:N739 L2591:N2591 L2606:N2606 L2621:N2621 N2523:N2531 L2681:N2682 L2636:N2636 N2508:N2520 L2666:N2667 L2696:N2697 L2711:N2712 L2726:N2727 L2801:N2801 L2816:N2816 L2831:N2831 L2771:N2771 L2786:N2786 L784:N784 L754:N754 L769:N769 L2876:N2876 L2846:N2846 L2891:N2891 L2861:N2861 N1180:N1436 N1438:N1451 N1462:N1466 N1496:N1500 N1511:N1515 N1526:N1530 N1541:N1545 N1571:N1575 N2441:N2445 N1586:N1590 N1601:N1605 N1616:N1620 N1631:N1635 N1646:N1650 N1661:N1665 N1676:N1680 N1691:N1695 N1706:N1710 N1721:N1725 N1736:N1740 N1751:N1755 N1766:N1770 N1781:N1785 N1796:N1800 N1811:N1815 N1826:N1830 N1841:N1845 N1856:N1860 N1871:N1875 N1886:N1890 N2337:N2340 N1901:N1905 N1916:N1920 N1931:N1935 N1946:N1950 N1961:N1965 N1976:N1980 N1991:N1995 N2006:N2010 N2021:N2025 N2036:N2040 N2051:N2055 N2066:N2070 N2081:N2085 N2096:N2100 N2111:N2115 N2126:N2130 N2141:N2145 N2156:N2160 N2171:N2175 N2186:N2190 N2201:N2205 N2216:N2220 N2231:N2235 N2246:N2250 N2261:N2265 N2276:N2280 N2291:N2295 N2306:N2310 N2321:N2325 N2351:N2355 N2366:N2370 N2381:N2385 N2396:N2400 N2411:N2415 N2426:N2430 R19 R67502:R67513 R985241:R985252 R919705:R919716 R854169:R854180 R788633:R788644 R723097:R723108 R657561:R657572 R592025:R592036 R526489:R526500 R460953:R460964 R395417:R395428 R329881:R329892 R264345:R264356 R198809:R198820 R133273:R133284 R67737:R67748 R985258:R985267 R919722:R919731 R854186:R854195 R788650:R788659 R723114:R723123 R657578:R657587 R592042:R592051 R526506:R526515 R460970:R460979 R395434:R395443 R329898:R329907 R264362:R264371 R198826:R198835 R133290:R133299 R67754:R67763 R985194:R985205 R919658:R919669 R854122:R854133 R788586:R788597 R723050:R723061 R657514:R657525 R591978:R591989 R526442:R526453 R460906:R460917 R395370:R395381 R329834:R329845 R264298:R264309 R198762:R198773 R133226:R133237 R67690:R67701 R985226:R985235 R919690:R919699 R854154:R854163 R788618:R788627 R723082:R723091 R657546:R657555 R592010:R592019 R526474:R526483 R460938:R460947 R395402:R395411 R329866:R329875 R264330:R264339 R198794:R198803 R133258:R133267 R67722:R67731 R985211:R985220 R919675:R919684 R854139:R854148 R788603:R788612 R723067:R723076 R657531:R657540 R591995:R592004 R526459:R526468 R460923:R460932 R395387:R395396 R329851:R329860 R264315:R264324 R198779:R198788 R133243:R133252 R67707:R67716 R985147:R985158 R919611:R919622 R854075:R854086 R788539:R788550 R723003:R723014 R657467:R657478 R591931:R591942 R526395:R526406 R460859:R460870 R395323:R395334 R329787:R329798 R264251:R264262 R198715:R198726 R133179:R133190 R67643:R67654 R985179:R985188 R919643:R919652 R854107:R854116 R788571:R788580 R723035:R723044 R657499:R657508 R591963:R591972 R526427:R526436 R460891:R460900 R395355:R395364 R329819:R329828 R264283:R264292 R198747:R198756 R133211:R133220 R67675:R67684 R985164:R985173 R919628:R919637 R854092:R854101 R788556:R788565 R723020:R723029 R657484:R657493 R591948:R591957 R526412:R526421 R460876:R460885 R395340:R395349 R329804:R329813 R264268:R264277 R198732:R198741 R133196:R133205 R67660:R67669 R985100:R985111 R919564:R919575 R854028:R854039 R788492:R788503 R722956:R722967 R657420:R657431 R591884:R591895 R526348:R526359 R460812:R460823 R395276:R395287 R329740:R329751 R264204:R264215 R198668:R198679 R133132:R133143 R67596:R67607 R985132:R985141 R919596:R919605 R854060:R854069 R788524:R788533 R722988:R722997 R657452:R657461 R591916:R591925 R526380:R526389 R460844:R460853 R395308:R395317 R329772:R329781 R264236:R264245 R198700:R198709 R133164:R133173 R67628:R67637 R985117:R985126 R919581:R919590 R854045:R854054 R788509:R788518 R722973:R722982 R657437:R657446 R591901:R591910 R526365:R526374 R460829:R460838 R395293:R395302 R329757:R329766 R264221:R264230 R198685:R198694 R133149:R133158 R67613:R67622 R985053:R985064 R919517:R919528 R853981:R853992 R788445:R788456 R722909:R722920 R657373:R657384 R591837:R591848 R526301:R526312 R460765:R460776 R395229:R395240 R329693:R329704 R264157:R264168 R198621:R198632 R133085:R133096 R67549:R67560 R985085:R985094 R919549:R919558 R854013:R854022 R788477:R788486 R722941:R722950 R657405:R657414 R591869:R591878 R526333:R526342 R460797:R460806 R395261:R395270 R329725:R329734 R264189:R264198 R198653:R198662 R133117:R133126 R67581:R67590 R985070:R985079 R919534:R919543 R853998:R854007 R788462:R788471 R722926:R722935 R657390:R657399 R591854:R591863 R526318:R526327 R460782:R460791 R395246:R395255 R329710:R329719 R264174:R264183 R198638:R198647 R133102:R133111 R67566:R67575 R985273:R985282 R919737:R919746 R854201:R854210 R788665:R788674 R723129:R723138 R657593:R657602 R592057:R592066 R526521:R526530 R460985:R460994 R395449:R395458 R329913:R329922 R264377:R264386 R198841:R198850 R133305:R133314 R67769:R67778 R985038:R985047 R919502:R919511 R853966:R853975 R788430:R788439 R722894:R722903 R657358:R657367 R591822:R591831 R526286:R526295 R460750:R460759 R395214:R395223 R329678:R329687 R264142:R264151 R198606:R198615 R133070:R133079 R67534:R67543 R985023:R985032 R919487:R919496 R853951:R853960 R788415:R788424 R722879:R722888 R657343:R657352 R591807:R591816 R526271:R526280 R460735:R460744 R395199:R395208 R329663:R329672 R264127:R264136 R198591:R198600 R133055:R133064 R67519:R67528 R985006:R985017 R919470:R919481 R853934:R853945 R788398:R788409 R722862:R722873 R657326:R657337 R591790:R591801 R526254:R526265 R460718:R460729 R395182:R395193 R329646:R329657 R264110:R264121 R198574:R198585 R133038:R133049 R2381:R2382 R34 R49 R244 R94 R109 R124 R139 R154 R169 R184 R199 R214 R229 V79 R289 R304 R424 R439 R454 R334 R64 V259:V260 R1541:R1542 V844:V845 V874:V875 V919:V920 R2891 R2741 R2651 V799:V800 V814:V815 V829:V830 V859:V860 V889:V890 V904:V905 V934:V935 V2471:V2472 R1462:R1466 V1114:V1115 V1129:V1130 V1144:V1145 V1159:V1160 R2561 R2531 R2546 R379 V274:V275 R409 R319 R469 R484 R349 R364 V2441:V2442 R394 V2456:V2457 V2486:V2487 R2636 R499 R514 R529 R544 R559 R574 R589 R604 R619 R634 R649 R664 R679 R694 R709 R724 R2576 R2591 R2606 V2516:V2517 V2681:V2682 R2621 V2501:V2502 V2666:V2667 V2696:V2697 V2711:V2712 V2726:V2727 R2786 R2801 R2816 R2756 R2771 R769 R739 R754 R2861 R2831 R2876 R2846 V1174:V1175 R1432:R1433 V1447:V1448 V2321:V2322 V1496:V1497 V1511:V1512 V1526:V1527 Z1556:Z1557 R2426:R2427 V1571:V1572 V1586:V1587 V1601:V1602 V1616:V1617 V1631:V1632 V1646:V1647 V1661:V1662 V1676:V1677 V1691:V1692 V1706:V1707 V1721:V1722 V1736:V1737 V1751:V1752 V1766:V1767 V1781:V1782 V1796:V1797 V1811:V1812 V1826:V1827 V1841:V1842 V1856:V1857 V1871:V1872 Z2411:Z2412 V1886:V1887 V1901:V1902 V1916:V1917 V1931:V1932 V1946:V1947 V1961:V1962 V1976:V1977 V1991:V1992 V2006:V2007 V2021:V2022 V2036:V2037 V2051:V2052 V2066:V2067 V2081:V2082 V2096:V2097 V2111:V2112 V2126:V2127 V2141:V2142 V2156:V2157 V2171:V2172 V2186:V2187 V2201:V2202 V2216:V2217 V2231:V2232 V2246:V2247 V2261:V2262 V2276:V2277 V2291:V2292 V2306:V2307 V2336:V2337 V2351:V2352 V2366:V2367 V2381:V2382 Z1417:Z1418 V2411:V2412 V19 V67502:V67513 V985241:V985252 V919705:V919716 V854169:V854180 V788633:V788644 V723097:V723108 V657561:V657572 V592025:V592036 V526489:V526500 V460953:V460964 V395417:V395428 V329881:V329892 V264345:V264356 V198809:V198820 V133273:V133284 V67737:V67748 V985258:V985267 V919722:V919731 V854186:V854195 V788650:V788659 V723114:V723123 V657578:V657587 V592042:V592051 V526506:V526515 V460970:V460979 V395434:V395443 V329898:V329907 V264362:V264371 V198826:V198835 V133290:V133299 V67754:V67763 V985194:V985205 V919658:V919669 V854122:V854133 V788586:V788597 V723050:V723061 V657514:V657525 V591978:V591989 V526442:V526453 V460906:V460917 V395370:V395381 V329834:V329845 V264298:V264309 V198762:V198773 V133226:V133237 V67690:V67701 V985226:V985235 V919690:V919699 V854154:V854163 V788618:V788627 V723082:V723091 V657546:V657555 V592010:V592019 V526474:V526483 V460938:V460947 V395402:V395411 V329866:V329875 V264330:V264339 V198794:V198803 V133258:V133267 V67722:V67731 V985211:V985220 V919675:V919684 V854139:V854148 V788603:V788612 V723067:V723076 V657531:V657540 V591995:V592004 V526459:V526468 V460923:V460932 V395387:V395396 V329851:V329860 V264315:V264324 V198779:V198788 V133243:V133252 V67707:V67716 V985147:V985158 V919611:V919622 V854075:V854086 V788539:V788550 V723003:V723014 V657467:V657478 V591931:V591942 V526395:V526406 V460859:V460870 V395323:V395334 V329787:V329798 V264251:V264262 V198715:V198726 V133179:V133190 V67643:V67654 V985179:V985188 V919643:V919652 V854107:V854116 V788571:V788580 V723035:V723044 V657499:V657508 V591963:V591972 V526427:V526436 V460891:V460900 V395355:V395364 V329819:V329828 V264283:V264292 V198747:V198756 V133211:V133220 V67675:V67684 V985164:V985173 V919628:V919637 V854092:V854101 V788556:V788565 V723020:V723029 V657484:V657493 V591948:V591957 V526412:V526421 V460876:V460885 V395340:V395349 V329804:V329813 V264268:V264277 V198732:V198741 V133196:V133205 V67660:V67669 V985100:V985111 V919564:V919575 V854028:V854039 V788492:V788503 V722956:V722967 V657420:V657431 V591884:V591895 V526348:V526359 V460812:V460823 V395276:V395287 V329740:V329751 V264204:V264215 V198668:V198679 V133132:V133143 V67596:V67607 V985132:V985141 V919596:V919605 V854060:V854069 V788524:V788533 V722988:V722997 V657452:V657461 V591916:V591925 V526380:V526389 V460844:V460853 V395308:V395317 V329772:V329781 V264236:V264245 V198700:V198709 V133164:V133173 V67628:V67637 V985117:V985126 V919581:V919590 V854045:V854054 V788509:V788518 V722973:V722982 V657437:V657446 V591901:V591910 V526365:V526374 V460829:V460838 V395293:V395302 V329757:V329766 V264221:V264230 V198685:V198694 V133149:V133158 V67613:V67622 V985053:V985064 V919517:V919528 V853981:V853992 V788445:V788456 V722909:V722920 V657373:V657384 V591837:V591848 V526301:V526312 V460765:V460776 V395229:V395240 V329693:V329704 V264157:V264168 V198621:V198632 V133085:V133096 V67549:V67560 V985085:V985094 V919549:V919558 V854013:V854022 V788477:V788486 V722941:V722950 V657405:V657414 V591869:V591878 V526333:V526342 V460797:V460806 V395261:V395270 V329725:V329734 V264189:V264198 V198653:V198662 V133117:V133126 V67581:V67590 V985070:V985079 V919534:V919543 V853998:V854007 V788462:V788471 V722926:V722935 V657390:V657399 V591854:V591863 V526318:V526327 V460782:V460791 V395246:V395255 V329710:V329719 V264174:V264183 V198638:V198647 V133102:V133111 V67566:V67575 V985273:V985282 V919737:V919746 V854201:V854210 V788665:V788674 V723129:V723138 V657593:V657602 V592057:V592066 V526521:V526530 V460985:V460994 V395449:V395458 V329913:V329922 V264377:V264386 V198841:V198850 V133305:V133314 V67769:V67778 V985038:V985047 V919502:V919511 V853966:V853975 V788430:V788439 V722894:V722903 V657358:V657367 V591822:V591831 V526286:V526295 V460750:V460759 V395214:V395223 V329678:V329687 V264142:V264151 V198606:V198615 V133070:V133079 V67534:V67543 V985023:V985032 V919487:V919496 V853951:V853960 V788415:V788424 V722879:V722888 V657343:V657352 V591807:V591816 V526271:V526280 V460735:V460744 V395199:V395208 V329663:V329672 V264127:V264136 V198591:V198600 V133055:V133064 V67519:V67528 V985006:V985017 V919470:V919481 V853934:V853945 V788398:V788409 V722862:V722873 V657326:V657337 V591790:V591801 V526254:V526265 V460718:V460729 V395182:V395193 V329646:V329657 V264110:V264121 V198574:V198585 V133038:V133049 V2396:V2397 V34 V49 V244 V94 V109 V124 V139 V154 V169 V184 V199 V214 V229 L79:N79 V289 V304 V424 V439 V454 V334 V64 Z259:Z260 V1541:V1542 Z844:Z845 Z874:Z875 Z919:Z920 V2891 V2741 V2651 Z799:Z800 Z814:Z815 Z829:Z830 Z859:Z860 Z889:Z890 Z904:Z905 Z934:Z935 Z2471:Z2472 Z1129:Z1130 Z1144:Z1145 Z1159:Z1160 Z1174:Z1175 Z1447:Z1448 V2561 V2531 V2546 V379 Z274:Z275 V409 V319 V469 V484 V349 V364 Z2441:Z2442 V394 Z2456:Z2457 Z2486:Z2487 V2636 V499 V514 V529 V544 V559 V574 V589 V604 V619 V634 V649 V664 V679 V694 V709 V724 V2576 V2591 V2606 Z2516:Z2517 Z2681:Z2682 V2621 Z2501:Z2502 Z2666:Z2667 Z2696:Z2697 Z2711:Z2712 Z2726:Z2727 V2786 V2801 V2816 V2756 V2771 V769 V739 V754 V2861 V2831 V2876 V2846 R1174:R1175 V1462:V1466 Z1462:Z1466 Z1571:Z1572 Z1496:Z1497 Z1511:Z1512 Z1526:Z1527 Z1586:Z1587 V2426:V2427 Z1601:Z1602 Z1616:Z1617 Z1631:Z1632 Z1646:Z1647 Z1661:Z1662 Z1676:Z1677 Z1691:Z1692 Z1706:Z1707 Z1721:Z1722 Z1736:Z1737 Z1751:Z1752 Z1766:Z1767 Z1781:Z1782 Z1796:Z1797 Z1811:Z1812 Z1826:Z1827 Z1841:Z1842 Z1856:Z1857 Z1871:Z1872 Z1886:Z1887 Z1901:Z1902 Z2426:Z2427 Z1916:Z1917 Z1931:Z1932 Z1946:Z1947 Z1961:Z1962 Z1976:Z1977 Z1991:Z1992 Z2006:Z2007 Z2021:Z2022 Z2036:Z2037 Z2051:Z2052 Z2066:Z2067 Z2081:Z2082 Z2096:Z2097 Z2111:Z2112 Z2126:Z2127 Z2141:Z2142 Z2156:Z2157 Z2171:Z2172 Z2186:Z2187 Z2201:Z2202 Z2216:Z2217 Z2231:Z2232 Z2246:Z2247 Z2261:Z2262 Z2276:Z2277 Z2291:Z2292 Z2306:Z2307 Z2321:Z2322 R2306:R2307 Z2336:Z2337 Z2351:Z2352 Z2366:Z2367 Z2381:Z2382 Z2396:Z2397 V1417:V1418 Z19 Z67502:Z67513 Z985241:Z985252 Z919705:Z919716 Z854169:Z854180 Z788633:Z788644 Z723097:Z723108 Z657561:Z657572 Z592025:Z592036 Z526489:Z526500 Z460953:Z460964 Z395417:Z395428 Z329881:Z329892 Z264345:Z264356 Z198809:Z198820 Z133273:Z133284 Z67737:Z67748 Z985258:Z985267 Z919722:Z919731 Z854186:Z854195 Z788650:Z788659 Z723114:Z723123 Z657578:Z657587 Z592042:Z592051 Z526506:Z526515 Z460970:Z460979 Z395434:Z395443 Z329898:Z329907 Z264362:Z264371 Z198826:Z198835 Z133290:Z133299 Z67754:Z67763 Z985194:Z985205 Z919658:Z919669 Z854122:Z854133 Z788586:Z788597 Z723050:Z723061 Z657514:Z657525 Z591978:Z591989 Z526442:Z526453 Z460906:Z460917 Z395370:Z395381 Z329834:Z329845 Z264298:Z264309 Z198762:Z198773 Z133226:Z133237 Z67690:Z67701 Z985226:Z985235 Z919690:Z919699 Z854154:Z854163 Z788618:Z788627 Z723082:Z723091 Z657546:Z657555 Z592010:Z592019 Z526474:Z526483 Z460938:Z460947 Z395402:Z395411 Z329866:Z329875 Z264330:Z264339 Z198794:Z198803 Z133258:Z133267 Z67722:Z67731 Z985211:Z985220 Z919675:Z919684 Z854139:Z854148 Z788603:Z788612 Z723067:Z723076 Z657531:Z657540 Z591995:Z592004 Z526459:Z526468 Z460923:Z460932 Z395387:Z395396 Z329851:Z329860 Z264315:Z264324 Z198779:Z198788 Z133243:Z133252 Z67707:Z67716 Z985147:Z985158 Z919611:Z919622 Z854075:Z854086 Z788539:Z788550 Z723003:Z723014 Z657467:Z657478 Z591931:Z591942 Z526395:Z526406 Z460859:Z460870 Z395323:Z395334 Z329787:Z329798 Z264251:Z264262 Z198715:Z198726 Z133179:Z133190 Z67643:Z67654 Z985179:Z985188 Z919643:Z919652 Z854107:Z854116 Z788571:Z788580 Z723035:Z723044 Z657499:Z657508 Z591963:Z591972 Z526427:Z526436 Z460891:Z460900 Z395355:Z395364 Z329819:Z329828 Z264283:Z264292 Z198747:Z198756 Z133211:Z133220 Z67675:Z67684 Z985164:Z985173 Z919628:Z919637 Z854092:Z854101 Z788556:Z788565 Z723020:Z723029 Z657484:Z657493 Z591948:Z591957 Z526412:Z526421 Z460876:Z460885 Z395340:Z395349 Z329804:Z329813 Z264268:Z264277 Z198732:Z198741 Z133196:Z133205 Z67660:Z67669 Z985100:Z985111 Z919564:Z919575 Z854028:Z854039 Z788492:Z788503 Z722956:Z722967 Z657420:Z657431 Z591884:Z591895 Z526348:Z526359 Z460812:Z460823 Z395276:Z395287 Z329740:Z329751 Z264204:Z264215 Z198668:Z198679 Z133132:Z133143 Z67596:Z67607 Z985132:Z985141 Z919596:Z919605 Z854060:Z854069 Z788524:Z788533 Z722988:Z722997 Z657452:Z657461 Z591916:Z591925 Z526380:Z526389 Z460844:Z460853 Z395308:Z395317 Z329772:Z329781 Z264236:Z264245 Z198700:Z198709 Z133164:Z133173 Z67628:Z67637 Z985117:Z985126 Z919581:Z919590 Z854045:Z854054 Z788509:Z788518 Z722973:Z722982 Z657437:Z657446 Z591901:Z591910 Z526365:Z526374 Z460829:Z460838 Z395293:Z395302 Z329757:Z329766 Z264221:Z264230 Z198685:Z198694 Z133149:Z133158 Z67613:Z67622 Z985053:Z985064 Z919517:Z919528 Z853981:Z853992 Z788445:Z788456 Z722909:Z722920 Z657373:Z657384 Z591837:Z591848 Z526301:Z526312 Z460765:Z460776 Z395229:Z395240 Z329693:Z329704 Z264157:Z264168 Z198621:Z198632 Z133085:Z133096 Z67549:Z67560 Z985085:Z985094 Z919549:Z919558 Z854013:Z854022 Z788477:Z788486 Z722941:Z722950 Z657405:Z657414 Z591869:Z591878 Z526333:Z526342 Z460797:Z460806 Z395261:Z395270 Z329725:Z329734 Z264189:Z264198 Z198653:Z198662 Z133117:Z133126 Z67581:Z67590 Z985070:Z985079 Z919534:Z919543 Z853998:Z854007 Z788462:Z788471 Z722926:Z722935 Z657390:Z657399 Z591854:Z591863 Z526318:Z526327 Z460782:Z460791 Z395246:Z395255 Z329710:Z329719 Z264174:Z264183 Z198638:Z198647 Z133102:Z133111 Z67566:Z67575 Z985273:Z985282 Z919737:Z919746 Z854201:Z854210 Z788665:Z788674 Z723129:Z723138 Z657593:Z657602 Z592057:Z592066 Z526521:Z526530 Z460985:Z460994 Z395449:Z395458 Z329913:Z329922 Z264377:Z264386 Z198841:Z198850 Z133305:Z133314 Z67769:Z67778 Z985038:Z985047 Z919502:Z919511 Z853966:Z853975 Z788430:Z788439 Z722894:Z722903 Z657358:Z657367 Z591822:Z591831 Z526286:Z526295 Z460750:Z460759 Z395214:Z395223 Z329678:Z329687 Z264142:Z264151 Z198606:Z198615 Z133070:Z133079 Z67534:Z67543 Z985023:Z985032 Z919487:Z919496 Z853951:Z853960 Z788415:Z788424 Z722879:Z722888 Z657343:Z657352 Z591807:Z591816 Z526271:Z526280 Z460735:Z460744 Z395199:Z395208 Z329663:Z329672 Z264127:Z264136 Z198591:Z198600 Z133055:Z133064 Z67519:Z67528 Z985006:Z985017 Z919470:Z919481 Z853934:Z853945 Z788398:Z788409 Z722862:Z722873 Z657326:Z657337 Z591790:Z591801 Z526254:Z526265 Z460718:Z460729 Z395182:Z395193 Z329646:Z329657 Z264110:Z264121 Z198574:Z198585 Z133038:Z133049 R2396:R2397 Z34 Z49 R274:R275 Z94 Z109 Z124 Z139 Z154 Z169 Z184 Z199 Z214 Z229 Z79 Z289 Z304 Z424 Z439 Z454 Z334 Z64 Z244 Z1541:Z1542 R829:R830 R859:R860 R904:R905 Z2891 Z2741 R2726:R2727 Z784 R799:R800 R814:R815 R844:R845 R874:R875 R889:R890 R919:R920 R2471:R2472 R934:R935 Z1114:Z1115 R1114:R1115 R1129:R1130 R1144:R1145 Z2561 Z2531 Z2546 Z379 R259:R260 Z409 Z319 Z469 Z484 Z349 Z364 R2441:R2442 Z394 R2456:R2457 R2486:R2487 Z2636 Z499 Z514 Z529 Z544 Z559 Z574 Z589 Z604 Z619 Z634 Z649 Z664 Z679 Z694 Z709 Z724 Z2576 Z2591 Z2606 R2516:R2517 R2666:R2667 Z2621 R2501:R2502 Z2651 R2681:R2682 R2696:R2697 R2711:R2712 Z2786 Z2801 Z2816 Z2756 Z2771 Z769 Z739 Z754 Z2861 Z2831 Z2876 Z2846 R1159:R1160 V1432:V1433 Z1432:Z1433 R1526:R1527 R1447:R1448 R1496:R1497 R1511:R1512 R1556:R1557 R2411:R2412 V1556:V1557 R1571:R1572 R1586:R1587 R1601:R1602 R1616:R1617 R1631:R1632 R1646:R1647 R1661:R1662 R1676:R1677 R1691:R1692 R1706:R1707 R1721:R1722 R1736:R1737 R1751:R1752 R1766:R1767 R1781:R1782 R1796:R1797 R1811:R1812 R1826:R1827 R1841:R1842 R1856:R1857 R2366:R2367 R1871:R1872 R1886:R1887 R1901:R1902 R1916:R1917 R1931:R1932 R1946:R1947 R1961:R1962 R1976:R1977 R1991:R1992 R2006:R2007 R2021:R2022 R2036:R2037 R2051:R2052 R2066:R2067 R2081:R2082 R2096:R2097 R2111:R2112 R2126:R2127 R2141:R2142 R2156:R2157 R2171:R2172 R2186:R2187 R2201:R2202 R2216:R2217 R2231:R2232 R2246:R2247 R2261:R2262 R2276:R2277 R2291:R2292 R2321:R2322 R2336:R2337 R2351:R2352 R784 V784 R949:R950 Z949:Z950 V949:V950 V964:V965 R964:R965 Z964:Z965 Z979:Z980 V979:V980 R979:R980 R994:R995 Z994:Z995 V994:V995 V1009:V1010 R1009:R1010 Z1009:Z1010 Z1024:Z1025 V1024:V1025 R1024:R1025 R1039:R1040 Z1039:Z1040 V1039:V1040 V1054:V1055 R1054:R1055 Z1054:Z1055 Z1069:Z1070 V1069:V1070 R1069:R1070 R1084:R1085 Z1084:Z1085 V1084:V1085 V1099:V1100 R1099:R1100 Z1099:Z1100 Z1189:Z1190 V1189:V1190 R1189:R1190 R1204:R1205 Z1204:Z1205 V1204:V1205 V1219:V1220 R1219:R1220 Z1219:Z1220 Z1234:Z1235 V1234:V1235 R1234:R1235 R1249:R1250 Z1249:Z1250 V1249:V1250 V1264:V1265 R1264:R1265 Z1264:Z1265 Z1279:Z1280 V1279:V1280 R1279:R1280 R1294:R1295 Z1294:Z1295 V1294:V1295 V1309:V1343 Z2906 Z1309:Z1343 Z1357:Z1358 V1357:V1358 R1357:R1358 R1372:R1373 Z1372:Z1373 V1372:V1373 V1387:V1388 R1387:R1388 Z1387:Z1388 Z1402:Z1403 V1402:V1403 R1402:R1403 R1417:R1418 R2906 V2906 R1309:R1343 R1377 V1377 N1150:N1163 R1481:R1482 Z1481:Z1482 V1481:V1482 L949:M2531 N1481:N1485" xr:uid="{7679B8C9-4008-41A3-A614-BD0C791FFFF0}">
      <formula1>0</formula1>
      <formula2>9000000000000000</formula2>
    </dataValidation>
    <dataValidation allowBlank="1" showInputMessage="1" showErrorMessage="1" errorTitle="ERROR DE DATOS" error="En este campo no se pueden introducir decimales " sqref="L8:O8 L23:O23 L38:O38 L53:O53 L68:O68 L98:O98 L113:O113 L128:O128 L143:O143 L158:O158 L173:O173 L188:O188 L203:O203 L218:O218 L233:O233 L248:O248 L293:O293 L308:O308 L323:O323 L353:O353 L398:O398 L443:O443 L458:O458 L473:O473 L788:O788 L83:O83 L263:O263 L833:O833 L863:O863 L908:O908 L2895:O2895 L968:O968 L953:O953 L983:O983 L803:O803 L818:O818 L848:O848 L878:O878 L893:O893 L923:O923 L938:O938 L413:O413 L2745:O2745 L2760:O2760 L998:O998 L1013:O1013 L1028:O1028 L1043:O1043 L1058:O1058 L1073:O1073 L1088:O1088 L1103:O1103 L1118:O1118 L1133:O1133 L1148:O1148 L1163:O1163 L1178:O1178 L1193:O1193 L1208:O1208 L1223:O1223 L1238:O1238 L1253:O1253 L1268:O1268 L2535:O2535 L2550:O2550 L2565:O2565 L2580:O2580 L1313:O1313 L278:O278 L428:O428 L338:O338 L488:O488 L503:O503 L368:O368 L383:O383 L1545:O1545 L2445:O2445 L2460:O2460 L2475:O2475 L2490:O2490 L2505:O2505 L518:O518 L533:O533 L548:O548 L563:O563 L578:O578 L593:O593 L608:O608 L623:O623 L638:O638 L653:O653 L668:O668 L683:O683 L698:O698 L713:O713 L728:O728 L743:O743 L2595:O2595 L2610:O2610 L2625:O2625 L2655:O2655 L2670:O2670 L2640:O2640 L2520:O2520 L2685:O2685 L2700:O2700 L2715:O2715 L2730:O2730 L2790:O2790 L2805:O2805 L2820:O2820 L2835:O2835 L2775:O2775 L758:O758 L773:O773 L1283:O1283 L1298:O1298 L2850:O2850 L2880:O2880 L2865:O2865 L1331:O1331 L1346:O1346 L1361:O1361 L1376:O1376 L1391:O1391 L1406:O1406 L1421:O1421 L1436:O1436 L1451:O1451 L1466:O1466 L1485:O1485 L1500:O1500 L1515:O1515 L1530:O1530 L1560:O1560 L1575:O1575 L1590:O1590 L2430:O2430 L1605:O1605 L1620:O1620 L1635:O1635 L1650:O1650 L1665:O1665 L1680:O1680 L1695:O1695 L1710:O1710 L1725:O1725 L1740:O1740 L1755:O1755 L1770:O1770 L1785:O1785 L1800:O1800 L1815:O1815 L1830:O1830 L1845:O1845 L1860:O1860 L1875:O1875 L1890:O1890 L1905:O1905 L1920:O1920 L1935:O1935 L1950:O1950 L1965:O1965 L1980:O1980 L1995:O1995 L2010:O2010 L2025:O2025 L2040:O2040 L2055:O2055 L2070:O2070 L2085:O2085 L2100:O2100 L2115:O2115 L2130:O2130 L2145:O2145 L2160:O2160 L2175:O2175 L2190:O2190 L2205:O2205 L2220:O2220 L2235:O2235 L2250:O2250 L2265:O2265 L2280:O2280 L2295:O2295 L2310:O2310 L2325:O2325 L2340:O2340 L2355:O2355 L2370:O2370 L2385:O2385 L2400:O2400 L2415:O2415 R8:S8 R2370:S2370 R23:S23 R38:S38 R53:S53 R83:S83 R98:S98 R113:S113 R128:S128 R143:S143 R158:S158 R173:S173 R188:S188 R203:S203 R218:S218 R233:S233 R278:S278 R293:S293 R308:S308 R338:S338 R383:S383 R428:S428 R443:S443 R458:S458 R773:S773 R68:S68 R248:S248 R818:S818 R848:S848 R893:S893 R2880:S2880 R953:S953 R938:S938 R968:S968 R788:S788 R803:S803 R833:S833 R863:S863 R878:S878 R908:S908 R923:S923 R398:S398 R2730:S2730 R2745:S2745 R983:S983 R998:S998 R1013:S1013 R1028:S1028 R1043:S1043 R1058:S1058 R1073:S1073 R1088:S1088 R1103:S1103 R1118:S1118 R1133:S1133 R1148:S1148 R1163:S1163 R1178:S1178 R1193:S1193 R1208:S1208 R1223:S1223 R1238:S1238 R1253:S1253 R2520:S2520 R2535:S2535 R2550:S2550 R2565:S2565 R1313:S1313 R263:S263 R413:S413 R323:S323 R473:S473 R488:S488 R353:S353 R368:S368 R1530:S1530 R2430:S2430 R2445:S2445 R2460:S2460 R2475:S2475 R2490:S2490 R503:S503 R518:S518 R533:S533 R548:S548 R563:S563 R578:S578 R593:S593 R608:S608 R623:S623 R638:S638 R653:S653 R668:S668 R683:S683 R698:S698 R713:S713 R728:S728 R2580:S2580 R2595:S2595 R2610:S2610 R2640:S2640 R2655:S2655 R2625:S2625 R2505:S2505 R2670:S2670 R2685:S2685 R2700:S2700 R2715:S2715 R2775:S2775 R2790:S2790 R2805:S2805 R2820:S2820 R2760:S2760 R743:S743 R758:S758 R1268:S1268 R1283:S1283 R2835:S2835 R2865:S2865 R2850:S2850 R1331:S1331 R1298:S1298 R1346:S1346 R1361:S1361 R1376:S1376 R1391:S1391 R1406:S1406 R1421:S1421 R1436:S1436 R1466:S1466 R1451:S1451 R1485:S1485 R1500:S1500 R1515:S1515 R1545:S1545 R1560:S1560 R1575:S1575 R2415:S2415 R1590:S1590 R1605:S1605 R1620:S1620 R1635:S1635 R1650:S1650 R1665:S1665 R1680:S1680 R1695:S1695 R1710:S1710 R1725:S1725 R1740:S1740 R1755:S1755 R1770:S1770 R1785:S1785 R1800:S1800 R1815:S1815 R1830:S1830 R1845:S1845 R1860:S1860 R1875:S1875 R1890:S1890 R1905:S1905 R1920:S1920 R1935:S1935 R1950:S1950 R1965:S1965 R1980:S1980 R1995:S1995 R2010:S2010 R2025:S2025 R2040:S2040 R2055:S2055 R2070:S2070 R2085:S2085 R2100:S2100 R2115:S2115 R2130:S2130 R2145:S2145 R2160:S2160 R2175:S2175 R2190:S2190 R2205:S2205 R2220:S2220 R2235:S2235 R2250:S2250 R2265:S2265 R2280:S2280 R2295:S2295 R2310:S2310 R2325:S2325 R2340:S2340 R2355:S2355 V2370:W2370 R2385:S2385 R2400:S2400 V8:W8 V2385:W2385 V23:W23 V38:W38 V53:W53 V83:W83 V98:W98 V113:W113 V128:W128 V143:W143 V158:W158 V173:W173 V188:W188 V203:W203 V218:W218 V233:W233 V278:W278 V293:W293 V308:W308 V338:W338 V383:W383 V428:W428 V443:W443 V458:W458 V773:W773 V68:W68 V248:W248 V818:W818 V848:W848 V893:W893 V2880:W2880 V953:W953 V938:W938 V968:W968 V788:W788 V803:W803 V833:W833 V863:W863 V878:W878 V908:W908 V923:W923 V398:W398 V2730:W2730 V2745:W2745 V983:W983 V998:W998 V1013:W1013 V1028:W1028 V1043:W1043 V1058:W1058 V1073:W1073 V1088:W1088 V1103:W1103 V1118:W1118 V1133:W1133 V1148:W1148 V1163:W1163 V1178:W1178 V1193:W1193 V1208:W1208 V1223:W1223 V1238:W1238 V1253:W1253 V2520:W2520 V2535:W2535 V2550:W2550 V2565:W2565 V1313:W1313 V263:W263 V413:W413 V323:W323 V473:W473 V488:W488 V353:W353 V368:W368 V1530:W1530 V2430:W2430 V2445:W2445 V2460:W2460 V2475:W2475 V2490:W2490 V503:W503 V518:W518 V533:W533 V548:W548 V563:W563 V578:W578 V593:W593 V608:W608 V623:W623 V638:W638 V653:W653 V668:W668 V683:W683 V698:W698 V713:W713 V728:W728 V2580:W2580 V2595:W2595 V2610:W2610 V2640:W2640 V2655:W2655 V2625:W2625 V2505:W2505 V2670:W2670 V2685:W2685 V2700:W2700 V2715:W2715 V2775:W2775 V2790:W2790 V2805:W2805 V2820:W2820 V2760:W2760 V743:W743 V758:W758 V1268:W1268 V1283:W1283 V2835:W2835 V2865:W2865 V2850:W2850 V1331:W1331 V1298:W1298 V1346:W1346 V1361:W1361 V1376:W1376 V1391:W1391 V1406:W1406 V1421:W1421 V1436:W1436 V1466:W1466 V1451:W1451 V1485:W1485 V1500:W1500 V1515:W1515 V1545:W1545 V1560:W1560 V1575:W1575 V2415:W2415 V1590:W1590 V1605:W1605 V1620:W1620 V1635:W1635 V1650:W1650 V1665:W1665 V1680:W1680 V1695:W1695 V1710:W1710 V1725:W1725 V1740:W1740 V1755:W1755 V1770:W1770 V1785:W1785 V1800:W1800 V1815:W1815 V1830:W1830 V1845:W1845 V1860:W1860 V1875:W1875 V1890:W1890 V1905:W1905 V1920:W1920 V1935:W1935 V1950:W1950 V1965:W1965 V1980:W1980 V1995:W1995 V2010:W2010 V2025:W2025 V2040:W2040 V2055:W2055 V2070:W2070 V2085:W2085 V2100:W2100 V2115:W2115 V2130:W2130 V2145:W2145 V2160:W2160 V2175:W2175 V2190:W2190 V2205:W2205 V2220:W2220 V2235:W2235 V2250:W2250 V2265:W2265 V2280:W2280 V2295:W2295 V2310:W2310 V2325:W2325 V2340:W2340 V2355:W2355 Z2370:AA2370 Z2385:AA2385 V2400:W2400 Z8:AA8 Z2400:AA2400 Z23:AA23 Z38:AA38 Z53:AA53 Z83:AA83 Z98:AA98 Z113:AA113 Z128:AA128 Z143:AA143 Z158:AA158 Z173:AA173 Z188:AA188 Z203:AA203 Z218:AA218 Z233:AA233 Z278:AA278 Z293:AA293 Z308:AA308 Z338:AA338 Z383:AA383 Z428:AA428 Z443:AA443 Z458:AA458 Z773:AA773 Z68:AA68 Z248:AA248 Z818:AA818 Z848:AA848 Z893:AA893 Z2880:AA2880 Z953:AA953 Z938:AA938 Z968:AA968 Z788:AA788 Z803:AA803 Z833:AA833 Z863:AA863 Z878:AA878 Z908:AA908 Z923:AA923 Z398:AA398 Z2730:AA2730 Z2745:AA2745 Z983:AA983 Z998:AA998 Z1013:AA1013 Z1028:AA1028 Z1043:AA1043 Z1058:AA1058 Z1073:AA1073 Z1088:AA1088 Z1103:AA1103 Z1118:AA1118 Z1133:AA1133 Z1148:AA1148 Z1163:AA1163 Z1178:AA1178 Z1193:AA1193 Z1208:AA1208 Z1223:AA1223 Z1238:AA1238 Z1253:AA1253 Z2520:AA2520 Z2535:AA2535 Z2550:AA2550 Z2565:AA2565 Z1313:AA1313 Z263:AA263 Z413:AA413 Z323:AA323 Z473:AA473 Z488:AA488 Z353:AA353 Z368:AA368 Z1530:AA1530 Z2430:AA2430 Z2445:AA2445 Z2460:AA2460 Z2475:AA2475 Z2490:AA2490 Z503:AA503 Z518:AA518 Z533:AA533 Z548:AA548 Z563:AA563 Z578:AA578 Z593:AA593 Z608:AA608 Z623:AA623 Z638:AA638 Z653:AA653 Z668:AA668 Z683:AA683 Z698:AA698 Z713:AA713 Z728:AA728 Z2580:AA2580 Z2595:AA2595 Z2610:AA2610 Z2640:AA2640 Z2655:AA2655 Z2625:AA2625 Z2505:AA2505 Z2670:AA2670 Z2685:AA2685 Z2700:AA2700 Z2715:AA2715 Z2775:AA2775 Z2790:AA2790 Z2805:AA2805 Z2820:AA2820 Z2760:AA2760 Z743:AA743 Z758:AA758 Z1268:AA1268 Z1283:AA1283 Z2835:AA2835 Z2865:AA2865 Z2850:AA2850 Z1331:AA1331 Z1298:AA1298 Z1346:AA1346 Z1361:AA1361 Z1376:AA1376 Z1391:AA1391 Z1406:AA1406 Z1421:AA1421 Z1436:AA1436 Z1466:AA1466 Z1451:AA1451 Z1485:AA1485 Z1500:AA1500 Z1515:AA1515 Z1545:AA1545 Z1560:AA1560 Z1575:AA1575 Z2415:AA2415 Z1590:AA1590 Z1605:AA1605 Z1620:AA1620 Z1635:AA1635 Z1650:AA1650 Z1665:AA1665 Z1680:AA1680 Z1695:AA1695 Z1710:AA1710 Z1725:AA1725 Z1740:AA1740 Z1755:AA1755 Z1770:AA1770 Z1785:AA1785 Z1800:AA1800 Z1815:AA1815 Z1830:AA1830 Z1845:AA1845 Z1860:AA1860 Z1875:AA1875 Z1890:AA1890 Z1905:AA1905 Z1920:AA1920 Z1935:AA1935 Z1950:AA1950 Z1965:AA1965 Z1980:AA1980 Z1995:AA1995 Z2010:AA2010 Z2025:AA2025 Z2040:AA2040 Z2055:AA2055 Z2070:AA2070 Z2085:AA2085 Z2100:AA2100 Z2115:AA2115 Z2130:AA2130 Z2145:AA2145 Z2160:AA2160 Z2175:AA2175 Z2190:AA2190 Z2205:AA2205 Z2220:AA2220 Z2235:AA2235 Z2250:AA2250 Z2265:AA2265 Z2280:AA2280 Z2295:AA2295 Z2310:AA2310 Z2325:AA2325 Z2340:AA2340 Z2355:AA2355 R2895:S2895 V2895:W2895 Z2895:AA2895" xr:uid="{CD9B58F8-C457-48A0-A635-F78391A0EF88}"/>
  </dataValidations>
  <printOptions horizontalCentered="1"/>
  <pageMargins left="0.25" right="0.25" top="0.75" bottom="0.75" header="0.3" footer="0.3"/>
  <pageSetup scale="70"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8605D-9699-4610-9DB2-DD20727C038F}">
  <sheetPr codeName="Sheet5">
    <tabColor rgb="FF002060"/>
  </sheetPr>
  <dimension ref="B1:X471"/>
  <sheetViews>
    <sheetView showGridLines="0" zoomScale="90" zoomScaleNormal="90" workbookViewId="0">
      <selection activeCell="B2" sqref="B2:D4"/>
    </sheetView>
  </sheetViews>
  <sheetFormatPr defaultColWidth="10.109375" defaultRowHeight="14.4" x14ac:dyDescent="0.3"/>
  <cols>
    <col min="1" max="1" width="2.6640625" style="2" customWidth="1"/>
    <col min="2" max="2" width="8.5546875" style="119" bestFit="1" customWidth="1"/>
    <col min="3" max="3" width="68.44140625" style="117" customWidth="1"/>
    <col min="4" max="4" width="11.109375" style="117" customWidth="1"/>
    <col min="5" max="5" width="1.6640625" style="116" customWidth="1"/>
    <col min="6" max="6" width="13.88671875" style="117" bestFit="1" customWidth="1"/>
    <col min="7" max="7" width="11.5546875" style="118" bestFit="1" customWidth="1"/>
    <col min="8" max="8" width="17.5546875" style="118" bestFit="1" customWidth="1"/>
    <col min="9" max="9" width="7.6640625" style="117" bestFit="1" customWidth="1"/>
    <col min="10" max="10" width="1.6640625" style="116" customWidth="1"/>
    <col min="11" max="11" width="13.88671875" style="117" bestFit="1" customWidth="1"/>
    <col min="12" max="12" width="11.5546875" style="118" bestFit="1" customWidth="1"/>
    <col min="13" max="13" width="17.5546875" style="118" bestFit="1" customWidth="1"/>
    <col min="14" max="14" width="7.6640625" style="117" bestFit="1" customWidth="1"/>
    <col min="15" max="15" width="1.6640625" style="116" customWidth="1"/>
    <col min="16" max="16" width="13.88671875" style="117" bestFit="1" customWidth="1"/>
    <col min="17" max="17" width="11.5546875" style="118" bestFit="1" customWidth="1"/>
    <col min="18" max="18" width="17.5546875" style="118" bestFit="1" customWidth="1"/>
    <col min="19" max="19" width="7.6640625" style="117" bestFit="1" customWidth="1"/>
    <col min="20" max="20" width="1.6640625" style="116" customWidth="1"/>
    <col min="21" max="21" width="13.88671875" style="117" bestFit="1" customWidth="1"/>
    <col min="22" max="22" width="11.5546875" style="118" bestFit="1" customWidth="1"/>
    <col min="23" max="23" width="17.5546875" style="118" bestFit="1" customWidth="1"/>
    <col min="24" max="24" width="7.6640625" style="117" bestFit="1" customWidth="1"/>
    <col min="25" max="16384" width="10.109375" style="2"/>
  </cols>
  <sheetData>
    <row r="1" spans="2:24" s="7" customFormat="1" ht="15" thickBot="1" x14ac:dyDescent="0.35">
      <c r="B1" s="120"/>
      <c r="C1" s="120"/>
      <c r="D1" s="120"/>
      <c r="E1" s="116"/>
      <c r="F1" s="120"/>
      <c r="G1" s="123"/>
      <c r="H1" s="123"/>
      <c r="I1" s="120"/>
      <c r="J1" s="116"/>
      <c r="K1" s="120"/>
      <c r="L1" s="123"/>
      <c r="M1" s="123"/>
      <c r="N1" s="120"/>
      <c r="O1" s="116"/>
      <c r="P1" s="120"/>
      <c r="Q1" s="123"/>
      <c r="R1" s="123"/>
      <c r="S1" s="120"/>
      <c r="T1" s="116"/>
      <c r="U1" s="120"/>
      <c r="V1" s="123"/>
      <c r="W1" s="123"/>
      <c r="X1" s="120"/>
    </row>
    <row r="2" spans="2:24" s="6" customFormat="1" ht="18" customHeight="1" x14ac:dyDescent="0.3">
      <c r="B2" s="341" t="s">
        <v>2846</v>
      </c>
      <c r="C2" s="342"/>
      <c r="D2" s="343"/>
      <c r="E2" s="116"/>
      <c r="F2" s="363" t="str">
        <f>DATA!H2</f>
        <v>TIPO 1</v>
      </c>
      <c r="G2" s="364"/>
      <c r="H2" s="364"/>
      <c r="I2" s="365"/>
      <c r="J2" s="182"/>
      <c r="K2" s="363" t="str">
        <f>DATA!K2</f>
        <v>TIPO 2</v>
      </c>
      <c r="L2" s="364"/>
      <c r="M2" s="364"/>
      <c r="N2" s="365"/>
      <c r="O2" s="182"/>
      <c r="P2" s="363" t="str">
        <f>DATA!N2</f>
        <v>TIPO 3</v>
      </c>
      <c r="Q2" s="364"/>
      <c r="R2" s="364"/>
      <c r="S2" s="365"/>
      <c r="T2" s="182"/>
      <c r="U2" s="363" t="str">
        <f>DATA!Q2</f>
        <v>TIPO 4</v>
      </c>
      <c r="V2" s="364"/>
      <c r="W2" s="364"/>
      <c r="X2" s="365"/>
    </row>
    <row r="3" spans="2:24" s="6" customFormat="1" ht="9" customHeight="1" x14ac:dyDescent="0.3">
      <c r="B3" s="351"/>
      <c r="C3" s="352"/>
      <c r="D3" s="353"/>
      <c r="E3" s="116"/>
      <c r="F3" s="366"/>
      <c r="G3" s="367"/>
      <c r="H3" s="367"/>
      <c r="I3" s="368"/>
      <c r="J3" s="182"/>
      <c r="K3" s="366"/>
      <c r="L3" s="367"/>
      <c r="M3" s="367"/>
      <c r="N3" s="368"/>
      <c r="O3" s="182"/>
      <c r="P3" s="366"/>
      <c r="Q3" s="367"/>
      <c r="R3" s="367"/>
      <c r="S3" s="368"/>
      <c r="T3" s="182"/>
      <c r="U3" s="366"/>
      <c r="V3" s="367"/>
      <c r="W3" s="367"/>
      <c r="X3" s="368"/>
    </row>
    <row r="4" spans="2:24" s="6" customFormat="1" ht="18" customHeight="1" thickBot="1" x14ac:dyDescent="0.35">
      <c r="B4" s="344"/>
      <c r="C4" s="345"/>
      <c r="D4" s="346"/>
      <c r="E4" s="116"/>
      <c r="F4" s="369"/>
      <c r="G4" s="370"/>
      <c r="H4" s="370"/>
      <c r="I4" s="371"/>
      <c r="J4" s="182"/>
      <c r="K4" s="369"/>
      <c r="L4" s="370"/>
      <c r="M4" s="370"/>
      <c r="N4" s="371"/>
      <c r="O4" s="182"/>
      <c r="P4" s="369"/>
      <c r="Q4" s="370"/>
      <c r="R4" s="370"/>
      <c r="S4" s="371"/>
      <c r="T4" s="182"/>
      <c r="U4" s="369"/>
      <c r="V4" s="370"/>
      <c r="W4" s="370"/>
      <c r="X4" s="371"/>
    </row>
    <row r="5" spans="2:24" s="7" customFormat="1" ht="9" customHeight="1" thickBot="1" x14ac:dyDescent="0.35">
      <c r="B5" s="120"/>
      <c r="C5" s="120"/>
      <c r="D5" s="120"/>
      <c r="E5" s="116"/>
      <c r="F5" s="120"/>
      <c r="G5" s="123"/>
      <c r="H5" s="123"/>
      <c r="I5" s="120"/>
      <c r="J5" s="116"/>
      <c r="K5" s="120"/>
      <c r="L5" s="123"/>
      <c r="M5" s="123"/>
      <c r="N5" s="120"/>
      <c r="O5" s="116"/>
      <c r="P5" s="120"/>
      <c r="Q5" s="123"/>
      <c r="R5" s="123"/>
      <c r="S5" s="120"/>
      <c r="T5" s="116"/>
      <c r="U5" s="120"/>
      <c r="V5" s="123"/>
      <c r="W5" s="123"/>
      <c r="X5" s="120"/>
    </row>
    <row r="6" spans="2:24" s="10" customFormat="1" ht="15" thickBot="1" x14ac:dyDescent="0.35">
      <c r="B6" s="185" t="s">
        <v>8</v>
      </c>
      <c r="C6" s="132" t="s">
        <v>9</v>
      </c>
      <c r="D6" s="135" t="s">
        <v>4</v>
      </c>
      <c r="E6" s="116"/>
      <c r="F6" s="289" t="s">
        <v>3</v>
      </c>
      <c r="G6" s="134" t="s">
        <v>2</v>
      </c>
      <c r="H6" s="134" t="s">
        <v>29</v>
      </c>
      <c r="I6" s="135" t="s">
        <v>0</v>
      </c>
      <c r="J6" s="116"/>
      <c r="K6" s="289" t="s">
        <v>3</v>
      </c>
      <c r="L6" s="134" t="s">
        <v>2</v>
      </c>
      <c r="M6" s="134" t="s">
        <v>29</v>
      </c>
      <c r="N6" s="135" t="s">
        <v>0</v>
      </c>
      <c r="O6" s="116"/>
      <c r="P6" s="289" t="s">
        <v>3</v>
      </c>
      <c r="Q6" s="134" t="s">
        <v>2</v>
      </c>
      <c r="R6" s="162" t="s">
        <v>29</v>
      </c>
      <c r="S6" s="290" t="s">
        <v>0</v>
      </c>
      <c r="T6" s="116"/>
      <c r="U6" s="289" t="s">
        <v>3</v>
      </c>
      <c r="V6" s="134" t="s">
        <v>2</v>
      </c>
      <c r="W6" s="134" t="s">
        <v>29</v>
      </c>
      <c r="X6" s="135" t="s">
        <v>0</v>
      </c>
    </row>
    <row r="7" spans="2:24" s="7" customFormat="1" ht="9" customHeight="1" thickBot="1" x14ac:dyDescent="0.35">
      <c r="B7" s="120"/>
      <c r="C7" s="120"/>
      <c r="D7" s="120"/>
      <c r="E7" s="116"/>
      <c r="F7" s="120"/>
      <c r="G7" s="123"/>
      <c r="H7" s="123"/>
      <c r="I7" s="120"/>
      <c r="J7" s="116"/>
      <c r="K7" s="120"/>
      <c r="L7" s="123"/>
      <c r="M7" s="123"/>
      <c r="N7" s="120"/>
      <c r="O7" s="116"/>
      <c r="P7" s="120"/>
      <c r="Q7" s="123"/>
      <c r="R7" s="123"/>
      <c r="S7" s="120"/>
      <c r="T7" s="116"/>
      <c r="U7" s="120"/>
      <c r="V7" s="123"/>
      <c r="W7" s="123"/>
      <c r="X7" s="120"/>
    </row>
    <row r="8" spans="2:24" ht="18" x14ac:dyDescent="0.3">
      <c r="B8" s="16" t="s">
        <v>31</v>
      </c>
      <c r="C8" s="181" t="str">
        <f>IFERROR(INDEX(DATA!$E$6:$E$457,MATCH(B8,DATA!$D$6:$D$457,0)),"")</f>
        <v>PRELIMINARES</v>
      </c>
      <c r="D8" s="190"/>
      <c r="F8" s="181"/>
      <c r="G8" s="19" t="s">
        <v>49</v>
      </c>
      <c r="H8" s="14">
        <f>ROUND(SUM(H9:H12),0)</f>
        <v>189628286</v>
      </c>
      <c r="I8" s="97">
        <f>IFERROR(H8/'TIPO-CUN'!$E$36,"")</f>
        <v>1.8756455814471475E-2</v>
      </c>
      <c r="K8" s="181"/>
      <c r="L8" s="19" t="s">
        <v>49</v>
      </c>
      <c r="M8" s="14">
        <f>ROUND(SUM(M9:M12),0)</f>
        <v>144543709</v>
      </c>
      <c r="N8" s="97">
        <f>IFERROR(M8/'TIPO-CUN'!$H$36,"")</f>
        <v>1.7969153909333499E-2</v>
      </c>
      <c r="P8" s="181"/>
      <c r="Q8" s="19" t="s">
        <v>49</v>
      </c>
      <c r="R8" s="14">
        <f>ROUND(SUM(R9:R12),0)</f>
        <v>172406859</v>
      </c>
      <c r="S8" s="97">
        <f>IFERROR(R8/'TIPO-CUN'!$K$36,"")</f>
        <v>1.7982800782667927E-2</v>
      </c>
      <c r="U8" s="181"/>
      <c r="V8" s="19" t="s">
        <v>49</v>
      </c>
      <c r="W8" s="14">
        <f>ROUND(SUM(W9:W12),0)</f>
        <v>168292907</v>
      </c>
      <c r="X8" s="97">
        <f>IFERROR(W8/'TIPO-CUN'!$N$36,"")</f>
        <v>1.812971876000468E-2</v>
      </c>
    </row>
    <row r="9" spans="2:24" x14ac:dyDescent="0.3">
      <c r="B9" s="126" t="s">
        <v>34</v>
      </c>
      <c r="C9" s="18" t="str">
        <f>IFERROR(INDEX(DATA!$E$6:$E$457,MATCH(B9,DATA!$D$6:$D$457,0)),"")</f>
        <v>DESCAPOTE A MAQUINA E=0.20 M</v>
      </c>
      <c r="D9" s="191" t="str">
        <f>IFERROR(INDEX(DATA!$F$6:$F$457,MATCH(B9,DATA!$D$6:$D$457,0)),"")</f>
        <v>M2</v>
      </c>
      <c r="F9" s="193">
        <f>IFERROR(INDEX(DATA!$H$6:$H$457,MATCH($B9,DATA!$D$6:$D$457,0)),"")</f>
        <v>1636</v>
      </c>
      <c r="G9" s="8">
        <f>IFERROR(INDEX(DATA!$I$6:$I$457,MATCH($B9,DATA!$D$6:$D$457,0)),"")</f>
        <v>7530</v>
      </c>
      <c r="H9" s="75">
        <f>IFERROR(ROUND((F9*G9),0),"")</f>
        <v>12319080</v>
      </c>
      <c r="I9" s="121">
        <f>IFERROR(H9/H$8,"")</f>
        <v>6.4964358745509099E-2</v>
      </c>
      <c r="K9" s="193">
        <f>IFERROR(INDEX(DATA!$K$6:$K$457,MATCH($B9,DATA!$D$6:$D$457,0)),"")</f>
        <v>1636</v>
      </c>
      <c r="L9" s="8">
        <f>IFERROR(INDEX(DATA!$L$6:$L$457,MATCH($B9,DATA!$D$6:$D$457,0)),"")</f>
        <v>1804</v>
      </c>
      <c r="M9" s="75">
        <f>IFERROR(ROUND((K9*L9),0),"")</f>
        <v>2951344</v>
      </c>
      <c r="N9" s="121">
        <f>IFERROR(M9/M$8,"")</f>
        <v>2.0418349718699966E-2</v>
      </c>
      <c r="P9" s="193">
        <f>IFERROR(INDEX(DATA!$N$6:$N$457,MATCH($B9,DATA!$D$6:$D$457,0)),"")</f>
        <v>1636</v>
      </c>
      <c r="Q9" s="8">
        <f>IFERROR(INDEX(DATA!$O$6:$O$457,MATCH($B9,DATA!$D$6:$D$457,0)),"")</f>
        <v>2152</v>
      </c>
      <c r="R9" s="75">
        <f>IFERROR(ROUND((P9*Q9),0),"")</f>
        <v>3520672</v>
      </c>
      <c r="S9" s="121">
        <f>IFERROR(R9/R$8,"")</f>
        <v>2.0420718876387627E-2</v>
      </c>
      <c r="U9" s="193">
        <f>IFERROR(INDEX(DATA!$Q$6:$Q$457,MATCH($B9,DATA!$D$6:$D$457,0)),"")</f>
        <v>1636</v>
      </c>
      <c r="V9" s="8">
        <f>IFERROR(INDEX(DATA!$R$6:$R$457,MATCH($B9,DATA!$D$6:$D$457,0)),"")</f>
        <v>2100</v>
      </c>
      <c r="W9" s="75">
        <f>IFERROR(ROUND((U9*V9),0),"")</f>
        <v>3435600</v>
      </c>
      <c r="X9" s="121">
        <f>IFERROR(W9/W$8,"")</f>
        <v>2.0414407601860488E-2</v>
      </c>
    </row>
    <row r="10" spans="2:24" ht="27.6" x14ac:dyDescent="0.3">
      <c r="B10" s="126" t="s">
        <v>35</v>
      </c>
      <c r="C10" s="18" t="str">
        <f>IFERROR(INDEX(DATA!$E$6:$E$457,MATCH(B10,DATA!$D$6:$D$457,0)),"")</f>
        <v>LOCALIZACIÓN Y REPLANTEO DE CIMIENTOS CON ELEMENTOS DE
PRESICIÓN</v>
      </c>
      <c r="D10" s="191" t="str">
        <f>IFERROR(INDEX(DATA!$F$6:$F$457,MATCH(B10,DATA!$D$6:$D$457,0)),"")</f>
        <v>M2</v>
      </c>
      <c r="F10" s="193">
        <f>IFERROR(INDEX(DATA!$H$6:$H$457,MATCH($B10,DATA!$D$6:$D$457,0)),"")</f>
        <v>11026</v>
      </c>
      <c r="G10" s="8">
        <f>IFERROR(INDEX(DATA!$I$6:$I$457,MATCH($B10,DATA!$D$6:$D$457,0)),"")</f>
        <v>15060</v>
      </c>
      <c r="H10" s="75">
        <f t="shared" ref="H10:H11" si="0">IFERROR(ROUND((F10*G10),0),"")</f>
        <v>166051560</v>
      </c>
      <c r="I10" s="121">
        <f>IFERROR(H10/H$8,"")</f>
        <v>0.87566872802931939</v>
      </c>
      <c r="K10" s="193">
        <f>IFERROR(INDEX(DATA!$K$6:$K$457,MATCH($B10,DATA!$D$6:$D$457,0)),"")</f>
        <v>11026</v>
      </c>
      <c r="L10" s="8">
        <f>IFERROR(INDEX(DATA!$L$6:$L$457,MATCH($B10,DATA!$D$6:$D$457,0)),"")</f>
        <v>12027</v>
      </c>
      <c r="M10" s="75">
        <f t="shared" ref="M10:M11" si="1">IFERROR(ROUND((K10*L10),0),"")</f>
        <v>132609702</v>
      </c>
      <c r="N10" s="121">
        <f>IFERROR(M10/M$8,"")</f>
        <v>0.91743669037854836</v>
      </c>
      <c r="P10" s="193">
        <f>IFERROR(INDEX(DATA!$N$6:$N$457,MATCH($B10,DATA!$D$6:$D$457,0)),"")</f>
        <v>11026</v>
      </c>
      <c r="Q10" s="8">
        <f>IFERROR(INDEX(DATA!$O$6:$O$457,MATCH($B10,DATA!$D$6:$D$457,0)),"")</f>
        <v>14345</v>
      </c>
      <c r="R10" s="75">
        <f t="shared" ref="R10:R11" si="2">IFERROR(ROUND((P10*Q10),0),"")</f>
        <v>158167970</v>
      </c>
      <c r="S10" s="121">
        <f>IFERROR(R10/R$8,"")</f>
        <v>0.9174111222570327</v>
      </c>
      <c r="U10" s="193">
        <f>IFERROR(INDEX(DATA!$Q$6:$Q$457,MATCH($B10,DATA!$D$6:$D$457,0)),"")</f>
        <v>11026</v>
      </c>
      <c r="V10" s="8">
        <f>IFERROR(INDEX(DATA!$R$6:$R$457,MATCH($B10,DATA!$D$6:$D$457,0)),"")</f>
        <v>14003</v>
      </c>
      <c r="W10" s="75">
        <f t="shared" ref="W10:W11" si="3">IFERROR(ROUND((U10*V10),0),"")</f>
        <v>154397078</v>
      </c>
      <c r="X10" s="121">
        <f>IFERROR(W10/W$8,"")</f>
        <v>0.91743069124119414</v>
      </c>
    </row>
    <row r="11" spans="2:24" x14ac:dyDescent="0.3">
      <c r="B11" s="126" t="s">
        <v>36</v>
      </c>
      <c r="C11" s="18" t="str">
        <f>IFERROR(INDEX(DATA!$E$6:$E$457,MATCH(B11,DATA!$D$6:$D$457,0)),"")</f>
        <v>CERCA EN TELA VERDE H = 2.10 M</v>
      </c>
      <c r="D11" s="191" t="str">
        <f>IFERROR(INDEX(DATA!$F$6:$F$457,MATCH(B11,DATA!$D$6:$D$457,0)),"")</f>
        <v>ML</v>
      </c>
      <c r="F11" s="193">
        <f>IFERROR(INDEX(DATA!$H$6:$H$457,MATCH($B11,DATA!$D$6:$D$457,0)),"")</f>
        <v>23453.428571428572</v>
      </c>
      <c r="G11" s="8">
        <f>IFERROR(INDEX(DATA!$I$6:$I$457,MATCH($B11,DATA!$D$6:$D$457,0)),"")</f>
        <v>480</v>
      </c>
      <c r="H11" s="75">
        <f t="shared" si="0"/>
        <v>11257646</v>
      </c>
      <c r="I11" s="121">
        <f>IFERROR(H11/H$8,"")</f>
        <v>5.9366913225171479E-2</v>
      </c>
      <c r="K11" s="193">
        <f>IFERROR(INDEX(DATA!$K$6:$K$457,MATCH($B11,DATA!$D$6:$D$457,0)),"")</f>
        <v>23453.428571428572</v>
      </c>
      <c r="L11" s="8">
        <f>IFERROR(INDEX(DATA!$L$6:$L$457,MATCH($B11,DATA!$D$6:$D$457,0)),"")</f>
        <v>383</v>
      </c>
      <c r="M11" s="75">
        <f t="shared" si="1"/>
        <v>8982663</v>
      </c>
      <c r="N11" s="121">
        <f>IFERROR(M11/M$8,"")</f>
        <v>6.214495990275163E-2</v>
      </c>
      <c r="P11" s="193">
        <f>IFERROR(INDEX(DATA!$N$6:$N$457,MATCH($B11,DATA!$D$6:$D$457,0)),"")</f>
        <v>23453.428571428572</v>
      </c>
      <c r="Q11" s="8">
        <f>IFERROR(INDEX(DATA!$O$6:$O$457,MATCH($B11,DATA!$D$6:$D$457,0)),"")</f>
        <v>457</v>
      </c>
      <c r="R11" s="75">
        <f t="shared" si="2"/>
        <v>10718217</v>
      </c>
      <c r="S11" s="121">
        <f>IFERROR(R11/R$8,"")</f>
        <v>6.2168158866579663E-2</v>
      </c>
      <c r="U11" s="193">
        <f>IFERROR(INDEX(DATA!$Q$6:$Q$457,MATCH($B11,DATA!$D$6:$D$457,0)),"")</f>
        <v>23453.428571428572</v>
      </c>
      <c r="V11" s="8">
        <f>IFERROR(INDEX(DATA!$R$6:$R$457,MATCH($B11,DATA!$D$6:$D$457,0)),"")</f>
        <v>446</v>
      </c>
      <c r="W11" s="75">
        <f t="shared" si="3"/>
        <v>10460229</v>
      </c>
      <c r="X11" s="121">
        <f>IFERROR(W11/W$8,"")</f>
        <v>6.2154901156945372E-2</v>
      </c>
    </row>
    <row r="12" spans="2:24" ht="15" thickBot="1" x14ac:dyDescent="0.35">
      <c r="B12" s="127"/>
      <c r="C12" s="128"/>
      <c r="D12" s="192"/>
      <c r="F12" s="194"/>
      <c r="G12" s="22"/>
      <c r="H12" s="23"/>
      <c r="I12" s="130"/>
      <c r="K12" s="194"/>
      <c r="L12" s="22"/>
      <c r="M12" s="23"/>
      <c r="N12" s="130"/>
      <c r="P12" s="194"/>
      <c r="Q12" s="22"/>
      <c r="R12" s="23"/>
      <c r="S12" s="130"/>
      <c r="U12" s="194"/>
      <c r="V12" s="22"/>
      <c r="W12" s="23"/>
      <c r="X12" s="130"/>
    </row>
    <row r="13" spans="2:24" s="7" customFormat="1" ht="9" customHeight="1" thickBot="1" x14ac:dyDescent="0.35">
      <c r="B13" s="120"/>
      <c r="C13" s="120"/>
      <c r="D13" s="120"/>
      <c r="E13" s="116"/>
      <c r="F13" s="120"/>
      <c r="G13" s="123"/>
      <c r="H13" s="123"/>
      <c r="I13" s="120"/>
      <c r="J13" s="116"/>
      <c r="K13" s="120"/>
      <c r="L13" s="123"/>
      <c r="M13" s="123"/>
      <c r="N13" s="120"/>
      <c r="O13" s="116"/>
      <c r="P13" s="120"/>
      <c r="Q13" s="123"/>
      <c r="R13" s="123"/>
      <c r="S13" s="120"/>
      <c r="T13" s="116"/>
      <c r="U13" s="120"/>
      <c r="V13" s="123"/>
      <c r="W13" s="123"/>
      <c r="X13" s="120"/>
    </row>
    <row r="14" spans="2:24" s="10" customFormat="1" ht="15" thickBot="1" x14ac:dyDescent="0.35">
      <c r="B14" s="185" t="s">
        <v>8</v>
      </c>
      <c r="C14" s="132" t="s">
        <v>9</v>
      </c>
      <c r="D14" s="135" t="s">
        <v>4</v>
      </c>
      <c r="E14" s="116"/>
      <c r="F14" s="289" t="s">
        <v>11</v>
      </c>
      <c r="G14" s="134" t="s">
        <v>28</v>
      </c>
      <c r="H14" s="134" t="s">
        <v>29</v>
      </c>
      <c r="I14" s="135" t="s">
        <v>0</v>
      </c>
      <c r="J14" s="116"/>
      <c r="K14" s="289" t="s">
        <v>11</v>
      </c>
      <c r="L14" s="134" t="s">
        <v>28</v>
      </c>
      <c r="M14" s="134" t="s">
        <v>29</v>
      </c>
      <c r="N14" s="135" t="s">
        <v>0</v>
      </c>
      <c r="O14" s="116"/>
      <c r="P14" s="289" t="s">
        <v>11</v>
      </c>
      <c r="Q14" s="134" t="s">
        <v>28</v>
      </c>
      <c r="R14" s="162" t="s">
        <v>29</v>
      </c>
      <c r="S14" s="290" t="s">
        <v>0</v>
      </c>
      <c r="T14" s="116"/>
      <c r="U14" s="289" t="s">
        <v>11</v>
      </c>
      <c r="V14" s="134" t="s">
        <v>28</v>
      </c>
      <c r="W14" s="134" t="s">
        <v>29</v>
      </c>
      <c r="X14" s="135" t="s">
        <v>0</v>
      </c>
    </row>
    <row r="15" spans="2:24" s="7" customFormat="1" ht="9" customHeight="1" thickBot="1" x14ac:dyDescent="0.35">
      <c r="B15" s="120"/>
      <c r="C15" s="120"/>
      <c r="D15" s="120"/>
      <c r="E15" s="116"/>
      <c r="F15" s="120"/>
      <c r="G15" s="123"/>
      <c r="H15" s="123"/>
      <c r="I15" s="120"/>
      <c r="J15" s="116"/>
      <c r="K15" s="120"/>
      <c r="L15" s="123"/>
      <c r="M15" s="123"/>
      <c r="N15" s="120"/>
      <c r="O15" s="116"/>
      <c r="P15" s="120"/>
      <c r="Q15" s="123"/>
      <c r="R15" s="123"/>
      <c r="S15" s="120"/>
      <c r="T15" s="116"/>
      <c r="U15" s="120"/>
      <c r="V15" s="123"/>
      <c r="W15" s="123"/>
      <c r="X15" s="120"/>
    </row>
    <row r="16" spans="2:24" ht="18" x14ac:dyDescent="0.3">
      <c r="B16" s="16" t="s">
        <v>32</v>
      </c>
      <c r="C16" s="181" t="str">
        <f>IFERROR(INDEX(DATA!$E$6:$E$457,MATCH(B16,DATA!$D$6:$D$457,0)),"")</f>
        <v>CIMENTACIONES</v>
      </c>
      <c r="D16" s="190"/>
      <c r="F16" s="181"/>
      <c r="G16" s="19" t="s">
        <v>49</v>
      </c>
      <c r="H16" s="14">
        <f>ROUND(SUM(H17:H19),0)</f>
        <v>241137359</v>
      </c>
      <c r="I16" s="97">
        <f>IFERROR(H16/'TIPO-CUN'!$E$36,"")</f>
        <v>2.3851305702894163E-2</v>
      </c>
      <c r="K16" s="181"/>
      <c r="L16" s="19" t="s">
        <v>49</v>
      </c>
      <c r="M16" s="14">
        <f>ROUND(SUM(M17:M19),0)</f>
        <v>199790379</v>
      </c>
      <c r="N16" s="97">
        <f>IFERROR(M16/'TIPO-CUN'!$H$36,"")</f>
        <v>2.4837221174773307E-2</v>
      </c>
      <c r="P16" s="181"/>
      <c r="Q16" s="19" t="s">
        <v>49</v>
      </c>
      <c r="R16" s="14">
        <f>ROUND(SUM(R17:R19),0)</f>
        <v>229560123</v>
      </c>
      <c r="S16" s="97">
        <f>IFERROR(R16/'TIPO-CUN'!$K$36,"")</f>
        <v>2.394413994604325E-2</v>
      </c>
      <c r="U16" s="181"/>
      <c r="V16" s="19" t="s">
        <v>49</v>
      </c>
      <c r="W16" s="14">
        <f>ROUND(SUM(W17:W19),0)</f>
        <v>224125931</v>
      </c>
      <c r="X16" s="97">
        <f>IFERROR(W16/'TIPO-CUN'!$N$36,"")</f>
        <v>2.4144452480425776E-2</v>
      </c>
    </row>
    <row r="17" spans="2:24" x14ac:dyDescent="0.3">
      <c r="B17" s="126" t="s">
        <v>43</v>
      </c>
      <c r="C17" s="18" t="str">
        <f>IFERROR(INDEX(DATA!$E$6:$E$457,MATCH(B17,DATA!$D$6:$D$457,0)),"")</f>
        <v>VIGA DE AMARRE EN CONCRETO 3500 PSI</v>
      </c>
      <c r="D17" s="191" t="str">
        <f>IFERROR(INDEX(DATA!$F$6:$F$457,MATCH(B17,DATA!$D$6:$D$457,0)),"")</f>
        <v>M3</v>
      </c>
      <c r="F17" s="193">
        <f>IFERROR(INDEX(DATA!$H$6:$H$457,MATCH($B17,DATA!$D$6:$D$457,0)),"")</f>
        <v>708851.57142857148</v>
      </c>
      <c r="G17" s="8">
        <f>IFERROR(INDEX(DATA!$I$6:$I$457,MATCH($B17,DATA!$D$6:$D$457,0)),"")</f>
        <v>147</v>
      </c>
      <c r="H17" s="75">
        <f t="shared" ref="H17:H18" si="4">IFERROR(ROUND((F17*G17),0),"")</f>
        <v>104201181</v>
      </c>
      <c r="I17" s="121">
        <f>IFERROR(H17/H$16,"")</f>
        <v>0.43212375482639337</v>
      </c>
      <c r="K17" s="193">
        <f>IFERROR(INDEX(DATA!$K$6:$K$457,MATCH($B17,DATA!$D$6:$D$457,0)),"")</f>
        <v>708851.57142857148</v>
      </c>
      <c r="L17" s="8">
        <f>IFERROR(INDEX(DATA!$L$6:$L$457,MATCH($B17,DATA!$D$6:$D$457,0)),"")</f>
        <v>126</v>
      </c>
      <c r="M17" s="75">
        <f>IFERROR(ROUND((K17*L17),0),"")</f>
        <v>89315298</v>
      </c>
      <c r="N17" s="121">
        <f>IFERROR(M17/M$16,"")</f>
        <v>0.4470450401417978</v>
      </c>
      <c r="P17" s="193">
        <f>IFERROR(INDEX(DATA!$N$6:$N$457,MATCH($B17,DATA!$D$6:$D$457,0)),"")</f>
        <v>708851.57142857148</v>
      </c>
      <c r="Q17" s="8">
        <f>IFERROR(INDEX(DATA!$O$6:$O$457,MATCH($B17,DATA!$D$6:$D$457,0)),"")</f>
        <v>140</v>
      </c>
      <c r="R17" s="75">
        <f t="shared" ref="R17:R18" si="5">IFERROR(ROUND((P17*Q17),0),"")</f>
        <v>99239220</v>
      </c>
      <c r="S17" s="121">
        <f>IFERROR(R17/R$16,"")</f>
        <v>0.43230165023042788</v>
      </c>
      <c r="U17" s="193">
        <f>IFERROR(INDEX(DATA!$Q$6:$Q$457,MATCH($B17,DATA!$D$6:$D$457,0)),"")</f>
        <v>708851.57142857148</v>
      </c>
      <c r="V17" s="8">
        <f>IFERROR(INDEX(DATA!$R$6:$R$457,MATCH($B17,DATA!$D$6:$D$457,0)),"")</f>
        <v>137</v>
      </c>
      <c r="W17" s="75">
        <f t="shared" ref="W17:W18" si="6">IFERROR(ROUND((U17*V17),0),"")</f>
        <v>97112665</v>
      </c>
      <c r="X17" s="121">
        <f>IFERROR(W17/W$16,"")</f>
        <v>0.43329508801906552</v>
      </c>
    </row>
    <row r="18" spans="2:24" x14ac:dyDescent="0.3">
      <c r="B18" s="126" t="s">
        <v>44</v>
      </c>
      <c r="C18" s="18" t="str">
        <f>IFERROR(INDEX(DATA!$E$6:$E$457,MATCH(B18,DATA!$D$6:$D$457,0)),"")</f>
        <v>ZAPATAS EN CONCRETO 3500 PSI</v>
      </c>
      <c r="D18" s="191" t="str">
        <f>IFERROR(INDEX(DATA!$F$6:$F$457,MATCH(B18,DATA!$D$6:$D$457,0)),"")</f>
        <v>M3</v>
      </c>
      <c r="F18" s="193">
        <f>IFERROR(INDEX(DATA!$H$6:$H$457,MATCH($B18,DATA!$D$6:$D$457,0)),"")</f>
        <v>661527.42857142852</v>
      </c>
      <c r="G18" s="8">
        <f>IFERROR(INDEX(DATA!$I$6:$I$457,MATCH($B18,DATA!$D$6:$D$457,0)),"")</f>
        <v>207</v>
      </c>
      <c r="H18" s="75">
        <f t="shared" si="4"/>
        <v>136936178</v>
      </c>
      <c r="I18" s="121">
        <f>IFERROR(H18/H$16,"")</f>
        <v>0.56787624517360669</v>
      </c>
      <c r="K18" s="193">
        <f>IFERROR(INDEX(DATA!$K$6:$K$457,MATCH($B18,DATA!$D$6:$D$457,0)),"")</f>
        <v>661527.42857142852</v>
      </c>
      <c r="L18" s="8">
        <f>IFERROR(INDEX(DATA!$L$6:$L$457,MATCH($B18,DATA!$D$6:$D$457,0)),"")</f>
        <v>167</v>
      </c>
      <c r="M18" s="75">
        <f t="shared" ref="M18" si="7">IFERROR(ROUND((K18*L18),0),"")</f>
        <v>110475081</v>
      </c>
      <c r="N18" s="121">
        <f>IFERROR(M18/M$16,"")</f>
        <v>0.5529549598582022</v>
      </c>
      <c r="P18" s="193">
        <f>IFERROR(INDEX(DATA!$N$6:$N$457,MATCH($B18,DATA!$D$6:$D$457,0)),"")</f>
        <v>661527.42857142852</v>
      </c>
      <c r="Q18" s="8">
        <f>IFERROR(INDEX(DATA!$O$6:$O$457,MATCH($B18,DATA!$D$6:$D$457,0)),"")</f>
        <v>197</v>
      </c>
      <c r="R18" s="75">
        <f t="shared" si="5"/>
        <v>130320903</v>
      </c>
      <c r="S18" s="121">
        <f>IFERROR(R18/R$16,"")</f>
        <v>0.56769834976957212</v>
      </c>
      <c r="U18" s="193">
        <f>IFERROR(INDEX(DATA!$Q$6:$Q$457,MATCH($B18,DATA!$D$6:$D$457,0)),"")</f>
        <v>661527.42857142852</v>
      </c>
      <c r="V18" s="8">
        <f>IFERROR(INDEX(DATA!$R$6:$R$457,MATCH($B18,DATA!$D$6:$D$457,0)),"")</f>
        <v>192</v>
      </c>
      <c r="W18" s="75">
        <f t="shared" si="6"/>
        <v>127013266</v>
      </c>
      <c r="X18" s="121">
        <f>IFERROR(W18/W$16,"")</f>
        <v>0.56670491198093453</v>
      </c>
    </row>
    <row r="19" spans="2:24" ht="15" thickBot="1" x14ac:dyDescent="0.35">
      <c r="B19" s="127"/>
      <c r="C19" s="128"/>
      <c r="D19" s="192"/>
      <c r="F19" s="194"/>
      <c r="G19" s="22"/>
      <c r="H19" s="23"/>
      <c r="I19" s="130"/>
      <c r="K19" s="194"/>
      <c r="L19" s="22"/>
      <c r="M19" s="23"/>
      <c r="N19" s="130"/>
      <c r="P19" s="194"/>
      <c r="Q19" s="22"/>
      <c r="R19" s="23"/>
      <c r="S19" s="130"/>
      <c r="U19" s="194"/>
      <c r="V19" s="22"/>
      <c r="W19" s="23"/>
      <c r="X19" s="130"/>
    </row>
    <row r="20" spans="2:24" s="7" customFormat="1" ht="9" customHeight="1" thickBot="1" x14ac:dyDescent="0.35">
      <c r="B20" s="120"/>
      <c r="C20" s="120"/>
      <c r="D20" s="120"/>
      <c r="E20" s="116"/>
      <c r="F20" s="120"/>
      <c r="G20" s="123"/>
      <c r="H20" s="123"/>
      <c r="I20" s="120"/>
      <c r="J20" s="116"/>
      <c r="K20" s="120"/>
      <c r="L20" s="123"/>
      <c r="M20" s="123"/>
      <c r="N20" s="120"/>
      <c r="O20" s="116"/>
      <c r="P20" s="120"/>
      <c r="Q20" s="123"/>
      <c r="R20" s="123"/>
      <c r="S20" s="120"/>
      <c r="T20" s="116"/>
      <c r="U20" s="120"/>
      <c r="V20" s="123"/>
      <c r="W20" s="123"/>
      <c r="X20" s="120"/>
    </row>
    <row r="21" spans="2:24" s="10" customFormat="1" ht="15" thickBot="1" x14ac:dyDescent="0.35">
      <c r="B21" s="185" t="s">
        <v>8</v>
      </c>
      <c r="C21" s="132" t="s">
        <v>9</v>
      </c>
      <c r="D21" s="135" t="s">
        <v>4</v>
      </c>
      <c r="E21" s="116"/>
      <c r="F21" s="289" t="s">
        <v>11</v>
      </c>
      <c r="G21" s="134" t="s">
        <v>28</v>
      </c>
      <c r="H21" s="134" t="s">
        <v>29</v>
      </c>
      <c r="I21" s="135" t="s">
        <v>0</v>
      </c>
      <c r="J21" s="116"/>
      <c r="K21" s="289" t="s">
        <v>11</v>
      </c>
      <c r="L21" s="134" t="s">
        <v>28</v>
      </c>
      <c r="M21" s="134" t="s">
        <v>29</v>
      </c>
      <c r="N21" s="135" t="s">
        <v>0</v>
      </c>
      <c r="O21" s="116"/>
      <c r="P21" s="289" t="s">
        <v>11</v>
      </c>
      <c r="Q21" s="134" t="s">
        <v>28</v>
      </c>
      <c r="R21" s="162" t="s">
        <v>29</v>
      </c>
      <c r="S21" s="290" t="s">
        <v>0</v>
      </c>
      <c r="T21" s="116"/>
      <c r="U21" s="289" t="s">
        <v>11</v>
      </c>
      <c r="V21" s="134" t="s">
        <v>28</v>
      </c>
      <c r="W21" s="134" t="s">
        <v>29</v>
      </c>
      <c r="X21" s="135" t="s">
        <v>0</v>
      </c>
    </row>
    <row r="22" spans="2:24" s="7" customFormat="1" ht="9" customHeight="1" thickBot="1" x14ac:dyDescent="0.35">
      <c r="B22" s="120"/>
      <c r="C22" s="120"/>
      <c r="D22" s="120"/>
      <c r="E22" s="116"/>
      <c r="F22" s="120"/>
      <c r="G22" s="123"/>
      <c r="H22" s="123"/>
      <c r="I22" s="120"/>
      <c r="J22" s="116"/>
      <c r="K22" s="120"/>
      <c r="L22" s="123"/>
      <c r="M22" s="123"/>
      <c r="N22" s="120"/>
      <c r="O22" s="116"/>
      <c r="P22" s="120"/>
      <c r="Q22" s="123"/>
      <c r="R22" s="123"/>
      <c r="S22" s="120"/>
      <c r="T22" s="116"/>
      <c r="U22" s="120"/>
      <c r="V22" s="123"/>
      <c r="W22" s="123"/>
      <c r="X22" s="120"/>
    </row>
    <row r="23" spans="2:24" ht="18" x14ac:dyDescent="0.3">
      <c r="B23" s="16" t="s">
        <v>68</v>
      </c>
      <c r="C23" s="181" t="str">
        <f>IFERROR(INDEX(DATA!$E$6:$E$457,MATCH(B23,DATA!$D$6:$D$457,0)),"")</f>
        <v>DESAGÜES E INSTALACIONES SUBTERRÁNEAS</v>
      </c>
      <c r="D23" s="190"/>
      <c r="F23" s="181"/>
      <c r="G23" s="19" t="s">
        <v>49</v>
      </c>
      <c r="H23" s="14">
        <f>ROUND(SUM(H24:H25),0)</f>
        <v>10442931</v>
      </c>
      <c r="I23" s="97">
        <f>IFERROR(H23/'TIPO-CUN'!$E$36,"")</f>
        <v>1.032928040466887E-3</v>
      </c>
      <c r="K23" s="181"/>
      <c r="L23" s="19" t="s">
        <v>49</v>
      </c>
      <c r="M23" s="14">
        <f>ROUND(SUM(M24:M25),0)</f>
        <v>8412361</v>
      </c>
      <c r="N23" s="97">
        <f>IFERROR(M23/'TIPO-CUN'!$H$36,"")</f>
        <v>1.0457944561936946E-3</v>
      </c>
      <c r="P23" s="181"/>
      <c r="Q23" s="19" t="s">
        <v>49</v>
      </c>
      <c r="R23" s="14">
        <f>ROUND(SUM(R24:R25),0)</f>
        <v>10152850</v>
      </c>
      <c r="S23" s="97">
        <f>IFERROR(R23/'TIPO-CUN'!$K$36,"")</f>
        <v>1.0589873279131549E-3</v>
      </c>
      <c r="U23" s="181"/>
      <c r="V23" s="19" t="s">
        <v>49</v>
      </c>
      <c r="W23" s="14">
        <f>ROUND(SUM(W24:W25),0)</f>
        <v>9862769</v>
      </c>
      <c r="X23" s="97">
        <f>IFERROR(W23/'TIPO-CUN'!$N$36,"")</f>
        <v>1.0624882019828238E-3</v>
      </c>
    </row>
    <row r="24" spans="2:24" x14ac:dyDescent="0.3">
      <c r="B24" s="126" t="s">
        <v>58</v>
      </c>
      <c r="C24" s="18" t="str">
        <f>IFERROR(INDEX(DATA!$E$6:$E$457,MATCH(B24,DATA!$D$6:$D$457,0)),"")</f>
        <v>CAJA DE INSPECCIÓN DE 60X60</v>
      </c>
      <c r="D24" s="191" t="str">
        <f>IFERROR(INDEX(DATA!$F$6:$F$457,MATCH(B24,DATA!$D$6:$D$457,0)),"")</f>
        <v>UN</v>
      </c>
      <c r="F24" s="193">
        <f>IFERROR(INDEX(DATA!$H$6:$H$457,MATCH($B24,DATA!$D$6:$D$457,0)),"")</f>
        <v>290081.42857142858</v>
      </c>
      <c r="G24" s="8">
        <f>IFERROR(INDEX(DATA!$I$6:$I$457,MATCH($B24,DATA!$D$6:$D$457,0)),"")</f>
        <v>36</v>
      </c>
      <c r="H24" s="75">
        <f>IFERROR(ROUND((F24*G24),0),"")</f>
        <v>10442931</v>
      </c>
      <c r="I24" s="121">
        <f>IFERROR(H24/H$23,"")</f>
        <v>1</v>
      </c>
      <c r="K24" s="193">
        <f>IFERROR(INDEX(DATA!$K$6:$K$457,MATCH($B24,DATA!$D$6:$D$457,0)),"")</f>
        <v>290081.42857142858</v>
      </c>
      <c r="L24" s="8">
        <f>IFERROR(INDEX(DATA!$L$6:$L$457,MATCH($B24,DATA!$D$6:$D$457,0)),"")</f>
        <v>29</v>
      </c>
      <c r="M24" s="75">
        <f>IFERROR(ROUND((K24*L24),0),"")</f>
        <v>8412361</v>
      </c>
      <c r="N24" s="121">
        <f>IFERROR(M24/M$23,"")</f>
        <v>1</v>
      </c>
      <c r="P24" s="193">
        <f>IFERROR(INDEX(DATA!$N$6:$N$457,MATCH($B24,DATA!$D$6:$D$457,0)),"")</f>
        <v>290081.42857142858</v>
      </c>
      <c r="Q24" s="8">
        <f>IFERROR(INDEX(DATA!$O$6:$O$457,MATCH($B24,DATA!$D$6:$D$457,0)),"")</f>
        <v>35</v>
      </c>
      <c r="R24" s="75">
        <f>IFERROR(ROUND((P24*Q24),0),"")</f>
        <v>10152850</v>
      </c>
      <c r="S24" s="121">
        <f>IFERROR(R24/R$23,"")</f>
        <v>1</v>
      </c>
      <c r="U24" s="193">
        <f>IFERROR(INDEX(DATA!$Q$6:$Q$457,MATCH($B24,DATA!$D$6:$D$457,0)),"")</f>
        <v>290081.42857142858</v>
      </c>
      <c r="V24" s="8">
        <f>IFERROR(INDEX(DATA!$R$6:$R$457,MATCH($B24,DATA!$D$6:$D$457,0)),"")</f>
        <v>34</v>
      </c>
      <c r="W24" s="75">
        <f>IFERROR(ROUND((U24*V24),0),"")</f>
        <v>9862769</v>
      </c>
      <c r="X24" s="121">
        <f>IFERROR(W24/W$23,"")</f>
        <v>1</v>
      </c>
    </row>
    <row r="25" spans="2:24" ht="15" thickBot="1" x14ac:dyDescent="0.35">
      <c r="B25" s="127"/>
      <c r="C25" s="128"/>
      <c r="D25" s="192"/>
      <c r="F25" s="194"/>
      <c r="G25" s="22"/>
      <c r="H25" s="23"/>
      <c r="I25" s="130"/>
      <c r="K25" s="194"/>
      <c r="L25" s="22"/>
      <c r="M25" s="23"/>
      <c r="N25" s="130"/>
      <c r="P25" s="194"/>
      <c r="Q25" s="22"/>
      <c r="R25" s="23"/>
      <c r="S25" s="130"/>
      <c r="U25" s="194"/>
      <c r="V25" s="22"/>
      <c r="W25" s="23"/>
      <c r="X25" s="130"/>
    </row>
    <row r="26" spans="2:24" s="7" customFormat="1" ht="9" customHeight="1" thickBot="1" x14ac:dyDescent="0.35">
      <c r="B26" s="120"/>
      <c r="C26" s="120"/>
      <c r="D26" s="120"/>
      <c r="E26" s="116"/>
      <c r="F26" s="120"/>
      <c r="G26" s="123"/>
      <c r="H26" s="123"/>
      <c r="I26" s="120"/>
      <c r="J26" s="116"/>
      <c r="K26" s="120"/>
      <c r="L26" s="123"/>
      <c r="M26" s="123"/>
      <c r="N26" s="120"/>
      <c r="O26" s="116"/>
      <c r="P26" s="120"/>
      <c r="Q26" s="123"/>
      <c r="R26" s="123"/>
      <c r="S26" s="120"/>
      <c r="T26" s="116"/>
      <c r="U26" s="120"/>
      <c r="V26" s="123"/>
      <c r="W26" s="123"/>
      <c r="X26" s="120"/>
    </row>
    <row r="27" spans="2:24" s="10" customFormat="1" ht="15" thickBot="1" x14ac:dyDescent="0.35">
      <c r="B27" s="185" t="s">
        <v>8</v>
      </c>
      <c r="C27" s="132" t="s">
        <v>9</v>
      </c>
      <c r="D27" s="135" t="s">
        <v>4</v>
      </c>
      <c r="E27" s="116"/>
      <c r="F27" s="289" t="s">
        <v>11</v>
      </c>
      <c r="G27" s="134" t="s">
        <v>28</v>
      </c>
      <c r="H27" s="134" t="s">
        <v>29</v>
      </c>
      <c r="I27" s="135" t="s">
        <v>0</v>
      </c>
      <c r="J27" s="116"/>
      <c r="K27" s="289" t="s">
        <v>11</v>
      </c>
      <c r="L27" s="134" t="s">
        <v>28</v>
      </c>
      <c r="M27" s="134" t="s">
        <v>29</v>
      </c>
      <c r="N27" s="135" t="s">
        <v>0</v>
      </c>
      <c r="O27" s="116"/>
      <c r="P27" s="289" t="s">
        <v>11</v>
      </c>
      <c r="Q27" s="134" t="s">
        <v>28</v>
      </c>
      <c r="R27" s="162" t="s">
        <v>29</v>
      </c>
      <c r="S27" s="290" t="s">
        <v>0</v>
      </c>
      <c r="T27" s="116"/>
      <c r="U27" s="289" t="s">
        <v>11</v>
      </c>
      <c r="V27" s="134" t="s">
        <v>28</v>
      </c>
      <c r="W27" s="134" t="s">
        <v>29</v>
      </c>
      <c r="X27" s="135" t="s">
        <v>0</v>
      </c>
    </row>
    <row r="28" spans="2:24" s="7" customFormat="1" ht="9" customHeight="1" thickBot="1" x14ac:dyDescent="0.35">
      <c r="B28" s="120"/>
      <c r="C28" s="120"/>
      <c r="D28" s="120"/>
      <c r="E28" s="116"/>
      <c r="F28" s="120"/>
      <c r="G28" s="123"/>
      <c r="H28" s="123"/>
      <c r="I28" s="120"/>
      <c r="J28" s="116"/>
      <c r="K28" s="120"/>
      <c r="L28" s="123"/>
      <c r="M28" s="123"/>
      <c r="N28" s="120"/>
      <c r="O28" s="116"/>
      <c r="P28" s="120"/>
      <c r="Q28" s="123"/>
      <c r="R28" s="123"/>
      <c r="S28" s="120"/>
      <c r="T28" s="116"/>
      <c r="U28" s="120"/>
      <c r="V28" s="123"/>
      <c r="W28" s="123"/>
      <c r="X28" s="120"/>
    </row>
    <row r="29" spans="2:24" ht="18" x14ac:dyDescent="0.3">
      <c r="B29" s="16" t="s">
        <v>69</v>
      </c>
      <c r="C29" s="181" t="str">
        <f>IFERROR(INDEX(DATA!$E$6:$E$457,MATCH(B29,DATA!$D$6:$D$457,0)),"")</f>
        <v>ESTRUTURAS EN CONCRETO</v>
      </c>
      <c r="D29" s="190"/>
      <c r="F29" s="181"/>
      <c r="G29" s="19" t="s">
        <v>49</v>
      </c>
      <c r="H29" s="14">
        <f>ROUND(SUM(H30:H43),0)</f>
        <v>3051430456</v>
      </c>
      <c r="I29" s="97">
        <f>IFERROR(H29/'TIPO-CUN'!$E$36,"")</f>
        <v>0.30182216865524242</v>
      </c>
      <c r="K29" s="181"/>
      <c r="L29" s="19" t="s">
        <v>49</v>
      </c>
      <c r="M29" s="14">
        <f>ROUND(SUM(M30:M43),0)</f>
        <v>2461917595</v>
      </c>
      <c r="N29" s="97">
        <f>IFERROR(M29/'TIPO-CUN'!$H$36,"")</f>
        <v>0.30605673870352373</v>
      </c>
      <c r="P29" s="181"/>
      <c r="Q29" s="19" t="s">
        <v>49</v>
      </c>
      <c r="R29" s="14">
        <f>ROUND(SUM(R30:R43),0)</f>
        <v>2911002533</v>
      </c>
      <c r="S29" s="97">
        <f>IFERROR(R29/'TIPO-CUN'!$K$36,"")</f>
        <v>0.30363048739714421</v>
      </c>
      <c r="U29" s="181"/>
      <c r="V29" s="19" t="s">
        <v>49</v>
      </c>
      <c r="W29" s="14">
        <f>ROUND(SUM(W30:W43),0)</f>
        <v>2832407537</v>
      </c>
      <c r="X29" s="97">
        <f>IFERROR(W29/'TIPO-CUN'!$N$36,"")</f>
        <v>0.30512725090385151</v>
      </c>
    </row>
    <row r="30" spans="2:24" x14ac:dyDescent="0.3">
      <c r="B30" s="126" t="s">
        <v>70</v>
      </c>
      <c r="C30" s="18" t="str">
        <f>IFERROR(INDEX(DATA!$E$6:$E$457,MATCH(B30,DATA!$D$6:$D$457,0)),"")</f>
        <v>ENTREPISO PLACA MACIZA 3500 PSI E=0.10 M</v>
      </c>
      <c r="D30" s="191" t="str">
        <f>IFERROR(INDEX(DATA!$F$6:$F$457,MATCH(B30,DATA!$D$6:$D$457,0)),"")</f>
        <v>M2</v>
      </c>
      <c r="F30" s="193">
        <f>IFERROR(INDEX(DATA!$H$6:$H$457,MATCH($B30,DATA!$D$6:$D$457,0)),"")</f>
        <v>86665.857142857145</v>
      </c>
      <c r="G30" s="8">
        <f>IFERROR(INDEX(DATA!$I$6:$I$457,MATCH($B30,DATA!$D$6:$D$457,0)),"")</f>
        <v>3693</v>
      </c>
      <c r="H30" s="75">
        <f>IFERROR(ROUND((F30*G30),0),"")</f>
        <v>320057010</v>
      </c>
      <c r="I30" s="121">
        <f t="shared" ref="I30:I42" si="8">IFERROR(H30/H$29,"")</f>
        <v>0.10488753213125825</v>
      </c>
      <c r="K30" s="193">
        <f>IFERROR(INDEX(DATA!$K$6:$K$457,MATCH($B30,DATA!$D$6:$D$457,0)),"")</f>
        <v>86665.857142857145</v>
      </c>
      <c r="L30" s="8">
        <f>IFERROR(INDEX(DATA!$L$6:$L$457,MATCH($B30,DATA!$D$6:$D$457,0)),"")</f>
        <v>3111</v>
      </c>
      <c r="M30" s="75">
        <f>IFERROR(ROUND((K30*L30),0),"")</f>
        <v>269617482</v>
      </c>
      <c r="N30" s="121">
        <f t="shared" ref="N30:N42" si="9">IFERROR(M30/M$29,"")</f>
        <v>0.10951523420100501</v>
      </c>
      <c r="P30" s="193">
        <f>IFERROR(INDEX(DATA!$N$6:$N$457,MATCH($B30,DATA!$D$6:$D$457,0)),"")</f>
        <v>86665.857142857145</v>
      </c>
      <c r="Q30" s="8">
        <f>IFERROR(INDEX(DATA!$O$6:$O$457,MATCH($B30,DATA!$D$6:$D$457,0)),"")</f>
        <v>3518</v>
      </c>
      <c r="R30" s="75">
        <f>IFERROR(ROUND((P30*Q30),0),"")</f>
        <v>304890485</v>
      </c>
      <c r="S30" s="121">
        <f t="shared" ref="S30:S42" si="10">IFERROR(R30/R$29,"")</f>
        <v>0.10473727918257363</v>
      </c>
      <c r="U30" s="193">
        <f>IFERROR(INDEX(DATA!$Q$6:$Q$457,MATCH($B30,DATA!$D$6:$D$457,0)),"")</f>
        <v>86665.857142857145</v>
      </c>
      <c r="V30" s="8">
        <f>IFERROR(INDEX(DATA!$R$6:$R$457,MATCH($B30,DATA!$D$6:$D$457,0)),"")</f>
        <v>3434</v>
      </c>
      <c r="W30" s="75">
        <f>IFERROR(ROUND((U30*V30),0),"")</f>
        <v>297610553</v>
      </c>
      <c r="X30" s="121">
        <f t="shared" ref="X30:X42" si="11">IFERROR(W30/W$29,"")</f>
        <v>0.10507335159657853</v>
      </c>
    </row>
    <row r="31" spans="2:24" x14ac:dyDescent="0.3">
      <c r="B31" s="126" t="s">
        <v>71</v>
      </c>
      <c r="C31" s="18" t="str">
        <f>IFERROR(INDEX(DATA!$E$6:$E$457,MATCH(B31,DATA!$D$6:$D$457,0)),"")</f>
        <v>COLUMNAS 3500 PSI</v>
      </c>
      <c r="D31" s="191" t="str">
        <f>IFERROR(INDEX(DATA!$F$6:$F$457,MATCH(B31,DATA!$D$6:$D$457,0)),"")</f>
        <v>M3</v>
      </c>
      <c r="F31" s="193">
        <f>IFERROR(INDEX(DATA!$H$6:$H$457,MATCH($B31,DATA!$D$6:$D$457,0)),"")</f>
        <v>890445.42857142852</v>
      </c>
      <c r="G31" s="8">
        <f>IFERROR(INDEX(DATA!$I$6:$I$457,MATCH($B31,DATA!$D$6:$D$457,0)),"")</f>
        <v>100</v>
      </c>
      <c r="H31" s="75">
        <f t="shared" ref="H31:H42" si="12">IFERROR(ROUND((F31*G31),0),"")</f>
        <v>89044543</v>
      </c>
      <c r="I31" s="121">
        <f t="shared" si="8"/>
        <v>2.9181246069335292E-2</v>
      </c>
      <c r="K31" s="193">
        <f>IFERROR(INDEX(DATA!$K$6:$K$457,MATCH($B31,DATA!$D$6:$D$457,0)),"")</f>
        <v>890445.42857142852</v>
      </c>
      <c r="L31" s="8">
        <f>IFERROR(INDEX(DATA!$L$6:$L$457,MATCH($B31,DATA!$D$6:$D$457,0)),"")</f>
        <v>80</v>
      </c>
      <c r="M31" s="75">
        <f t="shared" ref="M31:M42" si="13">IFERROR(ROUND((K31*L31),0),"")</f>
        <v>71235634</v>
      </c>
      <c r="N31" s="121">
        <f t="shared" si="9"/>
        <v>2.8935019654871916E-2</v>
      </c>
      <c r="P31" s="193">
        <f>IFERROR(INDEX(DATA!$N$6:$N$457,MATCH($B31,DATA!$D$6:$D$457,0)),"")</f>
        <v>890445.42857142852</v>
      </c>
      <c r="Q31" s="8">
        <f>IFERROR(INDEX(DATA!$O$6:$O$457,MATCH($B31,DATA!$D$6:$D$457,0)),"")</f>
        <v>95</v>
      </c>
      <c r="R31" s="75">
        <f t="shared" ref="R31:R42" si="14">IFERROR(ROUND((P31*Q31),0),"")</f>
        <v>84592316</v>
      </c>
      <c r="S31" s="121">
        <f t="shared" si="10"/>
        <v>2.9059513016919798E-2</v>
      </c>
      <c r="U31" s="193">
        <f>IFERROR(INDEX(DATA!$Q$6:$Q$457,MATCH($B31,DATA!$D$6:$D$457,0)),"")</f>
        <v>890445.42857142852</v>
      </c>
      <c r="V31" s="8">
        <f>IFERROR(INDEX(DATA!$R$6:$R$457,MATCH($B31,DATA!$D$6:$D$457,0)),"")</f>
        <v>93</v>
      </c>
      <c r="W31" s="75">
        <f t="shared" ref="W31:W42" si="15">IFERROR(ROUND((U31*V31),0),"")</f>
        <v>82811425</v>
      </c>
      <c r="X31" s="121">
        <f t="shared" si="11"/>
        <v>2.9237115040200518E-2</v>
      </c>
    </row>
    <row r="32" spans="2:24" x14ac:dyDescent="0.3">
      <c r="B32" s="126" t="s">
        <v>72</v>
      </c>
      <c r="C32" s="18" t="str">
        <f>IFERROR(INDEX(DATA!$E$6:$E$457,MATCH(B32,DATA!$D$6:$D$457,0)),"")</f>
        <v>ENTREPISO PLACA MACIZA 3500 PSI E=0.12 M</v>
      </c>
      <c r="D32" s="191" t="str">
        <f>IFERROR(INDEX(DATA!$F$6:$F$457,MATCH(B32,DATA!$D$6:$D$457,0)),"")</f>
        <v>M2</v>
      </c>
      <c r="F32" s="193">
        <f>IFERROR(INDEX(DATA!$H$6:$H$457,MATCH($B32,DATA!$D$6:$D$457,0)),"")</f>
        <v>97426.28571428571</v>
      </c>
      <c r="G32" s="8">
        <f>IFERROR(INDEX(DATA!$I$6:$I$457,MATCH($B32,DATA!$D$6:$D$457,0)),"")</f>
        <v>2267</v>
      </c>
      <c r="H32" s="75">
        <f t="shared" si="12"/>
        <v>220865390</v>
      </c>
      <c r="I32" s="121">
        <f t="shared" si="8"/>
        <v>7.2380935166231425E-2</v>
      </c>
      <c r="K32" s="193">
        <f>IFERROR(INDEX(DATA!$K$6:$K$457,MATCH($B32,DATA!$D$6:$D$457,0)),"")</f>
        <v>97426.28571428571</v>
      </c>
      <c r="L32" s="8">
        <f>IFERROR(INDEX(DATA!$L$6:$L$457,MATCH($B32,DATA!$D$6:$D$457,0)),"")</f>
        <v>1811</v>
      </c>
      <c r="M32" s="75">
        <f t="shared" si="13"/>
        <v>176439003</v>
      </c>
      <c r="N32" s="121">
        <f t="shared" si="9"/>
        <v>7.1667306557431712E-2</v>
      </c>
      <c r="P32" s="193">
        <f>IFERROR(INDEX(DATA!$N$6:$N$457,MATCH($B32,DATA!$D$6:$D$457,0)),"")</f>
        <v>97426.28571428571</v>
      </c>
      <c r="Q32" s="8">
        <f>IFERROR(INDEX(DATA!$O$6:$O$457,MATCH($B32,DATA!$D$6:$D$457,0)),"")</f>
        <v>2160</v>
      </c>
      <c r="R32" s="75">
        <f t="shared" si="14"/>
        <v>210440777</v>
      </c>
      <c r="S32" s="121">
        <f t="shared" si="10"/>
        <v>7.2291512842871164E-2</v>
      </c>
      <c r="U32" s="193">
        <f>IFERROR(INDEX(DATA!$Q$6:$Q$457,MATCH($B32,DATA!$D$6:$D$457,0)),"")</f>
        <v>97426.28571428571</v>
      </c>
      <c r="V32" s="8">
        <f>IFERROR(INDEX(DATA!$R$6:$R$457,MATCH($B32,DATA!$D$6:$D$457,0)),"")</f>
        <v>2108</v>
      </c>
      <c r="W32" s="75">
        <f t="shared" si="15"/>
        <v>205374610</v>
      </c>
      <c r="X32" s="121">
        <f t="shared" si="11"/>
        <v>7.2508848856378399E-2</v>
      </c>
    </row>
    <row r="33" spans="2:24" x14ac:dyDescent="0.3">
      <c r="B33" s="126" t="s">
        <v>73</v>
      </c>
      <c r="C33" s="18" t="str">
        <f>IFERROR(INDEX(DATA!$E$6:$E$457,MATCH(B33,DATA!$D$6:$D$457,0)),"")</f>
        <v>MURO DE CONTENCIÓN EN CONCRETO 3500 PSI, H=2.0 M</v>
      </c>
      <c r="D33" s="191" t="str">
        <f>IFERROR(INDEX(DATA!$F$6:$F$457,MATCH(B33,DATA!$D$6:$D$457,0)),"")</f>
        <v>M3</v>
      </c>
      <c r="F33" s="193">
        <f>IFERROR(INDEX(DATA!$H$6:$H$457,MATCH($B33,DATA!$D$6:$D$457,0)),"")</f>
        <v>781612.85714285716</v>
      </c>
      <c r="G33" s="8">
        <f>IFERROR(INDEX(DATA!$I$6:$I$457,MATCH($B33,DATA!$D$6:$D$457,0)),"")</f>
        <v>86</v>
      </c>
      <c r="H33" s="75">
        <f t="shared" si="12"/>
        <v>67218706</v>
      </c>
      <c r="I33" s="121">
        <f t="shared" si="8"/>
        <v>2.202858854863576E-2</v>
      </c>
      <c r="K33" s="193">
        <f>IFERROR(INDEX(DATA!$K$6:$K$457,MATCH($B33,DATA!$D$6:$D$457,0)),"")</f>
        <v>781612.85714285716</v>
      </c>
      <c r="L33" s="8">
        <f>IFERROR(INDEX(DATA!$L$6:$L$457,MATCH($B33,DATA!$D$6:$D$457,0)),"")</f>
        <v>69</v>
      </c>
      <c r="M33" s="75">
        <f t="shared" si="13"/>
        <v>53931287</v>
      </c>
      <c r="N33" s="121">
        <f t="shared" si="9"/>
        <v>2.1906211284053966E-2</v>
      </c>
      <c r="P33" s="193">
        <f>IFERROR(INDEX(DATA!$N$6:$N$457,MATCH($B33,DATA!$D$6:$D$457,0)),"")</f>
        <v>781612.85714285716</v>
      </c>
      <c r="Q33" s="8">
        <f>IFERROR(INDEX(DATA!$O$6:$O$457,MATCH($B33,DATA!$D$6:$D$457,0)),"")</f>
        <v>82</v>
      </c>
      <c r="R33" s="75">
        <f t="shared" si="14"/>
        <v>64092254</v>
      </c>
      <c r="S33" s="121">
        <f t="shared" si="10"/>
        <v>2.2017244325084208E-2</v>
      </c>
      <c r="U33" s="193">
        <f>IFERROR(INDEX(DATA!$Q$6:$Q$457,MATCH($B33,DATA!$D$6:$D$457,0)),"")</f>
        <v>781612.85714285716</v>
      </c>
      <c r="V33" s="8">
        <f>IFERROR(INDEX(DATA!$R$6:$R$457,MATCH($B33,DATA!$D$6:$D$457,0)),"")</f>
        <v>80</v>
      </c>
      <c r="W33" s="75">
        <f t="shared" si="15"/>
        <v>62529029</v>
      </c>
      <c r="X33" s="121">
        <f t="shared" si="11"/>
        <v>2.207628252049804E-2</v>
      </c>
    </row>
    <row r="34" spans="2:24" x14ac:dyDescent="0.3">
      <c r="B34" s="126" t="s">
        <v>74</v>
      </c>
      <c r="C34" s="18" t="str">
        <f>IFERROR(INDEX(DATA!$E$6:$E$457,MATCH(B34,DATA!$D$6:$D$457,0)),"")</f>
        <v>ACERO FIGURADO 60000 PSI</v>
      </c>
      <c r="D34" s="191" t="str">
        <f>IFERROR(INDEX(DATA!$F$6:$F$457,MATCH(B34,DATA!$D$6:$D$457,0)),"")</f>
        <v>KG</v>
      </c>
      <c r="F34" s="193">
        <f>IFERROR(INDEX(DATA!$H$6:$H$457,MATCH($B34,DATA!$D$6:$D$457,0)),"")</f>
        <v>6291</v>
      </c>
      <c r="G34" s="8">
        <f>IFERROR(INDEX(DATA!$I$6:$I$457,MATCH($B34,DATA!$D$6:$D$457,0)),"")</f>
        <v>182754</v>
      </c>
      <c r="H34" s="75">
        <f t="shared" si="12"/>
        <v>1149705414</v>
      </c>
      <c r="I34" s="121">
        <f t="shared" si="8"/>
        <v>0.37677588612230856</v>
      </c>
      <c r="K34" s="193">
        <f>IFERROR(INDEX(DATA!$K$6:$K$457,MATCH($B34,DATA!$D$6:$D$457,0)),"")</f>
        <v>6291</v>
      </c>
      <c r="L34" s="8">
        <f>IFERROR(INDEX(DATA!$L$6:$L$457,MATCH($B34,DATA!$D$6:$D$457,0)),"")</f>
        <v>146374</v>
      </c>
      <c r="M34" s="75">
        <f t="shared" si="13"/>
        <v>920838834</v>
      </c>
      <c r="N34" s="121">
        <f t="shared" si="9"/>
        <v>0.37403316661376718</v>
      </c>
      <c r="P34" s="193">
        <f>IFERROR(INDEX(DATA!$N$6:$N$457,MATCH($B34,DATA!$D$6:$D$457,0)),"")</f>
        <v>6291</v>
      </c>
      <c r="Q34" s="8">
        <f>IFERROR(INDEX(DATA!$O$6:$O$457,MATCH($B34,DATA!$D$6:$D$457,0)),"")</f>
        <v>174084</v>
      </c>
      <c r="R34" s="75">
        <f t="shared" si="14"/>
        <v>1095162444</v>
      </c>
      <c r="S34" s="121">
        <f t="shared" si="10"/>
        <v>0.37621487153821037</v>
      </c>
      <c r="U34" s="193">
        <f>IFERROR(INDEX(DATA!$Q$6:$Q$457,MATCH($B34,DATA!$D$6:$D$457,0)),"")</f>
        <v>6291</v>
      </c>
      <c r="V34" s="8">
        <f>IFERROR(INDEX(DATA!$R$6:$R$457,MATCH($B34,DATA!$D$6:$D$457,0)),"")</f>
        <v>169920</v>
      </c>
      <c r="W34" s="75">
        <f t="shared" si="15"/>
        <v>1068966720</v>
      </c>
      <c r="X34" s="121">
        <f t="shared" si="11"/>
        <v>0.37740568969542321</v>
      </c>
    </row>
    <row r="35" spans="2:24" x14ac:dyDescent="0.3">
      <c r="B35" s="126" t="s">
        <v>75</v>
      </c>
      <c r="C35" s="18" t="str">
        <f>IFERROR(INDEX(DATA!$E$6:$E$457,MATCH(B35,DATA!$D$6:$D$457,0)),"")</f>
        <v>REFUERZO MALLA ELECTROSOLDADA</v>
      </c>
      <c r="D35" s="191" t="str">
        <f>IFERROR(INDEX(DATA!$F$6:$F$457,MATCH(B35,DATA!$D$6:$D$457,0)),"")</f>
        <v>KG</v>
      </c>
      <c r="F35" s="193">
        <f>IFERROR(INDEX(DATA!$H$6:$H$457,MATCH($B35,DATA!$D$6:$D$457,0)),"")</f>
        <v>6791</v>
      </c>
      <c r="G35" s="8">
        <f>IFERROR(INDEX(DATA!$I$6:$I$457,MATCH($B35,DATA!$D$6:$D$457,0)),"")</f>
        <v>9043</v>
      </c>
      <c r="H35" s="75">
        <f t="shared" si="12"/>
        <v>61411013</v>
      </c>
      <c r="I35" s="121">
        <f t="shared" si="8"/>
        <v>2.0125319546197777E-2</v>
      </c>
      <c r="K35" s="193">
        <f>IFERROR(INDEX(DATA!$K$6:$K$457,MATCH($B35,DATA!$D$6:$D$457,0)),"")</f>
        <v>6791</v>
      </c>
      <c r="L35" s="8">
        <f>IFERROR(INDEX(DATA!$L$6:$L$457,MATCH($B35,DATA!$D$6:$D$457,0)),"")</f>
        <v>7413</v>
      </c>
      <c r="M35" s="75">
        <f t="shared" si="13"/>
        <v>50341683</v>
      </c>
      <c r="N35" s="121">
        <f t="shared" si="9"/>
        <v>2.0448159232559528E-2</v>
      </c>
      <c r="P35" s="193">
        <f>IFERROR(INDEX(DATA!$N$6:$N$457,MATCH($B35,DATA!$D$6:$D$457,0)),"")</f>
        <v>6791</v>
      </c>
      <c r="Q35" s="8">
        <f>IFERROR(INDEX(DATA!$O$6:$O$457,MATCH($B35,DATA!$D$6:$D$457,0)),"")</f>
        <v>8614</v>
      </c>
      <c r="R35" s="75">
        <f t="shared" si="14"/>
        <v>58497674</v>
      </c>
      <c r="S35" s="121">
        <f t="shared" si="10"/>
        <v>2.0095370353289899E-2</v>
      </c>
      <c r="U35" s="193">
        <f>IFERROR(INDEX(DATA!$Q$6:$Q$457,MATCH($B35,DATA!$D$6:$D$457,0)),"")</f>
        <v>6791</v>
      </c>
      <c r="V35" s="8">
        <f>IFERROR(INDEX(DATA!$R$6:$R$457,MATCH($B35,DATA!$D$6:$D$457,0)),"")</f>
        <v>8409</v>
      </c>
      <c r="W35" s="75">
        <f t="shared" si="15"/>
        <v>57105519</v>
      </c>
      <c r="X35" s="121">
        <f t="shared" si="11"/>
        <v>2.0161476854592904E-2</v>
      </c>
    </row>
    <row r="36" spans="2:24" x14ac:dyDescent="0.3">
      <c r="B36" s="126" t="s">
        <v>76</v>
      </c>
      <c r="C36" s="18" t="str">
        <f>IFERROR(INDEX(DATA!$E$6:$E$457,MATCH(B36,DATA!$D$6:$D$457,0)),"")</f>
        <v>VIGA AÉREA 3500 PSI</v>
      </c>
      <c r="D36" s="191" t="str">
        <f>IFERROR(INDEX(DATA!$F$6:$F$457,MATCH(B36,DATA!$D$6:$D$457,0)),"")</f>
        <v>M3</v>
      </c>
      <c r="F36" s="193">
        <f>IFERROR(INDEX(DATA!$H$6:$H$457,MATCH($B36,DATA!$D$6:$D$457,0)),"")</f>
        <v>935708.85714285716</v>
      </c>
      <c r="G36" s="8">
        <f>IFERROR(INDEX(DATA!$I$6:$I$457,MATCH($B36,DATA!$D$6:$D$457,0)),"")</f>
        <v>594</v>
      </c>
      <c r="H36" s="75">
        <f t="shared" si="12"/>
        <v>555811061</v>
      </c>
      <c r="I36" s="121">
        <f t="shared" si="8"/>
        <v>0.18214770712113518</v>
      </c>
      <c r="K36" s="193">
        <f>IFERROR(INDEX(DATA!$K$6:$K$457,MATCH($B36,DATA!$D$6:$D$457,0)),"")</f>
        <v>935708.85714285716</v>
      </c>
      <c r="L36" s="8">
        <f>IFERROR(INDEX(DATA!$L$6:$L$457,MATCH($B36,DATA!$D$6:$D$457,0)),"")</f>
        <v>474</v>
      </c>
      <c r="M36" s="75">
        <f t="shared" si="13"/>
        <v>443525998</v>
      </c>
      <c r="N36" s="121">
        <f t="shared" si="9"/>
        <v>0.18015468872750795</v>
      </c>
      <c r="P36" s="193">
        <f>IFERROR(INDEX(DATA!$N$6:$N$457,MATCH($B36,DATA!$D$6:$D$457,0)),"")</f>
        <v>935708.85714285716</v>
      </c>
      <c r="Q36" s="8">
        <f>IFERROR(INDEX(DATA!$O$6:$O$457,MATCH($B36,DATA!$D$6:$D$457,0)),"")</f>
        <v>566</v>
      </c>
      <c r="R36" s="75">
        <f t="shared" si="14"/>
        <v>529611213</v>
      </c>
      <c r="S36" s="121">
        <f t="shared" si="10"/>
        <v>0.18193430166967153</v>
      </c>
      <c r="U36" s="193">
        <f>IFERROR(INDEX(DATA!$Q$6:$Q$457,MATCH($B36,DATA!$D$6:$D$457,0)),"")</f>
        <v>935708.85714285716</v>
      </c>
      <c r="V36" s="8">
        <f>IFERROR(INDEX(DATA!$R$6:$R$457,MATCH($B36,DATA!$D$6:$D$457,0)),"")</f>
        <v>552</v>
      </c>
      <c r="W36" s="75">
        <f t="shared" si="15"/>
        <v>516511289</v>
      </c>
      <c r="X36" s="121">
        <f t="shared" si="11"/>
        <v>0.18235768767480157</v>
      </c>
    </row>
    <row r="37" spans="2:24" x14ac:dyDescent="0.3">
      <c r="B37" s="126" t="s">
        <v>77</v>
      </c>
      <c r="C37" s="18" t="str">
        <f>IFERROR(INDEX(DATA!$E$6:$E$457,MATCH(B37,DATA!$D$6:$D$457,0)),"")</f>
        <v>ENTREPISO PLACA MACIZA 3500 PSI E=0.15 M</v>
      </c>
      <c r="D37" s="191" t="str">
        <f>IFERROR(INDEX(DATA!$F$6:$F$457,MATCH(B37,DATA!$D$6:$D$457,0)),"")</f>
        <v>M2</v>
      </c>
      <c r="F37" s="193">
        <f>IFERROR(INDEX(DATA!$H$6:$H$457,MATCH($B37,DATA!$D$6:$D$457,0)),"")</f>
        <v>113355.71428571429</v>
      </c>
      <c r="G37" s="8">
        <f>IFERROR(INDEX(DATA!$I$6:$I$457,MATCH($B37,DATA!$D$6:$D$457,0)),"")</f>
        <v>184</v>
      </c>
      <c r="H37" s="75">
        <f t="shared" si="12"/>
        <v>20857451</v>
      </c>
      <c r="I37" s="121">
        <f t="shared" si="8"/>
        <v>6.8353027541519697E-3</v>
      </c>
      <c r="K37" s="193">
        <f>IFERROR(INDEX(DATA!$K$6:$K$457,MATCH($B37,DATA!$D$6:$D$457,0)),"")</f>
        <v>113355.71428571429</v>
      </c>
      <c r="L37" s="8">
        <f>IFERROR(INDEX(DATA!$L$6:$L$457,MATCH($B37,DATA!$D$6:$D$457,0)),"")</f>
        <v>184</v>
      </c>
      <c r="M37" s="75">
        <f t="shared" si="13"/>
        <v>20857451</v>
      </c>
      <c r="N37" s="121">
        <f t="shared" si="9"/>
        <v>8.4720345808325069E-3</v>
      </c>
      <c r="P37" s="193">
        <f>IFERROR(INDEX(DATA!$N$6:$N$457,MATCH($B37,DATA!$D$6:$D$457,0)),"")</f>
        <v>113355.71428571429</v>
      </c>
      <c r="Q37" s="8">
        <f>IFERROR(INDEX(DATA!$O$6:$O$457,MATCH($B37,DATA!$D$6:$D$457,0)),"")</f>
        <v>184</v>
      </c>
      <c r="R37" s="75">
        <f t="shared" si="14"/>
        <v>20857451</v>
      </c>
      <c r="S37" s="121">
        <f t="shared" si="10"/>
        <v>7.1650404846968236E-3</v>
      </c>
      <c r="U37" s="193">
        <f>IFERROR(INDEX(DATA!$Q$6:$Q$457,MATCH($B37,DATA!$D$6:$D$457,0)),"")</f>
        <v>113355.71428571429</v>
      </c>
      <c r="V37" s="8">
        <f>IFERROR(INDEX(DATA!$R$6:$R$457,MATCH($B37,DATA!$D$6:$D$457,0)),"")</f>
        <v>184</v>
      </c>
      <c r="W37" s="75">
        <f t="shared" si="15"/>
        <v>20857451</v>
      </c>
      <c r="X37" s="121">
        <f t="shared" si="11"/>
        <v>7.3638594473207685E-3</v>
      </c>
    </row>
    <row r="38" spans="2:24" x14ac:dyDescent="0.3">
      <c r="B38" s="126" t="s">
        <v>78</v>
      </c>
      <c r="C38" s="18" t="str">
        <f>IFERROR(INDEX(DATA!$E$6:$E$457,MATCH(B38,DATA!$D$6:$D$457,0)),"")</f>
        <v>ESCALERAS EN CONCRETO 3000 PSI</v>
      </c>
      <c r="D38" s="191" t="str">
        <f>IFERROR(INDEX(DATA!$F$6:$F$457,MATCH(B38,DATA!$D$6:$D$457,0)),"")</f>
        <v>UN</v>
      </c>
      <c r="F38" s="193">
        <f>IFERROR(INDEX(DATA!$H$6:$H$457,MATCH($B38,DATA!$D$6:$D$457,0)),"")</f>
        <v>11590675.099999998</v>
      </c>
      <c r="G38" s="8">
        <f>IFERROR(INDEX(DATA!$I$6:$I$457,MATCH($B38,DATA!$D$6:$D$457,0)),"")</f>
        <v>6</v>
      </c>
      <c r="H38" s="75">
        <f t="shared" si="12"/>
        <v>69544051</v>
      </c>
      <c r="I38" s="121">
        <f t="shared" si="8"/>
        <v>2.2790639342035852E-2</v>
      </c>
      <c r="K38" s="193">
        <f>IFERROR(INDEX(DATA!$K$6:$K$457,MATCH($B38,DATA!$D$6:$D$457,0)),"")</f>
        <v>11590675.099999998</v>
      </c>
      <c r="L38" s="8">
        <f>IFERROR(INDEX(DATA!$L$6:$L$457,MATCH($B38,DATA!$D$6:$D$457,0)),"")</f>
        <v>5</v>
      </c>
      <c r="M38" s="75">
        <f t="shared" si="13"/>
        <v>57953376</v>
      </c>
      <c r="N38" s="121">
        <f t="shared" si="9"/>
        <v>2.353993330958748E-2</v>
      </c>
      <c r="P38" s="193">
        <f>IFERROR(INDEX(DATA!$N$6:$N$457,MATCH($B38,DATA!$D$6:$D$457,0)),"")</f>
        <v>11590675.099999998</v>
      </c>
      <c r="Q38" s="8">
        <f>IFERROR(INDEX(DATA!$O$6:$O$457,MATCH($B38,DATA!$D$6:$D$457,0)),"")</f>
        <v>6</v>
      </c>
      <c r="R38" s="75">
        <f t="shared" si="14"/>
        <v>69544051</v>
      </c>
      <c r="S38" s="121">
        <f t="shared" si="10"/>
        <v>2.389006887202183E-2</v>
      </c>
      <c r="U38" s="193">
        <f>IFERROR(INDEX(DATA!$Q$6:$Q$457,MATCH($B38,DATA!$D$6:$D$457,0)),"")</f>
        <v>11590675.099999998</v>
      </c>
      <c r="V38" s="8">
        <f>IFERROR(INDEX(DATA!$R$6:$R$457,MATCH($B38,DATA!$D$6:$D$457,0)),"")</f>
        <v>5</v>
      </c>
      <c r="W38" s="75">
        <f t="shared" si="15"/>
        <v>57953376</v>
      </c>
      <c r="X38" s="121">
        <f t="shared" si="11"/>
        <v>2.0460818311965959E-2</v>
      </c>
    </row>
    <row r="39" spans="2:24" x14ac:dyDescent="0.3">
      <c r="B39" s="126" t="s">
        <v>6</v>
      </c>
      <c r="C39" s="18" t="str">
        <f>IFERROR(INDEX(DATA!$E$6:$E$457,MATCH(B39,DATA!$D$6:$D$457,0)),"")</f>
        <v>ENTREPISO PLACA MACIZA 3500 PSI E=0.12 M</v>
      </c>
      <c r="D39" s="191" t="str">
        <f>IFERROR(INDEX(DATA!$F$6:$F$457,MATCH(B39,DATA!$D$6:$D$457,0)),"")</f>
        <v>M2</v>
      </c>
      <c r="F39" s="193">
        <f>IFERROR(INDEX(DATA!$H$6:$H$457,MATCH($B39,DATA!$D$6:$D$457,0)),"")</f>
        <v>97426.28571428571</v>
      </c>
      <c r="G39" s="8">
        <f>IFERROR(INDEX(DATA!$I$6:$I$457,MATCH($B39,DATA!$D$6:$D$457,0)),"")</f>
        <v>2580</v>
      </c>
      <c r="H39" s="75">
        <f t="shared" si="12"/>
        <v>251359817</v>
      </c>
      <c r="I39" s="121">
        <f t="shared" si="8"/>
        <v>8.2374420988606659E-2</v>
      </c>
      <c r="K39" s="193">
        <f>IFERROR(INDEX(DATA!$K$6:$K$457,MATCH($B39,DATA!$D$6:$D$457,0)),"")</f>
        <v>97426.28571428571</v>
      </c>
      <c r="L39" s="8">
        <f>IFERROR(INDEX(DATA!$L$6:$L$457,MATCH($B39,DATA!$D$6:$D$457,0)),"")</f>
        <v>2060</v>
      </c>
      <c r="M39" s="75">
        <f t="shared" si="13"/>
        <v>200698149</v>
      </c>
      <c r="N39" s="121">
        <f t="shared" si="9"/>
        <v>8.1521066914508167E-2</v>
      </c>
      <c r="P39" s="193">
        <f>IFERROR(INDEX(DATA!$N$6:$N$457,MATCH($B39,DATA!$D$6:$D$457,0)),"")</f>
        <v>97426.28571428571</v>
      </c>
      <c r="Q39" s="8">
        <f>IFERROR(INDEX(DATA!$O$6:$O$457,MATCH($B39,DATA!$D$6:$D$457,0)),"")</f>
        <v>2458</v>
      </c>
      <c r="R39" s="75">
        <f t="shared" si="14"/>
        <v>239473810</v>
      </c>
      <c r="S39" s="121">
        <f t="shared" si="10"/>
        <v>8.2265064109444383E-2</v>
      </c>
      <c r="U39" s="193">
        <f>IFERROR(INDEX(DATA!$Q$6:$Q$457,MATCH($B39,DATA!$D$6:$D$457,0)),"")</f>
        <v>97426.28571428571</v>
      </c>
      <c r="V39" s="8">
        <f>IFERROR(INDEX(DATA!$R$6:$R$457,MATCH($B39,DATA!$D$6:$D$457,0)),"")</f>
        <v>2399</v>
      </c>
      <c r="W39" s="75">
        <f t="shared" si="15"/>
        <v>233725659</v>
      </c>
      <c r="X39" s="121">
        <f t="shared" si="11"/>
        <v>8.251837207281093E-2</v>
      </c>
    </row>
    <row r="40" spans="2:24" x14ac:dyDescent="0.3">
      <c r="B40" s="126" t="s">
        <v>2058</v>
      </c>
      <c r="C40" s="18" t="str">
        <f>IFERROR(INDEX(DATA!$E$6:$E$457,MATCH(B40,DATA!$D$6:$D$457,0)),"")</f>
        <v>BASE EN CONCRETO POBRE 1500 PSI</v>
      </c>
      <c r="D40" s="191" t="str">
        <f>IFERROR(INDEX(DATA!$F$6:$F$457,MATCH(B40,DATA!$D$6:$D$457,0)),"")</f>
        <v>M3</v>
      </c>
      <c r="F40" s="193">
        <f>IFERROR(INDEX(DATA!$H$6:$H$457,MATCH($B40,DATA!$D$6:$D$457,0)),"")</f>
        <v>352489.85714285716</v>
      </c>
      <c r="G40" s="8">
        <f>IFERROR(INDEX(DATA!$I$6:$I$457,MATCH($B40,DATA!$D$6:$D$457,0)),"")</f>
        <v>155</v>
      </c>
      <c r="H40" s="75">
        <f t="shared" si="12"/>
        <v>54635928</v>
      </c>
      <c r="I40" s="121">
        <f t="shared" si="8"/>
        <v>1.7905021526074722E-2</v>
      </c>
      <c r="K40" s="193">
        <f>IFERROR(INDEX(DATA!$K$6:$K$457,MATCH($B40,DATA!$D$6:$D$457,0)),"")</f>
        <v>352489.85714285716</v>
      </c>
      <c r="L40" s="8">
        <f>IFERROR(INDEX(DATA!$L$6:$L$457,MATCH($B40,DATA!$D$6:$D$457,0)),"")</f>
        <v>124</v>
      </c>
      <c r="M40" s="75">
        <f t="shared" si="13"/>
        <v>43708742</v>
      </c>
      <c r="N40" s="121">
        <f t="shared" si="9"/>
        <v>1.7753941922658056E-2</v>
      </c>
      <c r="P40" s="193">
        <f>IFERROR(INDEX(DATA!$N$6:$N$457,MATCH($B40,DATA!$D$6:$D$457,0)),"")</f>
        <v>352489.85714285716</v>
      </c>
      <c r="Q40" s="8">
        <f>IFERROR(INDEX(DATA!$O$6:$O$457,MATCH($B40,DATA!$D$6:$D$457,0)),"")</f>
        <v>148</v>
      </c>
      <c r="R40" s="75">
        <f t="shared" si="14"/>
        <v>52168499</v>
      </c>
      <c r="S40" s="121">
        <f t="shared" si="10"/>
        <v>1.7921145175451483E-2</v>
      </c>
      <c r="U40" s="193">
        <f>IFERROR(INDEX(DATA!$Q$6:$Q$457,MATCH($B40,DATA!$D$6:$D$457,0)),"")</f>
        <v>352489.85714285716</v>
      </c>
      <c r="V40" s="8">
        <f>IFERROR(INDEX(DATA!$R$6:$R$457,MATCH($B40,DATA!$D$6:$D$457,0)),"")</f>
        <v>144</v>
      </c>
      <c r="W40" s="75">
        <f t="shared" si="15"/>
        <v>50758539</v>
      </c>
      <c r="X40" s="121">
        <f t="shared" si="11"/>
        <v>1.792063406728606E-2</v>
      </c>
    </row>
    <row r="41" spans="2:24" x14ac:dyDescent="0.3">
      <c r="B41" s="126" t="s">
        <v>2059</v>
      </c>
      <c r="C41" s="18" t="str">
        <f>IFERROR(INDEX(DATA!$E$6:$E$457,MATCH(B41,DATA!$D$6:$D$457,0)),"")</f>
        <v>VIGA CANAL EN CONCRETO 3500 PSI</v>
      </c>
      <c r="D41" s="191" t="str">
        <f>IFERROR(INDEX(DATA!$F$6:$F$457,MATCH(B41,DATA!$D$6:$D$457,0)),"")</f>
        <v>M3</v>
      </c>
      <c r="F41" s="193">
        <f>IFERROR(INDEX(DATA!$H$6:$H$457,MATCH($B41,DATA!$D$6:$D$457,0)),"")</f>
        <v>1156064.142857143</v>
      </c>
      <c r="G41" s="8">
        <f>IFERROR(INDEX(DATA!$I$6:$I$457,MATCH($B41,DATA!$D$6:$D$457,0)),"")</f>
        <v>163</v>
      </c>
      <c r="H41" s="75">
        <f t="shared" si="12"/>
        <v>188438455</v>
      </c>
      <c r="I41" s="121">
        <f t="shared" si="8"/>
        <v>6.1754137188175198E-2</v>
      </c>
      <c r="K41" s="193">
        <f>IFERROR(INDEX(DATA!$K$6:$K$457,MATCH($B41,DATA!$D$6:$D$457,0)),"")</f>
        <v>1156064.142857143</v>
      </c>
      <c r="L41" s="8">
        <f>IFERROR(INDEX(DATA!$L$6:$L$457,MATCH($B41,DATA!$D$6:$D$457,0)),"")</f>
        <v>130</v>
      </c>
      <c r="M41" s="75">
        <f t="shared" si="13"/>
        <v>150288339</v>
      </c>
      <c r="N41" s="121">
        <f t="shared" si="9"/>
        <v>6.1045235350373296E-2</v>
      </c>
      <c r="P41" s="193">
        <f>IFERROR(INDEX(DATA!$N$6:$N$457,MATCH($B41,DATA!$D$6:$D$457,0)),"")</f>
        <v>1156064.142857143</v>
      </c>
      <c r="Q41" s="8">
        <f>IFERROR(INDEX(DATA!$O$6:$O$457,MATCH($B41,DATA!$D$6:$D$457,0)),"")</f>
        <v>155</v>
      </c>
      <c r="R41" s="75">
        <f t="shared" si="14"/>
        <v>179189942</v>
      </c>
      <c r="S41" s="121">
        <f t="shared" si="10"/>
        <v>6.1556092778569903E-2</v>
      </c>
      <c r="U41" s="193">
        <f>IFERROR(INDEX(DATA!$Q$6:$Q$457,MATCH($B41,DATA!$D$6:$D$457,0)),"")</f>
        <v>1156064.142857143</v>
      </c>
      <c r="V41" s="8">
        <f>IFERROR(INDEX(DATA!$R$6:$R$457,MATCH($B41,DATA!$D$6:$D$457,0)),"")</f>
        <v>152</v>
      </c>
      <c r="W41" s="75">
        <f t="shared" si="15"/>
        <v>175721750</v>
      </c>
      <c r="X41" s="121">
        <f t="shared" si="11"/>
        <v>6.2039712754796271E-2</v>
      </c>
    </row>
    <row r="42" spans="2:24" x14ac:dyDescent="0.3">
      <c r="B42" s="126" t="s">
        <v>2189</v>
      </c>
      <c r="C42" s="18" t="str">
        <f>IFERROR(INDEX(DATA!$E$6:$E$457,MATCH(B42,DATA!$D$6:$D$457,0)),"")</f>
        <v>ARRANQUE DE COLUMNA/PEDESTAL EN CONCRETO</v>
      </c>
      <c r="D42" s="191" t="str">
        <f>IFERROR(INDEX(DATA!$F$6:$F$457,MATCH(B42,DATA!$D$6:$D$457,0)),"")</f>
        <v>UN</v>
      </c>
      <c r="F42" s="193">
        <f>IFERROR(INDEX(DATA!$H$6:$H$457,MATCH($B42,DATA!$D$6:$D$457,0)),"")</f>
        <v>275735.2</v>
      </c>
      <c r="G42" s="8">
        <f>IFERROR(INDEX(DATA!$I$6:$I$457,MATCH($B42,DATA!$D$6:$D$457,0)),"")</f>
        <v>9</v>
      </c>
      <c r="H42" s="75">
        <f t="shared" si="12"/>
        <v>2481617</v>
      </c>
      <c r="I42" s="121">
        <f t="shared" si="8"/>
        <v>8.1326349585336905E-4</v>
      </c>
      <c r="K42" s="193">
        <f>IFERROR(INDEX(DATA!$K$6:$K$457,MATCH($B42,DATA!$D$6:$D$457,0)),"")</f>
        <v>275735.2</v>
      </c>
      <c r="L42" s="8">
        <f>IFERROR(INDEX(DATA!$L$6:$L$457,MATCH($B42,DATA!$D$6:$D$457,0)),"")</f>
        <v>9</v>
      </c>
      <c r="M42" s="75">
        <f t="shared" si="13"/>
        <v>2481617</v>
      </c>
      <c r="N42" s="121">
        <f t="shared" si="9"/>
        <v>1.0080016508432323E-3</v>
      </c>
      <c r="P42" s="193">
        <f>IFERROR(INDEX(DATA!$N$6:$N$457,MATCH($B42,DATA!$D$6:$D$457,0)),"")</f>
        <v>275735.2</v>
      </c>
      <c r="Q42" s="8">
        <f>IFERROR(INDEX(DATA!$O$6:$O$457,MATCH($B42,DATA!$D$6:$D$457,0)),"")</f>
        <v>9</v>
      </c>
      <c r="R42" s="75">
        <f t="shared" si="14"/>
        <v>2481617</v>
      </c>
      <c r="S42" s="121">
        <f t="shared" si="10"/>
        <v>8.5249565119495548E-4</v>
      </c>
      <c r="U42" s="193">
        <f>IFERROR(INDEX(DATA!$Q$6:$Q$457,MATCH($B42,DATA!$D$6:$D$457,0)),"")</f>
        <v>275735.2</v>
      </c>
      <c r="V42" s="8">
        <f>IFERROR(INDEX(DATA!$R$6:$R$457,MATCH($B42,DATA!$D$6:$D$457,0)),"")</f>
        <v>9</v>
      </c>
      <c r="W42" s="75">
        <f t="shared" si="15"/>
        <v>2481617</v>
      </c>
      <c r="X42" s="121">
        <f t="shared" si="11"/>
        <v>8.7615110734680975E-4</v>
      </c>
    </row>
    <row r="43" spans="2:24" ht="15" thickBot="1" x14ac:dyDescent="0.35">
      <c r="B43" s="127"/>
      <c r="C43" s="128"/>
      <c r="D43" s="192"/>
      <c r="F43" s="194"/>
      <c r="G43" s="22"/>
      <c r="H43" s="23"/>
      <c r="I43" s="130"/>
      <c r="K43" s="194"/>
      <c r="L43" s="22"/>
      <c r="M43" s="23"/>
      <c r="N43" s="130"/>
      <c r="P43" s="194"/>
      <c r="Q43" s="22"/>
      <c r="R43" s="23"/>
      <c r="S43" s="130"/>
      <c r="U43" s="194"/>
      <c r="V43" s="22"/>
      <c r="W43" s="23"/>
      <c r="X43" s="130"/>
    </row>
    <row r="44" spans="2:24" s="7" customFormat="1" ht="9" customHeight="1" thickBot="1" x14ac:dyDescent="0.35">
      <c r="B44" s="120"/>
      <c r="C44" s="120"/>
      <c r="D44" s="120"/>
      <c r="E44" s="116"/>
      <c r="F44" s="120"/>
      <c r="G44" s="123"/>
      <c r="H44" s="123"/>
      <c r="I44" s="120"/>
      <c r="J44" s="116"/>
      <c r="K44" s="120"/>
      <c r="L44" s="123"/>
      <c r="M44" s="123"/>
      <c r="N44" s="120"/>
      <c r="O44" s="116"/>
      <c r="P44" s="120"/>
      <c r="Q44" s="123"/>
      <c r="R44" s="123"/>
      <c r="S44" s="120"/>
      <c r="T44" s="116"/>
      <c r="U44" s="120"/>
      <c r="V44" s="123"/>
      <c r="W44" s="123"/>
      <c r="X44" s="120"/>
    </row>
    <row r="45" spans="2:24" s="10" customFormat="1" ht="15" thickBot="1" x14ac:dyDescent="0.35">
      <c r="B45" s="185" t="s">
        <v>8</v>
      </c>
      <c r="C45" s="132" t="s">
        <v>9</v>
      </c>
      <c r="D45" s="135" t="s">
        <v>4</v>
      </c>
      <c r="E45" s="116"/>
      <c r="F45" s="289" t="s">
        <v>3</v>
      </c>
      <c r="G45" s="134" t="s">
        <v>2</v>
      </c>
      <c r="H45" s="134" t="s">
        <v>29</v>
      </c>
      <c r="I45" s="135" t="s">
        <v>0</v>
      </c>
      <c r="J45" s="116"/>
      <c r="K45" s="289" t="s">
        <v>3</v>
      </c>
      <c r="L45" s="134" t="s">
        <v>2</v>
      </c>
      <c r="M45" s="134" t="s">
        <v>29</v>
      </c>
      <c r="N45" s="135" t="s">
        <v>0</v>
      </c>
      <c r="O45" s="116"/>
      <c r="P45" s="289" t="s">
        <v>3</v>
      </c>
      <c r="Q45" s="134" t="s">
        <v>2</v>
      </c>
      <c r="R45" s="162" t="s">
        <v>29</v>
      </c>
      <c r="S45" s="290" t="s">
        <v>0</v>
      </c>
      <c r="T45" s="116"/>
      <c r="U45" s="289" t="s">
        <v>3</v>
      </c>
      <c r="V45" s="134" t="s">
        <v>2</v>
      </c>
      <c r="W45" s="134" t="s">
        <v>29</v>
      </c>
      <c r="X45" s="135" t="s">
        <v>0</v>
      </c>
    </row>
    <row r="46" spans="2:24" s="7" customFormat="1" ht="9" customHeight="1" thickBot="1" x14ac:dyDescent="0.35">
      <c r="B46" s="120"/>
      <c r="C46" s="120"/>
      <c r="D46" s="120"/>
      <c r="E46" s="116"/>
      <c r="F46" s="120"/>
      <c r="G46" s="123"/>
      <c r="H46" s="123"/>
      <c r="I46" s="120"/>
      <c r="J46" s="116"/>
      <c r="K46" s="120"/>
      <c r="L46" s="123"/>
      <c r="M46" s="123"/>
      <c r="N46" s="120"/>
      <c r="O46" s="116"/>
      <c r="P46" s="120"/>
      <c r="Q46" s="123"/>
      <c r="R46" s="123"/>
      <c r="S46" s="120"/>
      <c r="T46" s="116"/>
      <c r="U46" s="120"/>
      <c r="V46" s="123"/>
      <c r="W46" s="123"/>
      <c r="X46" s="120"/>
    </row>
    <row r="47" spans="2:24" ht="18" x14ac:dyDescent="0.3">
      <c r="B47" s="16" t="s">
        <v>79</v>
      </c>
      <c r="C47" s="181" t="str">
        <f>IFERROR(INDEX(DATA!$E$6:$E$457,MATCH(B47,DATA!$D$6:$D$457,0)),"")</f>
        <v>MAMPOSTERÍA</v>
      </c>
      <c r="D47" s="190"/>
      <c r="F47" s="181"/>
      <c r="G47" s="19" t="s">
        <v>49</v>
      </c>
      <c r="H47" s="14">
        <f>ROUND(SUM(H48:H52),0)</f>
        <v>595892982</v>
      </c>
      <c r="I47" s="97">
        <f>IFERROR(H47/'TIPO-CUN'!$E$36,"")</f>
        <v>5.8940786856221679E-2</v>
      </c>
      <c r="K47" s="181"/>
      <c r="L47" s="19" t="s">
        <v>49</v>
      </c>
      <c r="M47" s="14">
        <f>ROUND(SUM(M48:M52),0)</f>
        <v>541283086</v>
      </c>
      <c r="N47" s="97">
        <f>IFERROR(M47/'TIPO-CUN'!$H$36,"")</f>
        <v>6.7290365994780166E-2</v>
      </c>
      <c r="P47" s="181"/>
      <c r="Q47" s="19" t="s">
        <v>49</v>
      </c>
      <c r="R47" s="14">
        <f>ROUND(SUM(R48:R52),0)</f>
        <v>567649931</v>
      </c>
      <c r="S47" s="97">
        <f>IFERROR(R47/'TIPO-CUN'!$K$36,"")</f>
        <v>5.9208407848020686E-2</v>
      </c>
      <c r="U47" s="181"/>
      <c r="V47" s="19" t="s">
        <v>49</v>
      </c>
      <c r="W47" s="14">
        <f>ROUND(SUM(W48:W52),0)</f>
        <v>580474791</v>
      </c>
      <c r="X47" s="97">
        <f>IFERROR(W47/'TIPO-CUN'!$N$36,"")</f>
        <v>6.2532907035128316E-2</v>
      </c>
    </row>
    <row r="48" spans="2:24" x14ac:dyDescent="0.3">
      <c r="B48" s="126" t="s">
        <v>80</v>
      </c>
      <c r="C48" s="18" t="str">
        <f>IFERROR(INDEX(DATA!$E$6:$E$457,MATCH(B48,DATA!$D$6:$D$457,0)),"")</f>
        <v>DINTELES CONCRETO DE 2500 PSI 15x20</v>
      </c>
      <c r="D48" s="191" t="str">
        <f>IFERROR(INDEX(DATA!$F$6:$F$457,MATCH(B48,DATA!$D$6:$D$457,0)),"")</f>
        <v>ML</v>
      </c>
      <c r="F48" s="193">
        <f>IFERROR(INDEX(DATA!$H$6:$H$457,MATCH($B48,DATA!$D$6:$D$457,0)),"")</f>
        <v>53797.857142857145</v>
      </c>
      <c r="G48" s="8">
        <f>IFERROR(INDEX(DATA!$I$6:$I$457,MATCH($B48,DATA!$D$6:$D$457,0)),"")</f>
        <v>136</v>
      </c>
      <c r="H48" s="75">
        <f>IFERROR(ROUND((F48*G48),0),"")</f>
        <v>7316509</v>
      </c>
      <c r="I48" s="121">
        <f>IFERROR(H48/H$47,"")</f>
        <v>1.2278226495374299E-2</v>
      </c>
      <c r="K48" s="193">
        <f>IFERROR(INDEX(DATA!$K$6:$K$457,MATCH($B48,DATA!$D$6:$D$457,0)),"")</f>
        <v>53797.857142857145</v>
      </c>
      <c r="L48" s="8">
        <f>IFERROR(INDEX(DATA!$L$6:$L$457,MATCH($B48,DATA!$D$6:$D$457,0)),"")</f>
        <v>108</v>
      </c>
      <c r="M48" s="75">
        <f>IFERROR(ROUND((K48*L48),0),"")</f>
        <v>5810169</v>
      </c>
      <c r="N48" s="121">
        <f>IFERROR(M48/M$47,"")</f>
        <v>1.073406716425645E-2</v>
      </c>
      <c r="P48" s="193">
        <f>IFERROR(INDEX(DATA!$N$6:$N$457,MATCH($B48,DATA!$D$6:$D$457,0)),"")</f>
        <v>53797.857142857145</v>
      </c>
      <c r="Q48" s="8">
        <f>IFERROR(INDEX(DATA!$O$6:$O$457,MATCH($B48,DATA!$D$6:$D$457,0)),"")</f>
        <v>129</v>
      </c>
      <c r="R48" s="75">
        <f>IFERROR(ROUND((P48*Q48),0),"")</f>
        <v>6939924</v>
      </c>
      <c r="S48" s="121">
        <f>IFERROR(R48/R$47,"")</f>
        <v>1.2225710990177148E-2</v>
      </c>
      <c r="U48" s="193">
        <f>IFERROR(INDEX(DATA!$Q$6:$Q$457,MATCH($B48,DATA!$D$6:$D$457,0)),"")</f>
        <v>53797.857142857145</v>
      </c>
      <c r="V48" s="8">
        <f>IFERROR(INDEX(DATA!$R$6:$R$457,MATCH($B48,DATA!$D$6:$D$457,0)),"")</f>
        <v>129</v>
      </c>
      <c r="W48" s="75">
        <f>IFERROR(ROUND((U48*V48),0),"")</f>
        <v>6939924</v>
      </c>
      <c r="X48" s="121">
        <f>IFERROR(W48/W$47,"")</f>
        <v>1.1955599291477242E-2</v>
      </c>
    </row>
    <row r="49" spans="2:24" x14ac:dyDescent="0.3">
      <c r="B49" s="126" t="s">
        <v>81</v>
      </c>
      <c r="C49" s="18" t="str">
        <f>IFERROR(INDEX(DATA!$E$6:$E$457,MATCH(B49,DATA!$D$6:$D$457,0)),"")</f>
        <v>MURO EN BLOQUE DE CONCRETO 0.12 M</v>
      </c>
      <c r="D49" s="191" t="str">
        <f>IFERROR(INDEX(DATA!$F$6:$F$457,MATCH(B49,DATA!$D$6:$D$457,0)),"")</f>
        <v>M2</v>
      </c>
      <c r="F49" s="193">
        <f>IFERROR(INDEX(DATA!$H$6:$H$457,MATCH($B49,DATA!$D$6:$D$457,0)),"")</f>
        <v>65445.571428571428</v>
      </c>
      <c r="G49" s="8">
        <f>IFERROR(INDEX(DATA!$I$6:$I$457,MATCH($B49,DATA!$D$6:$D$457,0)),"")</f>
        <v>8733</v>
      </c>
      <c r="H49" s="75">
        <f t="shared" ref="H49:H51" si="16">IFERROR(ROUND((F49*G49),0),"")</f>
        <v>571536175</v>
      </c>
      <c r="I49" s="121">
        <f>IFERROR(H49/H$47,"")</f>
        <v>0.95912553472562967</v>
      </c>
      <c r="K49" s="193">
        <f>IFERROR(INDEX(DATA!$K$6:$K$457,MATCH($B49,DATA!$D$6:$D$457,0)),"")</f>
        <v>65445.571428571428</v>
      </c>
      <c r="L49" s="8">
        <f>IFERROR(INDEX(DATA!$L$6:$L$457,MATCH($B49,DATA!$D$6:$D$457,0)),"")</f>
        <v>7974</v>
      </c>
      <c r="M49" s="75">
        <f t="shared" ref="M49:M51" si="17">IFERROR(ROUND((K49*L49),0),"")</f>
        <v>521862987</v>
      </c>
      <c r="N49" s="121">
        <f>IFERROR(M49/M$47,"")</f>
        <v>0.96412210264408671</v>
      </c>
      <c r="P49" s="193">
        <f>IFERROR(INDEX(DATA!$N$6:$N$457,MATCH($B49,DATA!$D$6:$D$457,0)),"")</f>
        <v>65445.571428571428</v>
      </c>
      <c r="Q49" s="8">
        <f>IFERROR(INDEX(DATA!$O$6:$O$457,MATCH($B49,DATA!$D$6:$D$457,0)),"")</f>
        <v>8319</v>
      </c>
      <c r="R49" s="75">
        <f t="shared" ref="R49:R51" si="18">IFERROR(ROUND((P49*Q49),0),"")</f>
        <v>544441709</v>
      </c>
      <c r="S49" s="121">
        <f>IFERROR(R49/R$47,"")</f>
        <v>0.95911525619475502</v>
      </c>
      <c r="U49" s="193">
        <f>IFERROR(INDEX(DATA!$Q$6:$Q$457,MATCH($B49,DATA!$D$6:$D$457,0)),"")</f>
        <v>65445.571428571428</v>
      </c>
      <c r="V49" s="8">
        <f>IFERROR(INDEX(DATA!$R$6:$R$457,MATCH($B49,DATA!$D$6:$D$457,0)),"")</f>
        <v>8518</v>
      </c>
      <c r="W49" s="75">
        <f t="shared" ref="W49:W51" si="19">IFERROR(ROUND((U49*V49),0),"")</f>
        <v>557465377</v>
      </c>
      <c r="X49" s="121">
        <f>IFERROR(W49/W$47,"")</f>
        <v>0.96036104520514831</v>
      </c>
    </row>
    <row r="50" spans="2:24" x14ac:dyDescent="0.3">
      <c r="B50" s="126" t="s">
        <v>82</v>
      </c>
      <c r="C50" s="18" t="str">
        <f>IFERROR(INDEX(DATA!$E$6:$E$457,MATCH(B50,DATA!$D$6:$D$457,0)),"")</f>
        <v>MESONES EN CONCRETO 2500 PSI, E=0.1M (INC. REFUERZO)</v>
      </c>
      <c r="D50" s="191" t="str">
        <f>IFERROR(INDEX(DATA!$F$6:$F$457,MATCH(B50,DATA!$D$6:$D$457,0)),"")</f>
        <v>M2</v>
      </c>
      <c r="F50" s="193">
        <f>IFERROR(INDEX(DATA!$H$6:$H$457,MATCH($B50,DATA!$D$6:$D$457,0)),"")</f>
        <v>111541</v>
      </c>
      <c r="G50" s="8">
        <f>IFERROR(INDEX(DATA!$I$6:$I$457,MATCH($B50,DATA!$D$6:$D$457,0)),"")</f>
        <v>69</v>
      </c>
      <c r="H50" s="75">
        <f t="shared" si="16"/>
        <v>7696329</v>
      </c>
      <c r="I50" s="121">
        <f>IFERROR(H50/H$47,"")</f>
        <v>1.2915622825710675E-2</v>
      </c>
      <c r="K50" s="193">
        <f>IFERROR(INDEX(DATA!$K$6:$K$457,MATCH($B50,DATA!$D$6:$D$457,0)),"")</f>
        <v>111541</v>
      </c>
      <c r="L50" s="8">
        <f>IFERROR(INDEX(DATA!$L$6:$L$457,MATCH($B50,DATA!$D$6:$D$457,0)),"")</f>
        <v>55</v>
      </c>
      <c r="M50" s="75">
        <f t="shared" si="17"/>
        <v>6134755</v>
      </c>
      <c r="N50" s="121">
        <f>IFERROR(M50/M$47,"")</f>
        <v>1.1333727505388927E-2</v>
      </c>
      <c r="P50" s="193">
        <f>IFERROR(INDEX(DATA!$N$6:$N$457,MATCH($B50,DATA!$D$6:$D$457,0)),"")</f>
        <v>111541</v>
      </c>
      <c r="Q50" s="8">
        <f>IFERROR(INDEX(DATA!$O$6:$O$457,MATCH($B50,DATA!$D$6:$D$457,0)),"")</f>
        <v>66</v>
      </c>
      <c r="R50" s="75">
        <f t="shared" si="18"/>
        <v>7361706</v>
      </c>
      <c r="S50" s="121">
        <f>IFERROR(R50/R$47,"")</f>
        <v>1.2968742878258185E-2</v>
      </c>
      <c r="U50" s="193">
        <f>IFERROR(INDEX(DATA!$Q$6:$Q$457,MATCH($B50,DATA!$D$6:$D$457,0)),"")</f>
        <v>111541</v>
      </c>
      <c r="V50" s="8">
        <f>IFERROR(INDEX(DATA!$R$6:$R$457,MATCH($B50,DATA!$D$6:$D$457,0)),"")</f>
        <v>66</v>
      </c>
      <c r="W50" s="75">
        <f t="shared" si="19"/>
        <v>7361706</v>
      </c>
      <c r="X50" s="121">
        <f>IFERROR(W50/W$47,"")</f>
        <v>1.2682214825070672E-2</v>
      </c>
    </row>
    <row r="51" spans="2:24" x14ac:dyDescent="0.3">
      <c r="B51" s="126" t="s">
        <v>83</v>
      </c>
      <c r="C51" s="18" t="str">
        <f>IFERROR(INDEX(DATA!$E$6:$E$457,MATCH(B51,DATA!$D$6:$D$457,0)),"")</f>
        <v>MURO EN BLOQUE DE CONCRETO E=0.12 M (LINEAL)</v>
      </c>
      <c r="D51" s="191" t="str">
        <f>IFERROR(INDEX(DATA!$F$6:$F$457,MATCH(B51,DATA!$D$6:$D$457,0)),"")</f>
        <v>ML</v>
      </c>
      <c r="F51" s="193">
        <f>IFERROR(INDEX(DATA!$H$6:$H$457,MATCH($B51,DATA!$D$6:$D$457,0)),"")</f>
        <v>39761.571428571428</v>
      </c>
      <c r="G51" s="8">
        <f>IFERROR(INDEX(DATA!$I$6:$I$457,MATCH($B51,DATA!$D$6:$D$457,0)),"")</f>
        <v>235</v>
      </c>
      <c r="H51" s="75">
        <f t="shared" si="16"/>
        <v>9343969</v>
      </c>
      <c r="I51" s="121">
        <f>IFERROR(H51/H$47,"")</f>
        <v>1.5680615953285383E-2</v>
      </c>
      <c r="K51" s="193">
        <f>IFERROR(INDEX(DATA!$K$6:$K$457,MATCH($B51,DATA!$D$6:$D$457,0)),"")</f>
        <v>39761.571428571428</v>
      </c>
      <c r="L51" s="8">
        <f>IFERROR(INDEX(DATA!$L$6:$L$457,MATCH($B51,DATA!$D$6:$D$457,0)),"")</f>
        <v>188</v>
      </c>
      <c r="M51" s="75">
        <f t="shared" si="17"/>
        <v>7475175</v>
      </c>
      <c r="N51" s="121">
        <f>IFERROR(M51/M$47,"")</f>
        <v>1.3810102686267939E-2</v>
      </c>
      <c r="P51" s="193">
        <f>IFERROR(INDEX(DATA!$N$6:$N$457,MATCH($B51,DATA!$D$6:$D$457,0)),"")</f>
        <v>39761.571428571428</v>
      </c>
      <c r="Q51" s="8">
        <f>IFERROR(INDEX(DATA!$O$6:$O$457,MATCH($B51,DATA!$D$6:$D$457,0)),"")</f>
        <v>224</v>
      </c>
      <c r="R51" s="75">
        <f t="shared" si="18"/>
        <v>8906592</v>
      </c>
      <c r="S51" s="121">
        <f>IFERROR(R51/R$47,"")</f>
        <v>1.5690289936809664E-2</v>
      </c>
      <c r="U51" s="193">
        <f>IFERROR(INDEX(DATA!$Q$6:$Q$457,MATCH($B51,DATA!$D$6:$D$457,0)),"")</f>
        <v>39761.571428571428</v>
      </c>
      <c r="V51" s="8">
        <f>IFERROR(INDEX(DATA!$R$6:$R$457,MATCH($B51,DATA!$D$6:$D$457,0)),"")</f>
        <v>219</v>
      </c>
      <c r="W51" s="75">
        <f t="shared" si="19"/>
        <v>8707784</v>
      </c>
      <c r="X51" s="121">
        <f>IFERROR(W51/W$47,"")</f>
        <v>1.5001140678303805E-2</v>
      </c>
    </row>
    <row r="52" spans="2:24" ht="15" thickBot="1" x14ac:dyDescent="0.35">
      <c r="B52" s="127"/>
      <c r="C52" s="128"/>
      <c r="D52" s="192"/>
      <c r="F52" s="194"/>
      <c r="G52" s="22"/>
      <c r="H52" s="23"/>
      <c r="I52" s="130"/>
      <c r="K52" s="194"/>
      <c r="L52" s="22"/>
      <c r="M52" s="23"/>
      <c r="N52" s="130"/>
      <c r="P52" s="194"/>
      <c r="Q52" s="22"/>
      <c r="R52" s="23"/>
      <c r="S52" s="130"/>
      <c r="U52" s="194"/>
      <c r="V52" s="22"/>
      <c r="W52" s="23"/>
      <c r="X52" s="130"/>
    </row>
    <row r="53" spans="2:24" s="7" customFormat="1" ht="9" customHeight="1" thickBot="1" x14ac:dyDescent="0.35">
      <c r="B53" s="120"/>
      <c r="C53" s="120"/>
      <c r="D53" s="120"/>
      <c r="E53" s="116"/>
      <c r="F53" s="120"/>
      <c r="G53" s="123"/>
      <c r="H53" s="123"/>
      <c r="I53" s="120"/>
      <c r="J53" s="116"/>
      <c r="K53" s="120"/>
      <c r="L53" s="123"/>
      <c r="M53" s="123"/>
      <c r="N53" s="120"/>
      <c r="O53" s="116"/>
      <c r="P53" s="120"/>
      <c r="Q53" s="123"/>
      <c r="R53" s="123"/>
      <c r="S53" s="120"/>
      <c r="T53" s="116"/>
      <c r="U53" s="120"/>
      <c r="V53" s="123"/>
      <c r="W53" s="123"/>
      <c r="X53" s="120"/>
    </row>
    <row r="54" spans="2:24" s="10" customFormat="1" ht="15" thickBot="1" x14ac:dyDescent="0.35">
      <c r="B54" s="185" t="s">
        <v>8</v>
      </c>
      <c r="C54" s="132" t="s">
        <v>9</v>
      </c>
      <c r="D54" s="135" t="s">
        <v>4</v>
      </c>
      <c r="E54" s="116"/>
      <c r="F54" s="289" t="s">
        <v>11</v>
      </c>
      <c r="G54" s="134" t="s">
        <v>28</v>
      </c>
      <c r="H54" s="134" t="s">
        <v>29</v>
      </c>
      <c r="I54" s="135" t="s">
        <v>0</v>
      </c>
      <c r="J54" s="116"/>
      <c r="K54" s="289" t="s">
        <v>11</v>
      </c>
      <c r="L54" s="134" t="s">
        <v>28</v>
      </c>
      <c r="M54" s="134" t="s">
        <v>29</v>
      </c>
      <c r="N54" s="135" t="s">
        <v>0</v>
      </c>
      <c r="O54" s="116"/>
      <c r="P54" s="289" t="s">
        <v>11</v>
      </c>
      <c r="Q54" s="134" t="s">
        <v>28</v>
      </c>
      <c r="R54" s="162" t="s">
        <v>29</v>
      </c>
      <c r="S54" s="290" t="s">
        <v>0</v>
      </c>
      <c r="T54" s="116"/>
      <c r="U54" s="289" t="s">
        <v>11</v>
      </c>
      <c r="V54" s="134" t="s">
        <v>28</v>
      </c>
      <c r="W54" s="134" t="s">
        <v>29</v>
      </c>
      <c r="X54" s="135" t="s">
        <v>0</v>
      </c>
    </row>
    <row r="55" spans="2:24" s="7" customFormat="1" ht="9" customHeight="1" thickBot="1" x14ac:dyDescent="0.35">
      <c r="B55" s="120"/>
      <c r="C55" s="120"/>
      <c r="D55" s="120"/>
      <c r="E55" s="116"/>
      <c r="F55" s="120"/>
      <c r="G55" s="123"/>
      <c r="H55" s="123"/>
      <c r="I55" s="120"/>
      <c r="J55" s="116"/>
      <c r="K55" s="120"/>
      <c r="L55" s="123"/>
      <c r="M55" s="123"/>
      <c r="N55" s="120"/>
      <c r="O55" s="116"/>
      <c r="P55" s="120"/>
      <c r="Q55" s="123"/>
      <c r="R55" s="123"/>
      <c r="S55" s="120"/>
      <c r="T55" s="116"/>
      <c r="U55" s="120"/>
      <c r="V55" s="123"/>
      <c r="W55" s="123"/>
      <c r="X55" s="120"/>
    </row>
    <row r="56" spans="2:24" ht="18" x14ac:dyDescent="0.3">
      <c r="B56" s="16" t="s">
        <v>90</v>
      </c>
      <c r="C56" s="181" t="str">
        <f>IFERROR(INDEX(DATA!$E$6:$E$457,MATCH(B56,DATA!$D$6:$D$457,0)),"")</f>
        <v>PAÑETES, REVOQUES Y REPELLOS</v>
      </c>
      <c r="D56" s="190"/>
      <c r="F56" s="181"/>
      <c r="G56" s="19" t="s">
        <v>49</v>
      </c>
      <c r="H56" s="14">
        <f>ROUND(SUM(H57:H60),0)</f>
        <v>50176906</v>
      </c>
      <c r="I56" s="97">
        <f>IFERROR(H56/'TIPO-CUN'!$E$36,"")</f>
        <v>4.9630829880300065E-3</v>
      </c>
      <c r="K56" s="181"/>
      <c r="L56" s="19" t="s">
        <v>49</v>
      </c>
      <c r="M56" s="14">
        <f>ROUND(SUM(M57:M60),0)</f>
        <v>40058856</v>
      </c>
      <c r="N56" s="97">
        <f>IFERROR(M56/'TIPO-CUN'!$H$36,"")</f>
        <v>4.9799728668635983E-3</v>
      </c>
      <c r="P56" s="181"/>
      <c r="Q56" s="19" t="s">
        <v>49</v>
      </c>
      <c r="R56" s="14">
        <f>ROUND(SUM(R57:R60),0)</f>
        <v>47799772</v>
      </c>
      <c r="S56" s="97">
        <f>IFERROR(R56/'TIPO-CUN'!$K$36,"")</f>
        <v>4.9857284235596943E-3</v>
      </c>
      <c r="U56" s="181"/>
      <c r="V56" s="19" t="s">
        <v>49</v>
      </c>
      <c r="W56" s="14">
        <f>ROUND(SUM(W57:W60),0)</f>
        <v>46642238</v>
      </c>
      <c r="X56" s="97">
        <f>IFERROR(W56/'TIPO-CUN'!$N$36,"")</f>
        <v>5.0246363459465534E-3</v>
      </c>
    </row>
    <row r="57" spans="2:24" x14ac:dyDescent="0.3">
      <c r="B57" s="126" t="s">
        <v>91</v>
      </c>
      <c r="C57" s="18" t="str">
        <f>IFERROR(INDEX(DATA!$E$6:$E$457,MATCH(B57,DATA!$D$6:$D$457,0)),"")</f>
        <v>IMPERMEABILIZACIÓN INTEGRAL MORTERO SIKA</v>
      </c>
      <c r="D57" s="191" t="str">
        <f>IFERROR(INDEX(DATA!$F$6:$F$457,MATCH(B57,DATA!$D$6:$D$457,0)),"")</f>
        <v>M2</v>
      </c>
      <c r="F57" s="193">
        <f>IFERROR(INDEX(DATA!$H$6:$H$457,MATCH($B57,DATA!$D$6:$D$457,0)),"")</f>
        <v>7509</v>
      </c>
      <c r="G57" s="8">
        <f>IFERROR(INDEX(DATA!$I$6:$I$457,MATCH($B57,DATA!$D$6:$D$457,0)),"")</f>
        <v>1359</v>
      </c>
      <c r="H57" s="75">
        <f>IFERROR(ROUND((F57*G57),0),"")</f>
        <v>10204731</v>
      </c>
      <c r="I57" s="121">
        <f>IFERROR(H57/H$56,"")</f>
        <v>0.20337505465163597</v>
      </c>
      <c r="K57" s="193">
        <f>IFERROR(INDEX(DATA!$K$6:$K$457,MATCH($B57,DATA!$D$6:$D$457,0)),"")</f>
        <v>7509</v>
      </c>
      <c r="L57" s="8">
        <f>IFERROR(INDEX(DATA!$L$6:$L$457,MATCH($B57,DATA!$D$6:$D$457,0)),"")</f>
        <v>1086</v>
      </c>
      <c r="M57" s="75">
        <f>IFERROR(ROUND((K57*L57),0),"")</f>
        <v>8154774</v>
      </c>
      <c r="N57" s="121">
        <f>IFERROR(M57/M$56,"")</f>
        <v>0.20356981737072072</v>
      </c>
      <c r="P57" s="193">
        <f>IFERROR(INDEX(DATA!$N$6:$N$457,MATCH($B57,DATA!$D$6:$D$457,0)),"")</f>
        <v>7509</v>
      </c>
      <c r="Q57" s="8">
        <f>IFERROR(INDEX(DATA!$O$6:$O$457,MATCH($B57,DATA!$D$6:$D$457,0)),"")</f>
        <v>1295</v>
      </c>
      <c r="R57" s="75">
        <f>IFERROR(ROUND((P57*Q57),0),"")</f>
        <v>9724155</v>
      </c>
      <c r="S57" s="121">
        <f>IFERROR(R57/R$56,"")</f>
        <v>0.20343517538117128</v>
      </c>
      <c r="U57" s="193">
        <f>IFERROR(INDEX(DATA!$Q$6:$Q$457,MATCH($B57,DATA!$D$6:$D$457,0)),"")</f>
        <v>7509</v>
      </c>
      <c r="V57" s="8">
        <f>IFERROR(INDEX(DATA!$R$6:$R$457,MATCH($B57,DATA!$D$6:$D$457,0)),"")</f>
        <v>1264</v>
      </c>
      <c r="W57" s="75">
        <f>IFERROR(ROUND((U57*V57),0),"")</f>
        <v>9491376</v>
      </c>
      <c r="X57" s="121">
        <f>IFERROR(W57/W$56,"")</f>
        <v>0.203493151422108</v>
      </c>
    </row>
    <row r="58" spans="2:24" x14ac:dyDescent="0.3">
      <c r="B58" s="126" t="s">
        <v>92</v>
      </c>
      <c r="C58" s="18" t="str">
        <f>IFERROR(INDEX(DATA!$E$6:$E$457,MATCH(B58,DATA!$D$6:$D$457,0)),"")</f>
        <v>FILOS O DILATACIONES S/MURO</v>
      </c>
      <c r="D58" s="191" t="str">
        <f>IFERROR(INDEX(DATA!$F$6:$F$457,MATCH(B58,DATA!$D$6:$D$457,0)),"")</f>
        <v>ML</v>
      </c>
      <c r="F58" s="193">
        <f>IFERROR(INDEX(DATA!$H$6:$H$457,MATCH($B58,DATA!$D$6:$D$457,0)),"")</f>
        <v>8070.5714285714284</v>
      </c>
      <c r="G58" s="8">
        <f>IFERROR(INDEX(DATA!$I$6:$I$457,MATCH($B58,DATA!$D$6:$D$457,0)),"")</f>
        <v>778</v>
      </c>
      <c r="H58" s="75">
        <f>IFERROR(ROUND((F58*G58),0),"")</f>
        <v>6278905</v>
      </c>
      <c r="I58" s="121">
        <f>IFERROR(H58/H$56,"")</f>
        <v>0.12513535609389706</v>
      </c>
      <c r="K58" s="193">
        <f>IFERROR(INDEX(DATA!$K$6:$K$457,MATCH($B58,DATA!$D$6:$D$457,0)),"")</f>
        <v>8070.5714285714284</v>
      </c>
      <c r="L58" s="8">
        <f>IFERROR(INDEX(DATA!$L$6:$L$457,MATCH($B58,DATA!$D$6:$D$457,0)),"")</f>
        <v>621</v>
      </c>
      <c r="M58" s="75">
        <f>IFERROR(ROUND((K58*L58),0),"")</f>
        <v>5011825</v>
      </c>
      <c r="N58" s="121">
        <f>IFERROR(M58/M$56,"")</f>
        <v>0.12511153588609719</v>
      </c>
      <c r="P58" s="193">
        <f>IFERROR(INDEX(DATA!$N$6:$N$457,MATCH($B58,DATA!$D$6:$D$457,0)),"")</f>
        <v>8070.5714285714284</v>
      </c>
      <c r="Q58" s="8">
        <f>IFERROR(INDEX(DATA!$O$6:$O$457,MATCH($B58,DATA!$D$6:$D$457,0)),"")</f>
        <v>741</v>
      </c>
      <c r="R58" s="75">
        <f>IFERROR(ROUND((P58*Q58),0),"")</f>
        <v>5980293</v>
      </c>
      <c r="S58" s="121">
        <f>IFERROR(R58/R$56,"")</f>
        <v>0.12511132898290811</v>
      </c>
      <c r="U58" s="193">
        <f>IFERROR(INDEX(DATA!$Q$6:$Q$457,MATCH($B58,DATA!$D$6:$D$457,0)),"")</f>
        <v>8070.5714285714284</v>
      </c>
      <c r="V58" s="8">
        <f>IFERROR(INDEX(DATA!$R$6:$R$457,MATCH($B58,DATA!$D$6:$D$457,0)),"")</f>
        <v>723</v>
      </c>
      <c r="W58" s="75">
        <f>IFERROR(ROUND((U58*V58),0),"")</f>
        <v>5835023</v>
      </c>
      <c r="X58" s="121">
        <f>IFERROR(W58/W$56,"")</f>
        <v>0.12510169430549195</v>
      </c>
    </row>
    <row r="59" spans="2:24" x14ac:dyDescent="0.3">
      <c r="B59" s="126" t="s">
        <v>93</v>
      </c>
      <c r="C59" s="18" t="str">
        <f>IFERROR(INDEX(DATA!$E$6:$E$457,MATCH(B59,DATA!$D$6:$D$457,0)),"")</f>
        <v>PAÑETE LISO MUROS 1:5, E=1.5 CM</v>
      </c>
      <c r="D59" s="191" t="str">
        <f>IFERROR(INDEX(DATA!$F$6:$F$457,MATCH(B59,DATA!$D$6:$D$457,0)),"")</f>
        <v>M2</v>
      </c>
      <c r="F59" s="193">
        <f>IFERROR(INDEX(DATA!$H$6:$H$457,MATCH($B59,DATA!$D$6:$D$457,0)),"")</f>
        <v>19487.142857142859</v>
      </c>
      <c r="G59" s="8">
        <f>IFERROR(INDEX(DATA!$I$6:$I$457,MATCH($B59,DATA!$D$6:$D$457,0)),"")</f>
        <v>1729</v>
      </c>
      <c r="H59" s="75">
        <f t="shared" ref="H59" si="20">IFERROR(ROUND((F59*G59),0),"")</f>
        <v>33693270</v>
      </c>
      <c r="I59" s="121">
        <f>IFERROR(H59/H$56,"")</f>
        <v>0.671489589254467</v>
      </c>
      <c r="K59" s="193">
        <f>IFERROR(INDEX(DATA!$K$6:$K$457,MATCH($B59,DATA!$D$6:$D$457,0)),"")</f>
        <v>19487.142857142859</v>
      </c>
      <c r="L59" s="8">
        <f>IFERROR(INDEX(DATA!$L$6:$L$457,MATCH($B59,DATA!$D$6:$D$457,0)),"")</f>
        <v>1380</v>
      </c>
      <c r="M59" s="75">
        <f t="shared" ref="M59" si="21">IFERROR(ROUND((K59*L59),0),"")</f>
        <v>26892257</v>
      </c>
      <c r="N59" s="121">
        <f>IFERROR(M59/M$56,"")</f>
        <v>0.67131864674318209</v>
      </c>
      <c r="P59" s="193">
        <f>IFERROR(INDEX(DATA!$N$6:$N$457,MATCH($B59,DATA!$D$6:$D$457,0)),"")</f>
        <v>19487.142857142859</v>
      </c>
      <c r="Q59" s="8">
        <f>IFERROR(INDEX(DATA!$O$6:$O$457,MATCH($B59,DATA!$D$6:$D$457,0)),"")</f>
        <v>1647</v>
      </c>
      <c r="R59" s="75">
        <f t="shared" ref="R59" si="22">IFERROR(ROUND((P59*Q59),0),"")</f>
        <v>32095324</v>
      </c>
      <c r="S59" s="121">
        <f>IFERROR(R59/R$56,"")</f>
        <v>0.67145349563592061</v>
      </c>
      <c r="U59" s="193">
        <f>IFERROR(INDEX(DATA!$Q$6:$Q$457,MATCH($B59,DATA!$D$6:$D$457,0)),"")</f>
        <v>19487.142857142859</v>
      </c>
      <c r="V59" s="8">
        <f>IFERROR(INDEX(DATA!$R$6:$R$457,MATCH($B59,DATA!$D$6:$D$457,0)),"")</f>
        <v>1607</v>
      </c>
      <c r="W59" s="75">
        <f t="shared" ref="W59" si="23">IFERROR(ROUND((U59*V59),0),"")</f>
        <v>31315839</v>
      </c>
      <c r="X59" s="121">
        <f>IFERROR(W59/W$56,"")</f>
        <v>0.6714051542724</v>
      </c>
    </row>
    <row r="60" spans="2:24" ht="15" thickBot="1" x14ac:dyDescent="0.35">
      <c r="B60" s="127"/>
      <c r="C60" s="128"/>
      <c r="D60" s="192"/>
      <c r="F60" s="194"/>
      <c r="G60" s="22"/>
      <c r="H60" s="23"/>
      <c r="I60" s="130"/>
      <c r="K60" s="194"/>
      <c r="L60" s="22"/>
      <c r="M60" s="23"/>
      <c r="N60" s="130"/>
      <c r="P60" s="194"/>
      <c r="Q60" s="22"/>
      <c r="R60" s="23"/>
      <c r="S60" s="130"/>
      <c r="U60" s="194"/>
      <c r="V60" s="22"/>
      <c r="W60" s="23"/>
      <c r="X60" s="130"/>
    </row>
    <row r="61" spans="2:24" s="7" customFormat="1" ht="9" customHeight="1" thickBot="1" x14ac:dyDescent="0.35">
      <c r="B61" s="120"/>
      <c r="C61" s="120"/>
      <c r="D61" s="120"/>
      <c r="E61" s="116"/>
      <c r="F61" s="120"/>
      <c r="G61" s="123"/>
      <c r="H61" s="123"/>
      <c r="I61" s="120"/>
      <c r="J61" s="116"/>
      <c r="K61" s="120"/>
      <c r="L61" s="123"/>
      <c r="M61" s="123"/>
      <c r="N61" s="120"/>
      <c r="O61" s="116"/>
      <c r="P61" s="120"/>
      <c r="Q61" s="123"/>
      <c r="R61" s="123"/>
      <c r="S61" s="120"/>
      <c r="T61" s="116"/>
      <c r="U61" s="120"/>
      <c r="V61" s="123"/>
      <c r="W61" s="123"/>
      <c r="X61" s="120"/>
    </row>
    <row r="62" spans="2:24" s="122" customFormat="1" ht="15" thickBot="1" x14ac:dyDescent="0.35">
      <c r="B62" s="185" t="s">
        <v>8</v>
      </c>
      <c r="C62" s="132" t="s">
        <v>9</v>
      </c>
      <c r="D62" s="135" t="s">
        <v>4</v>
      </c>
      <c r="E62" s="116"/>
      <c r="F62" s="289" t="s">
        <v>11</v>
      </c>
      <c r="G62" s="134" t="s">
        <v>28</v>
      </c>
      <c r="H62" s="134" t="s">
        <v>29</v>
      </c>
      <c r="I62" s="135" t="s">
        <v>0</v>
      </c>
      <c r="J62" s="116"/>
      <c r="K62" s="289" t="s">
        <v>11</v>
      </c>
      <c r="L62" s="134" t="s">
        <v>28</v>
      </c>
      <c r="M62" s="134" t="s">
        <v>29</v>
      </c>
      <c r="N62" s="135" t="s">
        <v>0</v>
      </c>
      <c r="O62" s="116"/>
      <c r="P62" s="289" t="s">
        <v>11</v>
      </c>
      <c r="Q62" s="134" t="s">
        <v>28</v>
      </c>
      <c r="R62" s="162" t="s">
        <v>29</v>
      </c>
      <c r="S62" s="290" t="s">
        <v>0</v>
      </c>
      <c r="T62" s="116"/>
      <c r="U62" s="289" t="s">
        <v>11</v>
      </c>
      <c r="V62" s="134" t="s">
        <v>28</v>
      </c>
      <c r="W62" s="134" t="s">
        <v>29</v>
      </c>
      <c r="X62" s="135" t="s">
        <v>0</v>
      </c>
    </row>
    <row r="63" spans="2:24" s="120" customFormat="1" ht="9" customHeight="1" thickBot="1" x14ac:dyDescent="0.35">
      <c r="E63" s="116"/>
      <c r="G63" s="123"/>
      <c r="H63" s="123"/>
      <c r="J63" s="116"/>
      <c r="L63" s="123"/>
      <c r="M63" s="123"/>
      <c r="O63" s="116"/>
      <c r="Q63" s="123"/>
      <c r="R63" s="123"/>
      <c r="T63" s="116"/>
      <c r="V63" s="123"/>
      <c r="W63" s="123"/>
    </row>
    <row r="64" spans="2:24" ht="18" x14ac:dyDescent="0.3">
      <c r="B64" s="16" t="s">
        <v>101</v>
      </c>
      <c r="C64" s="181" t="str">
        <f>IFERROR(INDEX(DATA!$E$6:$E$457,MATCH(B64,DATA!$D$6:$D$457,0)),"")</f>
        <v>CUBIERTAS</v>
      </c>
      <c r="D64" s="190"/>
      <c r="F64" s="181"/>
      <c r="G64" s="19" t="s">
        <v>49</v>
      </c>
      <c r="H64" s="14">
        <f>ROUND(SUM(H65:H68),0)</f>
        <v>1449334138</v>
      </c>
      <c r="I64" s="97">
        <f>IFERROR(H64/'TIPO-CUN'!$E$36,"")</f>
        <v>0.14335610099751733</v>
      </c>
      <c r="K64" s="181"/>
      <c r="L64" s="19" t="s">
        <v>49</v>
      </c>
      <c r="M64" s="14">
        <f>ROUND(SUM(M65:M68),0)</f>
        <v>1023617351</v>
      </c>
      <c r="N64" s="97">
        <f>IFERROR(M64/'TIPO-CUN'!$H$36,"")</f>
        <v>0.12725242663022607</v>
      </c>
      <c r="P64" s="181"/>
      <c r="Q64" s="19" t="s">
        <v>49</v>
      </c>
      <c r="R64" s="14">
        <f>ROUND(SUM(R65:R68),0)</f>
        <v>1306763099</v>
      </c>
      <c r="S64" s="97">
        <f>IFERROR(R64/'TIPO-CUN'!$K$36,"")</f>
        <v>0.13630119251496117</v>
      </c>
      <c r="U64" s="181"/>
      <c r="V64" s="19" t="s">
        <v>49</v>
      </c>
      <c r="W64" s="14">
        <f>ROUND(SUM(W65:W68),0)</f>
        <v>1148506626</v>
      </c>
      <c r="X64" s="97">
        <f>IFERROR(W64/'TIPO-CUN'!$N$36,"")</f>
        <v>0.12372536962227337</v>
      </c>
    </row>
    <row r="65" spans="2:24" x14ac:dyDescent="0.3">
      <c r="B65" s="126" t="s">
        <v>102</v>
      </c>
      <c r="C65" s="18" t="str">
        <f>IFERROR(INDEX(DATA!$E$6:$E$457,MATCH(B65,DATA!$D$6:$D$457,0)),"")</f>
        <v>TEJA TIPO SANDWICH 525-C CAL. 26, POLIURETANO INYECTADO 30MM</v>
      </c>
      <c r="D65" s="191" t="str">
        <f>IFERROR(INDEX(DATA!$F$6:$F$457,MATCH(B65,DATA!$D$6:$D$457,0)),"")</f>
        <v>M2</v>
      </c>
      <c r="F65" s="193">
        <f>IFERROR(INDEX(DATA!$H$6:$H$457,MATCH($B65,DATA!$D$6:$D$457,0)),"")</f>
        <v>161122</v>
      </c>
      <c r="G65" s="8">
        <f>IFERROR(INDEX(DATA!$I$6:$I$457,MATCH($B65,DATA!$D$6:$D$457,0)),"")</f>
        <v>1458</v>
      </c>
      <c r="H65" s="75">
        <f>IFERROR(ROUND((F65*G65),0),"")</f>
        <v>234915876</v>
      </c>
      <c r="I65" s="121">
        <f>IFERROR(H65/H$64,"")</f>
        <v>0.16208538103171347</v>
      </c>
      <c r="K65" s="193">
        <f>IFERROR(INDEX(DATA!$K$6:$K$457,MATCH($B65,DATA!$D$6:$D$457,0)),"")</f>
        <v>161122</v>
      </c>
      <c r="L65" s="8">
        <f>IFERROR(INDEX(DATA!$L$6:$L$457,MATCH($B65,DATA!$D$6:$D$457,0)),"")</f>
        <v>1364</v>
      </c>
      <c r="M65" s="75">
        <f>IFERROR(ROUND((K65*L65),0),"")</f>
        <v>219770408</v>
      </c>
      <c r="N65" s="121">
        <f>IFERROR(M65/M$64,"")</f>
        <v>0.21469976821446043</v>
      </c>
      <c r="P65" s="193">
        <f>IFERROR(INDEX(DATA!$N$6:$N$457,MATCH($B65,DATA!$D$6:$D$457,0)),"")</f>
        <v>161122</v>
      </c>
      <c r="Q65" s="8">
        <f>IFERROR(INDEX(DATA!$O$6:$O$457,MATCH($B65,DATA!$D$6:$D$457,0)),"")</f>
        <v>1389</v>
      </c>
      <c r="R65" s="75">
        <f>IFERROR(ROUND((P65*Q65),0),"")</f>
        <v>223798458</v>
      </c>
      <c r="S65" s="121">
        <f>IFERROR(R65/R$64,"")</f>
        <v>0.17126169094555982</v>
      </c>
      <c r="U65" s="193">
        <f>IFERROR(INDEX(DATA!$Q$6:$Q$457,MATCH($B65,DATA!$D$6:$D$457,0)),"")</f>
        <v>161122</v>
      </c>
      <c r="V65" s="8">
        <f>IFERROR(INDEX(DATA!$R$6:$R$457,MATCH($B65,DATA!$D$6:$D$457,0)),"")</f>
        <v>1356</v>
      </c>
      <c r="W65" s="75">
        <f>IFERROR(ROUND((U65*V65),0),"")</f>
        <v>218481432</v>
      </c>
      <c r="X65" s="121">
        <f>IFERROR(W65/W$64,"")</f>
        <v>0.19023088509373562</v>
      </c>
    </row>
    <row r="66" spans="2:24" ht="41.4" x14ac:dyDescent="0.3">
      <c r="B66" s="126" t="s">
        <v>103</v>
      </c>
      <c r="C66" s="18" t="str">
        <f>IFERROR(INDEX(DATA!$E$6:$E$457,MATCH(B66,DATA!$D$6:$D$457,0)),"")</f>
        <v>SUMINISTRO E INSTALACION DE ESTRUCTURA METALICA PARA CUBIERTAS. NORMA NSR10 TITULO F. PERFILERIA ASTM A572 GR50 Y ASTM A37. SOLDADURA E70XX. INC CERCHAS, CORREAS, TENSORES, ANCLAJES Y ACCESORIOS, LIMPIEZA</v>
      </c>
      <c r="D66" s="191" t="str">
        <f>IFERROR(INDEX(DATA!$F$6:$F$457,MATCH(B66,DATA!$D$6:$D$457,0)),"")</f>
        <v>KG</v>
      </c>
      <c r="F66" s="193">
        <f>IFERROR(INDEX(DATA!$H$6:$H$457,MATCH($B66,DATA!$D$6:$D$457,0)),"")</f>
        <v>29887.989999999998</v>
      </c>
      <c r="G66" s="8">
        <f>IFERROR(INDEX(DATA!$I$6:$I$457,MATCH($B66,DATA!$D$6:$D$457,0)),"")</f>
        <v>39388</v>
      </c>
      <c r="H66" s="75">
        <f t="shared" ref="H66:H67" si="24">IFERROR(ROUND((F66*G66),0),"")</f>
        <v>1177228150</v>
      </c>
      <c r="I66" s="121">
        <f>IFERROR(H66/H$64,"")</f>
        <v>0.81225448234077269</v>
      </c>
      <c r="K66" s="193">
        <f>IFERROR(INDEX(DATA!$K$6:$K$457,MATCH($B66,DATA!$D$6:$D$457,0)),"")</f>
        <v>29887.989999999998</v>
      </c>
      <c r="L66" s="8">
        <f>IFERROR(INDEX(DATA!$L$6:$L$457,MATCH($B66,DATA!$D$6:$D$457,0)),"")</f>
        <v>25651</v>
      </c>
      <c r="M66" s="75">
        <f t="shared" ref="M66:M67" si="25">IFERROR(ROUND((K66*L66),0),"")</f>
        <v>766656831</v>
      </c>
      <c r="N66" s="121">
        <f>IFERROR(M66/M$64,"")</f>
        <v>0.74896818645271279</v>
      </c>
      <c r="P66" s="193">
        <f>IFERROR(INDEX(DATA!$N$6:$N$457,MATCH($B66,DATA!$D$6:$D$457,0)),"")</f>
        <v>29887.989999999998</v>
      </c>
      <c r="Q66" s="8">
        <f>IFERROR(INDEX(DATA!$O$6:$O$457,MATCH($B66,DATA!$D$6:$D$457,0)),"")</f>
        <v>35050</v>
      </c>
      <c r="R66" s="75">
        <f t="shared" ref="R66:R67" si="26">IFERROR(ROUND((P66*Q66),0),"")</f>
        <v>1047574050</v>
      </c>
      <c r="S66" s="121">
        <f>IFERROR(R66/R$64,"")</f>
        <v>0.80165567179059127</v>
      </c>
      <c r="U66" s="193">
        <f>IFERROR(INDEX(DATA!$Q$6:$Q$457,MATCH($B66,DATA!$D$6:$D$457,0)),"")</f>
        <v>29887.989999999998</v>
      </c>
      <c r="V66" s="8">
        <f>IFERROR(INDEX(DATA!$R$6:$R$457,MATCH($B66,DATA!$D$6:$D$457,0)),"")</f>
        <v>29958</v>
      </c>
      <c r="W66" s="75">
        <f t="shared" ref="W66:W67" si="27">IFERROR(ROUND((U66*V66),0),"")</f>
        <v>895384404</v>
      </c>
      <c r="X66" s="121">
        <f>IFERROR(W66/W$64,"")</f>
        <v>0.77960752139361189</v>
      </c>
    </row>
    <row r="67" spans="2:24" x14ac:dyDescent="0.3">
      <c r="B67" s="126" t="s">
        <v>104</v>
      </c>
      <c r="C67" s="18" t="str">
        <f>IFERROR(INDEX(DATA!$E$6:$E$457,MATCH(B67,DATA!$D$6:$D$457,0)),"")</f>
        <v>SUMINISTRO E INSTALACIÓN DE CUBIERTA EN TEJA UPVC DE 2 MM</v>
      </c>
      <c r="D67" s="191" t="str">
        <f>IFERROR(INDEX(DATA!$F$6:$F$457,MATCH(B67,DATA!$D$6:$D$457,0)),"")</f>
        <v>M2</v>
      </c>
      <c r="F67" s="193">
        <f>IFERROR(INDEX(DATA!$H$6:$H$457,MATCH($B67,DATA!$D$6:$D$457,0)),"")</f>
        <v>149960.13000000003</v>
      </c>
      <c r="G67" s="8">
        <f>IFERROR(INDEX(DATA!$I$6:$I$457,MATCH($B67,DATA!$D$6:$D$457,0)),"")</f>
        <v>248</v>
      </c>
      <c r="H67" s="75">
        <f t="shared" si="24"/>
        <v>37190112</v>
      </c>
      <c r="I67" s="121">
        <f>IFERROR(H67/H$64,"")</f>
        <v>2.566013662751384E-2</v>
      </c>
      <c r="K67" s="193">
        <f>IFERROR(INDEX(DATA!$K$6:$K$457,MATCH($B67,DATA!$D$6:$D$457,0)),"")</f>
        <v>149960.13000000003</v>
      </c>
      <c r="L67" s="8">
        <f>IFERROR(INDEX(DATA!$L$6:$L$457,MATCH($B67,DATA!$D$6:$D$457,0)),"")</f>
        <v>248</v>
      </c>
      <c r="M67" s="75">
        <f t="shared" si="25"/>
        <v>37190112</v>
      </c>
      <c r="N67" s="121">
        <f>IFERROR(M67/M$64,"")</f>
        <v>3.6332045332826718E-2</v>
      </c>
      <c r="P67" s="193">
        <f>IFERROR(INDEX(DATA!$N$6:$N$457,MATCH($B67,DATA!$D$6:$D$457,0)),"")</f>
        <v>149960.13000000003</v>
      </c>
      <c r="Q67" s="8">
        <f>IFERROR(INDEX(DATA!$O$6:$O$457,MATCH($B67,DATA!$D$6:$D$457,0)),"")</f>
        <v>236</v>
      </c>
      <c r="R67" s="75">
        <f t="shared" si="26"/>
        <v>35390591</v>
      </c>
      <c r="S67" s="121">
        <f>IFERROR(R67/R$64,"")</f>
        <v>2.7082637263848849E-2</v>
      </c>
      <c r="U67" s="193">
        <f>IFERROR(INDEX(DATA!$Q$6:$Q$457,MATCH($B67,DATA!$D$6:$D$457,0)),"")</f>
        <v>149960.13000000003</v>
      </c>
      <c r="V67" s="8">
        <f>IFERROR(INDEX(DATA!$R$6:$R$457,MATCH($B67,DATA!$D$6:$D$457,0)),"")</f>
        <v>231</v>
      </c>
      <c r="W67" s="75">
        <f t="shared" si="27"/>
        <v>34640790</v>
      </c>
      <c r="X67" s="121">
        <f>IFERROR(W67/W$64,"")</f>
        <v>3.016159351265249E-2</v>
      </c>
    </row>
    <row r="68" spans="2:24" ht="15" thickBot="1" x14ac:dyDescent="0.35">
      <c r="B68" s="127"/>
      <c r="C68" s="128"/>
      <c r="D68" s="192"/>
      <c r="F68" s="194"/>
      <c r="G68" s="22"/>
      <c r="H68" s="23"/>
      <c r="I68" s="130"/>
      <c r="K68" s="194"/>
      <c r="L68" s="22"/>
      <c r="M68" s="23"/>
      <c r="N68" s="130"/>
      <c r="P68" s="194"/>
      <c r="Q68" s="22"/>
      <c r="R68" s="23"/>
      <c r="S68" s="130"/>
      <c r="U68" s="194"/>
      <c r="V68" s="22"/>
      <c r="W68" s="23"/>
      <c r="X68" s="130"/>
    </row>
    <row r="69" spans="2:24" s="7" customFormat="1" ht="9" customHeight="1" thickBot="1" x14ac:dyDescent="0.35">
      <c r="B69" s="120"/>
      <c r="C69" s="120"/>
      <c r="D69" s="120"/>
      <c r="E69" s="116"/>
      <c r="F69" s="120"/>
      <c r="G69" s="123"/>
      <c r="H69" s="123"/>
      <c r="I69" s="120"/>
      <c r="J69" s="116"/>
      <c r="K69" s="120"/>
      <c r="L69" s="123"/>
      <c r="M69" s="123"/>
      <c r="N69" s="120"/>
      <c r="O69" s="116"/>
      <c r="P69" s="120"/>
      <c r="Q69" s="123"/>
      <c r="R69" s="123"/>
      <c r="S69" s="120"/>
      <c r="T69" s="116"/>
      <c r="U69" s="120"/>
      <c r="V69" s="123"/>
      <c r="W69" s="123"/>
      <c r="X69" s="120"/>
    </row>
    <row r="70" spans="2:24" s="10" customFormat="1" ht="15" thickBot="1" x14ac:dyDescent="0.35">
      <c r="B70" s="185" t="s">
        <v>8</v>
      </c>
      <c r="C70" s="132" t="s">
        <v>9</v>
      </c>
      <c r="D70" s="135" t="s">
        <v>4</v>
      </c>
      <c r="E70" s="116"/>
      <c r="F70" s="289" t="s">
        <v>11</v>
      </c>
      <c r="G70" s="134" t="s">
        <v>28</v>
      </c>
      <c r="H70" s="134" t="s">
        <v>29</v>
      </c>
      <c r="I70" s="135" t="s">
        <v>0</v>
      </c>
      <c r="J70" s="116"/>
      <c r="K70" s="289" t="s">
        <v>11</v>
      </c>
      <c r="L70" s="134" t="s">
        <v>28</v>
      </c>
      <c r="M70" s="134" t="s">
        <v>29</v>
      </c>
      <c r="N70" s="135" t="s">
        <v>0</v>
      </c>
      <c r="O70" s="116"/>
      <c r="P70" s="289" t="s">
        <v>11</v>
      </c>
      <c r="Q70" s="134" t="s">
        <v>28</v>
      </c>
      <c r="R70" s="162" t="s">
        <v>29</v>
      </c>
      <c r="S70" s="290" t="s">
        <v>0</v>
      </c>
      <c r="T70" s="116"/>
      <c r="U70" s="289" t="s">
        <v>11</v>
      </c>
      <c r="V70" s="134" t="s">
        <v>28</v>
      </c>
      <c r="W70" s="134" t="s">
        <v>29</v>
      </c>
      <c r="X70" s="135" t="s">
        <v>0</v>
      </c>
    </row>
    <row r="71" spans="2:24" s="7" customFormat="1" ht="9" customHeight="1" thickBot="1" x14ac:dyDescent="0.35">
      <c r="B71" s="120"/>
      <c r="C71" s="120"/>
      <c r="D71" s="120"/>
      <c r="E71" s="116"/>
      <c r="F71" s="120"/>
      <c r="G71" s="123"/>
      <c r="H71" s="123"/>
      <c r="I71" s="120"/>
      <c r="J71" s="116"/>
      <c r="K71" s="120"/>
      <c r="L71" s="123"/>
      <c r="M71" s="123"/>
      <c r="N71" s="120"/>
      <c r="O71" s="116"/>
      <c r="P71" s="120"/>
      <c r="Q71" s="123"/>
      <c r="R71" s="123"/>
      <c r="S71" s="120"/>
      <c r="T71" s="116"/>
      <c r="U71" s="120"/>
      <c r="V71" s="123"/>
      <c r="W71" s="123"/>
      <c r="X71" s="120"/>
    </row>
    <row r="72" spans="2:24" ht="18" x14ac:dyDescent="0.3">
      <c r="B72" s="16" t="s">
        <v>113</v>
      </c>
      <c r="C72" s="181" t="str">
        <f>IFERROR(INDEX(DATA!$E$6:$E$457,MATCH(B72,DATA!$D$6:$D$457,0)),"")</f>
        <v>MORTEROS Y CONCRETOS</v>
      </c>
      <c r="D72" s="190"/>
      <c r="F72" s="181"/>
      <c r="G72" s="19" t="s">
        <v>49</v>
      </c>
      <c r="H72" s="14">
        <f>ROUND(SUM(H73:H74),0)</f>
        <v>41436723</v>
      </c>
      <c r="I72" s="97">
        <f>IFERROR(H72/'TIPO-CUN'!$E$36,"")</f>
        <v>4.0985766440244783E-3</v>
      </c>
      <c r="K72" s="181"/>
      <c r="L72" s="19" t="s">
        <v>49</v>
      </c>
      <c r="M72" s="14">
        <f>ROUND(SUM(M73:M74),0)</f>
        <v>33149378</v>
      </c>
      <c r="N72" s="97">
        <f>IFERROR(M72/'TIPO-CUN'!$H$36,"")</f>
        <v>4.1210114186337491E-3</v>
      </c>
      <c r="P72" s="181"/>
      <c r="Q72" s="19" t="s">
        <v>49</v>
      </c>
      <c r="R72" s="14">
        <f>ROUND(SUM(R73:R74),0)</f>
        <v>39486759</v>
      </c>
      <c r="S72" s="97">
        <f>IFERROR(R72/'TIPO-CUN'!$K$36,"")</f>
        <v>4.1186442625824986E-3</v>
      </c>
      <c r="U72" s="181"/>
      <c r="V72" s="19" t="s">
        <v>49</v>
      </c>
      <c r="W72" s="14">
        <f>ROUND(SUM(W73:W74),0)</f>
        <v>38511778</v>
      </c>
      <c r="X72" s="97">
        <f>IFERROR(W72/'TIPO-CUN'!$N$36,"")</f>
        <v>4.1487648917237817E-3</v>
      </c>
    </row>
    <row r="73" spans="2:24" x14ac:dyDescent="0.3">
      <c r="B73" s="126" t="s">
        <v>112</v>
      </c>
      <c r="C73" s="18" t="str">
        <f>IFERROR(INDEX(DATA!$E$6:$E$457,MATCH(B73,DATA!$D$6:$D$457,0)),"")</f>
        <v>CONCRETO 4000 PSI</v>
      </c>
      <c r="D73" s="191" t="str">
        <f>IFERROR(INDEX(DATA!$F$6:$F$457,MATCH(B73,DATA!$D$6:$D$457,0)),"")</f>
        <v>M3</v>
      </c>
      <c r="F73" s="193">
        <f>IFERROR(INDEX(DATA!$H$6:$H$457,MATCH($B73,DATA!$D$6:$D$457,0)),"")</f>
        <v>487490.85714285716</v>
      </c>
      <c r="G73" s="8">
        <f>IFERROR(INDEX(DATA!$I$6:$I$457,MATCH($B73,DATA!$D$6:$D$457,0)),"")</f>
        <v>85</v>
      </c>
      <c r="H73" s="75">
        <f>IFERROR(ROUND((F73*G73),0),"")</f>
        <v>41436723</v>
      </c>
      <c r="I73" s="121">
        <f>IFERROR(H73/H$72,"")</f>
        <v>1</v>
      </c>
      <c r="K73" s="193">
        <f>IFERROR(INDEX(DATA!$K$6:$K$457,MATCH($B73,DATA!$D$6:$D$457,0)),"")</f>
        <v>487490.85714285716</v>
      </c>
      <c r="L73" s="8">
        <f>IFERROR(INDEX(DATA!$L$6:$L$457,MATCH($B73,DATA!$D$6:$D$457,0)),"")</f>
        <v>68</v>
      </c>
      <c r="M73" s="75">
        <f>IFERROR(ROUND((K73*L73),0),"")</f>
        <v>33149378</v>
      </c>
      <c r="N73" s="121">
        <f>IFERROR(M73/M$72,"")</f>
        <v>1</v>
      </c>
      <c r="P73" s="193">
        <f>IFERROR(INDEX(DATA!$N$6:$N$457,MATCH($B73,DATA!$D$6:$D$457,0)),"")</f>
        <v>487490.85714285716</v>
      </c>
      <c r="Q73" s="8">
        <f>IFERROR(INDEX(DATA!$O$6:$O$457,MATCH($B73,DATA!$D$6:$D$457,0)),"")</f>
        <v>81</v>
      </c>
      <c r="R73" s="75">
        <f>IFERROR(ROUND((P73*Q73),0),"")</f>
        <v>39486759</v>
      </c>
      <c r="S73" s="121">
        <f>IFERROR(R73/R$72,"")</f>
        <v>1</v>
      </c>
      <c r="U73" s="193">
        <f>IFERROR(INDEX(DATA!$Q$6:$Q$457,MATCH($B73,DATA!$D$6:$D$457,0)),"")</f>
        <v>487490.85714285716</v>
      </c>
      <c r="V73" s="8">
        <f>IFERROR(INDEX(DATA!$R$6:$R$457,MATCH($B73,DATA!$D$6:$D$457,0)),"")</f>
        <v>79</v>
      </c>
      <c r="W73" s="75">
        <f>IFERROR(ROUND((U73*V73),0),"")</f>
        <v>38511778</v>
      </c>
      <c r="X73" s="121">
        <f>IFERROR(W73/W$72,"")</f>
        <v>1</v>
      </c>
    </row>
    <row r="74" spans="2:24" ht="15" thickBot="1" x14ac:dyDescent="0.35">
      <c r="B74" s="127"/>
      <c r="C74" s="128"/>
      <c r="D74" s="192"/>
      <c r="F74" s="194"/>
      <c r="G74" s="22"/>
      <c r="H74" s="23"/>
      <c r="I74" s="130"/>
      <c r="K74" s="194"/>
      <c r="L74" s="22"/>
      <c r="M74" s="23"/>
      <c r="N74" s="130"/>
      <c r="P74" s="194"/>
      <c r="Q74" s="22"/>
      <c r="R74" s="23"/>
      <c r="S74" s="130"/>
      <c r="U74" s="194"/>
      <c r="V74" s="22"/>
      <c r="W74" s="23"/>
      <c r="X74" s="130"/>
    </row>
    <row r="75" spans="2:24" s="7" customFormat="1" ht="9" customHeight="1" thickBot="1" x14ac:dyDescent="0.35">
      <c r="B75" s="120"/>
      <c r="C75" s="120"/>
      <c r="D75" s="120"/>
      <c r="E75" s="116"/>
      <c r="F75" s="120"/>
      <c r="G75" s="123"/>
      <c r="H75" s="123"/>
      <c r="I75" s="120"/>
      <c r="J75" s="116"/>
      <c r="K75" s="120"/>
      <c r="L75" s="123"/>
      <c r="M75" s="123"/>
      <c r="N75" s="120"/>
      <c r="O75" s="116"/>
      <c r="P75" s="120"/>
      <c r="Q75" s="123"/>
      <c r="R75" s="123"/>
      <c r="S75" s="120"/>
      <c r="T75" s="116"/>
      <c r="U75" s="120"/>
      <c r="V75" s="123"/>
      <c r="W75" s="123"/>
      <c r="X75" s="120"/>
    </row>
    <row r="76" spans="2:24" s="10" customFormat="1" ht="15" thickBot="1" x14ac:dyDescent="0.35">
      <c r="B76" s="185" t="s">
        <v>8</v>
      </c>
      <c r="C76" s="132" t="s">
        <v>9</v>
      </c>
      <c r="D76" s="135" t="s">
        <v>4</v>
      </c>
      <c r="E76" s="116"/>
      <c r="F76" s="289" t="s">
        <v>11</v>
      </c>
      <c r="G76" s="134" t="s">
        <v>28</v>
      </c>
      <c r="H76" s="134" t="s">
        <v>29</v>
      </c>
      <c r="I76" s="135" t="s">
        <v>0</v>
      </c>
      <c r="J76" s="116"/>
      <c r="K76" s="289" t="s">
        <v>11</v>
      </c>
      <c r="L76" s="134" t="s">
        <v>28</v>
      </c>
      <c r="M76" s="134" t="s">
        <v>29</v>
      </c>
      <c r="N76" s="135" t="s">
        <v>0</v>
      </c>
      <c r="O76" s="116"/>
      <c r="P76" s="289" t="s">
        <v>11</v>
      </c>
      <c r="Q76" s="134" t="s">
        <v>28</v>
      </c>
      <c r="R76" s="162" t="s">
        <v>29</v>
      </c>
      <c r="S76" s="290" t="s">
        <v>0</v>
      </c>
      <c r="T76" s="116"/>
      <c r="U76" s="289" t="s">
        <v>11</v>
      </c>
      <c r="V76" s="134" t="s">
        <v>28</v>
      </c>
      <c r="W76" s="134" t="s">
        <v>29</v>
      </c>
      <c r="X76" s="135" t="s">
        <v>0</v>
      </c>
    </row>
    <row r="77" spans="2:24" s="7" customFormat="1" ht="9" customHeight="1" thickBot="1" x14ac:dyDescent="0.35">
      <c r="B77" s="120"/>
      <c r="C77" s="120"/>
      <c r="D77" s="120"/>
      <c r="E77" s="116"/>
      <c r="F77" s="120"/>
      <c r="G77" s="123"/>
      <c r="H77" s="123"/>
      <c r="I77" s="120"/>
      <c r="J77" s="116"/>
      <c r="K77" s="120"/>
      <c r="L77" s="123"/>
      <c r="M77" s="123"/>
      <c r="N77" s="120"/>
      <c r="O77" s="116"/>
      <c r="P77" s="120"/>
      <c r="Q77" s="123"/>
      <c r="R77" s="123"/>
      <c r="S77" s="120"/>
      <c r="T77" s="116"/>
      <c r="U77" s="120"/>
      <c r="V77" s="123"/>
      <c r="W77" s="123"/>
      <c r="X77" s="120"/>
    </row>
    <row r="78" spans="2:24" ht="18" x14ac:dyDescent="0.3">
      <c r="B78" s="16" t="s">
        <v>123</v>
      </c>
      <c r="C78" s="181" t="str">
        <f>IFERROR(INDEX(DATA!$E$6:$E$457,MATCH(B78,DATA!$D$6:$D$457,0)),"")</f>
        <v>CARPINTERÍA EN MADERA</v>
      </c>
      <c r="D78" s="136"/>
      <c r="F78" s="136"/>
      <c r="G78" s="19" t="s">
        <v>49</v>
      </c>
      <c r="H78" s="14">
        <f>ROUND(SUM(H79:H80),0)</f>
        <v>2570985</v>
      </c>
      <c r="I78" s="97">
        <f>IFERROR(H78/'TIPO-CUN'!$E$36,"")</f>
        <v>2.5430049266051449E-4</v>
      </c>
      <c r="K78" s="136"/>
      <c r="L78" s="19" t="s">
        <v>49</v>
      </c>
      <c r="M78" s="14">
        <f>ROUND(SUM(M79:M80),0)</f>
        <v>1828256</v>
      </c>
      <c r="N78" s="97">
        <f>IFERROR(M78/'TIPO-CUN'!$H$36,"")</f>
        <v>2.2728220879998605E-4</v>
      </c>
      <c r="P78" s="136"/>
      <c r="Q78" s="19" t="s">
        <v>49</v>
      </c>
      <c r="R78" s="14">
        <f>ROUND(SUM(R79:R80),0)</f>
        <v>2456719</v>
      </c>
      <c r="S78" s="97">
        <f>IFERROR(R78/'TIPO-CUN'!$K$36,"")</f>
        <v>2.5624669814322857E-4</v>
      </c>
      <c r="U78" s="136"/>
      <c r="V78" s="19" t="s">
        <v>49</v>
      </c>
      <c r="W78" s="14">
        <f>ROUND(SUM(W79:W80),0)</f>
        <v>2399586</v>
      </c>
      <c r="X78" s="97">
        <f>IFERROR(W78/'TIPO-CUN'!$N$36,"")</f>
        <v>2.5850061120190045E-4</v>
      </c>
    </row>
    <row r="79" spans="2:24" x14ac:dyDescent="0.3">
      <c r="B79" s="126" t="s">
        <v>124</v>
      </c>
      <c r="C79" s="18" t="str">
        <f>IFERROR(INDEX(DATA!$E$6:$E$457,MATCH(B79,DATA!$D$6:$D$457,0)),"")</f>
        <v>ESPEJO BISELADO INCOLORO 4 MM</v>
      </c>
      <c r="D79" s="9" t="str">
        <f>IFERROR(INDEX(DATA!$F$6:$F$457,MATCH(B79,DATA!$D$6:$D$457,0)),"")</f>
        <v>M2</v>
      </c>
      <c r="F79" s="75">
        <f>IFERROR(INDEX(DATA!$H$6:$H$457,MATCH($B79,DATA!$D$6:$D$457,0)),"")</f>
        <v>57133</v>
      </c>
      <c r="G79" s="8">
        <f>IFERROR(INDEX(DATA!$I$6:$I$457,MATCH($B79,DATA!$D$6:$D$457,0)),"")</f>
        <v>45</v>
      </c>
      <c r="H79" s="75">
        <f>IFERROR(ROUND((F79*G79),0),"")</f>
        <v>2570985</v>
      </c>
      <c r="I79" s="121">
        <f>IFERROR(H79/H$78,"")</f>
        <v>1</v>
      </c>
      <c r="K79" s="75">
        <f>IFERROR(INDEX(DATA!$K$6:$K$457,MATCH($B79,DATA!$D$6:$D$457,0)),"")</f>
        <v>57133</v>
      </c>
      <c r="L79" s="8">
        <f>IFERROR(INDEX(DATA!$L$6:$L$457,MATCH($B79,DATA!$D$6:$D$457,0)),"")</f>
        <v>32</v>
      </c>
      <c r="M79" s="75">
        <f>IFERROR(ROUND((K79*L79),0),"")</f>
        <v>1828256</v>
      </c>
      <c r="N79" s="121">
        <f>IFERROR(M79/M$78,"")</f>
        <v>1</v>
      </c>
      <c r="P79" s="75">
        <f>IFERROR(INDEX(DATA!$N$6:$N$457,MATCH($B79,DATA!$D$6:$D$457,0)),"")</f>
        <v>57133</v>
      </c>
      <c r="Q79" s="8">
        <f>IFERROR(INDEX(DATA!$O$6:$O$457,MATCH($B79,DATA!$D$6:$D$457,0)),"")</f>
        <v>43</v>
      </c>
      <c r="R79" s="75">
        <f>IFERROR(ROUND((P79*Q79),0),"")</f>
        <v>2456719</v>
      </c>
      <c r="S79" s="121">
        <f>IFERROR(R79/R$78,"")</f>
        <v>1</v>
      </c>
      <c r="U79" s="75">
        <f>IFERROR(INDEX(DATA!$Q$6:$Q$457,MATCH($B79,DATA!$D$6:$D$457,0)),"")</f>
        <v>57133</v>
      </c>
      <c r="V79" s="8">
        <f>IFERROR(INDEX(DATA!$R$6:$R$457,MATCH($B79,DATA!$D$6:$D$457,0)),"")</f>
        <v>42</v>
      </c>
      <c r="W79" s="75">
        <f>IFERROR(ROUND((U79*V79),0),"")</f>
        <v>2399586</v>
      </c>
      <c r="X79" s="121">
        <f>IFERROR(W79/W$78,"")</f>
        <v>1</v>
      </c>
    </row>
    <row r="80" spans="2:24" ht="15" thickBot="1" x14ac:dyDescent="0.35">
      <c r="B80" s="127"/>
      <c r="C80" s="128"/>
      <c r="D80" s="21"/>
      <c r="F80" s="129"/>
      <c r="G80" s="22"/>
      <c r="H80" s="23"/>
      <c r="I80" s="130"/>
      <c r="K80" s="129"/>
      <c r="L80" s="22"/>
      <c r="M80" s="23"/>
      <c r="N80" s="130"/>
      <c r="P80" s="129"/>
      <c r="Q80" s="22"/>
      <c r="R80" s="23"/>
      <c r="S80" s="130"/>
      <c r="U80" s="129"/>
      <c r="V80" s="22"/>
      <c r="W80" s="23"/>
      <c r="X80" s="130"/>
    </row>
    <row r="81" spans="2:24" s="7" customFormat="1" ht="9" customHeight="1" thickBot="1" x14ac:dyDescent="0.35">
      <c r="B81" s="120"/>
      <c r="C81" s="120"/>
      <c r="D81" s="120"/>
      <c r="E81" s="116"/>
      <c r="F81" s="120"/>
      <c r="G81" s="123"/>
      <c r="H81" s="123"/>
      <c r="I81" s="120"/>
      <c r="J81" s="116"/>
      <c r="K81" s="120"/>
      <c r="L81" s="123"/>
      <c r="M81" s="123"/>
      <c r="N81" s="120"/>
      <c r="O81" s="116"/>
      <c r="P81" s="120"/>
      <c r="Q81" s="123"/>
      <c r="R81" s="123"/>
      <c r="S81" s="120"/>
      <c r="T81" s="116"/>
      <c r="U81" s="120"/>
      <c r="V81" s="123"/>
      <c r="W81" s="123"/>
      <c r="X81" s="120"/>
    </row>
    <row r="82" spans="2:24" s="10" customFormat="1" ht="15" thickBot="1" x14ac:dyDescent="0.35">
      <c r="B82" s="185" t="s">
        <v>8</v>
      </c>
      <c r="C82" s="132" t="s">
        <v>9</v>
      </c>
      <c r="D82" s="135" t="s">
        <v>4</v>
      </c>
      <c r="E82" s="116"/>
      <c r="F82" s="289" t="s">
        <v>11</v>
      </c>
      <c r="G82" s="134" t="s">
        <v>28</v>
      </c>
      <c r="H82" s="134" t="s">
        <v>29</v>
      </c>
      <c r="I82" s="135" t="s">
        <v>0</v>
      </c>
      <c r="J82" s="116"/>
      <c r="K82" s="289" t="s">
        <v>11</v>
      </c>
      <c r="L82" s="134" t="s">
        <v>28</v>
      </c>
      <c r="M82" s="134" t="s">
        <v>29</v>
      </c>
      <c r="N82" s="135" t="s">
        <v>0</v>
      </c>
      <c r="O82" s="116"/>
      <c r="P82" s="289" t="s">
        <v>11</v>
      </c>
      <c r="Q82" s="134" t="s">
        <v>28</v>
      </c>
      <c r="R82" s="162" t="s">
        <v>29</v>
      </c>
      <c r="S82" s="290" t="s">
        <v>0</v>
      </c>
      <c r="T82" s="116"/>
      <c r="U82" s="289" t="s">
        <v>11</v>
      </c>
      <c r="V82" s="134" t="s">
        <v>28</v>
      </c>
      <c r="W82" s="134" t="s">
        <v>29</v>
      </c>
      <c r="X82" s="135" t="s">
        <v>0</v>
      </c>
    </row>
    <row r="83" spans="2:24" s="7" customFormat="1" ht="9" customHeight="1" thickBot="1" x14ac:dyDescent="0.35">
      <c r="B83" s="120"/>
      <c r="C83" s="120"/>
      <c r="D83" s="120"/>
      <c r="E83" s="116"/>
      <c r="F83" s="120"/>
      <c r="G83" s="123"/>
      <c r="H83" s="123"/>
      <c r="I83" s="120"/>
      <c r="J83" s="116"/>
      <c r="K83" s="120"/>
      <c r="L83" s="123"/>
      <c r="M83" s="123"/>
      <c r="N83" s="120"/>
      <c r="O83" s="116"/>
      <c r="P83" s="120"/>
      <c r="Q83" s="123"/>
      <c r="R83" s="123"/>
      <c r="S83" s="120"/>
      <c r="T83" s="116"/>
      <c r="U83" s="120"/>
      <c r="V83" s="123"/>
      <c r="W83" s="123"/>
      <c r="X83" s="120"/>
    </row>
    <row r="84" spans="2:24" ht="18" x14ac:dyDescent="0.3">
      <c r="B84" s="16" t="s">
        <v>134</v>
      </c>
      <c r="C84" s="181" t="str">
        <f>IFERROR(INDEX(DATA!$E$6:$E$457,MATCH(B84,DATA!$D$6:$D$457,0)),"")</f>
        <v>CARPINTERÍA METÁLICA</v>
      </c>
      <c r="D84" s="136"/>
      <c r="F84" s="136"/>
      <c r="G84" s="19" t="s">
        <v>49</v>
      </c>
      <c r="H84" s="14">
        <f>ROUND(SUM(H85:H106),0)</f>
        <v>744055859</v>
      </c>
      <c r="I84" s="97">
        <f>IFERROR(H84/'TIPO-CUN'!$E$36,"")</f>
        <v>7.3595828645691169E-2</v>
      </c>
      <c r="K84" s="136"/>
      <c r="L84" s="19" t="s">
        <v>49</v>
      </c>
      <c r="M84" s="14">
        <f>ROUND(SUM(M85:M106),0)</f>
        <v>561198352</v>
      </c>
      <c r="N84" s="97">
        <f>IFERROR(M84/'TIPO-CUN'!$H$36,"")</f>
        <v>6.9766160219067827E-2</v>
      </c>
      <c r="P84" s="136"/>
      <c r="Q84" s="19" t="s">
        <v>49</v>
      </c>
      <c r="R84" s="14">
        <f>ROUND(SUM(R85:R106),0)</f>
        <v>817689577</v>
      </c>
      <c r="S84" s="97">
        <f>IFERROR(R84/'TIPO-CUN'!$K$36,"")</f>
        <v>8.5288652960466074E-2</v>
      </c>
      <c r="U84" s="136"/>
      <c r="V84" s="19" t="s">
        <v>49</v>
      </c>
      <c r="W84" s="14">
        <f>ROUND(SUM(W85:W106),0)</f>
        <v>818391089</v>
      </c>
      <c r="X84" s="97">
        <f>IFERROR(W84/'TIPO-CUN'!$N$36,"")</f>
        <v>8.8162956738657788E-2</v>
      </c>
    </row>
    <row r="85" spans="2:24" x14ac:dyDescent="0.3">
      <c r="B85" s="126" t="s">
        <v>135</v>
      </c>
      <c r="C85" s="18" t="str">
        <f>IFERROR(INDEX(DATA!$E$6:$E$457,MATCH(B85,DATA!$D$6:$D$457,0)),"")</f>
        <v>ESCALERA DE GATO, TUBERIA EN ACERO INOXIDABLE 1 1/2"</v>
      </c>
      <c r="D85" s="9" t="str">
        <f>IFERROR(INDEX(DATA!$F$6:$F$457,MATCH(B85,DATA!$D$6:$D$457,0)),"")</f>
        <v>UN</v>
      </c>
      <c r="F85" s="75">
        <f>IFERROR(INDEX(DATA!$H$6:$H$457,MATCH($B85,DATA!$D$6:$D$457,0)),"")</f>
        <v>234991.89999999997</v>
      </c>
      <c r="G85" s="8">
        <f>IFERROR(INDEX(DATA!$I$6:$I$457,MATCH($B85,DATA!$D$6:$D$457,0)),"")</f>
        <v>4</v>
      </c>
      <c r="H85" s="75">
        <f>IFERROR(ROUND((F85*G85),0),"")</f>
        <v>939968</v>
      </c>
      <c r="I85" s="121">
        <f t="shared" ref="I85:I105" si="28">IFERROR(H85/H$84,"")</f>
        <v>1.2633030015559625E-3</v>
      </c>
      <c r="K85" s="75">
        <f>IFERROR(INDEX(DATA!$K$6:$K$457,MATCH($B85,DATA!$D$6:$D$457,0)),"")</f>
        <v>234991.89999999997</v>
      </c>
      <c r="L85" s="8">
        <f>IFERROR(INDEX(DATA!$L$6:$L$457,MATCH($B85,DATA!$D$6:$D$457,0)),"")</f>
        <v>3</v>
      </c>
      <c r="M85" s="75">
        <f>IFERROR(ROUND((K85*L85),0),"")</f>
        <v>704976</v>
      </c>
      <c r="N85" s="121">
        <f t="shared" ref="N85:N105" si="29">IFERROR(M85/M$84,"")</f>
        <v>1.2561975591831389E-3</v>
      </c>
      <c r="P85" s="75">
        <f>IFERROR(INDEX(DATA!$N$6:$N$457,MATCH($B85,DATA!$D$6:$D$457,0)),"")</f>
        <v>234991.89999999997</v>
      </c>
      <c r="Q85" s="8">
        <f>IFERROR(INDEX(DATA!$O$6:$O$457,MATCH($B85,DATA!$D$6:$D$457,0)),"")</f>
        <v>4</v>
      </c>
      <c r="R85" s="75">
        <f>IFERROR(ROUND((P85*Q85),0),"")</f>
        <v>939968</v>
      </c>
      <c r="S85" s="121">
        <f t="shared" ref="S85:S105" si="30">IFERROR(R85/R$84,"")</f>
        <v>1.1495413741833718E-3</v>
      </c>
      <c r="U85" s="75">
        <f>IFERROR(INDEX(DATA!$Q$6:$Q$457,MATCH($B85,DATA!$D$6:$D$457,0)),"")</f>
        <v>234991.89999999997</v>
      </c>
      <c r="V85" s="8">
        <f>IFERROR(INDEX(DATA!$R$6:$R$457,MATCH($B85,DATA!$D$6:$D$457,0)),"")</f>
        <v>4</v>
      </c>
      <c r="W85" s="75">
        <f>IFERROR(ROUND((U85*V85),0),"")</f>
        <v>939968</v>
      </c>
      <c r="X85" s="121">
        <f t="shared" ref="X85:X105" si="31">IFERROR(W85/W$84,"")</f>
        <v>1.1485560053550387E-3</v>
      </c>
    </row>
    <row r="86" spans="2:24" x14ac:dyDescent="0.3">
      <c r="B86" s="126" t="s">
        <v>136</v>
      </c>
      <c r="C86" s="18" t="str">
        <f>IFERROR(INDEX(DATA!$E$6:$E$457,MATCH(B86,DATA!$D$6:$D$457,0)),"")</f>
        <v>TUBERÍA EN ACERO GALVANIZADO DE 3"</v>
      </c>
      <c r="D86" s="9" t="str">
        <f>IFERROR(INDEX(DATA!$F$6:$F$457,MATCH(B86,DATA!$D$6:$D$457,0)),"")</f>
        <v>ML</v>
      </c>
      <c r="F86" s="75">
        <f>IFERROR(INDEX(DATA!$H$6:$H$457,MATCH($B86,DATA!$D$6:$D$457,0)),"")</f>
        <v>126293.69999999998</v>
      </c>
      <c r="G86" s="8">
        <f>IFERROR(INDEX(DATA!$I$6:$I$457,MATCH($B86,DATA!$D$6:$D$457,0)),"")</f>
        <v>71</v>
      </c>
      <c r="H86" s="75">
        <f t="shared" ref="H86:H94" si="32">IFERROR(ROUND((F86*G86),0),"")</f>
        <v>8966853</v>
      </c>
      <c r="I86" s="121">
        <f t="shared" si="28"/>
        <v>1.2051316969738424E-2</v>
      </c>
      <c r="K86" s="75">
        <f>IFERROR(INDEX(DATA!$K$6:$K$457,MATCH($B86,DATA!$D$6:$D$457,0)),"")</f>
        <v>126293.69999999998</v>
      </c>
      <c r="L86" s="8">
        <f>IFERROR(INDEX(DATA!$L$6:$L$457,MATCH($B86,DATA!$D$6:$D$457,0)),"")</f>
        <v>57</v>
      </c>
      <c r="M86" s="75">
        <f t="shared" ref="M86:M105" si="33">IFERROR(ROUND((K86*L86),0),"")</f>
        <v>7198741</v>
      </c>
      <c r="N86" s="121">
        <f t="shared" si="29"/>
        <v>1.2827445010030964E-2</v>
      </c>
      <c r="P86" s="75">
        <f>IFERROR(INDEX(DATA!$N$6:$N$457,MATCH($B86,DATA!$D$6:$D$457,0)),"")</f>
        <v>126293.69999999998</v>
      </c>
      <c r="Q86" s="8">
        <f>IFERROR(INDEX(DATA!$O$6:$O$457,MATCH($B86,DATA!$D$6:$D$457,0)),"")</f>
        <v>68</v>
      </c>
      <c r="R86" s="75">
        <f t="shared" ref="R86:R105" si="34">IFERROR(ROUND((P86*Q86),0),"")</f>
        <v>8587972</v>
      </c>
      <c r="S86" s="121">
        <f t="shared" si="30"/>
        <v>1.0502728959207463E-2</v>
      </c>
      <c r="U86" s="75">
        <f>IFERROR(INDEX(DATA!$Q$6:$Q$457,MATCH($B86,DATA!$D$6:$D$457,0)),"")</f>
        <v>126293.69999999998</v>
      </c>
      <c r="V86" s="8">
        <f>IFERROR(INDEX(DATA!$R$6:$R$457,MATCH($B86,DATA!$D$6:$D$457,0)),"")</f>
        <v>66</v>
      </c>
      <c r="W86" s="75">
        <f t="shared" ref="W86:W105" si="35">IFERROR(ROUND((U86*V86),0),"")</f>
        <v>8335384</v>
      </c>
      <c r="X86" s="121">
        <f t="shared" si="31"/>
        <v>1.0185086460539406E-2</v>
      </c>
    </row>
    <row r="87" spans="2:24" x14ac:dyDescent="0.3">
      <c r="B87" s="126" t="s">
        <v>137</v>
      </c>
      <c r="C87" s="18" t="str">
        <f>IFERROR(INDEX(DATA!$E$6:$E$457,MATCH(B87,DATA!$D$6:$D$457,0)),"")</f>
        <v>TUBERIA EN ACERO GALVANIZADO DE 2"</v>
      </c>
      <c r="D87" s="9" t="str">
        <f>IFERROR(INDEX(DATA!$F$6:$F$457,MATCH(B87,DATA!$D$6:$D$457,0)),"")</f>
        <v>ML</v>
      </c>
      <c r="F87" s="75">
        <f>IFERROR(INDEX(DATA!$H$6:$H$457,MATCH($B87,DATA!$D$6:$D$457,0)),"")</f>
        <v>98993.699999999983</v>
      </c>
      <c r="G87" s="8">
        <f>IFERROR(INDEX(DATA!$I$6:$I$457,MATCH($B87,DATA!$D$6:$D$457,0)),"")</f>
        <v>1376</v>
      </c>
      <c r="H87" s="75">
        <f t="shared" si="32"/>
        <v>136215331</v>
      </c>
      <c r="I87" s="121">
        <f t="shared" si="28"/>
        <v>0.18307137744076282</v>
      </c>
      <c r="K87" s="75">
        <f>IFERROR(INDEX(DATA!$K$6:$K$457,MATCH($B87,DATA!$D$6:$D$457,0)),"")</f>
        <v>98993.699999999983</v>
      </c>
      <c r="L87" s="8">
        <f>IFERROR(INDEX(DATA!$L$6:$L$457,MATCH($B87,DATA!$D$6:$D$457,0)),"")</f>
        <v>1099</v>
      </c>
      <c r="M87" s="75">
        <f t="shared" si="33"/>
        <v>108794076</v>
      </c>
      <c r="N87" s="121">
        <f t="shared" si="29"/>
        <v>0.19386029130748408</v>
      </c>
      <c r="P87" s="75">
        <f>IFERROR(INDEX(DATA!$N$6:$N$457,MATCH($B87,DATA!$D$6:$D$457,0)),"")</f>
        <v>98993.699999999983</v>
      </c>
      <c r="Q87" s="8">
        <f>IFERROR(INDEX(DATA!$O$6:$O$457,MATCH($B87,DATA!$D$6:$D$457,0)),"")</f>
        <v>1311</v>
      </c>
      <c r="R87" s="75">
        <f t="shared" si="34"/>
        <v>129780741</v>
      </c>
      <c r="S87" s="121">
        <f t="shared" si="30"/>
        <v>0.15871639391093767</v>
      </c>
      <c r="U87" s="75">
        <f>IFERROR(INDEX(DATA!$Q$6:$Q$457,MATCH($B87,DATA!$D$6:$D$457,0)),"")</f>
        <v>98993.699999999983</v>
      </c>
      <c r="V87" s="8">
        <f>IFERROR(INDEX(DATA!$R$6:$R$457,MATCH($B87,DATA!$D$6:$D$457,0)),"")</f>
        <v>1279</v>
      </c>
      <c r="W87" s="75">
        <f t="shared" si="35"/>
        <v>126612942</v>
      </c>
      <c r="X87" s="121">
        <f t="shared" si="31"/>
        <v>0.15470958042164118</v>
      </c>
    </row>
    <row r="88" spans="2:24" ht="41.4" x14ac:dyDescent="0.3">
      <c r="B88" s="126" t="s">
        <v>138</v>
      </c>
      <c r="C88" s="18" t="str">
        <f>IFERROR(INDEX(DATA!$E$6:$E$457,MATCH(B88,DATA!$D$6:$D$457,0)),"")</f>
        <v>PUERTAS ABATIBLES DE 1,15 X 2,42 MTS, CON PANEL DE ABSERVACIÓN, ESTE PUEDE SER CONTINUO O SUBDIVIDIDO DESDE LA ALTURA MÍNIMA DE 0,40 M, DESDE EL PISO Y A UNA ALTURA MÁXIMA DE 1,80 MTS</v>
      </c>
      <c r="D88" s="9" t="str">
        <f>IFERROR(INDEX(DATA!$F$6:$F$457,MATCH(B88,DATA!$D$6:$D$457,0)),"")</f>
        <v>UN</v>
      </c>
      <c r="F88" s="75">
        <f>IFERROR(INDEX(DATA!$H$6:$H$457,MATCH($B88,DATA!$D$6:$D$457,0)),"")</f>
        <v>1762014.8000000003</v>
      </c>
      <c r="G88" s="8">
        <f>IFERROR(INDEX(DATA!$I$6:$I$457,MATCH($B88,DATA!$D$6:$D$457,0)),"")</f>
        <v>32</v>
      </c>
      <c r="H88" s="75">
        <f t="shared" si="32"/>
        <v>56384474</v>
      </c>
      <c r="I88" s="121">
        <f t="shared" si="28"/>
        <v>7.577989383186888E-2</v>
      </c>
      <c r="K88" s="75">
        <f>IFERROR(INDEX(DATA!$K$6:$K$457,MATCH($B88,DATA!$D$6:$D$457,0)),"")</f>
        <v>1762014.8000000003</v>
      </c>
      <c r="L88" s="8">
        <f>IFERROR(INDEX(DATA!$L$6:$L$457,MATCH($B88,DATA!$D$6:$D$457,0)),"")</f>
        <v>26</v>
      </c>
      <c r="M88" s="75">
        <f t="shared" si="33"/>
        <v>45812385</v>
      </c>
      <c r="N88" s="121">
        <f t="shared" si="29"/>
        <v>8.1633142429470285E-2</v>
      </c>
      <c r="P88" s="75">
        <f>IFERROR(INDEX(DATA!$N$6:$N$457,MATCH($B88,DATA!$D$6:$D$457,0)),"")</f>
        <v>1762014.8000000003</v>
      </c>
      <c r="Q88" s="8">
        <f>IFERROR(INDEX(DATA!$O$6:$O$457,MATCH($B88,DATA!$D$6:$D$457,0)),"")</f>
        <v>31</v>
      </c>
      <c r="R88" s="75">
        <f t="shared" si="34"/>
        <v>54622459</v>
      </c>
      <c r="S88" s="121">
        <f t="shared" si="30"/>
        <v>6.6800972565166983E-2</v>
      </c>
      <c r="U88" s="75">
        <f>IFERROR(INDEX(DATA!$Q$6:$Q$457,MATCH($B88,DATA!$D$6:$D$457,0)),"")</f>
        <v>1762014.8000000003</v>
      </c>
      <c r="V88" s="8">
        <f>IFERROR(INDEX(DATA!$R$6:$R$457,MATCH($B88,DATA!$D$6:$D$457,0)),"")</f>
        <v>30</v>
      </c>
      <c r="W88" s="75">
        <f t="shared" si="35"/>
        <v>52860444</v>
      </c>
      <c r="X88" s="121">
        <f t="shared" si="31"/>
        <v>6.4590688621244258E-2</v>
      </c>
    </row>
    <row r="89" spans="2:24" x14ac:dyDescent="0.3">
      <c r="B89" s="126" t="s">
        <v>139</v>
      </c>
      <c r="C89" s="18" t="str">
        <f>IFERROR(INDEX(DATA!$E$6:$E$457,MATCH(B89,DATA!$D$6:$D$457,0)),"")</f>
        <v>PUERTAS ABATBLES TIPO A DE 1,15 X 2,42 MTS</v>
      </c>
      <c r="D89" s="9" t="str">
        <f>IFERROR(INDEX(DATA!$F$6:$F$457,MATCH(B89,DATA!$D$6:$D$457,0)),"")</f>
        <v>UN</v>
      </c>
      <c r="F89" s="75">
        <f>IFERROR(INDEX(DATA!$H$6:$H$457,MATCH($B89,DATA!$D$6:$D$457,0)),"")</f>
        <v>1013968.7999999999</v>
      </c>
      <c r="G89" s="8">
        <f>IFERROR(INDEX(DATA!$I$6:$I$457,MATCH($B89,DATA!$D$6:$D$457,0)),"")</f>
        <v>7</v>
      </c>
      <c r="H89" s="75">
        <f t="shared" si="32"/>
        <v>7097782</v>
      </c>
      <c r="I89" s="121">
        <f t="shared" si="28"/>
        <v>9.5393133649122972E-3</v>
      </c>
      <c r="K89" s="75">
        <f>IFERROR(INDEX(DATA!$K$6:$K$457,MATCH($B89,DATA!$D$6:$D$457,0)),"")</f>
        <v>1013968.7999999999</v>
      </c>
      <c r="L89" s="8">
        <f>IFERROR(INDEX(DATA!$L$6:$L$457,MATCH($B89,DATA!$D$6:$D$457,0)),"")</f>
        <v>5</v>
      </c>
      <c r="M89" s="75">
        <f t="shared" si="33"/>
        <v>5069844</v>
      </c>
      <c r="N89" s="121">
        <f t="shared" si="29"/>
        <v>9.0339609550385853E-3</v>
      </c>
      <c r="P89" s="75">
        <f>IFERROR(INDEX(DATA!$N$6:$N$457,MATCH($B89,DATA!$D$6:$D$457,0)),"")</f>
        <v>1013968.7999999999</v>
      </c>
      <c r="Q89" s="8">
        <f>IFERROR(INDEX(DATA!$O$6:$O$457,MATCH($B89,DATA!$D$6:$D$457,0)),"")</f>
        <v>6</v>
      </c>
      <c r="R89" s="75">
        <f t="shared" si="34"/>
        <v>6083813</v>
      </c>
      <c r="S89" s="121">
        <f t="shared" si="30"/>
        <v>7.4402477066183763E-3</v>
      </c>
      <c r="U89" s="75">
        <f>IFERROR(INDEX(DATA!$Q$6:$Q$457,MATCH($B89,DATA!$D$6:$D$457,0)),"")</f>
        <v>1013968.7999999999</v>
      </c>
      <c r="V89" s="8">
        <f>IFERROR(INDEX(DATA!$R$6:$R$457,MATCH($B89,DATA!$D$6:$D$457,0)),"")</f>
        <v>6</v>
      </c>
      <c r="W89" s="75">
        <f t="shared" si="35"/>
        <v>6083813</v>
      </c>
      <c r="X89" s="121">
        <f t="shared" si="31"/>
        <v>7.4338700430302464E-3</v>
      </c>
    </row>
    <row r="90" spans="2:24" x14ac:dyDescent="0.3">
      <c r="B90" s="126" t="s">
        <v>140</v>
      </c>
      <c r="C90" s="18" t="str">
        <f>IFERROR(INDEX(DATA!$E$6:$E$457,MATCH(B90,DATA!$D$6:$D$457,0)),"")</f>
        <v>PUERTAS ABATIBLES DE 0,90 X 2,42</v>
      </c>
      <c r="D90" s="9" t="str">
        <f>IFERROR(INDEX(DATA!$F$6:$F$457,MATCH(B90,DATA!$D$6:$D$457,0)),"")</f>
        <v>UN</v>
      </c>
      <c r="F90" s="75">
        <f>IFERROR(INDEX(DATA!$H$6:$H$457,MATCH($B90,DATA!$D$6:$D$457,0)),"")</f>
        <v>925568.79999999993</v>
      </c>
      <c r="G90" s="8">
        <f>IFERROR(INDEX(DATA!$I$6:$I$457,MATCH($B90,DATA!$D$6:$D$457,0)),"")</f>
        <v>23</v>
      </c>
      <c r="H90" s="75">
        <f t="shared" si="32"/>
        <v>21288082</v>
      </c>
      <c r="I90" s="121">
        <f t="shared" si="28"/>
        <v>2.8610865357086047E-2</v>
      </c>
      <c r="K90" s="75">
        <f>IFERROR(INDEX(DATA!$K$6:$K$457,MATCH($B90,DATA!$D$6:$D$457,0)),"")</f>
        <v>925568.79999999993</v>
      </c>
      <c r="L90" s="8">
        <f>IFERROR(INDEX(DATA!$L$6:$L$457,MATCH($B90,DATA!$D$6:$D$457,0)),"")</f>
        <v>18</v>
      </c>
      <c r="M90" s="75">
        <f t="shared" si="33"/>
        <v>16660238</v>
      </c>
      <c r="N90" s="121">
        <f t="shared" si="29"/>
        <v>2.968689758376197E-2</v>
      </c>
      <c r="P90" s="75">
        <f>IFERROR(INDEX(DATA!$N$6:$N$457,MATCH($B90,DATA!$D$6:$D$457,0)),"")</f>
        <v>925568.79999999993</v>
      </c>
      <c r="Q90" s="8">
        <f>IFERROR(INDEX(DATA!$O$6:$O$457,MATCH($B90,DATA!$D$6:$D$457,0)),"")</f>
        <v>22</v>
      </c>
      <c r="R90" s="75">
        <f t="shared" si="34"/>
        <v>20362514</v>
      </c>
      <c r="S90" s="121">
        <f t="shared" si="30"/>
        <v>2.4902499154639463E-2</v>
      </c>
      <c r="U90" s="75">
        <f>IFERROR(INDEX(DATA!$Q$6:$Q$457,MATCH($B90,DATA!$D$6:$D$457,0)),"")</f>
        <v>925568.79999999993</v>
      </c>
      <c r="V90" s="8">
        <f>IFERROR(INDEX(DATA!$R$6:$R$457,MATCH($B90,DATA!$D$6:$D$457,0)),"")</f>
        <v>21</v>
      </c>
      <c r="W90" s="75">
        <f t="shared" si="35"/>
        <v>19436945</v>
      </c>
      <c r="X90" s="121">
        <f t="shared" si="31"/>
        <v>2.3750191395351325E-2</v>
      </c>
    </row>
    <row r="91" spans="2:24" x14ac:dyDescent="0.3">
      <c r="B91" s="126" t="s">
        <v>141</v>
      </c>
      <c r="C91" s="18" t="str">
        <f>IFERROR(INDEX(DATA!$E$6:$E$457,MATCH(B91,DATA!$D$6:$D$457,0)),"")</f>
        <v xml:space="preserve">PUERTAS ABATIBLES DE 0,70 X 2,42 </v>
      </c>
      <c r="D91" s="9" t="str">
        <f>IFERROR(INDEX(DATA!$F$6:$F$457,MATCH(B91,DATA!$D$6:$D$457,0)),"")</f>
        <v>UN</v>
      </c>
      <c r="F91" s="75">
        <f>IFERROR(INDEX(DATA!$H$6:$H$457,MATCH($B91,DATA!$D$6:$D$457,0)),"")</f>
        <v>781918.79999999993</v>
      </c>
      <c r="G91" s="8">
        <f>IFERROR(INDEX(DATA!$I$6:$I$457,MATCH($B91,DATA!$D$6:$D$457,0)),"")</f>
        <v>3</v>
      </c>
      <c r="H91" s="75">
        <f t="shared" si="32"/>
        <v>2345756</v>
      </c>
      <c r="I91" s="121">
        <f t="shared" si="28"/>
        <v>3.1526611498667065E-3</v>
      </c>
      <c r="K91" s="75">
        <f>IFERROR(INDEX(DATA!$K$6:$K$457,MATCH($B91,DATA!$D$6:$D$457,0)),"")</f>
        <v>781918.79999999993</v>
      </c>
      <c r="L91" s="8">
        <f>IFERROR(INDEX(DATA!$L$6:$L$457,MATCH($B91,DATA!$D$6:$D$457,0)),"")</f>
        <v>3</v>
      </c>
      <c r="M91" s="75">
        <f t="shared" si="33"/>
        <v>2345756</v>
      </c>
      <c r="N91" s="121">
        <f t="shared" si="29"/>
        <v>4.1799053608054786E-3</v>
      </c>
      <c r="P91" s="75">
        <f>IFERROR(INDEX(DATA!$N$6:$N$457,MATCH($B91,DATA!$D$6:$D$457,0)),"")</f>
        <v>781918.79999999993</v>
      </c>
      <c r="Q91" s="8">
        <f>IFERROR(INDEX(DATA!$O$6:$O$457,MATCH($B91,DATA!$D$6:$D$457,0)),"")</f>
        <v>3</v>
      </c>
      <c r="R91" s="75">
        <f t="shared" si="34"/>
        <v>2345756</v>
      </c>
      <c r="S91" s="121">
        <f t="shared" si="30"/>
        <v>2.8687610383958703E-3</v>
      </c>
      <c r="U91" s="75">
        <f>IFERROR(INDEX(DATA!$Q$6:$Q$457,MATCH($B91,DATA!$D$6:$D$457,0)),"")</f>
        <v>781918.79999999993</v>
      </c>
      <c r="V91" s="8">
        <f>IFERROR(INDEX(DATA!$R$6:$R$457,MATCH($B91,DATA!$D$6:$D$457,0)),"")</f>
        <v>3</v>
      </c>
      <c r="W91" s="75">
        <f t="shared" si="35"/>
        <v>2345756</v>
      </c>
      <c r="X91" s="121">
        <f t="shared" si="31"/>
        <v>2.8663019814478942E-3</v>
      </c>
    </row>
    <row r="92" spans="2:24" ht="41.4" x14ac:dyDescent="0.3">
      <c r="B92" s="126" t="s">
        <v>142</v>
      </c>
      <c r="C92" s="18" t="str">
        <f>IFERROR(INDEX(DATA!$E$6:$E$457,MATCH(B92,DATA!$D$6:$D$457,0)),"")</f>
        <v>PUERTAS DE DOS HOJAS ABATIBLES DE 2,20 X 2,42, CON PANEL DE OBSERVACIÓN, ESTO PUEDE SER CONTINUO O SUBDIVIDIDO DESDE LA ALTURA MÍNIMA DE 0,40 M, DESDE EL PISO Y A UNA ALTURA MÁXIMA DE 1,80 MTS</v>
      </c>
      <c r="D92" s="9" t="str">
        <f>IFERROR(INDEX(DATA!$F$6:$F$457,MATCH(B92,DATA!$D$6:$D$457,0)),"")</f>
        <v>UN</v>
      </c>
      <c r="F92" s="75">
        <f>IFERROR(INDEX(DATA!$H$6:$H$457,MATCH($B92,DATA!$D$6:$D$457,0)),"")</f>
        <v>2215064.8000000003</v>
      </c>
      <c r="G92" s="8">
        <f>IFERROR(INDEX(DATA!$I$6:$I$457,MATCH($B92,DATA!$D$6:$D$457,0)),"")</f>
        <v>8</v>
      </c>
      <c r="H92" s="75">
        <f t="shared" si="32"/>
        <v>17720518</v>
      </c>
      <c r="I92" s="121">
        <f t="shared" si="28"/>
        <v>2.3816112440558042E-2</v>
      </c>
      <c r="K92" s="75">
        <f>IFERROR(INDEX(DATA!$K$6:$K$457,MATCH($B92,DATA!$D$6:$D$457,0)),"")</f>
        <v>2215064.8000000003</v>
      </c>
      <c r="L92" s="8">
        <f>IFERROR(INDEX(DATA!$L$6:$L$457,MATCH($B92,DATA!$D$6:$D$457,0)),"")</f>
        <v>7</v>
      </c>
      <c r="M92" s="75">
        <f t="shared" si="33"/>
        <v>15505454</v>
      </c>
      <c r="N92" s="121">
        <f t="shared" si="29"/>
        <v>2.7629186623128216E-2</v>
      </c>
      <c r="P92" s="75">
        <f>IFERROR(INDEX(DATA!$N$6:$N$457,MATCH($B92,DATA!$D$6:$D$457,0)),"")</f>
        <v>2215064.8000000003</v>
      </c>
      <c r="Q92" s="8">
        <f>IFERROR(INDEX(DATA!$O$6:$O$457,MATCH($B92,DATA!$D$6:$D$457,0)),"")</f>
        <v>8</v>
      </c>
      <c r="R92" s="75">
        <f t="shared" si="34"/>
        <v>17720518</v>
      </c>
      <c r="S92" s="121">
        <f t="shared" si="30"/>
        <v>2.1671449041840974E-2</v>
      </c>
      <c r="U92" s="75">
        <f>IFERROR(INDEX(DATA!$Q$6:$Q$457,MATCH($B92,DATA!$D$6:$D$457,0)),"")</f>
        <v>2215064.8000000003</v>
      </c>
      <c r="V92" s="8">
        <f>IFERROR(INDEX(DATA!$R$6:$R$457,MATCH($B92,DATA!$D$6:$D$457,0)),"")</f>
        <v>8</v>
      </c>
      <c r="W92" s="75">
        <f t="shared" si="35"/>
        <v>17720518</v>
      </c>
      <c r="X92" s="121">
        <f t="shared" si="31"/>
        <v>2.165287261577209E-2</v>
      </c>
    </row>
    <row r="93" spans="2:24" ht="27.6" x14ac:dyDescent="0.3">
      <c r="B93" s="126" t="s">
        <v>143</v>
      </c>
      <c r="C93" s="18" t="str">
        <f>IFERROR(INDEX(DATA!$E$6:$E$457,MATCH(B93,DATA!$D$6:$D$457,0)),"")</f>
        <v>PORTÓN PRINCIPAL DE 2,70 X 2,59 MTS EN PERFILERÍA METÁLICA CUADRADA CALIBRE 18 DE 4" X 2"</v>
      </c>
      <c r="D93" s="9" t="str">
        <f>IFERROR(INDEX(DATA!$F$6:$F$457,MATCH(B93,DATA!$D$6:$D$457,0)),"")</f>
        <v>UN</v>
      </c>
      <c r="F93" s="75">
        <f>IFERROR(INDEX(DATA!$H$6:$H$457,MATCH($B93,DATA!$D$6:$D$457,0)),"")</f>
        <v>7552201.7999999989</v>
      </c>
      <c r="G93" s="8">
        <f>IFERROR(INDEX(DATA!$I$6:$I$457,MATCH($B93,DATA!$D$6:$D$457,0)),"")</f>
        <v>1</v>
      </c>
      <c r="H93" s="75">
        <f t="shared" si="32"/>
        <v>7552202</v>
      </c>
      <c r="I93" s="121">
        <f t="shared" si="28"/>
        <v>1.0150047081344198E-2</v>
      </c>
      <c r="K93" s="75">
        <f>IFERROR(INDEX(DATA!$K$6:$K$457,MATCH($B93,DATA!$D$6:$D$457,0)),"")</f>
        <v>7552201.7999999989</v>
      </c>
      <c r="L93" s="8">
        <f>IFERROR(INDEX(DATA!$L$6:$L$457,MATCH($B93,DATA!$D$6:$D$457,0)),"")</f>
        <v>1</v>
      </c>
      <c r="M93" s="75">
        <f t="shared" si="33"/>
        <v>7552202</v>
      </c>
      <c r="N93" s="121">
        <f t="shared" si="29"/>
        <v>1.3457277579460889E-2</v>
      </c>
      <c r="P93" s="75">
        <f>IFERROR(INDEX(DATA!$N$6:$N$457,MATCH($B93,DATA!$D$6:$D$457,0)),"")</f>
        <v>7552201.7999999989</v>
      </c>
      <c r="Q93" s="8">
        <f>IFERROR(INDEX(DATA!$O$6:$O$457,MATCH($B93,DATA!$D$6:$D$457,0)),"")</f>
        <v>1</v>
      </c>
      <c r="R93" s="75">
        <f t="shared" si="34"/>
        <v>7552202</v>
      </c>
      <c r="S93" s="121">
        <f t="shared" si="30"/>
        <v>9.2360257638455876E-3</v>
      </c>
      <c r="U93" s="75">
        <f>IFERROR(INDEX(DATA!$Q$6:$Q$457,MATCH($B93,DATA!$D$6:$D$457,0)),"")</f>
        <v>7552201.7999999989</v>
      </c>
      <c r="V93" s="8">
        <f>IFERROR(INDEX(DATA!$R$6:$R$457,MATCH($B93,DATA!$D$6:$D$457,0)),"")</f>
        <v>1</v>
      </c>
      <c r="W93" s="75">
        <f t="shared" si="35"/>
        <v>7552202</v>
      </c>
      <c r="X93" s="121">
        <f t="shared" si="31"/>
        <v>9.228108787484611E-3</v>
      </c>
    </row>
    <row r="94" spans="2:24" ht="55.2" x14ac:dyDescent="0.3">
      <c r="B94" s="126" t="s">
        <v>144</v>
      </c>
      <c r="C94" s="18" t="str">
        <f>IFERROR(INDEX(DATA!$E$6:$E$457,MATCH(B94,DATA!$D$6:$D$457,0)),"")</f>
        <v>PORTÓN  DE 7,13 X 2,59 MTS EN TUBERÍA METÁLÍCA CUADRADA DE 3" X 3" CALIBRE 16, TUBERÍA DE 3" X 1,1/2", RODACHINAS METÁLICAS, PINTURA ANTICORROSIVA POLIAMIDA, ACABADOEN POLIURETANO GRIS, CERRADURA SOBREPONER CORREDERA CON CAJA 393 ODIS.</v>
      </c>
      <c r="D94" s="9" t="str">
        <f>IFERROR(INDEX(DATA!$F$6:$F$457,MATCH(B94,DATA!$D$6:$D$457,0)),"")</f>
        <v>UN</v>
      </c>
      <c r="F94" s="75">
        <f>IFERROR(INDEX(DATA!$H$6:$H$457,MATCH($B94,DATA!$D$6:$D$457,0)),"")</f>
        <v>15254272.799999999</v>
      </c>
      <c r="G94" s="8">
        <f>IFERROR(INDEX(DATA!$I$6:$I$457,MATCH($B94,DATA!$D$6:$D$457,0)),"")</f>
        <v>1</v>
      </c>
      <c r="H94" s="75">
        <f t="shared" si="32"/>
        <v>15254273</v>
      </c>
      <c r="I94" s="121">
        <f t="shared" si="28"/>
        <v>2.0501515868044527E-2</v>
      </c>
      <c r="K94" s="75">
        <f>IFERROR(INDEX(DATA!$K$6:$K$457,MATCH($B94,DATA!$D$6:$D$457,0)),"")</f>
        <v>15254272.799999999</v>
      </c>
      <c r="L94" s="8">
        <f>IFERROR(INDEX(DATA!$L$6:$L$457,MATCH($B94,DATA!$D$6:$D$457,0)),"")</f>
        <v>1</v>
      </c>
      <c r="M94" s="75">
        <f t="shared" si="33"/>
        <v>15254273</v>
      </c>
      <c r="N94" s="121">
        <f t="shared" si="29"/>
        <v>2.7181606905360263E-2</v>
      </c>
      <c r="P94" s="75">
        <f>IFERROR(INDEX(DATA!$N$6:$N$457,MATCH($B94,DATA!$D$6:$D$457,0)),"")</f>
        <v>15254272.799999999</v>
      </c>
      <c r="Q94" s="8">
        <f>IFERROR(INDEX(DATA!$O$6:$O$457,MATCH($B94,DATA!$D$6:$D$457,0)),"")</f>
        <v>1</v>
      </c>
      <c r="R94" s="75">
        <f t="shared" si="34"/>
        <v>15254273</v>
      </c>
      <c r="S94" s="121">
        <f t="shared" si="30"/>
        <v>1.8655335018413717E-2</v>
      </c>
      <c r="U94" s="75">
        <f>IFERROR(INDEX(DATA!$Q$6:$Q$457,MATCH($B94,DATA!$D$6:$D$457,0)),"")</f>
        <v>15254272.799999999</v>
      </c>
      <c r="V94" s="8">
        <f>IFERROR(INDEX(DATA!$R$6:$R$457,MATCH($B94,DATA!$D$6:$D$457,0)),"")</f>
        <v>1</v>
      </c>
      <c r="W94" s="75">
        <f t="shared" si="35"/>
        <v>15254273</v>
      </c>
      <c r="X94" s="121">
        <f t="shared" si="31"/>
        <v>1.8639343957959444E-2</v>
      </c>
    </row>
    <row r="95" spans="2:24" x14ac:dyDescent="0.3">
      <c r="B95" s="126" t="s">
        <v>2239</v>
      </c>
      <c r="C95" s="18" t="str">
        <f>IFERROR(INDEX(DATA!$E$6:$E$457,MATCH(B95,DATA!$D$6:$D$457,0)),"")</f>
        <v xml:space="preserve">PUERTAS ABATIBLES DE 1,00 X 2,42 </v>
      </c>
      <c r="D95" s="9" t="str">
        <f>IFERROR(INDEX(DATA!$F$6:$F$457,MATCH(B95,DATA!$D$6:$D$457,0)),"")</f>
        <v>UN</v>
      </c>
      <c r="F95" s="75">
        <f>IFERROR(INDEX(DATA!$H$6:$H$457,MATCH($B95,DATA!$D$6:$D$457,0)),"")</f>
        <v>891989.45000000007</v>
      </c>
      <c r="G95" s="8">
        <f>IFERROR(INDEX(DATA!$I$6:$I$457,MATCH($B95,DATA!$D$6:$D$457,0)),"")</f>
        <v>10</v>
      </c>
      <c r="H95" s="75">
        <f t="shared" ref="H95" si="36">IFERROR(ROUND((F95*G95),0),"")</f>
        <v>8919895</v>
      </c>
      <c r="I95" s="121">
        <f t="shared" si="28"/>
        <v>1.1988206116659314E-2</v>
      </c>
      <c r="K95" s="75">
        <f>IFERROR(INDEX(DATA!$K$6:$K$457,MATCH($B95,DATA!$D$6:$D$457,0)),"")</f>
        <v>891989.45000000007</v>
      </c>
      <c r="L95" s="8">
        <f>IFERROR(INDEX(DATA!$L$6:$L$457,MATCH($B95,DATA!$D$6:$D$457,0)),"")</f>
        <v>10</v>
      </c>
      <c r="M95" s="75">
        <f t="shared" si="33"/>
        <v>8919895</v>
      </c>
      <c r="N95" s="121">
        <f t="shared" si="29"/>
        <v>1.5894371336286461E-2</v>
      </c>
      <c r="P95" s="75">
        <f>IFERROR(INDEX(DATA!$N$6:$N$457,MATCH($B95,DATA!$D$6:$D$457,0)),"")</f>
        <v>891989.45000000007</v>
      </c>
      <c r="Q95" s="8">
        <f>IFERROR(INDEX(DATA!$O$6:$O$457,MATCH($B95,DATA!$D$6:$D$457,0)),"")</f>
        <v>10</v>
      </c>
      <c r="R95" s="75">
        <f t="shared" si="34"/>
        <v>8919895</v>
      </c>
      <c r="S95" s="121">
        <f t="shared" si="30"/>
        <v>1.0908656843500404E-2</v>
      </c>
      <c r="U95" s="75">
        <f>IFERROR(INDEX(DATA!$Q$6:$Q$457,MATCH($B95,DATA!$D$6:$D$457,0)),"")</f>
        <v>891989.45000000007</v>
      </c>
      <c r="V95" s="8">
        <f>IFERROR(INDEX(DATA!$R$6:$R$457,MATCH($B95,DATA!$D$6:$D$457,0)),"")</f>
        <v>10</v>
      </c>
      <c r="W95" s="75">
        <f t="shared" si="35"/>
        <v>8919895</v>
      </c>
      <c r="X95" s="121">
        <f t="shared" si="31"/>
        <v>1.0899306114023439E-2</v>
      </c>
    </row>
    <row r="96" spans="2:24" ht="27.6" x14ac:dyDescent="0.3">
      <c r="B96" s="126" t="s">
        <v>2240</v>
      </c>
      <c r="C96" s="18" t="str">
        <f>IFERROR(INDEX(DATA!$E$6:$E$457,MATCH(B96,DATA!$D$6:$D$457,0)),"")</f>
        <v>DIVISIÓN PARA BAÑO EN ACERO INOXIDABLE 304 CAL.20 (INCLUYE PUERTAS Y ACCESORIOS)</v>
      </c>
      <c r="D96" s="9" t="str">
        <f>IFERROR(INDEX(DATA!$F$6:$F$457,MATCH(B96,DATA!$D$6:$D$457,0)),"")</f>
        <v>M2</v>
      </c>
      <c r="F96" s="75">
        <f>IFERROR(INDEX(DATA!$H$6:$H$457,MATCH($B96,DATA!$D$6:$D$457,0)),"")</f>
        <v>527821</v>
      </c>
      <c r="G96" s="8">
        <f>IFERROR(INDEX(DATA!$I$6:$I$457,MATCH($B96,DATA!$D$6:$D$457,0)),"")</f>
        <v>68</v>
      </c>
      <c r="H96" s="75">
        <f t="shared" ref="H96:H104" si="37">IFERROR(ROUND((F96*G96),0),"")</f>
        <v>35891828</v>
      </c>
      <c r="I96" s="121">
        <f t="shared" si="28"/>
        <v>4.8238082619546985E-2</v>
      </c>
      <c r="K96" s="75">
        <f>IFERROR(INDEX(DATA!$K$6:$K$457,MATCH($B96,DATA!$D$6:$D$457,0)),"")</f>
        <v>527821</v>
      </c>
      <c r="L96" s="8">
        <f>IFERROR(INDEX(DATA!$L$6:$L$457,MATCH($B96,DATA!$D$6:$D$457,0)),"")</f>
        <v>54</v>
      </c>
      <c r="M96" s="75">
        <f t="shared" si="33"/>
        <v>28502334</v>
      </c>
      <c r="N96" s="121">
        <f t="shared" si="29"/>
        <v>5.0788342300762852E-2</v>
      </c>
      <c r="P96" s="75">
        <f>IFERROR(INDEX(DATA!$N$6:$N$457,MATCH($B96,DATA!$D$6:$D$457,0)),"")</f>
        <v>527821</v>
      </c>
      <c r="Q96" s="8">
        <f>IFERROR(INDEX(DATA!$O$6:$O$457,MATCH($B96,DATA!$D$6:$D$457,0)),"")</f>
        <v>65</v>
      </c>
      <c r="R96" s="75">
        <f t="shared" si="34"/>
        <v>34308365</v>
      </c>
      <c r="S96" s="121">
        <f t="shared" si="30"/>
        <v>4.1957689036312612E-2</v>
      </c>
      <c r="U96" s="75">
        <f>IFERROR(INDEX(DATA!$Q$6:$Q$457,MATCH($B96,DATA!$D$6:$D$457,0)),"")</f>
        <v>527821</v>
      </c>
      <c r="V96" s="8">
        <f>IFERROR(INDEX(DATA!$R$6:$R$457,MATCH($B96,DATA!$D$6:$D$457,0)),"")</f>
        <v>63</v>
      </c>
      <c r="W96" s="75">
        <f t="shared" si="35"/>
        <v>33252723</v>
      </c>
      <c r="X96" s="121">
        <f t="shared" si="31"/>
        <v>4.0631824377061365E-2</v>
      </c>
    </row>
    <row r="97" spans="2:24" ht="55.2" x14ac:dyDescent="0.3">
      <c r="B97" s="126" t="s">
        <v>2241</v>
      </c>
      <c r="C97" s="18" t="str">
        <f>IFERROR(INDEX(DATA!$E$6:$E$457,MATCH(B97,DATA!$D$6:$D$457,0)),"")</f>
        <v>VENTANA EN ALUMINIO DE 2,00 X 1,42 MTS, TONO NATURAL PERFILERÍA 80-25, VIDRIO DE 5 MM TEMPLADO INCOLORO, INCLUYE EMPAQUE, RODACHINAS Y FELPA CON CIERRE DE IMPACTO. HOJA FIJA Y EN MOVIMIENTO. INCLUYE SELLADO DE DILATACIONES CON SILICONA DE ALTO RENDIMIENTO.</v>
      </c>
      <c r="D97" s="9" t="str">
        <f>IFERROR(INDEX(DATA!$F$6:$F$457,MATCH(B97,DATA!$D$6:$D$457,0)),"")</f>
        <v>UN</v>
      </c>
      <c r="F97" s="75">
        <f>IFERROR(INDEX(DATA!$H$6:$H$457,MATCH($B97,DATA!$D$6:$D$457,0)),"")</f>
        <v>729809.59999999986</v>
      </c>
      <c r="G97" s="8">
        <f>IFERROR(INDEX(DATA!$I$6:$I$457,MATCH($B97,DATA!$D$6:$D$457,0)),"")</f>
        <v>15</v>
      </c>
      <c r="H97" s="75">
        <f t="shared" ref="H97:H100" si="38">IFERROR(ROUND((F97*G97),0),"")</f>
        <v>10947144</v>
      </c>
      <c r="I97" s="121">
        <f t="shared" si="28"/>
        <v>1.4712798599170764E-2</v>
      </c>
      <c r="K97" s="75">
        <f>IFERROR(INDEX(DATA!$K$6:$K$457,MATCH($B97,DATA!$D$6:$D$457,0)),"")</f>
        <v>729809.59999999986</v>
      </c>
      <c r="L97" s="8">
        <f>IFERROR(INDEX(DATA!$L$6:$L$457,MATCH($B97,DATA!$D$6:$D$457,0)),"")</f>
        <v>12</v>
      </c>
      <c r="M97" s="75">
        <f t="shared" si="33"/>
        <v>8757715</v>
      </c>
      <c r="N97" s="121">
        <f t="shared" si="29"/>
        <v>1.5605382604544783E-2</v>
      </c>
      <c r="P97" s="75">
        <f>IFERROR(INDEX(DATA!$N$6:$N$457,MATCH($B97,DATA!$D$6:$D$457,0)),"")</f>
        <v>729809.59999999986</v>
      </c>
      <c r="Q97" s="8">
        <f>IFERROR(INDEX(DATA!$O$6:$O$457,MATCH($B97,DATA!$D$6:$D$457,0)),"")</f>
        <v>14</v>
      </c>
      <c r="R97" s="75">
        <f t="shared" si="34"/>
        <v>10217334</v>
      </c>
      <c r="S97" s="121">
        <f t="shared" si="30"/>
        <v>1.2495370232657375E-2</v>
      </c>
      <c r="U97" s="75">
        <f>IFERROR(INDEX(DATA!$Q$6:$Q$457,MATCH($B97,DATA!$D$6:$D$457,0)),"")</f>
        <v>729809.59999999986</v>
      </c>
      <c r="V97" s="8">
        <f>IFERROR(INDEX(DATA!$R$6:$R$457,MATCH($B97,DATA!$D$6:$D$457,0)),"")</f>
        <v>14</v>
      </c>
      <c r="W97" s="75">
        <f t="shared" si="35"/>
        <v>10217334</v>
      </c>
      <c r="X97" s="121">
        <f t="shared" si="31"/>
        <v>1.2484659397360568E-2</v>
      </c>
    </row>
    <row r="98" spans="2:24" ht="55.2" x14ac:dyDescent="0.3">
      <c r="B98" s="126" t="s">
        <v>2269</v>
      </c>
      <c r="C98" s="18" t="str">
        <f>IFERROR(INDEX(DATA!$E$6:$E$457,MATCH(B98,DATA!$D$6:$D$457,0)),"")</f>
        <v>VENTANA EN ALUMINIO DE 1,30 X 1,42 MTS, TONO NATURAL PERFILERÍA 80-25, VIDRIO DE 5 MM TEMPLADO INCOLORO, INCLUYE EMPAQUE, RODACHINAS Y FELPA CON CIERRE DE IMPACTO. HOJA FIJA Y EN MOVIMIENTO. INCLUYE SELLADO DE DILATACIONES CON SILICONA DE ALTO RENDIMIENTO.</v>
      </c>
      <c r="D98" s="9" t="str">
        <f>IFERROR(INDEX(DATA!$F$6:$F$457,MATCH(B98,DATA!$D$6:$D$457,0)),"")</f>
        <v>UN</v>
      </c>
      <c r="F98" s="75">
        <f>IFERROR(INDEX(DATA!$H$6:$H$457,MATCH($B98,DATA!$D$6:$D$457,0)),"")</f>
        <v>685609.6</v>
      </c>
      <c r="G98" s="8">
        <f>IFERROR(INDEX(DATA!$I$6:$I$457,MATCH($B98,DATA!$D$6:$D$457,0)),"")</f>
        <v>16</v>
      </c>
      <c r="H98" s="75">
        <f t="shared" si="38"/>
        <v>10969754</v>
      </c>
      <c r="I98" s="121">
        <f t="shared" si="28"/>
        <v>1.474318610264448E-2</v>
      </c>
      <c r="K98" s="75">
        <f>IFERROR(INDEX(DATA!$K$6:$K$457,MATCH($B98,DATA!$D$6:$D$457,0)),"")</f>
        <v>685609.6</v>
      </c>
      <c r="L98" s="8">
        <f>IFERROR(INDEX(DATA!$L$6:$L$457,MATCH($B98,DATA!$D$6:$D$457,0)),"")</f>
        <v>13</v>
      </c>
      <c r="M98" s="75">
        <f t="shared" si="33"/>
        <v>8912925</v>
      </c>
      <c r="N98" s="121">
        <f t="shared" si="29"/>
        <v>1.5881951485131943E-2</v>
      </c>
      <c r="P98" s="75">
        <f>IFERROR(INDEX(DATA!$N$6:$N$457,MATCH($B98,DATA!$D$6:$D$457,0)),"")</f>
        <v>685609.6</v>
      </c>
      <c r="Q98" s="8">
        <f>IFERROR(INDEX(DATA!$O$6:$O$457,MATCH($B98,DATA!$D$6:$D$457,0)),"")</f>
        <v>15</v>
      </c>
      <c r="R98" s="75">
        <f t="shared" si="34"/>
        <v>10284144</v>
      </c>
      <c r="S98" s="121">
        <f t="shared" si="30"/>
        <v>1.2577076055844112E-2</v>
      </c>
      <c r="U98" s="75">
        <f>IFERROR(INDEX(DATA!$Q$6:$Q$457,MATCH($B98,DATA!$D$6:$D$457,0)),"")</f>
        <v>685609.6</v>
      </c>
      <c r="V98" s="8">
        <f>IFERROR(INDEX(DATA!$R$6:$R$457,MATCH($B98,DATA!$D$6:$D$457,0)),"")</f>
        <v>14</v>
      </c>
      <c r="W98" s="75">
        <f t="shared" si="35"/>
        <v>9598534</v>
      </c>
      <c r="X98" s="121">
        <f t="shared" si="31"/>
        <v>1.1728541682594004E-2</v>
      </c>
    </row>
    <row r="99" spans="2:24" ht="55.2" x14ac:dyDescent="0.3">
      <c r="B99" s="126" t="s">
        <v>2270</v>
      </c>
      <c r="C99" s="18" t="str">
        <f>IFERROR(INDEX(DATA!$E$6:$E$457,MATCH(B99,DATA!$D$6:$D$457,0)),"")</f>
        <v>VENTANA EN ALUMINIO DE 2,07 X 1,42 MTS, TONO NATURAL PERFILERÍA 80-25, VIDRIO DE 5 MM TEMPLADO INCOLORO, INCLUYE EMPAQUE, RODACHINAS Y FELPA CON CIERRE DE IMPACTO. HOJA FIJA Y EN MOVIMIENTO. INCLUYE SELLADO DE DILATACIONES CON SILICONA DE ALTO RENDIMIENTO.</v>
      </c>
      <c r="D99" s="9" t="str">
        <f>IFERROR(INDEX(DATA!$F$6:$F$457,MATCH(B99,DATA!$D$6:$D$457,0)),"")</f>
        <v>UN</v>
      </c>
      <c r="F99" s="75">
        <f>IFERROR(INDEX(DATA!$H$6:$H$457,MATCH($B99,DATA!$D$6:$D$457,0)),"")</f>
        <v>729809.59999999986</v>
      </c>
      <c r="G99" s="8">
        <f>IFERROR(INDEX(DATA!$I$6:$I$457,MATCH($B99,DATA!$D$6:$D$457,0)),"")</f>
        <v>4</v>
      </c>
      <c r="H99" s="75">
        <f t="shared" si="38"/>
        <v>2919238</v>
      </c>
      <c r="I99" s="121">
        <f t="shared" si="28"/>
        <v>3.9234124221848238E-3</v>
      </c>
      <c r="K99" s="75">
        <f>IFERROR(INDEX(DATA!$K$6:$K$457,MATCH($B99,DATA!$D$6:$D$457,0)),"")</f>
        <v>729809.59999999986</v>
      </c>
      <c r="L99" s="8">
        <f>IFERROR(INDEX(DATA!$L$6:$L$457,MATCH($B99,DATA!$D$6:$D$457,0)),"")</f>
        <v>3</v>
      </c>
      <c r="M99" s="75">
        <f t="shared" si="33"/>
        <v>2189429</v>
      </c>
      <c r="N99" s="121">
        <f t="shared" si="29"/>
        <v>3.9013460966114883E-3</v>
      </c>
      <c r="P99" s="75">
        <f>IFERROR(INDEX(DATA!$N$6:$N$457,MATCH($B99,DATA!$D$6:$D$457,0)),"")</f>
        <v>729809.59999999986</v>
      </c>
      <c r="Q99" s="8">
        <f>IFERROR(INDEX(DATA!$O$6:$O$457,MATCH($B99,DATA!$D$6:$D$457,0)),"")</f>
        <v>4</v>
      </c>
      <c r="R99" s="75">
        <f t="shared" si="34"/>
        <v>2919238</v>
      </c>
      <c r="S99" s="121">
        <f t="shared" si="30"/>
        <v>3.5701054313426817E-3</v>
      </c>
      <c r="U99" s="75">
        <f>IFERROR(INDEX(DATA!$Q$6:$Q$457,MATCH($B99,DATA!$D$6:$D$457,0)),"")</f>
        <v>729809.59999999986</v>
      </c>
      <c r="V99" s="8">
        <f>IFERROR(INDEX(DATA!$R$6:$R$457,MATCH($B99,DATA!$D$6:$D$457,0)),"")</f>
        <v>4</v>
      </c>
      <c r="W99" s="75">
        <f t="shared" si="35"/>
        <v>2919238</v>
      </c>
      <c r="X99" s="121">
        <f t="shared" si="31"/>
        <v>3.5670451929859662E-3</v>
      </c>
    </row>
    <row r="100" spans="2:24" ht="55.2" x14ac:dyDescent="0.3">
      <c r="B100" s="126" t="s">
        <v>2271</v>
      </c>
      <c r="C100" s="18" t="str">
        <f>IFERROR(INDEX(DATA!$E$6:$E$457,MATCH(B100,DATA!$D$6:$D$457,0)),"")</f>
        <v>VENTANA EN ALUMINIO DE 2,15 X 1,42 MTS, TONO NATURAL PERFILERÍA 80-25, VIDRIO DE 5 MM TEMPLADO INCOLORO, INCLUYE EMPAQUE, RODACHINAS Y FELPA CON CIERRE DE IMPACTO. HOJA FIJA Y EN MOVIMIENTO. INCLUYE SELLADO DE DILATACIONES CON SILICONA DE ALTO RENDIMIENTO.</v>
      </c>
      <c r="D100" s="9" t="str">
        <f>IFERROR(INDEX(DATA!$F$6:$F$457,MATCH(B100,DATA!$D$6:$D$457,0)),"")</f>
        <v>UN</v>
      </c>
      <c r="F100" s="75">
        <f>IFERROR(INDEX(DATA!$H$6:$H$457,MATCH($B100,DATA!$D$6:$D$457,0)),"")</f>
        <v>751909.59999999986</v>
      </c>
      <c r="G100" s="8">
        <f>IFERROR(INDEX(DATA!$I$6:$I$457,MATCH($B100,DATA!$D$6:$D$457,0)),"")</f>
        <v>2</v>
      </c>
      <c r="H100" s="75">
        <f t="shared" si="38"/>
        <v>1503819</v>
      </c>
      <c r="I100" s="121">
        <f t="shared" si="28"/>
        <v>2.0211103532214777E-3</v>
      </c>
      <c r="K100" s="75">
        <f>IFERROR(INDEX(DATA!$K$6:$K$457,MATCH($B100,DATA!$D$6:$D$457,0)),"")</f>
        <v>751909.59999999986</v>
      </c>
      <c r="L100" s="8">
        <f>IFERROR(INDEX(DATA!$L$6:$L$457,MATCH($B100,DATA!$D$6:$D$457,0)),"")</f>
        <v>2</v>
      </c>
      <c r="M100" s="75">
        <f t="shared" si="33"/>
        <v>1503819</v>
      </c>
      <c r="N100" s="121">
        <f t="shared" si="29"/>
        <v>2.679656835485504E-3</v>
      </c>
      <c r="P100" s="75">
        <f>IFERROR(INDEX(DATA!$N$6:$N$457,MATCH($B100,DATA!$D$6:$D$457,0)),"")</f>
        <v>751909.59999999986</v>
      </c>
      <c r="Q100" s="8">
        <f>IFERROR(INDEX(DATA!$O$6:$O$457,MATCH($B100,DATA!$D$6:$D$457,0)),"")</f>
        <v>2</v>
      </c>
      <c r="R100" s="75">
        <f t="shared" si="34"/>
        <v>1503819</v>
      </c>
      <c r="S100" s="121">
        <f t="shared" si="30"/>
        <v>1.839107458746536E-3</v>
      </c>
      <c r="U100" s="75">
        <f>IFERROR(INDEX(DATA!$Q$6:$Q$457,MATCH($B100,DATA!$D$6:$D$457,0)),"")</f>
        <v>751909.59999999986</v>
      </c>
      <c r="V100" s="8">
        <f>IFERROR(INDEX(DATA!$R$6:$R$457,MATCH($B100,DATA!$D$6:$D$457,0)),"")</f>
        <v>2</v>
      </c>
      <c r="W100" s="75">
        <f t="shared" si="35"/>
        <v>1503819</v>
      </c>
      <c r="X100" s="121">
        <f t="shared" si="31"/>
        <v>1.8375310046905948E-3</v>
      </c>
    </row>
    <row r="101" spans="2:24" ht="55.2" x14ac:dyDescent="0.3">
      <c r="B101" s="126" t="s">
        <v>2272</v>
      </c>
      <c r="C101" s="18" t="str">
        <f>IFERROR(INDEX(DATA!$E$6:$E$457,MATCH(B101,DATA!$D$6:$D$457,0)),"")</f>
        <v>VENTANA EN ALUMINIO DE 2,35 X 1,42 MTS, TONO NATURAL PERFILERÍA 80-25, VIDRIO DE 5 MM TEMPLADO INCOLORO, INCLUYE EMPAQUE, RODACHINAS Y FELPA CON CIERRE DE IMPACTO. HOJA FIJA Y EN MOVIMIENTO. INCLUYE SELLADO DE DILATACIONES CON SILICONA DE ALTO RENDIMIENTO.</v>
      </c>
      <c r="D101" s="9" t="str">
        <f>IFERROR(INDEX(DATA!$F$6:$F$457,MATCH(B101,DATA!$D$6:$D$457,0)),"")</f>
        <v>UN</v>
      </c>
      <c r="F101" s="75">
        <f>IFERROR(INDEX(DATA!$H$6:$H$457,MATCH($B101,DATA!$D$6:$D$457,0)),"")</f>
        <v>808459.59999999986</v>
      </c>
      <c r="G101" s="8">
        <f>IFERROR(INDEX(DATA!$I$6:$I$457,MATCH($B101,DATA!$D$6:$D$457,0)),"")</f>
        <v>1</v>
      </c>
      <c r="H101" s="75">
        <f t="shared" ref="H101:H103" si="39">IFERROR(ROUND((F101*G101),0),"")</f>
        <v>808460</v>
      </c>
      <c r="I101" s="121">
        <f t="shared" si="28"/>
        <v>1.0865582069154837E-3</v>
      </c>
      <c r="K101" s="75">
        <f>IFERROR(INDEX(DATA!$K$6:$K$457,MATCH($B101,DATA!$D$6:$D$457,0)),"")</f>
        <v>808459.59999999986</v>
      </c>
      <c r="L101" s="8">
        <f>IFERROR(INDEX(DATA!$L$6:$L$457,MATCH($B101,DATA!$D$6:$D$457,0)),"")</f>
        <v>1</v>
      </c>
      <c r="M101" s="75">
        <f t="shared" si="33"/>
        <v>808460</v>
      </c>
      <c r="N101" s="121">
        <f t="shared" si="29"/>
        <v>1.4405958198537262E-3</v>
      </c>
      <c r="P101" s="75">
        <f>IFERROR(INDEX(DATA!$N$6:$N$457,MATCH($B101,DATA!$D$6:$D$457,0)),"")</f>
        <v>808459.59999999986</v>
      </c>
      <c r="Q101" s="8">
        <f>IFERROR(INDEX(DATA!$O$6:$O$457,MATCH($B101,DATA!$D$6:$D$457,0)),"")</f>
        <v>1</v>
      </c>
      <c r="R101" s="75">
        <f t="shared" si="34"/>
        <v>808460</v>
      </c>
      <c r="S101" s="121">
        <f t="shared" si="30"/>
        <v>9.8871261508082058E-4</v>
      </c>
      <c r="U101" s="75">
        <f>IFERROR(INDEX(DATA!$Q$6:$Q$457,MATCH($B101,DATA!$D$6:$D$457,0)),"")</f>
        <v>808459.59999999986</v>
      </c>
      <c r="V101" s="8">
        <f>IFERROR(INDEX(DATA!$R$6:$R$457,MATCH($B101,DATA!$D$6:$D$457,0)),"")</f>
        <v>1</v>
      </c>
      <c r="W101" s="75">
        <f t="shared" si="35"/>
        <v>808460</v>
      </c>
      <c r="X101" s="121">
        <f t="shared" si="31"/>
        <v>9.8786510614120335E-4</v>
      </c>
    </row>
    <row r="102" spans="2:24" ht="55.2" x14ac:dyDescent="0.3">
      <c r="B102" s="126" t="s">
        <v>2273</v>
      </c>
      <c r="C102" s="18" t="str">
        <f>IFERROR(INDEX(DATA!$E$6:$E$457,MATCH(B102,DATA!$D$6:$D$457,0)),"")</f>
        <v>VENTANA EN ALUMINIO DE 3,14 X 1,42 MTS, TONO NATURAL PERFILERÍA 80-25, VIDRIO DE 5 MM TEMPLADO INCOLORO, INCLUYE EMPAQUE, RODACHINAS Y FELPA CON CIERRE DE IMPACTO. HOJA FIJA Y EN MOVIMIENTO. INCLUYE SELLADO DE DILATACIONES CON SILICONA DE ALTO RENDIMIENTO.</v>
      </c>
      <c r="D102" s="9" t="str">
        <f>IFERROR(INDEX(DATA!$F$6:$F$457,MATCH(B102,DATA!$D$6:$D$457,0)),"")</f>
        <v>UN</v>
      </c>
      <c r="F102" s="75">
        <f>IFERROR(INDEX(DATA!$H$6:$H$457,MATCH($B102,DATA!$D$6:$D$457,0)),"")</f>
        <v>1020500</v>
      </c>
      <c r="G102" s="8">
        <f>IFERROR(INDEX(DATA!$I$6:$I$457,MATCH($B102,DATA!$D$6:$D$457,0)),"")</f>
        <v>4</v>
      </c>
      <c r="H102" s="75">
        <f t="shared" si="39"/>
        <v>4082000</v>
      </c>
      <c r="I102" s="121">
        <f t="shared" si="28"/>
        <v>5.4861472436842943E-3</v>
      </c>
      <c r="K102" s="75">
        <f>IFERROR(INDEX(DATA!$K$6:$K$457,MATCH($B102,DATA!$D$6:$D$457,0)),"")</f>
        <v>1020500</v>
      </c>
      <c r="L102" s="8">
        <f>IFERROR(INDEX(DATA!$L$6:$L$457,MATCH($B102,DATA!$D$6:$D$457,0)),"")</f>
        <v>3</v>
      </c>
      <c r="M102" s="75">
        <f t="shared" si="33"/>
        <v>3061500</v>
      </c>
      <c r="N102" s="121">
        <f t="shared" si="29"/>
        <v>5.4552904317865854E-3</v>
      </c>
      <c r="P102" s="75">
        <f>IFERROR(INDEX(DATA!$N$6:$N$457,MATCH($B102,DATA!$D$6:$D$457,0)),"")</f>
        <v>1020500</v>
      </c>
      <c r="Q102" s="8">
        <f>IFERROR(INDEX(DATA!$O$6:$O$457,MATCH($B102,DATA!$D$6:$D$457,0)),"")</f>
        <v>4</v>
      </c>
      <c r="R102" s="75">
        <f t="shared" si="34"/>
        <v>4082000</v>
      </c>
      <c r="S102" s="121">
        <f t="shared" si="30"/>
        <v>4.9921145075327283E-3</v>
      </c>
      <c r="U102" s="75">
        <f>IFERROR(INDEX(DATA!$Q$6:$Q$457,MATCH($B102,DATA!$D$6:$D$457,0)),"")</f>
        <v>1020500</v>
      </c>
      <c r="V102" s="8">
        <f>IFERROR(INDEX(DATA!$R$6:$R$457,MATCH($B102,DATA!$D$6:$D$457,0)),"")</f>
        <v>4</v>
      </c>
      <c r="W102" s="75">
        <f t="shared" si="35"/>
        <v>4082000</v>
      </c>
      <c r="X102" s="121">
        <f t="shared" si="31"/>
        <v>4.9878353453088487E-3</v>
      </c>
    </row>
    <row r="103" spans="2:24" ht="55.2" x14ac:dyDescent="0.3">
      <c r="B103" s="126" t="s">
        <v>2274</v>
      </c>
      <c r="C103" s="18" t="str">
        <f>IFERROR(INDEX(DATA!$E$6:$E$457,MATCH(B103,DATA!$D$6:$D$457,0)),"")</f>
        <v>VENTANA EN ALUMINIO DE 1,34 X 1,42 MTS, TONO NATURAL PERFILERÍA 80-25, VIDRIO DE 5 MM TEMPLADO INCOLORO, INCLUYE EMPAQUE, RODACHINAS Y FELPA CON CIERRE DE IMPACTO. HOJA FIJA Y EN MOVIMIENTO. INCLUYE SELLADO DE DILATACIONES CON SILICONA DE ALTO RENDIMIENTO.</v>
      </c>
      <c r="D103" s="9" t="str">
        <f>IFERROR(INDEX(DATA!$F$6:$F$457,MATCH(B103,DATA!$D$6:$D$457,0)),"")</f>
        <v>UN</v>
      </c>
      <c r="F103" s="75">
        <f>IFERROR(INDEX(DATA!$H$6:$H$457,MATCH($B103,DATA!$D$6:$D$457,0)),"")</f>
        <v>494000</v>
      </c>
      <c r="G103" s="8">
        <f>IFERROR(INDEX(DATA!$I$6:$I$457,MATCH($B103,DATA!$D$6:$D$457,0)),"")</f>
        <v>4</v>
      </c>
      <c r="H103" s="75">
        <f t="shared" si="39"/>
        <v>1976000</v>
      </c>
      <c r="I103" s="121">
        <f t="shared" si="28"/>
        <v>2.6557145892994035E-3</v>
      </c>
      <c r="K103" s="75">
        <f>IFERROR(INDEX(DATA!$K$6:$K$457,MATCH($B103,DATA!$D$6:$D$457,0)),"")</f>
        <v>494000</v>
      </c>
      <c r="L103" s="8">
        <f>IFERROR(INDEX(DATA!$L$6:$L$457,MATCH($B103,DATA!$D$6:$D$457,0)),"")</f>
        <v>3</v>
      </c>
      <c r="M103" s="75">
        <f t="shared" si="33"/>
        <v>1482000</v>
      </c>
      <c r="N103" s="121">
        <f t="shared" si="29"/>
        <v>2.6407775338584743E-3</v>
      </c>
      <c r="P103" s="75">
        <f>IFERROR(INDEX(DATA!$N$6:$N$457,MATCH($B103,DATA!$D$6:$D$457,0)),"")</f>
        <v>494000</v>
      </c>
      <c r="Q103" s="8">
        <f>IFERROR(INDEX(DATA!$O$6:$O$457,MATCH($B103,DATA!$D$6:$D$457,0)),"")</f>
        <v>4</v>
      </c>
      <c r="R103" s="75">
        <f t="shared" si="34"/>
        <v>1976000</v>
      </c>
      <c r="S103" s="121">
        <f t="shared" si="30"/>
        <v>2.4165649845381359E-3</v>
      </c>
      <c r="U103" s="75">
        <f>IFERROR(INDEX(DATA!$Q$6:$Q$457,MATCH($B103,DATA!$D$6:$D$457,0)),"")</f>
        <v>494000</v>
      </c>
      <c r="V103" s="8">
        <f>IFERROR(INDEX(DATA!$R$6:$R$457,MATCH($B103,DATA!$D$6:$D$457,0)),"")</f>
        <v>4</v>
      </c>
      <c r="W103" s="75">
        <f t="shared" si="35"/>
        <v>1976000</v>
      </c>
      <c r="X103" s="121">
        <f t="shared" si="31"/>
        <v>2.4144935429520542E-3</v>
      </c>
    </row>
    <row r="104" spans="2:24" ht="27.6" x14ac:dyDescent="0.3">
      <c r="B104" s="126" t="s">
        <v>2279</v>
      </c>
      <c r="C104" s="114" t="str">
        <f>IFERROR(INDEX(DATA!$E$6:$E$457,MATCH(B104,DATA!$D$6:$D$457,0)),"")</f>
        <v>CORTASOL EN PANELES METÁLICOS CON ACABADO LISO, ANCHO=84MM Y BORDES CURVOS (PASILLOS Y ESCALERAS)</v>
      </c>
      <c r="D104" s="9" t="str">
        <f>IFERROR(INDEX(DATA!$F$6:$F$457,MATCH(B104,DATA!$D$6:$D$457,0)),"")</f>
        <v>M2</v>
      </c>
      <c r="F104" s="75">
        <f>IFERROR(INDEX(DATA!$H$6:$H$457,MATCH($B104,DATA!$D$6:$D$457,0)),"")</f>
        <v>526529.25</v>
      </c>
      <c r="G104" s="8">
        <f>IFERROR(INDEX(DATA!$I$6:$I$457,MATCH($B104,DATA!$D$6:$D$457,0)),"")</f>
        <v>651</v>
      </c>
      <c r="H104" s="75">
        <f t="shared" si="37"/>
        <v>342770542</v>
      </c>
      <c r="I104" s="121">
        <f t="shared" si="28"/>
        <v>0.46067850666572063</v>
      </c>
      <c r="K104" s="75">
        <f>IFERROR(INDEX(DATA!$K$6:$K$457,MATCH($B104,DATA!$D$6:$D$457,0)),"")</f>
        <v>526529.25</v>
      </c>
      <c r="L104" s="8">
        <f>IFERROR(INDEX(DATA!$L$6:$L$457,MATCH($B104,DATA!$D$6:$D$457,0)),"")</f>
        <v>460</v>
      </c>
      <c r="M104" s="75">
        <f t="shared" si="33"/>
        <v>242203455</v>
      </c>
      <c r="N104" s="121">
        <f t="shared" si="29"/>
        <v>0.43158261982921858</v>
      </c>
      <c r="P104" s="75">
        <f>IFERROR(INDEX(DATA!$N$6:$N$457,MATCH($B104,DATA!$D$6:$D$457,0)),"")</f>
        <v>526529.25</v>
      </c>
      <c r="Q104" s="8">
        <f>IFERROR(INDEX(DATA!$O$6:$O$457,MATCH($B104,DATA!$D$6:$D$457,0)),"")</f>
        <v>821</v>
      </c>
      <c r="R104" s="75">
        <f t="shared" si="34"/>
        <v>432280514</v>
      </c>
      <c r="S104" s="121">
        <f t="shared" si="30"/>
        <v>0.52866090770776697</v>
      </c>
      <c r="U104" s="75">
        <f>IFERROR(INDEX(DATA!$Q$6:$Q$457,MATCH($B104,DATA!$D$6:$D$457,0)),"")</f>
        <v>526529.25</v>
      </c>
      <c r="V104" s="8">
        <f>IFERROR(INDEX(DATA!$R$6:$R$457,MATCH($B104,DATA!$D$6:$D$457,0)),"")</f>
        <v>830</v>
      </c>
      <c r="W104" s="75">
        <f t="shared" si="35"/>
        <v>437019278</v>
      </c>
      <c r="X104" s="121">
        <f t="shared" si="31"/>
        <v>0.53399808951243355</v>
      </c>
    </row>
    <row r="105" spans="2:24" ht="41.4" x14ac:dyDescent="0.3">
      <c r="B105" s="126" t="s">
        <v>2342</v>
      </c>
      <c r="C105" s="114" t="str">
        <f>IFERROR(INDEX(DATA!$E$6:$E$457,MATCH(B105,DATA!$D$6:$D$457,0)),"")</f>
        <v xml:space="preserve">CALADO MASSARI, DIMENSIONES DE 12 X 49 X 8 CMS DE ESPESOR, RESISTENCIA A LA COMMPRESIÓN SEGÚN NORMA ASTM C.140M MÍNIMO 28 MPA A LOS 14 DÍAS, ABSORCIÓN C.140M &lt;5% </v>
      </c>
      <c r="D105" s="9" t="str">
        <f>IFERROR(INDEX(DATA!$F$6:$F$457,MATCH(B105,DATA!$D$6:$D$457,0)),"")</f>
        <v>M2</v>
      </c>
      <c r="F105" s="75">
        <f>IFERROR(INDEX(DATA!$H$6:$H$457,MATCH($B105,DATA!$D$6:$D$457,0)),"")</f>
        <v>53689.74</v>
      </c>
      <c r="G105" s="8">
        <f>IFERROR(INDEX(DATA!$I$6:$I$457,MATCH($B105,DATA!$D$6:$D$457,0)),"")</f>
        <v>922</v>
      </c>
      <c r="H105" s="75">
        <f t="shared" ref="H105" si="40">IFERROR(ROUND((F105*G105),0),"")</f>
        <v>49501940</v>
      </c>
      <c r="I105" s="121">
        <f t="shared" si="28"/>
        <v>6.6529870575214436E-2</v>
      </c>
      <c r="K105" s="75">
        <f>IFERROR(INDEX(DATA!$K$6:$K$457,MATCH($B105,DATA!$D$6:$D$457,0)),"")</f>
        <v>53689.74</v>
      </c>
      <c r="L105" s="8">
        <f>IFERROR(INDEX(DATA!$L$6:$L$457,MATCH($B105,DATA!$D$6:$D$457,0)),"")</f>
        <v>558</v>
      </c>
      <c r="M105" s="75">
        <f t="shared" si="33"/>
        <v>29958875</v>
      </c>
      <c r="N105" s="121">
        <f t="shared" si="29"/>
        <v>5.3383754412735698E-2</v>
      </c>
      <c r="P105" s="75">
        <f>IFERROR(INDEX(DATA!$N$6:$N$457,MATCH($B105,DATA!$D$6:$D$457,0)),"")</f>
        <v>53689.74</v>
      </c>
      <c r="Q105" s="8">
        <f>IFERROR(INDEX(DATA!$O$6:$O$457,MATCH($B105,DATA!$D$6:$D$457,0)),"")</f>
        <v>878</v>
      </c>
      <c r="R105" s="75">
        <f t="shared" si="34"/>
        <v>47139592</v>
      </c>
      <c r="S105" s="121">
        <f t="shared" si="30"/>
        <v>5.7649740593428159E-2</v>
      </c>
      <c r="U105" s="75">
        <f>IFERROR(INDEX(DATA!$Q$6:$Q$457,MATCH($B105,DATA!$D$6:$D$457,0)),"")</f>
        <v>53689.74</v>
      </c>
      <c r="V105" s="8">
        <f>IFERROR(INDEX(DATA!$R$6:$R$457,MATCH($B105,DATA!$D$6:$D$457,0)),"")</f>
        <v>949</v>
      </c>
      <c r="W105" s="75">
        <f t="shared" si="35"/>
        <v>50951563</v>
      </c>
      <c r="X105" s="121">
        <f t="shared" si="31"/>
        <v>6.2258208434622875E-2</v>
      </c>
    </row>
    <row r="106" spans="2:24" ht="15" thickBot="1" x14ac:dyDescent="0.35">
      <c r="B106" s="127"/>
      <c r="C106" s="128"/>
      <c r="D106" s="21"/>
      <c r="F106" s="129"/>
      <c r="G106" s="22"/>
      <c r="H106" s="23"/>
      <c r="I106" s="130"/>
      <c r="K106" s="129"/>
      <c r="L106" s="22"/>
      <c r="M106" s="23"/>
      <c r="N106" s="130"/>
      <c r="P106" s="129"/>
      <c r="Q106" s="22"/>
      <c r="R106" s="23"/>
      <c r="S106" s="130"/>
      <c r="U106" s="129"/>
      <c r="V106" s="22"/>
      <c r="W106" s="23"/>
      <c r="X106" s="130"/>
    </row>
    <row r="107" spans="2:24" s="7" customFormat="1" ht="9" customHeight="1" thickBot="1" x14ac:dyDescent="0.35">
      <c r="B107" s="120"/>
      <c r="C107" s="120"/>
      <c r="D107" s="120"/>
      <c r="E107" s="116"/>
      <c r="F107" s="120"/>
      <c r="G107" s="123"/>
      <c r="H107" s="123"/>
      <c r="I107" s="120"/>
      <c r="J107" s="116"/>
      <c r="K107" s="120"/>
      <c r="L107" s="123"/>
      <c r="M107" s="123"/>
      <c r="N107" s="120"/>
      <c r="O107" s="116"/>
      <c r="P107" s="120"/>
      <c r="Q107" s="123"/>
      <c r="R107" s="123"/>
      <c r="S107" s="120"/>
      <c r="T107" s="116"/>
      <c r="U107" s="120"/>
      <c r="V107" s="123"/>
      <c r="W107" s="123"/>
      <c r="X107" s="120"/>
    </row>
    <row r="108" spans="2:24" s="10" customFormat="1" ht="15" thickBot="1" x14ac:dyDescent="0.35">
      <c r="B108" s="185" t="s">
        <v>8</v>
      </c>
      <c r="C108" s="132" t="s">
        <v>9</v>
      </c>
      <c r="D108" s="135" t="s">
        <v>4</v>
      </c>
      <c r="E108" s="116"/>
      <c r="F108" s="289" t="s">
        <v>3</v>
      </c>
      <c r="G108" s="134" t="s">
        <v>2</v>
      </c>
      <c r="H108" s="134" t="s">
        <v>29</v>
      </c>
      <c r="I108" s="135" t="s">
        <v>0</v>
      </c>
      <c r="J108" s="116"/>
      <c r="K108" s="289" t="s">
        <v>3</v>
      </c>
      <c r="L108" s="134" t="s">
        <v>2</v>
      </c>
      <c r="M108" s="134" t="s">
        <v>29</v>
      </c>
      <c r="N108" s="135" t="s">
        <v>0</v>
      </c>
      <c r="O108" s="116"/>
      <c r="P108" s="289" t="s">
        <v>3</v>
      </c>
      <c r="Q108" s="134" t="s">
        <v>2</v>
      </c>
      <c r="R108" s="162" t="s">
        <v>29</v>
      </c>
      <c r="S108" s="290" t="s">
        <v>0</v>
      </c>
      <c r="T108" s="116"/>
      <c r="U108" s="289" t="s">
        <v>3</v>
      </c>
      <c r="V108" s="134" t="s">
        <v>2</v>
      </c>
      <c r="W108" s="134" t="s">
        <v>29</v>
      </c>
      <c r="X108" s="135" t="s">
        <v>0</v>
      </c>
    </row>
    <row r="109" spans="2:24" s="7" customFormat="1" ht="9" customHeight="1" thickBot="1" x14ac:dyDescent="0.35">
      <c r="B109" s="120"/>
      <c r="C109" s="120"/>
      <c r="D109" s="120"/>
      <c r="E109" s="116"/>
      <c r="F109" s="120"/>
      <c r="G109" s="123"/>
      <c r="H109" s="123"/>
      <c r="I109" s="120"/>
      <c r="J109" s="116"/>
      <c r="K109" s="120"/>
      <c r="L109" s="123"/>
      <c r="M109" s="123"/>
      <c r="N109" s="120"/>
      <c r="O109" s="116"/>
      <c r="P109" s="120"/>
      <c r="Q109" s="123"/>
      <c r="R109" s="123"/>
      <c r="S109" s="120"/>
      <c r="T109" s="116"/>
      <c r="U109" s="120"/>
      <c r="V109" s="123"/>
      <c r="W109" s="123"/>
      <c r="X109" s="120"/>
    </row>
    <row r="110" spans="2:24" ht="18" x14ac:dyDescent="0.3">
      <c r="B110" s="16" t="s">
        <v>145</v>
      </c>
      <c r="C110" s="181" t="str">
        <f>IFERROR(INDEX(DATA!$E$6:$E$457,MATCH(B110,DATA!$D$6:$D$457,0)),"")</f>
        <v>INSTALACIONES HIDROSANITARIAS - RED CONTRA INCENDIO</v>
      </c>
      <c r="D110" s="136"/>
      <c r="F110" s="136"/>
      <c r="G110" s="19" t="s">
        <v>49</v>
      </c>
      <c r="H110" s="14">
        <f>ROUND(SUM(H111:H146),0)</f>
        <v>144656157</v>
      </c>
      <c r="I110" s="97">
        <f>IFERROR(H110/'TIPO-CUN'!$E$36,"")</f>
        <v>1.430818615879779E-2</v>
      </c>
      <c r="K110" s="136"/>
      <c r="L110" s="19" t="s">
        <v>49</v>
      </c>
      <c r="M110" s="14">
        <f>ROUND(SUM(M111:M146),0)</f>
        <v>120331162</v>
      </c>
      <c r="N110" s="97">
        <f>IFERROR(M110/'TIPO-CUN'!$H$36,"")</f>
        <v>1.4959137170521495E-2</v>
      </c>
      <c r="P110" s="136"/>
      <c r="Q110" s="19" t="s">
        <v>49</v>
      </c>
      <c r="R110" s="14">
        <f>ROUND(SUM(R111:R146),0)</f>
        <v>139279345</v>
      </c>
      <c r="S110" s="97">
        <f>IFERROR(R110/'TIPO-CUN'!$K$36,"")</f>
        <v>1.4527454005037447E-2</v>
      </c>
      <c r="U110" s="136"/>
      <c r="V110" s="19" t="s">
        <v>49</v>
      </c>
      <c r="W110" s="14">
        <f>ROUND(SUM(W111:W146),0)</f>
        <v>136521010</v>
      </c>
      <c r="X110" s="97">
        <f>IFERROR(W110/'TIPO-CUN'!$N$36,"")</f>
        <v>1.4707022180868183E-2</v>
      </c>
    </row>
    <row r="111" spans="2:24" x14ac:dyDescent="0.3">
      <c r="B111" s="126" t="s">
        <v>146</v>
      </c>
      <c r="C111" s="18" t="str">
        <f>IFERROR(INDEX(DATA!$E$6:$E$457,MATCH(B111,DATA!$D$6:$D$457,0)),"")</f>
        <v>PUNTO HIDRÁULICO PVC-P/PARAL 1 1/4"</v>
      </c>
      <c r="D111" s="9" t="str">
        <f>IFERROR(INDEX(DATA!$F$6:$F$457,MATCH(B111,DATA!$D$6:$D$457,0)),"")</f>
        <v>UN</v>
      </c>
      <c r="F111" s="75">
        <f>IFERROR(INDEX(DATA!$H$6:$H$457,MATCH($B111,DATA!$D$6:$D$457,0)),"")</f>
        <v>93615</v>
      </c>
      <c r="G111" s="8">
        <f>IFERROR(INDEX(DATA!$I$6:$I$457,MATCH($B111,DATA!$D$6:$D$457,0)),"")</f>
        <v>6</v>
      </c>
      <c r="H111" s="75">
        <f>IFERROR(ROUND((F111*G111),0),"")</f>
        <v>561690</v>
      </c>
      <c r="I111" s="121">
        <f t="shared" ref="I111:I145" si="41">IFERROR(H111/H$110,"")</f>
        <v>3.8829318547429683E-3</v>
      </c>
      <c r="K111" s="75">
        <f>IFERROR(INDEX(DATA!$K$6:$K$457,MATCH($B111,DATA!$D$6:$D$457,0)),"")</f>
        <v>93615</v>
      </c>
      <c r="L111" s="8">
        <f>IFERROR(INDEX(DATA!$L$6:$L$457,MATCH($B111,DATA!$D$6:$D$457,0)),"")</f>
        <v>5</v>
      </c>
      <c r="M111" s="75">
        <f>IFERROR(ROUND((K111*L111),0),"")</f>
        <v>468075</v>
      </c>
      <c r="N111" s="121">
        <f t="shared" ref="N111:N145" si="42">IFERROR(M111/M$110,"")</f>
        <v>3.8898901350258711E-3</v>
      </c>
      <c r="P111" s="75">
        <f>IFERROR(INDEX(DATA!$N$6:$N$457,MATCH($B111,DATA!$D$6:$D$457,0)),"")</f>
        <v>93615</v>
      </c>
      <c r="Q111" s="8">
        <f>IFERROR(INDEX(DATA!$O$6:$O$457,MATCH($B111,DATA!$D$6:$D$457,0)),"")</f>
        <v>6</v>
      </c>
      <c r="R111" s="75">
        <f>IFERROR(ROUND((P111*Q111),0),"")</f>
        <v>561690</v>
      </c>
      <c r="S111" s="121">
        <f t="shared" ref="S111:S145" si="43">IFERROR(R111/R$110,"")</f>
        <v>4.0328305679496121E-3</v>
      </c>
      <c r="U111" s="75">
        <f>IFERROR(INDEX(DATA!$Q$6:$Q$457,MATCH($B111,DATA!$D$6:$D$457,0)),"")</f>
        <v>93615</v>
      </c>
      <c r="V111" s="8">
        <f>IFERROR(INDEX(DATA!$R$6:$R$457,MATCH($B111,DATA!$D$6:$D$457,0)),"")</f>
        <v>6</v>
      </c>
      <c r="W111" s="75">
        <f>IFERROR(ROUND((U111*V111),0),"")</f>
        <v>561690</v>
      </c>
      <c r="X111" s="121">
        <f t="shared" ref="X111:X145" si="44">IFERROR(W111/W$110,"")</f>
        <v>4.114311782486813E-3</v>
      </c>
    </row>
    <row r="112" spans="2:24" x14ac:dyDescent="0.3">
      <c r="B112" s="126" t="s">
        <v>147</v>
      </c>
      <c r="C112" s="18" t="str">
        <f>IFERROR(INDEX(DATA!$E$6:$E$457,MATCH(B112,DATA!$D$6:$D$457,0)),"")</f>
        <v>SALIDA SANITARIA PVC-S/PARAL 2"</v>
      </c>
      <c r="D112" s="9" t="str">
        <f>IFERROR(INDEX(DATA!$F$6:$F$457,MATCH(B112,DATA!$D$6:$D$457,0)),"")</f>
        <v>UN</v>
      </c>
      <c r="F112" s="75">
        <f>IFERROR(INDEX(DATA!$H$6:$H$457,MATCH($B112,DATA!$D$6:$D$457,0)),"")</f>
        <v>74586</v>
      </c>
      <c r="G112" s="8">
        <f>IFERROR(INDEX(DATA!$I$6:$I$457,MATCH($B112,DATA!$D$6:$D$457,0)),"")</f>
        <v>6</v>
      </c>
      <c r="H112" s="75">
        <f t="shared" ref="H112:H136" si="45">IFERROR(ROUND((F112*G112),0),"")</f>
        <v>447516</v>
      </c>
      <c r="I112" s="121">
        <f t="shared" si="41"/>
        <v>3.0936533175010311E-3</v>
      </c>
      <c r="K112" s="75">
        <f>IFERROR(INDEX(DATA!$K$6:$K$457,MATCH($B112,DATA!$D$6:$D$457,0)),"")</f>
        <v>74586</v>
      </c>
      <c r="L112" s="8">
        <f>IFERROR(INDEX(DATA!$L$6:$L$457,MATCH($B112,DATA!$D$6:$D$457,0)),"")</f>
        <v>5</v>
      </c>
      <c r="M112" s="75">
        <f t="shared" ref="M112:M145" si="46">IFERROR(ROUND((K112*L112),0),"")</f>
        <v>372930</v>
      </c>
      <c r="N112" s="121">
        <f t="shared" si="42"/>
        <v>3.0991971971483165E-3</v>
      </c>
      <c r="P112" s="75">
        <f>IFERROR(INDEX(DATA!$N$6:$N$457,MATCH($B112,DATA!$D$6:$D$457,0)),"")</f>
        <v>74586</v>
      </c>
      <c r="Q112" s="8">
        <f>IFERROR(INDEX(DATA!$O$6:$O$457,MATCH($B112,DATA!$D$6:$D$457,0)),"")</f>
        <v>6</v>
      </c>
      <c r="R112" s="75">
        <f t="shared" ref="R112:R145" si="47">IFERROR(ROUND((P112*Q112),0),"")</f>
        <v>447516</v>
      </c>
      <c r="S112" s="121">
        <f t="shared" si="43"/>
        <v>3.2130823131024918E-3</v>
      </c>
      <c r="U112" s="75">
        <f>IFERROR(INDEX(DATA!$Q$6:$Q$457,MATCH($B112,DATA!$D$6:$D$457,0)),"")</f>
        <v>74586</v>
      </c>
      <c r="V112" s="8">
        <f>IFERROR(INDEX(DATA!$R$6:$R$457,MATCH($B112,DATA!$D$6:$D$457,0)),"")</f>
        <v>6</v>
      </c>
      <c r="W112" s="75">
        <f t="shared" ref="W112:W145" si="48">IFERROR(ROUND((U112*V112),0),"")</f>
        <v>447516</v>
      </c>
      <c r="X112" s="121">
        <f t="shared" si="44"/>
        <v>3.2780009465209789E-3</v>
      </c>
    </row>
    <row r="113" spans="2:24" x14ac:dyDescent="0.3">
      <c r="B113" s="126" t="s">
        <v>148</v>
      </c>
      <c r="C113" s="18" t="str">
        <f>IFERROR(INDEX(DATA!$E$6:$E$457,MATCH(B113,DATA!$D$6:$D$457,0)),"")</f>
        <v>RED SANITARIA PVC-S 6"</v>
      </c>
      <c r="D113" s="9" t="str">
        <f>IFERROR(INDEX(DATA!$F$6:$F$457,MATCH(B113,DATA!$D$6:$D$457,0)),"")</f>
        <v>ML</v>
      </c>
      <c r="F113" s="75">
        <f>IFERROR(INDEX(DATA!$H$6:$H$457,MATCH($B113,DATA!$D$6:$D$457,0)),"")</f>
        <v>95466</v>
      </c>
      <c r="G113" s="8">
        <f>IFERROR(INDEX(DATA!$I$6:$I$457,MATCH($B113,DATA!$D$6:$D$457,0)),"")</f>
        <v>246</v>
      </c>
      <c r="H113" s="75">
        <f t="shared" si="45"/>
        <v>23484636</v>
      </c>
      <c r="I113" s="121">
        <f t="shared" si="41"/>
        <v>0.16234798771821374</v>
      </c>
      <c r="K113" s="75">
        <f>IFERROR(INDEX(DATA!$K$6:$K$457,MATCH($B113,DATA!$D$6:$D$457,0)),"")</f>
        <v>95466</v>
      </c>
      <c r="L113" s="8">
        <f>IFERROR(INDEX(DATA!$L$6:$L$457,MATCH($B113,DATA!$D$6:$D$457,0)),"")</f>
        <v>197</v>
      </c>
      <c r="M113" s="75">
        <f t="shared" si="46"/>
        <v>18806802</v>
      </c>
      <c r="N113" s="121">
        <f t="shared" si="42"/>
        <v>0.15629203348007226</v>
      </c>
      <c r="P113" s="75">
        <f>IFERROR(INDEX(DATA!$N$6:$N$457,MATCH($B113,DATA!$D$6:$D$457,0)),"")</f>
        <v>95466</v>
      </c>
      <c r="Q113" s="8">
        <f>IFERROR(INDEX(DATA!$O$6:$O$457,MATCH($B113,DATA!$D$6:$D$457,0)),"")</f>
        <v>235</v>
      </c>
      <c r="R113" s="75">
        <f t="shared" si="47"/>
        <v>22434510</v>
      </c>
      <c r="S113" s="121">
        <f t="shared" si="43"/>
        <v>0.16107564262310395</v>
      </c>
      <c r="U113" s="75">
        <f>IFERROR(INDEX(DATA!$Q$6:$Q$457,MATCH($B113,DATA!$D$6:$D$457,0)),"")</f>
        <v>95466</v>
      </c>
      <c r="V113" s="8">
        <f>IFERROR(INDEX(DATA!$R$6:$R$457,MATCH($B113,DATA!$D$6:$D$457,0)),"")</f>
        <v>229</v>
      </c>
      <c r="W113" s="75">
        <f t="shared" si="48"/>
        <v>21861714</v>
      </c>
      <c r="X113" s="121">
        <f t="shared" si="44"/>
        <v>0.16013442912559758</v>
      </c>
    </row>
    <row r="114" spans="2:24" x14ac:dyDescent="0.3">
      <c r="B114" s="126" t="s">
        <v>149</v>
      </c>
      <c r="C114" s="18" t="str">
        <f>IFERROR(INDEX(DATA!$E$6:$E$457,MATCH(B114,DATA!$D$6:$D$457,0)),"")</f>
        <v>RED SANITARIA PVC-S 4"</v>
      </c>
      <c r="D114" s="9" t="str">
        <f>IFERROR(INDEX(DATA!$F$6:$F$457,MATCH(B114,DATA!$D$6:$D$457,0)),"")</f>
        <v>ML</v>
      </c>
      <c r="F114" s="75">
        <f>IFERROR(INDEX(DATA!$H$6:$H$457,MATCH($B114,DATA!$D$6:$D$457,0)),"")</f>
        <v>51658</v>
      </c>
      <c r="G114" s="8">
        <f>IFERROR(INDEX(DATA!$I$6:$I$457,MATCH($B114,DATA!$D$6:$D$457,0)),"")</f>
        <v>397</v>
      </c>
      <c r="H114" s="75">
        <f t="shared" si="45"/>
        <v>20508226</v>
      </c>
      <c r="I114" s="121">
        <f t="shared" si="41"/>
        <v>0.14177223026877453</v>
      </c>
      <c r="K114" s="75">
        <f>IFERROR(INDEX(DATA!$K$6:$K$457,MATCH($B114,DATA!$D$6:$D$457,0)),"")</f>
        <v>51658</v>
      </c>
      <c r="L114" s="8">
        <f>IFERROR(INDEX(DATA!$L$6:$L$457,MATCH($B114,DATA!$D$6:$D$457,0)),"")</f>
        <v>317</v>
      </c>
      <c r="M114" s="75">
        <f t="shared" si="46"/>
        <v>16375586</v>
      </c>
      <c r="N114" s="121">
        <f t="shared" si="42"/>
        <v>0.13608765782549329</v>
      </c>
      <c r="P114" s="75">
        <f>IFERROR(INDEX(DATA!$N$6:$N$457,MATCH($B114,DATA!$D$6:$D$457,0)),"")</f>
        <v>51658</v>
      </c>
      <c r="Q114" s="8">
        <f>IFERROR(INDEX(DATA!$O$6:$O$457,MATCH($B114,DATA!$D$6:$D$457,0)),"")</f>
        <v>378</v>
      </c>
      <c r="R114" s="75">
        <f t="shared" si="47"/>
        <v>19526724</v>
      </c>
      <c r="S114" s="121">
        <f t="shared" si="43"/>
        <v>0.14019827563089129</v>
      </c>
      <c r="U114" s="75">
        <f>IFERROR(INDEX(DATA!$Q$6:$Q$457,MATCH($B114,DATA!$D$6:$D$457,0)),"")</f>
        <v>51658</v>
      </c>
      <c r="V114" s="8">
        <f>IFERROR(INDEX(DATA!$R$6:$R$457,MATCH($B114,DATA!$D$6:$D$457,0)),"")</f>
        <v>369</v>
      </c>
      <c r="W114" s="75">
        <f t="shared" si="48"/>
        <v>19061802</v>
      </c>
      <c r="X114" s="121">
        <f t="shared" si="44"/>
        <v>0.13962541003761986</v>
      </c>
    </row>
    <row r="115" spans="2:24" x14ac:dyDescent="0.3">
      <c r="B115" s="126" t="s">
        <v>150</v>
      </c>
      <c r="C115" s="18" t="str">
        <f>IFERROR(INDEX(DATA!$E$6:$E$457,MATCH(B115,DATA!$D$6:$D$457,0)),"")</f>
        <v>RED SANITARIA PVC-S 3"</v>
      </c>
      <c r="D115" s="9" t="str">
        <f>IFERROR(INDEX(DATA!$F$6:$F$457,MATCH(B115,DATA!$D$6:$D$457,0)),"")</f>
        <v>ML</v>
      </c>
      <c r="F115" s="75">
        <f>IFERROR(INDEX(DATA!$H$6:$H$457,MATCH($B115,DATA!$D$6:$D$457,0)),"")</f>
        <v>38147</v>
      </c>
      <c r="G115" s="8">
        <f>IFERROR(INDEX(DATA!$I$6:$I$457,MATCH($B115,DATA!$D$6:$D$457,0)),"")</f>
        <v>66</v>
      </c>
      <c r="H115" s="75">
        <f t="shared" si="45"/>
        <v>2517702</v>
      </c>
      <c r="I115" s="121">
        <f t="shared" si="41"/>
        <v>1.740473445592779E-2</v>
      </c>
      <c r="K115" s="75">
        <f>IFERROR(INDEX(DATA!$K$6:$K$457,MATCH($B115,DATA!$D$6:$D$457,0)),"")</f>
        <v>38147</v>
      </c>
      <c r="L115" s="8">
        <f>IFERROR(INDEX(DATA!$L$6:$L$457,MATCH($B115,DATA!$D$6:$D$457,0)),"")</f>
        <v>52</v>
      </c>
      <c r="M115" s="75">
        <f t="shared" si="46"/>
        <v>1983644</v>
      </c>
      <c r="N115" s="121">
        <f t="shared" si="42"/>
        <v>1.6484873635642279E-2</v>
      </c>
      <c r="P115" s="75">
        <f>IFERROR(INDEX(DATA!$N$6:$N$457,MATCH($B115,DATA!$D$6:$D$457,0)),"")</f>
        <v>38147</v>
      </c>
      <c r="Q115" s="8">
        <f>IFERROR(INDEX(DATA!$O$6:$O$457,MATCH($B115,DATA!$D$6:$D$457,0)),"")</f>
        <v>62</v>
      </c>
      <c r="R115" s="75">
        <f t="shared" si="47"/>
        <v>2365114</v>
      </c>
      <c r="S115" s="121">
        <f t="shared" si="43"/>
        <v>1.6981082155433744E-2</v>
      </c>
      <c r="U115" s="75">
        <f>IFERROR(INDEX(DATA!$Q$6:$Q$457,MATCH($B115,DATA!$D$6:$D$457,0)),"")</f>
        <v>38147</v>
      </c>
      <c r="V115" s="8">
        <f>IFERROR(INDEX(DATA!$R$6:$R$457,MATCH($B115,DATA!$D$6:$D$457,0)),"")</f>
        <v>61</v>
      </c>
      <c r="W115" s="75">
        <f t="shared" si="48"/>
        <v>2326967</v>
      </c>
      <c r="X115" s="121">
        <f t="shared" si="44"/>
        <v>1.7044753770866478E-2</v>
      </c>
    </row>
    <row r="116" spans="2:24" x14ac:dyDescent="0.3">
      <c r="B116" s="126" t="s">
        <v>151</v>
      </c>
      <c r="C116" s="18" t="str">
        <f>IFERROR(INDEX(DATA!$E$6:$E$457,MATCH(B116,DATA!$D$6:$D$457,0)),"")</f>
        <v>RED SANITARIA PVC-S 2"</v>
      </c>
      <c r="D116" s="9" t="str">
        <f>IFERROR(INDEX(DATA!$F$6:$F$457,MATCH(B116,DATA!$D$6:$D$457,0)),"")</f>
        <v>ML</v>
      </c>
      <c r="F116" s="75">
        <f>IFERROR(INDEX(DATA!$H$6:$H$457,MATCH($B116,DATA!$D$6:$D$457,0)),"")</f>
        <v>27609</v>
      </c>
      <c r="G116" s="8">
        <f>IFERROR(INDEX(DATA!$I$6:$I$457,MATCH($B116,DATA!$D$6:$D$457,0)),"")</f>
        <v>85</v>
      </c>
      <c r="H116" s="75">
        <f t="shared" si="45"/>
        <v>2346765</v>
      </c>
      <c r="I116" s="121">
        <f t="shared" si="41"/>
        <v>1.6223056444116653E-2</v>
      </c>
      <c r="K116" s="75">
        <f>IFERROR(INDEX(DATA!$K$6:$K$457,MATCH($B116,DATA!$D$6:$D$457,0)),"")</f>
        <v>27609</v>
      </c>
      <c r="L116" s="8">
        <f>IFERROR(INDEX(DATA!$L$6:$L$457,MATCH($B116,DATA!$D$6:$D$457,0)),"")</f>
        <v>68</v>
      </c>
      <c r="M116" s="75">
        <f t="shared" si="46"/>
        <v>1877412</v>
      </c>
      <c r="N116" s="121">
        <f t="shared" si="42"/>
        <v>1.5602043301135911E-2</v>
      </c>
      <c r="P116" s="75">
        <f>IFERROR(INDEX(DATA!$N$6:$N$457,MATCH($B116,DATA!$D$6:$D$457,0)),"")</f>
        <v>27609</v>
      </c>
      <c r="Q116" s="8">
        <f>IFERROR(INDEX(DATA!$O$6:$O$457,MATCH($B116,DATA!$D$6:$D$457,0)),"")</f>
        <v>81</v>
      </c>
      <c r="R116" s="75">
        <f t="shared" si="47"/>
        <v>2236329</v>
      </c>
      <c r="S116" s="121">
        <f t="shared" si="43"/>
        <v>1.6056429616322507E-2</v>
      </c>
      <c r="U116" s="75">
        <f>IFERROR(INDEX(DATA!$Q$6:$Q$457,MATCH($B116,DATA!$D$6:$D$457,0)),"")</f>
        <v>27609</v>
      </c>
      <c r="V116" s="8">
        <f>IFERROR(INDEX(DATA!$R$6:$R$457,MATCH($B116,DATA!$D$6:$D$457,0)),"")</f>
        <v>79</v>
      </c>
      <c r="W116" s="75">
        <f t="shared" si="48"/>
        <v>2181111</v>
      </c>
      <c r="X116" s="121">
        <f t="shared" si="44"/>
        <v>1.5976376090390775E-2</v>
      </c>
    </row>
    <row r="117" spans="2:24" x14ac:dyDescent="0.3">
      <c r="B117" s="126" t="s">
        <v>152</v>
      </c>
      <c r="C117" s="18" t="str">
        <f>IFERROR(INDEX(DATA!$E$6:$E$457,MATCH(B117,DATA!$D$6:$D$457,0)),"")</f>
        <v>REVENTILACIÓN 2"</v>
      </c>
      <c r="D117" s="9" t="str">
        <f>IFERROR(INDEX(DATA!$F$6:$F$457,MATCH(B117,DATA!$D$6:$D$457,0)),"")</f>
        <v>ML</v>
      </c>
      <c r="F117" s="75">
        <f>IFERROR(INDEX(DATA!$H$6:$H$457,MATCH($B117,DATA!$D$6:$D$457,0)),"")</f>
        <v>19363</v>
      </c>
      <c r="G117" s="8">
        <f>IFERROR(INDEX(DATA!$I$6:$I$457,MATCH($B117,DATA!$D$6:$D$457,0)),"")</f>
        <v>117</v>
      </c>
      <c r="H117" s="75">
        <f t="shared" si="45"/>
        <v>2265471</v>
      </c>
      <c r="I117" s="121">
        <f t="shared" si="41"/>
        <v>1.5661075525461386E-2</v>
      </c>
      <c r="K117" s="75">
        <f>IFERROR(INDEX(DATA!$K$6:$K$457,MATCH($B117,DATA!$D$6:$D$457,0)),"")</f>
        <v>19363</v>
      </c>
      <c r="L117" s="8">
        <f>IFERROR(INDEX(DATA!$L$6:$L$457,MATCH($B117,DATA!$D$6:$D$457,0)),"")</f>
        <v>93</v>
      </c>
      <c r="M117" s="75">
        <f t="shared" si="46"/>
        <v>1800759</v>
      </c>
      <c r="N117" s="121">
        <f t="shared" si="42"/>
        <v>1.4965026266429638E-2</v>
      </c>
      <c r="P117" s="75">
        <f>IFERROR(INDEX(DATA!$N$6:$N$457,MATCH($B117,DATA!$D$6:$D$457,0)),"")</f>
        <v>19363</v>
      </c>
      <c r="Q117" s="8">
        <f>IFERROR(INDEX(DATA!$O$6:$O$457,MATCH($B117,DATA!$D$6:$D$457,0)),"")</f>
        <v>111</v>
      </c>
      <c r="R117" s="75">
        <f t="shared" si="47"/>
        <v>2149293</v>
      </c>
      <c r="S117" s="121">
        <f t="shared" si="43"/>
        <v>1.5431527194502531E-2</v>
      </c>
      <c r="U117" s="75">
        <f>IFERROR(INDEX(DATA!$Q$6:$Q$457,MATCH($B117,DATA!$D$6:$D$457,0)),"")</f>
        <v>19363</v>
      </c>
      <c r="V117" s="8">
        <f>IFERROR(INDEX(DATA!$R$6:$R$457,MATCH($B117,DATA!$D$6:$D$457,0)),"")</f>
        <v>109</v>
      </c>
      <c r="W117" s="75">
        <f t="shared" si="48"/>
        <v>2110567</v>
      </c>
      <c r="X117" s="121">
        <f t="shared" si="44"/>
        <v>1.5459649763798261E-2</v>
      </c>
    </row>
    <row r="118" spans="2:24" x14ac:dyDescent="0.3">
      <c r="B118" s="126" t="s">
        <v>153</v>
      </c>
      <c r="C118" s="18" t="str">
        <f>IFERROR(INDEX(DATA!$E$6:$E$457,MATCH(B118,DATA!$D$6:$D$457,0)),"")</f>
        <v>REVENTILACIÓN 3"</v>
      </c>
      <c r="D118" s="9" t="str">
        <f>IFERROR(INDEX(DATA!$F$6:$F$457,MATCH(B118,DATA!$D$6:$D$457,0)),"")</f>
        <v>ML</v>
      </c>
      <c r="F118" s="75">
        <f>IFERROR(INDEX(DATA!$H$6:$H$457,MATCH($B118,DATA!$D$6:$D$457,0)),"")</f>
        <v>24394</v>
      </c>
      <c r="G118" s="8">
        <f>IFERROR(INDEX(DATA!$I$6:$I$457,MATCH($B118,DATA!$D$6:$D$457,0)),"")</f>
        <v>19</v>
      </c>
      <c r="H118" s="75">
        <f t="shared" si="45"/>
        <v>463486</v>
      </c>
      <c r="I118" s="121">
        <f t="shared" si="41"/>
        <v>3.2040530428303856E-3</v>
      </c>
      <c r="K118" s="75">
        <f>IFERROR(INDEX(DATA!$K$6:$K$457,MATCH($B118,DATA!$D$6:$D$457,0)),"")</f>
        <v>24394</v>
      </c>
      <c r="L118" s="8">
        <f>IFERROR(INDEX(DATA!$L$6:$L$457,MATCH($B118,DATA!$D$6:$D$457,0)),"")</f>
        <v>15</v>
      </c>
      <c r="M118" s="75">
        <f t="shared" si="46"/>
        <v>365910</v>
      </c>
      <c r="N118" s="121">
        <f t="shared" si="42"/>
        <v>3.0408581943220992E-3</v>
      </c>
      <c r="P118" s="75">
        <f>IFERROR(INDEX(DATA!$N$6:$N$457,MATCH($B118,DATA!$D$6:$D$457,0)),"")</f>
        <v>24394</v>
      </c>
      <c r="Q118" s="8">
        <f>IFERROR(INDEX(DATA!$O$6:$O$457,MATCH($B118,DATA!$D$6:$D$457,0)),"")</f>
        <v>18</v>
      </c>
      <c r="R118" s="75">
        <f t="shared" si="47"/>
        <v>439092</v>
      </c>
      <c r="S118" s="121">
        <f t="shared" si="43"/>
        <v>3.1525995473341722E-3</v>
      </c>
      <c r="U118" s="75">
        <f>IFERROR(INDEX(DATA!$Q$6:$Q$457,MATCH($B118,DATA!$D$6:$D$457,0)),"")</f>
        <v>24394</v>
      </c>
      <c r="V118" s="8">
        <f>IFERROR(INDEX(DATA!$R$6:$R$457,MATCH($B118,DATA!$D$6:$D$457,0)),"")</f>
        <v>17</v>
      </c>
      <c r="W118" s="75">
        <f t="shared" si="48"/>
        <v>414698</v>
      </c>
      <c r="X118" s="121">
        <f t="shared" si="44"/>
        <v>3.037613038461992E-3</v>
      </c>
    </row>
    <row r="119" spans="2:24" x14ac:dyDescent="0.3">
      <c r="B119" s="126" t="s">
        <v>154</v>
      </c>
      <c r="C119" s="18" t="str">
        <f>IFERROR(INDEX(DATA!$E$6:$E$457,MATCH(B119,DATA!$D$6:$D$457,0)),"")</f>
        <v>SALIDA SANITARIA PVC-S/SIFON 3"</v>
      </c>
      <c r="D119" s="9" t="str">
        <f>IFERROR(INDEX(DATA!$F$6:$F$457,MATCH(B119,DATA!$D$6:$D$457,0)),"")</f>
        <v>UN</v>
      </c>
      <c r="F119" s="75">
        <f>IFERROR(INDEX(DATA!$H$6:$H$457,MATCH($B119,DATA!$D$6:$D$457,0)),"")</f>
        <v>80366</v>
      </c>
      <c r="G119" s="8">
        <f>IFERROR(INDEX(DATA!$I$6:$I$457,MATCH($B119,DATA!$D$6:$D$457,0)),"")</f>
        <v>33</v>
      </c>
      <c r="H119" s="75">
        <f t="shared" si="45"/>
        <v>2652078</v>
      </c>
      <c r="I119" s="121">
        <f t="shared" si="41"/>
        <v>1.8333668300064131E-2</v>
      </c>
      <c r="K119" s="75">
        <f>IFERROR(INDEX(DATA!$K$6:$K$457,MATCH($B119,DATA!$D$6:$D$457,0)),"")</f>
        <v>80366</v>
      </c>
      <c r="L119" s="8">
        <f>IFERROR(INDEX(DATA!$L$6:$L$457,MATCH($B119,DATA!$D$6:$D$457,0)),"")</f>
        <v>27</v>
      </c>
      <c r="M119" s="75">
        <f t="shared" si="46"/>
        <v>2169882</v>
      </c>
      <c r="N119" s="121">
        <f t="shared" si="42"/>
        <v>1.8032585773583736E-2</v>
      </c>
      <c r="P119" s="75">
        <f>IFERROR(INDEX(DATA!$N$6:$N$457,MATCH($B119,DATA!$D$6:$D$457,0)),"")</f>
        <v>80366</v>
      </c>
      <c r="Q119" s="8">
        <f>IFERROR(INDEX(DATA!$O$6:$O$457,MATCH($B119,DATA!$D$6:$D$457,0)),"")</f>
        <v>32</v>
      </c>
      <c r="R119" s="75">
        <f t="shared" si="47"/>
        <v>2571712</v>
      </c>
      <c r="S119" s="121">
        <f t="shared" si="43"/>
        <v>1.8464417678012487E-2</v>
      </c>
      <c r="U119" s="75">
        <f>IFERROR(INDEX(DATA!$Q$6:$Q$457,MATCH($B119,DATA!$D$6:$D$457,0)),"")</f>
        <v>80366</v>
      </c>
      <c r="V119" s="8">
        <f>IFERROR(INDEX(DATA!$R$6:$R$457,MATCH($B119,DATA!$D$6:$D$457,0)),"")</f>
        <v>31</v>
      </c>
      <c r="W119" s="75">
        <f t="shared" si="48"/>
        <v>2491346</v>
      </c>
      <c r="X119" s="121">
        <f t="shared" si="44"/>
        <v>1.8248810201448112E-2</v>
      </c>
    </row>
    <row r="120" spans="2:24" ht="29.4" customHeight="1" x14ac:dyDescent="0.3">
      <c r="B120" s="126" t="s">
        <v>155</v>
      </c>
      <c r="C120" s="18" t="str">
        <f>IFERROR(INDEX(DATA!$E$6:$E$457,MATCH(B120,DATA!$D$6:$D$457,0)),"")</f>
        <v>TUBERÍA ACERO NEGRO RANURADA 4" SCH-40  (INCLUYE ACCESORIOS Y SOPORTES)</v>
      </c>
      <c r="D120" s="9" t="str">
        <f>IFERROR(INDEX(DATA!$F$6:$F$457,MATCH(B120,DATA!$D$6:$D$457,0)),"")</f>
        <v>ML</v>
      </c>
      <c r="F120" s="75">
        <f>IFERROR(INDEX(DATA!$H$6:$H$457,MATCH($B120,DATA!$D$6:$D$457,0)),"")</f>
        <v>167262</v>
      </c>
      <c r="G120" s="8">
        <f>IFERROR(INDEX(DATA!$I$6:$I$457,MATCH($B120,DATA!$D$6:$D$457,0)),"")</f>
        <v>131</v>
      </c>
      <c r="H120" s="75">
        <f t="shared" si="45"/>
        <v>21911322</v>
      </c>
      <c r="I120" s="121">
        <f t="shared" si="41"/>
        <v>0.15147175519117378</v>
      </c>
      <c r="K120" s="75">
        <f>IFERROR(INDEX(DATA!$K$6:$K$457,MATCH($B120,DATA!$D$6:$D$457,0)),"")</f>
        <v>167262</v>
      </c>
      <c r="L120" s="8">
        <f>IFERROR(INDEX(DATA!$L$6:$L$457,MATCH($B120,DATA!$D$6:$D$457,0)),"")</f>
        <v>105</v>
      </c>
      <c r="M120" s="75">
        <f t="shared" si="46"/>
        <v>17562510</v>
      </c>
      <c r="N120" s="121">
        <f t="shared" si="42"/>
        <v>0.14595147016032306</v>
      </c>
      <c r="P120" s="75">
        <f>IFERROR(INDEX(DATA!$N$6:$N$457,MATCH($B120,DATA!$D$6:$D$457,0)),"")</f>
        <v>167262</v>
      </c>
      <c r="Q120" s="8">
        <f>IFERROR(INDEX(DATA!$O$6:$O$457,MATCH($B120,DATA!$D$6:$D$457,0)),"")</f>
        <v>125</v>
      </c>
      <c r="R120" s="75">
        <f t="shared" si="47"/>
        <v>20907750</v>
      </c>
      <c r="S120" s="121">
        <f t="shared" si="43"/>
        <v>0.15011378751099094</v>
      </c>
      <c r="U120" s="75">
        <f>IFERROR(INDEX(DATA!$Q$6:$Q$457,MATCH($B120,DATA!$D$6:$D$457,0)),"")</f>
        <v>167262</v>
      </c>
      <c r="V120" s="8">
        <f>IFERROR(INDEX(DATA!$R$6:$R$457,MATCH($B120,DATA!$D$6:$D$457,0)),"")</f>
        <v>122</v>
      </c>
      <c r="W120" s="75">
        <f t="shared" si="48"/>
        <v>20405964</v>
      </c>
      <c r="X120" s="121">
        <f t="shared" si="44"/>
        <v>0.14947123523331685</v>
      </c>
    </row>
    <row r="121" spans="2:24" x14ac:dyDescent="0.3">
      <c r="B121" s="126" t="s">
        <v>2067</v>
      </c>
      <c r="C121" s="18" t="str">
        <f>IFERROR(INDEX(DATA!$E$6:$E$457,MATCH(B121,DATA!$D$6:$D$457,0)),"")</f>
        <v>GABINETE TIPO I</v>
      </c>
      <c r="D121" s="9" t="str">
        <f>IFERROR(INDEX(DATA!$F$6:$F$457,MATCH(B121,DATA!$D$6:$D$457,0)),"")</f>
        <v>UN</v>
      </c>
      <c r="F121" s="75">
        <f>IFERROR(INDEX(DATA!$H$6:$H$457,MATCH($B121,DATA!$D$6:$D$457,0)),"")</f>
        <v>834869</v>
      </c>
      <c r="G121" s="8">
        <f>IFERROR(INDEX(DATA!$I$6:$I$457,MATCH($B121,DATA!$D$6:$D$457,0)),"")</f>
        <v>4</v>
      </c>
      <c r="H121" s="75">
        <f t="shared" si="45"/>
        <v>3339476</v>
      </c>
      <c r="I121" s="121">
        <f t="shared" si="41"/>
        <v>2.3085612595114081E-2</v>
      </c>
      <c r="K121" s="75">
        <f>IFERROR(INDEX(DATA!$K$6:$K$457,MATCH($B121,DATA!$D$6:$D$457,0)),"")</f>
        <v>834869</v>
      </c>
      <c r="L121" s="8">
        <f>IFERROR(INDEX(DATA!$L$6:$L$457,MATCH($B121,DATA!$D$6:$D$457,0)),"")</f>
        <v>3</v>
      </c>
      <c r="M121" s="75">
        <f t="shared" si="46"/>
        <v>2504607</v>
      </c>
      <c r="N121" s="121">
        <f t="shared" si="42"/>
        <v>2.0814284166889373E-2</v>
      </c>
      <c r="P121" s="75">
        <f>IFERROR(INDEX(DATA!$N$6:$N$457,MATCH($B121,DATA!$D$6:$D$457,0)),"")</f>
        <v>834869</v>
      </c>
      <c r="Q121" s="8">
        <f>IFERROR(INDEX(DATA!$O$6:$O$457,MATCH($B121,DATA!$D$6:$D$457,0)),"")</f>
        <v>4</v>
      </c>
      <c r="R121" s="75">
        <f t="shared" si="47"/>
        <v>3339476</v>
      </c>
      <c r="S121" s="121">
        <f t="shared" si="43"/>
        <v>2.397682154521907E-2</v>
      </c>
      <c r="U121" s="75">
        <f>IFERROR(INDEX(DATA!$Q$6:$Q$457,MATCH($B121,DATA!$D$6:$D$457,0)),"")</f>
        <v>834869</v>
      </c>
      <c r="V121" s="8">
        <f>IFERROR(INDEX(DATA!$R$6:$R$457,MATCH($B121,DATA!$D$6:$D$457,0)),"")</f>
        <v>4</v>
      </c>
      <c r="W121" s="75">
        <f t="shared" si="48"/>
        <v>3339476</v>
      </c>
      <c r="X121" s="121">
        <f t="shared" si="44"/>
        <v>2.4461260578133723E-2</v>
      </c>
    </row>
    <row r="122" spans="2:24" x14ac:dyDescent="0.3">
      <c r="B122" s="126" t="s">
        <v>2068</v>
      </c>
      <c r="C122" s="18" t="str">
        <f>IFERROR(INDEX(DATA!$E$6:$E$457,MATCH(B122,DATA!$D$6:$D$457,0)),"")</f>
        <v>TEE SANITARÍA DE 6"</v>
      </c>
      <c r="D122" s="9" t="str">
        <f>IFERROR(INDEX(DATA!$F$6:$F$457,MATCH(B122,DATA!$D$6:$D$457,0)),"")</f>
        <v>UN</v>
      </c>
      <c r="F122" s="75">
        <f>IFERROR(INDEX(DATA!$H$6:$H$457,MATCH($B122,DATA!$D$6:$D$457,0)),"")</f>
        <v>94016</v>
      </c>
      <c r="G122" s="8">
        <f>IFERROR(INDEX(DATA!$I$6:$I$457,MATCH($B122,DATA!$D$6:$D$457,0)),"")</f>
        <v>2</v>
      </c>
      <c r="H122" s="75">
        <f t="shared" si="45"/>
        <v>188032</v>
      </c>
      <c r="I122" s="121">
        <f t="shared" si="41"/>
        <v>1.2998547998202385E-3</v>
      </c>
      <c r="K122" s="75">
        <f>IFERROR(INDEX(DATA!$K$6:$K$457,MATCH($B122,DATA!$D$6:$D$457,0)),"")</f>
        <v>94016</v>
      </c>
      <c r="L122" s="8">
        <f>IFERROR(INDEX(DATA!$L$6:$L$457,MATCH($B122,DATA!$D$6:$D$457,0)),"")</f>
        <v>2</v>
      </c>
      <c r="M122" s="75">
        <f t="shared" si="46"/>
        <v>188032</v>
      </c>
      <c r="N122" s="121">
        <f t="shared" si="42"/>
        <v>1.5626209942192697E-3</v>
      </c>
      <c r="P122" s="75">
        <f>IFERROR(INDEX(DATA!$N$6:$N$457,MATCH($B122,DATA!$D$6:$D$457,0)),"")</f>
        <v>94016</v>
      </c>
      <c r="Q122" s="8">
        <f>IFERROR(INDEX(DATA!$O$6:$O$457,MATCH($B122,DATA!$D$6:$D$457,0)),"")</f>
        <v>2</v>
      </c>
      <c r="R122" s="75">
        <f t="shared" si="47"/>
        <v>188032</v>
      </c>
      <c r="S122" s="121">
        <f t="shared" si="43"/>
        <v>1.3500350680138537E-3</v>
      </c>
      <c r="U122" s="75">
        <f>IFERROR(INDEX(DATA!$Q$6:$Q$457,MATCH($B122,DATA!$D$6:$D$457,0)),"")</f>
        <v>94016</v>
      </c>
      <c r="V122" s="8">
        <f>IFERROR(INDEX(DATA!$R$6:$R$457,MATCH($B122,DATA!$D$6:$D$457,0)),"")</f>
        <v>2</v>
      </c>
      <c r="W122" s="75">
        <f t="shared" si="48"/>
        <v>188032</v>
      </c>
      <c r="X122" s="121">
        <f t="shared" si="44"/>
        <v>1.3773118144965379E-3</v>
      </c>
    </row>
    <row r="123" spans="2:24" x14ac:dyDescent="0.3">
      <c r="B123" s="126" t="s">
        <v>2069</v>
      </c>
      <c r="C123" s="18" t="str">
        <f>IFERROR(INDEX(DATA!$E$6:$E$457,MATCH(B123,DATA!$D$6:$D$457,0)),"")</f>
        <v>CODOS DE 45 PVC DE 4"</v>
      </c>
      <c r="D123" s="9" t="str">
        <f>IFERROR(INDEX(DATA!$F$6:$F$457,MATCH(B123,DATA!$D$6:$D$457,0)),"")</f>
        <v>UN</v>
      </c>
      <c r="F123" s="75">
        <f>IFERROR(INDEX(DATA!$H$6:$H$457,MATCH($B123,DATA!$D$6:$D$457,0)),"")</f>
        <v>58500</v>
      </c>
      <c r="G123" s="8">
        <f>IFERROR(INDEX(DATA!$I$6:$I$457,MATCH($B123,DATA!$D$6:$D$457,0)),"")</f>
        <v>38</v>
      </c>
      <c r="H123" s="75">
        <f t="shared" si="45"/>
        <v>2223000</v>
      </c>
      <c r="I123" s="121">
        <f t="shared" si="41"/>
        <v>1.5367475855175663E-2</v>
      </c>
      <c r="K123" s="75">
        <f>IFERROR(INDEX(DATA!$K$6:$K$457,MATCH($B123,DATA!$D$6:$D$457,0)),"")</f>
        <v>58500</v>
      </c>
      <c r="L123" s="8">
        <f>IFERROR(INDEX(DATA!$L$6:$L$457,MATCH($B123,DATA!$D$6:$D$457,0)),"")</f>
        <v>31</v>
      </c>
      <c r="M123" s="75">
        <f t="shared" si="46"/>
        <v>1813500</v>
      </c>
      <c r="N123" s="121">
        <f t="shared" si="42"/>
        <v>1.5070909063439443E-2</v>
      </c>
      <c r="P123" s="75">
        <f>IFERROR(INDEX(DATA!$N$6:$N$457,MATCH($B123,DATA!$D$6:$D$457,0)),"")</f>
        <v>58500</v>
      </c>
      <c r="Q123" s="8">
        <f>IFERROR(INDEX(DATA!$O$6:$O$457,MATCH($B123,DATA!$D$6:$D$457,0)),"")</f>
        <v>36</v>
      </c>
      <c r="R123" s="75">
        <f t="shared" si="47"/>
        <v>2106000</v>
      </c>
      <c r="S123" s="121">
        <f t="shared" si="43"/>
        <v>1.5120691442079944E-2</v>
      </c>
      <c r="U123" s="75">
        <f>IFERROR(INDEX(DATA!$Q$6:$Q$457,MATCH($B123,DATA!$D$6:$D$457,0)),"")</f>
        <v>58500</v>
      </c>
      <c r="V123" s="8">
        <f>IFERROR(INDEX(DATA!$R$6:$R$457,MATCH($B123,DATA!$D$6:$D$457,0)),"")</f>
        <v>36</v>
      </c>
      <c r="W123" s="75">
        <f t="shared" si="48"/>
        <v>2106000</v>
      </c>
      <c r="X123" s="121">
        <f t="shared" si="44"/>
        <v>1.5426197037364432E-2</v>
      </c>
    </row>
    <row r="124" spans="2:24" x14ac:dyDescent="0.3">
      <c r="B124" s="126" t="s">
        <v>2070</v>
      </c>
      <c r="C124" s="18" t="str">
        <f>IFERROR(INDEX(DATA!$E$6:$E$457,MATCH(B124,DATA!$D$6:$D$457,0)),"")</f>
        <v>CODOS DE 45 PVC DE 3"</v>
      </c>
      <c r="D124" s="9" t="str">
        <f>IFERROR(INDEX(DATA!$F$6:$F$457,MATCH(B124,DATA!$D$6:$D$457,0)),"")</f>
        <v>UN</v>
      </c>
      <c r="F124" s="75">
        <f>IFERROR(INDEX(DATA!$H$6:$H$457,MATCH($B124,DATA!$D$6:$D$457,0)),"")</f>
        <v>53563.900000000009</v>
      </c>
      <c r="G124" s="8">
        <f>IFERROR(INDEX(DATA!$I$6:$I$457,MATCH($B124,DATA!$D$6:$D$457,0)),"")</f>
        <v>9</v>
      </c>
      <c r="H124" s="75">
        <f t="shared" si="45"/>
        <v>482075</v>
      </c>
      <c r="I124" s="121">
        <f t="shared" si="41"/>
        <v>3.332557770078186E-3</v>
      </c>
      <c r="K124" s="75">
        <f>IFERROR(INDEX(DATA!$K$6:$K$457,MATCH($B124,DATA!$D$6:$D$457,0)),"")</f>
        <v>53563.900000000009</v>
      </c>
      <c r="L124" s="8">
        <f>IFERROR(INDEX(DATA!$L$6:$L$457,MATCH($B124,DATA!$D$6:$D$457,0)),"")</f>
        <v>8</v>
      </c>
      <c r="M124" s="75">
        <f t="shared" si="46"/>
        <v>428511</v>
      </c>
      <c r="N124" s="121">
        <f t="shared" si="42"/>
        <v>3.5610974985847807E-3</v>
      </c>
      <c r="P124" s="75">
        <f>IFERROR(INDEX(DATA!$N$6:$N$457,MATCH($B124,DATA!$D$6:$D$457,0)),"")</f>
        <v>53563.900000000009</v>
      </c>
      <c r="Q124" s="8">
        <f>IFERROR(INDEX(DATA!$O$6:$O$457,MATCH($B124,DATA!$D$6:$D$457,0)),"")</f>
        <v>9</v>
      </c>
      <c r="R124" s="75">
        <f t="shared" si="47"/>
        <v>482075</v>
      </c>
      <c r="S124" s="121">
        <f t="shared" si="43"/>
        <v>3.4612095569518941E-3</v>
      </c>
      <c r="U124" s="75">
        <f>IFERROR(INDEX(DATA!$Q$6:$Q$457,MATCH($B124,DATA!$D$6:$D$457,0)),"")</f>
        <v>53563.900000000009</v>
      </c>
      <c r="V124" s="8">
        <f>IFERROR(INDEX(DATA!$R$6:$R$457,MATCH($B124,DATA!$D$6:$D$457,0)),"")</f>
        <v>9</v>
      </c>
      <c r="W124" s="75">
        <f t="shared" si="48"/>
        <v>482075</v>
      </c>
      <c r="X124" s="121">
        <f t="shared" si="44"/>
        <v>3.5311414704593822E-3</v>
      </c>
    </row>
    <row r="125" spans="2:24" x14ac:dyDescent="0.3">
      <c r="B125" s="126" t="s">
        <v>2071</v>
      </c>
      <c r="C125" s="18" t="str">
        <f>IFERROR(INDEX(DATA!$E$6:$E$457,MATCH(B125,DATA!$D$6:$D$457,0)),"")</f>
        <v>CODOS DE 45 PVC DE 2"</v>
      </c>
      <c r="D125" s="9" t="str">
        <f>IFERROR(INDEX(DATA!$F$6:$F$457,MATCH(B125,DATA!$D$6:$D$457,0)),"")</f>
        <v>UN</v>
      </c>
      <c r="F125" s="75">
        <f>IFERROR(INDEX(DATA!$H$6:$H$457,MATCH($B125,DATA!$D$6:$D$457,0)),"")</f>
        <v>33153.9</v>
      </c>
      <c r="G125" s="8">
        <f>IFERROR(INDEX(DATA!$I$6:$I$457,MATCH($B125,DATA!$D$6:$D$457,0)),"")</f>
        <v>89</v>
      </c>
      <c r="H125" s="75">
        <f t="shared" si="45"/>
        <v>2950697</v>
      </c>
      <c r="I125" s="121">
        <f t="shared" si="41"/>
        <v>2.0398004904830978E-2</v>
      </c>
      <c r="K125" s="75">
        <f>IFERROR(INDEX(DATA!$K$6:$K$457,MATCH($B125,DATA!$D$6:$D$457,0)),"")</f>
        <v>33153.9</v>
      </c>
      <c r="L125" s="8">
        <f>IFERROR(INDEX(DATA!$L$6:$L$457,MATCH($B125,DATA!$D$6:$D$457,0)),"")</f>
        <v>71</v>
      </c>
      <c r="M125" s="75">
        <f t="shared" si="46"/>
        <v>2353927</v>
      </c>
      <c r="N125" s="121">
        <f t="shared" si="42"/>
        <v>1.9562073205941451E-2</v>
      </c>
      <c r="P125" s="75">
        <f>IFERROR(INDEX(DATA!$N$6:$N$457,MATCH($B125,DATA!$D$6:$D$457,0)),"")</f>
        <v>33153.9</v>
      </c>
      <c r="Q125" s="8">
        <f>IFERROR(INDEX(DATA!$O$6:$O$457,MATCH($B125,DATA!$D$6:$D$457,0)),"")</f>
        <v>85</v>
      </c>
      <c r="R125" s="75">
        <f t="shared" si="47"/>
        <v>2818082</v>
      </c>
      <c r="S125" s="121">
        <f t="shared" si="43"/>
        <v>2.0233308822639854E-2</v>
      </c>
      <c r="U125" s="75">
        <f>IFERROR(INDEX(DATA!$Q$6:$Q$457,MATCH($B125,DATA!$D$6:$D$457,0)),"")</f>
        <v>33153.9</v>
      </c>
      <c r="V125" s="8">
        <f>IFERROR(INDEX(DATA!$R$6:$R$457,MATCH($B125,DATA!$D$6:$D$457,0)),"")</f>
        <v>83</v>
      </c>
      <c r="W125" s="75">
        <f t="shared" si="48"/>
        <v>2751774</v>
      </c>
      <c r="X125" s="121">
        <f t="shared" si="44"/>
        <v>2.0156414020083797E-2</v>
      </c>
    </row>
    <row r="126" spans="2:24" x14ac:dyDescent="0.3">
      <c r="B126" s="126" t="s">
        <v>2072</v>
      </c>
      <c r="C126" s="18" t="str">
        <f>IFERROR(INDEX(DATA!$E$6:$E$457,MATCH(B126,DATA!$D$6:$D$457,0)),"")</f>
        <v>CODOS DE 90 PVC DE 2"</v>
      </c>
      <c r="D126" s="9" t="str">
        <f>IFERROR(INDEX(DATA!$F$6:$F$457,MATCH(B126,DATA!$D$6:$D$457,0)),"")</f>
        <v>UN</v>
      </c>
      <c r="F126" s="75">
        <f>IFERROR(INDEX(DATA!$H$6:$H$457,MATCH($B126,DATA!$D$6:$D$457,0)),"")</f>
        <v>33153.9</v>
      </c>
      <c r="G126" s="8">
        <f>IFERROR(INDEX(DATA!$I$6:$I$457,MATCH($B126,DATA!$D$6:$D$457,0)),"")</f>
        <v>94</v>
      </c>
      <c r="H126" s="75">
        <f t="shared" si="45"/>
        <v>3116467</v>
      </c>
      <c r="I126" s="121">
        <f t="shared" si="41"/>
        <v>2.1543963731872125E-2</v>
      </c>
      <c r="K126" s="75">
        <f>IFERROR(INDEX(DATA!$K$6:$K$457,MATCH($B126,DATA!$D$6:$D$457,0)),"")</f>
        <v>33153.9</v>
      </c>
      <c r="L126" s="8">
        <f>IFERROR(INDEX(DATA!$L$6:$L$457,MATCH($B126,DATA!$D$6:$D$457,0)),"")</f>
        <v>75</v>
      </c>
      <c r="M126" s="75">
        <f t="shared" si="46"/>
        <v>2486543</v>
      </c>
      <c r="N126" s="121">
        <f t="shared" si="42"/>
        <v>2.0664165114602649E-2</v>
      </c>
      <c r="P126" s="75">
        <f>IFERROR(INDEX(DATA!$N$6:$N$457,MATCH($B126,DATA!$D$6:$D$457,0)),"")</f>
        <v>33153.9</v>
      </c>
      <c r="Q126" s="8">
        <f>IFERROR(INDEX(DATA!$O$6:$O$457,MATCH($B126,DATA!$D$6:$D$457,0)),"")</f>
        <v>90</v>
      </c>
      <c r="R126" s="75">
        <f t="shared" si="47"/>
        <v>2983851</v>
      </c>
      <c r="S126" s="121">
        <f t="shared" si="43"/>
        <v>2.1423499658186934E-2</v>
      </c>
      <c r="U126" s="75">
        <f>IFERROR(INDEX(DATA!$Q$6:$Q$457,MATCH($B126,DATA!$D$6:$D$457,0)),"")</f>
        <v>33153.9</v>
      </c>
      <c r="V126" s="8">
        <f>IFERROR(INDEX(DATA!$R$6:$R$457,MATCH($B126,DATA!$D$6:$D$457,0)),"")</f>
        <v>88</v>
      </c>
      <c r="W126" s="75">
        <f t="shared" si="48"/>
        <v>2917543</v>
      </c>
      <c r="X126" s="121">
        <f t="shared" si="44"/>
        <v>2.1370652033705289E-2</v>
      </c>
    </row>
    <row r="127" spans="2:24" x14ac:dyDescent="0.3">
      <c r="B127" s="126" t="s">
        <v>2073</v>
      </c>
      <c r="C127" s="18" t="str">
        <f>IFERROR(INDEX(DATA!$E$6:$E$457,MATCH(B127,DATA!$D$6:$D$457,0)),"")</f>
        <v>CODOS DE 90 PVC DE 4"</v>
      </c>
      <c r="D127" s="9" t="str">
        <f>IFERROR(INDEX(DATA!$F$6:$F$457,MATCH(B127,DATA!$D$6:$D$457,0)),"")</f>
        <v>UN</v>
      </c>
      <c r="F127" s="75">
        <f>IFERROR(INDEX(DATA!$H$6:$H$457,MATCH($B127,DATA!$D$6:$D$457,0)),"")</f>
        <v>58500</v>
      </c>
      <c r="G127" s="8">
        <f>IFERROR(INDEX(DATA!$I$6:$I$457,MATCH($B127,DATA!$D$6:$D$457,0)),"")</f>
        <v>4</v>
      </c>
      <c r="H127" s="75">
        <f t="shared" si="45"/>
        <v>234000</v>
      </c>
      <c r="I127" s="121">
        <f t="shared" si="41"/>
        <v>1.6176290373869119E-3</v>
      </c>
      <c r="K127" s="75">
        <f>IFERROR(INDEX(DATA!$K$6:$K$457,MATCH($B127,DATA!$D$6:$D$457,0)),"")</f>
        <v>58500</v>
      </c>
      <c r="L127" s="8">
        <f>IFERROR(INDEX(DATA!$L$6:$L$457,MATCH($B127,DATA!$D$6:$D$457,0)),"")</f>
        <v>3</v>
      </c>
      <c r="M127" s="75">
        <f t="shared" si="46"/>
        <v>175500</v>
      </c>
      <c r="N127" s="121">
        <f t="shared" si="42"/>
        <v>1.45847507065543E-3</v>
      </c>
      <c r="P127" s="75">
        <f>IFERROR(INDEX(DATA!$N$6:$N$457,MATCH($B127,DATA!$D$6:$D$457,0)),"")</f>
        <v>58500</v>
      </c>
      <c r="Q127" s="8">
        <f>IFERROR(INDEX(DATA!$O$6:$O$457,MATCH($B127,DATA!$D$6:$D$457,0)),"")</f>
        <v>4</v>
      </c>
      <c r="R127" s="75">
        <f t="shared" si="47"/>
        <v>234000</v>
      </c>
      <c r="S127" s="121">
        <f t="shared" si="43"/>
        <v>1.6800768268977716E-3</v>
      </c>
      <c r="U127" s="75">
        <f>IFERROR(INDEX(DATA!$Q$6:$Q$457,MATCH($B127,DATA!$D$6:$D$457,0)),"")</f>
        <v>58500</v>
      </c>
      <c r="V127" s="8">
        <f>IFERROR(INDEX(DATA!$R$6:$R$457,MATCH($B127,DATA!$D$6:$D$457,0)),"")</f>
        <v>4</v>
      </c>
      <c r="W127" s="75">
        <f t="shared" si="48"/>
        <v>234000</v>
      </c>
      <c r="X127" s="121">
        <f t="shared" si="44"/>
        <v>1.7140218930404925E-3</v>
      </c>
    </row>
    <row r="128" spans="2:24" x14ac:dyDescent="0.3">
      <c r="B128" s="126" t="s">
        <v>2074</v>
      </c>
      <c r="C128" s="18" t="str">
        <f>IFERROR(INDEX(DATA!$E$6:$E$457,MATCH(B128,DATA!$D$6:$D$457,0)),"")</f>
        <v>YEE PVC DE 2"</v>
      </c>
      <c r="D128" s="9" t="str">
        <f>IFERROR(INDEX(DATA!$F$6:$F$457,MATCH(B128,DATA!$D$6:$D$457,0)),"")</f>
        <v>UN</v>
      </c>
      <c r="F128" s="75">
        <f>IFERROR(INDEX(DATA!$H$6:$H$457,MATCH($B128,DATA!$D$6:$D$457,0)),"")</f>
        <v>32503.899999999998</v>
      </c>
      <c r="G128" s="8">
        <f>IFERROR(INDEX(DATA!$I$6:$I$457,MATCH($B128,DATA!$D$6:$D$457,0)),"")</f>
        <v>13</v>
      </c>
      <c r="H128" s="75">
        <f t="shared" si="45"/>
        <v>422551</v>
      </c>
      <c r="I128" s="121">
        <f t="shared" si="41"/>
        <v>2.9210716554567396E-3</v>
      </c>
      <c r="K128" s="75">
        <f>IFERROR(INDEX(DATA!$K$6:$K$457,MATCH($B128,DATA!$D$6:$D$457,0)),"")</f>
        <v>32503.899999999998</v>
      </c>
      <c r="L128" s="8">
        <f>IFERROR(INDEX(DATA!$L$6:$L$457,MATCH($B128,DATA!$D$6:$D$457,0)),"")</f>
        <v>10</v>
      </c>
      <c r="M128" s="75">
        <f t="shared" si="46"/>
        <v>325039</v>
      </c>
      <c r="N128" s="121">
        <f t="shared" si="42"/>
        <v>2.7012038660442755E-3</v>
      </c>
      <c r="P128" s="75">
        <f>IFERROR(INDEX(DATA!$N$6:$N$457,MATCH($B128,DATA!$D$6:$D$457,0)),"")</f>
        <v>32503.899999999998</v>
      </c>
      <c r="Q128" s="8">
        <f>IFERROR(INDEX(DATA!$O$6:$O$457,MATCH($B128,DATA!$D$6:$D$457,0)),"")</f>
        <v>12</v>
      </c>
      <c r="R128" s="75">
        <f t="shared" si="47"/>
        <v>390047</v>
      </c>
      <c r="S128" s="121">
        <f t="shared" si="43"/>
        <v>2.8004654961580988E-3</v>
      </c>
      <c r="U128" s="75">
        <f>IFERROR(INDEX(DATA!$Q$6:$Q$457,MATCH($B128,DATA!$D$6:$D$457,0)),"")</f>
        <v>32503.899999999998</v>
      </c>
      <c r="V128" s="8">
        <f>IFERROR(INDEX(DATA!$R$6:$R$457,MATCH($B128,DATA!$D$6:$D$457,0)),"")</f>
        <v>12</v>
      </c>
      <c r="W128" s="75">
        <f t="shared" si="48"/>
        <v>390047</v>
      </c>
      <c r="X128" s="121">
        <f t="shared" si="44"/>
        <v>2.8570474244220723E-3</v>
      </c>
    </row>
    <row r="129" spans="2:24" x14ac:dyDescent="0.3">
      <c r="B129" s="126" t="s">
        <v>2075</v>
      </c>
      <c r="C129" s="18" t="str">
        <f>IFERROR(INDEX(DATA!$E$6:$E$457,MATCH(B129,DATA!$D$6:$D$457,0)),"")</f>
        <v>YEE PVC DE 4"</v>
      </c>
      <c r="D129" s="9" t="str">
        <f>IFERROR(INDEX(DATA!$F$6:$F$457,MATCH(B129,DATA!$D$6:$D$457,0)),"")</f>
        <v>UN</v>
      </c>
      <c r="F129" s="75">
        <f>IFERROR(INDEX(DATA!$H$6:$H$457,MATCH($B129,DATA!$D$6:$D$457,0)),"")</f>
        <v>43849</v>
      </c>
      <c r="G129" s="8">
        <f>IFERROR(INDEX(DATA!$I$6:$I$457,MATCH($B129,DATA!$D$6:$D$457,0)),"")</f>
        <v>68</v>
      </c>
      <c r="H129" s="75">
        <f t="shared" si="45"/>
        <v>2981732</v>
      </c>
      <c r="I129" s="121">
        <f t="shared" si="41"/>
        <v>2.0612548140622869E-2</v>
      </c>
      <c r="K129" s="75">
        <f>IFERROR(INDEX(DATA!$K$6:$K$457,MATCH($B129,DATA!$D$6:$D$457,0)),"")</f>
        <v>43849</v>
      </c>
      <c r="L129" s="8">
        <f>IFERROR(INDEX(DATA!$L$6:$L$457,MATCH($B129,DATA!$D$6:$D$457,0)),"")</f>
        <v>54</v>
      </c>
      <c r="M129" s="75">
        <f t="shared" si="46"/>
        <v>2367846</v>
      </c>
      <c r="N129" s="121">
        <f t="shared" si="42"/>
        <v>1.9677745653283063E-2</v>
      </c>
      <c r="P129" s="75">
        <f>IFERROR(INDEX(DATA!$N$6:$N$457,MATCH($B129,DATA!$D$6:$D$457,0)),"")</f>
        <v>43849</v>
      </c>
      <c r="Q129" s="8">
        <f>IFERROR(INDEX(DATA!$O$6:$O$457,MATCH($B129,DATA!$D$6:$D$457,0)),"")</f>
        <v>65</v>
      </c>
      <c r="R129" s="75">
        <f t="shared" si="47"/>
        <v>2850185</v>
      </c>
      <c r="S129" s="121">
        <f t="shared" si="43"/>
        <v>2.0463802439622328E-2</v>
      </c>
      <c r="U129" s="75">
        <f>IFERROR(INDEX(DATA!$Q$6:$Q$457,MATCH($B129,DATA!$D$6:$D$457,0)),"")</f>
        <v>43849</v>
      </c>
      <c r="V129" s="8">
        <f>IFERROR(INDEX(DATA!$R$6:$R$457,MATCH($B129,DATA!$D$6:$D$457,0)),"")</f>
        <v>63</v>
      </c>
      <c r="W129" s="75">
        <f t="shared" si="48"/>
        <v>2762487</v>
      </c>
      <c r="X129" s="121">
        <f t="shared" si="44"/>
        <v>2.0234885458289532E-2</v>
      </c>
    </row>
    <row r="130" spans="2:24" x14ac:dyDescent="0.3">
      <c r="B130" s="126" t="s">
        <v>2076</v>
      </c>
      <c r="C130" s="18" t="str">
        <f>IFERROR(INDEX(DATA!$E$6:$E$457,MATCH(B130,DATA!$D$6:$D$457,0)),"")</f>
        <v>YEE PVC REDUCIDA DE 4X2"</v>
      </c>
      <c r="D130" s="9" t="str">
        <f>IFERROR(INDEX(DATA!$F$6:$F$457,MATCH(B130,DATA!$D$6:$D$457,0)),"")</f>
        <v>UN</v>
      </c>
      <c r="F130" s="75">
        <f>IFERROR(INDEX(DATA!$H$6:$H$457,MATCH($B130,DATA!$D$6:$D$457,0)),"")</f>
        <v>47876.400000000009</v>
      </c>
      <c r="G130" s="8">
        <f>IFERROR(INDEX(DATA!$I$6:$I$457,MATCH($B130,DATA!$D$6:$D$457,0)),"")</f>
        <v>49</v>
      </c>
      <c r="H130" s="75">
        <f t="shared" si="45"/>
        <v>2345944</v>
      </c>
      <c r="I130" s="121">
        <f t="shared" si="41"/>
        <v>1.6217380916596587E-2</v>
      </c>
      <c r="K130" s="75">
        <f>IFERROR(INDEX(DATA!$K$6:$K$457,MATCH($B130,DATA!$D$6:$D$457,0)),"")</f>
        <v>47876.400000000009</v>
      </c>
      <c r="L130" s="8">
        <f>IFERROR(INDEX(DATA!$L$6:$L$457,MATCH($B130,DATA!$D$6:$D$457,0)),"")</f>
        <v>39</v>
      </c>
      <c r="M130" s="75">
        <f t="shared" si="46"/>
        <v>1867180</v>
      </c>
      <c r="N130" s="121">
        <f t="shared" si="42"/>
        <v>1.5517011295876957E-2</v>
      </c>
      <c r="P130" s="75">
        <f>IFERROR(INDEX(DATA!$N$6:$N$457,MATCH($B130,DATA!$D$6:$D$457,0)),"")</f>
        <v>47876.400000000009</v>
      </c>
      <c r="Q130" s="8">
        <f>IFERROR(INDEX(DATA!$O$6:$O$457,MATCH($B130,DATA!$D$6:$D$457,0)),"")</f>
        <v>47</v>
      </c>
      <c r="R130" s="75">
        <f t="shared" si="47"/>
        <v>2250191</v>
      </c>
      <c r="S130" s="121">
        <f t="shared" si="43"/>
        <v>1.615595621877745E-2</v>
      </c>
      <c r="U130" s="75">
        <f>IFERROR(INDEX(DATA!$Q$6:$Q$457,MATCH($B130,DATA!$D$6:$D$457,0)),"")</f>
        <v>47876.400000000009</v>
      </c>
      <c r="V130" s="8">
        <f>IFERROR(INDEX(DATA!$R$6:$R$457,MATCH($B130,DATA!$D$6:$D$457,0)),"")</f>
        <v>46</v>
      </c>
      <c r="W130" s="75">
        <f t="shared" si="48"/>
        <v>2202314</v>
      </c>
      <c r="X130" s="121">
        <f t="shared" si="44"/>
        <v>1.6131685518587943E-2</v>
      </c>
    </row>
    <row r="131" spans="2:24" x14ac:dyDescent="0.3">
      <c r="B131" s="126" t="s">
        <v>2077</v>
      </c>
      <c r="C131" s="18" t="str">
        <f>IFERROR(INDEX(DATA!$E$6:$E$457,MATCH(B131,DATA!$D$6:$D$457,0)),"")</f>
        <v>YEE PVC REDUCIDA DE 3X2"</v>
      </c>
      <c r="D131" s="9" t="str">
        <f>IFERROR(INDEX(DATA!$F$6:$F$457,MATCH(B131,DATA!$D$6:$D$457,0)),"")</f>
        <v>UN</v>
      </c>
      <c r="F131" s="75">
        <f>IFERROR(INDEX(DATA!$H$6:$H$457,MATCH($B131,DATA!$D$6:$D$457,0)),"")</f>
        <v>40937</v>
      </c>
      <c r="G131" s="8">
        <f>IFERROR(INDEX(DATA!$I$6:$I$457,MATCH($B131,DATA!$D$6:$D$457,0)),"")</f>
        <v>45</v>
      </c>
      <c r="H131" s="75">
        <f t="shared" si="45"/>
        <v>1842165</v>
      </c>
      <c r="I131" s="121">
        <f t="shared" si="41"/>
        <v>1.2734784596828464E-2</v>
      </c>
      <c r="K131" s="75">
        <f>IFERROR(INDEX(DATA!$K$6:$K$457,MATCH($B131,DATA!$D$6:$D$457,0)),"")</f>
        <v>40937</v>
      </c>
      <c r="L131" s="8">
        <f>IFERROR(INDEX(DATA!$L$6:$L$457,MATCH($B131,DATA!$D$6:$D$457,0)),"")</f>
        <v>36</v>
      </c>
      <c r="M131" s="75">
        <f t="shared" si="46"/>
        <v>1473732</v>
      </c>
      <c r="N131" s="121">
        <f t="shared" si="42"/>
        <v>1.2247301326650532E-2</v>
      </c>
      <c r="P131" s="75">
        <f>IFERROR(INDEX(DATA!$N$6:$N$457,MATCH($B131,DATA!$D$6:$D$457,0)),"")</f>
        <v>40937</v>
      </c>
      <c r="Q131" s="8">
        <f>IFERROR(INDEX(DATA!$O$6:$O$457,MATCH($B131,DATA!$D$6:$D$457,0)),"")</f>
        <v>43</v>
      </c>
      <c r="R131" s="75">
        <f t="shared" si="47"/>
        <v>1760291</v>
      </c>
      <c r="S131" s="121">
        <f t="shared" si="43"/>
        <v>1.2638564605541474E-2</v>
      </c>
      <c r="U131" s="75">
        <f>IFERROR(INDEX(DATA!$Q$6:$Q$457,MATCH($B131,DATA!$D$6:$D$457,0)),"")</f>
        <v>40937</v>
      </c>
      <c r="V131" s="8">
        <f>IFERROR(INDEX(DATA!$R$6:$R$457,MATCH($B131,DATA!$D$6:$D$457,0)),"")</f>
        <v>42</v>
      </c>
      <c r="W131" s="75">
        <f t="shared" si="48"/>
        <v>1719354</v>
      </c>
      <c r="X131" s="121">
        <f t="shared" si="44"/>
        <v>1.2594061529430526E-2</v>
      </c>
    </row>
    <row r="132" spans="2:24" x14ac:dyDescent="0.3">
      <c r="B132" s="126" t="s">
        <v>2078</v>
      </c>
      <c r="C132" s="18" t="str">
        <f>IFERROR(INDEX(DATA!$E$6:$E$457,MATCH(B132,DATA!$D$6:$D$457,0)),"")</f>
        <v>YEE PVC DOBLE REDUCIDA DE 2X4X2"</v>
      </c>
      <c r="D132" s="9" t="str">
        <f>IFERROR(INDEX(DATA!$F$6:$F$457,MATCH(B132,DATA!$D$6:$D$457,0)),"")</f>
        <v>UN</v>
      </c>
      <c r="F132" s="75">
        <f>IFERROR(INDEX(DATA!$H$6:$H$457,MATCH($B132,DATA!$D$6:$D$457,0)),"")</f>
        <v>56680</v>
      </c>
      <c r="G132" s="8">
        <f>IFERROR(INDEX(DATA!$I$6:$I$457,MATCH($B132,DATA!$D$6:$D$457,0)),"")</f>
        <v>11</v>
      </c>
      <c r="H132" s="75">
        <f t="shared" si="45"/>
        <v>623480</v>
      </c>
      <c r="I132" s="121">
        <f t="shared" si="41"/>
        <v>4.3100827018375722E-3</v>
      </c>
      <c r="K132" s="75">
        <f>IFERROR(INDEX(DATA!$K$6:$K$457,MATCH($B132,DATA!$D$6:$D$457,0)),"")</f>
        <v>56680</v>
      </c>
      <c r="L132" s="8">
        <f>IFERROR(INDEX(DATA!$L$6:$L$457,MATCH($B132,DATA!$D$6:$D$457,0)),"")</f>
        <v>9</v>
      </c>
      <c r="M132" s="75">
        <f t="shared" si="46"/>
        <v>510120</v>
      </c>
      <c r="N132" s="121">
        <f t="shared" si="42"/>
        <v>4.2393008720384498E-3</v>
      </c>
      <c r="P132" s="75">
        <f>IFERROR(INDEX(DATA!$N$6:$N$457,MATCH($B132,DATA!$D$6:$D$457,0)),"")</f>
        <v>56680</v>
      </c>
      <c r="Q132" s="8">
        <f>IFERROR(INDEX(DATA!$O$6:$O$457,MATCH($B132,DATA!$D$6:$D$457,0)),"")</f>
        <v>11</v>
      </c>
      <c r="R132" s="75">
        <f t="shared" si="47"/>
        <v>623480</v>
      </c>
      <c r="S132" s="121">
        <f t="shared" si="43"/>
        <v>4.4764713676676178E-3</v>
      </c>
      <c r="U132" s="75">
        <f>IFERROR(INDEX(DATA!$Q$6:$Q$457,MATCH($B132,DATA!$D$6:$D$457,0)),"")</f>
        <v>56680</v>
      </c>
      <c r="V132" s="8">
        <f>IFERROR(INDEX(DATA!$R$6:$R$457,MATCH($B132,DATA!$D$6:$D$457,0)),"")</f>
        <v>10</v>
      </c>
      <c r="W132" s="75">
        <f t="shared" si="48"/>
        <v>566800</v>
      </c>
      <c r="X132" s="121">
        <f t="shared" si="44"/>
        <v>4.1517419186980816E-3</v>
      </c>
    </row>
    <row r="133" spans="2:24" x14ac:dyDescent="0.3">
      <c r="B133" s="126" t="s">
        <v>2079</v>
      </c>
      <c r="C133" s="18" t="str">
        <f>IFERROR(INDEX(DATA!$E$6:$E$457,MATCH(B133,DATA!$D$6:$D$457,0)),"")</f>
        <v>TUBERIA DE IMPULSION AGUA POTABLE DE 2 1/2"</v>
      </c>
      <c r="D133" s="9" t="str">
        <f>IFERROR(INDEX(DATA!$F$6:$F$457,MATCH(B133,DATA!$D$6:$D$457,0)),"")</f>
        <v>ML</v>
      </c>
      <c r="F133" s="75">
        <f>IFERROR(INDEX(DATA!$H$6:$H$457,MATCH($B133,DATA!$D$6:$D$457,0)),"")</f>
        <v>46787</v>
      </c>
      <c r="G133" s="8">
        <f>IFERROR(INDEX(DATA!$I$6:$I$457,MATCH($B133,DATA!$D$6:$D$457,0)),"")</f>
        <v>206</v>
      </c>
      <c r="H133" s="75">
        <f t="shared" si="45"/>
        <v>9638122</v>
      </c>
      <c r="I133" s="121">
        <f t="shared" si="41"/>
        <v>6.6627803474690675E-2</v>
      </c>
      <c r="K133" s="75">
        <f>IFERROR(INDEX(DATA!$K$6:$K$457,MATCH($B133,DATA!$D$6:$D$457,0)),"")</f>
        <v>46787</v>
      </c>
      <c r="L133" s="8">
        <f>IFERROR(INDEX(DATA!$L$6:$L$457,MATCH($B133,DATA!$D$6:$D$457,0)),"")</f>
        <v>164</v>
      </c>
      <c r="M133" s="75">
        <f t="shared" si="46"/>
        <v>7673068</v>
      </c>
      <c r="N133" s="121">
        <f t="shared" si="42"/>
        <v>6.3766258652102101E-2</v>
      </c>
      <c r="P133" s="75">
        <f>IFERROR(INDEX(DATA!$N$6:$N$457,MATCH($B133,DATA!$D$6:$D$457,0)),"")</f>
        <v>46787</v>
      </c>
      <c r="Q133" s="8">
        <f>IFERROR(INDEX(DATA!$O$6:$O$457,MATCH($B133,DATA!$D$6:$D$457,0)),"")</f>
        <v>196</v>
      </c>
      <c r="R133" s="75">
        <f t="shared" si="47"/>
        <v>9170252</v>
      </c>
      <c r="S133" s="121">
        <f t="shared" si="43"/>
        <v>6.5840717444499763E-2</v>
      </c>
      <c r="U133" s="75">
        <f>IFERROR(INDEX(DATA!$Q$6:$Q$457,MATCH($B133,DATA!$D$6:$D$457,0)),"")</f>
        <v>46787</v>
      </c>
      <c r="V133" s="8">
        <f>IFERROR(INDEX(DATA!$R$6:$R$457,MATCH($B133,DATA!$D$6:$D$457,0)),"")</f>
        <v>191</v>
      </c>
      <c r="W133" s="75">
        <f t="shared" si="48"/>
        <v>8936317</v>
      </c>
      <c r="X133" s="121">
        <f t="shared" si="44"/>
        <v>6.5457448637392876E-2</v>
      </c>
    </row>
    <row r="134" spans="2:24" x14ac:dyDescent="0.3">
      <c r="B134" s="126" t="s">
        <v>2080</v>
      </c>
      <c r="C134" s="18" t="str">
        <f>IFERROR(INDEX(DATA!$E$6:$E$457,MATCH(B134,DATA!$D$6:$D$457,0)),"")</f>
        <v>TUBERIA DE IMPULSION AGUA POTABLE DE 1 1/2"</v>
      </c>
      <c r="D134" s="9" t="str">
        <f>IFERROR(INDEX(DATA!$F$6:$F$457,MATCH(B134,DATA!$D$6:$D$457,0)),"")</f>
        <v>ML</v>
      </c>
      <c r="F134" s="75">
        <f>IFERROR(INDEX(DATA!$H$6:$H$457,MATCH($B134,DATA!$D$6:$D$457,0)),"")</f>
        <v>25932.399999999998</v>
      </c>
      <c r="G134" s="8">
        <f>IFERROR(INDEX(DATA!$I$6:$I$457,MATCH($B134,DATA!$D$6:$D$457,0)),"")</f>
        <v>83</v>
      </c>
      <c r="H134" s="75">
        <f t="shared" si="45"/>
        <v>2152389</v>
      </c>
      <c r="I134" s="121">
        <f t="shared" si="41"/>
        <v>1.4879345923727257E-2</v>
      </c>
      <c r="K134" s="75">
        <f>IFERROR(INDEX(DATA!$K$6:$K$457,MATCH($B134,DATA!$D$6:$D$457,0)),"")</f>
        <v>25932.399999999998</v>
      </c>
      <c r="L134" s="8">
        <f>IFERROR(INDEX(DATA!$L$6:$L$457,MATCH($B134,DATA!$D$6:$D$457,0)),"")</f>
        <v>66</v>
      </c>
      <c r="M134" s="75">
        <f t="shared" si="46"/>
        <v>1711538</v>
      </c>
      <c r="N134" s="121">
        <f t="shared" si="42"/>
        <v>1.422356413378606E-2</v>
      </c>
      <c r="P134" s="75">
        <f>IFERROR(INDEX(DATA!$N$6:$N$457,MATCH($B134,DATA!$D$6:$D$457,0)),"")</f>
        <v>25932.399999999998</v>
      </c>
      <c r="Q134" s="8">
        <f>IFERROR(INDEX(DATA!$O$6:$O$457,MATCH($B134,DATA!$D$6:$D$457,0)),"")</f>
        <v>79</v>
      </c>
      <c r="R134" s="75">
        <f t="shared" si="47"/>
        <v>2048660</v>
      </c>
      <c r="S134" s="121">
        <f t="shared" si="43"/>
        <v>1.4709000821334995E-2</v>
      </c>
      <c r="U134" s="75">
        <f>IFERROR(INDEX(DATA!$Q$6:$Q$457,MATCH($B134,DATA!$D$6:$D$457,0)),"")</f>
        <v>25932.399999999998</v>
      </c>
      <c r="V134" s="8">
        <f>IFERROR(INDEX(DATA!$R$6:$R$457,MATCH($B134,DATA!$D$6:$D$457,0)),"")</f>
        <v>77</v>
      </c>
      <c r="W134" s="75">
        <f t="shared" si="48"/>
        <v>1996795</v>
      </c>
      <c r="X134" s="121">
        <f t="shared" si="44"/>
        <v>1.4626283529546112E-2</v>
      </c>
    </row>
    <row r="135" spans="2:24" x14ac:dyDescent="0.3">
      <c r="B135" s="126" t="s">
        <v>2081</v>
      </c>
      <c r="C135" s="18" t="str">
        <f>IFERROR(INDEX(DATA!$E$6:$E$457,MATCH(B135,DATA!$D$6:$D$457,0)),"")</f>
        <v>TUBERIA DE IMPULSION AGUA POTABLE DE 1"</v>
      </c>
      <c r="D135" s="9" t="str">
        <f>IFERROR(INDEX(DATA!$F$6:$F$457,MATCH(B135,DATA!$D$6:$D$457,0)),"")</f>
        <v>ML</v>
      </c>
      <c r="F135" s="75">
        <f>IFERROR(INDEX(DATA!$H$6:$H$457,MATCH($B135,DATA!$D$6:$D$457,0)),"")</f>
        <v>18309.2</v>
      </c>
      <c r="G135" s="8">
        <f>IFERROR(INDEX(DATA!$I$6:$I$457,MATCH($B135,DATA!$D$6:$D$457,0)),"")</f>
        <v>13</v>
      </c>
      <c r="H135" s="75">
        <f t="shared" si="45"/>
        <v>238020</v>
      </c>
      <c r="I135" s="121">
        <f t="shared" si="41"/>
        <v>1.6454190746958666E-3</v>
      </c>
      <c r="K135" s="75">
        <f>IFERROR(INDEX(DATA!$K$6:$K$457,MATCH($B135,DATA!$D$6:$D$457,0)),"")</f>
        <v>18309.2</v>
      </c>
      <c r="L135" s="8">
        <f>IFERROR(INDEX(DATA!$L$6:$L$457,MATCH($B135,DATA!$D$6:$D$457,0)),"")</f>
        <v>11</v>
      </c>
      <c r="M135" s="75">
        <f t="shared" si="46"/>
        <v>201401</v>
      </c>
      <c r="N135" s="121">
        <f t="shared" si="42"/>
        <v>1.6737227219662352E-3</v>
      </c>
      <c r="P135" s="75">
        <f>IFERROR(INDEX(DATA!$N$6:$N$457,MATCH($B135,DATA!$D$6:$D$457,0)),"")</f>
        <v>18309.2</v>
      </c>
      <c r="Q135" s="8">
        <f>IFERROR(INDEX(DATA!$O$6:$O$457,MATCH($B135,DATA!$D$6:$D$457,0)),"")</f>
        <v>13</v>
      </c>
      <c r="R135" s="75">
        <f t="shared" si="47"/>
        <v>238020</v>
      </c>
      <c r="S135" s="121">
        <f t="shared" si="43"/>
        <v>1.7089396852060152E-3</v>
      </c>
      <c r="U135" s="75">
        <f>IFERROR(INDEX(DATA!$Q$6:$Q$457,MATCH($B135,DATA!$D$6:$D$457,0)),"")</f>
        <v>18309.2</v>
      </c>
      <c r="V135" s="8">
        <f>IFERROR(INDEX(DATA!$R$6:$R$457,MATCH($B135,DATA!$D$6:$D$457,0)),"")</f>
        <v>12</v>
      </c>
      <c r="W135" s="75">
        <f t="shared" si="48"/>
        <v>219710</v>
      </c>
      <c r="X135" s="121">
        <f t="shared" si="44"/>
        <v>1.6093493594868658E-3</v>
      </c>
    </row>
    <row r="136" spans="2:24" x14ac:dyDescent="0.3">
      <c r="B136" s="126" t="s">
        <v>2143</v>
      </c>
      <c r="C136" s="18" t="str">
        <f>IFERROR(INDEX(DATA!$E$6:$E$457,MATCH(B136,DATA!$D$6:$D$457,0)),"")</f>
        <v>TUBERIA DE IMPULSION AGUA POTABLE DE 3/4"</v>
      </c>
      <c r="D136" s="9" t="str">
        <f>IFERROR(INDEX(DATA!$F$6:$F$457,MATCH(B136,DATA!$D$6:$D$457,0)),"")</f>
        <v>ML</v>
      </c>
      <c r="F136" s="75">
        <f>IFERROR(INDEX(DATA!$H$6:$H$457,MATCH($B136,DATA!$D$6:$D$457,0)),"")</f>
        <v>16861</v>
      </c>
      <c r="G136" s="8">
        <f>IFERROR(INDEX(DATA!$I$6:$I$457,MATCH($B136,DATA!$D$6:$D$457,0)),"")</f>
        <v>315</v>
      </c>
      <c r="H136" s="75">
        <f t="shared" si="45"/>
        <v>5311215</v>
      </c>
      <c r="I136" s="121">
        <f t="shared" si="41"/>
        <v>3.671613507608943E-2</v>
      </c>
      <c r="K136" s="75">
        <f>IFERROR(INDEX(DATA!$K$6:$K$457,MATCH($B136,DATA!$D$6:$D$457,0)),"")</f>
        <v>16861</v>
      </c>
      <c r="L136" s="8">
        <f>IFERROR(INDEX(DATA!$L$6:$L$457,MATCH($B136,DATA!$D$6:$D$457,0)),"")</f>
        <v>252</v>
      </c>
      <c r="M136" s="75">
        <f t="shared" si="46"/>
        <v>4248972</v>
      </c>
      <c r="N136" s="121">
        <f t="shared" si="42"/>
        <v>3.5310653777281729E-2</v>
      </c>
      <c r="P136" s="75">
        <f>IFERROR(INDEX(DATA!$N$6:$N$457,MATCH($B136,DATA!$D$6:$D$457,0)),"")</f>
        <v>16861</v>
      </c>
      <c r="Q136" s="8">
        <f>IFERROR(INDEX(DATA!$O$6:$O$457,MATCH($B136,DATA!$D$6:$D$457,0)),"")</f>
        <v>300</v>
      </c>
      <c r="R136" s="75">
        <f t="shared" si="47"/>
        <v>5058300</v>
      </c>
      <c r="S136" s="121">
        <f t="shared" si="43"/>
        <v>3.6317660741440161E-2</v>
      </c>
      <c r="U136" s="75">
        <f>IFERROR(INDEX(DATA!$Q$6:$Q$457,MATCH($B136,DATA!$D$6:$D$457,0)),"")</f>
        <v>16861</v>
      </c>
      <c r="V136" s="8">
        <f>IFERROR(INDEX(DATA!$R$6:$R$457,MATCH($B136,DATA!$D$6:$D$457,0)),"")</f>
        <v>293</v>
      </c>
      <c r="W136" s="75">
        <f t="shared" si="48"/>
        <v>4940273</v>
      </c>
      <c r="X136" s="121">
        <f t="shared" si="44"/>
        <v>3.6186906323063386E-2</v>
      </c>
    </row>
    <row r="137" spans="2:24" x14ac:dyDescent="0.3">
      <c r="B137" s="126" t="s">
        <v>2144</v>
      </c>
      <c r="C137" s="18" t="str">
        <f>IFERROR(INDEX(DATA!$E$6:$E$457,MATCH(B137,DATA!$D$6:$D$457,0)),"")</f>
        <v>TUBERIA DE IMPULSION AGUA POTABLE DE  1/2"</v>
      </c>
      <c r="D137" s="9" t="str">
        <f>IFERROR(INDEX(DATA!$F$6:$F$457,MATCH(B137,DATA!$D$6:$D$457,0)),"")</f>
        <v>ML</v>
      </c>
      <c r="F137" s="75">
        <f>IFERROR(INDEX(DATA!$H$6:$H$457,MATCH($B137,DATA!$D$6:$D$457,0)),"")</f>
        <v>14987.699999999999</v>
      </c>
      <c r="G137" s="8">
        <f>IFERROR(INDEX(DATA!$I$6:$I$457,MATCH($B137,DATA!$D$6:$D$457,0)),"")</f>
        <v>24</v>
      </c>
      <c r="H137" s="75">
        <f t="shared" ref="H137:H144" si="49">IFERROR(ROUND((F137*G137),0),"")</f>
        <v>359705</v>
      </c>
      <c r="I137" s="121">
        <f t="shared" si="41"/>
        <v>2.4866207388600818E-3</v>
      </c>
      <c r="K137" s="75">
        <f>IFERROR(INDEX(DATA!$K$6:$K$457,MATCH($B137,DATA!$D$6:$D$457,0)),"")</f>
        <v>14987.699999999999</v>
      </c>
      <c r="L137" s="8">
        <f>IFERROR(INDEX(DATA!$L$6:$L$457,MATCH($B137,DATA!$D$6:$D$457,0)),"")</f>
        <v>19</v>
      </c>
      <c r="M137" s="75">
        <f t="shared" si="46"/>
        <v>284766</v>
      </c>
      <c r="N137" s="121">
        <f t="shared" si="42"/>
        <v>2.3665191565257217E-3</v>
      </c>
      <c r="P137" s="75">
        <f>IFERROR(INDEX(DATA!$N$6:$N$457,MATCH($B137,DATA!$D$6:$D$457,0)),"")</f>
        <v>14987.699999999999</v>
      </c>
      <c r="Q137" s="8">
        <f>IFERROR(INDEX(DATA!$O$6:$O$457,MATCH($B137,DATA!$D$6:$D$457,0)),"")</f>
        <v>23</v>
      </c>
      <c r="R137" s="75">
        <f t="shared" si="47"/>
        <v>344717</v>
      </c>
      <c r="S137" s="121">
        <f t="shared" si="43"/>
        <v>2.4750044595629023E-3</v>
      </c>
      <c r="U137" s="75">
        <f>IFERROR(INDEX(DATA!$Q$6:$Q$457,MATCH($B137,DATA!$D$6:$D$457,0)),"")</f>
        <v>14987.699999999999</v>
      </c>
      <c r="V137" s="8">
        <f>IFERROR(INDEX(DATA!$R$6:$R$457,MATCH($B137,DATA!$D$6:$D$457,0)),"")</f>
        <v>22</v>
      </c>
      <c r="W137" s="75">
        <f t="shared" si="48"/>
        <v>329729</v>
      </c>
      <c r="X137" s="121">
        <f t="shared" si="44"/>
        <v>2.415225319531404E-3</v>
      </c>
    </row>
    <row r="138" spans="2:24" x14ac:dyDescent="0.3">
      <c r="B138" s="126" t="s">
        <v>2145</v>
      </c>
      <c r="C138" s="18" t="str">
        <f>IFERROR(INDEX(DATA!$E$6:$E$457,MATCH(B138,DATA!$D$6:$D$457,0)),"")</f>
        <v>VALVULA DE COMPUERTA 1"</v>
      </c>
      <c r="D138" s="9" t="str">
        <f>IFERROR(INDEX(DATA!$F$6:$F$457,MATCH(B138,DATA!$D$6:$D$457,0)),"")</f>
        <v>UN</v>
      </c>
      <c r="F138" s="75">
        <f>IFERROR(INDEX(DATA!$H$6:$H$457,MATCH($B138,DATA!$D$6:$D$457,0)),"")</f>
        <v>84792.5</v>
      </c>
      <c r="G138" s="8">
        <f>IFERROR(INDEX(DATA!$I$6:$I$457,MATCH($B138,DATA!$D$6:$D$457,0)),"")</f>
        <v>1</v>
      </c>
      <c r="H138" s="75">
        <f t="shared" si="49"/>
        <v>84793</v>
      </c>
      <c r="I138" s="121">
        <f t="shared" si="41"/>
        <v>5.8616931182542062E-4</v>
      </c>
      <c r="K138" s="75">
        <f>IFERROR(INDEX(DATA!$K$6:$K$457,MATCH($B138,DATA!$D$6:$D$457,0)),"")</f>
        <v>84792.5</v>
      </c>
      <c r="L138" s="8">
        <f>IFERROR(INDEX(DATA!$L$6:$L$457,MATCH($B138,DATA!$D$6:$D$457,0)),"")</f>
        <v>1</v>
      </c>
      <c r="M138" s="75">
        <f t="shared" si="46"/>
        <v>84793</v>
      </c>
      <c r="N138" s="121">
        <f t="shared" si="42"/>
        <v>7.0466368470704205E-4</v>
      </c>
      <c r="P138" s="75">
        <f>IFERROR(INDEX(DATA!$N$6:$N$457,MATCH($B138,DATA!$D$6:$D$457,0)),"")</f>
        <v>84792.5</v>
      </c>
      <c r="Q138" s="8">
        <f>IFERROR(INDEX(DATA!$O$6:$O$457,MATCH($B138,DATA!$D$6:$D$457,0)),"")</f>
        <v>1</v>
      </c>
      <c r="R138" s="75">
        <f t="shared" si="47"/>
        <v>84793</v>
      </c>
      <c r="S138" s="121">
        <f t="shared" si="43"/>
        <v>6.0879809565445617E-4</v>
      </c>
      <c r="U138" s="75">
        <f>IFERROR(INDEX(DATA!$Q$6:$Q$457,MATCH($B138,DATA!$D$6:$D$457,0)),"")</f>
        <v>84792.5</v>
      </c>
      <c r="V138" s="8">
        <f>IFERROR(INDEX(DATA!$R$6:$R$457,MATCH($B138,DATA!$D$6:$D$457,0)),"")</f>
        <v>1</v>
      </c>
      <c r="W138" s="75">
        <f t="shared" si="48"/>
        <v>84793</v>
      </c>
      <c r="X138" s="121">
        <f t="shared" si="44"/>
        <v>6.2109854007086525E-4</v>
      </c>
    </row>
    <row r="139" spans="2:24" x14ac:dyDescent="0.3">
      <c r="B139" s="126" t="s">
        <v>2146</v>
      </c>
      <c r="C139" s="18" t="str">
        <f>IFERROR(INDEX(DATA!$E$6:$E$457,MATCH(B139,DATA!$D$6:$D$457,0)),"")</f>
        <v>VALVULA DE COMPUERTA 3/4"</v>
      </c>
      <c r="D139" s="9" t="str">
        <f>IFERROR(INDEX(DATA!$F$6:$F$457,MATCH(B139,DATA!$D$6:$D$457,0)),"")</f>
        <v>UN</v>
      </c>
      <c r="F139" s="75">
        <f>IFERROR(INDEX(DATA!$H$6:$H$457,MATCH($B139,DATA!$D$6:$D$457,0)),"")</f>
        <v>62835.5</v>
      </c>
      <c r="G139" s="8">
        <f>IFERROR(INDEX(DATA!$I$6:$I$457,MATCH($B139,DATA!$D$6:$D$457,0)),"")</f>
        <v>23</v>
      </c>
      <c r="H139" s="75">
        <f t="shared" si="49"/>
        <v>1445217</v>
      </c>
      <c r="I139" s="121">
        <f t="shared" si="41"/>
        <v>9.9907050620735068E-3</v>
      </c>
      <c r="K139" s="75">
        <f>IFERROR(INDEX(DATA!$K$6:$K$457,MATCH($B139,DATA!$D$6:$D$457,0)),"")</f>
        <v>62835.5</v>
      </c>
      <c r="L139" s="8">
        <f>IFERROR(INDEX(DATA!$L$6:$L$457,MATCH($B139,DATA!$D$6:$D$457,0)),"")</f>
        <v>18</v>
      </c>
      <c r="M139" s="75">
        <f t="shared" si="46"/>
        <v>1131039</v>
      </c>
      <c r="N139" s="121">
        <f t="shared" si="42"/>
        <v>9.3993856720173616E-3</v>
      </c>
      <c r="P139" s="75">
        <f>IFERROR(INDEX(DATA!$N$6:$N$457,MATCH($B139,DATA!$D$6:$D$457,0)),"")</f>
        <v>62835.5</v>
      </c>
      <c r="Q139" s="8">
        <f>IFERROR(INDEX(DATA!$O$6:$O$457,MATCH($B139,DATA!$D$6:$D$457,0)),"")</f>
        <v>22</v>
      </c>
      <c r="R139" s="75">
        <f t="shared" si="47"/>
        <v>1382381</v>
      </c>
      <c r="S139" s="121">
        <f t="shared" si="43"/>
        <v>9.9252405301015739E-3</v>
      </c>
      <c r="U139" s="75">
        <f>IFERROR(INDEX(DATA!$Q$6:$Q$457,MATCH($B139,DATA!$D$6:$D$457,0)),"")</f>
        <v>62835.5</v>
      </c>
      <c r="V139" s="8">
        <f>IFERROR(INDEX(DATA!$R$6:$R$457,MATCH($B139,DATA!$D$6:$D$457,0)),"")</f>
        <v>21</v>
      </c>
      <c r="W139" s="75">
        <f t="shared" si="48"/>
        <v>1319546</v>
      </c>
      <c r="X139" s="121">
        <f t="shared" si="44"/>
        <v>9.6655159524530326E-3</v>
      </c>
    </row>
    <row r="140" spans="2:24" x14ac:dyDescent="0.3">
      <c r="B140" s="126" t="s">
        <v>2147</v>
      </c>
      <c r="C140" s="18" t="str">
        <f>IFERROR(INDEX(DATA!$E$6:$E$457,MATCH(B140,DATA!$D$6:$D$457,0)),"")</f>
        <v>VALVULA DE COMPUERTA 1/2"</v>
      </c>
      <c r="D140" s="9" t="str">
        <f>IFERROR(INDEX(DATA!$F$6:$F$457,MATCH(B140,DATA!$D$6:$D$457,0)),"")</f>
        <v>UN</v>
      </c>
      <c r="F140" s="75">
        <f>IFERROR(INDEX(DATA!$H$6:$H$457,MATCH($B140,DATA!$D$6:$D$457,0)),"")</f>
        <v>55053.700000000004</v>
      </c>
      <c r="G140" s="8">
        <f>IFERROR(INDEX(DATA!$I$6:$I$457,MATCH($B140,DATA!$D$6:$D$457,0)),"")</f>
        <v>3</v>
      </c>
      <c r="H140" s="75">
        <f t="shared" si="49"/>
        <v>165161</v>
      </c>
      <c r="I140" s="121">
        <f t="shared" si="41"/>
        <v>1.1417488437771785E-3</v>
      </c>
      <c r="K140" s="75">
        <f>IFERROR(INDEX(DATA!$K$6:$K$457,MATCH($B140,DATA!$D$6:$D$457,0)),"")</f>
        <v>55053.700000000004</v>
      </c>
      <c r="L140" s="8">
        <f>IFERROR(INDEX(DATA!$L$6:$L$457,MATCH($B140,DATA!$D$6:$D$457,0)),"")</f>
        <v>3</v>
      </c>
      <c r="M140" s="75">
        <f t="shared" si="46"/>
        <v>165161</v>
      </c>
      <c r="N140" s="121">
        <f t="shared" si="42"/>
        <v>1.372553852675336E-3</v>
      </c>
      <c r="P140" s="75">
        <f>IFERROR(INDEX(DATA!$N$6:$N$457,MATCH($B140,DATA!$D$6:$D$457,0)),"")</f>
        <v>55053.700000000004</v>
      </c>
      <c r="Q140" s="8">
        <f>IFERROR(INDEX(DATA!$O$6:$O$457,MATCH($B140,DATA!$D$6:$D$457,0)),"")</f>
        <v>3</v>
      </c>
      <c r="R140" s="75">
        <f t="shared" si="47"/>
        <v>165161</v>
      </c>
      <c r="S140" s="121">
        <f t="shared" si="43"/>
        <v>1.1858255077233455E-3</v>
      </c>
      <c r="U140" s="75">
        <f>IFERROR(INDEX(DATA!$Q$6:$Q$457,MATCH($B140,DATA!$D$6:$D$457,0)),"")</f>
        <v>55053.700000000004</v>
      </c>
      <c r="V140" s="8">
        <f>IFERROR(INDEX(DATA!$R$6:$R$457,MATCH($B140,DATA!$D$6:$D$457,0)),"")</f>
        <v>3</v>
      </c>
      <c r="W140" s="75">
        <f t="shared" si="48"/>
        <v>165161</v>
      </c>
      <c r="X140" s="121">
        <f t="shared" si="44"/>
        <v>1.2097844866515418E-3</v>
      </c>
    </row>
    <row r="141" spans="2:24" x14ac:dyDescent="0.3">
      <c r="B141" s="126" t="s">
        <v>2148</v>
      </c>
      <c r="C141" s="18" t="str">
        <f>IFERROR(INDEX(DATA!$E$6:$E$457,MATCH(B141,DATA!$D$6:$D$457,0)),"")</f>
        <v>REJILLA DE PISO DE 6"</v>
      </c>
      <c r="D141" s="9" t="str">
        <f>IFERROR(INDEX(DATA!$F$6:$F$457,MATCH(B141,DATA!$D$6:$D$457,0)),"")</f>
        <v>UN</v>
      </c>
      <c r="F141" s="75">
        <f>IFERROR(INDEX(DATA!$H$6:$H$457,MATCH($B141,DATA!$D$6:$D$457,0)),"")</f>
        <v>157526.19999999998</v>
      </c>
      <c r="G141" s="8">
        <f>IFERROR(INDEX(DATA!$I$6:$I$457,MATCH($B141,DATA!$D$6:$D$457,0)),"")</f>
        <v>8</v>
      </c>
      <c r="H141" s="75">
        <f t="shared" si="49"/>
        <v>1260210</v>
      </c>
      <c r="I141" s="121">
        <f t="shared" si="41"/>
        <v>8.7117619196810259E-3</v>
      </c>
      <c r="K141" s="75">
        <f>IFERROR(INDEX(DATA!$K$6:$K$457,MATCH($B141,DATA!$D$6:$D$457,0)),"")</f>
        <v>157526.19999999998</v>
      </c>
      <c r="L141" s="8">
        <f>IFERROR(INDEX(DATA!$L$6:$L$457,MATCH($B141,DATA!$D$6:$D$457,0)),"")</f>
        <v>6</v>
      </c>
      <c r="M141" s="75">
        <f t="shared" si="46"/>
        <v>945157</v>
      </c>
      <c r="N141" s="121">
        <f t="shared" si="42"/>
        <v>7.854632036213529E-3</v>
      </c>
      <c r="P141" s="75">
        <f>IFERROR(INDEX(DATA!$N$6:$N$457,MATCH($B141,DATA!$D$6:$D$457,0)),"")</f>
        <v>157526.19999999998</v>
      </c>
      <c r="Q141" s="8">
        <f>IFERROR(INDEX(DATA!$O$6:$O$457,MATCH($B141,DATA!$D$6:$D$457,0)),"")</f>
        <v>7</v>
      </c>
      <c r="R141" s="75">
        <f t="shared" si="47"/>
        <v>1102683</v>
      </c>
      <c r="S141" s="121">
        <f t="shared" si="43"/>
        <v>7.9170604945047671E-3</v>
      </c>
      <c r="U141" s="75">
        <f>IFERROR(INDEX(DATA!$Q$6:$Q$457,MATCH($B141,DATA!$D$6:$D$457,0)),"")</f>
        <v>157526.19999999998</v>
      </c>
      <c r="V141" s="8">
        <f>IFERROR(INDEX(DATA!$R$6:$R$457,MATCH($B141,DATA!$D$6:$D$457,0)),"")</f>
        <v>7</v>
      </c>
      <c r="W141" s="75">
        <f t="shared" si="48"/>
        <v>1102683</v>
      </c>
      <c r="X141" s="121">
        <f t="shared" si="44"/>
        <v>8.077020525998159E-3</v>
      </c>
    </row>
    <row r="142" spans="2:24" x14ac:dyDescent="0.3">
      <c r="B142" s="126" t="s">
        <v>2149</v>
      </c>
      <c r="C142" s="18" t="str">
        <f>IFERROR(INDEX(DATA!$E$6:$E$457,MATCH(B142,DATA!$D$6:$D$457,0)),"")</f>
        <v>REJILLA DE PISO DE 4"</v>
      </c>
      <c r="D142" s="9" t="str">
        <f>IFERROR(INDEX(DATA!$F$6:$F$457,MATCH(B142,DATA!$D$6:$D$457,0)),"")</f>
        <v>UN</v>
      </c>
      <c r="F142" s="75">
        <f>IFERROR(INDEX(DATA!$H$6:$H$457,MATCH($B142,DATA!$D$6:$D$457,0)),"")</f>
        <v>116212.19999999998</v>
      </c>
      <c r="G142" s="8">
        <f>IFERROR(INDEX(DATA!$I$6:$I$457,MATCH($B142,DATA!$D$6:$D$457,0)),"")</f>
        <v>6</v>
      </c>
      <c r="H142" s="75">
        <f t="shared" si="49"/>
        <v>697273</v>
      </c>
      <c r="I142" s="121">
        <f t="shared" si="41"/>
        <v>4.820209623016599E-3</v>
      </c>
      <c r="K142" s="75">
        <f>IFERROR(INDEX(DATA!$K$6:$K$457,MATCH($B142,DATA!$D$6:$D$457,0)),"")</f>
        <v>116212.19999999998</v>
      </c>
      <c r="L142" s="8">
        <f>IFERROR(INDEX(DATA!$L$6:$L$457,MATCH($B142,DATA!$D$6:$D$457,0)),"")</f>
        <v>5</v>
      </c>
      <c r="M142" s="75">
        <f t="shared" si="46"/>
        <v>581061</v>
      </c>
      <c r="N142" s="121">
        <f t="shared" si="42"/>
        <v>4.8288489061545006E-3</v>
      </c>
      <c r="P142" s="75">
        <f>IFERROR(INDEX(DATA!$N$6:$N$457,MATCH($B142,DATA!$D$6:$D$457,0)),"")</f>
        <v>116212.19999999998</v>
      </c>
      <c r="Q142" s="8">
        <f>IFERROR(INDEX(DATA!$O$6:$O$457,MATCH($B142,DATA!$D$6:$D$457,0)),"")</f>
        <v>6</v>
      </c>
      <c r="R142" s="75">
        <f t="shared" si="47"/>
        <v>697273</v>
      </c>
      <c r="S142" s="121">
        <f t="shared" si="43"/>
        <v>5.0062914928268795E-3</v>
      </c>
      <c r="U142" s="75">
        <f>IFERROR(INDEX(DATA!$Q$6:$Q$457,MATCH($B142,DATA!$D$6:$D$457,0)),"")</f>
        <v>116212.19999999998</v>
      </c>
      <c r="V142" s="8">
        <f>IFERROR(INDEX(DATA!$R$6:$R$457,MATCH($B142,DATA!$D$6:$D$457,0)),"")</f>
        <v>5</v>
      </c>
      <c r="W142" s="75">
        <f t="shared" si="48"/>
        <v>581061</v>
      </c>
      <c r="X142" s="121">
        <f t="shared" si="44"/>
        <v>4.2562020307350497E-3</v>
      </c>
    </row>
    <row r="143" spans="2:24" x14ac:dyDescent="0.3">
      <c r="B143" s="126" t="s">
        <v>2150</v>
      </c>
      <c r="C143" s="18" t="str">
        <f>IFERROR(INDEX(DATA!$E$6:$E$457,MATCH(B143,DATA!$D$6:$D$457,0)),"")</f>
        <v>CODOS DE 45 PVC DE 6"</v>
      </c>
      <c r="D143" s="9" t="str">
        <f>IFERROR(INDEX(DATA!$F$6:$F$457,MATCH(B143,DATA!$D$6:$D$457,0)),"")</f>
        <v>UN</v>
      </c>
      <c r="F143" s="75">
        <f>IFERROR(INDEX(DATA!$H$6:$H$457,MATCH($B143,DATA!$D$6:$D$457,0)),"")</f>
        <v>73876.400000000009</v>
      </c>
      <c r="G143" s="8">
        <f>IFERROR(INDEX(DATA!$I$6:$I$457,MATCH($B143,DATA!$D$6:$D$457,0)),"")</f>
        <v>25</v>
      </c>
      <c r="H143" s="75">
        <f t="shared" si="49"/>
        <v>1846910</v>
      </c>
      <c r="I143" s="121">
        <f t="shared" si="41"/>
        <v>1.2767586518975476E-2</v>
      </c>
      <c r="K143" s="75">
        <f>IFERROR(INDEX(DATA!$K$6:$K$457,MATCH($B143,DATA!$D$6:$D$457,0)),"")</f>
        <v>73876.400000000009</v>
      </c>
      <c r="L143" s="8">
        <f>IFERROR(INDEX(DATA!$L$6:$L$457,MATCH($B143,DATA!$D$6:$D$457,0)),"")</f>
        <v>20</v>
      </c>
      <c r="M143" s="75">
        <f t="shared" si="46"/>
        <v>1477528</v>
      </c>
      <c r="N143" s="121">
        <f t="shared" si="42"/>
        <v>1.2278847602252856E-2</v>
      </c>
      <c r="P143" s="75">
        <f>IFERROR(INDEX(DATA!$N$6:$N$457,MATCH($B143,DATA!$D$6:$D$457,0)),"")</f>
        <v>73876.400000000009</v>
      </c>
      <c r="Q143" s="8">
        <f>IFERROR(INDEX(DATA!$O$6:$O$457,MATCH($B143,DATA!$D$6:$D$457,0)),"")</f>
        <v>24</v>
      </c>
      <c r="R143" s="75">
        <f t="shared" si="47"/>
        <v>1773034</v>
      </c>
      <c r="S143" s="121">
        <f t="shared" si="43"/>
        <v>1.2730056994452408E-2</v>
      </c>
      <c r="U143" s="75">
        <f>IFERROR(INDEX(DATA!$Q$6:$Q$457,MATCH($B143,DATA!$D$6:$D$457,0)),"")</f>
        <v>73876.400000000009</v>
      </c>
      <c r="V143" s="8">
        <f>IFERROR(INDEX(DATA!$R$6:$R$457,MATCH($B143,DATA!$D$6:$D$457,0)),"")</f>
        <v>24</v>
      </c>
      <c r="W143" s="75">
        <f t="shared" si="48"/>
        <v>1773034</v>
      </c>
      <c r="X143" s="121">
        <f t="shared" si="44"/>
        <v>1.2987261081645968E-2</v>
      </c>
    </row>
    <row r="144" spans="2:24" x14ac:dyDescent="0.3">
      <c r="B144" s="126" t="s">
        <v>2151</v>
      </c>
      <c r="C144" s="18" t="str">
        <f>IFERROR(INDEX(DATA!$E$6:$E$457,MATCH(B144,DATA!$D$6:$D$457,0)),"")</f>
        <v>BOMBAS DE IMPULSIÓN AGUA, CON ACCESORIOS EN LA SUCCIOÓN E IMPULSIÓN</v>
      </c>
      <c r="D144" s="9" t="str">
        <f>IFERROR(INDEX(DATA!$F$6:$F$457,MATCH(B144,DATA!$D$6:$D$457,0)),"")</f>
        <v>UN</v>
      </c>
      <c r="F144" s="75">
        <f>IFERROR(INDEX(DATA!$H$6:$H$457,MATCH($B144,DATA!$D$6:$D$457,0)),"")</f>
        <v>5765406.5899999989</v>
      </c>
      <c r="G144" s="8">
        <f>IFERROR(INDEX(DATA!$I$6:$I$457,MATCH($B144,DATA!$D$6:$D$457,0)),"")</f>
        <v>2</v>
      </c>
      <c r="H144" s="75">
        <f t="shared" si="49"/>
        <v>11530813</v>
      </c>
      <c r="I144" s="121">
        <f t="shared" si="41"/>
        <v>7.9711871510591836E-2</v>
      </c>
      <c r="K144" s="75">
        <f>IFERROR(INDEX(DATA!$K$6:$K$457,MATCH($B144,DATA!$D$6:$D$457,0)),"")</f>
        <v>5765406.5899999989</v>
      </c>
      <c r="L144" s="8">
        <f>IFERROR(INDEX(DATA!$L$6:$L$457,MATCH($B144,DATA!$D$6:$D$457,0)),"")</f>
        <v>2</v>
      </c>
      <c r="M144" s="75">
        <f t="shared" si="46"/>
        <v>11530813</v>
      </c>
      <c r="N144" s="121">
        <f t="shared" si="42"/>
        <v>9.5825659856920514E-2</v>
      </c>
      <c r="P144" s="75">
        <f>IFERROR(INDEX(DATA!$N$6:$N$457,MATCH($B144,DATA!$D$6:$D$457,0)),"")</f>
        <v>5765406.5899999989</v>
      </c>
      <c r="Q144" s="8">
        <f>IFERROR(INDEX(DATA!$O$6:$O$457,MATCH($B144,DATA!$D$6:$D$457,0)),"")</f>
        <v>2</v>
      </c>
      <c r="R144" s="75">
        <f t="shared" si="47"/>
        <v>11530813</v>
      </c>
      <c r="S144" s="121">
        <f t="shared" si="43"/>
        <v>8.2789109899963992E-2</v>
      </c>
      <c r="U144" s="75">
        <f>IFERROR(INDEX(DATA!$Q$6:$Q$457,MATCH($B144,DATA!$D$6:$D$457,0)),"")</f>
        <v>5765406.5899999989</v>
      </c>
      <c r="V144" s="8">
        <f>IFERROR(INDEX(DATA!$R$6:$R$457,MATCH($B144,DATA!$D$6:$D$457,0)),"")</f>
        <v>2</v>
      </c>
      <c r="W144" s="75">
        <f t="shared" si="48"/>
        <v>11530813</v>
      </c>
      <c r="X144" s="121">
        <f t="shared" si="44"/>
        <v>8.4461820198956927E-2</v>
      </c>
    </row>
    <row r="145" spans="2:24" x14ac:dyDescent="0.3">
      <c r="B145" s="126" t="s">
        <v>2152</v>
      </c>
      <c r="C145" s="18" t="str">
        <f>IFERROR(INDEX(DATA!$E$6:$E$457,MATCH(B145,DATA!$D$6:$D$457,0)),"")</f>
        <v>BOMBA CONTRAINCENDIO CON ACCESORIOS EN LA SUCCIOÓN E IMPULSIÓN</v>
      </c>
      <c r="D145" s="9" t="str">
        <f>IFERROR(INDEX(DATA!$F$6:$F$457,MATCH(B145,DATA!$D$6:$D$457,0)),"")</f>
        <v>UN</v>
      </c>
      <c r="F145" s="75">
        <f>IFERROR(INDEX(DATA!$H$6:$H$457,MATCH($B145,DATA!$D$6:$D$457,0)),"")</f>
        <v>12017817.599999998</v>
      </c>
      <c r="G145" s="8">
        <f>IFERROR(INDEX(DATA!$I$6:$I$457,MATCH($B145,DATA!$D$6:$D$457,0)),"")</f>
        <v>1</v>
      </c>
      <c r="H145" s="75">
        <f t="shared" ref="H145" si="50">IFERROR(ROUND((F145*G145),0),"")</f>
        <v>12017818</v>
      </c>
      <c r="I145" s="121">
        <f t="shared" si="41"/>
        <v>8.3078510097568822E-2</v>
      </c>
      <c r="K145" s="75">
        <f>IFERROR(INDEX(DATA!$K$6:$K$457,MATCH($B145,DATA!$D$6:$D$457,0)),"")</f>
        <v>12017817.599999998</v>
      </c>
      <c r="L145" s="8">
        <f>IFERROR(INDEX(DATA!$L$6:$L$457,MATCH($B145,DATA!$D$6:$D$457,0)),"")</f>
        <v>1</v>
      </c>
      <c r="M145" s="75">
        <f t="shared" si="46"/>
        <v>12017818</v>
      </c>
      <c r="N145" s="121">
        <f t="shared" si="42"/>
        <v>9.9872865849994871E-2</v>
      </c>
      <c r="P145" s="75">
        <f>IFERROR(INDEX(DATA!$N$6:$N$457,MATCH($B145,DATA!$D$6:$D$457,0)),"")</f>
        <v>12017817.599999998</v>
      </c>
      <c r="Q145" s="8">
        <f>IFERROR(INDEX(DATA!$O$6:$O$457,MATCH($B145,DATA!$D$6:$D$457,0)),"")</f>
        <v>1</v>
      </c>
      <c r="R145" s="75">
        <f t="shared" si="47"/>
        <v>12017818</v>
      </c>
      <c r="S145" s="121">
        <f t="shared" si="43"/>
        <v>8.6285715947328728E-2</v>
      </c>
      <c r="U145" s="75">
        <f>IFERROR(INDEX(DATA!$Q$6:$Q$457,MATCH($B145,DATA!$D$6:$D$457,0)),"")</f>
        <v>12017817.599999998</v>
      </c>
      <c r="V145" s="8">
        <f>IFERROR(INDEX(DATA!$R$6:$R$457,MATCH($B145,DATA!$D$6:$D$457,0)),"")</f>
        <v>1</v>
      </c>
      <c r="W145" s="75">
        <f t="shared" si="48"/>
        <v>12017818</v>
      </c>
      <c r="X145" s="121">
        <f t="shared" si="44"/>
        <v>8.8029073327248311E-2</v>
      </c>
    </row>
    <row r="146" spans="2:24" ht="15" thickBot="1" x14ac:dyDescent="0.35">
      <c r="B146" s="127"/>
      <c r="C146" s="128"/>
      <c r="D146" s="21"/>
      <c r="F146" s="129"/>
      <c r="G146" s="22"/>
      <c r="H146" s="23"/>
      <c r="I146" s="130"/>
      <c r="K146" s="129"/>
      <c r="L146" s="22"/>
      <c r="M146" s="23"/>
      <c r="N146" s="130"/>
      <c r="P146" s="129"/>
      <c r="Q146" s="22"/>
      <c r="R146" s="23"/>
      <c r="S146" s="130"/>
      <c r="U146" s="129"/>
      <c r="V146" s="22"/>
      <c r="W146" s="23"/>
      <c r="X146" s="130"/>
    </row>
    <row r="147" spans="2:24" s="7" customFormat="1" ht="9" customHeight="1" thickBot="1" x14ac:dyDescent="0.35">
      <c r="B147" s="120"/>
      <c r="C147" s="120"/>
      <c r="D147" s="120"/>
      <c r="E147" s="116"/>
      <c r="F147" s="120"/>
      <c r="G147" s="123"/>
      <c r="H147" s="123"/>
      <c r="I147" s="120"/>
      <c r="J147" s="116"/>
      <c r="K147" s="120"/>
      <c r="L147" s="123"/>
      <c r="M147" s="123"/>
      <c r="N147" s="120"/>
      <c r="O147" s="116"/>
      <c r="P147" s="120"/>
      <c r="Q147" s="123"/>
      <c r="R147" s="123"/>
      <c r="S147" s="120"/>
      <c r="T147" s="116"/>
      <c r="U147" s="120"/>
      <c r="V147" s="123"/>
      <c r="W147" s="123"/>
      <c r="X147" s="120"/>
    </row>
    <row r="148" spans="2:24" s="10" customFormat="1" ht="15" thickBot="1" x14ac:dyDescent="0.35">
      <c r="B148" s="185" t="s">
        <v>8</v>
      </c>
      <c r="C148" s="132" t="s">
        <v>9</v>
      </c>
      <c r="D148" s="135" t="s">
        <v>4</v>
      </c>
      <c r="E148" s="116"/>
      <c r="F148" s="289" t="s">
        <v>11</v>
      </c>
      <c r="G148" s="134" t="s">
        <v>28</v>
      </c>
      <c r="H148" s="134" t="s">
        <v>29</v>
      </c>
      <c r="I148" s="135" t="s">
        <v>0</v>
      </c>
      <c r="J148" s="116"/>
      <c r="K148" s="289" t="s">
        <v>11</v>
      </c>
      <c r="L148" s="134" t="s">
        <v>28</v>
      </c>
      <c r="M148" s="134" t="s">
        <v>29</v>
      </c>
      <c r="N148" s="135" t="s">
        <v>0</v>
      </c>
      <c r="O148" s="116"/>
      <c r="P148" s="289" t="s">
        <v>11</v>
      </c>
      <c r="Q148" s="134" t="s">
        <v>28</v>
      </c>
      <c r="R148" s="162" t="s">
        <v>29</v>
      </c>
      <c r="S148" s="290" t="s">
        <v>0</v>
      </c>
      <c r="T148" s="116"/>
      <c r="U148" s="289" t="s">
        <v>11</v>
      </c>
      <c r="V148" s="134" t="s">
        <v>28</v>
      </c>
      <c r="W148" s="134" t="s">
        <v>29</v>
      </c>
      <c r="X148" s="135" t="s">
        <v>0</v>
      </c>
    </row>
    <row r="149" spans="2:24" s="7" customFormat="1" ht="9" customHeight="1" thickBot="1" x14ac:dyDescent="0.35">
      <c r="B149" s="120"/>
      <c r="C149" s="120"/>
      <c r="D149" s="120"/>
      <c r="E149" s="116"/>
      <c r="F149" s="120"/>
      <c r="G149" s="123"/>
      <c r="H149" s="123"/>
      <c r="I149" s="120"/>
      <c r="J149" s="116"/>
      <c r="K149" s="120"/>
      <c r="L149" s="123"/>
      <c r="M149" s="123"/>
      <c r="N149" s="120"/>
      <c r="O149" s="116"/>
      <c r="P149" s="120"/>
      <c r="Q149" s="123"/>
      <c r="R149" s="123"/>
      <c r="S149" s="120"/>
      <c r="T149" s="116"/>
      <c r="U149" s="120"/>
      <c r="V149" s="123"/>
      <c r="W149" s="123"/>
      <c r="X149" s="120"/>
    </row>
    <row r="150" spans="2:24" ht="18" x14ac:dyDescent="0.3">
      <c r="B150" s="16" t="s">
        <v>156</v>
      </c>
      <c r="C150" s="181" t="str">
        <f>IFERROR(INDEX(DATA!$E$6:$E$457,MATCH(B150,DATA!$D$6:$D$457,0)),"")</f>
        <v>INSTALACIONES ELÉCTRICAS</v>
      </c>
      <c r="D150" s="136"/>
      <c r="F150" s="136"/>
      <c r="G150" s="19" t="s">
        <v>49</v>
      </c>
      <c r="H150" s="14">
        <f>ROUND(SUM(H151:H225),0)</f>
        <v>1181065483</v>
      </c>
      <c r="I150" s="97">
        <f>IFERROR(H150/'TIPO-CUN'!$E$36,"")</f>
        <v>0.11682119273011259</v>
      </c>
      <c r="K150" s="136"/>
      <c r="L150" s="19" t="s">
        <v>49</v>
      </c>
      <c r="M150" s="14">
        <f>ROUND(SUM(M151:M225),0)</f>
        <v>1043146509</v>
      </c>
      <c r="N150" s="97">
        <f>IFERROR(M150/'TIPO-CUN'!$H$36,"")</f>
        <v>0.12968022129697074</v>
      </c>
      <c r="P150" s="136"/>
      <c r="Q150" s="19" t="s">
        <v>49</v>
      </c>
      <c r="R150" s="14">
        <f>ROUND(SUM(R151:R225),0)</f>
        <v>1048474877</v>
      </c>
      <c r="S150" s="97">
        <f>IFERROR(R150/'TIPO-CUN'!$K$36,"")</f>
        <v>0.10936058430670244</v>
      </c>
      <c r="U150" s="136"/>
      <c r="V150" s="19" t="s">
        <v>49</v>
      </c>
      <c r="W150" s="14">
        <f>ROUND(SUM(W151:W225),0)</f>
        <v>1004301790</v>
      </c>
      <c r="X150" s="97">
        <f>IFERROR(W150/'TIPO-CUN'!$N$36,"")</f>
        <v>0.10819059060444704</v>
      </c>
    </row>
    <row r="151" spans="2:24" x14ac:dyDescent="0.3">
      <c r="B151" s="126" t="s">
        <v>157</v>
      </c>
      <c r="C151" s="18" t="str">
        <f>IFERROR(INDEX(DATA!$E$6:$E$457,MATCH(B151,DATA!$D$6:$D$457,0)),"")</f>
        <v>SALIDA LÁMPARA TOMA EMT COMPLETA</v>
      </c>
      <c r="D151" s="9" t="str">
        <f>IFERROR(INDEX(DATA!$F$6:$F$457,MATCH(B151,DATA!$D$6:$D$457,0)),"")</f>
        <v>UN</v>
      </c>
      <c r="F151" s="75">
        <f>IFERROR(INDEX(DATA!$H$6:$H$457,MATCH($B151,DATA!$D$6:$D$457,0)),"")</f>
        <v>73777</v>
      </c>
      <c r="G151" s="8">
        <f>IFERROR(INDEX(DATA!$I$6:$I$457,MATCH($B151,DATA!$D$6:$D$457,0)),"")</f>
        <v>809</v>
      </c>
      <c r="H151" s="75">
        <f t="shared" ref="H151:H158" si="51">IFERROR(ROUND((F151*G151),0),"")</f>
        <v>59685593</v>
      </c>
      <c r="I151" s="121">
        <f t="shared" ref="I151:I182" si="52">IFERROR(H151/H$150,"")</f>
        <v>5.053538000991601E-2</v>
      </c>
      <c r="K151" s="75">
        <f>IFERROR(INDEX(DATA!$K$6:$K$457,MATCH($B151,DATA!$D$6:$D$457,0)),"")</f>
        <v>73777</v>
      </c>
      <c r="L151" s="8">
        <f>IFERROR(INDEX(DATA!$L$6:$L$457,MATCH($B151,DATA!$D$6:$D$457,0)),"")</f>
        <v>948</v>
      </c>
      <c r="M151" s="75">
        <f t="shared" ref="M151:M214" si="53">IFERROR(ROUND((K151*L151),0),"")</f>
        <v>69940596</v>
      </c>
      <c r="N151" s="121">
        <f t="shared" ref="N151:N182" si="54">IFERROR(M151/M$150,"")</f>
        <v>6.7047720906479105E-2</v>
      </c>
      <c r="P151" s="75">
        <f>IFERROR(INDEX(DATA!$N$6:$N$457,MATCH($B151,DATA!$D$6:$D$457,0)),"")</f>
        <v>73777</v>
      </c>
      <c r="Q151" s="8">
        <f>IFERROR(INDEX(DATA!$O$6:$O$457,MATCH($B151,DATA!$D$6:$D$457,0)),"")</f>
        <v>771</v>
      </c>
      <c r="R151" s="75">
        <f t="shared" ref="R151:R214" si="55">IFERROR(ROUND((P151*Q151),0),"")</f>
        <v>56882067</v>
      </c>
      <c r="S151" s="121">
        <f t="shared" ref="S151:S182" si="56">IFERROR(R151/R$150,"")</f>
        <v>5.4252198357634084E-2</v>
      </c>
      <c r="U151" s="75">
        <f>IFERROR(INDEX(DATA!$Q$6:$Q$457,MATCH($B151,DATA!$D$6:$D$457,0)),"")</f>
        <v>73777</v>
      </c>
      <c r="V151" s="8">
        <f>IFERROR(INDEX(DATA!$R$6:$R$457,MATCH($B151,DATA!$D$6:$D$457,0)),"")</f>
        <v>751</v>
      </c>
      <c r="W151" s="75">
        <f t="shared" ref="W151:W214" si="57">IFERROR(ROUND((U151*V151),0),"")</f>
        <v>55406527</v>
      </c>
      <c r="X151" s="121">
        <f t="shared" ref="X151:X182" si="58">IFERROR(W151/W$150,"")</f>
        <v>5.5169200684188763E-2</v>
      </c>
    </row>
    <row r="152" spans="2:24" x14ac:dyDescent="0.3">
      <c r="B152" s="126" t="s">
        <v>158</v>
      </c>
      <c r="C152" s="18" t="str">
        <f>IFERROR(INDEX(DATA!$E$6:$E$457,MATCH(B152,DATA!$D$6:$D$457,0)),"")</f>
        <v>SALIDA TOMA DOBLE PVC COMPLETA</v>
      </c>
      <c r="D152" s="9" t="str">
        <f>IFERROR(INDEX(DATA!$F$6:$F$457,MATCH(B152,DATA!$D$6:$D$457,0)),"")</f>
        <v>UN</v>
      </c>
      <c r="F152" s="75">
        <f>IFERROR(INDEX(DATA!$H$6:$H$457,MATCH($B152,DATA!$D$6:$D$457,0)),"")</f>
        <v>60387</v>
      </c>
      <c r="G152" s="8">
        <f>IFERROR(INDEX(DATA!$I$6:$I$457,MATCH($B152,DATA!$D$6:$D$457,0)),"")</f>
        <v>441</v>
      </c>
      <c r="H152" s="75">
        <f t="shared" si="51"/>
        <v>26630667</v>
      </c>
      <c r="I152" s="121">
        <f t="shared" si="52"/>
        <v>2.254800210768669E-2</v>
      </c>
      <c r="K152" s="75">
        <f>IFERROR(INDEX(DATA!$K$6:$K$457,MATCH($B152,DATA!$D$6:$D$457,0)),"")</f>
        <v>60387</v>
      </c>
      <c r="L152" s="8">
        <f>IFERROR(INDEX(DATA!$L$6:$L$457,MATCH($B152,DATA!$D$6:$D$457,0)),"")</f>
        <v>353</v>
      </c>
      <c r="M152" s="75">
        <f t="shared" si="53"/>
        <v>21316611</v>
      </c>
      <c r="N152" s="121">
        <f t="shared" si="54"/>
        <v>2.0434915724767095E-2</v>
      </c>
      <c r="P152" s="75">
        <f>IFERROR(INDEX(DATA!$N$6:$N$457,MATCH($B152,DATA!$D$6:$D$457,0)),"")</f>
        <v>60387</v>
      </c>
      <c r="Q152" s="8">
        <f>IFERROR(INDEX(DATA!$O$6:$O$457,MATCH($B152,DATA!$D$6:$D$457,0)),"")</f>
        <v>421</v>
      </c>
      <c r="R152" s="75">
        <f t="shared" si="55"/>
        <v>25422927</v>
      </c>
      <c r="S152" s="121">
        <f t="shared" si="56"/>
        <v>2.4247530921048477E-2</v>
      </c>
      <c r="U152" s="75">
        <f>IFERROR(INDEX(DATA!$Q$6:$Q$457,MATCH($B152,DATA!$D$6:$D$457,0)),"")</f>
        <v>60387</v>
      </c>
      <c r="V152" s="8">
        <f>IFERROR(INDEX(DATA!$R$6:$R$457,MATCH($B152,DATA!$D$6:$D$457,0)),"")</f>
        <v>412</v>
      </c>
      <c r="W152" s="75">
        <f t="shared" si="57"/>
        <v>24879444</v>
      </c>
      <c r="X152" s="121">
        <f t="shared" si="58"/>
        <v>2.4772876288510846E-2</v>
      </c>
    </row>
    <row r="153" spans="2:24" x14ac:dyDescent="0.3">
      <c r="B153" s="126" t="s">
        <v>159</v>
      </c>
      <c r="C153" s="18" t="str">
        <f>IFERROR(INDEX(DATA!$E$6:$E$457,MATCH(B153,DATA!$D$6:$D$457,0)),"")</f>
        <v>SALIDA BIFÁSICA C.N.</v>
      </c>
      <c r="D153" s="9" t="str">
        <f>IFERROR(INDEX(DATA!$F$6:$F$457,MATCH(B153,DATA!$D$6:$D$457,0)),"")</f>
        <v>UN</v>
      </c>
      <c r="F153" s="75">
        <f>IFERROR(INDEX(DATA!$H$6:$H$457,MATCH($B153,DATA!$D$6:$D$457,0)),"")</f>
        <v>49217</v>
      </c>
      <c r="G153" s="8">
        <f>IFERROR(INDEX(DATA!$I$6:$I$457,MATCH($B153,DATA!$D$6:$D$457,0)),"")</f>
        <v>5</v>
      </c>
      <c r="H153" s="75">
        <f t="shared" si="51"/>
        <v>246085</v>
      </c>
      <c r="I153" s="121">
        <f t="shared" si="52"/>
        <v>2.0835847253356738E-4</v>
      </c>
      <c r="K153" s="75">
        <f>IFERROR(INDEX(DATA!$K$6:$K$457,MATCH($B153,DATA!$D$6:$D$457,0)),"")</f>
        <v>49217</v>
      </c>
      <c r="L153" s="8">
        <f>IFERROR(INDEX(DATA!$L$6:$L$457,MATCH($B153,DATA!$D$6:$D$457,0)),"")</f>
        <v>4</v>
      </c>
      <c r="M153" s="75">
        <f t="shared" si="53"/>
        <v>196868</v>
      </c>
      <c r="N153" s="121">
        <f t="shared" si="54"/>
        <v>1.8872516784696443E-4</v>
      </c>
      <c r="P153" s="75">
        <f>IFERROR(INDEX(DATA!$N$6:$N$457,MATCH($B153,DATA!$D$6:$D$457,0)),"")</f>
        <v>49217</v>
      </c>
      <c r="Q153" s="8">
        <f>IFERROR(INDEX(DATA!$O$6:$O$457,MATCH($B153,DATA!$D$6:$D$457,0)),"")</f>
        <v>5</v>
      </c>
      <c r="R153" s="75">
        <f t="shared" si="55"/>
        <v>246085</v>
      </c>
      <c r="S153" s="121">
        <f t="shared" si="56"/>
        <v>2.3470757897807025E-4</v>
      </c>
      <c r="U153" s="75">
        <f>IFERROR(INDEX(DATA!$Q$6:$Q$457,MATCH($B153,DATA!$D$6:$D$457,0)),"")</f>
        <v>49217</v>
      </c>
      <c r="V153" s="8">
        <f>IFERROR(INDEX(DATA!$R$6:$R$457,MATCH($B153,DATA!$D$6:$D$457,0)),"")</f>
        <v>5</v>
      </c>
      <c r="W153" s="75">
        <f t="shared" si="57"/>
        <v>246085</v>
      </c>
      <c r="X153" s="121">
        <f t="shared" si="58"/>
        <v>2.4503092840250735E-4</v>
      </c>
    </row>
    <row r="154" spans="2:24" x14ac:dyDescent="0.3">
      <c r="B154" s="126" t="s">
        <v>160</v>
      </c>
      <c r="C154" s="18" t="str">
        <f>IFERROR(INDEX(DATA!$E$6:$E$457,MATCH(B154,DATA!$D$6:$D$457,0)),"")</f>
        <v>TABLERO PARCIALES 12 CIRCUITOS (INCLUYE TACOS DE 30A)</v>
      </c>
      <c r="D154" s="9" t="str">
        <f>IFERROR(INDEX(DATA!$F$6:$F$457,MATCH(B154,DATA!$D$6:$D$457,0)),"")</f>
        <v>UN</v>
      </c>
      <c r="F154" s="75">
        <f>IFERROR(INDEX(DATA!$H$6:$H$457,MATCH($B154,DATA!$D$6:$D$457,0)),"")</f>
        <v>446456</v>
      </c>
      <c r="G154" s="8">
        <f>IFERROR(INDEX(DATA!$I$6:$I$457,MATCH($B154,DATA!$D$6:$D$457,0)),"")</f>
        <v>17</v>
      </c>
      <c r="H154" s="75">
        <f t="shared" si="51"/>
        <v>7589752</v>
      </c>
      <c r="I154" s="121">
        <f t="shared" si="52"/>
        <v>6.4261906805721117E-3</v>
      </c>
      <c r="K154" s="75">
        <f>IFERROR(INDEX(DATA!$K$6:$K$457,MATCH($B154,DATA!$D$6:$D$457,0)),"")</f>
        <v>446456</v>
      </c>
      <c r="L154" s="8">
        <f>IFERROR(INDEX(DATA!$L$6:$L$457,MATCH($B154,DATA!$D$6:$D$457,0)),"")</f>
        <v>14</v>
      </c>
      <c r="M154" s="75">
        <f t="shared" si="53"/>
        <v>6250384</v>
      </c>
      <c r="N154" s="121">
        <f t="shared" si="54"/>
        <v>5.9918563174715085E-3</v>
      </c>
      <c r="P154" s="75">
        <f>IFERROR(INDEX(DATA!$N$6:$N$457,MATCH($B154,DATA!$D$6:$D$457,0)),"")</f>
        <v>446456</v>
      </c>
      <c r="Q154" s="8">
        <f>IFERROR(INDEX(DATA!$O$6:$O$457,MATCH($B154,DATA!$D$6:$D$457,0)),"")</f>
        <v>17</v>
      </c>
      <c r="R154" s="75">
        <f t="shared" si="55"/>
        <v>7589752</v>
      </c>
      <c r="S154" s="121">
        <f t="shared" si="56"/>
        <v>7.2388496534285581E-3</v>
      </c>
      <c r="U154" s="75">
        <f>IFERROR(INDEX(DATA!$Q$6:$Q$457,MATCH($B154,DATA!$D$6:$D$457,0)),"")</f>
        <v>446456</v>
      </c>
      <c r="V154" s="8">
        <f>IFERROR(INDEX(DATA!$R$6:$R$457,MATCH($B154,DATA!$D$6:$D$457,0)),"")</f>
        <v>16</v>
      </c>
      <c r="W154" s="75">
        <f t="shared" si="57"/>
        <v>7143296</v>
      </c>
      <c r="X154" s="121">
        <f t="shared" si="58"/>
        <v>7.1126986640141308E-3</v>
      </c>
    </row>
    <row r="155" spans="2:24" x14ac:dyDescent="0.3">
      <c r="B155" s="126" t="s">
        <v>161</v>
      </c>
      <c r="C155" s="18" t="str">
        <f>IFERROR(INDEX(DATA!$E$6:$E$457,MATCH(B155,DATA!$D$6:$D$457,0)),"")</f>
        <v>TABLERO PARCIALES 18 CIRCUITOS (INCLUYE TACOS DE 30A)</v>
      </c>
      <c r="D155" s="9" t="str">
        <f>IFERROR(INDEX(DATA!$F$6:$F$457,MATCH(B155,DATA!$D$6:$D$457,0)),"")</f>
        <v>UN</v>
      </c>
      <c r="F155" s="75">
        <f>IFERROR(INDEX(DATA!$H$6:$H$457,MATCH($B155,DATA!$D$6:$D$457,0)),"")</f>
        <v>593265</v>
      </c>
      <c r="G155" s="8">
        <f>IFERROR(INDEX(DATA!$I$6:$I$457,MATCH($B155,DATA!$D$6:$D$457,0)),"")</f>
        <v>3</v>
      </c>
      <c r="H155" s="75">
        <f t="shared" si="51"/>
        <v>1779795</v>
      </c>
      <c r="I155" s="121">
        <f t="shared" si="52"/>
        <v>1.5069401532920761E-3</v>
      </c>
      <c r="K155" s="75">
        <f>IFERROR(INDEX(DATA!$K$6:$K$457,MATCH($B155,DATA!$D$6:$D$457,0)),"")</f>
        <v>593265</v>
      </c>
      <c r="L155" s="8">
        <f>IFERROR(INDEX(DATA!$L$6:$L$457,MATCH($B155,DATA!$D$6:$D$457,0)),"")</f>
        <v>3</v>
      </c>
      <c r="M155" s="75">
        <f t="shared" si="53"/>
        <v>1779795</v>
      </c>
      <c r="N155" s="121">
        <f t="shared" si="54"/>
        <v>1.7061793186713334E-3</v>
      </c>
      <c r="P155" s="75">
        <f>IFERROR(INDEX(DATA!$N$6:$N$457,MATCH($B155,DATA!$D$6:$D$457,0)),"")</f>
        <v>593265</v>
      </c>
      <c r="Q155" s="8">
        <f>IFERROR(INDEX(DATA!$O$6:$O$457,MATCH($B155,DATA!$D$6:$D$457,0)),"")</f>
        <v>3</v>
      </c>
      <c r="R155" s="75">
        <f t="shared" si="55"/>
        <v>1779795</v>
      </c>
      <c r="S155" s="121">
        <f t="shared" si="56"/>
        <v>1.6975084849839468E-3</v>
      </c>
      <c r="U155" s="75">
        <f>IFERROR(INDEX(DATA!$Q$6:$Q$457,MATCH($B155,DATA!$D$6:$D$457,0)),"")</f>
        <v>593265</v>
      </c>
      <c r="V155" s="8">
        <f>IFERROR(INDEX(DATA!$R$6:$R$457,MATCH($B155,DATA!$D$6:$D$457,0)),"")</f>
        <v>3</v>
      </c>
      <c r="W155" s="75">
        <f t="shared" si="57"/>
        <v>1779795</v>
      </c>
      <c r="X155" s="121">
        <f t="shared" si="58"/>
        <v>1.7721714904042937E-3</v>
      </c>
    </row>
    <row r="156" spans="2:24" ht="41.4" x14ac:dyDescent="0.3">
      <c r="B156" s="126" t="s">
        <v>162</v>
      </c>
      <c r="C156" s="18" t="str">
        <f>IFERROR(INDEX(DATA!$E$6:$E$457,MATCH(B156,DATA!$D$6:$D$457,0)),"")</f>
        <v>GABINETE ELÉCTRICO DE 1200X800X300MM EN LAMINA CALIBRE 16 CON BARRAJE CU TRIFÁSICO DE 200A, BARRAJE CU PARA TIERRA Y BARRAJE CU PARA NEUTRO, CON TOTALIZADOR DE 250A</v>
      </c>
      <c r="D156" s="9" t="str">
        <f>IFERROR(INDEX(DATA!$F$6:$F$457,MATCH(B156,DATA!$D$6:$D$457,0)),"")</f>
        <v>UN</v>
      </c>
      <c r="F156" s="75">
        <f>IFERROR(INDEX(DATA!$H$6:$H$457,MATCH($B156,DATA!$D$6:$D$457,0)),"")</f>
        <v>2082600</v>
      </c>
      <c r="G156" s="8">
        <f>IFERROR(INDEX(DATA!$I$6:$I$457,MATCH($B156,DATA!$D$6:$D$457,0)),"")</f>
        <v>3</v>
      </c>
      <c r="H156" s="75">
        <f t="shared" si="51"/>
        <v>6247800</v>
      </c>
      <c r="I156" s="121">
        <f t="shared" si="52"/>
        <v>5.2899691760782755E-3</v>
      </c>
      <c r="K156" s="75">
        <f>IFERROR(INDEX(DATA!$K$6:$K$457,MATCH($B156,DATA!$D$6:$D$457,0)),"")</f>
        <v>2082600</v>
      </c>
      <c r="L156" s="8">
        <f>IFERROR(INDEX(DATA!$L$6:$L$457,MATCH($B156,DATA!$D$6:$D$457,0)),"")</f>
        <v>3</v>
      </c>
      <c r="M156" s="75">
        <f t="shared" si="53"/>
        <v>6247800</v>
      </c>
      <c r="N156" s="121">
        <f t="shared" si="54"/>
        <v>5.9893791965899201E-3</v>
      </c>
      <c r="P156" s="75">
        <f>IFERROR(INDEX(DATA!$N$6:$N$457,MATCH($B156,DATA!$D$6:$D$457,0)),"")</f>
        <v>2082600</v>
      </c>
      <c r="Q156" s="8">
        <f>IFERROR(INDEX(DATA!$O$6:$O$457,MATCH($B156,DATA!$D$6:$D$457,0)),"")</f>
        <v>3</v>
      </c>
      <c r="R156" s="75">
        <f t="shared" si="55"/>
        <v>6247800</v>
      </c>
      <c r="S156" s="121">
        <f t="shared" si="56"/>
        <v>5.9589410648320188E-3</v>
      </c>
      <c r="U156" s="75">
        <f>IFERROR(INDEX(DATA!$Q$6:$Q$457,MATCH($B156,DATA!$D$6:$D$457,0)),"")</f>
        <v>2082600</v>
      </c>
      <c r="V156" s="8">
        <f>IFERROR(INDEX(DATA!$R$6:$R$457,MATCH($B156,DATA!$D$6:$D$457,0)),"")</f>
        <v>3</v>
      </c>
      <c r="W156" s="75">
        <f t="shared" si="57"/>
        <v>6247800</v>
      </c>
      <c r="X156" s="121">
        <f t="shared" si="58"/>
        <v>6.2210383992245995E-3</v>
      </c>
    </row>
    <row r="157" spans="2:24" ht="41.4" x14ac:dyDescent="0.3">
      <c r="B157" s="126" t="s">
        <v>163</v>
      </c>
      <c r="C157" s="18" t="str">
        <f>IFERROR(INDEX(DATA!$E$6:$E$457,MATCH(B157,DATA!$D$6:$D$457,0)),"")</f>
        <v>GABINETE ELÉCTRICO DE 1500X1000X400MM EN LAMINA CALIBRE 16 CON BARRAJE CU TRIFÁSICO DE 500A, BARRAJE CU PARA TIERRA Y BARRAJE CU PARA NEUTRO, CON TOTALIZADOR DE 350A</v>
      </c>
      <c r="D157" s="9" t="str">
        <f>IFERROR(INDEX(DATA!$F$6:$F$457,MATCH(B157,DATA!$D$6:$D$457,0)),"")</f>
        <v>UN</v>
      </c>
      <c r="F157" s="75">
        <f>IFERROR(INDEX(DATA!$H$6:$H$457,MATCH($B157,DATA!$D$6:$D$457,0)),"")</f>
        <v>2541240</v>
      </c>
      <c r="G157" s="8">
        <f>IFERROR(INDEX(DATA!$I$6:$I$457,MATCH($B157,DATA!$D$6:$D$457,0)),"")</f>
        <v>1</v>
      </c>
      <c r="H157" s="75">
        <f t="shared" si="51"/>
        <v>2541240</v>
      </c>
      <c r="I157" s="121">
        <f t="shared" si="52"/>
        <v>2.1516503839779052E-3</v>
      </c>
      <c r="K157" s="75">
        <f>IFERROR(INDEX(DATA!$K$6:$K$457,MATCH($B157,DATA!$D$6:$D$457,0)),"")</f>
        <v>2541240</v>
      </c>
      <c r="L157" s="8">
        <f>IFERROR(INDEX(DATA!$L$6:$L$457,MATCH($B157,DATA!$D$6:$D$457,0)),"")</f>
        <v>1</v>
      </c>
      <c r="M157" s="75">
        <f t="shared" si="53"/>
        <v>2541240</v>
      </c>
      <c r="N157" s="121">
        <f t="shared" si="54"/>
        <v>2.4361295159163496E-3</v>
      </c>
      <c r="P157" s="75">
        <f>IFERROR(INDEX(DATA!$N$6:$N$457,MATCH($B157,DATA!$D$6:$D$457,0)),"")</f>
        <v>2541240</v>
      </c>
      <c r="Q157" s="8">
        <f>IFERROR(INDEX(DATA!$O$6:$O$457,MATCH($B157,DATA!$D$6:$D$457,0)),"")</f>
        <v>1</v>
      </c>
      <c r="R157" s="75">
        <f t="shared" si="55"/>
        <v>2541240</v>
      </c>
      <c r="S157" s="121">
        <f t="shared" si="56"/>
        <v>2.4237490623249336E-3</v>
      </c>
      <c r="U157" s="75">
        <f>IFERROR(INDEX(DATA!$Q$6:$Q$457,MATCH($B157,DATA!$D$6:$D$457,0)),"")</f>
        <v>2541240</v>
      </c>
      <c r="V157" s="8">
        <f>IFERROR(INDEX(DATA!$R$6:$R$457,MATCH($B157,DATA!$D$6:$D$457,0)),"")</f>
        <v>1</v>
      </c>
      <c r="W157" s="75">
        <f t="shared" si="57"/>
        <v>2541240</v>
      </c>
      <c r="X157" s="121">
        <f t="shared" si="58"/>
        <v>2.5303549444037135E-3</v>
      </c>
    </row>
    <row r="158" spans="2:24" ht="27.6" x14ac:dyDescent="0.3">
      <c r="B158" s="126" t="s">
        <v>164</v>
      </c>
      <c r="C158" s="18" t="str">
        <f>IFERROR(INDEX(DATA!$E$6:$E$457,MATCH(B158,DATA!$D$6:$D$457,0)),"")</f>
        <v>INTERRUPTOR TERMOMAGNÉTICO ENCHUFABLE / INTERRUPTOR AUTOMÁTICO REGULABLE</v>
      </c>
      <c r="D158" s="9" t="str">
        <f>IFERROR(INDEX(DATA!$F$6:$F$457,MATCH(B158,DATA!$D$6:$D$457,0)),"")</f>
        <v>UN</v>
      </c>
      <c r="F158" s="75">
        <f>IFERROR(INDEX(DATA!$H$6:$H$457,MATCH($B158,DATA!$D$6:$D$457,0)),"")</f>
        <v>62660</v>
      </c>
      <c r="G158" s="8">
        <f>IFERROR(INDEX(DATA!$I$6:$I$457,MATCH($B158,DATA!$D$6:$D$457,0)),"")</f>
        <v>168</v>
      </c>
      <c r="H158" s="75">
        <f t="shared" si="51"/>
        <v>10526880</v>
      </c>
      <c r="I158" s="121">
        <f t="shared" si="52"/>
        <v>8.9130367041638445E-3</v>
      </c>
      <c r="K158" s="75">
        <f>IFERROR(INDEX(DATA!$K$6:$K$457,MATCH($B158,DATA!$D$6:$D$457,0)),"")</f>
        <v>62660</v>
      </c>
      <c r="L158" s="8">
        <f>IFERROR(INDEX(DATA!$L$6:$L$457,MATCH($B158,DATA!$D$6:$D$457,0)),"")</f>
        <v>135</v>
      </c>
      <c r="M158" s="75">
        <f t="shared" si="53"/>
        <v>8459100</v>
      </c>
      <c r="N158" s="121">
        <f t="shared" si="54"/>
        <v>8.1092156538099484E-3</v>
      </c>
      <c r="P158" s="75">
        <f>IFERROR(INDEX(DATA!$N$6:$N$457,MATCH($B158,DATA!$D$6:$D$457,0)),"")</f>
        <v>62660</v>
      </c>
      <c r="Q158" s="8">
        <f>IFERROR(INDEX(DATA!$O$6:$O$457,MATCH($B158,DATA!$D$6:$D$457,0)),"")</f>
        <v>161</v>
      </c>
      <c r="R158" s="75">
        <f t="shared" si="55"/>
        <v>10088260</v>
      </c>
      <c r="S158" s="121">
        <f t="shared" si="56"/>
        <v>9.6218423743881475E-3</v>
      </c>
      <c r="U158" s="75">
        <f>IFERROR(INDEX(DATA!$Q$6:$Q$457,MATCH($B158,DATA!$D$6:$D$457,0)),"")</f>
        <v>62660</v>
      </c>
      <c r="V158" s="8">
        <f>IFERROR(INDEX(DATA!$R$6:$R$457,MATCH($B158,DATA!$D$6:$D$457,0)),"")</f>
        <v>157</v>
      </c>
      <c r="W158" s="75">
        <f t="shared" si="57"/>
        <v>9837620</v>
      </c>
      <c r="X158" s="121">
        <f t="shared" si="58"/>
        <v>9.7954818939434522E-3</v>
      </c>
    </row>
    <row r="159" spans="2:24" ht="41.4" x14ac:dyDescent="0.3">
      <c r="B159" s="126" t="s">
        <v>165</v>
      </c>
      <c r="C159" s="18" t="str">
        <f>IFERROR(INDEX(DATA!$E$6:$E$457,MATCH(B159,DATA!$D$6:$D$457,0)),"")</f>
        <v>ACOMETIDA PRINCIPAL EN BAJA TENSIÓN, DESDE TRANSFORMADOR 112,5KVA HASTA TG-PRINCIPAL 2X(3N°4/0KCMIL CU(F)+1N°4/0KCMIL( CU(N)+1N°2(T), EN TUBERÍA DE 1∅4" PVC ENTERRADA Y TUBERÍA GALVANIZADA 4” EN POSTE.</v>
      </c>
      <c r="D159" s="9" t="str">
        <f>IFERROR(INDEX(DATA!$F$6:$F$457,MATCH(B159,DATA!$D$6:$D$457,0)),"")</f>
        <v>ML</v>
      </c>
      <c r="F159" s="75">
        <f>IFERROR(INDEX(DATA!$H$6:$H$457,MATCH($B159,DATA!$D$6:$D$457,0)),"")</f>
        <v>404079</v>
      </c>
      <c r="G159" s="8">
        <f>IFERROR(INDEX(DATA!$I$6:$I$457,MATCH($B159,DATA!$D$6:$D$457,0)),"")</f>
        <v>294</v>
      </c>
      <c r="H159" s="75">
        <f t="shared" ref="H159:H166" si="59">IFERROR(ROUND((F159*G159),0),"")</f>
        <v>118799226</v>
      </c>
      <c r="I159" s="121">
        <f t="shared" si="52"/>
        <v>0.10058648543198515</v>
      </c>
      <c r="K159" s="75">
        <f>IFERROR(INDEX(DATA!$K$6:$K$457,MATCH($B159,DATA!$D$6:$D$457,0)),"")</f>
        <v>404079</v>
      </c>
      <c r="L159" s="8">
        <f>IFERROR(INDEX(DATA!$L$6:$L$457,MATCH($B159,DATA!$D$6:$D$457,0)),"")</f>
        <v>139</v>
      </c>
      <c r="M159" s="75">
        <f t="shared" si="53"/>
        <v>56166981</v>
      </c>
      <c r="N159" s="121">
        <f t="shared" si="54"/>
        <v>5.3843808626502336E-2</v>
      </c>
      <c r="P159" s="75">
        <f>IFERROR(INDEX(DATA!$N$6:$N$457,MATCH($B159,DATA!$D$6:$D$457,0)),"")</f>
        <v>404079</v>
      </c>
      <c r="Q159" s="8">
        <f>IFERROR(INDEX(DATA!$O$6:$O$457,MATCH($B159,DATA!$D$6:$D$457,0)),"")</f>
        <v>46</v>
      </c>
      <c r="R159" s="75">
        <f t="shared" si="55"/>
        <v>18587634</v>
      </c>
      <c r="S159" s="121">
        <f t="shared" si="56"/>
        <v>1.7728258833616287E-2</v>
      </c>
      <c r="U159" s="75">
        <f>IFERROR(INDEX(DATA!$Q$6:$Q$457,MATCH($B159,DATA!$D$6:$D$457,0)),"")</f>
        <v>404079</v>
      </c>
      <c r="V159" s="8">
        <f>IFERROR(INDEX(DATA!$R$6:$R$457,MATCH($B159,DATA!$D$6:$D$457,0)),"")</f>
        <v>45</v>
      </c>
      <c r="W159" s="75">
        <f t="shared" si="57"/>
        <v>18183555</v>
      </c>
      <c r="X159" s="121">
        <f t="shared" si="58"/>
        <v>1.8105668217518561E-2</v>
      </c>
    </row>
    <row r="160" spans="2:24" ht="41.4" x14ac:dyDescent="0.3">
      <c r="B160" s="126" t="s">
        <v>166</v>
      </c>
      <c r="C160" s="18" t="str">
        <f>IFERROR(INDEX(DATA!$E$6:$E$457,MATCH(B160,DATA!$D$6:$D$457,0)),"")</f>
        <v>ACOMETIDA DESDE TG-PRINCIPAL A DIFERENTES PUNTOS EN 3N°4/0KCMIL CU(F)+1N°4/0KCMIL CU(N)+1N°2(T), CABLE TIPO LH FR-LS EN TUBERÍA DE 1∅3" PVC ENTERRADA</v>
      </c>
      <c r="D160" s="9" t="str">
        <f>IFERROR(INDEX(DATA!$F$6:$F$457,MATCH(B160,DATA!$D$6:$D$457,0)),"")</f>
        <v>ML</v>
      </c>
      <c r="F160" s="75">
        <f>IFERROR(INDEX(DATA!$H$6:$H$457,MATCH($B160,DATA!$D$6:$D$457,0)),"")</f>
        <v>199810</v>
      </c>
      <c r="G160" s="8">
        <f>IFERROR(INDEX(DATA!$I$6:$I$457,MATCH($B160,DATA!$D$6:$D$457,0)),"")</f>
        <v>133</v>
      </c>
      <c r="H160" s="75">
        <f t="shared" si="59"/>
        <v>26574730</v>
      </c>
      <c r="I160" s="121">
        <f t="shared" si="52"/>
        <v>2.2500640635520121E-2</v>
      </c>
      <c r="K160" s="75">
        <f>IFERROR(INDEX(DATA!$K$6:$K$457,MATCH($B160,DATA!$D$6:$D$457,0)),"")</f>
        <v>199810</v>
      </c>
      <c r="L160" s="8">
        <f>IFERROR(INDEX(DATA!$L$6:$L$457,MATCH($B160,DATA!$D$6:$D$457,0)),"")</f>
        <v>106</v>
      </c>
      <c r="M160" s="75">
        <f t="shared" si="53"/>
        <v>21179860</v>
      </c>
      <c r="N160" s="121">
        <f t="shared" si="54"/>
        <v>2.0303821004303432E-2</v>
      </c>
      <c r="P160" s="75">
        <f>IFERROR(INDEX(DATA!$N$6:$N$457,MATCH($B160,DATA!$D$6:$D$457,0)),"")</f>
        <v>199810</v>
      </c>
      <c r="Q160" s="8">
        <f>IFERROR(INDEX(DATA!$O$6:$O$457,MATCH($B160,DATA!$D$6:$D$457,0)),"")</f>
        <v>127</v>
      </c>
      <c r="R160" s="75">
        <f t="shared" si="55"/>
        <v>25375870</v>
      </c>
      <c r="S160" s="121">
        <f t="shared" si="56"/>
        <v>2.420264954045246E-2</v>
      </c>
      <c r="U160" s="75">
        <f>IFERROR(INDEX(DATA!$Q$6:$Q$457,MATCH($B160,DATA!$D$6:$D$457,0)),"")</f>
        <v>199810</v>
      </c>
      <c r="V160" s="8">
        <f>IFERROR(INDEX(DATA!$R$6:$R$457,MATCH($B160,DATA!$D$6:$D$457,0)),"")</f>
        <v>124</v>
      </c>
      <c r="W160" s="75">
        <f t="shared" si="57"/>
        <v>24776440</v>
      </c>
      <c r="X160" s="121">
        <f t="shared" si="58"/>
        <v>2.467031349212272E-2</v>
      </c>
    </row>
    <row r="161" spans="2:24" ht="27.6" x14ac:dyDescent="0.3">
      <c r="B161" s="126" t="s">
        <v>2396</v>
      </c>
      <c r="C161" s="18" t="str">
        <f>IFERROR(INDEX(DATA!$E$6:$E$457,MATCH(B161,DATA!$D$6:$D$457,0)),"")</f>
        <v>ACOMETIDA  DESDE TG-PRINCIPAL A DIFERENTES PUNTOS EN 3N°4/0KCMIL CU(F)+1N°4/0KCMIL CU(N)+1N°2(T), EN TUBERÍA DE 1∅3" PVC ENTERRADA</v>
      </c>
      <c r="D161" s="9" t="str">
        <f>IFERROR(INDEX(DATA!$F$6:$F$457,MATCH(B161,DATA!$D$6:$D$457,0)),"")</f>
        <v>ML</v>
      </c>
      <c r="F161" s="75">
        <f>IFERROR(INDEX(DATA!$H$6:$H$457,MATCH($B161,DATA!$D$6:$D$457,0)),"")</f>
        <v>262275</v>
      </c>
      <c r="G161" s="8">
        <f>IFERROR(INDEX(DATA!$I$6:$I$457,MATCH($B161,DATA!$D$6:$D$457,0)),"")</f>
        <v>895</v>
      </c>
      <c r="H161" s="75">
        <f t="shared" si="59"/>
        <v>234736125</v>
      </c>
      <c r="I161" s="121">
        <f t="shared" si="52"/>
        <v>0.19874945833126173</v>
      </c>
      <c r="K161" s="75">
        <f>IFERROR(INDEX(DATA!$K$6:$K$457,MATCH($B161,DATA!$D$6:$D$457,0)),"")</f>
        <v>262275</v>
      </c>
      <c r="L161" s="8">
        <f>IFERROR(INDEX(DATA!$L$6:$L$457,MATCH($B161,DATA!$D$6:$D$457,0)),"")</f>
        <v>714</v>
      </c>
      <c r="M161" s="75">
        <f t="shared" si="53"/>
        <v>187264350</v>
      </c>
      <c r="N161" s="121">
        <f t="shared" si="54"/>
        <v>0.17951874294198497</v>
      </c>
      <c r="P161" s="75">
        <f>IFERROR(INDEX(DATA!$N$6:$N$457,MATCH($B161,DATA!$D$6:$D$457,0)),"")</f>
        <v>262275</v>
      </c>
      <c r="Q161" s="8">
        <f>IFERROR(INDEX(DATA!$O$6:$O$457,MATCH($B161,DATA!$D$6:$D$457,0)),"")</f>
        <v>852</v>
      </c>
      <c r="R161" s="75">
        <f t="shared" si="55"/>
        <v>223458300</v>
      </c>
      <c r="S161" s="121">
        <f t="shared" si="56"/>
        <v>0.21312699512589275</v>
      </c>
      <c r="U161" s="75">
        <f>IFERROR(INDEX(DATA!$Q$6:$Q$457,MATCH($B161,DATA!$D$6:$D$457,0)),"")</f>
        <v>262275</v>
      </c>
      <c r="V161" s="8">
        <f>IFERROR(INDEX(DATA!$R$6:$R$457,MATCH($B161,DATA!$D$6:$D$457,0)),"")</f>
        <v>832</v>
      </c>
      <c r="W161" s="75">
        <f t="shared" si="57"/>
        <v>218212800</v>
      </c>
      <c r="X161" s="121">
        <f t="shared" si="58"/>
        <v>0.21727811517691312</v>
      </c>
    </row>
    <row r="162" spans="2:24" ht="41.4" x14ac:dyDescent="0.3">
      <c r="B162" s="126" t="s">
        <v>2397</v>
      </c>
      <c r="C162" s="18" t="str">
        <f>IFERROR(INDEX(DATA!$E$6:$E$457,MATCH(B162,DATA!$D$6:$D$457,0)),"")</f>
        <v>ACOMETIDA DESDE TG-PRINCIPAL A DIFERENTES PUNTOS EN 3N°2AWG CU(F)+1N°2AWG CU(N)+1N°4(T), CABLE TIPO LH FR-LS EN TUBERÍA 1∅2" SOPORTADA EN PLACA</v>
      </c>
      <c r="D162" s="9" t="str">
        <f>IFERROR(INDEX(DATA!$F$6:$F$457,MATCH(B162,DATA!$D$6:$D$457,0)),"")</f>
        <v>ML</v>
      </c>
      <c r="F162" s="75">
        <f>IFERROR(INDEX(DATA!$H$6:$H$457,MATCH($B162,DATA!$D$6:$D$457,0)),"")</f>
        <v>256035</v>
      </c>
      <c r="G162" s="8">
        <f>IFERROR(INDEX(DATA!$I$6:$I$457,MATCH($B162,DATA!$D$6:$D$457,0)),"")</f>
        <v>186</v>
      </c>
      <c r="H162" s="75">
        <f t="shared" si="59"/>
        <v>47622510</v>
      </c>
      <c r="I162" s="121">
        <f t="shared" si="52"/>
        <v>4.0321650819085023E-2</v>
      </c>
      <c r="K162" s="75">
        <f>IFERROR(INDEX(DATA!$K$6:$K$457,MATCH($B162,DATA!$D$6:$D$457,0)),"")</f>
        <v>256035</v>
      </c>
      <c r="L162" s="8">
        <f>IFERROR(INDEX(DATA!$L$6:$L$457,MATCH($B162,DATA!$D$6:$D$457,0)),"")</f>
        <v>149</v>
      </c>
      <c r="M162" s="75">
        <f t="shared" si="53"/>
        <v>38149215</v>
      </c>
      <c r="N162" s="121">
        <f t="shared" si="54"/>
        <v>3.657129144454626E-2</v>
      </c>
      <c r="P162" s="75">
        <f>IFERROR(INDEX(DATA!$N$6:$N$457,MATCH($B162,DATA!$D$6:$D$457,0)),"")</f>
        <v>256035</v>
      </c>
      <c r="Q162" s="8">
        <f>IFERROR(INDEX(DATA!$O$6:$O$457,MATCH($B162,DATA!$D$6:$D$457,0)),"")</f>
        <v>177</v>
      </c>
      <c r="R162" s="75">
        <f t="shared" si="55"/>
        <v>45318195</v>
      </c>
      <c r="S162" s="121">
        <f t="shared" si="56"/>
        <v>4.3222966991511423E-2</v>
      </c>
      <c r="U162" s="75">
        <f>IFERROR(INDEX(DATA!$Q$6:$Q$457,MATCH($B162,DATA!$D$6:$D$457,0)),"")</f>
        <v>256035</v>
      </c>
      <c r="V162" s="8">
        <f>IFERROR(INDEX(DATA!$R$6:$R$457,MATCH($B162,DATA!$D$6:$D$457,0)),"")</f>
        <v>173</v>
      </c>
      <c r="W162" s="75">
        <f t="shared" si="57"/>
        <v>44294055</v>
      </c>
      <c r="X162" s="121">
        <f t="shared" si="58"/>
        <v>4.4104327445239344E-2</v>
      </c>
    </row>
    <row r="163" spans="2:24" x14ac:dyDescent="0.3">
      <c r="B163" s="126" t="s">
        <v>2398</v>
      </c>
      <c r="C163" s="18" t="str">
        <f>IFERROR(INDEX(DATA!$E$6:$E$457,MATCH(B163,DATA!$D$6:$D$457,0)),"")</f>
        <v>CAJA DE INSPECCIÓN BAJA TENSIÓN SB-325 (NORMA ECA)</v>
      </c>
      <c r="D163" s="9" t="str">
        <f>IFERROR(INDEX(DATA!$F$6:$F$457,MATCH(B163,DATA!$D$6:$D$457,0)),"")</f>
        <v>UN</v>
      </c>
      <c r="F163" s="75">
        <f>IFERROR(INDEX(DATA!$H$6:$H$457,MATCH($B163,DATA!$D$6:$D$457,0)),"")</f>
        <v>679640</v>
      </c>
      <c r="G163" s="8">
        <f>IFERROR(INDEX(DATA!$I$6:$I$457,MATCH($B163,DATA!$D$6:$D$457,0)),"")</f>
        <v>13</v>
      </c>
      <c r="H163" s="75">
        <f t="shared" si="59"/>
        <v>8835320</v>
      </c>
      <c r="I163" s="121">
        <f t="shared" si="52"/>
        <v>7.4808045169160193E-3</v>
      </c>
      <c r="K163" s="75">
        <f>IFERROR(INDEX(DATA!$K$6:$K$457,MATCH($B163,DATA!$D$6:$D$457,0)),"")</f>
        <v>679640</v>
      </c>
      <c r="L163" s="8">
        <f>IFERROR(INDEX(DATA!$L$6:$L$457,MATCH($B163,DATA!$D$6:$D$457,0)),"")</f>
        <v>12</v>
      </c>
      <c r="M163" s="75">
        <f t="shared" si="53"/>
        <v>8155680</v>
      </c>
      <c r="N163" s="121">
        <f t="shared" si="54"/>
        <v>7.8183456778457179E-3</v>
      </c>
      <c r="P163" s="75">
        <f>IFERROR(INDEX(DATA!$N$6:$N$457,MATCH($B163,DATA!$D$6:$D$457,0)),"")</f>
        <v>679640</v>
      </c>
      <c r="Q163" s="8">
        <f>IFERROR(INDEX(DATA!$O$6:$O$457,MATCH($B163,DATA!$D$6:$D$457,0)),"")</f>
        <v>12</v>
      </c>
      <c r="R163" s="75">
        <f t="shared" si="55"/>
        <v>8155680</v>
      </c>
      <c r="S163" s="121">
        <f t="shared" si="56"/>
        <v>7.7786127058531319E-3</v>
      </c>
      <c r="U163" s="75">
        <f>IFERROR(INDEX(DATA!$Q$6:$Q$457,MATCH($B163,DATA!$D$6:$D$457,0)),"")</f>
        <v>679640</v>
      </c>
      <c r="V163" s="8">
        <f>IFERROR(INDEX(DATA!$R$6:$R$457,MATCH($B163,DATA!$D$6:$D$457,0)),"")</f>
        <v>12</v>
      </c>
      <c r="W163" s="75">
        <f t="shared" si="57"/>
        <v>8155680</v>
      </c>
      <c r="X163" s="121">
        <f t="shared" si="58"/>
        <v>8.1207462549678418E-3</v>
      </c>
    </row>
    <row r="164" spans="2:24" ht="27.6" x14ac:dyDescent="0.3">
      <c r="B164" s="126" t="s">
        <v>2399</v>
      </c>
      <c r="C164" s="18" t="str">
        <f>IFERROR(INDEX(DATA!$E$6:$E$457,MATCH(B164,DATA!$D$6:$D$457,0)),"")</f>
        <v>SALIDA PARA CONEXIÓN DE TOMA SENCILLA PARA CABLEADO ESTRUCTURADO CATEGORÍA 6, INCLUYE FACE PLATE, JACK Y MARQUILLA DE IDENTIFICACIÓN</v>
      </c>
      <c r="D164" s="9" t="str">
        <f>IFERROR(INDEX(DATA!$F$6:$F$457,MATCH(B164,DATA!$D$6:$D$457,0)),"")</f>
        <v>UN</v>
      </c>
      <c r="F164" s="75">
        <f>IFERROR(INDEX(DATA!$H$6:$H$457,MATCH($B164,DATA!$D$6:$D$457,0)),"")</f>
        <v>61539.400000000009</v>
      </c>
      <c r="G164" s="8">
        <f>IFERROR(INDEX(DATA!$I$6:$I$457,MATCH($B164,DATA!$D$6:$D$457,0)),"")</f>
        <v>64</v>
      </c>
      <c r="H164" s="75">
        <f t="shared" si="59"/>
        <v>3938522</v>
      </c>
      <c r="I164" s="121">
        <f t="shared" si="52"/>
        <v>3.3347194179240949E-3</v>
      </c>
      <c r="K164" s="75">
        <f>IFERROR(INDEX(DATA!$K$6:$K$457,MATCH($B164,DATA!$D$6:$D$457,0)),"")</f>
        <v>61539.400000000009</v>
      </c>
      <c r="L164" s="8">
        <f>IFERROR(INDEX(DATA!$L$6:$L$457,MATCH($B164,DATA!$D$6:$D$457,0)),"")</f>
        <v>51</v>
      </c>
      <c r="M164" s="75">
        <f t="shared" si="53"/>
        <v>3138509</v>
      </c>
      <c r="N164" s="121">
        <f t="shared" si="54"/>
        <v>3.0086943424741885E-3</v>
      </c>
      <c r="P164" s="75">
        <f>IFERROR(INDEX(DATA!$N$6:$N$457,MATCH($B164,DATA!$D$6:$D$457,0)),"")</f>
        <v>61539.400000000009</v>
      </c>
      <c r="Q164" s="8">
        <f>IFERROR(INDEX(DATA!$O$6:$O$457,MATCH($B164,DATA!$D$6:$D$457,0)),"")</f>
        <v>61</v>
      </c>
      <c r="R164" s="75">
        <f t="shared" si="55"/>
        <v>3753903</v>
      </c>
      <c r="S164" s="121">
        <f t="shared" si="56"/>
        <v>3.5803461602637904E-3</v>
      </c>
      <c r="U164" s="75">
        <f>IFERROR(INDEX(DATA!$Q$6:$Q$457,MATCH($B164,DATA!$D$6:$D$457,0)),"")</f>
        <v>61539.400000000009</v>
      </c>
      <c r="V164" s="8">
        <f>IFERROR(INDEX(DATA!$R$6:$R$457,MATCH($B164,DATA!$D$6:$D$457,0)),"")</f>
        <v>60</v>
      </c>
      <c r="W164" s="75">
        <f t="shared" si="57"/>
        <v>3692364</v>
      </c>
      <c r="X164" s="121">
        <f t="shared" si="58"/>
        <v>3.6765482614543581E-3</v>
      </c>
    </row>
    <row r="165" spans="2:24" ht="27.6" x14ac:dyDescent="0.3">
      <c r="B165" s="126" t="s">
        <v>2400</v>
      </c>
      <c r="C165" s="18" t="str">
        <f>IFERROR(INDEX(DATA!$E$6:$E$457,MATCH(B165,DATA!$D$6:$D$457,0)),"")</f>
        <v>SUMINISTRO DE PACHT CORD CATEGORIA 6 DE 1 METRO CERTIFICADO DE FÁBRICA. INCLUYE MARQUILLAS</v>
      </c>
      <c r="D165" s="9" t="str">
        <f>IFERROR(INDEX(DATA!$F$6:$F$457,MATCH(B165,DATA!$D$6:$D$457,0)),"")</f>
        <v>UN</v>
      </c>
      <c r="F165" s="75">
        <f>IFERROR(INDEX(DATA!$H$6:$H$457,MATCH($B165,DATA!$D$6:$D$457,0)),"")</f>
        <v>61308</v>
      </c>
      <c r="G165" s="8">
        <f>IFERROR(INDEX(DATA!$I$6:$I$457,MATCH($B165,DATA!$D$6:$D$457,0)),"")</f>
        <v>64</v>
      </c>
      <c r="H165" s="75">
        <f t="shared" si="59"/>
        <v>3923712</v>
      </c>
      <c r="I165" s="121">
        <f t="shared" si="52"/>
        <v>3.3221798930517048E-3</v>
      </c>
      <c r="K165" s="75">
        <f>IFERROR(INDEX(DATA!$K$6:$K$457,MATCH($B165,DATA!$D$6:$D$457,0)),"")</f>
        <v>61308</v>
      </c>
      <c r="L165" s="8">
        <f>IFERROR(INDEX(DATA!$L$6:$L$457,MATCH($B165,DATA!$D$6:$D$457,0)),"")</f>
        <v>51</v>
      </c>
      <c r="M165" s="75">
        <f t="shared" si="53"/>
        <v>3126708</v>
      </c>
      <c r="N165" s="121">
        <f t="shared" si="54"/>
        <v>2.9973814541136524E-3</v>
      </c>
      <c r="P165" s="75">
        <f>IFERROR(INDEX(DATA!$N$6:$N$457,MATCH($B165,DATA!$D$6:$D$457,0)),"")</f>
        <v>61308</v>
      </c>
      <c r="Q165" s="8">
        <f>IFERROR(INDEX(DATA!$O$6:$O$457,MATCH($B165,DATA!$D$6:$D$457,0)),"")</f>
        <v>61</v>
      </c>
      <c r="R165" s="75">
        <f t="shared" si="55"/>
        <v>3739788</v>
      </c>
      <c r="S165" s="121">
        <f t="shared" si="56"/>
        <v>3.5668837489942068E-3</v>
      </c>
      <c r="U165" s="75">
        <f>IFERROR(INDEX(DATA!$Q$6:$Q$457,MATCH($B165,DATA!$D$6:$D$457,0)),"")</f>
        <v>61308</v>
      </c>
      <c r="V165" s="8">
        <f>IFERROR(INDEX(DATA!$R$6:$R$457,MATCH($B165,DATA!$D$6:$D$457,0)),"")</f>
        <v>60</v>
      </c>
      <c r="W165" s="75">
        <f t="shared" si="57"/>
        <v>3678480</v>
      </c>
      <c r="X165" s="121">
        <f t="shared" si="58"/>
        <v>3.6627237316783036E-3</v>
      </c>
    </row>
    <row r="166" spans="2:24" x14ac:dyDescent="0.3">
      <c r="B166" s="126" t="s">
        <v>2401</v>
      </c>
      <c r="C166" s="18" t="str">
        <f>IFERROR(INDEX(DATA!$E$6:$E$457,MATCH(B166,DATA!$D$6:$D$457,0)),"")</f>
        <v>CABLE UTP CATEGORÍA 6</v>
      </c>
      <c r="D166" s="9" t="str">
        <f>IFERROR(INDEX(DATA!$F$6:$F$457,MATCH(B166,DATA!$D$6:$D$457,0)),"")</f>
        <v>UN</v>
      </c>
      <c r="F166" s="75">
        <f>IFERROR(INDEX(DATA!$H$6:$H$457,MATCH($B166,DATA!$D$6:$D$457,0)),"")</f>
        <v>6571.5</v>
      </c>
      <c r="G166" s="8">
        <f>IFERROR(INDEX(DATA!$I$6:$I$457,MATCH($B166,DATA!$D$6:$D$457,0)),"")</f>
        <v>2640</v>
      </c>
      <c r="H166" s="75">
        <f t="shared" si="59"/>
        <v>17348760</v>
      </c>
      <c r="I166" s="121">
        <f t="shared" si="52"/>
        <v>1.4689075457469787E-2</v>
      </c>
      <c r="K166" s="75">
        <f>IFERROR(INDEX(DATA!$K$6:$K$457,MATCH($B166,DATA!$D$6:$D$457,0)),"")</f>
        <v>6571.5</v>
      </c>
      <c r="L166" s="8">
        <f>IFERROR(INDEX(DATA!$L$6:$L$457,MATCH($B166,DATA!$D$6:$D$457,0)),"")</f>
        <v>2109</v>
      </c>
      <c r="M166" s="75">
        <f t="shared" si="53"/>
        <v>13859294</v>
      </c>
      <c r="N166" s="121">
        <f t="shared" si="54"/>
        <v>1.3286047434780804E-2</v>
      </c>
      <c r="P166" s="75">
        <f>IFERROR(INDEX(DATA!$N$6:$N$457,MATCH($B166,DATA!$D$6:$D$457,0)),"")</f>
        <v>6571.5</v>
      </c>
      <c r="Q166" s="8">
        <f>IFERROR(INDEX(DATA!$O$6:$O$457,MATCH($B166,DATA!$D$6:$D$457,0)),"")</f>
        <v>2515</v>
      </c>
      <c r="R166" s="75">
        <f t="shared" si="55"/>
        <v>16527323</v>
      </c>
      <c r="S166" s="121">
        <f t="shared" si="56"/>
        <v>1.5763203642312928E-2</v>
      </c>
      <c r="U166" s="75">
        <f>IFERROR(INDEX(DATA!$Q$6:$Q$457,MATCH($B166,DATA!$D$6:$D$457,0)),"")</f>
        <v>6571.5</v>
      </c>
      <c r="V166" s="8">
        <f>IFERROR(INDEX(DATA!$R$6:$R$457,MATCH($B166,DATA!$D$6:$D$457,0)),"")</f>
        <v>2455</v>
      </c>
      <c r="W166" s="75">
        <f t="shared" si="57"/>
        <v>16133033</v>
      </c>
      <c r="X166" s="121">
        <f t="shared" si="58"/>
        <v>1.6063929349364198E-2</v>
      </c>
    </row>
    <row r="167" spans="2:24" x14ac:dyDescent="0.3">
      <c r="B167" s="126" t="s">
        <v>2402</v>
      </c>
      <c r="C167" s="18" t="str">
        <f>IFERROR(INDEX(DATA!$E$6:$E$457,MATCH(B167,DATA!$D$6:$D$457,0)),"")</f>
        <v xml:space="preserve">UPS TRIFÁSICA DE 10KVA </v>
      </c>
      <c r="D167" s="9" t="str">
        <f>IFERROR(INDEX(DATA!$F$6:$F$457,MATCH(B167,DATA!$D$6:$D$457,0)),"")</f>
        <v>UN</v>
      </c>
      <c r="F167" s="75">
        <f>IFERROR(INDEX(DATA!$H$6:$H$457,MATCH($B167,DATA!$D$6:$D$457,0)),"")</f>
        <v>17991140.699999999</v>
      </c>
      <c r="G167" s="8">
        <f>IFERROR(INDEX(DATA!$I$6:$I$457,MATCH($B167,DATA!$D$6:$D$457,0)),"")</f>
        <v>2</v>
      </c>
      <c r="H167" s="75">
        <f t="shared" ref="H167:H224" si="60">IFERROR(ROUND((F167*G167),0),"")</f>
        <v>35982281</v>
      </c>
      <c r="I167" s="121">
        <f t="shared" si="52"/>
        <v>3.0465949194114245E-2</v>
      </c>
      <c r="K167" s="75">
        <f>IFERROR(INDEX(DATA!$K$6:$K$457,MATCH($B167,DATA!$D$6:$D$457,0)),"")</f>
        <v>17991140.699999999</v>
      </c>
      <c r="L167" s="8">
        <f>IFERROR(INDEX(DATA!$L$6:$L$457,MATCH($B167,DATA!$D$6:$D$457,0)),"")</f>
        <v>2</v>
      </c>
      <c r="M167" s="75">
        <f t="shared" si="53"/>
        <v>35982281</v>
      </c>
      <c r="N167" s="121">
        <f t="shared" si="54"/>
        <v>3.4493985925806325E-2</v>
      </c>
      <c r="P167" s="75">
        <f>IFERROR(INDEX(DATA!$N$6:$N$457,MATCH($B167,DATA!$D$6:$D$457,0)),"")</f>
        <v>17991140.699999999</v>
      </c>
      <c r="Q167" s="8">
        <f>IFERROR(INDEX(DATA!$O$6:$O$457,MATCH($B167,DATA!$D$6:$D$457,0)),"")</f>
        <v>2</v>
      </c>
      <c r="R167" s="75">
        <f t="shared" si="55"/>
        <v>35982281</v>
      </c>
      <c r="S167" s="121">
        <f t="shared" si="56"/>
        <v>3.4318686874935965E-2</v>
      </c>
      <c r="U167" s="75">
        <f>IFERROR(INDEX(DATA!$Q$6:$Q$457,MATCH($B167,DATA!$D$6:$D$457,0)),"")</f>
        <v>17991140.699999999</v>
      </c>
      <c r="V167" s="8">
        <f>IFERROR(INDEX(DATA!$R$6:$R$457,MATCH($B167,DATA!$D$6:$D$457,0)),"")</f>
        <v>2</v>
      </c>
      <c r="W167" s="75">
        <f t="shared" si="57"/>
        <v>35982281</v>
      </c>
      <c r="X167" s="121">
        <f t="shared" si="58"/>
        <v>3.5828155797671138E-2</v>
      </c>
    </row>
    <row r="168" spans="2:24" x14ac:dyDescent="0.3">
      <c r="B168" s="126" t="s">
        <v>2403</v>
      </c>
      <c r="C168" s="18" t="str">
        <f>IFERROR(INDEX(DATA!$E$6:$E$457,MATCH(B168,DATA!$D$6:$D$457,0)),"")</f>
        <v>TABLERO ELÉCTRICO DE 12 CIRCUITOS TRIFÁSICO, BARRAJE DE 225A CON TAPA</v>
      </c>
      <c r="D168" s="9" t="str">
        <f>IFERROR(INDEX(DATA!$F$6:$F$457,MATCH(B168,DATA!$D$6:$D$457,0)),"")</f>
        <v>UN</v>
      </c>
      <c r="F168" s="75">
        <f>IFERROR(INDEX(DATA!$H$6:$H$457,MATCH($B168,DATA!$D$6:$D$457,0)),"")</f>
        <v>555360</v>
      </c>
      <c r="G168" s="8">
        <f>IFERROR(INDEX(DATA!$I$6:$I$457,MATCH($B168,DATA!$D$6:$D$457,0)),"")</f>
        <v>2</v>
      </c>
      <c r="H168" s="75">
        <f t="shared" si="60"/>
        <v>1110720</v>
      </c>
      <c r="I168" s="121">
        <f t="shared" si="52"/>
        <v>9.4043896463613782E-4</v>
      </c>
      <c r="K168" s="75">
        <f>IFERROR(INDEX(DATA!$K$6:$K$457,MATCH($B168,DATA!$D$6:$D$457,0)),"")</f>
        <v>555360</v>
      </c>
      <c r="L168" s="8">
        <f>IFERROR(INDEX(DATA!$L$6:$L$457,MATCH($B168,DATA!$D$6:$D$457,0)),"")</f>
        <v>2</v>
      </c>
      <c r="M168" s="75">
        <f t="shared" si="53"/>
        <v>1110720</v>
      </c>
      <c r="N168" s="121">
        <f t="shared" si="54"/>
        <v>1.064778523838208E-3</v>
      </c>
      <c r="P168" s="75">
        <f>IFERROR(INDEX(DATA!$N$6:$N$457,MATCH($B168,DATA!$D$6:$D$457,0)),"")</f>
        <v>555360</v>
      </c>
      <c r="Q168" s="8">
        <f>IFERROR(INDEX(DATA!$O$6:$O$457,MATCH($B168,DATA!$D$6:$D$457,0)),"")</f>
        <v>2</v>
      </c>
      <c r="R168" s="75">
        <f t="shared" si="55"/>
        <v>1110720</v>
      </c>
      <c r="S168" s="121">
        <f t="shared" si="56"/>
        <v>1.0593673004145811E-3</v>
      </c>
      <c r="U168" s="75">
        <f>IFERROR(INDEX(DATA!$Q$6:$Q$457,MATCH($B168,DATA!$D$6:$D$457,0)),"")</f>
        <v>555360</v>
      </c>
      <c r="V168" s="8">
        <f>IFERROR(INDEX(DATA!$R$6:$R$457,MATCH($B168,DATA!$D$6:$D$457,0)),"")</f>
        <v>2</v>
      </c>
      <c r="W168" s="75">
        <f t="shared" si="57"/>
        <v>1110720</v>
      </c>
      <c r="X168" s="121">
        <f t="shared" si="58"/>
        <v>1.1059623820843733E-3</v>
      </c>
    </row>
    <row r="169" spans="2:24" x14ac:dyDescent="0.3">
      <c r="B169" s="126" t="s">
        <v>2436</v>
      </c>
      <c r="C169" s="18" t="str">
        <f>IFERROR(INDEX(DATA!$E$6:$E$457,MATCH(B169,DATA!$D$6:$D$457,0)),"")</f>
        <v>PLANTA DE EMERGENCIA 100 KVA 208V</v>
      </c>
      <c r="D169" s="9" t="str">
        <f>IFERROR(INDEX(DATA!$F$6:$F$457,MATCH(B169,DATA!$D$6:$D$457,0)),"")</f>
        <v>UN</v>
      </c>
      <c r="F169" s="75">
        <f>IFERROR(INDEX(DATA!$H$6:$H$457,MATCH($B169,DATA!$D$6:$D$457,0)),"")</f>
        <v>131821684.79999998</v>
      </c>
      <c r="G169" s="8">
        <f>IFERROR(INDEX(DATA!$I$6:$I$457,MATCH($B169,DATA!$D$6:$D$457,0)),"")</f>
        <v>1</v>
      </c>
      <c r="H169" s="75">
        <f t="shared" si="60"/>
        <v>131821685</v>
      </c>
      <c r="I169" s="121">
        <f t="shared" si="52"/>
        <v>0.11161251166629853</v>
      </c>
      <c r="K169" s="75">
        <f>IFERROR(INDEX(DATA!$K$6:$K$457,MATCH($B169,DATA!$D$6:$D$457,0)),"")</f>
        <v>131821684.79999998</v>
      </c>
      <c r="L169" s="8">
        <f>IFERROR(INDEX(DATA!$L$6:$L$457,MATCH($B169,DATA!$D$6:$D$457,0)),"")</f>
        <v>1</v>
      </c>
      <c r="M169" s="75">
        <f t="shared" si="53"/>
        <v>131821685</v>
      </c>
      <c r="N169" s="121">
        <f t="shared" si="54"/>
        <v>0.1263692912382646</v>
      </c>
      <c r="P169" s="75">
        <f>IFERROR(INDEX(DATA!$N$6:$N$457,MATCH($B169,DATA!$D$6:$D$457,0)),"")</f>
        <v>131821684.79999998</v>
      </c>
      <c r="Q169" s="8">
        <f>IFERROR(INDEX(DATA!$O$6:$O$457,MATCH($B169,DATA!$D$6:$D$457,0)),"")</f>
        <v>1</v>
      </c>
      <c r="R169" s="75">
        <f t="shared" si="55"/>
        <v>131821685</v>
      </c>
      <c r="S169" s="121">
        <f t="shared" si="56"/>
        <v>0.12572708024934393</v>
      </c>
      <c r="U169" s="75">
        <f>IFERROR(INDEX(DATA!$Q$6:$Q$457,MATCH($B169,DATA!$D$6:$D$457,0)),"")</f>
        <v>131821684.79999998</v>
      </c>
      <c r="V169" s="8">
        <f>IFERROR(INDEX(DATA!$R$6:$R$457,MATCH($B169,DATA!$D$6:$D$457,0)),"")</f>
        <v>1</v>
      </c>
      <c r="W169" s="75">
        <f t="shared" si="57"/>
        <v>131821685</v>
      </c>
      <c r="X169" s="121">
        <f t="shared" si="58"/>
        <v>0.13125704475743291</v>
      </c>
    </row>
    <row r="170" spans="2:24" x14ac:dyDescent="0.3">
      <c r="B170" s="126" t="s">
        <v>2437</v>
      </c>
      <c r="C170" s="18" t="str">
        <f>IFERROR(INDEX(DATA!$E$6:$E$457,MATCH(B170,DATA!$D$6:$D$457,0)),"")</f>
        <v>TRANSFERENCIA AUTOMÁTICA TRIFÁSICA 600A</v>
      </c>
      <c r="D170" s="9" t="str">
        <f>IFERROR(INDEX(DATA!$F$6:$F$457,MATCH(B170,DATA!$D$6:$D$457,0)),"")</f>
        <v>UN</v>
      </c>
      <c r="F170" s="75">
        <f>IFERROR(INDEX(DATA!$H$6:$H$457,MATCH($B170,DATA!$D$6:$D$457,0)),"")</f>
        <v>1536080</v>
      </c>
      <c r="G170" s="8">
        <f>IFERROR(INDEX(DATA!$I$6:$I$457,MATCH($B170,DATA!$D$6:$D$457,0)),"")</f>
        <v>1</v>
      </c>
      <c r="H170" s="75">
        <f t="shared" si="60"/>
        <v>1536080</v>
      </c>
      <c r="I170" s="121">
        <f t="shared" si="52"/>
        <v>1.3005883434153329E-3</v>
      </c>
      <c r="K170" s="75">
        <f>IFERROR(INDEX(DATA!$K$6:$K$457,MATCH($B170,DATA!$D$6:$D$457,0)),"")</f>
        <v>1536080</v>
      </c>
      <c r="L170" s="8">
        <f>IFERROR(INDEX(DATA!$L$6:$L$457,MATCH($B170,DATA!$D$6:$D$457,0)),"")</f>
        <v>1</v>
      </c>
      <c r="M170" s="75">
        <f t="shared" si="53"/>
        <v>1536080</v>
      </c>
      <c r="N170" s="121">
        <f t="shared" si="54"/>
        <v>1.4725448311882334E-3</v>
      </c>
      <c r="P170" s="75">
        <f>IFERROR(INDEX(DATA!$N$6:$N$457,MATCH($B170,DATA!$D$6:$D$457,0)),"")</f>
        <v>1536080</v>
      </c>
      <c r="Q170" s="8">
        <f>IFERROR(INDEX(DATA!$O$6:$O$457,MATCH($B170,DATA!$D$6:$D$457,0)),"")</f>
        <v>1</v>
      </c>
      <c r="R170" s="75">
        <f t="shared" si="55"/>
        <v>1536080</v>
      </c>
      <c r="S170" s="121">
        <f t="shared" si="56"/>
        <v>1.4650613321276558E-3</v>
      </c>
      <c r="U170" s="75">
        <f>IFERROR(INDEX(DATA!$Q$6:$Q$457,MATCH($B170,DATA!$D$6:$D$457,0)),"")</f>
        <v>1536080</v>
      </c>
      <c r="V170" s="8">
        <f>IFERROR(INDEX(DATA!$R$6:$R$457,MATCH($B170,DATA!$D$6:$D$457,0)),"")</f>
        <v>1</v>
      </c>
      <c r="W170" s="75">
        <f t="shared" si="57"/>
        <v>1536080</v>
      </c>
      <c r="X170" s="121">
        <f t="shared" si="58"/>
        <v>1.5295004104294188E-3</v>
      </c>
    </row>
    <row r="171" spans="2:24" x14ac:dyDescent="0.3">
      <c r="B171" s="126" t="s">
        <v>2438</v>
      </c>
      <c r="C171" s="18" t="str">
        <f>IFERROR(INDEX(DATA!$E$6:$E$457,MATCH(B171,DATA!$D$6:$D$457,0)),"")</f>
        <v>TRANSFORMADOR TRIFÁSICO 112.5.KVA 13.200/208-120V</v>
      </c>
      <c r="D171" s="9" t="str">
        <f>IFERROR(INDEX(DATA!$F$6:$F$457,MATCH(B171,DATA!$D$6:$D$457,0)),"")</f>
        <v>UN</v>
      </c>
      <c r="F171" s="75">
        <f>IFERROR(INDEX(DATA!$H$6:$H$457,MATCH($B171,DATA!$D$6:$D$457,0)),"")</f>
        <v>11809418.400000002</v>
      </c>
      <c r="G171" s="8">
        <f>IFERROR(INDEX(DATA!$I$6:$I$457,MATCH($B171,DATA!$D$6:$D$457,0)),"")</f>
        <v>1</v>
      </c>
      <c r="H171" s="75">
        <f t="shared" si="60"/>
        <v>11809418</v>
      </c>
      <c r="I171" s="121">
        <f t="shared" si="52"/>
        <v>9.9989527845679993E-3</v>
      </c>
      <c r="K171" s="75">
        <f>IFERROR(INDEX(DATA!$K$6:$K$457,MATCH($B171,DATA!$D$6:$D$457,0)),"")</f>
        <v>11809418.400000002</v>
      </c>
      <c r="L171" s="8">
        <f>IFERROR(INDEX(DATA!$L$6:$L$457,MATCH($B171,DATA!$D$6:$D$457,0)),"")</f>
        <v>1</v>
      </c>
      <c r="M171" s="75">
        <f t="shared" si="53"/>
        <v>11809418</v>
      </c>
      <c r="N171" s="121">
        <f t="shared" si="54"/>
        <v>1.1320958176163536E-2</v>
      </c>
      <c r="P171" s="75">
        <f>IFERROR(INDEX(DATA!$N$6:$N$457,MATCH($B171,DATA!$D$6:$D$457,0)),"")</f>
        <v>11809418.400000002</v>
      </c>
      <c r="Q171" s="8">
        <f>IFERROR(INDEX(DATA!$O$6:$O$457,MATCH($B171,DATA!$D$6:$D$457,0)),"")</f>
        <v>1</v>
      </c>
      <c r="R171" s="75">
        <f t="shared" si="55"/>
        <v>11809418</v>
      </c>
      <c r="S171" s="121">
        <f t="shared" si="56"/>
        <v>1.126342486506713E-2</v>
      </c>
      <c r="U171" s="75">
        <f>IFERROR(INDEX(DATA!$Q$6:$Q$457,MATCH($B171,DATA!$D$6:$D$457,0)),"")</f>
        <v>11809418.400000002</v>
      </c>
      <c r="V171" s="8">
        <f>IFERROR(INDEX(DATA!$R$6:$R$457,MATCH($B171,DATA!$D$6:$D$457,0)),"")</f>
        <v>1</v>
      </c>
      <c r="W171" s="75">
        <f t="shared" si="57"/>
        <v>11809418</v>
      </c>
      <c r="X171" s="121">
        <f t="shared" si="58"/>
        <v>1.1758833965634971E-2</v>
      </c>
    </row>
    <row r="172" spans="2:24" x14ac:dyDescent="0.3">
      <c r="B172" s="126" t="s">
        <v>2439</v>
      </c>
      <c r="C172" s="18" t="str">
        <f>IFERROR(INDEX(DATA!$E$6:$E$457,MATCH(B172,DATA!$D$6:$D$457,0)),"")</f>
        <v>CORTACIRCUITOS 15 KV 100A 12 KVA</v>
      </c>
      <c r="D172" s="9" t="str">
        <f>IFERROR(INDEX(DATA!$F$6:$F$457,MATCH(B172,DATA!$D$6:$D$457,0)),"")</f>
        <v>UN</v>
      </c>
      <c r="F172" s="75">
        <f>IFERROR(INDEX(DATA!$H$6:$H$457,MATCH($B172,DATA!$D$6:$D$457,0)),"")</f>
        <v>224289</v>
      </c>
      <c r="G172" s="8">
        <f>IFERROR(INDEX(DATA!$I$6:$I$457,MATCH($B172,DATA!$D$6:$D$457,0)),"")</f>
        <v>3</v>
      </c>
      <c r="H172" s="75">
        <f t="shared" si="60"/>
        <v>672867</v>
      </c>
      <c r="I172" s="121">
        <f t="shared" si="52"/>
        <v>5.697118489068569E-4</v>
      </c>
      <c r="K172" s="75">
        <f>IFERROR(INDEX(DATA!$K$6:$K$457,MATCH($B172,DATA!$D$6:$D$457,0)),"")</f>
        <v>224289</v>
      </c>
      <c r="L172" s="8">
        <f>IFERROR(INDEX(DATA!$L$6:$L$457,MATCH($B172,DATA!$D$6:$D$457,0)),"")</f>
        <v>3</v>
      </c>
      <c r="M172" s="75">
        <f t="shared" si="53"/>
        <v>672867</v>
      </c>
      <c r="N172" s="121">
        <f t="shared" si="54"/>
        <v>6.4503595055409417E-4</v>
      </c>
      <c r="P172" s="75">
        <f>IFERROR(INDEX(DATA!$N$6:$N$457,MATCH($B172,DATA!$D$6:$D$457,0)),"")</f>
        <v>224289</v>
      </c>
      <c r="Q172" s="8">
        <f>IFERROR(INDEX(DATA!$O$6:$O$457,MATCH($B172,DATA!$D$6:$D$457,0)),"")</f>
        <v>3</v>
      </c>
      <c r="R172" s="75">
        <f t="shared" si="55"/>
        <v>672867</v>
      </c>
      <c r="S172" s="121">
        <f t="shared" si="56"/>
        <v>6.4175786636421232E-4</v>
      </c>
      <c r="U172" s="75">
        <f>IFERROR(INDEX(DATA!$Q$6:$Q$457,MATCH($B172,DATA!$D$6:$D$457,0)),"")</f>
        <v>224289</v>
      </c>
      <c r="V172" s="8">
        <f>IFERROR(INDEX(DATA!$R$6:$R$457,MATCH($B172,DATA!$D$6:$D$457,0)),"")</f>
        <v>3</v>
      </c>
      <c r="W172" s="75">
        <f t="shared" si="57"/>
        <v>672867</v>
      </c>
      <c r="X172" s="121">
        <f t="shared" si="58"/>
        <v>6.6998486580413248E-4</v>
      </c>
    </row>
    <row r="173" spans="2:24" x14ac:dyDescent="0.3">
      <c r="B173" s="126" t="s">
        <v>2440</v>
      </c>
      <c r="C173" s="18" t="str">
        <f>IFERROR(INDEX(DATA!$E$6:$E$457,MATCH(B173,DATA!$D$6:$D$457,0)),"")</f>
        <v>PARARRAYO DISTRIBUCIÓN 12KV 10 KA POLIMÉRICO</v>
      </c>
      <c r="D173" s="9" t="str">
        <f>IFERROR(INDEX(DATA!$F$6:$F$457,MATCH(B173,DATA!$D$6:$D$457,0)),"")</f>
        <v>UN</v>
      </c>
      <c r="F173" s="75">
        <f>IFERROR(INDEX(DATA!$H$6:$H$457,MATCH($B173,DATA!$D$6:$D$457,0)),"")</f>
        <v>150564.69999999998</v>
      </c>
      <c r="G173" s="8">
        <f>IFERROR(INDEX(DATA!$I$6:$I$457,MATCH($B173,DATA!$D$6:$D$457,0)),"")</f>
        <v>3</v>
      </c>
      <c r="H173" s="75">
        <f t="shared" si="60"/>
        <v>451694</v>
      </c>
      <c r="I173" s="121">
        <f t="shared" si="52"/>
        <v>3.8244619498375434E-4</v>
      </c>
      <c r="K173" s="75">
        <f>IFERROR(INDEX(DATA!$K$6:$K$457,MATCH($B173,DATA!$D$6:$D$457,0)),"")</f>
        <v>150564.69999999998</v>
      </c>
      <c r="L173" s="8">
        <f>IFERROR(INDEX(DATA!$L$6:$L$457,MATCH($B173,DATA!$D$6:$D$457,0)),"")</f>
        <v>3</v>
      </c>
      <c r="M173" s="75">
        <f t="shared" si="53"/>
        <v>451694</v>
      </c>
      <c r="N173" s="121">
        <f t="shared" si="54"/>
        <v>4.330110833932724E-4</v>
      </c>
      <c r="P173" s="75">
        <f>IFERROR(INDEX(DATA!$N$6:$N$457,MATCH($B173,DATA!$D$6:$D$457,0)),"")</f>
        <v>150564.69999999998</v>
      </c>
      <c r="Q173" s="8">
        <f>IFERROR(INDEX(DATA!$O$6:$O$457,MATCH($B173,DATA!$D$6:$D$457,0)),"")</f>
        <v>3</v>
      </c>
      <c r="R173" s="75">
        <f t="shared" si="55"/>
        <v>451694</v>
      </c>
      <c r="S173" s="121">
        <f t="shared" si="56"/>
        <v>4.3081051335481835E-4</v>
      </c>
      <c r="U173" s="75">
        <f>IFERROR(INDEX(DATA!$Q$6:$Q$457,MATCH($B173,DATA!$D$6:$D$457,0)),"")</f>
        <v>150564.69999999998</v>
      </c>
      <c r="V173" s="8">
        <f>IFERROR(INDEX(DATA!$R$6:$R$457,MATCH($B173,DATA!$D$6:$D$457,0)),"")</f>
        <v>3</v>
      </c>
      <c r="W173" s="75">
        <f t="shared" si="57"/>
        <v>451694</v>
      </c>
      <c r="X173" s="121">
        <f t="shared" si="58"/>
        <v>4.4975923024094181E-4</v>
      </c>
    </row>
    <row r="174" spans="2:24" x14ac:dyDescent="0.3">
      <c r="B174" s="126" t="s">
        <v>2441</v>
      </c>
      <c r="C174" s="18" t="str">
        <f>IFERROR(INDEX(DATA!$E$6:$E$457,MATCH(B174,DATA!$D$6:$D$457,0)),"")</f>
        <v>CRUCETA METÁLICA DE 1 1/2" X 1/4" X 2,40 MTS, AUTOSOPORTADA DE COSTA</v>
      </c>
      <c r="D174" s="9" t="str">
        <f>IFERROR(INDEX(DATA!$F$6:$F$457,MATCH(B174,DATA!$D$6:$D$457,0)),"")</f>
        <v>UN</v>
      </c>
      <c r="F174" s="75">
        <f>IFERROR(INDEX(DATA!$H$6:$H$457,MATCH($B174,DATA!$D$6:$D$457,0)),"")</f>
        <v>313675.7</v>
      </c>
      <c r="G174" s="8">
        <f>IFERROR(INDEX(DATA!$I$6:$I$457,MATCH($B174,DATA!$D$6:$D$457,0)),"")</f>
        <v>2</v>
      </c>
      <c r="H174" s="75">
        <f t="shared" si="60"/>
        <v>627351</v>
      </c>
      <c r="I174" s="121">
        <f t="shared" si="52"/>
        <v>5.3117376557858481E-4</v>
      </c>
      <c r="K174" s="75">
        <f>IFERROR(INDEX(DATA!$K$6:$K$457,MATCH($B174,DATA!$D$6:$D$457,0)),"")</f>
        <v>313675.7</v>
      </c>
      <c r="L174" s="8">
        <f>IFERROR(INDEX(DATA!$L$6:$L$457,MATCH($B174,DATA!$D$6:$D$457,0)),"")</f>
        <v>2</v>
      </c>
      <c r="M174" s="75">
        <f t="shared" si="53"/>
        <v>627351</v>
      </c>
      <c r="N174" s="121">
        <f t="shared" si="54"/>
        <v>6.0140257824512356E-4</v>
      </c>
      <c r="P174" s="75">
        <f>IFERROR(INDEX(DATA!$N$6:$N$457,MATCH($B174,DATA!$D$6:$D$457,0)),"")</f>
        <v>313675.7</v>
      </c>
      <c r="Q174" s="8">
        <f>IFERROR(INDEX(DATA!$O$6:$O$457,MATCH($B174,DATA!$D$6:$D$457,0)),"")</f>
        <v>2</v>
      </c>
      <c r="R174" s="75">
        <f t="shared" si="55"/>
        <v>627351</v>
      </c>
      <c r="S174" s="121">
        <f t="shared" si="56"/>
        <v>5.9834623963049907E-4</v>
      </c>
      <c r="U174" s="75">
        <f>IFERROR(INDEX(DATA!$Q$6:$Q$457,MATCH($B174,DATA!$D$6:$D$457,0)),"")</f>
        <v>313675.7</v>
      </c>
      <c r="V174" s="8">
        <f>IFERROR(INDEX(DATA!$R$6:$R$457,MATCH($B174,DATA!$D$6:$D$457,0)),"")</f>
        <v>2</v>
      </c>
      <c r="W174" s="75">
        <f t="shared" si="57"/>
        <v>627351</v>
      </c>
      <c r="X174" s="121">
        <f t="shared" si="58"/>
        <v>6.2466382739395491E-4</v>
      </c>
    </row>
    <row r="175" spans="2:24" x14ac:dyDescent="0.3">
      <c r="B175" s="126" t="s">
        <v>2442</v>
      </c>
      <c r="C175" s="18" t="str">
        <f>IFERROR(INDEX(DATA!$E$6:$E$457,MATCH(B175,DATA!$D$6:$D$457,0)),"")</f>
        <v>CABLE DESNUDO CU #2 AWG</v>
      </c>
      <c r="D175" s="9" t="str">
        <f>IFERROR(INDEX(DATA!$F$6:$F$457,MATCH(B175,DATA!$D$6:$D$457,0)),"")</f>
        <v>ML</v>
      </c>
      <c r="F175" s="75">
        <f>IFERROR(INDEX(DATA!$H$6:$H$457,MATCH($B175,DATA!$D$6:$D$457,0)),"")</f>
        <v>24596</v>
      </c>
      <c r="G175" s="8">
        <f>IFERROR(INDEX(DATA!$I$6:$I$457,MATCH($B175,DATA!$D$6:$D$457,0)),"")</f>
        <v>35</v>
      </c>
      <c r="H175" s="75">
        <f t="shared" si="60"/>
        <v>860860</v>
      </c>
      <c r="I175" s="121">
        <f t="shared" si="52"/>
        <v>7.2888422563442234E-4</v>
      </c>
      <c r="K175" s="75">
        <f>IFERROR(INDEX(DATA!$K$6:$K$457,MATCH($B175,DATA!$D$6:$D$457,0)),"")</f>
        <v>24596</v>
      </c>
      <c r="L175" s="8">
        <f>IFERROR(INDEX(DATA!$L$6:$L$457,MATCH($B175,DATA!$D$6:$D$457,0)),"")</f>
        <v>28</v>
      </c>
      <c r="M175" s="75">
        <f t="shared" si="53"/>
        <v>688688</v>
      </c>
      <c r="N175" s="121">
        <f t="shared" si="54"/>
        <v>6.6020256412515114E-4</v>
      </c>
      <c r="P175" s="75">
        <f>IFERROR(INDEX(DATA!$N$6:$N$457,MATCH($B175,DATA!$D$6:$D$457,0)),"")</f>
        <v>24596</v>
      </c>
      <c r="Q175" s="8">
        <f>IFERROR(INDEX(DATA!$O$6:$O$457,MATCH($B175,DATA!$D$6:$D$457,0)),"")</f>
        <v>34</v>
      </c>
      <c r="R175" s="75">
        <f t="shared" si="55"/>
        <v>836264</v>
      </c>
      <c r="S175" s="121">
        <f t="shared" si="56"/>
        <v>7.9760041784959236E-4</v>
      </c>
      <c r="U175" s="75">
        <f>IFERROR(INDEX(DATA!$Q$6:$Q$457,MATCH($B175,DATA!$D$6:$D$457,0)),"")</f>
        <v>24596</v>
      </c>
      <c r="V175" s="8">
        <f>IFERROR(INDEX(DATA!$R$6:$R$457,MATCH($B175,DATA!$D$6:$D$457,0)),"")</f>
        <v>33</v>
      </c>
      <c r="W175" s="75">
        <f t="shared" si="57"/>
        <v>811668</v>
      </c>
      <c r="X175" s="121">
        <f t="shared" si="58"/>
        <v>8.0819133061586996E-4</v>
      </c>
    </row>
    <row r="176" spans="2:24" x14ac:dyDescent="0.3">
      <c r="B176" s="126" t="s">
        <v>2443</v>
      </c>
      <c r="C176" s="18" t="str">
        <f>IFERROR(INDEX(DATA!$E$6:$E$457,MATCH(B176,DATA!$D$6:$D$457,0)),"")</f>
        <v>LÍNEA A TIERRA TABLERO GENERAL (VARILLA COOPER WELL)</v>
      </c>
      <c r="D176" s="9" t="str">
        <f>IFERROR(INDEX(DATA!$F$6:$F$457,MATCH(B176,DATA!$D$6:$D$457,0)),"")</f>
        <v>UN</v>
      </c>
      <c r="F176" s="75">
        <f>IFERROR(INDEX(DATA!$H$6:$H$457,MATCH($B176,DATA!$D$6:$D$457,0)),"")</f>
        <v>295499</v>
      </c>
      <c r="G176" s="8">
        <f>IFERROR(INDEX(DATA!$I$6:$I$457,MATCH($B176,DATA!$D$6:$D$457,0)),"")</f>
        <v>42</v>
      </c>
      <c r="H176" s="75">
        <f t="shared" si="60"/>
        <v>12410958</v>
      </c>
      <c r="I176" s="121">
        <f t="shared" si="52"/>
        <v>1.0508272554435493E-2</v>
      </c>
      <c r="K176" s="75">
        <f>IFERROR(INDEX(DATA!$K$6:$K$457,MATCH($B176,DATA!$D$6:$D$457,0)),"")</f>
        <v>295499</v>
      </c>
      <c r="L176" s="8">
        <f>IFERROR(INDEX(DATA!$L$6:$L$457,MATCH($B176,DATA!$D$6:$D$457,0)),"")</f>
        <v>34</v>
      </c>
      <c r="M176" s="75">
        <f t="shared" si="53"/>
        <v>10046966</v>
      </c>
      <c r="N176" s="121">
        <f t="shared" si="54"/>
        <v>9.6314045182698295E-3</v>
      </c>
      <c r="P176" s="75">
        <f>IFERROR(INDEX(DATA!$N$6:$N$457,MATCH($B176,DATA!$D$6:$D$457,0)),"")</f>
        <v>295499</v>
      </c>
      <c r="Q176" s="8">
        <f>IFERROR(INDEX(DATA!$O$6:$O$457,MATCH($B176,DATA!$D$6:$D$457,0)),"")</f>
        <v>40</v>
      </c>
      <c r="R176" s="75">
        <f t="shared" si="55"/>
        <v>11819960</v>
      </c>
      <c r="S176" s="121">
        <f t="shared" si="56"/>
        <v>1.1273479469360715E-2</v>
      </c>
      <c r="U176" s="75">
        <f>IFERROR(INDEX(DATA!$Q$6:$Q$457,MATCH($B176,DATA!$D$6:$D$457,0)),"")</f>
        <v>295499</v>
      </c>
      <c r="V176" s="8">
        <f>IFERROR(INDEX(DATA!$R$6:$R$457,MATCH($B176,DATA!$D$6:$D$457,0)),"")</f>
        <v>40</v>
      </c>
      <c r="W176" s="75">
        <f t="shared" si="57"/>
        <v>11819960</v>
      </c>
      <c r="X176" s="121">
        <f t="shared" si="58"/>
        <v>1.1769330810413073E-2</v>
      </c>
    </row>
    <row r="177" spans="2:24" x14ac:dyDescent="0.3">
      <c r="B177" s="126" t="s">
        <v>2444</v>
      </c>
      <c r="C177" s="18" t="str">
        <f>IFERROR(INDEX(DATA!$E$6:$E$457,MATCH(B177,DATA!$D$6:$D$457,0)),"")</f>
        <v>CONECTOR CU PARA VARILLA 5/8" A CABLE</v>
      </c>
      <c r="D177" s="9" t="str">
        <f>IFERROR(INDEX(DATA!$F$6:$F$457,MATCH(B177,DATA!$D$6:$D$457,0)),"")</f>
        <v>UN</v>
      </c>
      <c r="F177" s="75">
        <f>IFERROR(INDEX(DATA!$H$6:$H$457,MATCH($B177,DATA!$D$6:$D$457,0)),"")</f>
        <v>11583</v>
      </c>
      <c r="G177" s="8">
        <f>IFERROR(INDEX(DATA!$I$6:$I$457,MATCH($B177,DATA!$D$6:$D$457,0)),"")</f>
        <v>1</v>
      </c>
      <c r="H177" s="75">
        <f t="shared" si="60"/>
        <v>11583</v>
      </c>
      <c r="I177" s="121">
        <f t="shared" si="52"/>
        <v>9.8072462253136565E-6</v>
      </c>
      <c r="K177" s="75">
        <f>IFERROR(INDEX(DATA!$K$6:$K$457,MATCH($B177,DATA!$D$6:$D$457,0)),"")</f>
        <v>11583</v>
      </c>
      <c r="L177" s="8">
        <f>IFERROR(INDEX(DATA!$L$6:$L$457,MATCH($B177,DATA!$D$6:$D$457,0)),"")</f>
        <v>1</v>
      </c>
      <c r="M177" s="75">
        <f t="shared" si="53"/>
        <v>11583</v>
      </c>
      <c r="N177" s="121">
        <f t="shared" si="54"/>
        <v>1.1103905252104909E-5</v>
      </c>
      <c r="P177" s="75">
        <f>IFERROR(INDEX(DATA!$N$6:$N$457,MATCH($B177,DATA!$D$6:$D$457,0)),"")</f>
        <v>11583</v>
      </c>
      <c r="Q177" s="8">
        <f>IFERROR(INDEX(DATA!$O$6:$O$457,MATCH($B177,DATA!$D$6:$D$457,0)),"")</f>
        <v>1</v>
      </c>
      <c r="R177" s="75">
        <f t="shared" si="55"/>
        <v>11583</v>
      </c>
      <c r="S177" s="121">
        <f t="shared" si="56"/>
        <v>1.1047475007834642E-5</v>
      </c>
      <c r="U177" s="75">
        <f>IFERROR(INDEX(DATA!$Q$6:$Q$457,MATCH($B177,DATA!$D$6:$D$457,0)),"")</f>
        <v>11583</v>
      </c>
      <c r="V177" s="8">
        <f>IFERROR(INDEX(DATA!$R$6:$R$457,MATCH($B177,DATA!$D$6:$D$457,0)),"")</f>
        <v>1</v>
      </c>
      <c r="W177" s="75">
        <f t="shared" si="57"/>
        <v>11583</v>
      </c>
      <c r="X177" s="121">
        <f t="shared" si="58"/>
        <v>1.1533385796315268E-5</v>
      </c>
    </row>
    <row r="178" spans="2:24" x14ac:dyDescent="0.3">
      <c r="B178" s="126" t="s">
        <v>2445</v>
      </c>
      <c r="C178" s="18" t="str">
        <f>IFERROR(INDEX(DATA!$E$6:$E$457,MATCH(B178,DATA!$D$6:$D$457,0)),"")</f>
        <v>ESTRIBO VERTICAL AMPAC 2/0 AWG - 1/0 AWG</v>
      </c>
      <c r="D178" s="9" t="str">
        <f>IFERROR(INDEX(DATA!$F$6:$F$457,MATCH(B178,DATA!$D$6:$D$457,0)),"")</f>
        <v>UN</v>
      </c>
      <c r="F178" s="75">
        <f>IFERROR(INDEX(DATA!$H$6:$H$457,MATCH($B178,DATA!$D$6:$D$457,0)),"")</f>
        <v>35653.799999999996</v>
      </c>
      <c r="G178" s="8">
        <f>IFERROR(INDEX(DATA!$I$6:$I$457,MATCH($B178,DATA!$D$6:$D$457,0)),"")</f>
        <v>3</v>
      </c>
      <c r="H178" s="75">
        <f t="shared" si="60"/>
        <v>106961</v>
      </c>
      <c r="I178" s="121">
        <f t="shared" si="52"/>
        <v>9.0563141112472937E-5</v>
      </c>
      <c r="K178" s="75">
        <f>IFERROR(INDEX(DATA!$K$6:$K$457,MATCH($B178,DATA!$D$6:$D$457,0)),"")</f>
        <v>35653.799999999996</v>
      </c>
      <c r="L178" s="8">
        <f>IFERROR(INDEX(DATA!$L$6:$L$457,MATCH($B178,DATA!$D$6:$D$457,0)),"")</f>
        <v>3</v>
      </c>
      <c r="M178" s="75">
        <f t="shared" si="53"/>
        <v>106961</v>
      </c>
      <c r="N178" s="121">
        <f t="shared" si="54"/>
        <v>1.025368911051017E-4</v>
      </c>
      <c r="P178" s="75">
        <f>IFERROR(INDEX(DATA!$N$6:$N$457,MATCH($B178,DATA!$D$6:$D$457,0)),"")</f>
        <v>35653.799999999996</v>
      </c>
      <c r="Q178" s="8">
        <f>IFERROR(INDEX(DATA!$O$6:$O$457,MATCH($B178,DATA!$D$6:$D$457,0)),"")</f>
        <v>3</v>
      </c>
      <c r="R178" s="75">
        <f t="shared" si="55"/>
        <v>106961</v>
      </c>
      <c r="S178" s="121">
        <f t="shared" si="56"/>
        <v>1.0201579679815256E-4</v>
      </c>
      <c r="U178" s="75">
        <f>IFERROR(INDEX(DATA!$Q$6:$Q$457,MATCH($B178,DATA!$D$6:$D$457,0)),"")</f>
        <v>35653.799999999996</v>
      </c>
      <c r="V178" s="8">
        <f>IFERROR(INDEX(DATA!$R$6:$R$457,MATCH($B178,DATA!$D$6:$D$457,0)),"")</f>
        <v>3</v>
      </c>
      <c r="W178" s="75">
        <f t="shared" si="57"/>
        <v>106961</v>
      </c>
      <c r="X178" s="121">
        <f t="shared" si="58"/>
        <v>1.0650284711729927E-4</v>
      </c>
    </row>
    <row r="179" spans="2:24" x14ac:dyDescent="0.3">
      <c r="B179" s="126" t="s">
        <v>2446</v>
      </c>
      <c r="C179" s="18" t="str">
        <f>IFERROR(INDEX(DATA!$E$6:$E$457,MATCH(B179,DATA!$D$6:$D$457,0)),"")</f>
        <v>CONECTOR TIPO CUÑA AMPAC 2-0, 2-0 X 4-0 - 2AWG</v>
      </c>
      <c r="D179" s="9" t="str">
        <f>IFERROR(INDEX(DATA!$F$6:$F$457,MATCH(B179,DATA!$D$6:$D$457,0)),"")</f>
        <v>UN</v>
      </c>
      <c r="F179" s="75">
        <f>IFERROR(INDEX(DATA!$H$6:$H$457,MATCH($B179,DATA!$D$6:$D$457,0)),"")</f>
        <v>18714.8</v>
      </c>
      <c r="G179" s="8">
        <f>IFERROR(INDEX(DATA!$I$6:$I$457,MATCH($B179,DATA!$D$6:$D$457,0)),"")</f>
        <v>3</v>
      </c>
      <c r="H179" s="75">
        <f t="shared" si="60"/>
        <v>56144</v>
      </c>
      <c r="I179" s="121">
        <f t="shared" si="52"/>
        <v>4.7536737639127162E-5</v>
      </c>
      <c r="K179" s="75">
        <f>IFERROR(INDEX(DATA!$K$6:$K$457,MATCH($B179,DATA!$D$6:$D$457,0)),"")</f>
        <v>18714.8</v>
      </c>
      <c r="L179" s="8">
        <f>IFERROR(INDEX(DATA!$L$6:$L$457,MATCH($B179,DATA!$D$6:$D$457,0)),"")</f>
        <v>3</v>
      </c>
      <c r="M179" s="75">
        <f t="shared" si="53"/>
        <v>56144</v>
      </c>
      <c r="N179" s="121">
        <f t="shared" si="54"/>
        <v>5.3821778164048862E-5</v>
      </c>
      <c r="P179" s="75">
        <f>IFERROR(INDEX(DATA!$N$6:$N$457,MATCH($B179,DATA!$D$6:$D$457,0)),"")</f>
        <v>18714.8</v>
      </c>
      <c r="Q179" s="8">
        <f>IFERROR(INDEX(DATA!$O$6:$O$457,MATCH($B179,DATA!$D$6:$D$457,0)),"")</f>
        <v>3</v>
      </c>
      <c r="R179" s="75">
        <f t="shared" si="55"/>
        <v>56144</v>
      </c>
      <c r="S179" s="121">
        <f t="shared" si="56"/>
        <v>5.354825492876354E-5</v>
      </c>
      <c r="U179" s="75">
        <f>IFERROR(INDEX(DATA!$Q$6:$Q$457,MATCH($B179,DATA!$D$6:$D$457,0)),"")</f>
        <v>18714.8</v>
      </c>
      <c r="V179" s="8">
        <f>IFERROR(INDEX(DATA!$R$6:$R$457,MATCH($B179,DATA!$D$6:$D$457,0)),"")</f>
        <v>3</v>
      </c>
      <c r="W179" s="75">
        <f t="shared" si="57"/>
        <v>56144</v>
      </c>
      <c r="X179" s="121">
        <f t="shared" si="58"/>
        <v>5.5903514818986828E-5</v>
      </c>
    </row>
    <row r="180" spans="2:24" x14ac:dyDescent="0.3">
      <c r="B180" s="126" t="s">
        <v>2447</v>
      </c>
      <c r="C180" s="18" t="str">
        <f>IFERROR(INDEX(DATA!$E$6:$E$457,MATCH(B180,DATA!$D$6:$D$457,0)),"")</f>
        <v>FLEJE O CINTA METÁLICA EN ACERO INOXIDABLE DE 3/4"</v>
      </c>
      <c r="D180" s="9" t="str">
        <f>IFERROR(INDEX(DATA!$F$6:$F$457,MATCH(B180,DATA!$D$6:$D$457,0)),"")</f>
        <v>ML</v>
      </c>
      <c r="F180" s="75">
        <f>IFERROR(INDEX(DATA!$H$6:$H$457,MATCH($B180,DATA!$D$6:$D$457,0)),"")</f>
        <v>3738.7999999999997</v>
      </c>
      <c r="G180" s="8">
        <f>IFERROR(INDEX(DATA!$I$6:$I$457,MATCH($B180,DATA!$D$6:$D$457,0)),"")</f>
        <v>13</v>
      </c>
      <c r="H180" s="75">
        <f t="shared" si="60"/>
        <v>48604</v>
      </c>
      <c r="I180" s="121">
        <f t="shared" si="52"/>
        <v>4.1152671633872482E-5</v>
      </c>
      <c r="K180" s="75">
        <f>IFERROR(INDEX(DATA!$K$6:$K$457,MATCH($B180,DATA!$D$6:$D$457,0)),"")</f>
        <v>3738.7999999999997</v>
      </c>
      <c r="L180" s="8">
        <f>IFERROR(INDEX(DATA!$L$6:$L$457,MATCH($B180,DATA!$D$6:$D$457,0)),"")</f>
        <v>11</v>
      </c>
      <c r="M180" s="75">
        <f t="shared" si="53"/>
        <v>41127</v>
      </c>
      <c r="N180" s="121">
        <f t="shared" si="54"/>
        <v>3.9425909635096138E-5</v>
      </c>
      <c r="P180" s="75">
        <f>IFERROR(INDEX(DATA!$N$6:$N$457,MATCH($B180,DATA!$D$6:$D$457,0)),"")</f>
        <v>3738.7999999999997</v>
      </c>
      <c r="Q180" s="8">
        <f>IFERROR(INDEX(DATA!$O$6:$O$457,MATCH($B180,DATA!$D$6:$D$457,0)),"")</f>
        <v>13</v>
      </c>
      <c r="R180" s="75">
        <f t="shared" si="55"/>
        <v>48604</v>
      </c>
      <c r="S180" s="121">
        <f t="shared" si="56"/>
        <v>4.6356857056099018E-5</v>
      </c>
      <c r="U180" s="75">
        <f>IFERROR(INDEX(DATA!$Q$6:$Q$457,MATCH($B180,DATA!$D$6:$D$457,0)),"")</f>
        <v>3738.7999999999997</v>
      </c>
      <c r="V180" s="8">
        <f>IFERROR(INDEX(DATA!$R$6:$R$457,MATCH($B180,DATA!$D$6:$D$457,0)),"")</f>
        <v>12</v>
      </c>
      <c r="W180" s="75">
        <f t="shared" si="57"/>
        <v>44866</v>
      </c>
      <c r="X180" s="121">
        <f t="shared" si="58"/>
        <v>4.4673822596691776E-5</v>
      </c>
    </row>
    <row r="181" spans="2:24" x14ac:dyDescent="0.3">
      <c r="B181" s="126" t="s">
        <v>2448</v>
      </c>
      <c r="C181" s="18" t="str">
        <f>IFERROR(INDEX(DATA!$E$6:$E$457,MATCH(B181,DATA!$D$6:$D$457,0)),"")</f>
        <v>HEBILLA EN ACERO INOXIDABLE PARA FLEJE O CINTA MET´LAICA 3/4"</v>
      </c>
      <c r="D181" s="9" t="str">
        <f>IFERROR(INDEX(DATA!$F$6:$F$457,MATCH(B181,DATA!$D$6:$D$457,0)),"")</f>
        <v>UN</v>
      </c>
      <c r="F181" s="75">
        <f>IFERROR(INDEX(DATA!$H$6:$H$457,MATCH($B181,DATA!$D$6:$D$457,0)),"")</f>
        <v>1001</v>
      </c>
      <c r="G181" s="8">
        <f>IFERROR(INDEX(DATA!$I$6:$I$457,MATCH($B181,DATA!$D$6:$D$457,0)),"")</f>
        <v>9</v>
      </c>
      <c r="H181" s="75">
        <f t="shared" si="60"/>
        <v>9009</v>
      </c>
      <c r="I181" s="121">
        <f t="shared" si="52"/>
        <v>7.6278581752439547E-6</v>
      </c>
      <c r="K181" s="75">
        <f>IFERROR(INDEX(DATA!$K$6:$K$457,MATCH($B181,DATA!$D$6:$D$457,0)),"")</f>
        <v>1001</v>
      </c>
      <c r="L181" s="8">
        <f>IFERROR(INDEX(DATA!$L$6:$L$457,MATCH($B181,DATA!$D$6:$D$457,0)),"")</f>
        <v>8</v>
      </c>
      <c r="M181" s="75">
        <f t="shared" si="53"/>
        <v>8008</v>
      </c>
      <c r="N181" s="121">
        <f t="shared" si="54"/>
        <v>7.6767740014552446E-6</v>
      </c>
      <c r="P181" s="75">
        <f>IFERROR(INDEX(DATA!$N$6:$N$457,MATCH($B181,DATA!$D$6:$D$457,0)),"")</f>
        <v>1001</v>
      </c>
      <c r="Q181" s="8">
        <f>IFERROR(INDEX(DATA!$O$6:$O$457,MATCH($B181,DATA!$D$6:$D$457,0)),"")</f>
        <v>9</v>
      </c>
      <c r="R181" s="75">
        <f t="shared" si="55"/>
        <v>9009</v>
      </c>
      <c r="S181" s="121">
        <f t="shared" si="56"/>
        <v>8.5924805616491665E-6</v>
      </c>
      <c r="U181" s="75">
        <f>IFERROR(INDEX(DATA!$Q$6:$Q$457,MATCH($B181,DATA!$D$6:$D$457,0)),"")</f>
        <v>1001</v>
      </c>
      <c r="V181" s="8">
        <f>IFERROR(INDEX(DATA!$R$6:$R$457,MATCH($B181,DATA!$D$6:$D$457,0)),"")</f>
        <v>9</v>
      </c>
      <c r="W181" s="75">
        <f t="shared" si="57"/>
        <v>9009</v>
      </c>
      <c r="X181" s="121">
        <f t="shared" si="58"/>
        <v>8.9704111749118765E-6</v>
      </c>
    </row>
    <row r="182" spans="2:24" x14ac:dyDescent="0.3">
      <c r="B182" s="126" t="s">
        <v>2449</v>
      </c>
      <c r="C182" s="18" t="str">
        <f>IFERROR(INDEX(DATA!$E$6:$E$457,MATCH(B182,DATA!$D$6:$D$457,0)),"")</f>
        <v>ABRAZADERA O COLLARÍN DE 2 SALIDAS 7 - 8 PL 1 - 4 IDEM 180 MM</v>
      </c>
      <c r="D182" s="9" t="str">
        <f>IFERROR(INDEX(DATA!$F$6:$F$457,MATCH(B182,DATA!$D$6:$D$457,0)),"")</f>
        <v>UN</v>
      </c>
      <c r="F182" s="75">
        <f>IFERROR(INDEX(DATA!$H$6:$H$457,MATCH($B182,DATA!$D$6:$D$457,0)),"")</f>
        <v>26380.899999999998</v>
      </c>
      <c r="G182" s="8">
        <f>IFERROR(INDEX(DATA!$I$6:$I$457,MATCH($B182,DATA!$D$6:$D$457,0)),"")</f>
        <v>1</v>
      </c>
      <c r="H182" s="75">
        <f t="shared" si="60"/>
        <v>26381</v>
      </c>
      <c r="I182" s="121">
        <f t="shared" si="52"/>
        <v>2.2336610780454077E-5</v>
      </c>
      <c r="K182" s="75">
        <f>IFERROR(INDEX(DATA!$K$6:$K$457,MATCH($B182,DATA!$D$6:$D$457,0)),"")</f>
        <v>26380.899999999998</v>
      </c>
      <c r="L182" s="8">
        <f>IFERROR(INDEX(DATA!$L$6:$L$457,MATCH($B182,DATA!$D$6:$D$457,0)),"")</f>
        <v>1</v>
      </c>
      <c r="M182" s="75">
        <f t="shared" si="53"/>
        <v>26381</v>
      </c>
      <c r="N182" s="121">
        <f t="shared" si="54"/>
        <v>2.528983203451434E-5</v>
      </c>
      <c r="P182" s="75">
        <f>IFERROR(INDEX(DATA!$N$6:$N$457,MATCH($B182,DATA!$D$6:$D$457,0)),"")</f>
        <v>26380.899999999998</v>
      </c>
      <c r="Q182" s="8">
        <f>IFERROR(INDEX(DATA!$O$6:$O$457,MATCH($B182,DATA!$D$6:$D$457,0)),"")</f>
        <v>1</v>
      </c>
      <c r="R182" s="75">
        <f t="shared" si="55"/>
        <v>26381</v>
      </c>
      <c r="S182" s="121">
        <f t="shared" si="56"/>
        <v>2.5161308657660854E-5</v>
      </c>
      <c r="U182" s="75">
        <f>IFERROR(INDEX(DATA!$Q$6:$Q$457,MATCH($B182,DATA!$D$6:$D$457,0)),"")</f>
        <v>26380.899999999998</v>
      </c>
      <c r="V182" s="8">
        <f>IFERROR(INDEX(DATA!$R$6:$R$457,MATCH($B182,DATA!$D$6:$D$457,0)),"")</f>
        <v>1</v>
      </c>
      <c r="W182" s="75">
        <f t="shared" si="57"/>
        <v>26381</v>
      </c>
      <c r="X182" s="121">
        <f t="shared" si="58"/>
        <v>2.6268000577794448E-5</v>
      </c>
    </row>
    <row r="183" spans="2:24" x14ac:dyDescent="0.3">
      <c r="B183" s="126" t="s">
        <v>2450</v>
      </c>
      <c r="C183" s="18" t="str">
        <f>IFERROR(INDEX(DATA!$E$6:$E$457,MATCH(B183,DATA!$D$6:$D$457,0)),"")</f>
        <v>ABRAZADERA O COLLARÍN PARA TRANSFORMADOR DE 8 - 9 PL 1 - 4 IDEM 200 MM</v>
      </c>
      <c r="D183" s="9" t="str">
        <f>IFERROR(INDEX(DATA!$F$6:$F$457,MATCH(B183,DATA!$D$6:$D$457,0)),"")</f>
        <v>UN</v>
      </c>
      <c r="F183" s="75">
        <f>IFERROR(INDEX(DATA!$H$6:$H$457,MATCH($B183,DATA!$D$6:$D$457,0)),"")</f>
        <v>28405</v>
      </c>
      <c r="G183" s="8">
        <f>IFERROR(INDEX(DATA!$I$6:$I$457,MATCH($B183,DATA!$D$6:$D$457,0)),"")</f>
        <v>2</v>
      </c>
      <c r="H183" s="75">
        <f t="shared" si="60"/>
        <v>56810</v>
      </c>
      <c r="I183" s="121">
        <f t="shared" ref="I183:I214" si="61">IFERROR(H183/H$150,"")</f>
        <v>4.8100635246487855E-5</v>
      </c>
      <c r="K183" s="75">
        <f>IFERROR(INDEX(DATA!$K$6:$K$457,MATCH($B183,DATA!$D$6:$D$457,0)),"")</f>
        <v>28405</v>
      </c>
      <c r="L183" s="8">
        <f>IFERROR(INDEX(DATA!$L$6:$L$457,MATCH($B183,DATA!$D$6:$D$457,0)),"")</f>
        <v>2</v>
      </c>
      <c r="M183" s="75">
        <f t="shared" si="53"/>
        <v>56810</v>
      </c>
      <c r="N183" s="121">
        <f t="shared" ref="N183:N214" si="62">IFERROR(M183/M$150,"")</f>
        <v>5.4460231146687372E-5</v>
      </c>
      <c r="P183" s="75">
        <f>IFERROR(INDEX(DATA!$N$6:$N$457,MATCH($B183,DATA!$D$6:$D$457,0)),"")</f>
        <v>28405</v>
      </c>
      <c r="Q183" s="8">
        <f>IFERROR(INDEX(DATA!$O$6:$O$457,MATCH($B183,DATA!$D$6:$D$457,0)),"")</f>
        <v>2</v>
      </c>
      <c r="R183" s="75">
        <f t="shared" si="55"/>
        <v>56810</v>
      </c>
      <c r="S183" s="121">
        <f t="shared" ref="S183:S214" si="63">IFERROR(R183/R$150,"")</f>
        <v>5.4183463281972375E-5</v>
      </c>
      <c r="U183" s="75">
        <f>IFERROR(INDEX(DATA!$Q$6:$Q$457,MATCH($B183,DATA!$D$6:$D$457,0)),"")</f>
        <v>28405</v>
      </c>
      <c r="V183" s="8">
        <f>IFERROR(INDEX(DATA!$R$6:$R$457,MATCH($B183,DATA!$D$6:$D$457,0)),"")</f>
        <v>2</v>
      </c>
      <c r="W183" s="75">
        <f t="shared" si="57"/>
        <v>56810</v>
      </c>
      <c r="X183" s="121">
        <f t="shared" ref="X183:X214" si="64">IFERROR(W183/W$150,"")</f>
        <v>5.6566662098650645E-5</v>
      </c>
    </row>
    <row r="184" spans="2:24" ht="27.6" x14ac:dyDescent="0.3">
      <c r="B184" s="126" t="s">
        <v>2451</v>
      </c>
      <c r="C184" s="18" t="str">
        <f>IFERROR(INDEX(DATA!$E$6:$E$457,MATCH(B184,DATA!$D$6:$D$457,0)),"")</f>
        <v>ESPARRAGO O TORNILLOS SIN CABEZA, ROSCADOS DE EXTREMOS A EXTREMOS Y ACOMPAÑADOS DE 4 TUERCAS DE 1/2" X 12 " - 4 TUERCAS</v>
      </c>
      <c r="D184" s="9" t="str">
        <f>IFERROR(INDEX(DATA!$F$6:$F$457,MATCH(B184,DATA!$D$6:$D$457,0)),"")</f>
        <v>UN</v>
      </c>
      <c r="F184" s="75">
        <f>IFERROR(INDEX(DATA!$H$6:$H$457,MATCH($B184,DATA!$D$6:$D$457,0)),"")</f>
        <v>9149.4</v>
      </c>
      <c r="G184" s="8">
        <f>IFERROR(INDEX(DATA!$I$6:$I$457,MATCH($B184,DATA!$D$6:$D$457,0)),"")</f>
        <v>2</v>
      </c>
      <c r="H184" s="75">
        <f t="shared" si="60"/>
        <v>18299</v>
      </c>
      <c r="I184" s="121">
        <f t="shared" si="61"/>
        <v>1.5493637112752707E-5</v>
      </c>
      <c r="K184" s="75">
        <f>IFERROR(INDEX(DATA!$K$6:$K$457,MATCH($B184,DATA!$D$6:$D$457,0)),"")</f>
        <v>9149.4</v>
      </c>
      <c r="L184" s="8">
        <f>IFERROR(INDEX(DATA!$L$6:$L$457,MATCH($B184,DATA!$D$6:$D$457,0)),"")</f>
        <v>2</v>
      </c>
      <c r="M184" s="75">
        <f t="shared" si="53"/>
        <v>18299</v>
      </c>
      <c r="N184" s="121">
        <f t="shared" si="62"/>
        <v>1.7542118812765926E-5</v>
      </c>
      <c r="P184" s="75">
        <f>IFERROR(INDEX(DATA!$N$6:$N$457,MATCH($B184,DATA!$D$6:$D$457,0)),"")</f>
        <v>9149.4</v>
      </c>
      <c r="Q184" s="8">
        <f>IFERROR(INDEX(DATA!$O$6:$O$457,MATCH($B184,DATA!$D$6:$D$457,0)),"")</f>
        <v>2</v>
      </c>
      <c r="R184" s="75">
        <f t="shared" si="55"/>
        <v>18299</v>
      </c>
      <c r="S184" s="121">
        <f t="shared" si="63"/>
        <v>1.7452969452505061E-5</v>
      </c>
      <c r="U184" s="75">
        <f>IFERROR(INDEX(DATA!$Q$6:$Q$457,MATCH($B184,DATA!$D$6:$D$457,0)),"")</f>
        <v>9149.4</v>
      </c>
      <c r="V184" s="8">
        <f>IFERROR(INDEX(DATA!$R$6:$R$457,MATCH($B184,DATA!$D$6:$D$457,0)),"")</f>
        <v>2</v>
      </c>
      <c r="W184" s="75">
        <f t="shared" si="57"/>
        <v>18299</v>
      </c>
      <c r="X184" s="121">
        <f t="shared" si="64"/>
        <v>1.8220618724576803E-5</v>
      </c>
    </row>
    <row r="185" spans="2:24" ht="27.6" x14ac:dyDescent="0.3">
      <c r="B185" s="126" t="s">
        <v>2452</v>
      </c>
      <c r="C185" s="18" t="str">
        <f>IFERROR(INDEX(DATA!$E$6:$E$457,MATCH(B185,DATA!$D$6:$D$457,0)),"")</f>
        <v>ESPARRAGO O TORNILLOS CON CABEZA, ACOMPAÑADOS DE 4 TUERCAS DE 5/8" X 12 " - 4 TUERCAS</v>
      </c>
      <c r="D185" s="9" t="str">
        <f>IFERROR(INDEX(DATA!$F$6:$F$457,MATCH(B185,DATA!$D$6:$D$457,0)),"")</f>
        <v>UN</v>
      </c>
      <c r="F185" s="75">
        <f>IFERROR(INDEX(DATA!$H$6:$H$457,MATCH($B185,DATA!$D$6:$D$457,0)),"")</f>
        <v>9292.4</v>
      </c>
      <c r="G185" s="8">
        <f>IFERROR(INDEX(DATA!$I$6:$I$457,MATCH($B185,DATA!$D$6:$D$457,0)),"")</f>
        <v>3</v>
      </c>
      <c r="H185" s="75">
        <f t="shared" si="60"/>
        <v>27877</v>
      </c>
      <c r="I185" s="121">
        <f t="shared" si="61"/>
        <v>2.3603263664255269E-5</v>
      </c>
      <c r="K185" s="75">
        <f>IFERROR(INDEX(DATA!$K$6:$K$457,MATCH($B185,DATA!$D$6:$D$457,0)),"")</f>
        <v>9292.4</v>
      </c>
      <c r="L185" s="8">
        <f>IFERROR(INDEX(DATA!$L$6:$L$457,MATCH($B185,DATA!$D$6:$D$457,0)),"")</f>
        <v>3</v>
      </c>
      <c r="M185" s="75">
        <f t="shared" si="53"/>
        <v>27877</v>
      </c>
      <c r="N185" s="121">
        <f t="shared" si="62"/>
        <v>2.6723954650170813E-5</v>
      </c>
      <c r="P185" s="75">
        <f>IFERROR(INDEX(DATA!$N$6:$N$457,MATCH($B185,DATA!$D$6:$D$457,0)),"")</f>
        <v>9292.4</v>
      </c>
      <c r="Q185" s="8">
        <f>IFERROR(INDEX(DATA!$O$6:$O$457,MATCH($B185,DATA!$D$6:$D$457,0)),"")</f>
        <v>3</v>
      </c>
      <c r="R185" s="75">
        <f t="shared" si="55"/>
        <v>27877</v>
      </c>
      <c r="S185" s="121">
        <f t="shared" si="63"/>
        <v>2.6588143036640448E-5</v>
      </c>
      <c r="U185" s="75">
        <f>IFERROR(INDEX(DATA!$Q$6:$Q$457,MATCH($B185,DATA!$D$6:$D$457,0)),"")</f>
        <v>9292.4</v>
      </c>
      <c r="V185" s="8">
        <f>IFERROR(INDEX(DATA!$R$6:$R$457,MATCH($B185,DATA!$D$6:$D$457,0)),"")</f>
        <v>3</v>
      </c>
      <c r="W185" s="75">
        <f t="shared" si="57"/>
        <v>27877</v>
      </c>
      <c r="X185" s="121">
        <f t="shared" si="64"/>
        <v>2.7757592665447703E-5</v>
      </c>
    </row>
    <row r="186" spans="2:24" x14ac:dyDescent="0.3">
      <c r="B186" s="126" t="s">
        <v>2453</v>
      </c>
      <c r="C186" s="18" t="str">
        <f>IFERROR(INDEX(DATA!$E$6:$E$457,MATCH(B186,DATA!$D$6:$D$457,0)),"")</f>
        <v>ARANDELA REDONDA 5 - 8 PULGADAS</v>
      </c>
      <c r="D186" s="9" t="str">
        <f>IFERROR(INDEX(DATA!$F$6:$F$457,MATCH(B186,DATA!$D$6:$D$457,0)),"")</f>
        <v>UN</v>
      </c>
      <c r="F186" s="75">
        <f>IFERROR(INDEX(DATA!$H$6:$H$457,MATCH($B186,DATA!$D$6:$D$457,0)),"")</f>
        <v>429</v>
      </c>
      <c r="G186" s="8">
        <f>IFERROR(INDEX(DATA!$I$6:$I$457,MATCH($B186,DATA!$D$6:$D$457,0)),"")</f>
        <v>6</v>
      </c>
      <c r="H186" s="75">
        <f t="shared" si="60"/>
        <v>2574</v>
      </c>
      <c r="I186" s="121">
        <f t="shared" si="61"/>
        <v>2.1793880500697014E-6</v>
      </c>
      <c r="K186" s="75">
        <f>IFERROR(INDEX(DATA!$K$6:$K$457,MATCH($B186,DATA!$D$6:$D$457,0)),"")</f>
        <v>429</v>
      </c>
      <c r="L186" s="8">
        <f>IFERROR(INDEX(DATA!$L$6:$L$457,MATCH($B186,DATA!$D$6:$D$457,0)),"")</f>
        <v>5</v>
      </c>
      <c r="M186" s="75">
        <f t="shared" si="53"/>
        <v>2145</v>
      </c>
      <c r="N186" s="121">
        <f t="shared" si="62"/>
        <v>2.0562787503897977E-6</v>
      </c>
      <c r="P186" s="75">
        <f>IFERROR(INDEX(DATA!$N$6:$N$457,MATCH($B186,DATA!$D$6:$D$457,0)),"")</f>
        <v>429</v>
      </c>
      <c r="Q186" s="8">
        <f>IFERROR(INDEX(DATA!$O$6:$O$457,MATCH($B186,DATA!$D$6:$D$457,0)),"")</f>
        <v>6</v>
      </c>
      <c r="R186" s="75">
        <f t="shared" si="55"/>
        <v>2574</v>
      </c>
      <c r="S186" s="121">
        <f t="shared" si="63"/>
        <v>2.4549944461854758E-6</v>
      </c>
      <c r="U186" s="75">
        <f>IFERROR(INDEX(DATA!$Q$6:$Q$457,MATCH($B186,DATA!$D$6:$D$457,0)),"")</f>
        <v>429</v>
      </c>
      <c r="V186" s="8">
        <f>IFERROR(INDEX(DATA!$R$6:$R$457,MATCH($B186,DATA!$D$6:$D$457,0)),"")</f>
        <v>5</v>
      </c>
      <c r="W186" s="75">
        <f t="shared" si="57"/>
        <v>2145</v>
      </c>
      <c r="X186" s="121">
        <f t="shared" si="64"/>
        <v>2.1358121845028277E-6</v>
      </c>
    </row>
    <row r="187" spans="2:24" ht="27.6" x14ac:dyDescent="0.3">
      <c r="B187" s="126" t="s">
        <v>2454</v>
      </c>
      <c r="C187" s="18" t="str">
        <f>IFERROR(INDEX(DATA!$E$6:$E$457,MATCH(B187,DATA!$D$6:$D$457,0)),"")</f>
        <v>ESPARRAGO O TORNILLOS CON CABEZA Y ACOMPAÑADOS DE CUATRO TUERCAS DE 5/8" X 6" - 4 TUERCAS</v>
      </c>
      <c r="D187" s="9" t="str">
        <f>IFERROR(INDEX(DATA!$F$6:$F$457,MATCH(B187,DATA!$D$6:$D$457,0)),"")</f>
        <v>UN</v>
      </c>
      <c r="F187" s="75">
        <f>IFERROR(INDEX(DATA!$H$6:$H$457,MATCH($B187,DATA!$D$6:$D$457,0)),"")</f>
        <v>6123</v>
      </c>
      <c r="G187" s="8">
        <f>IFERROR(INDEX(DATA!$I$6:$I$457,MATCH($B187,DATA!$D$6:$D$457,0)),"")</f>
        <v>4</v>
      </c>
      <c r="H187" s="75">
        <f t="shared" si="60"/>
        <v>24492</v>
      </c>
      <c r="I187" s="121">
        <f t="shared" si="61"/>
        <v>2.0737207506723825E-5</v>
      </c>
      <c r="K187" s="75">
        <f>IFERROR(INDEX(DATA!$K$6:$K$457,MATCH($B187,DATA!$D$6:$D$457,0)),"")</f>
        <v>6123</v>
      </c>
      <c r="L187" s="8">
        <f>IFERROR(INDEX(DATA!$L$6:$L$457,MATCH($B187,DATA!$D$6:$D$457,0)),"")</f>
        <v>3</v>
      </c>
      <c r="M187" s="75">
        <f t="shared" si="53"/>
        <v>18369</v>
      </c>
      <c r="N187" s="121">
        <f t="shared" si="62"/>
        <v>1.7609223480610814E-5</v>
      </c>
      <c r="P187" s="75">
        <f>IFERROR(INDEX(DATA!$N$6:$N$457,MATCH($B187,DATA!$D$6:$D$457,0)),"")</f>
        <v>6123</v>
      </c>
      <c r="Q187" s="8">
        <f>IFERROR(INDEX(DATA!$O$6:$O$457,MATCH($B187,DATA!$D$6:$D$457,0)),"")</f>
        <v>4</v>
      </c>
      <c r="R187" s="75">
        <f t="shared" si="55"/>
        <v>24492</v>
      </c>
      <c r="S187" s="121">
        <f t="shared" si="63"/>
        <v>2.3359644124310287E-5</v>
      </c>
      <c r="U187" s="75">
        <f>IFERROR(INDEX(DATA!$Q$6:$Q$457,MATCH($B187,DATA!$D$6:$D$457,0)),"")</f>
        <v>6123</v>
      </c>
      <c r="V187" s="8">
        <f>IFERROR(INDEX(DATA!$R$6:$R$457,MATCH($B187,DATA!$D$6:$D$457,0)),"")</f>
        <v>4</v>
      </c>
      <c r="W187" s="75">
        <f t="shared" si="57"/>
        <v>24492</v>
      </c>
      <c r="X187" s="121">
        <f t="shared" si="64"/>
        <v>2.4387091852141377E-5</v>
      </c>
    </row>
    <row r="188" spans="2:24" x14ac:dyDescent="0.3">
      <c r="B188" s="126" t="s">
        <v>2455</v>
      </c>
      <c r="C188" s="18" t="str">
        <f>IFERROR(INDEX(DATA!$E$6:$E$457,MATCH(B188,DATA!$D$6:$D$457,0)),"")</f>
        <v>AMARRE PREFORMADO Z ACSR LINNET 1 - 0</v>
      </c>
      <c r="D188" s="9" t="str">
        <f>IFERROR(INDEX(DATA!$F$6:$F$457,MATCH(B188,DATA!$D$6:$D$457,0)),"")</f>
        <v>UN</v>
      </c>
      <c r="F188" s="75">
        <f>IFERROR(INDEX(DATA!$H$6:$H$457,MATCH($B188,DATA!$D$6:$D$457,0)),"")</f>
        <v>28535</v>
      </c>
      <c r="G188" s="8">
        <f>IFERROR(INDEX(DATA!$I$6:$I$457,MATCH($B188,DATA!$D$6:$D$457,0)),"")</f>
        <v>3</v>
      </c>
      <c r="H188" s="75">
        <f t="shared" si="60"/>
        <v>85605</v>
      </c>
      <c r="I188" s="121">
        <f t="shared" si="61"/>
        <v>7.2481163180348397E-5</v>
      </c>
      <c r="K188" s="75">
        <f>IFERROR(INDEX(DATA!$K$6:$K$457,MATCH($B188,DATA!$D$6:$D$457,0)),"")</f>
        <v>28535</v>
      </c>
      <c r="L188" s="8">
        <f>IFERROR(INDEX(DATA!$L$6:$L$457,MATCH($B188,DATA!$D$6:$D$457,0)),"")</f>
        <v>3</v>
      </c>
      <c r="M188" s="75">
        <f t="shared" si="53"/>
        <v>85605</v>
      </c>
      <c r="N188" s="121">
        <f t="shared" si="62"/>
        <v>8.2064215583738299E-5</v>
      </c>
      <c r="P188" s="75">
        <f>IFERROR(INDEX(DATA!$N$6:$N$457,MATCH($B188,DATA!$D$6:$D$457,0)),"")</f>
        <v>28535</v>
      </c>
      <c r="Q188" s="8">
        <f>IFERROR(INDEX(DATA!$O$6:$O$457,MATCH($B188,DATA!$D$6:$D$457,0)),"")</f>
        <v>3</v>
      </c>
      <c r="R188" s="75">
        <f t="shared" si="55"/>
        <v>85605</v>
      </c>
      <c r="S188" s="121">
        <f t="shared" si="63"/>
        <v>8.1647163778441207E-5</v>
      </c>
      <c r="U188" s="75">
        <f>IFERROR(INDEX(DATA!$Q$6:$Q$457,MATCH($B188,DATA!$D$6:$D$457,0)),"")</f>
        <v>28535</v>
      </c>
      <c r="V188" s="8">
        <f>IFERROR(INDEX(DATA!$R$6:$R$457,MATCH($B188,DATA!$D$6:$D$457,0)),"")</f>
        <v>3</v>
      </c>
      <c r="W188" s="75">
        <f t="shared" si="57"/>
        <v>85605</v>
      </c>
      <c r="X188" s="121">
        <f t="shared" si="64"/>
        <v>8.5238322636067398E-5</v>
      </c>
    </row>
    <row r="189" spans="2:24" x14ac:dyDescent="0.3">
      <c r="B189" s="126" t="s">
        <v>2456</v>
      </c>
      <c r="C189" s="18" t="str">
        <f>IFERROR(INDEX(DATA!$E$6:$E$457,MATCH(B189,DATA!$D$6:$D$457,0)),"")</f>
        <v>POSTE CONCRETO EXTRAREFORZADO 12 M - 1050 KG</v>
      </c>
      <c r="D189" s="9" t="str">
        <f>IFERROR(INDEX(DATA!$F$6:$F$457,MATCH(B189,DATA!$D$6:$D$457,0)),"")</f>
        <v>UN</v>
      </c>
      <c r="F189" s="75">
        <f>IFERROR(INDEX(DATA!$H$6:$H$457,MATCH($B189,DATA!$D$6:$D$457,0)),"")</f>
        <v>1522701</v>
      </c>
      <c r="G189" s="8">
        <f>IFERROR(INDEX(DATA!$I$6:$I$457,MATCH($B189,DATA!$D$6:$D$457,0)),"")</f>
        <v>1</v>
      </c>
      <c r="H189" s="75">
        <f t="shared" si="60"/>
        <v>1522701</v>
      </c>
      <c r="I189" s="121">
        <f t="shared" si="61"/>
        <v>1.2892604363749745E-3</v>
      </c>
      <c r="K189" s="75">
        <f>IFERROR(INDEX(DATA!$K$6:$K$457,MATCH($B189,DATA!$D$6:$D$457,0)),"")</f>
        <v>1522701</v>
      </c>
      <c r="L189" s="8">
        <f>IFERROR(INDEX(DATA!$L$6:$L$457,MATCH($B189,DATA!$D$6:$D$457,0)),"")</f>
        <v>1</v>
      </c>
      <c r="M189" s="75">
        <f t="shared" si="53"/>
        <v>1522701</v>
      </c>
      <c r="N189" s="121">
        <f t="shared" si="62"/>
        <v>1.4597192118868511E-3</v>
      </c>
      <c r="P189" s="75">
        <f>IFERROR(INDEX(DATA!$N$6:$N$457,MATCH($B189,DATA!$D$6:$D$457,0)),"")</f>
        <v>1522701</v>
      </c>
      <c r="Q189" s="8">
        <f>IFERROR(INDEX(DATA!$O$6:$O$457,MATCH($B189,DATA!$D$6:$D$457,0)),"")</f>
        <v>1</v>
      </c>
      <c r="R189" s="75">
        <f t="shared" si="55"/>
        <v>1522701</v>
      </c>
      <c r="S189" s="121">
        <f t="shared" si="63"/>
        <v>1.4523008928520086E-3</v>
      </c>
      <c r="U189" s="75">
        <f>IFERROR(INDEX(DATA!$Q$6:$Q$457,MATCH($B189,DATA!$D$6:$D$457,0)),"")</f>
        <v>1522701</v>
      </c>
      <c r="V189" s="8">
        <f>IFERROR(INDEX(DATA!$R$6:$R$457,MATCH($B189,DATA!$D$6:$D$457,0)),"")</f>
        <v>1</v>
      </c>
      <c r="W189" s="75">
        <f t="shared" si="57"/>
        <v>1522701</v>
      </c>
      <c r="X189" s="121">
        <f t="shared" si="64"/>
        <v>1.5161787175546108E-3</v>
      </c>
    </row>
    <row r="190" spans="2:24" x14ac:dyDescent="0.3">
      <c r="B190" s="126" t="s">
        <v>2457</v>
      </c>
      <c r="C190" s="18" t="str">
        <f>IFERROR(INDEX(DATA!$E$6:$E$457,MATCH(B190,DATA!$D$6:$D$457,0)),"")</f>
        <v>TUBO GALVANIZADO O IMC DE 4"</v>
      </c>
      <c r="D190" s="9" t="str">
        <f>IFERROR(INDEX(DATA!$F$6:$F$457,MATCH(B190,DATA!$D$6:$D$457,0)),"")</f>
        <v>UN</v>
      </c>
      <c r="F190" s="75">
        <f>IFERROR(INDEX(DATA!$H$6:$H$457,MATCH($B190,DATA!$D$6:$D$457,0)),"")</f>
        <v>492897.60000000003</v>
      </c>
      <c r="G190" s="8">
        <f>IFERROR(INDEX(DATA!$I$6:$I$457,MATCH($B190,DATA!$D$6:$D$457,0)),"")</f>
        <v>2</v>
      </c>
      <c r="H190" s="75">
        <f t="shared" si="60"/>
        <v>985795</v>
      </c>
      <c r="I190" s="121">
        <f t="shared" si="61"/>
        <v>8.3466582860080077E-4</v>
      </c>
      <c r="K190" s="75">
        <f>IFERROR(INDEX(DATA!$K$6:$K$457,MATCH($B190,DATA!$D$6:$D$457,0)),"")</f>
        <v>492897.60000000003</v>
      </c>
      <c r="L190" s="8">
        <f>IFERROR(INDEX(DATA!$L$6:$L$457,MATCH($B190,DATA!$D$6:$D$457,0)),"")</f>
        <v>2</v>
      </c>
      <c r="M190" s="75">
        <f t="shared" si="53"/>
        <v>985795</v>
      </c>
      <c r="N190" s="121">
        <f t="shared" si="62"/>
        <v>9.4502065768788384E-4</v>
      </c>
      <c r="P190" s="75">
        <f>IFERROR(INDEX(DATA!$N$6:$N$457,MATCH($B190,DATA!$D$6:$D$457,0)),"")</f>
        <v>492897.60000000003</v>
      </c>
      <c r="Q190" s="8">
        <f>IFERROR(INDEX(DATA!$O$6:$O$457,MATCH($B190,DATA!$D$6:$D$457,0)),"")</f>
        <v>2</v>
      </c>
      <c r="R190" s="75">
        <f t="shared" si="55"/>
        <v>985795</v>
      </c>
      <c r="S190" s="121">
        <f t="shared" si="63"/>
        <v>9.4021804587312012E-4</v>
      </c>
      <c r="U190" s="75">
        <f>IFERROR(INDEX(DATA!$Q$6:$Q$457,MATCH($B190,DATA!$D$6:$D$457,0)),"")</f>
        <v>492897.60000000003</v>
      </c>
      <c r="V190" s="8">
        <f>IFERROR(INDEX(DATA!$R$6:$R$457,MATCH($B190,DATA!$D$6:$D$457,0)),"")</f>
        <v>2</v>
      </c>
      <c r="W190" s="75">
        <f t="shared" si="57"/>
        <v>985795</v>
      </c>
      <c r="X190" s="121">
        <f t="shared" si="64"/>
        <v>9.8157248131560131E-4</v>
      </c>
    </row>
    <row r="191" spans="2:24" x14ac:dyDescent="0.3">
      <c r="B191" s="126" t="s">
        <v>2458</v>
      </c>
      <c r="C191" s="18" t="str">
        <f>IFERROR(INDEX(DATA!$E$6:$E$457,MATCH(B191,DATA!$D$6:$D$457,0)),"")</f>
        <v>CAPACETE GALVANIZADO 4"</v>
      </c>
      <c r="D191" s="9" t="str">
        <f>IFERROR(INDEX(DATA!$F$6:$F$457,MATCH(B191,DATA!$D$6:$D$457,0)),"")</f>
        <v>UN</v>
      </c>
      <c r="F191" s="75">
        <f>IFERROR(INDEX(DATA!$H$6:$H$457,MATCH($B191,DATA!$D$6:$D$457,0)),"")</f>
        <v>66253.2</v>
      </c>
      <c r="G191" s="8">
        <f>IFERROR(INDEX(DATA!$I$6:$I$457,MATCH($B191,DATA!$D$6:$D$457,0)),"")</f>
        <v>1</v>
      </c>
      <c r="H191" s="75">
        <f t="shared" si="60"/>
        <v>66253</v>
      </c>
      <c r="I191" s="121">
        <f t="shared" si="61"/>
        <v>5.6095958228930818E-5</v>
      </c>
      <c r="K191" s="75">
        <f>IFERROR(INDEX(DATA!$K$6:$K$457,MATCH($B191,DATA!$D$6:$D$457,0)),"")</f>
        <v>66253.2</v>
      </c>
      <c r="L191" s="8">
        <f>IFERROR(INDEX(DATA!$L$6:$L$457,MATCH($B191,DATA!$D$6:$D$457,0)),"")</f>
        <v>1</v>
      </c>
      <c r="M191" s="75">
        <f t="shared" si="53"/>
        <v>66253</v>
      </c>
      <c r="N191" s="121">
        <f t="shared" si="62"/>
        <v>6.3512650838962826E-5</v>
      </c>
      <c r="P191" s="75">
        <f>IFERROR(INDEX(DATA!$N$6:$N$457,MATCH($B191,DATA!$D$6:$D$457,0)),"")</f>
        <v>66253.2</v>
      </c>
      <c r="Q191" s="8">
        <f>IFERROR(INDEX(DATA!$O$6:$O$457,MATCH($B191,DATA!$D$6:$D$457,0)),"")</f>
        <v>1</v>
      </c>
      <c r="R191" s="75">
        <f t="shared" si="55"/>
        <v>66253</v>
      </c>
      <c r="S191" s="121">
        <f t="shared" si="63"/>
        <v>6.3189878416132999E-5</v>
      </c>
      <c r="U191" s="75">
        <f>IFERROR(INDEX(DATA!$Q$6:$Q$457,MATCH($B191,DATA!$D$6:$D$457,0)),"")</f>
        <v>66253.2</v>
      </c>
      <c r="V191" s="8">
        <f>IFERROR(INDEX(DATA!$R$6:$R$457,MATCH($B191,DATA!$D$6:$D$457,0)),"")</f>
        <v>1</v>
      </c>
      <c r="W191" s="75">
        <f t="shared" si="57"/>
        <v>66253</v>
      </c>
      <c r="X191" s="121">
        <f t="shared" si="64"/>
        <v>6.5969214293643748E-5</v>
      </c>
    </row>
    <row r="192" spans="2:24" x14ac:dyDescent="0.3">
      <c r="B192" s="126" t="s">
        <v>2459</v>
      </c>
      <c r="C192" s="18" t="str">
        <f>IFERROR(INDEX(DATA!$E$6:$E$457,MATCH(B192,DATA!$D$6:$D$457,0)),"")</f>
        <v>CURVA PVC CONDUIT DE 4"</v>
      </c>
      <c r="D192" s="9" t="str">
        <f>IFERROR(INDEX(DATA!$F$6:$F$457,MATCH(B192,DATA!$D$6:$D$457,0)),"")</f>
        <v>UN</v>
      </c>
      <c r="F192" s="75">
        <f>IFERROR(INDEX(DATA!$H$6:$H$457,MATCH($B192,DATA!$D$6:$D$457,0)),"")</f>
        <v>46462</v>
      </c>
      <c r="G192" s="8">
        <f>IFERROR(INDEX(DATA!$I$6:$I$457,MATCH($B192,DATA!$D$6:$D$457,0)),"")</f>
        <v>1</v>
      </c>
      <c r="H192" s="75">
        <f t="shared" si="60"/>
        <v>46462</v>
      </c>
      <c r="I192" s="121">
        <f t="shared" si="61"/>
        <v>3.9339055004793496E-5</v>
      </c>
      <c r="K192" s="75">
        <f>IFERROR(INDEX(DATA!$K$6:$K$457,MATCH($B192,DATA!$D$6:$D$457,0)),"")</f>
        <v>46462</v>
      </c>
      <c r="L192" s="8">
        <f>IFERROR(INDEX(DATA!$L$6:$L$457,MATCH($B192,DATA!$D$6:$D$457,0)),"")</f>
        <v>1</v>
      </c>
      <c r="M192" s="75">
        <f t="shared" si="53"/>
        <v>46462</v>
      </c>
      <c r="N192" s="121">
        <f t="shared" si="62"/>
        <v>4.454024396298871E-5</v>
      </c>
      <c r="P192" s="75">
        <f>IFERROR(INDEX(DATA!$N$6:$N$457,MATCH($B192,DATA!$D$6:$D$457,0)),"")</f>
        <v>46462</v>
      </c>
      <c r="Q192" s="8">
        <f>IFERROR(INDEX(DATA!$O$6:$O$457,MATCH($B192,DATA!$D$6:$D$457,0)),"")</f>
        <v>1</v>
      </c>
      <c r="R192" s="75">
        <f t="shared" si="55"/>
        <v>46462</v>
      </c>
      <c r="S192" s="121">
        <f t="shared" si="63"/>
        <v>4.431388964983278E-5</v>
      </c>
      <c r="U192" s="75">
        <f>IFERROR(INDEX(DATA!$Q$6:$Q$457,MATCH($B192,DATA!$D$6:$D$457,0)),"")</f>
        <v>46462</v>
      </c>
      <c r="V192" s="8">
        <f>IFERROR(INDEX(DATA!$R$6:$R$457,MATCH($B192,DATA!$D$6:$D$457,0)),"")</f>
        <v>1</v>
      </c>
      <c r="W192" s="75">
        <f t="shared" si="57"/>
        <v>46462</v>
      </c>
      <c r="X192" s="121">
        <f t="shared" si="64"/>
        <v>4.6262986347958217E-5</v>
      </c>
    </row>
    <row r="193" spans="2:24" x14ac:dyDescent="0.3">
      <c r="B193" s="126" t="s">
        <v>2460</v>
      </c>
      <c r="C193" s="18" t="str">
        <f>IFERROR(INDEX(DATA!$E$6:$E$457,MATCH(B193,DATA!$D$6:$D$457,0)),"")</f>
        <v>ALAMBRÓN EN ALUMINIO DE 8 MM PARA APANTALLAMIENTO</v>
      </c>
      <c r="D193" s="9" t="str">
        <f>IFERROR(INDEX(DATA!$F$6:$F$457,MATCH(B193,DATA!$D$6:$D$457,0)),"")</f>
        <v>ML</v>
      </c>
      <c r="F193" s="75">
        <f>IFERROR(INDEX(DATA!$H$6:$H$457,MATCH($B193,DATA!$D$6:$D$457,0)),"")</f>
        <v>4433</v>
      </c>
      <c r="G193" s="8">
        <f>IFERROR(INDEX(DATA!$I$6:$I$457,MATCH($B193,DATA!$D$6:$D$457,0)),"")</f>
        <v>937</v>
      </c>
      <c r="H193" s="75">
        <f t="shared" si="60"/>
        <v>4153721</v>
      </c>
      <c r="I193" s="121">
        <f t="shared" si="61"/>
        <v>3.5169269272430342E-3</v>
      </c>
      <c r="K193" s="75">
        <f>IFERROR(INDEX(DATA!$K$6:$K$457,MATCH($B193,DATA!$D$6:$D$457,0)),"")</f>
        <v>4433</v>
      </c>
      <c r="L193" s="8">
        <f>IFERROR(INDEX(DATA!$L$6:$L$457,MATCH($B193,DATA!$D$6:$D$457,0)),"")</f>
        <v>748</v>
      </c>
      <c r="M193" s="75">
        <f t="shared" si="53"/>
        <v>3315884</v>
      </c>
      <c r="N193" s="121">
        <f t="shared" si="62"/>
        <v>3.1787327776025753E-3</v>
      </c>
      <c r="P193" s="75">
        <f>IFERROR(INDEX(DATA!$N$6:$N$457,MATCH($B193,DATA!$D$6:$D$457,0)),"")</f>
        <v>4433</v>
      </c>
      <c r="Q193" s="8">
        <f>IFERROR(INDEX(DATA!$O$6:$O$457,MATCH($B193,DATA!$D$6:$D$457,0)),"")</f>
        <v>893</v>
      </c>
      <c r="R193" s="75">
        <f t="shared" si="55"/>
        <v>3958669</v>
      </c>
      <c r="S193" s="121">
        <f t="shared" si="63"/>
        <v>3.7756450696529182E-3</v>
      </c>
      <c r="U193" s="75">
        <f>IFERROR(INDEX(DATA!$Q$6:$Q$457,MATCH($B193,DATA!$D$6:$D$457,0)),"")</f>
        <v>4433</v>
      </c>
      <c r="V193" s="8">
        <f>IFERROR(INDEX(DATA!$R$6:$R$457,MATCH($B193,DATA!$D$6:$D$457,0)),"")</f>
        <v>871</v>
      </c>
      <c r="W193" s="75">
        <f t="shared" si="57"/>
        <v>3861143</v>
      </c>
      <c r="X193" s="121">
        <f t="shared" si="64"/>
        <v>3.8446043195840564E-3</v>
      </c>
    </row>
    <row r="194" spans="2:24" x14ac:dyDescent="0.3">
      <c r="B194" s="126" t="s">
        <v>2461</v>
      </c>
      <c r="C194" s="18" t="str">
        <f>IFERROR(INDEX(DATA!$E$6:$E$457,MATCH(B194,DATA!$D$6:$D$457,0)),"")</f>
        <v>SOPORTE PLÁSTICO DE 36 MM PARA ALAMBRÓN</v>
      </c>
      <c r="D194" s="9" t="str">
        <f>IFERROR(INDEX(DATA!$F$6:$F$457,MATCH(B194,DATA!$D$6:$D$457,0)),"")</f>
        <v>UN</v>
      </c>
      <c r="F194" s="75">
        <f>IFERROR(INDEX(DATA!$H$6:$H$457,MATCH($B194,DATA!$D$6:$D$457,0)),"")</f>
        <v>9824.1</v>
      </c>
      <c r="G194" s="8">
        <f>IFERROR(INDEX(DATA!$I$6:$I$457,MATCH($B194,DATA!$D$6:$D$457,0)),"")</f>
        <v>699</v>
      </c>
      <c r="H194" s="75">
        <f t="shared" si="60"/>
        <v>6867046</v>
      </c>
      <c r="I194" s="121">
        <f t="shared" si="61"/>
        <v>5.8142804940477634E-3</v>
      </c>
      <c r="K194" s="75">
        <f>IFERROR(INDEX(DATA!$K$6:$K$457,MATCH($B194,DATA!$D$6:$D$457,0)),"")</f>
        <v>9824.1</v>
      </c>
      <c r="L194" s="8">
        <f>IFERROR(INDEX(DATA!$L$6:$L$457,MATCH($B194,DATA!$D$6:$D$457,0)),"")</f>
        <v>558</v>
      </c>
      <c r="M194" s="75">
        <f t="shared" si="53"/>
        <v>5481848</v>
      </c>
      <c r="N194" s="121">
        <f t="shared" si="62"/>
        <v>5.2551084173738053E-3</v>
      </c>
      <c r="P194" s="75">
        <f>IFERROR(INDEX(DATA!$N$6:$N$457,MATCH($B194,DATA!$D$6:$D$457,0)),"")</f>
        <v>9824.1</v>
      </c>
      <c r="Q194" s="8">
        <f>IFERROR(INDEX(DATA!$O$6:$O$457,MATCH($B194,DATA!$D$6:$D$457,0)),"")</f>
        <v>665</v>
      </c>
      <c r="R194" s="75">
        <f t="shared" si="55"/>
        <v>6533027</v>
      </c>
      <c r="S194" s="121">
        <f t="shared" si="63"/>
        <v>6.2309809641724013E-3</v>
      </c>
      <c r="U194" s="75">
        <f>IFERROR(INDEX(DATA!$Q$6:$Q$457,MATCH($B194,DATA!$D$6:$D$457,0)),"")</f>
        <v>9824.1</v>
      </c>
      <c r="V194" s="8">
        <f>IFERROR(INDEX(DATA!$R$6:$R$457,MATCH($B194,DATA!$D$6:$D$457,0)),"")</f>
        <v>650</v>
      </c>
      <c r="W194" s="75">
        <f t="shared" si="57"/>
        <v>6385665</v>
      </c>
      <c r="X194" s="121">
        <f t="shared" si="64"/>
        <v>6.3583128732649175E-3</v>
      </c>
    </row>
    <row r="195" spans="2:24" x14ac:dyDescent="0.3">
      <c r="B195" s="126" t="s">
        <v>2462</v>
      </c>
      <c r="C195" s="18" t="str">
        <f>IFERROR(INDEX(DATA!$E$6:$E$457,MATCH(B195,DATA!$D$6:$D$457,0)),"")</f>
        <v>GRAPA MULTIUSOS PARA CONEXIONES EN CRUZ, EN T O EN PARALELO</v>
      </c>
      <c r="D195" s="9" t="str">
        <f>IFERROR(INDEX(DATA!$F$6:$F$457,MATCH(B195,DATA!$D$6:$D$457,0)),"")</f>
        <v>UN</v>
      </c>
      <c r="F195" s="75">
        <f>IFERROR(INDEX(DATA!$H$6:$H$457,MATCH($B195,DATA!$D$6:$D$457,0)),"")</f>
        <v>28792.399999999998</v>
      </c>
      <c r="G195" s="8">
        <f>IFERROR(INDEX(DATA!$I$6:$I$457,MATCH($B195,DATA!$D$6:$D$457,0)),"")</f>
        <v>50</v>
      </c>
      <c r="H195" s="75">
        <f t="shared" si="60"/>
        <v>1439620</v>
      </c>
      <c r="I195" s="121">
        <f t="shared" si="61"/>
        <v>1.2189163265894885E-3</v>
      </c>
      <c r="K195" s="75">
        <f>IFERROR(INDEX(DATA!$K$6:$K$457,MATCH($B195,DATA!$D$6:$D$457,0)),"")</f>
        <v>28792.399999999998</v>
      </c>
      <c r="L195" s="8">
        <f>IFERROR(INDEX(DATA!$L$6:$L$457,MATCH($B195,DATA!$D$6:$D$457,0)),"")</f>
        <v>40</v>
      </c>
      <c r="M195" s="75">
        <f t="shared" si="53"/>
        <v>1151696</v>
      </c>
      <c r="N195" s="121">
        <f t="shared" si="62"/>
        <v>1.1040596791183817E-3</v>
      </c>
      <c r="P195" s="75">
        <f>IFERROR(INDEX(DATA!$N$6:$N$457,MATCH($B195,DATA!$D$6:$D$457,0)),"")</f>
        <v>28792.399999999998</v>
      </c>
      <c r="Q195" s="8">
        <f>IFERROR(INDEX(DATA!$O$6:$O$457,MATCH($B195,DATA!$D$6:$D$457,0)),"")</f>
        <v>48</v>
      </c>
      <c r="R195" s="75">
        <f t="shared" si="55"/>
        <v>1382035</v>
      </c>
      <c r="S195" s="121">
        <f t="shared" si="63"/>
        <v>1.3181384030434905E-3</v>
      </c>
      <c r="U195" s="75">
        <f>IFERROR(INDEX(DATA!$Q$6:$Q$457,MATCH($B195,DATA!$D$6:$D$457,0)),"")</f>
        <v>28792.399999999998</v>
      </c>
      <c r="V195" s="8">
        <f>IFERROR(INDEX(DATA!$R$6:$R$457,MATCH($B195,DATA!$D$6:$D$457,0)),"")</f>
        <v>47</v>
      </c>
      <c r="W195" s="75">
        <f t="shared" si="57"/>
        <v>1353243</v>
      </c>
      <c r="X195" s="121">
        <f t="shared" si="64"/>
        <v>1.3474465678289789E-3</v>
      </c>
    </row>
    <row r="196" spans="2:24" x14ac:dyDescent="0.3">
      <c r="B196" s="126" t="s">
        <v>2463</v>
      </c>
      <c r="C196" s="18" t="str">
        <f>IFERROR(INDEX(DATA!$E$6:$E$457,MATCH(B196,DATA!$D$6:$D$457,0)),"")</f>
        <v>GRAPAS BIMETÁLICAS PARA ALAMBRÓN 8 MM - CABLE</v>
      </c>
      <c r="D196" s="9" t="str">
        <f>IFERROR(INDEX(DATA!$F$6:$F$457,MATCH(B196,DATA!$D$6:$D$457,0)),"")</f>
        <v>UN</v>
      </c>
      <c r="F196" s="75">
        <f>IFERROR(INDEX(DATA!$H$6:$H$457,MATCH($B196,DATA!$D$6:$D$457,0)),"")</f>
        <v>62718.5</v>
      </c>
      <c r="G196" s="8">
        <f>IFERROR(INDEX(DATA!$I$6:$I$457,MATCH($B196,DATA!$D$6:$D$457,0)),"")</f>
        <v>38</v>
      </c>
      <c r="H196" s="75">
        <f t="shared" si="60"/>
        <v>2383303</v>
      </c>
      <c r="I196" s="121">
        <f t="shared" si="61"/>
        <v>2.0179262151885273E-3</v>
      </c>
      <c r="K196" s="75">
        <f>IFERROR(INDEX(DATA!$K$6:$K$457,MATCH($B196,DATA!$D$6:$D$457,0)),"")</f>
        <v>62718.5</v>
      </c>
      <c r="L196" s="8">
        <f>IFERROR(INDEX(DATA!$L$6:$L$457,MATCH($B196,DATA!$D$6:$D$457,0)),"")</f>
        <v>30</v>
      </c>
      <c r="M196" s="75">
        <f t="shared" si="53"/>
        <v>1881555</v>
      </c>
      <c r="N196" s="121">
        <f t="shared" si="62"/>
        <v>1.80373033295556E-3</v>
      </c>
      <c r="P196" s="75">
        <f>IFERROR(INDEX(DATA!$N$6:$N$457,MATCH($B196,DATA!$D$6:$D$457,0)),"")</f>
        <v>62718.5</v>
      </c>
      <c r="Q196" s="8">
        <f>IFERROR(INDEX(DATA!$O$6:$O$457,MATCH($B196,DATA!$D$6:$D$457,0)),"")</f>
        <v>36</v>
      </c>
      <c r="R196" s="75">
        <f t="shared" si="55"/>
        <v>2257866</v>
      </c>
      <c r="S196" s="121">
        <f t="shared" si="63"/>
        <v>2.1534764919312415E-3</v>
      </c>
      <c r="U196" s="75">
        <f>IFERROR(INDEX(DATA!$Q$6:$Q$457,MATCH($B196,DATA!$D$6:$D$457,0)),"")</f>
        <v>62718.5</v>
      </c>
      <c r="V196" s="8">
        <f>IFERROR(INDEX(DATA!$R$6:$R$457,MATCH($B196,DATA!$D$6:$D$457,0)),"")</f>
        <v>35</v>
      </c>
      <c r="W196" s="75">
        <f t="shared" si="57"/>
        <v>2195148</v>
      </c>
      <c r="X196" s="121">
        <f t="shared" si="64"/>
        <v>2.1857453823715678E-3</v>
      </c>
    </row>
    <row r="197" spans="2:24" x14ac:dyDescent="0.3">
      <c r="B197" s="126" t="s">
        <v>2464</v>
      </c>
      <c r="C197" s="18" t="str">
        <f>IFERROR(INDEX(DATA!$E$6:$E$457,MATCH(B197,DATA!$D$6:$D$457,0)),"")</f>
        <v>PUNTA CAPTADORA TIPO FRANKLIN DE 60 CMS</v>
      </c>
      <c r="D197" s="9" t="str">
        <f>IFERROR(INDEX(DATA!$F$6:$F$457,MATCH(B197,DATA!$D$6:$D$457,0)),"")</f>
        <v>UN</v>
      </c>
      <c r="F197" s="75">
        <f>IFERROR(INDEX(DATA!$H$6:$H$457,MATCH($B197,DATA!$D$6:$D$457,0)),"")</f>
        <v>101455.90000000001</v>
      </c>
      <c r="G197" s="8">
        <f>IFERROR(INDEX(DATA!$I$6:$I$457,MATCH($B197,DATA!$D$6:$D$457,0)),"")</f>
        <v>38</v>
      </c>
      <c r="H197" s="75">
        <f t="shared" si="60"/>
        <v>3855324</v>
      </c>
      <c r="I197" s="121">
        <f t="shared" si="61"/>
        <v>3.264276245045424E-3</v>
      </c>
      <c r="K197" s="75">
        <f>IFERROR(INDEX(DATA!$K$6:$K$457,MATCH($B197,DATA!$D$6:$D$457,0)),"")</f>
        <v>101455.90000000001</v>
      </c>
      <c r="L197" s="8">
        <f>IFERROR(INDEX(DATA!$L$6:$L$457,MATCH($B197,DATA!$D$6:$D$457,0)),"")</f>
        <v>30</v>
      </c>
      <c r="M197" s="75">
        <f t="shared" si="53"/>
        <v>3043677</v>
      </c>
      <c r="N197" s="121">
        <f t="shared" si="62"/>
        <v>2.9177847730303815E-3</v>
      </c>
      <c r="P197" s="75">
        <f>IFERROR(INDEX(DATA!$N$6:$N$457,MATCH($B197,DATA!$D$6:$D$457,0)),"")</f>
        <v>101455.90000000001</v>
      </c>
      <c r="Q197" s="8">
        <f>IFERROR(INDEX(DATA!$O$6:$O$457,MATCH($B197,DATA!$D$6:$D$457,0)),"")</f>
        <v>36</v>
      </c>
      <c r="R197" s="75">
        <f t="shared" si="55"/>
        <v>3652412</v>
      </c>
      <c r="S197" s="121">
        <f t="shared" si="63"/>
        <v>3.4835474651053562E-3</v>
      </c>
      <c r="U197" s="75">
        <f>IFERROR(INDEX(DATA!$Q$6:$Q$457,MATCH($B197,DATA!$D$6:$D$457,0)),"")</f>
        <v>101455.90000000001</v>
      </c>
      <c r="V197" s="8">
        <f>IFERROR(INDEX(DATA!$R$6:$R$457,MATCH($B197,DATA!$D$6:$D$457,0)),"")</f>
        <v>35</v>
      </c>
      <c r="W197" s="75">
        <f t="shared" si="57"/>
        <v>3550957</v>
      </c>
      <c r="X197" s="121">
        <f t="shared" si="64"/>
        <v>3.535746959088861E-3</v>
      </c>
    </row>
    <row r="198" spans="2:24" x14ac:dyDescent="0.3">
      <c r="B198" s="126" t="s">
        <v>2465</v>
      </c>
      <c r="C198" s="18" t="str">
        <f>IFERROR(INDEX(DATA!$E$6:$E$457,MATCH(B198,DATA!$D$6:$D$457,0)),"")</f>
        <v>PUNTA CAPTADORA TIPO FRANKLIN DE 30 CMS</v>
      </c>
      <c r="D198" s="9" t="str">
        <f>IFERROR(INDEX(DATA!$F$6:$F$457,MATCH(B198,DATA!$D$6:$D$457,0)),"")</f>
        <v>UN</v>
      </c>
      <c r="F198" s="75">
        <f>IFERROR(INDEX(DATA!$H$6:$H$457,MATCH($B198,DATA!$D$6:$D$457,0)),"")</f>
        <v>44502.900000000009</v>
      </c>
      <c r="G198" s="8">
        <f>IFERROR(INDEX(DATA!$I$6:$I$457,MATCH($B198,DATA!$D$6:$D$457,0)),"")</f>
        <v>80</v>
      </c>
      <c r="H198" s="75">
        <f t="shared" si="60"/>
        <v>3560232</v>
      </c>
      <c r="I198" s="121">
        <f t="shared" si="61"/>
        <v>3.0144238835570136E-3</v>
      </c>
      <c r="K198" s="75">
        <f>IFERROR(INDEX(DATA!$K$6:$K$457,MATCH($B198,DATA!$D$6:$D$457,0)),"")</f>
        <v>44502.900000000009</v>
      </c>
      <c r="L198" s="8">
        <f>IFERROR(INDEX(DATA!$L$6:$L$457,MATCH($B198,DATA!$D$6:$D$457,0)),"")</f>
        <v>64</v>
      </c>
      <c r="M198" s="75">
        <f t="shared" si="53"/>
        <v>2848186</v>
      </c>
      <c r="N198" s="121">
        <f t="shared" si="62"/>
        <v>2.7303796498637373E-3</v>
      </c>
      <c r="P198" s="75">
        <f>IFERROR(INDEX(DATA!$N$6:$N$457,MATCH($B198,DATA!$D$6:$D$457,0)),"")</f>
        <v>44502.900000000009</v>
      </c>
      <c r="Q198" s="8">
        <f>IFERROR(INDEX(DATA!$O$6:$O$457,MATCH($B198,DATA!$D$6:$D$457,0)),"")</f>
        <v>76</v>
      </c>
      <c r="R198" s="75">
        <f t="shared" si="55"/>
        <v>3382220</v>
      </c>
      <c r="S198" s="121">
        <f t="shared" si="63"/>
        <v>3.2258474420269775E-3</v>
      </c>
      <c r="U198" s="75">
        <f>IFERROR(INDEX(DATA!$Q$6:$Q$457,MATCH($B198,DATA!$D$6:$D$457,0)),"")</f>
        <v>44502.900000000009</v>
      </c>
      <c r="V198" s="8">
        <f>IFERROR(INDEX(DATA!$R$6:$R$457,MATCH($B198,DATA!$D$6:$D$457,0)),"")</f>
        <v>75</v>
      </c>
      <c r="W198" s="75">
        <f t="shared" si="57"/>
        <v>3337718</v>
      </c>
      <c r="X198" s="121">
        <f t="shared" si="64"/>
        <v>3.3234213393167405E-3</v>
      </c>
    </row>
    <row r="199" spans="2:24" x14ac:dyDescent="0.3">
      <c r="B199" s="126" t="s">
        <v>2466</v>
      </c>
      <c r="C199" s="18" t="str">
        <f>IFERROR(INDEX(DATA!$E$6:$E$457,MATCH(B199,DATA!$D$6:$D$457,0)),"")</f>
        <v>AVISO DE RIESGO ELÉCTRICO CONTRA DESCARGAS ATMOSFÉRICAS</v>
      </c>
      <c r="D199" s="9" t="str">
        <f>IFERROR(INDEX(DATA!$F$6:$F$457,MATCH(B199,DATA!$D$6:$D$457,0)),"")</f>
        <v>UN</v>
      </c>
      <c r="F199" s="75">
        <f>IFERROR(INDEX(DATA!$H$6:$H$457,MATCH($B199,DATA!$D$6:$D$457,0)),"")</f>
        <v>19305</v>
      </c>
      <c r="G199" s="8">
        <f>IFERROR(INDEX(DATA!$I$6:$I$457,MATCH($B199,DATA!$D$6:$D$457,0)),"")</f>
        <v>27</v>
      </c>
      <c r="H199" s="75">
        <f t="shared" si="60"/>
        <v>521235</v>
      </c>
      <c r="I199" s="121">
        <f t="shared" si="61"/>
        <v>4.413260801391145E-4</v>
      </c>
      <c r="K199" s="75">
        <f>IFERROR(INDEX(DATA!$K$6:$K$457,MATCH($B199,DATA!$D$6:$D$457,0)),"")</f>
        <v>19305</v>
      </c>
      <c r="L199" s="8">
        <f>IFERROR(INDEX(DATA!$L$6:$L$457,MATCH($B199,DATA!$D$6:$D$457,0)),"")</f>
        <v>22</v>
      </c>
      <c r="M199" s="75">
        <f t="shared" si="53"/>
        <v>424710</v>
      </c>
      <c r="N199" s="121">
        <f t="shared" si="62"/>
        <v>4.0714319257717995E-4</v>
      </c>
      <c r="P199" s="75">
        <f>IFERROR(INDEX(DATA!$N$6:$N$457,MATCH($B199,DATA!$D$6:$D$457,0)),"")</f>
        <v>19305</v>
      </c>
      <c r="Q199" s="8">
        <f>IFERROR(INDEX(DATA!$O$6:$O$457,MATCH($B199,DATA!$D$6:$D$457,0)),"")</f>
        <v>26</v>
      </c>
      <c r="R199" s="75">
        <f t="shared" si="55"/>
        <v>501930</v>
      </c>
      <c r="S199" s="121">
        <f t="shared" si="63"/>
        <v>4.7872391700616779E-4</v>
      </c>
      <c r="U199" s="75">
        <f>IFERROR(INDEX(DATA!$Q$6:$Q$457,MATCH($B199,DATA!$D$6:$D$457,0)),"")</f>
        <v>19305</v>
      </c>
      <c r="V199" s="8">
        <f>IFERROR(INDEX(DATA!$R$6:$R$457,MATCH($B199,DATA!$D$6:$D$457,0)),"")</f>
        <v>25</v>
      </c>
      <c r="W199" s="75">
        <f t="shared" si="57"/>
        <v>482625</v>
      </c>
      <c r="X199" s="121">
        <f t="shared" si="64"/>
        <v>4.8055774151313621E-4</v>
      </c>
    </row>
    <row r="200" spans="2:24" x14ac:dyDescent="0.3">
      <c r="B200" s="126" t="s">
        <v>2467</v>
      </c>
      <c r="C200" s="18" t="str">
        <f>IFERROR(INDEX(DATA!$E$6:$E$457,MATCH(B200,DATA!$D$6:$D$457,0)),"")</f>
        <v>CABLE AISLADO CUI 100 KV</v>
      </c>
      <c r="D200" s="9" t="str">
        <f>IFERROR(INDEX(DATA!$F$6:$F$457,MATCH(B200,DATA!$D$6:$D$457,0)),"")</f>
        <v>ML</v>
      </c>
      <c r="F200" s="75">
        <f>IFERROR(INDEX(DATA!$H$6:$H$457,MATCH($B200,DATA!$D$6:$D$457,0)),"")</f>
        <v>482066</v>
      </c>
      <c r="G200" s="8">
        <f>IFERROR(INDEX(DATA!$I$6:$I$457,MATCH($B200,DATA!$D$6:$D$457,0)),"")</f>
        <v>27</v>
      </c>
      <c r="H200" s="75">
        <f t="shared" si="60"/>
        <v>13015782</v>
      </c>
      <c r="I200" s="121">
        <f t="shared" si="61"/>
        <v>1.1020372864457E-2</v>
      </c>
      <c r="K200" s="75">
        <f>IFERROR(INDEX(DATA!$K$6:$K$457,MATCH($B200,DATA!$D$6:$D$457,0)),"")</f>
        <v>482066</v>
      </c>
      <c r="L200" s="8">
        <f>IFERROR(INDEX(DATA!$L$6:$L$457,MATCH($B200,DATA!$D$6:$D$457,0)),"")</f>
        <v>21</v>
      </c>
      <c r="M200" s="75">
        <f t="shared" si="53"/>
        <v>10123386</v>
      </c>
      <c r="N200" s="121">
        <f t="shared" si="62"/>
        <v>9.7046636427942073E-3</v>
      </c>
      <c r="P200" s="75">
        <f>IFERROR(INDEX(DATA!$N$6:$N$457,MATCH($B200,DATA!$D$6:$D$457,0)),"")</f>
        <v>482066</v>
      </c>
      <c r="Q200" s="8">
        <f>IFERROR(INDEX(DATA!$O$6:$O$457,MATCH($B200,DATA!$D$6:$D$457,0)),"")</f>
        <v>25</v>
      </c>
      <c r="R200" s="75">
        <f t="shared" si="55"/>
        <v>12051650</v>
      </c>
      <c r="S200" s="121">
        <f t="shared" si="63"/>
        <v>1.1494457582506291E-2</v>
      </c>
      <c r="U200" s="75">
        <f>IFERROR(INDEX(DATA!$Q$6:$Q$457,MATCH($B200,DATA!$D$6:$D$457,0)),"")</f>
        <v>482066</v>
      </c>
      <c r="V200" s="8">
        <f>IFERROR(INDEX(DATA!$R$6:$R$457,MATCH($B200,DATA!$D$6:$D$457,0)),"")</f>
        <v>25</v>
      </c>
      <c r="W200" s="75">
        <f t="shared" si="57"/>
        <v>12051650</v>
      </c>
      <c r="X200" s="121">
        <f t="shared" si="64"/>
        <v>1.2000028397838463E-2</v>
      </c>
    </row>
    <row r="201" spans="2:24" x14ac:dyDescent="0.3">
      <c r="B201" s="126" t="s">
        <v>2468</v>
      </c>
      <c r="C201" s="18" t="str">
        <f>IFERROR(INDEX(DATA!$E$6:$E$457,MATCH(B201,DATA!$D$6:$D$457,0)),"")</f>
        <v>CONDUCTOR DESNUDO CU #1/0 AWG</v>
      </c>
      <c r="D201" s="9" t="str">
        <f>IFERROR(INDEX(DATA!$F$6:$F$457,MATCH(B201,DATA!$D$6:$D$457,0)),"")</f>
        <v>ML</v>
      </c>
      <c r="F201" s="75">
        <f>IFERROR(INDEX(DATA!$H$6:$H$457,MATCH($B201,DATA!$D$6:$D$457,0)),"")</f>
        <v>42542.5</v>
      </c>
      <c r="G201" s="8">
        <f>IFERROR(INDEX(DATA!$I$6:$I$457,MATCH($B201,DATA!$D$6:$D$457,0)),"")</f>
        <v>509</v>
      </c>
      <c r="H201" s="75">
        <f t="shared" si="60"/>
        <v>21654133</v>
      </c>
      <c r="I201" s="121">
        <f t="shared" si="61"/>
        <v>1.8334405087342645E-2</v>
      </c>
      <c r="K201" s="75">
        <f>IFERROR(INDEX(DATA!$K$6:$K$457,MATCH($B201,DATA!$D$6:$D$457,0)),"")</f>
        <v>42542.5</v>
      </c>
      <c r="L201" s="8">
        <f>IFERROR(INDEX(DATA!$L$6:$L$457,MATCH($B201,DATA!$D$6:$D$457,0)),"")</f>
        <v>407</v>
      </c>
      <c r="M201" s="75">
        <f t="shared" si="53"/>
        <v>17314798</v>
      </c>
      <c r="N201" s="121">
        <f t="shared" si="62"/>
        <v>1.6598625265590569E-2</v>
      </c>
      <c r="P201" s="75">
        <f>IFERROR(INDEX(DATA!$N$6:$N$457,MATCH($B201,DATA!$D$6:$D$457,0)),"")</f>
        <v>42542.5</v>
      </c>
      <c r="Q201" s="8">
        <f>IFERROR(INDEX(DATA!$O$6:$O$457,MATCH($B201,DATA!$D$6:$D$457,0)),"")</f>
        <v>485</v>
      </c>
      <c r="R201" s="75">
        <f t="shared" si="55"/>
        <v>20633113</v>
      </c>
      <c r="S201" s="121">
        <f t="shared" si="63"/>
        <v>1.9679167763215752E-2</v>
      </c>
      <c r="U201" s="75">
        <f>IFERROR(INDEX(DATA!$Q$6:$Q$457,MATCH($B201,DATA!$D$6:$D$457,0)),"")</f>
        <v>42542.5</v>
      </c>
      <c r="V201" s="8">
        <f>IFERROR(INDEX(DATA!$R$6:$R$457,MATCH($B201,DATA!$D$6:$D$457,0)),"")</f>
        <v>474</v>
      </c>
      <c r="W201" s="75">
        <f t="shared" si="57"/>
        <v>20165145</v>
      </c>
      <c r="X201" s="121">
        <f t="shared" si="64"/>
        <v>2.0078770346511083E-2</v>
      </c>
    </row>
    <row r="202" spans="2:24" x14ac:dyDescent="0.3">
      <c r="B202" s="126" t="s">
        <v>2469</v>
      </c>
      <c r="C202" s="18" t="str">
        <f>IFERROR(INDEX(DATA!$E$6:$E$457,MATCH(B202,DATA!$D$6:$D$457,0)),"")</f>
        <v>CONDUCTOR DESNUDO CU #4/0 AWG</v>
      </c>
      <c r="D202" s="9" t="str">
        <f>IFERROR(INDEX(DATA!$F$6:$F$457,MATCH(B202,DATA!$D$6:$D$457,0)),"")</f>
        <v>ML</v>
      </c>
      <c r="F202" s="75">
        <f>IFERROR(INDEX(DATA!$H$6:$H$457,MATCH($B202,DATA!$D$6:$D$457,0)),"")</f>
        <v>84513</v>
      </c>
      <c r="G202" s="8">
        <f>IFERROR(INDEX(DATA!$I$6:$I$457,MATCH($B202,DATA!$D$6:$D$457,0)),"")</f>
        <v>19</v>
      </c>
      <c r="H202" s="75">
        <f t="shared" si="60"/>
        <v>1605747</v>
      </c>
      <c r="I202" s="121">
        <f t="shared" si="61"/>
        <v>1.3595749119018155E-3</v>
      </c>
      <c r="K202" s="75">
        <f>IFERROR(INDEX(DATA!$K$6:$K$457,MATCH($B202,DATA!$D$6:$D$457,0)),"")</f>
        <v>84513</v>
      </c>
      <c r="L202" s="8">
        <f>IFERROR(INDEX(DATA!$L$6:$L$457,MATCH($B202,DATA!$D$6:$D$457,0)),"")</f>
        <v>15</v>
      </c>
      <c r="M202" s="75">
        <f t="shared" si="53"/>
        <v>1267695</v>
      </c>
      <c r="N202" s="121">
        <f t="shared" si="62"/>
        <v>1.2152607414803705E-3</v>
      </c>
      <c r="P202" s="75">
        <f>IFERROR(INDEX(DATA!$N$6:$N$457,MATCH($B202,DATA!$D$6:$D$457,0)),"")</f>
        <v>84513</v>
      </c>
      <c r="Q202" s="8">
        <f>IFERROR(INDEX(DATA!$O$6:$O$457,MATCH($B202,DATA!$D$6:$D$457,0)),"")</f>
        <v>18</v>
      </c>
      <c r="R202" s="75">
        <f t="shared" si="55"/>
        <v>1521234</v>
      </c>
      <c r="S202" s="121">
        <f t="shared" si="63"/>
        <v>1.4509017176956164E-3</v>
      </c>
      <c r="U202" s="75">
        <f>IFERROR(INDEX(DATA!$Q$6:$Q$457,MATCH($B202,DATA!$D$6:$D$457,0)),"")</f>
        <v>84513</v>
      </c>
      <c r="V202" s="8">
        <f>IFERROR(INDEX(DATA!$R$6:$R$457,MATCH($B202,DATA!$D$6:$D$457,0)),"")</f>
        <v>17</v>
      </c>
      <c r="W202" s="75">
        <f t="shared" si="57"/>
        <v>1436721</v>
      </c>
      <c r="X202" s="121">
        <f t="shared" si="64"/>
        <v>1.4305670011799938E-3</v>
      </c>
    </row>
    <row r="203" spans="2:24" x14ac:dyDescent="0.3">
      <c r="B203" s="126" t="s">
        <v>2470</v>
      </c>
      <c r="C203" s="18" t="str">
        <f>IFERROR(INDEX(DATA!$E$6:$E$457,MATCH(B203,DATA!$D$6:$D$457,0)),"")</f>
        <v>SOLDADURA EXOTÉRMICA 90°</v>
      </c>
      <c r="D203" s="9" t="str">
        <f>IFERROR(INDEX(DATA!$F$6:$F$457,MATCH(B203,DATA!$D$6:$D$457,0)),"")</f>
        <v>UN</v>
      </c>
      <c r="F203" s="75">
        <f>IFERROR(INDEX(DATA!$H$6:$H$457,MATCH($B203,DATA!$D$6:$D$457,0)),"")</f>
        <v>18382</v>
      </c>
      <c r="G203" s="8">
        <f>IFERROR(INDEX(DATA!$I$6:$I$457,MATCH($B203,DATA!$D$6:$D$457,0)),"")</f>
        <v>9</v>
      </c>
      <c r="H203" s="75">
        <f t="shared" si="60"/>
        <v>165438</v>
      </c>
      <c r="I203" s="121">
        <f t="shared" si="61"/>
        <v>1.4007521376357081E-4</v>
      </c>
      <c r="K203" s="75">
        <f>IFERROR(INDEX(DATA!$K$6:$K$457,MATCH($B203,DATA!$D$6:$D$457,0)),"")</f>
        <v>18382</v>
      </c>
      <c r="L203" s="8">
        <f>IFERROR(INDEX(DATA!$L$6:$L$457,MATCH($B203,DATA!$D$6:$D$457,0)),"")</f>
        <v>8</v>
      </c>
      <c r="M203" s="75">
        <f t="shared" si="53"/>
        <v>147056</v>
      </c>
      <c r="N203" s="121">
        <f t="shared" si="62"/>
        <v>1.4097348620854176E-4</v>
      </c>
      <c r="P203" s="75">
        <f>IFERROR(INDEX(DATA!$N$6:$N$457,MATCH($B203,DATA!$D$6:$D$457,0)),"")</f>
        <v>18382</v>
      </c>
      <c r="Q203" s="8">
        <f>IFERROR(INDEX(DATA!$O$6:$O$457,MATCH($B203,DATA!$D$6:$D$457,0)),"")</f>
        <v>9</v>
      </c>
      <c r="R203" s="75">
        <f t="shared" si="55"/>
        <v>165438</v>
      </c>
      <c r="S203" s="121">
        <f t="shared" si="63"/>
        <v>1.5778918849573923E-4</v>
      </c>
      <c r="U203" s="75">
        <f>IFERROR(INDEX(DATA!$Q$6:$Q$457,MATCH($B203,DATA!$D$6:$D$457,0)),"")</f>
        <v>18382</v>
      </c>
      <c r="V203" s="8">
        <f>IFERROR(INDEX(DATA!$R$6:$R$457,MATCH($B203,DATA!$D$6:$D$457,0)),"")</f>
        <v>9</v>
      </c>
      <c r="W203" s="75">
        <f t="shared" si="57"/>
        <v>165438</v>
      </c>
      <c r="X203" s="121">
        <f t="shared" si="64"/>
        <v>1.6472936884838173E-4</v>
      </c>
    </row>
    <row r="204" spans="2:24" x14ac:dyDescent="0.3">
      <c r="B204" s="126" t="s">
        <v>2471</v>
      </c>
      <c r="C204" s="18" t="str">
        <f>IFERROR(INDEX(DATA!$E$6:$E$457,MATCH(B204,DATA!$D$6:$D$457,0)),"")</f>
        <v>SOLDADURA EXOTÉRMICA 115°</v>
      </c>
      <c r="D204" s="9" t="str">
        <f>IFERROR(INDEX(DATA!$F$6:$F$457,MATCH(B204,DATA!$D$6:$D$457,0)),"")</f>
        <v>UN</v>
      </c>
      <c r="F204" s="75">
        <f>IFERROR(INDEX(DATA!$H$6:$H$457,MATCH($B204,DATA!$D$6:$D$457,0)),"")</f>
        <v>27745.899999999998</v>
      </c>
      <c r="G204" s="8">
        <f>IFERROR(INDEX(DATA!$I$6:$I$457,MATCH($B204,DATA!$D$6:$D$457,0)),"")</f>
        <v>48</v>
      </c>
      <c r="H204" s="75">
        <f t="shared" si="60"/>
        <v>1331803</v>
      </c>
      <c r="I204" s="121">
        <f t="shared" si="61"/>
        <v>1.1276284161798674E-3</v>
      </c>
      <c r="K204" s="75">
        <f>IFERROR(INDEX(DATA!$K$6:$K$457,MATCH($B204,DATA!$D$6:$D$457,0)),"")</f>
        <v>27745.899999999998</v>
      </c>
      <c r="L204" s="8">
        <f>IFERROR(INDEX(DATA!$L$6:$L$457,MATCH($B204,DATA!$D$6:$D$457,0)),"")</f>
        <v>39</v>
      </c>
      <c r="M204" s="75">
        <f t="shared" si="53"/>
        <v>1082090</v>
      </c>
      <c r="N204" s="121">
        <f t="shared" si="62"/>
        <v>1.0373327146896486E-3</v>
      </c>
      <c r="P204" s="75">
        <f>IFERROR(INDEX(DATA!$N$6:$N$457,MATCH($B204,DATA!$D$6:$D$457,0)),"")</f>
        <v>27745.899999999998</v>
      </c>
      <c r="Q204" s="8">
        <f>IFERROR(INDEX(DATA!$O$6:$O$457,MATCH($B204,DATA!$D$6:$D$457,0)),"")</f>
        <v>46</v>
      </c>
      <c r="R204" s="75">
        <f t="shared" si="55"/>
        <v>1276311</v>
      </c>
      <c r="S204" s="121">
        <f t="shared" si="63"/>
        <v>1.217302415153625E-3</v>
      </c>
      <c r="U204" s="75">
        <f>IFERROR(INDEX(DATA!$Q$6:$Q$457,MATCH($B204,DATA!$D$6:$D$457,0)),"")</f>
        <v>27745.899999999998</v>
      </c>
      <c r="V204" s="8">
        <f>IFERROR(INDEX(DATA!$R$6:$R$457,MATCH($B204,DATA!$D$6:$D$457,0)),"")</f>
        <v>45</v>
      </c>
      <c r="W204" s="75">
        <f t="shared" si="57"/>
        <v>1248566</v>
      </c>
      <c r="X204" s="121">
        <f t="shared" si="64"/>
        <v>1.2432179375086048E-3</v>
      </c>
    </row>
    <row r="205" spans="2:24" x14ac:dyDescent="0.3">
      <c r="B205" s="126" t="s">
        <v>2472</v>
      </c>
      <c r="C205" s="18" t="str">
        <f>IFERROR(INDEX(DATA!$E$6:$E$457,MATCH(B205,DATA!$D$6:$D$457,0)),"")</f>
        <v>SOLDADURA EXOTÉRMICA 150°</v>
      </c>
      <c r="D205" s="9" t="str">
        <f>IFERROR(INDEX(DATA!$F$6:$F$457,MATCH(B205,DATA!$D$6:$D$457,0)),"")</f>
        <v>UN</v>
      </c>
      <c r="F205" s="75">
        <f>IFERROR(INDEX(DATA!$H$6:$H$457,MATCH($B205,DATA!$D$6:$D$457,0)),"")</f>
        <v>33826</v>
      </c>
      <c r="G205" s="8">
        <f>IFERROR(INDEX(DATA!$I$6:$I$457,MATCH($B205,DATA!$D$6:$D$457,0)),"")</f>
        <v>8</v>
      </c>
      <c r="H205" s="75">
        <f t="shared" si="60"/>
        <v>270608</v>
      </c>
      <c r="I205" s="121">
        <f t="shared" si="61"/>
        <v>2.2912192752651972E-4</v>
      </c>
      <c r="K205" s="75">
        <f>IFERROR(INDEX(DATA!$K$6:$K$457,MATCH($B205,DATA!$D$6:$D$457,0)),"")</f>
        <v>33826</v>
      </c>
      <c r="L205" s="8">
        <f>IFERROR(INDEX(DATA!$L$6:$L$457,MATCH($B205,DATA!$D$6:$D$457,0)),"")</f>
        <v>6</v>
      </c>
      <c r="M205" s="75">
        <f t="shared" si="53"/>
        <v>202956</v>
      </c>
      <c r="N205" s="121">
        <f t="shared" si="62"/>
        <v>1.9456135667324559E-4</v>
      </c>
      <c r="P205" s="75">
        <f>IFERROR(INDEX(DATA!$N$6:$N$457,MATCH($B205,DATA!$D$6:$D$457,0)),"")</f>
        <v>33826</v>
      </c>
      <c r="Q205" s="8">
        <f>IFERROR(INDEX(DATA!$O$6:$O$457,MATCH($B205,DATA!$D$6:$D$457,0)),"")</f>
        <v>7</v>
      </c>
      <c r="R205" s="75">
        <f t="shared" si="55"/>
        <v>236782</v>
      </c>
      <c r="S205" s="121">
        <f t="shared" si="63"/>
        <v>2.2583469112536495E-4</v>
      </c>
      <c r="U205" s="75">
        <f>IFERROR(INDEX(DATA!$Q$6:$Q$457,MATCH($B205,DATA!$D$6:$D$457,0)),"")</f>
        <v>33826</v>
      </c>
      <c r="V205" s="8">
        <f>IFERROR(INDEX(DATA!$R$6:$R$457,MATCH($B205,DATA!$D$6:$D$457,0)),"")</f>
        <v>7</v>
      </c>
      <c r="W205" s="75">
        <f t="shared" si="57"/>
        <v>236782</v>
      </c>
      <c r="X205" s="121">
        <f t="shared" si="64"/>
        <v>2.3576777653657274E-4</v>
      </c>
    </row>
    <row r="206" spans="2:24" x14ac:dyDescent="0.3">
      <c r="B206" s="126" t="s">
        <v>2473</v>
      </c>
      <c r="C206" s="18" t="str">
        <f>IFERROR(INDEX(DATA!$E$6:$E$457,MATCH(B206,DATA!$D$6:$D$457,0)),"")</f>
        <v>EXTRACTOR DE BAÑO HASTA 30W A 120V</v>
      </c>
      <c r="D206" s="9" t="str">
        <f>IFERROR(INDEX(DATA!$F$6:$F$457,MATCH(B206,DATA!$D$6:$D$457,0)),"")</f>
        <v>UN</v>
      </c>
      <c r="F206" s="75">
        <f>IFERROR(INDEX(DATA!$H$6:$H$457,MATCH($B206,DATA!$D$6:$D$457,0)),"")</f>
        <v>213798</v>
      </c>
      <c r="G206" s="8">
        <f>IFERROR(INDEX(DATA!$I$6:$I$457,MATCH($B206,DATA!$D$6:$D$457,0)),"")</f>
        <v>16</v>
      </c>
      <c r="H206" s="75">
        <f t="shared" si="60"/>
        <v>3420768</v>
      </c>
      <c r="I206" s="121">
        <f t="shared" si="61"/>
        <v>2.8963406764805099E-3</v>
      </c>
      <c r="K206" s="75">
        <f>IFERROR(INDEX(DATA!$K$6:$K$457,MATCH($B206,DATA!$D$6:$D$457,0)),"")</f>
        <v>213798</v>
      </c>
      <c r="L206" s="8">
        <f>IFERROR(INDEX(DATA!$L$6:$L$457,MATCH($B206,DATA!$D$6:$D$457,0)),"")</f>
        <v>13</v>
      </c>
      <c r="M206" s="75">
        <f t="shared" si="53"/>
        <v>2779374</v>
      </c>
      <c r="N206" s="121">
        <f t="shared" si="62"/>
        <v>2.664413844095988E-3</v>
      </c>
      <c r="P206" s="75">
        <f>IFERROR(INDEX(DATA!$N$6:$N$457,MATCH($B206,DATA!$D$6:$D$457,0)),"")</f>
        <v>213798</v>
      </c>
      <c r="Q206" s="8">
        <f>IFERROR(INDEX(DATA!$O$6:$O$457,MATCH($B206,DATA!$D$6:$D$457,0)),"")</f>
        <v>15</v>
      </c>
      <c r="R206" s="75">
        <f t="shared" si="55"/>
        <v>3206970</v>
      </c>
      <c r="S206" s="121">
        <f t="shared" si="63"/>
        <v>3.0586998986338134E-3</v>
      </c>
      <c r="U206" s="75">
        <f>IFERROR(INDEX(DATA!$Q$6:$Q$457,MATCH($B206,DATA!$D$6:$D$457,0)),"")</f>
        <v>213798</v>
      </c>
      <c r="V206" s="8">
        <f>IFERROR(INDEX(DATA!$R$6:$R$457,MATCH($B206,DATA!$D$6:$D$457,0)),"")</f>
        <v>14</v>
      </c>
      <c r="W206" s="75">
        <f t="shared" si="57"/>
        <v>2993172</v>
      </c>
      <c r="X206" s="121">
        <f t="shared" si="64"/>
        <v>2.9803511552040549E-3</v>
      </c>
    </row>
    <row r="207" spans="2:24" x14ac:dyDescent="0.3">
      <c r="B207" s="126" t="s">
        <v>2474</v>
      </c>
      <c r="C207" s="18" t="str">
        <f>IFERROR(INDEX(DATA!$E$6:$E$457,MATCH(B207,DATA!$D$6:$D$457,0)),"")</f>
        <v>VENTILADOR DE TECHO HASTA 200W A 120V</v>
      </c>
      <c r="D207" s="9" t="str">
        <f>IFERROR(INDEX(DATA!$F$6:$F$457,MATCH(B207,DATA!$D$6:$D$457,0)),"")</f>
        <v>UN</v>
      </c>
      <c r="F207" s="75">
        <f>IFERROR(INDEX(DATA!$H$6:$H$457,MATCH($B207,DATA!$D$6:$D$457,0)),"")</f>
        <v>394628</v>
      </c>
      <c r="G207" s="8">
        <f>IFERROR(INDEX(DATA!$I$6:$I$457,MATCH($B207,DATA!$D$6:$D$457,0)),"")</f>
        <v>54</v>
      </c>
      <c r="H207" s="75">
        <f t="shared" si="60"/>
        <v>21309912</v>
      </c>
      <c r="I207" s="121">
        <f t="shared" si="61"/>
        <v>1.8042955540340688E-2</v>
      </c>
      <c r="K207" s="75">
        <f>IFERROR(INDEX(DATA!$K$6:$K$457,MATCH($B207,DATA!$D$6:$D$457,0)),"")</f>
        <v>394628</v>
      </c>
      <c r="L207" s="8">
        <f>IFERROR(INDEX(DATA!$L$6:$L$457,MATCH($B207,DATA!$D$6:$D$457,0)),"")</f>
        <v>43</v>
      </c>
      <c r="M207" s="75">
        <f t="shared" si="53"/>
        <v>16969004</v>
      </c>
      <c r="N207" s="121">
        <f t="shared" si="62"/>
        <v>1.6267133958265491E-2</v>
      </c>
      <c r="P207" s="75">
        <f>IFERROR(INDEX(DATA!$N$6:$N$457,MATCH($B207,DATA!$D$6:$D$457,0)),"")</f>
        <v>394628</v>
      </c>
      <c r="Q207" s="8">
        <f>IFERROR(INDEX(DATA!$O$6:$O$457,MATCH($B207,DATA!$D$6:$D$457,0)),"")</f>
        <v>51</v>
      </c>
      <c r="R207" s="75">
        <f t="shared" si="55"/>
        <v>20126028</v>
      </c>
      <c r="S207" s="121">
        <f t="shared" si="63"/>
        <v>1.9195527180953138E-2</v>
      </c>
      <c r="U207" s="75">
        <f>IFERROR(INDEX(DATA!$Q$6:$Q$457,MATCH($B207,DATA!$D$6:$D$457,0)),"")</f>
        <v>394628</v>
      </c>
      <c r="V207" s="8">
        <f>IFERROR(INDEX(DATA!$R$6:$R$457,MATCH($B207,DATA!$D$6:$D$457,0)),"")</f>
        <v>50</v>
      </c>
      <c r="W207" s="75">
        <f t="shared" si="57"/>
        <v>19731400</v>
      </c>
      <c r="X207" s="121">
        <f t="shared" si="64"/>
        <v>1.9646883234172071E-2</v>
      </c>
    </row>
    <row r="208" spans="2:24" x14ac:dyDescent="0.3">
      <c r="B208" s="126" t="s">
        <v>2475</v>
      </c>
      <c r="C208" s="18" t="str">
        <f>IFERROR(INDEX(DATA!$E$6:$E$457,MATCH(B208,DATA!$D$6:$D$457,0)),"")</f>
        <v>INTERRUPTOR SENCILLO 10A 250V BLANCO</v>
      </c>
      <c r="D208" s="9" t="str">
        <f>IFERROR(INDEX(DATA!$F$6:$F$457,MATCH(B208,DATA!$D$6:$D$457,0)),"")</f>
        <v>UN</v>
      </c>
      <c r="F208" s="75">
        <f>IFERROR(INDEX(DATA!$H$6:$H$457,MATCH($B208,DATA!$D$6:$D$457,0)),"")</f>
        <v>52608.400000000009</v>
      </c>
      <c r="G208" s="8">
        <f>IFERROR(INDEX(DATA!$I$6:$I$457,MATCH($B208,DATA!$D$6:$D$457,0)),"")</f>
        <v>32</v>
      </c>
      <c r="H208" s="75">
        <f t="shared" si="60"/>
        <v>1683469</v>
      </c>
      <c r="I208" s="121">
        <f t="shared" si="61"/>
        <v>1.4253815933421873E-3</v>
      </c>
      <c r="K208" s="75">
        <f>IFERROR(INDEX(DATA!$K$6:$K$457,MATCH($B208,DATA!$D$6:$D$457,0)),"")</f>
        <v>52608.400000000009</v>
      </c>
      <c r="L208" s="8">
        <f>IFERROR(INDEX(DATA!$L$6:$L$457,MATCH($B208,DATA!$D$6:$D$457,0)),"")</f>
        <v>25</v>
      </c>
      <c r="M208" s="75">
        <f t="shared" si="53"/>
        <v>1315210</v>
      </c>
      <c r="N208" s="121">
        <f t="shared" si="62"/>
        <v>1.2608104313753688E-3</v>
      </c>
      <c r="P208" s="75">
        <f>IFERROR(INDEX(DATA!$N$6:$N$457,MATCH($B208,DATA!$D$6:$D$457,0)),"")</f>
        <v>52608.400000000009</v>
      </c>
      <c r="Q208" s="8">
        <f>IFERROR(INDEX(DATA!$O$6:$O$457,MATCH($B208,DATA!$D$6:$D$457,0)),"")</f>
        <v>30</v>
      </c>
      <c r="R208" s="75">
        <f t="shared" si="55"/>
        <v>1578252</v>
      </c>
      <c r="S208" s="121">
        <f t="shared" si="63"/>
        <v>1.5052835643671793E-3</v>
      </c>
      <c r="U208" s="75">
        <f>IFERROR(INDEX(DATA!$Q$6:$Q$457,MATCH($B208,DATA!$D$6:$D$457,0)),"")</f>
        <v>52608.400000000009</v>
      </c>
      <c r="V208" s="8">
        <f>IFERROR(INDEX(DATA!$R$6:$R$457,MATCH($B208,DATA!$D$6:$D$457,0)),"")</f>
        <v>29</v>
      </c>
      <c r="W208" s="75">
        <f t="shared" si="57"/>
        <v>1525644</v>
      </c>
      <c r="X208" s="121">
        <f t="shared" si="64"/>
        <v>1.5191091116147468E-3</v>
      </c>
    </row>
    <row r="209" spans="2:24" x14ac:dyDescent="0.3">
      <c r="B209" s="126" t="s">
        <v>2476</v>
      </c>
      <c r="C209" s="18" t="str">
        <f>IFERROR(INDEX(DATA!$E$6:$E$457,MATCH(B209,DATA!$D$6:$D$457,0)),"")</f>
        <v>INTERRUPTOR DOBLE 10A 250V BLANCO,</v>
      </c>
      <c r="D209" s="9" t="str">
        <f>IFERROR(INDEX(DATA!$F$6:$F$457,MATCH(B209,DATA!$D$6:$D$457,0)),"")</f>
        <v>UN</v>
      </c>
      <c r="F209" s="75">
        <f>IFERROR(INDEX(DATA!$H$6:$H$457,MATCH($B209,DATA!$D$6:$D$457,0)),"")</f>
        <v>61643.400000000009</v>
      </c>
      <c r="G209" s="8">
        <f>IFERROR(INDEX(DATA!$I$6:$I$457,MATCH($B209,DATA!$D$6:$D$457,0)),"")</f>
        <v>27</v>
      </c>
      <c r="H209" s="75">
        <f t="shared" si="60"/>
        <v>1664372</v>
      </c>
      <c r="I209" s="121">
        <f t="shared" si="61"/>
        <v>1.4092122951323267E-3</v>
      </c>
      <c r="K209" s="75">
        <f>IFERROR(INDEX(DATA!$K$6:$K$457,MATCH($B209,DATA!$D$6:$D$457,0)),"")</f>
        <v>61643.400000000009</v>
      </c>
      <c r="L209" s="8">
        <f>IFERROR(INDEX(DATA!$L$6:$L$457,MATCH($B209,DATA!$D$6:$D$457,0)),"")</f>
        <v>22</v>
      </c>
      <c r="M209" s="75">
        <f t="shared" si="53"/>
        <v>1356155</v>
      </c>
      <c r="N209" s="121">
        <f t="shared" si="62"/>
        <v>1.3000618688740681E-3</v>
      </c>
      <c r="P209" s="75">
        <f>IFERROR(INDEX(DATA!$N$6:$N$457,MATCH($B209,DATA!$D$6:$D$457,0)),"")</f>
        <v>61643.400000000009</v>
      </c>
      <c r="Q209" s="8">
        <f>IFERROR(INDEX(DATA!$O$6:$O$457,MATCH($B209,DATA!$D$6:$D$457,0)),"")</f>
        <v>26</v>
      </c>
      <c r="R209" s="75">
        <f t="shared" si="55"/>
        <v>1602728</v>
      </c>
      <c r="S209" s="121">
        <f t="shared" si="63"/>
        <v>1.528627948230752E-3</v>
      </c>
      <c r="U209" s="75">
        <f>IFERROR(INDEX(DATA!$Q$6:$Q$457,MATCH($B209,DATA!$D$6:$D$457,0)),"")</f>
        <v>61643.400000000009</v>
      </c>
      <c r="V209" s="8">
        <f>IFERROR(INDEX(DATA!$R$6:$R$457,MATCH($B209,DATA!$D$6:$D$457,0)),"")</f>
        <v>25</v>
      </c>
      <c r="W209" s="75">
        <f t="shared" si="57"/>
        <v>1541085</v>
      </c>
      <c r="X209" s="121">
        <f t="shared" si="64"/>
        <v>1.5344839721932587E-3</v>
      </c>
    </row>
    <row r="210" spans="2:24" x14ac:dyDescent="0.3">
      <c r="B210" s="126" t="s">
        <v>2477</v>
      </c>
      <c r="C210" s="18" t="str">
        <f>IFERROR(INDEX(DATA!$E$6:$E$457,MATCH(B210,DATA!$D$6:$D$457,0)),"")</f>
        <v>INTERRUPTOR TRIPLE 10A 250V BLANCO</v>
      </c>
      <c r="D210" s="9" t="str">
        <f>IFERROR(INDEX(DATA!$F$6:$F$457,MATCH(B210,DATA!$D$6:$D$457,0)),"")</f>
        <v>UN</v>
      </c>
      <c r="F210" s="75">
        <f>IFERROR(INDEX(DATA!$H$6:$H$457,MATCH($B210,DATA!$D$6:$D$457,0)),"")</f>
        <v>83632.900000000009</v>
      </c>
      <c r="G210" s="8">
        <f>IFERROR(INDEX(DATA!$I$6:$I$457,MATCH($B210,DATA!$D$6:$D$457,0)),"")</f>
        <v>1</v>
      </c>
      <c r="H210" s="75">
        <f t="shared" si="60"/>
        <v>83633</v>
      </c>
      <c r="I210" s="121">
        <f t="shared" si="61"/>
        <v>7.0811484378974102E-5</v>
      </c>
      <c r="K210" s="75">
        <f>IFERROR(INDEX(DATA!$K$6:$K$457,MATCH($B210,DATA!$D$6:$D$457,0)),"")</f>
        <v>83632.900000000009</v>
      </c>
      <c r="L210" s="8">
        <f>IFERROR(INDEX(DATA!$L$6:$L$457,MATCH($B210,DATA!$D$6:$D$457,0)),"")</f>
        <v>1</v>
      </c>
      <c r="M210" s="75">
        <f t="shared" si="53"/>
        <v>83633</v>
      </c>
      <c r="N210" s="121">
        <f t="shared" si="62"/>
        <v>8.0173781226736574E-5</v>
      </c>
      <c r="P210" s="75">
        <f>IFERROR(INDEX(DATA!$N$6:$N$457,MATCH($B210,DATA!$D$6:$D$457,0)),"")</f>
        <v>83632.900000000009</v>
      </c>
      <c r="Q210" s="8">
        <f>IFERROR(INDEX(DATA!$O$6:$O$457,MATCH($B210,DATA!$D$6:$D$457,0)),"")</f>
        <v>1</v>
      </c>
      <c r="R210" s="75">
        <f t="shared" si="55"/>
        <v>83633</v>
      </c>
      <c r="S210" s="121">
        <f t="shared" si="63"/>
        <v>7.9766336642513556E-5</v>
      </c>
      <c r="U210" s="75">
        <f>IFERROR(INDEX(DATA!$Q$6:$Q$457,MATCH($B210,DATA!$D$6:$D$457,0)),"")</f>
        <v>83632.900000000009</v>
      </c>
      <c r="V210" s="8">
        <f>IFERROR(INDEX(DATA!$R$6:$R$457,MATCH($B210,DATA!$D$6:$D$457,0)),"")</f>
        <v>1</v>
      </c>
      <c r="W210" s="75">
        <f t="shared" si="57"/>
        <v>83633</v>
      </c>
      <c r="X210" s="121">
        <f t="shared" si="64"/>
        <v>8.3274769429615375E-5</v>
      </c>
    </row>
    <row r="211" spans="2:24" x14ac:dyDescent="0.3">
      <c r="B211" s="126" t="s">
        <v>2478</v>
      </c>
      <c r="C211" s="18" t="str">
        <f>IFERROR(INDEX(DATA!$E$6:$E$457,MATCH(B211,DATA!$D$6:$D$457,0)),"")</f>
        <v>INTERRUPTOR CONMUTABLE SENCILLO 10A 250V BLANCO</v>
      </c>
      <c r="D211" s="9" t="str">
        <f>IFERROR(INDEX(DATA!$F$6:$F$457,MATCH(B211,DATA!$D$6:$D$457,0)),"")</f>
        <v>UN</v>
      </c>
      <c r="F211" s="75">
        <f>IFERROR(INDEX(DATA!$H$6:$H$457,MATCH($B211,DATA!$D$6:$D$457,0)),"")</f>
        <v>52608.400000000009</v>
      </c>
      <c r="G211" s="8">
        <f>IFERROR(INDEX(DATA!$I$6:$I$457,MATCH($B211,DATA!$D$6:$D$457,0)),"")</f>
        <v>2</v>
      </c>
      <c r="H211" s="75">
        <f t="shared" si="60"/>
        <v>105217</v>
      </c>
      <c r="I211" s="121">
        <f t="shared" si="61"/>
        <v>8.9086508338843737E-5</v>
      </c>
      <c r="K211" s="75">
        <f>IFERROR(INDEX(DATA!$K$6:$K$457,MATCH($B211,DATA!$D$6:$D$457,0)),"")</f>
        <v>52608.400000000009</v>
      </c>
      <c r="L211" s="8">
        <f>IFERROR(INDEX(DATA!$L$6:$L$457,MATCH($B211,DATA!$D$6:$D$457,0)),"")</f>
        <v>2</v>
      </c>
      <c r="M211" s="75">
        <f t="shared" si="53"/>
        <v>105217</v>
      </c>
      <c r="N211" s="121">
        <f t="shared" si="62"/>
        <v>1.0086502623765192E-4</v>
      </c>
      <c r="P211" s="75">
        <f>IFERROR(INDEX(DATA!$N$6:$N$457,MATCH($B211,DATA!$D$6:$D$457,0)),"")</f>
        <v>52608.400000000009</v>
      </c>
      <c r="Q211" s="8">
        <f>IFERROR(INDEX(DATA!$O$6:$O$457,MATCH($B211,DATA!$D$6:$D$457,0)),"")</f>
        <v>2</v>
      </c>
      <c r="R211" s="75">
        <f t="shared" si="55"/>
        <v>105217</v>
      </c>
      <c r="S211" s="121">
        <f t="shared" si="63"/>
        <v>1.0035242837773785E-4</v>
      </c>
      <c r="U211" s="75">
        <f>IFERROR(INDEX(DATA!$Q$6:$Q$457,MATCH($B211,DATA!$D$6:$D$457,0)),"")</f>
        <v>52608.400000000009</v>
      </c>
      <c r="V211" s="8">
        <f>IFERROR(INDEX(DATA!$R$6:$R$457,MATCH($B211,DATA!$D$6:$D$457,0)),"")</f>
        <v>2</v>
      </c>
      <c r="W211" s="75">
        <f t="shared" si="57"/>
        <v>105217</v>
      </c>
      <c r="X211" s="121">
        <f t="shared" si="64"/>
        <v>1.0476631730388532E-4</v>
      </c>
    </row>
    <row r="212" spans="2:24" x14ac:dyDescent="0.3">
      <c r="B212" s="126" t="s">
        <v>2479</v>
      </c>
      <c r="C212" s="18" t="str">
        <f>IFERROR(INDEX(DATA!$E$6:$E$457,MATCH(B212,DATA!$D$6:$D$457,0)),"")</f>
        <v>INTERRUPTOR CONMUTABLE DOBLE 10A 250V BLANCO</v>
      </c>
      <c r="D212" s="9" t="str">
        <f>IFERROR(INDEX(DATA!$F$6:$F$457,MATCH(B212,DATA!$D$6:$D$457,0)),"")</f>
        <v>UN</v>
      </c>
      <c r="F212" s="75">
        <f>IFERROR(INDEX(DATA!$H$6:$H$457,MATCH($B212,DATA!$D$6:$D$457,0)),"")</f>
        <v>61643.400000000009</v>
      </c>
      <c r="G212" s="8">
        <f>IFERROR(INDEX(DATA!$I$6:$I$457,MATCH($B212,DATA!$D$6:$D$457,0)),"")</f>
        <v>6</v>
      </c>
      <c r="H212" s="75">
        <f t="shared" si="60"/>
        <v>369860</v>
      </c>
      <c r="I212" s="121">
        <f t="shared" si="61"/>
        <v>3.1315791149913745E-4</v>
      </c>
      <c r="K212" s="75">
        <f>IFERROR(INDEX(DATA!$K$6:$K$457,MATCH($B212,DATA!$D$6:$D$457,0)),"")</f>
        <v>61643.400000000009</v>
      </c>
      <c r="L212" s="8">
        <f>IFERROR(INDEX(DATA!$L$6:$L$457,MATCH($B212,DATA!$D$6:$D$457,0)),"")</f>
        <v>5</v>
      </c>
      <c r="M212" s="75">
        <f t="shared" si="53"/>
        <v>308217</v>
      </c>
      <c r="N212" s="121">
        <f t="shared" si="62"/>
        <v>2.9546856298782857E-4</v>
      </c>
      <c r="P212" s="75">
        <f>IFERROR(INDEX(DATA!$N$6:$N$457,MATCH($B212,DATA!$D$6:$D$457,0)),"")</f>
        <v>61643.400000000009</v>
      </c>
      <c r="Q212" s="8">
        <f>IFERROR(INDEX(DATA!$O$6:$O$457,MATCH($B212,DATA!$D$6:$D$457,0)),"")</f>
        <v>6</v>
      </c>
      <c r="R212" s="75">
        <f t="shared" si="55"/>
        <v>369860</v>
      </c>
      <c r="S212" s="121">
        <f t="shared" si="63"/>
        <v>3.5276000227900547E-4</v>
      </c>
      <c r="U212" s="75">
        <f>IFERROR(INDEX(DATA!$Q$6:$Q$457,MATCH($B212,DATA!$D$6:$D$457,0)),"")</f>
        <v>61643.400000000009</v>
      </c>
      <c r="V212" s="8">
        <f>IFERROR(INDEX(DATA!$R$6:$R$457,MATCH($B212,DATA!$D$6:$D$457,0)),"")</f>
        <v>5</v>
      </c>
      <c r="W212" s="75">
        <f t="shared" si="57"/>
        <v>308217</v>
      </c>
      <c r="X212" s="121">
        <f t="shared" si="64"/>
        <v>3.0689679443865177E-4</v>
      </c>
    </row>
    <row r="213" spans="2:24" x14ac:dyDescent="0.3">
      <c r="B213" s="126" t="s">
        <v>2486</v>
      </c>
      <c r="C213" s="18" t="str">
        <f>IFERROR(INDEX(DATA!$E$6:$E$457,MATCH(B213,DATA!$D$6:$D$457,0)),"")</f>
        <v>INTERRUPTOR CONMUTABLE TRIPLE 10 A 250V BLANCO</v>
      </c>
      <c r="D213" s="9" t="str">
        <f>IFERROR(INDEX(DATA!$F$6:$F$457,MATCH(B213,DATA!$D$6:$D$457,0)),"")</f>
        <v>UN</v>
      </c>
      <c r="F213" s="75">
        <f>IFERROR(INDEX(DATA!$H$6:$H$457,MATCH($B213,DATA!$D$6:$D$457,0)),"")</f>
        <v>83632.900000000009</v>
      </c>
      <c r="G213" s="8">
        <f>IFERROR(INDEX(DATA!$I$6:$I$457,MATCH($B213,DATA!$D$6:$D$457,0)),"")</f>
        <v>2</v>
      </c>
      <c r="H213" s="75">
        <f t="shared" si="60"/>
        <v>167266</v>
      </c>
      <c r="I213" s="121">
        <f t="shared" si="61"/>
        <v>1.416229687579482E-4</v>
      </c>
      <c r="K213" s="75">
        <f>IFERROR(INDEX(DATA!$K$6:$K$457,MATCH($B213,DATA!$D$6:$D$457,0)),"")</f>
        <v>83632.900000000009</v>
      </c>
      <c r="L213" s="8">
        <f>IFERROR(INDEX(DATA!$L$6:$L$457,MATCH($B213,DATA!$D$6:$D$457,0)),"")</f>
        <v>2</v>
      </c>
      <c r="M213" s="75">
        <f t="shared" si="53"/>
        <v>167266</v>
      </c>
      <c r="N213" s="121">
        <f t="shared" si="62"/>
        <v>1.6034756245347315E-4</v>
      </c>
      <c r="P213" s="75">
        <f>IFERROR(INDEX(DATA!$N$6:$N$457,MATCH($B213,DATA!$D$6:$D$457,0)),"")</f>
        <v>83632.900000000009</v>
      </c>
      <c r="Q213" s="8">
        <f>IFERROR(INDEX(DATA!$O$6:$O$457,MATCH($B213,DATA!$D$6:$D$457,0)),"")</f>
        <v>2</v>
      </c>
      <c r="R213" s="75">
        <f t="shared" si="55"/>
        <v>167266</v>
      </c>
      <c r="S213" s="121">
        <f t="shared" si="63"/>
        <v>1.5953267328502711E-4</v>
      </c>
      <c r="U213" s="75">
        <f>IFERROR(INDEX(DATA!$Q$6:$Q$457,MATCH($B213,DATA!$D$6:$D$457,0)),"")</f>
        <v>83632.900000000009</v>
      </c>
      <c r="V213" s="8">
        <f>IFERROR(INDEX(DATA!$R$6:$R$457,MATCH($B213,DATA!$D$6:$D$457,0)),"")</f>
        <v>2</v>
      </c>
      <c r="W213" s="75">
        <f t="shared" si="57"/>
        <v>167266</v>
      </c>
      <c r="X213" s="121">
        <f t="shared" si="64"/>
        <v>1.6654953885923075E-4</v>
      </c>
    </row>
    <row r="214" spans="2:24" x14ac:dyDescent="0.3">
      <c r="B214" s="126" t="s">
        <v>2487</v>
      </c>
      <c r="C214" s="18" t="str">
        <f>IFERROR(INDEX(DATA!$E$6:$E$457,MATCH(B214,DATA!$D$6:$D$457,0)),"")</f>
        <v>SENSOR DE MOVIMIENTO TECHO 100/240VAC 360° 1200W</v>
      </c>
      <c r="D214" s="9" t="str">
        <f>IFERROR(INDEX(DATA!$F$6:$F$457,MATCH(B214,DATA!$D$6:$D$457,0)),"")</f>
        <v>UN</v>
      </c>
      <c r="F214" s="75">
        <f>IFERROR(INDEX(DATA!$H$6:$H$457,MATCH($B214,DATA!$D$6:$D$457,0)),"")</f>
        <v>176563.39999999997</v>
      </c>
      <c r="G214" s="8">
        <f>IFERROR(INDEX(DATA!$I$6:$I$457,MATCH($B214,DATA!$D$6:$D$457,0)),"")</f>
        <v>6</v>
      </c>
      <c r="H214" s="75">
        <f t="shared" si="60"/>
        <v>1059380</v>
      </c>
      <c r="I214" s="121">
        <f t="shared" si="61"/>
        <v>8.9696974066932411E-4</v>
      </c>
      <c r="K214" s="75">
        <f>IFERROR(INDEX(DATA!$K$6:$K$457,MATCH($B214,DATA!$D$6:$D$457,0)),"")</f>
        <v>176563.39999999997</v>
      </c>
      <c r="L214" s="8">
        <f>IFERROR(INDEX(DATA!$L$6:$L$457,MATCH($B214,DATA!$D$6:$D$457,0)),"")</f>
        <v>5</v>
      </c>
      <c r="M214" s="75">
        <f t="shared" si="53"/>
        <v>882817</v>
      </c>
      <c r="N214" s="121">
        <f t="shared" si="62"/>
        <v>8.463020221831563E-4</v>
      </c>
      <c r="P214" s="75">
        <f>IFERROR(INDEX(DATA!$N$6:$N$457,MATCH($B214,DATA!$D$6:$D$457,0)),"")</f>
        <v>176563.39999999997</v>
      </c>
      <c r="Q214" s="8">
        <f>IFERROR(INDEX(DATA!$O$6:$O$457,MATCH($B214,DATA!$D$6:$D$457,0)),"")</f>
        <v>6</v>
      </c>
      <c r="R214" s="75">
        <f t="shared" si="55"/>
        <v>1059380</v>
      </c>
      <c r="S214" s="121">
        <f t="shared" si="63"/>
        <v>1.0104009387723269E-3</v>
      </c>
      <c r="U214" s="75">
        <f>IFERROR(INDEX(DATA!$Q$6:$Q$457,MATCH($B214,DATA!$D$6:$D$457,0)),"")</f>
        <v>176563.39999999997</v>
      </c>
      <c r="V214" s="8">
        <f>IFERROR(INDEX(DATA!$R$6:$R$457,MATCH($B214,DATA!$D$6:$D$457,0)),"")</f>
        <v>5</v>
      </c>
      <c r="W214" s="75">
        <f t="shared" si="57"/>
        <v>882817</v>
      </c>
      <c r="X214" s="121">
        <f t="shared" si="64"/>
        <v>8.7903557356001525E-4</v>
      </c>
    </row>
    <row r="215" spans="2:24" ht="27.6" x14ac:dyDescent="0.3">
      <c r="B215" s="126" t="s">
        <v>2488</v>
      </c>
      <c r="C215" s="18" t="str">
        <f>IFERROR(INDEX(DATA!$E$6:$E$457,MATCH(B215,DATA!$D$6:$D$457,0)),"")</f>
        <v>SUMINISTRO E INSTALACION DE EQUIPO DEL TIPO MINISPLIT PISOTECHO DE 5 TR R410A</v>
      </c>
      <c r="D215" s="9" t="str">
        <f>IFERROR(INDEX(DATA!$F$6:$F$457,MATCH(B215,DATA!$D$6:$D$457,0)),"")</f>
        <v>UN</v>
      </c>
      <c r="F215" s="75">
        <f>IFERROR(INDEX(DATA!$H$6:$H$457,MATCH($B215,DATA!$D$6:$D$457,0)),"")</f>
        <v>13733870.17</v>
      </c>
      <c r="G215" s="8">
        <f>IFERROR(INDEX(DATA!$I$6:$I$457,MATCH($B215,DATA!$D$6:$D$457,0)),"")</f>
        <v>2</v>
      </c>
      <c r="H215" s="75">
        <f t="shared" si="60"/>
        <v>27467740</v>
      </c>
      <c r="I215" s="121">
        <f t="shared" ref="I215:I224" si="65">IFERROR(H215/H$150,"")</f>
        <v>2.3256746044452811E-2</v>
      </c>
      <c r="K215" s="75">
        <f>IFERROR(INDEX(DATA!$K$6:$K$457,MATCH($B215,DATA!$D$6:$D$457,0)),"")</f>
        <v>13733870.17</v>
      </c>
      <c r="L215" s="8">
        <f>IFERROR(INDEX(DATA!$L$6:$L$457,MATCH($B215,DATA!$D$6:$D$457,0)),"")</f>
        <v>2</v>
      </c>
      <c r="M215" s="75">
        <f t="shared" ref="M215:M224" si="66">IFERROR(ROUND((K215*L215),0),"")</f>
        <v>27467740</v>
      </c>
      <c r="N215" s="121">
        <f t="shared" ref="N215:N224" si="67">IFERROR(M215/M$150,"")</f>
        <v>2.6331622416425112E-2</v>
      </c>
      <c r="P215" s="75">
        <f>IFERROR(INDEX(DATA!$N$6:$N$457,MATCH($B215,DATA!$D$6:$D$457,0)),"")</f>
        <v>13733870.17</v>
      </c>
      <c r="Q215" s="8">
        <f>IFERROR(INDEX(DATA!$O$6:$O$457,MATCH($B215,DATA!$D$6:$D$457,0)),"")</f>
        <v>2</v>
      </c>
      <c r="R215" s="75">
        <f t="shared" ref="R215:R224" si="68">IFERROR(ROUND((P215*Q215),0),"")</f>
        <v>27467740</v>
      </c>
      <c r="S215" s="121">
        <f t="shared" ref="S215:S224" si="69">IFERROR(R215/R$150,"")</f>
        <v>2.6197804642294733E-2</v>
      </c>
      <c r="U215" s="75">
        <f>IFERROR(INDEX(DATA!$Q$6:$Q$457,MATCH($B215,DATA!$D$6:$D$457,0)),"")</f>
        <v>13733870.17</v>
      </c>
      <c r="V215" s="8">
        <f>IFERROR(INDEX(DATA!$R$6:$R$457,MATCH($B215,DATA!$D$6:$D$457,0)),"")</f>
        <v>2</v>
      </c>
      <c r="W215" s="75">
        <f t="shared" ref="W215:W224" si="70">IFERROR(ROUND((U215*V215),0),"")</f>
        <v>27467740</v>
      </c>
      <c r="X215" s="121">
        <f t="shared" ref="X215:X224" si="71">IFERROR(W215/W$150,"")</f>
        <v>2.7350085674944381E-2</v>
      </c>
    </row>
    <row r="216" spans="2:24" ht="27.6" x14ac:dyDescent="0.3">
      <c r="B216" s="126" t="s">
        <v>2489</v>
      </c>
      <c r="C216" s="18" t="str">
        <f>IFERROR(INDEX(DATA!$E$6:$E$457,MATCH(B216,DATA!$D$6:$D$457,0)),"")</f>
        <v>SUMINISTRO E INSTALACION DE EQUIPO DEL TIPO MINISPLIT PISOTECHO DE 3 TR R410A</v>
      </c>
      <c r="D216" s="9" t="str">
        <f>IFERROR(INDEX(DATA!$F$6:$F$457,MATCH(B216,DATA!$D$6:$D$457,0)),"")</f>
        <v>UN</v>
      </c>
      <c r="F216" s="75">
        <f>IFERROR(INDEX(DATA!$H$6:$H$457,MATCH($B216,DATA!$D$6:$D$457,0)),"")</f>
        <v>11055870.17</v>
      </c>
      <c r="G216" s="8">
        <f>IFERROR(INDEX(DATA!$I$6:$I$457,MATCH($B216,DATA!$D$6:$D$457,0)),"")</f>
        <v>2</v>
      </c>
      <c r="H216" s="75">
        <f t="shared" si="60"/>
        <v>22111740</v>
      </c>
      <c r="I216" s="121">
        <f t="shared" si="65"/>
        <v>1.8721857778651211E-2</v>
      </c>
      <c r="K216" s="75">
        <f>IFERROR(INDEX(DATA!$K$6:$K$457,MATCH($B216,DATA!$D$6:$D$457,0)),"")</f>
        <v>11055870.17</v>
      </c>
      <c r="L216" s="8">
        <f>IFERROR(INDEX(DATA!$L$6:$L$457,MATCH($B216,DATA!$D$6:$D$457,0)),"")</f>
        <v>2</v>
      </c>
      <c r="M216" s="75">
        <f t="shared" si="66"/>
        <v>22111740</v>
      </c>
      <c r="N216" s="121">
        <f t="shared" si="67"/>
        <v>2.1197156688179071E-2</v>
      </c>
      <c r="P216" s="75">
        <f>IFERROR(INDEX(DATA!$N$6:$N$457,MATCH($B216,DATA!$D$6:$D$457,0)),"")</f>
        <v>11055870.17</v>
      </c>
      <c r="Q216" s="8">
        <f>IFERROR(INDEX(DATA!$O$6:$O$457,MATCH($B216,DATA!$D$6:$D$457,0)),"")</f>
        <v>2</v>
      </c>
      <c r="R216" s="75">
        <f t="shared" si="68"/>
        <v>22111740</v>
      </c>
      <c r="S216" s="121">
        <f t="shared" si="69"/>
        <v>2.1089432360333036E-2</v>
      </c>
      <c r="U216" s="75">
        <f>IFERROR(INDEX(DATA!$Q$6:$Q$457,MATCH($B216,DATA!$D$6:$D$457,0)),"")</f>
        <v>11055870.17</v>
      </c>
      <c r="V216" s="8">
        <f>IFERROR(INDEX(DATA!$R$6:$R$457,MATCH($B216,DATA!$D$6:$D$457,0)),"")</f>
        <v>2</v>
      </c>
      <c r="W216" s="75">
        <f t="shared" si="70"/>
        <v>22111740</v>
      </c>
      <c r="X216" s="121">
        <f t="shared" si="71"/>
        <v>2.2017027371822168E-2</v>
      </c>
    </row>
    <row r="217" spans="2:24" ht="27.6" x14ac:dyDescent="0.3">
      <c r="B217" s="126" t="s">
        <v>2490</v>
      </c>
      <c r="C217" s="18" t="str">
        <f>IFERROR(INDEX(DATA!$E$6:$E$457,MATCH(B217,DATA!$D$6:$D$457,0)),"")</f>
        <v>SUMINISTRO E INSTALACION DE EQUIPO DEL TIPO MINISPLIT DE PARED DE 3 TR-R410A-INVERTER</v>
      </c>
      <c r="D217" s="9" t="str">
        <f>IFERROR(INDEX(DATA!$F$6:$F$457,MATCH(B217,DATA!$D$6:$D$457,0)),"")</f>
        <v>UN</v>
      </c>
      <c r="F217" s="75">
        <f>IFERROR(INDEX(DATA!$H$6:$H$457,MATCH($B217,DATA!$D$6:$D$457,0)),"")</f>
        <v>6695574.3899999997</v>
      </c>
      <c r="G217" s="8">
        <f>IFERROR(INDEX(DATA!$I$6:$I$457,MATCH($B217,DATA!$D$6:$D$457,0)),"")</f>
        <v>11</v>
      </c>
      <c r="H217" s="75">
        <f t="shared" si="60"/>
        <v>73651318</v>
      </c>
      <c r="I217" s="121">
        <f t="shared" si="65"/>
        <v>6.2360063061804E-2</v>
      </c>
      <c r="K217" s="75">
        <f>IFERROR(INDEX(DATA!$K$6:$K$457,MATCH($B217,DATA!$D$6:$D$457,0)),"")</f>
        <v>6695574.3899999997</v>
      </c>
      <c r="L217" s="8">
        <f>IFERROR(INDEX(DATA!$L$6:$L$457,MATCH($B217,DATA!$D$6:$D$457,0)),"")</f>
        <v>11</v>
      </c>
      <c r="M217" s="75">
        <f t="shared" si="66"/>
        <v>73651318</v>
      </c>
      <c r="N217" s="121">
        <f t="shared" si="67"/>
        <v>7.0604960438975115E-2</v>
      </c>
      <c r="P217" s="75">
        <f>IFERROR(INDEX(DATA!$N$6:$N$457,MATCH($B217,DATA!$D$6:$D$457,0)),"")</f>
        <v>6695574.3899999997</v>
      </c>
      <c r="Q217" s="8">
        <f>IFERROR(INDEX(DATA!$O$6:$O$457,MATCH($B217,DATA!$D$6:$D$457,0)),"")</f>
        <v>11</v>
      </c>
      <c r="R217" s="75">
        <f t="shared" si="68"/>
        <v>73651318</v>
      </c>
      <c r="S217" s="121">
        <f t="shared" si="69"/>
        <v>7.0246144772432156E-2</v>
      </c>
      <c r="U217" s="75">
        <f>IFERROR(INDEX(DATA!$Q$6:$Q$457,MATCH($B217,DATA!$D$6:$D$457,0)),"")</f>
        <v>6695574.3899999997</v>
      </c>
      <c r="V217" s="8">
        <f>IFERROR(INDEX(DATA!$R$6:$R$457,MATCH($B217,DATA!$D$6:$D$457,0)),"")</f>
        <v>11</v>
      </c>
      <c r="W217" s="75">
        <f t="shared" si="70"/>
        <v>73651318</v>
      </c>
      <c r="X217" s="121">
        <f t="shared" si="71"/>
        <v>7.3335842605637497E-2</v>
      </c>
    </row>
    <row r="218" spans="2:24" ht="27.6" x14ac:dyDescent="0.3">
      <c r="B218" s="126" t="s">
        <v>2491</v>
      </c>
      <c r="C218" s="18" t="str">
        <f>IFERROR(INDEX(DATA!$E$6:$E$457,MATCH(B218,DATA!$D$6:$D$457,0)),"")</f>
        <v>SUMINISTRO E INSTALACION DE EQUIPO DEL TIPO MINISPLIT DE PARED DE 2 TR-R410A-INVERTER</v>
      </c>
      <c r="D218" s="9" t="str">
        <f>IFERROR(INDEX(DATA!$F$6:$F$457,MATCH(B218,DATA!$D$6:$D$457,0)),"")</f>
        <v>UN</v>
      </c>
      <c r="F218" s="75">
        <f>IFERROR(INDEX(DATA!$H$6:$H$457,MATCH($B218,DATA!$D$6:$D$457,0)),"")</f>
        <v>5780501.79</v>
      </c>
      <c r="G218" s="8">
        <f>IFERROR(INDEX(DATA!$I$6:$I$457,MATCH($B218,DATA!$D$6:$D$457,0)),"")</f>
        <v>2</v>
      </c>
      <c r="H218" s="75">
        <f t="shared" si="60"/>
        <v>11561004</v>
      </c>
      <c r="I218" s="121">
        <f t="shared" si="65"/>
        <v>9.7886223637948782E-3</v>
      </c>
      <c r="K218" s="75">
        <f>IFERROR(INDEX(DATA!$K$6:$K$457,MATCH($B218,DATA!$D$6:$D$457,0)),"")</f>
        <v>5780501.79</v>
      </c>
      <c r="L218" s="8">
        <f>IFERROR(INDEX(DATA!$L$6:$L$457,MATCH($B218,DATA!$D$6:$D$457,0)),"")</f>
        <v>2</v>
      </c>
      <c r="M218" s="75">
        <f t="shared" si="66"/>
        <v>11561004</v>
      </c>
      <c r="N218" s="121">
        <f t="shared" si="67"/>
        <v>1.1082819048191821E-2</v>
      </c>
      <c r="P218" s="75">
        <f>IFERROR(INDEX(DATA!$N$6:$N$457,MATCH($B218,DATA!$D$6:$D$457,0)),"")</f>
        <v>5780501.79</v>
      </c>
      <c r="Q218" s="8">
        <f>IFERROR(INDEX(DATA!$O$6:$O$457,MATCH($B218,DATA!$D$6:$D$457,0)),"")</f>
        <v>2</v>
      </c>
      <c r="R218" s="75">
        <f t="shared" si="68"/>
        <v>11561004</v>
      </c>
      <c r="S218" s="121">
        <f t="shared" si="69"/>
        <v>1.1026495964385421E-2</v>
      </c>
      <c r="U218" s="75">
        <f>IFERROR(INDEX(DATA!$Q$6:$Q$457,MATCH($B218,DATA!$D$6:$D$457,0)),"")</f>
        <v>5780501.79</v>
      </c>
      <c r="V218" s="8">
        <f>IFERROR(INDEX(DATA!$R$6:$R$457,MATCH($B218,DATA!$D$6:$D$457,0)),"")</f>
        <v>2</v>
      </c>
      <c r="W218" s="75">
        <f t="shared" si="70"/>
        <v>11561004</v>
      </c>
      <c r="X218" s="121">
        <f t="shared" si="71"/>
        <v>1.1511484013186912E-2</v>
      </c>
    </row>
    <row r="219" spans="2:24" x14ac:dyDescent="0.3">
      <c r="B219" s="126" t="s">
        <v>2492</v>
      </c>
      <c r="C219" s="18" t="str">
        <f>IFERROR(INDEX(DATA!$E$6:$E$457,MATCH(B219,DATA!$D$6:$D$457,0)),"")</f>
        <v>SISTEMA DE VENTILACIÓN MECÁNICA PARA LA COCINA</v>
      </c>
      <c r="D219" s="9" t="str">
        <f>IFERROR(INDEX(DATA!$F$6:$F$457,MATCH(B219,DATA!$D$6:$D$457,0)),"")</f>
        <v>UN</v>
      </c>
      <c r="F219" s="75">
        <f>IFERROR(INDEX(DATA!$H$6:$H$457,MATCH($B219,DATA!$D$6:$D$457,0)),"")</f>
        <v>41317787.329999991</v>
      </c>
      <c r="G219" s="8">
        <f>IFERROR(INDEX(DATA!$I$6:$I$457,MATCH($B219,DATA!$D$6:$D$457,0)),"")</f>
        <v>1</v>
      </c>
      <c r="H219" s="75">
        <f t="shared" si="60"/>
        <v>41317787</v>
      </c>
      <c r="I219" s="121">
        <f t="shared" si="65"/>
        <v>3.4983485331439496E-2</v>
      </c>
      <c r="K219" s="75">
        <f>IFERROR(INDEX(DATA!$K$6:$K$457,MATCH($B219,DATA!$D$6:$D$457,0)),"")</f>
        <v>41317787.329999991</v>
      </c>
      <c r="L219" s="8">
        <f>IFERROR(INDEX(DATA!$L$6:$L$457,MATCH($B219,DATA!$D$6:$D$457,0)),"")</f>
        <v>1</v>
      </c>
      <c r="M219" s="75">
        <f t="shared" si="66"/>
        <v>41317787</v>
      </c>
      <c r="N219" s="121">
        <f t="shared" si="67"/>
        <v>3.9608805324583607E-2</v>
      </c>
      <c r="P219" s="75">
        <f>IFERROR(INDEX(DATA!$N$6:$N$457,MATCH($B219,DATA!$D$6:$D$457,0)),"")</f>
        <v>41317787.329999991</v>
      </c>
      <c r="Q219" s="8">
        <f>IFERROR(INDEX(DATA!$O$6:$O$457,MATCH($B219,DATA!$D$6:$D$457,0)),"")</f>
        <v>1</v>
      </c>
      <c r="R219" s="75">
        <f t="shared" si="68"/>
        <v>41317787</v>
      </c>
      <c r="S219" s="121">
        <f t="shared" si="69"/>
        <v>3.94075126704252E-2</v>
      </c>
      <c r="U219" s="75">
        <f>IFERROR(INDEX(DATA!$Q$6:$Q$457,MATCH($B219,DATA!$D$6:$D$457,0)),"")</f>
        <v>41317787.329999991</v>
      </c>
      <c r="V219" s="8">
        <f>IFERROR(INDEX(DATA!$R$6:$R$457,MATCH($B219,DATA!$D$6:$D$457,0)),"")</f>
        <v>1</v>
      </c>
      <c r="W219" s="75">
        <f t="shared" si="70"/>
        <v>41317787</v>
      </c>
      <c r="X219" s="121">
        <f t="shared" si="71"/>
        <v>4.1140807884052465E-2</v>
      </c>
    </row>
    <row r="220" spans="2:24" x14ac:dyDescent="0.3">
      <c r="B220" s="126" t="s">
        <v>2493</v>
      </c>
      <c r="C220" s="18" t="str">
        <f>IFERROR(INDEX(DATA!$E$6:$E$457,MATCH(B220,DATA!$D$6:$D$457,0)),"")</f>
        <v>LUMINARIA TIPO HERMÉTICA DE 2X38W T8 4000K - 6500K O SIMILAR</v>
      </c>
      <c r="D220" s="9" t="str">
        <f>IFERROR(INDEX(DATA!$F$6:$F$457,MATCH(B220,DATA!$D$6:$D$457,0)),"")</f>
        <v>UN</v>
      </c>
      <c r="F220" s="75">
        <f>IFERROR(INDEX(DATA!$H$6:$H$457,MATCH($B220,DATA!$D$6:$D$457,0)),"")</f>
        <v>232918.39999999997</v>
      </c>
      <c r="G220" s="8">
        <f>IFERROR(INDEX(DATA!$I$6:$I$457,MATCH($B220,DATA!$D$6:$D$457,0)),"")</f>
        <v>226</v>
      </c>
      <c r="H220" s="75">
        <f t="shared" si="60"/>
        <v>52639558</v>
      </c>
      <c r="I220" s="121">
        <f t="shared" si="65"/>
        <v>4.4569550763850406E-2</v>
      </c>
      <c r="K220" s="75">
        <f>IFERROR(INDEX(DATA!$K$6:$K$457,MATCH($B220,DATA!$D$6:$D$457,0)),"")</f>
        <v>232918.39999999997</v>
      </c>
      <c r="L220" s="8">
        <f>IFERROR(INDEX(DATA!$L$6:$L$457,MATCH($B220,DATA!$D$6:$D$457,0)),"")</f>
        <v>231</v>
      </c>
      <c r="M220" s="75">
        <f t="shared" si="66"/>
        <v>53804150</v>
      </c>
      <c r="N220" s="121">
        <f t="shared" si="67"/>
        <v>5.1578708777522256E-2</v>
      </c>
      <c r="P220" s="75">
        <f>IFERROR(INDEX(DATA!$N$6:$N$457,MATCH($B220,DATA!$D$6:$D$457,0)),"")</f>
        <v>232918.39999999997</v>
      </c>
      <c r="Q220" s="8">
        <f>IFERROR(INDEX(DATA!$O$6:$O$457,MATCH($B220,DATA!$D$6:$D$457,0)),"")</f>
        <v>216</v>
      </c>
      <c r="R220" s="75">
        <f t="shared" si="68"/>
        <v>50310374</v>
      </c>
      <c r="S220" s="121">
        <f t="shared" si="69"/>
        <v>4.7984339065856321E-2</v>
      </c>
      <c r="U220" s="75">
        <f>IFERROR(INDEX(DATA!$Q$6:$Q$457,MATCH($B220,DATA!$D$6:$D$457,0)),"")</f>
        <v>232918.39999999997</v>
      </c>
      <c r="V220" s="8">
        <f>IFERROR(INDEX(DATA!$R$6:$R$457,MATCH($B220,DATA!$D$6:$D$457,0)),"")</f>
        <v>211</v>
      </c>
      <c r="W220" s="75">
        <f t="shared" si="70"/>
        <v>49145782</v>
      </c>
      <c r="X220" s="121">
        <f t="shared" si="71"/>
        <v>4.8935272733109436E-2</v>
      </c>
    </row>
    <row r="221" spans="2:24" x14ac:dyDescent="0.3">
      <c r="B221" s="126" t="s">
        <v>2494</v>
      </c>
      <c r="C221" s="18" t="str">
        <f>IFERROR(INDEX(DATA!$E$6:$E$457,MATCH(B221,DATA!$D$6:$D$457,0)),"")</f>
        <v>LUMINARIA TIPO PANEL LED REDONDO DE 18W 6000K O SIMILAR</v>
      </c>
      <c r="D221" s="9" t="str">
        <f>IFERROR(INDEX(DATA!$F$6:$F$457,MATCH(B221,DATA!$D$6:$D$457,0)),"")</f>
        <v>UN</v>
      </c>
      <c r="F221" s="75">
        <f>IFERROR(INDEX(DATA!$H$6:$H$457,MATCH($B221,DATA!$D$6:$D$457,0)),"")</f>
        <v>143413.4</v>
      </c>
      <c r="G221" s="8">
        <f>IFERROR(INDEX(DATA!$I$6:$I$457,MATCH($B221,DATA!$D$6:$D$457,0)),"")</f>
        <v>230</v>
      </c>
      <c r="H221" s="75">
        <f t="shared" si="60"/>
        <v>32985082</v>
      </c>
      <c r="I221" s="121">
        <f t="shared" si="65"/>
        <v>2.7928241469063406E-2</v>
      </c>
      <c r="K221" s="75">
        <f>IFERROR(INDEX(DATA!$K$6:$K$457,MATCH($B221,DATA!$D$6:$D$457,0)),"")</f>
        <v>143413.4</v>
      </c>
      <c r="L221" s="8">
        <f>IFERROR(INDEX(DATA!$L$6:$L$457,MATCH($B221,DATA!$D$6:$D$457,0)),"")</f>
        <v>234</v>
      </c>
      <c r="M221" s="75">
        <f t="shared" si="66"/>
        <v>33558736</v>
      </c>
      <c r="N221" s="121">
        <f t="shared" si="67"/>
        <v>3.2170683322490033E-2</v>
      </c>
      <c r="P221" s="75">
        <f>IFERROR(INDEX(DATA!$N$6:$N$457,MATCH($B221,DATA!$D$6:$D$457,0)),"")</f>
        <v>143413.4</v>
      </c>
      <c r="Q221" s="8">
        <f>IFERROR(INDEX(DATA!$O$6:$O$457,MATCH($B221,DATA!$D$6:$D$457,0)),"")</f>
        <v>219</v>
      </c>
      <c r="R221" s="75">
        <f t="shared" si="68"/>
        <v>31407535</v>
      </c>
      <c r="S221" s="121">
        <f t="shared" si="69"/>
        <v>2.9955448326874884E-2</v>
      </c>
      <c r="U221" s="75">
        <f>IFERROR(INDEX(DATA!$Q$6:$Q$457,MATCH($B221,DATA!$D$6:$D$457,0)),"")</f>
        <v>143413.4</v>
      </c>
      <c r="V221" s="8">
        <f>IFERROR(INDEX(DATA!$R$6:$R$457,MATCH($B221,DATA!$D$6:$D$457,0)),"")</f>
        <v>21</v>
      </c>
      <c r="W221" s="75">
        <f t="shared" si="70"/>
        <v>3011681</v>
      </c>
      <c r="X221" s="121">
        <f t="shared" si="71"/>
        <v>2.998780874422219E-3</v>
      </c>
    </row>
    <row r="222" spans="2:24" x14ac:dyDescent="0.3">
      <c r="B222" s="126" t="s">
        <v>2495</v>
      </c>
      <c r="C222" s="18" t="str">
        <f>IFERROR(INDEX(DATA!$E$6:$E$457,MATCH(B222,DATA!$D$6:$D$457,0)),"")</f>
        <v>LUMINARIA TIPO PANEL LED REDONDO DE 12W 6000K O SIMILAR</v>
      </c>
      <c r="D222" s="9" t="str">
        <f>IFERROR(INDEX(DATA!$F$6:$F$457,MATCH(B222,DATA!$D$6:$D$457,0)),"")</f>
        <v>UN</v>
      </c>
      <c r="F222" s="75">
        <f>IFERROR(INDEX(DATA!$H$6:$H$457,MATCH($B222,DATA!$D$6:$D$457,0)),"")</f>
        <v>132363.4</v>
      </c>
      <c r="G222" s="8">
        <f>IFERROR(INDEX(DATA!$I$6:$I$457,MATCH($B222,DATA!$D$6:$D$457,0)),"")</f>
        <v>117</v>
      </c>
      <c r="H222" s="75">
        <f t="shared" si="60"/>
        <v>15486518</v>
      </c>
      <c r="I222" s="121">
        <f t="shared" si="65"/>
        <v>1.3112327997820254E-2</v>
      </c>
      <c r="K222" s="75">
        <f>IFERROR(INDEX(DATA!$K$6:$K$457,MATCH($B222,DATA!$D$6:$D$457,0)),"")</f>
        <v>132363.4</v>
      </c>
      <c r="L222" s="8">
        <f>IFERROR(INDEX(DATA!$L$6:$L$457,MATCH($B222,DATA!$D$6:$D$457,0)),"")</f>
        <v>143</v>
      </c>
      <c r="M222" s="75">
        <f t="shared" si="66"/>
        <v>18927966</v>
      </c>
      <c r="N222" s="121">
        <f t="shared" si="67"/>
        <v>1.8145069591562042E-2</v>
      </c>
      <c r="P222" s="75">
        <f>IFERROR(INDEX(DATA!$N$6:$N$457,MATCH($B222,DATA!$D$6:$D$457,0)),"")</f>
        <v>132363.4</v>
      </c>
      <c r="Q222" s="8">
        <f>IFERROR(INDEX(DATA!$O$6:$O$457,MATCH($B222,DATA!$D$6:$D$457,0)),"")</f>
        <v>111</v>
      </c>
      <c r="R222" s="75">
        <f t="shared" si="68"/>
        <v>14692337</v>
      </c>
      <c r="S222" s="121">
        <f t="shared" si="69"/>
        <v>1.4013055841680411E-2</v>
      </c>
      <c r="U222" s="75">
        <f>IFERROR(INDEX(DATA!$Q$6:$Q$457,MATCH($B222,DATA!$D$6:$D$457,0)),"")</f>
        <v>132363.4</v>
      </c>
      <c r="V222" s="8">
        <f>IFERROR(INDEX(DATA!$R$6:$R$457,MATCH($B222,DATA!$D$6:$D$457,0)),"")</f>
        <v>108</v>
      </c>
      <c r="W222" s="75">
        <f t="shared" si="70"/>
        <v>14295247</v>
      </c>
      <c r="X222" s="121">
        <f t="shared" si="71"/>
        <v>1.4234015255513982E-2</v>
      </c>
    </row>
    <row r="223" spans="2:24" x14ac:dyDescent="0.3">
      <c r="B223" s="126" t="s">
        <v>2496</v>
      </c>
      <c r="C223" s="18" t="str">
        <f>IFERROR(INDEX(DATA!$E$6:$E$457,MATCH(B223,DATA!$D$6:$D$457,0)),"")</f>
        <v>LUCES DE EMERGENCIA TIPO MICKEY MOUSE (6W) O SIMILAR</v>
      </c>
      <c r="D223" s="9" t="str">
        <f>IFERROR(INDEX(DATA!$F$6:$F$457,MATCH(B223,DATA!$D$6:$D$457,0)),"")</f>
        <v>UN</v>
      </c>
      <c r="F223" s="75">
        <f>IFERROR(INDEX(DATA!$H$6:$H$457,MATCH($B223,DATA!$D$6:$D$457,0)),"")</f>
        <v>281538.39999999997</v>
      </c>
      <c r="G223" s="8">
        <f>IFERROR(INDEX(DATA!$I$6:$I$457,MATCH($B223,DATA!$D$6:$D$457,0)),"")</f>
        <v>85</v>
      </c>
      <c r="H223" s="75">
        <f t="shared" si="60"/>
        <v>23930764</v>
      </c>
      <c r="I223" s="121">
        <f t="shared" si="65"/>
        <v>2.0262012855725799E-2</v>
      </c>
      <c r="K223" s="75">
        <f>IFERROR(INDEX(DATA!$K$6:$K$457,MATCH($B223,DATA!$D$6:$D$457,0)),"")</f>
        <v>281538.39999999997</v>
      </c>
      <c r="L223" s="8">
        <f>IFERROR(INDEX(DATA!$L$6:$L$457,MATCH($B223,DATA!$D$6:$D$457,0)),"")</f>
        <v>118</v>
      </c>
      <c r="M223" s="75">
        <f t="shared" si="66"/>
        <v>33221531</v>
      </c>
      <c r="N223" s="121">
        <f t="shared" si="67"/>
        <v>3.1847425757909525E-2</v>
      </c>
      <c r="P223" s="75">
        <f>IFERROR(INDEX(DATA!$N$6:$N$457,MATCH($B223,DATA!$D$6:$D$457,0)),"")</f>
        <v>281538.39999999997</v>
      </c>
      <c r="Q223" s="8">
        <f>IFERROR(INDEX(DATA!$O$6:$O$457,MATCH($B223,DATA!$D$6:$D$457,0)),"")</f>
        <v>81</v>
      </c>
      <c r="R223" s="75">
        <f t="shared" si="68"/>
        <v>22804610</v>
      </c>
      <c r="S223" s="121">
        <f t="shared" si="69"/>
        <v>2.1750268413918323E-2</v>
      </c>
      <c r="U223" s="75">
        <f>IFERROR(INDEX(DATA!$Q$6:$Q$457,MATCH($B223,DATA!$D$6:$D$457,0)),"")</f>
        <v>281538.39999999997</v>
      </c>
      <c r="V223" s="8">
        <f>IFERROR(INDEX(DATA!$R$6:$R$457,MATCH($B223,DATA!$D$6:$D$457,0)),"")</f>
        <v>79</v>
      </c>
      <c r="W223" s="75">
        <f t="shared" si="70"/>
        <v>22241534</v>
      </c>
      <c r="X223" s="121">
        <f t="shared" si="71"/>
        <v>2.2146265416892266E-2</v>
      </c>
    </row>
    <row r="224" spans="2:24" x14ac:dyDescent="0.3">
      <c r="B224" s="126" t="s">
        <v>2497</v>
      </c>
      <c r="C224" s="18" t="str">
        <f>IFERROR(INDEX(DATA!$E$6:$E$457,MATCH(B224,DATA!$D$6:$D$457,0)),"")</f>
        <v>REFLECTOR TIPO LED DE HASTA 100W A 120V,</v>
      </c>
      <c r="D224" s="9" t="str">
        <f>IFERROR(INDEX(DATA!$F$6:$F$457,MATCH(B224,DATA!$D$6:$D$457,0)),"")</f>
        <v>UN</v>
      </c>
      <c r="F224" s="75">
        <f>IFERROR(INDEX(DATA!$H$6:$H$457,MATCH($B224,DATA!$D$6:$D$457,0)),"")</f>
        <v>1074538.4000000001</v>
      </c>
      <c r="G224" s="8">
        <f>IFERROR(INDEX(DATA!$I$6:$I$457,MATCH($B224,DATA!$D$6:$D$457,0)),"")</f>
        <v>11</v>
      </c>
      <c r="H224" s="75">
        <f t="shared" si="60"/>
        <v>11819922</v>
      </c>
      <c r="I224" s="121">
        <f t="shared" si="65"/>
        <v>1.0007846448933941E-2</v>
      </c>
      <c r="K224" s="75">
        <f>IFERROR(INDEX(DATA!$K$6:$K$457,MATCH($B224,DATA!$D$6:$D$457,0)),"")</f>
        <v>1074538.4000000001</v>
      </c>
      <c r="L224" s="8">
        <f>IFERROR(INDEX(DATA!$L$6:$L$457,MATCH($B224,DATA!$D$6:$D$457,0)),"")</f>
        <v>9</v>
      </c>
      <c r="M224" s="75">
        <f t="shared" si="66"/>
        <v>9670846</v>
      </c>
      <c r="N224" s="121">
        <f t="shared" si="67"/>
        <v>9.270841551558124E-3</v>
      </c>
      <c r="P224" s="75">
        <f>IFERROR(INDEX(DATA!$N$6:$N$457,MATCH($B224,DATA!$D$6:$D$457,0)),"")</f>
        <v>1074538.4000000001</v>
      </c>
      <c r="Q224" s="8">
        <f>IFERROR(INDEX(DATA!$O$6:$O$457,MATCH($B224,DATA!$D$6:$D$457,0)),"")</f>
        <v>11</v>
      </c>
      <c r="R224" s="75">
        <f t="shared" si="68"/>
        <v>11819922</v>
      </c>
      <c r="S224" s="121">
        <f t="shared" si="69"/>
        <v>1.1273443226241462E-2</v>
      </c>
      <c r="U224" s="75">
        <f>IFERROR(INDEX(DATA!$Q$6:$Q$457,MATCH($B224,DATA!$D$6:$D$457,0)),"")</f>
        <v>1074538.4000000001</v>
      </c>
      <c r="V224" s="8">
        <f>IFERROR(INDEX(DATA!$R$6:$R$457,MATCH($B224,DATA!$D$6:$D$457,0)),"")</f>
        <v>10</v>
      </c>
      <c r="W224" s="75">
        <f t="shared" si="70"/>
        <v>10745384</v>
      </c>
      <c r="X224" s="121">
        <f t="shared" si="71"/>
        <v>1.069935761042505E-2</v>
      </c>
    </row>
    <row r="225" spans="2:24" ht="15" thickBot="1" x14ac:dyDescent="0.35">
      <c r="B225" s="127"/>
      <c r="C225" s="128"/>
      <c r="D225" s="21"/>
      <c r="F225" s="129"/>
      <c r="G225" s="22"/>
      <c r="H225" s="23"/>
      <c r="I225" s="130"/>
      <c r="K225" s="129"/>
      <c r="L225" s="22"/>
      <c r="M225" s="23"/>
      <c r="N225" s="130"/>
      <c r="P225" s="129"/>
      <c r="Q225" s="22"/>
      <c r="R225" s="23"/>
      <c r="S225" s="130"/>
      <c r="U225" s="129"/>
      <c r="V225" s="22"/>
      <c r="W225" s="23"/>
      <c r="X225" s="130"/>
    </row>
    <row r="226" spans="2:24" s="7" customFormat="1" ht="9" customHeight="1" thickBot="1" x14ac:dyDescent="0.35">
      <c r="B226" s="120"/>
      <c r="C226" s="120"/>
      <c r="D226" s="120"/>
      <c r="E226" s="116"/>
      <c r="F226" s="120"/>
      <c r="G226" s="123"/>
      <c r="H226" s="123"/>
      <c r="I226" s="120"/>
      <c r="J226" s="116"/>
      <c r="K226" s="120"/>
      <c r="L226" s="123"/>
      <c r="M226" s="123"/>
      <c r="N226" s="120"/>
      <c r="O226" s="116"/>
      <c r="P226" s="120"/>
      <c r="Q226" s="123"/>
      <c r="R226" s="123"/>
      <c r="S226" s="120"/>
      <c r="T226" s="116"/>
      <c r="U226" s="120"/>
      <c r="V226" s="123"/>
      <c r="W226" s="123"/>
      <c r="X226" s="120"/>
    </row>
    <row r="227" spans="2:24" s="10" customFormat="1" ht="15" thickBot="1" x14ac:dyDescent="0.35">
      <c r="B227" s="185" t="s">
        <v>8</v>
      </c>
      <c r="C227" s="132" t="s">
        <v>9</v>
      </c>
      <c r="D227" s="135" t="s">
        <v>4</v>
      </c>
      <c r="E227" s="116"/>
      <c r="F227" s="289" t="s">
        <v>11</v>
      </c>
      <c r="G227" s="134" t="s">
        <v>28</v>
      </c>
      <c r="H227" s="134" t="s">
        <v>29</v>
      </c>
      <c r="I227" s="135" t="s">
        <v>0</v>
      </c>
      <c r="J227" s="116"/>
      <c r="K227" s="289" t="s">
        <v>11</v>
      </c>
      <c r="L227" s="134" t="s">
        <v>28</v>
      </c>
      <c r="M227" s="134" t="s">
        <v>29</v>
      </c>
      <c r="N227" s="135" t="s">
        <v>0</v>
      </c>
      <c r="O227" s="116"/>
      <c r="P227" s="289" t="s">
        <v>11</v>
      </c>
      <c r="Q227" s="134" t="s">
        <v>28</v>
      </c>
      <c r="R227" s="162" t="s">
        <v>29</v>
      </c>
      <c r="S227" s="290" t="s">
        <v>0</v>
      </c>
      <c r="T227" s="116"/>
      <c r="U227" s="289" t="s">
        <v>11</v>
      </c>
      <c r="V227" s="134" t="s">
        <v>28</v>
      </c>
      <c r="W227" s="134" t="s">
        <v>29</v>
      </c>
      <c r="X227" s="135" t="s">
        <v>0</v>
      </c>
    </row>
    <row r="228" spans="2:24" s="7" customFormat="1" ht="9" customHeight="1" thickBot="1" x14ac:dyDescent="0.35">
      <c r="B228" s="120"/>
      <c r="C228" s="120"/>
      <c r="D228" s="120"/>
      <c r="E228" s="116"/>
      <c r="F228" s="120"/>
      <c r="G228" s="123"/>
      <c r="H228" s="123"/>
      <c r="I228" s="120"/>
      <c r="J228" s="116"/>
      <c r="K228" s="120"/>
      <c r="L228" s="123"/>
      <c r="M228" s="123"/>
      <c r="N228" s="120"/>
      <c r="O228" s="116"/>
      <c r="P228" s="120"/>
      <c r="Q228" s="123"/>
      <c r="R228" s="123"/>
      <c r="S228" s="120"/>
      <c r="T228" s="116"/>
      <c r="U228" s="120"/>
      <c r="V228" s="123"/>
      <c r="W228" s="123"/>
      <c r="X228" s="120"/>
    </row>
    <row r="229" spans="2:24" ht="18" x14ac:dyDescent="0.3">
      <c r="B229" s="16" t="s">
        <v>167</v>
      </c>
      <c r="C229" s="181" t="str">
        <f>IFERROR(INDEX(DATA!$E$6:$E$457,MATCH(B229,DATA!$D$6:$D$457,0)),"")</f>
        <v>PISOS BASES</v>
      </c>
      <c r="D229" s="136"/>
      <c r="F229" s="136"/>
      <c r="G229" s="19" t="s">
        <v>49</v>
      </c>
      <c r="H229" s="14">
        <f>ROUND(SUM(H230:H232),0)</f>
        <v>512376483</v>
      </c>
      <c r="I229" s="97">
        <f>IFERROR(H229/'TIPO-CUN'!$E$36,"")</f>
        <v>5.0680028103844144E-2</v>
      </c>
      <c r="K229" s="136"/>
      <c r="L229" s="19" t="s">
        <v>49</v>
      </c>
      <c r="M229" s="14">
        <f>ROUND(SUM(M230:M232),0)</f>
        <v>390726658</v>
      </c>
      <c r="N229" s="97">
        <f>IFERROR(M229/'TIPO-CUN'!$H$36,"")</f>
        <v>4.8573732490021497E-2</v>
      </c>
      <c r="P229" s="136"/>
      <c r="Q229" s="19" t="s">
        <v>49</v>
      </c>
      <c r="R229" s="14">
        <f>ROUND(SUM(R230:R232),0)</f>
        <v>488108138</v>
      </c>
      <c r="S229" s="97">
        <f>IFERROR(R229/'TIPO-CUN'!$K$36,"")</f>
        <v>5.0911845717536014E-2</v>
      </c>
      <c r="U229" s="136"/>
      <c r="V229" s="19" t="s">
        <v>49</v>
      </c>
      <c r="W229" s="14">
        <f>ROUND(SUM(W230:W232),0)</f>
        <v>476296521</v>
      </c>
      <c r="X229" s="97">
        <f>IFERROR(W229/'TIPO-CUN'!$N$36,"")</f>
        <v>5.1310076734836264E-2</v>
      </c>
    </row>
    <row r="230" spans="2:24" ht="27.6" x14ac:dyDescent="0.3">
      <c r="B230" s="126" t="s">
        <v>168</v>
      </c>
      <c r="C230" s="18" t="str">
        <f>IFERROR(INDEX(DATA!$E$6:$E$457,MATCH(B230,DATA!$D$6:$D$457,0)),"")</f>
        <v xml:space="preserve">PISO EN CEMENTO PULIDO MECÁNICO CON HELICOPTERO COLOR GRIS EXPESOR 3 CMS DILATADO A METRO EN AMBOS SENTIDOS PARA ÁREAS INTERNAS </v>
      </c>
      <c r="D230" s="9" t="str">
        <f>IFERROR(INDEX(DATA!$F$6:$F$457,MATCH(B230,DATA!$D$6:$D$457,0)),"")</f>
        <v>M2</v>
      </c>
      <c r="F230" s="75">
        <f>IFERROR(INDEX(DATA!$H$6:$H$457,MATCH($B230,DATA!$D$6:$D$457,0)),"")</f>
        <v>92158.300000000017</v>
      </c>
      <c r="G230" s="8">
        <f>IFERROR(INDEX(DATA!$I$6:$I$457,MATCH($B230,DATA!$D$6:$D$457,0)),"")</f>
        <v>3990</v>
      </c>
      <c r="H230" s="75">
        <f>IFERROR(ROUND((F230*G230),0),"")</f>
        <v>367711617</v>
      </c>
      <c r="I230" s="121">
        <f>IFERROR(H230/H$229,"")</f>
        <v>0.71765904408223979</v>
      </c>
      <c r="K230" s="75">
        <f>IFERROR(INDEX(DATA!$K$6:$K$457,MATCH($B230,DATA!$D$6:$D$457,0)),"")</f>
        <v>92158.300000000017</v>
      </c>
      <c r="L230" s="8">
        <f>IFERROR(INDEX(DATA!$L$6:$L$457,MATCH($B230,DATA!$D$6:$D$457,0)),"")</f>
        <v>2987</v>
      </c>
      <c r="M230" s="75">
        <f>IFERROR(ROUND((K230*L230),0),"")</f>
        <v>275276842</v>
      </c>
      <c r="N230" s="121">
        <f>IFERROR(M230/M$229,"")</f>
        <v>0.70452536668230092</v>
      </c>
      <c r="P230" s="75">
        <f>IFERROR(INDEX(DATA!$N$6:$N$457,MATCH($B230,DATA!$D$6:$D$457,0)),"")</f>
        <v>92158.300000000017</v>
      </c>
      <c r="Q230" s="8">
        <f>IFERROR(INDEX(DATA!$O$6:$O$457,MATCH($B230,DATA!$D$6:$D$457,0)),"")</f>
        <v>3801</v>
      </c>
      <c r="R230" s="75">
        <f>IFERROR(ROUND((P230*Q230),0),"")</f>
        <v>350293698</v>
      </c>
      <c r="S230" s="121">
        <f>IFERROR(R230/R$229,"")</f>
        <v>0.71765592648242227</v>
      </c>
      <c r="U230" s="75">
        <f>IFERROR(INDEX(DATA!$Q$6:$Q$457,MATCH($B230,DATA!$D$6:$D$457,0)),"")</f>
        <v>92158.300000000017</v>
      </c>
      <c r="V230" s="8">
        <f>IFERROR(INDEX(DATA!$R$6:$R$457,MATCH($B230,DATA!$D$6:$D$457,0)),"")</f>
        <v>3710</v>
      </c>
      <c r="W230" s="75">
        <f>IFERROR(ROUND((U230*V230),0),"")</f>
        <v>341907293</v>
      </c>
      <c r="X230" s="121">
        <f>IFERROR(W230/W$229,"")</f>
        <v>0.7178454553523812</v>
      </c>
    </row>
    <row r="231" spans="2:24" ht="55.2" x14ac:dyDescent="0.3">
      <c r="B231" s="126" t="s">
        <v>169</v>
      </c>
      <c r="C231" s="18" t="str">
        <f>IFERROR(INDEX(DATA!$E$6:$E$457,MATCH(B231,DATA!$D$6:$D$457,0)),"")</f>
        <v xml:space="preserve">CONCRETO ESTAMPADO COLOR ROJO (DISEÑO ADOQUIN ESPINA DE PESCADO DE A0 CMS X 20 CMS) PARA ÁREA DE CIRCULACIÓN, CON COLORANTE INTEGRAL DE CONCRETO. SELLADO EN LA CAPA SUPERIOR PARA PROTEGER EL ESTAMPADO, HACERLO IMPERMEABLE Y DAR APARIENCIA DE MEJOR ACABADO </v>
      </c>
      <c r="D231" s="9" t="str">
        <f>IFERROR(INDEX(DATA!$F$6:$F$457,MATCH(B231,DATA!$D$6:$D$457,0)),"")</f>
        <v>M2</v>
      </c>
      <c r="F231" s="75">
        <f>IFERROR(INDEX(DATA!$H$6:$H$457,MATCH($B231,DATA!$D$6:$D$457,0)),"")</f>
        <v>201483.10000000003</v>
      </c>
      <c r="G231" s="8">
        <f>IFERROR(INDEX(DATA!$I$6:$I$457,MATCH($B231,DATA!$D$6:$D$457,0)),"")</f>
        <v>718</v>
      </c>
      <c r="H231" s="75">
        <f t="shared" ref="H231" si="72">IFERROR(ROUND((F231*G231),0),"")</f>
        <v>144664866</v>
      </c>
      <c r="I231" s="121">
        <f>IFERROR(H231/H$229,"")</f>
        <v>0.28234095591776021</v>
      </c>
      <c r="K231" s="75">
        <f>IFERROR(INDEX(DATA!$K$6:$K$457,MATCH($B231,DATA!$D$6:$D$457,0)),"")</f>
        <v>201483.10000000003</v>
      </c>
      <c r="L231" s="8">
        <f>IFERROR(INDEX(DATA!$L$6:$L$457,MATCH($B231,DATA!$D$6:$D$457,0)),"")</f>
        <v>573</v>
      </c>
      <c r="M231" s="75">
        <f t="shared" ref="M231" si="73">IFERROR(ROUND((K231*L231),0),"")</f>
        <v>115449816</v>
      </c>
      <c r="N231" s="121">
        <f>IFERROR(M231/M$229,"")</f>
        <v>0.29547463331769902</v>
      </c>
      <c r="P231" s="75">
        <f>IFERROR(INDEX(DATA!$N$6:$N$457,MATCH($B231,DATA!$D$6:$D$457,0)),"")</f>
        <v>201483.10000000003</v>
      </c>
      <c r="Q231" s="8">
        <f>IFERROR(INDEX(DATA!$O$6:$O$457,MATCH($B231,DATA!$D$6:$D$457,0)),"")</f>
        <v>684</v>
      </c>
      <c r="R231" s="75">
        <f t="shared" ref="R231" si="74">IFERROR(ROUND((P231*Q231),0),"")</f>
        <v>137814440</v>
      </c>
      <c r="S231" s="121">
        <f>IFERROR(R231/R$229,"")</f>
        <v>0.28234407351757779</v>
      </c>
      <c r="U231" s="75">
        <f>IFERROR(INDEX(DATA!$Q$6:$Q$457,MATCH($B231,DATA!$D$6:$D$457,0)),"")</f>
        <v>201483.10000000003</v>
      </c>
      <c r="V231" s="8">
        <f>IFERROR(INDEX(DATA!$R$6:$R$457,MATCH($B231,DATA!$D$6:$D$457,0)),"")</f>
        <v>667</v>
      </c>
      <c r="W231" s="75">
        <f t="shared" ref="W231" si="75">IFERROR(ROUND((U231*V231),0),"")</f>
        <v>134389228</v>
      </c>
      <c r="X231" s="121">
        <f>IFERROR(W231/W$229,"")</f>
        <v>0.2821545446476188</v>
      </c>
    </row>
    <row r="232" spans="2:24" ht="15" thickBot="1" x14ac:dyDescent="0.35">
      <c r="B232" s="127"/>
      <c r="C232" s="128"/>
      <c r="D232" s="21"/>
      <c r="F232" s="129"/>
      <c r="G232" s="22"/>
      <c r="H232" s="23"/>
      <c r="I232" s="130"/>
      <c r="K232" s="129"/>
      <c r="L232" s="22"/>
      <c r="M232" s="23"/>
      <c r="N232" s="130"/>
      <c r="P232" s="129"/>
      <c r="Q232" s="22"/>
      <c r="R232" s="23"/>
      <c r="S232" s="130"/>
      <c r="U232" s="129"/>
      <c r="V232" s="22"/>
      <c r="W232" s="23"/>
      <c r="X232" s="130"/>
    </row>
    <row r="233" spans="2:24" s="7" customFormat="1" ht="9" customHeight="1" thickBot="1" x14ac:dyDescent="0.35">
      <c r="B233" s="120"/>
      <c r="C233" s="120"/>
      <c r="D233" s="120"/>
      <c r="E233" s="116"/>
      <c r="F233" s="120"/>
      <c r="G233" s="123"/>
      <c r="H233" s="123"/>
      <c r="I233" s="120"/>
      <c r="J233" s="116"/>
      <c r="K233" s="120"/>
      <c r="L233" s="123"/>
      <c r="M233" s="123"/>
      <c r="N233" s="120"/>
      <c r="O233" s="116"/>
      <c r="P233" s="120"/>
      <c r="Q233" s="123"/>
      <c r="R233" s="123"/>
      <c r="S233" s="120"/>
      <c r="T233" s="116"/>
      <c r="U233" s="120"/>
      <c r="V233" s="123"/>
      <c r="W233" s="123"/>
      <c r="X233" s="120"/>
    </row>
    <row r="234" spans="2:24" s="10" customFormat="1" ht="15" thickBot="1" x14ac:dyDescent="0.35">
      <c r="B234" s="185" t="s">
        <v>8</v>
      </c>
      <c r="C234" s="132" t="s">
        <v>9</v>
      </c>
      <c r="D234" s="135" t="s">
        <v>4</v>
      </c>
      <c r="E234" s="116"/>
      <c r="F234" s="289" t="s">
        <v>11</v>
      </c>
      <c r="G234" s="134" t="s">
        <v>28</v>
      </c>
      <c r="H234" s="134" t="s">
        <v>29</v>
      </c>
      <c r="I234" s="135" t="s">
        <v>0</v>
      </c>
      <c r="J234" s="116"/>
      <c r="K234" s="289" t="s">
        <v>11</v>
      </c>
      <c r="L234" s="134" t="s">
        <v>28</v>
      </c>
      <c r="M234" s="134" t="s">
        <v>29</v>
      </c>
      <c r="N234" s="135" t="s">
        <v>0</v>
      </c>
      <c r="O234" s="116"/>
      <c r="P234" s="289" t="s">
        <v>11</v>
      </c>
      <c r="Q234" s="134" t="s">
        <v>28</v>
      </c>
      <c r="R234" s="162" t="s">
        <v>29</v>
      </c>
      <c r="S234" s="290" t="s">
        <v>0</v>
      </c>
      <c r="T234" s="116"/>
      <c r="U234" s="289" t="s">
        <v>11</v>
      </c>
      <c r="V234" s="134" t="s">
        <v>28</v>
      </c>
      <c r="W234" s="134" t="s">
        <v>29</v>
      </c>
      <c r="X234" s="135" t="s">
        <v>0</v>
      </c>
    </row>
    <row r="235" spans="2:24" s="7" customFormat="1" ht="9" customHeight="1" thickBot="1" x14ac:dyDescent="0.35">
      <c r="B235" s="120"/>
      <c r="C235" s="120"/>
      <c r="D235" s="120"/>
      <c r="E235" s="116"/>
      <c r="F235" s="120"/>
      <c r="G235" s="123"/>
      <c r="H235" s="123"/>
      <c r="I235" s="120"/>
      <c r="J235" s="116"/>
      <c r="K235" s="120"/>
      <c r="L235" s="123"/>
      <c r="M235" s="123"/>
      <c r="N235" s="120"/>
      <c r="O235" s="116"/>
      <c r="P235" s="120"/>
      <c r="Q235" s="123"/>
      <c r="R235" s="123"/>
      <c r="S235" s="120"/>
      <c r="T235" s="116"/>
      <c r="U235" s="120"/>
      <c r="V235" s="123"/>
      <c r="W235" s="123"/>
      <c r="X235" s="120"/>
    </row>
    <row r="236" spans="2:24" ht="18" x14ac:dyDescent="0.3">
      <c r="B236" s="16" t="s">
        <v>178</v>
      </c>
      <c r="C236" s="181" t="str">
        <f>IFERROR(INDEX(DATA!$E$6:$E$457,MATCH(B236,DATA!$D$6:$D$457,0)),"")</f>
        <v>PISOS,ACABADOS,ENCHAPES Y ACCESORIOS</v>
      </c>
      <c r="D236" s="136"/>
      <c r="F236" s="136"/>
      <c r="G236" s="19" t="s">
        <v>49</v>
      </c>
      <c r="H236" s="14">
        <f>ROUND(SUM(H237:H241),0)</f>
        <v>165850254</v>
      </c>
      <c r="I236" s="97">
        <f>IFERROR(H236/'TIPO-CUN'!$E$36,"")</f>
        <v>1.6404530287057864E-2</v>
      </c>
      <c r="K236" s="136"/>
      <c r="L236" s="19" t="s">
        <v>49</v>
      </c>
      <c r="M236" s="14">
        <f>ROUND(SUM(M237:M241),0)</f>
        <v>132412017</v>
      </c>
      <c r="N236" s="97">
        <f>IFERROR(M236/'TIPO-CUN'!$H$36,"")</f>
        <v>1.6460985603450121E-2</v>
      </c>
      <c r="P236" s="136"/>
      <c r="Q236" s="19" t="s">
        <v>49</v>
      </c>
      <c r="R236" s="14">
        <f>ROUND(SUM(R237:R241),0)</f>
        <v>157800806</v>
      </c>
      <c r="S236" s="97">
        <f>IFERROR(R236/'TIPO-CUN'!$K$36,"")</f>
        <v>1.645932461215148E-2</v>
      </c>
      <c r="U236" s="136"/>
      <c r="V236" s="19" t="s">
        <v>49</v>
      </c>
      <c r="W236" s="14">
        <f>ROUND(SUM(W237:W241),0)</f>
        <v>172776013</v>
      </c>
      <c r="X236" s="97">
        <f>IFERROR(W236/'TIPO-CUN'!$N$36,"")</f>
        <v>1.8612671086398861E-2</v>
      </c>
    </row>
    <row r="237" spans="2:24" ht="27.6" x14ac:dyDescent="0.3">
      <c r="B237" s="126" t="s">
        <v>179</v>
      </c>
      <c r="C237" s="18" t="str">
        <f>IFERROR(INDEX(DATA!$E$6:$E$457,MATCH(B237,DATA!$D$6:$D$457,0)),"")</f>
        <v>BALDOSA INSTITUCIONAL GRANO MARMOL P2; PAYANDE FONDO BLANCO. INCLUYE ALISTADO</v>
      </c>
      <c r="D237" s="9" t="str">
        <f>IFERROR(INDEX(DATA!$F$6:$F$457,MATCH(B237,DATA!$D$6:$D$457,0)),"")</f>
        <v>M2</v>
      </c>
      <c r="F237" s="75">
        <f>IFERROR(INDEX(DATA!$H$6:$H$457,MATCH($B237,DATA!$D$6:$D$457,0)),"")</f>
        <v>82671.28571428571</v>
      </c>
      <c r="G237" s="8">
        <f>IFERROR(INDEX(DATA!$I$6:$I$457,MATCH($B237,DATA!$D$6:$D$457,0)),"")</f>
        <v>429</v>
      </c>
      <c r="H237" s="75">
        <f>IFERROR(ROUND((F237*G237),0),"")</f>
        <v>35465982</v>
      </c>
      <c r="I237" s="121">
        <f>IFERROR(H237/H$236,"")</f>
        <v>0.21384339875656747</v>
      </c>
      <c r="K237" s="75">
        <f>IFERROR(INDEX(DATA!$K$6:$K$457,MATCH($B237,DATA!$D$6:$D$457,0)),"")</f>
        <v>82671.28571428571</v>
      </c>
      <c r="L237" s="8">
        <f>IFERROR(INDEX(DATA!$L$6:$L$457,MATCH($B237,DATA!$D$6:$D$457,0)),"")</f>
        <v>342</v>
      </c>
      <c r="M237" s="75">
        <f>IFERROR(ROUND((K237*L237),0),"")</f>
        <v>28273580</v>
      </c>
      <c r="N237" s="121">
        <f>IFERROR(M237/M$236,"")</f>
        <v>0.21352729639334775</v>
      </c>
      <c r="P237" s="75">
        <f>IFERROR(INDEX(DATA!$N$6:$N$457,MATCH($B237,DATA!$D$6:$D$457,0)),"")</f>
        <v>82671.28571428571</v>
      </c>
      <c r="Q237" s="8">
        <f>IFERROR(INDEX(DATA!$O$6:$O$457,MATCH($B237,DATA!$D$6:$D$457,0)),"")</f>
        <v>408</v>
      </c>
      <c r="R237" s="75">
        <f>IFERROR(ROUND((P237*Q237),0),"")</f>
        <v>33729885</v>
      </c>
      <c r="S237" s="121">
        <f>IFERROR(R237/R$236,"")</f>
        <v>0.21374976373694821</v>
      </c>
      <c r="U237" s="75">
        <f>IFERROR(INDEX(DATA!$Q$6:$Q$457,MATCH($B237,DATA!$D$6:$D$457,0)),"")</f>
        <v>82671.28571428571</v>
      </c>
      <c r="V237" s="8">
        <f>IFERROR(INDEX(DATA!$R$6:$R$457,MATCH($B237,DATA!$D$6:$D$457,0)),"")</f>
        <v>420</v>
      </c>
      <c r="W237" s="75">
        <f>IFERROR(ROUND((U237*V237),0),"")</f>
        <v>34721940</v>
      </c>
      <c r="X237" s="121">
        <f>IFERROR(W237/W$236,"")</f>
        <v>0.20096504947130595</v>
      </c>
    </row>
    <row r="238" spans="2:24" ht="27.6" x14ac:dyDescent="0.3">
      <c r="B238" s="126" t="s">
        <v>180</v>
      </c>
      <c r="C238" s="18" t="str">
        <f>IFERROR(INDEX(DATA!$E$6:$E$457,MATCH(B238,DATA!$D$6:$D$457,0)),"")</f>
        <v>CERÁMICA BLANCA FORMATO 30X60 CMS, INSTALADA CON PEGANTE CERÁMICO Y LATEX</v>
      </c>
      <c r="D238" s="9" t="str">
        <f>IFERROR(INDEX(DATA!$F$6:$F$457,MATCH(B238,DATA!$D$6:$D$457,0)),"")</f>
        <v>M2</v>
      </c>
      <c r="F238" s="75">
        <f>IFERROR(INDEX(DATA!$H$6:$H$457,MATCH($B238,DATA!$D$6:$D$457,0)),"")</f>
        <v>126835.80000000002</v>
      </c>
      <c r="G238" s="8">
        <f>IFERROR(INDEX(DATA!$I$6:$I$457,MATCH($B238,DATA!$D$6:$D$457,0)),"")</f>
        <v>895</v>
      </c>
      <c r="H238" s="75">
        <f>IFERROR(ROUND((F238*G238),0),"")</f>
        <v>113518041</v>
      </c>
      <c r="I238" s="121">
        <f>IFERROR(H238/H$236,"")</f>
        <v>0.68446106208556068</v>
      </c>
      <c r="K238" s="75">
        <f>IFERROR(INDEX(DATA!$K$6:$K$457,MATCH($B238,DATA!$D$6:$D$457,0)),"")</f>
        <v>126835.80000000002</v>
      </c>
      <c r="L238" s="8">
        <f>IFERROR(INDEX(DATA!$L$6:$L$457,MATCH($B238,DATA!$D$6:$D$457,0)),"")</f>
        <v>715</v>
      </c>
      <c r="M238" s="75">
        <f>IFERROR(ROUND((K238*L238),0),"")</f>
        <v>90687597</v>
      </c>
      <c r="N238" s="121">
        <f>IFERROR(M238/M$236,"")</f>
        <v>0.68488947645892295</v>
      </c>
      <c r="P238" s="75">
        <f>IFERROR(INDEX(DATA!$N$6:$N$457,MATCH($B238,DATA!$D$6:$D$457,0)),"")</f>
        <v>126835.80000000002</v>
      </c>
      <c r="Q238" s="8">
        <f>IFERROR(INDEX(DATA!$O$6:$O$457,MATCH($B238,DATA!$D$6:$D$457,0)),"")</f>
        <v>852</v>
      </c>
      <c r="R238" s="75">
        <f>IFERROR(ROUND((P238*Q238),0),"")</f>
        <v>108064102</v>
      </c>
      <c r="S238" s="121">
        <f>IFERROR(R238/R$236,"")</f>
        <v>0.68481337161230971</v>
      </c>
      <c r="U238" s="75">
        <f>IFERROR(INDEX(DATA!$Q$6:$Q$457,MATCH($B238,DATA!$D$6:$D$457,0)),"")</f>
        <v>126835.80000000002</v>
      </c>
      <c r="V238" s="8">
        <f>IFERROR(INDEX(DATA!$R$6:$R$457,MATCH($B238,DATA!$D$6:$D$457,0)),"")</f>
        <v>965</v>
      </c>
      <c r="W238" s="75">
        <f>IFERROR(ROUND((U238*V238),0),"")</f>
        <v>122396547</v>
      </c>
      <c r="X238" s="121">
        <f>IFERROR(W238/W$236,"")</f>
        <v>0.70841168791179365</v>
      </c>
    </row>
    <row r="239" spans="2:24" x14ac:dyDescent="0.3">
      <c r="B239" s="126" t="s">
        <v>181</v>
      </c>
      <c r="C239" s="18" t="str">
        <f>IFERROR(INDEX(DATA!$E$6:$E$457,MATCH(B239,DATA!$D$6:$D$457,0)),"")</f>
        <v xml:space="preserve">ENCHAPE DE 40X40 CMS COLOR GRIS </v>
      </c>
      <c r="D239" s="9" t="str">
        <f>IFERROR(INDEX(DATA!$F$6:$F$457,MATCH(B239,DATA!$D$6:$D$457,0)),"")</f>
        <v>M2</v>
      </c>
      <c r="F239" s="75">
        <f>IFERROR(INDEX(DATA!$H$6:$H$457,MATCH($B239,DATA!$D$6:$D$457,0)),"")</f>
        <v>110927.69999999998</v>
      </c>
      <c r="G239" s="8">
        <f>IFERROR(INDEX(DATA!$I$6:$I$457,MATCH($B239,DATA!$D$6:$D$457,0)),"")</f>
        <v>9</v>
      </c>
      <c r="H239" s="75">
        <f>IFERROR(ROUND((F239*G239),0),"")</f>
        <v>998349</v>
      </c>
      <c r="I239" s="121">
        <f>IFERROR(H239/H$236,"")</f>
        <v>6.0195807719414162E-3</v>
      </c>
      <c r="K239" s="75">
        <f>IFERROR(INDEX(DATA!$K$6:$K$457,MATCH($B239,DATA!$D$6:$D$457,0)),"")</f>
        <v>110927.69999999998</v>
      </c>
      <c r="L239" s="8">
        <f>IFERROR(INDEX(DATA!$L$6:$L$457,MATCH($B239,DATA!$D$6:$D$457,0)),"")</f>
        <v>7</v>
      </c>
      <c r="M239" s="75">
        <f>IFERROR(ROUND((K239*L239),0),"")</f>
        <v>776494</v>
      </c>
      <c r="N239" s="121">
        <f>IFERROR(M239/M$236,"")</f>
        <v>5.8642260543467139E-3</v>
      </c>
      <c r="P239" s="75">
        <f>IFERROR(INDEX(DATA!$N$6:$N$457,MATCH($B239,DATA!$D$6:$D$457,0)),"")</f>
        <v>110927.69999999998</v>
      </c>
      <c r="Q239" s="8">
        <f>IFERROR(INDEX(DATA!$O$6:$O$457,MATCH($B239,DATA!$D$6:$D$457,0)),"")</f>
        <v>8</v>
      </c>
      <c r="R239" s="75">
        <f>IFERROR(ROUND((P239*Q239),0),"")</f>
        <v>887422</v>
      </c>
      <c r="S239" s="121">
        <f>IFERROR(R239/R$236,"")</f>
        <v>5.6236848371991202E-3</v>
      </c>
      <c r="U239" s="75">
        <f>IFERROR(INDEX(DATA!$Q$6:$Q$457,MATCH($B239,DATA!$D$6:$D$457,0)),"")</f>
        <v>110927.69999999998</v>
      </c>
      <c r="V239" s="8">
        <f>IFERROR(INDEX(DATA!$R$6:$R$457,MATCH($B239,DATA!$D$6:$D$457,0)),"")</f>
        <v>8</v>
      </c>
      <c r="W239" s="75">
        <f>IFERROR(ROUND((U239*V239),0),"")</f>
        <v>887422</v>
      </c>
      <c r="X239" s="121">
        <f>IFERROR(W239/W$236,"")</f>
        <v>5.1362569640960518E-3</v>
      </c>
    </row>
    <row r="240" spans="2:24" x14ac:dyDescent="0.3">
      <c r="B240" s="126" t="s">
        <v>182</v>
      </c>
      <c r="C240" s="18" t="str">
        <f>IFERROR(INDEX(DATA!$E$6:$E$457,MATCH(B240,DATA!$D$6:$D$457,0)),"")</f>
        <v>GUARDAESCOBA EN GRANITO</v>
      </c>
      <c r="D240" s="9" t="str">
        <f>IFERROR(INDEX(DATA!$F$6:$F$457,MATCH(B240,DATA!$D$6:$D$457,0)),"")</f>
        <v>ML</v>
      </c>
      <c r="F240" s="75">
        <f>IFERROR(INDEX(DATA!$H$6:$H$457,MATCH($B240,DATA!$D$6:$D$457,0)),"")</f>
        <v>49899</v>
      </c>
      <c r="G240" s="8">
        <f>IFERROR(INDEX(DATA!$I$6:$I$457,MATCH($B240,DATA!$D$6:$D$457,0)),"")</f>
        <v>318</v>
      </c>
      <c r="H240" s="75">
        <f>IFERROR(ROUND((F240*G240),0),"")</f>
        <v>15867882</v>
      </c>
      <c r="I240" s="121">
        <f>IFERROR(H240/H$236,"")</f>
        <v>9.5675958385930474E-2</v>
      </c>
      <c r="K240" s="75">
        <f>IFERROR(INDEX(DATA!$K$6:$K$457,MATCH($B240,DATA!$D$6:$D$457,0)),"")</f>
        <v>49899</v>
      </c>
      <c r="L240" s="8">
        <f>IFERROR(INDEX(DATA!$L$6:$L$457,MATCH($B240,DATA!$D$6:$D$457,0)),"")</f>
        <v>254</v>
      </c>
      <c r="M240" s="75">
        <f>IFERROR(ROUND((K240*L240),0),"")</f>
        <v>12674346</v>
      </c>
      <c r="N240" s="121">
        <f>IFERROR(M240/M$236,"")</f>
        <v>9.5719001093382633E-2</v>
      </c>
      <c r="P240" s="75">
        <f>IFERROR(INDEX(DATA!$N$6:$N$457,MATCH($B240,DATA!$D$6:$D$457,0)),"")</f>
        <v>49899</v>
      </c>
      <c r="Q240" s="8">
        <f>IFERROR(INDEX(DATA!$O$6:$O$457,MATCH($B240,DATA!$D$6:$D$457,0)),"")</f>
        <v>303</v>
      </c>
      <c r="R240" s="75">
        <f>IFERROR(ROUND((P240*Q240),0),"")</f>
        <v>15119397</v>
      </c>
      <c r="S240" s="121">
        <f>IFERROR(R240/R$236,"")</f>
        <v>9.5813179813542898E-2</v>
      </c>
      <c r="U240" s="75">
        <f>IFERROR(INDEX(DATA!$Q$6:$Q$457,MATCH($B240,DATA!$D$6:$D$457,0)),"")</f>
        <v>49899</v>
      </c>
      <c r="V240" s="8">
        <f>IFERROR(INDEX(DATA!$R$6:$R$457,MATCH($B240,DATA!$D$6:$D$457,0)),"")</f>
        <v>296</v>
      </c>
      <c r="W240" s="75">
        <f>IFERROR(ROUND((U240*V240),0),"")</f>
        <v>14770104</v>
      </c>
      <c r="X240" s="121">
        <f>IFERROR(W240/W$236,"")</f>
        <v>8.5487005652804357E-2</v>
      </c>
    </row>
    <row r="241" spans="2:24" ht="15" thickBot="1" x14ac:dyDescent="0.35">
      <c r="B241" s="127"/>
      <c r="C241" s="128"/>
      <c r="D241" s="21"/>
      <c r="F241" s="129"/>
      <c r="G241" s="22"/>
      <c r="H241" s="23"/>
      <c r="I241" s="130"/>
      <c r="K241" s="129"/>
      <c r="L241" s="22"/>
      <c r="M241" s="23"/>
      <c r="N241" s="130"/>
      <c r="P241" s="129"/>
      <c r="Q241" s="22"/>
      <c r="R241" s="23"/>
      <c r="S241" s="130"/>
      <c r="U241" s="129"/>
      <c r="V241" s="22"/>
      <c r="W241" s="23"/>
      <c r="X241" s="130"/>
    </row>
    <row r="242" spans="2:24" s="7" customFormat="1" ht="9" customHeight="1" thickBot="1" x14ac:dyDescent="0.35">
      <c r="B242" s="120"/>
      <c r="C242" s="120"/>
      <c r="D242" s="120"/>
      <c r="E242" s="116"/>
      <c r="F242" s="120"/>
      <c r="G242" s="123"/>
      <c r="H242" s="123"/>
      <c r="I242" s="120"/>
      <c r="J242" s="116"/>
      <c r="K242" s="120"/>
      <c r="L242" s="123"/>
      <c r="M242" s="123"/>
      <c r="N242" s="120"/>
      <c r="O242" s="116"/>
      <c r="P242" s="120"/>
      <c r="Q242" s="123"/>
      <c r="R242" s="123"/>
      <c r="S242" s="120"/>
      <c r="T242" s="116"/>
      <c r="U242" s="120"/>
      <c r="V242" s="123"/>
      <c r="W242" s="123"/>
      <c r="X242" s="120"/>
    </row>
    <row r="243" spans="2:24" s="10" customFormat="1" ht="15" thickBot="1" x14ac:dyDescent="0.35">
      <c r="B243" s="185" t="s">
        <v>8</v>
      </c>
      <c r="C243" s="132" t="s">
        <v>9</v>
      </c>
      <c r="D243" s="135" t="s">
        <v>4</v>
      </c>
      <c r="E243" s="116"/>
      <c r="F243" s="289" t="s">
        <v>3</v>
      </c>
      <c r="G243" s="134" t="s">
        <v>2</v>
      </c>
      <c r="H243" s="134" t="s">
        <v>29</v>
      </c>
      <c r="I243" s="135" t="s">
        <v>0</v>
      </c>
      <c r="J243" s="116"/>
      <c r="K243" s="289" t="s">
        <v>3</v>
      </c>
      <c r="L243" s="134" t="s">
        <v>2</v>
      </c>
      <c r="M243" s="134" t="s">
        <v>29</v>
      </c>
      <c r="N243" s="135" t="s">
        <v>0</v>
      </c>
      <c r="O243" s="116"/>
      <c r="P243" s="289" t="s">
        <v>3</v>
      </c>
      <c r="Q243" s="134" t="s">
        <v>2</v>
      </c>
      <c r="R243" s="162" t="s">
        <v>29</v>
      </c>
      <c r="S243" s="290" t="s">
        <v>0</v>
      </c>
      <c r="T243" s="116"/>
      <c r="U243" s="289" t="s">
        <v>3</v>
      </c>
      <c r="V243" s="134" t="s">
        <v>2</v>
      </c>
      <c r="W243" s="134" t="s">
        <v>29</v>
      </c>
      <c r="X243" s="135" t="s">
        <v>0</v>
      </c>
    </row>
    <row r="244" spans="2:24" s="7" customFormat="1" ht="9" customHeight="1" thickBot="1" x14ac:dyDescent="0.35">
      <c r="B244" s="120"/>
      <c r="C244" s="120"/>
      <c r="D244" s="120"/>
      <c r="E244" s="116"/>
      <c r="F244" s="120"/>
      <c r="G244" s="123"/>
      <c r="H244" s="123"/>
      <c r="I244" s="120"/>
      <c r="J244" s="116"/>
      <c r="K244" s="120"/>
      <c r="L244" s="123"/>
      <c r="M244" s="123"/>
      <c r="N244" s="120"/>
      <c r="O244" s="116"/>
      <c r="P244" s="120"/>
      <c r="Q244" s="123"/>
      <c r="R244" s="123"/>
      <c r="S244" s="120"/>
      <c r="T244" s="116"/>
      <c r="U244" s="120"/>
      <c r="V244" s="123"/>
      <c r="W244" s="123"/>
      <c r="X244" s="120"/>
    </row>
    <row r="245" spans="2:24" ht="18" x14ac:dyDescent="0.3">
      <c r="B245" s="16" t="s">
        <v>189</v>
      </c>
      <c r="C245" s="181" t="str">
        <f>IFERROR(INDEX(DATA!$E$6:$E$457,MATCH(B245,DATA!$D$6:$D$457,0)),"")</f>
        <v>CIELO RASO</v>
      </c>
      <c r="D245" s="136"/>
      <c r="F245" s="136"/>
      <c r="G245" s="19" t="s">
        <v>49</v>
      </c>
      <c r="H245" s="14">
        <f>ROUND(SUM(H246:H247),0)</f>
        <v>192360120</v>
      </c>
      <c r="I245" s="97">
        <f>IFERROR(H245/'TIPO-CUN'!$E$36,"")</f>
        <v>1.9026666154892263E-2</v>
      </c>
      <c r="K245" s="136"/>
      <c r="L245" s="19" t="s">
        <v>49</v>
      </c>
      <c r="M245" s="14">
        <f>ROUND(SUM(M246:M247),0)</f>
        <v>153606456</v>
      </c>
      <c r="N245" s="97">
        <f>IFERROR(M245/'TIPO-CUN'!$H$36,"")</f>
        <v>1.9095802013294565E-2</v>
      </c>
      <c r="P245" s="136"/>
      <c r="Q245" s="19" t="s">
        <v>49</v>
      </c>
      <c r="R245" s="14">
        <f>ROUND(SUM(R246:R247),0)</f>
        <v>183234984</v>
      </c>
      <c r="S245" s="97">
        <f>IFERROR(R245/'TIPO-CUN'!$K$36,"")</f>
        <v>1.9112222290920255E-2</v>
      </c>
      <c r="U245" s="136"/>
      <c r="V245" s="19" t="s">
        <v>49</v>
      </c>
      <c r="W245" s="14">
        <f>ROUND(SUM(W246:W247),0)</f>
        <v>183066000</v>
      </c>
      <c r="X245" s="97">
        <f>IFERROR(W245/'TIPO-CUN'!$N$36,"")</f>
        <v>1.9721182274895381E-2</v>
      </c>
    </row>
    <row r="246" spans="2:24" x14ac:dyDescent="0.3">
      <c r="B246" s="126" t="s">
        <v>190</v>
      </c>
      <c r="C246" s="18" t="str">
        <f>IFERROR(INDEX(DATA!$E$6:$E$457,MATCH(B246,DATA!$D$6:$D$457,0)),"")</f>
        <v>CIELO RASO PLANO DRYWALL (INCLUYE PINTURA)</v>
      </c>
      <c r="D246" s="9" t="str">
        <f>IFERROR(INDEX(DATA!$F$6:$F$457,MATCH(B246,DATA!$D$6:$D$457,0)),"")</f>
        <v>M2</v>
      </c>
      <c r="F246" s="75">
        <f>IFERROR(INDEX(DATA!$H$6:$H$457,MATCH($B246,DATA!$D$6:$D$457,0)),"")</f>
        <v>56328</v>
      </c>
      <c r="G246" s="8">
        <f>IFERROR(INDEX(DATA!$I$6:$I$457,MATCH($B246,DATA!$D$6:$D$457,0)),"")</f>
        <v>3415</v>
      </c>
      <c r="H246" s="75">
        <f>IFERROR(ROUND((F246*G246),0),"")</f>
        <v>192360120</v>
      </c>
      <c r="I246" s="121">
        <f>IFERROR(H246/H$245,"")</f>
        <v>1</v>
      </c>
      <c r="K246" s="75">
        <f>IFERROR(INDEX(DATA!$K$6:$K$457,MATCH($B246,DATA!$D$6:$D$457,0)),"")</f>
        <v>56328</v>
      </c>
      <c r="L246" s="8">
        <f>IFERROR(INDEX(DATA!$L$6:$L$457,MATCH($B246,DATA!$D$6:$D$457,0)),"")</f>
        <v>2727</v>
      </c>
      <c r="M246" s="75">
        <f>IFERROR(ROUND((K246*L246),0),"")</f>
        <v>153606456</v>
      </c>
      <c r="N246" s="121">
        <f>IFERROR(M246/M$245,"")</f>
        <v>1</v>
      </c>
      <c r="P246" s="75">
        <f>IFERROR(INDEX(DATA!$N$6:$N$457,MATCH($B246,DATA!$D$6:$D$457,0)),"")</f>
        <v>56328</v>
      </c>
      <c r="Q246" s="8">
        <f>IFERROR(INDEX(DATA!$O$6:$O$457,MATCH($B246,DATA!$D$6:$D$457,0)),"")</f>
        <v>3253</v>
      </c>
      <c r="R246" s="75">
        <f>IFERROR(ROUND((P246*Q246),0),"")</f>
        <v>183234984</v>
      </c>
      <c r="S246" s="121">
        <f>IFERROR(R246/R$245,"")</f>
        <v>1</v>
      </c>
      <c r="U246" s="75">
        <f>IFERROR(INDEX(DATA!$Q$6:$Q$457,MATCH($B246,DATA!$D$6:$D$457,0)),"")</f>
        <v>56328</v>
      </c>
      <c r="V246" s="8">
        <f>IFERROR(INDEX(DATA!$R$6:$R$457,MATCH($B246,DATA!$D$6:$D$457,0)),"")</f>
        <v>3250</v>
      </c>
      <c r="W246" s="75">
        <f>IFERROR(ROUND((U246*V246),0),"")</f>
        <v>183066000</v>
      </c>
      <c r="X246" s="121">
        <f>IFERROR(W246/W$245,"")</f>
        <v>1</v>
      </c>
    </row>
    <row r="247" spans="2:24" ht="15" thickBot="1" x14ac:dyDescent="0.35">
      <c r="B247" s="127"/>
      <c r="C247" s="128"/>
      <c r="D247" s="21"/>
      <c r="F247" s="129"/>
      <c r="G247" s="22"/>
      <c r="H247" s="23"/>
      <c r="I247" s="130"/>
      <c r="K247" s="129"/>
      <c r="L247" s="22"/>
      <c r="M247" s="23"/>
      <c r="N247" s="130"/>
      <c r="P247" s="129"/>
      <c r="Q247" s="22"/>
      <c r="R247" s="23"/>
      <c r="S247" s="130"/>
      <c r="U247" s="129"/>
      <c r="V247" s="22"/>
      <c r="W247" s="23"/>
      <c r="X247" s="130"/>
    </row>
    <row r="248" spans="2:24" s="7" customFormat="1" ht="9" customHeight="1" thickBot="1" x14ac:dyDescent="0.35">
      <c r="B248" s="120"/>
      <c r="C248" s="120"/>
      <c r="D248" s="120"/>
      <c r="E248" s="116"/>
      <c r="F248" s="120"/>
      <c r="G248" s="123"/>
      <c r="H248" s="123"/>
      <c r="I248" s="120"/>
      <c r="J248" s="116"/>
      <c r="K248" s="120"/>
      <c r="L248" s="123"/>
      <c r="M248" s="123"/>
      <c r="N248" s="120"/>
      <c r="O248" s="116"/>
      <c r="P248" s="120"/>
      <c r="Q248" s="123"/>
      <c r="R248" s="123"/>
      <c r="S248" s="120"/>
      <c r="T248" s="116"/>
      <c r="U248" s="120"/>
      <c r="V248" s="123"/>
      <c r="W248" s="123"/>
      <c r="X248" s="120"/>
    </row>
    <row r="249" spans="2:24" s="10" customFormat="1" ht="15" thickBot="1" x14ac:dyDescent="0.35">
      <c r="B249" s="185" t="s">
        <v>8</v>
      </c>
      <c r="C249" s="132" t="s">
        <v>9</v>
      </c>
      <c r="D249" s="135" t="s">
        <v>4</v>
      </c>
      <c r="E249" s="116"/>
      <c r="F249" s="289" t="s">
        <v>11</v>
      </c>
      <c r="G249" s="134" t="s">
        <v>28</v>
      </c>
      <c r="H249" s="134" t="s">
        <v>29</v>
      </c>
      <c r="I249" s="135" t="s">
        <v>0</v>
      </c>
      <c r="J249" s="116"/>
      <c r="K249" s="289" t="s">
        <v>11</v>
      </c>
      <c r="L249" s="134" t="s">
        <v>28</v>
      </c>
      <c r="M249" s="134" t="s">
        <v>29</v>
      </c>
      <c r="N249" s="135" t="s">
        <v>0</v>
      </c>
      <c r="O249" s="116"/>
      <c r="P249" s="289" t="s">
        <v>11</v>
      </c>
      <c r="Q249" s="134" t="s">
        <v>28</v>
      </c>
      <c r="R249" s="162" t="s">
        <v>29</v>
      </c>
      <c r="S249" s="290" t="s">
        <v>0</v>
      </c>
      <c r="T249" s="116"/>
      <c r="U249" s="289" t="s">
        <v>11</v>
      </c>
      <c r="V249" s="134" t="s">
        <v>28</v>
      </c>
      <c r="W249" s="134" t="s">
        <v>29</v>
      </c>
      <c r="X249" s="135" t="s">
        <v>0</v>
      </c>
    </row>
    <row r="250" spans="2:24" s="7" customFormat="1" ht="9" customHeight="1" thickBot="1" x14ac:dyDescent="0.35">
      <c r="B250" s="120"/>
      <c r="C250" s="120"/>
      <c r="D250" s="120"/>
      <c r="E250" s="116"/>
      <c r="F250" s="120"/>
      <c r="G250" s="123"/>
      <c r="H250" s="123"/>
      <c r="I250" s="120"/>
      <c r="J250" s="116"/>
      <c r="K250" s="120"/>
      <c r="L250" s="123"/>
      <c r="M250" s="123"/>
      <c r="N250" s="120"/>
      <c r="O250" s="116"/>
      <c r="P250" s="120"/>
      <c r="Q250" s="123"/>
      <c r="R250" s="123"/>
      <c r="S250" s="120"/>
      <c r="T250" s="116"/>
      <c r="U250" s="120"/>
      <c r="V250" s="123"/>
      <c r="W250" s="123"/>
      <c r="X250" s="120"/>
    </row>
    <row r="251" spans="2:24" ht="18" x14ac:dyDescent="0.3">
      <c r="B251" s="16" t="s">
        <v>201</v>
      </c>
      <c r="C251" s="181" t="str">
        <f>IFERROR(INDEX(DATA!$E$6:$E$457,MATCH(B251,DATA!$D$6:$D$457,0)),"")</f>
        <v>EXCAVACIONES Y RELLENOS</v>
      </c>
      <c r="D251" s="136"/>
      <c r="F251" s="136"/>
      <c r="G251" s="19" t="s">
        <v>49</v>
      </c>
      <c r="H251" s="14">
        <f>ROUND(SUM(H252:H256),0)</f>
        <v>1055900047</v>
      </c>
      <c r="I251" s="97">
        <f>IFERROR(H251/'TIPO-CUN'!$E$36,"")</f>
        <v>0.10444086688656698</v>
      </c>
      <c r="K251" s="136"/>
      <c r="L251" s="19" t="s">
        <v>49</v>
      </c>
      <c r="M251" s="14">
        <f>ROUND(SUM(M252:M256),0)</f>
        <v>845760026</v>
      </c>
      <c r="N251" s="97">
        <f>IFERROR(M251/'TIPO-CUN'!$H$36,"")</f>
        <v>0.10514184382494227</v>
      </c>
      <c r="P251" s="136"/>
      <c r="Q251" s="19" t="s">
        <v>49</v>
      </c>
      <c r="R251" s="14">
        <f>ROUND(SUM(R252:R256),0)</f>
        <v>1005769354</v>
      </c>
      <c r="S251" s="97">
        <f>IFERROR(R251/'TIPO-CUN'!$K$36,"")</f>
        <v>0.10490620866942781</v>
      </c>
      <c r="U251" s="136"/>
      <c r="V251" s="19" t="s">
        <v>49</v>
      </c>
      <c r="W251" s="14">
        <f>ROUND(SUM(W252:W256),0)</f>
        <v>981807163</v>
      </c>
      <c r="X251" s="97">
        <f>IFERROR(W251/'TIPO-CUN'!$N$36,"")</f>
        <v>0.10576730807643647</v>
      </c>
    </row>
    <row r="252" spans="2:24" ht="41.4" x14ac:dyDescent="0.3">
      <c r="B252" s="126" t="s">
        <v>200</v>
      </c>
      <c r="C252" s="18" t="str">
        <f>IFERROR(INDEX(DATA!$E$6:$E$457,MATCH(B252,DATA!$D$6:$D$457,0)),"")</f>
        <v>EXCAVACIONES VARIAS A MÁQUINA SIN CLASIFICAR (INCLUYE RETIRO DE SOBRANTES A UNA
DISTANCIA MENOR DE 5 KM)</v>
      </c>
      <c r="D252" s="9" t="str">
        <f>IFERROR(INDEX(DATA!$F$6:$F$457,MATCH(B252,DATA!$D$6:$D$457,0)),"")</f>
        <v>M3</v>
      </c>
      <c r="F252" s="75">
        <f>IFERROR(INDEX(DATA!$H$6:$H$457,MATCH($B252,DATA!$D$6:$D$457,0)),"")</f>
        <v>19041</v>
      </c>
      <c r="G252" s="8">
        <f>IFERROR(INDEX(DATA!$I$6:$I$457,MATCH($B252,DATA!$D$6:$D$457,0)),"")</f>
        <v>5544</v>
      </c>
      <c r="H252" s="75">
        <f t="shared" ref="H252:H255" si="76">IFERROR(ROUND((F252*G252),0),"")</f>
        <v>105563304</v>
      </c>
      <c r="I252" s="121">
        <f>IFERROR(H252/H$251,"")</f>
        <v>9.9974712852721373E-2</v>
      </c>
      <c r="K252" s="75">
        <f>IFERROR(INDEX(DATA!$K$6:$K$457,MATCH($B252,DATA!$D$6:$D$457,0)),"")</f>
        <v>19041</v>
      </c>
      <c r="L252" s="8">
        <f>IFERROR(INDEX(DATA!$L$6:$L$457,MATCH($B252,DATA!$D$6:$D$457,0)),"")</f>
        <v>4427</v>
      </c>
      <c r="M252" s="75">
        <f t="shared" ref="M252:M255" si="77">IFERROR(ROUND((K252*L252),0),"")</f>
        <v>84294507</v>
      </c>
      <c r="N252" s="121">
        <f>IFERROR(M252/M$251,"")</f>
        <v>9.966716847409858E-2</v>
      </c>
      <c r="P252" s="75">
        <f>IFERROR(INDEX(DATA!$N$6:$N$457,MATCH($B252,DATA!$D$6:$D$457,0)),"")</f>
        <v>19041</v>
      </c>
      <c r="Q252" s="8">
        <f>IFERROR(INDEX(DATA!$O$6:$O$457,MATCH($B252,DATA!$D$6:$D$457,0)),"")</f>
        <v>5281</v>
      </c>
      <c r="R252" s="75">
        <f t="shared" ref="R252:R255" si="78">IFERROR(ROUND((P252*Q252),0),"")</f>
        <v>100555521</v>
      </c>
      <c r="S252" s="121">
        <f>IFERROR(R252/R$251,"")</f>
        <v>9.9978708438555192E-2</v>
      </c>
      <c r="U252" s="75">
        <f>IFERROR(INDEX(DATA!$Q$6:$Q$457,MATCH($B252,DATA!$D$6:$D$457,0)),"")</f>
        <v>19041</v>
      </c>
      <c r="V252" s="8">
        <f>IFERROR(INDEX(DATA!$R$6:$R$457,MATCH($B252,DATA!$D$6:$D$457,0)),"")</f>
        <v>5155</v>
      </c>
      <c r="W252" s="75">
        <f t="shared" ref="W252:W255" si="79">IFERROR(ROUND((U252*V252),0),"")</f>
        <v>98156355</v>
      </c>
      <c r="X252" s="121">
        <f>IFERROR(W252/W$251,"")</f>
        <v>9.9975187286344941E-2</v>
      </c>
    </row>
    <row r="253" spans="2:24" ht="27.6" x14ac:dyDescent="0.3">
      <c r="B253" s="126" t="s">
        <v>202</v>
      </c>
      <c r="C253" s="18" t="str">
        <f>IFERROR(INDEX(DATA!$E$6:$E$457,MATCH(B253,DATA!$D$6:$D$457,0)),"")</f>
        <v>EXCAVACIÓN MANUAL EN MATERIAL COMÚN H=0.0-2.0 M (INCLUYE
RETIRO DE SOBRANTES A UNA DISTANCIA MENOR DE 5 KM)</v>
      </c>
      <c r="D253" s="9" t="str">
        <f>IFERROR(INDEX(DATA!$F$6:$F$457,MATCH(B253,DATA!$D$6:$D$457,0)),"")</f>
        <v>M3</v>
      </c>
      <c r="F253" s="75">
        <f>IFERROR(INDEX(DATA!$H$6:$H$457,MATCH($B253,DATA!$D$6:$D$457,0)),"")</f>
        <v>49774</v>
      </c>
      <c r="G253" s="8">
        <f>IFERROR(INDEX(DATA!$I$6:$I$457,MATCH($B253,DATA!$D$6:$D$457,0)),"")</f>
        <v>1621</v>
      </c>
      <c r="H253" s="75">
        <f t="shared" si="76"/>
        <v>80683654</v>
      </c>
      <c r="I253" s="121">
        <f>IFERROR(H253/H$251,"")</f>
        <v>7.6412207982409538E-2</v>
      </c>
      <c r="K253" s="75">
        <f>IFERROR(INDEX(DATA!$K$6:$K$457,MATCH($B253,DATA!$D$6:$D$457,0)),"")</f>
        <v>49774</v>
      </c>
      <c r="L253" s="8">
        <f>IFERROR(INDEX(DATA!$L$6:$L$457,MATCH($B253,DATA!$D$6:$D$457,0)),"")</f>
        <v>1327</v>
      </c>
      <c r="M253" s="75">
        <f t="shared" si="77"/>
        <v>66050098</v>
      </c>
      <c r="N253" s="121">
        <f>IFERROR(M253/M$251,"")</f>
        <v>7.8095554258318656E-2</v>
      </c>
      <c r="P253" s="75">
        <f>IFERROR(INDEX(DATA!$N$6:$N$457,MATCH($B253,DATA!$D$6:$D$457,0)),"")</f>
        <v>49774</v>
      </c>
      <c r="Q253" s="8">
        <f>IFERROR(INDEX(DATA!$O$6:$O$457,MATCH($B253,DATA!$D$6:$D$457,0)),"")</f>
        <v>1544</v>
      </c>
      <c r="R253" s="75">
        <f t="shared" si="78"/>
        <v>76851056</v>
      </c>
      <c r="S253" s="121">
        <f>IFERROR(R253/R$251,"")</f>
        <v>7.6410218400828303E-2</v>
      </c>
      <c r="U253" s="75">
        <f>IFERROR(INDEX(DATA!$Q$6:$Q$457,MATCH($B253,DATA!$D$6:$D$457,0)),"")</f>
        <v>49774</v>
      </c>
      <c r="V253" s="8">
        <f>IFERROR(INDEX(DATA!$R$6:$R$457,MATCH($B253,DATA!$D$6:$D$457,0)),"")</f>
        <v>1507</v>
      </c>
      <c r="W253" s="75">
        <f t="shared" si="79"/>
        <v>75009418</v>
      </c>
      <c r="X253" s="121">
        <f>IFERROR(W253/W$251,"")</f>
        <v>7.6399338716171092E-2</v>
      </c>
    </row>
    <row r="254" spans="2:24" x14ac:dyDescent="0.3">
      <c r="B254" s="126" t="s">
        <v>203</v>
      </c>
      <c r="C254" s="18" t="str">
        <f>IFERROR(INDEX(DATA!$E$6:$E$457,MATCH(B254,DATA!$D$6:$D$457,0)),"")</f>
        <v>RELLENO CON MATERIAL DEL SITIO COMPACTADO MECÁNICAMENTE</v>
      </c>
      <c r="D254" s="9" t="str">
        <f>IFERROR(INDEX(DATA!$F$6:$F$457,MATCH(B254,DATA!$D$6:$D$457,0)),"")</f>
        <v>M3</v>
      </c>
      <c r="F254" s="75">
        <f>IFERROR(INDEX(DATA!$H$6:$H$457,MATCH($B254,DATA!$D$6:$D$457,0)),"")</f>
        <v>21487</v>
      </c>
      <c r="G254" s="8">
        <f>IFERROR(INDEX(DATA!$I$6:$I$457,MATCH($B254,DATA!$D$6:$D$457,0)),"")</f>
        <v>686</v>
      </c>
      <c r="H254" s="75">
        <f t="shared" si="76"/>
        <v>14740082</v>
      </c>
      <c r="I254" s="121">
        <f>IFERROR(H254/H$251,"")</f>
        <v>1.3959732307881979E-2</v>
      </c>
      <c r="K254" s="75">
        <f>IFERROR(INDEX(DATA!$K$6:$K$457,MATCH($B254,DATA!$D$6:$D$457,0)),"")</f>
        <v>21487</v>
      </c>
      <c r="L254" s="8">
        <f>IFERROR(INDEX(DATA!$L$6:$L$457,MATCH($B254,DATA!$D$6:$D$457,0)),"")</f>
        <v>587</v>
      </c>
      <c r="M254" s="75">
        <f t="shared" si="77"/>
        <v>12612869</v>
      </c>
      <c r="N254" s="121">
        <f>IFERROR(M254/M$251,"")</f>
        <v>1.491305880185924E-2</v>
      </c>
      <c r="P254" s="75">
        <f>IFERROR(INDEX(DATA!$N$6:$N$457,MATCH($B254,DATA!$D$6:$D$457,0)),"")</f>
        <v>21487</v>
      </c>
      <c r="Q254" s="8">
        <f>IFERROR(INDEX(DATA!$O$6:$O$457,MATCH($B254,DATA!$D$6:$D$457,0)),"")</f>
        <v>654</v>
      </c>
      <c r="R254" s="75">
        <f t="shared" si="78"/>
        <v>14052498</v>
      </c>
      <c r="S254" s="121">
        <f>IFERROR(R254/R$251,"")</f>
        <v>1.397188922501212E-2</v>
      </c>
      <c r="U254" s="75">
        <f>IFERROR(INDEX(DATA!$Q$6:$Q$457,MATCH($B254,DATA!$D$6:$D$457,0)),"")</f>
        <v>21487</v>
      </c>
      <c r="V254" s="8">
        <f>IFERROR(INDEX(DATA!$R$6:$R$457,MATCH($B254,DATA!$D$6:$D$457,0)),"")</f>
        <v>639</v>
      </c>
      <c r="W254" s="75">
        <f t="shared" si="79"/>
        <v>13730193</v>
      </c>
      <c r="X254" s="121">
        <f>IFERROR(W254/W$251,"")</f>
        <v>1.3984612780829752E-2</v>
      </c>
    </row>
    <row r="255" spans="2:24" ht="27.6" x14ac:dyDescent="0.3">
      <c r="B255" s="126" t="s">
        <v>204</v>
      </c>
      <c r="C255" s="18" t="str">
        <f>IFERROR(INDEX(DATA!$E$6:$E$457,MATCH(B255,DATA!$D$6:$D$457,0)),"")</f>
        <v>RELLENOS AGREGADO EN MATERIAL DE BASE COMPACATADO
MECÁNICAMENTE</v>
      </c>
      <c r="D255" s="9" t="str">
        <f>IFERROR(INDEX(DATA!$F$6:$F$457,MATCH(B255,DATA!$D$6:$D$457,0)),"")</f>
        <v>M3</v>
      </c>
      <c r="F255" s="75">
        <f>IFERROR(INDEX(DATA!$H$6:$H$457,MATCH($B255,DATA!$D$6:$D$457,0)),"")</f>
        <v>225570.71428571429</v>
      </c>
      <c r="G255" s="8">
        <f>IFERROR(INDEX(DATA!$I$6:$I$457,MATCH($B255,DATA!$D$6:$D$457,0)),"")</f>
        <v>3790</v>
      </c>
      <c r="H255" s="75">
        <f t="shared" si="76"/>
        <v>854913007</v>
      </c>
      <c r="I255" s="121">
        <f>IFERROR(H255/H$251,"")</f>
        <v>0.80965334685698709</v>
      </c>
      <c r="K255" s="75">
        <f>IFERROR(INDEX(DATA!$K$6:$K$457,MATCH($B255,DATA!$D$6:$D$457,0)),"")</f>
        <v>225570.71428571429</v>
      </c>
      <c r="L255" s="8">
        <f>IFERROR(INDEX(DATA!$L$6:$L$457,MATCH($B255,DATA!$D$6:$D$457,0)),"")</f>
        <v>3027</v>
      </c>
      <c r="M255" s="75">
        <f t="shared" si="77"/>
        <v>682802552</v>
      </c>
      <c r="N255" s="121">
        <f>IFERROR(M255/M$251,"")</f>
        <v>0.80732421846572355</v>
      </c>
      <c r="P255" s="75">
        <f>IFERROR(INDEX(DATA!$N$6:$N$457,MATCH($B255,DATA!$D$6:$D$457,0)),"")</f>
        <v>225570.71428571429</v>
      </c>
      <c r="Q255" s="8">
        <f>IFERROR(INDEX(DATA!$O$6:$O$457,MATCH($B255,DATA!$D$6:$D$457,0)),"")</f>
        <v>3610</v>
      </c>
      <c r="R255" s="75">
        <f t="shared" si="78"/>
        <v>814310279</v>
      </c>
      <c r="S255" s="121">
        <f>IFERROR(R255/R$251,"")</f>
        <v>0.80963918393560441</v>
      </c>
      <c r="U255" s="75">
        <f>IFERROR(INDEX(DATA!$Q$6:$Q$457,MATCH($B255,DATA!$D$6:$D$457,0)),"")</f>
        <v>225570.71428571429</v>
      </c>
      <c r="V255" s="8">
        <f>IFERROR(INDEX(DATA!$R$6:$R$457,MATCH($B255,DATA!$D$6:$D$457,0)),"")</f>
        <v>3524</v>
      </c>
      <c r="W255" s="75">
        <f t="shared" si="79"/>
        <v>794911197</v>
      </c>
      <c r="X255" s="121">
        <f>IFERROR(W255/W$251,"")</f>
        <v>0.80964086121665424</v>
      </c>
    </row>
    <row r="256" spans="2:24" ht="15" thickBot="1" x14ac:dyDescent="0.35">
      <c r="B256" s="127"/>
      <c r="C256" s="128"/>
      <c r="D256" s="21"/>
      <c r="F256" s="129"/>
      <c r="G256" s="22"/>
      <c r="H256" s="23"/>
      <c r="I256" s="130"/>
      <c r="K256" s="129"/>
      <c r="L256" s="22"/>
      <c r="M256" s="23"/>
      <c r="N256" s="130"/>
      <c r="P256" s="129"/>
      <c r="Q256" s="22"/>
      <c r="R256" s="23"/>
      <c r="S256" s="130"/>
      <c r="U256" s="129"/>
      <c r="V256" s="22"/>
      <c r="W256" s="23"/>
      <c r="X256" s="130"/>
    </row>
    <row r="257" spans="2:24" s="7" customFormat="1" ht="9" customHeight="1" thickBot="1" x14ac:dyDescent="0.35">
      <c r="B257" s="120"/>
      <c r="C257" s="120"/>
      <c r="D257" s="120"/>
      <c r="E257" s="116"/>
      <c r="F257" s="120"/>
      <c r="G257" s="123"/>
      <c r="H257" s="123"/>
      <c r="I257" s="120"/>
      <c r="J257" s="116"/>
      <c r="K257" s="120"/>
      <c r="L257" s="123"/>
      <c r="M257" s="123"/>
      <c r="N257" s="120"/>
      <c r="O257" s="116"/>
      <c r="P257" s="120"/>
      <c r="Q257" s="123"/>
      <c r="R257" s="123"/>
      <c r="S257" s="120"/>
      <c r="T257" s="116"/>
      <c r="U257" s="120"/>
      <c r="V257" s="123"/>
      <c r="W257" s="123"/>
      <c r="X257" s="120"/>
    </row>
    <row r="258" spans="2:24" s="122" customFormat="1" ht="15" thickBot="1" x14ac:dyDescent="0.35">
      <c r="B258" s="185" t="s">
        <v>8</v>
      </c>
      <c r="C258" s="132" t="s">
        <v>9</v>
      </c>
      <c r="D258" s="135" t="s">
        <v>4</v>
      </c>
      <c r="E258" s="116"/>
      <c r="F258" s="289" t="s">
        <v>11</v>
      </c>
      <c r="G258" s="134" t="s">
        <v>28</v>
      </c>
      <c r="H258" s="134" t="s">
        <v>29</v>
      </c>
      <c r="I258" s="135" t="s">
        <v>0</v>
      </c>
      <c r="J258" s="116"/>
      <c r="K258" s="289" t="s">
        <v>11</v>
      </c>
      <c r="L258" s="134" t="s">
        <v>28</v>
      </c>
      <c r="M258" s="134" t="s">
        <v>29</v>
      </c>
      <c r="N258" s="135" t="s">
        <v>0</v>
      </c>
      <c r="O258" s="116"/>
      <c r="P258" s="289" t="s">
        <v>11</v>
      </c>
      <c r="Q258" s="134" t="s">
        <v>28</v>
      </c>
      <c r="R258" s="162" t="s">
        <v>29</v>
      </c>
      <c r="S258" s="290" t="s">
        <v>0</v>
      </c>
      <c r="T258" s="116"/>
      <c r="U258" s="289" t="s">
        <v>11</v>
      </c>
      <c r="V258" s="134" t="s">
        <v>28</v>
      </c>
      <c r="W258" s="134" t="s">
        <v>29</v>
      </c>
      <c r="X258" s="135" t="s">
        <v>0</v>
      </c>
    </row>
    <row r="259" spans="2:24" s="120" customFormat="1" ht="9" customHeight="1" thickBot="1" x14ac:dyDescent="0.35">
      <c r="E259" s="116"/>
      <c r="G259" s="123"/>
      <c r="H259" s="123"/>
      <c r="J259" s="116"/>
      <c r="L259" s="123"/>
      <c r="M259" s="123"/>
      <c r="O259" s="116"/>
      <c r="Q259" s="123"/>
      <c r="R259" s="123"/>
      <c r="T259" s="116"/>
      <c r="V259" s="123"/>
      <c r="W259" s="123"/>
    </row>
    <row r="260" spans="2:24" ht="18" x14ac:dyDescent="0.3">
      <c r="B260" s="16" t="s">
        <v>211</v>
      </c>
      <c r="C260" s="181" t="str">
        <f>IFERROR(INDEX(DATA!$E$6:$E$457,MATCH(B260,DATA!$D$6:$D$457,0)),"")</f>
        <v>APARATOS SANITARIOS</v>
      </c>
      <c r="D260" s="136"/>
      <c r="F260" s="136"/>
      <c r="G260" s="19" t="s">
        <v>49</v>
      </c>
      <c r="H260" s="14">
        <f>ROUND(SUM(H261:H267),0)</f>
        <v>132329858</v>
      </c>
      <c r="I260" s="97">
        <f>IFERROR(H260/'TIPO-CUN'!$E$36,"")</f>
        <v>1.3088970990922127E-2</v>
      </c>
      <c r="K260" s="136"/>
      <c r="L260" s="19" t="s">
        <v>49</v>
      </c>
      <c r="M260" s="14">
        <f>ROUND(SUM(M261:M267),0)</f>
        <v>105984628</v>
      </c>
      <c r="N260" s="97">
        <f>IFERROR(M260/'TIPO-CUN'!$H$36,"")</f>
        <v>1.3175627675054723E-2</v>
      </c>
      <c r="P260" s="136"/>
      <c r="Q260" s="19" t="s">
        <v>49</v>
      </c>
      <c r="R260" s="14">
        <f>ROUND(SUM(R261:R267),0)</f>
        <v>126409806</v>
      </c>
      <c r="S260" s="97">
        <f>IFERROR(R260/'TIPO-CUN'!$K$36,"")</f>
        <v>1.3185103953861261E-2</v>
      </c>
      <c r="U260" s="136"/>
      <c r="V260" s="19" t="s">
        <v>49</v>
      </c>
      <c r="W260" s="14">
        <f>ROUND(SUM(W261:W267),0)</f>
        <v>123185874</v>
      </c>
      <c r="X260" s="97">
        <f>IFERROR(W260/'TIPO-CUN'!$N$36,"")</f>
        <v>1.3270465705517659E-2</v>
      </c>
    </row>
    <row r="261" spans="2:24" x14ac:dyDescent="0.3">
      <c r="B261" s="126" t="s">
        <v>212</v>
      </c>
      <c r="C261" s="18" t="str">
        <f>IFERROR(INDEX(DATA!$E$6:$E$457,MATCH(B261,DATA!$D$6:$D$457,0)),"")</f>
        <v>SUMINISTRO E INSTALACIÓN LAVAMANOS PEDESTAL (INCLUYE GRIFERÍA)</v>
      </c>
      <c r="D261" s="9" t="str">
        <f>IFERROR(INDEX(DATA!$F$6:$F$457,MATCH(B261,DATA!$D$6:$D$457,0)),"")</f>
        <v>UN</v>
      </c>
      <c r="F261" s="75">
        <f>IFERROR(INDEX(DATA!$H$6:$H$457,MATCH($B261,DATA!$D$6:$D$457,0)),"")</f>
        <v>213990</v>
      </c>
      <c r="G261" s="8">
        <f>IFERROR(INDEX(DATA!$I$6:$I$457,MATCH($B261,DATA!$D$6:$D$457,0)),"")</f>
        <v>69</v>
      </c>
      <c r="H261" s="75">
        <f>IFERROR(ROUND((F261*G261),0),"")</f>
        <v>14765310</v>
      </c>
      <c r="I261" s="121">
        <f t="shared" ref="I261:I266" si="80">IFERROR(H261/H$260,"")</f>
        <v>0.11157958017305512</v>
      </c>
      <c r="K261" s="75">
        <f>IFERROR(INDEX(DATA!$K$6:$K$457,MATCH($B261,DATA!$D$6:$D$457,0)),"")</f>
        <v>213990</v>
      </c>
      <c r="L261" s="8">
        <f>IFERROR(INDEX(DATA!$L$6:$L$457,MATCH($B261,DATA!$D$6:$D$457,0)),"")</f>
        <v>55</v>
      </c>
      <c r="M261" s="75">
        <f>IFERROR(ROUND((K261*L261),0),"")</f>
        <v>11769450</v>
      </c>
      <c r="N261" s="121">
        <f t="shared" ref="N261:N266" si="81">IFERROR(M261/M$260,"")</f>
        <v>0.11104865131951022</v>
      </c>
      <c r="P261" s="75">
        <f>IFERROR(INDEX(DATA!$N$6:$N$457,MATCH($B261,DATA!$D$6:$D$457,0)),"")</f>
        <v>213990</v>
      </c>
      <c r="Q261" s="8">
        <f>IFERROR(INDEX(DATA!$O$6:$O$457,MATCH($B261,DATA!$D$6:$D$457,0)),"")</f>
        <v>65</v>
      </c>
      <c r="R261" s="75">
        <f>IFERROR(ROUND((P261*Q261),0),"")</f>
        <v>13909350</v>
      </c>
      <c r="S261" s="121">
        <f t="shared" ref="S261:S266" si="82">IFERROR(R261/R$260,"")</f>
        <v>0.11003378962546624</v>
      </c>
      <c r="U261" s="75">
        <f>IFERROR(INDEX(DATA!$Q$6:$Q$457,MATCH($B261,DATA!$D$6:$D$457,0)),"")</f>
        <v>213990</v>
      </c>
      <c r="V261" s="8">
        <f>IFERROR(INDEX(DATA!$R$6:$R$457,MATCH($B261,DATA!$D$6:$D$457,0)),"")</f>
        <v>64</v>
      </c>
      <c r="W261" s="75">
        <f>IFERROR(ROUND((U261*V261),0),"")</f>
        <v>13695360</v>
      </c>
      <c r="X261" s="121">
        <f t="shared" ref="X261:X266" si="83">IFERROR(W261/W$260,"")</f>
        <v>0.11117638374672732</v>
      </c>
    </row>
    <row r="262" spans="2:24" x14ac:dyDescent="0.3">
      <c r="B262" s="126" t="s">
        <v>213</v>
      </c>
      <c r="C262" s="18" t="str">
        <f>IFERROR(INDEX(DATA!$E$6:$E$457,MATCH(B262,DATA!$D$6:$D$457,0)),"")</f>
        <v>SUMINISTRO E INSTALACIÓN ORINAL DE FLUXÓMETRO (INCLUYE GRIFERÍA)</v>
      </c>
      <c r="D262" s="9" t="str">
        <f>IFERROR(INDEX(DATA!$F$6:$F$457,MATCH(B262,DATA!$D$6:$D$457,0)),"")</f>
        <v>UN</v>
      </c>
      <c r="F262" s="75">
        <f>IFERROR(INDEX(DATA!$H$6:$H$457,MATCH($B262,DATA!$D$6:$D$457,0)),"")</f>
        <v>1098358</v>
      </c>
      <c r="G262" s="8">
        <f>IFERROR(INDEX(DATA!$I$6:$I$457,MATCH($B262,DATA!$D$6:$D$457,0)),"")</f>
        <v>43</v>
      </c>
      <c r="H262" s="75">
        <f>IFERROR(ROUND((F262*G262),0),"")</f>
        <v>47229394</v>
      </c>
      <c r="I262" s="121">
        <f t="shared" si="80"/>
        <v>0.35690655694650558</v>
      </c>
      <c r="K262" s="75">
        <f>IFERROR(INDEX(DATA!$K$6:$K$457,MATCH($B262,DATA!$D$6:$D$457,0)),"")</f>
        <v>1098358</v>
      </c>
      <c r="L262" s="8">
        <f>IFERROR(INDEX(DATA!$L$6:$L$457,MATCH($B262,DATA!$D$6:$D$457,0)),"")</f>
        <v>34</v>
      </c>
      <c r="M262" s="75">
        <f>IFERROR(ROUND((K262*L262),0),"")</f>
        <v>37344172</v>
      </c>
      <c r="N262" s="121">
        <f t="shared" si="81"/>
        <v>0.35235460750024994</v>
      </c>
      <c r="P262" s="75">
        <f>IFERROR(INDEX(DATA!$N$6:$N$457,MATCH($B262,DATA!$D$6:$D$457,0)),"")</f>
        <v>1098358</v>
      </c>
      <c r="Q262" s="8">
        <f>IFERROR(INDEX(DATA!$O$6:$O$457,MATCH($B262,DATA!$D$6:$D$457,0)),"")</f>
        <v>41</v>
      </c>
      <c r="R262" s="75">
        <f>IFERROR(ROUND((P262*Q262),0),"")</f>
        <v>45032678</v>
      </c>
      <c r="S262" s="121">
        <f t="shared" si="82"/>
        <v>0.35624354964993776</v>
      </c>
      <c r="U262" s="75">
        <f>IFERROR(INDEX(DATA!$Q$6:$Q$457,MATCH($B262,DATA!$D$6:$D$457,0)),"")</f>
        <v>1098358</v>
      </c>
      <c r="V262" s="8">
        <f>IFERROR(INDEX(DATA!$R$6:$R$457,MATCH($B262,DATA!$D$6:$D$457,0)),"")</f>
        <v>40</v>
      </c>
      <c r="W262" s="75">
        <f>IFERROR(ROUND((U262*V262),0),"")</f>
        <v>43934320</v>
      </c>
      <c r="X262" s="121">
        <f t="shared" si="83"/>
        <v>0.35665063349714921</v>
      </c>
    </row>
    <row r="263" spans="2:24" x14ac:dyDescent="0.3">
      <c r="B263" s="126" t="s">
        <v>214</v>
      </c>
      <c r="C263" s="18" t="str">
        <f>IFERROR(INDEX(DATA!$E$6:$E$457,MATCH(B263,DATA!$D$6:$D$457,0)),"")</f>
        <v>SUMINISTRO E INSTALACIÓN SANITARIO FLUXÓMETRO (INCLUYE GRIFERÍA)</v>
      </c>
      <c r="D263" s="9" t="str">
        <f>IFERROR(INDEX(DATA!$F$6:$F$457,MATCH(B263,DATA!$D$6:$D$457,0)),"")</f>
        <v>UN</v>
      </c>
      <c r="F263" s="75">
        <f>IFERROR(INDEX(DATA!$H$6:$H$457,MATCH($B263,DATA!$D$6:$D$457,0)),"")</f>
        <v>955792</v>
      </c>
      <c r="G263" s="8">
        <f>IFERROR(INDEX(DATA!$I$6:$I$457,MATCH($B263,DATA!$D$6:$D$457,0)),"")</f>
        <v>66</v>
      </c>
      <c r="H263" s="75">
        <f t="shared" ref="H263:H266" si="84">IFERROR(ROUND((F263*G263),0),"")</f>
        <v>63082272</v>
      </c>
      <c r="I263" s="121">
        <f t="shared" si="80"/>
        <v>0.47670475094139375</v>
      </c>
      <c r="K263" s="75">
        <f>IFERROR(INDEX(DATA!$K$6:$K$457,MATCH($B263,DATA!$D$6:$D$457,0)),"")</f>
        <v>955792</v>
      </c>
      <c r="L263" s="8">
        <f>IFERROR(INDEX(DATA!$L$6:$L$457,MATCH($B263,DATA!$D$6:$D$457,0)),"")</f>
        <v>53</v>
      </c>
      <c r="M263" s="75">
        <f t="shared" ref="M263:M266" si="85">IFERROR(ROUND((K263*L263),0),"")</f>
        <v>50656976</v>
      </c>
      <c r="N263" s="121">
        <f t="shared" si="81"/>
        <v>0.47796531398874181</v>
      </c>
      <c r="P263" s="75">
        <f>IFERROR(INDEX(DATA!$N$6:$N$457,MATCH($B263,DATA!$D$6:$D$457,0)),"")</f>
        <v>955792</v>
      </c>
      <c r="Q263" s="8">
        <f>IFERROR(INDEX(DATA!$O$6:$O$457,MATCH($B263,DATA!$D$6:$D$457,0)),"")</f>
        <v>63</v>
      </c>
      <c r="R263" s="75">
        <f t="shared" ref="R263:R266" si="86">IFERROR(ROUND((P263*Q263),0),"")</f>
        <v>60214896</v>
      </c>
      <c r="S263" s="121">
        <f t="shared" si="82"/>
        <v>0.47634671632990244</v>
      </c>
      <c r="U263" s="75">
        <f>IFERROR(INDEX(DATA!$Q$6:$Q$457,MATCH($B263,DATA!$D$6:$D$457,0)),"")</f>
        <v>955792</v>
      </c>
      <c r="V263" s="8">
        <f>IFERROR(INDEX(DATA!$R$6:$R$457,MATCH($B263,DATA!$D$6:$D$457,0)),"")</f>
        <v>61</v>
      </c>
      <c r="W263" s="75">
        <f t="shared" ref="W263:W266" si="87">IFERROR(ROUND((U263*V263),0),"")</f>
        <v>58303312</v>
      </c>
      <c r="X263" s="121">
        <f t="shared" si="83"/>
        <v>0.47329543645564426</v>
      </c>
    </row>
    <row r="264" spans="2:24" x14ac:dyDescent="0.3">
      <c r="B264" s="126" t="s">
        <v>215</v>
      </c>
      <c r="C264" s="18" t="str">
        <f>IFERROR(INDEX(DATA!$E$6:$E$457,MATCH(B264,DATA!$D$6:$D$457,0)),"")</f>
        <v xml:space="preserve">SUMINISTRO E INSTALACION BARRAS AYUDA DISCAPACITADOS </v>
      </c>
      <c r="D264" s="9" t="str">
        <f>IFERROR(INDEX(DATA!$F$6:$F$457,MATCH(B264,DATA!$D$6:$D$457,0)),"")</f>
        <v>UN</v>
      </c>
      <c r="F264" s="75">
        <f>IFERROR(INDEX(DATA!$H$6:$H$457,MATCH($B264,DATA!$D$6:$D$457,0)),"")</f>
        <v>641680</v>
      </c>
      <c r="G264" s="8">
        <f>IFERROR(INDEX(DATA!$I$6:$I$457,MATCH($B264,DATA!$D$6:$D$457,0)),"")</f>
        <v>6</v>
      </c>
      <c r="H264" s="75">
        <f t="shared" si="84"/>
        <v>3850080</v>
      </c>
      <c r="I264" s="121">
        <f t="shared" si="80"/>
        <v>2.9094567606956851E-2</v>
      </c>
      <c r="K264" s="75">
        <f>IFERROR(INDEX(DATA!$K$6:$K$457,MATCH($B264,DATA!$D$6:$D$457,0)),"")</f>
        <v>641680</v>
      </c>
      <c r="L264" s="8">
        <f>IFERROR(INDEX(DATA!$L$6:$L$457,MATCH($B264,DATA!$D$6:$D$457,0)),"")</f>
        <v>5</v>
      </c>
      <c r="M264" s="75">
        <f t="shared" si="85"/>
        <v>3208400</v>
      </c>
      <c r="N264" s="121">
        <f t="shared" si="81"/>
        <v>3.0272314585092473E-2</v>
      </c>
      <c r="P264" s="75">
        <f>IFERROR(INDEX(DATA!$N$6:$N$457,MATCH($B264,DATA!$D$6:$D$457,0)),"")</f>
        <v>641680</v>
      </c>
      <c r="Q264" s="8">
        <f>IFERROR(INDEX(DATA!$O$6:$O$457,MATCH($B264,DATA!$D$6:$D$457,0)),"")</f>
        <v>6</v>
      </c>
      <c r="R264" s="75">
        <f t="shared" si="86"/>
        <v>3850080</v>
      </c>
      <c r="S264" s="121">
        <f t="shared" si="82"/>
        <v>3.0457130833663332E-2</v>
      </c>
      <c r="U264" s="75">
        <f>IFERROR(INDEX(DATA!$Q$6:$Q$457,MATCH($B264,DATA!$D$6:$D$457,0)),"")</f>
        <v>641680</v>
      </c>
      <c r="V264" s="8">
        <f>IFERROR(INDEX(DATA!$R$6:$R$457,MATCH($B264,DATA!$D$6:$D$457,0)),"")</f>
        <v>6</v>
      </c>
      <c r="W264" s="75">
        <f t="shared" si="87"/>
        <v>3850080</v>
      </c>
      <c r="X264" s="121">
        <f t="shared" si="83"/>
        <v>3.1254232932584461E-2</v>
      </c>
    </row>
    <row r="265" spans="2:24" x14ac:dyDescent="0.3">
      <c r="B265" s="126" t="s">
        <v>216</v>
      </c>
      <c r="C265" s="18" t="str">
        <f>IFERROR(INDEX(DATA!$E$6:$E$457,MATCH(B265,DATA!$D$6:$D$457,0)),"")</f>
        <v>SUMINISTRO E INSTALACIÓN DUCHA MEZCLADORA SIN SALIDA A BAÑERA</v>
      </c>
      <c r="D265" s="9" t="str">
        <f>IFERROR(INDEX(DATA!$F$6:$F$457,MATCH(B265,DATA!$D$6:$D$457,0)),"")</f>
        <v>UN</v>
      </c>
      <c r="F265" s="75">
        <f>IFERROR(INDEX(DATA!$H$6:$H$457,MATCH($B265,DATA!$D$6:$D$457,0)),"")</f>
        <v>225426</v>
      </c>
      <c r="G265" s="8">
        <f>IFERROR(INDEX(DATA!$I$6:$I$457,MATCH($B265,DATA!$D$6:$D$457,0)),"")</f>
        <v>1</v>
      </c>
      <c r="H265" s="75">
        <f t="shared" si="84"/>
        <v>225426</v>
      </c>
      <c r="I265" s="121">
        <f t="shared" si="80"/>
        <v>1.703515770416681E-3</v>
      </c>
      <c r="K265" s="75">
        <f>IFERROR(INDEX(DATA!$K$6:$K$457,MATCH($B265,DATA!$D$6:$D$457,0)),"")</f>
        <v>225426</v>
      </c>
      <c r="L265" s="8">
        <f>IFERROR(INDEX(DATA!$L$6:$L$457,MATCH($B265,DATA!$D$6:$D$457,0)),"")</f>
        <v>1</v>
      </c>
      <c r="M265" s="75">
        <f t="shared" si="85"/>
        <v>225426</v>
      </c>
      <c r="N265" s="121">
        <f t="shared" si="81"/>
        <v>2.1269688279700336E-3</v>
      </c>
      <c r="P265" s="75">
        <f>IFERROR(INDEX(DATA!$N$6:$N$457,MATCH($B265,DATA!$D$6:$D$457,0)),"")</f>
        <v>225426</v>
      </c>
      <c r="Q265" s="8">
        <f>IFERROR(INDEX(DATA!$O$6:$O$457,MATCH($B265,DATA!$D$6:$D$457,0)),"")</f>
        <v>1</v>
      </c>
      <c r="R265" s="75">
        <f t="shared" si="86"/>
        <v>225426</v>
      </c>
      <c r="S265" s="121">
        <f t="shared" si="82"/>
        <v>1.7832951978424838E-3</v>
      </c>
      <c r="U265" s="75">
        <f>IFERROR(INDEX(DATA!$Q$6:$Q$457,MATCH($B265,DATA!$D$6:$D$457,0)),"")</f>
        <v>225426</v>
      </c>
      <c r="V265" s="8">
        <f>IFERROR(INDEX(DATA!$R$6:$R$457,MATCH($B265,DATA!$D$6:$D$457,0)),"")</f>
        <v>1</v>
      </c>
      <c r="W265" s="75">
        <f t="shared" si="87"/>
        <v>225426</v>
      </c>
      <c r="X265" s="121">
        <f t="shared" si="83"/>
        <v>1.8299663157806552E-3</v>
      </c>
    </row>
    <row r="266" spans="2:24" ht="41.4" x14ac:dyDescent="0.3">
      <c r="B266" s="126" t="s">
        <v>217</v>
      </c>
      <c r="C266" s="18" t="str">
        <f>IFERROR(INDEX(DATA!$E$6:$E$457,MATCH(B266,DATA!$D$6:$D$457,0)),"")</f>
        <v>SUMINISTRO E INSTALACIÓN LAVAPLATOS DE SOBREPONER EN ACERO INOXIDABLE 120 X 60 cm
(INCLUYE ACCESORIOS Y GRIFERÍA)</v>
      </c>
      <c r="D266" s="9" t="str">
        <f>IFERROR(INDEX(DATA!$F$6:$F$457,MATCH(B266,DATA!$D$6:$D$457,0)),"")</f>
        <v>UN</v>
      </c>
      <c r="F266" s="75">
        <f>IFERROR(INDEX(DATA!$H$6:$H$457,MATCH($B266,DATA!$D$6:$D$457,0)),"")</f>
        <v>397172</v>
      </c>
      <c r="G266" s="8">
        <f>IFERROR(INDEX(DATA!$I$6:$I$457,MATCH($B266,DATA!$D$6:$D$457,0)),"")</f>
        <v>8</v>
      </c>
      <c r="H266" s="75">
        <f t="shared" si="84"/>
        <v>3177376</v>
      </c>
      <c r="I266" s="121">
        <f t="shared" si="80"/>
        <v>2.4011028561672001E-2</v>
      </c>
      <c r="K266" s="75">
        <f>IFERROR(INDEX(DATA!$K$6:$K$457,MATCH($B266,DATA!$D$6:$D$457,0)),"")</f>
        <v>397172</v>
      </c>
      <c r="L266" s="8">
        <f>IFERROR(INDEX(DATA!$L$6:$L$457,MATCH($B266,DATA!$D$6:$D$457,0)),"")</f>
        <v>7</v>
      </c>
      <c r="M266" s="75">
        <f t="shared" si="85"/>
        <v>2780204</v>
      </c>
      <c r="N266" s="121">
        <f t="shared" si="81"/>
        <v>2.6232143778435493E-2</v>
      </c>
      <c r="P266" s="75">
        <f>IFERROR(INDEX(DATA!$N$6:$N$457,MATCH($B266,DATA!$D$6:$D$457,0)),"")</f>
        <v>397172</v>
      </c>
      <c r="Q266" s="8">
        <f>IFERROR(INDEX(DATA!$O$6:$O$457,MATCH($B266,DATA!$D$6:$D$457,0)),"")</f>
        <v>8</v>
      </c>
      <c r="R266" s="75">
        <f t="shared" si="86"/>
        <v>3177376</v>
      </c>
      <c r="S266" s="121">
        <f t="shared" si="82"/>
        <v>2.5135518363187743E-2</v>
      </c>
      <c r="U266" s="75">
        <f>IFERROR(INDEX(DATA!$Q$6:$Q$457,MATCH($B266,DATA!$D$6:$D$457,0)),"")</f>
        <v>397172</v>
      </c>
      <c r="V266" s="8">
        <f>IFERROR(INDEX(DATA!$R$6:$R$457,MATCH($B266,DATA!$D$6:$D$457,0)),"")</f>
        <v>8</v>
      </c>
      <c r="W266" s="75">
        <f t="shared" si="87"/>
        <v>3177376</v>
      </c>
      <c r="X266" s="121">
        <f t="shared" si="83"/>
        <v>2.5793347052114109E-2</v>
      </c>
    </row>
    <row r="267" spans="2:24" ht="15" thickBot="1" x14ac:dyDescent="0.35">
      <c r="B267" s="127"/>
      <c r="C267" s="128"/>
      <c r="D267" s="21"/>
      <c r="F267" s="129"/>
      <c r="G267" s="22"/>
      <c r="H267" s="23"/>
      <c r="I267" s="130"/>
      <c r="K267" s="129"/>
      <c r="L267" s="22"/>
      <c r="M267" s="23"/>
      <c r="N267" s="130"/>
      <c r="P267" s="129"/>
      <c r="Q267" s="22"/>
      <c r="R267" s="23"/>
      <c r="S267" s="130"/>
      <c r="U267" s="129"/>
      <c r="V267" s="22"/>
      <c r="W267" s="23"/>
      <c r="X267" s="130"/>
    </row>
    <row r="268" spans="2:24" s="7" customFormat="1" ht="9" customHeight="1" thickBot="1" x14ac:dyDescent="0.35">
      <c r="B268" s="120"/>
      <c r="C268" s="120"/>
      <c r="D268" s="120"/>
      <c r="E268" s="116"/>
      <c r="F268" s="120"/>
      <c r="G268" s="123"/>
      <c r="H268" s="123"/>
      <c r="I268" s="120"/>
      <c r="J268" s="116"/>
      <c r="K268" s="120"/>
      <c r="L268" s="123"/>
      <c r="M268" s="123"/>
      <c r="N268" s="120"/>
      <c r="O268" s="116"/>
      <c r="P268" s="120"/>
      <c r="Q268" s="123"/>
      <c r="R268" s="123"/>
      <c r="S268" s="120"/>
      <c r="T268" s="116"/>
      <c r="U268" s="120"/>
      <c r="V268" s="123"/>
      <c r="W268" s="123"/>
      <c r="X268" s="120"/>
    </row>
    <row r="269" spans="2:24" s="10" customFormat="1" ht="15" thickBot="1" x14ac:dyDescent="0.35">
      <c r="B269" s="185" t="s">
        <v>8</v>
      </c>
      <c r="C269" s="132" t="s">
        <v>9</v>
      </c>
      <c r="D269" s="135" t="s">
        <v>4</v>
      </c>
      <c r="E269" s="116"/>
      <c r="F269" s="289" t="s">
        <v>11</v>
      </c>
      <c r="G269" s="134" t="s">
        <v>28</v>
      </c>
      <c r="H269" s="134" t="s">
        <v>29</v>
      </c>
      <c r="I269" s="135" t="s">
        <v>0</v>
      </c>
      <c r="J269" s="116"/>
      <c r="K269" s="289" t="s">
        <v>11</v>
      </c>
      <c r="L269" s="134" t="s">
        <v>28</v>
      </c>
      <c r="M269" s="134" t="s">
        <v>29</v>
      </c>
      <c r="N269" s="135" t="s">
        <v>0</v>
      </c>
      <c r="O269" s="116"/>
      <c r="P269" s="289" t="s">
        <v>11</v>
      </c>
      <c r="Q269" s="134" t="s">
        <v>28</v>
      </c>
      <c r="R269" s="162" t="s">
        <v>29</v>
      </c>
      <c r="S269" s="290" t="s">
        <v>0</v>
      </c>
      <c r="T269" s="116"/>
      <c r="U269" s="289" t="s">
        <v>11</v>
      </c>
      <c r="V269" s="134" t="s">
        <v>28</v>
      </c>
      <c r="W269" s="134" t="s">
        <v>29</v>
      </c>
      <c r="X269" s="135" t="s">
        <v>0</v>
      </c>
    </row>
    <row r="270" spans="2:24" s="7" customFormat="1" ht="9" customHeight="1" thickBot="1" x14ac:dyDescent="0.35">
      <c r="B270" s="120"/>
      <c r="C270" s="120"/>
      <c r="D270" s="120"/>
      <c r="E270" s="116"/>
      <c r="F270" s="120"/>
      <c r="G270" s="123"/>
      <c r="H270" s="123"/>
      <c r="I270" s="120"/>
      <c r="J270" s="116"/>
      <c r="K270" s="120"/>
      <c r="L270" s="123"/>
      <c r="M270" s="123"/>
      <c r="N270" s="120"/>
      <c r="O270" s="116"/>
      <c r="P270" s="120"/>
      <c r="Q270" s="123"/>
      <c r="R270" s="123"/>
      <c r="S270" s="120"/>
      <c r="T270" s="116"/>
      <c r="U270" s="120"/>
      <c r="V270" s="123"/>
      <c r="W270" s="123"/>
      <c r="X270" s="120"/>
    </row>
    <row r="271" spans="2:24" ht="18" x14ac:dyDescent="0.3">
      <c r="B271" s="16" t="s">
        <v>222</v>
      </c>
      <c r="C271" s="181" t="str">
        <f>IFERROR(INDEX(DATA!$E$6:$E$457,MATCH(B271,DATA!$D$6:$D$457,0)),"")</f>
        <v>PINTURAS</v>
      </c>
      <c r="D271" s="136"/>
      <c r="F271" s="136"/>
      <c r="G271" s="19" t="s">
        <v>49</v>
      </c>
      <c r="H271" s="14">
        <f>ROUND(SUM(H272:H276),0)</f>
        <v>73613084</v>
      </c>
      <c r="I271" s="97">
        <f>IFERROR(H271/'TIPO-CUN'!$E$36,"")</f>
        <v>7.2811951557320781E-3</v>
      </c>
      <c r="K271" s="136"/>
      <c r="L271" s="19" t="s">
        <v>49</v>
      </c>
      <c r="M271" s="14">
        <f>ROUND(SUM(M272:M276),0)</f>
        <v>58791801</v>
      </c>
      <c r="N271" s="97">
        <f>IFERROR(M271/'TIPO-CUN'!$H$36,"")</f>
        <v>7.3087851978110444E-3</v>
      </c>
      <c r="P271" s="136"/>
      <c r="Q271" s="19" t="s">
        <v>49</v>
      </c>
      <c r="R271" s="14">
        <f>ROUND(SUM(R272:R276),0)</f>
        <v>70142045</v>
      </c>
      <c r="S271" s="97">
        <f>IFERROR(R271/'TIPO-CUN'!$K$36,"")</f>
        <v>7.3161266845185617E-3</v>
      </c>
      <c r="U271" s="136"/>
      <c r="V271" s="19" t="s">
        <v>49</v>
      </c>
      <c r="W271" s="14">
        <f>ROUND(SUM(W272:W276),0)</f>
        <v>68497699</v>
      </c>
      <c r="X271" s="97">
        <f>IFERROR(W271/'TIPO-CUN'!$N$36,"")</f>
        <v>7.3790633290175076E-3</v>
      </c>
    </row>
    <row r="272" spans="2:24" x14ac:dyDescent="0.3">
      <c r="B272" s="126" t="s">
        <v>223</v>
      </c>
      <c r="C272" s="18" t="str">
        <f>IFERROR(INDEX(DATA!$E$6:$E$457,MATCH(B272,DATA!$D$6:$D$457,0)),"")</f>
        <v>ESTUCO</v>
      </c>
      <c r="D272" s="9" t="str">
        <f>IFERROR(INDEX(DATA!$F$6:$F$457,MATCH(B272,DATA!$D$6:$D$457,0)),"")</f>
        <v>M2</v>
      </c>
      <c r="F272" s="75">
        <f>IFERROR(INDEX(DATA!$H$6:$H$457,MATCH($B272,DATA!$D$6:$D$457,0)),"")</f>
        <v>8060</v>
      </c>
      <c r="G272" s="8">
        <f>IFERROR(INDEX(DATA!$I$6:$I$457,MATCH($B272,DATA!$D$6:$D$457,0)),"")</f>
        <v>521</v>
      </c>
      <c r="H272" s="75">
        <f>IFERROR(ROUND((F272*G272),0),"")</f>
        <v>4199260</v>
      </c>
      <c r="I272" s="121">
        <f>IFERROR(H272/H$271,"")</f>
        <v>5.7045022050699577E-2</v>
      </c>
      <c r="K272" s="75">
        <f>IFERROR(INDEX(DATA!$K$6:$K$457,MATCH($B272,DATA!$D$6:$D$457,0)),"")</f>
        <v>8060</v>
      </c>
      <c r="L272" s="8">
        <f>IFERROR(INDEX(DATA!$L$6:$L$457,MATCH($B272,DATA!$D$6:$D$457,0)),"")</f>
        <v>416</v>
      </c>
      <c r="M272" s="75">
        <f>IFERROR(ROUND((K272*L272),0),"")</f>
        <v>3352960</v>
      </c>
      <c r="N272" s="121">
        <f>IFERROR(M272/M$271,"")</f>
        <v>5.7031081595884436E-2</v>
      </c>
      <c r="P272" s="75">
        <f>IFERROR(INDEX(DATA!$N$6:$N$457,MATCH($B272,DATA!$D$6:$D$457,0)),"")</f>
        <v>8060</v>
      </c>
      <c r="Q272" s="8">
        <f>IFERROR(INDEX(DATA!$O$6:$O$457,MATCH($B272,DATA!$D$6:$D$457,0)),"")</f>
        <v>496</v>
      </c>
      <c r="R272" s="75">
        <f>IFERROR(ROUND((P272*Q272),0),"")</f>
        <v>3997760</v>
      </c>
      <c r="S272" s="121">
        <f>IFERROR(R272/R$271,"")</f>
        <v>5.6995201665420506E-2</v>
      </c>
      <c r="U272" s="75">
        <f>IFERROR(INDEX(DATA!$Q$6:$Q$457,MATCH($B272,DATA!$D$6:$D$457,0)),"")</f>
        <v>8060</v>
      </c>
      <c r="V272" s="8">
        <f>IFERROR(INDEX(DATA!$R$6:$R$457,MATCH($B272,DATA!$D$6:$D$457,0)),"")</f>
        <v>494</v>
      </c>
      <c r="W272" s="75">
        <f>IFERROR(ROUND((U272*V272),0),"")</f>
        <v>3981640</v>
      </c>
      <c r="X272" s="121">
        <f>IFERROR(W272/W$271,"")</f>
        <v>5.8128083981331985E-2</v>
      </c>
    </row>
    <row r="273" spans="2:24" x14ac:dyDescent="0.3">
      <c r="B273" s="126" t="s">
        <v>224</v>
      </c>
      <c r="C273" s="18" t="str">
        <f>IFERROR(INDEX(DATA!$E$6:$E$457,MATCH(B273,DATA!$D$6:$D$457,0)),"")</f>
        <v>ESTUCO (LINEAL)</v>
      </c>
      <c r="D273" s="9" t="str">
        <f>IFERROR(INDEX(DATA!$F$6:$F$457,MATCH(B273,DATA!$D$6:$D$457,0)),"")</f>
        <v>ML</v>
      </c>
      <c r="F273" s="75">
        <f>IFERROR(INDEX(DATA!$H$6:$H$457,MATCH($B273,DATA!$D$6:$D$457,0)),"")</f>
        <v>5071</v>
      </c>
      <c r="G273" s="8">
        <f>IFERROR(INDEX(DATA!$I$6:$I$457,MATCH($B273,DATA!$D$6:$D$457,0)),"")</f>
        <v>778</v>
      </c>
      <c r="H273" s="75">
        <f>IFERROR(ROUND((F273*G273),0),"")</f>
        <v>3945238</v>
      </c>
      <c r="I273" s="121">
        <f>IFERROR(H273/H$271,"")</f>
        <v>5.3594249630948762E-2</v>
      </c>
      <c r="K273" s="75">
        <f>IFERROR(INDEX(DATA!$K$6:$K$457,MATCH($B273,DATA!$D$6:$D$457,0)),"")</f>
        <v>5071</v>
      </c>
      <c r="L273" s="8">
        <f>IFERROR(INDEX(DATA!$L$6:$L$457,MATCH($B273,DATA!$D$6:$D$457,0)),"")</f>
        <v>621</v>
      </c>
      <c r="M273" s="75">
        <f>IFERROR(ROUND((K273*L273),0),"")</f>
        <v>3149091</v>
      </c>
      <c r="N273" s="121">
        <f>IFERROR(M273/M$271,"")</f>
        <v>5.3563438207990942E-2</v>
      </c>
      <c r="P273" s="75">
        <f>IFERROR(INDEX(DATA!$N$6:$N$457,MATCH($B273,DATA!$D$6:$D$457,0)),"")</f>
        <v>5071</v>
      </c>
      <c r="Q273" s="8">
        <f>IFERROR(INDEX(DATA!$O$6:$O$457,MATCH($B273,DATA!$D$6:$D$457,0)),"")</f>
        <v>741</v>
      </c>
      <c r="R273" s="75">
        <f>IFERROR(ROUND((P273*Q273),0),"")</f>
        <v>3757611</v>
      </c>
      <c r="S273" s="121">
        <f>IFERROR(R273/R$271,"")</f>
        <v>5.3571449192848598E-2</v>
      </c>
      <c r="U273" s="75">
        <f>IFERROR(INDEX(DATA!$Q$6:$Q$457,MATCH($B273,DATA!$D$6:$D$457,0)),"")</f>
        <v>5071</v>
      </c>
      <c r="V273" s="8">
        <f>IFERROR(INDEX(DATA!$R$6:$R$457,MATCH($B273,DATA!$D$6:$D$457,0)),"")</f>
        <v>723</v>
      </c>
      <c r="W273" s="75">
        <f>IFERROR(ROUND((U273*V273),0),"")</f>
        <v>3666333</v>
      </c>
      <c r="X273" s="121">
        <f>IFERROR(W273/W$271,"")</f>
        <v>5.3524907457110346E-2</v>
      </c>
    </row>
    <row r="274" spans="2:24" x14ac:dyDescent="0.3">
      <c r="B274" s="126" t="s">
        <v>225</v>
      </c>
      <c r="C274" s="18" t="str">
        <f>IFERROR(INDEX(DATA!$E$6:$E$457,MATCH(B274,DATA!$D$6:$D$457,0)),"")</f>
        <v>VINILO SOBRE PAÑETE 2 MANOS</v>
      </c>
      <c r="D274" s="9" t="str">
        <f>IFERROR(INDEX(DATA!$F$6:$F$457,MATCH(B274,DATA!$D$6:$D$457,0)),"")</f>
        <v>M2</v>
      </c>
      <c r="F274" s="75">
        <f>IFERROR(INDEX(DATA!$H$6:$H$457,MATCH($B274,DATA!$D$6:$D$457,0)),"")</f>
        <v>8016</v>
      </c>
      <c r="G274" s="8">
        <f>IFERROR(INDEX(DATA!$I$6:$I$457,MATCH($B274,DATA!$D$6:$D$457,0)),"")</f>
        <v>1421</v>
      </c>
      <c r="H274" s="75">
        <f t="shared" ref="H274:H275" si="88">IFERROR(ROUND((F274*G274),0),"")</f>
        <v>11390736</v>
      </c>
      <c r="I274" s="121">
        <f>IFERROR(H274/H$271,"")</f>
        <v>0.1547379267522605</v>
      </c>
      <c r="K274" s="75">
        <f>IFERROR(INDEX(DATA!$K$6:$K$457,MATCH($B274,DATA!$D$6:$D$457,0)),"")</f>
        <v>8016</v>
      </c>
      <c r="L274" s="8">
        <f>IFERROR(INDEX(DATA!$L$6:$L$457,MATCH($B274,DATA!$D$6:$D$457,0)),"")</f>
        <v>1135</v>
      </c>
      <c r="M274" s="75">
        <f t="shared" ref="M274:M275" si="89">IFERROR(ROUND((K274*L274),0),"")</f>
        <v>9098160</v>
      </c>
      <c r="N274" s="121">
        <f>IFERROR(M274/M$271,"")</f>
        <v>0.15475219070087681</v>
      </c>
      <c r="P274" s="75">
        <f>IFERROR(INDEX(DATA!$N$6:$N$457,MATCH($B274,DATA!$D$6:$D$457,0)),"")</f>
        <v>8016</v>
      </c>
      <c r="Q274" s="8">
        <f>IFERROR(INDEX(DATA!$O$6:$O$457,MATCH($B274,DATA!$D$6:$D$457,0)),"")</f>
        <v>1354</v>
      </c>
      <c r="R274" s="75">
        <f t="shared" ref="R274:R275" si="90">IFERROR(ROUND((P274*Q274),0),"")</f>
        <v>10853664</v>
      </c>
      <c r="S274" s="121">
        <f>IFERROR(R274/R$271,"")</f>
        <v>0.15473834559571226</v>
      </c>
      <c r="U274" s="75">
        <f>IFERROR(INDEX(DATA!$Q$6:$Q$457,MATCH($B274,DATA!$D$6:$D$457,0)),"")</f>
        <v>8016</v>
      </c>
      <c r="V274" s="8">
        <f>IFERROR(INDEX(DATA!$R$6:$R$457,MATCH($B274,DATA!$D$6:$D$457,0)),"")</f>
        <v>1321</v>
      </c>
      <c r="W274" s="75">
        <f t="shared" ref="W274:W275" si="91">IFERROR(ROUND((U274*V274),0),"")</f>
        <v>10589136</v>
      </c>
      <c r="X274" s="121">
        <f>IFERROR(W274/W$271,"")</f>
        <v>0.15459111991484561</v>
      </c>
    </row>
    <row r="275" spans="2:24" x14ac:dyDescent="0.3">
      <c r="B275" s="126" t="s">
        <v>226</v>
      </c>
      <c r="C275" s="18" t="str">
        <f>IFERROR(INDEX(DATA!$E$6:$E$457,MATCH(B275,DATA!$D$6:$D$457,0)),"")</f>
        <v>COLORPLAST FACHADA SOBRE FACHADA</v>
      </c>
      <c r="D275" s="9" t="str">
        <f>IFERROR(INDEX(DATA!$F$6:$F$457,MATCH(B275,DATA!$D$6:$D$457,0)),"")</f>
        <v>M2</v>
      </c>
      <c r="F275" s="75">
        <f>IFERROR(INDEX(DATA!$H$6:$H$457,MATCH($B275,DATA!$D$6:$D$457,0)),"")</f>
        <v>70690</v>
      </c>
      <c r="G275" s="8">
        <f>IFERROR(INDEX(DATA!$I$6:$I$457,MATCH($B275,DATA!$D$6:$D$457,0)),"")</f>
        <v>765</v>
      </c>
      <c r="H275" s="75">
        <f t="shared" si="88"/>
        <v>54077850</v>
      </c>
      <c r="I275" s="121">
        <f>IFERROR(H275/H$271,"")</f>
        <v>0.73462280156609117</v>
      </c>
      <c r="K275" s="75">
        <f>IFERROR(INDEX(DATA!$K$6:$K$457,MATCH($B275,DATA!$D$6:$D$457,0)),"")</f>
        <v>70690</v>
      </c>
      <c r="L275" s="8">
        <f>IFERROR(INDEX(DATA!$L$6:$L$457,MATCH($B275,DATA!$D$6:$D$457,0)),"")</f>
        <v>611</v>
      </c>
      <c r="M275" s="75">
        <f t="shared" si="89"/>
        <v>43191590</v>
      </c>
      <c r="N275" s="121">
        <f>IFERROR(M275/M$271,"")</f>
        <v>0.73465328949524777</v>
      </c>
      <c r="P275" s="75">
        <f>IFERROR(INDEX(DATA!$N$6:$N$457,MATCH($B275,DATA!$D$6:$D$457,0)),"")</f>
        <v>70690</v>
      </c>
      <c r="Q275" s="8">
        <f>IFERROR(INDEX(DATA!$O$6:$O$457,MATCH($B275,DATA!$D$6:$D$457,0)),"")</f>
        <v>729</v>
      </c>
      <c r="R275" s="75">
        <f t="shared" si="90"/>
        <v>51533010</v>
      </c>
      <c r="S275" s="121">
        <f>IFERROR(R275/R$271,"")</f>
        <v>0.73469500354601869</v>
      </c>
      <c r="U275" s="75">
        <f>IFERROR(INDEX(DATA!$Q$6:$Q$457,MATCH($B275,DATA!$D$6:$D$457,0)),"")</f>
        <v>70690</v>
      </c>
      <c r="V275" s="8">
        <f>IFERROR(INDEX(DATA!$R$6:$R$457,MATCH($B275,DATA!$D$6:$D$457,0)),"")</f>
        <v>711</v>
      </c>
      <c r="W275" s="75">
        <f t="shared" si="91"/>
        <v>50260590</v>
      </c>
      <c r="X275" s="121">
        <f>IFERROR(W275/W$271,"")</f>
        <v>0.73375588864671204</v>
      </c>
    </row>
    <row r="276" spans="2:24" ht="15" thickBot="1" x14ac:dyDescent="0.35">
      <c r="B276" s="127"/>
      <c r="C276" s="128"/>
      <c r="D276" s="21"/>
      <c r="F276" s="129"/>
      <c r="G276" s="22"/>
      <c r="H276" s="75"/>
      <c r="I276" s="130"/>
      <c r="K276" s="129"/>
      <c r="L276" s="22"/>
      <c r="M276" s="75"/>
      <c r="N276" s="130"/>
      <c r="P276" s="129"/>
      <c r="Q276" s="22"/>
      <c r="R276" s="75"/>
      <c r="S276" s="130"/>
      <c r="U276" s="129"/>
      <c r="V276" s="22"/>
      <c r="W276" s="75"/>
      <c r="X276" s="130"/>
    </row>
    <row r="277" spans="2:24" s="7" customFormat="1" ht="9" hidden="1" customHeight="1" thickBot="1" x14ac:dyDescent="0.35">
      <c r="B277" s="120"/>
      <c r="C277" s="120"/>
      <c r="D277" s="120"/>
      <c r="E277" s="116"/>
      <c r="F277" s="120"/>
      <c r="G277" s="123"/>
      <c r="H277" s="123"/>
      <c r="I277" s="120"/>
      <c r="J277" s="116"/>
      <c r="K277" s="120"/>
      <c r="L277" s="123"/>
      <c r="M277" s="123"/>
      <c r="N277" s="120"/>
      <c r="O277" s="116"/>
      <c r="P277" s="120"/>
      <c r="Q277" s="123"/>
      <c r="R277" s="123"/>
      <c r="S277" s="120"/>
      <c r="T277" s="116"/>
      <c r="U277" s="120"/>
      <c r="V277" s="123"/>
      <c r="W277" s="123"/>
      <c r="X277" s="120"/>
    </row>
    <row r="278" spans="2:24" s="10" customFormat="1" ht="14.4" hidden="1" customHeight="1" thickBot="1" x14ac:dyDescent="0.35">
      <c r="B278" s="131" t="s">
        <v>8</v>
      </c>
      <c r="C278" s="132" t="s">
        <v>9</v>
      </c>
      <c r="D278" s="133" t="s">
        <v>4</v>
      </c>
      <c r="E278" s="116"/>
      <c r="F278" s="133" t="s">
        <v>11</v>
      </c>
      <c r="G278" s="134" t="s">
        <v>28</v>
      </c>
      <c r="H278" s="134" t="s">
        <v>29</v>
      </c>
      <c r="I278" s="135" t="s">
        <v>0</v>
      </c>
      <c r="J278" s="116"/>
      <c r="K278" s="133" t="s">
        <v>11</v>
      </c>
      <c r="L278" s="134" t="s">
        <v>28</v>
      </c>
      <c r="M278" s="134" t="s">
        <v>29</v>
      </c>
      <c r="N278" s="135" t="s">
        <v>0</v>
      </c>
      <c r="O278" s="116"/>
      <c r="P278" s="133" t="s">
        <v>11</v>
      </c>
      <c r="Q278" s="134" t="s">
        <v>28</v>
      </c>
      <c r="R278" s="134" t="s">
        <v>29</v>
      </c>
      <c r="S278" s="135" t="s">
        <v>0</v>
      </c>
      <c r="T278" s="116"/>
      <c r="U278" s="133" t="s">
        <v>11</v>
      </c>
      <c r="V278" s="134" t="s">
        <v>28</v>
      </c>
      <c r="W278" s="134" t="s">
        <v>29</v>
      </c>
      <c r="X278" s="135" t="s">
        <v>0</v>
      </c>
    </row>
    <row r="279" spans="2:24" s="7" customFormat="1" ht="9" hidden="1" customHeight="1" thickBot="1" x14ac:dyDescent="0.35">
      <c r="B279" s="120"/>
      <c r="C279" s="120"/>
      <c r="D279" s="120"/>
      <c r="E279" s="116"/>
      <c r="F279" s="120"/>
      <c r="G279" s="123"/>
      <c r="H279" s="123"/>
      <c r="I279" s="120"/>
      <c r="J279" s="116"/>
      <c r="K279" s="120"/>
      <c r="L279" s="123"/>
      <c r="M279" s="123"/>
      <c r="N279" s="120"/>
      <c r="O279" s="116"/>
      <c r="P279" s="120"/>
      <c r="Q279" s="123"/>
      <c r="R279" s="123"/>
      <c r="S279" s="120"/>
      <c r="T279" s="116"/>
      <c r="U279" s="120"/>
      <c r="V279" s="123"/>
      <c r="W279" s="123"/>
      <c r="X279" s="120"/>
    </row>
    <row r="280" spans="2:24" ht="18" hidden="1" customHeight="1" thickBot="1" x14ac:dyDescent="0.35">
      <c r="B280" s="16" t="s">
        <v>233</v>
      </c>
      <c r="C280" s="181" t="str">
        <f>IFERROR(INDEX(DATA!$E$6:$E$457,MATCH(B280,DATA!$D$6:$D$457,0)),"")</f>
        <v>DOTACIONES DEPORTIVAS</v>
      </c>
      <c r="D280" s="136"/>
      <c r="F280" s="136"/>
      <c r="G280" s="19" t="s">
        <v>49</v>
      </c>
      <c r="H280" s="14">
        <f>ROUND(SUM(H281:H291),0)</f>
        <v>0</v>
      </c>
      <c r="I280" s="97">
        <f>IFERROR(H280/'TIPO-CUN'!$E$36,"")</f>
        <v>0</v>
      </c>
      <c r="K280" s="136"/>
      <c r="L280" s="19" t="s">
        <v>49</v>
      </c>
      <c r="M280" s="14">
        <f>ROUND(SUM(M281:M291),0)</f>
        <v>0</v>
      </c>
      <c r="N280" s="97">
        <f>IFERROR(M280/'TIPO-CUN'!$H$36,"")</f>
        <v>0</v>
      </c>
      <c r="P280" s="136"/>
      <c r="Q280" s="19" t="s">
        <v>49</v>
      </c>
      <c r="R280" s="14">
        <f>ROUND(SUM(R281:R291),0)</f>
        <v>0</v>
      </c>
      <c r="S280" s="97">
        <f>IFERROR(R280/'TIPO-CUN'!$K$36,"")</f>
        <v>0</v>
      </c>
      <c r="U280" s="136"/>
      <c r="V280" s="19" t="s">
        <v>49</v>
      </c>
      <c r="W280" s="14">
        <f>ROUND(SUM(W281:W291),0)</f>
        <v>0</v>
      </c>
      <c r="X280" s="97">
        <f>IFERROR(W280/'TIPO-CUN'!$N$36,"")</f>
        <v>0</v>
      </c>
    </row>
    <row r="281" spans="2:24" ht="13.95" hidden="1" customHeight="1" x14ac:dyDescent="0.3">
      <c r="B281" s="126" t="s">
        <v>234</v>
      </c>
      <c r="C281" s="18" t="str">
        <f>IFERROR(INDEX(DATA!$E$6:$E$457,MATCH(B281,DATA!$D$6:$D$457,0)),"")</f>
        <v/>
      </c>
      <c r="D281" s="9" t="str">
        <f>IFERROR(INDEX(DATA!$F$6:$F$457,MATCH(B281,DATA!$D$6:$D$457,0)),"")</f>
        <v/>
      </c>
      <c r="F281" s="75" t="str">
        <f>IFERROR(INDEX(DATA!$H$6:$H$457,MATCH($B281,DATA!$D$6:$D$457,0)),"")</f>
        <v/>
      </c>
      <c r="G281" s="8" t="str">
        <f>IFERROR(INDEX(DATA!$I$6:$I$457,MATCH($B281,DATA!$D$6:$D$457,0)),"")</f>
        <v/>
      </c>
      <c r="H281" s="75" t="str">
        <f>IFERROR(ROUND((F281*G281),0),"")</f>
        <v/>
      </c>
      <c r="I281" s="121" t="str">
        <f t="shared" ref="I281:I290" si="92">IFERROR(H281/H$280,"")</f>
        <v/>
      </c>
      <c r="K281" s="75" t="str">
        <f>IFERROR(INDEX(DATA!$K$6:$K$457,MATCH($B281,DATA!$D$6:$D$457,0)),"")</f>
        <v/>
      </c>
      <c r="L281" s="8" t="str">
        <f>IFERROR(INDEX(DATA!$L$6:$L$457,MATCH($B281,DATA!$D$6:$D$457,0)),"")</f>
        <v/>
      </c>
      <c r="M281" s="75" t="str">
        <f>IFERROR(ROUND((K281*L281),0),"")</f>
        <v/>
      </c>
      <c r="N281" s="121" t="str">
        <f t="shared" ref="N281:N290" si="93">IFERROR(M281/M$280,"")</f>
        <v/>
      </c>
      <c r="P281" s="75" t="str">
        <f>IFERROR(INDEX(DATA!$N$6:$N$457,MATCH($B281,DATA!$D$6:$D$457,0)),"")</f>
        <v/>
      </c>
      <c r="Q281" s="8" t="str">
        <f>IFERROR(INDEX(DATA!$O$6:$O$457,MATCH($B281,DATA!$D$6:$D$457,0)),"")</f>
        <v/>
      </c>
      <c r="R281" s="75" t="str">
        <f>IFERROR(ROUND((P281*Q281),0),"")</f>
        <v/>
      </c>
      <c r="S281" s="121" t="str">
        <f t="shared" ref="S281:S290" si="94">IFERROR(R281/R$280,"")</f>
        <v/>
      </c>
      <c r="U281" s="75" t="str">
        <f>IFERROR(INDEX(DATA!$Q$6:$Q$457,MATCH($B281,DATA!$D$6:$D$457,0)),"")</f>
        <v/>
      </c>
      <c r="V281" s="8" t="str">
        <f>IFERROR(INDEX(DATA!$R$6:$R$457,MATCH($B281,DATA!$D$6:$D$457,0)),"")</f>
        <v/>
      </c>
      <c r="W281" s="75" t="str">
        <f>IFERROR(ROUND((U281*V281),0),"")</f>
        <v/>
      </c>
      <c r="X281" s="121" t="str">
        <f t="shared" ref="X281:X290" si="95">IFERROR(W281/W$280,"")</f>
        <v/>
      </c>
    </row>
    <row r="282" spans="2:24" ht="13.95" hidden="1" customHeight="1" x14ac:dyDescent="0.3">
      <c r="B282" s="126" t="s">
        <v>235</v>
      </c>
      <c r="C282" s="18" t="str">
        <f>IFERROR(INDEX(DATA!$E$6:$E$457,MATCH(B282,DATA!$D$6:$D$457,0)),"")</f>
        <v/>
      </c>
      <c r="D282" s="9" t="str">
        <f>IFERROR(INDEX(DATA!$F$6:$F$457,MATCH(B282,DATA!$D$6:$D$457,0)),"")</f>
        <v/>
      </c>
      <c r="F282" s="75" t="str">
        <f>IFERROR(INDEX(DATA!$H$6:$H$457,MATCH($B282,DATA!$D$6:$D$457,0)),"")</f>
        <v/>
      </c>
      <c r="G282" s="8" t="str">
        <f>IFERROR(INDEX(DATA!$I$6:$I$457,MATCH($B282,DATA!$D$6:$D$457,0)),"")</f>
        <v/>
      </c>
      <c r="H282" s="75" t="str">
        <f>IFERROR(ROUND((+#REF!*G282),0),"")</f>
        <v/>
      </c>
      <c r="I282" s="121" t="str">
        <f t="shared" si="92"/>
        <v/>
      </c>
      <c r="K282" s="75" t="str">
        <f>IFERROR(INDEX(DATA!$K$6:$K$457,MATCH($B282,DATA!$D$6:$D$457,0)),"")</f>
        <v/>
      </c>
      <c r="L282" s="8" t="str">
        <f>IFERROR(INDEX(DATA!$L$6:$L$457,MATCH($B282,DATA!$D$6:$D$457,0)),"")</f>
        <v/>
      </c>
      <c r="M282" s="75" t="str">
        <f>IFERROR(ROUND((+#REF!*L282),0),"")</f>
        <v/>
      </c>
      <c r="N282" s="121" t="str">
        <f t="shared" si="93"/>
        <v/>
      </c>
      <c r="P282" s="75" t="str">
        <f>IFERROR(INDEX(DATA!$N$6:$N$457,MATCH($B282,DATA!$D$6:$D$457,0)),"")</f>
        <v/>
      </c>
      <c r="Q282" s="8" t="str">
        <f>IFERROR(INDEX(DATA!$O$6:$O$457,MATCH($B282,DATA!$D$6:$D$457,0)),"")</f>
        <v/>
      </c>
      <c r="R282" s="75" t="str">
        <f>IFERROR(ROUND((+#REF!*Q282),0),"")</f>
        <v/>
      </c>
      <c r="S282" s="121" t="str">
        <f t="shared" si="94"/>
        <v/>
      </c>
      <c r="U282" s="75" t="str">
        <f>IFERROR(INDEX(DATA!$Q$6:$Q$457,MATCH($B282,DATA!$D$6:$D$457,0)),"")</f>
        <v/>
      </c>
      <c r="V282" s="8" t="str">
        <f>IFERROR(INDEX(DATA!$R$6:$R$457,MATCH($B282,DATA!$D$6:$D$457,0)),"")</f>
        <v/>
      </c>
      <c r="W282" s="75" t="str">
        <f>IFERROR(ROUND((+#REF!*V282),0),"")</f>
        <v/>
      </c>
      <c r="X282" s="121" t="str">
        <f t="shared" si="95"/>
        <v/>
      </c>
    </row>
    <row r="283" spans="2:24" ht="13.95" hidden="1" customHeight="1" x14ac:dyDescent="0.3">
      <c r="B283" s="126" t="s">
        <v>236</v>
      </c>
      <c r="C283" s="18" t="str">
        <f>IFERROR(INDEX(DATA!$E$6:$E$457,MATCH(B283,DATA!$D$6:$D$457,0)),"")</f>
        <v/>
      </c>
      <c r="D283" s="9" t="str">
        <f>IFERROR(INDEX(DATA!$F$6:$F$457,MATCH(B283,DATA!$D$6:$D$457,0)),"")</f>
        <v/>
      </c>
      <c r="F283" s="75" t="str">
        <f>IFERROR(INDEX(DATA!$H$6:$H$457,MATCH($B283,DATA!$D$6:$D$457,0)),"")</f>
        <v/>
      </c>
      <c r="G283" s="8" t="str">
        <f>IFERROR(INDEX(DATA!$I$6:$I$457,MATCH($B283,DATA!$D$6:$D$457,0)),"")</f>
        <v/>
      </c>
      <c r="H283" s="75" t="str">
        <f>IFERROR(ROUND((+#REF!*G283),0),"")</f>
        <v/>
      </c>
      <c r="I283" s="121" t="str">
        <f t="shared" si="92"/>
        <v/>
      </c>
      <c r="K283" s="75" t="str">
        <f>IFERROR(INDEX(DATA!$K$6:$K$457,MATCH($B283,DATA!$D$6:$D$457,0)),"")</f>
        <v/>
      </c>
      <c r="L283" s="8" t="str">
        <f>IFERROR(INDEX(DATA!$L$6:$L$457,MATCH($B283,DATA!$D$6:$D$457,0)),"")</f>
        <v/>
      </c>
      <c r="M283" s="75" t="str">
        <f>IFERROR(ROUND((+#REF!*L283),0),"")</f>
        <v/>
      </c>
      <c r="N283" s="121" t="str">
        <f t="shared" si="93"/>
        <v/>
      </c>
      <c r="P283" s="75" t="str">
        <f>IFERROR(INDEX(DATA!$N$6:$N$457,MATCH($B283,DATA!$D$6:$D$457,0)),"")</f>
        <v/>
      </c>
      <c r="Q283" s="8" t="str">
        <f>IFERROR(INDEX(DATA!$O$6:$O$457,MATCH($B283,DATA!$D$6:$D$457,0)),"")</f>
        <v/>
      </c>
      <c r="R283" s="75" t="str">
        <f>IFERROR(ROUND((+#REF!*Q283),0),"")</f>
        <v/>
      </c>
      <c r="S283" s="121" t="str">
        <f t="shared" si="94"/>
        <v/>
      </c>
      <c r="U283" s="75" t="str">
        <f>IFERROR(INDEX(DATA!$Q$6:$Q$457,MATCH($B283,DATA!$D$6:$D$457,0)),"")</f>
        <v/>
      </c>
      <c r="V283" s="8" t="str">
        <f>IFERROR(INDEX(DATA!$R$6:$R$457,MATCH($B283,DATA!$D$6:$D$457,0)),"")</f>
        <v/>
      </c>
      <c r="W283" s="75" t="str">
        <f>IFERROR(ROUND((+#REF!*V283),0),"")</f>
        <v/>
      </c>
      <c r="X283" s="121" t="str">
        <f t="shared" si="95"/>
        <v/>
      </c>
    </row>
    <row r="284" spans="2:24" ht="13.95" hidden="1" customHeight="1" x14ac:dyDescent="0.3">
      <c r="B284" s="126" t="s">
        <v>237</v>
      </c>
      <c r="C284" s="18" t="str">
        <f>IFERROR(INDEX(DATA!$E$6:$E$457,MATCH(B284,DATA!$D$6:$D$457,0)),"")</f>
        <v/>
      </c>
      <c r="D284" s="9" t="str">
        <f>IFERROR(INDEX(DATA!$F$6:$F$457,MATCH(B284,DATA!$D$6:$D$457,0)),"")</f>
        <v/>
      </c>
      <c r="F284" s="75" t="str">
        <f>IFERROR(INDEX(DATA!$H$6:$H$457,MATCH($B284,DATA!$D$6:$D$457,0)),"")</f>
        <v/>
      </c>
      <c r="G284" s="8" t="str">
        <f>IFERROR(INDEX(DATA!$I$6:$I$457,MATCH($B284,DATA!$D$6:$D$457,0)),"")</f>
        <v/>
      </c>
      <c r="H284" s="75" t="str">
        <f>IFERROR(ROUND((+#REF!*G284),0),"")</f>
        <v/>
      </c>
      <c r="I284" s="121" t="str">
        <f t="shared" si="92"/>
        <v/>
      </c>
      <c r="K284" s="75" t="str">
        <f>IFERROR(INDEX(DATA!$K$6:$K$457,MATCH($B284,DATA!$D$6:$D$457,0)),"")</f>
        <v/>
      </c>
      <c r="L284" s="8" t="str">
        <f>IFERROR(INDEX(DATA!$L$6:$L$457,MATCH($B284,DATA!$D$6:$D$457,0)),"")</f>
        <v/>
      </c>
      <c r="M284" s="75" t="str">
        <f>IFERROR(ROUND((+#REF!*L284),0),"")</f>
        <v/>
      </c>
      <c r="N284" s="121" t="str">
        <f t="shared" si="93"/>
        <v/>
      </c>
      <c r="P284" s="75" t="str">
        <f>IFERROR(INDEX(DATA!$N$6:$N$457,MATCH($B284,DATA!$D$6:$D$457,0)),"")</f>
        <v/>
      </c>
      <c r="Q284" s="8" t="str">
        <f>IFERROR(INDEX(DATA!$O$6:$O$457,MATCH($B284,DATA!$D$6:$D$457,0)),"")</f>
        <v/>
      </c>
      <c r="R284" s="75" t="str">
        <f>IFERROR(ROUND((+#REF!*Q284),0),"")</f>
        <v/>
      </c>
      <c r="S284" s="121" t="str">
        <f t="shared" si="94"/>
        <v/>
      </c>
      <c r="U284" s="75" t="str">
        <f>IFERROR(INDEX(DATA!$Q$6:$Q$457,MATCH($B284,DATA!$D$6:$D$457,0)),"")</f>
        <v/>
      </c>
      <c r="V284" s="8" t="str">
        <f>IFERROR(INDEX(DATA!$R$6:$R$457,MATCH($B284,DATA!$D$6:$D$457,0)),"")</f>
        <v/>
      </c>
      <c r="W284" s="75" t="str">
        <f>IFERROR(ROUND((+#REF!*V284),0),"")</f>
        <v/>
      </c>
      <c r="X284" s="121" t="str">
        <f t="shared" si="95"/>
        <v/>
      </c>
    </row>
    <row r="285" spans="2:24" ht="13.95" hidden="1" customHeight="1" x14ac:dyDescent="0.3">
      <c r="B285" s="126" t="s">
        <v>238</v>
      </c>
      <c r="C285" s="18" t="str">
        <f>IFERROR(INDEX(DATA!$E$6:$E$457,MATCH(B285,DATA!$D$6:$D$457,0)),"")</f>
        <v/>
      </c>
      <c r="D285" s="9" t="str">
        <f>IFERROR(INDEX(DATA!$F$6:$F$457,MATCH(B285,DATA!$D$6:$D$457,0)),"")</f>
        <v/>
      </c>
      <c r="F285" s="75" t="str">
        <f>IFERROR(INDEX(DATA!$H$6:$H$457,MATCH($B285,DATA!$D$6:$D$457,0)),"")</f>
        <v/>
      </c>
      <c r="G285" s="8" t="str">
        <f>IFERROR(INDEX(DATA!$I$6:$I$457,MATCH($B285,DATA!$D$6:$D$457,0)),"")</f>
        <v/>
      </c>
      <c r="H285" s="75" t="str">
        <f>IFERROR(ROUND((+#REF!*G285),0),"")</f>
        <v/>
      </c>
      <c r="I285" s="121" t="str">
        <f t="shared" si="92"/>
        <v/>
      </c>
      <c r="K285" s="75" t="str">
        <f>IFERROR(INDEX(DATA!$K$6:$K$457,MATCH($B285,DATA!$D$6:$D$457,0)),"")</f>
        <v/>
      </c>
      <c r="L285" s="8" t="str">
        <f>IFERROR(INDEX(DATA!$L$6:$L$457,MATCH($B285,DATA!$D$6:$D$457,0)),"")</f>
        <v/>
      </c>
      <c r="M285" s="75" t="str">
        <f>IFERROR(ROUND((+#REF!*L285),0),"")</f>
        <v/>
      </c>
      <c r="N285" s="121" t="str">
        <f t="shared" si="93"/>
        <v/>
      </c>
      <c r="P285" s="75" t="str">
        <f>IFERROR(INDEX(DATA!$N$6:$N$457,MATCH($B285,DATA!$D$6:$D$457,0)),"")</f>
        <v/>
      </c>
      <c r="Q285" s="8" t="str">
        <f>IFERROR(INDEX(DATA!$O$6:$O$457,MATCH($B285,DATA!$D$6:$D$457,0)),"")</f>
        <v/>
      </c>
      <c r="R285" s="75" t="str">
        <f>IFERROR(ROUND((+#REF!*Q285),0),"")</f>
        <v/>
      </c>
      <c r="S285" s="121" t="str">
        <f t="shared" si="94"/>
        <v/>
      </c>
      <c r="U285" s="75" t="str">
        <f>IFERROR(INDEX(DATA!$Q$6:$Q$457,MATCH($B285,DATA!$D$6:$D$457,0)),"")</f>
        <v/>
      </c>
      <c r="V285" s="8" t="str">
        <f>IFERROR(INDEX(DATA!$R$6:$R$457,MATCH($B285,DATA!$D$6:$D$457,0)),"")</f>
        <v/>
      </c>
      <c r="W285" s="75" t="str">
        <f>IFERROR(ROUND((+#REF!*V285),0),"")</f>
        <v/>
      </c>
      <c r="X285" s="121" t="str">
        <f t="shared" si="95"/>
        <v/>
      </c>
    </row>
    <row r="286" spans="2:24" ht="13.95" hidden="1" customHeight="1" x14ac:dyDescent="0.3">
      <c r="B286" s="126" t="s">
        <v>239</v>
      </c>
      <c r="C286" s="18" t="str">
        <f>IFERROR(INDEX(DATA!$E$6:$E$457,MATCH(B286,DATA!$D$6:$D$457,0)),"")</f>
        <v/>
      </c>
      <c r="D286" s="9" t="str">
        <f>IFERROR(INDEX(DATA!$F$6:$F$457,MATCH(B286,DATA!$D$6:$D$457,0)),"")</f>
        <v/>
      </c>
      <c r="F286" s="75" t="str">
        <f>IFERROR(INDEX(DATA!$H$6:$H$457,MATCH($B286,DATA!$D$6:$D$457,0)),"")</f>
        <v/>
      </c>
      <c r="G286" s="8" t="str">
        <f>IFERROR(INDEX(DATA!$I$6:$I$457,MATCH($B286,DATA!$D$6:$D$457,0)),"")</f>
        <v/>
      </c>
      <c r="H286" s="75" t="str">
        <f>IFERROR(ROUND((+#REF!*G286),0),"")</f>
        <v/>
      </c>
      <c r="I286" s="121" t="str">
        <f t="shared" si="92"/>
        <v/>
      </c>
      <c r="K286" s="75" t="str">
        <f>IFERROR(INDEX(DATA!$K$6:$K$457,MATCH($B286,DATA!$D$6:$D$457,0)),"")</f>
        <v/>
      </c>
      <c r="L286" s="8" t="str">
        <f>IFERROR(INDEX(DATA!$L$6:$L$457,MATCH($B286,DATA!$D$6:$D$457,0)),"")</f>
        <v/>
      </c>
      <c r="M286" s="75" t="str">
        <f>IFERROR(ROUND((+#REF!*L286),0),"")</f>
        <v/>
      </c>
      <c r="N286" s="121" t="str">
        <f t="shared" si="93"/>
        <v/>
      </c>
      <c r="P286" s="75" t="str">
        <f>IFERROR(INDEX(DATA!$N$6:$N$457,MATCH($B286,DATA!$D$6:$D$457,0)),"")</f>
        <v/>
      </c>
      <c r="Q286" s="8" t="str">
        <f>IFERROR(INDEX(DATA!$O$6:$O$457,MATCH($B286,DATA!$D$6:$D$457,0)),"")</f>
        <v/>
      </c>
      <c r="R286" s="75" t="str">
        <f>IFERROR(ROUND((+#REF!*Q286),0),"")</f>
        <v/>
      </c>
      <c r="S286" s="121" t="str">
        <f t="shared" si="94"/>
        <v/>
      </c>
      <c r="U286" s="75" t="str">
        <f>IFERROR(INDEX(DATA!$Q$6:$Q$457,MATCH($B286,DATA!$D$6:$D$457,0)),"")</f>
        <v/>
      </c>
      <c r="V286" s="8" t="str">
        <f>IFERROR(INDEX(DATA!$R$6:$R$457,MATCH($B286,DATA!$D$6:$D$457,0)),"")</f>
        <v/>
      </c>
      <c r="W286" s="75" t="str">
        <f>IFERROR(ROUND((+#REF!*V286),0),"")</f>
        <v/>
      </c>
      <c r="X286" s="121" t="str">
        <f t="shared" si="95"/>
        <v/>
      </c>
    </row>
    <row r="287" spans="2:24" ht="13.95" hidden="1" customHeight="1" x14ac:dyDescent="0.3">
      <c r="B287" s="126" t="s">
        <v>240</v>
      </c>
      <c r="C287" s="18" t="str">
        <f>IFERROR(INDEX(DATA!$E$6:$E$457,MATCH(B287,DATA!$D$6:$D$457,0)),"")</f>
        <v/>
      </c>
      <c r="D287" s="9" t="str">
        <f>IFERROR(INDEX(DATA!$F$6:$F$457,MATCH(B287,DATA!$D$6:$D$457,0)),"")</f>
        <v/>
      </c>
      <c r="F287" s="75" t="str">
        <f>IFERROR(INDEX(DATA!$H$6:$H$457,MATCH($B287,DATA!$D$6:$D$457,0)),"")</f>
        <v/>
      </c>
      <c r="G287" s="8" t="str">
        <f>IFERROR(INDEX(DATA!$I$6:$I$457,MATCH($B287,DATA!$D$6:$D$457,0)),"")</f>
        <v/>
      </c>
      <c r="H287" s="75" t="str">
        <f>IFERROR(ROUND((+#REF!*G287),0),"")</f>
        <v/>
      </c>
      <c r="I287" s="121" t="str">
        <f t="shared" si="92"/>
        <v/>
      </c>
      <c r="K287" s="75" t="str">
        <f>IFERROR(INDEX(DATA!$K$6:$K$457,MATCH($B287,DATA!$D$6:$D$457,0)),"")</f>
        <v/>
      </c>
      <c r="L287" s="8" t="str">
        <f>IFERROR(INDEX(DATA!$L$6:$L$457,MATCH($B287,DATA!$D$6:$D$457,0)),"")</f>
        <v/>
      </c>
      <c r="M287" s="75" t="str">
        <f>IFERROR(ROUND((+#REF!*L287),0),"")</f>
        <v/>
      </c>
      <c r="N287" s="121" t="str">
        <f t="shared" si="93"/>
        <v/>
      </c>
      <c r="P287" s="75" t="str">
        <f>IFERROR(INDEX(DATA!$N$6:$N$457,MATCH($B287,DATA!$D$6:$D$457,0)),"")</f>
        <v/>
      </c>
      <c r="Q287" s="8" t="str">
        <f>IFERROR(INDEX(DATA!$O$6:$O$457,MATCH($B287,DATA!$D$6:$D$457,0)),"")</f>
        <v/>
      </c>
      <c r="R287" s="75" t="str">
        <f>IFERROR(ROUND((+#REF!*Q287),0),"")</f>
        <v/>
      </c>
      <c r="S287" s="121" t="str">
        <f t="shared" si="94"/>
        <v/>
      </c>
      <c r="U287" s="75" t="str">
        <f>IFERROR(INDEX(DATA!$Q$6:$Q$457,MATCH($B287,DATA!$D$6:$D$457,0)),"")</f>
        <v/>
      </c>
      <c r="V287" s="8" t="str">
        <f>IFERROR(INDEX(DATA!$R$6:$R$457,MATCH($B287,DATA!$D$6:$D$457,0)),"")</f>
        <v/>
      </c>
      <c r="W287" s="75" t="str">
        <f>IFERROR(ROUND((+#REF!*V287),0),"")</f>
        <v/>
      </c>
      <c r="X287" s="121" t="str">
        <f t="shared" si="95"/>
        <v/>
      </c>
    </row>
    <row r="288" spans="2:24" ht="13.95" hidden="1" customHeight="1" x14ac:dyDescent="0.3">
      <c r="B288" s="126" t="s">
        <v>241</v>
      </c>
      <c r="C288" s="18" t="str">
        <f>IFERROR(INDEX(DATA!$E$6:$E$457,MATCH(B288,DATA!$D$6:$D$457,0)),"")</f>
        <v/>
      </c>
      <c r="D288" s="9" t="str">
        <f>IFERROR(INDEX(DATA!$F$6:$F$457,MATCH(B288,DATA!$D$6:$D$457,0)),"")</f>
        <v/>
      </c>
      <c r="F288" s="75" t="str">
        <f>IFERROR(INDEX(DATA!$H$6:$H$457,MATCH($B288,DATA!$D$6:$D$457,0)),"")</f>
        <v/>
      </c>
      <c r="G288" s="8" t="str">
        <f>IFERROR(INDEX(DATA!$I$6:$I$457,MATCH($B288,DATA!$D$6:$D$457,0)),"")</f>
        <v/>
      </c>
      <c r="H288" s="75" t="str">
        <f>IFERROR(ROUND((+#REF!*G288),0),"")</f>
        <v/>
      </c>
      <c r="I288" s="121" t="str">
        <f t="shared" si="92"/>
        <v/>
      </c>
      <c r="K288" s="75" t="str">
        <f>IFERROR(INDEX(DATA!$K$6:$K$457,MATCH($B288,DATA!$D$6:$D$457,0)),"")</f>
        <v/>
      </c>
      <c r="L288" s="8" t="str">
        <f>IFERROR(INDEX(DATA!$L$6:$L$457,MATCH($B288,DATA!$D$6:$D$457,0)),"")</f>
        <v/>
      </c>
      <c r="M288" s="75" t="str">
        <f>IFERROR(ROUND((+#REF!*L288),0),"")</f>
        <v/>
      </c>
      <c r="N288" s="121" t="str">
        <f t="shared" si="93"/>
        <v/>
      </c>
      <c r="P288" s="75" t="str">
        <f>IFERROR(INDEX(DATA!$N$6:$N$457,MATCH($B288,DATA!$D$6:$D$457,0)),"")</f>
        <v/>
      </c>
      <c r="Q288" s="8" t="str">
        <f>IFERROR(INDEX(DATA!$O$6:$O$457,MATCH($B288,DATA!$D$6:$D$457,0)),"")</f>
        <v/>
      </c>
      <c r="R288" s="75" t="str">
        <f>IFERROR(ROUND((+#REF!*Q288),0),"")</f>
        <v/>
      </c>
      <c r="S288" s="121" t="str">
        <f t="shared" si="94"/>
        <v/>
      </c>
      <c r="U288" s="75" t="str">
        <f>IFERROR(INDEX(DATA!$Q$6:$Q$457,MATCH($B288,DATA!$D$6:$D$457,0)),"")</f>
        <v/>
      </c>
      <c r="V288" s="8" t="str">
        <f>IFERROR(INDEX(DATA!$R$6:$R$457,MATCH($B288,DATA!$D$6:$D$457,0)),"")</f>
        <v/>
      </c>
      <c r="W288" s="75" t="str">
        <f>IFERROR(ROUND((+#REF!*V288),0),"")</f>
        <v/>
      </c>
      <c r="X288" s="121" t="str">
        <f t="shared" si="95"/>
        <v/>
      </c>
    </row>
    <row r="289" spans="2:24" ht="13.95" hidden="1" customHeight="1" x14ac:dyDescent="0.3">
      <c r="B289" s="126" t="s">
        <v>242</v>
      </c>
      <c r="C289" s="18" t="str">
        <f>IFERROR(INDEX(DATA!$E$6:$E$457,MATCH(B289,DATA!$D$6:$D$457,0)),"")</f>
        <v/>
      </c>
      <c r="D289" s="9" t="str">
        <f>IFERROR(INDEX(DATA!$F$6:$F$457,MATCH(B289,DATA!$D$6:$D$457,0)),"")</f>
        <v/>
      </c>
      <c r="F289" s="75" t="str">
        <f>IFERROR(INDEX(DATA!$H$6:$H$457,MATCH($B289,DATA!$D$6:$D$457,0)),"")</f>
        <v/>
      </c>
      <c r="G289" s="8" t="str">
        <f>IFERROR(INDEX(DATA!$I$6:$I$457,MATCH($B289,DATA!$D$6:$D$457,0)),"")</f>
        <v/>
      </c>
      <c r="H289" s="75" t="str">
        <f>IFERROR(ROUND((+#REF!*G289),0),"")</f>
        <v/>
      </c>
      <c r="I289" s="121" t="str">
        <f t="shared" si="92"/>
        <v/>
      </c>
      <c r="K289" s="75" t="str">
        <f>IFERROR(INDEX(DATA!$K$6:$K$457,MATCH($B289,DATA!$D$6:$D$457,0)),"")</f>
        <v/>
      </c>
      <c r="L289" s="8" t="str">
        <f>IFERROR(INDEX(DATA!$L$6:$L$457,MATCH($B289,DATA!$D$6:$D$457,0)),"")</f>
        <v/>
      </c>
      <c r="M289" s="75" t="str">
        <f>IFERROR(ROUND((+#REF!*L289),0),"")</f>
        <v/>
      </c>
      <c r="N289" s="121" t="str">
        <f t="shared" si="93"/>
        <v/>
      </c>
      <c r="P289" s="75" t="str">
        <f>IFERROR(INDEX(DATA!$N$6:$N$457,MATCH($B289,DATA!$D$6:$D$457,0)),"")</f>
        <v/>
      </c>
      <c r="Q289" s="8" t="str">
        <f>IFERROR(INDEX(DATA!$O$6:$O$457,MATCH($B289,DATA!$D$6:$D$457,0)),"")</f>
        <v/>
      </c>
      <c r="R289" s="75" t="str">
        <f>IFERROR(ROUND((+#REF!*Q289),0),"")</f>
        <v/>
      </c>
      <c r="S289" s="121" t="str">
        <f t="shared" si="94"/>
        <v/>
      </c>
      <c r="U289" s="75" t="str">
        <f>IFERROR(INDEX(DATA!$Q$6:$Q$457,MATCH($B289,DATA!$D$6:$D$457,0)),"")</f>
        <v/>
      </c>
      <c r="V289" s="8" t="str">
        <f>IFERROR(INDEX(DATA!$R$6:$R$457,MATCH($B289,DATA!$D$6:$D$457,0)),"")</f>
        <v/>
      </c>
      <c r="W289" s="75" t="str">
        <f>IFERROR(ROUND((+#REF!*V289),0),"")</f>
        <v/>
      </c>
      <c r="X289" s="121" t="str">
        <f t="shared" si="95"/>
        <v/>
      </c>
    </row>
    <row r="290" spans="2:24" ht="13.95" hidden="1" customHeight="1" x14ac:dyDescent="0.3">
      <c r="B290" s="126" t="s">
        <v>243</v>
      </c>
      <c r="C290" s="18" t="str">
        <f>IFERROR(INDEX(DATA!$E$6:$E$457,MATCH(B290,DATA!$D$6:$D$457,0)),"")</f>
        <v/>
      </c>
      <c r="D290" s="9" t="str">
        <f>IFERROR(INDEX(DATA!$F$6:$F$457,MATCH(B290,DATA!$D$6:$D$457,0)),"")</f>
        <v/>
      </c>
      <c r="F290" s="75" t="str">
        <f>IFERROR(INDEX(DATA!$H$6:$H$457,MATCH($B290,DATA!$D$6:$D$457,0)),"")</f>
        <v/>
      </c>
      <c r="G290" s="8" t="str">
        <f>IFERROR(INDEX(DATA!$I$6:$I$457,MATCH($B290,DATA!$D$6:$D$457,0)),"")</f>
        <v/>
      </c>
      <c r="H290" s="75" t="str">
        <f>IFERROR(ROUND((+#REF!*G290),0),"")</f>
        <v/>
      </c>
      <c r="I290" s="121" t="str">
        <f t="shared" si="92"/>
        <v/>
      </c>
      <c r="K290" s="75" t="str">
        <f>IFERROR(INDEX(DATA!$K$6:$K$457,MATCH($B290,DATA!$D$6:$D$457,0)),"")</f>
        <v/>
      </c>
      <c r="L290" s="8" t="str">
        <f>IFERROR(INDEX(DATA!$L$6:$L$457,MATCH($B290,DATA!$D$6:$D$457,0)),"")</f>
        <v/>
      </c>
      <c r="M290" s="75" t="str">
        <f>IFERROR(ROUND((+#REF!*L290),0),"")</f>
        <v/>
      </c>
      <c r="N290" s="121" t="str">
        <f t="shared" si="93"/>
        <v/>
      </c>
      <c r="P290" s="75" t="str">
        <f>IFERROR(INDEX(DATA!$N$6:$N$457,MATCH($B290,DATA!$D$6:$D$457,0)),"")</f>
        <v/>
      </c>
      <c r="Q290" s="8" t="str">
        <f>IFERROR(INDEX(DATA!$O$6:$O$457,MATCH($B290,DATA!$D$6:$D$457,0)),"")</f>
        <v/>
      </c>
      <c r="R290" s="75" t="str">
        <f>IFERROR(ROUND((+#REF!*Q290),0),"")</f>
        <v/>
      </c>
      <c r="S290" s="121" t="str">
        <f t="shared" si="94"/>
        <v/>
      </c>
      <c r="U290" s="75" t="str">
        <f>IFERROR(INDEX(DATA!$Q$6:$Q$457,MATCH($B290,DATA!$D$6:$D$457,0)),"")</f>
        <v/>
      </c>
      <c r="V290" s="8" t="str">
        <f>IFERROR(INDEX(DATA!$R$6:$R$457,MATCH($B290,DATA!$D$6:$D$457,0)),"")</f>
        <v/>
      </c>
      <c r="W290" s="75" t="str">
        <f>IFERROR(ROUND((+#REF!*V290),0),"")</f>
        <v/>
      </c>
      <c r="X290" s="121" t="str">
        <f t="shared" si="95"/>
        <v/>
      </c>
    </row>
    <row r="291" spans="2:24" ht="14.4" hidden="1" customHeight="1" thickBot="1" x14ac:dyDescent="0.35">
      <c r="B291" s="127"/>
      <c r="C291" s="128"/>
      <c r="D291" s="21"/>
      <c r="F291" s="129"/>
      <c r="G291" s="22"/>
      <c r="H291" s="23"/>
      <c r="I291" s="130"/>
      <c r="K291" s="129"/>
      <c r="L291" s="22"/>
      <c r="M291" s="23"/>
      <c r="N291" s="130"/>
      <c r="P291" s="129"/>
      <c r="Q291" s="22"/>
      <c r="R291" s="23"/>
      <c r="S291" s="130"/>
      <c r="U291" s="129"/>
      <c r="V291" s="22"/>
      <c r="W291" s="23"/>
      <c r="X291" s="130"/>
    </row>
    <row r="292" spans="2:24" s="7" customFormat="1" ht="9" hidden="1" customHeight="1" thickBot="1" x14ac:dyDescent="0.35">
      <c r="B292" s="120"/>
      <c r="C292" s="120"/>
      <c r="D292" s="120"/>
      <c r="E292" s="116"/>
      <c r="F292" s="120"/>
      <c r="G292" s="123"/>
      <c r="H292" s="123"/>
      <c r="I292" s="120"/>
      <c r="J292" s="116"/>
      <c r="K292" s="120"/>
      <c r="L292" s="123"/>
      <c r="M292" s="123"/>
      <c r="N292" s="120"/>
      <c r="O292" s="116"/>
      <c r="P292" s="120"/>
      <c r="Q292" s="123"/>
      <c r="R292" s="123"/>
      <c r="S292" s="120"/>
      <c r="T292" s="116"/>
      <c r="U292" s="120"/>
      <c r="V292" s="123"/>
      <c r="W292" s="123"/>
      <c r="X292" s="120"/>
    </row>
    <row r="293" spans="2:24" s="10" customFormat="1" ht="14.4" hidden="1" customHeight="1" thickBot="1" x14ac:dyDescent="0.35">
      <c r="B293" s="131" t="s">
        <v>8</v>
      </c>
      <c r="C293" s="132" t="s">
        <v>9</v>
      </c>
      <c r="D293" s="133" t="s">
        <v>4</v>
      </c>
      <c r="E293" s="116"/>
      <c r="F293" s="133" t="s">
        <v>11</v>
      </c>
      <c r="G293" s="134" t="s">
        <v>28</v>
      </c>
      <c r="H293" s="134" t="s">
        <v>29</v>
      </c>
      <c r="I293" s="135" t="s">
        <v>0</v>
      </c>
      <c r="J293" s="116"/>
      <c r="K293" s="133" t="s">
        <v>11</v>
      </c>
      <c r="L293" s="134" t="s">
        <v>28</v>
      </c>
      <c r="M293" s="134" t="s">
        <v>29</v>
      </c>
      <c r="N293" s="135" t="s">
        <v>0</v>
      </c>
      <c r="O293" s="116"/>
      <c r="P293" s="133" t="s">
        <v>11</v>
      </c>
      <c r="Q293" s="134" t="s">
        <v>28</v>
      </c>
      <c r="R293" s="134" t="s">
        <v>29</v>
      </c>
      <c r="S293" s="135" t="s">
        <v>0</v>
      </c>
      <c r="T293" s="116"/>
      <c r="U293" s="133" t="s">
        <v>11</v>
      </c>
      <c r="V293" s="134" t="s">
        <v>28</v>
      </c>
      <c r="W293" s="134" t="s">
        <v>29</v>
      </c>
      <c r="X293" s="135" t="s">
        <v>0</v>
      </c>
    </row>
    <row r="294" spans="2:24" s="7" customFormat="1" ht="9" hidden="1" customHeight="1" thickBot="1" x14ac:dyDescent="0.35">
      <c r="B294" s="120"/>
      <c r="C294" s="120"/>
      <c r="D294" s="120"/>
      <c r="E294" s="116"/>
      <c r="F294" s="120"/>
      <c r="G294" s="123"/>
      <c r="H294" s="123"/>
      <c r="I294" s="120"/>
      <c r="J294" s="116"/>
      <c r="K294" s="120"/>
      <c r="L294" s="123"/>
      <c r="M294" s="123"/>
      <c r="N294" s="120"/>
      <c r="O294" s="116"/>
      <c r="P294" s="120"/>
      <c r="Q294" s="123"/>
      <c r="R294" s="123"/>
      <c r="S294" s="120"/>
      <c r="T294" s="116"/>
      <c r="U294" s="120"/>
      <c r="V294" s="123"/>
      <c r="W294" s="123"/>
      <c r="X294" s="120"/>
    </row>
    <row r="295" spans="2:24" ht="18" hidden="1" customHeight="1" thickBot="1" x14ac:dyDescent="0.35">
      <c r="B295" s="16" t="s">
        <v>244</v>
      </c>
      <c r="C295" s="181" t="str">
        <f>IFERROR(INDEX(DATA!$E$6:$E$457,MATCH(B295,DATA!$D$6:$D$457,0)),"")</f>
        <v>INSTALACIONES RED GASES</v>
      </c>
      <c r="D295" s="136"/>
      <c r="F295" s="136"/>
      <c r="G295" s="19" t="s">
        <v>49</v>
      </c>
      <c r="H295" s="14">
        <f>ROUND(SUM(H296:H306),0)</f>
        <v>0</v>
      </c>
      <c r="I295" s="97">
        <f>IFERROR(H295/'TIPO-CUN'!$E$36,"")</f>
        <v>0</v>
      </c>
      <c r="K295" s="136"/>
      <c r="L295" s="19" t="s">
        <v>49</v>
      </c>
      <c r="M295" s="14">
        <f>ROUND(SUM(M296:M306),0)</f>
        <v>0</v>
      </c>
      <c r="N295" s="97">
        <f>IFERROR(M295/'TIPO-CUN'!$H$36,"")</f>
        <v>0</v>
      </c>
      <c r="P295" s="136"/>
      <c r="Q295" s="19" t="s">
        <v>49</v>
      </c>
      <c r="R295" s="14">
        <f>ROUND(SUM(R296:R306),0)</f>
        <v>0</v>
      </c>
      <c r="S295" s="97">
        <f>IFERROR(R295/'TIPO-CUN'!$K$36,"")</f>
        <v>0</v>
      </c>
      <c r="U295" s="136"/>
      <c r="V295" s="19" t="s">
        <v>49</v>
      </c>
      <c r="W295" s="14">
        <f>ROUND(SUM(W296:W306),0)</f>
        <v>0</v>
      </c>
      <c r="X295" s="97">
        <f>IFERROR(W295/'TIPO-CUN'!$N$36,"")</f>
        <v>0</v>
      </c>
    </row>
    <row r="296" spans="2:24" ht="13.95" hidden="1" customHeight="1" x14ac:dyDescent="0.3">
      <c r="B296" s="126" t="s">
        <v>245</v>
      </c>
      <c r="C296" s="18" t="str">
        <f>IFERROR(INDEX(DATA!$E$6:$E$457,MATCH(B296,DATA!$D$6:$D$457,0)),"")</f>
        <v/>
      </c>
      <c r="D296" s="9" t="str">
        <f>IFERROR(INDEX(DATA!$F$6:$F$457,MATCH(B296,DATA!$D$6:$D$457,0)),"")</f>
        <v/>
      </c>
      <c r="F296" s="75" t="str">
        <f>IFERROR(INDEX(DATA!$H$6:$H$457,MATCH($B296,DATA!$D$6:$D$457,0)),"")</f>
        <v/>
      </c>
      <c r="G296" s="8" t="str">
        <f>IFERROR(INDEX(DATA!$I$6:$I$457,MATCH($B296,DATA!$D$6:$D$457,0)),"")</f>
        <v/>
      </c>
      <c r="H296" s="75" t="str">
        <f>IFERROR(ROUND((+#REF!*G296),0),"")</f>
        <v/>
      </c>
      <c r="I296" s="121" t="str">
        <f t="shared" ref="I296:I305" si="96">IFERROR(H296/H$295,"")</f>
        <v/>
      </c>
      <c r="K296" s="75" t="str">
        <f>IFERROR(INDEX(DATA!$K$6:$K$457,MATCH($B296,DATA!$D$6:$D$457,0)),"")</f>
        <v/>
      </c>
      <c r="L296" s="8" t="str">
        <f>IFERROR(INDEX(DATA!$L$6:$L$457,MATCH($B296,DATA!$D$6:$D$457,0)),"")</f>
        <v/>
      </c>
      <c r="M296" s="75" t="str">
        <f>IFERROR(ROUND((+#REF!*L296),0),"")</f>
        <v/>
      </c>
      <c r="N296" s="121" t="str">
        <f t="shared" ref="N296:N305" si="97">IFERROR(M296/M$295,"")</f>
        <v/>
      </c>
      <c r="P296" s="75" t="str">
        <f>IFERROR(INDEX(DATA!$N$6:$N$457,MATCH($B296,DATA!$D$6:$D$457,0)),"")</f>
        <v/>
      </c>
      <c r="Q296" s="8" t="str">
        <f>IFERROR(INDEX(DATA!$O$6:$O$457,MATCH($B296,DATA!$D$6:$D$457,0)),"")</f>
        <v/>
      </c>
      <c r="R296" s="75" t="str">
        <f>IFERROR(ROUND((+#REF!*Q296),0),"")</f>
        <v/>
      </c>
      <c r="S296" s="121" t="str">
        <f t="shared" ref="S296:S305" si="98">IFERROR(R296/R$295,"")</f>
        <v/>
      </c>
      <c r="U296" s="75" t="str">
        <f>IFERROR(INDEX(DATA!$Q$6:$Q$457,MATCH($B296,DATA!$D$6:$D$457,0)),"")</f>
        <v/>
      </c>
      <c r="V296" s="8" t="str">
        <f>IFERROR(INDEX(DATA!$R$6:$R$457,MATCH($B296,DATA!$D$6:$D$457,0)),"")</f>
        <v/>
      </c>
      <c r="W296" s="75" t="str">
        <f>IFERROR(ROUND((+#REF!*V296),0),"")</f>
        <v/>
      </c>
      <c r="X296" s="121" t="str">
        <f t="shared" ref="X296:X305" si="99">IFERROR(W296/W$295,"")</f>
        <v/>
      </c>
    </row>
    <row r="297" spans="2:24" ht="13.95" hidden="1" customHeight="1" x14ac:dyDescent="0.3">
      <c r="B297" s="126" t="s">
        <v>246</v>
      </c>
      <c r="C297" s="18" t="str">
        <f>IFERROR(INDEX(DATA!$E$6:$E$457,MATCH(B297,DATA!$D$6:$D$457,0)),"")</f>
        <v/>
      </c>
      <c r="D297" s="9" t="str">
        <f>IFERROR(INDEX(DATA!$F$6:$F$457,MATCH(B297,DATA!$D$6:$D$457,0)),"")</f>
        <v/>
      </c>
      <c r="F297" s="75" t="str">
        <f>IFERROR(INDEX(DATA!$H$6:$H$457,MATCH($B297,DATA!$D$6:$D$457,0)),"")</f>
        <v/>
      </c>
      <c r="G297" s="8" t="str">
        <f>IFERROR(INDEX(DATA!$I$6:$I$457,MATCH($B297,DATA!$D$6:$D$457,0)),"")</f>
        <v/>
      </c>
      <c r="H297" s="75" t="str">
        <f>IFERROR(ROUND((+#REF!*G297),0),"")</f>
        <v/>
      </c>
      <c r="I297" s="121" t="str">
        <f t="shared" si="96"/>
        <v/>
      </c>
      <c r="K297" s="75" t="str">
        <f>IFERROR(INDEX(DATA!$K$6:$K$457,MATCH($B297,DATA!$D$6:$D$457,0)),"")</f>
        <v/>
      </c>
      <c r="L297" s="8" t="str">
        <f>IFERROR(INDEX(DATA!$L$6:$L$457,MATCH($B297,DATA!$D$6:$D$457,0)),"")</f>
        <v/>
      </c>
      <c r="M297" s="75" t="str">
        <f>IFERROR(ROUND((+#REF!*L297),0),"")</f>
        <v/>
      </c>
      <c r="N297" s="121" t="str">
        <f t="shared" si="97"/>
        <v/>
      </c>
      <c r="P297" s="75" t="str">
        <f>IFERROR(INDEX(DATA!$N$6:$N$457,MATCH($B297,DATA!$D$6:$D$457,0)),"")</f>
        <v/>
      </c>
      <c r="Q297" s="8" t="str">
        <f>IFERROR(INDEX(DATA!$O$6:$O$457,MATCH($B297,DATA!$D$6:$D$457,0)),"")</f>
        <v/>
      </c>
      <c r="R297" s="75" t="str">
        <f>IFERROR(ROUND((+#REF!*Q297),0),"")</f>
        <v/>
      </c>
      <c r="S297" s="121" t="str">
        <f t="shared" si="98"/>
        <v/>
      </c>
      <c r="U297" s="75" t="str">
        <f>IFERROR(INDEX(DATA!$Q$6:$Q$457,MATCH($B297,DATA!$D$6:$D$457,0)),"")</f>
        <v/>
      </c>
      <c r="V297" s="8" t="str">
        <f>IFERROR(INDEX(DATA!$R$6:$R$457,MATCH($B297,DATA!$D$6:$D$457,0)),"")</f>
        <v/>
      </c>
      <c r="W297" s="75" t="str">
        <f>IFERROR(ROUND((+#REF!*V297),0),"")</f>
        <v/>
      </c>
      <c r="X297" s="121" t="str">
        <f t="shared" si="99"/>
        <v/>
      </c>
    </row>
    <row r="298" spans="2:24" ht="13.95" hidden="1" customHeight="1" x14ac:dyDescent="0.3">
      <c r="B298" s="126" t="s">
        <v>247</v>
      </c>
      <c r="C298" s="18" t="str">
        <f>IFERROR(INDEX(DATA!$E$6:$E$457,MATCH(B298,DATA!$D$6:$D$457,0)),"")</f>
        <v/>
      </c>
      <c r="D298" s="9" t="str">
        <f>IFERROR(INDEX(DATA!$F$6:$F$457,MATCH(B298,DATA!$D$6:$D$457,0)),"")</f>
        <v/>
      </c>
      <c r="F298" s="75" t="str">
        <f>IFERROR(INDEX(DATA!$H$6:$H$457,MATCH($B298,DATA!$D$6:$D$457,0)),"")</f>
        <v/>
      </c>
      <c r="G298" s="8" t="str">
        <f>IFERROR(INDEX(DATA!$I$6:$I$457,MATCH($B298,DATA!$D$6:$D$457,0)),"")</f>
        <v/>
      </c>
      <c r="H298" s="75" t="str">
        <f>IFERROR(ROUND((+#REF!*G298),0),"")</f>
        <v/>
      </c>
      <c r="I298" s="121" t="str">
        <f t="shared" si="96"/>
        <v/>
      </c>
      <c r="K298" s="75" t="str">
        <f>IFERROR(INDEX(DATA!$K$6:$K$457,MATCH($B298,DATA!$D$6:$D$457,0)),"")</f>
        <v/>
      </c>
      <c r="L298" s="8" t="str">
        <f>IFERROR(INDEX(DATA!$L$6:$L$457,MATCH($B298,DATA!$D$6:$D$457,0)),"")</f>
        <v/>
      </c>
      <c r="M298" s="75" t="str">
        <f>IFERROR(ROUND((+#REF!*L298),0),"")</f>
        <v/>
      </c>
      <c r="N298" s="121" t="str">
        <f t="shared" si="97"/>
        <v/>
      </c>
      <c r="P298" s="75" t="str">
        <f>IFERROR(INDEX(DATA!$N$6:$N$457,MATCH($B298,DATA!$D$6:$D$457,0)),"")</f>
        <v/>
      </c>
      <c r="Q298" s="8" t="str">
        <f>IFERROR(INDEX(DATA!$O$6:$O$457,MATCH($B298,DATA!$D$6:$D$457,0)),"")</f>
        <v/>
      </c>
      <c r="R298" s="75" t="str">
        <f>IFERROR(ROUND((+#REF!*Q298),0),"")</f>
        <v/>
      </c>
      <c r="S298" s="121" t="str">
        <f t="shared" si="98"/>
        <v/>
      </c>
      <c r="U298" s="75" t="str">
        <f>IFERROR(INDEX(DATA!$Q$6:$Q$457,MATCH($B298,DATA!$D$6:$D$457,0)),"")</f>
        <v/>
      </c>
      <c r="V298" s="8" t="str">
        <f>IFERROR(INDEX(DATA!$R$6:$R$457,MATCH($B298,DATA!$D$6:$D$457,0)),"")</f>
        <v/>
      </c>
      <c r="W298" s="75" t="str">
        <f>IFERROR(ROUND((+#REF!*V298),0),"")</f>
        <v/>
      </c>
      <c r="X298" s="121" t="str">
        <f t="shared" si="99"/>
        <v/>
      </c>
    </row>
    <row r="299" spans="2:24" ht="13.95" hidden="1" customHeight="1" x14ac:dyDescent="0.3">
      <c r="B299" s="126" t="s">
        <v>248</v>
      </c>
      <c r="C299" s="18" t="str">
        <f>IFERROR(INDEX(DATA!$E$6:$E$457,MATCH(B299,DATA!$D$6:$D$457,0)),"")</f>
        <v/>
      </c>
      <c r="D299" s="9" t="str">
        <f>IFERROR(INDEX(DATA!$F$6:$F$457,MATCH(B299,DATA!$D$6:$D$457,0)),"")</f>
        <v/>
      </c>
      <c r="F299" s="75" t="str">
        <f>IFERROR(INDEX(DATA!$H$6:$H$457,MATCH($B299,DATA!$D$6:$D$457,0)),"")</f>
        <v/>
      </c>
      <c r="G299" s="8" t="str">
        <f>IFERROR(INDEX(DATA!$I$6:$I$457,MATCH($B299,DATA!$D$6:$D$457,0)),"")</f>
        <v/>
      </c>
      <c r="H299" s="75" t="str">
        <f>IFERROR(ROUND((+#REF!*G299),0),"")</f>
        <v/>
      </c>
      <c r="I299" s="121" t="str">
        <f t="shared" si="96"/>
        <v/>
      </c>
      <c r="K299" s="75" t="str">
        <f>IFERROR(INDEX(DATA!$K$6:$K$457,MATCH($B299,DATA!$D$6:$D$457,0)),"")</f>
        <v/>
      </c>
      <c r="L299" s="8" t="str">
        <f>IFERROR(INDEX(DATA!$L$6:$L$457,MATCH($B299,DATA!$D$6:$D$457,0)),"")</f>
        <v/>
      </c>
      <c r="M299" s="75" t="str">
        <f>IFERROR(ROUND((+#REF!*L299),0),"")</f>
        <v/>
      </c>
      <c r="N299" s="121" t="str">
        <f t="shared" si="97"/>
        <v/>
      </c>
      <c r="P299" s="75" t="str">
        <f>IFERROR(INDEX(DATA!$N$6:$N$457,MATCH($B299,DATA!$D$6:$D$457,0)),"")</f>
        <v/>
      </c>
      <c r="Q299" s="8" t="str">
        <f>IFERROR(INDEX(DATA!$O$6:$O$457,MATCH($B299,DATA!$D$6:$D$457,0)),"")</f>
        <v/>
      </c>
      <c r="R299" s="75" t="str">
        <f>IFERROR(ROUND((+#REF!*Q299),0),"")</f>
        <v/>
      </c>
      <c r="S299" s="121" t="str">
        <f t="shared" si="98"/>
        <v/>
      </c>
      <c r="U299" s="75" t="str">
        <f>IFERROR(INDEX(DATA!$Q$6:$Q$457,MATCH($B299,DATA!$D$6:$D$457,0)),"")</f>
        <v/>
      </c>
      <c r="V299" s="8" t="str">
        <f>IFERROR(INDEX(DATA!$R$6:$R$457,MATCH($B299,DATA!$D$6:$D$457,0)),"")</f>
        <v/>
      </c>
      <c r="W299" s="75" t="str">
        <f>IFERROR(ROUND((+#REF!*V299),0),"")</f>
        <v/>
      </c>
      <c r="X299" s="121" t="str">
        <f t="shared" si="99"/>
        <v/>
      </c>
    </row>
    <row r="300" spans="2:24" ht="13.95" hidden="1" customHeight="1" x14ac:dyDescent="0.3">
      <c r="B300" s="126" t="s">
        <v>249</v>
      </c>
      <c r="C300" s="18" t="str">
        <f>IFERROR(INDEX(DATA!$E$6:$E$457,MATCH(B300,DATA!$D$6:$D$457,0)),"")</f>
        <v/>
      </c>
      <c r="D300" s="9" t="str">
        <f>IFERROR(INDEX(DATA!$F$6:$F$457,MATCH(B300,DATA!$D$6:$D$457,0)),"")</f>
        <v/>
      </c>
      <c r="F300" s="75" t="str">
        <f>IFERROR(INDEX(DATA!$H$6:$H$457,MATCH($B300,DATA!$D$6:$D$457,0)),"")</f>
        <v/>
      </c>
      <c r="G300" s="8" t="str">
        <f>IFERROR(INDEX(DATA!$I$6:$I$457,MATCH($B300,DATA!$D$6:$D$457,0)),"")</f>
        <v/>
      </c>
      <c r="H300" s="75" t="str">
        <f>IFERROR(ROUND((+#REF!*G300),0),"")</f>
        <v/>
      </c>
      <c r="I300" s="121" t="str">
        <f t="shared" si="96"/>
        <v/>
      </c>
      <c r="K300" s="75" t="str">
        <f>IFERROR(INDEX(DATA!$K$6:$K$457,MATCH($B300,DATA!$D$6:$D$457,0)),"")</f>
        <v/>
      </c>
      <c r="L300" s="8" t="str">
        <f>IFERROR(INDEX(DATA!$L$6:$L$457,MATCH($B300,DATA!$D$6:$D$457,0)),"")</f>
        <v/>
      </c>
      <c r="M300" s="75" t="str">
        <f>IFERROR(ROUND((+#REF!*L300),0),"")</f>
        <v/>
      </c>
      <c r="N300" s="121" t="str">
        <f t="shared" si="97"/>
        <v/>
      </c>
      <c r="P300" s="75" t="str">
        <f>IFERROR(INDEX(DATA!$N$6:$N$457,MATCH($B300,DATA!$D$6:$D$457,0)),"")</f>
        <v/>
      </c>
      <c r="Q300" s="8" t="str">
        <f>IFERROR(INDEX(DATA!$O$6:$O$457,MATCH($B300,DATA!$D$6:$D$457,0)),"")</f>
        <v/>
      </c>
      <c r="R300" s="75" t="str">
        <f>IFERROR(ROUND((+#REF!*Q300),0),"")</f>
        <v/>
      </c>
      <c r="S300" s="121" t="str">
        <f t="shared" si="98"/>
        <v/>
      </c>
      <c r="U300" s="75" t="str">
        <f>IFERROR(INDEX(DATA!$Q$6:$Q$457,MATCH($B300,DATA!$D$6:$D$457,0)),"")</f>
        <v/>
      </c>
      <c r="V300" s="8" t="str">
        <f>IFERROR(INDEX(DATA!$R$6:$R$457,MATCH($B300,DATA!$D$6:$D$457,0)),"")</f>
        <v/>
      </c>
      <c r="W300" s="75" t="str">
        <f>IFERROR(ROUND((+#REF!*V300),0),"")</f>
        <v/>
      </c>
      <c r="X300" s="121" t="str">
        <f t="shared" si="99"/>
        <v/>
      </c>
    </row>
    <row r="301" spans="2:24" ht="13.95" hidden="1" customHeight="1" x14ac:dyDescent="0.3">
      <c r="B301" s="126" t="s">
        <v>250</v>
      </c>
      <c r="C301" s="18" t="str">
        <f>IFERROR(INDEX(DATA!$E$6:$E$457,MATCH(B301,DATA!$D$6:$D$457,0)),"")</f>
        <v/>
      </c>
      <c r="D301" s="9" t="str">
        <f>IFERROR(INDEX(DATA!$F$6:$F$457,MATCH(B301,DATA!$D$6:$D$457,0)),"")</f>
        <v/>
      </c>
      <c r="F301" s="75" t="str">
        <f>IFERROR(INDEX(DATA!$H$6:$H$457,MATCH($B301,DATA!$D$6:$D$457,0)),"")</f>
        <v/>
      </c>
      <c r="G301" s="8" t="str">
        <f>IFERROR(INDEX(DATA!$I$6:$I$457,MATCH($B301,DATA!$D$6:$D$457,0)),"")</f>
        <v/>
      </c>
      <c r="H301" s="75" t="str">
        <f>IFERROR(ROUND((+#REF!*G301),0),"")</f>
        <v/>
      </c>
      <c r="I301" s="121" t="str">
        <f t="shared" si="96"/>
        <v/>
      </c>
      <c r="K301" s="75" t="str">
        <f>IFERROR(INDEX(DATA!$K$6:$K$457,MATCH($B301,DATA!$D$6:$D$457,0)),"")</f>
        <v/>
      </c>
      <c r="L301" s="8" t="str">
        <f>IFERROR(INDEX(DATA!$L$6:$L$457,MATCH($B301,DATA!$D$6:$D$457,0)),"")</f>
        <v/>
      </c>
      <c r="M301" s="75" t="str">
        <f>IFERROR(ROUND((+#REF!*L301),0),"")</f>
        <v/>
      </c>
      <c r="N301" s="121" t="str">
        <f t="shared" si="97"/>
        <v/>
      </c>
      <c r="P301" s="75" t="str">
        <f>IFERROR(INDEX(DATA!$N$6:$N$457,MATCH($B301,DATA!$D$6:$D$457,0)),"")</f>
        <v/>
      </c>
      <c r="Q301" s="8" t="str">
        <f>IFERROR(INDEX(DATA!$O$6:$O$457,MATCH($B301,DATA!$D$6:$D$457,0)),"")</f>
        <v/>
      </c>
      <c r="R301" s="75" t="str">
        <f>IFERROR(ROUND((+#REF!*Q301),0),"")</f>
        <v/>
      </c>
      <c r="S301" s="121" t="str">
        <f t="shared" si="98"/>
        <v/>
      </c>
      <c r="U301" s="75" t="str">
        <f>IFERROR(INDEX(DATA!$Q$6:$Q$457,MATCH($B301,DATA!$D$6:$D$457,0)),"")</f>
        <v/>
      </c>
      <c r="V301" s="8" t="str">
        <f>IFERROR(INDEX(DATA!$R$6:$R$457,MATCH($B301,DATA!$D$6:$D$457,0)),"")</f>
        <v/>
      </c>
      <c r="W301" s="75" t="str">
        <f>IFERROR(ROUND((+#REF!*V301),0),"")</f>
        <v/>
      </c>
      <c r="X301" s="121" t="str">
        <f t="shared" si="99"/>
        <v/>
      </c>
    </row>
    <row r="302" spans="2:24" ht="13.95" hidden="1" customHeight="1" x14ac:dyDescent="0.3">
      <c r="B302" s="126" t="s">
        <v>251</v>
      </c>
      <c r="C302" s="18" t="str">
        <f>IFERROR(INDEX(DATA!$E$6:$E$457,MATCH(B302,DATA!$D$6:$D$457,0)),"")</f>
        <v/>
      </c>
      <c r="D302" s="9" t="str">
        <f>IFERROR(INDEX(DATA!$F$6:$F$457,MATCH(B302,DATA!$D$6:$D$457,0)),"")</f>
        <v/>
      </c>
      <c r="F302" s="75" t="str">
        <f>IFERROR(INDEX(DATA!$H$6:$H$457,MATCH($B302,DATA!$D$6:$D$457,0)),"")</f>
        <v/>
      </c>
      <c r="G302" s="8" t="str">
        <f>IFERROR(INDEX(DATA!$I$6:$I$457,MATCH($B302,DATA!$D$6:$D$457,0)),"")</f>
        <v/>
      </c>
      <c r="H302" s="75" t="str">
        <f>IFERROR(ROUND((+#REF!*G302),0),"")</f>
        <v/>
      </c>
      <c r="I302" s="121" t="str">
        <f t="shared" si="96"/>
        <v/>
      </c>
      <c r="K302" s="75" t="str">
        <f>IFERROR(INDEX(DATA!$K$6:$K$457,MATCH($B302,DATA!$D$6:$D$457,0)),"")</f>
        <v/>
      </c>
      <c r="L302" s="8" t="str">
        <f>IFERROR(INDEX(DATA!$L$6:$L$457,MATCH($B302,DATA!$D$6:$D$457,0)),"")</f>
        <v/>
      </c>
      <c r="M302" s="75" t="str">
        <f>IFERROR(ROUND((+#REF!*L302),0),"")</f>
        <v/>
      </c>
      <c r="N302" s="121" t="str">
        <f t="shared" si="97"/>
        <v/>
      </c>
      <c r="P302" s="75" t="str">
        <f>IFERROR(INDEX(DATA!$N$6:$N$457,MATCH($B302,DATA!$D$6:$D$457,0)),"")</f>
        <v/>
      </c>
      <c r="Q302" s="8" t="str">
        <f>IFERROR(INDEX(DATA!$O$6:$O$457,MATCH($B302,DATA!$D$6:$D$457,0)),"")</f>
        <v/>
      </c>
      <c r="R302" s="75" t="str">
        <f>IFERROR(ROUND((+#REF!*Q302),0),"")</f>
        <v/>
      </c>
      <c r="S302" s="121" t="str">
        <f t="shared" si="98"/>
        <v/>
      </c>
      <c r="U302" s="75" t="str">
        <f>IFERROR(INDEX(DATA!$Q$6:$Q$457,MATCH($B302,DATA!$D$6:$D$457,0)),"")</f>
        <v/>
      </c>
      <c r="V302" s="8" t="str">
        <f>IFERROR(INDEX(DATA!$R$6:$R$457,MATCH($B302,DATA!$D$6:$D$457,0)),"")</f>
        <v/>
      </c>
      <c r="W302" s="75" t="str">
        <f>IFERROR(ROUND((+#REF!*V302),0),"")</f>
        <v/>
      </c>
      <c r="X302" s="121" t="str">
        <f t="shared" si="99"/>
        <v/>
      </c>
    </row>
    <row r="303" spans="2:24" ht="13.95" hidden="1" customHeight="1" x14ac:dyDescent="0.3">
      <c r="B303" s="126" t="s">
        <v>252</v>
      </c>
      <c r="C303" s="18" t="str">
        <f>IFERROR(INDEX(DATA!$E$6:$E$457,MATCH(B303,DATA!$D$6:$D$457,0)),"")</f>
        <v/>
      </c>
      <c r="D303" s="9" t="str">
        <f>IFERROR(INDEX(DATA!$F$6:$F$457,MATCH(B303,DATA!$D$6:$D$457,0)),"")</f>
        <v/>
      </c>
      <c r="F303" s="75" t="str">
        <f>IFERROR(INDEX(DATA!$H$6:$H$457,MATCH($B303,DATA!$D$6:$D$457,0)),"")</f>
        <v/>
      </c>
      <c r="G303" s="8" t="str">
        <f>IFERROR(INDEX(DATA!$I$6:$I$457,MATCH($B303,DATA!$D$6:$D$457,0)),"")</f>
        <v/>
      </c>
      <c r="H303" s="75" t="str">
        <f>IFERROR(ROUND((+#REF!*G303),0),"")</f>
        <v/>
      </c>
      <c r="I303" s="121" t="str">
        <f t="shared" si="96"/>
        <v/>
      </c>
      <c r="K303" s="75" t="str">
        <f>IFERROR(INDEX(DATA!$K$6:$K$457,MATCH($B303,DATA!$D$6:$D$457,0)),"")</f>
        <v/>
      </c>
      <c r="L303" s="8" t="str">
        <f>IFERROR(INDEX(DATA!$L$6:$L$457,MATCH($B303,DATA!$D$6:$D$457,0)),"")</f>
        <v/>
      </c>
      <c r="M303" s="75" t="str">
        <f>IFERROR(ROUND((+#REF!*L303),0),"")</f>
        <v/>
      </c>
      <c r="N303" s="121" t="str">
        <f t="shared" si="97"/>
        <v/>
      </c>
      <c r="P303" s="75" t="str">
        <f>IFERROR(INDEX(DATA!$N$6:$N$457,MATCH($B303,DATA!$D$6:$D$457,0)),"")</f>
        <v/>
      </c>
      <c r="Q303" s="8" t="str">
        <f>IFERROR(INDEX(DATA!$O$6:$O$457,MATCH($B303,DATA!$D$6:$D$457,0)),"")</f>
        <v/>
      </c>
      <c r="R303" s="75" t="str">
        <f>IFERROR(ROUND((+#REF!*Q303),0),"")</f>
        <v/>
      </c>
      <c r="S303" s="121" t="str">
        <f t="shared" si="98"/>
        <v/>
      </c>
      <c r="U303" s="75" t="str">
        <f>IFERROR(INDEX(DATA!$Q$6:$Q$457,MATCH($B303,DATA!$D$6:$D$457,0)),"")</f>
        <v/>
      </c>
      <c r="V303" s="8" t="str">
        <f>IFERROR(INDEX(DATA!$R$6:$R$457,MATCH($B303,DATA!$D$6:$D$457,0)),"")</f>
        <v/>
      </c>
      <c r="W303" s="75" t="str">
        <f>IFERROR(ROUND((+#REF!*V303),0),"")</f>
        <v/>
      </c>
      <c r="X303" s="121" t="str">
        <f t="shared" si="99"/>
        <v/>
      </c>
    </row>
    <row r="304" spans="2:24" ht="13.95" hidden="1" customHeight="1" x14ac:dyDescent="0.3">
      <c r="B304" s="126" t="s">
        <v>253</v>
      </c>
      <c r="C304" s="18" t="str">
        <f>IFERROR(INDEX(DATA!$E$6:$E$457,MATCH(B304,DATA!$D$6:$D$457,0)),"")</f>
        <v/>
      </c>
      <c r="D304" s="9" t="str">
        <f>IFERROR(INDEX(DATA!$F$6:$F$457,MATCH(B304,DATA!$D$6:$D$457,0)),"")</f>
        <v/>
      </c>
      <c r="F304" s="75" t="str">
        <f>IFERROR(INDEX(DATA!$H$6:$H$457,MATCH($B304,DATA!$D$6:$D$457,0)),"")</f>
        <v/>
      </c>
      <c r="G304" s="8" t="str">
        <f>IFERROR(INDEX(DATA!$I$6:$I$457,MATCH($B304,DATA!$D$6:$D$457,0)),"")</f>
        <v/>
      </c>
      <c r="H304" s="75" t="str">
        <f>IFERROR(ROUND((+#REF!*G304),0),"")</f>
        <v/>
      </c>
      <c r="I304" s="121" t="str">
        <f t="shared" si="96"/>
        <v/>
      </c>
      <c r="K304" s="75" t="str">
        <f>IFERROR(INDEX(DATA!$K$6:$K$457,MATCH($B304,DATA!$D$6:$D$457,0)),"")</f>
        <v/>
      </c>
      <c r="L304" s="8" t="str">
        <f>IFERROR(INDEX(DATA!$L$6:$L$457,MATCH($B304,DATA!$D$6:$D$457,0)),"")</f>
        <v/>
      </c>
      <c r="M304" s="75" t="str">
        <f>IFERROR(ROUND((+#REF!*L304),0),"")</f>
        <v/>
      </c>
      <c r="N304" s="121" t="str">
        <f t="shared" si="97"/>
        <v/>
      </c>
      <c r="P304" s="75" t="str">
        <f>IFERROR(INDEX(DATA!$N$6:$N$457,MATCH($B304,DATA!$D$6:$D$457,0)),"")</f>
        <v/>
      </c>
      <c r="Q304" s="8" t="str">
        <f>IFERROR(INDEX(DATA!$O$6:$O$457,MATCH($B304,DATA!$D$6:$D$457,0)),"")</f>
        <v/>
      </c>
      <c r="R304" s="75" t="str">
        <f>IFERROR(ROUND((+#REF!*Q304),0),"")</f>
        <v/>
      </c>
      <c r="S304" s="121" t="str">
        <f t="shared" si="98"/>
        <v/>
      </c>
      <c r="U304" s="75" t="str">
        <f>IFERROR(INDEX(DATA!$Q$6:$Q$457,MATCH($B304,DATA!$D$6:$D$457,0)),"")</f>
        <v/>
      </c>
      <c r="V304" s="8" t="str">
        <f>IFERROR(INDEX(DATA!$R$6:$R$457,MATCH($B304,DATA!$D$6:$D$457,0)),"")</f>
        <v/>
      </c>
      <c r="W304" s="75" t="str">
        <f>IFERROR(ROUND((+#REF!*V304),0),"")</f>
        <v/>
      </c>
      <c r="X304" s="121" t="str">
        <f t="shared" si="99"/>
        <v/>
      </c>
    </row>
    <row r="305" spans="2:24" ht="13.95" hidden="1" customHeight="1" x14ac:dyDescent="0.3">
      <c r="B305" s="126" t="s">
        <v>254</v>
      </c>
      <c r="C305" s="18" t="str">
        <f>IFERROR(INDEX(DATA!$E$6:$E$457,MATCH(B305,DATA!$D$6:$D$457,0)),"")</f>
        <v/>
      </c>
      <c r="D305" s="9" t="str">
        <f>IFERROR(INDEX(DATA!$F$6:$F$457,MATCH(B305,DATA!$D$6:$D$457,0)),"")</f>
        <v/>
      </c>
      <c r="F305" s="75" t="str">
        <f>IFERROR(INDEX(DATA!$H$6:$H$457,MATCH($B305,DATA!$D$6:$D$457,0)),"")</f>
        <v/>
      </c>
      <c r="G305" s="8" t="str">
        <f>IFERROR(INDEX(DATA!$I$6:$I$457,MATCH($B305,DATA!$D$6:$D$457,0)),"")</f>
        <v/>
      </c>
      <c r="H305" s="75" t="str">
        <f>IFERROR(ROUND((+#REF!*G305),0),"")</f>
        <v/>
      </c>
      <c r="I305" s="121" t="str">
        <f t="shared" si="96"/>
        <v/>
      </c>
      <c r="K305" s="75" t="str">
        <f>IFERROR(INDEX(DATA!$K$6:$K$457,MATCH($B305,DATA!$D$6:$D$457,0)),"")</f>
        <v/>
      </c>
      <c r="L305" s="8" t="str">
        <f>IFERROR(INDEX(DATA!$L$6:$L$457,MATCH($B305,DATA!$D$6:$D$457,0)),"")</f>
        <v/>
      </c>
      <c r="M305" s="75" t="str">
        <f>IFERROR(ROUND((+#REF!*L305),0),"")</f>
        <v/>
      </c>
      <c r="N305" s="121" t="str">
        <f t="shared" si="97"/>
        <v/>
      </c>
      <c r="P305" s="75" t="str">
        <f>IFERROR(INDEX(DATA!$N$6:$N$457,MATCH($B305,DATA!$D$6:$D$457,0)),"")</f>
        <v/>
      </c>
      <c r="Q305" s="8" t="str">
        <f>IFERROR(INDEX(DATA!$O$6:$O$457,MATCH($B305,DATA!$D$6:$D$457,0)),"")</f>
        <v/>
      </c>
      <c r="R305" s="75" t="str">
        <f>IFERROR(ROUND((+#REF!*Q305),0),"")</f>
        <v/>
      </c>
      <c r="S305" s="121" t="str">
        <f t="shared" si="98"/>
        <v/>
      </c>
      <c r="U305" s="75" t="str">
        <f>IFERROR(INDEX(DATA!$Q$6:$Q$457,MATCH($B305,DATA!$D$6:$D$457,0)),"")</f>
        <v/>
      </c>
      <c r="V305" s="8" t="str">
        <f>IFERROR(INDEX(DATA!$R$6:$R$457,MATCH($B305,DATA!$D$6:$D$457,0)),"")</f>
        <v/>
      </c>
      <c r="W305" s="75" t="str">
        <f>IFERROR(ROUND((+#REF!*V305),0),"")</f>
        <v/>
      </c>
      <c r="X305" s="121" t="str">
        <f t="shared" si="99"/>
        <v/>
      </c>
    </row>
    <row r="306" spans="2:24" ht="14.4" hidden="1" customHeight="1" thickBot="1" x14ac:dyDescent="0.35">
      <c r="B306" s="127"/>
      <c r="C306" s="128"/>
      <c r="D306" s="21"/>
      <c r="F306" s="129"/>
      <c r="G306" s="22"/>
      <c r="H306" s="23"/>
      <c r="I306" s="130"/>
      <c r="K306" s="129"/>
      <c r="L306" s="22"/>
      <c r="M306" s="23"/>
      <c r="N306" s="130"/>
      <c r="P306" s="129"/>
      <c r="Q306" s="22"/>
      <c r="R306" s="23"/>
      <c r="S306" s="130"/>
      <c r="U306" s="129"/>
      <c r="V306" s="22"/>
      <c r="W306" s="23"/>
      <c r="X306" s="130"/>
    </row>
    <row r="307" spans="2:24" s="7" customFormat="1" ht="9" hidden="1" customHeight="1" thickBot="1" x14ac:dyDescent="0.35">
      <c r="B307" s="120"/>
      <c r="C307" s="120"/>
      <c r="D307" s="120"/>
      <c r="E307" s="116"/>
      <c r="F307" s="120"/>
      <c r="G307" s="123"/>
      <c r="H307" s="123"/>
      <c r="I307" s="120"/>
      <c r="J307" s="116"/>
      <c r="K307" s="120"/>
      <c r="L307" s="123"/>
      <c r="M307" s="123"/>
      <c r="N307" s="120"/>
      <c r="O307" s="116"/>
      <c r="P307" s="120"/>
      <c r="Q307" s="123"/>
      <c r="R307" s="123"/>
      <c r="S307" s="120"/>
      <c r="T307" s="116"/>
      <c r="U307" s="120"/>
      <c r="V307" s="123"/>
      <c r="W307" s="123"/>
      <c r="X307" s="120"/>
    </row>
    <row r="308" spans="2:24" ht="18" hidden="1" customHeight="1" thickBot="1" x14ac:dyDescent="0.35">
      <c r="B308" s="16" t="s">
        <v>2045</v>
      </c>
      <c r="C308" s="181" t="str">
        <f>IFERROR(INDEX(DATA!$E$6:$E$457,MATCH(B308,DATA!$D$6:$D$457,0)),"")</f>
        <v>VOZ Y DATOS</v>
      </c>
      <c r="D308" s="136"/>
      <c r="F308" s="136"/>
      <c r="G308" s="19" t="s">
        <v>49</v>
      </c>
      <c r="H308" s="14">
        <f>ROUND(SUM(H309:H319),0)</f>
        <v>0</v>
      </c>
      <c r="I308" s="97">
        <f>IFERROR(H308/'TIPO-CUN'!$E$36,"")</f>
        <v>0</v>
      </c>
      <c r="K308" s="136"/>
      <c r="L308" s="19" t="s">
        <v>49</v>
      </c>
      <c r="M308" s="14">
        <f>ROUND(SUM(M309:M319),0)</f>
        <v>0</v>
      </c>
      <c r="N308" s="97">
        <f>IFERROR(M308/'TIPO-CUN'!$H$36,"")</f>
        <v>0</v>
      </c>
      <c r="P308" s="136"/>
      <c r="Q308" s="19" t="s">
        <v>49</v>
      </c>
      <c r="R308" s="14">
        <f>ROUND(SUM(R309:R319),0)</f>
        <v>0</v>
      </c>
      <c r="S308" s="97">
        <f>IFERROR(R308/'TIPO-CUN'!$K$36,"")</f>
        <v>0</v>
      </c>
      <c r="U308" s="136"/>
      <c r="V308" s="19" t="s">
        <v>49</v>
      </c>
      <c r="W308" s="14">
        <f>ROUND(SUM(W309:W319),0)</f>
        <v>0</v>
      </c>
      <c r="X308" s="97">
        <f>IFERROR(W308/'TIPO-CUN'!$N$36,"")</f>
        <v>0</v>
      </c>
    </row>
    <row r="309" spans="2:24" ht="13.95" hidden="1" customHeight="1" x14ac:dyDescent="0.3">
      <c r="B309" s="126" t="s">
        <v>2046</v>
      </c>
      <c r="C309" s="18" t="str">
        <f>IFERROR(INDEX(DATA!$E$6:$E$457,MATCH(B309,DATA!$D$6:$D$457,0)),"")</f>
        <v/>
      </c>
      <c r="D309" s="9" t="str">
        <f>IFERROR(INDEX(DATA!$F$6:$F$457,MATCH(B309,DATA!$D$6:$D$457,0)),"")</f>
        <v/>
      </c>
      <c r="F309" s="75" t="str">
        <f>IFERROR(INDEX(DATA!$H$6:$H$457,MATCH($B309,DATA!$D$6:$D$457,0)),"")</f>
        <v/>
      </c>
      <c r="G309" s="8" t="str">
        <f>IFERROR(INDEX(DATA!$I$6:$I$457,MATCH($B309,DATA!$D$6:$D$457,0)),"")</f>
        <v/>
      </c>
      <c r="H309" s="75" t="str">
        <f>IFERROR(ROUND((+#REF!*G309),0),"")</f>
        <v/>
      </c>
      <c r="I309" s="121" t="str">
        <f t="shared" ref="I309:I318" si="100">IFERROR(H309/H$308,"")</f>
        <v/>
      </c>
      <c r="K309" s="75" t="str">
        <f>IFERROR(INDEX(DATA!$K$6:$K$457,MATCH($B309,DATA!$D$6:$D$457,0)),"")</f>
        <v/>
      </c>
      <c r="L309" s="8" t="str">
        <f>IFERROR(INDEX(DATA!$L$6:$L$457,MATCH($B309,DATA!$D$6:$D$457,0)),"")</f>
        <v/>
      </c>
      <c r="M309" s="75" t="str">
        <f>IFERROR(ROUND((+#REF!*L309),0),"")</f>
        <v/>
      </c>
      <c r="N309" s="121" t="str">
        <f t="shared" ref="N309:N318" si="101">IFERROR(M309/M$308,"")</f>
        <v/>
      </c>
      <c r="P309" s="75" t="str">
        <f>IFERROR(INDEX(DATA!$N$6:$N$457,MATCH($B309,DATA!$D$6:$D$457,0)),"")</f>
        <v/>
      </c>
      <c r="Q309" s="8" t="str">
        <f>IFERROR(INDEX(DATA!$O$6:$O$457,MATCH($B309,DATA!$D$6:$D$457,0)),"")</f>
        <v/>
      </c>
      <c r="R309" s="75" t="str">
        <f>IFERROR(ROUND((+#REF!*Q309),0),"")</f>
        <v/>
      </c>
      <c r="S309" s="121" t="str">
        <f t="shared" ref="S309:S318" si="102">IFERROR(R309/R$308,"")</f>
        <v/>
      </c>
      <c r="U309" s="75" t="str">
        <f>IFERROR(INDEX(DATA!$Q$6:$Q$457,MATCH($B309,DATA!$D$6:$D$457,0)),"")</f>
        <v/>
      </c>
      <c r="V309" s="8" t="str">
        <f>IFERROR(INDEX(DATA!$R$6:$R$457,MATCH($B309,DATA!$D$6:$D$457,0)),"")</f>
        <v/>
      </c>
      <c r="W309" s="75" t="str">
        <f>IFERROR(ROUND((+#REF!*V309),0),"")</f>
        <v/>
      </c>
      <c r="X309" s="121" t="str">
        <f t="shared" ref="X309:X318" si="103">IFERROR(W309/W$308,"")</f>
        <v/>
      </c>
    </row>
    <row r="310" spans="2:24" ht="13.95" hidden="1" customHeight="1" x14ac:dyDescent="0.3">
      <c r="B310" s="126" t="s">
        <v>2047</v>
      </c>
      <c r="C310" s="18" t="str">
        <f>IFERROR(INDEX(DATA!$E$6:$E$457,MATCH(B310,DATA!$D$6:$D$457,0)),"")</f>
        <v/>
      </c>
      <c r="D310" s="9" t="str">
        <f>IFERROR(INDEX(DATA!$F$6:$F$457,MATCH(B310,DATA!$D$6:$D$457,0)),"")</f>
        <v/>
      </c>
      <c r="F310" s="75" t="str">
        <f>IFERROR(INDEX(DATA!$H$6:$H$457,MATCH($B310,DATA!$D$6:$D$457,0)),"")</f>
        <v/>
      </c>
      <c r="G310" s="8" t="str">
        <f>IFERROR(INDEX(DATA!$I$6:$I$457,MATCH($B310,DATA!$D$6:$D$457,0)),"")</f>
        <v/>
      </c>
      <c r="H310" s="75" t="str">
        <f>IFERROR(ROUND((+#REF!*G310),0),"")</f>
        <v/>
      </c>
      <c r="I310" s="121" t="str">
        <f t="shared" si="100"/>
        <v/>
      </c>
      <c r="K310" s="75" t="str">
        <f>IFERROR(INDEX(DATA!$K$6:$K$457,MATCH($B310,DATA!$D$6:$D$457,0)),"")</f>
        <v/>
      </c>
      <c r="L310" s="8" t="str">
        <f>IFERROR(INDEX(DATA!$L$6:$L$457,MATCH($B310,DATA!$D$6:$D$457,0)),"")</f>
        <v/>
      </c>
      <c r="M310" s="75" t="str">
        <f>IFERROR(ROUND((+#REF!*L310),0),"")</f>
        <v/>
      </c>
      <c r="N310" s="121" t="str">
        <f t="shared" si="101"/>
        <v/>
      </c>
      <c r="P310" s="75" t="str">
        <f>IFERROR(INDEX(DATA!$N$6:$N$457,MATCH($B310,DATA!$D$6:$D$457,0)),"")</f>
        <v/>
      </c>
      <c r="Q310" s="8" t="str">
        <f>IFERROR(INDEX(DATA!$O$6:$O$457,MATCH($B310,DATA!$D$6:$D$457,0)),"")</f>
        <v/>
      </c>
      <c r="R310" s="75" t="str">
        <f>IFERROR(ROUND((+#REF!*Q310),0),"")</f>
        <v/>
      </c>
      <c r="S310" s="121" t="str">
        <f t="shared" si="102"/>
        <v/>
      </c>
      <c r="U310" s="75" t="str">
        <f>IFERROR(INDEX(DATA!$Q$6:$Q$457,MATCH($B310,DATA!$D$6:$D$457,0)),"")</f>
        <v/>
      </c>
      <c r="V310" s="8" t="str">
        <f>IFERROR(INDEX(DATA!$R$6:$R$457,MATCH($B310,DATA!$D$6:$D$457,0)),"")</f>
        <v/>
      </c>
      <c r="W310" s="75" t="str">
        <f>IFERROR(ROUND((+#REF!*V310),0),"")</f>
        <v/>
      </c>
      <c r="X310" s="121" t="str">
        <f t="shared" si="103"/>
        <v/>
      </c>
    </row>
    <row r="311" spans="2:24" ht="13.95" hidden="1" customHeight="1" x14ac:dyDescent="0.3">
      <c r="B311" s="126" t="s">
        <v>2048</v>
      </c>
      <c r="C311" s="18" t="str">
        <f>IFERROR(INDEX(DATA!$E$6:$E$457,MATCH(B311,DATA!$D$6:$D$457,0)),"")</f>
        <v/>
      </c>
      <c r="D311" s="9" t="str">
        <f>IFERROR(INDEX(DATA!$F$6:$F$457,MATCH(B311,DATA!$D$6:$D$457,0)),"")</f>
        <v/>
      </c>
      <c r="F311" s="75" t="str">
        <f>IFERROR(INDEX(DATA!$H$6:$H$457,MATCH($B311,DATA!$D$6:$D$457,0)),"")</f>
        <v/>
      </c>
      <c r="G311" s="8" t="str">
        <f>IFERROR(INDEX(DATA!$I$6:$I$457,MATCH($B311,DATA!$D$6:$D$457,0)),"")</f>
        <v/>
      </c>
      <c r="H311" s="75" t="str">
        <f>IFERROR(ROUND((+#REF!*G311),0),"")</f>
        <v/>
      </c>
      <c r="I311" s="121" t="str">
        <f t="shared" si="100"/>
        <v/>
      </c>
      <c r="K311" s="75" t="str">
        <f>IFERROR(INDEX(DATA!$K$6:$K$457,MATCH($B311,DATA!$D$6:$D$457,0)),"")</f>
        <v/>
      </c>
      <c r="L311" s="8" t="str">
        <f>IFERROR(INDEX(DATA!$L$6:$L$457,MATCH($B311,DATA!$D$6:$D$457,0)),"")</f>
        <v/>
      </c>
      <c r="M311" s="75" t="str">
        <f>IFERROR(ROUND((+#REF!*L311),0),"")</f>
        <v/>
      </c>
      <c r="N311" s="121" t="str">
        <f t="shared" si="101"/>
        <v/>
      </c>
      <c r="P311" s="75" t="str">
        <f>IFERROR(INDEX(DATA!$N$6:$N$457,MATCH($B311,DATA!$D$6:$D$457,0)),"")</f>
        <v/>
      </c>
      <c r="Q311" s="8" t="str">
        <f>IFERROR(INDEX(DATA!$O$6:$O$457,MATCH($B311,DATA!$D$6:$D$457,0)),"")</f>
        <v/>
      </c>
      <c r="R311" s="75" t="str">
        <f>IFERROR(ROUND((+#REF!*Q311),0),"")</f>
        <v/>
      </c>
      <c r="S311" s="121" t="str">
        <f t="shared" si="102"/>
        <v/>
      </c>
      <c r="U311" s="75" t="str">
        <f>IFERROR(INDEX(DATA!$Q$6:$Q$457,MATCH($B311,DATA!$D$6:$D$457,0)),"")</f>
        <v/>
      </c>
      <c r="V311" s="8" t="str">
        <f>IFERROR(INDEX(DATA!$R$6:$R$457,MATCH($B311,DATA!$D$6:$D$457,0)),"")</f>
        <v/>
      </c>
      <c r="W311" s="75" t="str">
        <f>IFERROR(ROUND((+#REF!*V311),0),"")</f>
        <v/>
      </c>
      <c r="X311" s="121" t="str">
        <f t="shared" si="103"/>
        <v/>
      </c>
    </row>
    <row r="312" spans="2:24" ht="13.95" hidden="1" customHeight="1" x14ac:dyDescent="0.3">
      <c r="B312" s="126" t="s">
        <v>2049</v>
      </c>
      <c r="C312" s="18" t="str">
        <f>IFERROR(INDEX(DATA!$E$6:$E$457,MATCH(B312,DATA!$D$6:$D$457,0)),"")</f>
        <v/>
      </c>
      <c r="D312" s="9" t="str">
        <f>IFERROR(INDEX(DATA!$F$6:$F$457,MATCH(B312,DATA!$D$6:$D$457,0)),"")</f>
        <v/>
      </c>
      <c r="F312" s="75" t="str">
        <f>IFERROR(INDEX(DATA!$H$6:$H$457,MATCH($B312,DATA!$D$6:$D$457,0)),"")</f>
        <v/>
      </c>
      <c r="G312" s="8" t="str">
        <f>IFERROR(INDEX(DATA!$I$6:$I$457,MATCH($B312,DATA!$D$6:$D$457,0)),"")</f>
        <v/>
      </c>
      <c r="H312" s="75" t="str">
        <f>IFERROR(ROUND((+#REF!*G312),0),"")</f>
        <v/>
      </c>
      <c r="I312" s="121" t="str">
        <f t="shared" si="100"/>
        <v/>
      </c>
      <c r="K312" s="75" t="str">
        <f>IFERROR(INDEX(DATA!$K$6:$K$457,MATCH($B312,DATA!$D$6:$D$457,0)),"")</f>
        <v/>
      </c>
      <c r="L312" s="8" t="str">
        <f>IFERROR(INDEX(DATA!$L$6:$L$457,MATCH($B312,DATA!$D$6:$D$457,0)),"")</f>
        <v/>
      </c>
      <c r="M312" s="75" t="str">
        <f>IFERROR(ROUND((+#REF!*L312),0),"")</f>
        <v/>
      </c>
      <c r="N312" s="121" t="str">
        <f t="shared" si="101"/>
        <v/>
      </c>
      <c r="P312" s="75" t="str">
        <f>IFERROR(INDEX(DATA!$N$6:$N$457,MATCH($B312,DATA!$D$6:$D$457,0)),"")</f>
        <v/>
      </c>
      <c r="Q312" s="8" t="str">
        <f>IFERROR(INDEX(DATA!$O$6:$O$457,MATCH($B312,DATA!$D$6:$D$457,0)),"")</f>
        <v/>
      </c>
      <c r="R312" s="75" t="str">
        <f>IFERROR(ROUND((+#REF!*Q312),0),"")</f>
        <v/>
      </c>
      <c r="S312" s="121" t="str">
        <f t="shared" si="102"/>
        <v/>
      </c>
      <c r="U312" s="75" t="str">
        <f>IFERROR(INDEX(DATA!$Q$6:$Q$457,MATCH($B312,DATA!$D$6:$D$457,0)),"")</f>
        <v/>
      </c>
      <c r="V312" s="8" t="str">
        <f>IFERROR(INDEX(DATA!$R$6:$R$457,MATCH($B312,DATA!$D$6:$D$457,0)),"")</f>
        <v/>
      </c>
      <c r="W312" s="75" t="str">
        <f>IFERROR(ROUND((+#REF!*V312),0),"")</f>
        <v/>
      </c>
      <c r="X312" s="121" t="str">
        <f t="shared" si="103"/>
        <v/>
      </c>
    </row>
    <row r="313" spans="2:24" ht="13.95" hidden="1" customHeight="1" x14ac:dyDescent="0.3">
      <c r="B313" s="126" t="s">
        <v>2050</v>
      </c>
      <c r="C313" s="18" t="str">
        <f>IFERROR(INDEX(DATA!$E$6:$E$457,MATCH(B313,DATA!$D$6:$D$457,0)),"")</f>
        <v/>
      </c>
      <c r="D313" s="9" t="str">
        <f>IFERROR(INDEX(DATA!$F$6:$F$457,MATCH(B313,DATA!$D$6:$D$457,0)),"")</f>
        <v/>
      </c>
      <c r="F313" s="75" t="str">
        <f>IFERROR(INDEX(DATA!$H$6:$H$457,MATCH($B313,DATA!$D$6:$D$457,0)),"")</f>
        <v/>
      </c>
      <c r="G313" s="8" t="str">
        <f>IFERROR(INDEX(DATA!$I$6:$I$457,MATCH($B313,DATA!$D$6:$D$457,0)),"")</f>
        <v/>
      </c>
      <c r="H313" s="75" t="str">
        <f>IFERROR(ROUND((+#REF!*G313),0),"")</f>
        <v/>
      </c>
      <c r="I313" s="121" t="str">
        <f t="shared" si="100"/>
        <v/>
      </c>
      <c r="K313" s="75" t="str">
        <f>IFERROR(INDEX(DATA!$K$6:$K$457,MATCH($B313,DATA!$D$6:$D$457,0)),"")</f>
        <v/>
      </c>
      <c r="L313" s="8" t="str">
        <f>IFERROR(INDEX(DATA!$L$6:$L$457,MATCH($B313,DATA!$D$6:$D$457,0)),"")</f>
        <v/>
      </c>
      <c r="M313" s="75" t="str">
        <f>IFERROR(ROUND((+#REF!*L313),0),"")</f>
        <v/>
      </c>
      <c r="N313" s="121" t="str">
        <f t="shared" si="101"/>
        <v/>
      </c>
      <c r="P313" s="75" t="str">
        <f>IFERROR(INDEX(DATA!$N$6:$N$457,MATCH($B313,DATA!$D$6:$D$457,0)),"")</f>
        <v/>
      </c>
      <c r="Q313" s="8" t="str">
        <f>IFERROR(INDEX(DATA!$O$6:$O$457,MATCH($B313,DATA!$D$6:$D$457,0)),"")</f>
        <v/>
      </c>
      <c r="R313" s="75" t="str">
        <f>IFERROR(ROUND((+#REF!*Q313),0),"")</f>
        <v/>
      </c>
      <c r="S313" s="121" t="str">
        <f t="shared" si="102"/>
        <v/>
      </c>
      <c r="U313" s="75" t="str">
        <f>IFERROR(INDEX(DATA!$Q$6:$Q$457,MATCH($B313,DATA!$D$6:$D$457,0)),"")</f>
        <v/>
      </c>
      <c r="V313" s="8" t="str">
        <f>IFERROR(INDEX(DATA!$R$6:$R$457,MATCH($B313,DATA!$D$6:$D$457,0)),"")</f>
        <v/>
      </c>
      <c r="W313" s="75" t="str">
        <f>IFERROR(ROUND((+#REF!*V313),0),"")</f>
        <v/>
      </c>
      <c r="X313" s="121" t="str">
        <f t="shared" si="103"/>
        <v/>
      </c>
    </row>
    <row r="314" spans="2:24" ht="13.95" hidden="1" customHeight="1" x14ac:dyDescent="0.3">
      <c r="B314" s="126" t="s">
        <v>2051</v>
      </c>
      <c r="C314" s="18" t="str">
        <f>IFERROR(INDEX(DATA!$E$6:$E$457,MATCH(B314,DATA!$D$6:$D$457,0)),"")</f>
        <v/>
      </c>
      <c r="D314" s="9" t="str">
        <f>IFERROR(INDEX(DATA!$F$6:$F$457,MATCH(B314,DATA!$D$6:$D$457,0)),"")</f>
        <v/>
      </c>
      <c r="F314" s="75" t="str">
        <f>IFERROR(INDEX(DATA!$H$6:$H$457,MATCH($B314,DATA!$D$6:$D$457,0)),"")</f>
        <v/>
      </c>
      <c r="G314" s="8" t="str">
        <f>IFERROR(INDEX(DATA!$I$6:$I$457,MATCH($B314,DATA!$D$6:$D$457,0)),"")</f>
        <v/>
      </c>
      <c r="H314" s="75" t="str">
        <f>IFERROR(ROUND((+#REF!*G314),0),"")</f>
        <v/>
      </c>
      <c r="I314" s="121" t="str">
        <f t="shared" si="100"/>
        <v/>
      </c>
      <c r="K314" s="75" t="str">
        <f>IFERROR(INDEX(DATA!$K$6:$K$457,MATCH($B314,DATA!$D$6:$D$457,0)),"")</f>
        <v/>
      </c>
      <c r="L314" s="8" t="str">
        <f>IFERROR(INDEX(DATA!$L$6:$L$457,MATCH($B314,DATA!$D$6:$D$457,0)),"")</f>
        <v/>
      </c>
      <c r="M314" s="75" t="str">
        <f>IFERROR(ROUND((+#REF!*L314),0),"")</f>
        <v/>
      </c>
      <c r="N314" s="121" t="str">
        <f t="shared" si="101"/>
        <v/>
      </c>
      <c r="P314" s="75" t="str">
        <f>IFERROR(INDEX(DATA!$N$6:$N$457,MATCH($B314,DATA!$D$6:$D$457,0)),"")</f>
        <v/>
      </c>
      <c r="Q314" s="8" t="str">
        <f>IFERROR(INDEX(DATA!$O$6:$O$457,MATCH($B314,DATA!$D$6:$D$457,0)),"")</f>
        <v/>
      </c>
      <c r="R314" s="75" t="str">
        <f>IFERROR(ROUND((+#REF!*Q314),0),"")</f>
        <v/>
      </c>
      <c r="S314" s="121" t="str">
        <f t="shared" si="102"/>
        <v/>
      </c>
      <c r="U314" s="75" t="str">
        <f>IFERROR(INDEX(DATA!$Q$6:$Q$457,MATCH($B314,DATA!$D$6:$D$457,0)),"")</f>
        <v/>
      </c>
      <c r="V314" s="8" t="str">
        <f>IFERROR(INDEX(DATA!$R$6:$R$457,MATCH($B314,DATA!$D$6:$D$457,0)),"")</f>
        <v/>
      </c>
      <c r="W314" s="75" t="str">
        <f>IFERROR(ROUND((+#REF!*V314),0),"")</f>
        <v/>
      </c>
      <c r="X314" s="121" t="str">
        <f t="shared" si="103"/>
        <v/>
      </c>
    </row>
    <row r="315" spans="2:24" ht="13.95" hidden="1" customHeight="1" x14ac:dyDescent="0.3">
      <c r="B315" s="126" t="s">
        <v>2052</v>
      </c>
      <c r="C315" s="18" t="str">
        <f>IFERROR(INDEX(DATA!$E$6:$E$457,MATCH(B315,DATA!$D$6:$D$457,0)),"")</f>
        <v/>
      </c>
      <c r="D315" s="9" t="str">
        <f>IFERROR(INDEX(DATA!$F$6:$F$457,MATCH(B315,DATA!$D$6:$D$457,0)),"")</f>
        <v/>
      </c>
      <c r="F315" s="75" t="str">
        <f>IFERROR(INDEX(DATA!$H$6:$H$457,MATCH($B315,DATA!$D$6:$D$457,0)),"")</f>
        <v/>
      </c>
      <c r="G315" s="8" t="str">
        <f>IFERROR(INDEX(DATA!$I$6:$I$457,MATCH($B315,DATA!$D$6:$D$457,0)),"")</f>
        <v/>
      </c>
      <c r="H315" s="75" t="str">
        <f>IFERROR(ROUND((+#REF!*G315),0),"")</f>
        <v/>
      </c>
      <c r="I315" s="121" t="str">
        <f t="shared" si="100"/>
        <v/>
      </c>
      <c r="K315" s="75" t="str">
        <f>IFERROR(INDEX(DATA!$K$6:$K$457,MATCH($B315,DATA!$D$6:$D$457,0)),"")</f>
        <v/>
      </c>
      <c r="L315" s="8" t="str">
        <f>IFERROR(INDEX(DATA!$L$6:$L$457,MATCH($B315,DATA!$D$6:$D$457,0)),"")</f>
        <v/>
      </c>
      <c r="M315" s="75" t="str">
        <f>IFERROR(ROUND((+#REF!*L315),0),"")</f>
        <v/>
      </c>
      <c r="N315" s="121" t="str">
        <f t="shared" si="101"/>
        <v/>
      </c>
      <c r="P315" s="75" t="str">
        <f>IFERROR(INDEX(DATA!$N$6:$N$457,MATCH($B315,DATA!$D$6:$D$457,0)),"")</f>
        <v/>
      </c>
      <c r="Q315" s="8" t="str">
        <f>IFERROR(INDEX(DATA!$O$6:$O$457,MATCH($B315,DATA!$D$6:$D$457,0)),"")</f>
        <v/>
      </c>
      <c r="R315" s="75" t="str">
        <f>IFERROR(ROUND((+#REF!*Q315),0),"")</f>
        <v/>
      </c>
      <c r="S315" s="121" t="str">
        <f t="shared" si="102"/>
        <v/>
      </c>
      <c r="U315" s="75" t="str">
        <f>IFERROR(INDEX(DATA!$Q$6:$Q$457,MATCH($B315,DATA!$D$6:$D$457,0)),"")</f>
        <v/>
      </c>
      <c r="V315" s="8" t="str">
        <f>IFERROR(INDEX(DATA!$R$6:$R$457,MATCH($B315,DATA!$D$6:$D$457,0)),"")</f>
        <v/>
      </c>
      <c r="W315" s="75" t="str">
        <f>IFERROR(ROUND((+#REF!*V315),0),"")</f>
        <v/>
      </c>
      <c r="X315" s="121" t="str">
        <f t="shared" si="103"/>
        <v/>
      </c>
    </row>
    <row r="316" spans="2:24" ht="13.95" hidden="1" customHeight="1" x14ac:dyDescent="0.3">
      <c r="B316" s="126" t="s">
        <v>2053</v>
      </c>
      <c r="C316" s="18" t="str">
        <f>IFERROR(INDEX(DATA!$E$6:$E$457,MATCH(B316,DATA!$D$6:$D$457,0)),"")</f>
        <v/>
      </c>
      <c r="D316" s="9" t="str">
        <f>IFERROR(INDEX(DATA!$F$6:$F$457,MATCH(B316,DATA!$D$6:$D$457,0)),"")</f>
        <v/>
      </c>
      <c r="F316" s="75" t="str">
        <f>IFERROR(INDEX(DATA!$H$6:$H$457,MATCH($B316,DATA!$D$6:$D$457,0)),"")</f>
        <v/>
      </c>
      <c r="G316" s="8" t="str">
        <f>IFERROR(INDEX(DATA!$I$6:$I$457,MATCH($B316,DATA!$D$6:$D$457,0)),"")</f>
        <v/>
      </c>
      <c r="H316" s="75" t="str">
        <f>IFERROR(ROUND((+#REF!*G316),0),"")</f>
        <v/>
      </c>
      <c r="I316" s="121" t="str">
        <f t="shared" si="100"/>
        <v/>
      </c>
      <c r="K316" s="75" t="str">
        <f>IFERROR(INDEX(DATA!$K$6:$K$457,MATCH($B316,DATA!$D$6:$D$457,0)),"")</f>
        <v/>
      </c>
      <c r="L316" s="8" t="str">
        <f>IFERROR(INDEX(DATA!$L$6:$L$457,MATCH($B316,DATA!$D$6:$D$457,0)),"")</f>
        <v/>
      </c>
      <c r="M316" s="75" t="str">
        <f>IFERROR(ROUND((+#REF!*L316),0),"")</f>
        <v/>
      </c>
      <c r="N316" s="121" t="str">
        <f t="shared" si="101"/>
        <v/>
      </c>
      <c r="P316" s="75" t="str">
        <f>IFERROR(INDEX(DATA!$N$6:$N$457,MATCH($B316,DATA!$D$6:$D$457,0)),"")</f>
        <v/>
      </c>
      <c r="Q316" s="8" t="str">
        <f>IFERROR(INDEX(DATA!$O$6:$O$457,MATCH($B316,DATA!$D$6:$D$457,0)),"")</f>
        <v/>
      </c>
      <c r="R316" s="75" t="str">
        <f>IFERROR(ROUND((+#REF!*Q316),0),"")</f>
        <v/>
      </c>
      <c r="S316" s="121" t="str">
        <f t="shared" si="102"/>
        <v/>
      </c>
      <c r="U316" s="75" t="str">
        <f>IFERROR(INDEX(DATA!$Q$6:$Q$457,MATCH($B316,DATA!$D$6:$D$457,0)),"")</f>
        <v/>
      </c>
      <c r="V316" s="8" t="str">
        <f>IFERROR(INDEX(DATA!$R$6:$R$457,MATCH($B316,DATA!$D$6:$D$457,0)),"")</f>
        <v/>
      </c>
      <c r="W316" s="75" t="str">
        <f>IFERROR(ROUND((+#REF!*V316),0),"")</f>
        <v/>
      </c>
      <c r="X316" s="121" t="str">
        <f t="shared" si="103"/>
        <v/>
      </c>
    </row>
    <row r="317" spans="2:24" ht="13.95" hidden="1" customHeight="1" x14ac:dyDescent="0.3">
      <c r="B317" s="126" t="s">
        <v>2054</v>
      </c>
      <c r="C317" s="18" t="str">
        <f>IFERROR(INDEX(DATA!$E$6:$E$457,MATCH(B317,DATA!$D$6:$D$457,0)),"")</f>
        <v/>
      </c>
      <c r="D317" s="9" t="str">
        <f>IFERROR(INDEX(DATA!$F$6:$F$457,MATCH(B317,DATA!$D$6:$D$457,0)),"")</f>
        <v/>
      </c>
      <c r="F317" s="75" t="str">
        <f>IFERROR(INDEX(DATA!$H$6:$H$457,MATCH($B317,DATA!$D$6:$D$457,0)),"")</f>
        <v/>
      </c>
      <c r="G317" s="8" t="str">
        <f>IFERROR(INDEX(DATA!$I$6:$I$457,MATCH($B317,DATA!$D$6:$D$457,0)),"")</f>
        <v/>
      </c>
      <c r="H317" s="75" t="str">
        <f>IFERROR(ROUND((+#REF!*G317),0),"")</f>
        <v/>
      </c>
      <c r="I317" s="121" t="str">
        <f t="shared" si="100"/>
        <v/>
      </c>
      <c r="K317" s="75" t="str">
        <f>IFERROR(INDEX(DATA!$K$6:$K$457,MATCH($B317,DATA!$D$6:$D$457,0)),"")</f>
        <v/>
      </c>
      <c r="L317" s="8" t="str">
        <f>IFERROR(INDEX(DATA!$L$6:$L$457,MATCH($B317,DATA!$D$6:$D$457,0)),"")</f>
        <v/>
      </c>
      <c r="M317" s="75" t="str">
        <f>IFERROR(ROUND((+#REF!*L317),0),"")</f>
        <v/>
      </c>
      <c r="N317" s="121" t="str">
        <f t="shared" si="101"/>
        <v/>
      </c>
      <c r="P317" s="75" t="str">
        <f>IFERROR(INDEX(DATA!$N$6:$N$457,MATCH($B317,DATA!$D$6:$D$457,0)),"")</f>
        <v/>
      </c>
      <c r="Q317" s="8" t="str">
        <f>IFERROR(INDEX(DATA!$O$6:$O$457,MATCH($B317,DATA!$D$6:$D$457,0)),"")</f>
        <v/>
      </c>
      <c r="R317" s="75" t="str">
        <f>IFERROR(ROUND((+#REF!*Q317),0),"")</f>
        <v/>
      </c>
      <c r="S317" s="121" t="str">
        <f t="shared" si="102"/>
        <v/>
      </c>
      <c r="U317" s="75" t="str">
        <f>IFERROR(INDEX(DATA!$Q$6:$Q$457,MATCH($B317,DATA!$D$6:$D$457,0)),"")</f>
        <v/>
      </c>
      <c r="V317" s="8" t="str">
        <f>IFERROR(INDEX(DATA!$R$6:$R$457,MATCH($B317,DATA!$D$6:$D$457,0)),"")</f>
        <v/>
      </c>
      <c r="W317" s="75" t="str">
        <f>IFERROR(ROUND((+#REF!*V317),0),"")</f>
        <v/>
      </c>
      <c r="X317" s="121" t="str">
        <f t="shared" si="103"/>
        <v/>
      </c>
    </row>
    <row r="318" spans="2:24" ht="13.95" hidden="1" customHeight="1" x14ac:dyDescent="0.3">
      <c r="B318" s="126" t="s">
        <v>2055</v>
      </c>
      <c r="C318" s="18" t="str">
        <f>IFERROR(INDEX(DATA!$E$6:$E$457,MATCH(B318,DATA!$D$6:$D$457,0)),"")</f>
        <v/>
      </c>
      <c r="D318" s="9" t="str">
        <f>IFERROR(INDEX(DATA!$F$6:$F$457,MATCH(B318,DATA!$D$6:$D$457,0)),"")</f>
        <v/>
      </c>
      <c r="F318" s="75" t="str">
        <f>IFERROR(INDEX(DATA!$H$6:$H$457,MATCH($B318,DATA!$D$6:$D$457,0)),"")</f>
        <v/>
      </c>
      <c r="G318" s="8" t="str">
        <f>IFERROR(INDEX(DATA!$I$6:$I$457,MATCH($B318,DATA!$D$6:$D$457,0)),"")</f>
        <v/>
      </c>
      <c r="H318" s="75" t="str">
        <f>IFERROR(ROUND((+#REF!*G318),0),"")</f>
        <v/>
      </c>
      <c r="I318" s="121" t="str">
        <f t="shared" si="100"/>
        <v/>
      </c>
      <c r="K318" s="75" t="str">
        <f>IFERROR(INDEX(DATA!$K$6:$K$457,MATCH($B318,DATA!$D$6:$D$457,0)),"")</f>
        <v/>
      </c>
      <c r="L318" s="8" t="str">
        <f>IFERROR(INDEX(DATA!$L$6:$L$457,MATCH($B318,DATA!$D$6:$D$457,0)),"")</f>
        <v/>
      </c>
      <c r="M318" s="75" t="str">
        <f>IFERROR(ROUND((+#REF!*L318),0),"")</f>
        <v/>
      </c>
      <c r="N318" s="121" t="str">
        <f t="shared" si="101"/>
        <v/>
      </c>
      <c r="P318" s="75" t="str">
        <f>IFERROR(INDEX(DATA!$N$6:$N$457,MATCH($B318,DATA!$D$6:$D$457,0)),"")</f>
        <v/>
      </c>
      <c r="Q318" s="8" t="str">
        <f>IFERROR(INDEX(DATA!$O$6:$O$457,MATCH($B318,DATA!$D$6:$D$457,0)),"")</f>
        <v/>
      </c>
      <c r="R318" s="75" t="str">
        <f>IFERROR(ROUND((+#REF!*Q318),0),"")</f>
        <v/>
      </c>
      <c r="S318" s="121" t="str">
        <f t="shared" si="102"/>
        <v/>
      </c>
      <c r="U318" s="75" t="str">
        <f>IFERROR(INDEX(DATA!$Q$6:$Q$457,MATCH($B318,DATA!$D$6:$D$457,0)),"")</f>
        <v/>
      </c>
      <c r="V318" s="8" t="str">
        <f>IFERROR(INDEX(DATA!$R$6:$R$457,MATCH($B318,DATA!$D$6:$D$457,0)),"")</f>
        <v/>
      </c>
      <c r="W318" s="75" t="str">
        <f>IFERROR(ROUND((+#REF!*V318),0),"")</f>
        <v/>
      </c>
      <c r="X318" s="121" t="str">
        <f t="shared" si="103"/>
        <v/>
      </c>
    </row>
    <row r="319" spans="2:24" ht="14.4" hidden="1" customHeight="1" thickBot="1" x14ac:dyDescent="0.35">
      <c r="B319" s="127"/>
      <c r="C319" s="128"/>
      <c r="D319" s="21"/>
      <c r="F319" s="129"/>
      <c r="G319" s="22"/>
      <c r="H319" s="23"/>
      <c r="I319" s="130"/>
      <c r="K319" s="129"/>
      <c r="L319" s="22"/>
      <c r="M319" s="23"/>
      <c r="N319" s="130"/>
      <c r="P319" s="129"/>
      <c r="Q319" s="22"/>
      <c r="R319" s="23"/>
      <c r="S319" s="130"/>
      <c r="U319" s="129"/>
      <c r="V319" s="22"/>
      <c r="W319" s="23"/>
      <c r="X319" s="130"/>
    </row>
    <row r="320" spans="2:24" s="7" customFormat="1" ht="9" customHeight="1" thickBot="1" x14ac:dyDescent="0.35">
      <c r="B320" s="120"/>
      <c r="C320" s="120"/>
      <c r="D320" s="120"/>
      <c r="E320" s="116"/>
      <c r="F320" s="120"/>
      <c r="G320" s="123"/>
      <c r="H320" s="123"/>
      <c r="I320" s="120"/>
      <c r="J320" s="116"/>
      <c r="K320" s="120"/>
      <c r="L320" s="123"/>
      <c r="M320" s="123"/>
      <c r="N320" s="120"/>
      <c r="O320" s="116"/>
      <c r="P320" s="120"/>
      <c r="Q320" s="123"/>
      <c r="R320" s="123"/>
      <c r="S320" s="120"/>
      <c r="T320" s="116"/>
      <c r="U320" s="120"/>
      <c r="V320" s="123"/>
      <c r="W320" s="123"/>
      <c r="X320" s="120"/>
    </row>
    <row r="321" spans="2:24" s="122" customFormat="1" ht="15" thickBot="1" x14ac:dyDescent="0.35">
      <c r="B321" s="185" t="s">
        <v>8</v>
      </c>
      <c r="C321" s="132" t="s">
        <v>9</v>
      </c>
      <c r="D321" s="135" t="s">
        <v>4</v>
      </c>
      <c r="E321" s="116"/>
      <c r="F321" s="289" t="s">
        <v>11</v>
      </c>
      <c r="G321" s="134" t="s">
        <v>28</v>
      </c>
      <c r="H321" s="134" t="s">
        <v>29</v>
      </c>
      <c r="I321" s="135" t="s">
        <v>0</v>
      </c>
      <c r="J321" s="116"/>
      <c r="K321" s="289" t="s">
        <v>11</v>
      </c>
      <c r="L321" s="134" t="s">
        <v>28</v>
      </c>
      <c r="M321" s="134" t="s">
        <v>29</v>
      </c>
      <c r="N321" s="135" t="s">
        <v>0</v>
      </c>
      <c r="O321" s="116"/>
      <c r="P321" s="289" t="s">
        <v>11</v>
      </c>
      <c r="Q321" s="134" t="s">
        <v>28</v>
      </c>
      <c r="R321" s="162" t="s">
        <v>29</v>
      </c>
      <c r="S321" s="290" t="s">
        <v>0</v>
      </c>
      <c r="T321" s="116"/>
      <c r="U321" s="289" t="s">
        <v>11</v>
      </c>
      <c r="V321" s="134" t="s">
        <v>28</v>
      </c>
      <c r="W321" s="134" t="s">
        <v>29</v>
      </c>
      <c r="X321" s="135" t="s">
        <v>0</v>
      </c>
    </row>
    <row r="322" spans="2:24" s="120" customFormat="1" ht="9" customHeight="1" thickBot="1" x14ac:dyDescent="0.35">
      <c r="E322" s="116"/>
      <c r="G322" s="123"/>
      <c r="H322" s="123"/>
      <c r="J322" s="116"/>
      <c r="L322" s="123"/>
      <c r="M322" s="123"/>
      <c r="O322" s="116"/>
      <c r="Q322" s="123"/>
      <c r="R322" s="123"/>
      <c r="T322" s="116"/>
      <c r="V322" s="123"/>
      <c r="W322" s="123"/>
    </row>
    <row r="323" spans="2:24" ht="18" x14ac:dyDescent="0.3">
      <c r="B323" s="16" t="s">
        <v>2094</v>
      </c>
      <c r="C323" s="181" t="str">
        <f>IFERROR(INDEX(DATA!$E$6:$E$457,MATCH(B323,DATA!$D$6:$D$457,0)),"")</f>
        <v>ACUEDUCTO</v>
      </c>
      <c r="D323" s="136"/>
      <c r="F323" s="136"/>
      <c r="G323" s="19" t="s">
        <v>49</v>
      </c>
      <c r="H323" s="14">
        <f>ROUND(SUM(H324:H326),0)</f>
        <v>6905710</v>
      </c>
      <c r="I323" s="97">
        <f>IFERROR(H323/'TIPO-CUN'!$E$36,"")</f>
        <v>6.8305550408525977E-4</v>
      </c>
      <c r="K323" s="136"/>
      <c r="L323" s="19" t="s">
        <v>49</v>
      </c>
      <c r="M323" s="14">
        <f>ROUND(SUM(M324:M326),0)</f>
        <v>5946750</v>
      </c>
      <c r="N323" s="97">
        <f>IFERROR(M323/'TIPO-CUN'!$H$36,"")</f>
        <v>7.3927856666753289E-4</v>
      </c>
      <c r="P323" s="136"/>
      <c r="Q323" s="19" t="s">
        <v>49</v>
      </c>
      <c r="R323" s="14">
        <f>ROUND(SUM(R324:R326),0)</f>
        <v>6905710</v>
      </c>
      <c r="S323" s="97">
        <f>IFERROR(R323/'TIPO-CUN'!$K$36,"")</f>
        <v>7.2029621044762346E-4</v>
      </c>
      <c r="U323" s="136"/>
      <c r="V323" s="19" t="s">
        <v>49</v>
      </c>
      <c r="W323" s="14">
        <f>ROUND(SUM(W324:W326),0)</f>
        <v>6905710</v>
      </c>
      <c r="X323" s="97">
        <f>IFERROR(W323/'TIPO-CUN'!$N$36,"")</f>
        <v>7.4393260161672713E-4</v>
      </c>
    </row>
    <row r="324" spans="2:24" x14ac:dyDescent="0.3">
      <c r="B324" s="126" t="s">
        <v>2294</v>
      </c>
      <c r="C324" s="18" t="str">
        <f>IFERROR(INDEX(DATA!$E$6:$E$457,MATCH(B324,DATA!$D$6:$D$457,0)),"")</f>
        <v>FLOTADOR MECANICO 1 1/2"</v>
      </c>
      <c r="D324" s="9" t="str">
        <f>IFERROR(INDEX(DATA!$F$6:$F$457,MATCH(B324,DATA!$D$6:$D$457,0)),"")</f>
        <v>UN</v>
      </c>
      <c r="F324" s="75">
        <f>IFERROR(INDEX(DATA!$H$6:$H$457,MATCH($B324,DATA!$D$6:$D$457,0)),"")</f>
        <v>344984.89999999997</v>
      </c>
      <c r="G324" s="8">
        <f>IFERROR(INDEX(DATA!$I$6:$I$457,MATCH($B324,DATA!$D$6:$D$457,0)),"")</f>
        <v>4</v>
      </c>
      <c r="H324" s="75">
        <f t="shared" ref="H324:H325" si="104">IFERROR(ROUND((F324*G324),0),"")</f>
        <v>1379940</v>
      </c>
      <c r="I324" s="121">
        <f>IFERROR(H324/H$323,"")</f>
        <v>0.19982594114146118</v>
      </c>
      <c r="K324" s="75">
        <f>IFERROR(INDEX(DATA!$K$6:$K$457,MATCH($B324,DATA!$D$6:$D$457,0)),"")</f>
        <v>344984.89999999997</v>
      </c>
      <c r="L324" s="8">
        <f>IFERROR(INDEX(DATA!$L$6:$L$457,MATCH($B324,DATA!$D$6:$D$457,0)),"")</f>
        <v>3</v>
      </c>
      <c r="M324" s="75">
        <f t="shared" ref="M324:M325" si="105">IFERROR(ROUND((K324*L324),0),"")</f>
        <v>1034955</v>
      </c>
      <c r="N324" s="121">
        <f>IFERROR(M324/M$323,"")</f>
        <v>0.17403707907680666</v>
      </c>
      <c r="P324" s="75">
        <f>IFERROR(INDEX(DATA!$N$6:$N$457,MATCH($B324,DATA!$D$6:$D$457,0)),"")</f>
        <v>344984.89999999997</v>
      </c>
      <c r="Q324" s="8">
        <f>IFERROR(INDEX(DATA!$O$6:$O$457,MATCH($B324,DATA!$D$6:$D$457,0)),"")</f>
        <v>4</v>
      </c>
      <c r="R324" s="75">
        <f t="shared" ref="R324:R325" si="106">IFERROR(ROUND((P324*Q324),0),"")</f>
        <v>1379940</v>
      </c>
      <c r="S324" s="121">
        <f>IFERROR(R324/R$323,"")</f>
        <v>0.19982594114146118</v>
      </c>
      <c r="U324" s="75">
        <f>IFERROR(INDEX(DATA!$Q$6:$Q$457,MATCH($B324,DATA!$D$6:$D$457,0)),"")</f>
        <v>344984.89999999997</v>
      </c>
      <c r="V324" s="8">
        <f>IFERROR(INDEX(DATA!$R$6:$R$457,MATCH($B324,DATA!$D$6:$D$457,0)),"")</f>
        <v>4</v>
      </c>
      <c r="W324" s="75">
        <f t="shared" ref="W324:W325" si="107">IFERROR(ROUND((U324*V324),0),"")</f>
        <v>1379940</v>
      </c>
      <c r="X324" s="121">
        <f>IFERROR(W324/W$323,"")</f>
        <v>0.19982594114146118</v>
      </c>
    </row>
    <row r="325" spans="2:24" x14ac:dyDescent="0.3">
      <c r="B325" s="126" t="s">
        <v>2295</v>
      </c>
      <c r="C325" s="18" t="str">
        <f>IFERROR(INDEX(DATA!$E$6:$E$457,MATCH(B325,DATA!$D$6:$D$457,0)),"")</f>
        <v xml:space="preserve">TAPAS PARA TANQUES </v>
      </c>
      <c r="D325" s="9" t="str">
        <f>IFERROR(INDEX(DATA!$F$6:$F$457,MATCH(B325,DATA!$D$6:$D$457,0)),"")</f>
        <v>UN</v>
      </c>
      <c r="F325" s="75">
        <f>IFERROR(INDEX(DATA!$H$6:$H$457,MATCH($B325,DATA!$D$6:$D$457,0)),"")</f>
        <v>613974.4</v>
      </c>
      <c r="G325" s="8">
        <f>IFERROR(INDEX(DATA!$I$6:$I$457,MATCH($B325,DATA!$D$6:$D$457,0)),"")</f>
        <v>9</v>
      </c>
      <c r="H325" s="75">
        <f t="shared" si="104"/>
        <v>5525770</v>
      </c>
      <c r="I325" s="121">
        <f>IFERROR(H325/H$323,"")</f>
        <v>0.80017405885853876</v>
      </c>
      <c r="K325" s="75">
        <f>IFERROR(INDEX(DATA!$K$6:$K$457,MATCH($B325,DATA!$D$6:$D$457,0)),"")</f>
        <v>613974.4</v>
      </c>
      <c r="L325" s="8">
        <f>IFERROR(INDEX(DATA!$L$6:$L$457,MATCH($B325,DATA!$D$6:$D$457,0)),"")</f>
        <v>8</v>
      </c>
      <c r="M325" s="75">
        <f t="shared" si="105"/>
        <v>4911795</v>
      </c>
      <c r="N325" s="121">
        <f>IFERROR(M325/M$323,"")</f>
        <v>0.82596292092319334</v>
      </c>
      <c r="P325" s="75">
        <f>IFERROR(INDEX(DATA!$N$6:$N$457,MATCH($B325,DATA!$D$6:$D$457,0)),"")</f>
        <v>613974.4</v>
      </c>
      <c r="Q325" s="8">
        <f>IFERROR(INDEX(DATA!$O$6:$O$457,MATCH($B325,DATA!$D$6:$D$457,0)),"")</f>
        <v>9</v>
      </c>
      <c r="R325" s="75">
        <f t="shared" si="106"/>
        <v>5525770</v>
      </c>
      <c r="S325" s="121">
        <f>IFERROR(R325/R$323,"")</f>
        <v>0.80017405885853876</v>
      </c>
      <c r="U325" s="75">
        <f>IFERROR(INDEX(DATA!$Q$6:$Q$457,MATCH($B325,DATA!$D$6:$D$457,0)),"")</f>
        <v>613974.4</v>
      </c>
      <c r="V325" s="8">
        <f>IFERROR(INDEX(DATA!$R$6:$R$457,MATCH($B325,DATA!$D$6:$D$457,0)),"")</f>
        <v>9</v>
      </c>
      <c r="W325" s="75">
        <f t="shared" si="107"/>
        <v>5525770</v>
      </c>
      <c r="X325" s="121">
        <f>IFERROR(W325/W$323,"")</f>
        <v>0.80017405885853876</v>
      </c>
    </row>
    <row r="326" spans="2:24" ht="15" thickBot="1" x14ac:dyDescent="0.35">
      <c r="B326" s="127"/>
      <c r="C326" s="128"/>
      <c r="D326" s="21"/>
      <c r="F326" s="129"/>
      <c r="G326" s="22"/>
      <c r="H326" s="23"/>
      <c r="I326" s="130"/>
      <c r="K326" s="129"/>
      <c r="L326" s="22"/>
      <c r="M326" s="23"/>
      <c r="N326" s="130"/>
      <c r="P326" s="129"/>
      <c r="Q326" s="22"/>
      <c r="R326" s="23"/>
      <c r="S326" s="130"/>
      <c r="U326" s="129"/>
      <c r="V326" s="22"/>
      <c r="W326" s="23"/>
      <c r="X326" s="130"/>
    </row>
    <row r="327" spans="2:24" s="7" customFormat="1" ht="9" customHeight="1" thickBot="1" x14ac:dyDescent="0.35">
      <c r="B327" s="120"/>
      <c r="C327" s="120"/>
      <c r="D327" s="120"/>
      <c r="E327" s="116"/>
      <c r="F327" s="120"/>
      <c r="G327" s="123"/>
      <c r="H327" s="123"/>
      <c r="I327" s="120"/>
      <c r="J327" s="116"/>
      <c r="K327" s="120"/>
      <c r="L327" s="123"/>
      <c r="M327" s="123"/>
      <c r="N327" s="120"/>
      <c r="O327" s="116"/>
      <c r="P327" s="120"/>
      <c r="Q327" s="123"/>
      <c r="R327" s="123"/>
      <c r="S327" s="120"/>
      <c r="T327" s="116"/>
      <c r="U327" s="120"/>
      <c r="V327" s="123"/>
      <c r="W327" s="123"/>
      <c r="X327" s="120"/>
    </row>
    <row r="328" spans="2:24" s="122" customFormat="1" ht="15" thickBot="1" x14ac:dyDescent="0.35">
      <c r="B328" s="185" t="s">
        <v>8</v>
      </c>
      <c r="C328" s="132" t="s">
        <v>9</v>
      </c>
      <c r="D328" s="135" t="s">
        <v>4</v>
      </c>
      <c r="E328" s="116"/>
      <c r="F328" s="289" t="s">
        <v>11</v>
      </c>
      <c r="G328" s="134" t="s">
        <v>28</v>
      </c>
      <c r="H328" s="134" t="s">
        <v>29</v>
      </c>
      <c r="I328" s="135" t="s">
        <v>0</v>
      </c>
      <c r="J328" s="116"/>
      <c r="K328" s="289" t="s">
        <v>11</v>
      </c>
      <c r="L328" s="134" t="s">
        <v>28</v>
      </c>
      <c r="M328" s="134" t="s">
        <v>29</v>
      </c>
      <c r="N328" s="135" t="s">
        <v>0</v>
      </c>
      <c r="O328" s="116"/>
      <c r="P328" s="289" t="s">
        <v>11</v>
      </c>
      <c r="Q328" s="134" t="s">
        <v>28</v>
      </c>
      <c r="R328" s="162" t="s">
        <v>29</v>
      </c>
      <c r="S328" s="290" t="s">
        <v>0</v>
      </c>
      <c r="T328" s="116"/>
      <c r="U328" s="289" t="s">
        <v>11</v>
      </c>
      <c r="V328" s="134" t="s">
        <v>28</v>
      </c>
      <c r="W328" s="134" t="s">
        <v>29</v>
      </c>
      <c r="X328" s="135" t="s">
        <v>0</v>
      </c>
    </row>
    <row r="329" spans="2:24" s="120" customFormat="1" ht="9" customHeight="1" thickBot="1" x14ac:dyDescent="0.35">
      <c r="E329" s="116"/>
      <c r="G329" s="123"/>
      <c r="H329" s="123"/>
      <c r="J329" s="116"/>
      <c r="L329" s="123"/>
      <c r="M329" s="123"/>
      <c r="O329" s="116"/>
      <c r="Q329" s="123"/>
      <c r="R329" s="123"/>
      <c r="T329" s="116"/>
      <c r="V329" s="123"/>
      <c r="W329" s="123"/>
    </row>
    <row r="330" spans="2:24" ht="18" x14ac:dyDescent="0.3">
      <c r="B330" s="111" t="s">
        <v>2326</v>
      </c>
      <c r="C330" s="181" t="str">
        <f>IFERROR(INDEX(DATA!$E$6:$E$457,MATCH(B330,DATA!$D$6:$D$457,0)),"")</f>
        <v>ALCANTARILLADO - TUBERÍA</v>
      </c>
      <c r="D330" s="136"/>
      <c r="F330" s="136"/>
      <c r="G330" s="19" t="s">
        <v>49</v>
      </c>
      <c r="H330" s="14">
        <f>ROUND(SUM(H331:H332),0)</f>
        <v>7937424</v>
      </c>
      <c r="I330" s="97">
        <f>IFERROR(H330/'TIPO-CUN'!$E$36,"")</f>
        <v>7.8510408798783025E-4</v>
      </c>
      <c r="K330" s="136"/>
      <c r="L330" s="19" t="s">
        <v>49</v>
      </c>
      <c r="M330" s="14">
        <f>ROUND(SUM(M331:M332),0)</f>
        <v>6338915</v>
      </c>
      <c r="N330" s="97">
        <f>IFERROR(M330/'TIPO-CUN'!$H$36,"")</f>
        <v>7.8803110866058337E-4</v>
      </c>
      <c r="P330" s="136"/>
      <c r="Q330" s="19" t="s">
        <v>49</v>
      </c>
      <c r="R330" s="14">
        <f>ROUND(SUM(R331:R332),0)</f>
        <v>7606698</v>
      </c>
      <c r="S330" s="97">
        <f>IFERROR(R330/'TIPO-CUN'!$K$36,"")</f>
        <v>7.9341237083797563E-4</v>
      </c>
      <c r="U330" s="136"/>
      <c r="V330" s="19" t="s">
        <v>49</v>
      </c>
      <c r="W330" s="14">
        <f>ROUND(SUM(W331:W332),0)</f>
        <v>7386214</v>
      </c>
      <c r="X330" s="97">
        <f>IFERROR(W330/'TIPO-CUN'!$N$36,"")</f>
        <v>7.9569593816101352E-4</v>
      </c>
    </row>
    <row r="331" spans="2:24" x14ac:dyDescent="0.3">
      <c r="B331" s="112" t="s">
        <v>2327</v>
      </c>
      <c r="C331" s="18" t="str">
        <f>IFERROR(INDEX(DATA!$E$6:$E$457,MATCH(B331,DATA!$D$6:$D$457,0)),"")</f>
        <v>TUBERÍA PVC ALCANTARILLADO 8"</v>
      </c>
      <c r="D331" s="9" t="str">
        <f>IFERROR(INDEX(DATA!$F$6:$F$457,MATCH(B331,DATA!$D$6:$D$457,0)),"")</f>
        <v>ML</v>
      </c>
      <c r="F331" s="75">
        <f>IFERROR(INDEX(DATA!$H$6:$H$457,MATCH($B331,DATA!$D$6:$D$457,0)),"")</f>
        <v>55121</v>
      </c>
      <c r="G331" s="8">
        <f>IFERROR(INDEX(DATA!$I$6:$I$457,MATCH($B331,DATA!$D$6:$D$457,0)),"")</f>
        <v>144</v>
      </c>
      <c r="H331" s="75">
        <f t="shared" ref="H331" si="108">IFERROR(ROUND((F331*G331),0),"")</f>
        <v>7937424</v>
      </c>
      <c r="I331" s="121">
        <f>IFERROR(H331/H$330,"")</f>
        <v>1</v>
      </c>
      <c r="K331" s="75">
        <f>IFERROR(INDEX(DATA!$K$6:$K$457,MATCH($B331,DATA!$D$6:$D$457,0)),"")</f>
        <v>55121</v>
      </c>
      <c r="L331" s="8">
        <f>IFERROR(INDEX(DATA!$L$6:$L$457,MATCH($B331,DATA!$D$6:$D$457,0)),"")</f>
        <v>115</v>
      </c>
      <c r="M331" s="75">
        <f t="shared" ref="M331" si="109">IFERROR(ROUND((K331*L331),0),"")</f>
        <v>6338915</v>
      </c>
      <c r="N331" s="121">
        <f>IFERROR(M331/M$330,"")</f>
        <v>1</v>
      </c>
      <c r="P331" s="75">
        <f>IFERROR(INDEX(DATA!$N$6:$N$457,MATCH($B331,DATA!$D$6:$D$457,0)),"")</f>
        <v>55121</v>
      </c>
      <c r="Q331" s="8">
        <f>IFERROR(INDEX(DATA!$O$6:$O$457,MATCH($B331,DATA!$D$6:$D$457,0)),"")</f>
        <v>138</v>
      </c>
      <c r="R331" s="75">
        <f t="shared" ref="R331" si="110">IFERROR(ROUND((P331*Q331),0),"")</f>
        <v>7606698</v>
      </c>
      <c r="S331" s="121">
        <f>IFERROR(R331/R$330,"")</f>
        <v>1</v>
      </c>
      <c r="U331" s="75">
        <f>IFERROR(INDEX(DATA!$Q$6:$Q$457,MATCH($B331,DATA!$D$6:$D$457,0)),"")</f>
        <v>55121</v>
      </c>
      <c r="V331" s="8">
        <f>IFERROR(INDEX(DATA!$R$6:$R$457,MATCH($B331,DATA!$D$6:$D$457,0)),"")</f>
        <v>134</v>
      </c>
      <c r="W331" s="75">
        <f t="shared" ref="W331" si="111">IFERROR(ROUND((U331*V331),0),"")</f>
        <v>7386214</v>
      </c>
      <c r="X331" s="121">
        <f>IFERROR(W331/W$330,"")</f>
        <v>1</v>
      </c>
    </row>
    <row r="332" spans="2:24" ht="15" thickBot="1" x14ac:dyDescent="0.35">
      <c r="B332" s="113"/>
      <c r="C332" s="128"/>
      <c r="D332" s="21"/>
      <c r="F332" s="129"/>
      <c r="G332" s="22"/>
      <c r="H332" s="23"/>
      <c r="I332" s="130"/>
      <c r="K332" s="129"/>
      <c r="L332" s="22"/>
      <c r="M332" s="23"/>
      <c r="N332" s="130"/>
      <c r="P332" s="129"/>
      <c r="Q332" s="22"/>
      <c r="R332" s="23"/>
      <c r="S332" s="130"/>
      <c r="U332" s="129"/>
      <c r="V332" s="22"/>
      <c r="W332" s="23"/>
      <c r="X332" s="130"/>
    </row>
    <row r="333" spans="2:24" s="7" customFormat="1" ht="9" customHeight="1" thickBot="1" x14ac:dyDescent="0.35">
      <c r="B333" s="120"/>
      <c r="C333" s="120"/>
      <c r="D333" s="120"/>
      <c r="E333" s="116"/>
      <c r="F333" s="120"/>
      <c r="G333" s="123"/>
      <c r="H333" s="123"/>
      <c r="I333" s="120"/>
      <c r="J333" s="116"/>
      <c r="K333" s="120"/>
      <c r="L333" s="123"/>
      <c r="M333" s="123"/>
      <c r="N333" s="120"/>
      <c r="O333" s="116"/>
      <c r="P333" s="120"/>
      <c r="Q333" s="123"/>
      <c r="R333" s="123"/>
      <c r="S333" s="120"/>
      <c r="T333" s="116"/>
      <c r="U333" s="120"/>
      <c r="V333" s="123"/>
      <c r="W333" s="123"/>
      <c r="X333" s="120"/>
    </row>
    <row r="334" spans="2:24" s="122" customFormat="1" ht="15" thickBot="1" x14ac:dyDescent="0.35">
      <c r="B334" s="185" t="s">
        <v>8</v>
      </c>
      <c r="C334" s="132" t="s">
        <v>9</v>
      </c>
      <c r="D334" s="135" t="s">
        <v>4</v>
      </c>
      <c r="E334" s="116"/>
      <c r="F334" s="289" t="s">
        <v>11</v>
      </c>
      <c r="G334" s="134" t="s">
        <v>28</v>
      </c>
      <c r="H334" s="134" t="s">
        <v>29</v>
      </c>
      <c r="I334" s="135" t="s">
        <v>0</v>
      </c>
      <c r="J334" s="116"/>
      <c r="K334" s="289" t="s">
        <v>11</v>
      </c>
      <c r="L334" s="134" t="s">
        <v>28</v>
      </c>
      <c r="M334" s="134" t="s">
        <v>29</v>
      </c>
      <c r="N334" s="135" t="s">
        <v>0</v>
      </c>
      <c r="O334" s="116"/>
      <c r="P334" s="289" t="s">
        <v>11</v>
      </c>
      <c r="Q334" s="134" t="s">
        <v>28</v>
      </c>
      <c r="R334" s="162" t="s">
        <v>29</v>
      </c>
      <c r="S334" s="290" t="s">
        <v>0</v>
      </c>
      <c r="T334" s="116"/>
      <c r="U334" s="289" t="s">
        <v>11</v>
      </c>
      <c r="V334" s="134" t="s">
        <v>28</v>
      </c>
      <c r="W334" s="134" t="s">
        <v>29</v>
      </c>
      <c r="X334" s="135" t="s">
        <v>0</v>
      </c>
    </row>
    <row r="335" spans="2:24" s="120" customFormat="1" ht="9" customHeight="1" thickBot="1" x14ac:dyDescent="0.35">
      <c r="E335" s="116"/>
      <c r="G335" s="123"/>
      <c r="H335" s="123"/>
      <c r="J335" s="116"/>
      <c r="L335" s="123"/>
      <c r="M335" s="123"/>
      <c r="O335" s="116"/>
      <c r="Q335" s="123"/>
      <c r="R335" s="123"/>
      <c r="T335" s="116"/>
      <c r="V335" s="123"/>
      <c r="W335" s="123"/>
    </row>
    <row r="336" spans="2:24" ht="18" x14ac:dyDescent="0.3">
      <c r="B336" s="111" t="s">
        <v>2293</v>
      </c>
      <c r="C336" s="181" t="str">
        <f>IFERROR(INDEX(DATA!$E$6:$E$457,MATCH(B336,DATA!$D$6:$D$457,0)),"")</f>
        <v>ANDENES Y SARDINELES</v>
      </c>
      <c r="D336" s="136"/>
      <c r="F336" s="136"/>
      <c r="G336" s="19" t="s">
        <v>49</v>
      </c>
      <c r="H336" s="14">
        <f>ROUND(SUM(H337:H339),0)</f>
        <v>32038311</v>
      </c>
      <c r="I336" s="97">
        <f>IFERROR(H336/'TIPO-CUN'!$E$36,"")</f>
        <v>3.1689637517569261E-3</v>
      </c>
      <c r="K336" s="136"/>
      <c r="L336" s="19" t="s">
        <v>49</v>
      </c>
      <c r="M336" s="14">
        <f>ROUND(SUM(M337:M339),0)</f>
        <v>17158843</v>
      </c>
      <c r="N336" s="97">
        <f>IFERROR(M336/'TIPO-CUN'!$H$36,"")</f>
        <v>2.1331256331127476E-3</v>
      </c>
      <c r="P336" s="136"/>
      <c r="Q336" s="19" t="s">
        <v>49</v>
      </c>
      <c r="R336" s="14">
        <f>ROUND(SUM(R337:R339),0)</f>
        <v>30494222</v>
      </c>
      <c r="S336" s="97">
        <f>IFERROR(R336/'TIPO-CUN'!$K$36,"")</f>
        <v>3.1806827317029745E-3</v>
      </c>
      <c r="U336" s="136"/>
      <c r="V336" s="19" t="s">
        <v>49</v>
      </c>
      <c r="W336" s="14">
        <f>ROUND(SUM(W337:W339),0)</f>
        <v>29754171</v>
      </c>
      <c r="X336" s="97">
        <f>IFERROR(W336/'TIPO-CUN'!$N$36,"")</f>
        <v>3.2053326654288951E-3</v>
      </c>
    </row>
    <row r="337" spans="2:24" x14ac:dyDescent="0.3">
      <c r="B337" s="112" t="s">
        <v>2292</v>
      </c>
      <c r="C337" s="18" t="str">
        <f>IFERROR(INDEX(DATA!$E$6:$E$457,MATCH(B337,DATA!$D$6:$D$457,0)),"")</f>
        <v>ANDÉN CONCRETO 3000 PSI EN SITIO E=0.1M</v>
      </c>
      <c r="D337" s="9" t="str">
        <f>IFERROR(INDEX(DATA!$F$6:$F$457,MATCH(B337,DATA!$D$6:$D$457,0)),"")</f>
        <v>M2</v>
      </c>
      <c r="F337" s="75">
        <f>IFERROR(INDEX(DATA!$H$6:$H$457,MATCH($B337,DATA!$D$6:$D$457,0)),"")</f>
        <v>63987</v>
      </c>
      <c r="G337" s="8">
        <f>IFERROR(INDEX(DATA!$I$6:$I$457,MATCH($B337,DATA!$D$6:$D$457,0)),"")</f>
        <v>51</v>
      </c>
      <c r="H337" s="75">
        <f t="shared" ref="H337:H338" si="112">IFERROR(ROUND((F337*G337),0),"")</f>
        <v>3263337</v>
      </c>
      <c r="I337" s="121">
        <f>IFERROR(H337/H$336,"")</f>
        <v>0.10185733573782962</v>
      </c>
      <c r="K337" s="75">
        <f>IFERROR(INDEX(DATA!$K$6:$K$457,MATCH($B337,DATA!$D$6:$D$457,0)),"")</f>
        <v>63987</v>
      </c>
      <c r="L337" s="8">
        <f>IFERROR(INDEX(DATA!$L$6:$L$457,MATCH($B337,DATA!$D$6:$D$457,0)),"")</f>
        <v>41</v>
      </c>
      <c r="M337" s="75">
        <f t="shared" ref="M337:M338" si="113">IFERROR(ROUND((K337*L337),0),"")</f>
        <v>2623467</v>
      </c>
      <c r="N337" s="121">
        <f>IFERROR(M337/M$336,"")</f>
        <v>0.15289300100245687</v>
      </c>
      <c r="P337" s="75">
        <f>IFERROR(INDEX(DATA!$N$6:$N$457,MATCH($B337,DATA!$D$6:$D$457,0)),"")</f>
        <v>63987</v>
      </c>
      <c r="Q337" s="8">
        <f>IFERROR(INDEX(DATA!$O$6:$O$457,MATCH($B337,DATA!$D$6:$D$457,0)),"")</f>
        <v>48</v>
      </c>
      <c r="R337" s="75">
        <f t="shared" ref="R337:R338" si="114">IFERROR(ROUND((P337*Q337),0),"")</f>
        <v>3071376</v>
      </c>
      <c r="S337" s="121">
        <f>IFERROR(R337/R$336,"")</f>
        <v>0.10071993310732767</v>
      </c>
      <c r="U337" s="75">
        <f>IFERROR(INDEX(DATA!$Q$6:$Q$457,MATCH($B337,DATA!$D$6:$D$457,0)),"")</f>
        <v>63987</v>
      </c>
      <c r="V337" s="8">
        <f>IFERROR(INDEX(DATA!$R$6:$R$457,MATCH($B337,DATA!$D$6:$D$457,0)),"")</f>
        <v>47</v>
      </c>
      <c r="W337" s="75">
        <f t="shared" ref="W337:W338" si="115">IFERROR(ROUND((U337*V337),0),"")</f>
        <v>3007389</v>
      </c>
      <c r="X337" s="121">
        <f>IFERROR(W337/W$336,"")</f>
        <v>0.10107453506266399</v>
      </c>
    </row>
    <row r="338" spans="2:24" x14ac:dyDescent="0.3">
      <c r="B338" s="112" t="s">
        <v>2303</v>
      </c>
      <c r="C338" s="18" t="str">
        <f>IFERROR(INDEX(DATA!$E$6:$E$457,MATCH(B338,DATA!$D$6:$D$457,0)),"")</f>
        <v>BORDILLO DE 20X35 CM FUNDIDO EN CONCRETO DE 2500 PSI</v>
      </c>
      <c r="D338" s="9" t="str">
        <f>IFERROR(INDEX(DATA!$F$6:$F$457,MATCH(B338,DATA!$D$6:$D$457,0)),"")</f>
        <v>ML</v>
      </c>
      <c r="F338" s="75">
        <f>IFERROR(INDEX(DATA!$H$6:$H$457,MATCH($B338,DATA!$D$6:$D$457,0)),"")</f>
        <v>42254</v>
      </c>
      <c r="G338" s="8">
        <f>IFERROR(INDEX(DATA!$I$6:$I$457,MATCH($B338,DATA!$D$6:$D$457,0)),"")</f>
        <v>681</v>
      </c>
      <c r="H338" s="75">
        <f t="shared" si="112"/>
        <v>28774974</v>
      </c>
      <c r="I338" s="121">
        <f>IFERROR(H338/H$336,"")</f>
        <v>0.89814266426217038</v>
      </c>
      <c r="K338" s="75">
        <f>IFERROR(INDEX(DATA!$K$6:$K$457,MATCH($B338,DATA!$D$6:$D$457,0)),"")</f>
        <v>42254</v>
      </c>
      <c r="L338" s="8">
        <f>IFERROR(INDEX(DATA!$L$6:$L$457,MATCH($B338,DATA!$D$6:$D$457,0)),"")</f>
        <v>344</v>
      </c>
      <c r="M338" s="75">
        <f t="shared" si="113"/>
        <v>14535376</v>
      </c>
      <c r="N338" s="121">
        <f>IFERROR(M338/M$336,"")</f>
        <v>0.84710699899754316</v>
      </c>
      <c r="P338" s="75">
        <f>IFERROR(INDEX(DATA!$N$6:$N$457,MATCH($B338,DATA!$D$6:$D$457,0)),"")</f>
        <v>42254</v>
      </c>
      <c r="Q338" s="8">
        <f>IFERROR(INDEX(DATA!$O$6:$O$457,MATCH($B338,DATA!$D$6:$D$457,0)),"")</f>
        <v>649</v>
      </c>
      <c r="R338" s="75">
        <f t="shared" si="114"/>
        <v>27422846</v>
      </c>
      <c r="S338" s="121">
        <f>IFERROR(R338/R$336,"")</f>
        <v>0.89928006689267237</v>
      </c>
      <c r="U338" s="75">
        <f>IFERROR(INDEX(DATA!$Q$6:$Q$457,MATCH($B338,DATA!$D$6:$D$457,0)),"")</f>
        <v>42254</v>
      </c>
      <c r="V338" s="8">
        <f>IFERROR(INDEX(DATA!$R$6:$R$457,MATCH($B338,DATA!$D$6:$D$457,0)),"")</f>
        <v>633</v>
      </c>
      <c r="W338" s="75">
        <f t="shared" si="115"/>
        <v>26746782</v>
      </c>
      <c r="X338" s="121">
        <f>IFERROR(W338/W$336,"")</f>
        <v>0.89892546493733605</v>
      </c>
    </row>
    <row r="339" spans="2:24" ht="15" thickBot="1" x14ac:dyDescent="0.35">
      <c r="B339" s="113"/>
      <c r="C339" s="128"/>
      <c r="D339" s="21"/>
      <c r="F339" s="129"/>
      <c r="G339" s="22"/>
      <c r="H339" s="23"/>
      <c r="I339" s="130"/>
      <c r="K339" s="129"/>
      <c r="L339" s="22"/>
      <c r="M339" s="23"/>
      <c r="N339" s="130"/>
      <c r="P339" s="129"/>
      <c r="Q339" s="22"/>
      <c r="R339" s="23"/>
      <c r="S339" s="130"/>
      <c r="U339" s="129"/>
      <c r="V339" s="22"/>
      <c r="W339" s="23"/>
      <c r="X339" s="130"/>
    </row>
    <row r="340" spans="2:24" s="7" customFormat="1" ht="9" customHeight="1" thickBot="1" x14ac:dyDescent="0.35">
      <c r="B340" s="120"/>
      <c r="C340" s="120"/>
      <c r="D340" s="120"/>
      <c r="E340" s="116"/>
      <c r="F340" s="120"/>
      <c r="G340" s="123"/>
      <c r="H340" s="123"/>
      <c r="I340" s="120"/>
      <c r="J340" s="116"/>
      <c r="K340" s="120"/>
      <c r="L340" s="123"/>
      <c r="M340" s="123"/>
      <c r="N340" s="120"/>
      <c r="O340" s="116"/>
      <c r="P340" s="120"/>
      <c r="Q340" s="123"/>
      <c r="R340" s="123"/>
      <c r="S340" s="120"/>
      <c r="T340" s="116"/>
      <c r="U340" s="120"/>
      <c r="V340" s="123"/>
      <c r="W340" s="123"/>
      <c r="X340" s="120"/>
    </row>
    <row r="341" spans="2:24" s="122" customFormat="1" ht="15" thickBot="1" x14ac:dyDescent="0.35">
      <c r="B341" s="185" t="s">
        <v>8</v>
      </c>
      <c r="C341" s="132" t="s">
        <v>9</v>
      </c>
      <c r="D341" s="135" t="s">
        <v>4</v>
      </c>
      <c r="E341" s="116"/>
      <c r="F341" s="289" t="s">
        <v>11</v>
      </c>
      <c r="G341" s="134" t="s">
        <v>28</v>
      </c>
      <c r="H341" s="134" t="s">
        <v>29</v>
      </c>
      <c r="I341" s="135" t="s">
        <v>0</v>
      </c>
      <c r="J341" s="116"/>
      <c r="K341" s="289" t="s">
        <v>11</v>
      </c>
      <c r="L341" s="134" t="s">
        <v>28</v>
      </c>
      <c r="M341" s="134" t="s">
        <v>29</v>
      </c>
      <c r="N341" s="135" t="s">
        <v>0</v>
      </c>
      <c r="O341" s="116"/>
      <c r="P341" s="289" t="s">
        <v>11</v>
      </c>
      <c r="Q341" s="134" t="s">
        <v>28</v>
      </c>
      <c r="R341" s="162" t="s">
        <v>29</v>
      </c>
      <c r="S341" s="290" t="s">
        <v>0</v>
      </c>
      <c r="T341" s="116"/>
      <c r="U341" s="289" t="s">
        <v>11</v>
      </c>
      <c r="V341" s="134" t="s">
        <v>28</v>
      </c>
      <c r="W341" s="134" t="s">
        <v>29</v>
      </c>
      <c r="X341" s="135" t="s">
        <v>0</v>
      </c>
    </row>
    <row r="342" spans="2:24" s="120" customFormat="1" ht="9" customHeight="1" thickBot="1" x14ac:dyDescent="0.35">
      <c r="E342" s="116"/>
      <c r="G342" s="123"/>
      <c r="H342" s="123"/>
      <c r="J342" s="116"/>
      <c r="L342" s="123"/>
      <c r="M342" s="123"/>
      <c r="O342" s="116"/>
      <c r="Q342" s="123"/>
      <c r="R342" s="123"/>
      <c r="T342" s="116"/>
      <c r="V342" s="123"/>
      <c r="W342" s="123"/>
    </row>
    <row r="343" spans="2:24" ht="18" x14ac:dyDescent="0.3">
      <c r="B343" s="111" t="s">
        <v>2313</v>
      </c>
      <c r="C343" s="181" t="str">
        <f>IFERROR(INDEX(DATA!$E$6:$E$457,MATCH(B343,DATA!$D$6:$D$457,0)),"")</f>
        <v>MOBILIARIO URBANO</v>
      </c>
      <c r="D343" s="136"/>
      <c r="F343" s="136"/>
      <c r="G343" s="19" t="s">
        <v>49</v>
      </c>
      <c r="H343" s="14">
        <f>ROUND(SUM(H344:H348),0)</f>
        <v>53056478</v>
      </c>
      <c r="I343" s="97">
        <f>IFERROR(H343/'TIPO-CUN'!$E$36,"")</f>
        <v>5.2479063449346261E-3</v>
      </c>
      <c r="K343" s="136"/>
      <c r="L343" s="19" t="s">
        <v>49</v>
      </c>
      <c r="M343" s="14">
        <f>ROUND(SUM(M344:M348),0)</f>
        <v>43341716</v>
      </c>
      <c r="N343" s="97">
        <f>IFERROR(M343/'TIPO-CUN'!$H$36,"")</f>
        <v>5.3880862120303154E-3</v>
      </c>
      <c r="P343" s="136"/>
      <c r="Q343" s="19" t="s">
        <v>49</v>
      </c>
      <c r="R343" s="14">
        <f>ROUND(SUM(R344:R348),0)</f>
        <v>51059060</v>
      </c>
      <c r="S343" s="97">
        <f>IFERROR(R343/'TIPO-CUN'!$K$36,"")</f>
        <v>5.3256866313554771E-3</v>
      </c>
      <c r="U343" s="136"/>
      <c r="V343" s="19" t="s">
        <v>49</v>
      </c>
      <c r="W343" s="14">
        <f>ROUND(SUM(W344:W348),0)</f>
        <v>50237723</v>
      </c>
      <c r="X343" s="97">
        <f>IFERROR(W343/'TIPO-CUN'!$N$36,"")</f>
        <v>5.4119677731457724E-3</v>
      </c>
    </row>
    <row r="344" spans="2:24" x14ac:dyDescent="0.3">
      <c r="B344" s="112" t="s">
        <v>2314</v>
      </c>
      <c r="C344" s="18" t="str">
        <f>IFERROR(INDEX(DATA!$E$6:$E$457,MATCH(B344,DATA!$D$6:$D$457,0)),"")</f>
        <v>BORDILLO PREFABRICADO A-80</v>
      </c>
      <c r="D344" s="9" t="str">
        <f>IFERROR(INDEX(DATA!$F$6:$F$457,MATCH(B344,DATA!$D$6:$D$457,0)),"")</f>
        <v>ML</v>
      </c>
      <c r="F344" s="75">
        <f>IFERROR(INDEX(DATA!$H$6:$H$457,MATCH($B344,DATA!$D$6:$D$457,0)),"")</f>
        <v>74667</v>
      </c>
      <c r="G344" s="8">
        <f>IFERROR(INDEX(DATA!$I$6:$I$457,MATCH($B344,DATA!$D$6:$D$457,0)),"")</f>
        <v>496</v>
      </c>
      <c r="H344" s="75">
        <f t="shared" ref="H344:H347" si="116">IFERROR(ROUND((F344*G344),0),"")</f>
        <v>37034832</v>
      </c>
      <c r="I344" s="121">
        <f>IFERROR(H344/H$343,"")</f>
        <v>0.69802658216401026</v>
      </c>
      <c r="K344" s="75">
        <f>IFERROR(INDEX(DATA!$K$6:$K$457,MATCH($B344,DATA!$D$6:$D$457,0)),"")</f>
        <v>74667</v>
      </c>
      <c r="L344" s="8">
        <f>IFERROR(INDEX(DATA!$L$6:$L$457,MATCH($B344,DATA!$D$6:$D$457,0)),"")</f>
        <v>396</v>
      </c>
      <c r="M344" s="75">
        <f t="shared" ref="M344:M347" si="117">IFERROR(ROUND((K344*L344),0),"")</f>
        <v>29568132</v>
      </c>
      <c r="N344" s="121">
        <f>IFERROR(M344/M$343,"")</f>
        <v>0.68220953688128083</v>
      </c>
      <c r="P344" s="75">
        <f>IFERROR(INDEX(DATA!$N$6:$N$457,MATCH($B344,DATA!$D$6:$D$457,0)),"")</f>
        <v>74667</v>
      </c>
      <c r="Q344" s="8">
        <f>IFERROR(INDEX(DATA!$O$6:$O$457,MATCH($B344,DATA!$D$6:$D$457,0)),"")</f>
        <v>472</v>
      </c>
      <c r="R344" s="75">
        <f t="shared" ref="R344:R347" si="118">IFERROR(ROUND((P344*Q344),0),"")</f>
        <v>35242824</v>
      </c>
      <c r="S344" s="121">
        <f>IFERROR(R344/R$343,"")</f>
        <v>0.69023644383582461</v>
      </c>
      <c r="U344" s="75">
        <f>IFERROR(INDEX(DATA!$Q$6:$Q$457,MATCH($B344,DATA!$D$6:$D$457,0)),"")</f>
        <v>74667</v>
      </c>
      <c r="V344" s="8">
        <f>IFERROR(INDEX(DATA!$R$6:$R$457,MATCH($B344,DATA!$D$6:$D$457,0)),"")</f>
        <v>461</v>
      </c>
      <c r="W344" s="75">
        <f t="shared" ref="W344:W347" si="119">IFERROR(ROUND((U344*V344),0),"")</f>
        <v>34421487</v>
      </c>
      <c r="X344" s="121">
        <f>IFERROR(W344/W$343,"")</f>
        <v>0.68517211657861166</v>
      </c>
    </row>
    <row r="345" spans="2:24" ht="27.6" x14ac:dyDescent="0.3">
      <c r="B345" s="112" t="s">
        <v>2315</v>
      </c>
      <c r="C345" s="18" t="str">
        <f>IFERROR(INDEX(DATA!$E$6:$E$457,MATCH(B345,DATA!$D$6:$D$457,0)),"")</f>
        <v>PROTECTORES DE RAICES EN FORMA DE BANCAS EN CONCRETO PULIDO EN LA PARTE SUPERIOR</v>
      </c>
      <c r="D345" s="9" t="str">
        <f>IFERROR(INDEX(DATA!$F$6:$F$457,MATCH(B345,DATA!$D$6:$D$457,0)),"")</f>
        <v>UN</v>
      </c>
      <c r="F345" s="75">
        <f>IFERROR(INDEX(DATA!$H$6:$H$457,MATCH($B345,DATA!$D$6:$D$457,0)),"")</f>
        <v>1132249.3</v>
      </c>
      <c r="G345" s="8">
        <f>IFERROR(INDEX(DATA!$I$6:$I$457,MATCH($B345,DATA!$D$6:$D$457,0)),"")</f>
        <v>9</v>
      </c>
      <c r="H345" s="75">
        <f t="shared" si="116"/>
        <v>10190244</v>
      </c>
      <c r="I345" s="121">
        <f>IFERROR(H345/H$343,"")</f>
        <v>0.19206408687738374</v>
      </c>
      <c r="K345" s="75">
        <f>IFERROR(INDEX(DATA!$K$6:$K$457,MATCH($B345,DATA!$D$6:$D$457,0)),"")</f>
        <v>1132249.3</v>
      </c>
      <c r="L345" s="8">
        <f>IFERROR(INDEX(DATA!$L$6:$L$457,MATCH($B345,DATA!$D$6:$D$457,0)),"")</f>
        <v>8</v>
      </c>
      <c r="M345" s="75">
        <f t="shared" si="117"/>
        <v>9057994</v>
      </c>
      <c r="N345" s="121">
        <f>IFERROR(M345/M$343,"")</f>
        <v>0.2089902024183814</v>
      </c>
      <c r="P345" s="75">
        <f>IFERROR(INDEX(DATA!$N$6:$N$457,MATCH($B345,DATA!$D$6:$D$457,0)),"")</f>
        <v>1132249.3</v>
      </c>
      <c r="Q345" s="8">
        <f>IFERROR(INDEX(DATA!$O$6:$O$457,MATCH($B345,DATA!$D$6:$D$457,0)),"")</f>
        <v>9</v>
      </c>
      <c r="R345" s="75">
        <f t="shared" si="118"/>
        <v>10190244</v>
      </c>
      <c r="S345" s="121">
        <f>IFERROR(R345/R$343,"")</f>
        <v>0.19957758720979196</v>
      </c>
      <c r="U345" s="75">
        <f>IFERROR(INDEX(DATA!$Q$6:$Q$457,MATCH($B345,DATA!$D$6:$D$457,0)),"")</f>
        <v>1132249.3</v>
      </c>
      <c r="V345" s="8">
        <f>IFERROR(INDEX(DATA!$R$6:$R$457,MATCH($B345,DATA!$D$6:$D$457,0)),"")</f>
        <v>9</v>
      </c>
      <c r="W345" s="75">
        <f t="shared" si="119"/>
        <v>10190244</v>
      </c>
      <c r="X345" s="121">
        <f>IFERROR(W345/W$343,"")</f>
        <v>0.20284048303701982</v>
      </c>
    </row>
    <row r="346" spans="2:24" x14ac:dyDescent="0.3">
      <c r="B346" s="112" t="s">
        <v>2316</v>
      </c>
      <c r="C346" s="18" t="str">
        <f>IFERROR(INDEX(DATA!$E$6:$E$457,MATCH(B346,DATA!$D$6:$D$457,0)),"")</f>
        <v>ARBORIZACION</v>
      </c>
      <c r="D346" s="9" t="str">
        <f>IFERROR(INDEX(DATA!$F$6:$F$457,MATCH(B346,DATA!$D$6:$D$457,0)),"")</f>
        <v>UN</v>
      </c>
      <c r="F346" s="75">
        <f>IFERROR(INDEX(DATA!$H$6:$H$457,MATCH($B346,DATA!$D$6:$D$457,0)),"")</f>
        <v>294171.19</v>
      </c>
      <c r="G346" s="8">
        <f>IFERROR(INDEX(DATA!$I$6:$I$457,MATCH($B346,DATA!$D$6:$D$457,0)),"")</f>
        <v>9</v>
      </c>
      <c r="H346" s="75">
        <f t="shared" si="116"/>
        <v>2647541</v>
      </c>
      <c r="I346" s="121">
        <f>IFERROR(H346/H$271,"")</f>
        <v>3.596563078378838E-2</v>
      </c>
      <c r="K346" s="75">
        <f>IFERROR(INDEX(DATA!$K$6:$K$457,MATCH($B346,DATA!$D$6:$D$457,0)),"")</f>
        <v>294171.19</v>
      </c>
      <c r="L346" s="8">
        <f>IFERROR(INDEX(DATA!$L$6:$L$457,MATCH($B346,DATA!$D$6:$D$457,0)),"")</f>
        <v>8</v>
      </c>
      <c r="M346" s="75">
        <f t="shared" si="117"/>
        <v>2353370</v>
      </c>
      <c r="N346" s="121">
        <f>IFERROR(M346/M$271,"")</f>
        <v>4.0028880897865333E-2</v>
      </c>
      <c r="P346" s="75">
        <f>IFERROR(INDEX(DATA!$N$6:$N$457,MATCH($B346,DATA!$D$6:$D$457,0)),"")</f>
        <v>294171.19</v>
      </c>
      <c r="Q346" s="8">
        <f>IFERROR(INDEX(DATA!$O$6:$O$457,MATCH($B346,DATA!$D$6:$D$457,0)),"")</f>
        <v>9</v>
      </c>
      <c r="R346" s="75">
        <f t="shared" si="118"/>
        <v>2647541</v>
      </c>
      <c r="S346" s="121">
        <f>IFERROR(R346/R$271,"")</f>
        <v>3.7745420738730953E-2</v>
      </c>
      <c r="U346" s="75">
        <f>IFERROR(INDEX(DATA!$Q$6:$Q$457,MATCH($B346,DATA!$D$6:$D$457,0)),"")</f>
        <v>294171.19</v>
      </c>
      <c r="V346" s="8">
        <f>IFERROR(INDEX(DATA!$R$6:$R$457,MATCH($B346,DATA!$D$6:$D$457,0)),"")</f>
        <v>9</v>
      </c>
      <c r="W346" s="75">
        <f t="shared" si="119"/>
        <v>2647541</v>
      </c>
      <c r="X346" s="121">
        <f>IFERROR(W346/W$271,"")</f>
        <v>3.8651531929561604E-2</v>
      </c>
    </row>
    <row r="347" spans="2:24" ht="27.6" x14ac:dyDescent="0.3">
      <c r="B347" s="112" t="s">
        <v>2317</v>
      </c>
      <c r="C347" s="18" t="str">
        <f>IFERROR(INDEX(DATA!$E$6:$E$457,MATCH(B347,DATA!$D$6:$D$457,0)),"")</f>
        <v>TOPE LLANTAS DE 0,60 X 0,15 MTS EN CONCRETO PREFABRICADO, INSTALADOS CON ANCLAJE</v>
      </c>
      <c r="D347" s="9" t="str">
        <f>IFERROR(INDEX(DATA!$F$6:$F$457,MATCH(B347,DATA!$D$6:$D$457,0)),"")</f>
        <v>UN</v>
      </c>
      <c r="F347" s="75">
        <f>IFERROR(INDEX(DATA!$H$6:$H$457,MATCH($B347,DATA!$D$6:$D$457,0)),"")</f>
        <v>102705.19999999998</v>
      </c>
      <c r="G347" s="8">
        <f>IFERROR(INDEX(DATA!$I$6:$I$457,MATCH($B347,DATA!$D$6:$D$457,0)),"")</f>
        <v>31</v>
      </c>
      <c r="H347" s="75">
        <f t="shared" si="116"/>
        <v>3183861</v>
      </c>
      <c r="I347" s="121">
        <f>IFERROR(H347/H$271,"")</f>
        <v>4.325129212084091E-2</v>
      </c>
      <c r="K347" s="75">
        <f>IFERROR(INDEX(DATA!$K$6:$K$457,MATCH($B347,DATA!$D$6:$D$457,0)),"")</f>
        <v>102705.19999999998</v>
      </c>
      <c r="L347" s="8">
        <f>IFERROR(INDEX(DATA!$L$6:$L$457,MATCH($B347,DATA!$D$6:$D$457,0)),"")</f>
        <v>23</v>
      </c>
      <c r="M347" s="75">
        <f t="shared" si="117"/>
        <v>2362220</v>
      </c>
      <c r="N347" s="121">
        <f>IFERROR(M347/M$271,"")</f>
        <v>4.0179412091832331E-2</v>
      </c>
      <c r="P347" s="75">
        <f>IFERROR(INDEX(DATA!$N$6:$N$457,MATCH($B347,DATA!$D$6:$D$457,0)),"")</f>
        <v>102705.19999999998</v>
      </c>
      <c r="Q347" s="8">
        <f>IFERROR(INDEX(DATA!$O$6:$O$457,MATCH($B347,DATA!$D$6:$D$457,0)),"")</f>
        <v>29</v>
      </c>
      <c r="R347" s="75">
        <f t="shared" si="118"/>
        <v>2978451</v>
      </c>
      <c r="S347" s="121">
        <f>IFERROR(R347/R$271,"")</f>
        <v>4.2463133203487297E-2</v>
      </c>
      <c r="U347" s="75">
        <f>IFERROR(INDEX(DATA!$Q$6:$Q$457,MATCH($B347,DATA!$D$6:$D$457,0)),"")</f>
        <v>102705.19999999998</v>
      </c>
      <c r="V347" s="8">
        <f>IFERROR(INDEX(DATA!$R$6:$R$457,MATCH($B347,DATA!$D$6:$D$457,0)),"")</f>
        <v>29</v>
      </c>
      <c r="W347" s="75">
        <f t="shared" si="119"/>
        <v>2978451</v>
      </c>
      <c r="X347" s="121">
        <f>IFERROR(W347/W$271,"")</f>
        <v>4.3482497127385257E-2</v>
      </c>
    </row>
    <row r="348" spans="2:24" ht="15" thickBot="1" x14ac:dyDescent="0.35">
      <c r="B348" s="113"/>
      <c r="C348" s="128"/>
      <c r="D348" s="21"/>
      <c r="F348" s="129"/>
      <c r="G348" s="22"/>
      <c r="H348" s="23"/>
      <c r="I348" s="130"/>
      <c r="K348" s="129"/>
      <c r="L348" s="22"/>
      <c r="M348" s="23"/>
      <c r="N348" s="130"/>
      <c r="P348" s="129"/>
      <c r="Q348" s="22"/>
      <c r="R348" s="23"/>
      <c r="S348" s="130"/>
      <c r="U348" s="129"/>
      <c r="V348" s="22"/>
      <c r="W348" s="23"/>
      <c r="X348" s="130"/>
    </row>
    <row r="349" spans="2:24" s="7" customFormat="1" ht="9" customHeight="1" thickBot="1" x14ac:dyDescent="0.35">
      <c r="B349" s="120"/>
      <c r="C349" s="120"/>
      <c r="D349" s="120"/>
      <c r="E349" s="116"/>
      <c r="F349" s="120"/>
      <c r="G349" s="123"/>
      <c r="H349" s="123"/>
      <c r="I349" s="120"/>
      <c r="J349" s="116"/>
      <c r="K349" s="120"/>
      <c r="L349" s="123"/>
      <c r="M349" s="123"/>
      <c r="N349" s="120"/>
      <c r="O349" s="116"/>
      <c r="P349" s="120"/>
      <c r="Q349" s="123"/>
      <c r="R349" s="123"/>
      <c r="S349" s="120"/>
      <c r="T349" s="116"/>
      <c r="U349" s="120"/>
      <c r="V349" s="123"/>
      <c r="W349" s="123"/>
      <c r="X349" s="120"/>
    </row>
    <row r="350" spans="2:24" s="122" customFormat="1" ht="15" thickBot="1" x14ac:dyDescent="0.35">
      <c r="B350" s="185" t="s">
        <v>8</v>
      </c>
      <c r="C350" s="132" t="s">
        <v>9</v>
      </c>
      <c r="D350" s="135" t="s">
        <v>4</v>
      </c>
      <c r="E350" s="116"/>
      <c r="F350" s="289" t="s">
        <v>11</v>
      </c>
      <c r="G350" s="134" t="s">
        <v>28</v>
      </c>
      <c r="H350" s="134" t="s">
        <v>29</v>
      </c>
      <c r="I350" s="135" t="s">
        <v>0</v>
      </c>
      <c r="J350" s="116"/>
      <c r="K350" s="289" t="s">
        <v>11</v>
      </c>
      <c r="L350" s="134" t="s">
        <v>28</v>
      </c>
      <c r="M350" s="134" t="s">
        <v>29</v>
      </c>
      <c r="N350" s="135" t="s">
        <v>0</v>
      </c>
      <c r="O350" s="116"/>
      <c r="P350" s="289" t="s">
        <v>11</v>
      </c>
      <c r="Q350" s="134" t="s">
        <v>28</v>
      </c>
      <c r="R350" s="162" t="s">
        <v>29</v>
      </c>
      <c r="S350" s="290" t="s">
        <v>0</v>
      </c>
      <c r="T350" s="116"/>
      <c r="U350" s="289" t="s">
        <v>11</v>
      </c>
      <c r="V350" s="134" t="s">
        <v>28</v>
      </c>
      <c r="W350" s="134" t="s">
        <v>29</v>
      </c>
      <c r="X350" s="135" t="s">
        <v>0</v>
      </c>
    </row>
    <row r="351" spans="2:24" s="120" customFormat="1" ht="9" customHeight="1" thickBot="1" x14ac:dyDescent="0.35">
      <c r="E351" s="116"/>
      <c r="G351" s="123"/>
      <c r="H351" s="123"/>
      <c r="J351" s="116"/>
      <c r="L351" s="123"/>
      <c r="M351" s="123"/>
      <c r="O351" s="116"/>
      <c r="Q351" s="123"/>
      <c r="R351" s="123"/>
      <c r="T351" s="116"/>
      <c r="V351" s="123"/>
      <c r="W351" s="123"/>
    </row>
    <row r="352" spans="2:24" ht="18" x14ac:dyDescent="0.3">
      <c r="B352" s="111" t="s">
        <v>2365</v>
      </c>
      <c r="C352" s="181" t="str">
        <f>IFERROR(INDEX(DATA!$E$6:$E$457,MATCH(B352,DATA!$D$6:$D$457,0)),"")</f>
        <v>ESTRUCTURA DE PAVIMENTO</v>
      </c>
      <c r="D352" s="136"/>
      <c r="F352" s="136"/>
      <c r="G352" s="19" t="s">
        <v>49</v>
      </c>
      <c r="H352" s="14">
        <f>ROUND(SUM(H353:H354),0)</f>
        <v>53027558</v>
      </c>
      <c r="I352" s="97">
        <f>IFERROR(H352/'TIPO-CUN'!$E$36,"")</f>
        <v>5.2450458186197148E-3</v>
      </c>
      <c r="K352" s="136"/>
      <c r="L352" s="19" t="s">
        <v>49</v>
      </c>
      <c r="M352" s="14">
        <f>ROUND(SUM(M353:M354),0)</f>
        <v>34615211</v>
      </c>
      <c r="N352" s="97">
        <f>IFERROR(M352/'TIPO-CUN'!$H$36,"")</f>
        <v>4.3032385038843431E-3</v>
      </c>
      <c r="P352" s="136"/>
      <c r="Q352" s="19" t="s">
        <v>49</v>
      </c>
      <c r="R352" s="14">
        <f>ROUND(SUM(R353:R354),0)</f>
        <v>50081582</v>
      </c>
      <c r="S352" s="97">
        <f>IFERROR(R352/'TIPO-CUN'!$K$36,"")</f>
        <v>5.2237313365058637E-3</v>
      </c>
      <c r="U352" s="136"/>
      <c r="V352" s="19" t="s">
        <v>49</v>
      </c>
      <c r="W352" s="14">
        <f>ROUND(SUM(W353:W354),0)</f>
        <v>55973533</v>
      </c>
      <c r="X352" s="97">
        <f>IFERROR(W352/'TIPO-CUN'!$N$36,"")</f>
        <v>6.0298703574823923E-3</v>
      </c>
    </row>
    <row r="353" spans="2:24" ht="41.4" x14ac:dyDescent="0.3">
      <c r="B353" s="126" t="s">
        <v>2366</v>
      </c>
      <c r="C353" s="18" t="str">
        <f>IFERROR(INDEX(DATA!$E$6:$E$457,MATCH(B353,DATA!$D$6:$D$457,0)),"")</f>
        <v>CONCRETO PARA PAVIMENTO RÍGIDO MR-41, INCLUYE SELLADO DE JUNTAS Y ACERO DE
TRANSFERENCIA Y UNIÓN</v>
      </c>
      <c r="D353" s="9" t="str">
        <f>IFERROR(INDEX(DATA!$F$6:$F$457,MATCH(B353,DATA!$D$6:$D$457,0)),"")</f>
        <v>M3</v>
      </c>
      <c r="F353" s="75">
        <f>IFERROR(INDEX(DATA!$H$6:$H$457,MATCH($B353,DATA!$D$6:$D$457,0)),"")</f>
        <v>736493.85714285716</v>
      </c>
      <c r="G353" s="8">
        <f>IFERROR(INDEX(DATA!$I$6:$I$457,MATCH($B353,DATA!$D$6:$D$457,0)),"")</f>
        <v>72</v>
      </c>
      <c r="H353" s="75">
        <f t="shared" ref="H353" si="120">IFERROR(ROUND((F353*G353),0),"")</f>
        <v>53027558</v>
      </c>
      <c r="I353" s="121">
        <f>IFERROR(H353/H$352,"")</f>
        <v>1</v>
      </c>
      <c r="K353" s="75">
        <f>IFERROR(INDEX(DATA!$K$6:$K$457,MATCH($B353,DATA!$D$6:$D$457,0)),"")</f>
        <v>736493.85714285716</v>
      </c>
      <c r="L353" s="8">
        <f>IFERROR(INDEX(DATA!$L$6:$L$457,MATCH($B353,DATA!$D$6:$D$457,0)),"")</f>
        <v>47</v>
      </c>
      <c r="M353" s="75">
        <f t="shared" ref="M353" si="121">IFERROR(ROUND((K353*L353),0),"")</f>
        <v>34615211</v>
      </c>
      <c r="N353" s="121">
        <f>IFERROR(M353/M$352,"")</f>
        <v>1</v>
      </c>
      <c r="P353" s="75">
        <f>IFERROR(INDEX(DATA!$N$6:$N$457,MATCH($B353,DATA!$D$6:$D$457,0)),"")</f>
        <v>736493.85714285716</v>
      </c>
      <c r="Q353" s="8">
        <f>IFERROR(INDEX(DATA!$O$6:$O$457,MATCH($B353,DATA!$D$6:$D$457,0)),"")</f>
        <v>68</v>
      </c>
      <c r="R353" s="75">
        <f t="shared" ref="R353" si="122">IFERROR(ROUND((P353*Q353),0),"")</f>
        <v>50081582</v>
      </c>
      <c r="S353" s="121">
        <f>IFERROR(R353/R$352,"")</f>
        <v>1</v>
      </c>
      <c r="U353" s="75">
        <f>IFERROR(INDEX(DATA!$Q$6:$Q$457,MATCH($B353,DATA!$D$6:$D$457,0)),"")</f>
        <v>736493.85714285716</v>
      </c>
      <c r="V353" s="8">
        <f>IFERROR(INDEX(DATA!$R$6:$R$457,MATCH($B353,DATA!$D$6:$D$457,0)),"")</f>
        <v>76</v>
      </c>
      <c r="W353" s="75">
        <f t="shared" ref="W353" si="123">IFERROR(ROUND((U353*V353),0),"")</f>
        <v>55973533</v>
      </c>
      <c r="X353" s="121">
        <f>IFERROR(W353/W$352,"")</f>
        <v>1</v>
      </c>
    </row>
    <row r="354" spans="2:24" ht="15" thickBot="1" x14ac:dyDescent="0.35">
      <c r="B354" s="127"/>
      <c r="C354" s="128"/>
      <c r="D354" s="21"/>
      <c r="F354" s="129"/>
      <c r="G354" s="22"/>
      <c r="H354" s="23"/>
      <c r="I354" s="130"/>
      <c r="K354" s="129"/>
      <c r="L354" s="22"/>
      <c r="M354" s="23"/>
      <c r="N354" s="130"/>
      <c r="P354" s="129"/>
      <c r="Q354" s="22"/>
      <c r="R354" s="23"/>
      <c r="S354" s="130"/>
      <c r="U354" s="129"/>
      <c r="V354" s="22"/>
      <c r="W354" s="23"/>
      <c r="X354" s="130"/>
    </row>
    <row r="355" spans="2:24" s="7" customFormat="1" ht="9" customHeight="1" thickBot="1" x14ac:dyDescent="0.35">
      <c r="B355" s="120"/>
      <c r="C355" s="120"/>
      <c r="D355" s="120"/>
      <c r="E355" s="116"/>
      <c r="F355" s="120"/>
      <c r="G355" s="123"/>
      <c r="H355" s="123"/>
      <c r="I355" s="120"/>
      <c r="J355" s="116"/>
      <c r="K355" s="120"/>
      <c r="L355" s="123"/>
      <c r="M355" s="123"/>
      <c r="N355" s="120"/>
      <c r="O355" s="116"/>
      <c r="P355" s="120"/>
      <c r="Q355" s="123"/>
      <c r="R355" s="123"/>
      <c r="S355" s="120"/>
      <c r="T355" s="116"/>
      <c r="U355" s="120"/>
      <c r="V355" s="123"/>
      <c r="W355" s="123"/>
      <c r="X355" s="120"/>
    </row>
    <row r="356" spans="2:24" s="122" customFormat="1" ht="15" thickBot="1" x14ac:dyDescent="0.35">
      <c r="B356" s="185" t="s">
        <v>8</v>
      </c>
      <c r="C356" s="132" t="s">
        <v>9</v>
      </c>
      <c r="D356" s="135" t="s">
        <v>4</v>
      </c>
      <c r="E356" s="116"/>
      <c r="F356" s="289" t="s">
        <v>11</v>
      </c>
      <c r="G356" s="134" t="s">
        <v>28</v>
      </c>
      <c r="H356" s="134" t="s">
        <v>29</v>
      </c>
      <c r="I356" s="135" t="s">
        <v>0</v>
      </c>
      <c r="J356" s="116"/>
      <c r="K356" s="289" t="s">
        <v>11</v>
      </c>
      <c r="L356" s="134" t="s">
        <v>28</v>
      </c>
      <c r="M356" s="134" t="s">
        <v>29</v>
      </c>
      <c r="N356" s="135" t="s">
        <v>0</v>
      </c>
      <c r="O356" s="116"/>
      <c r="P356" s="289" t="s">
        <v>11</v>
      </c>
      <c r="Q356" s="134" t="s">
        <v>28</v>
      </c>
      <c r="R356" s="162" t="s">
        <v>29</v>
      </c>
      <c r="S356" s="290" t="s">
        <v>0</v>
      </c>
      <c r="T356" s="116"/>
      <c r="U356" s="289" t="s">
        <v>11</v>
      </c>
      <c r="V356" s="134" t="s">
        <v>28</v>
      </c>
      <c r="W356" s="134" t="s">
        <v>29</v>
      </c>
      <c r="X356" s="135" t="s">
        <v>0</v>
      </c>
    </row>
    <row r="357" spans="2:24" s="120" customFormat="1" ht="9" customHeight="1" thickBot="1" x14ac:dyDescent="0.35">
      <c r="E357" s="116"/>
      <c r="G357" s="123"/>
      <c r="H357" s="123"/>
      <c r="J357" s="116"/>
      <c r="L357" s="123"/>
      <c r="M357" s="123"/>
      <c r="O357" s="116"/>
      <c r="Q357" s="123"/>
      <c r="R357" s="123"/>
      <c r="T357" s="116"/>
      <c r="V357" s="123"/>
      <c r="W357" s="123"/>
    </row>
    <row r="358" spans="2:24" ht="18" x14ac:dyDescent="0.3">
      <c r="B358" s="111" t="s">
        <v>2350</v>
      </c>
      <c r="C358" s="181" t="str">
        <f>IFERROR(INDEX(DATA!$E$6:$E$457,MATCH(B358,DATA!$D$6:$D$457,0)),"")</f>
        <v>MANTENIMIENTO VIAL</v>
      </c>
      <c r="D358" s="136"/>
      <c r="F358" s="136"/>
      <c r="G358" s="19" t="s">
        <v>49</v>
      </c>
      <c r="H358" s="14">
        <f>ROUND(SUM(H359:H360),0)</f>
        <v>122804010</v>
      </c>
      <c r="I358" s="97">
        <f>IFERROR(H358/'TIPO-CUN'!$E$36,"")</f>
        <v>1.2146753187469685E-2</v>
      </c>
      <c r="K358" s="136"/>
      <c r="L358" s="19" t="s">
        <v>49</v>
      </c>
      <c r="M358" s="14">
        <f>ROUND(SUM(M359:M360),0)</f>
        <v>70030800</v>
      </c>
      <c r="N358" s="97">
        <f>IFERROR(M358/'TIPO-CUN'!$H$36,"")</f>
        <v>8.70597712138238E-3</v>
      </c>
      <c r="P358" s="136"/>
      <c r="Q358" s="19" t="s">
        <v>49</v>
      </c>
      <c r="R358" s="14">
        <f>ROUND(SUM(R359:R360),0)</f>
        <v>116984784</v>
      </c>
      <c r="S358" s="97">
        <f>IFERROR(R358/'TIPO-CUN'!$K$36,"")</f>
        <v>1.2202032317492882E-2</v>
      </c>
      <c r="U358" s="136"/>
      <c r="V358" s="19" t="s">
        <v>49</v>
      </c>
      <c r="W358" s="14">
        <f>ROUND(SUM(W359:W360),0)</f>
        <v>116384520</v>
      </c>
      <c r="X358" s="97">
        <f>IFERROR(W358/'TIPO-CUN'!$N$36,"")</f>
        <v>1.2537775080551315E-2</v>
      </c>
    </row>
    <row r="359" spans="2:24" x14ac:dyDescent="0.3">
      <c r="B359" s="112" t="s">
        <v>2351</v>
      </c>
      <c r="C359" s="18" t="str">
        <f>IFERROR(INDEX(DATA!$E$6:$E$457,MATCH(B359,DATA!$D$6:$D$457,0)),"")</f>
        <v>EMPRADIZACIÓN (INCLUYE 10 CM DE TIERRA NEGRA)</v>
      </c>
      <c r="D359" s="9" t="str">
        <f>IFERROR(INDEX(DATA!$F$6:$F$457,MATCH(B359,DATA!$D$6:$D$457,0)),"")</f>
        <v>M2</v>
      </c>
      <c r="F359" s="75">
        <f>IFERROR(INDEX(DATA!$H$6:$H$457,MATCH($B359,DATA!$D$6:$D$457,0)),"")</f>
        <v>16674</v>
      </c>
      <c r="G359" s="8">
        <f>IFERROR(INDEX(DATA!$I$6:$I$457,MATCH($B359,DATA!$D$6:$D$457,0)),"")</f>
        <v>7365</v>
      </c>
      <c r="H359" s="75">
        <f t="shared" ref="H359" si="124">IFERROR(ROUND((F359*G359),0),"")</f>
        <v>122804010</v>
      </c>
      <c r="I359" s="121">
        <f>IFERROR(H359/H$358,"")</f>
        <v>1</v>
      </c>
      <c r="K359" s="75">
        <f>IFERROR(INDEX(DATA!$K$6:$K$457,MATCH($B359,DATA!$D$6:$D$457,0)),"")</f>
        <v>16674</v>
      </c>
      <c r="L359" s="8">
        <f>IFERROR(INDEX(DATA!$L$6:$L$457,MATCH($B359,DATA!$D$6:$D$457,0)),"")</f>
        <v>4200</v>
      </c>
      <c r="M359" s="75">
        <f t="shared" ref="M359" si="125">IFERROR(ROUND((K359*L359),0),"")</f>
        <v>70030800</v>
      </c>
      <c r="N359" s="121">
        <f>IFERROR(M359/M$358,"")</f>
        <v>1</v>
      </c>
      <c r="P359" s="75">
        <f>IFERROR(INDEX(DATA!$N$6:$N$457,MATCH($B359,DATA!$D$6:$D$457,0)),"")</f>
        <v>16674</v>
      </c>
      <c r="Q359" s="8">
        <f>IFERROR(INDEX(DATA!$O$6:$O$457,MATCH($B359,DATA!$D$6:$D$457,0)),"")</f>
        <v>7016</v>
      </c>
      <c r="R359" s="75">
        <f t="shared" ref="R359" si="126">IFERROR(ROUND((P359*Q359),0),"")</f>
        <v>116984784</v>
      </c>
      <c r="S359" s="121">
        <f>IFERROR(R359/R$358,"")</f>
        <v>1</v>
      </c>
      <c r="U359" s="75">
        <f>IFERROR(INDEX(DATA!$Q$6:$Q$457,MATCH($B359,DATA!$D$6:$D$457,0)),"")</f>
        <v>16674</v>
      </c>
      <c r="V359" s="8">
        <f>IFERROR(INDEX(DATA!$R$6:$R$457,MATCH($B359,DATA!$D$6:$D$457,0)),"")</f>
        <v>6980</v>
      </c>
      <c r="W359" s="75">
        <f t="shared" ref="W359" si="127">IFERROR(ROUND((U359*V359),0),"")</f>
        <v>116384520</v>
      </c>
      <c r="X359" s="121">
        <f>IFERROR(W359/W$358,"")</f>
        <v>1</v>
      </c>
    </row>
    <row r="360" spans="2:24" ht="15" thickBot="1" x14ac:dyDescent="0.35">
      <c r="B360" s="113"/>
      <c r="C360" s="128"/>
      <c r="D360" s="21"/>
      <c r="F360" s="129"/>
      <c r="G360" s="22"/>
      <c r="H360" s="23"/>
      <c r="I360" s="130"/>
      <c r="K360" s="129"/>
      <c r="L360" s="22"/>
      <c r="M360" s="23"/>
      <c r="N360" s="130"/>
      <c r="P360" s="129"/>
      <c r="Q360" s="22"/>
      <c r="R360" s="23"/>
      <c r="S360" s="130"/>
      <c r="U360" s="129"/>
      <c r="V360" s="22"/>
      <c r="W360" s="23"/>
      <c r="X360" s="130"/>
    </row>
    <row r="361" spans="2:24" s="7" customFormat="1" ht="9" customHeight="1" x14ac:dyDescent="0.3">
      <c r="B361" s="120"/>
      <c r="C361" s="120"/>
      <c r="D361" s="120"/>
      <c r="E361" s="116"/>
      <c r="F361" s="120"/>
      <c r="G361" s="123"/>
      <c r="H361" s="123"/>
      <c r="I361" s="120"/>
      <c r="J361" s="116"/>
      <c r="K361" s="120"/>
      <c r="L361" s="123"/>
      <c r="M361" s="123"/>
      <c r="N361" s="120"/>
      <c r="O361" s="116"/>
      <c r="P361" s="120"/>
      <c r="Q361" s="123"/>
      <c r="R361" s="123"/>
      <c r="S361" s="120"/>
      <c r="T361" s="116"/>
      <c r="U361" s="120"/>
      <c r="V361" s="123"/>
      <c r="W361" s="123"/>
      <c r="X361" s="120"/>
    </row>
    <row r="441" spans="5:20" x14ac:dyDescent="0.3">
      <c r="E441" s="87"/>
      <c r="J441" s="87"/>
      <c r="O441" s="87"/>
      <c r="T441" s="87"/>
    </row>
    <row r="456" spans="5:20" x14ac:dyDescent="0.3">
      <c r="E456" s="87"/>
      <c r="J456" s="87"/>
      <c r="O456" s="87"/>
      <c r="T456" s="87"/>
    </row>
    <row r="471" spans="5:20" x14ac:dyDescent="0.3">
      <c r="E471" s="87"/>
      <c r="J471" s="87"/>
      <c r="O471" s="87"/>
      <c r="T471" s="87"/>
    </row>
  </sheetData>
  <mergeCells count="5">
    <mergeCell ref="K2:N4"/>
    <mergeCell ref="P2:S4"/>
    <mergeCell ref="U2:X4"/>
    <mergeCell ref="B2:D4"/>
    <mergeCell ref="F2:I4"/>
  </mergeCells>
  <phoneticPr fontId="12" type="noConversion"/>
  <dataValidations count="2">
    <dataValidation type="list" allowBlank="1" showInputMessage="1" showErrorMessage="1" sqref="F982810 WRU982810:WRV982810 WHY982810:WHZ982810 VYC982810:VYD982810 VOG982810:VOH982810 VEK982810:VEL982810 UUO982810:UUP982810 UKS982810:UKT982810 UAW982810:UAX982810 TRA982810:TRB982810 THE982810:THF982810 SXI982810:SXJ982810 SNM982810:SNN982810 SDQ982810:SDR982810 RTU982810:RTV982810 RJY982810:RJZ982810 RAC982810:RAD982810 QQG982810:QQH982810 QGK982810:QGL982810 PWO982810:PWP982810 PMS982810:PMT982810 PCW982810:PCX982810 OTA982810:OTB982810 OJE982810:OJF982810 NZI982810:NZJ982810 NPM982810:NPN982810 NFQ982810:NFR982810 MVU982810:MVV982810 MLY982810:MLZ982810 MCC982810:MCD982810 LSG982810:LSH982810 LIK982810:LIL982810 KYO982810:KYP982810 KOS982810:KOT982810 KEW982810:KEX982810 JVA982810:JVB982810 JLE982810:JLF982810 JBI982810:JBJ982810 IRM982810:IRN982810 IHQ982810:IHR982810 HXU982810:HXV982810 HNY982810:HNZ982810 HEC982810:HED982810 GUG982810:GUH982810 GKK982810:GKL982810 GAO982810:GAP982810 FQS982810:FQT982810 FGW982810:FGX982810 EXA982810:EXB982810 ENE982810:ENF982810 EDI982810:EDJ982810 DTM982810:DTN982810 DJQ982810:DJR982810 CZU982810:CZV982810 CPY982810:CPZ982810 CGC982810:CGD982810 BWG982810:BWH982810 BMK982810:BML982810 BCO982810:BCP982810 ASS982810:AST982810 AIW982810:AIX982810 ZA982810:ZB982810 PE982810:PF982810 FI982810:FJ982810 F917274 WRU917274:WRV917274 WHY917274:WHZ917274 VYC917274:VYD917274 VOG917274:VOH917274 VEK917274:VEL917274 UUO917274:UUP917274 UKS917274:UKT917274 UAW917274:UAX917274 TRA917274:TRB917274 THE917274:THF917274 SXI917274:SXJ917274 SNM917274:SNN917274 SDQ917274:SDR917274 RTU917274:RTV917274 RJY917274:RJZ917274 RAC917274:RAD917274 QQG917274:QQH917274 QGK917274:QGL917274 PWO917274:PWP917274 PMS917274:PMT917274 PCW917274:PCX917274 OTA917274:OTB917274 OJE917274:OJF917274 NZI917274:NZJ917274 NPM917274:NPN917274 NFQ917274:NFR917274 MVU917274:MVV917274 MLY917274:MLZ917274 MCC917274:MCD917274 LSG917274:LSH917274 LIK917274:LIL917274 KYO917274:KYP917274 KOS917274:KOT917274 KEW917274:KEX917274 JVA917274:JVB917274 JLE917274:JLF917274 JBI917274:JBJ917274 IRM917274:IRN917274 IHQ917274:IHR917274 HXU917274:HXV917274 HNY917274:HNZ917274 HEC917274:HED917274 GUG917274:GUH917274 GKK917274:GKL917274 GAO917274:GAP917274 FQS917274:FQT917274 FGW917274:FGX917274 EXA917274:EXB917274 ENE917274:ENF917274 EDI917274:EDJ917274 DTM917274:DTN917274 DJQ917274:DJR917274 CZU917274:CZV917274 CPY917274:CPZ917274 CGC917274:CGD917274 BWG917274:BWH917274 BMK917274:BML917274 BCO917274:BCP917274 ASS917274:AST917274 AIW917274:AIX917274 ZA917274:ZB917274 PE917274:PF917274 FI917274:FJ917274 F851738 WRU851738:WRV851738 WHY851738:WHZ851738 VYC851738:VYD851738 VOG851738:VOH851738 VEK851738:VEL851738 UUO851738:UUP851738 UKS851738:UKT851738 UAW851738:UAX851738 TRA851738:TRB851738 THE851738:THF851738 SXI851738:SXJ851738 SNM851738:SNN851738 SDQ851738:SDR851738 RTU851738:RTV851738 RJY851738:RJZ851738 RAC851738:RAD851738 QQG851738:QQH851738 QGK851738:QGL851738 PWO851738:PWP851738 PMS851738:PMT851738 PCW851738:PCX851738 OTA851738:OTB851738 OJE851738:OJF851738 NZI851738:NZJ851738 NPM851738:NPN851738 NFQ851738:NFR851738 MVU851738:MVV851738 MLY851738:MLZ851738 MCC851738:MCD851738 LSG851738:LSH851738 LIK851738:LIL851738 KYO851738:KYP851738 KOS851738:KOT851738 KEW851738:KEX851738 JVA851738:JVB851738 JLE851738:JLF851738 JBI851738:JBJ851738 IRM851738:IRN851738 IHQ851738:IHR851738 HXU851738:HXV851738 HNY851738:HNZ851738 HEC851738:HED851738 GUG851738:GUH851738 GKK851738:GKL851738 GAO851738:GAP851738 FQS851738:FQT851738 FGW851738:FGX851738 EXA851738:EXB851738 ENE851738:ENF851738 EDI851738:EDJ851738 DTM851738:DTN851738 DJQ851738:DJR851738 CZU851738:CZV851738 CPY851738:CPZ851738 CGC851738:CGD851738 BWG851738:BWH851738 BMK851738:BML851738 BCO851738:BCP851738 ASS851738:AST851738 AIW851738:AIX851738 ZA851738:ZB851738 PE851738:PF851738 FI851738:FJ851738 F786202 WRU786202:WRV786202 WHY786202:WHZ786202 VYC786202:VYD786202 VOG786202:VOH786202 VEK786202:VEL786202 UUO786202:UUP786202 UKS786202:UKT786202 UAW786202:UAX786202 TRA786202:TRB786202 THE786202:THF786202 SXI786202:SXJ786202 SNM786202:SNN786202 SDQ786202:SDR786202 RTU786202:RTV786202 RJY786202:RJZ786202 RAC786202:RAD786202 QQG786202:QQH786202 QGK786202:QGL786202 PWO786202:PWP786202 PMS786202:PMT786202 PCW786202:PCX786202 OTA786202:OTB786202 OJE786202:OJF786202 NZI786202:NZJ786202 NPM786202:NPN786202 NFQ786202:NFR786202 MVU786202:MVV786202 MLY786202:MLZ786202 MCC786202:MCD786202 LSG786202:LSH786202 LIK786202:LIL786202 KYO786202:KYP786202 KOS786202:KOT786202 KEW786202:KEX786202 JVA786202:JVB786202 JLE786202:JLF786202 JBI786202:JBJ786202 IRM786202:IRN786202 IHQ786202:IHR786202 HXU786202:HXV786202 HNY786202:HNZ786202 HEC786202:HED786202 GUG786202:GUH786202 GKK786202:GKL786202 GAO786202:GAP786202 FQS786202:FQT786202 FGW786202:FGX786202 EXA786202:EXB786202 ENE786202:ENF786202 EDI786202:EDJ786202 DTM786202:DTN786202 DJQ786202:DJR786202 CZU786202:CZV786202 CPY786202:CPZ786202 CGC786202:CGD786202 BWG786202:BWH786202 BMK786202:BML786202 BCO786202:BCP786202 ASS786202:AST786202 AIW786202:AIX786202 ZA786202:ZB786202 PE786202:PF786202 FI786202:FJ786202 F720666 WRU720666:WRV720666 WHY720666:WHZ720666 VYC720666:VYD720666 VOG720666:VOH720666 VEK720666:VEL720666 UUO720666:UUP720666 UKS720666:UKT720666 UAW720666:UAX720666 TRA720666:TRB720666 THE720666:THF720666 SXI720666:SXJ720666 SNM720666:SNN720666 SDQ720666:SDR720666 RTU720666:RTV720666 RJY720666:RJZ720666 RAC720666:RAD720666 QQG720666:QQH720666 QGK720666:QGL720666 PWO720666:PWP720666 PMS720666:PMT720666 PCW720666:PCX720666 OTA720666:OTB720666 OJE720666:OJF720666 NZI720666:NZJ720666 NPM720666:NPN720666 NFQ720666:NFR720666 MVU720666:MVV720666 MLY720666:MLZ720666 MCC720666:MCD720666 LSG720666:LSH720666 LIK720666:LIL720666 KYO720666:KYP720666 KOS720666:KOT720666 KEW720666:KEX720666 JVA720666:JVB720666 JLE720666:JLF720666 JBI720666:JBJ720666 IRM720666:IRN720666 IHQ720666:IHR720666 HXU720666:HXV720666 HNY720666:HNZ720666 HEC720666:HED720666 GUG720666:GUH720666 GKK720666:GKL720666 GAO720666:GAP720666 FQS720666:FQT720666 FGW720666:FGX720666 EXA720666:EXB720666 ENE720666:ENF720666 EDI720666:EDJ720666 DTM720666:DTN720666 DJQ720666:DJR720666 CZU720666:CZV720666 CPY720666:CPZ720666 CGC720666:CGD720666 BWG720666:BWH720666 BMK720666:BML720666 BCO720666:BCP720666 ASS720666:AST720666 AIW720666:AIX720666 ZA720666:ZB720666 PE720666:PF720666 FI720666:FJ720666 F655130 WRU655130:WRV655130 WHY655130:WHZ655130 VYC655130:VYD655130 VOG655130:VOH655130 VEK655130:VEL655130 UUO655130:UUP655130 UKS655130:UKT655130 UAW655130:UAX655130 TRA655130:TRB655130 THE655130:THF655130 SXI655130:SXJ655130 SNM655130:SNN655130 SDQ655130:SDR655130 RTU655130:RTV655130 RJY655130:RJZ655130 RAC655130:RAD655130 QQG655130:QQH655130 QGK655130:QGL655130 PWO655130:PWP655130 PMS655130:PMT655130 PCW655130:PCX655130 OTA655130:OTB655130 OJE655130:OJF655130 NZI655130:NZJ655130 NPM655130:NPN655130 NFQ655130:NFR655130 MVU655130:MVV655130 MLY655130:MLZ655130 MCC655130:MCD655130 LSG655130:LSH655130 LIK655130:LIL655130 KYO655130:KYP655130 KOS655130:KOT655130 KEW655130:KEX655130 JVA655130:JVB655130 JLE655130:JLF655130 JBI655130:JBJ655130 IRM655130:IRN655130 IHQ655130:IHR655130 HXU655130:HXV655130 HNY655130:HNZ655130 HEC655130:HED655130 GUG655130:GUH655130 GKK655130:GKL655130 GAO655130:GAP655130 FQS655130:FQT655130 FGW655130:FGX655130 EXA655130:EXB655130 ENE655130:ENF655130 EDI655130:EDJ655130 DTM655130:DTN655130 DJQ655130:DJR655130 CZU655130:CZV655130 CPY655130:CPZ655130 CGC655130:CGD655130 BWG655130:BWH655130 BMK655130:BML655130 BCO655130:BCP655130 ASS655130:AST655130 AIW655130:AIX655130 ZA655130:ZB655130 PE655130:PF655130 FI655130:FJ655130 F589594 WRU589594:WRV589594 WHY589594:WHZ589594 VYC589594:VYD589594 VOG589594:VOH589594 VEK589594:VEL589594 UUO589594:UUP589594 UKS589594:UKT589594 UAW589594:UAX589594 TRA589594:TRB589594 THE589594:THF589594 SXI589594:SXJ589594 SNM589594:SNN589594 SDQ589594:SDR589594 RTU589594:RTV589594 RJY589594:RJZ589594 RAC589594:RAD589594 QQG589594:QQH589594 QGK589594:QGL589594 PWO589594:PWP589594 PMS589594:PMT589594 PCW589594:PCX589594 OTA589594:OTB589594 OJE589594:OJF589594 NZI589594:NZJ589594 NPM589594:NPN589594 NFQ589594:NFR589594 MVU589594:MVV589594 MLY589594:MLZ589594 MCC589594:MCD589594 LSG589594:LSH589594 LIK589594:LIL589594 KYO589594:KYP589594 KOS589594:KOT589594 KEW589594:KEX589594 JVA589594:JVB589594 JLE589594:JLF589594 JBI589594:JBJ589594 IRM589594:IRN589594 IHQ589594:IHR589594 HXU589594:HXV589594 HNY589594:HNZ589594 HEC589594:HED589594 GUG589594:GUH589594 GKK589594:GKL589594 GAO589594:GAP589594 FQS589594:FQT589594 FGW589594:FGX589594 EXA589594:EXB589594 ENE589594:ENF589594 EDI589594:EDJ589594 DTM589594:DTN589594 DJQ589594:DJR589594 CZU589594:CZV589594 CPY589594:CPZ589594 CGC589594:CGD589594 BWG589594:BWH589594 BMK589594:BML589594 BCO589594:BCP589594 ASS589594:AST589594 AIW589594:AIX589594 ZA589594:ZB589594 PE589594:PF589594 FI589594:FJ589594 F524058 WRU524058:WRV524058 WHY524058:WHZ524058 VYC524058:VYD524058 VOG524058:VOH524058 VEK524058:VEL524058 UUO524058:UUP524058 UKS524058:UKT524058 UAW524058:UAX524058 TRA524058:TRB524058 THE524058:THF524058 SXI524058:SXJ524058 SNM524058:SNN524058 SDQ524058:SDR524058 RTU524058:RTV524058 RJY524058:RJZ524058 RAC524058:RAD524058 QQG524058:QQH524058 QGK524058:QGL524058 PWO524058:PWP524058 PMS524058:PMT524058 PCW524058:PCX524058 OTA524058:OTB524058 OJE524058:OJF524058 NZI524058:NZJ524058 NPM524058:NPN524058 NFQ524058:NFR524058 MVU524058:MVV524058 MLY524058:MLZ524058 MCC524058:MCD524058 LSG524058:LSH524058 LIK524058:LIL524058 KYO524058:KYP524058 KOS524058:KOT524058 KEW524058:KEX524058 JVA524058:JVB524058 JLE524058:JLF524058 JBI524058:JBJ524058 IRM524058:IRN524058 IHQ524058:IHR524058 HXU524058:HXV524058 HNY524058:HNZ524058 HEC524058:HED524058 GUG524058:GUH524058 GKK524058:GKL524058 GAO524058:GAP524058 FQS524058:FQT524058 FGW524058:FGX524058 EXA524058:EXB524058 ENE524058:ENF524058 EDI524058:EDJ524058 DTM524058:DTN524058 DJQ524058:DJR524058 CZU524058:CZV524058 CPY524058:CPZ524058 CGC524058:CGD524058 BWG524058:BWH524058 BMK524058:BML524058 BCO524058:BCP524058 ASS524058:AST524058 AIW524058:AIX524058 ZA524058:ZB524058 PE524058:PF524058 FI524058:FJ524058 F458522 WRU458522:WRV458522 WHY458522:WHZ458522 VYC458522:VYD458522 VOG458522:VOH458522 VEK458522:VEL458522 UUO458522:UUP458522 UKS458522:UKT458522 UAW458522:UAX458522 TRA458522:TRB458522 THE458522:THF458522 SXI458522:SXJ458522 SNM458522:SNN458522 SDQ458522:SDR458522 RTU458522:RTV458522 RJY458522:RJZ458522 RAC458522:RAD458522 QQG458522:QQH458522 QGK458522:QGL458522 PWO458522:PWP458522 PMS458522:PMT458522 PCW458522:PCX458522 OTA458522:OTB458522 OJE458522:OJF458522 NZI458522:NZJ458522 NPM458522:NPN458522 NFQ458522:NFR458522 MVU458522:MVV458522 MLY458522:MLZ458522 MCC458522:MCD458522 LSG458522:LSH458522 LIK458522:LIL458522 KYO458522:KYP458522 KOS458522:KOT458522 KEW458522:KEX458522 JVA458522:JVB458522 JLE458522:JLF458522 JBI458522:JBJ458522 IRM458522:IRN458522 IHQ458522:IHR458522 HXU458522:HXV458522 HNY458522:HNZ458522 HEC458522:HED458522 GUG458522:GUH458522 GKK458522:GKL458522 GAO458522:GAP458522 FQS458522:FQT458522 FGW458522:FGX458522 EXA458522:EXB458522 ENE458522:ENF458522 EDI458522:EDJ458522 DTM458522:DTN458522 DJQ458522:DJR458522 CZU458522:CZV458522 CPY458522:CPZ458522 CGC458522:CGD458522 BWG458522:BWH458522 BMK458522:BML458522 BCO458522:BCP458522 ASS458522:AST458522 AIW458522:AIX458522 ZA458522:ZB458522 PE458522:PF458522 FI458522:FJ458522 F392986 WRU392986:WRV392986 WHY392986:WHZ392986 VYC392986:VYD392986 VOG392986:VOH392986 VEK392986:VEL392986 UUO392986:UUP392986 UKS392986:UKT392986 UAW392986:UAX392986 TRA392986:TRB392986 THE392986:THF392986 SXI392986:SXJ392986 SNM392986:SNN392986 SDQ392986:SDR392986 RTU392986:RTV392986 RJY392986:RJZ392986 RAC392986:RAD392986 QQG392986:QQH392986 QGK392986:QGL392986 PWO392986:PWP392986 PMS392986:PMT392986 PCW392986:PCX392986 OTA392986:OTB392986 OJE392986:OJF392986 NZI392986:NZJ392986 NPM392986:NPN392986 NFQ392986:NFR392986 MVU392986:MVV392986 MLY392986:MLZ392986 MCC392986:MCD392986 LSG392986:LSH392986 LIK392986:LIL392986 KYO392986:KYP392986 KOS392986:KOT392986 KEW392986:KEX392986 JVA392986:JVB392986 JLE392986:JLF392986 JBI392986:JBJ392986 IRM392986:IRN392986 IHQ392986:IHR392986 HXU392986:HXV392986 HNY392986:HNZ392986 HEC392986:HED392986 GUG392986:GUH392986 GKK392986:GKL392986 GAO392986:GAP392986 FQS392986:FQT392986 FGW392986:FGX392986 EXA392986:EXB392986 ENE392986:ENF392986 EDI392986:EDJ392986 DTM392986:DTN392986 DJQ392986:DJR392986 CZU392986:CZV392986 CPY392986:CPZ392986 CGC392986:CGD392986 BWG392986:BWH392986 BMK392986:BML392986 BCO392986:BCP392986 ASS392986:AST392986 AIW392986:AIX392986 ZA392986:ZB392986 PE392986:PF392986 FI392986:FJ392986 F327450 WRU327450:WRV327450 WHY327450:WHZ327450 VYC327450:VYD327450 VOG327450:VOH327450 VEK327450:VEL327450 UUO327450:UUP327450 UKS327450:UKT327450 UAW327450:UAX327450 TRA327450:TRB327450 THE327450:THF327450 SXI327450:SXJ327450 SNM327450:SNN327450 SDQ327450:SDR327450 RTU327450:RTV327450 RJY327450:RJZ327450 RAC327450:RAD327450 QQG327450:QQH327450 QGK327450:QGL327450 PWO327450:PWP327450 PMS327450:PMT327450 PCW327450:PCX327450 OTA327450:OTB327450 OJE327450:OJF327450 NZI327450:NZJ327450 NPM327450:NPN327450 NFQ327450:NFR327450 MVU327450:MVV327450 MLY327450:MLZ327450 MCC327450:MCD327450 LSG327450:LSH327450 LIK327450:LIL327450 KYO327450:KYP327450 KOS327450:KOT327450 KEW327450:KEX327450 JVA327450:JVB327450 JLE327450:JLF327450 JBI327450:JBJ327450 IRM327450:IRN327450 IHQ327450:IHR327450 HXU327450:HXV327450 HNY327450:HNZ327450 HEC327450:HED327450 GUG327450:GUH327450 GKK327450:GKL327450 GAO327450:GAP327450 FQS327450:FQT327450 FGW327450:FGX327450 EXA327450:EXB327450 ENE327450:ENF327450 EDI327450:EDJ327450 DTM327450:DTN327450 DJQ327450:DJR327450 CZU327450:CZV327450 CPY327450:CPZ327450 CGC327450:CGD327450 BWG327450:BWH327450 BMK327450:BML327450 BCO327450:BCP327450 ASS327450:AST327450 AIW327450:AIX327450 ZA327450:ZB327450 PE327450:PF327450 FI327450:FJ327450 F261914 WRU261914:WRV261914 WHY261914:WHZ261914 VYC261914:VYD261914 VOG261914:VOH261914 VEK261914:VEL261914 UUO261914:UUP261914 UKS261914:UKT261914 UAW261914:UAX261914 TRA261914:TRB261914 THE261914:THF261914 SXI261914:SXJ261914 SNM261914:SNN261914 SDQ261914:SDR261914 RTU261914:RTV261914 RJY261914:RJZ261914 RAC261914:RAD261914 QQG261914:QQH261914 QGK261914:QGL261914 PWO261914:PWP261914 PMS261914:PMT261914 PCW261914:PCX261914 OTA261914:OTB261914 OJE261914:OJF261914 NZI261914:NZJ261914 NPM261914:NPN261914 NFQ261914:NFR261914 MVU261914:MVV261914 MLY261914:MLZ261914 MCC261914:MCD261914 LSG261914:LSH261914 LIK261914:LIL261914 KYO261914:KYP261914 KOS261914:KOT261914 KEW261914:KEX261914 JVA261914:JVB261914 JLE261914:JLF261914 JBI261914:JBJ261914 IRM261914:IRN261914 IHQ261914:IHR261914 HXU261914:HXV261914 HNY261914:HNZ261914 HEC261914:HED261914 GUG261914:GUH261914 GKK261914:GKL261914 GAO261914:GAP261914 FQS261914:FQT261914 FGW261914:FGX261914 EXA261914:EXB261914 ENE261914:ENF261914 EDI261914:EDJ261914 DTM261914:DTN261914 DJQ261914:DJR261914 CZU261914:CZV261914 CPY261914:CPZ261914 CGC261914:CGD261914 BWG261914:BWH261914 BMK261914:BML261914 BCO261914:BCP261914 ASS261914:AST261914 AIW261914:AIX261914 ZA261914:ZB261914 PE261914:PF261914 FI261914:FJ261914 F196378 WRU196378:WRV196378 WHY196378:WHZ196378 VYC196378:VYD196378 VOG196378:VOH196378 VEK196378:VEL196378 UUO196378:UUP196378 UKS196378:UKT196378 UAW196378:UAX196378 TRA196378:TRB196378 THE196378:THF196378 SXI196378:SXJ196378 SNM196378:SNN196378 SDQ196378:SDR196378 RTU196378:RTV196378 RJY196378:RJZ196378 RAC196378:RAD196378 QQG196378:QQH196378 QGK196378:QGL196378 PWO196378:PWP196378 PMS196378:PMT196378 PCW196378:PCX196378 OTA196378:OTB196378 OJE196378:OJF196378 NZI196378:NZJ196378 NPM196378:NPN196378 NFQ196378:NFR196378 MVU196378:MVV196378 MLY196378:MLZ196378 MCC196378:MCD196378 LSG196378:LSH196378 LIK196378:LIL196378 KYO196378:KYP196378 KOS196378:KOT196378 KEW196378:KEX196378 JVA196378:JVB196378 JLE196378:JLF196378 JBI196378:JBJ196378 IRM196378:IRN196378 IHQ196378:IHR196378 HXU196378:HXV196378 HNY196378:HNZ196378 HEC196378:HED196378 GUG196378:GUH196378 GKK196378:GKL196378 GAO196378:GAP196378 FQS196378:FQT196378 FGW196378:FGX196378 EXA196378:EXB196378 ENE196378:ENF196378 EDI196378:EDJ196378 DTM196378:DTN196378 DJQ196378:DJR196378 CZU196378:CZV196378 CPY196378:CPZ196378 CGC196378:CGD196378 BWG196378:BWH196378 BMK196378:BML196378 BCO196378:BCP196378 ASS196378:AST196378 AIW196378:AIX196378 ZA196378:ZB196378 PE196378:PF196378 FI196378:FJ196378 F130842 WRU130842:WRV130842 WHY130842:WHZ130842 VYC130842:VYD130842 VOG130842:VOH130842 VEK130842:VEL130842 UUO130842:UUP130842 UKS130842:UKT130842 UAW130842:UAX130842 TRA130842:TRB130842 THE130842:THF130842 SXI130842:SXJ130842 SNM130842:SNN130842 SDQ130842:SDR130842 RTU130842:RTV130842 RJY130842:RJZ130842 RAC130842:RAD130842 QQG130842:QQH130842 QGK130842:QGL130842 PWO130842:PWP130842 PMS130842:PMT130842 PCW130842:PCX130842 OTA130842:OTB130842 OJE130842:OJF130842 NZI130842:NZJ130842 NPM130842:NPN130842 NFQ130842:NFR130842 MVU130842:MVV130842 MLY130842:MLZ130842 MCC130842:MCD130842 LSG130842:LSH130842 LIK130842:LIL130842 KYO130842:KYP130842 KOS130842:KOT130842 KEW130842:KEX130842 JVA130842:JVB130842 JLE130842:JLF130842 JBI130842:JBJ130842 IRM130842:IRN130842 IHQ130842:IHR130842 HXU130842:HXV130842 HNY130842:HNZ130842 HEC130842:HED130842 GUG130842:GUH130842 GKK130842:GKL130842 GAO130842:GAP130842 FQS130842:FQT130842 FGW130842:FGX130842 EXA130842:EXB130842 ENE130842:ENF130842 EDI130842:EDJ130842 DTM130842:DTN130842 DJQ130842:DJR130842 CZU130842:CZV130842 CPY130842:CPZ130842 CGC130842:CGD130842 BWG130842:BWH130842 BMK130842:BML130842 BCO130842:BCP130842 ASS130842:AST130842 AIW130842:AIX130842 ZA130842:ZB130842 PE130842:PF130842 FI130842:FJ130842 FI65306:FJ65306 WRU65306:WRV65306 WHY65306:WHZ65306 VYC65306:VYD65306 VOG65306:VOH65306 VEK65306:VEL65306 UUO65306:UUP65306 UKS65306:UKT65306 UAW65306:UAX65306 TRA65306:TRB65306 THE65306:THF65306 SXI65306:SXJ65306 SNM65306:SNN65306 SDQ65306:SDR65306 RTU65306:RTV65306 RJY65306:RJZ65306 RAC65306:RAD65306 QQG65306:QQH65306 QGK65306:QGL65306 PWO65306:PWP65306 PMS65306:PMT65306 PCW65306:PCX65306 OTA65306:OTB65306 OJE65306:OJF65306 NZI65306:NZJ65306 NPM65306:NPN65306 NFQ65306:NFR65306 MVU65306:MVV65306 MLY65306:MLZ65306 MCC65306:MCD65306 LSG65306:LSH65306 LIK65306:LIL65306 KYO65306:KYP65306 KOS65306:KOT65306 KEW65306:KEX65306 JVA65306:JVB65306 JLE65306:JLF65306 JBI65306:JBJ65306 IRM65306:IRN65306 IHQ65306:IHR65306 HXU65306:HXV65306 HNY65306:HNZ65306 HEC65306:HED65306 GUG65306:GUH65306 GKK65306:GKL65306 GAO65306:GAP65306 FQS65306:FQT65306 FGW65306:FGX65306 EXA65306:EXB65306 ENE65306:ENF65306 EDI65306:EDJ65306 DTM65306:DTN65306 DJQ65306:DJR65306 CZU65306:CZV65306 CPY65306:CPZ65306 CGC65306:CGD65306 BWG65306:BWH65306 BMK65306:BML65306 BCO65306:BCP65306 ASS65306:AST65306 AIW65306:AIX65306 ZA65306:ZB65306 PE65306:PF65306 D130842 D196378 D261914 D327450 D392986 D458522 D524058 D589594 D655130 D720666 D786202 D851738 D917274 D982810 D65306 F65306 K982810 K917274 K851738 K786202 K720666 K655130 K589594 K524058 K458522 K392986 K327450 K261914 K196378 K130842 K65306 P982810 P917274 P851738 P786202 P720666 P655130 P589594 P524058 P458522 P392986 P327450 P261914 P196378 P130842 P65306 U982810 U917274 U851738 U786202 U720666 U655130 U589594 U524058 U458522 U392986 U327450 U261914 U196378 U130842 U65306" xr:uid="{4BAEAD83-A561-4F55-8DB1-3AE108B368B8}">
      <formula1>#REF!</formula1>
    </dataValidation>
    <dataValidation allowBlank="1" showInputMessage="1" showErrorMessage="1" errorTitle="ERROR DE DATOS" error="En este campo no se pueden introducir decimales " sqref="E8 E23 E38 E53 E70 E100 E115 E130 E145 E160 E175 E190 E205 E220 E235 E250 E297 E312 E331 E369 E414 E459 E474 E489 E804 E85 E267 E849 E879 E924 E2926 E984 E969 E999 E819 E834 E864 E894 E909 E939 E954 E429 E2776 E2791 E1014 E1029 E1044 E1059 E1074 E1089 E1104 E1119 E1134 E1149 E1164 E1179 E1194 E1209 E1224 E1239 E1254 E1269 E1284 E2566 E2581 E2596 E2611 E1329 E282 E444 E352 E504 E519 E384 E399 E1576 E2476 E2491 E2506 E2521 E2536 E534 E549 E564 E579 E594 E609 E624 E639 E654 E669 E684 E699 E714 E729 E744 E759 E2626 E2641 E2656 E2686 E2701 E2671 E2551 E2716 E2731 E2746 E2761 E2821 E2836 E2851 E2866 E2806 E774 E789 E1299 E1314 E2881 E2911 E2896 E1347 E1362 E1377 E1392 E1407 E1422 E1437 E1452 E1467 E1482 E1501 E1516 E1531 E1546 E1561 E1591 E1606 E1621 E2461 E1636 E1651 E1666 E1681 E1696 E1711 E1726 E1741 E1756 E1771 E1786 E1801 E1816 E1831 E1846 E1861 E1876 E1891 E1906 E1921 E1936 E1951 E1966 E1981 E1996 E2011 E2026 E2041 E2056 E2071 E2086 E2101 E2116 E2131 E2146 E2161 E2176 E2191 E2206 E2221 E2236 E2251 E2266 E2281 E2296 E2311 E2326 E2341 E2356 E2371 E2386 E2401 E2416 E2431 E2446 J8 J23 J38 J53 J70 J100 J115 J130 J145 J160 J175 J190 J205 J220 J235 J250 J297 J312 J331 J369 J414 J459 J474 J489 J804 J85 J267 J849 J879 J924 J2926 J984 J969 J999 J819 J834 J864 J894 J909 J939 J954 J429 J2776 J2791 J1014 J1029 J1044 J1059 J1074 J1089 J1104 J1119 J1134 J1149 J1164 J1179 J1194 J1209 J1224 J1239 J1254 J1269 J1284 J2566 J2581 J2596 J2611 J1329 J282 J444 J352 J504 J519 J384 J399 J1576 J2476 J2491 J2506 J2521 J2536 J534 J549 J564 J579 J594 J609 J624 J639 J654 J669 J684 J699 J714 J729 J744 J759 J2626 J2641 J2656 J2686 J2701 J2671 J2551 J2716 J2731 J2746 J2761 J2821 J2836 J2851 J2866 J2806 J774 J789 J1299 J1314 J2881 J2911 J2896 J1347 J1362 J1377 J1392 J1407 J1422 J1437 J1452 J1467 J1482 J1501 J1516 J1531 J1546 J1561 J1591 J1606 J1621 J2461 J1636 J1651 J1666 J1681 J1696 J1711 J1726 J1741 J1756 J1771 J1786 J1801 J1816 J1831 J1846 J1861 J1876 J1891 J1906 J1921 J1936 J1951 J1966 J1981 J1996 J2011 J2026 J2041 J2056 J2071 J2086 J2101 J2116 J2131 J2146 J2161 J2176 J2191 J2206 J2221 J2236 J2251 J2266 J2281 J2296 J2311 J2326 J2341 J2356 J2371 J2386 J2401 J2416 J2431 J2446 O8 O23 O38 O53 O70 O100 O115 O130 O145 O160 O175 O190 O205 O220 O235 O250 O297 O312 O331 O369 O414 O459 O474 O489 O804 O85 O267 O849 O879 O924 O2926 O984 O969 O999 O819 O834 O864 O894 O909 O939 O954 O429 O2776 O2791 O1014 O1029 O1044 O1059 O1074 O1089 O1104 O1119 O1134 O1149 O1164 O1179 O1194 O1209 O1224 O1239 O1254 O1269 O1284 O2566 O2581 O2596 O2611 O1329 O282 O444 O352 O504 O519 O384 O399 O1576 O2476 O2491 O2506 O2521 O2536 O534 O549 O564 O579 O594 O609 O624 O639 O654 O669 O684 O699 O714 O729 O744 O759 O2626 O2641 O2656 O2686 O2701 O2671 O2551 O2716 O2731 O2746 O2761 O2821 O2836 O2851 O2866 O2806 O774 O789 O1299 O1314 O2881 O2911 O2896 O1347 O1362 O1377 O1392 O1407 O1422 O1437 O1452 O1467 O1482 O1501 O1516 O1531 O1546 O1561 O1591 O1606 O1621 O2461 O1636 O1651 O1666 O1681 O1696 O1711 O1726 O1741 O1756 O1771 O1786 O1801 O1816 O1831 O1846 O1861 O1876 O1891 O1906 O1921 O1936 O1951 O1966 O1981 O1996 O2011 O2026 O2041 O2056 O2071 O2086 O2101 O2116 O2131 O2146 O2161 O2176 O2191 O2206 O2221 O2236 O2251 O2266 O2281 O2296 O2311 O2326 O2341 O2356 O2371 O2386 O2401 O2416 O2431 O2446 T8 T23 T38 T53 T70 T100 T115 T130 T145 T160 T175 T190 T205 T220 T235 T250 T297 T312 T331 T369 T414 T459 T474 T489 T804 T85 T267 T849 T879 T924 T2926 T984 T969 T999 T819 T834 T864 T894 T909 T939 T954 T429 T2776 T2791 T1014 T1029 T1044 T1059 T1074 T1089 T1104 T1119 T1134 T1149 T1164 T1179 T1194 T1209 T1224 T1239 T1254 T1269 T1284 T2566 T2581 T2596 T2611 T1329 T282 T444 T352 T504 T519 T384 T399 T1576 T2476 T2491 T2506 T2521 T2536 T534 T549 T564 T579 T594 T609 T624 T639 T654 T669 T684 T699 T714 T729 T744 T759 T2626 T2641 T2656 T2686 T2701 T2671 T2551 T2716 T2731 T2746 T2761 T2821 T2836 T2851 T2866 T2806 T774 T789 T1299 T1314 T2881 T2911 T2896 T1347 T1362 T1377 T1392 T1407 T1422 T1437 T1452 T1467 T1482 T1501 T1516 T1531 T1546 T1561 T1591 T1606 T1621 T2461 T1636 T1651 T1666 T1681 T1696 T1711 T1726 T1741 T1756 T1771 T1786 T1801 T1816 T1831 T1846 T1861 T1876 T1891 T1906 T1921 T1936 T1951 T1966 T1981 T1996 T2011 T2026 T2041 T2056 T2071 T2086 T2101 T2116 T2131 T2146 T2161 T2176 T2191 T2206 T2221 T2236 T2251 T2266 T2281 T2296 T2311 T2326 T2341 T2356 T2371 T2386 T2401 T2416 T2431 T2446" xr:uid="{7AE20A04-F2ED-4923-9D23-C583F6B25C4A}"/>
  </dataValidations>
  <printOptions horizontalCentered="1"/>
  <pageMargins left="0.23622047244094491" right="0.23622047244094491" top="0.59055118110236227" bottom="0.59055118110236227" header="0.31496062992125984" footer="0.31496062992125984"/>
  <pageSetup scale="70" orientation="portrait" horizontalDpi="4294967295" verticalDpi="4294967295" r:id="rId1"/>
  <headerFooter>
    <oddHeader>&amp;CPRESUPUESTOS TIPIFICADOS</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r:uid="{B0A37C26-ABA6-487C-B3D6-BAEBB4BBA663}">
          <x14:formula1>
            <xm:f>#REF!</xm:f>
          </x14:formula1>
          <xm:sqref>I65002 WSG982500:WSG982501 WIK982500:WIK982501 VYO982500:VYO982501 VOS982500:VOS982501 VEW982500:VEW982501 UVA982500:UVA982501 ULE982500:ULE982501 UBI982500:UBI982501 TRM982500:TRM982501 THQ982500:THQ982501 SXU982500:SXU982501 SNY982500:SNY982501 SEC982500:SEC982501 RUG982500:RUG982501 RKK982500:RKK982501 RAO982500:RAO982501 QQS982500:QQS982501 QGW982500:QGW982501 PXA982500:PXA982501 PNE982500:PNE982501 PDI982500:PDI982501 OTM982500:OTM982501 OJQ982500:OJQ982501 NZU982500:NZU982501 NPY982500:NPY982501 NGC982500:NGC982501 MWG982500:MWG982501 MMK982500:MMK982501 MCO982500:MCO982501 LSS982500:LSS982501 LIW982500:LIW982501 KZA982500:KZA982501 KPE982500:KPE982501 KFI982500:KFI982501 JVM982500:JVM982501 JLQ982500:JLQ982501 JBU982500:JBU982501 IRY982500:IRY982501 IIC982500:IIC982501 HYG982500:HYG982501 HOK982500:HOK982501 HEO982500:HEO982501 GUS982500:GUS982501 GKW982500:GKW982501 GBA982500:GBA982501 FRE982500:FRE982501 FHI982500:FHI982501 EXM982500:EXM982501 ENQ982500:ENQ982501 EDU982500:EDU982501 DTY982500:DTY982501 DKC982500:DKC982501 DAG982500:DAG982501 CQK982500:CQK982501 CGO982500:CGO982501 BWS982500:BWS982501 BMW982500:BMW982501 BDA982500:BDA982501 ATE982500:ATE982501 AJI982500:AJI982501 ZM982500:ZM982501 PQ982500:PQ982501 FU982500:FU982501 WSG916964:WSG916965 WIK916964:WIK916965 VYO916964:VYO916965 VOS916964:VOS916965 VEW916964:VEW916965 UVA916964:UVA916965 ULE916964:ULE916965 UBI916964:UBI916965 TRM916964:TRM916965 THQ916964:THQ916965 SXU916964:SXU916965 SNY916964:SNY916965 SEC916964:SEC916965 RUG916964:RUG916965 RKK916964:RKK916965 RAO916964:RAO916965 QQS916964:QQS916965 QGW916964:QGW916965 PXA916964:PXA916965 PNE916964:PNE916965 PDI916964:PDI916965 OTM916964:OTM916965 OJQ916964:OJQ916965 NZU916964:NZU916965 NPY916964:NPY916965 NGC916964:NGC916965 MWG916964:MWG916965 MMK916964:MMK916965 MCO916964:MCO916965 LSS916964:LSS916965 LIW916964:LIW916965 KZA916964:KZA916965 KPE916964:KPE916965 KFI916964:KFI916965 JVM916964:JVM916965 JLQ916964:JLQ916965 JBU916964:JBU916965 IRY916964:IRY916965 IIC916964:IIC916965 HYG916964:HYG916965 HOK916964:HOK916965 HEO916964:HEO916965 GUS916964:GUS916965 GKW916964:GKW916965 GBA916964:GBA916965 FRE916964:FRE916965 FHI916964:FHI916965 EXM916964:EXM916965 ENQ916964:ENQ916965 EDU916964:EDU916965 DTY916964:DTY916965 DKC916964:DKC916965 DAG916964:DAG916965 CQK916964:CQK916965 CGO916964:CGO916965 BWS916964:BWS916965 BMW916964:BMW916965 BDA916964:BDA916965 ATE916964:ATE916965 AJI916964:AJI916965 ZM916964:ZM916965 PQ916964:PQ916965 FU916964:FU916965 WSG851428:WSG851429 WIK851428:WIK851429 VYO851428:VYO851429 VOS851428:VOS851429 VEW851428:VEW851429 UVA851428:UVA851429 ULE851428:ULE851429 UBI851428:UBI851429 TRM851428:TRM851429 THQ851428:THQ851429 SXU851428:SXU851429 SNY851428:SNY851429 SEC851428:SEC851429 RUG851428:RUG851429 RKK851428:RKK851429 RAO851428:RAO851429 QQS851428:QQS851429 QGW851428:QGW851429 PXA851428:PXA851429 PNE851428:PNE851429 PDI851428:PDI851429 OTM851428:OTM851429 OJQ851428:OJQ851429 NZU851428:NZU851429 NPY851428:NPY851429 NGC851428:NGC851429 MWG851428:MWG851429 MMK851428:MMK851429 MCO851428:MCO851429 LSS851428:LSS851429 LIW851428:LIW851429 KZA851428:KZA851429 KPE851428:KPE851429 KFI851428:KFI851429 JVM851428:JVM851429 JLQ851428:JLQ851429 JBU851428:JBU851429 IRY851428:IRY851429 IIC851428:IIC851429 HYG851428:HYG851429 HOK851428:HOK851429 HEO851428:HEO851429 GUS851428:GUS851429 GKW851428:GKW851429 GBA851428:GBA851429 FRE851428:FRE851429 FHI851428:FHI851429 EXM851428:EXM851429 ENQ851428:ENQ851429 EDU851428:EDU851429 DTY851428:DTY851429 DKC851428:DKC851429 DAG851428:DAG851429 CQK851428:CQK851429 CGO851428:CGO851429 BWS851428:BWS851429 BMW851428:BMW851429 BDA851428:BDA851429 ATE851428:ATE851429 AJI851428:AJI851429 ZM851428:ZM851429 PQ851428:PQ851429 FU851428:FU851429 WSG785892:WSG785893 WIK785892:WIK785893 VYO785892:VYO785893 VOS785892:VOS785893 VEW785892:VEW785893 UVA785892:UVA785893 ULE785892:ULE785893 UBI785892:UBI785893 TRM785892:TRM785893 THQ785892:THQ785893 SXU785892:SXU785893 SNY785892:SNY785893 SEC785892:SEC785893 RUG785892:RUG785893 RKK785892:RKK785893 RAO785892:RAO785893 QQS785892:QQS785893 QGW785892:QGW785893 PXA785892:PXA785893 PNE785892:PNE785893 PDI785892:PDI785893 OTM785892:OTM785893 OJQ785892:OJQ785893 NZU785892:NZU785893 NPY785892:NPY785893 NGC785892:NGC785893 MWG785892:MWG785893 MMK785892:MMK785893 MCO785892:MCO785893 LSS785892:LSS785893 LIW785892:LIW785893 KZA785892:KZA785893 KPE785892:KPE785893 KFI785892:KFI785893 JVM785892:JVM785893 JLQ785892:JLQ785893 JBU785892:JBU785893 IRY785892:IRY785893 IIC785892:IIC785893 HYG785892:HYG785893 HOK785892:HOK785893 HEO785892:HEO785893 GUS785892:GUS785893 GKW785892:GKW785893 GBA785892:GBA785893 FRE785892:FRE785893 FHI785892:FHI785893 EXM785892:EXM785893 ENQ785892:ENQ785893 EDU785892:EDU785893 DTY785892:DTY785893 DKC785892:DKC785893 DAG785892:DAG785893 CQK785892:CQK785893 CGO785892:CGO785893 BWS785892:BWS785893 BMW785892:BMW785893 BDA785892:BDA785893 ATE785892:ATE785893 AJI785892:AJI785893 ZM785892:ZM785893 PQ785892:PQ785893 FU785892:FU785893 WSG720356:WSG720357 WIK720356:WIK720357 VYO720356:VYO720357 VOS720356:VOS720357 VEW720356:VEW720357 UVA720356:UVA720357 ULE720356:ULE720357 UBI720356:UBI720357 TRM720356:TRM720357 THQ720356:THQ720357 SXU720356:SXU720357 SNY720356:SNY720357 SEC720356:SEC720357 RUG720356:RUG720357 RKK720356:RKK720357 RAO720356:RAO720357 QQS720356:QQS720357 QGW720356:QGW720357 PXA720356:PXA720357 PNE720356:PNE720357 PDI720356:PDI720357 OTM720356:OTM720357 OJQ720356:OJQ720357 NZU720356:NZU720357 NPY720356:NPY720357 NGC720356:NGC720357 MWG720356:MWG720357 MMK720356:MMK720357 MCO720356:MCO720357 LSS720356:LSS720357 LIW720356:LIW720357 KZA720356:KZA720357 KPE720356:KPE720357 KFI720356:KFI720357 JVM720356:JVM720357 JLQ720356:JLQ720357 JBU720356:JBU720357 IRY720356:IRY720357 IIC720356:IIC720357 HYG720356:HYG720357 HOK720356:HOK720357 HEO720356:HEO720357 GUS720356:GUS720357 GKW720356:GKW720357 GBA720356:GBA720357 FRE720356:FRE720357 FHI720356:FHI720357 EXM720356:EXM720357 ENQ720356:ENQ720357 EDU720356:EDU720357 DTY720356:DTY720357 DKC720356:DKC720357 DAG720356:DAG720357 CQK720356:CQK720357 CGO720356:CGO720357 BWS720356:BWS720357 BMW720356:BMW720357 BDA720356:BDA720357 ATE720356:ATE720357 AJI720356:AJI720357 ZM720356:ZM720357 PQ720356:PQ720357 FU720356:FU720357 WSG654820:WSG654821 WIK654820:WIK654821 VYO654820:VYO654821 VOS654820:VOS654821 VEW654820:VEW654821 UVA654820:UVA654821 ULE654820:ULE654821 UBI654820:UBI654821 TRM654820:TRM654821 THQ654820:THQ654821 SXU654820:SXU654821 SNY654820:SNY654821 SEC654820:SEC654821 RUG654820:RUG654821 RKK654820:RKK654821 RAO654820:RAO654821 QQS654820:QQS654821 QGW654820:QGW654821 PXA654820:PXA654821 PNE654820:PNE654821 PDI654820:PDI654821 OTM654820:OTM654821 OJQ654820:OJQ654821 NZU654820:NZU654821 NPY654820:NPY654821 NGC654820:NGC654821 MWG654820:MWG654821 MMK654820:MMK654821 MCO654820:MCO654821 LSS654820:LSS654821 LIW654820:LIW654821 KZA654820:KZA654821 KPE654820:KPE654821 KFI654820:KFI654821 JVM654820:JVM654821 JLQ654820:JLQ654821 JBU654820:JBU654821 IRY654820:IRY654821 IIC654820:IIC654821 HYG654820:HYG654821 HOK654820:HOK654821 HEO654820:HEO654821 GUS654820:GUS654821 GKW654820:GKW654821 GBA654820:GBA654821 FRE654820:FRE654821 FHI654820:FHI654821 EXM654820:EXM654821 ENQ654820:ENQ654821 EDU654820:EDU654821 DTY654820:DTY654821 DKC654820:DKC654821 DAG654820:DAG654821 CQK654820:CQK654821 CGO654820:CGO654821 BWS654820:BWS654821 BMW654820:BMW654821 BDA654820:BDA654821 ATE654820:ATE654821 AJI654820:AJI654821 ZM654820:ZM654821 PQ654820:PQ654821 FU654820:FU654821 WSG589284:WSG589285 WIK589284:WIK589285 VYO589284:VYO589285 VOS589284:VOS589285 VEW589284:VEW589285 UVA589284:UVA589285 ULE589284:ULE589285 UBI589284:UBI589285 TRM589284:TRM589285 THQ589284:THQ589285 SXU589284:SXU589285 SNY589284:SNY589285 SEC589284:SEC589285 RUG589284:RUG589285 RKK589284:RKK589285 RAO589284:RAO589285 QQS589284:QQS589285 QGW589284:QGW589285 PXA589284:PXA589285 PNE589284:PNE589285 PDI589284:PDI589285 OTM589284:OTM589285 OJQ589284:OJQ589285 NZU589284:NZU589285 NPY589284:NPY589285 NGC589284:NGC589285 MWG589284:MWG589285 MMK589284:MMK589285 MCO589284:MCO589285 LSS589284:LSS589285 LIW589284:LIW589285 KZA589284:KZA589285 KPE589284:KPE589285 KFI589284:KFI589285 JVM589284:JVM589285 JLQ589284:JLQ589285 JBU589284:JBU589285 IRY589284:IRY589285 IIC589284:IIC589285 HYG589284:HYG589285 HOK589284:HOK589285 HEO589284:HEO589285 GUS589284:GUS589285 GKW589284:GKW589285 GBA589284:GBA589285 FRE589284:FRE589285 FHI589284:FHI589285 EXM589284:EXM589285 ENQ589284:ENQ589285 EDU589284:EDU589285 DTY589284:DTY589285 DKC589284:DKC589285 DAG589284:DAG589285 CQK589284:CQK589285 CGO589284:CGO589285 BWS589284:BWS589285 BMW589284:BMW589285 BDA589284:BDA589285 ATE589284:ATE589285 AJI589284:AJI589285 ZM589284:ZM589285 PQ589284:PQ589285 FU589284:FU589285 WSG523748:WSG523749 WIK523748:WIK523749 VYO523748:VYO523749 VOS523748:VOS523749 VEW523748:VEW523749 UVA523748:UVA523749 ULE523748:ULE523749 UBI523748:UBI523749 TRM523748:TRM523749 THQ523748:THQ523749 SXU523748:SXU523749 SNY523748:SNY523749 SEC523748:SEC523749 RUG523748:RUG523749 RKK523748:RKK523749 RAO523748:RAO523749 QQS523748:QQS523749 QGW523748:QGW523749 PXA523748:PXA523749 PNE523748:PNE523749 PDI523748:PDI523749 OTM523748:OTM523749 OJQ523748:OJQ523749 NZU523748:NZU523749 NPY523748:NPY523749 NGC523748:NGC523749 MWG523748:MWG523749 MMK523748:MMK523749 MCO523748:MCO523749 LSS523748:LSS523749 LIW523748:LIW523749 KZA523748:KZA523749 KPE523748:KPE523749 KFI523748:KFI523749 JVM523748:JVM523749 JLQ523748:JLQ523749 JBU523748:JBU523749 IRY523748:IRY523749 IIC523748:IIC523749 HYG523748:HYG523749 HOK523748:HOK523749 HEO523748:HEO523749 GUS523748:GUS523749 GKW523748:GKW523749 GBA523748:GBA523749 FRE523748:FRE523749 FHI523748:FHI523749 EXM523748:EXM523749 ENQ523748:ENQ523749 EDU523748:EDU523749 DTY523748:DTY523749 DKC523748:DKC523749 DAG523748:DAG523749 CQK523748:CQK523749 CGO523748:CGO523749 BWS523748:BWS523749 BMW523748:BMW523749 BDA523748:BDA523749 ATE523748:ATE523749 AJI523748:AJI523749 ZM523748:ZM523749 PQ523748:PQ523749 FU523748:FU523749 WSG458212:WSG458213 WIK458212:WIK458213 VYO458212:VYO458213 VOS458212:VOS458213 VEW458212:VEW458213 UVA458212:UVA458213 ULE458212:ULE458213 UBI458212:UBI458213 TRM458212:TRM458213 THQ458212:THQ458213 SXU458212:SXU458213 SNY458212:SNY458213 SEC458212:SEC458213 RUG458212:RUG458213 RKK458212:RKK458213 RAO458212:RAO458213 QQS458212:QQS458213 QGW458212:QGW458213 PXA458212:PXA458213 PNE458212:PNE458213 PDI458212:PDI458213 OTM458212:OTM458213 OJQ458212:OJQ458213 NZU458212:NZU458213 NPY458212:NPY458213 NGC458212:NGC458213 MWG458212:MWG458213 MMK458212:MMK458213 MCO458212:MCO458213 LSS458212:LSS458213 LIW458212:LIW458213 KZA458212:KZA458213 KPE458212:KPE458213 KFI458212:KFI458213 JVM458212:JVM458213 JLQ458212:JLQ458213 JBU458212:JBU458213 IRY458212:IRY458213 IIC458212:IIC458213 HYG458212:HYG458213 HOK458212:HOK458213 HEO458212:HEO458213 GUS458212:GUS458213 GKW458212:GKW458213 GBA458212:GBA458213 FRE458212:FRE458213 FHI458212:FHI458213 EXM458212:EXM458213 ENQ458212:ENQ458213 EDU458212:EDU458213 DTY458212:DTY458213 DKC458212:DKC458213 DAG458212:DAG458213 CQK458212:CQK458213 CGO458212:CGO458213 BWS458212:BWS458213 BMW458212:BMW458213 BDA458212:BDA458213 ATE458212:ATE458213 AJI458212:AJI458213 ZM458212:ZM458213 PQ458212:PQ458213 FU458212:FU458213 WSG392676:WSG392677 WIK392676:WIK392677 VYO392676:VYO392677 VOS392676:VOS392677 VEW392676:VEW392677 UVA392676:UVA392677 ULE392676:ULE392677 UBI392676:UBI392677 TRM392676:TRM392677 THQ392676:THQ392677 SXU392676:SXU392677 SNY392676:SNY392677 SEC392676:SEC392677 RUG392676:RUG392677 RKK392676:RKK392677 RAO392676:RAO392677 QQS392676:QQS392677 QGW392676:QGW392677 PXA392676:PXA392677 PNE392676:PNE392677 PDI392676:PDI392677 OTM392676:OTM392677 OJQ392676:OJQ392677 NZU392676:NZU392677 NPY392676:NPY392677 NGC392676:NGC392677 MWG392676:MWG392677 MMK392676:MMK392677 MCO392676:MCO392677 LSS392676:LSS392677 LIW392676:LIW392677 KZA392676:KZA392677 KPE392676:KPE392677 KFI392676:KFI392677 JVM392676:JVM392677 JLQ392676:JLQ392677 JBU392676:JBU392677 IRY392676:IRY392677 IIC392676:IIC392677 HYG392676:HYG392677 HOK392676:HOK392677 HEO392676:HEO392677 GUS392676:GUS392677 GKW392676:GKW392677 GBA392676:GBA392677 FRE392676:FRE392677 FHI392676:FHI392677 EXM392676:EXM392677 ENQ392676:ENQ392677 EDU392676:EDU392677 DTY392676:DTY392677 DKC392676:DKC392677 DAG392676:DAG392677 CQK392676:CQK392677 CGO392676:CGO392677 BWS392676:BWS392677 BMW392676:BMW392677 BDA392676:BDA392677 ATE392676:ATE392677 AJI392676:AJI392677 ZM392676:ZM392677 PQ392676:PQ392677 FU392676:FU392677 WSG327140:WSG327141 WIK327140:WIK327141 VYO327140:VYO327141 VOS327140:VOS327141 VEW327140:VEW327141 UVA327140:UVA327141 ULE327140:ULE327141 UBI327140:UBI327141 TRM327140:TRM327141 THQ327140:THQ327141 SXU327140:SXU327141 SNY327140:SNY327141 SEC327140:SEC327141 RUG327140:RUG327141 RKK327140:RKK327141 RAO327140:RAO327141 QQS327140:QQS327141 QGW327140:QGW327141 PXA327140:PXA327141 PNE327140:PNE327141 PDI327140:PDI327141 OTM327140:OTM327141 OJQ327140:OJQ327141 NZU327140:NZU327141 NPY327140:NPY327141 NGC327140:NGC327141 MWG327140:MWG327141 MMK327140:MMK327141 MCO327140:MCO327141 LSS327140:LSS327141 LIW327140:LIW327141 KZA327140:KZA327141 KPE327140:KPE327141 KFI327140:KFI327141 JVM327140:JVM327141 JLQ327140:JLQ327141 JBU327140:JBU327141 IRY327140:IRY327141 IIC327140:IIC327141 HYG327140:HYG327141 HOK327140:HOK327141 HEO327140:HEO327141 GUS327140:GUS327141 GKW327140:GKW327141 GBA327140:GBA327141 FRE327140:FRE327141 FHI327140:FHI327141 EXM327140:EXM327141 ENQ327140:ENQ327141 EDU327140:EDU327141 DTY327140:DTY327141 DKC327140:DKC327141 DAG327140:DAG327141 CQK327140:CQK327141 CGO327140:CGO327141 BWS327140:BWS327141 BMW327140:BMW327141 BDA327140:BDA327141 ATE327140:ATE327141 AJI327140:AJI327141 ZM327140:ZM327141 PQ327140:PQ327141 FU327140:FU327141 WSG261604:WSG261605 WIK261604:WIK261605 VYO261604:VYO261605 VOS261604:VOS261605 VEW261604:VEW261605 UVA261604:UVA261605 ULE261604:ULE261605 UBI261604:UBI261605 TRM261604:TRM261605 THQ261604:THQ261605 SXU261604:SXU261605 SNY261604:SNY261605 SEC261604:SEC261605 RUG261604:RUG261605 RKK261604:RKK261605 RAO261604:RAO261605 QQS261604:QQS261605 QGW261604:QGW261605 PXA261604:PXA261605 PNE261604:PNE261605 PDI261604:PDI261605 OTM261604:OTM261605 OJQ261604:OJQ261605 NZU261604:NZU261605 NPY261604:NPY261605 NGC261604:NGC261605 MWG261604:MWG261605 MMK261604:MMK261605 MCO261604:MCO261605 LSS261604:LSS261605 LIW261604:LIW261605 KZA261604:KZA261605 KPE261604:KPE261605 KFI261604:KFI261605 JVM261604:JVM261605 JLQ261604:JLQ261605 JBU261604:JBU261605 IRY261604:IRY261605 IIC261604:IIC261605 HYG261604:HYG261605 HOK261604:HOK261605 HEO261604:HEO261605 GUS261604:GUS261605 GKW261604:GKW261605 GBA261604:GBA261605 FRE261604:FRE261605 FHI261604:FHI261605 EXM261604:EXM261605 ENQ261604:ENQ261605 EDU261604:EDU261605 DTY261604:DTY261605 DKC261604:DKC261605 DAG261604:DAG261605 CQK261604:CQK261605 CGO261604:CGO261605 BWS261604:BWS261605 BMW261604:BMW261605 BDA261604:BDA261605 ATE261604:ATE261605 AJI261604:AJI261605 ZM261604:ZM261605 PQ261604:PQ261605 FU261604:FU261605 WSG196068:WSG196069 WIK196068:WIK196069 VYO196068:VYO196069 VOS196068:VOS196069 VEW196068:VEW196069 UVA196068:UVA196069 ULE196068:ULE196069 UBI196068:UBI196069 TRM196068:TRM196069 THQ196068:THQ196069 SXU196068:SXU196069 SNY196068:SNY196069 SEC196068:SEC196069 RUG196068:RUG196069 RKK196068:RKK196069 RAO196068:RAO196069 QQS196068:QQS196069 QGW196068:QGW196069 PXA196068:PXA196069 PNE196068:PNE196069 PDI196068:PDI196069 OTM196068:OTM196069 OJQ196068:OJQ196069 NZU196068:NZU196069 NPY196068:NPY196069 NGC196068:NGC196069 MWG196068:MWG196069 MMK196068:MMK196069 MCO196068:MCO196069 LSS196068:LSS196069 LIW196068:LIW196069 KZA196068:KZA196069 KPE196068:KPE196069 KFI196068:KFI196069 JVM196068:JVM196069 JLQ196068:JLQ196069 JBU196068:JBU196069 IRY196068:IRY196069 IIC196068:IIC196069 HYG196068:HYG196069 HOK196068:HOK196069 HEO196068:HEO196069 GUS196068:GUS196069 GKW196068:GKW196069 GBA196068:GBA196069 FRE196068:FRE196069 FHI196068:FHI196069 EXM196068:EXM196069 ENQ196068:ENQ196069 EDU196068:EDU196069 DTY196068:DTY196069 DKC196068:DKC196069 DAG196068:DAG196069 CQK196068:CQK196069 CGO196068:CGO196069 BWS196068:BWS196069 BMW196068:BMW196069 BDA196068:BDA196069 ATE196068:ATE196069 AJI196068:AJI196069 ZM196068:ZM196069 PQ196068:PQ196069 FU196068:FU196069 WSG130532:WSG130533 WIK130532:WIK130533 VYO130532:VYO130533 VOS130532:VOS130533 VEW130532:VEW130533 UVA130532:UVA130533 ULE130532:ULE130533 UBI130532:UBI130533 TRM130532:TRM130533 THQ130532:THQ130533 SXU130532:SXU130533 SNY130532:SNY130533 SEC130532:SEC130533 RUG130532:RUG130533 RKK130532:RKK130533 RAO130532:RAO130533 QQS130532:QQS130533 QGW130532:QGW130533 PXA130532:PXA130533 PNE130532:PNE130533 PDI130532:PDI130533 OTM130532:OTM130533 OJQ130532:OJQ130533 NZU130532:NZU130533 NPY130532:NPY130533 NGC130532:NGC130533 MWG130532:MWG130533 MMK130532:MMK130533 MCO130532:MCO130533 LSS130532:LSS130533 LIW130532:LIW130533 KZA130532:KZA130533 KPE130532:KPE130533 KFI130532:KFI130533 JVM130532:JVM130533 JLQ130532:JLQ130533 JBU130532:JBU130533 IRY130532:IRY130533 IIC130532:IIC130533 HYG130532:HYG130533 HOK130532:HOK130533 HEO130532:HEO130533 GUS130532:GUS130533 GKW130532:GKW130533 GBA130532:GBA130533 FRE130532:FRE130533 FHI130532:FHI130533 EXM130532:EXM130533 ENQ130532:ENQ130533 EDU130532:EDU130533 DTY130532:DTY130533 DKC130532:DKC130533 DAG130532:DAG130533 CQK130532:CQK130533 CGO130532:CGO130533 BWS130532:BWS130533 BMW130532:BMW130533 BDA130532:BDA130533 ATE130532:ATE130533 AJI130532:AJI130533 ZM130532:ZM130533 PQ130532:PQ130533 FU130532:FU130533 WSG64996:WSG64997 WIK64996:WIK64997 VYO64996:VYO64997 VOS64996:VOS64997 VEW64996:VEW64997 UVA64996:UVA64997 ULE64996:ULE64997 UBI64996:UBI64997 TRM64996:TRM64997 THQ64996:THQ64997 SXU64996:SXU64997 SNY64996:SNY64997 SEC64996:SEC64997 RUG64996:RUG64997 RKK64996:RKK64997 RAO64996:RAO64997 QQS64996:QQS64997 QGW64996:QGW64997 PXA64996:PXA64997 PNE64996:PNE64997 PDI64996:PDI64997 OTM64996:OTM64997 OJQ64996:OJQ64997 NZU64996:NZU64997 NPY64996:NPY64997 NGC64996:NGC64997 MWG64996:MWG64997 MMK64996:MMK64997 MCO64996:MCO64997 LSS64996:LSS64997 LIW64996:LIW64997 KZA64996:KZA64997 KPE64996:KPE64997 KFI64996:KFI64997 JVM64996:JVM64997 JLQ64996:JLQ64997 JBU64996:JBU64997 IRY64996:IRY64997 IIC64996:IIC64997 HYG64996:HYG64997 HOK64996:HOK64997 HEO64996:HEO64997 GUS64996:GUS64997 GKW64996:GKW64997 GBA64996:GBA64997 FRE64996:FRE64997 FHI64996:FHI64997 EXM64996:EXM64997 ENQ64996:ENQ64997 EDU64996:EDU64997 DTY64996:DTY64997 DKC64996:DKC64997 DAG64996:DAG64997 CQK64996:CQK64997 CGO64996:CGO64997 BWS64996:BWS64997 BMW64996:BMW64997 BDA64996:BDA64997 ATE64996:ATE64997 AJI64996:AJI64997 ZM64996:ZM64997 PQ64996:PQ64997 FU64996:FU64997 WRY982504 WIC982504 VYG982504 VOK982504 VEO982504 UUS982504 UKW982504 UBA982504 TRE982504 THI982504 SXM982504 SNQ982504 SDU982504 RTY982504 RKC982504 RAG982504 QQK982504 QGO982504 PWS982504 PMW982504 PDA982504 OTE982504 OJI982504 NZM982504 NPQ982504 NFU982504 MVY982504 MMC982504 MCG982504 LSK982504 LIO982504 KYS982504 KOW982504 KFA982504 JVE982504 JLI982504 JBM982504 IRQ982504 IHU982504 HXY982504 HOC982504 HEG982504 GUK982504 GKO982504 GAS982504 FQW982504 FHA982504 EXE982504 ENI982504 EDM982504 DTQ982504 DJU982504 CZY982504 CQC982504 CGG982504 BWK982504 BMO982504 BCS982504 ASW982504 AJA982504 ZE982504 PI982504 FM982504 I982504 WRY916968 WIC916968 VYG916968 VOK916968 VEO916968 UUS916968 UKW916968 UBA916968 TRE916968 THI916968 SXM916968 SNQ916968 SDU916968 RTY916968 RKC916968 RAG916968 QQK916968 QGO916968 PWS916968 PMW916968 PDA916968 OTE916968 OJI916968 NZM916968 NPQ916968 NFU916968 MVY916968 MMC916968 MCG916968 LSK916968 LIO916968 KYS916968 KOW916968 KFA916968 JVE916968 JLI916968 JBM916968 IRQ916968 IHU916968 HXY916968 HOC916968 HEG916968 GUK916968 GKO916968 GAS916968 FQW916968 FHA916968 EXE916968 ENI916968 EDM916968 DTQ916968 DJU916968 CZY916968 CQC916968 CGG916968 BWK916968 BMO916968 BCS916968 ASW916968 AJA916968 ZE916968 PI916968 FM916968 I916968 WRY851432 WIC851432 VYG851432 VOK851432 VEO851432 UUS851432 UKW851432 UBA851432 TRE851432 THI851432 SXM851432 SNQ851432 SDU851432 RTY851432 RKC851432 RAG851432 QQK851432 QGO851432 PWS851432 PMW851432 PDA851432 OTE851432 OJI851432 NZM851432 NPQ851432 NFU851432 MVY851432 MMC851432 MCG851432 LSK851432 LIO851432 KYS851432 KOW851432 KFA851432 JVE851432 JLI851432 JBM851432 IRQ851432 IHU851432 HXY851432 HOC851432 HEG851432 GUK851432 GKO851432 GAS851432 FQW851432 FHA851432 EXE851432 ENI851432 EDM851432 DTQ851432 DJU851432 CZY851432 CQC851432 CGG851432 BWK851432 BMO851432 BCS851432 ASW851432 AJA851432 ZE851432 PI851432 FM851432 I851432 WRY785896 WIC785896 VYG785896 VOK785896 VEO785896 UUS785896 UKW785896 UBA785896 TRE785896 THI785896 SXM785896 SNQ785896 SDU785896 RTY785896 RKC785896 RAG785896 QQK785896 QGO785896 PWS785896 PMW785896 PDA785896 OTE785896 OJI785896 NZM785896 NPQ785896 NFU785896 MVY785896 MMC785896 MCG785896 LSK785896 LIO785896 KYS785896 KOW785896 KFA785896 JVE785896 JLI785896 JBM785896 IRQ785896 IHU785896 HXY785896 HOC785896 HEG785896 GUK785896 GKO785896 GAS785896 FQW785896 FHA785896 EXE785896 ENI785896 EDM785896 DTQ785896 DJU785896 CZY785896 CQC785896 CGG785896 BWK785896 BMO785896 BCS785896 ASW785896 AJA785896 ZE785896 PI785896 FM785896 I785896 WRY720360 WIC720360 VYG720360 VOK720360 VEO720360 UUS720360 UKW720360 UBA720360 TRE720360 THI720360 SXM720360 SNQ720360 SDU720360 RTY720360 RKC720360 RAG720360 QQK720360 QGO720360 PWS720360 PMW720360 PDA720360 OTE720360 OJI720360 NZM720360 NPQ720360 NFU720360 MVY720360 MMC720360 MCG720360 LSK720360 LIO720360 KYS720360 KOW720360 KFA720360 JVE720360 JLI720360 JBM720360 IRQ720360 IHU720360 HXY720360 HOC720360 HEG720360 GUK720360 GKO720360 GAS720360 FQW720360 FHA720360 EXE720360 ENI720360 EDM720360 DTQ720360 DJU720360 CZY720360 CQC720360 CGG720360 BWK720360 BMO720360 BCS720360 ASW720360 AJA720360 ZE720360 PI720360 FM720360 I720360 WRY654824 WIC654824 VYG654824 VOK654824 VEO654824 UUS654824 UKW654824 UBA654824 TRE654824 THI654824 SXM654824 SNQ654824 SDU654824 RTY654824 RKC654824 RAG654824 QQK654824 QGO654824 PWS654824 PMW654824 PDA654824 OTE654824 OJI654824 NZM654824 NPQ654824 NFU654824 MVY654824 MMC654824 MCG654824 LSK654824 LIO654824 KYS654824 KOW654824 KFA654824 JVE654824 JLI654824 JBM654824 IRQ654824 IHU654824 HXY654824 HOC654824 HEG654824 GUK654824 GKO654824 GAS654824 FQW654824 FHA654824 EXE654824 ENI654824 EDM654824 DTQ654824 DJU654824 CZY654824 CQC654824 CGG654824 BWK654824 BMO654824 BCS654824 ASW654824 AJA654824 ZE654824 PI654824 FM654824 I654824 WRY589288 WIC589288 VYG589288 VOK589288 VEO589288 UUS589288 UKW589288 UBA589288 TRE589288 THI589288 SXM589288 SNQ589288 SDU589288 RTY589288 RKC589288 RAG589288 QQK589288 QGO589288 PWS589288 PMW589288 PDA589288 OTE589288 OJI589288 NZM589288 NPQ589288 NFU589288 MVY589288 MMC589288 MCG589288 LSK589288 LIO589288 KYS589288 KOW589288 KFA589288 JVE589288 JLI589288 JBM589288 IRQ589288 IHU589288 HXY589288 HOC589288 HEG589288 GUK589288 GKO589288 GAS589288 FQW589288 FHA589288 EXE589288 ENI589288 EDM589288 DTQ589288 DJU589288 CZY589288 CQC589288 CGG589288 BWK589288 BMO589288 BCS589288 ASW589288 AJA589288 ZE589288 PI589288 FM589288 I589288 WRY523752 WIC523752 VYG523752 VOK523752 VEO523752 UUS523752 UKW523752 UBA523752 TRE523752 THI523752 SXM523752 SNQ523752 SDU523752 RTY523752 RKC523752 RAG523752 QQK523752 QGO523752 PWS523752 PMW523752 PDA523752 OTE523752 OJI523752 NZM523752 NPQ523752 NFU523752 MVY523752 MMC523752 MCG523752 LSK523752 LIO523752 KYS523752 KOW523752 KFA523752 JVE523752 JLI523752 JBM523752 IRQ523752 IHU523752 HXY523752 HOC523752 HEG523752 GUK523752 GKO523752 GAS523752 FQW523752 FHA523752 EXE523752 ENI523752 EDM523752 DTQ523752 DJU523752 CZY523752 CQC523752 CGG523752 BWK523752 BMO523752 BCS523752 ASW523752 AJA523752 ZE523752 PI523752 FM523752 I523752 WRY458216 WIC458216 VYG458216 VOK458216 VEO458216 UUS458216 UKW458216 UBA458216 TRE458216 THI458216 SXM458216 SNQ458216 SDU458216 RTY458216 RKC458216 RAG458216 QQK458216 QGO458216 PWS458216 PMW458216 PDA458216 OTE458216 OJI458216 NZM458216 NPQ458216 NFU458216 MVY458216 MMC458216 MCG458216 LSK458216 LIO458216 KYS458216 KOW458216 KFA458216 JVE458216 JLI458216 JBM458216 IRQ458216 IHU458216 HXY458216 HOC458216 HEG458216 GUK458216 GKO458216 GAS458216 FQW458216 FHA458216 EXE458216 ENI458216 EDM458216 DTQ458216 DJU458216 CZY458216 CQC458216 CGG458216 BWK458216 BMO458216 BCS458216 ASW458216 AJA458216 ZE458216 PI458216 FM458216 I458216 WRY392680 WIC392680 VYG392680 VOK392680 VEO392680 UUS392680 UKW392680 UBA392680 TRE392680 THI392680 SXM392680 SNQ392680 SDU392680 RTY392680 RKC392680 RAG392680 QQK392680 QGO392680 PWS392680 PMW392680 PDA392680 OTE392680 OJI392680 NZM392680 NPQ392680 NFU392680 MVY392680 MMC392680 MCG392680 LSK392680 LIO392680 KYS392680 KOW392680 KFA392680 JVE392680 JLI392680 JBM392680 IRQ392680 IHU392680 HXY392680 HOC392680 HEG392680 GUK392680 GKO392680 GAS392680 FQW392680 FHA392680 EXE392680 ENI392680 EDM392680 DTQ392680 DJU392680 CZY392680 CQC392680 CGG392680 BWK392680 BMO392680 BCS392680 ASW392680 AJA392680 ZE392680 PI392680 FM392680 I392680 WRY327144 WIC327144 VYG327144 VOK327144 VEO327144 UUS327144 UKW327144 UBA327144 TRE327144 THI327144 SXM327144 SNQ327144 SDU327144 RTY327144 RKC327144 RAG327144 QQK327144 QGO327144 PWS327144 PMW327144 PDA327144 OTE327144 OJI327144 NZM327144 NPQ327144 NFU327144 MVY327144 MMC327144 MCG327144 LSK327144 LIO327144 KYS327144 KOW327144 KFA327144 JVE327144 JLI327144 JBM327144 IRQ327144 IHU327144 HXY327144 HOC327144 HEG327144 GUK327144 GKO327144 GAS327144 FQW327144 FHA327144 EXE327144 ENI327144 EDM327144 DTQ327144 DJU327144 CZY327144 CQC327144 CGG327144 BWK327144 BMO327144 BCS327144 ASW327144 AJA327144 ZE327144 PI327144 FM327144 I327144 WRY261608 WIC261608 VYG261608 VOK261608 VEO261608 UUS261608 UKW261608 UBA261608 TRE261608 THI261608 SXM261608 SNQ261608 SDU261608 RTY261608 RKC261608 RAG261608 QQK261608 QGO261608 PWS261608 PMW261608 PDA261608 OTE261608 OJI261608 NZM261608 NPQ261608 NFU261608 MVY261608 MMC261608 MCG261608 LSK261608 LIO261608 KYS261608 KOW261608 KFA261608 JVE261608 JLI261608 JBM261608 IRQ261608 IHU261608 HXY261608 HOC261608 HEG261608 GUK261608 GKO261608 GAS261608 FQW261608 FHA261608 EXE261608 ENI261608 EDM261608 DTQ261608 DJU261608 CZY261608 CQC261608 CGG261608 BWK261608 BMO261608 BCS261608 ASW261608 AJA261608 ZE261608 PI261608 FM261608 I261608 WRY196072 WIC196072 VYG196072 VOK196072 VEO196072 UUS196072 UKW196072 UBA196072 TRE196072 THI196072 SXM196072 SNQ196072 SDU196072 RTY196072 RKC196072 RAG196072 QQK196072 QGO196072 PWS196072 PMW196072 PDA196072 OTE196072 OJI196072 NZM196072 NPQ196072 NFU196072 MVY196072 MMC196072 MCG196072 LSK196072 LIO196072 KYS196072 KOW196072 KFA196072 JVE196072 JLI196072 JBM196072 IRQ196072 IHU196072 HXY196072 HOC196072 HEG196072 GUK196072 GKO196072 GAS196072 FQW196072 FHA196072 EXE196072 ENI196072 EDM196072 DTQ196072 DJU196072 CZY196072 CQC196072 CGG196072 BWK196072 BMO196072 BCS196072 ASW196072 AJA196072 ZE196072 PI196072 FM196072 I196072 WRY130536 WIC130536 VYG130536 VOK130536 VEO130536 UUS130536 UKW130536 UBA130536 TRE130536 THI130536 SXM130536 SNQ130536 SDU130536 RTY130536 RKC130536 RAG130536 QQK130536 QGO130536 PWS130536 PMW130536 PDA130536 OTE130536 OJI130536 NZM130536 NPQ130536 NFU130536 MVY130536 MMC130536 MCG130536 LSK130536 LIO130536 KYS130536 KOW130536 KFA130536 JVE130536 JLI130536 JBM130536 IRQ130536 IHU130536 HXY130536 HOC130536 HEG130536 GUK130536 GKO130536 GAS130536 FQW130536 FHA130536 EXE130536 ENI130536 EDM130536 DTQ130536 DJU130536 CZY130536 CQC130536 CGG130536 BWK130536 BMO130536 BCS130536 ASW130536 AJA130536 ZE130536 PI130536 FM130536 I130536 WRY65000 WIC65000 VYG65000 VOK65000 VEO65000 UUS65000 UKW65000 UBA65000 TRE65000 THI65000 SXM65000 SNQ65000 SDU65000 RTY65000 RKC65000 RAG65000 QQK65000 QGO65000 PWS65000 PMW65000 PDA65000 OTE65000 OJI65000 NZM65000 NPQ65000 NFU65000 MVY65000 MMC65000 MCG65000 LSK65000 LIO65000 KYS65000 KOW65000 KFA65000 JVE65000 JLI65000 JBM65000 IRQ65000 IHU65000 HXY65000 HOC65000 HEG65000 GUK65000 GKO65000 GAS65000 FQW65000 FHA65000 EXE65000 ENI65000 EDM65000 DTQ65000 DJU65000 CZY65000 CQC65000 CGG65000 BWK65000 BMO65000 BCS65000 ASW65000 AJA65000 ZE65000 PI65000 FM65000 I65000 WRY2 WIC2 VYG2 VOK2 VEO2 UUS2 UKW2 UBA2 TRE2 THI2 SXM2 SNQ2 SDU2 RTY2 RKC2 RAG2 QQK2 QGO2 PWS2 PMW2 PDA2 OTE2 OJI2 NZM2 NPQ2 NFU2 MVY2 MMC2 MCG2 LSK2 LIO2 KYS2 KOW2 KFA2 JVE2 JLI2 JBM2 IRQ2 IHU2 HXY2 HOC2 HEG2 GUK2 GKO2 GAS2 FQW2 FHA2 EXE2 ENI2 EDM2 DTQ2 DJU2 CZY2 CQC2 CGG2 BWK2 BMO2 BCS2 ASW2 AJA2 ZE2 PI2 FM2 FM4 WRY982506 WIC982506 VYG982506 VOK982506 VEO982506 UUS982506 UKW982506 UBA982506 TRE982506 THI982506 SXM982506 SNQ982506 SDU982506 RTY982506 RKC982506 RAG982506 QQK982506 QGO982506 PWS982506 PMW982506 PDA982506 OTE982506 OJI982506 NZM982506 NPQ982506 NFU982506 MVY982506 MMC982506 MCG982506 LSK982506 LIO982506 KYS982506 KOW982506 KFA982506 JVE982506 JLI982506 JBM982506 IRQ982506 IHU982506 HXY982506 HOC982506 HEG982506 GUK982506 GKO982506 GAS982506 FQW982506 FHA982506 EXE982506 ENI982506 EDM982506 DTQ982506 DJU982506 CZY982506 CQC982506 CGG982506 BWK982506 BMO982506 BCS982506 ASW982506 AJA982506 ZE982506 PI982506 FM982506 I982506 WRY916970 WIC916970 VYG916970 VOK916970 VEO916970 UUS916970 UKW916970 UBA916970 TRE916970 THI916970 SXM916970 SNQ916970 SDU916970 RTY916970 RKC916970 RAG916970 QQK916970 QGO916970 PWS916970 PMW916970 PDA916970 OTE916970 OJI916970 NZM916970 NPQ916970 NFU916970 MVY916970 MMC916970 MCG916970 LSK916970 LIO916970 KYS916970 KOW916970 KFA916970 JVE916970 JLI916970 JBM916970 IRQ916970 IHU916970 HXY916970 HOC916970 HEG916970 GUK916970 GKO916970 GAS916970 FQW916970 FHA916970 EXE916970 ENI916970 EDM916970 DTQ916970 DJU916970 CZY916970 CQC916970 CGG916970 BWK916970 BMO916970 BCS916970 ASW916970 AJA916970 ZE916970 PI916970 FM916970 I916970 WRY851434 WIC851434 VYG851434 VOK851434 VEO851434 UUS851434 UKW851434 UBA851434 TRE851434 THI851434 SXM851434 SNQ851434 SDU851434 RTY851434 RKC851434 RAG851434 QQK851434 QGO851434 PWS851434 PMW851434 PDA851434 OTE851434 OJI851434 NZM851434 NPQ851434 NFU851434 MVY851434 MMC851434 MCG851434 LSK851434 LIO851434 KYS851434 KOW851434 KFA851434 JVE851434 JLI851434 JBM851434 IRQ851434 IHU851434 HXY851434 HOC851434 HEG851434 GUK851434 GKO851434 GAS851434 FQW851434 FHA851434 EXE851434 ENI851434 EDM851434 DTQ851434 DJU851434 CZY851434 CQC851434 CGG851434 BWK851434 BMO851434 BCS851434 ASW851434 AJA851434 ZE851434 PI851434 FM851434 I851434 WRY785898 WIC785898 VYG785898 VOK785898 VEO785898 UUS785898 UKW785898 UBA785898 TRE785898 THI785898 SXM785898 SNQ785898 SDU785898 RTY785898 RKC785898 RAG785898 QQK785898 QGO785898 PWS785898 PMW785898 PDA785898 OTE785898 OJI785898 NZM785898 NPQ785898 NFU785898 MVY785898 MMC785898 MCG785898 LSK785898 LIO785898 KYS785898 KOW785898 KFA785898 JVE785898 JLI785898 JBM785898 IRQ785898 IHU785898 HXY785898 HOC785898 HEG785898 GUK785898 GKO785898 GAS785898 FQW785898 FHA785898 EXE785898 ENI785898 EDM785898 DTQ785898 DJU785898 CZY785898 CQC785898 CGG785898 BWK785898 BMO785898 BCS785898 ASW785898 AJA785898 ZE785898 PI785898 FM785898 I785898 WRY720362 WIC720362 VYG720362 VOK720362 VEO720362 UUS720362 UKW720362 UBA720362 TRE720362 THI720362 SXM720362 SNQ720362 SDU720362 RTY720362 RKC720362 RAG720362 QQK720362 QGO720362 PWS720362 PMW720362 PDA720362 OTE720362 OJI720362 NZM720362 NPQ720362 NFU720362 MVY720362 MMC720362 MCG720362 LSK720362 LIO720362 KYS720362 KOW720362 KFA720362 JVE720362 JLI720362 JBM720362 IRQ720362 IHU720362 HXY720362 HOC720362 HEG720362 GUK720362 GKO720362 GAS720362 FQW720362 FHA720362 EXE720362 ENI720362 EDM720362 DTQ720362 DJU720362 CZY720362 CQC720362 CGG720362 BWK720362 BMO720362 BCS720362 ASW720362 AJA720362 ZE720362 PI720362 FM720362 I720362 WRY654826 WIC654826 VYG654826 VOK654826 VEO654826 UUS654826 UKW654826 UBA654826 TRE654826 THI654826 SXM654826 SNQ654826 SDU654826 RTY654826 RKC654826 RAG654826 QQK654826 QGO654826 PWS654826 PMW654826 PDA654826 OTE654826 OJI654826 NZM654826 NPQ654826 NFU654826 MVY654826 MMC654826 MCG654826 LSK654826 LIO654826 KYS654826 KOW654826 KFA654826 JVE654826 JLI654826 JBM654826 IRQ654826 IHU654826 HXY654826 HOC654826 HEG654826 GUK654826 GKO654826 GAS654826 FQW654826 FHA654826 EXE654826 ENI654826 EDM654826 DTQ654826 DJU654826 CZY654826 CQC654826 CGG654826 BWK654826 BMO654826 BCS654826 ASW654826 AJA654826 ZE654826 PI654826 FM654826 I654826 WRY589290 WIC589290 VYG589290 VOK589290 VEO589290 UUS589290 UKW589290 UBA589290 TRE589290 THI589290 SXM589290 SNQ589290 SDU589290 RTY589290 RKC589290 RAG589290 QQK589290 QGO589290 PWS589290 PMW589290 PDA589290 OTE589290 OJI589290 NZM589290 NPQ589290 NFU589290 MVY589290 MMC589290 MCG589290 LSK589290 LIO589290 KYS589290 KOW589290 KFA589290 JVE589290 JLI589290 JBM589290 IRQ589290 IHU589290 HXY589290 HOC589290 HEG589290 GUK589290 GKO589290 GAS589290 FQW589290 FHA589290 EXE589290 ENI589290 EDM589290 DTQ589290 DJU589290 CZY589290 CQC589290 CGG589290 BWK589290 BMO589290 BCS589290 ASW589290 AJA589290 ZE589290 PI589290 FM589290 I589290 WRY523754 WIC523754 VYG523754 VOK523754 VEO523754 UUS523754 UKW523754 UBA523754 TRE523754 THI523754 SXM523754 SNQ523754 SDU523754 RTY523754 RKC523754 RAG523754 QQK523754 QGO523754 PWS523754 PMW523754 PDA523754 OTE523754 OJI523754 NZM523754 NPQ523754 NFU523754 MVY523754 MMC523754 MCG523754 LSK523754 LIO523754 KYS523754 KOW523754 KFA523754 JVE523754 JLI523754 JBM523754 IRQ523754 IHU523754 HXY523754 HOC523754 HEG523754 GUK523754 GKO523754 GAS523754 FQW523754 FHA523754 EXE523754 ENI523754 EDM523754 DTQ523754 DJU523754 CZY523754 CQC523754 CGG523754 BWK523754 BMO523754 BCS523754 ASW523754 AJA523754 ZE523754 PI523754 FM523754 I523754 WRY458218 WIC458218 VYG458218 VOK458218 VEO458218 UUS458218 UKW458218 UBA458218 TRE458218 THI458218 SXM458218 SNQ458218 SDU458218 RTY458218 RKC458218 RAG458218 QQK458218 QGO458218 PWS458218 PMW458218 PDA458218 OTE458218 OJI458218 NZM458218 NPQ458218 NFU458218 MVY458218 MMC458218 MCG458218 LSK458218 LIO458218 KYS458218 KOW458218 KFA458218 JVE458218 JLI458218 JBM458218 IRQ458218 IHU458218 HXY458218 HOC458218 HEG458218 GUK458218 GKO458218 GAS458218 FQW458218 FHA458218 EXE458218 ENI458218 EDM458218 DTQ458218 DJU458218 CZY458218 CQC458218 CGG458218 BWK458218 BMO458218 BCS458218 ASW458218 AJA458218 ZE458218 PI458218 FM458218 I458218 WRY392682 WIC392682 VYG392682 VOK392682 VEO392682 UUS392682 UKW392682 UBA392682 TRE392682 THI392682 SXM392682 SNQ392682 SDU392682 RTY392682 RKC392682 RAG392682 QQK392682 QGO392682 PWS392682 PMW392682 PDA392682 OTE392682 OJI392682 NZM392682 NPQ392682 NFU392682 MVY392682 MMC392682 MCG392682 LSK392682 LIO392682 KYS392682 KOW392682 KFA392682 JVE392682 JLI392682 JBM392682 IRQ392682 IHU392682 HXY392682 HOC392682 HEG392682 GUK392682 GKO392682 GAS392682 FQW392682 FHA392682 EXE392682 ENI392682 EDM392682 DTQ392682 DJU392682 CZY392682 CQC392682 CGG392682 BWK392682 BMO392682 BCS392682 ASW392682 AJA392682 ZE392682 PI392682 FM392682 I392682 WRY327146 WIC327146 VYG327146 VOK327146 VEO327146 UUS327146 UKW327146 UBA327146 TRE327146 THI327146 SXM327146 SNQ327146 SDU327146 RTY327146 RKC327146 RAG327146 QQK327146 QGO327146 PWS327146 PMW327146 PDA327146 OTE327146 OJI327146 NZM327146 NPQ327146 NFU327146 MVY327146 MMC327146 MCG327146 LSK327146 LIO327146 KYS327146 KOW327146 KFA327146 JVE327146 JLI327146 JBM327146 IRQ327146 IHU327146 HXY327146 HOC327146 HEG327146 GUK327146 GKO327146 GAS327146 FQW327146 FHA327146 EXE327146 ENI327146 EDM327146 DTQ327146 DJU327146 CZY327146 CQC327146 CGG327146 BWK327146 BMO327146 BCS327146 ASW327146 AJA327146 ZE327146 PI327146 FM327146 I327146 WRY261610 WIC261610 VYG261610 VOK261610 VEO261610 UUS261610 UKW261610 UBA261610 TRE261610 THI261610 SXM261610 SNQ261610 SDU261610 RTY261610 RKC261610 RAG261610 QQK261610 QGO261610 PWS261610 PMW261610 PDA261610 OTE261610 OJI261610 NZM261610 NPQ261610 NFU261610 MVY261610 MMC261610 MCG261610 LSK261610 LIO261610 KYS261610 KOW261610 KFA261610 JVE261610 JLI261610 JBM261610 IRQ261610 IHU261610 HXY261610 HOC261610 HEG261610 GUK261610 GKO261610 GAS261610 FQW261610 FHA261610 EXE261610 ENI261610 EDM261610 DTQ261610 DJU261610 CZY261610 CQC261610 CGG261610 BWK261610 BMO261610 BCS261610 ASW261610 AJA261610 ZE261610 PI261610 FM261610 I261610 WRY196074 WIC196074 VYG196074 VOK196074 VEO196074 UUS196074 UKW196074 UBA196074 TRE196074 THI196074 SXM196074 SNQ196074 SDU196074 RTY196074 RKC196074 RAG196074 QQK196074 QGO196074 PWS196074 PMW196074 PDA196074 OTE196074 OJI196074 NZM196074 NPQ196074 NFU196074 MVY196074 MMC196074 MCG196074 LSK196074 LIO196074 KYS196074 KOW196074 KFA196074 JVE196074 JLI196074 JBM196074 IRQ196074 IHU196074 HXY196074 HOC196074 HEG196074 GUK196074 GKO196074 GAS196074 FQW196074 FHA196074 EXE196074 ENI196074 EDM196074 DTQ196074 DJU196074 CZY196074 CQC196074 CGG196074 BWK196074 BMO196074 BCS196074 ASW196074 AJA196074 ZE196074 PI196074 FM196074 I196074 WRY130538 WIC130538 VYG130538 VOK130538 VEO130538 UUS130538 UKW130538 UBA130538 TRE130538 THI130538 SXM130538 SNQ130538 SDU130538 RTY130538 RKC130538 RAG130538 QQK130538 QGO130538 PWS130538 PMW130538 PDA130538 OTE130538 OJI130538 NZM130538 NPQ130538 NFU130538 MVY130538 MMC130538 MCG130538 LSK130538 LIO130538 KYS130538 KOW130538 KFA130538 JVE130538 JLI130538 JBM130538 IRQ130538 IHU130538 HXY130538 HOC130538 HEG130538 GUK130538 GKO130538 GAS130538 FQW130538 FHA130538 EXE130538 ENI130538 EDM130538 DTQ130538 DJU130538 CZY130538 CQC130538 CGG130538 BWK130538 BMO130538 BCS130538 ASW130538 AJA130538 ZE130538 PI130538 FM130538 I130538 WRY65002 WIC65002 VYG65002 VOK65002 VEO65002 UUS65002 UKW65002 UBA65002 TRE65002 THI65002 SXM65002 SNQ65002 SDU65002 RTY65002 RKC65002 RAG65002 QQK65002 QGO65002 PWS65002 PMW65002 PDA65002 OTE65002 OJI65002 NZM65002 NPQ65002 NFU65002 MVY65002 MMC65002 MCG65002 LSK65002 LIO65002 KYS65002 KOW65002 KFA65002 JVE65002 JLI65002 JBM65002 IRQ65002 IHU65002 HXY65002 HOC65002 HEG65002 GUK65002 GKO65002 GAS65002 FQW65002 FHA65002 EXE65002 ENI65002 EDM65002 DTQ65002 DJU65002 CZY65002 CQC65002 CGG65002 BWK65002 BMO65002 BCS65002 ASW65002 AJA65002 ZE65002 PI65002 FM65002 WRY4 WIC4 VYG4 VOK4 VEO4 UUS4 UKW4 UBA4 TRE4 THI4 SXM4 SNQ4 SDU4 RTY4 RKC4 RAG4 QQK4 QGO4 PWS4 PMW4 PDA4 OTE4 OJI4 NZM4 NPQ4 NFU4 MVY4 MMC4 MCG4 LSK4 LIO4 KYS4 KOW4 KFA4 JVE4 JLI4 JBM4 IRQ4 IHU4 HXY4 HOC4 HEG4 GUK4 GKO4 GAS4 FQW4 FHA4 EXE4 ENI4 EDM4 DTQ4 DJU4 CZY4 CQC4 CGG4 BWK4 BMO4 BCS4 ASW4 AJA4 ZE4 PI4 H65006:I65006 WRX16:WRY16 WIB16:WIC16 VYF16:VYG16 VOJ16:VOK16 VEN16:VEO16 UUR16:UUS16 UKV16:UKW16 UAZ16:UBA16 TRD16:TRE16 THH16:THI16 SXL16:SXM16 SNP16:SNQ16 SDT16:SDU16 RTX16:RTY16 RKB16:RKC16 RAF16:RAG16 QQJ16:QQK16 QGN16:QGO16 PWR16:PWS16 PMV16:PMW16 PCZ16:PDA16 OTD16:OTE16 OJH16:OJI16 NZL16:NZM16 NPP16:NPQ16 NFT16:NFU16 MVX16:MVY16 MMB16:MMC16 MCF16:MCG16 LSJ16:LSK16 LIN16:LIO16 KYR16:KYS16 KOV16:KOW16 KEZ16:KFA16 JVD16:JVE16 JLH16:JLI16 JBL16:JBM16 IRP16:IRQ16 IHT16:IHU16 HXX16:HXY16 HOB16:HOC16 HEF16:HEG16 GUJ16:GUK16 GKN16:GKO16 GAR16:GAS16 FQV16:FQW16 FGZ16:FHA16 EXD16:EXE16 ENH16:ENI16 EDL16:EDM16 DTP16:DTQ16 DJT16:DJU16 CZX16:CZY16 CQB16:CQC16 CGF16:CGG16 BWJ16:BWK16 BMN16:BMO16 BCR16:BCS16 ASV16:ASW16 AIZ16:AJA16 ZD16:ZE16 PH16:PI16 FL16:FM16 WRX982527:WRY982527 WIB982527:WIC982527 VYF982527:VYG982527 VOJ982527:VOK982527 VEN982527:VEO982527 UUR982527:UUS982527 UKV982527:UKW982527 UAZ982527:UBA982527 TRD982527:TRE982527 THH982527:THI982527 SXL982527:SXM982527 SNP982527:SNQ982527 SDT982527:SDU982527 RTX982527:RTY982527 RKB982527:RKC982527 RAF982527:RAG982527 QQJ982527:QQK982527 QGN982527:QGO982527 PWR982527:PWS982527 PMV982527:PMW982527 PCZ982527:PDA982527 OTD982527:OTE982527 OJH982527:OJI982527 NZL982527:NZM982527 NPP982527:NPQ982527 NFT982527:NFU982527 MVX982527:MVY982527 MMB982527:MMC982527 MCF982527:MCG982527 LSJ982527:LSK982527 LIN982527:LIO982527 KYR982527:KYS982527 KOV982527:KOW982527 KEZ982527:KFA982527 JVD982527:JVE982527 JLH982527:JLI982527 JBL982527:JBM982527 IRP982527:IRQ982527 IHT982527:IHU982527 HXX982527:HXY982527 HOB982527:HOC982527 HEF982527:HEG982527 GUJ982527:GUK982527 GKN982527:GKO982527 GAR982527:GAS982527 FQV982527:FQW982527 FGZ982527:FHA982527 EXD982527:EXE982527 ENH982527:ENI982527 EDL982527:EDM982527 DTP982527:DTQ982527 DJT982527:DJU982527 CZX982527:CZY982527 CQB982527:CQC982527 CGF982527:CGG982527 BWJ982527:BWK982527 BMN982527:BMO982527 BCR982527:BCS982527 ASV982527:ASW982527 AIZ982527:AJA982527 ZD982527:ZE982527 PH982527:PI982527 FL982527:FM982527 H982527:I982527 WRX916991:WRY916991 WIB916991:WIC916991 VYF916991:VYG916991 VOJ916991:VOK916991 VEN916991:VEO916991 UUR916991:UUS916991 UKV916991:UKW916991 UAZ916991:UBA916991 TRD916991:TRE916991 THH916991:THI916991 SXL916991:SXM916991 SNP916991:SNQ916991 SDT916991:SDU916991 RTX916991:RTY916991 RKB916991:RKC916991 RAF916991:RAG916991 QQJ916991:QQK916991 QGN916991:QGO916991 PWR916991:PWS916991 PMV916991:PMW916991 PCZ916991:PDA916991 OTD916991:OTE916991 OJH916991:OJI916991 NZL916991:NZM916991 NPP916991:NPQ916991 NFT916991:NFU916991 MVX916991:MVY916991 MMB916991:MMC916991 MCF916991:MCG916991 LSJ916991:LSK916991 LIN916991:LIO916991 KYR916991:KYS916991 KOV916991:KOW916991 KEZ916991:KFA916991 JVD916991:JVE916991 JLH916991:JLI916991 JBL916991:JBM916991 IRP916991:IRQ916991 IHT916991:IHU916991 HXX916991:HXY916991 HOB916991:HOC916991 HEF916991:HEG916991 GUJ916991:GUK916991 GKN916991:GKO916991 GAR916991:GAS916991 FQV916991:FQW916991 FGZ916991:FHA916991 EXD916991:EXE916991 ENH916991:ENI916991 EDL916991:EDM916991 DTP916991:DTQ916991 DJT916991:DJU916991 CZX916991:CZY916991 CQB916991:CQC916991 CGF916991:CGG916991 BWJ916991:BWK916991 BMN916991:BMO916991 BCR916991:BCS916991 ASV916991:ASW916991 AIZ916991:AJA916991 ZD916991:ZE916991 PH916991:PI916991 FL916991:FM916991 H916991:I916991 WRX851455:WRY851455 WIB851455:WIC851455 VYF851455:VYG851455 VOJ851455:VOK851455 VEN851455:VEO851455 UUR851455:UUS851455 UKV851455:UKW851455 UAZ851455:UBA851455 TRD851455:TRE851455 THH851455:THI851455 SXL851455:SXM851455 SNP851455:SNQ851455 SDT851455:SDU851455 RTX851455:RTY851455 RKB851455:RKC851455 RAF851455:RAG851455 QQJ851455:QQK851455 QGN851455:QGO851455 PWR851455:PWS851455 PMV851455:PMW851455 PCZ851455:PDA851455 OTD851455:OTE851455 OJH851455:OJI851455 NZL851455:NZM851455 NPP851455:NPQ851455 NFT851455:NFU851455 MVX851455:MVY851455 MMB851455:MMC851455 MCF851455:MCG851455 LSJ851455:LSK851455 LIN851455:LIO851455 KYR851455:KYS851455 KOV851455:KOW851455 KEZ851455:KFA851455 JVD851455:JVE851455 JLH851455:JLI851455 JBL851455:JBM851455 IRP851455:IRQ851455 IHT851455:IHU851455 HXX851455:HXY851455 HOB851455:HOC851455 HEF851455:HEG851455 GUJ851455:GUK851455 GKN851455:GKO851455 GAR851455:GAS851455 FQV851455:FQW851455 FGZ851455:FHA851455 EXD851455:EXE851455 ENH851455:ENI851455 EDL851455:EDM851455 DTP851455:DTQ851455 DJT851455:DJU851455 CZX851455:CZY851455 CQB851455:CQC851455 CGF851455:CGG851455 BWJ851455:BWK851455 BMN851455:BMO851455 BCR851455:BCS851455 ASV851455:ASW851455 AIZ851455:AJA851455 ZD851455:ZE851455 PH851455:PI851455 FL851455:FM851455 H851455:I851455 WRX785919:WRY785919 WIB785919:WIC785919 VYF785919:VYG785919 VOJ785919:VOK785919 VEN785919:VEO785919 UUR785919:UUS785919 UKV785919:UKW785919 UAZ785919:UBA785919 TRD785919:TRE785919 THH785919:THI785919 SXL785919:SXM785919 SNP785919:SNQ785919 SDT785919:SDU785919 RTX785919:RTY785919 RKB785919:RKC785919 RAF785919:RAG785919 QQJ785919:QQK785919 QGN785919:QGO785919 PWR785919:PWS785919 PMV785919:PMW785919 PCZ785919:PDA785919 OTD785919:OTE785919 OJH785919:OJI785919 NZL785919:NZM785919 NPP785919:NPQ785919 NFT785919:NFU785919 MVX785919:MVY785919 MMB785919:MMC785919 MCF785919:MCG785919 LSJ785919:LSK785919 LIN785919:LIO785919 KYR785919:KYS785919 KOV785919:KOW785919 KEZ785919:KFA785919 JVD785919:JVE785919 JLH785919:JLI785919 JBL785919:JBM785919 IRP785919:IRQ785919 IHT785919:IHU785919 HXX785919:HXY785919 HOB785919:HOC785919 HEF785919:HEG785919 GUJ785919:GUK785919 GKN785919:GKO785919 GAR785919:GAS785919 FQV785919:FQW785919 FGZ785919:FHA785919 EXD785919:EXE785919 ENH785919:ENI785919 EDL785919:EDM785919 DTP785919:DTQ785919 DJT785919:DJU785919 CZX785919:CZY785919 CQB785919:CQC785919 CGF785919:CGG785919 BWJ785919:BWK785919 BMN785919:BMO785919 BCR785919:BCS785919 ASV785919:ASW785919 AIZ785919:AJA785919 ZD785919:ZE785919 PH785919:PI785919 FL785919:FM785919 H785919:I785919 WRX720383:WRY720383 WIB720383:WIC720383 VYF720383:VYG720383 VOJ720383:VOK720383 VEN720383:VEO720383 UUR720383:UUS720383 UKV720383:UKW720383 UAZ720383:UBA720383 TRD720383:TRE720383 THH720383:THI720383 SXL720383:SXM720383 SNP720383:SNQ720383 SDT720383:SDU720383 RTX720383:RTY720383 RKB720383:RKC720383 RAF720383:RAG720383 QQJ720383:QQK720383 QGN720383:QGO720383 PWR720383:PWS720383 PMV720383:PMW720383 PCZ720383:PDA720383 OTD720383:OTE720383 OJH720383:OJI720383 NZL720383:NZM720383 NPP720383:NPQ720383 NFT720383:NFU720383 MVX720383:MVY720383 MMB720383:MMC720383 MCF720383:MCG720383 LSJ720383:LSK720383 LIN720383:LIO720383 KYR720383:KYS720383 KOV720383:KOW720383 KEZ720383:KFA720383 JVD720383:JVE720383 JLH720383:JLI720383 JBL720383:JBM720383 IRP720383:IRQ720383 IHT720383:IHU720383 HXX720383:HXY720383 HOB720383:HOC720383 HEF720383:HEG720383 GUJ720383:GUK720383 GKN720383:GKO720383 GAR720383:GAS720383 FQV720383:FQW720383 FGZ720383:FHA720383 EXD720383:EXE720383 ENH720383:ENI720383 EDL720383:EDM720383 DTP720383:DTQ720383 DJT720383:DJU720383 CZX720383:CZY720383 CQB720383:CQC720383 CGF720383:CGG720383 BWJ720383:BWK720383 BMN720383:BMO720383 BCR720383:BCS720383 ASV720383:ASW720383 AIZ720383:AJA720383 ZD720383:ZE720383 PH720383:PI720383 FL720383:FM720383 H720383:I720383 WRX654847:WRY654847 WIB654847:WIC654847 VYF654847:VYG654847 VOJ654847:VOK654847 VEN654847:VEO654847 UUR654847:UUS654847 UKV654847:UKW654847 UAZ654847:UBA654847 TRD654847:TRE654847 THH654847:THI654847 SXL654847:SXM654847 SNP654847:SNQ654847 SDT654847:SDU654847 RTX654847:RTY654847 RKB654847:RKC654847 RAF654847:RAG654847 QQJ654847:QQK654847 QGN654847:QGO654847 PWR654847:PWS654847 PMV654847:PMW654847 PCZ654847:PDA654847 OTD654847:OTE654847 OJH654847:OJI654847 NZL654847:NZM654847 NPP654847:NPQ654847 NFT654847:NFU654847 MVX654847:MVY654847 MMB654847:MMC654847 MCF654847:MCG654847 LSJ654847:LSK654847 LIN654847:LIO654847 KYR654847:KYS654847 KOV654847:KOW654847 KEZ654847:KFA654847 JVD654847:JVE654847 JLH654847:JLI654847 JBL654847:JBM654847 IRP654847:IRQ654847 IHT654847:IHU654847 HXX654847:HXY654847 HOB654847:HOC654847 HEF654847:HEG654847 GUJ654847:GUK654847 GKN654847:GKO654847 GAR654847:GAS654847 FQV654847:FQW654847 FGZ654847:FHA654847 EXD654847:EXE654847 ENH654847:ENI654847 EDL654847:EDM654847 DTP654847:DTQ654847 DJT654847:DJU654847 CZX654847:CZY654847 CQB654847:CQC654847 CGF654847:CGG654847 BWJ654847:BWK654847 BMN654847:BMO654847 BCR654847:BCS654847 ASV654847:ASW654847 AIZ654847:AJA654847 ZD654847:ZE654847 PH654847:PI654847 FL654847:FM654847 H654847:I654847 WRX589311:WRY589311 WIB589311:WIC589311 VYF589311:VYG589311 VOJ589311:VOK589311 VEN589311:VEO589311 UUR589311:UUS589311 UKV589311:UKW589311 UAZ589311:UBA589311 TRD589311:TRE589311 THH589311:THI589311 SXL589311:SXM589311 SNP589311:SNQ589311 SDT589311:SDU589311 RTX589311:RTY589311 RKB589311:RKC589311 RAF589311:RAG589311 QQJ589311:QQK589311 QGN589311:QGO589311 PWR589311:PWS589311 PMV589311:PMW589311 PCZ589311:PDA589311 OTD589311:OTE589311 OJH589311:OJI589311 NZL589311:NZM589311 NPP589311:NPQ589311 NFT589311:NFU589311 MVX589311:MVY589311 MMB589311:MMC589311 MCF589311:MCG589311 LSJ589311:LSK589311 LIN589311:LIO589311 KYR589311:KYS589311 KOV589311:KOW589311 KEZ589311:KFA589311 JVD589311:JVE589311 JLH589311:JLI589311 JBL589311:JBM589311 IRP589311:IRQ589311 IHT589311:IHU589311 HXX589311:HXY589311 HOB589311:HOC589311 HEF589311:HEG589311 GUJ589311:GUK589311 GKN589311:GKO589311 GAR589311:GAS589311 FQV589311:FQW589311 FGZ589311:FHA589311 EXD589311:EXE589311 ENH589311:ENI589311 EDL589311:EDM589311 DTP589311:DTQ589311 DJT589311:DJU589311 CZX589311:CZY589311 CQB589311:CQC589311 CGF589311:CGG589311 BWJ589311:BWK589311 BMN589311:BMO589311 BCR589311:BCS589311 ASV589311:ASW589311 AIZ589311:AJA589311 ZD589311:ZE589311 PH589311:PI589311 FL589311:FM589311 H589311:I589311 WRX523775:WRY523775 WIB523775:WIC523775 VYF523775:VYG523775 VOJ523775:VOK523775 VEN523775:VEO523775 UUR523775:UUS523775 UKV523775:UKW523775 UAZ523775:UBA523775 TRD523775:TRE523775 THH523775:THI523775 SXL523775:SXM523775 SNP523775:SNQ523775 SDT523775:SDU523775 RTX523775:RTY523775 RKB523775:RKC523775 RAF523775:RAG523775 QQJ523775:QQK523775 QGN523775:QGO523775 PWR523775:PWS523775 PMV523775:PMW523775 PCZ523775:PDA523775 OTD523775:OTE523775 OJH523775:OJI523775 NZL523775:NZM523775 NPP523775:NPQ523775 NFT523775:NFU523775 MVX523775:MVY523775 MMB523775:MMC523775 MCF523775:MCG523775 LSJ523775:LSK523775 LIN523775:LIO523775 KYR523775:KYS523775 KOV523775:KOW523775 KEZ523775:KFA523775 JVD523775:JVE523775 JLH523775:JLI523775 JBL523775:JBM523775 IRP523775:IRQ523775 IHT523775:IHU523775 HXX523775:HXY523775 HOB523775:HOC523775 HEF523775:HEG523775 GUJ523775:GUK523775 GKN523775:GKO523775 GAR523775:GAS523775 FQV523775:FQW523775 FGZ523775:FHA523775 EXD523775:EXE523775 ENH523775:ENI523775 EDL523775:EDM523775 DTP523775:DTQ523775 DJT523775:DJU523775 CZX523775:CZY523775 CQB523775:CQC523775 CGF523775:CGG523775 BWJ523775:BWK523775 BMN523775:BMO523775 BCR523775:BCS523775 ASV523775:ASW523775 AIZ523775:AJA523775 ZD523775:ZE523775 PH523775:PI523775 FL523775:FM523775 H523775:I523775 WRX458239:WRY458239 WIB458239:WIC458239 VYF458239:VYG458239 VOJ458239:VOK458239 VEN458239:VEO458239 UUR458239:UUS458239 UKV458239:UKW458239 UAZ458239:UBA458239 TRD458239:TRE458239 THH458239:THI458239 SXL458239:SXM458239 SNP458239:SNQ458239 SDT458239:SDU458239 RTX458239:RTY458239 RKB458239:RKC458239 RAF458239:RAG458239 QQJ458239:QQK458239 QGN458239:QGO458239 PWR458239:PWS458239 PMV458239:PMW458239 PCZ458239:PDA458239 OTD458239:OTE458239 OJH458239:OJI458239 NZL458239:NZM458239 NPP458239:NPQ458239 NFT458239:NFU458239 MVX458239:MVY458239 MMB458239:MMC458239 MCF458239:MCG458239 LSJ458239:LSK458239 LIN458239:LIO458239 KYR458239:KYS458239 KOV458239:KOW458239 KEZ458239:KFA458239 JVD458239:JVE458239 JLH458239:JLI458239 JBL458239:JBM458239 IRP458239:IRQ458239 IHT458239:IHU458239 HXX458239:HXY458239 HOB458239:HOC458239 HEF458239:HEG458239 GUJ458239:GUK458239 GKN458239:GKO458239 GAR458239:GAS458239 FQV458239:FQW458239 FGZ458239:FHA458239 EXD458239:EXE458239 ENH458239:ENI458239 EDL458239:EDM458239 DTP458239:DTQ458239 DJT458239:DJU458239 CZX458239:CZY458239 CQB458239:CQC458239 CGF458239:CGG458239 BWJ458239:BWK458239 BMN458239:BMO458239 BCR458239:BCS458239 ASV458239:ASW458239 AIZ458239:AJA458239 ZD458239:ZE458239 PH458239:PI458239 FL458239:FM458239 H458239:I458239 WRX392703:WRY392703 WIB392703:WIC392703 VYF392703:VYG392703 VOJ392703:VOK392703 VEN392703:VEO392703 UUR392703:UUS392703 UKV392703:UKW392703 UAZ392703:UBA392703 TRD392703:TRE392703 THH392703:THI392703 SXL392703:SXM392703 SNP392703:SNQ392703 SDT392703:SDU392703 RTX392703:RTY392703 RKB392703:RKC392703 RAF392703:RAG392703 QQJ392703:QQK392703 QGN392703:QGO392703 PWR392703:PWS392703 PMV392703:PMW392703 PCZ392703:PDA392703 OTD392703:OTE392703 OJH392703:OJI392703 NZL392703:NZM392703 NPP392703:NPQ392703 NFT392703:NFU392703 MVX392703:MVY392703 MMB392703:MMC392703 MCF392703:MCG392703 LSJ392703:LSK392703 LIN392703:LIO392703 KYR392703:KYS392703 KOV392703:KOW392703 KEZ392703:KFA392703 JVD392703:JVE392703 JLH392703:JLI392703 JBL392703:JBM392703 IRP392703:IRQ392703 IHT392703:IHU392703 HXX392703:HXY392703 HOB392703:HOC392703 HEF392703:HEG392703 GUJ392703:GUK392703 GKN392703:GKO392703 GAR392703:GAS392703 FQV392703:FQW392703 FGZ392703:FHA392703 EXD392703:EXE392703 ENH392703:ENI392703 EDL392703:EDM392703 DTP392703:DTQ392703 DJT392703:DJU392703 CZX392703:CZY392703 CQB392703:CQC392703 CGF392703:CGG392703 BWJ392703:BWK392703 BMN392703:BMO392703 BCR392703:BCS392703 ASV392703:ASW392703 AIZ392703:AJA392703 ZD392703:ZE392703 PH392703:PI392703 FL392703:FM392703 H392703:I392703 WRX327167:WRY327167 WIB327167:WIC327167 VYF327167:VYG327167 VOJ327167:VOK327167 VEN327167:VEO327167 UUR327167:UUS327167 UKV327167:UKW327167 UAZ327167:UBA327167 TRD327167:TRE327167 THH327167:THI327167 SXL327167:SXM327167 SNP327167:SNQ327167 SDT327167:SDU327167 RTX327167:RTY327167 RKB327167:RKC327167 RAF327167:RAG327167 QQJ327167:QQK327167 QGN327167:QGO327167 PWR327167:PWS327167 PMV327167:PMW327167 PCZ327167:PDA327167 OTD327167:OTE327167 OJH327167:OJI327167 NZL327167:NZM327167 NPP327167:NPQ327167 NFT327167:NFU327167 MVX327167:MVY327167 MMB327167:MMC327167 MCF327167:MCG327167 LSJ327167:LSK327167 LIN327167:LIO327167 KYR327167:KYS327167 KOV327167:KOW327167 KEZ327167:KFA327167 JVD327167:JVE327167 JLH327167:JLI327167 JBL327167:JBM327167 IRP327167:IRQ327167 IHT327167:IHU327167 HXX327167:HXY327167 HOB327167:HOC327167 HEF327167:HEG327167 GUJ327167:GUK327167 GKN327167:GKO327167 GAR327167:GAS327167 FQV327167:FQW327167 FGZ327167:FHA327167 EXD327167:EXE327167 ENH327167:ENI327167 EDL327167:EDM327167 DTP327167:DTQ327167 DJT327167:DJU327167 CZX327167:CZY327167 CQB327167:CQC327167 CGF327167:CGG327167 BWJ327167:BWK327167 BMN327167:BMO327167 BCR327167:BCS327167 ASV327167:ASW327167 AIZ327167:AJA327167 ZD327167:ZE327167 PH327167:PI327167 FL327167:FM327167 H327167:I327167 WRX261631:WRY261631 WIB261631:WIC261631 VYF261631:VYG261631 VOJ261631:VOK261631 VEN261631:VEO261631 UUR261631:UUS261631 UKV261631:UKW261631 UAZ261631:UBA261631 TRD261631:TRE261631 THH261631:THI261631 SXL261631:SXM261631 SNP261631:SNQ261631 SDT261631:SDU261631 RTX261631:RTY261631 RKB261631:RKC261631 RAF261631:RAG261631 QQJ261631:QQK261631 QGN261631:QGO261631 PWR261631:PWS261631 PMV261631:PMW261631 PCZ261631:PDA261631 OTD261631:OTE261631 OJH261631:OJI261631 NZL261631:NZM261631 NPP261631:NPQ261631 NFT261631:NFU261631 MVX261631:MVY261631 MMB261631:MMC261631 MCF261631:MCG261631 LSJ261631:LSK261631 LIN261631:LIO261631 KYR261631:KYS261631 KOV261631:KOW261631 KEZ261631:KFA261631 JVD261631:JVE261631 JLH261631:JLI261631 JBL261631:JBM261631 IRP261631:IRQ261631 IHT261631:IHU261631 HXX261631:HXY261631 HOB261631:HOC261631 HEF261631:HEG261631 GUJ261631:GUK261631 GKN261631:GKO261631 GAR261631:GAS261631 FQV261631:FQW261631 FGZ261631:FHA261631 EXD261631:EXE261631 ENH261631:ENI261631 EDL261631:EDM261631 DTP261631:DTQ261631 DJT261631:DJU261631 CZX261631:CZY261631 CQB261631:CQC261631 CGF261631:CGG261631 BWJ261631:BWK261631 BMN261631:BMO261631 BCR261631:BCS261631 ASV261631:ASW261631 AIZ261631:AJA261631 ZD261631:ZE261631 PH261631:PI261631 FL261631:FM261631 H261631:I261631 WRX196095:WRY196095 WIB196095:WIC196095 VYF196095:VYG196095 VOJ196095:VOK196095 VEN196095:VEO196095 UUR196095:UUS196095 UKV196095:UKW196095 UAZ196095:UBA196095 TRD196095:TRE196095 THH196095:THI196095 SXL196095:SXM196095 SNP196095:SNQ196095 SDT196095:SDU196095 RTX196095:RTY196095 RKB196095:RKC196095 RAF196095:RAG196095 QQJ196095:QQK196095 QGN196095:QGO196095 PWR196095:PWS196095 PMV196095:PMW196095 PCZ196095:PDA196095 OTD196095:OTE196095 OJH196095:OJI196095 NZL196095:NZM196095 NPP196095:NPQ196095 NFT196095:NFU196095 MVX196095:MVY196095 MMB196095:MMC196095 MCF196095:MCG196095 LSJ196095:LSK196095 LIN196095:LIO196095 KYR196095:KYS196095 KOV196095:KOW196095 KEZ196095:KFA196095 JVD196095:JVE196095 JLH196095:JLI196095 JBL196095:JBM196095 IRP196095:IRQ196095 IHT196095:IHU196095 HXX196095:HXY196095 HOB196095:HOC196095 HEF196095:HEG196095 GUJ196095:GUK196095 GKN196095:GKO196095 GAR196095:GAS196095 FQV196095:FQW196095 FGZ196095:FHA196095 EXD196095:EXE196095 ENH196095:ENI196095 EDL196095:EDM196095 DTP196095:DTQ196095 DJT196095:DJU196095 CZX196095:CZY196095 CQB196095:CQC196095 CGF196095:CGG196095 BWJ196095:BWK196095 BMN196095:BMO196095 BCR196095:BCS196095 ASV196095:ASW196095 AIZ196095:AJA196095 ZD196095:ZE196095 PH196095:PI196095 FL196095:FM196095 H196095:I196095 WRX130559:WRY130559 WIB130559:WIC130559 VYF130559:VYG130559 VOJ130559:VOK130559 VEN130559:VEO130559 UUR130559:UUS130559 UKV130559:UKW130559 UAZ130559:UBA130559 TRD130559:TRE130559 THH130559:THI130559 SXL130559:SXM130559 SNP130559:SNQ130559 SDT130559:SDU130559 RTX130559:RTY130559 RKB130559:RKC130559 RAF130559:RAG130559 QQJ130559:QQK130559 QGN130559:QGO130559 PWR130559:PWS130559 PMV130559:PMW130559 PCZ130559:PDA130559 OTD130559:OTE130559 OJH130559:OJI130559 NZL130559:NZM130559 NPP130559:NPQ130559 NFT130559:NFU130559 MVX130559:MVY130559 MMB130559:MMC130559 MCF130559:MCG130559 LSJ130559:LSK130559 LIN130559:LIO130559 KYR130559:KYS130559 KOV130559:KOW130559 KEZ130559:KFA130559 JVD130559:JVE130559 JLH130559:JLI130559 JBL130559:JBM130559 IRP130559:IRQ130559 IHT130559:IHU130559 HXX130559:HXY130559 HOB130559:HOC130559 HEF130559:HEG130559 GUJ130559:GUK130559 GKN130559:GKO130559 GAR130559:GAS130559 FQV130559:FQW130559 FGZ130559:FHA130559 EXD130559:EXE130559 ENH130559:ENI130559 EDL130559:EDM130559 DTP130559:DTQ130559 DJT130559:DJU130559 CZX130559:CZY130559 CQB130559:CQC130559 CGF130559:CGG130559 BWJ130559:BWK130559 BMN130559:BMO130559 BCR130559:BCS130559 ASV130559:ASW130559 AIZ130559:AJA130559 ZD130559:ZE130559 PH130559:PI130559 FL130559:FM130559 H130559:I130559 WRX65023:WRY65023 WIB65023:WIC65023 VYF65023:VYG65023 VOJ65023:VOK65023 VEN65023:VEO65023 UUR65023:UUS65023 UKV65023:UKW65023 UAZ65023:UBA65023 TRD65023:TRE65023 THH65023:THI65023 SXL65023:SXM65023 SNP65023:SNQ65023 SDT65023:SDU65023 RTX65023:RTY65023 RKB65023:RKC65023 RAF65023:RAG65023 QQJ65023:QQK65023 QGN65023:QGO65023 PWR65023:PWS65023 PMV65023:PMW65023 PCZ65023:PDA65023 OTD65023:OTE65023 OJH65023:OJI65023 NZL65023:NZM65023 NPP65023:NPQ65023 NFT65023:NFU65023 MVX65023:MVY65023 MMB65023:MMC65023 MCF65023:MCG65023 LSJ65023:LSK65023 LIN65023:LIO65023 KYR65023:KYS65023 KOV65023:KOW65023 KEZ65023:KFA65023 JVD65023:JVE65023 JLH65023:JLI65023 JBL65023:JBM65023 IRP65023:IRQ65023 IHT65023:IHU65023 HXX65023:HXY65023 HOB65023:HOC65023 HEF65023:HEG65023 GUJ65023:GUK65023 GKN65023:GKO65023 GAR65023:GAS65023 FQV65023:FQW65023 FGZ65023:FHA65023 EXD65023:EXE65023 ENH65023:ENI65023 EDL65023:EDM65023 DTP65023:DTQ65023 DJT65023:DJU65023 CZX65023:CZY65023 CQB65023:CQC65023 CGF65023:CGG65023 BWJ65023:BWK65023 BMN65023:BMO65023 BCR65023:BCS65023 ASV65023:ASW65023 AIZ65023:AJA65023 ZD65023:ZE65023 PH65023:PI65023 FL65023:FM65023 H65023:I65023 WRX982542:WRY982542 WIB982542:WIC982542 VYF982542:VYG982542 VOJ982542:VOK982542 VEN982542:VEO982542 UUR982542:UUS982542 UKV982542:UKW982542 UAZ982542:UBA982542 TRD982542:TRE982542 THH982542:THI982542 SXL982542:SXM982542 SNP982542:SNQ982542 SDT982542:SDU982542 RTX982542:RTY982542 RKB982542:RKC982542 RAF982542:RAG982542 QQJ982542:QQK982542 QGN982542:QGO982542 PWR982542:PWS982542 PMV982542:PMW982542 PCZ982542:PDA982542 OTD982542:OTE982542 OJH982542:OJI982542 NZL982542:NZM982542 NPP982542:NPQ982542 NFT982542:NFU982542 MVX982542:MVY982542 MMB982542:MMC982542 MCF982542:MCG982542 LSJ982542:LSK982542 LIN982542:LIO982542 KYR982542:KYS982542 KOV982542:KOW982542 KEZ982542:KFA982542 JVD982542:JVE982542 JLH982542:JLI982542 JBL982542:JBM982542 IRP982542:IRQ982542 IHT982542:IHU982542 HXX982542:HXY982542 HOB982542:HOC982542 HEF982542:HEG982542 GUJ982542:GUK982542 GKN982542:GKO982542 GAR982542:GAS982542 FQV982542:FQW982542 FGZ982542:FHA982542 EXD982542:EXE982542 ENH982542:ENI982542 EDL982542:EDM982542 DTP982542:DTQ982542 DJT982542:DJU982542 CZX982542:CZY982542 CQB982542:CQC982542 CGF982542:CGG982542 BWJ982542:BWK982542 BMN982542:BMO982542 BCR982542:BCS982542 ASV982542:ASW982542 AIZ982542:AJA982542 ZD982542:ZE982542 PH982542:PI982542 FL982542:FM982542 H982542:I982542 WRX917006:WRY917006 WIB917006:WIC917006 VYF917006:VYG917006 VOJ917006:VOK917006 VEN917006:VEO917006 UUR917006:UUS917006 UKV917006:UKW917006 UAZ917006:UBA917006 TRD917006:TRE917006 THH917006:THI917006 SXL917006:SXM917006 SNP917006:SNQ917006 SDT917006:SDU917006 RTX917006:RTY917006 RKB917006:RKC917006 RAF917006:RAG917006 QQJ917006:QQK917006 QGN917006:QGO917006 PWR917006:PWS917006 PMV917006:PMW917006 PCZ917006:PDA917006 OTD917006:OTE917006 OJH917006:OJI917006 NZL917006:NZM917006 NPP917006:NPQ917006 NFT917006:NFU917006 MVX917006:MVY917006 MMB917006:MMC917006 MCF917006:MCG917006 LSJ917006:LSK917006 LIN917006:LIO917006 KYR917006:KYS917006 KOV917006:KOW917006 KEZ917006:KFA917006 JVD917006:JVE917006 JLH917006:JLI917006 JBL917006:JBM917006 IRP917006:IRQ917006 IHT917006:IHU917006 HXX917006:HXY917006 HOB917006:HOC917006 HEF917006:HEG917006 GUJ917006:GUK917006 GKN917006:GKO917006 GAR917006:GAS917006 FQV917006:FQW917006 FGZ917006:FHA917006 EXD917006:EXE917006 ENH917006:ENI917006 EDL917006:EDM917006 DTP917006:DTQ917006 DJT917006:DJU917006 CZX917006:CZY917006 CQB917006:CQC917006 CGF917006:CGG917006 BWJ917006:BWK917006 BMN917006:BMO917006 BCR917006:BCS917006 ASV917006:ASW917006 AIZ917006:AJA917006 ZD917006:ZE917006 PH917006:PI917006 FL917006:FM917006 H917006:I917006 WRX851470:WRY851470 WIB851470:WIC851470 VYF851470:VYG851470 VOJ851470:VOK851470 VEN851470:VEO851470 UUR851470:UUS851470 UKV851470:UKW851470 UAZ851470:UBA851470 TRD851470:TRE851470 THH851470:THI851470 SXL851470:SXM851470 SNP851470:SNQ851470 SDT851470:SDU851470 RTX851470:RTY851470 RKB851470:RKC851470 RAF851470:RAG851470 QQJ851470:QQK851470 QGN851470:QGO851470 PWR851470:PWS851470 PMV851470:PMW851470 PCZ851470:PDA851470 OTD851470:OTE851470 OJH851470:OJI851470 NZL851470:NZM851470 NPP851470:NPQ851470 NFT851470:NFU851470 MVX851470:MVY851470 MMB851470:MMC851470 MCF851470:MCG851470 LSJ851470:LSK851470 LIN851470:LIO851470 KYR851470:KYS851470 KOV851470:KOW851470 KEZ851470:KFA851470 JVD851470:JVE851470 JLH851470:JLI851470 JBL851470:JBM851470 IRP851470:IRQ851470 IHT851470:IHU851470 HXX851470:HXY851470 HOB851470:HOC851470 HEF851470:HEG851470 GUJ851470:GUK851470 GKN851470:GKO851470 GAR851470:GAS851470 FQV851470:FQW851470 FGZ851470:FHA851470 EXD851470:EXE851470 ENH851470:ENI851470 EDL851470:EDM851470 DTP851470:DTQ851470 DJT851470:DJU851470 CZX851470:CZY851470 CQB851470:CQC851470 CGF851470:CGG851470 BWJ851470:BWK851470 BMN851470:BMO851470 BCR851470:BCS851470 ASV851470:ASW851470 AIZ851470:AJA851470 ZD851470:ZE851470 PH851470:PI851470 FL851470:FM851470 H851470:I851470 WRX785934:WRY785934 WIB785934:WIC785934 VYF785934:VYG785934 VOJ785934:VOK785934 VEN785934:VEO785934 UUR785934:UUS785934 UKV785934:UKW785934 UAZ785934:UBA785934 TRD785934:TRE785934 THH785934:THI785934 SXL785934:SXM785934 SNP785934:SNQ785934 SDT785934:SDU785934 RTX785934:RTY785934 RKB785934:RKC785934 RAF785934:RAG785934 QQJ785934:QQK785934 QGN785934:QGO785934 PWR785934:PWS785934 PMV785934:PMW785934 PCZ785934:PDA785934 OTD785934:OTE785934 OJH785934:OJI785934 NZL785934:NZM785934 NPP785934:NPQ785934 NFT785934:NFU785934 MVX785934:MVY785934 MMB785934:MMC785934 MCF785934:MCG785934 LSJ785934:LSK785934 LIN785934:LIO785934 KYR785934:KYS785934 KOV785934:KOW785934 KEZ785934:KFA785934 JVD785934:JVE785934 JLH785934:JLI785934 JBL785934:JBM785934 IRP785934:IRQ785934 IHT785934:IHU785934 HXX785934:HXY785934 HOB785934:HOC785934 HEF785934:HEG785934 GUJ785934:GUK785934 GKN785934:GKO785934 GAR785934:GAS785934 FQV785934:FQW785934 FGZ785934:FHA785934 EXD785934:EXE785934 ENH785934:ENI785934 EDL785934:EDM785934 DTP785934:DTQ785934 DJT785934:DJU785934 CZX785934:CZY785934 CQB785934:CQC785934 CGF785934:CGG785934 BWJ785934:BWK785934 BMN785934:BMO785934 BCR785934:BCS785934 ASV785934:ASW785934 AIZ785934:AJA785934 ZD785934:ZE785934 PH785934:PI785934 FL785934:FM785934 H785934:I785934 WRX720398:WRY720398 WIB720398:WIC720398 VYF720398:VYG720398 VOJ720398:VOK720398 VEN720398:VEO720398 UUR720398:UUS720398 UKV720398:UKW720398 UAZ720398:UBA720398 TRD720398:TRE720398 THH720398:THI720398 SXL720398:SXM720398 SNP720398:SNQ720398 SDT720398:SDU720398 RTX720398:RTY720398 RKB720398:RKC720398 RAF720398:RAG720398 QQJ720398:QQK720398 QGN720398:QGO720398 PWR720398:PWS720398 PMV720398:PMW720398 PCZ720398:PDA720398 OTD720398:OTE720398 OJH720398:OJI720398 NZL720398:NZM720398 NPP720398:NPQ720398 NFT720398:NFU720398 MVX720398:MVY720398 MMB720398:MMC720398 MCF720398:MCG720398 LSJ720398:LSK720398 LIN720398:LIO720398 KYR720398:KYS720398 KOV720398:KOW720398 KEZ720398:KFA720398 JVD720398:JVE720398 JLH720398:JLI720398 JBL720398:JBM720398 IRP720398:IRQ720398 IHT720398:IHU720398 HXX720398:HXY720398 HOB720398:HOC720398 HEF720398:HEG720398 GUJ720398:GUK720398 GKN720398:GKO720398 GAR720398:GAS720398 FQV720398:FQW720398 FGZ720398:FHA720398 EXD720398:EXE720398 ENH720398:ENI720398 EDL720398:EDM720398 DTP720398:DTQ720398 DJT720398:DJU720398 CZX720398:CZY720398 CQB720398:CQC720398 CGF720398:CGG720398 BWJ720398:BWK720398 BMN720398:BMO720398 BCR720398:BCS720398 ASV720398:ASW720398 AIZ720398:AJA720398 ZD720398:ZE720398 PH720398:PI720398 FL720398:FM720398 H720398:I720398 WRX654862:WRY654862 WIB654862:WIC654862 VYF654862:VYG654862 VOJ654862:VOK654862 VEN654862:VEO654862 UUR654862:UUS654862 UKV654862:UKW654862 UAZ654862:UBA654862 TRD654862:TRE654862 THH654862:THI654862 SXL654862:SXM654862 SNP654862:SNQ654862 SDT654862:SDU654862 RTX654862:RTY654862 RKB654862:RKC654862 RAF654862:RAG654862 QQJ654862:QQK654862 QGN654862:QGO654862 PWR654862:PWS654862 PMV654862:PMW654862 PCZ654862:PDA654862 OTD654862:OTE654862 OJH654862:OJI654862 NZL654862:NZM654862 NPP654862:NPQ654862 NFT654862:NFU654862 MVX654862:MVY654862 MMB654862:MMC654862 MCF654862:MCG654862 LSJ654862:LSK654862 LIN654862:LIO654862 KYR654862:KYS654862 KOV654862:KOW654862 KEZ654862:KFA654862 JVD654862:JVE654862 JLH654862:JLI654862 JBL654862:JBM654862 IRP654862:IRQ654862 IHT654862:IHU654862 HXX654862:HXY654862 HOB654862:HOC654862 HEF654862:HEG654862 GUJ654862:GUK654862 GKN654862:GKO654862 GAR654862:GAS654862 FQV654862:FQW654862 FGZ654862:FHA654862 EXD654862:EXE654862 ENH654862:ENI654862 EDL654862:EDM654862 DTP654862:DTQ654862 DJT654862:DJU654862 CZX654862:CZY654862 CQB654862:CQC654862 CGF654862:CGG654862 BWJ654862:BWK654862 BMN654862:BMO654862 BCR654862:BCS654862 ASV654862:ASW654862 AIZ654862:AJA654862 ZD654862:ZE654862 PH654862:PI654862 FL654862:FM654862 H654862:I654862 WRX589326:WRY589326 WIB589326:WIC589326 VYF589326:VYG589326 VOJ589326:VOK589326 VEN589326:VEO589326 UUR589326:UUS589326 UKV589326:UKW589326 UAZ589326:UBA589326 TRD589326:TRE589326 THH589326:THI589326 SXL589326:SXM589326 SNP589326:SNQ589326 SDT589326:SDU589326 RTX589326:RTY589326 RKB589326:RKC589326 RAF589326:RAG589326 QQJ589326:QQK589326 QGN589326:QGO589326 PWR589326:PWS589326 PMV589326:PMW589326 PCZ589326:PDA589326 OTD589326:OTE589326 OJH589326:OJI589326 NZL589326:NZM589326 NPP589326:NPQ589326 NFT589326:NFU589326 MVX589326:MVY589326 MMB589326:MMC589326 MCF589326:MCG589326 LSJ589326:LSK589326 LIN589326:LIO589326 KYR589326:KYS589326 KOV589326:KOW589326 KEZ589326:KFA589326 JVD589326:JVE589326 JLH589326:JLI589326 JBL589326:JBM589326 IRP589326:IRQ589326 IHT589326:IHU589326 HXX589326:HXY589326 HOB589326:HOC589326 HEF589326:HEG589326 GUJ589326:GUK589326 GKN589326:GKO589326 GAR589326:GAS589326 FQV589326:FQW589326 FGZ589326:FHA589326 EXD589326:EXE589326 ENH589326:ENI589326 EDL589326:EDM589326 DTP589326:DTQ589326 DJT589326:DJU589326 CZX589326:CZY589326 CQB589326:CQC589326 CGF589326:CGG589326 BWJ589326:BWK589326 BMN589326:BMO589326 BCR589326:BCS589326 ASV589326:ASW589326 AIZ589326:AJA589326 ZD589326:ZE589326 PH589326:PI589326 FL589326:FM589326 H589326:I589326 WRX523790:WRY523790 WIB523790:WIC523790 VYF523790:VYG523790 VOJ523790:VOK523790 VEN523790:VEO523790 UUR523790:UUS523790 UKV523790:UKW523790 UAZ523790:UBA523790 TRD523790:TRE523790 THH523790:THI523790 SXL523790:SXM523790 SNP523790:SNQ523790 SDT523790:SDU523790 RTX523790:RTY523790 RKB523790:RKC523790 RAF523790:RAG523790 QQJ523790:QQK523790 QGN523790:QGO523790 PWR523790:PWS523790 PMV523790:PMW523790 PCZ523790:PDA523790 OTD523790:OTE523790 OJH523790:OJI523790 NZL523790:NZM523790 NPP523790:NPQ523790 NFT523790:NFU523790 MVX523790:MVY523790 MMB523790:MMC523790 MCF523790:MCG523790 LSJ523790:LSK523790 LIN523790:LIO523790 KYR523790:KYS523790 KOV523790:KOW523790 KEZ523790:KFA523790 JVD523790:JVE523790 JLH523790:JLI523790 JBL523790:JBM523790 IRP523790:IRQ523790 IHT523790:IHU523790 HXX523790:HXY523790 HOB523790:HOC523790 HEF523790:HEG523790 GUJ523790:GUK523790 GKN523790:GKO523790 GAR523790:GAS523790 FQV523790:FQW523790 FGZ523790:FHA523790 EXD523790:EXE523790 ENH523790:ENI523790 EDL523790:EDM523790 DTP523790:DTQ523790 DJT523790:DJU523790 CZX523790:CZY523790 CQB523790:CQC523790 CGF523790:CGG523790 BWJ523790:BWK523790 BMN523790:BMO523790 BCR523790:BCS523790 ASV523790:ASW523790 AIZ523790:AJA523790 ZD523790:ZE523790 PH523790:PI523790 FL523790:FM523790 H523790:I523790 WRX458254:WRY458254 WIB458254:WIC458254 VYF458254:VYG458254 VOJ458254:VOK458254 VEN458254:VEO458254 UUR458254:UUS458254 UKV458254:UKW458254 UAZ458254:UBA458254 TRD458254:TRE458254 THH458254:THI458254 SXL458254:SXM458254 SNP458254:SNQ458254 SDT458254:SDU458254 RTX458254:RTY458254 RKB458254:RKC458254 RAF458254:RAG458254 QQJ458254:QQK458254 QGN458254:QGO458254 PWR458254:PWS458254 PMV458254:PMW458254 PCZ458254:PDA458254 OTD458254:OTE458254 OJH458254:OJI458254 NZL458254:NZM458254 NPP458254:NPQ458254 NFT458254:NFU458254 MVX458254:MVY458254 MMB458254:MMC458254 MCF458254:MCG458254 LSJ458254:LSK458254 LIN458254:LIO458254 KYR458254:KYS458254 KOV458254:KOW458254 KEZ458254:KFA458254 JVD458254:JVE458254 JLH458254:JLI458254 JBL458254:JBM458254 IRP458254:IRQ458254 IHT458254:IHU458254 HXX458254:HXY458254 HOB458254:HOC458254 HEF458254:HEG458254 GUJ458254:GUK458254 GKN458254:GKO458254 GAR458254:GAS458254 FQV458254:FQW458254 FGZ458254:FHA458254 EXD458254:EXE458254 ENH458254:ENI458254 EDL458254:EDM458254 DTP458254:DTQ458254 DJT458254:DJU458254 CZX458254:CZY458254 CQB458254:CQC458254 CGF458254:CGG458254 BWJ458254:BWK458254 BMN458254:BMO458254 BCR458254:BCS458254 ASV458254:ASW458254 AIZ458254:AJA458254 ZD458254:ZE458254 PH458254:PI458254 FL458254:FM458254 H458254:I458254 WRX392718:WRY392718 WIB392718:WIC392718 VYF392718:VYG392718 VOJ392718:VOK392718 VEN392718:VEO392718 UUR392718:UUS392718 UKV392718:UKW392718 UAZ392718:UBA392718 TRD392718:TRE392718 THH392718:THI392718 SXL392718:SXM392718 SNP392718:SNQ392718 SDT392718:SDU392718 RTX392718:RTY392718 RKB392718:RKC392718 RAF392718:RAG392718 QQJ392718:QQK392718 QGN392718:QGO392718 PWR392718:PWS392718 PMV392718:PMW392718 PCZ392718:PDA392718 OTD392718:OTE392718 OJH392718:OJI392718 NZL392718:NZM392718 NPP392718:NPQ392718 NFT392718:NFU392718 MVX392718:MVY392718 MMB392718:MMC392718 MCF392718:MCG392718 LSJ392718:LSK392718 LIN392718:LIO392718 KYR392718:KYS392718 KOV392718:KOW392718 KEZ392718:KFA392718 JVD392718:JVE392718 JLH392718:JLI392718 JBL392718:JBM392718 IRP392718:IRQ392718 IHT392718:IHU392718 HXX392718:HXY392718 HOB392718:HOC392718 HEF392718:HEG392718 GUJ392718:GUK392718 GKN392718:GKO392718 GAR392718:GAS392718 FQV392718:FQW392718 FGZ392718:FHA392718 EXD392718:EXE392718 ENH392718:ENI392718 EDL392718:EDM392718 DTP392718:DTQ392718 DJT392718:DJU392718 CZX392718:CZY392718 CQB392718:CQC392718 CGF392718:CGG392718 BWJ392718:BWK392718 BMN392718:BMO392718 BCR392718:BCS392718 ASV392718:ASW392718 AIZ392718:AJA392718 ZD392718:ZE392718 PH392718:PI392718 FL392718:FM392718 H392718:I392718 WRX327182:WRY327182 WIB327182:WIC327182 VYF327182:VYG327182 VOJ327182:VOK327182 VEN327182:VEO327182 UUR327182:UUS327182 UKV327182:UKW327182 UAZ327182:UBA327182 TRD327182:TRE327182 THH327182:THI327182 SXL327182:SXM327182 SNP327182:SNQ327182 SDT327182:SDU327182 RTX327182:RTY327182 RKB327182:RKC327182 RAF327182:RAG327182 QQJ327182:QQK327182 QGN327182:QGO327182 PWR327182:PWS327182 PMV327182:PMW327182 PCZ327182:PDA327182 OTD327182:OTE327182 OJH327182:OJI327182 NZL327182:NZM327182 NPP327182:NPQ327182 NFT327182:NFU327182 MVX327182:MVY327182 MMB327182:MMC327182 MCF327182:MCG327182 LSJ327182:LSK327182 LIN327182:LIO327182 KYR327182:KYS327182 KOV327182:KOW327182 KEZ327182:KFA327182 JVD327182:JVE327182 JLH327182:JLI327182 JBL327182:JBM327182 IRP327182:IRQ327182 IHT327182:IHU327182 HXX327182:HXY327182 HOB327182:HOC327182 HEF327182:HEG327182 GUJ327182:GUK327182 GKN327182:GKO327182 GAR327182:GAS327182 FQV327182:FQW327182 FGZ327182:FHA327182 EXD327182:EXE327182 ENH327182:ENI327182 EDL327182:EDM327182 DTP327182:DTQ327182 DJT327182:DJU327182 CZX327182:CZY327182 CQB327182:CQC327182 CGF327182:CGG327182 BWJ327182:BWK327182 BMN327182:BMO327182 BCR327182:BCS327182 ASV327182:ASW327182 AIZ327182:AJA327182 ZD327182:ZE327182 PH327182:PI327182 FL327182:FM327182 H327182:I327182 WRX261646:WRY261646 WIB261646:WIC261646 VYF261646:VYG261646 VOJ261646:VOK261646 VEN261646:VEO261646 UUR261646:UUS261646 UKV261646:UKW261646 UAZ261646:UBA261646 TRD261646:TRE261646 THH261646:THI261646 SXL261646:SXM261646 SNP261646:SNQ261646 SDT261646:SDU261646 RTX261646:RTY261646 RKB261646:RKC261646 RAF261646:RAG261646 QQJ261646:QQK261646 QGN261646:QGO261646 PWR261646:PWS261646 PMV261646:PMW261646 PCZ261646:PDA261646 OTD261646:OTE261646 OJH261646:OJI261646 NZL261646:NZM261646 NPP261646:NPQ261646 NFT261646:NFU261646 MVX261646:MVY261646 MMB261646:MMC261646 MCF261646:MCG261646 LSJ261646:LSK261646 LIN261646:LIO261646 KYR261646:KYS261646 KOV261646:KOW261646 KEZ261646:KFA261646 JVD261646:JVE261646 JLH261646:JLI261646 JBL261646:JBM261646 IRP261646:IRQ261646 IHT261646:IHU261646 HXX261646:HXY261646 HOB261646:HOC261646 HEF261646:HEG261646 GUJ261646:GUK261646 GKN261646:GKO261646 GAR261646:GAS261646 FQV261646:FQW261646 FGZ261646:FHA261646 EXD261646:EXE261646 ENH261646:ENI261646 EDL261646:EDM261646 DTP261646:DTQ261646 DJT261646:DJU261646 CZX261646:CZY261646 CQB261646:CQC261646 CGF261646:CGG261646 BWJ261646:BWK261646 BMN261646:BMO261646 BCR261646:BCS261646 ASV261646:ASW261646 AIZ261646:AJA261646 ZD261646:ZE261646 PH261646:PI261646 FL261646:FM261646 H261646:I261646 WRX196110:WRY196110 WIB196110:WIC196110 VYF196110:VYG196110 VOJ196110:VOK196110 VEN196110:VEO196110 UUR196110:UUS196110 UKV196110:UKW196110 UAZ196110:UBA196110 TRD196110:TRE196110 THH196110:THI196110 SXL196110:SXM196110 SNP196110:SNQ196110 SDT196110:SDU196110 RTX196110:RTY196110 RKB196110:RKC196110 RAF196110:RAG196110 QQJ196110:QQK196110 QGN196110:QGO196110 PWR196110:PWS196110 PMV196110:PMW196110 PCZ196110:PDA196110 OTD196110:OTE196110 OJH196110:OJI196110 NZL196110:NZM196110 NPP196110:NPQ196110 NFT196110:NFU196110 MVX196110:MVY196110 MMB196110:MMC196110 MCF196110:MCG196110 LSJ196110:LSK196110 LIN196110:LIO196110 KYR196110:KYS196110 KOV196110:KOW196110 KEZ196110:KFA196110 JVD196110:JVE196110 JLH196110:JLI196110 JBL196110:JBM196110 IRP196110:IRQ196110 IHT196110:IHU196110 HXX196110:HXY196110 HOB196110:HOC196110 HEF196110:HEG196110 GUJ196110:GUK196110 GKN196110:GKO196110 GAR196110:GAS196110 FQV196110:FQW196110 FGZ196110:FHA196110 EXD196110:EXE196110 ENH196110:ENI196110 EDL196110:EDM196110 DTP196110:DTQ196110 DJT196110:DJU196110 CZX196110:CZY196110 CQB196110:CQC196110 CGF196110:CGG196110 BWJ196110:BWK196110 BMN196110:BMO196110 BCR196110:BCS196110 ASV196110:ASW196110 AIZ196110:AJA196110 ZD196110:ZE196110 PH196110:PI196110 FL196110:FM196110 H196110:I196110 WRX130574:WRY130574 WIB130574:WIC130574 VYF130574:VYG130574 VOJ130574:VOK130574 VEN130574:VEO130574 UUR130574:UUS130574 UKV130574:UKW130574 UAZ130574:UBA130574 TRD130574:TRE130574 THH130574:THI130574 SXL130574:SXM130574 SNP130574:SNQ130574 SDT130574:SDU130574 RTX130574:RTY130574 RKB130574:RKC130574 RAF130574:RAG130574 QQJ130574:QQK130574 QGN130574:QGO130574 PWR130574:PWS130574 PMV130574:PMW130574 PCZ130574:PDA130574 OTD130574:OTE130574 OJH130574:OJI130574 NZL130574:NZM130574 NPP130574:NPQ130574 NFT130574:NFU130574 MVX130574:MVY130574 MMB130574:MMC130574 MCF130574:MCG130574 LSJ130574:LSK130574 LIN130574:LIO130574 KYR130574:KYS130574 KOV130574:KOW130574 KEZ130574:KFA130574 JVD130574:JVE130574 JLH130574:JLI130574 JBL130574:JBM130574 IRP130574:IRQ130574 IHT130574:IHU130574 HXX130574:HXY130574 HOB130574:HOC130574 HEF130574:HEG130574 GUJ130574:GUK130574 GKN130574:GKO130574 GAR130574:GAS130574 FQV130574:FQW130574 FGZ130574:FHA130574 EXD130574:EXE130574 ENH130574:ENI130574 EDL130574:EDM130574 DTP130574:DTQ130574 DJT130574:DJU130574 CZX130574:CZY130574 CQB130574:CQC130574 CGF130574:CGG130574 BWJ130574:BWK130574 BMN130574:BMO130574 BCR130574:BCS130574 ASV130574:ASW130574 AIZ130574:AJA130574 ZD130574:ZE130574 PH130574:PI130574 FL130574:FM130574 H130574:I130574 WRX65038:WRY65038 WIB65038:WIC65038 VYF65038:VYG65038 VOJ65038:VOK65038 VEN65038:VEO65038 UUR65038:UUS65038 UKV65038:UKW65038 UAZ65038:UBA65038 TRD65038:TRE65038 THH65038:THI65038 SXL65038:SXM65038 SNP65038:SNQ65038 SDT65038:SDU65038 RTX65038:RTY65038 RKB65038:RKC65038 RAF65038:RAG65038 QQJ65038:QQK65038 QGN65038:QGO65038 PWR65038:PWS65038 PMV65038:PMW65038 PCZ65038:PDA65038 OTD65038:OTE65038 OJH65038:OJI65038 NZL65038:NZM65038 NPP65038:NPQ65038 NFT65038:NFU65038 MVX65038:MVY65038 MMB65038:MMC65038 MCF65038:MCG65038 LSJ65038:LSK65038 LIN65038:LIO65038 KYR65038:KYS65038 KOV65038:KOW65038 KEZ65038:KFA65038 JVD65038:JVE65038 JLH65038:JLI65038 JBL65038:JBM65038 IRP65038:IRQ65038 IHT65038:IHU65038 HXX65038:HXY65038 HOB65038:HOC65038 HEF65038:HEG65038 GUJ65038:GUK65038 GKN65038:GKO65038 GAR65038:GAS65038 FQV65038:FQW65038 FGZ65038:FHA65038 EXD65038:EXE65038 ENH65038:ENI65038 EDL65038:EDM65038 DTP65038:DTQ65038 DJT65038:DJU65038 CZX65038:CZY65038 CQB65038:CQC65038 CGF65038:CGG65038 BWJ65038:BWK65038 BMN65038:BMO65038 BCR65038:BCS65038 ASV65038:ASW65038 AIZ65038:AJA65038 ZD65038:ZE65038 PH65038:PI65038 FL65038:FM65038 H65038:I65038 WRX982557:WRY982557 WIB982557:WIC982557 VYF982557:VYG982557 VOJ982557:VOK982557 VEN982557:VEO982557 UUR982557:UUS982557 UKV982557:UKW982557 UAZ982557:UBA982557 TRD982557:TRE982557 THH982557:THI982557 SXL982557:SXM982557 SNP982557:SNQ982557 SDT982557:SDU982557 RTX982557:RTY982557 RKB982557:RKC982557 RAF982557:RAG982557 QQJ982557:QQK982557 QGN982557:QGO982557 PWR982557:PWS982557 PMV982557:PMW982557 PCZ982557:PDA982557 OTD982557:OTE982557 OJH982557:OJI982557 NZL982557:NZM982557 NPP982557:NPQ982557 NFT982557:NFU982557 MVX982557:MVY982557 MMB982557:MMC982557 MCF982557:MCG982557 LSJ982557:LSK982557 LIN982557:LIO982557 KYR982557:KYS982557 KOV982557:KOW982557 KEZ982557:KFA982557 JVD982557:JVE982557 JLH982557:JLI982557 JBL982557:JBM982557 IRP982557:IRQ982557 IHT982557:IHU982557 HXX982557:HXY982557 HOB982557:HOC982557 HEF982557:HEG982557 GUJ982557:GUK982557 GKN982557:GKO982557 GAR982557:GAS982557 FQV982557:FQW982557 FGZ982557:FHA982557 EXD982557:EXE982557 ENH982557:ENI982557 EDL982557:EDM982557 DTP982557:DTQ982557 DJT982557:DJU982557 CZX982557:CZY982557 CQB982557:CQC982557 CGF982557:CGG982557 BWJ982557:BWK982557 BMN982557:BMO982557 BCR982557:BCS982557 ASV982557:ASW982557 AIZ982557:AJA982557 ZD982557:ZE982557 PH982557:PI982557 FL982557:FM982557 H982557:I982557 WRX917021:WRY917021 WIB917021:WIC917021 VYF917021:VYG917021 VOJ917021:VOK917021 VEN917021:VEO917021 UUR917021:UUS917021 UKV917021:UKW917021 UAZ917021:UBA917021 TRD917021:TRE917021 THH917021:THI917021 SXL917021:SXM917021 SNP917021:SNQ917021 SDT917021:SDU917021 RTX917021:RTY917021 RKB917021:RKC917021 RAF917021:RAG917021 QQJ917021:QQK917021 QGN917021:QGO917021 PWR917021:PWS917021 PMV917021:PMW917021 PCZ917021:PDA917021 OTD917021:OTE917021 OJH917021:OJI917021 NZL917021:NZM917021 NPP917021:NPQ917021 NFT917021:NFU917021 MVX917021:MVY917021 MMB917021:MMC917021 MCF917021:MCG917021 LSJ917021:LSK917021 LIN917021:LIO917021 KYR917021:KYS917021 KOV917021:KOW917021 KEZ917021:KFA917021 JVD917021:JVE917021 JLH917021:JLI917021 JBL917021:JBM917021 IRP917021:IRQ917021 IHT917021:IHU917021 HXX917021:HXY917021 HOB917021:HOC917021 HEF917021:HEG917021 GUJ917021:GUK917021 GKN917021:GKO917021 GAR917021:GAS917021 FQV917021:FQW917021 FGZ917021:FHA917021 EXD917021:EXE917021 ENH917021:ENI917021 EDL917021:EDM917021 DTP917021:DTQ917021 DJT917021:DJU917021 CZX917021:CZY917021 CQB917021:CQC917021 CGF917021:CGG917021 BWJ917021:BWK917021 BMN917021:BMO917021 BCR917021:BCS917021 ASV917021:ASW917021 AIZ917021:AJA917021 ZD917021:ZE917021 PH917021:PI917021 FL917021:FM917021 H917021:I917021 WRX851485:WRY851485 WIB851485:WIC851485 VYF851485:VYG851485 VOJ851485:VOK851485 VEN851485:VEO851485 UUR851485:UUS851485 UKV851485:UKW851485 UAZ851485:UBA851485 TRD851485:TRE851485 THH851485:THI851485 SXL851485:SXM851485 SNP851485:SNQ851485 SDT851485:SDU851485 RTX851485:RTY851485 RKB851485:RKC851485 RAF851485:RAG851485 QQJ851485:QQK851485 QGN851485:QGO851485 PWR851485:PWS851485 PMV851485:PMW851485 PCZ851485:PDA851485 OTD851485:OTE851485 OJH851485:OJI851485 NZL851485:NZM851485 NPP851485:NPQ851485 NFT851485:NFU851485 MVX851485:MVY851485 MMB851485:MMC851485 MCF851485:MCG851485 LSJ851485:LSK851485 LIN851485:LIO851485 KYR851485:KYS851485 KOV851485:KOW851485 KEZ851485:KFA851485 JVD851485:JVE851485 JLH851485:JLI851485 JBL851485:JBM851485 IRP851485:IRQ851485 IHT851485:IHU851485 HXX851485:HXY851485 HOB851485:HOC851485 HEF851485:HEG851485 GUJ851485:GUK851485 GKN851485:GKO851485 GAR851485:GAS851485 FQV851485:FQW851485 FGZ851485:FHA851485 EXD851485:EXE851485 ENH851485:ENI851485 EDL851485:EDM851485 DTP851485:DTQ851485 DJT851485:DJU851485 CZX851485:CZY851485 CQB851485:CQC851485 CGF851485:CGG851485 BWJ851485:BWK851485 BMN851485:BMO851485 BCR851485:BCS851485 ASV851485:ASW851485 AIZ851485:AJA851485 ZD851485:ZE851485 PH851485:PI851485 FL851485:FM851485 H851485:I851485 WRX785949:WRY785949 WIB785949:WIC785949 VYF785949:VYG785949 VOJ785949:VOK785949 VEN785949:VEO785949 UUR785949:UUS785949 UKV785949:UKW785949 UAZ785949:UBA785949 TRD785949:TRE785949 THH785949:THI785949 SXL785949:SXM785949 SNP785949:SNQ785949 SDT785949:SDU785949 RTX785949:RTY785949 RKB785949:RKC785949 RAF785949:RAG785949 QQJ785949:QQK785949 QGN785949:QGO785949 PWR785949:PWS785949 PMV785949:PMW785949 PCZ785949:PDA785949 OTD785949:OTE785949 OJH785949:OJI785949 NZL785949:NZM785949 NPP785949:NPQ785949 NFT785949:NFU785949 MVX785949:MVY785949 MMB785949:MMC785949 MCF785949:MCG785949 LSJ785949:LSK785949 LIN785949:LIO785949 KYR785949:KYS785949 KOV785949:KOW785949 KEZ785949:KFA785949 JVD785949:JVE785949 JLH785949:JLI785949 JBL785949:JBM785949 IRP785949:IRQ785949 IHT785949:IHU785949 HXX785949:HXY785949 HOB785949:HOC785949 HEF785949:HEG785949 GUJ785949:GUK785949 GKN785949:GKO785949 GAR785949:GAS785949 FQV785949:FQW785949 FGZ785949:FHA785949 EXD785949:EXE785949 ENH785949:ENI785949 EDL785949:EDM785949 DTP785949:DTQ785949 DJT785949:DJU785949 CZX785949:CZY785949 CQB785949:CQC785949 CGF785949:CGG785949 BWJ785949:BWK785949 BMN785949:BMO785949 BCR785949:BCS785949 ASV785949:ASW785949 AIZ785949:AJA785949 ZD785949:ZE785949 PH785949:PI785949 FL785949:FM785949 H785949:I785949 WRX720413:WRY720413 WIB720413:WIC720413 VYF720413:VYG720413 VOJ720413:VOK720413 VEN720413:VEO720413 UUR720413:UUS720413 UKV720413:UKW720413 UAZ720413:UBA720413 TRD720413:TRE720413 THH720413:THI720413 SXL720413:SXM720413 SNP720413:SNQ720413 SDT720413:SDU720413 RTX720413:RTY720413 RKB720413:RKC720413 RAF720413:RAG720413 QQJ720413:QQK720413 QGN720413:QGO720413 PWR720413:PWS720413 PMV720413:PMW720413 PCZ720413:PDA720413 OTD720413:OTE720413 OJH720413:OJI720413 NZL720413:NZM720413 NPP720413:NPQ720413 NFT720413:NFU720413 MVX720413:MVY720413 MMB720413:MMC720413 MCF720413:MCG720413 LSJ720413:LSK720413 LIN720413:LIO720413 KYR720413:KYS720413 KOV720413:KOW720413 KEZ720413:KFA720413 JVD720413:JVE720413 JLH720413:JLI720413 JBL720413:JBM720413 IRP720413:IRQ720413 IHT720413:IHU720413 HXX720413:HXY720413 HOB720413:HOC720413 HEF720413:HEG720413 GUJ720413:GUK720413 GKN720413:GKO720413 GAR720413:GAS720413 FQV720413:FQW720413 FGZ720413:FHA720413 EXD720413:EXE720413 ENH720413:ENI720413 EDL720413:EDM720413 DTP720413:DTQ720413 DJT720413:DJU720413 CZX720413:CZY720413 CQB720413:CQC720413 CGF720413:CGG720413 BWJ720413:BWK720413 BMN720413:BMO720413 BCR720413:BCS720413 ASV720413:ASW720413 AIZ720413:AJA720413 ZD720413:ZE720413 PH720413:PI720413 FL720413:FM720413 H720413:I720413 WRX654877:WRY654877 WIB654877:WIC654877 VYF654877:VYG654877 VOJ654877:VOK654877 VEN654877:VEO654877 UUR654877:UUS654877 UKV654877:UKW654877 UAZ654877:UBA654877 TRD654877:TRE654877 THH654877:THI654877 SXL654877:SXM654877 SNP654877:SNQ654877 SDT654877:SDU654877 RTX654877:RTY654877 RKB654877:RKC654877 RAF654877:RAG654877 QQJ654877:QQK654877 QGN654877:QGO654877 PWR654877:PWS654877 PMV654877:PMW654877 PCZ654877:PDA654877 OTD654877:OTE654877 OJH654877:OJI654877 NZL654877:NZM654877 NPP654877:NPQ654877 NFT654877:NFU654877 MVX654877:MVY654877 MMB654877:MMC654877 MCF654877:MCG654877 LSJ654877:LSK654877 LIN654877:LIO654877 KYR654877:KYS654877 KOV654877:KOW654877 KEZ654877:KFA654877 JVD654877:JVE654877 JLH654877:JLI654877 JBL654877:JBM654877 IRP654877:IRQ654877 IHT654877:IHU654877 HXX654877:HXY654877 HOB654877:HOC654877 HEF654877:HEG654877 GUJ654877:GUK654877 GKN654877:GKO654877 GAR654877:GAS654877 FQV654877:FQW654877 FGZ654877:FHA654877 EXD654877:EXE654877 ENH654877:ENI654877 EDL654877:EDM654877 DTP654877:DTQ654877 DJT654877:DJU654877 CZX654877:CZY654877 CQB654877:CQC654877 CGF654877:CGG654877 BWJ654877:BWK654877 BMN654877:BMO654877 BCR654877:BCS654877 ASV654877:ASW654877 AIZ654877:AJA654877 ZD654877:ZE654877 PH654877:PI654877 FL654877:FM654877 H654877:I654877 WRX589341:WRY589341 WIB589341:WIC589341 VYF589341:VYG589341 VOJ589341:VOK589341 VEN589341:VEO589341 UUR589341:UUS589341 UKV589341:UKW589341 UAZ589341:UBA589341 TRD589341:TRE589341 THH589341:THI589341 SXL589341:SXM589341 SNP589341:SNQ589341 SDT589341:SDU589341 RTX589341:RTY589341 RKB589341:RKC589341 RAF589341:RAG589341 QQJ589341:QQK589341 QGN589341:QGO589341 PWR589341:PWS589341 PMV589341:PMW589341 PCZ589341:PDA589341 OTD589341:OTE589341 OJH589341:OJI589341 NZL589341:NZM589341 NPP589341:NPQ589341 NFT589341:NFU589341 MVX589341:MVY589341 MMB589341:MMC589341 MCF589341:MCG589341 LSJ589341:LSK589341 LIN589341:LIO589341 KYR589341:KYS589341 KOV589341:KOW589341 KEZ589341:KFA589341 JVD589341:JVE589341 JLH589341:JLI589341 JBL589341:JBM589341 IRP589341:IRQ589341 IHT589341:IHU589341 HXX589341:HXY589341 HOB589341:HOC589341 HEF589341:HEG589341 GUJ589341:GUK589341 GKN589341:GKO589341 GAR589341:GAS589341 FQV589341:FQW589341 FGZ589341:FHA589341 EXD589341:EXE589341 ENH589341:ENI589341 EDL589341:EDM589341 DTP589341:DTQ589341 DJT589341:DJU589341 CZX589341:CZY589341 CQB589341:CQC589341 CGF589341:CGG589341 BWJ589341:BWK589341 BMN589341:BMO589341 BCR589341:BCS589341 ASV589341:ASW589341 AIZ589341:AJA589341 ZD589341:ZE589341 PH589341:PI589341 FL589341:FM589341 H589341:I589341 WRX523805:WRY523805 WIB523805:WIC523805 VYF523805:VYG523805 VOJ523805:VOK523805 VEN523805:VEO523805 UUR523805:UUS523805 UKV523805:UKW523805 UAZ523805:UBA523805 TRD523805:TRE523805 THH523805:THI523805 SXL523805:SXM523805 SNP523805:SNQ523805 SDT523805:SDU523805 RTX523805:RTY523805 RKB523805:RKC523805 RAF523805:RAG523805 QQJ523805:QQK523805 QGN523805:QGO523805 PWR523805:PWS523805 PMV523805:PMW523805 PCZ523805:PDA523805 OTD523805:OTE523805 OJH523805:OJI523805 NZL523805:NZM523805 NPP523805:NPQ523805 NFT523805:NFU523805 MVX523805:MVY523805 MMB523805:MMC523805 MCF523805:MCG523805 LSJ523805:LSK523805 LIN523805:LIO523805 KYR523805:KYS523805 KOV523805:KOW523805 KEZ523805:KFA523805 JVD523805:JVE523805 JLH523805:JLI523805 JBL523805:JBM523805 IRP523805:IRQ523805 IHT523805:IHU523805 HXX523805:HXY523805 HOB523805:HOC523805 HEF523805:HEG523805 GUJ523805:GUK523805 GKN523805:GKO523805 GAR523805:GAS523805 FQV523805:FQW523805 FGZ523805:FHA523805 EXD523805:EXE523805 ENH523805:ENI523805 EDL523805:EDM523805 DTP523805:DTQ523805 DJT523805:DJU523805 CZX523805:CZY523805 CQB523805:CQC523805 CGF523805:CGG523805 BWJ523805:BWK523805 BMN523805:BMO523805 BCR523805:BCS523805 ASV523805:ASW523805 AIZ523805:AJA523805 ZD523805:ZE523805 PH523805:PI523805 FL523805:FM523805 H523805:I523805 WRX458269:WRY458269 WIB458269:WIC458269 VYF458269:VYG458269 VOJ458269:VOK458269 VEN458269:VEO458269 UUR458269:UUS458269 UKV458269:UKW458269 UAZ458269:UBA458269 TRD458269:TRE458269 THH458269:THI458269 SXL458269:SXM458269 SNP458269:SNQ458269 SDT458269:SDU458269 RTX458269:RTY458269 RKB458269:RKC458269 RAF458269:RAG458269 QQJ458269:QQK458269 QGN458269:QGO458269 PWR458269:PWS458269 PMV458269:PMW458269 PCZ458269:PDA458269 OTD458269:OTE458269 OJH458269:OJI458269 NZL458269:NZM458269 NPP458269:NPQ458269 NFT458269:NFU458269 MVX458269:MVY458269 MMB458269:MMC458269 MCF458269:MCG458269 LSJ458269:LSK458269 LIN458269:LIO458269 KYR458269:KYS458269 KOV458269:KOW458269 KEZ458269:KFA458269 JVD458269:JVE458269 JLH458269:JLI458269 JBL458269:JBM458269 IRP458269:IRQ458269 IHT458269:IHU458269 HXX458269:HXY458269 HOB458269:HOC458269 HEF458269:HEG458269 GUJ458269:GUK458269 GKN458269:GKO458269 GAR458269:GAS458269 FQV458269:FQW458269 FGZ458269:FHA458269 EXD458269:EXE458269 ENH458269:ENI458269 EDL458269:EDM458269 DTP458269:DTQ458269 DJT458269:DJU458269 CZX458269:CZY458269 CQB458269:CQC458269 CGF458269:CGG458269 BWJ458269:BWK458269 BMN458269:BMO458269 BCR458269:BCS458269 ASV458269:ASW458269 AIZ458269:AJA458269 ZD458269:ZE458269 PH458269:PI458269 FL458269:FM458269 H458269:I458269 WRX392733:WRY392733 WIB392733:WIC392733 VYF392733:VYG392733 VOJ392733:VOK392733 VEN392733:VEO392733 UUR392733:UUS392733 UKV392733:UKW392733 UAZ392733:UBA392733 TRD392733:TRE392733 THH392733:THI392733 SXL392733:SXM392733 SNP392733:SNQ392733 SDT392733:SDU392733 RTX392733:RTY392733 RKB392733:RKC392733 RAF392733:RAG392733 QQJ392733:QQK392733 QGN392733:QGO392733 PWR392733:PWS392733 PMV392733:PMW392733 PCZ392733:PDA392733 OTD392733:OTE392733 OJH392733:OJI392733 NZL392733:NZM392733 NPP392733:NPQ392733 NFT392733:NFU392733 MVX392733:MVY392733 MMB392733:MMC392733 MCF392733:MCG392733 LSJ392733:LSK392733 LIN392733:LIO392733 KYR392733:KYS392733 KOV392733:KOW392733 KEZ392733:KFA392733 JVD392733:JVE392733 JLH392733:JLI392733 JBL392733:JBM392733 IRP392733:IRQ392733 IHT392733:IHU392733 HXX392733:HXY392733 HOB392733:HOC392733 HEF392733:HEG392733 GUJ392733:GUK392733 GKN392733:GKO392733 GAR392733:GAS392733 FQV392733:FQW392733 FGZ392733:FHA392733 EXD392733:EXE392733 ENH392733:ENI392733 EDL392733:EDM392733 DTP392733:DTQ392733 DJT392733:DJU392733 CZX392733:CZY392733 CQB392733:CQC392733 CGF392733:CGG392733 BWJ392733:BWK392733 BMN392733:BMO392733 BCR392733:BCS392733 ASV392733:ASW392733 AIZ392733:AJA392733 ZD392733:ZE392733 PH392733:PI392733 FL392733:FM392733 H392733:I392733 WRX327197:WRY327197 WIB327197:WIC327197 VYF327197:VYG327197 VOJ327197:VOK327197 VEN327197:VEO327197 UUR327197:UUS327197 UKV327197:UKW327197 UAZ327197:UBA327197 TRD327197:TRE327197 THH327197:THI327197 SXL327197:SXM327197 SNP327197:SNQ327197 SDT327197:SDU327197 RTX327197:RTY327197 RKB327197:RKC327197 RAF327197:RAG327197 QQJ327197:QQK327197 QGN327197:QGO327197 PWR327197:PWS327197 PMV327197:PMW327197 PCZ327197:PDA327197 OTD327197:OTE327197 OJH327197:OJI327197 NZL327197:NZM327197 NPP327197:NPQ327197 NFT327197:NFU327197 MVX327197:MVY327197 MMB327197:MMC327197 MCF327197:MCG327197 LSJ327197:LSK327197 LIN327197:LIO327197 KYR327197:KYS327197 KOV327197:KOW327197 KEZ327197:KFA327197 JVD327197:JVE327197 JLH327197:JLI327197 JBL327197:JBM327197 IRP327197:IRQ327197 IHT327197:IHU327197 HXX327197:HXY327197 HOB327197:HOC327197 HEF327197:HEG327197 GUJ327197:GUK327197 GKN327197:GKO327197 GAR327197:GAS327197 FQV327197:FQW327197 FGZ327197:FHA327197 EXD327197:EXE327197 ENH327197:ENI327197 EDL327197:EDM327197 DTP327197:DTQ327197 DJT327197:DJU327197 CZX327197:CZY327197 CQB327197:CQC327197 CGF327197:CGG327197 BWJ327197:BWK327197 BMN327197:BMO327197 BCR327197:BCS327197 ASV327197:ASW327197 AIZ327197:AJA327197 ZD327197:ZE327197 PH327197:PI327197 FL327197:FM327197 H327197:I327197 WRX261661:WRY261661 WIB261661:WIC261661 VYF261661:VYG261661 VOJ261661:VOK261661 VEN261661:VEO261661 UUR261661:UUS261661 UKV261661:UKW261661 UAZ261661:UBA261661 TRD261661:TRE261661 THH261661:THI261661 SXL261661:SXM261661 SNP261661:SNQ261661 SDT261661:SDU261661 RTX261661:RTY261661 RKB261661:RKC261661 RAF261661:RAG261661 QQJ261661:QQK261661 QGN261661:QGO261661 PWR261661:PWS261661 PMV261661:PMW261661 PCZ261661:PDA261661 OTD261661:OTE261661 OJH261661:OJI261661 NZL261661:NZM261661 NPP261661:NPQ261661 NFT261661:NFU261661 MVX261661:MVY261661 MMB261661:MMC261661 MCF261661:MCG261661 LSJ261661:LSK261661 LIN261661:LIO261661 KYR261661:KYS261661 KOV261661:KOW261661 KEZ261661:KFA261661 JVD261661:JVE261661 JLH261661:JLI261661 JBL261661:JBM261661 IRP261661:IRQ261661 IHT261661:IHU261661 HXX261661:HXY261661 HOB261661:HOC261661 HEF261661:HEG261661 GUJ261661:GUK261661 GKN261661:GKO261661 GAR261661:GAS261661 FQV261661:FQW261661 FGZ261661:FHA261661 EXD261661:EXE261661 ENH261661:ENI261661 EDL261661:EDM261661 DTP261661:DTQ261661 DJT261661:DJU261661 CZX261661:CZY261661 CQB261661:CQC261661 CGF261661:CGG261661 BWJ261661:BWK261661 BMN261661:BMO261661 BCR261661:BCS261661 ASV261661:ASW261661 AIZ261661:AJA261661 ZD261661:ZE261661 PH261661:PI261661 FL261661:FM261661 H261661:I261661 WRX196125:WRY196125 WIB196125:WIC196125 VYF196125:VYG196125 VOJ196125:VOK196125 VEN196125:VEO196125 UUR196125:UUS196125 UKV196125:UKW196125 UAZ196125:UBA196125 TRD196125:TRE196125 THH196125:THI196125 SXL196125:SXM196125 SNP196125:SNQ196125 SDT196125:SDU196125 RTX196125:RTY196125 RKB196125:RKC196125 RAF196125:RAG196125 QQJ196125:QQK196125 QGN196125:QGO196125 PWR196125:PWS196125 PMV196125:PMW196125 PCZ196125:PDA196125 OTD196125:OTE196125 OJH196125:OJI196125 NZL196125:NZM196125 NPP196125:NPQ196125 NFT196125:NFU196125 MVX196125:MVY196125 MMB196125:MMC196125 MCF196125:MCG196125 LSJ196125:LSK196125 LIN196125:LIO196125 KYR196125:KYS196125 KOV196125:KOW196125 KEZ196125:KFA196125 JVD196125:JVE196125 JLH196125:JLI196125 JBL196125:JBM196125 IRP196125:IRQ196125 IHT196125:IHU196125 HXX196125:HXY196125 HOB196125:HOC196125 HEF196125:HEG196125 GUJ196125:GUK196125 GKN196125:GKO196125 GAR196125:GAS196125 FQV196125:FQW196125 FGZ196125:FHA196125 EXD196125:EXE196125 ENH196125:ENI196125 EDL196125:EDM196125 DTP196125:DTQ196125 DJT196125:DJU196125 CZX196125:CZY196125 CQB196125:CQC196125 CGF196125:CGG196125 BWJ196125:BWK196125 BMN196125:BMO196125 BCR196125:BCS196125 ASV196125:ASW196125 AIZ196125:AJA196125 ZD196125:ZE196125 PH196125:PI196125 FL196125:FM196125 H196125:I196125 WRX130589:WRY130589 WIB130589:WIC130589 VYF130589:VYG130589 VOJ130589:VOK130589 VEN130589:VEO130589 UUR130589:UUS130589 UKV130589:UKW130589 UAZ130589:UBA130589 TRD130589:TRE130589 THH130589:THI130589 SXL130589:SXM130589 SNP130589:SNQ130589 SDT130589:SDU130589 RTX130589:RTY130589 RKB130589:RKC130589 RAF130589:RAG130589 QQJ130589:QQK130589 QGN130589:QGO130589 PWR130589:PWS130589 PMV130589:PMW130589 PCZ130589:PDA130589 OTD130589:OTE130589 OJH130589:OJI130589 NZL130589:NZM130589 NPP130589:NPQ130589 NFT130589:NFU130589 MVX130589:MVY130589 MMB130589:MMC130589 MCF130589:MCG130589 LSJ130589:LSK130589 LIN130589:LIO130589 KYR130589:KYS130589 KOV130589:KOW130589 KEZ130589:KFA130589 JVD130589:JVE130589 JLH130589:JLI130589 JBL130589:JBM130589 IRP130589:IRQ130589 IHT130589:IHU130589 HXX130589:HXY130589 HOB130589:HOC130589 HEF130589:HEG130589 GUJ130589:GUK130589 GKN130589:GKO130589 GAR130589:GAS130589 FQV130589:FQW130589 FGZ130589:FHA130589 EXD130589:EXE130589 ENH130589:ENI130589 EDL130589:EDM130589 DTP130589:DTQ130589 DJT130589:DJU130589 CZX130589:CZY130589 CQB130589:CQC130589 CGF130589:CGG130589 BWJ130589:BWK130589 BMN130589:BMO130589 BCR130589:BCS130589 ASV130589:ASW130589 AIZ130589:AJA130589 ZD130589:ZE130589 PH130589:PI130589 FL130589:FM130589 H130589:I130589 WRX65053:WRY65053 WIB65053:WIC65053 VYF65053:VYG65053 VOJ65053:VOK65053 VEN65053:VEO65053 UUR65053:UUS65053 UKV65053:UKW65053 UAZ65053:UBA65053 TRD65053:TRE65053 THH65053:THI65053 SXL65053:SXM65053 SNP65053:SNQ65053 SDT65053:SDU65053 RTX65053:RTY65053 RKB65053:RKC65053 RAF65053:RAG65053 QQJ65053:QQK65053 QGN65053:QGO65053 PWR65053:PWS65053 PMV65053:PMW65053 PCZ65053:PDA65053 OTD65053:OTE65053 OJH65053:OJI65053 NZL65053:NZM65053 NPP65053:NPQ65053 NFT65053:NFU65053 MVX65053:MVY65053 MMB65053:MMC65053 MCF65053:MCG65053 LSJ65053:LSK65053 LIN65053:LIO65053 KYR65053:KYS65053 KOV65053:KOW65053 KEZ65053:KFA65053 JVD65053:JVE65053 JLH65053:JLI65053 JBL65053:JBM65053 IRP65053:IRQ65053 IHT65053:IHU65053 HXX65053:HXY65053 HOB65053:HOC65053 HEF65053:HEG65053 GUJ65053:GUK65053 GKN65053:GKO65053 GAR65053:GAS65053 FQV65053:FQW65053 FGZ65053:FHA65053 EXD65053:EXE65053 ENH65053:ENI65053 EDL65053:EDM65053 DTP65053:DTQ65053 DJT65053:DJU65053 CZX65053:CZY65053 CQB65053:CQC65053 CGF65053:CGG65053 BWJ65053:BWK65053 BMN65053:BMO65053 BCR65053:BCS65053 ASV65053:ASW65053 AIZ65053:AJA65053 ZD65053:ZE65053 PH65053:PI65053 FL65053:FM65053 H65053:I65053 WRX982574:WRY982574 WIB982574:WIC982574 VYF982574:VYG982574 VOJ982574:VOK982574 VEN982574:VEO982574 UUR982574:UUS982574 UKV982574:UKW982574 UAZ982574:UBA982574 TRD982574:TRE982574 THH982574:THI982574 SXL982574:SXM982574 SNP982574:SNQ982574 SDT982574:SDU982574 RTX982574:RTY982574 RKB982574:RKC982574 RAF982574:RAG982574 QQJ982574:QQK982574 QGN982574:QGO982574 PWR982574:PWS982574 PMV982574:PMW982574 PCZ982574:PDA982574 OTD982574:OTE982574 OJH982574:OJI982574 NZL982574:NZM982574 NPP982574:NPQ982574 NFT982574:NFU982574 MVX982574:MVY982574 MMB982574:MMC982574 MCF982574:MCG982574 LSJ982574:LSK982574 LIN982574:LIO982574 KYR982574:KYS982574 KOV982574:KOW982574 KEZ982574:KFA982574 JVD982574:JVE982574 JLH982574:JLI982574 JBL982574:JBM982574 IRP982574:IRQ982574 IHT982574:IHU982574 HXX982574:HXY982574 HOB982574:HOC982574 HEF982574:HEG982574 GUJ982574:GUK982574 GKN982574:GKO982574 GAR982574:GAS982574 FQV982574:FQW982574 FGZ982574:FHA982574 EXD982574:EXE982574 ENH982574:ENI982574 EDL982574:EDM982574 DTP982574:DTQ982574 DJT982574:DJU982574 CZX982574:CZY982574 CQB982574:CQC982574 CGF982574:CGG982574 BWJ982574:BWK982574 BMN982574:BMO982574 BCR982574:BCS982574 ASV982574:ASW982574 AIZ982574:AJA982574 ZD982574:ZE982574 PH982574:PI982574 FL982574:FM982574 H982574:I982574 WRX917038:WRY917038 WIB917038:WIC917038 VYF917038:VYG917038 VOJ917038:VOK917038 VEN917038:VEO917038 UUR917038:UUS917038 UKV917038:UKW917038 UAZ917038:UBA917038 TRD917038:TRE917038 THH917038:THI917038 SXL917038:SXM917038 SNP917038:SNQ917038 SDT917038:SDU917038 RTX917038:RTY917038 RKB917038:RKC917038 RAF917038:RAG917038 QQJ917038:QQK917038 QGN917038:QGO917038 PWR917038:PWS917038 PMV917038:PMW917038 PCZ917038:PDA917038 OTD917038:OTE917038 OJH917038:OJI917038 NZL917038:NZM917038 NPP917038:NPQ917038 NFT917038:NFU917038 MVX917038:MVY917038 MMB917038:MMC917038 MCF917038:MCG917038 LSJ917038:LSK917038 LIN917038:LIO917038 KYR917038:KYS917038 KOV917038:KOW917038 KEZ917038:KFA917038 JVD917038:JVE917038 JLH917038:JLI917038 JBL917038:JBM917038 IRP917038:IRQ917038 IHT917038:IHU917038 HXX917038:HXY917038 HOB917038:HOC917038 HEF917038:HEG917038 GUJ917038:GUK917038 GKN917038:GKO917038 GAR917038:GAS917038 FQV917038:FQW917038 FGZ917038:FHA917038 EXD917038:EXE917038 ENH917038:ENI917038 EDL917038:EDM917038 DTP917038:DTQ917038 DJT917038:DJU917038 CZX917038:CZY917038 CQB917038:CQC917038 CGF917038:CGG917038 BWJ917038:BWK917038 BMN917038:BMO917038 BCR917038:BCS917038 ASV917038:ASW917038 AIZ917038:AJA917038 ZD917038:ZE917038 PH917038:PI917038 FL917038:FM917038 H917038:I917038 WRX851502:WRY851502 WIB851502:WIC851502 VYF851502:VYG851502 VOJ851502:VOK851502 VEN851502:VEO851502 UUR851502:UUS851502 UKV851502:UKW851502 UAZ851502:UBA851502 TRD851502:TRE851502 THH851502:THI851502 SXL851502:SXM851502 SNP851502:SNQ851502 SDT851502:SDU851502 RTX851502:RTY851502 RKB851502:RKC851502 RAF851502:RAG851502 QQJ851502:QQK851502 QGN851502:QGO851502 PWR851502:PWS851502 PMV851502:PMW851502 PCZ851502:PDA851502 OTD851502:OTE851502 OJH851502:OJI851502 NZL851502:NZM851502 NPP851502:NPQ851502 NFT851502:NFU851502 MVX851502:MVY851502 MMB851502:MMC851502 MCF851502:MCG851502 LSJ851502:LSK851502 LIN851502:LIO851502 KYR851502:KYS851502 KOV851502:KOW851502 KEZ851502:KFA851502 JVD851502:JVE851502 JLH851502:JLI851502 JBL851502:JBM851502 IRP851502:IRQ851502 IHT851502:IHU851502 HXX851502:HXY851502 HOB851502:HOC851502 HEF851502:HEG851502 GUJ851502:GUK851502 GKN851502:GKO851502 GAR851502:GAS851502 FQV851502:FQW851502 FGZ851502:FHA851502 EXD851502:EXE851502 ENH851502:ENI851502 EDL851502:EDM851502 DTP851502:DTQ851502 DJT851502:DJU851502 CZX851502:CZY851502 CQB851502:CQC851502 CGF851502:CGG851502 BWJ851502:BWK851502 BMN851502:BMO851502 BCR851502:BCS851502 ASV851502:ASW851502 AIZ851502:AJA851502 ZD851502:ZE851502 PH851502:PI851502 FL851502:FM851502 H851502:I851502 WRX785966:WRY785966 WIB785966:WIC785966 VYF785966:VYG785966 VOJ785966:VOK785966 VEN785966:VEO785966 UUR785966:UUS785966 UKV785966:UKW785966 UAZ785966:UBA785966 TRD785966:TRE785966 THH785966:THI785966 SXL785966:SXM785966 SNP785966:SNQ785966 SDT785966:SDU785966 RTX785966:RTY785966 RKB785966:RKC785966 RAF785966:RAG785966 QQJ785966:QQK785966 QGN785966:QGO785966 PWR785966:PWS785966 PMV785966:PMW785966 PCZ785966:PDA785966 OTD785966:OTE785966 OJH785966:OJI785966 NZL785966:NZM785966 NPP785966:NPQ785966 NFT785966:NFU785966 MVX785966:MVY785966 MMB785966:MMC785966 MCF785966:MCG785966 LSJ785966:LSK785966 LIN785966:LIO785966 KYR785966:KYS785966 KOV785966:KOW785966 KEZ785966:KFA785966 JVD785966:JVE785966 JLH785966:JLI785966 JBL785966:JBM785966 IRP785966:IRQ785966 IHT785966:IHU785966 HXX785966:HXY785966 HOB785966:HOC785966 HEF785966:HEG785966 GUJ785966:GUK785966 GKN785966:GKO785966 GAR785966:GAS785966 FQV785966:FQW785966 FGZ785966:FHA785966 EXD785966:EXE785966 ENH785966:ENI785966 EDL785966:EDM785966 DTP785966:DTQ785966 DJT785966:DJU785966 CZX785966:CZY785966 CQB785966:CQC785966 CGF785966:CGG785966 BWJ785966:BWK785966 BMN785966:BMO785966 BCR785966:BCS785966 ASV785966:ASW785966 AIZ785966:AJA785966 ZD785966:ZE785966 PH785966:PI785966 FL785966:FM785966 H785966:I785966 WRX720430:WRY720430 WIB720430:WIC720430 VYF720430:VYG720430 VOJ720430:VOK720430 VEN720430:VEO720430 UUR720430:UUS720430 UKV720430:UKW720430 UAZ720430:UBA720430 TRD720430:TRE720430 THH720430:THI720430 SXL720430:SXM720430 SNP720430:SNQ720430 SDT720430:SDU720430 RTX720430:RTY720430 RKB720430:RKC720430 RAF720430:RAG720430 QQJ720430:QQK720430 QGN720430:QGO720430 PWR720430:PWS720430 PMV720430:PMW720430 PCZ720430:PDA720430 OTD720430:OTE720430 OJH720430:OJI720430 NZL720430:NZM720430 NPP720430:NPQ720430 NFT720430:NFU720430 MVX720430:MVY720430 MMB720430:MMC720430 MCF720430:MCG720430 LSJ720430:LSK720430 LIN720430:LIO720430 KYR720430:KYS720430 KOV720430:KOW720430 KEZ720430:KFA720430 JVD720430:JVE720430 JLH720430:JLI720430 JBL720430:JBM720430 IRP720430:IRQ720430 IHT720430:IHU720430 HXX720430:HXY720430 HOB720430:HOC720430 HEF720430:HEG720430 GUJ720430:GUK720430 GKN720430:GKO720430 GAR720430:GAS720430 FQV720430:FQW720430 FGZ720430:FHA720430 EXD720430:EXE720430 ENH720430:ENI720430 EDL720430:EDM720430 DTP720430:DTQ720430 DJT720430:DJU720430 CZX720430:CZY720430 CQB720430:CQC720430 CGF720430:CGG720430 BWJ720430:BWK720430 BMN720430:BMO720430 BCR720430:BCS720430 ASV720430:ASW720430 AIZ720430:AJA720430 ZD720430:ZE720430 PH720430:PI720430 FL720430:FM720430 H720430:I720430 WRX654894:WRY654894 WIB654894:WIC654894 VYF654894:VYG654894 VOJ654894:VOK654894 VEN654894:VEO654894 UUR654894:UUS654894 UKV654894:UKW654894 UAZ654894:UBA654894 TRD654894:TRE654894 THH654894:THI654894 SXL654894:SXM654894 SNP654894:SNQ654894 SDT654894:SDU654894 RTX654894:RTY654894 RKB654894:RKC654894 RAF654894:RAG654894 QQJ654894:QQK654894 QGN654894:QGO654894 PWR654894:PWS654894 PMV654894:PMW654894 PCZ654894:PDA654894 OTD654894:OTE654894 OJH654894:OJI654894 NZL654894:NZM654894 NPP654894:NPQ654894 NFT654894:NFU654894 MVX654894:MVY654894 MMB654894:MMC654894 MCF654894:MCG654894 LSJ654894:LSK654894 LIN654894:LIO654894 KYR654894:KYS654894 KOV654894:KOW654894 KEZ654894:KFA654894 JVD654894:JVE654894 JLH654894:JLI654894 JBL654894:JBM654894 IRP654894:IRQ654894 IHT654894:IHU654894 HXX654894:HXY654894 HOB654894:HOC654894 HEF654894:HEG654894 GUJ654894:GUK654894 GKN654894:GKO654894 GAR654894:GAS654894 FQV654894:FQW654894 FGZ654894:FHA654894 EXD654894:EXE654894 ENH654894:ENI654894 EDL654894:EDM654894 DTP654894:DTQ654894 DJT654894:DJU654894 CZX654894:CZY654894 CQB654894:CQC654894 CGF654894:CGG654894 BWJ654894:BWK654894 BMN654894:BMO654894 BCR654894:BCS654894 ASV654894:ASW654894 AIZ654894:AJA654894 ZD654894:ZE654894 PH654894:PI654894 FL654894:FM654894 H654894:I654894 WRX589358:WRY589358 WIB589358:WIC589358 VYF589358:VYG589358 VOJ589358:VOK589358 VEN589358:VEO589358 UUR589358:UUS589358 UKV589358:UKW589358 UAZ589358:UBA589358 TRD589358:TRE589358 THH589358:THI589358 SXL589358:SXM589358 SNP589358:SNQ589358 SDT589358:SDU589358 RTX589358:RTY589358 RKB589358:RKC589358 RAF589358:RAG589358 QQJ589358:QQK589358 QGN589358:QGO589358 PWR589358:PWS589358 PMV589358:PMW589358 PCZ589358:PDA589358 OTD589358:OTE589358 OJH589358:OJI589358 NZL589358:NZM589358 NPP589358:NPQ589358 NFT589358:NFU589358 MVX589358:MVY589358 MMB589358:MMC589358 MCF589358:MCG589358 LSJ589358:LSK589358 LIN589358:LIO589358 KYR589358:KYS589358 KOV589358:KOW589358 KEZ589358:KFA589358 JVD589358:JVE589358 JLH589358:JLI589358 JBL589358:JBM589358 IRP589358:IRQ589358 IHT589358:IHU589358 HXX589358:HXY589358 HOB589358:HOC589358 HEF589358:HEG589358 GUJ589358:GUK589358 GKN589358:GKO589358 GAR589358:GAS589358 FQV589358:FQW589358 FGZ589358:FHA589358 EXD589358:EXE589358 ENH589358:ENI589358 EDL589358:EDM589358 DTP589358:DTQ589358 DJT589358:DJU589358 CZX589358:CZY589358 CQB589358:CQC589358 CGF589358:CGG589358 BWJ589358:BWK589358 BMN589358:BMO589358 BCR589358:BCS589358 ASV589358:ASW589358 AIZ589358:AJA589358 ZD589358:ZE589358 PH589358:PI589358 FL589358:FM589358 H589358:I589358 WRX523822:WRY523822 WIB523822:WIC523822 VYF523822:VYG523822 VOJ523822:VOK523822 VEN523822:VEO523822 UUR523822:UUS523822 UKV523822:UKW523822 UAZ523822:UBA523822 TRD523822:TRE523822 THH523822:THI523822 SXL523822:SXM523822 SNP523822:SNQ523822 SDT523822:SDU523822 RTX523822:RTY523822 RKB523822:RKC523822 RAF523822:RAG523822 QQJ523822:QQK523822 QGN523822:QGO523822 PWR523822:PWS523822 PMV523822:PMW523822 PCZ523822:PDA523822 OTD523822:OTE523822 OJH523822:OJI523822 NZL523822:NZM523822 NPP523822:NPQ523822 NFT523822:NFU523822 MVX523822:MVY523822 MMB523822:MMC523822 MCF523822:MCG523822 LSJ523822:LSK523822 LIN523822:LIO523822 KYR523822:KYS523822 KOV523822:KOW523822 KEZ523822:KFA523822 JVD523822:JVE523822 JLH523822:JLI523822 JBL523822:JBM523822 IRP523822:IRQ523822 IHT523822:IHU523822 HXX523822:HXY523822 HOB523822:HOC523822 HEF523822:HEG523822 GUJ523822:GUK523822 GKN523822:GKO523822 GAR523822:GAS523822 FQV523822:FQW523822 FGZ523822:FHA523822 EXD523822:EXE523822 ENH523822:ENI523822 EDL523822:EDM523822 DTP523822:DTQ523822 DJT523822:DJU523822 CZX523822:CZY523822 CQB523822:CQC523822 CGF523822:CGG523822 BWJ523822:BWK523822 BMN523822:BMO523822 BCR523822:BCS523822 ASV523822:ASW523822 AIZ523822:AJA523822 ZD523822:ZE523822 PH523822:PI523822 FL523822:FM523822 H523822:I523822 WRX458286:WRY458286 WIB458286:WIC458286 VYF458286:VYG458286 VOJ458286:VOK458286 VEN458286:VEO458286 UUR458286:UUS458286 UKV458286:UKW458286 UAZ458286:UBA458286 TRD458286:TRE458286 THH458286:THI458286 SXL458286:SXM458286 SNP458286:SNQ458286 SDT458286:SDU458286 RTX458286:RTY458286 RKB458286:RKC458286 RAF458286:RAG458286 QQJ458286:QQK458286 QGN458286:QGO458286 PWR458286:PWS458286 PMV458286:PMW458286 PCZ458286:PDA458286 OTD458286:OTE458286 OJH458286:OJI458286 NZL458286:NZM458286 NPP458286:NPQ458286 NFT458286:NFU458286 MVX458286:MVY458286 MMB458286:MMC458286 MCF458286:MCG458286 LSJ458286:LSK458286 LIN458286:LIO458286 KYR458286:KYS458286 KOV458286:KOW458286 KEZ458286:KFA458286 JVD458286:JVE458286 JLH458286:JLI458286 JBL458286:JBM458286 IRP458286:IRQ458286 IHT458286:IHU458286 HXX458286:HXY458286 HOB458286:HOC458286 HEF458286:HEG458286 GUJ458286:GUK458286 GKN458286:GKO458286 GAR458286:GAS458286 FQV458286:FQW458286 FGZ458286:FHA458286 EXD458286:EXE458286 ENH458286:ENI458286 EDL458286:EDM458286 DTP458286:DTQ458286 DJT458286:DJU458286 CZX458286:CZY458286 CQB458286:CQC458286 CGF458286:CGG458286 BWJ458286:BWK458286 BMN458286:BMO458286 BCR458286:BCS458286 ASV458286:ASW458286 AIZ458286:AJA458286 ZD458286:ZE458286 PH458286:PI458286 FL458286:FM458286 H458286:I458286 WRX392750:WRY392750 WIB392750:WIC392750 VYF392750:VYG392750 VOJ392750:VOK392750 VEN392750:VEO392750 UUR392750:UUS392750 UKV392750:UKW392750 UAZ392750:UBA392750 TRD392750:TRE392750 THH392750:THI392750 SXL392750:SXM392750 SNP392750:SNQ392750 SDT392750:SDU392750 RTX392750:RTY392750 RKB392750:RKC392750 RAF392750:RAG392750 QQJ392750:QQK392750 QGN392750:QGO392750 PWR392750:PWS392750 PMV392750:PMW392750 PCZ392750:PDA392750 OTD392750:OTE392750 OJH392750:OJI392750 NZL392750:NZM392750 NPP392750:NPQ392750 NFT392750:NFU392750 MVX392750:MVY392750 MMB392750:MMC392750 MCF392750:MCG392750 LSJ392750:LSK392750 LIN392750:LIO392750 KYR392750:KYS392750 KOV392750:KOW392750 KEZ392750:KFA392750 JVD392750:JVE392750 JLH392750:JLI392750 JBL392750:JBM392750 IRP392750:IRQ392750 IHT392750:IHU392750 HXX392750:HXY392750 HOB392750:HOC392750 HEF392750:HEG392750 GUJ392750:GUK392750 GKN392750:GKO392750 GAR392750:GAS392750 FQV392750:FQW392750 FGZ392750:FHA392750 EXD392750:EXE392750 ENH392750:ENI392750 EDL392750:EDM392750 DTP392750:DTQ392750 DJT392750:DJU392750 CZX392750:CZY392750 CQB392750:CQC392750 CGF392750:CGG392750 BWJ392750:BWK392750 BMN392750:BMO392750 BCR392750:BCS392750 ASV392750:ASW392750 AIZ392750:AJA392750 ZD392750:ZE392750 PH392750:PI392750 FL392750:FM392750 H392750:I392750 WRX327214:WRY327214 WIB327214:WIC327214 VYF327214:VYG327214 VOJ327214:VOK327214 VEN327214:VEO327214 UUR327214:UUS327214 UKV327214:UKW327214 UAZ327214:UBA327214 TRD327214:TRE327214 THH327214:THI327214 SXL327214:SXM327214 SNP327214:SNQ327214 SDT327214:SDU327214 RTX327214:RTY327214 RKB327214:RKC327214 RAF327214:RAG327214 QQJ327214:QQK327214 QGN327214:QGO327214 PWR327214:PWS327214 PMV327214:PMW327214 PCZ327214:PDA327214 OTD327214:OTE327214 OJH327214:OJI327214 NZL327214:NZM327214 NPP327214:NPQ327214 NFT327214:NFU327214 MVX327214:MVY327214 MMB327214:MMC327214 MCF327214:MCG327214 LSJ327214:LSK327214 LIN327214:LIO327214 KYR327214:KYS327214 KOV327214:KOW327214 KEZ327214:KFA327214 JVD327214:JVE327214 JLH327214:JLI327214 JBL327214:JBM327214 IRP327214:IRQ327214 IHT327214:IHU327214 HXX327214:HXY327214 HOB327214:HOC327214 HEF327214:HEG327214 GUJ327214:GUK327214 GKN327214:GKO327214 GAR327214:GAS327214 FQV327214:FQW327214 FGZ327214:FHA327214 EXD327214:EXE327214 ENH327214:ENI327214 EDL327214:EDM327214 DTP327214:DTQ327214 DJT327214:DJU327214 CZX327214:CZY327214 CQB327214:CQC327214 CGF327214:CGG327214 BWJ327214:BWK327214 BMN327214:BMO327214 BCR327214:BCS327214 ASV327214:ASW327214 AIZ327214:AJA327214 ZD327214:ZE327214 PH327214:PI327214 FL327214:FM327214 H327214:I327214 WRX261678:WRY261678 WIB261678:WIC261678 VYF261678:VYG261678 VOJ261678:VOK261678 VEN261678:VEO261678 UUR261678:UUS261678 UKV261678:UKW261678 UAZ261678:UBA261678 TRD261678:TRE261678 THH261678:THI261678 SXL261678:SXM261678 SNP261678:SNQ261678 SDT261678:SDU261678 RTX261678:RTY261678 RKB261678:RKC261678 RAF261678:RAG261678 QQJ261678:QQK261678 QGN261678:QGO261678 PWR261678:PWS261678 PMV261678:PMW261678 PCZ261678:PDA261678 OTD261678:OTE261678 OJH261678:OJI261678 NZL261678:NZM261678 NPP261678:NPQ261678 NFT261678:NFU261678 MVX261678:MVY261678 MMB261678:MMC261678 MCF261678:MCG261678 LSJ261678:LSK261678 LIN261678:LIO261678 KYR261678:KYS261678 KOV261678:KOW261678 KEZ261678:KFA261678 JVD261678:JVE261678 JLH261678:JLI261678 JBL261678:JBM261678 IRP261678:IRQ261678 IHT261678:IHU261678 HXX261678:HXY261678 HOB261678:HOC261678 HEF261678:HEG261678 GUJ261678:GUK261678 GKN261678:GKO261678 GAR261678:GAS261678 FQV261678:FQW261678 FGZ261678:FHA261678 EXD261678:EXE261678 ENH261678:ENI261678 EDL261678:EDM261678 DTP261678:DTQ261678 DJT261678:DJU261678 CZX261678:CZY261678 CQB261678:CQC261678 CGF261678:CGG261678 BWJ261678:BWK261678 BMN261678:BMO261678 BCR261678:BCS261678 ASV261678:ASW261678 AIZ261678:AJA261678 ZD261678:ZE261678 PH261678:PI261678 FL261678:FM261678 H261678:I261678 WRX196142:WRY196142 WIB196142:WIC196142 VYF196142:VYG196142 VOJ196142:VOK196142 VEN196142:VEO196142 UUR196142:UUS196142 UKV196142:UKW196142 UAZ196142:UBA196142 TRD196142:TRE196142 THH196142:THI196142 SXL196142:SXM196142 SNP196142:SNQ196142 SDT196142:SDU196142 RTX196142:RTY196142 RKB196142:RKC196142 RAF196142:RAG196142 QQJ196142:QQK196142 QGN196142:QGO196142 PWR196142:PWS196142 PMV196142:PMW196142 PCZ196142:PDA196142 OTD196142:OTE196142 OJH196142:OJI196142 NZL196142:NZM196142 NPP196142:NPQ196142 NFT196142:NFU196142 MVX196142:MVY196142 MMB196142:MMC196142 MCF196142:MCG196142 LSJ196142:LSK196142 LIN196142:LIO196142 KYR196142:KYS196142 KOV196142:KOW196142 KEZ196142:KFA196142 JVD196142:JVE196142 JLH196142:JLI196142 JBL196142:JBM196142 IRP196142:IRQ196142 IHT196142:IHU196142 HXX196142:HXY196142 HOB196142:HOC196142 HEF196142:HEG196142 GUJ196142:GUK196142 GKN196142:GKO196142 GAR196142:GAS196142 FQV196142:FQW196142 FGZ196142:FHA196142 EXD196142:EXE196142 ENH196142:ENI196142 EDL196142:EDM196142 DTP196142:DTQ196142 DJT196142:DJU196142 CZX196142:CZY196142 CQB196142:CQC196142 CGF196142:CGG196142 BWJ196142:BWK196142 BMN196142:BMO196142 BCR196142:BCS196142 ASV196142:ASW196142 AIZ196142:AJA196142 ZD196142:ZE196142 PH196142:PI196142 FL196142:FM196142 H196142:I196142 WRX130606:WRY130606 WIB130606:WIC130606 VYF130606:VYG130606 VOJ130606:VOK130606 VEN130606:VEO130606 UUR130606:UUS130606 UKV130606:UKW130606 UAZ130606:UBA130606 TRD130606:TRE130606 THH130606:THI130606 SXL130606:SXM130606 SNP130606:SNQ130606 SDT130606:SDU130606 RTX130606:RTY130606 RKB130606:RKC130606 RAF130606:RAG130606 QQJ130606:QQK130606 QGN130606:QGO130606 PWR130606:PWS130606 PMV130606:PMW130606 PCZ130606:PDA130606 OTD130606:OTE130606 OJH130606:OJI130606 NZL130606:NZM130606 NPP130606:NPQ130606 NFT130606:NFU130606 MVX130606:MVY130606 MMB130606:MMC130606 MCF130606:MCG130606 LSJ130606:LSK130606 LIN130606:LIO130606 KYR130606:KYS130606 KOV130606:KOW130606 KEZ130606:KFA130606 JVD130606:JVE130606 JLH130606:JLI130606 JBL130606:JBM130606 IRP130606:IRQ130606 IHT130606:IHU130606 HXX130606:HXY130606 HOB130606:HOC130606 HEF130606:HEG130606 GUJ130606:GUK130606 GKN130606:GKO130606 GAR130606:GAS130606 FQV130606:FQW130606 FGZ130606:FHA130606 EXD130606:EXE130606 ENH130606:ENI130606 EDL130606:EDM130606 DTP130606:DTQ130606 DJT130606:DJU130606 CZX130606:CZY130606 CQB130606:CQC130606 CGF130606:CGG130606 BWJ130606:BWK130606 BMN130606:BMO130606 BCR130606:BCS130606 ASV130606:ASW130606 AIZ130606:AJA130606 ZD130606:ZE130606 PH130606:PI130606 FL130606:FM130606 H130606:I130606 WRX65070:WRY65070 WIB65070:WIC65070 VYF65070:VYG65070 VOJ65070:VOK65070 VEN65070:VEO65070 UUR65070:UUS65070 UKV65070:UKW65070 UAZ65070:UBA65070 TRD65070:TRE65070 THH65070:THI65070 SXL65070:SXM65070 SNP65070:SNQ65070 SDT65070:SDU65070 RTX65070:RTY65070 RKB65070:RKC65070 RAF65070:RAG65070 QQJ65070:QQK65070 QGN65070:QGO65070 PWR65070:PWS65070 PMV65070:PMW65070 PCZ65070:PDA65070 OTD65070:OTE65070 OJH65070:OJI65070 NZL65070:NZM65070 NPP65070:NPQ65070 NFT65070:NFU65070 MVX65070:MVY65070 MMB65070:MMC65070 MCF65070:MCG65070 LSJ65070:LSK65070 LIN65070:LIO65070 KYR65070:KYS65070 KOV65070:KOW65070 KEZ65070:KFA65070 JVD65070:JVE65070 JLH65070:JLI65070 JBL65070:JBM65070 IRP65070:IRQ65070 IHT65070:IHU65070 HXX65070:HXY65070 HOB65070:HOC65070 HEF65070:HEG65070 GUJ65070:GUK65070 GKN65070:GKO65070 GAR65070:GAS65070 FQV65070:FQW65070 FGZ65070:FHA65070 EXD65070:EXE65070 ENH65070:ENI65070 EDL65070:EDM65070 DTP65070:DTQ65070 DJT65070:DJU65070 CZX65070:CZY65070 CQB65070:CQC65070 CGF65070:CGG65070 BWJ65070:BWK65070 BMN65070:BMO65070 BCR65070:BCS65070 ASV65070:ASW65070 AIZ65070:AJA65070 ZD65070:ZE65070 PH65070:PI65070 FL65070:FM65070 H65070:I65070 WRX982589:WRY982589 WIB982589:WIC982589 VYF982589:VYG982589 VOJ982589:VOK982589 VEN982589:VEO982589 UUR982589:UUS982589 UKV982589:UKW982589 UAZ982589:UBA982589 TRD982589:TRE982589 THH982589:THI982589 SXL982589:SXM982589 SNP982589:SNQ982589 SDT982589:SDU982589 RTX982589:RTY982589 RKB982589:RKC982589 RAF982589:RAG982589 QQJ982589:QQK982589 QGN982589:QGO982589 PWR982589:PWS982589 PMV982589:PMW982589 PCZ982589:PDA982589 OTD982589:OTE982589 OJH982589:OJI982589 NZL982589:NZM982589 NPP982589:NPQ982589 NFT982589:NFU982589 MVX982589:MVY982589 MMB982589:MMC982589 MCF982589:MCG982589 LSJ982589:LSK982589 LIN982589:LIO982589 KYR982589:KYS982589 KOV982589:KOW982589 KEZ982589:KFA982589 JVD982589:JVE982589 JLH982589:JLI982589 JBL982589:JBM982589 IRP982589:IRQ982589 IHT982589:IHU982589 HXX982589:HXY982589 HOB982589:HOC982589 HEF982589:HEG982589 GUJ982589:GUK982589 GKN982589:GKO982589 GAR982589:GAS982589 FQV982589:FQW982589 FGZ982589:FHA982589 EXD982589:EXE982589 ENH982589:ENI982589 EDL982589:EDM982589 DTP982589:DTQ982589 DJT982589:DJU982589 CZX982589:CZY982589 CQB982589:CQC982589 CGF982589:CGG982589 BWJ982589:BWK982589 BMN982589:BMO982589 BCR982589:BCS982589 ASV982589:ASW982589 AIZ982589:AJA982589 ZD982589:ZE982589 PH982589:PI982589 FL982589:FM982589 H982589:I982589 WRX917053:WRY917053 WIB917053:WIC917053 VYF917053:VYG917053 VOJ917053:VOK917053 VEN917053:VEO917053 UUR917053:UUS917053 UKV917053:UKW917053 UAZ917053:UBA917053 TRD917053:TRE917053 THH917053:THI917053 SXL917053:SXM917053 SNP917053:SNQ917053 SDT917053:SDU917053 RTX917053:RTY917053 RKB917053:RKC917053 RAF917053:RAG917053 QQJ917053:QQK917053 QGN917053:QGO917053 PWR917053:PWS917053 PMV917053:PMW917053 PCZ917053:PDA917053 OTD917053:OTE917053 OJH917053:OJI917053 NZL917053:NZM917053 NPP917053:NPQ917053 NFT917053:NFU917053 MVX917053:MVY917053 MMB917053:MMC917053 MCF917053:MCG917053 LSJ917053:LSK917053 LIN917053:LIO917053 KYR917053:KYS917053 KOV917053:KOW917053 KEZ917053:KFA917053 JVD917053:JVE917053 JLH917053:JLI917053 JBL917053:JBM917053 IRP917053:IRQ917053 IHT917053:IHU917053 HXX917053:HXY917053 HOB917053:HOC917053 HEF917053:HEG917053 GUJ917053:GUK917053 GKN917053:GKO917053 GAR917053:GAS917053 FQV917053:FQW917053 FGZ917053:FHA917053 EXD917053:EXE917053 ENH917053:ENI917053 EDL917053:EDM917053 DTP917053:DTQ917053 DJT917053:DJU917053 CZX917053:CZY917053 CQB917053:CQC917053 CGF917053:CGG917053 BWJ917053:BWK917053 BMN917053:BMO917053 BCR917053:BCS917053 ASV917053:ASW917053 AIZ917053:AJA917053 ZD917053:ZE917053 PH917053:PI917053 FL917053:FM917053 H917053:I917053 WRX851517:WRY851517 WIB851517:WIC851517 VYF851517:VYG851517 VOJ851517:VOK851517 VEN851517:VEO851517 UUR851517:UUS851517 UKV851517:UKW851517 UAZ851517:UBA851517 TRD851517:TRE851517 THH851517:THI851517 SXL851517:SXM851517 SNP851517:SNQ851517 SDT851517:SDU851517 RTX851517:RTY851517 RKB851517:RKC851517 RAF851517:RAG851517 QQJ851517:QQK851517 QGN851517:QGO851517 PWR851517:PWS851517 PMV851517:PMW851517 PCZ851517:PDA851517 OTD851517:OTE851517 OJH851517:OJI851517 NZL851517:NZM851517 NPP851517:NPQ851517 NFT851517:NFU851517 MVX851517:MVY851517 MMB851517:MMC851517 MCF851517:MCG851517 LSJ851517:LSK851517 LIN851517:LIO851517 KYR851517:KYS851517 KOV851517:KOW851517 KEZ851517:KFA851517 JVD851517:JVE851517 JLH851517:JLI851517 JBL851517:JBM851517 IRP851517:IRQ851517 IHT851517:IHU851517 HXX851517:HXY851517 HOB851517:HOC851517 HEF851517:HEG851517 GUJ851517:GUK851517 GKN851517:GKO851517 GAR851517:GAS851517 FQV851517:FQW851517 FGZ851517:FHA851517 EXD851517:EXE851517 ENH851517:ENI851517 EDL851517:EDM851517 DTP851517:DTQ851517 DJT851517:DJU851517 CZX851517:CZY851517 CQB851517:CQC851517 CGF851517:CGG851517 BWJ851517:BWK851517 BMN851517:BMO851517 BCR851517:BCS851517 ASV851517:ASW851517 AIZ851517:AJA851517 ZD851517:ZE851517 PH851517:PI851517 FL851517:FM851517 H851517:I851517 WRX785981:WRY785981 WIB785981:WIC785981 VYF785981:VYG785981 VOJ785981:VOK785981 VEN785981:VEO785981 UUR785981:UUS785981 UKV785981:UKW785981 UAZ785981:UBA785981 TRD785981:TRE785981 THH785981:THI785981 SXL785981:SXM785981 SNP785981:SNQ785981 SDT785981:SDU785981 RTX785981:RTY785981 RKB785981:RKC785981 RAF785981:RAG785981 QQJ785981:QQK785981 QGN785981:QGO785981 PWR785981:PWS785981 PMV785981:PMW785981 PCZ785981:PDA785981 OTD785981:OTE785981 OJH785981:OJI785981 NZL785981:NZM785981 NPP785981:NPQ785981 NFT785981:NFU785981 MVX785981:MVY785981 MMB785981:MMC785981 MCF785981:MCG785981 LSJ785981:LSK785981 LIN785981:LIO785981 KYR785981:KYS785981 KOV785981:KOW785981 KEZ785981:KFA785981 JVD785981:JVE785981 JLH785981:JLI785981 JBL785981:JBM785981 IRP785981:IRQ785981 IHT785981:IHU785981 HXX785981:HXY785981 HOB785981:HOC785981 HEF785981:HEG785981 GUJ785981:GUK785981 GKN785981:GKO785981 GAR785981:GAS785981 FQV785981:FQW785981 FGZ785981:FHA785981 EXD785981:EXE785981 ENH785981:ENI785981 EDL785981:EDM785981 DTP785981:DTQ785981 DJT785981:DJU785981 CZX785981:CZY785981 CQB785981:CQC785981 CGF785981:CGG785981 BWJ785981:BWK785981 BMN785981:BMO785981 BCR785981:BCS785981 ASV785981:ASW785981 AIZ785981:AJA785981 ZD785981:ZE785981 PH785981:PI785981 FL785981:FM785981 H785981:I785981 WRX720445:WRY720445 WIB720445:WIC720445 VYF720445:VYG720445 VOJ720445:VOK720445 VEN720445:VEO720445 UUR720445:UUS720445 UKV720445:UKW720445 UAZ720445:UBA720445 TRD720445:TRE720445 THH720445:THI720445 SXL720445:SXM720445 SNP720445:SNQ720445 SDT720445:SDU720445 RTX720445:RTY720445 RKB720445:RKC720445 RAF720445:RAG720445 QQJ720445:QQK720445 QGN720445:QGO720445 PWR720445:PWS720445 PMV720445:PMW720445 PCZ720445:PDA720445 OTD720445:OTE720445 OJH720445:OJI720445 NZL720445:NZM720445 NPP720445:NPQ720445 NFT720445:NFU720445 MVX720445:MVY720445 MMB720445:MMC720445 MCF720445:MCG720445 LSJ720445:LSK720445 LIN720445:LIO720445 KYR720445:KYS720445 KOV720445:KOW720445 KEZ720445:KFA720445 JVD720445:JVE720445 JLH720445:JLI720445 JBL720445:JBM720445 IRP720445:IRQ720445 IHT720445:IHU720445 HXX720445:HXY720445 HOB720445:HOC720445 HEF720445:HEG720445 GUJ720445:GUK720445 GKN720445:GKO720445 GAR720445:GAS720445 FQV720445:FQW720445 FGZ720445:FHA720445 EXD720445:EXE720445 ENH720445:ENI720445 EDL720445:EDM720445 DTP720445:DTQ720445 DJT720445:DJU720445 CZX720445:CZY720445 CQB720445:CQC720445 CGF720445:CGG720445 BWJ720445:BWK720445 BMN720445:BMO720445 BCR720445:BCS720445 ASV720445:ASW720445 AIZ720445:AJA720445 ZD720445:ZE720445 PH720445:PI720445 FL720445:FM720445 H720445:I720445 WRX654909:WRY654909 WIB654909:WIC654909 VYF654909:VYG654909 VOJ654909:VOK654909 VEN654909:VEO654909 UUR654909:UUS654909 UKV654909:UKW654909 UAZ654909:UBA654909 TRD654909:TRE654909 THH654909:THI654909 SXL654909:SXM654909 SNP654909:SNQ654909 SDT654909:SDU654909 RTX654909:RTY654909 RKB654909:RKC654909 RAF654909:RAG654909 QQJ654909:QQK654909 QGN654909:QGO654909 PWR654909:PWS654909 PMV654909:PMW654909 PCZ654909:PDA654909 OTD654909:OTE654909 OJH654909:OJI654909 NZL654909:NZM654909 NPP654909:NPQ654909 NFT654909:NFU654909 MVX654909:MVY654909 MMB654909:MMC654909 MCF654909:MCG654909 LSJ654909:LSK654909 LIN654909:LIO654909 KYR654909:KYS654909 KOV654909:KOW654909 KEZ654909:KFA654909 JVD654909:JVE654909 JLH654909:JLI654909 JBL654909:JBM654909 IRP654909:IRQ654909 IHT654909:IHU654909 HXX654909:HXY654909 HOB654909:HOC654909 HEF654909:HEG654909 GUJ654909:GUK654909 GKN654909:GKO654909 GAR654909:GAS654909 FQV654909:FQW654909 FGZ654909:FHA654909 EXD654909:EXE654909 ENH654909:ENI654909 EDL654909:EDM654909 DTP654909:DTQ654909 DJT654909:DJU654909 CZX654909:CZY654909 CQB654909:CQC654909 CGF654909:CGG654909 BWJ654909:BWK654909 BMN654909:BMO654909 BCR654909:BCS654909 ASV654909:ASW654909 AIZ654909:AJA654909 ZD654909:ZE654909 PH654909:PI654909 FL654909:FM654909 H654909:I654909 WRX589373:WRY589373 WIB589373:WIC589373 VYF589373:VYG589373 VOJ589373:VOK589373 VEN589373:VEO589373 UUR589373:UUS589373 UKV589373:UKW589373 UAZ589373:UBA589373 TRD589373:TRE589373 THH589373:THI589373 SXL589373:SXM589373 SNP589373:SNQ589373 SDT589373:SDU589373 RTX589373:RTY589373 RKB589373:RKC589373 RAF589373:RAG589373 QQJ589373:QQK589373 QGN589373:QGO589373 PWR589373:PWS589373 PMV589373:PMW589373 PCZ589373:PDA589373 OTD589373:OTE589373 OJH589373:OJI589373 NZL589373:NZM589373 NPP589373:NPQ589373 NFT589373:NFU589373 MVX589373:MVY589373 MMB589373:MMC589373 MCF589373:MCG589373 LSJ589373:LSK589373 LIN589373:LIO589373 KYR589373:KYS589373 KOV589373:KOW589373 KEZ589373:KFA589373 JVD589373:JVE589373 JLH589373:JLI589373 JBL589373:JBM589373 IRP589373:IRQ589373 IHT589373:IHU589373 HXX589373:HXY589373 HOB589373:HOC589373 HEF589373:HEG589373 GUJ589373:GUK589373 GKN589373:GKO589373 GAR589373:GAS589373 FQV589373:FQW589373 FGZ589373:FHA589373 EXD589373:EXE589373 ENH589373:ENI589373 EDL589373:EDM589373 DTP589373:DTQ589373 DJT589373:DJU589373 CZX589373:CZY589373 CQB589373:CQC589373 CGF589373:CGG589373 BWJ589373:BWK589373 BMN589373:BMO589373 BCR589373:BCS589373 ASV589373:ASW589373 AIZ589373:AJA589373 ZD589373:ZE589373 PH589373:PI589373 FL589373:FM589373 H589373:I589373 WRX523837:WRY523837 WIB523837:WIC523837 VYF523837:VYG523837 VOJ523837:VOK523837 VEN523837:VEO523837 UUR523837:UUS523837 UKV523837:UKW523837 UAZ523837:UBA523837 TRD523837:TRE523837 THH523837:THI523837 SXL523837:SXM523837 SNP523837:SNQ523837 SDT523837:SDU523837 RTX523837:RTY523837 RKB523837:RKC523837 RAF523837:RAG523837 QQJ523837:QQK523837 QGN523837:QGO523837 PWR523837:PWS523837 PMV523837:PMW523837 PCZ523837:PDA523837 OTD523837:OTE523837 OJH523837:OJI523837 NZL523837:NZM523837 NPP523837:NPQ523837 NFT523837:NFU523837 MVX523837:MVY523837 MMB523837:MMC523837 MCF523837:MCG523837 LSJ523837:LSK523837 LIN523837:LIO523837 KYR523837:KYS523837 KOV523837:KOW523837 KEZ523837:KFA523837 JVD523837:JVE523837 JLH523837:JLI523837 JBL523837:JBM523837 IRP523837:IRQ523837 IHT523837:IHU523837 HXX523837:HXY523837 HOB523837:HOC523837 HEF523837:HEG523837 GUJ523837:GUK523837 GKN523837:GKO523837 GAR523837:GAS523837 FQV523837:FQW523837 FGZ523837:FHA523837 EXD523837:EXE523837 ENH523837:ENI523837 EDL523837:EDM523837 DTP523837:DTQ523837 DJT523837:DJU523837 CZX523837:CZY523837 CQB523837:CQC523837 CGF523837:CGG523837 BWJ523837:BWK523837 BMN523837:BMO523837 BCR523837:BCS523837 ASV523837:ASW523837 AIZ523837:AJA523837 ZD523837:ZE523837 PH523837:PI523837 FL523837:FM523837 H523837:I523837 WRX458301:WRY458301 WIB458301:WIC458301 VYF458301:VYG458301 VOJ458301:VOK458301 VEN458301:VEO458301 UUR458301:UUS458301 UKV458301:UKW458301 UAZ458301:UBA458301 TRD458301:TRE458301 THH458301:THI458301 SXL458301:SXM458301 SNP458301:SNQ458301 SDT458301:SDU458301 RTX458301:RTY458301 RKB458301:RKC458301 RAF458301:RAG458301 QQJ458301:QQK458301 QGN458301:QGO458301 PWR458301:PWS458301 PMV458301:PMW458301 PCZ458301:PDA458301 OTD458301:OTE458301 OJH458301:OJI458301 NZL458301:NZM458301 NPP458301:NPQ458301 NFT458301:NFU458301 MVX458301:MVY458301 MMB458301:MMC458301 MCF458301:MCG458301 LSJ458301:LSK458301 LIN458301:LIO458301 KYR458301:KYS458301 KOV458301:KOW458301 KEZ458301:KFA458301 JVD458301:JVE458301 JLH458301:JLI458301 JBL458301:JBM458301 IRP458301:IRQ458301 IHT458301:IHU458301 HXX458301:HXY458301 HOB458301:HOC458301 HEF458301:HEG458301 GUJ458301:GUK458301 GKN458301:GKO458301 GAR458301:GAS458301 FQV458301:FQW458301 FGZ458301:FHA458301 EXD458301:EXE458301 ENH458301:ENI458301 EDL458301:EDM458301 DTP458301:DTQ458301 DJT458301:DJU458301 CZX458301:CZY458301 CQB458301:CQC458301 CGF458301:CGG458301 BWJ458301:BWK458301 BMN458301:BMO458301 BCR458301:BCS458301 ASV458301:ASW458301 AIZ458301:AJA458301 ZD458301:ZE458301 PH458301:PI458301 FL458301:FM458301 H458301:I458301 WRX392765:WRY392765 WIB392765:WIC392765 VYF392765:VYG392765 VOJ392765:VOK392765 VEN392765:VEO392765 UUR392765:UUS392765 UKV392765:UKW392765 UAZ392765:UBA392765 TRD392765:TRE392765 THH392765:THI392765 SXL392765:SXM392765 SNP392765:SNQ392765 SDT392765:SDU392765 RTX392765:RTY392765 RKB392765:RKC392765 RAF392765:RAG392765 QQJ392765:QQK392765 QGN392765:QGO392765 PWR392765:PWS392765 PMV392765:PMW392765 PCZ392765:PDA392765 OTD392765:OTE392765 OJH392765:OJI392765 NZL392765:NZM392765 NPP392765:NPQ392765 NFT392765:NFU392765 MVX392765:MVY392765 MMB392765:MMC392765 MCF392765:MCG392765 LSJ392765:LSK392765 LIN392765:LIO392765 KYR392765:KYS392765 KOV392765:KOW392765 KEZ392765:KFA392765 JVD392765:JVE392765 JLH392765:JLI392765 JBL392765:JBM392765 IRP392765:IRQ392765 IHT392765:IHU392765 HXX392765:HXY392765 HOB392765:HOC392765 HEF392765:HEG392765 GUJ392765:GUK392765 GKN392765:GKO392765 GAR392765:GAS392765 FQV392765:FQW392765 FGZ392765:FHA392765 EXD392765:EXE392765 ENH392765:ENI392765 EDL392765:EDM392765 DTP392765:DTQ392765 DJT392765:DJU392765 CZX392765:CZY392765 CQB392765:CQC392765 CGF392765:CGG392765 BWJ392765:BWK392765 BMN392765:BMO392765 BCR392765:BCS392765 ASV392765:ASW392765 AIZ392765:AJA392765 ZD392765:ZE392765 PH392765:PI392765 FL392765:FM392765 H392765:I392765 WRX327229:WRY327229 WIB327229:WIC327229 VYF327229:VYG327229 VOJ327229:VOK327229 VEN327229:VEO327229 UUR327229:UUS327229 UKV327229:UKW327229 UAZ327229:UBA327229 TRD327229:TRE327229 THH327229:THI327229 SXL327229:SXM327229 SNP327229:SNQ327229 SDT327229:SDU327229 RTX327229:RTY327229 RKB327229:RKC327229 RAF327229:RAG327229 QQJ327229:QQK327229 QGN327229:QGO327229 PWR327229:PWS327229 PMV327229:PMW327229 PCZ327229:PDA327229 OTD327229:OTE327229 OJH327229:OJI327229 NZL327229:NZM327229 NPP327229:NPQ327229 NFT327229:NFU327229 MVX327229:MVY327229 MMB327229:MMC327229 MCF327229:MCG327229 LSJ327229:LSK327229 LIN327229:LIO327229 KYR327229:KYS327229 KOV327229:KOW327229 KEZ327229:KFA327229 JVD327229:JVE327229 JLH327229:JLI327229 JBL327229:JBM327229 IRP327229:IRQ327229 IHT327229:IHU327229 HXX327229:HXY327229 HOB327229:HOC327229 HEF327229:HEG327229 GUJ327229:GUK327229 GKN327229:GKO327229 GAR327229:GAS327229 FQV327229:FQW327229 FGZ327229:FHA327229 EXD327229:EXE327229 ENH327229:ENI327229 EDL327229:EDM327229 DTP327229:DTQ327229 DJT327229:DJU327229 CZX327229:CZY327229 CQB327229:CQC327229 CGF327229:CGG327229 BWJ327229:BWK327229 BMN327229:BMO327229 BCR327229:BCS327229 ASV327229:ASW327229 AIZ327229:AJA327229 ZD327229:ZE327229 PH327229:PI327229 FL327229:FM327229 H327229:I327229 WRX261693:WRY261693 WIB261693:WIC261693 VYF261693:VYG261693 VOJ261693:VOK261693 VEN261693:VEO261693 UUR261693:UUS261693 UKV261693:UKW261693 UAZ261693:UBA261693 TRD261693:TRE261693 THH261693:THI261693 SXL261693:SXM261693 SNP261693:SNQ261693 SDT261693:SDU261693 RTX261693:RTY261693 RKB261693:RKC261693 RAF261693:RAG261693 QQJ261693:QQK261693 QGN261693:QGO261693 PWR261693:PWS261693 PMV261693:PMW261693 PCZ261693:PDA261693 OTD261693:OTE261693 OJH261693:OJI261693 NZL261693:NZM261693 NPP261693:NPQ261693 NFT261693:NFU261693 MVX261693:MVY261693 MMB261693:MMC261693 MCF261693:MCG261693 LSJ261693:LSK261693 LIN261693:LIO261693 KYR261693:KYS261693 KOV261693:KOW261693 KEZ261693:KFA261693 JVD261693:JVE261693 JLH261693:JLI261693 JBL261693:JBM261693 IRP261693:IRQ261693 IHT261693:IHU261693 HXX261693:HXY261693 HOB261693:HOC261693 HEF261693:HEG261693 GUJ261693:GUK261693 GKN261693:GKO261693 GAR261693:GAS261693 FQV261693:FQW261693 FGZ261693:FHA261693 EXD261693:EXE261693 ENH261693:ENI261693 EDL261693:EDM261693 DTP261693:DTQ261693 DJT261693:DJU261693 CZX261693:CZY261693 CQB261693:CQC261693 CGF261693:CGG261693 BWJ261693:BWK261693 BMN261693:BMO261693 BCR261693:BCS261693 ASV261693:ASW261693 AIZ261693:AJA261693 ZD261693:ZE261693 PH261693:PI261693 FL261693:FM261693 H261693:I261693 WRX196157:WRY196157 WIB196157:WIC196157 VYF196157:VYG196157 VOJ196157:VOK196157 VEN196157:VEO196157 UUR196157:UUS196157 UKV196157:UKW196157 UAZ196157:UBA196157 TRD196157:TRE196157 THH196157:THI196157 SXL196157:SXM196157 SNP196157:SNQ196157 SDT196157:SDU196157 RTX196157:RTY196157 RKB196157:RKC196157 RAF196157:RAG196157 QQJ196157:QQK196157 QGN196157:QGO196157 PWR196157:PWS196157 PMV196157:PMW196157 PCZ196157:PDA196157 OTD196157:OTE196157 OJH196157:OJI196157 NZL196157:NZM196157 NPP196157:NPQ196157 NFT196157:NFU196157 MVX196157:MVY196157 MMB196157:MMC196157 MCF196157:MCG196157 LSJ196157:LSK196157 LIN196157:LIO196157 KYR196157:KYS196157 KOV196157:KOW196157 KEZ196157:KFA196157 JVD196157:JVE196157 JLH196157:JLI196157 JBL196157:JBM196157 IRP196157:IRQ196157 IHT196157:IHU196157 HXX196157:HXY196157 HOB196157:HOC196157 HEF196157:HEG196157 GUJ196157:GUK196157 GKN196157:GKO196157 GAR196157:GAS196157 FQV196157:FQW196157 FGZ196157:FHA196157 EXD196157:EXE196157 ENH196157:ENI196157 EDL196157:EDM196157 DTP196157:DTQ196157 DJT196157:DJU196157 CZX196157:CZY196157 CQB196157:CQC196157 CGF196157:CGG196157 BWJ196157:BWK196157 BMN196157:BMO196157 BCR196157:BCS196157 ASV196157:ASW196157 AIZ196157:AJA196157 ZD196157:ZE196157 PH196157:PI196157 FL196157:FM196157 H196157:I196157 WRX130621:WRY130621 WIB130621:WIC130621 VYF130621:VYG130621 VOJ130621:VOK130621 VEN130621:VEO130621 UUR130621:UUS130621 UKV130621:UKW130621 UAZ130621:UBA130621 TRD130621:TRE130621 THH130621:THI130621 SXL130621:SXM130621 SNP130621:SNQ130621 SDT130621:SDU130621 RTX130621:RTY130621 RKB130621:RKC130621 RAF130621:RAG130621 QQJ130621:QQK130621 QGN130621:QGO130621 PWR130621:PWS130621 PMV130621:PMW130621 PCZ130621:PDA130621 OTD130621:OTE130621 OJH130621:OJI130621 NZL130621:NZM130621 NPP130621:NPQ130621 NFT130621:NFU130621 MVX130621:MVY130621 MMB130621:MMC130621 MCF130621:MCG130621 LSJ130621:LSK130621 LIN130621:LIO130621 KYR130621:KYS130621 KOV130621:KOW130621 KEZ130621:KFA130621 JVD130621:JVE130621 JLH130621:JLI130621 JBL130621:JBM130621 IRP130621:IRQ130621 IHT130621:IHU130621 HXX130621:HXY130621 HOB130621:HOC130621 HEF130621:HEG130621 GUJ130621:GUK130621 GKN130621:GKO130621 GAR130621:GAS130621 FQV130621:FQW130621 FGZ130621:FHA130621 EXD130621:EXE130621 ENH130621:ENI130621 EDL130621:EDM130621 DTP130621:DTQ130621 DJT130621:DJU130621 CZX130621:CZY130621 CQB130621:CQC130621 CGF130621:CGG130621 BWJ130621:BWK130621 BMN130621:BMO130621 BCR130621:BCS130621 ASV130621:ASW130621 AIZ130621:AJA130621 ZD130621:ZE130621 PH130621:PI130621 FL130621:FM130621 H130621:I130621 WRX65085:WRY65085 WIB65085:WIC65085 VYF65085:VYG65085 VOJ65085:VOK65085 VEN65085:VEO65085 UUR65085:UUS65085 UKV65085:UKW65085 UAZ65085:UBA65085 TRD65085:TRE65085 THH65085:THI65085 SXL65085:SXM65085 SNP65085:SNQ65085 SDT65085:SDU65085 RTX65085:RTY65085 RKB65085:RKC65085 RAF65085:RAG65085 QQJ65085:QQK65085 QGN65085:QGO65085 PWR65085:PWS65085 PMV65085:PMW65085 PCZ65085:PDA65085 OTD65085:OTE65085 OJH65085:OJI65085 NZL65085:NZM65085 NPP65085:NPQ65085 NFT65085:NFU65085 MVX65085:MVY65085 MMB65085:MMC65085 MCF65085:MCG65085 LSJ65085:LSK65085 LIN65085:LIO65085 KYR65085:KYS65085 KOV65085:KOW65085 KEZ65085:KFA65085 JVD65085:JVE65085 JLH65085:JLI65085 JBL65085:JBM65085 IRP65085:IRQ65085 IHT65085:IHU65085 HXX65085:HXY65085 HOB65085:HOC65085 HEF65085:HEG65085 GUJ65085:GUK65085 GKN65085:GKO65085 GAR65085:GAS65085 FQV65085:FQW65085 FGZ65085:FHA65085 EXD65085:EXE65085 ENH65085:ENI65085 EDL65085:EDM65085 DTP65085:DTQ65085 DJT65085:DJU65085 CZX65085:CZY65085 CQB65085:CQC65085 CGF65085:CGG65085 BWJ65085:BWK65085 BMN65085:BMO65085 BCR65085:BCS65085 ASV65085:ASW65085 AIZ65085:AJA65085 ZD65085:ZE65085 PH65085:PI65085 FL65085:FM65085 H65085:I65085 WRX982604:WRY982604 WIB982604:WIC982604 VYF982604:VYG982604 VOJ982604:VOK982604 VEN982604:VEO982604 UUR982604:UUS982604 UKV982604:UKW982604 UAZ982604:UBA982604 TRD982604:TRE982604 THH982604:THI982604 SXL982604:SXM982604 SNP982604:SNQ982604 SDT982604:SDU982604 RTX982604:RTY982604 RKB982604:RKC982604 RAF982604:RAG982604 QQJ982604:QQK982604 QGN982604:QGO982604 PWR982604:PWS982604 PMV982604:PMW982604 PCZ982604:PDA982604 OTD982604:OTE982604 OJH982604:OJI982604 NZL982604:NZM982604 NPP982604:NPQ982604 NFT982604:NFU982604 MVX982604:MVY982604 MMB982604:MMC982604 MCF982604:MCG982604 LSJ982604:LSK982604 LIN982604:LIO982604 KYR982604:KYS982604 KOV982604:KOW982604 KEZ982604:KFA982604 JVD982604:JVE982604 JLH982604:JLI982604 JBL982604:JBM982604 IRP982604:IRQ982604 IHT982604:IHU982604 HXX982604:HXY982604 HOB982604:HOC982604 HEF982604:HEG982604 GUJ982604:GUK982604 GKN982604:GKO982604 GAR982604:GAS982604 FQV982604:FQW982604 FGZ982604:FHA982604 EXD982604:EXE982604 ENH982604:ENI982604 EDL982604:EDM982604 DTP982604:DTQ982604 DJT982604:DJU982604 CZX982604:CZY982604 CQB982604:CQC982604 CGF982604:CGG982604 BWJ982604:BWK982604 BMN982604:BMO982604 BCR982604:BCS982604 ASV982604:ASW982604 AIZ982604:AJA982604 ZD982604:ZE982604 PH982604:PI982604 FL982604:FM982604 H982604:I982604 WRX917068:WRY917068 WIB917068:WIC917068 VYF917068:VYG917068 VOJ917068:VOK917068 VEN917068:VEO917068 UUR917068:UUS917068 UKV917068:UKW917068 UAZ917068:UBA917068 TRD917068:TRE917068 THH917068:THI917068 SXL917068:SXM917068 SNP917068:SNQ917068 SDT917068:SDU917068 RTX917068:RTY917068 RKB917068:RKC917068 RAF917068:RAG917068 QQJ917068:QQK917068 QGN917068:QGO917068 PWR917068:PWS917068 PMV917068:PMW917068 PCZ917068:PDA917068 OTD917068:OTE917068 OJH917068:OJI917068 NZL917068:NZM917068 NPP917068:NPQ917068 NFT917068:NFU917068 MVX917068:MVY917068 MMB917068:MMC917068 MCF917068:MCG917068 LSJ917068:LSK917068 LIN917068:LIO917068 KYR917068:KYS917068 KOV917068:KOW917068 KEZ917068:KFA917068 JVD917068:JVE917068 JLH917068:JLI917068 JBL917068:JBM917068 IRP917068:IRQ917068 IHT917068:IHU917068 HXX917068:HXY917068 HOB917068:HOC917068 HEF917068:HEG917068 GUJ917068:GUK917068 GKN917068:GKO917068 GAR917068:GAS917068 FQV917068:FQW917068 FGZ917068:FHA917068 EXD917068:EXE917068 ENH917068:ENI917068 EDL917068:EDM917068 DTP917068:DTQ917068 DJT917068:DJU917068 CZX917068:CZY917068 CQB917068:CQC917068 CGF917068:CGG917068 BWJ917068:BWK917068 BMN917068:BMO917068 BCR917068:BCS917068 ASV917068:ASW917068 AIZ917068:AJA917068 ZD917068:ZE917068 PH917068:PI917068 FL917068:FM917068 H917068:I917068 WRX851532:WRY851532 WIB851532:WIC851532 VYF851532:VYG851532 VOJ851532:VOK851532 VEN851532:VEO851532 UUR851532:UUS851532 UKV851532:UKW851532 UAZ851532:UBA851532 TRD851532:TRE851532 THH851532:THI851532 SXL851532:SXM851532 SNP851532:SNQ851532 SDT851532:SDU851532 RTX851532:RTY851532 RKB851532:RKC851532 RAF851532:RAG851532 QQJ851532:QQK851532 QGN851532:QGO851532 PWR851532:PWS851532 PMV851532:PMW851532 PCZ851532:PDA851532 OTD851532:OTE851532 OJH851532:OJI851532 NZL851532:NZM851532 NPP851532:NPQ851532 NFT851532:NFU851532 MVX851532:MVY851532 MMB851532:MMC851532 MCF851532:MCG851532 LSJ851532:LSK851532 LIN851532:LIO851532 KYR851532:KYS851532 KOV851532:KOW851532 KEZ851532:KFA851532 JVD851532:JVE851532 JLH851532:JLI851532 JBL851532:JBM851532 IRP851532:IRQ851532 IHT851532:IHU851532 HXX851532:HXY851532 HOB851532:HOC851532 HEF851532:HEG851532 GUJ851532:GUK851532 GKN851532:GKO851532 GAR851532:GAS851532 FQV851532:FQW851532 FGZ851532:FHA851532 EXD851532:EXE851532 ENH851532:ENI851532 EDL851532:EDM851532 DTP851532:DTQ851532 DJT851532:DJU851532 CZX851532:CZY851532 CQB851532:CQC851532 CGF851532:CGG851532 BWJ851532:BWK851532 BMN851532:BMO851532 BCR851532:BCS851532 ASV851532:ASW851532 AIZ851532:AJA851532 ZD851532:ZE851532 PH851532:PI851532 FL851532:FM851532 H851532:I851532 WRX785996:WRY785996 WIB785996:WIC785996 VYF785996:VYG785996 VOJ785996:VOK785996 VEN785996:VEO785996 UUR785996:UUS785996 UKV785996:UKW785996 UAZ785996:UBA785996 TRD785996:TRE785996 THH785996:THI785996 SXL785996:SXM785996 SNP785996:SNQ785996 SDT785996:SDU785996 RTX785996:RTY785996 RKB785996:RKC785996 RAF785996:RAG785996 QQJ785996:QQK785996 QGN785996:QGO785996 PWR785996:PWS785996 PMV785996:PMW785996 PCZ785996:PDA785996 OTD785996:OTE785996 OJH785996:OJI785996 NZL785996:NZM785996 NPP785996:NPQ785996 NFT785996:NFU785996 MVX785996:MVY785996 MMB785996:MMC785996 MCF785996:MCG785996 LSJ785996:LSK785996 LIN785996:LIO785996 KYR785996:KYS785996 KOV785996:KOW785996 KEZ785996:KFA785996 JVD785996:JVE785996 JLH785996:JLI785996 JBL785996:JBM785996 IRP785996:IRQ785996 IHT785996:IHU785996 HXX785996:HXY785996 HOB785996:HOC785996 HEF785996:HEG785996 GUJ785996:GUK785996 GKN785996:GKO785996 GAR785996:GAS785996 FQV785996:FQW785996 FGZ785996:FHA785996 EXD785996:EXE785996 ENH785996:ENI785996 EDL785996:EDM785996 DTP785996:DTQ785996 DJT785996:DJU785996 CZX785996:CZY785996 CQB785996:CQC785996 CGF785996:CGG785996 BWJ785996:BWK785996 BMN785996:BMO785996 BCR785996:BCS785996 ASV785996:ASW785996 AIZ785996:AJA785996 ZD785996:ZE785996 PH785996:PI785996 FL785996:FM785996 H785996:I785996 WRX720460:WRY720460 WIB720460:WIC720460 VYF720460:VYG720460 VOJ720460:VOK720460 VEN720460:VEO720460 UUR720460:UUS720460 UKV720460:UKW720460 UAZ720460:UBA720460 TRD720460:TRE720460 THH720460:THI720460 SXL720460:SXM720460 SNP720460:SNQ720460 SDT720460:SDU720460 RTX720460:RTY720460 RKB720460:RKC720460 RAF720460:RAG720460 QQJ720460:QQK720460 QGN720460:QGO720460 PWR720460:PWS720460 PMV720460:PMW720460 PCZ720460:PDA720460 OTD720460:OTE720460 OJH720460:OJI720460 NZL720460:NZM720460 NPP720460:NPQ720460 NFT720460:NFU720460 MVX720460:MVY720460 MMB720460:MMC720460 MCF720460:MCG720460 LSJ720460:LSK720460 LIN720460:LIO720460 KYR720460:KYS720460 KOV720460:KOW720460 KEZ720460:KFA720460 JVD720460:JVE720460 JLH720460:JLI720460 JBL720460:JBM720460 IRP720460:IRQ720460 IHT720460:IHU720460 HXX720460:HXY720460 HOB720460:HOC720460 HEF720460:HEG720460 GUJ720460:GUK720460 GKN720460:GKO720460 GAR720460:GAS720460 FQV720460:FQW720460 FGZ720460:FHA720460 EXD720460:EXE720460 ENH720460:ENI720460 EDL720460:EDM720460 DTP720460:DTQ720460 DJT720460:DJU720460 CZX720460:CZY720460 CQB720460:CQC720460 CGF720460:CGG720460 BWJ720460:BWK720460 BMN720460:BMO720460 BCR720460:BCS720460 ASV720460:ASW720460 AIZ720460:AJA720460 ZD720460:ZE720460 PH720460:PI720460 FL720460:FM720460 H720460:I720460 WRX654924:WRY654924 WIB654924:WIC654924 VYF654924:VYG654924 VOJ654924:VOK654924 VEN654924:VEO654924 UUR654924:UUS654924 UKV654924:UKW654924 UAZ654924:UBA654924 TRD654924:TRE654924 THH654924:THI654924 SXL654924:SXM654924 SNP654924:SNQ654924 SDT654924:SDU654924 RTX654924:RTY654924 RKB654924:RKC654924 RAF654924:RAG654924 QQJ654924:QQK654924 QGN654924:QGO654924 PWR654924:PWS654924 PMV654924:PMW654924 PCZ654924:PDA654924 OTD654924:OTE654924 OJH654924:OJI654924 NZL654924:NZM654924 NPP654924:NPQ654924 NFT654924:NFU654924 MVX654924:MVY654924 MMB654924:MMC654924 MCF654924:MCG654924 LSJ654924:LSK654924 LIN654924:LIO654924 KYR654924:KYS654924 KOV654924:KOW654924 KEZ654924:KFA654924 JVD654924:JVE654924 JLH654924:JLI654924 JBL654924:JBM654924 IRP654924:IRQ654924 IHT654924:IHU654924 HXX654924:HXY654924 HOB654924:HOC654924 HEF654924:HEG654924 GUJ654924:GUK654924 GKN654924:GKO654924 GAR654924:GAS654924 FQV654924:FQW654924 FGZ654924:FHA654924 EXD654924:EXE654924 ENH654924:ENI654924 EDL654924:EDM654924 DTP654924:DTQ654924 DJT654924:DJU654924 CZX654924:CZY654924 CQB654924:CQC654924 CGF654924:CGG654924 BWJ654924:BWK654924 BMN654924:BMO654924 BCR654924:BCS654924 ASV654924:ASW654924 AIZ654924:AJA654924 ZD654924:ZE654924 PH654924:PI654924 FL654924:FM654924 H654924:I654924 WRX589388:WRY589388 WIB589388:WIC589388 VYF589388:VYG589388 VOJ589388:VOK589388 VEN589388:VEO589388 UUR589388:UUS589388 UKV589388:UKW589388 UAZ589388:UBA589388 TRD589388:TRE589388 THH589388:THI589388 SXL589388:SXM589388 SNP589388:SNQ589388 SDT589388:SDU589388 RTX589388:RTY589388 RKB589388:RKC589388 RAF589388:RAG589388 QQJ589388:QQK589388 QGN589388:QGO589388 PWR589388:PWS589388 PMV589388:PMW589388 PCZ589388:PDA589388 OTD589388:OTE589388 OJH589388:OJI589388 NZL589388:NZM589388 NPP589388:NPQ589388 NFT589388:NFU589388 MVX589388:MVY589388 MMB589388:MMC589388 MCF589388:MCG589388 LSJ589388:LSK589388 LIN589388:LIO589388 KYR589388:KYS589388 KOV589388:KOW589388 KEZ589388:KFA589388 JVD589388:JVE589388 JLH589388:JLI589388 JBL589388:JBM589388 IRP589388:IRQ589388 IHT589388:IHU589388 HXX589388:HXY589388 HOB589388:HOC589388 HEF589388:HEG589388 GUJ589388:GUK589388 GKN589388:GKO589388 GAR589388:GAS589388 FQV589388:FQW589388 FGZ589388:FHA589388 EXD589388:EXE589388 ENH589388:ENI589388 EDL589388:EDM589388 DTP589388:DTQ589388 DJT589388:DJU589388 CZX589388:CZY589388 CQB589388:CQC589388 CGF589388:CGG589388 BWJ589388:BWK589388 BMN589388:BMO589388 BCR589388:BCS589388 ASV589388:ASW589388 AIZ589388:AJA589388 ZD589388:ZE589388 PH589388:PI589388 FL589388:FM589388 H589388:I589388 WRX523852:WRY523852 WIB523852:WIC523852 VYF523852:VYG523852 VOJ523852:VOK523852 VEN523852:VEO523852 UUR523852:UUS523852 UKV523852:UKW523852 UAZ523852:UBA523852 TRD523852:TRE523852 THH523852:THI523852 SXL523852:SXM523852 SNP523852:SNQ523852 SDT523852:SDU523852 RTX523852:RTY523852 RKB523852:RKC523852 RAF523852:RAG523852 QQJ523852:QQK523852 QGN523852:QGO523852 PWR523852:PWS523852 PMV523852:PMW523852 PCZ523852:PDA523852 OTD523852:OTE523852 OJH523852:OJI523852 NZL523852:NZM523852 NPP523852:NPQ523852 NFT523852:NFU523852 MVX523852:MVY523852 MMB523852:MMC523852 MCF523852:MCG523852 LSJ523852:LSK523852 LIN523852:LIO523852 KYR523852:KYS523852 KOV523852:KOW523852 KEZ523852:KFA523852 JVD523852:JVE523852 JLH523852:JLI523852 JBL523852:JBM523852 IRP523852:IRQ523852 IHT523852:IHU523852 HXX523852:HXY523852 HOB523852:HOC523852 HEF523852:HEG523852 GUJ523852:GUK523852 GKN523852:GKO523852 GAR523852:GAS523852 FQV523852:FQW523852 FGZ523852:FHA523852 EXD523852:EXE523852 ENH523852:ENI523852 EDL523852:EDM523852 DTP523852:DTQ523852 DJT523852:DJU523852 CZX523852:CZY523852 CQB523852:CQC523852 CGF523852:CGG523852 BWJ523852:BWK523852 BMN523852:BMO523852 BCR523852:BCS523852 ASV523852:ASW523852 AIZ523852:AJA523852 ZD523852:ZE523852 PH523852:PI523852 FL523852:FM523852 H523852:I523852 WRX458316:WRY458316 WIB458316:WIC458316 VYF458316:VYG458316 VOJ458316:VOK458316 VEN458316:VEO458316 UUR458316:UUS458316 UKV458316:UKW458316 UAZ458316:UBA458316 TRD458316:TRE458316 THH458316:THI458316 SXL458316:SXM458316 SNP458316:SNQ458316 SDT458316:SDU458316 RTX458316:RTY458316 RKB458316:RKC458316 RAF458316:RAG458316 QQJ458316:QQK458316 QGN458316:QGO458316 PWR458316:PWS458316 PMV458316:PMW458316 PCZ458316:PDA458316 OTD458316:OTE458316 OJH458316:OJI458316 NZL458316:NZM458316 NPP458316:NPQ458316 NFT458316:NFU458316 MVX458316:MVY458316 MMB458316:MMC458316 MCF458316:MCG458316 LSJ458316:LSK458316 LIN458316:LIO458316 KYR458316:KYS458316 KOV458316:KOW458316 KEZ458316:KFA458316 JVD458316:JVE458316 JLH458316:JLI458316 JBL458316:JBM458316 IRP458316:IRQ458316 IHT458316:IHU458316 HXX458316:HXY458316 HOB458316:HOC458316 HEF458316:HEG458316 GUJ458316:GUK458316 GKN458316:GKO458316 GAR458316:GAS458316 FQV458316:FQW458316 FGZ458316:FHA458316 EXD458316:EXE458316 ENH458316:ENI458316 EDL458316:EDM458316 DTP458316:DTQ458316 DJT458316:DJU458316 CZX458316:CZY458316 CQB458316:CQC458316 CGF458316:CGG458316 BWJ458316:BWK458316 BMN458316:BMO458316 BCR458316:BCS458316 ASV458316:ASW458316 AIZ458316:AJA458316 ZD458316:ZE458316 PH458316:PI458316 FL458316:FM458316 H458316:I458316 WRX392780:WRY392780 WIB392780:WIC392780 VYF392780:VYG392780 VOJ392780:VOK392780 VEN392780:VEO392780 UUR392780:UUS392780 UKV392780:UKW392780 UAZ392780:UBA392780 TRD392780:TRE392780 THH392780:THI392780 SXL392780:SXM392780 SNP392780:SNQ392780 SDT392780:SDU392780 RTX392780:RTY392780 RKB392780:RKC392780 RAF392780:RAG392780 QQJ392780:QQK392780 QGN392780:QGO392780 PWR392780:PWS392780 PMV392780:PMW392780 PCZ392780:PDA392780 OTD392780:OTE392780 OJH392780:OJI392780 NZL392780:NZM392780 NPP392780:NPQ392780 NFT392780:NFU392780 MVX392780:MVY392780 MMB392780:MMC392780 MCF392780:MCG392780 LSJ392780:LSK392780 LIN392780:LIO392780 KYR392780:KYS392780 KOV392780:KOW392780 KEZ392780:KFA392780 JVD392780:JVE392780 JLH392780:JLI392780 JBL392780:JBM392780 IRP392780:IRQ392780 IHT392780:IHU392780 HXX392780:HXY392780 HOB392780:HOC392780 HEF392780:HEG392780 GUJ392780:GUK392780 GKN392780:GKO392780 GAR392780:GAS392780 FQV392780:FQW392780 FGZ392780:FHA392780 EXD392780:EXE392780 ENH392780:ENI392780 EDL392780:EDM392780 DTP392780:DTQ392780 DJT392780:DJU392780 CZX392780:CZY392780 CQB392780:CQC392780 CGF392780:CGG392780 BWJ392780:BWK392780 BMN392780:BMO392780 BCR392780:BCS392780 ASV392780:ASW392780 AIZ392780:AJA392780 ZD392780:ZE392780 PH392780:PI392780 FL392780:FM392780 H392780:I392780 WRX327244:WRY327244 WIB327244:WIC327244 VYF327244:VYG327244 VOJ327244:VOK327244 VEN327244:VEO327244 UUR327244:UUS327244 UKV327244:UKW327244 UAZ327244:UBA327244 TRD327244:TRE327244 THH327244:THI327244 SXL327244:SXM327244 SNP327244:SNQ327244 SDT327244:SDU327244 RTX327244:RTY327244 RKB327244:RKC327244 RAF327244:RAG327244 QQJ327244:QQK327244 QGN327244:QGO327244 PWR327244:PWS327244 PMV327244:PMW327244 PCZ327244:PDA327244 OTD327244:OTE327244 OJH327244:OJI327244 NZL327244:NZM327244 NPP327244:NPQ327244 NFT327244:NFU327244 MVX327244:MVY327244 MMB327244:MMC327244 MCF327244:MCG327244 LSJ327244:LSK327244 LIN327244:LIO327244 KYR327244:KYS327244 KOV327244:KOW327244 KEZ327244:KFA327244 JVD327244:JVE327244 JLH327244:JLI327244 JBL327244:JBM327244 IRP327244:IRQ327244 IHT327244:IHU327244 HXX327244:HXY327244 HOB327244:HOC327244 HEF327244:HEG327244 GUJ327244:GUK327244 GKN327244:GKO327244 GAR327244:GAS327244 FQV327244:FQW327244 FGZ327244:FHA327244 EXD327244:EXE327244 ENH327244:ENI327244 EDL327244:EDM327244 DTP327244:DTQ327244 DJT327244:DJU327244 CZX327244:CZY327244 CQB327244:CQC327244 CGF327244:CGG327244 BWJ327244:BWK327244 BMN327244:BMO327244 BCR327244:BCS327244 ASV327244:ASW327244 AIZ327244:AJA327244 ZD327244:ZE327244 PH327244:PI327244 FL327244:FM327244 H327244:I327244 WRX261708:WRY261708 WIB261708:WIC261708 VYF261708:VYG261708 VOJ261708:VOK261708 VEN261708:VEO261708 UUR261708:UUS261708 UKV261708:UKW261708 UAZ261708:UBA261708 TRD261708:TRE261708 THH261708:THI261708 SXL261708:SXM261708 SNP261708:SNQ261708 SDT261708:SDU261708 RTX261708:RTY261708 RKB261708:RKC261708 RAF261708:RAG261708 QQJ261708:QQK261708 QGN261708:QGO261708 PWR261708:PWS261708 PMV261708:PMW261708 PCZ261708:PDA261708 OTD261708:OTE261708 OJH261708:OJI261708 NZL261708:NZM261708 NPP261708:NPQ261708 NFT261708:NFU261708 MVX261708:MVY261708 MMB261708:MMC261708 MCF261708:MCG261708 LSJ261708:LSK261708 LIN261708:LIO261708 KYR261708:KYS261708 KOV261708:KOW261708 KEZ261708:KFA261708 JVD261708:JVE261708 JLH261708:JLI261708 JBL261708:JBM261708 IRP261708:IRQ261708 IHT261708:IHU261708 HXX261708:HXY261708 HOB261708:HOC261708 HEF261708:HEG261708 GUJ261708:GUK261708 GKN261708:GKO261708 GAR261708:GAS261708 FQV261708:FQW261708 FGZ261708:FHA261708 EXD261708:EXE261708 ENH261708:ENI261708 EDL261708:EDM261708 DTP261708:DTQ261708 DJT261708:DJU261708 CZX261708:CZY261708 CQB261708:CQC261708 CGF261708:CGG261708 BWJ261708:BWK261708 BMN261708:BMO261708 BCR261708:BCS261708 ASV261708:ASW261708 AIZ261708:AJA261708 ZD261708:ZE261708 PH261708:PI261708 FL261708:FM261708 H261708:I261708 WRX196172:WRY196172 WIB196172:WIC196172 VYF196172:VYG196172 VOJ196172:VOK196172 VEN196172:VEO196172 UUR196172:UUS196172 UKV196172:UKW196172 UAZ196172:UBA196172 TRD196172:TRE196172 THH196172:THI196172 SXL196172:SXM196172 SNP196172:SNQ196172 SDT196172:SDU196172 RTX196172:RTY196172 RKB196172:RKC196172 RAF196172:RAG196172 QQJ196172:QQK196172 QGN196172:QGO196172 PWR196172:PWS196172 PMV196172:PMW196172 PCZ196172:PDA196172 OTD196172:OTE196172 OJH196172:OJI196172 NZL196172:NZM196172 NPP196172:NPQ196172 NFT196172:NFU196172 MVX196172:MVY196172 MMB196172:MMC196172 MCF196172:MCG196172 LSJ196172:LSK196172 LIN196172:LIO196172 KYR196172:KYS196172 KOV196172:KOW196172 KEZ196172:KFA196172 JVD196172:JVE196172 JLH196172:JLI196172 JBL196172:JBM196172 IRP196172:IRQ196172 IHT196172:IHU196172 HXX196172:HXY196172 HOB196172:HOC196172 HEF196172:HEG196172 GUJ196172:GUK196172 GKN196172:GKO196172 GAR196172:GAS196172 FQV196172:FQW196172 FGZ196172:FHA196172 EXD196172:EXE196172 ENH196172:ENI196172 EDL196172:EDM196172 DTP196172:DTQ196172 DJT196172:DJU196172 CZX196172:CZY196172 CQB196172:CQC196172 CGF196172:CGG196172 BWJ196172:BWK196172 BMN196172:BMO196172 BCR196172:BCS196172 ASV196172:ASW196172 AIZ196172:AJA196172 ZD196172:ZE196172 PH196172:PI196172 FL196172:FM196172 H196172:I196172 WRX130636:WRY130636 WIB130636:WIC130636 VYF130636:VYG130636 VOJ130636:VOK130636 VEN130636:VEO130636 UUR130636:UUS130636 UKV130636:UKW130636 UAZ130636:UBA130636 TRD130636:TRE130636 THH130636:THI130636 SXL130636:SXM130636 SNP130636:SNQ130636 SDT130636:SDU130636 RTX130636:RTY130636 RKB130636:RKC130636 RAF130636:RAG130636 QQJ130636:QQK130636 QGN130636:QGO130636 PWR130636:PWS130636 PMV130636:PMW130636 PCZ130636:PDA130636 OTD130636:OTE130636 OJH130636:OJI130636 NZL130636:NZM130636 NPP130636:NPQ130636 NFT130636:NFU130636 MVX130636:MVY130636 MMB130636:MMC130636 MCF130636:MCG130636 LSJ130636:LSK130636 LIN130636:LIO130636 KYR130636:KYS130636 KOV130636:KOW130636 KEZ130636:KFA130636 JVD130636:JVE130636 JLH130636:JLI130636 JBL130636:JBM130636 IRP130636:IRQ130636 IHT130636:IHU130636 HXX130636:HXY130636 HOB130636:HOC130636 HEF130636:HEG130636 GUJ130636:GUK130636 GKN130636:GKO130636 GAR130636:GAS130636 FQV130636:FQW130636 FGZ130636:FHA130636 EXD130636:EXE130636 ENH130636:ENI130636 EDL130636:EDM130636 DTP130636:DTQ130636 DJT130636:DJU130636 CZX130636:CZY130636 CQB130636:CQC130636 CGF130636:CGG130636 BWJ130636:BWK130636 BMN130636:BMO130636 BCR130636:BCS130636 ASV130636:ASW130636 AIZ130636:AJA130636 ZD130636:ZE130636 PH130636:PI130636 FL130636:FM130636 H130636:I130636 WRX65100:WRY65100 WIB65100:WIC65100 VYF65100:VYG65100 VOJ65100:VOK65100 VEN65100:VEO65100 UUR65100:UUS65100 UKV65100:UKW65100 UAZ65100:UBA65100 TRD65100:TRE65100 THH65100:THI65100 SXL65100:SXM65100 SNP65100:SNQ65100 SDT65100:SDU65100 RTX65100:RTY65100 RKB65100:RKC65100 RAF65100:RAG65100 QQJ65100:QQK65100 QGN65100:QGO65100 PWR65100:PWS65100 PMV65100:PMW65100 PCZ65100:PDA65100 OTD65100:OTE65100 OJH65100:OJI65100 NZL65100:NZM65100 NPP65100:NPQ65100 NFT65100:NFU65100 MVX65100:MVY65100 MMB65100:MMC65100 MCF65100:MCG65100 LSJ65100:LSK65100 LIN65100:LIO65100 KYR65100:KYS65100 KOV65100:KOW65100 KEZ65100:KFA65100 JVD65100:JVE65100 JLH65100:JLI65100 JBL65100:JBM65100 IRP65100:IRQ65100 IHT65100:IHU65100 HXX65100:HXY65100 HOB65100:HOC65100 HEF65100:HEG65100 GUJ65100:GUK65100 GKN65100:GKO65100 GAR65100:GAS65100 FQV65100:FQW65100 FGZ65100:FHA65100 EXD65100:EXE65100 ENH65100:ENI65100 EDL65100:EDM65100 DTP65100:DTQ65100 DJT65100:DJU65100 CZX65100:CZY65100 CQB65100:CQC65100 CGF65100:CGG65100 BWJ65100:BWK65100 BMN65100:BMO65100 BCR65100:BCS65100 ASV65100:ASW65100 AIZ65100:AJA65100 ZD65100:ZE65100 PH65100:PI65100 FL65100:FM65100 H65100:I65100 WRX982621:WRY982621 WIB982621:WIC982621 VYF982621:VYG982621 VOJ982621:VOK982621 VEN982621:VEO982621 UUR982621:UUS982621 UKV982621:UKW982621 UAZ982621:UBA982621 TRD982621:TRE982621 THH982621:THI982621 SXL982621:SXM982621 SNP982621:SNQ982621 SDT982621:SDU982621 RTX982621:RTY982621 RKB982621:RKC982621 RAF982621:RAG982621 QQJ982621:QQK982621 QGN982621:QGO982621 PWR982621:PWS982621 PMV982621:PMW982621 PCZ982621:PDA982621 OTD982621:OTE982621 OJH982621:OJI982621 NZL982621:NZM982621 NPP982621:NPQ982621 NFT982621:NFU982621 MVX982621:MVY982621 MMB982621:MMC982621 MCF982621:MCG982621 LSJ982621:LSK982621 LIN982621:LIO982621 KYR982621:KYS982621 KOV982621:KOW982621 KEZ982621:KFA982621 JVD982621:JVE982621 JLH982621:JLI982621 JBL982621:JBM982621 IRP982621:IRQ982621 IHT982621:IHU982621 HXX982621:HXY982621 HOB982621:HOC982621 HEF982621:HEG982621 GUJ982621:GUK982621 GKN982621:GKO982621 GAR982621:GAS982621 FQV982621:FQW982621 FGZ982621:FHA982621 EXD982621:EXE982621 ENH982621:ENI982621 EDL982621:EDM982621 DTP982621:DTQ982621 DJT982621:DJU982621 CZX982621:CZY982621 CQB982621:CQC982621 CGF982621:CGG982621 BWJ982621:BWK982621 BMN982621:BMO982621 BCR982621:BCS982621 ASV982621:ASW982621 AIZ982621:AJA982621 ZD982621:ZE982621 PH982621:PI982621 FL982621:FM982621 H982621:I982621 WRX917085:WRY917085 WIB917085:WIC917085 VYF917085:VYG917085 VOJ917085:VOK917085 VEN917085:VEO917085 UUR917085:UUS917085 UKV917085:UKW917085 UAZ917085:UBA917085 TRD917085:TRE917085 THH917085:THI917085 SXL917085:SXM917085 SNP917085:SNQ917085 SDT917085:SDU917085 RTX917085:RTY917085 RKB917085:RKC917085 RAF917085:RAG917085 QQJ917085:QQK917085 QGN917085:QGO917085 PWR917085:PWS917085 PMV917085:PMW917085 PCZ917085:PDA917085 OTD917085:OTE917085 OJH917085:OJI917085 NZL917085:NZM917085 NPP917085:NPQ917085 NFT917085:NFU917085 MVX917085:MVY917085 MMB917085:MMC917085 MCF917085:MCG917085 LSJ917085:LSK917085 LIN917085:LIO917085 KYR917085:KYS917085 KOV917085:KOW917085 KEZ917085:KFA917085 JVD917085:JVE917085 JLH917085:JLI917085 JBL917085:JBM917085 IRP917085:IRQ917085 IHT917085:IHU917085 HXX917085:HXY917085 HOB917085:HOC917085 HEF917085:HEG917085 GUJ917085:GUK917085 GKN917085:GKO917085 GAR917085:GAS917085 FQV917085:FQW917085 FGZ917085:FHA917085 EXD917085:EXE917085 ENH917085:ENI917085 EDL917085:EDM917085 DTP917085:DTQ917085 DJT917085:DJU917085 CZX917085:CZY917085 CQB917085:CQC917085 CGF917085:CGG917085 BWJ917085:BWK917085 BMN917085:BMO917085 BCR917085:BCS917085 ASV917085:ASW917085 AIZ917085:AJA917085 ZD917085:ZE917085 PH917085:PI917085 FL917085:FM917085 H917085:I917085 WRX851549:WRY851549 WIB851549:WIC851549 VYF851549:VYG851549 VOJ851549:VOK851549 VEN851549:VEO851549 UUR851549:UUS851549 UKV851549:UKW851549 UAZ851549:UBA851549 TRD851549:TRE851549 THH851549:THI851549 SXL851549:SXM851549 SNP851549:SNQ851549 SDT851549:SDU851549 RTX851549:RTY851549 RKB851549:RKC851549 RAF851549:RAG851549 QQJ851549:QQK851549 QGN851549:QGO851549 PWR851549:PWS851549 PMV851549:PMW851549 PCZ851549:PDA851549 OTD851549:OTE851549 OJH851549:OJI851549 NZL851549:NZM851549 NPP851549:NPQ851549 NFT851549:NFU851549 MVX851549:MVY851549 MMB851549:MMC851549 MCF851549:MCG851549 LSJ851549:LSK851549 LIN851549:LIO851549 KYR851549:KYS851549 KOV851549:KOW851549 KEZ851549:KFA851549 JVD851549:JVE851549 JLH851549:JLI851549 JBL851549:JBM851549 IRP851549:IRQ851549 IHT851549:IHU851549 HXX851549:HXY851549 HOB851549:HOC851549 HEF851549:HEG851549 GUJ851549:GUK851549 GKN851549:GKO851549 GAR851549:GAS851549 FQV851549:FQW851549 FGZ851549:FHA851549 EXD851549:EXE851549 ENH851549:ENI851549 EDL851549:EDM851549 DTP851549:DTQ851549 DJT851549:DJU851549 CZX851549:CZY851549 CQB851549:CQC851549 CGF851549:CGG851549 BWJ851549:BWK851549 BMN851549:BMO851549 BCR851549:BCS851549 ASV851549:ASW851549 AIZ851549:AJA851549 ZD851549:ZE851549 PH851549:PI851549 FL851549:FM851549 H851549:I851549 WRX786013:WRY786013 WIB786013:WIC786013 VYF786013:VYG786013 VOJ786013:VOK786013 VEN786013:VEO786013 UUR786013:UUS786013 UKV786013:UKW786013 UAZ786013:UBA786013 TRD786013:TRE786013 THH786013:THI786013 SXL786013:SXM786013 SNP786013:SNQ786013 SDT786013:SDU786013 RTX786013:RTY786013 RKB786013:RKC786013 RAF786013:RAG786013 QQJ786013:QQK786013 QGN786013:QGO786013 PWR786013:PWS786013 PMV786013:PMW786013 PCZ786013:PDA786013 OTD786013:OTE786013 OJH786013:OJI786013 NZL786013:NZM786013 NPP786013:NPQ786013 NFT786013:NFU786013 MVX786013:MVY786013 MMB786013:MMC786013 MCF786013:MCG786013 LSJ786013:LSK786013 LIN786013:LIO786013 KYR786013:KYS786013 KOV786013:KOW786013 KEZ786013:KFA786013 JVD786013:JVE786013 JLH786013:JLI786013 JBL786013:JBM786013 IRP786013:IRQ786013 IHT786013:IHU786013 HXX786013:HXY786013 HOB786013:HOC786013 HEF786013:HEG786013 GUJ786013:GUK786013 GKN786013:GKO786013 GAR786013:GAS786013 FQV786013:FQW786013 FGZ786013:FHA786013 EXD786013:EXE786013 ENH786013:ENI786013 EDL786013:EDM786013 DTP786013:DTQ786013 DJT786013:DJU786013 CZX786013:CZY786013 CQB786013:CQC786013 CGF786013:CGG786013 BWJ786013:BWK786013 BMN786013:BMO786013 BCR786013:BCS786013 ASV786013:ASW786013 AIZ786013:AJA786013 ZD786013:ZE786013 PH786013:PI786013 FL786013:FM786013 H786013:I786013 WRX720477:WRY720477 WIB720477:WIC720477 VYF720477:VYG720477 VOJ720477:VOK720477 VEN720477:VEO720477 UUR720477:UUS720477 UKV720477:UKW720477 UAZ720477:UBA720477 TRD720477:TRE720477 THH720477:THI720477 SXL720477:SXM720477 SNP720477:SNQ720477 SDT720477:SDU720477 RTX720477:RTY720477 RKB720477:RKC720477 RAF720477:RAG720477 QQJ720477:QQK720477 QGN720477:QGO720477 PWR720477:PWS720477 PMV720477:PMW720477 PCZ720477:PDA720477 OTD720477:OTE720477 OJH720477:OJI720477 NZL720477:NZM720477 NPP720477:NPQ720477 NFT720477:NFU720477 MVX720477:MVY720477 MMB720477:MMC720477 MCF720477:MCG720477 LSJ720477:LSK720477 LIN720477:LIO720477 KYR720477:KYS720477 KOV720477:KOW720477 KEZ720477:KFA720477 JVD720477:JVE720477 JLH720477:JLI720477 JBL720477:JBM720477 IRP720477:IRQ720477 IHT720477:IHU720477 HXX720477:HXY720477 HOB720477:HOC720477 HEF720477:HEG720477 GUJ720477:GUK720477 GKN720477:GKO720477 GAR720477:GAS720477 FQV720477:FQW720477 FGZ720477:FHA720477 EXD720477:EXE720477 ENH720477:ENI720477 EDL720477:EDM720477 DTP720477:DTQ720477 DJT720477:DJU720477 CZX720477:CZY720477 CQB720477:CQC720477 CGF720477:CGG720477 BWJ720477:BWK720477 BMN720477:BMO720477 BCR720477:BCS720477 ASV720477:ASW720477 AIZ720477:AJA720477 ZD720477:ZE720477 PH720477:PI720477 FL720477:FM720477 H720477:I720477 WRX654941:WRY654941 WIB654941:WIC654941 VYF654941:VYG654941 VOJ654941:VOK654941 VEN654941:VEO654941 UUR654941:UUS654941 UKV654941:UKW654941 UAZ654941:UBA654941 TRD654941:TRE654941 THH654941:THI654941 SXL654941:SXM654941 SNP654941:SNQ654941 SDT654941:SDU654941 RTX654941:RTY654941 RKB654941:RKC654941 RAF654941:RAG654941 QQJ654941:QQK654941 QGN654941:QGO654941 PWR654941:PWS654941 PMV654941:PMW654941 PCZ654941:PDA654941 OTD654941:OTE654941 OJH654941:OJI654941 NZL654941:NZM654941 NPP654941:NPQ654941 NFT654941:NFU654941 MVX654941:MVY654941 MMB654941:MMC654941 MCF654941:MCG654941 LSJ654941:LSK654941 LIN654941:LIO654941 KYR654941:KYS654941 KOV654941:KOW654941 KEZ654941:KFA654941 JVD654941:JVE654941 JLH654941:JLI654941 JBL654941:JBM654941 IRP654941:IRQ654941 IHT654941:IHU654941 HXX654941:HXY654941 HOB654941:HOC654941 HEF654941:HEG654941 GUJ654941:GUK654941 GKN654941:GKO654941 GAR654941:GAS654941 FQV654941:FQW654941 FGZ654941:FHA654941 EXD654941:EXE654941 ENH654941:ENI654941 EDL654941:EDM654941 DTP654941:DTQ654941 DJT654941:DJU654941 CZX654941:CZY654941 CQB654941:CQC654941 CGF654941:CGG654941 BWJ654941:BWK654941 BMN654941:BMO654941 BCR654941:BCS654941 ASV654941:ASW654941 AIZ654941:AJA654941 ZD654941:ZE654941 PH654941:PI654941 FL654941:FM654941 H654941:I654941 WRX589405:WRY589405 WIB589405:WIC589405 VYF589405:VYG589405 VOJ589405:VOK589405 VEN589405:VEO589405 UUR589405:UUS589405 UKV589405:UKW589405 UAZ589405:UBA589405 TRD589405:TRE589405 THH589405:THI589405 SXL589405:SXM589405 SNP589405:SNQ589405 SDT589405:SDU589405 RTX589405:RTY589405 RKB589405:RKC589405 RAF589405:RAG589405 QQJ589405:QQK589405 QGN589405:QGO589405 PWR589405:PWS589405 PMV589405:PMW589405 PCZ589405:PDA589405 OTD589405:OTE589405 OJH589405:OJI589405 NZL589405:NZM589405 NPP589405:NPQ589405 NFT589405:NFU589405 MVX589405:MVY589405 MMB589405:MMC589405 MCF589405:MCG589405 LSJ589405:LSK589405 LIN589405:LIO589405 KYR589405:KYS589405 KOV589405:KOW589405 KEZ589405:KFA589405 JVD589405:JVE589405 JLH589405:JLI589405 JBL589405:JBM589405 IRP589405:IRQ589405 IHT589405:IHU589405 HXX589405:HXY589405 HOB589405:HOC589405 HEF589405:HEG589405 GUJ589405:GUK589405 GKN589405:GKO589405 GAR589405:GAS589405 FQV589405:FQW589405 FGZ589405:FHA589405 EXD589405:EXE589405 ENH589405:ENI589405 EDL589405:EDM589405 DTP589405:DTQ589405 DJT589405:DJU589405 CZX589405:CZY589405 CQB589405:CQC589405 CGF589405:CGG589405 BWJ589405:BWK589405 BMN589405:BMO589405 BCR589405:BCS589405 ASV589405:ASW589405 AIZ589405:AJA589405 ZD589405:ZE589405 PH589405:PI589405 FL589405:FM589405 H589405:I589405 WRX523869:WRY523869 WIB523869:WIC523869 VYF523869:VYG523869 VOJ523869:VOK523869 VEN523869:VEO523869 UUR523869:UUS523869 UKV523869:UKW523869 UAZ523869:UBA523869 TRD523869:TRE523869 THH523869:THI523869 SXL523869:SXM523869 SNP523869:SNQ523869 SDT523869:SDU523869 RTX523869:RTY523869 RKB523869:RKC523869 RAF523869:RAG523869 QQJ523869:QQK523869 QGN523869:QGO523869 PWR523869:PWS523869 PMV523869:PMW523869 PCZ523869:PDA523869 OTD523869:OTE523869 OJH523869:OJI523869 NZL523869:NZM523869 NPP523869:NPQ523869 NFT523869:NFU523869 MVX523869:MVY523869 MMB523869:MMC523869 MCF523869:MCG523869 LSJ523869:LSK523869 LIN523869:LIO523869 KYR523869:KYS523869 KOV523869:KOW523869 KEZ523869:KFA523869 JVD523869:JVE523869 JLH523869:JLI523869 JBL523869:JBM523869 IRP523869:IRQ523869 IHT523869:IHU523869 HXX523869:HXY523869 HOB523869:HOC523869 HEF523869:HEG523869 GUJ523869:GUK523869 GKN523869:GKO523869 GAR523869:GAS523869 FQV523869:FQW523869 FGZ523869:FHA523869 EXD523869:EXE523869 ENH523869:ENI523869 EDL523869:EDM523869 DTP523869:DTQ523869 DJT523869:DJU523869 CZX523869:CZY523869 CQB523869:CQC523869 CGF523869:CGG523869 BWJ523869:BWK523869 BMN523869:BMO523869 BCR523869:BCS523869 ASV523869:ASW523869 AIZ523869:AJA523869 ZD523869:ZE523869 PH523869:PI523869 FL523869:FM523869 H523869:I523869 WRX458333:WRY458333 WIB458333:WIC458333 VYF458333:VYG458333 VOJ458333:VOK458333 VEN458333:VEO458333 UUR458333:UUS458333 UKV458333:UKW458333 UAZ458333:UBA458333 TRD458333:TRE458333 THH458333:THI458333 SXL458333:SXM458333 SNP458333:SNQ458333 SDT458333:SDU458333 RTX458333:RTY458333 RKB458333:RKC458333 RAF458333:RAG458333 QQJ458333:QQK458333 QGN458333:QGO458333 PWR458333:PWS458333 PMV458333:PMW458333 PCZ458333:PDA458333 OTD458333:OTE458333 OJH458333:OJI458333 NZL458333:NZM458333 NPP458333:NPQ458333 NFT458333:NFU458333 MVX458333:MVY458333 MMB458333:MMC458333 MCF458333:MCG458333 LSJ458333:LSK458333 LIN458333:LIO458333 KYR458333:KYS458333 KOV458333:KOW458333 KEZ458333:KFA458333 JVD458333:JVE458333 JLH458333:JLI458333 JBL458333:JBM458333 IRP458333:IRQ458333 IHT458333:IHU458333 HXX458333:HXY458333 HOB458333:HOC458333 HEF458333:HEG458333 GUJ458333:GUK458333 GKN458333:GKO458333 GAR458333:GAS458333 FQV458333:FQW458333 FGZ458333:FHA458333 EXD458333:EXE458333 ENH458333:ENI458333 EDL458333:EDM458333 DTP458333:DTQ458333 DJT458333:DJU458333 CZX458333:CZY458333 CQB458333:CQC458333 CGF458333:CGG458333 BWJ458333:BWK458333 BMN458333:BMO458333 BCR458333:BCS458333 ASV458333:ASW458333 AIZ458333:AJA458333 ZD458333:ZE458333 PH458333:PI458333 FL458333:FM458333 H458333:I458333 WRX392797:WRY392797 WIB392797:WIC392797 VYF392797:VYG392797 VOJ392797:VOK392797 VEN392797:VEO392797 UUR392797:UUS392797 UKV392797:UKW392797 UAZ392797:UBA392797 TRD392797:TRE392797 THH392797:THI392797 SXL392797:SXM392797 SNP392797:SNQ392797 SDT392797:SDU392797 RTX392797:RTY392797 RKB392797:RKC392797 RAF392797:RAG392797 QQJ392797:QQK392797 QGN392797:QGO392797 PWR392797:PWS392797 PMV392797:PMW392797 PCZ392797:PDA392797 OTD392797:OTE392797 OJH392797:OJI392797 NZL392797:NZM392797 NPP392797:NPQ392797 NFT392797:NFU392797 MVX392797:MVY392797 MMB392797:MMC392797 MCF392797:MCG392797 LSJ392797:LSK392797 LIN392797:LIO392797 KYR392797:KYS392797 KOV392797:KOW392797 KEZ392797:KFA392797 JVD392797:JVE392797 JLH392797:JLI392797 JBL392797:JBM392797 IRP392797:IRQ392797 IHT392797:IHU392797 HXX392797:HXY392797 HOB392797:HOC392797 HEF392797:HEG392797 GUJ392797:GUK392797 GKN392797:GKO392797 GAR392797:GAS392797 FQV392797:FQW392797 FGZ392797:FHA392797 EXD392797:EXE392797 ENH392797:ENI392797 EDL392797:EDM392797 DTP392797:DTQ392797 DJT392797:DJU392797 CZX392797:CZY392797 CQB392797:CQC392797 CGF392797:CGG392797 BWJ392797:BWK392797 BMN392797:BMO392797 BCR392797:BCS392797 ASV392797:ASW392797 AIZ392797:AJA392797 ZD392797:ZE392797 PH392797:PI392797 FL392797:FM392797 H392797:I392797 WRX327261:WRY327261 WIB327261:WIC327261 VYF327261:VYG327261 VOJ327261:VOK327261 VEN327261:VEO327261 UUR327261:UUS327261 UKV327261:UKW327261 UAZ327261:UBA327261 TRD327261:TRE327261 THH327261:THI327261 SXL327261:SXM327261 SNP327261:SNQ327261 SDT327261:SDU327261 RTX327261:RTY327261 RKB327261:RKC327261 RAF327261:RAG327261 QQJ327261:QQK327261 QGN327261:QGO327261 PWR327261:PWS327261 PMV327261:PMW327261 PCZ327261:PDA327261 OTD327261:OTE327261 OJH327261:OJI327261 NZL327261:NZM327261 NPP327261:NPQ327261 NFT327261:NFU327261 MVX327261:MVY327261 MMB327261:MMC327261 MCF327261:MCG327261 LSJ327261:LSK327261 LIN327261:LIO327261 KYR327261:KYS327261 KOV327261:KOW327261 KEZ327261:KFA327261 JVD327261:JVE327261 JLH327261:JLI327261 JBL327261:JBM327261 IRP327261:IRQ327261 IHT327261:IHU327261 HXX327261:HXY327261 HOB327261:HOC327261 HEF327261:HEG327261 GUJ327261:GUK327261 GKN327261:GKO327261 GAR327261:GAS327261 FQV327261:FQW327261 FGZ327261:FHA327261 EXD327261:EXE327261 ENH327261:ENI327261 EDL327261:EDM327261 DTP327261:DTQ327261 DJT327261:DJU327261 CZX327261:CZY327261 CQB327261:CQC327261 CGF327261:CGG327261 BWJ327261:BWK327261 BMN327261:BMO327261 BCR327261:BCS327261 ASV327261:ASW327261 AIZ327261:AJA327261 ZD327261:ZE327261 PH327261:PI327261 FL327261:FM327261 H327261:I327261 WRX261725:WRY261725 WIB261725:WIC261725 VYF261725:VYG261725 VOJ261725:VOK261725 VEN261725:VEO261725 UUR261725:UUS261725 UKV261725:UKW261725 UAZ261725:UBA261725 TRD261725:TRE261725 THH261725:THI261725 SXL261725:SXM261725 SNP261725:SNQ261725 SDT261725:SDU261725 RTX261725:RTY261725 RKB261725:RKC261725 RAF261725:RAG261725 QQJ261725:QQK261725 QGN261725:QGO261725 PWR261725:PWS261725 PMV261725:PMW261725 PCZ261725:PDA261725 OTD261725:OTE261725 OJH261725:OJI261725 NZL261725:NZM261725 NPP261725:NPQ261725 NFT261725:NFU261725 MVX261725:MVY261725 MMB261725:MMC261725 MCF261725:MCG261725 LSJ261725:LSK261725 LIN261725:LIO261725 KYR261725:KYS261725 KOV261725:KOW261725 KEZ261725:KFA261725 JVD261725:JVE261725 JLH261725:JLI261725 JBL261725:JBM261725 IRP261725:IRQ261725 IHT261725:IHU261725 HXX261725:HXY261725 HOB261725:HOC261725 HEF261725:HEG261725 GUJ261725:GUK261725 GKN261725:GKO261725 GAR261725:GAS261725 FQV261725:FQW261725 FGZ261725:FHA261725 EXD261725:EXE261725 ENH261725:ENI261725 EDL261725:EDM261725 DTP261725:DTQ261725 DJT261725:DJU261725 CZX261725:CZY261725 CQB261725:CQC261725 CGF261725:CGG261725 BWJ261725:BWK261725 BMN261725:BMO261725 BCR261725:BCS261725 ASV261725:ASW261725 AIZ261725:AJA261725 ZD261725:ZE261725 PH261725:PI261725 FL261725:FM261725 H261725:I261725 WRX196189:WRY196189 WIB196189:WIC196189 VYF196189:VYG196189 VOJ196189:VOK196189 VEN196189:VEO196189 UUR196189:UUS196189 UKV196189:UKW196189 UAZ196189:UBA196189 TRD196189:TRE196189 THH196189:THI196189 SXL196189:SXM196189 SNP196189:SNQ196189 SDT196189:SDU196189 RTX196189:RTY196189 RKB196189:RKC196189 RAF196189:RAG196189 QQJ196189:QQK196189 QGN196189:QGO196189 PWR196189:PWS196189 PMV196189:PMW196189 PCZ196189:PDA196189 OTD196189:OTE196189 OJH196189:OJI196189 NZL196189:NZM196189 NPP196189:NPQ196189 NFT196189:NFU196189 MVX196189:MVY196189 MMB196189:MMC196189 MCF196189:MCG196189 LSJ196189:LSK196189 LIN196189:LIO196189 KYR196189:KYS196189 KOV196189:KOW196189 KEZ196189:KFA196189 JVD196189:JVE196189 JLH196189:JLI196189 JBL196189:JBM196189 IRP196189:IRQ196189 IHT196189:IHU196189 HXX196189:HXY196189 HOB196189:HOC196189 HEF196189:HEG196189 GUJ196189:GUK196189 GKN196189:GKO196189 GAR196189:GAS196189 FQV196189:FQW196189 FGZ196189:FHA196189 EXD196189:EXE196189 ENH196189:ENI196189 EDL196189:EDM196189 DTP196189:DTQ196189 DJT196189:DJU196189 CZX196189:CZY196189 CQB196189:CQC196189 CGF196189:CGG196189 BWJ196189:BWK196189 BMN196189:BMO196189 BCR196189:BCS196189 ASV196189:ASW196189 AIZ196189:AJA196189 ZD196189:ZE196189 PH196189:PI196189 FL196189:FM196189 H196189:I196189 WRX130653:WRY130653 WIB130653:WIC130653 VYF130653:VYG130653 VOJ130653:VOK130653 VEN130653:VEO130653 UUR130653:UUS130653 UKV130653:UKW130653 UAZ130653:UBA130653 TRD130653:TRE130653 THH130653:THI130653 SXL130653:SXM130653 SNP130653:SNQ130653 SDT130653:SDU130653 RTX130653:RTY130653 RKB130653:RKC130653 RAF130653:RAG130653 QQJ130653:QQK130653 QGN130653:QGO130653 PWR130653:PWS130653 PMV130653:PMW130653 PCZ130653:PDA130653 OTD130653:OTE130653 OJH130653:OJI130653 NZL130653:NZM130653 NPP130653:NPQ130653 NFT130653:NFU130653 MVX130653:MVY130653 MMB130653:MMC130653 MCF130653:MCG130653 LSJ130653:LSK130653 LIN130653:LIO130653 KYR130653:KYS130653 KOV130653:KOW130653 KEZ130653:KFA130653 JVD130653:JVE130653 JLH130653:JLI130653 JBL130653:JBM130653 IRP130653:IRQ130653 IHT130653:IHU130653 HXX130653:HXY130653 HOB130653:HOC130653 HEF130653:HEG130653 GUJ130653:GUK130653 GKN130653:GKO130653 GAR130653:GAS130653 FQV130653:FQW130653 FGZ130653:FHA130653 EXD130653:EXE130653 ENH130653:ENI130653 EDL130653:EDM130653 DTP130653:DTQ130653 DJT130653:DJU130653 CZX130653:CZY130653 CQB130653:CQC130653 CGF130653:CGG130653 BWJ130653:BWK130653 BMN130653:BMO130653 BCR130653:BCS130653 ASV130653:ASW130653 AIZ130653:AJA130653 ZD130653:ZE130653 PH130653:PI130653 FL130653:FM130653 H130653:I130653 WRX65117:WRY65117 WIB65117:WIC65117 VYF65117:VYG65117 VOJ65117:VOK65117 VEN65117:VEO65117 UUR65117:UUS65117 UKV65117:UKW65117 UAZ65117:UBA65117 TRD65117:TRE65117 THH65117:THI65117 SXL65117:SXM65117 SNP65117:SNQ65117 SDT65117:SDU65117 RTX65117:RTY65117 RKB65117:RKC65117 RAF65117:RAG65117 QQJ65117:QQK65117 QGN65117:QGO65117 PWR65117:PWS65117 PMV65117:PMW65117 PCZ65117:PDA65117 OTD65117:OTE65117 OJH65117:OJI65117 NZL65117:NZM65117 NPP65117:NPQ65117 NFT65117:NFU65117 MVX65117:MVY65117 MMB65117:MMC65117 MCF65117:MCG65117 LSJ65117:LSK65117 LIN65117:LIO65117 KYR65117:KYS65117 KOV65117:KOW65117 KEZ65117:KFA65117 JVD65117:JVE65117 JLH65117:JLI65117 JBL65117:JBM65117 IRP65117:IRQ65117 IHT65117:IHU65117 HXX65117:HXY65117 HOB65117:HOC65117 HEF65117:HEG65117 GUJ65117:GUK65117 GKN65117:GKO65117 GAR65117:GAS65117 FQV65117:FQW65117 FGZ65117:FHA65117 EXD65117:EXE65117 ENH65117:ENI65117 EDL65117:EDM65117 DTP65117:DTQ65117 DJT65117:DJU65117 CZX65117:CZY65117 CQB65117:CQC65117 CGF65117:CGG65117 BWJ65117:BWK65117 BMN65117:BMO65117 BCR65117:BCS65117 ASV65117:ASW65117 AIZ65117:AJA65117 ZD65117:ZE65117 PH65117:PI65117 FL65117:FM65117 H65117:I65117 WRX982636:WRY982636 WIB982636:WIC982636 VYF982636:VYG982636 VOJ982636:VOK982636 VEN982636:VEO982636 UUR982636:UUS982636 UKV982636:UKW982636 UAZ982636:UBA982636 TRD982636:TRE982636 THH982636:THI982636 SXL982636:SXM982636 SNP982636:SNQ982636 SDT982636:SDU982636 RTX982636:RTY982636 RKB982636:RKC982636 RAF982636:RAG982636 QQJ982636:QQK982636 QGN982636:QGO982636 PWR982636:PWS982636 PMV982636:PMW982636 PCZ982636:PDA982636 OTD982636:OTE982636 OJH982636:OJI982636 NZL982636:NZM982636 NPP982636:NPQ982636 NFT982636:NFU982636 MVX982636:MVY982636 MMB982636:MMC982636 MCF982636:MCG982636 LSJ982636:LSK982636 LIN982636:LIO982636 KYR982636:KYS982636 KOV982636:KOW982636 KEZ982636:KFA982636 JVD982636:JVE982636 JLH982636:JLI982636 JBL982636:JBM982636 IRP982636:IRQ982636 IHT982636:IHU982636 HXX982636:HXY982636 HOB982636:HOC982636 HEF982636:HEG982636 GUJ982636:GUK982636 GKN982636:GKO982636 GAR982636:GAS982636 FQV982636:FQW982636 FGZ982636:FHA982636 EXD982636:EXE982636 ENH982636:ENI982636 EDL982636:EDM982636 DTP982636:DTQ982636 DJT982636:DJU982636 CZX982636:CZY982636 CQB982636:CQC982636 CGF982636:CGG982636 BWJ982636:BWK982636 BMN982636:BMO982636 BCR982636:BCS982636 ASV982636:ASW982636 AIZ982636:AJA982636 ZD982636:ZE982636 PH982636:PI982636 FL982636:FM982636 H982636:I982636 WRX917100:WRY917100 WIB917100:WIC917100 VYF917100:VYG917100 VOJ917100:VOK917100 VEN917100:VEO917100 UUR917100:UUS917100 UKV917100:UKW917100 UAZ917100:UBA917100 TRD917100:TRE917100 THH917100:THI917100 SXL917100:SXM917100 SNP917100:SNQ917100 SDT917100:SDU917100 RTX917100:RTY917100 RKB917100:RKC917100 RAF917100:RAG917100 QQJ917100:QQK917100 QGN917100:QGO917100 PWR917100:PWS917100 PMV917100:PMW917100 PCZ917100:PDA917100 OTD917100:OTE917100 OJH917100:OJI917100 NZL917100:NZM917100 NPP917100:NPQ917100 NFT917100:NFU917100 MVX917100:MVY917100 MMB917100:MMC917100 MCF917100:MCG917100 LSJ917100:LSK917100 LIN917100:LIO917100 KYR917100:KYS917100 KOV917100:KOW917100 KEZ917100:KFA917100 JVD917100:JVE917100 JLH917100:JLI917100 JBL917100:JBM917100 IRP917100:IRQ917100 IHT917100:IHU917100 HXX917100:HXY917100 HOB917100:HOC917100 HEF917100:HEG917100 GUJ917100:GUK917100 GKN917100:GKO917100 GAR917100:GAS917100 FQV917100:FQW917100 FGZ917100:FHA917100 EXD917100:EXE917100 ENH917100:ENI917100 EDL917100:EDM917100 DTP917100:DTQ917100 DJT917100:DJU917100 CZX917100:CZY917100 CQB917100:CQC917100 CGF917100:CGG917100 BWJ917100:BWK917100 BMN917100:BMO917100 BCR917100:BCS917100 ASV917100:ASW917100 AIZ917100:AJA917100 ZD917100:ZE917100 PH917100:PI917100 FL917100:FM917100 H917100:I917100 WRX851564:WRY851564 WIB851564:WIC851564 VYF851564:VYG851564 VOJ851564:VOK851564 VEN851564:VEO851564 UUR851564:UUS851564 UKV851564:UKW851564 UAZ851564:UBA851564 TRD851564:TRE851564 THH851564:THI851564 SXL851564:SXM851564 SNP851564:SNQ851564 SDT851564:SDU851564 RTX851564:RTY851564 RKB851564:RKC851564 RAF851564:RAG851564 QQJ851564:QQK851564 QGN851564:QGO851564 PWR851564:PWS851564 PMV851564:PMW851564 PCZ851564:PDA851564 OTD851564:OTE851564 OJH851564:OJI851564 NZL851564:NZM851564 NPP851564:NPQ851564 NFT851564:NFU851564 MVX851564:MVY851564 MMB851564:MMC851564 MCF851564:MCG851564 LSJ851564:LSK851564 LIN851564:LIO851564 KYR851564:KYS851564 KOV851564:KOW851564 KEZ851564:KFA851564 JVD851564:JVE851564 JLH851564:JLI851564 JBL851564:JBM851564 IRP851564:IRQ851564 IHT851564:IHU851564 HXX851564:HXY851564 HOB851564:HOC851564 HEF851564:HEG851564 GUJ851564:GUK851564 GKN851564:GKO851564 GAR851564:GAS851564 FQV851564:FQW851564 FGZ851564:FHA851564 EXD851564:EXE851564 ENH851564:ENI851564 EDL851564:EDM851564 DTP851564:DTQ851564 DJT851564:DJU851564 CZX851564:CZY851564 CQB851564:CQC851564 CGF851564:CGG851564 BWJ851564:BWK851564 BMN851564:BMO851564 BCR851564:BCS851564 ASV851564:ASW851564 AIZ851564:AJA851564 ZD851564:ZE851564 PH851564:PI851564 FL851564:FM851564 H851564:I851564 WRX786028:WRY786028 WIB786028:WIC786028 VYF786028:VYG786028 VOJ786028:VOK786028 VEN786028:VEO786028 UUR786028:UUS786028 UKV786028:UKW786028 UAZ786028:UBA786028 TRD786028:TRE786028 THH786028:THI786028 SXL786028:SXM786028 SNP786028:SNQ786028 SDT786028:SDU786028 RTX786028:RTY786028 RKB786028:RKC786028 RAF786028:RAG786028 QQJ786028:QQK786028 QGN786028:QGO786028 PWR786028:PWS786028 PMV786028:PMW786028 PCZ786028:PDA786028 OTD786028:OTE786028 OJH786028:OJI786028 NZL786028:NZM786028 NPP786028:NPQ786028 NFT786028:NFU786028 MVX786028:MVY786028 MMB786028:MMC786028 MCF786028:MCG786028 LSJ786028:LSK786028 LIN786028:LIO786028 KYR786028:KYS786028 KOV786028:KOW786028 KEZ786028:KFA786028 JVD786028:JVE786028 JLH786028:JLI786028 JBL786028:JBM786028 IRP786028:IRQ786028 IHT786028:IHU786028 HXX786028:HXY786028 HOB786028:HOC786028 HEF786028:HEG786028 GUJ786028:GUK786028 GKN786028:GKO786028 GAR786028:GAS786028 FQV786028:FQW786028 FGZ786028:FHA786028 EXD786028:EXE786028 ENH786028:ENI786028 EDL786028:EDM786028 DTP786028:DTQ786028 DJT786028:DJU786028 CZX786028:CZY786028 CQB786028:CQC786028 CGF786028:CGG786028 BWJ786028:BWK786028 BMN786028:BMO786028 BCR786028:BCS786028 ASV786028:ASW786028 AIZ786028:AJA786028 ZD786028:ZE786028 PH786028:PI786028 FL786028:FM786028 H786028:I786028 WRX720492:WRY720492 WIB720492:WIC720492 VYF720492:VYG720492 VOJ720492:VOK720492 VEN720492:VEO720492 UUR720492:UUS720492 UKV720492:UKW720492 UAZ720492:UBA720492 TRD720492:TRE720492 THH720492:THI720492 SXL720492:SXM720492 SNP720492:SNQ720492 SDT720492:SDU720492 RTX720492:RTY720492 RKB720492:RKC720492 RAF720492:RAG720492 QQJ720492:QQK720492 QGN720492:QGO720492 PWR720492:PWS720492 PMV720492:PMW720492 PCZ720492:PDA720492 OTD720492:OTE720492 OJH720492:OJI720492 NZL720492:NZM720492 NPP720492:NPQ720492 NFT720492:NFU720492 MVX720492:MVY720492 MMB720492:MMC720492 MCF720492:MCG720492 LSJ720492:LSK720492 LIN720492:LIO720492 KYR720492:KYS720492 KOV720492:KOW720492 KEZ720492:KFA720492 JVD720492:JVE720492 JLH720492:JLI720492 JBL720492:JBM720492 IRP720492:IRQ720492 IHT720492:IHU720492 HXX720492:HXY720492 HOB720492:HOC720492 HEF720492:HEG720492 GUJ720492:GUK720492 GKN720492:GKO720492 GAR720492:GAS720492 FQV720492:FQW720492 FGZ720492:FHA720492 EXD720492:EXE720492 ENH720492:ENI720492 EDL720492:EDM720492 DTP720492:DTQ720492 DJT720492:DJU720492 CZX720492:CZY720492 CQB720492:CQC720492 CGF720492:CGG720492 BWJ720492:BWK720492 BMN720492:BMO720492 BCR720492:BCS720492 ASV720492:ASW720492 AIZ720492:AJA720492 ZD720492:ZE720492 PH720492:PI720492 FL720492:FM720492 H720492:I720492 WRX654956:WRY654956 WIB654956:WIC654956 VYF654956:VYG654956 VOJ654956:VOK654956 VEN654956:VEO654956 UUR654956:UUS654956 UKV654956:UKW654956 UAZ654956:UBA654956 TRD654956:TRE654956 THH654956:THI654956 SXL654956:SXM654956 SNP654956:SNQ654956 SDT654956:SDU654956 RTX654956:RTY654956 RKB654956:RKC654956 RAF654956:RAG654956 QQJ654956:QQK654956 QGN654956:QGO654956 PWR654956:PWS654956 PMV654956:PMW654956 PCZ654956:PDA654956 OTD654956:OTE654956 OJH654956:OJI654956 NZL654956:NZM654956 NPP654956:NPQ654956 NFT654956:NFU654956 MVX654956:MVY654956 MMB654956:MMC654956 MCF654956:MCG654956 LSJ654956:LSK654956 LIN654956:LIO654956 KYR654956:KYS654956 KOV654956:KOW654956 KEZ654956:KFA654956 JVD654956:JVE654956 JLH654956:JLI654956 JBL654956:JBM654956 IRP654956:IRQ654956 IHT654956:IHU654956 HXX654956:HXY654956 HOB654956:HOC654956 HEF654956:HEG654956 GUJ654956:GUK654956 GKN654956:GKO654956 GAR654956:GAS654956 FQV654956:FQW654956 FGZ654956:FHA654956 EXD654956:EXE654956 ENH654956:ENI654956 EDL654956:EDM654956 DTP654956:DTQ654956 DJT654956:DJU654956 CZX654956:CZY654956 CQB654956:CQC654956 CGF654956:CGG654956 BWJ654956:BWK654956 BMN654956:BMO654956 BCR654956:BCS654956 ASV654956:ASW654956 AIZ654956:AJA654956 ZD654956:ZE654956 PH654956:PI654956 FL654956:FM654956 H654956:I654956 WRX589420:WRY589420 WIB589420:WIC589420 VYF589420:VYG589420 VOJ589420:VOK589420 VEN589420:VEO589420 UUR589420:UUS589420 UKV589420:UKW589420 UAZ589420:UBA589420 TRD589420:TRE589420 THH589420:THI589420 SXL589420:SXM589420 SNP589420:SNQ589420 SDT589420:SDU589420 RTX589420:RTY589420 RKB589420:RKC589420 RAF589420:RAG589420 QQJ589420:QQK589420 QGN589420:QGO589420 PWR589420:PWS589420 PMV589420:PMW589420 PCZ589420:PDA589420 OTD589420:OTE589420 OJH589420:OJI589420 NZL589420:NZM589420 NPP589420:NPQ589420 NFT589420:NFU589420 MVX589420:MVY589420 MMB589420:MMC589420 MCF589420:MCG589420 LSJ589420:LSK589420 LIN589420:LIO589420 KYR589420:KYS589420 KOV589420:KOW589420 KEZ589420:KFA589420 JVD589420:JVE589420 JLH589420:JLI589420 JBL589420:JBM589420 IRP589420:IRQ589420 IHT589420:IHU589420 HXX589420:HXY589420 HOB589420:HOC589420 HEF589420:HEG589420 GUJ589420:GUK589420 GKN589420:GKO589420 GAR589420:GAS589420 FQV589420:FQW589420 FGZ589420:FHA589420 EXD589420:EXE589420 ENH589420:ENI589420 EDL589420:EDM589420 DTP589420:DTQ589420 DJT589420:DJU589420 CZX589420:CZY589420 CQB589420:CQC589420 CGF589420:CGG589420 BWJ589420:BWK589420 BMN589420:BMO589420 BCR589420:BCS589420 ASV589420:ASW589420 AIZ589420:AJA589420 ZD589420:ZE589420 PH589420:PI589420 FL589420:FM589420 H589420:I589420 WRX523884:WRY523884 WIB523884:WIC523884 VYF523884:VYG523884 VOJ523884:VOK523884 VEN523884:VEO523884 UUR523884:UUS523884 UKV523884:UKW523884 UAZ523884:UBA523884 TRD523884:TRE523884 THH523884:THI523884 SXL523884:SXM523884 SNP523884:SNQ523884 SDT523884:SDU523884 RTX523884:RTY523884 RKB523884:RKC523884 RAF523884:RAG523884 QQJ523884:QQK523884 QGN523884:QGO523884 PWR523884:PWS523884 PMV523884:PMW523884 PCZ523884:PDA523884 OTD523884:OTE523884 OJH523884:OJI523884 NZL523884:NZM523884 NPP523884:NPQ523884 NFT523884:NFU523884 MVX523884:MVY523884 MMB523884:MMC523884 MCF523884:MCG523884 LSJ523884:LSK523884 LIN523884:LIO523884 KYR523884:KYS523884 KOV523884:KOW523884 KEZ523884:KFA523884 JVD523884:JVE523884 JLH523884:JLI523884 JBL523884:JBM523884 IRP523884:IRQ523884 IHT523884:IHU523884 HXX523884:HXY523884 HOB523884:HOC523884 HEF523884:HEG523884 GUJ523884:GUK523884 GKN523884:GKO523884 GAR523884:GAS523884 FQV523884:FQW523884 FGZ523884:FHA523884 EXD523884:EXE523884 ENH523884:ENI523884 EDL523884:EDM523884 DTP523884:DTQ523884 DJT523884:DJU523884 CZX523884:CZY523884 CQB523884:CQC523884 CGF523884:CGG523884 BWJ523884:BWK523884 BMN523884:BMO523884 BCR523884:BCS523884 ASV523884:ASW523884 AIZ523884:AJA523884 ZD523884:ZE523884 PH523884:PI523884 FL523884:FM523884 H523884:I523884 WRX458348:WRY458348 WIB458348:WIC458348 VYF458348:VYG458348 VOJ458348:VOK458348 VEN458348:VEO458348 UUR458348:UUS458348 UKV458348:UKW458348 UAZ458348:UBA458348 TRD458348:TRE458348 THH458348:THI458348 SXL458348:SXM458348 SNP458348:SNQ458348 SDT458348:SDU458348 RTX458348:RTY458348 RKB458348:RKC458348 RAF458348:RAG458348 QQJ458348:QQK458348 QGN458348:QGO458348 PWR458348:PWS458348 PMV458348:PMW458348 PCZ458348:PDA458348 OTD458348:OTE458348 OJH458348:OJI458348 NZL458348:NZM458348 NPP458348:NPQ458348 NFT458348:NFU458348 MVX458348:MVY458348 MMB458348:MMC458348 MCF458348:MCG458348 LSJ458348:LSK458348 LIN458348:LIO458348 KYR458348:KYS458348 KOV458348:KOW458348 KEZ458348:KFA458348 JVD458348:JVE458348 JLH458348:JLI458348 JBL458348:JBM458348 IRP458348:IRQ458348 IHT458348:IHU458348 HXX458348:HXY458348 HOB458348:HOC458348 HEF458348:HEG458348 GUJ458348:GUK458348 GKN458348:GKO458348 GAR458348:GAS458348 FQV458348:FQW458348 FGZ458348:FHA458348 EXD458348:EXE458348 ENH458348:ENI458348 EDL458348:EDM458348 DTP458348:DTQ458348 DJT458348:DJU458348 CZX458348:CZY458348 CQB458348:CQC458348 CGF458348:CGG458348 BWJ458348:BWK458348 BMN458348:BMO458348 BCR458348:BCS458348 ASV458348:ASW458348 AIZ458348:AJA458348 ZD458348:ZE458348 PH458348:PI458348 FL458348:FM458348 H458348:I458348 WRX392812:WRY392812 WIB392812:WIC392812 VYF392812:VYG392812 VOJ392812:VOK392812 VEN392812:VEO392812 UUR392812:UUS392812 UKV392812:UKW392812 UAZ392812:UBA392812 TRD392812:TRE392812 THH392812:THI392812 SXL392812:SXM392812 SNP392812:SNQ392812 SDT392812:SDU392812 RTX392812:RTY392812 RKB392812:RKC392812 RAF392812:RAG392812 QQJ392812:QQK392812 QGN392812:QGO392812 PWR392812:PWS392812 PMV392812:PMW392812 PCZ392812:PDA392812 OTD392812:OTE392812 OJH392812:OJI392812 NZL392812:NZM392812 NPP392812:NPQ392812 NFT392812:NFU392812 MVX392812:MVY392812 MMB392812:MMC392812 MCF392812:MCG392812 LSJ392812:LSK392812 LIN392812:LIO392812 KYR392812:KYS392812 KOV392812:KOW392812 KEZ392812:KFA392812 JVD392812:JVE392812 JLH392812:JLI392812 JBL392812:JBM392812 IRP392812:IRQ392812 IHT392812:IHU392812 HXX392812:HXY392812 HOB392812:HOC392812 HEF392812:HEG392812 GUJ392812:GUK392812 GKN392812:GKO392812 GAR392812:GAS392812 FQV392812:FQW392812 FGZ392812:FHA392812 EXD392812:EXE392812 ENH392812:ENI392812 EDL392812:EDM392812 DTP392812:DTQ392812 DJT392812:DJU392812 CZX392812:CZY392812 CQB392812:CQC392812 CGF392812:CGG392812 BWJ392812:BWK392812 BMN392812:BMO392812 BCR392812:BCS392812 ASV392812:ASW392812 AIZ392812:AJA392812 ZD392812:ZE392812 PH392812:PI392812 FL392812:FM392812 H392812:I392812 WRX327276:WRY327276 WIB327276:WIC327276 VYF327276:VYG327276 VOJ327276:VOK327276 VEN327276:VEO327276 UUR327276:UUS327276 UKV327276:UKW327276 UAZ327276:UBA327276 TRD327276:TRE327276 THH327276:THI327276 SXL327276:SXM327276 SNP327276:SNQ327276 SDT327276:SDU327276 RTX327276:RTY327276 RKB327276:RKC327276 RAF327276:RAG327276 QQJ327276:QQK327276 QGN327276:QGO327276 PWR327276:PWS327276 PMV327276:PMW327276 PCZ327276:PDA327276 OTD327276:OTE327276 OJH327276:OJI327276 NZL327276:NZM327276 NPP327276:NPQ327276 NFT327276:NFU327276 MVX327276:MVY327276 MMB327276:MMC327276 MCF327276:MCG327276 LSJ327276:LSK327276 LIN327276:LIO327276 KYR327276:KYS327276 KOV327276:KOW327276 KEZ327276:KFA327276 JVD327276:JVE327276 JLH327276:JLI327276 JBL327276:JBM327276 IRP327276:IRQ327276 IHT327276:IHU327276 HXX327276:HXY327276 HOB327276:HOC327276 HEF327276:HEG327276 GUJ327276:GUK327276 GKN327276:GKO327276 GAR327276:GAS327276 FQV327276:FQW327276 FGZ327276:FHA327276 EXD327276:EXE327276 ENH327276:ENI327276 EDL327276:EDM327276 DTP327276:DTQ327276 DJT327276:DJU327276 CZX327276:CZY327276 CQB327276:CQC327276 CGF327276:CGG327276 BWJ327276:BWK327276 BMN327276:BMO327276 BCR327276:BCS327276 ASV327276:ASW327276 AIZ327276:AJA327276 ZD327276:ZE327276 PH327276:PI327276 FL327276:FM327276 H327276:I327276 WRX261740:WRY261740 WIB261740:WIC261740 VYF261740:VYG261740 VOJ261740:VOK261740 VEN261740:VEO261740 UUR261740:UUS261740 UKV261740:UKW261740 UAZ261740:UBA261740 TRD261740:TRE261740 THH261740:THI261740 SXL261740:SXM261740 SNP261740:SNQ261740 SDT261740:SDU261740 RTX261740:RTY261740 RKB261740:RKC261740 RAF261740:RAG261740 QQJ261740:QQK261740 QGN261740:QGO261740 PWR261740:PWS261740 PMV261740:PMW261740 PCZ261740:PDA261740 OTD261740:OTE261740 OJH261740:OJI261740 NZL261740:NZM261740 NPP261740:NPQ261740 NFT261740:NFU261740 MVX261740:MVY261740 MMB261740:MMC261740 MCF261740:MCG261740 LSJ261740:LSK261740 LIN261740:LIO261740 KYR261740:KYS261740 KOV261740:KOW261740 KEZ261740:KFA261740 JVD261740:JVE261740 JLH261740:JLI261740 JBL261740:JBM261740 IRP261740:IRQ261740 IHT261740:IHU261740 HXX261740:HXY261740 HOB261740:HOC261740 HEF261740:HEG261740 GUJ261740:GUK261740 GKN261740:GKO261740 GAR261740:GAS261740 FQV261740:FQW261740 FGZ261740:FHA261740 EXD261740:EXE261740 ENH261740:ENI261740 EDL261740:EDM261740 DTP261740:DTQ261740 DJT261740:DJU261740 CZX261740:CZY261740 CQB261740:CQC261740 CGF261740:CGG261740 BWJ261740:BWK261740 BMN261740:BMO261740 BCR261740:BCS261740 ASV261740:ASW261740 AIZ261740:AJA261740 ZD261740:ZE261740 PH261740:PI261740 FL261740:FM261740 H261740:I261740 WRX196204:WRY196204 WIB196204:WIC196204 VYF196204:VYG196204 VOJ196204:VOK196204 VEN196204:VEO196204 UUR196204:UUS196204 UKV196204:UKW196204 UAZ196204:UBA196204 TRD196204:TRE196204 THH196204:THI196204 SXL196204:SXM196204 SNP196204:SNQ196204 SDT196204:SDU196204 RTX196204:RTY196204 RKB196204:RKC196204 RAF196204:RAG196204 QQJ196204:QQK196204 QGN196204:QGO196204 PWR196204:PWS196204 PMV196204:PMW196204 PCZ196204:PDA196204 OTD196204:OTE196204 OJH196204:OJI196204 NZL196204:NZM196204 NPP196204:NPQ196204 NFT196204:NFU196204 MVX196204:MVY196204 MMB196204:MMC196204 MCF196204:MCG196204 LSJ196204:LSK196204 LIN196204:LIO196204 KYR196204:KYS196204 KOV196204:KOW196204 KEZ196204:KFA196204 JVD196204:JVE196204 JLH196204:JLI196204 JBL196204:JBM196204 IRP196204:IRQ196204 IHT196204:IHU196204 HXX196204:HXY196204 HOB196204:HOC196204 HEF196204:HEG196204 GUJ196204:GUK196204 GKN196204:GKO196204 GAR196204:GAS196204 FQV196204:FQW196204 FGZ196204:FHA196204 EXD196204:EXE196204 ENH196204:ENI196204 EDL196204:EDM196204 DTP196204:DTQ196204 DJT196204:DJU196204 CZX196204:CZY196204 CQB196204:CQC196204 CGF196204:CGG196204 BWJ196204:BWK196204 BMN196204:BMO196204 BCR196204:BCS196204 ASV196204:ASW196204 AIZ196204:AJA196204 ZD196204:ZE196204 PH196204:PI196204 FL196204:FM196204 H196204:I196204 WRX130668:WRY130668 WIB130668:WIC130668 VYF130668:VYG130668 VOJ130668:VOK130668 VEN130668:VEO130668 UUR130668:UUS130668 UKV130668:UKW130668 UAZ130668:UBA130668 TRD130668:TRE130668 THH130668:THI130668 SXL130668:SXM130668 SNP130668:SNQ130668 SDT130668:SDU130668 RTX130668:RTY130668 RKB130668:RKC130668 RAF130668:RAG130668 QQJ130668:QQK130668 QGN130668:QGO130668 PWR130668:PWS130668 PMV130668:PMW130668 PCZ130668:PDA130668 OTD130668:OTE130668 OJH130668:OJI130668 NZL130668:NZM130668 NPP130668:NPQ130668 NFT130668:NFU130668 MVX130668:MVY130668 MMB130668:MMC130668 MCF130668:MCG130668 LSJ130668:LSK130668 LIN130668:LIO130668 KYR130668:KYS130668 KOV130668:KOW130668 KEZ130668:KFA130668 JVD130668:JVE130668 JLH130668:JLI130668 JBL130668:JBM130668 IRP130668:IRQ130668 IHT130668:IHU130668 HXX130668:HXY130668 HOB130668:HOC130668 HEF130668:HEG130668 GUJ130668:GUK130668 GKN130668:GKO130668 GAR130668:GAS130668 FQV130668:FQW130668 FGZ130668:FHA130668 EXD130668:EXE130668 ENH130668:ENI130668 EDL130668:EDM130668 DTP130668:DTQ130668 DJT130668:DJU130668 CZX130668:CZY130668 CQB130668:CQC130668 CGF130668:CGG130668 BWJ130668:BWK130668 BMN130668:BMO130668 BCR130668:BCS130668 ASV130668:ASW130668 AIZ130668:AJA130668 ZD130668:ZE130668 PH130668:PI130668 FL130668:FM130668 H130668:I130668 WRX65132:WRY65132 WIB65132:WIC65132 VYF65132:VYG65132 VOJ65132:VOK65132 VEN65132:VEO65132 UUR65132:UUS65132 UKV65132:UKW65132 UAZ65132:UBA65132 TRD65132:TRE65132 THH65132:THI65132 SXL65132:SXM65132 SNP65132:SNQ65132 SDT65132:SDU65132 RTX65132:RTY65132 RKB65132:RKC65132 RAF65132:RAG65132 QQJ65132:QQK65132 QGN65132:QGO65132 PWR65132:PWS65132 PMV65132:PMW65132 PCZ65132:PDA65132 OTD65132:OTE65132 OJH65132:OJI65132 NZL65132:NZM65132 NPP65132:NPQ65132 NFT65132:NFU65132 MVX65132:MVY65132 MMB65132:MMC65132 MCF65132:MCG65132 LSJ65132:LSK65132 LIN65132:LIO65132 KYR65132:KYS65132 KOV65132:KOW65132 KEZ65132:KFA65132 JVD65132:JVE65132 JLH65132:JLI65132 JBL65132:JBM65132 IRP65132:IRQ65132 IHT65132:IHU65132 HXX65132:HXY65132 HOB65132:HOC65132 HEF65132:HEG65132 GUJ65132:GUK65132 GKN65132:GKO65132 GAR65132:GAS65132 FQV65132:FQW65132 FGZ65132:FHA65132 EXD65132:EXE65132 ENH65132:ENI65132 EDL65132:EDM65132 DTP65132:DTQ65132 DJT65132:DJU65132 CZX65132:CZY65132 CQB65132:CQC65132 CGF65132:CGG65132 BWJ65132:BWK65132 BMN65132:BMO65132 BCR65132:BCS65132 ASV65132:ASW65132 AIZ65132:AJA65132 ZD65132:ZE65132 PH65132:PI65132 FL65132:FM65132 H65132:I65132 WRX982651:WRY982651 WIB982651:WIC982651 VYF982651:VYG982651 VOJ982651:VOK982651 VEN982651:VEO982651 UUR982651:UUS982651 UKV982651:UKW982651 UAZ982651:UBA982651 TRD982651:TRE982651 THH982651:THI982651 SXL982651:SXM982651 SNP982651:SNQ982651 SDT982651:SDU982651 RTX982651:RTY982651 RKB982651:RKC982651 RAF982651:RAG982651 QQJ982651:QQK982651 QGN982651:QGO982651 PWR982651:PWS982651 PMV982651:PMW982651 PCZ982651:PDA982651 OTD982651:OTE982651 OJH982651:OJI982651 NZL982651:NZM982651 NPP982651:NPQ982651 NFT982651:NFU982651 MVX982651:MVY982651 MMB982651:MMC982651 MCF982651:MCG982651 LSJ982651:LSK982651 LIN982651:LIO982651 KYR982651:KYS982651 KOV982651:KOW982651 KEZ982651:KFA982651 JVD982651:JVE982651 JLH982651:JLI982651 JBL982651:JBM982651 IRP982651:IRQ982651 IHT982651:IHU982651 HXX982651:HXY982651 HOB982651:HOC982651 HEF982651:HEG982651 GUJ982651:GUK982651 GKN982651:GKO982651 GAR982651:GAS982651 FQV982651:FQW982651 FGZ982651:FHA982651 EXD982651:EXE982651 ENH982651:ENI982651 EDL982651:EDM982651 DTP982651:DTQ982651 DJT982651:DJU982651 CZX982651:CZY982651 CQB982651:CQC982651 CGF982651:CGG982651 BWJ982651:BWK982651 BMN982651:BMO982651 BCR982651:BCS982651 ASV982651:ASW982651 AIZ982651:AJA982651 ZD982651:ZE982651 PH982651:PI982651 FL982651:FM982651 H982651:I982651 WRX917115:WRY917115 WIB917115:WIC917115 VYF917115:VYG917115 VOJ917115:VOK917115 VEN917115:VEO917115 UUR917115:UUS917115 UKV917115:UKW917115 UAZ917115:UBA917115 TRD917115:TRE917115 THH917115:THI917115 SXL917115:SXM917115 SNP917115:SNQ917115 SDT917115:SDU917115 RTX917115:RTY917115 RKB917115:RKC917115 RAF917115:RAG917115 QQJ917115:QQK917115 QGN917115:QGO917115 PWR917115:PWS917115 PMV917115:PMW917115 PCZ917115:PDA917115 OTD917115:OTE917115 OJH917115:OJI917115 NZL917115:NZM917115 NPP917115:NPQ917115 NFT917115:NFU917115 MVX917115:MVY917115 MMB917115:MMC917115 MCF917115:MCG917115 LSJ917115:LSK917115 LIN917115:LIO917115 KYR917115:KYS917115 KOV917115:KOW917115 KEZ917115:KFA917115 JVD917115:JVE917115 JLH917115:JLI917115 JBL917115:JBM917115 IRP917115:IRQ917115 IHT917115:IHU917115 HXX917115:HXY917115 HOB917115:HOC917115 HEF917115:HEG917115 GUJ917115:GUK917115 GKN917115:GKO917115 GAR917115:GAS917115 FQV917115:FQW917115 FGZ917115:FHA917115 EXD917115:EXE917115 ENH917115:ENI917115 EDL917115:EDM917115 DTP917115:DTQ917115 DJT917115:DJU917115 CZX917115:CZY917115 CQB917115:CQC917115 CGF917115:CGG917115 BWJ917115:BWK917115 BMN917115:BMO917115 BCR917115:BCS917115 ASV917115:ASW917115 AIZ917115:AJA917115 ZD917115:ZE917115 PH917115:PI917115 FL917115:FM917115 H917115:I917115 WRX851579:WRY851579 WIB851579:WIC851579 VYF851579:VYG851579 VOJ851579:VOK851579 VEN851579:VEO851579 UUR851579:UUS851579 UKV851579:UKW851579 UAZ851579:UBA851579 TRD851579:TRE851579 THH851579:THI851579 SXL851579:SXM851579 SNP851579:SNQ851579 SDT851579:SDU851579 RTX851579:RTY851579 RKB851579:RKC851579 RAF851579:RAG851579 QQJ851579:QQK851579 QGN851579:QGO851579 PWR851579:PWS851579 PMV851579:PMW851579 PCZ851579:PDA851579 OTD851579:OTE851579 OJH851579:OJI851579 NZL851579:NZM851579 NPP851579:NPQ851579 NFT851579:NFU851579 MVX851579:MVY851579 MMB851579:MMC851579 MCF851579:MCG851579 LSJ851579:LSK851579 LIN851579:LIO851579 KYR851579:KYS851579 KOV851579:KOW851579 KEZ851579:KFA851579 JVD851579:JVE851579 JLH851579:JLI851579 JBL851579:JBM851579 IRP851579:IRQ851579 IHT851579:IHU851579 HXX851579:HXY851579 HOB851579:HOC851579 HEF851579:HEG851579 GUJ851579:GUK851579 GKN851579:GKO851579 GAR851579:GAS851579 FQV851579:FQW851579 FGZ851579:FHA851579 EXD851579:EXE851579 ENH851579:ENI851579 EDL851579:EDM851579 DTP851579:DTQ851579 DJT851579:DJU851579 CZX851579:CZY851579 CQB851579:CQC851579 CGF851579:CGG851579 BWJ851579:BWK851579 BMN851579:BMO851579 BCR851579:BCS851579 ASV851579:ASW851579 AIZ851579:AJA851579 ZD851579:ZE851579 PH851579:PI851579 FL851579:FM851579 H851579:I851579 WRX786043:WRY786043 WIB786043:WIC786043 VYF786043:VYG786043 VOJ786043:VOK786043 VEN786043:VEO786043 UUR786043:UUS786043 UKV786043:UKW786043 UAZ786043:UBA786043 TRD786043:TRE786043 THH786043:THI786043 SXL786043:SXM786043 SNP786043:SNQ786043 SDT786043:SDU786043 RTX786043:RTY786043 RKB786043:RKC786043 RAF786043:RAG786043 QQJ786043:QQK786043 QGN786043:QGO786043 PWR786043:PWS786043 PMV786043:PMW786043 PCZ786043:PDA786043 OTD786043:OTE786043 OJH786043:OJI786043 NZL786043:NZM786043 NPP786043:NPQ786043 NFT786043:NFU786043 MVX786043:MVY786043 MMB786043:MMC786043 MCF786043:MCG786043 LSJ786043:LSK786043 LIN786043:LIO786043 KYR786043:KYS786043 KOV786043:KOW786043 KEZ786043:KFA786043 JVD786043:JVE786043 JLH786043:JLI786043 JBL786043:JBM786043 IRP786043:IRQ786043 IHT786043:IHU786043 HXX786043:HXY786043 HOB786043:HOC786043 HEF786043:HEG786043 GUJ786043:GUK786043 GKN786043:GKO786043 GAR786043:GAS786043 FQV786043:FQW786043 FGZ786043:FHA786043 EXD786043:EXE786043 ENH786043:ENI786043 EDL786043:EDM786043 DTP786043:DTQ786043 DJT786043:DJU786043 CZX786043:CZY786043 CQB786043:CQC786043 CGF786043:CGG786043 BWJ786043:BWK786043 BMN786043:BMO786043 BCR786043:BCS786043 ASV786043:ASW786043 AIZ786043:AJA786043 ZD786043:ZE786043 PH786043:PI786043 FL786043:FM786043 H786043:I786043 WRX720507:WRY720507 WIB720507:WIC720507 VYF720507:VYG720507 VOJ720507:VOK720507 VEN720507:VEO720507 UUR720507:UUS720507 UKV720507:UKW720507 UAZ720507:UBA720507 TRD720507:TRE720507 THH720507:THI720507 SXL720507:SXM720507 SNP720507:SNQ720507 SDT720507:SDU720507 RTX720507:RTY720507 RKB720507:RKC720507 RAF720507:RAG720507 QQJ720507:QQK720507 QGN720507:QGO720507 PWR720507:PWS720507 PMV720507:PMW720507 PCZ720507:PDA720507 OTD720507:OTE720507 OJH720507:OJI720507 NZL720507:NZM720507 NPP720507:NPQ720507 NFT720507:NFU720507 MVX720507:MVY720507 MMB720507:MMC720507 MCF720507:MCG720507 LSJ720507:LSK720507 LIN720507:LIO720507 KYR720507:KYS720507 KOV720507:KOW720507 KEZ720507:KFA720507 JVD720507:JVE720507 JLH720507:JLI720507 JBL720507:JBM720507 IRP720507:IRQ720507 IHT720507:IHU720507 HXX720507:HXY720507 HOB720507:HOC720507 HEF720507:HEG720507 GUJ720507:GUK720507 GKN720507:GKO720507 GAR720507:GAS720507 FQV720507:FQW720507 FGZ720507:FHA720507 EXD720507:EXE720507 ENH720507:ENI720507 EDL720507:EDM720507 DTP720507:DTQ720507 DJT720507:DJU720507 CZX720507:CZY720507 CQB720507:CQC720507 CGF720507:CGG720507 BWJ720507:BWK720507 BMN720507:BMO720507 BCR720507:BCS720507 ASV720507:ASW720507 AIZ720507:AJA720507 ZD720507:ZE720507 PH720507:PI720507 FL720507:FM720507 H720507:I720507 WRX654971:WRY654971 WIB654971:WIC654971 VYF654971:VYG654971 VOJ654971:VOK654971 VEN654971:VEO654971 UUR654971:UUS654971 UKV654971:UKW654971 UAZ654971:UBA654971 TRD654971:TRE654971 THH654971:THI654971 SXL654971:SXM654971 SNP654971:SNQ654971 SDT654971:SDU654971 RTX654971:RTY654971 RKB654971:RKC654971 RAF654971:RAG654971 QQJ654971:QQK654971 QGN654971:QGO654971 PWR654971:PWS654971 PMV654971:PMW654971 PCZ654971:PDA654971 OTD654971:OTE654971 OJH654971:OJI654971 NZL654971:NZM654971 NPP654971:NPQ654971 NFT654971:NFU654971 MVX654971:MVY654971 MMB654971:MMC654971 MCF654971:MCG654971 LSJ654971:LSK654971 LIN654971:LIO654971 KYR654971:KYS654971 KOV654971:KOW654971 KEZ654971:KFA654971 JVD654971:JVE654971 JLH654971:JLI654971 JBL654971:JBM654971 IRP654971:IRQ654971 IHT654971:IHU654971 HXX654971:HXY654971 HOB654971:HOC654971 HEF654971:HEG654971 GUJ654971:GUK654971 GKN654971:GKO654971 GAR654971:GAS654971 FQV654971:FQW654971 FGZ654971:FHA654971 EXD654971:EXE654971 ENH654971:ENI654971 EDL654971:EDM654971 DTP654971:DTQ654971 DJT654971:DJU654971 CZX654971:CZY654971 CQB654971:CQC654971 CGF654971:CGG654971 BWJ654971:BWK654971 BMN654971:BMO654971 BCR654971:BCS654971 ASV654971:ASW654971 AIZ654971:AJA654971 ZD654971:ZE654971 PH654971:PI654971 FL654971:FM654971 H654971:I654971 WRX589435:WRY589435 WIB589435:WIC589435 VYF589435:VYG589435 VOJ589435:VOK589435 VEN589435:VEO589435 UUR589435:UUS589435 UKV589435:UKW589435 UAZ589435:UBA589435 TRD589435:TRE589435 THH589435:THI589435 SXL589435:SXM589435 SNP589435:SNQ589435 SDT589435:SDU589435 RTX589435:RTY589435 RKB589435:RKC589435 RAF589435:RAG589435 QQJ589435:QQK589435 QGN589435:QGO589435 PWR589435:PWS589435 PMV589435:PMW589435 PCZ589435:PDA589435 OTD589435:OTE589435 OJH589435:OJI589435 NZL589435:NZM589435 NPP589435:NPQ589435 NFT589435:NFU589435 MVX589435:MVY589435 MMB589435:MMC589435 MCF589435:MCG589435 LSJ589435:LSK589435 LIN589435:LIO589435 KYR589435:KYS589435 KOV589435:KOW589435 KEZ589435:KFA589435 JVD589435:JVE589435 JLH589435:JLI589435 JBL589435:JBM589435 IRP589435:IRQ589435 IHT589435:IHU589435 HXX589435:HXY589435 HOB589435:HOC589435 HEF589435:HEG589435 GUJ589435:GUK589435 GKN589435:GKO589435 GAR589435:GAS589435 FQV589435:FQW589435 FGZ589435:FHA589435 EXD589435:EXE589435 ENH589435:ENI589435 EDL589435:EDM589435 DTP589435:DTQ589435 DJT589435:DJU589435 CZX589435:CZY589435 CQB589435:CQC589435 CGF589435:CGG589435 BWJ589435:BWK589435 BMN589435:BMO589435 BCR589435:BCS589435 ASV589435:ASW589435 AIZ589435:AJA589435 ZD589435:ZE589435 PH589435:PI589435 FL589435:FM589435 H589435:I589435 WRX523899:WRY523899 WIB523899:WIC523899 VYF523899:VYG523899 VOJ523899:VOK523899 VEN523899:VEO523899 UUR523899:UUS523899 UKV523899:UKW523899 UAZ523899:UBA523899 TRD523899:TRE523899 THH523899:THI523899 SXL523899:SXM523899 SNP523899:SNQ523899 SDT523899:SDU523899 RTX523899:RTY523899 RKB523899:RKC523899 RAF523899:RAG523899 QQJ523899:QQK523899 QGN523899:QGO523899 PWR523899:PWS523899 PMV523899:PMW523899 PCZ523899:PDA523899 OTD523899:OTE523899 OJH523899:OJI523899 NZL523899:NZM523899 NPP523899:NPQ523899 NFT523899:NFU523899 MVX523899:MVY523899 MMB523899:MMC523899 MCF523899:MCG523899 LSJ523899:LSK523899 LIN523899:LIO523899 KYR523899:KYS523899 KOV523899:KOW523899 KEZ523899:KFA523899 JVD523899:JVE523899 JLH523899:JLI523899 JBL523899:JBM523899 IRP523899:IRQ523899 IHT523899:IHU523899 HXX523899:HXY523899 HOB523899:HOC523899 HEF523899:HEG523899 GUJ523899:GUK523899 GKN523899:GKO523899 GAR523899:GAS523899 FQV523899:FQW523899 FGZ523899:FHA523899 EXD523899:EXE523899 ENH523899:ENI523899 EDL523899:EDM523899 DTP523899:DTQ523899 DJT523899:DJU523899 CZX523899:CZY523899 CQB523899:CQC523899 CGF523899:CGG523899 BWJ523899:BWK523899 BMN523899:BMO523899 BCR523899:BCS523899 ASV523899:ASW523899 AIZ523899:AJA523899 ZD523899:ZE523899 PH523899:PI523899 FL523899:FM523899 H523899:I523899 WRX458363:WRY458363 WIB458363:WIC458363 VYF458363:VYG458363 VOJ458363:VOK458363 VEN458363:VEO458363 UUR458363:UUS458363 UKV458363:UKW458363 UAZ458363:UBA458363 TRD458363:TRE458363 THH458363:THI458363 SXL458363:SXM458363 SNP458363:SNQ458363 SDT458363:SDU458363 RTX458363:RTY458363 RKB458363:RKC458363 RAF458363:RAG458363 QQJ458363:QQK458363 QGN458363:QGO458363 PWR458363:PWS458363 PMV458363:PMW458363 PCZ458363:PDA458363 OTD458363:OTE458363 OJH458363:OJI458363 NZL458363:NZM458363 NPP458363:NPQ458363 NFT458363:NFU458363 MVX458363:MVY458363 MMB458363:MMC458363 MCF458363:MCG458363 LSJ458363:LSK458363 LIN458363:LIO458363 KYR458363:KYS458363 KOV458363:KOW458363 KEZ458363:KFA458363 JVD458363:JVE458363 JLH458363:JLI458363 JBL458363:JBM458363 IRP458363:IRQ458363 IHT458363:IHU458363 HXX458363:HXY458363 HOB458363:HOC458363 HEF458363:HEG458363 GUJ458363:GUK458363 GKN458363:GKO458363 GAR458363:GAS458363 FQV458363:FQW458363 FGZ458363:FHA458363 EXD458363:EXE458363 ENH458363:ENI458363 EDL458363:EDM458363 DTP458363:DTQ458363 DJT458363:DJU458363 CZX458363:CZY458363 CQB458363:CQC458363 CGF458363:CGG458363 BWJ458363:BWK458363 BMN458363:BMO458363 BCR458363:BCS458363 ASV458363:ASW458363 AIZ458363:AJA458363 ZD458363:ZE458363 PH458363:PI458363 FL458363:FM458363 H458363:I458363 WRX392827:WRY392827 WIB392827:WIC392827 VYF392827:VYG392827 VOJ392827:VOK392827 VEN392827:VEO392827 UUR392827:UUS392827 UKV392827:UKW392827 UAZ392827:UBA392827 TRD392827:TRE392827 THH392827:THI392827 SXL392827:SXM392827 SNP392827:SNQ392827 SDT392827:SDU392827 RTX392827:RTY392827 RKB392827:RKC392827 RAF392827:RAG392827 QQJ392827:QQK392827 QGN392827:QGO392827 PWR392827:PWS392827 PMV392827:PMW392827 PCZ392827:PDA392827 OTD392827:OTE392827 OJH392827:OJI392827 NZL392827:NZM392827 NPP392827:NPQ392827 NFT392827:NFU392827 MVX392827:MVY392827 MMB392827:MMC392827 MCF392827:MCG392827 LSJ392827:LSK392827 LIN392827:LIO392827 KYR392827:KYS392827 KOV392827:KOW392827 KEZ392827:KFA392827 JVD392827:JVE392827 JLH392827:JLI392827 JBL392827:JBM392827 IRP392827:IRQ392827 IHT392827:IHU392827 HXX392827:HXY392827 HOB392827:HOC392827 HEF392827:HEG392827 GUJ392827:GUK392827 GKN392827:GKO392827 GAR392827:GAS392827 FQV392827:FQW392827 FGZ392827:FHA392827 EXD392827:EXE392827 ENH392827:ENI392827 EDL392827:EDM392827 DTP392827:DTQ392827 DJT392827:DJU392827 CZX392827:CZY392827 CQB392827:CQC392827 CGF392827:CGG392827 BWJ392827:BWK392827 BMN392827:BMO392827 BCR392827:BCS392827 ASV392827:ASW392827 AIZ392827:AJA392827 ZD392827:ZE392827 PH392827:PI392827 FL392827:FM392827 H392827:I392827 WRX327291:WRY327291 WIB327291:WIC327291 VYF327291:VYG327291 VOJ327291:VOK327291 VEN327291:VEO327291 UUR327291:UUS327291 UKV327291:UKW327291 UAZ327291:UBA327291 TRD327291:TRE327291 THH327291:THI327291 SXL327291:SXM327291 SNP327291:SNQ327291 SDT327291:SDU327291 RTX327291:RTY327291 RKB327291:RKC327291 RAF327291:RAG327291 QQJ327291:QQK327291 QGN327291:QGO327291 PWR327291:PWS327291 PMV327291:PMW327291 PCZ327291:PDA327291 OTD327291:OTE327291 OJH327291:OJI327291 NZL327291:NZM327291 NPP327291:NPQ327291 NFT327291:NFU327291 MVX327291:MVY327291 MMB327291:MMC327291 MCF327291:MCG327291 LSJ327291:LSK327291 LIN327291:LIO327291 KYR327291:KYS327291 KOV327291:KOW327291 KEZ327291:KFA327291 JVD327291:JVE327291 JLH327291:JLI327291 JBL327291:JBM327291 IRP327291:IRQ327291 IHT327291:IHU327291 HXX327291:HXY327291 HOB327291:HOC327291 HEF327291:HEG327291 GUJ327291:GUK327291 GKN327291:GKO327291 GAR327291:GAS327291 FQV327291:FQW327291 FGZ327291:FHA327291 EXD327291:EXE327291 ENH327291:ENI327291 EDL327291:EDM327291 DTP327291:DTQ327291 DJT327291:DJU327291 CZX327291:CZY327291 CQB327291:CQC327291 CGF327291:CGG327291 BWJ327291:BWK327291 BMN327291:BMO327291 BCR327291:BCS327291 ASV327291:ASW327291 AIZ327291:AJA327291 ZD327291:ZE327291 PH327291:PI327291 FL327291:FM327291 H327291:I327291 WRX261755:WRY261755 WIB261755:WIC261755 VYF261755:VYG261755 VOJ261755:VOK261755 VEN261755:VEO261755 UUR261755:UUS261755 UKV261755:UKW261755 UAZ261755:UBA261755 TRD261755:TRE261755 THH261755:THI261755 SXL261755:SXM261755 SNP261755:SNQ261755 SDT261755:SDU261755 RTX261755:RTY261755 RKB261755:RKC261755 RAF261755:RAG261755 QQJ261755:QQK261755 QGN261755:QGO261755 PWR261755:PWS261755 PMV261755:PMW261755 PCZ261755:PDA261755 OTD261755:OTE261755 OJH261755:OJI261755 NZL261755:NZM261755 NPP261755:NPQ261755 NFT261755:NFU261755 MVX261755:MVY261755 MMB261755:MMC261755 MCF261755:MCG261755 LSJ261755:LSK261755 LIN261755:LIO261755 KYR261755:KYS261755 KOV261755:KOW261755 KEZ261755:KFA261755 JVD261755:JVE261755 JLH261755:JLI261755 JBL261755:JBM261755 IRP261755:IRQ261755 IHT261755:IHU261755 HXX261755:HXY261755 HOB261755:HOC261755 HEF261755:HEG261755 GUJ261755:GUK261755 GKN261755:GKO261755 GAR261755:GAS261755 FQV261755:FQW261755 FGZ261755:FHA261755 EXD261755:EXE261755 ENH261755:ENI261755 EDL261755:EDM261755 DTP261755:DTQ261755 DJT261755:DJU261755 CZX261755:CZY261755 CQB261755:CQC261755 CGF261755:CGG261755 BWJ261755:BWK261755 BMN261755:BMO261755 BCR261755:BCS261755 ASV261755:ASW261755 AIZ261755:AJA261755 ZD261755:ZE261755 PH261755:PI261755 FL261755:FM261755 H261755:I261755 WRX196219:WRY196219 WIB196219:WIC196219 VYF196219:VYG196219 VOJ196219:VOK196219 VEN196219:VEO196219 UUR196219:UUS196219 UKV196219:UKW196219 UAZ196219:UBA196219 TRD196219:TRE196219 THH196219:THI196219 SXL196219:SXM196219 SNP196219:SNQ196219 SDT196219:SDU196219 RTX196219:RTY196219 RKB196219:RKC196219 RAF196219:RAG196219 QQJ196219:QQK196219 QGN196219:QGO196219 PWR196219:PWS196219 PMV196219:PMW196219 PCZ196219:PDA196219 OTD196219:OTE196219 OJH196219:OJI196219 NZL196219:NZM196219 NPP196219:NPQ196219 NFT196219:NFU196219 MVX196219:MVY196219 MMB196219:MMC196219 MCF196219:MCG196219 LSJ196219:LSK196219 LIN196219:LIO196219 KYR196219:KYS196219 KOV196219:KOW196219 KEZ196219:KFA196219 JVD196219:JVE196219 JLH196219:JLI196219 JBL196219:JBM196219 IRP196219:IRQ196219 IHT196219:IHU196219 HXX196219:HXY196219 HOB196219:HOC196219 HEF196219:HEG196219 GUJ196219:GUK196219 GKN196219:GKO196219 GAR196219:GAS196219 FQV196219:FQW196219 FGZ196219:FHA196219 EXD196219:EXE196219 ENH196219:ENI196219 EDL196219:EDM196219 DTP196219:DTQ196219 DJT196219:DJU196219 CZX196219:CZY196219 CQB196219:CQC196219 CGF196219:CGG196219 BWJ196219:BWK196219 BMN196219:BMO196219 BCR196219:BCS196219 ASV196219:ASW196219 AIZ196219:AJA196219 ZD196219:ZE196219 PH196219:PI196219 FL196219:FM196219 H196219:I196219 WRX130683:WRY130683 WIB130683:WIC130683 VYF130683:VYG130683 VOJ130683:VOK130683 VEN130683:VEO130683 UUR130683:UUS130683 UKV130683:UKW130683 UAZ130683:UBA130683 TRD130683:TRE130683 THH130683:THI130683 SXL130683:SXM130683 SNP130683:SNQ130683 SDT130683:SDU130683 RTX130683:RTY130683 RKB130683:RKC130683 RAF130683:RAG130683 QQJ130683:QQK130683 QGN130683:QGO130683 PWR130683:PWS130683 PMV130683:PMW130683 PCZ130683:PDA130683 OTD130683:OTE130683 OJH130683:OJI130683 NZL130683:NZM130683 NPP130683:NPQ130683 NFT130683:NFU130683 MVX130683:MVY130683 MMB130683:MMC130683 MCF130683:MCG130683 LSJ130683:LSK130683 LIN130683:LIO130683 KYR130683:KYS130683 KOV130683:KOW130683 KEZ130683:KFA130683 JVD130683:JVE130683 JLH130683:JLI130683 JBL130683:JBM130683 IRP130683:IRQ130683 IHT130683:IHU130683 HXX130683:HXY130683 HOB130683:HOC130683 HEF130683:HEG130683 GUJ130683:GUK130683 GKN130683:GKO130683 GAR130683:GAS130683 FQV130683:FQW130683 FGZ130683:FHA130683 EXD130683:EXE130683 ENH130683:ENI130683 EDL130683:EDM130683 DTP130683:DTQ130683 DJT130683:DJU130683 CZX130683:CZY130683 CQB130683:CQC130683 CGF130683:CGG130683 BWJ130683:BWK130683 BMN130683:BMO130683 BCR130683:BCS130683 ASV130683:ASW130683 AIZ130683:AJA130683 ZD130683:ZE130683 PH130683:PI130683 FL130683:FM130683 H130683:I130683 WRX65147:WRY65147 WIB65147:WIC65147 VYF65147:VYG65147 VOJ65147:VOK65147 VEN65147:VEO65147 UUR65147:UUS65147 UKV65147:UKW65147 UAZ65147:UBA65147 TRD65147:TRE65147 THH65147:THI65147 SXL65147:SXM65147 SNP65147:SNQ65147 SDT65147:SDU65147 RTX65147:RTY65147 RKB65147:RKC65147 RAF65147:RAG65147 QQJ65147:QQK65147 QGN65147:QGO65147 PWR65147:PWS65147 PMV65147:PMW65147 PCZ65147:PDA65147 OTD65147:OTE65147 OJH65147:OJI65147 NZL65147:NZM65147 NPP65147:NPQ65147 NFT65147:NFU65147 MVX65147:MVY65147 MMB65147:MMC65147 MCF65147:MCG65147 LSJ65147:LSK65147 LIN65147:LIO65147 KYR65147:KYS65147 KOV65147:KOW65147 KEZ65147:KFA65147 JVD65147:JVE65147 JLH65147:JLI65147 JBL65147:JBM65147 IRP65147:IRQ65147 IHT65147:IHU65147 HXX65147:HXY65147 HOB65147:HOC65147 HEF65147:HEG65147 GUJ65147:GUK65147 GKN65147:GKO65147 GAR65147:GAS65147 FQV65147:FQW65147 FGZ65147:FHA65147 EXD65147:EXE65147 ENH65147:ENI65147 EDL65147:EDM65147 DTP65147:DTQ65147 DJT65147:DJU65147 CZX65147:CZY65147 CQB65147:CQC65147 CGF65147:CGG65147 BWJ65147:BWK65147 BMN65147:BMO65147 BCR65147:BCS65147 ASV65147:ASW65147 AIZ65147:AJA65147 ZD65147:ZE65147 PH65147:PI65147 FL65147:FM65147 H65147:I65147 WRX982668:WRY982668 WIB982668:WIC982668 VYF982668:VYG982668 VOJ982668:VOK982668 VEN982668:VEO982668 UUR982668:UUS982668 UKV982668:UKW982668 UAZ982668:UBA982668 TRD982668:TRE982668 THH982668:THI982668 SXL982668:SXM982668 SNP982668:SNQ982668 SDT982668:SDU982668 RTX982668:RTY982668 RKB982668:RKC982668 RAF982668:RAG982668 QQJ982668:QQK982668 QGN982668:QGO982668 PWR982668:PWS982668 PMV982668:PMW982668 PCZ982668:PDA982668 OTD982668:OTE982668 OJH982668:OJI982668 NZL982668:NZM982668 NPP982668:NPQ982668 NFT982668:NFU982668 MVX982668:MVY982668 MMB982668:MMC982668 MCF982668:MCG982668 LSJ982668:LSK982668 LIN982668:LIO982668 KYR982668:KYS982668 KOV982668:KOW982668 KEZ982668:KFA982668 JVD982668:JVE982668 JLH982668:JLI982668 JBL982668:JBM982668 IRP982668:IRQ982668 IHT982668:IHU982668 HXX982668:HXY982668 HOB982668:HOC982668 HEF982668:HEG982668 GUJ982668:GUK982668 GKN982668:GKO982668 GAR982668:GAS982668 FQV982668:FQW982668 FGZ982668:FHA982668 EXD982668:EXE982668 ENH982668:ENI982668 EDL982668:EDM982668 DTP982668:DTQ982668 DJT982668:DJU982668 CZX982668:CZY982668 CQB982668:CQC982668 CGF982668:CGG982668 BWJ982668:BWK982668 BMN982668:BMO982668 BCR982668:BCS982668 ASV982668:ASW982668 AIZ982668:AJA982668 ZD982668:ZE982668 PH982668:PI982668 FL982668:FM982668 H982668:I982668 WRX917132:WRY917132 WIB917132:WIC917132 VYF917132:VYG917132 VOJ917132:VOK917132 VEN917132:VEO917132 UUR917132:UUS917132 UKV917132:UKW917132 UAZ917132:UBA917132 TRD917132:TRE917132 THH917132:THI917132 SXL917132:SXM917132 SNP917132:SNQ917132 SDT917132:SDU917132 RTX917132:RTY917132 RKB917132:RKC917132 RAF917132:RAG917132 QQJ917132:QQK917132 QGN917132:QGO917132 PWR917132:PWS917132 PMV917132:PMW917132 PCZ917132:PDA917132 OTD917132:OTE917132 OJH917132:OJI917132 NZL917132:NZM917132 NPP917132:NPQ917132 NFT917132:NFU917132 MVX917132:MVY917132 MMB917132:MMC917132 MCF917132:MCG917132 LSJ917132:LSK917132 LIN917132:LIO917132 KYR917132:KYS917132 KOV917132:KOW917132 KEZ917132:KFA917132 JVD917132:JVE917132 JLH917132:JLI917132 JBL917132:JBM917132 IRP917132:IRQ917132 IHT917132:IHU917132 HXX917132:HXY917132 HOB917132:HOC917132 HEF917132:HEG917132 GUJ917132:GUK917132 GKN917132:GKO917132 GAR917132:GAS917132 FQV917132:FQW917132 FGZ917132:FHA917132 EXD917132:EXE917132 ENH917132:ENI917132 EDL917132:EDM917132 DTP917132:DTQ917132 DJT917132:DJU917132 CZX917132:CZY917132 CQB917132:CQC917132 CGF917132:CGG917132 BWJ917132:BWK917132 BMN917132:BMO917132 BCR917132:BCS917132 ASV917132:ASW917132 AIZ917132:AJA917132 ZD917132:ZE917132 PH917132:PI917132 FL917132:FM917132 H917132:I917132 WRX851596:WRY851596 WIB851596:WIC851596 VYF851596:VYG851596 VOJ851596:VOK851596 VEN851596:VEO851596 UUR851596:UUS851596 UKV851596:UKW851596 UAZ851596:UBA851596 TRD851596:TRE851596 THH851596:THI851596 SXL851596:SXM851596 SNP851596:SNQ851596 SDT851596:SDU851596 RTX851596:RTY851596 RKB851596:RKC851596 RAF851596:RAG851596 QQJ851596:QQK851596 QGN851596:QGO851596 PWR851596:PWS851596 PMV851596:PMW851596 PCZ851596:PDA851596 OTD851596:OTE851596 OJH851596:OJI851596 NZL851596:NZM851596 NPP851596:NPQ851596 NFT851596:NFU851596 MVX851596:MVY851596 MMB851596:MMC851596 MCF851596:MCG851596 LSJ851596:LSK851596 LIN851596:LIO851596 KYR851596:KYS851596 KOV851596:KOW851596 KEZ851596:KFA851596 JVD851596:JVE851596 JLH851596:JLI851596 JBL851596:JBM851596 IRP851596:IRQ851596 IHT851596:IHU851596 HXX851596:HXY851596 HOB851596:HOC851596 HEF851596:HEG851596 GUJ851596:GUK851596 GKN851596:GKO851596 GAR851596:GAS851596 FQV851596:FQW851596 FGZ851596:FHA851596 EXD851596:EXE851596 ENH851596:ENI851596 EDL851596:EDM851596 DTP851596:DTQ851596 DJT851596:DJU851596 CZX851596:CZY851596 CQB851596:CQC851596 CGF851596:CGG851596 BWJ851596:BWK851596 BMN851596:BMO851596 BCR851596:BCS851596 ASV851596:ASW851596 AIZ851596:AJA851596 ZD851596:ZE851596 PH851596:PI851596 FL851596:FM851596 H851596:I851596 WRX786060:WRY786060 WIB786060:WIC786060 VYF786060:VYG786060 VOJ786060:VOK786060 VEN786060:VEO786060 UUR786060:UUS786060 UKV786060:UKW786060 UAZ786060:UBA786060 TRD786060:TRE786060 THH786060:THI786060 SXL786060:SXM786060 SNP786060:SNQ786060 SDT786060:SDU786060 RTX786060:RTY786060 RKB786060:RKC786060 RAF786060:RAG786060 QQJ786060:QQK786060 QGN786060:QGO786060 PWR786060:PWS786060 PMV786060:PMW786060 PCZ786060:PDA786060 OTD786060:OTE786060 OJH786060:OJI786060 NZL786060:NZM786060 NPP786060:NPQ786060 NFT786060:NFU786060 MVX786060:MVY786060 MMB786060:MMC786060 MCF786060:MCG786060 LSJ786060:LSK786060 LIN786060:LIO786060 KYR786060:KYS786060 KOV786060:KOW786060 KEZ786060:KFA786060 JVD786060:JVE786060 JLH786060:JLI786060 JBL786060:JBM786060 IRP786060:IRQ786060 IHT786060:IHU786060 HXX786060:HXY786060 HOB786060:HOC786060 HEF786060:HEG786060 GUJ786060:GUK786060 GKN786060:GKO786060 GAR786060:GAS786060 FQV786060:FQW786060 FGZ786060:FHA786060 EXD786060:EXE786060 ENH786060:ENI786060 EDL786060:EDM786060 DTP786060:DTQ786060 DJT786060:DJU786060 CZX786060:CZY786060 CQB786060:CQC786060 CGF786060:CGG786060 BWJ786060:BWK786060 BMN786060:BMO786060 BCR786060:BCS786060 ASV786060:ASW786060 AIZ786060:AJA786060 ZD786060:ZE786060 PH786060:PI786060 FL786060:FM786060 H786060:I786060 WRX720524:WRY720524 WIB720524:WIC720524 VYF720524:VYG720524 VOJ720524:VOK720524 VEN720524:VEO720524 UUR720524:UUS720524 UKV720524:UKW720524 UAZ720524:UBA720524 TRD720524:TRE720524 THH720524:THI720524 SXL720524:SXM720524 SNP720524:SNQ720524 SDT720524:SDU720524 RTX720524:RTY720524 RKB720524:RKC720524 RAF720524:RAG720524 QQJ720524:QQK720524 QGN720524:QGO720524 PWR720524:PWS720524 PMV720524:PMW720524 PCZ720524:PDA720524 OTD720524:OTE720524 OJH720524:OJI720524 NZL720524:NZM720524 NPP720524:NPQ720524 NFT720524:NFU720524 MVX720524:MVY720524 MMB720524:MMC720524 MCF720524:MCG720524 LSJ720524:LSK720524 LIN720524:LIO720524 KYR720524:KYS720524 KOV720524:KOW720524 KEZ720524:KFA720524 JVD720524:JVE720524 JLH720524:JLI720524 JBL720524:JBM720524 IRP720524:IRQ720524 IHT720524:IHU720524 HXX720524:HXY720524 HOB720524:HOC720524 HEF720524:HEG720524 GUJ720524:GUK720524 GKN720524:GKO720524 GAR720524:GAS720524 FQV720524:FQW720524 FGZ720524:FHA720524 EXD720524:EXE720524 ENH720524:ENI720524 EDL720524:EDM720524 DTP720524:DTQ720524 DJT720524:DJU720524 CZX720524:CZY720524 CQB720524:CQC720524 CGF720524:CGG720524 BWJ720524:BWK720524 BMN720524:BMO720524 BCR720524:BCS720524 ASV720524:ASW720524 AIZ720524:AJA720524 ZD720524:ZE720524 PH720524:PI720524 FL720524:FM720524 H720524:I720524 WRX654988:WRY654988 WIB654988:WIC654988 VYF654988:VYG654988 VOJ654988:VOK654988 VEN654988:VEO654988 UUR654988:UUS654988 UKV654988:UKW654988 UAZ654988:UBA654988 TRD654988:TRE654988 THH654988:THI654988 SXL654988:SXM654988 SNP654988:SNQ654988 SDT654988:SDU654988 RTX654988:RTY654988 RKB654988:RKC654988 RAF654988:RAG654988 QQJ654988:QQK654988 QGN654988:QGO654988 PWR654988:PWS654988 PMV654988:PMW654988 PCZ654988:PDA654988 OTD654988:OTE654988 OJH654988:OJI654988 NZL654988:NZM654988 NPP654988:NPQ654988 NFT654988:NFU654988 MVX654988:MVY654988 MMB654988:MMC654988 MCF654988:MCG654988 LSJ654988:LSK654988 LIN654988:LIO654988 KYR654988:KYS654988 KOV654988:KOW654988 KEZ654988:KFA654988 JVD654988:JVE654988 JLH654988:JLI654988 JBL654988:JBM654988 IRP654988:IRQ654988 IHT654988:IHU654988 HXX654988:HXY654988 HOB654988:HOC654988 HEF654988:HEG654988 GUJ654988:GUK654988 GKN654988:GKO654988 GAR654988:GAS654988 FQV654988:FQW654988 FGZ654988:FHA654988 EXD654988:EXE654988 ENH654988:ENI654988 EDL654988:EDM654988 DTP654988:DTQ654988 DJT654988:DJU654988 CZX654988:CZY654988 CQB654988:CQC654988 CGF654988:CGG654988 BWJ654988:BWK654988 BMN654988:BMO654988 BCR654988:BCS654988 ASV654988:ASW654988 AIZ654988:AJA654988 ZD654988:ZE654988 PH654988:PI654988 FL654988:FM654988 H654988:I654988 WRX589452:WRY589452 WIB589452:WIC589452 VYF589452:VYG589452 VOJ589452:VOK589452 VEN589452:VEO589452 UUR589452:UUS589452 UKV589452:UKW589452 UAZ589452:UBA589452 TRD589452:TRE589452 THH589452:THI589452 SXL589452:SXM589452 SNP589452:SNQ589452 SDT589452:SDU589452 RTX589452:RTY589452 RKB589452:RKC589452 RAF589452:RAG589452 QQJ589452:QQK589452 QGN589452:QGO589452 PWR589452:PWS589452 PMV589452:PMW589452 PCZ589452:PDA589452 OTD589452:OTE589452 OJH589452:OJI589452 NZL589452:NZM589452 NPP589452:NPQ589452 NFT589452:NFU589452 MVX589452:MVY589452 MMB589452:MMC589452 MCF589452:MCG589452 LSJ589452:LSK589452 LIN589452:LIO589452 KYR589452:KYS589452 KOV589452:KOW589452 KEZ589452:KFA589452 JVD589452:JVE589452 JLH589452:JLI589452 JBL589452:JBM589452 IRP589452:IRQ589452 IHT589452:IHU589452 HXX589452:HXY589452 HOB589452:HOC589452 HEF589452:HEG589452 GUJ589452:GUK589452 GKN589452:GKO589452 GAR589452:GAS589452 FQV589452:FQW589452 FGZ589452:FHA589452 EXD589452:EXE589452 ENH589452:ENI589452 EDL589452:EDM589452 DTP589452:DTQ589452 DJT589452:DJU589452 CZX589452:CZY589452 CQB589452:CQC589452 CGF589452:CGG589452 BWJ589452:BWK589452 BMN589452:BMO589452 BCR589452:BCS589452 ASV589452:ASW589452 AIZ589452:AJA589452 ZD589452:ZE589452 PH589452:PI589452 FL589452:FM589452 H589452:I589452 WRX523916:WRY523916 WIB523916:WIC523916 VYF523916:VYG523916 VOJ523916:VOK523916 VEN523916:VEO523916 UUR523916:UUS523916 UKV523916:UKW523916 UAZ523916:UBA523916 TRD523916:TRE523916 THH523916:THI523916 SXL523916:SXM523916 SNP523916:SNQ523916 SDT523916:SDU523916 RTX523916:RTY523916 RKB523916:RKC523916 RAF523916:RAG523916 QQJ523916:QQK523916 QGN523916:QGO523916 PWR523916:PWS523916 PMV523916:PMW523916 PCZ523916:PDA523916 OTD523916:OTE523916 OJH523916:OJI523916 NZL523916:NZM523916 NPP523916:NPQ523916 NFT523916:NFU523916 MVX523916:MVY523916 MMB523916:MMC523916 MCF523916:MCG523916 LSJ523916:LSK523916 LIN523916:LIO523916 KYR523916:KYS523916 KOV523916:KOW523916 KEZ523916:KFA523916 JVD523916:JVE523916 JLH523916:JLI523916 JBL523916:JBM523916 IRP523916:IRQ523916 IHT523916:IHU523916 HXX523916:HXY523916 HOB523916:HOC523916 HEF523916:HEG523916 GUJ523916:GUK523916 GKN523916:GKO523916 GAR523916:GAS523916 FQV523916:FQW523916 FGZ523916:FHA523916 EXD523916:EXE523916 ENH523916:ENI523916 EDL523916:EDM523916 DTP523916:DTQ523916 DJT523916:DJU523916 CZX523916:CZY523916 CQB523916:CQC523916 CGF523916:CGG523916 BWJ523916:BWK523916 BMN523916:BMO523916 BCR523916:BCS523916 ASV523916:ASW523916 AIZ523916:AJA523916 ZD523916:ZE523916 PH523916:PI523916 FL523916:FM523916 H523916:I523916 WRX458380:WRY458380 WIB458380:WIC458380 VYF458380:VYG458380 VOJ458380:VOK458380 VEN458380:VEO458380 UUR458380:UUS458380 UKV458380:UKW458380 UAZ458380:UBA458380 TRD458380:TRE458380 THH458380:THI458380 SXL458380:SXM458380 SNP458380:SNQ458380 SDT458380:SDU458380 RTX458380:RTY458380 RKB458380:RKC458380 RAF458380:RAG458380 QQJ458380:QQK458380 QGN458380:QGO458380 PWR458380:PWS458380 PMV458380:PMW458380 PCZ458380:PDA458380 OTD458380:OTE458380 OJH458380:OJI458380 NZL458380:NZM458380 NPP458380:NPQ458380 NFT458380:NFU458380 MVX458380:MVY458380 MMB458380:MMC458380 MCF458380:MCG458380 LSJ458380:LSK458380 LIN458380:LIO458380 KYR458380:KYS458380 KOV458380:KOW458380 KEZ458380:KFA458380 JVD458380:JVE458380 JLH458380:JLI458380 JBL458380:JBM458380 IRP458380:IRQ458380 IHT458380:IHU458380 HXX458380:HXY458380 HOB458380:HOC458380 HEF458380:HEG458380 GUJ458380:GUK458380 GKN458380:GKO458380 GAR458380:GAS458380 FQV458380:FQW458380 FGZ458380:FHA458380 EXD458380:EXE458380 ENH458380:ENI458380 EDL458380:EDM458380 DTP458380:DTQ458380 DJT458380:DJU458380 CZX458380:CZY458380 CQB458380:CQC458380 CGF458380:CGG458380 BWJ458380:BWK458380 BMN458380:BMO458380 BCR458380:BCS458380 ASV458380:ASW458380 AIZ458380:AJA458380 ZD458380:ZE458380 PH458380:PI458380 FL458380:FM458380 H458380:I458380 WRX392844:WRY392844 WIB392844:WIC392844 VYF392844:VYG392844 VOJ392844:VOK392844 VEN392844:VEO392844 UUR392844:UUS392844 UKV392844:UKW392844 UAZ392844:UBA392844 TRD392844:TRE392844 THH392844:THI392844 SXL392844:SXM392844 SNP392844:SNQ392844 SDT392844:SDU392844 RTX392844:RTY392844 RKB392844:RKC392844 RAF392844:RAG392844 QQJ392844:QQK392844 QGN392844:QGO392844 PWR392844:PWS392844 PMV392844:PMW392844 PCZ392844:PDA392844 OTD392844:OTE392844 OJH392844:OJI392844 NZL392844:NZM392844 NPP392844:NPQ392844 NFT392844:NFU392844 MVX392844:MVY392844 MMB392844:MMC392844 MCF392844:MCG392844 LSJ392844:LSK392844 LIN392844:LIO392844 KYR392844:KYS392844 KOV392844:KOW392844 KEZ392844:KFA392844 JVD392844:JVE392844 JLH392844:JLI392844 JBL392844:JBM392844 IRP392844:IRQ392844 IHT392844:IHU392844 HXX392844:HXY392844 HOB392844:HOC392844 HEF392844:HEG392844 GUJ392844:GUK392844 GKN392844:GKO392844 GAR392844:GAS392844 FQV392844:FQW392844 FGZ392844:FHA392844 EXD392844:EXE392844 ENH392844:ENI392844 EDL392844:EDM392844 DTP392844:DTQ392844 DJT392844:DJU392844 CZX392844:CZY392844 CQB392844:CQC392844 CGF392844:CGG392844 BWJ392844:BWK392844 BMN392844:BMO392844 BCR392844:BCS392844 ASV392844:ASW392844 AIZ392844:AJA392844 ZD392844:ZE392844 PH392844:PI392844 FL392844:FM392844 H392844:I392844 WRX327308:WRY327308 WIB327308:WIC327308 VYF327308:VYG327308 VOJ327308:VOK327308 VEN327308:VEO327308 UUR327308:UUS327308 UKV327308:UKW327308 UAZ327308:UBA327308 TRD327308:TRE327308 THH327308:THI327308 SXL327308:SXM327308 SNP327308:SNQ327308 SDT327308:SDU327308 RTX327308:RTY327308 RKB327308:RKC327308 RAF327308:RAG327308 QQJ327308:QQK327308 QGN327308:QGO327308 PWR327308:PWS327308 PMV327308:PMW327308 PCZ327308:PDA327308 OTD327308:OTE327308 OJH327308:OJI327308 NZL327308:NZM327308 NPP327308:NPQ327308 NFT327308:NFU327308 MVX327308:MVY327308 MMB327308:MMC327308 MCF327308:MCG327308 LSJ327308:LSK327308 LIN327308:LIO327308 KYR327308:KYS327308 KOV327308:KOW327308 KEZ327308:KFA327308 JVD327308:JVE327308 JLH327308:JLI327308 JBL327308:JBM327308 IRP327308:IRQ327308 IHT327308:IHU327308 HXX327308:HXY327308 HOB327308:HOC327308 HEF327308:HEG327308 GUJ327308:GUK327308 GKN327308:GKO327308 GAR327308:GAS327308 FQV327308:FQW327308 FGZ327308:FHA327308 EXD327308:EXE327308 ENH327308:ENI327308 EDL327308:EDM327308 DTP327308:DTQ327308 DJT327308:DJU327308 CZX327308:CZY327308 CQB327308:CQC327308 CGF327308:CGG327308 BWJ327308:BWK327308 BMN327308:BMO327308 BCR327308:BCS327308 ASV327308:ASW327308 AIZ327308:AJA327308 ZD327308:ZE327308 PH327308:PI327308 FL327308:FM327308 H327308:I327308 WRX261772:WRY261772 WIB261772:WIC261772 VYF261772:VYG261772 VOJ261772:VOK261772 VEN261772:VEO261772 UUR261772:UUS261772 UKV261772:UKW261772 UAZ261772:UBA261772 TRD261772:TRE261772 THH261772:THI261772 SXL261772:SXM261772 SNP261772:SNQ261772 SDT261772:SDU261772 RTX261772:RTY261772 RKB261772:RKC261772 RAF261772:RAG261772 QQJ261772:QQK261772 QGN261772:QGO261772 PWR261772:PWS261772 PMV261772:PMW261772 PCZ261772:PDA261772 OTD261772:OTE261772 OJH261772:OJI261772 NZL261772:NZM261772 NPP261772:NPQ261772 NFT261772:NFU261772 MVX261772:MVY261772 MMB261772:MMC261772 MCF261772:MCG261772 LSJ261772:LSK261772 LIN261772:LIO261772 KYR261772:KYS261772 KOV261772:KOW261772 KEZ261772:KFA261772 JVD261772:JVE261772 JLH261772:JLI261772 JBL261772:JBM261772 IRP261772:IRQ261772 IHT261772:IHU261772 HXX261772:HXY261772 HOB261772:HOC261772 HEF261772:HEG261772 GUJ261772:GUK261772 GKN261772:GKO261772 GAR261772:GAS261772 FQV261772:FQW261772 FGZ261772:FHA261772 EXD261772:EXE261772 ENH261772:ENI261772 EDL261772:EDM261772 DTP261772:DTQ261772 DJT261772:DJU261772 CZX261772:CZY261772 CQB261772:CQC261772 CGF261772:CGG261772 BWJ261772:BWK261772 BMN261772:BMO261772 BCR261772:BCS261772 ASV261772:ASW261772 AIZ261772:AJA261772 ZD261772:ZE261772 PH261772:PI261772 FL261772:FM261772 H261772:I261772 WRX196236:WRY196236 WIB196236:WIC196236 VYF196236:VYG196236 VOJ196236:VOK196236 VEN196236:VEO196236 UUR196236:UUS196236 UKV196236:UKW196236 UAZ196236:UBA196236 TRD196236:TRE196236 THH196236:THI196236 SXL196236:SXM196236 SNP196236:SNQ196236 SDT196236:SDU196236 RTX196236:RTY196236 RKB196236:RKC196236 RAF196236:RAG196236 QQJ196236:QQK196236 QGN196236:QGO196236 PWR196236:PWS196236 PMV196236:PMW196236 PCZ196236:PDA196236 OTD196236:OTE196236 OJH196236:OJI196236 NZL196236:NZM196236 NPP196236:NPQ196236 NFT196236:NFU196236 MVX196236:MVY196236 MMB196236:MMC196236 MCF196236:MCG196236 LSJ196236:LSK196236 LIN196236:LIO196236 KYR196236:KYS196236 KOV196236:KOW196236 KEZ196236:KFA196236 JVD196236:JVE196236 JLH196236:JLI196236 JBL196236:JBM196236 IRP196236:IRQ196236 IHT196236:IHU196236 HXX196236:HXY196236 HOB196236:HOC196236 HEF196236:HEG196236 GUJ196236:GUK196236 GKN196236:GKO196236 GAR196236:GAS196236 FQV196236:FQW196236 FGZ196236:FHA196236 EXD196236:EXE196236 ENH196236:ENI196236 EDL196236:EDM196236 DTP196236:DTQ196236 DJT196236:DJU196236 CZX196236:CZY196236 CQB196236:CQC196236 CGF196236:CGG196236 BWJ196236:BWK196236 BMN196236:BMO196236 BCR196236:BCS196236 ASV196236:ASW196236 AIZ196236:AJA196236 ZD196236:ZE196236 PH196236:PI196236 FL196236:FM196236 H196236:I196236 WRX130700:WRY130700 WIB130700:WIC130700 VYF130700:VYG130700 VOJ130700:VOK130700 VEN130700:VEO130700 UUR130700:UUS130700 UKV130700:UKW130700 UAZ130700:UBA130700 TRD130700:TRE130700 THH130700:THI130700 SXL130700:SXM130700 SNP130700:SNQ130700 SDT130700:SDU130700 RTX130700:RTY130700 RKB130700:RKC130700 RAF130700:RAG130700 QQJ130700:QQK130700 QGN130700:QGO130700 PWR130700:PWS130700 PMV130700:PMW130700 PCZ130700:PDA130700 OTD130700:OTE130700 OJH130700:OJI130700 NZL130700:NZM130700 NPP130700:NPQ130700 NFT130700:NFU130700 MVX130700:MVY130700 MMB130700:MMC130700 MCF130700:MCG130700 LSJ130700:LSK130700 LIN130700:LIO130700 KYR130700:KYS130700 KOV130700:KOW130700 KEZ130700:KFA130700 JVD130700:JVE130700 JLH130700:JLI130700 JBL130700:JBM130700 IRP130700:IRQ130700 IHT130700:IHU130700 HXX130700:HXY130700 HOB130700:HOC130700 HEF130700:HEG130700 GUJ130700:GUK130700 GKN130700:GKO130700 GAR130700:GAS130700 FQV130700:FQW130700 FGZ130700:FHA130700 EXD130700:EXE130700 ENH130700:ENI130700 EDL130700:EDM130700 DTP130700:DTQ130700 DJT130700:DJU130700 CZX130700:CZY130700 CQB130700:CQC130700 CGF130700:CGG130700 BWJ130700:BWK130700 BMN130700:BMO130700 BCR130700:BCS130700 ASV130700:ASW130700 AIZ130700:AJA130700 ZD130700:ZE130700 PH130700:PI130700 FL130700:FM130700 H130700:I130700 WRX65164:WRY65164 WIB65164:WIC65164 VYF65164:VYG65164 VOJ65164:VOK65164 VEN65164:VEO65164 UUR65164:UUS65164 UKV65164:UKW65164 UAZ65164:UBA65164 TRD65164:TRE65164 THH65164:THI65164 SXL65164:SXM65164 SNP65164:SNQ65164 SDT65164:SDU65164 RTX65164:RTY65164 RKB65164:RKC65164 RAF65164:RAG65164 QQJ65164:QQK65164 QGN65164:QGO65164 PWR65164:PWS65164 PMV65164:PMW65164 PCZ65164:PDA65164 OTD65164:OTE65164 OJH65164:OJI65164 NZL65164:NZM65164 NPP65164:NPQ65164 NFT65164:NFU65164 MVX65164:MVY65164 MMB65164:MMC65164 MCF65164:MCG65164 LSJ65164:LSK65164 LIN65164:LIO65164 KYR65164:KYS65164 KOV65164:KOW65164 KEZ65164:KFA65164 JVD65164:JVE65164 JLH65164:JLI65164 JBL65164:JBM65164 IRP65164:IRQ65164 IHT65164:IHU65164 HXX65164:HXY65164 HOB65164:HOC65164 HEF65164:HEG65164 GUJ65164:GUK65164 GKN65164:GKO65164 GAR65164:GAS65164 FQV65164:FQW65164 FGZ65164:FHA65164 EXD65164:EXE65164 ENH65164:ENI65164 EDL65164:EDM65164 DTP65164:DTQ65164 DJT65164:DJU65164 CZX65164:CZY65164 CQB65164:CQC65164 CGF65164:CGG65164 BWJ65164:BWK65164 BMN65164:BMO65164 BCR65164:BCS65164 ASV65164:ASW65164 AIZ65164:AJA65164 ZD65164:ZE65164 PH65164:PI65164 FL65164:FM65164 H65164:I65164 WRX982683:WRY982683 WIB982683:WIC982683 VYF982683:VYG982683 VOJ982683:VOK982683 VEN982683:VEO982683 UUR982683:UUS982683 UKV982683:UKW982683 UAZ982683:UBA982683 TRD982683:TRE982683 THH982683:THI982683 SXL982683:SXM982683 SNP982683:SNQ982683 SDT982683:SDU982683 RTX982683:RTY982683 RKB982683:RKC982683 RAF982683:RAG982683 QQJ982683:QQK982683 QGN982683:QGO982683 PWR982683:PWS982683 PMV982683:PMW982683 PCZ982683:PDA982683 OTD982683:OTE982683 OJH982683:OJI982683 NZL982683:NZM982683 NPP982683:NPQ982683 NFT982683:NFU982683 MVX982683:MVY982683 MMB982683:MMC982683 MCF982683:MCG982683 LSJ982683:LSK982683 LIN982683:LIO982683 KYR982683:KYS982683 KOV982683:KOW982683 KEZ982683:KFA982683 JVD982683:JVE982683 JLH982683:JLI982683 JBL982683:JBM982683 IRP982683:IRQ982683 IHT982683:IHU982683 HXX982683:HXY982683 HOB982683:HOC982683 HEF982683:HEG982683 GUJ982683:GUK982683 GKN982683:GKO982683 GAR982683:GAS982683 FQV982683:FQW982683 FGZ982683:FHA982683 EXD982683:EXE982683 ENH982683:ENI982683 EDL982683:EDM982683 DTP982683:DTQ982683 DJT982683:DJU982683 CZX982683:CZY982683 CQB982683:CQC982683 CGF982683:CGG982683 BWJ982683:BWK982683 BMN982683:BMO982683 BCR982683:BCS982683 ASV982683:ASW982683 AIZ982683:AJA982683 ZD982683:ZE982683 PH982683:PI982683 FL982683:FM982683 H982683:I982683 WRX917147:WRY917147 WIB917147:WIC917147 VYF917147:VYG917147 VOJ917147:VOK917147 VEN917147:VEO917147 UUR917147:UUS917147 UKV917147:UKW917147 UAZ917147:UBA917147 TRD917147:TRE917147 THH917147:THI917147 SXL917147:SXM917147 SNP917147:SNQ917147 SDT917147:SDU917147 RTX917147:RTY917147 RKB917147:RKC917147 RAF917147:RAG917147 QQJ917147:QQK917147 QGN917147:QGO917147 PWR917147:PWS917147 PMV917147:PMW917147 PCZ917147:PDA917147 OTD917147:OTE917147 OJH917147:OJI917147 NZL917147:NZM917147 NPP917147:NPQ917147 NFT917147:NFU917147 MVX917147:MVY917147 MMB917147:MMC917147 MCF917147:MCG917147 LSJ917147:LSK917147 LIN917147:LIO917147 KYR917147:KYS917147 KOV917147:KOW917147 KEZ917147:KFA917147 JVD917147:JVE917147 JLH917147:JLI917147 JBL917147:JBM917147 IRP917147:IRQ917147 IHT917147:IHU917147 HXX917147:HXY917147 HOB917147:HOC917147 HEF917147:HEG917147 GUJ917147:GUK917147 GKN917147:GKO917147 GAR917147:GAS917147 FQV917147:FQW917147 FGZ917147:FHA917147 EXD917147:EXE917147 ENH917147:ENI917147 EDL917147:EDM917147 DTP917147:DTQ917147 DJT917147:DJU917147 CZX917147:CZY917147 CQB917147:CQC917147 CGF917147:CGG917147 BWJ917147:BWK917147 BMN917147:BMO917147 BCR917147:BCS917147 ASV917147:ASW917147 AIZ917147:AJA917147 ZD917147:ZE917147 PH917147:PI917147 FL917147:FM917147 H917147:I917147 WRX851611:WRY851611 WIB851611:WIC851611 VYF851611:VYG851611 VOJ851611:VOK851611 VEN851611:VEO851611 UUR851611:UUS851611 UKV851611:UKW851611 UAZ851611:UBA851611 TRD851611:TRE851611 THH851611:THI851611 SXL851611:SXM851611 SNP851611:SNQ851611 SDT851611:SDU851611 RTX851611:RTY851611 RKB851611:RKC851611 RAF851611:RAG851611 QQJ851611:QQK851611 QGN851611:QGO851611 PWR851611:PWS851611 PMV851611:PMW851611 PCZ851611:PDA851611 OTD851611:OTE851611 OJH851611:OJI851611 NZL851611:NZM851611 NPP851611:NPQ851611 NFT851611:NFU851611 MVX851611:MVY851611 MMB851611:MMC851611 MCF851611:MCG851611 LSJ851611:LSK851611 LIN851611:LIO851611 KYR851611:KYS851611 KOV851611:KOW851611 KEZ851611:KFA851611 JVD851611:JVE851611 JLH851611:JLI851611 JBL851611:JBM851611 IRP851611:IRQ851611 IHT851611:IHU851611 HXX851611:HXY851611 HOB851611:HOC851611 HEF851611:HEG851611 GUJ851611:GUK851611 GKN851611:GKO851611 GAR851611:GAS851611 FQV851611:FQW851611 FGZ851611:FHA851611 EXD851611:EXE851611 ENH851611:ENI851611 EDL851611:EDM851611 DTP851611:DTQ851611 DJT851611:DJU851611 CZX851611:CZY851611 CQB851611:CQC851611 CGF851611:CGG851611 BWJ851611:BWK851611 BMN851611:BMO851611 BCR851611:BCS851611 ASV851611:ASW851611 AIZ851611:AJA851611 ZD851611:ZE851611 PH851611:PI851611 FL851611:FM851611 H851611:I851611 WRX786075:WRY786075 WIB786075:WIC786075 VYF786075:VYG786075 VOJ786075:VOK786075 VEN786075:VEO786075 UUR786075:UUS786075 UKV786075:UKW786075 UAZ786075:UBA786075 TRD786075:TRE786075 THH786075:THI786075 SXL786075:SXM786075 SNP786075:SNQ786075 SDT786075:SDU786075 RTX786075:RTY786075 RKB786075:RKC786075 RAF786075:RAG786075 QQJ786075:QQK786075 QGN786075:QGO786075 PWR786075:PWS786075 PMV786075:PMW786075 PCZ786075:PDA786075 OTD786075:OTE786075 OJH786075:OJI786075 NZL786075:NZM786075 NPP786075:NPQ786075 NFT786075:NFU786075 MVX786075:MVY786075 MMB786075:MMC786075 MCF786075:MCG786075 LSJ786075:LSK786075 LIN786075:LIO786075 KYR786075:KYS786075 KOV786075:KOW786075 KEZ786075:KFA786075 JVD786075:JVE786075 JLH786075:JLI786075 JBL786075:JBM786075 IRP786075:IRQ786075 IHT786075:IHU786075 HXX786075:HXY786075 HOB786075:HOC786075 HEF786075:HEG786075 GUJ786075:GUK786075 GKN786075:GKO786075 GAR786075:GAS786075 FQV786075:FQW786075 FGZ786075:FHA786075 EXD786075:EXE786075 ENH786075:ENI786075 EDL786075:EDM786075 DTP786075:DTQ786075 DJT786075:DJU786075 CZX786075:CZY786075 CQB786075:CQC786075 CGF786075:CGG786075 BWJ786075:BWK786075 BMN786075:BMO786075 BCR786075:BCS786075 ASV786075:ASW786075 AIZ786075:AJA786075 ZD786075:ZE786075 PH786075:PI786075 FL786075:FM786075 H786075:I786075 WRX720539:WRY720539 WIB720539:WIC720539 VYF720539:VYG720539 VOJ720539:VOK720539 VEN720539:VEO720539 UUR720539:UUS720539 UKV720539:UKW720539 UAZ720539:UBA720539 TRD720539:TRE720539 THH720539:THI720539 SXL720539:SXM720539 SNP720539:SNQ720539 SDT720539:SDU720539 RTX720539:RTY720539 RKB720539:RKC720539 RAF720539:RAG720539 QQJ720539:QQK720539 QGN720539:QGO720539 PWR720539:PWS720539 PMV720539:PMW720539 PCZ720539:PDA720539 OTD720539:OTE720539 OJH720539:OJI720539 NZL720539:NZM720539 NPP720539:NPQ720539 NFT720539:NFU720539 MVX720539:MVY720539 MMB720539:MMC720539 MCF720539:MCG720539 LSJ720539:LSK720539 LIN720539:LIO720539 KYR720539:KYS720539 KOV720539:KOW720539 KEZ720539:KFA720539 JVD720539:JVE720539 JLH720539:JLI720539 JBL720539:JBM720539 IRP720539:IRQ720539 IHT720539:IHU720539 HXX720539:HXY720539 HOB720539:HOC720539 HEF720539:HEG720539 GUJ720539:GUK720539 GKN720539:GKO720539 GAR720539:GAS720539 FQV720539:FQW720539 FGZ720539:FHA720539 EXD720539:EXE720539 ENH720539:ENI720539 EDL720539:EDM720539 DTP720539:DTQ720539 DJT720539:DJU720539 CZX720539:CZY720539 CQB720539:CQC720539 CGF720539:CGG720539 BWJ720539:BWK720539 BMN720539:BMO720539 BCR720539:BCS720539 ASV720539:ASW720539 AIZ720539:AJA720539 ZD720539:ZE720539 PH720539:PI720539 FL720539:FM720539 H720539:I720539 WRX655003:WRY655003 WIB655003:WIC655003 VYF655003:VYG655003 VOJ655003:VOK655003 VEN655003:VEO655003 UUR655003:UUS655003 UKV655003:UKW655003 UAZ655003:UBA655003 TRD655003:TRE655003 THH655003:THI655003 SXL655003:SXM655003 SNP655003:SNQ655003 SDT655003:SDU655003 RTX655003:RTY655003 RKB655003:RKC655003 RAF655003:RAG655003 QQJ655003:QQK655003 QGN655003:QGO655003 PWR655003:PWS655003 PMV655003:PMW655003 PCZ655003:PDA655003 OTD655003:OTE655003 OJH655003:OJI655003 NZL655003:NZM655003 NPP655003:NPQ655003 NFT655003:NFU655003 MVX655003:MVY655003 MMB655003:MMC655003 MCF655003:MCG655003 LSJ655003:LSK655003 LIN655003:LIO655003 KYR655003:KYS655003 KOV655003:KOW655003 KEZ655003:KFA655003 JVD655003:JVE655003 JLH655003:JLI655003 JBL655003:JBM655003 IRP655003:IRQ655003 IHT655003:IHU655003 HXX655003:HXY655003 HOB655003:HOC655003 HEF655003:HEG655003 GUJ655003:GUK655003 GKN655003:GKO655003 GAR655003:GAS655003 FQV655003:FQW655003 FGZ655003:FHA655003 EXD655003:EXE655003 ENH655003:ENI655003 EDL655003:EDM655003 DTP655003:DTQ655003 DJT655003:DJU655003 CZX655003:CZY655003 CQB655003:CQC655003 CGF655003:CGG655003 BWJ655003:BWK655003 BMN655003:BMO655003 BCR655003:BCS655003 ASV655003:ASW655003 AIZ655003:AJA655003 ZD655003:ZE655003 PH655003:PI655003 FL655003:FM655003 H655003:I655003 WRX589467:WRY589467 WIB589467:WIC589467 VYF589467:VYG589467 VOJ589467:VOK589467 VEN589467:VEO589467 UUR589467:UUS589467 UKV589467:UKW589467 UAZ589467:UBA589467 TRD589467:TRE589467 THH589467:THI589467 SXL589467:SXM589467 SNP589467:SNQ589467 SDT589467:SDU589467 RTX589467:RTY589467 RKB589467:RKC589467 RAF589467:RAG589467 QQJ589467:QQK589467 QGN589467:QGO589467 PWR589467:PWS589467 PMV589467:PMW589467 PCZ589467:PDA589467 OTD589467:OTE589467 OJH589467:OJI589467 NZL589467:NZM589467 NPP589467:NPQ589467 NFT589467:NFU589467 MVX589467:MVY589467 MMB589467:MMC589467 MCF589467:MCG589467 LSJ589467:LSK589467 LIN589467:LIO589467 KYR589467:KYS589467 KOV589467:KOW589467 KEZ589467:KFA589467 JVD589467:JVE589467 JLH589467:JLI589467 JBL589467:JBM589467 IRP589467:IRQ589467 IHT589467:IHU589467 HXX589467:HXY589467 HOB589467:HOC589467 HEF589467:HEG589467 GUJ589467:GUK589467 GKN589467:GKO589467 GAR589467:GAS589467 FQV589467:FQW589467 FGZ589467:FHA589467 EXD589467:EXE589467 ENH589467:ENI589467 EDL589467:EDM589467 DTP589467:DTQ589467 DJT589467:DJU589467 CZX589467:CZY589467 CQB589467:CQC589467 CGF589467:CGG589467 BWJ589467:BWK589467 BMN589467:BMO589467 BCR589467:BCS589467 ASV589467:ASW589467 AIZ589467:AJA589467 ZD589467:ZE589467 PH589467:PI589467 FL589467:FM589467 H589467:I589467 WRX523931:WRY523931 WIB523931:WIC523931 VYF523931:VYG523931 VOJ523931:VOK523931 VEN523931:VEO523931 UUR523931:UUS523931 UKV523931:UKW523931 UAZ523931:UBA523931 TRD523931:TRE523931 THH523931:THI523931 SXL523931:SXM523931 SNP523931:SNQ523931 SDT523931:SDU523931 RTX523931:RTY523931 RKB523931:RKC523931 RAF523931:RAG523931 QQJ523931:QQK523931 QGN523931:QGO523931 PWR523931:PWS523931 PMV523931:PMW523931 PCZ523931:PDA523931 OTD523931:OTE523931 OJH523931:OJI523931 NZL523931:NZM523931 NPP523931:NPQ523931 NFT523931:NFU523931 MVX523931:MVY523931 MMB523931:MMC523931 MCF523931:MCG523931 LSJ523931:LSK523931 LIN523931:LIO523931 KYR523931:KYS523931 KOV523931:KOW523931 KEZ523931:KFA523931 JVD523931:JVE523931 JLH523931:JLI523931 JBL523931:JBM523931 IRP523931:IRQ523931 IHT523931:IHU523931 HXX523931:HXY523931 HOB523931:HOC523931 HEF523931:HEG523931 GUJ523931:GUK523931 GKN523931:GKO523931 GAR523931:GAS523931 FQV523931:FQW523931 FGZ523931:FHA523931 EXD523931:EXE523931 ENH523931:ENI523931 EDL523931:EDM523931 DTP523931:DTQ523931 DJT523931:DJU523931 CZX523931:CZY523931 CQB523931:CQC523931 CGF523931:CGG523931 BWJ523931:BWK523931 BMN523931:BMO523931 BCR523931:BCS523931 ASV523931:ASW523931 AIZ523931:AJA523931 ZD523931:ZE523931 PH523931:PI523931 FL523931:FM523931 H523931:I523931 WRX458395:WRY458395 WIB458395:WIC458395 VYF458395:VYG458395 VOJ458395:VOK458395 VEN458395:VEO458395 UUR458395:UUS458395 UKV458395:UKW458395 UAZ458395:UBA458395 TRD458395:TRE458395 THH458395:THI458395 SXL458395:SXM458395 SNP458395:SNQ458395 SDT458395:SDU458395 RTX458395:RTY458395 RKB458395:RKC458395 RAF458395:RAG458395 QQJ458395:QQK458395 QGN458395:QGO458395 PWR458395:PWS458395 PMV458395:PMW458395 PCZ458395:PDA458395 OTD458395:OTE458395 OJH458395:OJI458395 NZL458395:NZM458395 NPP458395:NPQ458395 NFT458395:NFU458395 MVX458395:MVY458395 MMB458395:MMC458395 MCF458395:MCG458395 LSJ458395:LSK458395 LIN458395:LIO458395 KYR458395:KYS458395 KOV458395:KOW458395 KEZ458395:KFA458395 JVD458395:JVE458395 JLH458395:JLI458395 JBL458395:JBM458395 IRP458395:IRQ458395 IHT458395:IHU458395 HXX458395:HXY458395 HOB458395:HOC458395 HEF458395:HEG458395 GUJ458395:GUK458395 GKN458395:GKO458395 GAR458395:GAS458395 FQV458395:FQW458395 FGZ458395:FHA458395 EXD458395:EXE458395 ENH458395:ENI458395 EDL458395:EDM458395 DTP458395:DTQ458395 DJT458395:DJU458395 CZX458395:CZY458395 CQB458395:CQC458395 CGF458395:CGG458395 BWJ458395:BWK458395 BMN458395:BMO458395 BCR458395:BCS458395 ASV458395:ASW458395 AIZ458395:AJA458395 ZD458395:ZE458395 PH458395:PI458395 FL458395:FM458395 H458395:I458395 WRX392859:WRY392859 WIB392859:WIC392859 VYF392859:VYG392859 VOJ392859:VOK392859 VEN392859:VEO392859 UUR392859:UUS392859 UKV392859:UKW392859 UAZ392859:UBA392859 TRD392859:TRE392859 THH392859:THI392859 SXL392859:SXM392859 SNP392859:SNQ392859 SDT392859:SDU392859 RTX392859:RTY392859 RKB392859:RKC392859 RAF392859:RAG392859 QQJ392859:QQK392859 QGN392859:QGO392859 PWR392859:PWS392859 PMV392859:PMW392859 PCZ392859:PDA392859 OTD392859:OTE392859 OJH392859:OJI392859 NZL392859:NZM392859 NPP392859:NPQ392859 NFT392859:NFU392859 MVX392859:MVY392859 MMB392859:MMC392859 MCF392859:MCG392859 LSJ392859:LSK392859 LIN392859:LIO392859 KYR392859:KYS392859 KOV392859:KOW392859 KEZ392859:KFA392859 JVD392859:JVE392859 JLH392859:JLI392859 JBL392859:JBM392859 IRP392859:IRQ392859 IHT392859:IHU392859 HXX392859:HXY392859 HOB392859:HOC392859 HEF392859:HEG392859 GUJ392859:GUK392859 GKN392859:GKO392859 GAR392859:GAS392859 FQV392859:FQW392859 FGZ392859:FHA392859 EXD392859:EXE392859 ENH392859:ENI392859 EDL392859:EDM392859 DTP392859:DTQ392859 DJT392859:DJU392859 CZX392859:CZY392859 CQB392859:CQC392859 CGF392859:CGG392859 BWJ392859:BWK392859 BMN392859:BMO392859 BCR392859:BCS392859 ASV392859:ASW392859 AIZ392859:AJA392859 ZD392859:ZE392859 PH392859:PI392859 FL392859:FM392859 H392859:I392859 WRX327323:WRY327323 WIB327323:WIC327323 VYF327323:VYG327323 VOJ327323:VOK327323 VEN327323:VEO327323 UUR327323:UUS327323 UKV327323:UKW327323 UAZ327323:UBA327323 TRD327323:TRE327323 THH327323:THI327323 SXL327323:SXM327323 SNP327323:SNQ327323 SDT327323:SDU327323 RTX327323:RTY327323 RKB327323:RKC327323 RAF327323:RAG327323 QQJ327323:QQK327323 QGN327323:QGO327323 PWR327323:PWS327323 PMV327323:PMW327323 PCZ327323:PDA327323 OTD327323:OTE327323 OJH327323:OJI327323 NZL327323:NZM327323 NPP327323:NPQ327323 NFT327323:NFU327323 MVX327323:MVY327323 MMB327323:MMC327323 MCF327323:MCG327323 LSJ327323:LSK327323 LIN327323:LIO327323 KYR327323:KYS327323 KOV327323:KOW327323 KEZ327323:KFA327323 JVD327323:JVE327323 JLH327323:JLI327323 JBL327323:JBM327323 IRP327323:IRQ327323 IHT327323:IHU327323 HXX327323:HXY327323 HOB327323:HOC327323 HEF327323:HEG327323 GUJ327323:GUK327323 GKN327323:GKO327323 GAR327323:GAS327323 FQV327323:FQW327323 FGZ327323:FHA327323 EXD327323:EXE327323 ENH327323:ENI327323 EDL327323:EDM327323 DTP327323:DTQ327323 DJT327323:DJU327323 CZX327323:CZY327323 CQB327323:CQC327323 CGF327323:CGG327323 BWJ327323:BWK327323 BMN327323:BMO327323 BCR327323:BCS327323 ASV327323:ASW327323 AIZ327323:AJA327323 ZD327323:ZE327323 PH327323:PI327323 FL327323:FM327323 H327323:I327323 WRX261787:WRY261787 WIB261787:WIC261787 VYF261787:VYG261787 VOJ261787:VOK261787 VEN261787:VEO261787 UUR261787:UUS261787 UKV261787:UKW261787 UAZ261787:UBA261787 TRD261787:TRE261787 THH261787:THI261787 SXL261787:SXM261787 SNP261787:SNQ261787 SDT261787:SDU261787 RTX261787:RTY261787 RKB261787:RKC261787 RAF261787:RAG261787 QQJ261787:QQK261787 QGN261787:QGO261787 PWR261787:PWS261787 PMV261787:PMW261787 PCZ261787:PDA261787 OTD261787:OTE261787 OJH261787:OJI261787 NZL261787:NZM261787 NPP261787:NPQ261787 NFT261787:NFU261787 MVX261787:MVY261787 MMB261787:MMC261787 MCF261787:MCG261787 LSJ261787:LSK261787 LIN261787:LIO261787 KYR261787:KYS261787 KOV261787:KOW261787 KEZ261787:KFA261787 JVD261787:JVE261787 JLH261787:JLI261787 JBL261787:JBM261787 IRP261787:IRQ261787 IHT261787:IHU261787 HXX261787:HXY261787 HOB261787:HOC261787 HEF261787:HEG261787 GUJ261787:GUK261787 GKN261787:GKO261787 GAR261787:GAS261787 FQV261787:FQW261787 FGZ261787:FHA261787 EXD261787:EXE261787 ENH261787:ENI261787 EDL261787:EDM261787 DTP261787:DTQ261787 DJT261787:DJU261787 CZX261787:CZY261787 CQB261787:CQC261787 CGF261787:CGG261787 BWJ261787:BWK261787 BMN261787:BMO261787 BCR261787:BCS261787 ASV261787:ASW261787 AIZ261787:AJA261787 ZD261787:ZE261787 PH261787:PI261787 FL261787:FM261787 H261787:I261787 WRX196251:WRY196251 WIB196251:WIC196251 VYF196251:VYG196251 VOJ196251:VOK196251 VEN196251:VEO196251 UUR196251:UUS196251 UKV196251:UKW196251 UAZ196251:UBA196251 TRD196251:TRE196251 THH196251:THI196251 SXL196251:SXM196251 SNP196251:SNQ196251 SDT196251:SDU196251 RTX196251:RTY196251 RKB196251:RKC196251 RAF196251:RAG196251 QQJ196251:QQK196251 QGN196251:QGO196251 PWR196251:PWS196251 PMV196251:PMW196251 PCZ196251:PDA196251 OTD196251:OTE196251 OJH196251:OJI196251 NZL196251:NZM196251 NPP196251:NPQ196251 NFT196251:NFU196251 MVX196251:MVY196251 MMB196251:MMC196251 MCF196251:MCG196251 LSJ196251:LSK196251 LIN196251:LIO196251 KYR196251:KYS196251 KOV196251:KOW196251 KEZ196251:KFA196251 JVD196251:JVE196251 JLH196251:JLI196251 JBL196251:JBM196251 IRP196251:IRQ196251 IHT196251:IHU196251 HXX196251:HXY196251 HOB196251:HOC196251 HEF196251:HEG196251 GUJ196251:GUK196251 GKN196251:GKO196251 GAR196251:GAS196251 FQV196251:FQW196251 FGZ196251:FHA196251 EXD196251:EXE196251 ENH196251:ENI196251 EDL196251:EDM196251 DTP196251:DTQ196251 DJT196251:DJU196251 CZX196251:CZY196251 CQB196251:CQC196251 CGF196251:CGG196251 BWJ196251:BWK196251 BMN196251:BMO196251 BCR196251:BCS196251 ASV196251:ASW196251 AIZ196251:AJA196251 ZD196251:ZE196251 PH196251:PI196251 FL196251:FM196251 H196251:I196251 WRX130715:WRY130715 WIB130715:WIC130715 VYF130715:VYG130715 VOJ130715:VOK130715 VEN130715:VEO130715 UUR130715:UUS130715 UKV130715:UKW130715 UAZ130715:UBA130715 TRD130715:TRE130715 THH130715:THI130715 SXL130715:SXM130715 SNP130715:SNQ130715 SDT130715:SDU130715 RTX130715:RTY130715 RKB130715:RKC130715 RAF130715:RAG130715 QQJ130715:QQK130715 QGN130715:QGO130715 PWR130715:PWS130715 PMV130715:PMW130715 PCZ130715:PDA130715 OTD130715:OTE130715 OJH130715:OJI130715 NZL130715:NZM130715 NPP130715:NPQ130715 NFT130715:NFU130715 MVX130715:MVY130715 MMB130715:MMC130715 MCF130715:MCG130715 LSJ130715:LSK130715 LIN130715:LIO130715 KYR130715:KYS130715 KOV130715:KOW130715 KEZ130715:KFA130715 JVD130715:JVE130715 JLH130715:JLI130715 JBL130715:JBM130715 IRP130715:IRQ130715 IHT130715:IHU130715 HXX130715:HXY130715 HOB130715:HOC130715 HEF130715:HEG130715 GUJ130715:GUK130715 GKN130715:GKO130715 GAR130715:GAS130715 FQV130715:FQW130715 FGZ130715:FHA130715 EXD130715:EXE130715 ENH130715:ENI130715 EDL130715:EDM130715 DTP130715:DTQ130715 DJT130715:DJU130715 CZX130715:CZY130715 CQB130715:CQC130715 CGF130715:CGG130715 BWJ130715:BWK130715 BMN130715:BMO130715 BCR130715:BCS130715 ASV130715:ASW130715 AIZ130715:AJA130715 ZD130715:ZE130715 PH130715:PI130715 FL130715:FM130715 H130715:I130715 WRX65179:WRY65179 WIB65179:WIC65179 VYF65179:VYG65179 VOJ65179:VOK65179 VEN65179:VEO65179 UUR65179:UUS65179 UKV65179:UKW65179 UAZ65179:UBA65179 TRD65179:TRE65179 THH65179:THI65179 SXL65179:SXM65179 SNP65179:SNQ65179 SDT65179:SDU65179 RTX65179:RTY65179 RKB65179:RKC65179 RAF65179:RAG65179 QQJ65179:QQK65179 QGN65179:QGO65179 PWR65179:PWS65179 PMV65179:PMW65179 PCZ65179:PDA65179 OTD65179:OTE65179 OJH65179:OJI65179 NZL65179:NZM65179 NPP65179:NPQ65179 NFT65179:NFU65179 MVX65179:MVY65179 MMB65179:MMC65179 MCF65179:MCG65179 LSJ65179:LSK65179 LIN65179:LIO65179 KYR65179:KYS65179 KOV65179:KOW65179 KEZ65179:KFA65179 JVD65179:JVE65179 JLH65179:JLI65179 JBL65179:JBM65179 IRP65179:IRQ65179 IHT65179:IHU65179 HXX65179:HXY65179 HOB65179:HOC65179 HEF65179:HEG65179 GUJ65179:GUK65179 GKN65179:GKO65179 GAR65179:GAS65179 FQV65179:FQW65179 FGZ65179:FHA65179 EXD65179:EXE65179 ENH65179:ENI65179 EDL65179:EDM65179 DTP65179:DTQ65179 DJT65179:DJU65179 CZX65179:CZY65179 CQB65179:CQC65179 CGF65179:CGG65179 BWJ65179:BWK65179 BMN65179:BMO65179 BCR65179:BCS65179 ASV65179:ASW65179 AIZ65179:AJA65179 ZD65179:ZE65179 PH65179:PI65179 FL65179:FM65179 H65179:I65179 WRX982698:WRY982698 WIB982698:WIC982698 VYF982698:VYG982698 VOJ982698:VOK982698 VEN982698:VEO982698 UUR982698:UUS982698 UKV982698:UKW982698 UAZ982698:UBA982698 TRD982698:TRE982698 THH982698:THI982698 SXL982698:SXM982698 SNP982698:SNQ982698 SDT982698:SDU982698 RTX982698:RTY982698 RKB982698:RKC982698 RAF982698:RAG982698 QQJ982698:QQK982698 QGN982698:QGO982698 PWR982698:PWS982698 PMV982698:PMW982698 PCZ982698:PDA982698 OTD982698:OTE982698 OJH982698:OJI982698 NZL982698:NZM982698 NPP982698:NPQ982698 NFT982698:NFU982698 MVX982698:MVY982698 MMB982698:MMC982698 MCF982698:MCG982698 LSJ982698:LSK982698 LIN982698:LIO982698 KYR982698:KYS982698 KOV982698:KOW982698 KEZ982698:KFA982698 JVD982698:JVE982698 JLH982698:JLI982698 JBL982698:JBM982698 IRP982698:IRQ982698 IHT982698:IHU982698 HXX982698:HXY982698 HOB982698:HOC982698 HEF982698:HEG982698 GUJ982698:GUK982698 GKN982698:GKO982698 GAR982698:GAS982698 FQV982698:FQW982698 FGZ982698:FHA982698 EXD982698:EXE982698 ENH982698:ENI982698 EDL982698:EDM982698 DTP982698:DTQ982698 DJT982698:DJU982698 CZX982698:CZY982698 CQB982698:CQC982698 CGF982698:CGG982698 BWJ982698:BWK982698 BMN982698:BMO982698 BCR982698:BCS982698 ASV982698:ASW982698 AIZ982698:AJA982698 ZD982698:ZE982698 PH982698:PI982698 FL982698:FM982698 H982698:I982698 WRX917162:WRY917162 WIB917162:WIC917162 VYF917162:VYG917162 VOJ917162:VOK917162 VEN917162:VEO917162 UUR917162:UUS917162 UKV917162:UKW917162 UAZ917162:UBA917162 TRD917162:TRE917162 THH917162:THI917162 SXL917162:SXM917162 SNP917162:SNQ917162 SDT917162:SDU917162 RTX917162:RTY917162 RKB917162:RKC917162 RAF917162:RAG917162 QQJ917162:QQK917162 QGN917162:QGO917162 PWR917162:PWS917162 PMV917162:PMW917162 PCZ917162:PDA917162 OTD917162:OTE917162 OJH917162:OJI917162 NZL917162:NZM917162 NPP917162:NPQ917162 NFT917162:NFU917162 MVX917162:MVY917162 MMB917162:MMC917162 MCF917162:MCG917162 LSJ917162:LSK917162 LIN917162:LIO917162 KYR917162:KYS917162 KOV917162:KOW917162 KEZ917162:KFA917162 JVD917162:JVE917162 JLH917162:JLI917162 JBL917162:JBM917162 IRP917162:IRQ917162 IHT917162:IHU917162 HXX917162:HXY917162 HOB917162:HOC917162 HEF917162:HEG917162 GUJ917162:GUK917162 GKN917162:GKO917162 GAR917162:GAS917162 FQV917162:FQW917162 FGZ917162:FHA917162 EXD917162:EXE917162 ENH917162:ENI917162 EDL917162:EDM917162 DTP917162:DTQ917162 DJT917162:DJU917162 CZX917162:CZY917162 CQB917162:CQC917162 CGF917162:CGG917162 BWJ917162:BWK917162 BMN917162:BMO917162 BCR917162:BCS917162 ASV917162:ASW917162 AIZ917162:AJA917162 ZD917162:ZE917162 PH917162:PI917162 FL917162:FM917162 H917162:I917162 WRX851626:WRY851626 WIB851626:WIC851626 VYF851626:VYG851626 VOJ851626:VOK851626 VEN851626:VEO851626 UUR851626:UUS851626 UKV851626:UKW851626 UAZ851626:UBA851626 TRD851626:TRE851626 THH851626:THI851626 SXL851626:SXM851626 SNP851626:SNQ851626 SDT851626:SDU851626 RTX851626:RTY851626 RKB851626:RKC851626 RAF851626:RAG851626 QQJ851626:QQK851626 QGN851626:QGO851626 PWR851626:PWS851626 PMV851626:PMW851626 PCZ851626:PDA851626 OTD851626:OTE851626 OJH851626:OJI851626 NZL851626:NZM851626 NPP851626:NPQ851626 NFT851626:NFU851626 MVX851626:MVY851626 MMB851626:MMC851626 MCF851626:MCG851626 LSJ851626:LSK851626 LIN851626:LIO851626 KYR851626:KYS851626 KOV851626:KOW851626 KEZ851626:KFA851626 JVD851626:JVE851626 JLH851626:JLI851626 JBL851626:JBM851626 IRP851626:IRQ851626 IHT851626:IHU851626 HXX851626:HXY851626 HOB851626:HOC851626 HEF851626:HEG851626 GUJ851626:GUK851626 GKN851626:GKO851626 GAR851626:GAS851626 FQV851626:FQW851626 FGZ851626:FHA851626 EXD851626:EXE851626 ENH851626:ENI851626 EDL851626:EDM851626 DTP851626:DTQ851626 DJT851626:DJU851626 CZX851626:CZY851626 CQB851626:CQC851626 CGF851626:CGG851626 BWJ851626:BWK851626 BMN851626:BMO851626 BCR851626:BCS851626 ASV851626:ASW851626 AIZ851626:AJA851626 ZD851626:ZE851626 PH851626:PI851626 FL851626:FM851626 H851626:I851626 WRX786090:WRY786090 WIB786090:WIC786090 VYF786090:VYG786090 VOJ786090:VOK786090 VEN786090:VEO786090 UUR786090:UUS786090 UKV786090:UKW786090 UAZ786090:UBA786090 TRD786090:TRE786090 THH786090:THI786090 SXL786090:SXM786090 SNP786090:SNQ786090 SDT786090:SDU786090 RTX786090:RTY786090 RKB786090:RKC786090 RAF786090:RAG786090 QQJ786090:QQK786090 QGN786090:QGO786090 PWR786090:PWS786090 PMV786090:PMW786090 PCZ786090:PDA786090 OTD786090:OTE786090 OJH786090:OJI786090 NZL786090:NZM786090 NPP786090:NPQ786090 NFT786090:NFU786090 MVX786090:MVY786090 MMB786090:MMC786090 MCF786090:MCG786090 LSJ786090:LSK786090 LIN786090:LIO786090 KYR786090:KYS786090 KOV786090:KOW786090 KEZ786090:KFA786090 JVD786090:JVE786090 JLH786090:JLI786090 JBL786090:JBM786090 IRP786090:IRQ786090 IHT786090:IHU786090 HXX786090:HXY786090 HOB786090:HOC786090 HEF786090:HEG786090 GUJ786090:GUK786090 GKN786090:GKO786090 GAR786090:GAS786090 FQV786090:FQW786090 FGZ786090:FHA786090 EXD786090:EXE786090 ENH786090:ENI786090 EDL786090:EDM786090 DTP786090:DTQ786090 DJT786090:DJU786090 CZX786090:CZY786090 CQB786090:CQC786090 CGF786090:CGG786090 BWJ786090:BWK786090 BMN786090:BMO786090 BCR786090:BCS786090 ASV786090:ASW786090 AIZ786090:AJA786090 ZD786090:ZE786090 PH786090:PI786090 FL786090:FM786090 H786090:I786090 WRX720554:WRY720554 WIB720554:WIC720554 VYF720554:VYG720554 VOJ720554:VOK720554 VEN720554:VEO720554 UUR720554:UUS720554 UKV720554:UKW720554 UAZ720554:UBA720554 TRD720554:TRE720554 THH720554:THI720554 SXL720554:SXM720554 SNP720554:SNQ720554 SDT720554:SDU720554 RTX720554:RTY720554 RKB720554:RKC720554 RAF720554:RAG720554 QQJ720554:QQK720554 QGN720554:QGO720554 PWR720554:PWS720554 PMV720554:PMW720554 PCZ720554:PDA720554 OTD720554:OTE720554 OJH720554:OJI720554 NZL720554:NZM720554 NPP720554:NPQ720554 NFT720554:NFU720554 MVX720554:MVY720554 MMB720554:MMC720554 MCF720554:MCG720554 LSJ720554:LSK720554 LIN720554:LIO720554 KYR720554:KYS720554 KOV720554:KOW720554 KEZ720554:KFA720554 JVD720554:JVE720554 JLH720554:JLI720554 JBL720554:JBM720554 IRP720554:IRQ720554 IHT720554:IHU720554 HXX720554:HXY720554 HOB720554:HOC720554 HEF720554:HEG720554 GUJ720554:GUK720554 GKN720554:GKO720554 GAR720554:GAS720554 FQV720554:FQW720554 FGZ720554:FHA720554 EXD720554:EXE720554 ENH720554:ENI720554 EDL720554:EDM720554 DTP720554:DTQ720554 DJT720554:DJU720554 CZX720554:CZY720554 CQB720554:CQC720554 CGF720554:CGG720554 BWJ720554:BWK720554 BMN720554:BMO720554 BCR720554:BCS720554 ASV720554:ASW720554 AIZ720554:AJA720554 ZD720554:ZE720554 PH720554:PI720554 FL720554:FM720554 H720554:I720554 WRX655018:WRY655018 WIB655018:WIC655018 VYF655018:VYG655018 VOJ655018:VOK655018 VEN655018:VEO655018 UUR655018:UUS655018 UKV655018:UKW655018 UAZ655018:UBA655018 TRD655018:TRE655018 THH655018:THI655018 SXL655018:SXM655018 SNP655018:SNQ655018 SDT655018:SDU655018 RTX655018:RTY655018 RKB655018:RKC655018 RAF655018:RAG655018 QQJ655018:QQK655018 QGN655018:QGO655018 PWR655018:PWS655018 PMV655018:PMW655018 PCZ655018:PDA655018 OTD655018:OTE655018 OJH655018:OJI655018 NZL655018:NZM655018 NPP655018:NPQ655018 NFT655018:NFU655018 MVX655018:MVY655018 MMB655018:MMC655018 MCF655018:MCG655018 LSJ655018:LSK655018 LIN655018:LIO655018 KYR655018:KYS655018 KOV655018:KOW655018 KEZ655018:KFA655018 JVD655018:JVE655018 JLH655018:JLI655018 JBL655018:JBM655018 IRP655018:IRQ655018 IHT655018:IHU655018 HXX655018:HXY655018 HOB655018:HOC655018 HEF655018:HEG655018 GUJ655018:GUK655018 GKN655018:GKO655018 GAR655018:GAS655018 FQV655018:FQW655018 FGZ655018:FHA655018 EXD655018:EXE655018 ENH655018:ENI655018 EDL655018:EDM655018 DTP655018:DTQ655018 DJT655018:DJU655018 CZX655018:CZY655018 CQB655018:CQC655018 CGF655018:CGG655018 BWJ655018:BWK655018 BMN655018:BMO655018 BCR655018:BCS655018 ASV655018:ASW655018 AIZ655018:AJA655018 ZD655018:ZE655018 PH655018:PI655018 FL655018:FM655018 H655018:I655018 WRX589482:WRY589482 WIB589482:WIC589482 VYF589482:VYG589482 VOJ589482:VOK589482 VEN589482:VEO589482 UUR589482:UUS589482 UKV589482:UKW589482 UAZ589482:UBA589482 TRD589482:TRE589482 THH589482:THI589482 SXL589482:SXM589482 SNP589482:SNQ589482 SDT589482:SDU589482 RTX589482:RTY589482 RKB589482:RKC589482 RAF589482:RAG589482 QQJ589482:QQK589482 QGN589482:QGO589482 PWR589482:PWS589482 PMV589482:PMW589482 PCZ589482:PDA589482 OTD589482:OTE589482 OJH589482:OJI589482 NZL589482:NZM589482 NPP589482:NPQ589482 NFT589482:NFU589482 MVX589482:MVY589482 MMB589482:MMC589482 MCF589482:MCG589482 LSJ589482:LSK589482 LIN589482:LIO589482 KYR589482:KYS589482 KOV589482:KOW589482 KEZ589482:KFA589482 JVD589482:JVE589482 JLH589482:JLI589482 JBL589482:JBM589482 IRP589482:IRQ589482 IHT589482:IHU589482 HXX589482:HXY589482 HOB589482:HOC589482 HEF589482:HEG589482 GUJ589482:GUK589482 GKN589482:GKO589482 GAR589482:GAS589482 FQV589482:FQW589482 FGZ589482:FHA589482 EXD589482:EXE589482 ENH589482:ENI589482 EDL589482:EDM589482 DTP589482:DTQ589482 DJT589482:DJU589482 CZX589482:CZY589482 CQB589482:CQC589482 CGF589482:CGG589482 BWJ589482:BWK589482 BMN589482:BMO589482 BCR589482:BCS589482 ASV589482:ASW589482 AIZ589482:AJA589482 ZD589482:ZE589482 PH589482:PI589482 FL589482:FM589482 H589482:I589482 WRX523946:WRY523946 WIB523946:WIC523946 VYF523946:VYG523946 VOJ523946:VOK523946 VEN523946:VEO523946 UUR523946:UUS523946 UKV523946:UKW523946 UAZ523946:UBA523946 TRD523946:TRE523946 THH523946:THI523946 SXL523946:SXM523946 SNP523946:SNQ523946 SDT523946:SDU523946 RTX523946:RTY523946 RKB523946:RKC523946 RAF523946:RAG523946 QQJ523946:QQK523946 QGN523946:QGO523946 PWR523946:PWS523946 PMV523946:PMW523946 PCZ523946:PDA523946 OTD523946:OTE523946 OJH523946:OJI523946 NZL523946:NZM523946 NPP523946:NPQ523946 NFT523946:NFU523946 MVX523946:MVY523946 MMB523946:MMC523946 MCF523946:MCG523946 LSJ523946:LSK523946 LIN523946:LIO523946 KYR523946:KYS523946 KOV523946:KOW523946 KEZ523946:KFA523946 JVD523946:JVE523946 JLH523946:JLI523946 JBL523946:JBM523946 IRP523946:IRQ523946 IHT523946:IHU523946 HXX523946:HXY523946 HOB523946:HOC523946 HEF523946:HEG523946 GUJ523946:GUK523946 GKN523946:GKO523946 GAR523946:GAS523946 FQV523946:FQW523946 FGZ523946:FHA523946 EXD523946:EXE523946 ENH523946:ENI523946 EDL523946:EDM523946 DTP523946:DTQ523946 DJT523946:DJU523946 CZX523946:CZY523946 CQB523946:CQC523946 CGF523946:CGG523946 BWJ523946:BWK523946 BMN523946:BMO523946 BCR523946:BCS523946 ASV523946:ASW523946 AIZ523946:AJA523946 ZD523946:ZE523946 PH523946:PI523946 FL523946:FM523946 H523946:I523946 WRX458410:WRY458410 WIB458410:WIC458410 VYF458410:VYG458410 VOJ458410:VOK458410 VEN458410:VEO458410 UUR458410:UUS458410 UKV458410:UKW458410 UAZ458410:UBA458410 TRD458410:TRE458410 THH458410:THI458410 SXL458410:SXM458410 SNP458410:SNQ458410 SDT458410:SDU458410 RTX458410:RTY458410 RKB458410:RKC458410 RAF458410:RAG458410 QQJ458410:QQK458410 QGN458410:QGO458410 PWR458410:PWS458410 PMV458410:PMW458410 PCZ458410:PDA458410 OTD458410:OTE458410 OJH458410:OJI458410 NZL458410:NZM458410 NPP458410:NPQ458410 NFT458410:NFU458410 MVX458410:MVY458410 MMB458410:MMC458410 MCF458410:MCG458410 LSJ458410:LSK458410 LIN458410:LIO458410 KYR458410:KYS458410 KOV458410:KOW458410 KEZ458410:KFA458410 JVD458410:JVE458410 JLH458410:JLI458410 JBL458410:JBM458410 IRP458410:IRQ458410 IHT458410:IHU458410 HXX458410:HXY458410 HOB458410:HOC458410 HEF458410:HEG458410 GUJ458410:GUK458410 GKN458410:GKO458410 GAR458410:GAS458410 FQV458410:FQW458410 FGZ458410:FHA458410 EXD458410:EXE458410 ENH458410:ENI458410 EDL458410:EDM458410 DTP458410:DTQ458410 DJT458410:DJU458410 CZX458410:CZY458410 CQB458410:CQC458410 CGF458410:CGG458410 BWJ458410:BWK458410 BMN458410:BMO458410 BCR458410:BCS458410 ASV458410:ASW458410 AIZ458410:AJA458410 ZD458410:ZE458410 PH458410:PI458410 FL458410:FM458410 H458410:I458410 WRX392874:WRY392874 WIB392874:WIC392874 VYF392874:VYG392874 VOJ392874:VOK392874 VEN392874:VEO392874 UUR392874:UUS392874 UKV392874:UKW392874 UAZ392874:UBA392874 TRD392874:TRE392874 THH392874:THI392874 SXL392874:SXM392874 SNP392874:SNQ392874 SDT392874:SDU392874 RTX392874:RTY392874 RKB392874:RKC392874 RAF392874:RAG392874 QQJ392874:QQK392874 QGN392874:QGO392874 PWR392874:PWS392874 PMV392874:PMW392874 PCZ392874:PDA392874 OTD392874:OTE392874 OJH392874:OJI392874 NZL392874:NZM392874 NPP392874:NPQ392874 NFT392874:NFU392874 MVX392874:MVY392874 MMB392874:MMC392874 MCF392874:MCG392874 LSJ392874:LSK392874 LIN392874:LIO392874 KYR392874:KYS392874 KOV392874:KOW392874 KEZ392874:KFA392874 JVD392874:JVE392874 JLH392874:JLI392874 JBL392874:JBM392874 IRP392874:IRQ392874 IHT392874:IHU392874 HXX392874:HXY392874 HOB392874:HOC392874 HEF392874:HEG392874 GUJ392874:GUK392874 GKN392874:GKO392874 GAR392874:GAS392874 FQV392874:FQW392874 FGZ392874:FHA392874 EXD392874:EXE392874 ENH392874:ENI392874 EDL392874:EDM392874 DTP392874:DTQ392874 DJT392874:DJU392874 CZX392874:CZY392874 CQB392874:CQC392874 CGF392874:CGG392874 BWJ392874:BWK392874 BMN392874:BMO392874 BCR392874:BCS392874 ASV392874:ASW392874 AIZ392874:AJA392874 ZD392874:ZE392874 PH392874:PI392874 FL392874:FM392874 H392874:I392874 WRX327338:WRY327338 WIB327338:WIC327338 VYF327338:VYG327338 VOJ327338:VOK327338 VEN327338:VEO327338 UUR327338:UUS327338 UKV327338:UKW327338 UAZ327338:UBA327338 TRD327338:TRE327338 THH327338:THI327338 SXL327338:SXM327338 SNP327338:SNQ327338 SDT327338:SDU327338 RTX327338:RTY327338 RKB327338:RKC327338 RAF327338:RAG327338 QQJ327338:QQK327338 QGN327338:QGO327338 PWR327338:PWS327338 PMV327338:PMW327338 PCZ327338:PDA327338 OTD327338:OTE327338 OJH327338:OJI327338 NZL327338:NZM327338 NPP327338:NPQ327338 NFT327338:NFU327338 MVX327338:MVY327338 MMB327338:MMC327338 MCF327338:MCG327338 LSJ327338:LSK327338 LIN327338:LIO327338 KYR327338:KYS327338 KOV327338:KOW327338 KEZ327338:KFA327338 JVD327338:JVE327338 JLH327338:JLI327338 JBL327338:JBM327338 IRP327338:IRQ327338 IHT327338:IHU327338 HXX327338:HXY327338 HOB327338:HOC327338 HEF327338:HEG327338 GUJ327338:GUK327338 GKN327338:GKO327338 GAR327338:GAS327338 FQV327338:FQW327338 FGZ327338:FHA327338 EXD327338:EXE327338 ENH327338:ENI327338 EDL327338:EDM327338 DTP327338:DTQ327338 DJT327338:DJU327338 CZX327338:CZY327338 CQB327338:CQC327338 CGF327338:CGG327338 BWJ327338:BWK327338 BMN327338:BMO327338 BCR327338:BCS327338 ASV327338:ASW327338 AIZ327338:AJA327338 ZD327338:ZE327338 PH327338:PI327338 FL327338:FM327338 H327338:I327338 WRX261802:WRY261802 WIB261802:WIC261802 VYF261802:VYG261802 VOJ261802:VOK261802 VEN261802:VEO261802 UUR261802:UUS261802 UKV261802:UKW261802 UAZ261802:UBA261802 TRD261802:TRE261802 THH261802:THI261802 SXL261802:SXM261802 SNP261802:SNQ261802 SDT261802:SDU261802 RTX261802:RTY261802 RKB261802:RKC261802 RAF261802:RAG261802 QQJ261802:QQK261802 QGN261802:QGO261802 PWR261802:PWS261802 PMV261802:PMW261802 PCZ261802:PDA261802 OTD261802:OTE261802 OJH261802:OJI261802 NZL261802:NZM261802 NPP261802:NPQ261802 NFT261802:NFU261802 MVX261802:MVY261802 MMB261802:MMC261802 MCF261802:MCG261802 LSJ261802:LSK261802 LIN261802:LIO261802 KYR261802:KYS261802 KOV261802:KOW261802 KEZ261802:KFA261802 JVD261802:JVE261802 JLH261802:JLI261802 JBL261802:JBM261802 IRP261802:IRQ261802 IHT261802:IHU261802 HXX261802:HXY261802 HOB261802:HOC261802 HEF261802:HEG261802 GUJ261802:GUK261802 GKN261802:GKO261802 GAR261802:GAS261802 FQV261802:FQW261802 FGZ261802:FHA261802 EXD261802:EXE261802 ENH261802:ENI261802 EDL261802:EDM261802 DTP261802:DTQ261802 DJT261802:DJU261802 CZX261802:CZY261802 CQB261802:CQC261802 CGF261802:CGG261802 BWJ261802:BWK261802 BMN261802:BMO261802 BCR261802:BCS261802 ASV261802:ASW261802 AIZ261802:AJA261802 ZD261802:ZE261802 PH261802:PI261802 FL261802:FM261802 H261802:I261802 WRX196266:WRY196266 WIB196266:WIC196266 VYF196266:VYG196266 VOJ196266:VOK196266 VEN196266:VEO196266 UUR196266:UUS196266 UKV196266:UKW196266 UAZ196266:UBA196266 TRD196266:TRE196266 THH196266:THI196266 SXL196266:SXM196266 SNP196266:SNQ196266 SDT196266:SDU196266 RTX196266:RTY196266 RKB196266:RKC196266 RAF196266:RAG196266 QQJ196266:QQK196266 QGN196266:QGO196266 PWR196266:PWS196266 PMV196266:PMW196266 PCZ196266:PDA196266 OTD196266:OTE196266 OJH196266:OJI196266 NZL196266:NZM196266 NPP196266:NPQ196266 NFT196266:NFU196266 MVX196266:MVY196266 MMB196266:MMC196266 MCF196266:MCG196266 LSJ196266:LSK196266 LIN196266:LIO196266 KYR196266:KYS196266 KOV196266:KOW196266 KEZ196266:KFA196266 JVD196266:JVE196266 JLH196266:JLI196266 JBL196266:JBM196266 IRP196266:IRQ196266 IHT196266:IHU196266 HXX196266:HXY196266 HOB196266:HOC196266 HEF196266:HEG196266 GUJ196266:GUK196266 GKN196266:GKO196266 GAR196266:GAS196266 FQV196266:FQW196266 FGZ196266:FHA196266 EXD196266:EXE196266 ENH196266:ENI196266 EDL196266:EDM196266 DTP196266:DTQ196266 DJT196266:DJU196266 CZX196266:CZY196266 CQB196266:CQC196266 CGF196266:CGG196266 BWJ196266:BWK196266 BMN196266:BMO196266 BCR196266:BCS196266 ASV196266:ASW196266 AIZ196266:AJA196266 ZD196266:ZE196266 PH196266:PI196266 FL196266:FM196266 H196266:I196266 WRX130730:WRY130730 WIB130730:WIC130730 VYF130730:VYG130730 VOJ130730:VOK130730 VEN130730:VEO130730 UUR130730:UUS130730 UKV130730:UKW130730 UAZ130730:UBA130730 TRD130730:TRE130730 THH130730:THI130730 SXL130730:SXM130730 SNP130730:SNQ130730 SDT130730:SDU130730 RTX130730:RTY130730 RKB130730:RKC130730 RAF130730:RAG130730 QQJ130730:QQK130730 QGN130730:QGO130730 PWR130730:PWS130730 PMV130730:PMW130730 PCZ130730:PDA130730 OTD130730:OTE130730 OJH130730:OJI130730 NZL130730:NZM130730 NPP130730:NPQ130730 NFT130730:NFU130730 MVX130730:MVY130730 MMB130730:MMC130730 MCF130730:MCG130730 LSJ130730:LSK130730 LIN130730:LIO130730 KYR130730:KYS130730 KOV130730:KOW130730 KEZ130730:KFA130730 JVD130730:JVE130730 JLH130730:JLI130730 JBL130730:JBM130730 IRP130730:IRQ130730 IHT130730:IHU130730 HXX130730:HXY130730 HOB130730:HOC130730 HEF130730:HEG130730 GUJ130730:GUK130730 GKN130730:GKO130730 GAR130730:GAS130730 FQV130730:FQW130730 FGZ130730:FHA130730 EXD130730:EXE130730 ENH130730:ENI130730 EDL130730:EDM130730 DTP130730:DTQ130730 DJT130730:DJU130730 CZX130730:CZY130730 CQB130730:CQC130730 CGF130730:CGG130730 BWJ130730:BWK130730 BMN130730:BMO130730 BCR130730:BCS130730 ASV130730:ASW130730 AIZ130730:AJA130730 ZD130730:ZE130730 PH130730:PI130730 FL130730:FM130730 H130730:I130730 WRX65194:WRY65194 WIB65194:WIC65194 VYF65194:VYG65194 VOJ65194:VOK65194 VEN65194:VEO65194 UUR65194:UUS65194 UKV65194:UKW65194 UAZ65194:UBA65194 TRD65194:TRE65194 THH65194:THI65194 SXL65194:SXM65194 SNP65194:SNQ65194 SDT65194:SDU65194 RTX65194:RTY65194 RKB65194:RKC65194 RAF65194:RAG65194 QQJ65194:QQK65194 QGN65194:QGO65194 PWR65194:PWS65194 PMV65194:PMW65194 PCZ65194:PDA65194 OTD65194:OTE65194 OJH65194:OJI65194 NZL65194:NZM65194 NPP65194:NPQ65194 NFT65194:NFU65194 MVX65194:MVY65194 MMB65194:MMC65194 MCF65194:MCG65194 LSJ65194:LSK65194 LIN65194:LIO65194 KYR65194:KYS65194 KOV65194:KOW65194 KEZ65194:KFA65194 JVD65194:JVE65194 JLH65194:JLI65194 JBL65194:JBM65194 IRP65194:IRQ65194 IHT65194:IHU65194 HXX65194:HXY65194 HOB65194:HOC65194 HEF65194:HEG65194 GUJ65194:GUK65194 GKN65194:GKO65194 GAR65194:GAS65194 FQV65194:FQW65194 FGZ65194:FHA65194 EXD65194:EXE65194 ENH65194:ENI65194 EDL65194:EDM65194 DTP65194:DTQ65194 DJT65194:DJU65194 CZX65194:CZY65194 CQB65194:CQC65194 CGF65194:CGG65194 BWJ65194:BWK65194 BMN65194:BMO65194 BCR65194:BCS65194 ASV65194:ASW65194 AIZ65194:AJA65194 ZD65194:ZE65194 PH65194:PI65194 FL65194:FM65194 H65194:I65194 WRX982715:WRY982715 WIB982715:WIC982715 VYF982715:VYG982715 VOJ982715:VOK982715 VEN982715:VEO982715 UUR982715:UUS982715 UKV982715:UKW982715 UAZ982715:UBA982715 TRD982715:TRE982715 THH982715:THI982715 SXL982715:SXM982715 SNP982715:SNQ982715 SDT982715:SDU982715 RTX982715:RTY982715 RKB982715:RKC982715 RAF982715:RAG982715 QQJ982715:QQK982715 QGN982715:QGO982715 PWR982715:PWS982715 PMV982715:PMW982715 PCZ982715:PDA982715 OTD982715:OTE982715 OJH982715:OJI982715 NZL982715:NZM982715 NPP982715:NPQ982715 NFT982715:NFU982715 MVX982715:MVY982715 MMB982715:MMC982715 MCF982715:MCG982715 LSJ982715:LSK982715 LIN982715:LIO982715 KYR982715:KYS982715 KOV982715:KOW982715 KEZ982715:KFA982715 JVD982715:JVE982715 JLH982715:JLI982715 JBL982715:JBM982715 IRP982715:IRQ982715 IHT982715:IHU982715 HXX982715:HXY982715 HOB982715:HOC982715 HEF982715:HEG982715 GUJ982715:GUK982715 GKN982715:GKO982715 GAR982715:GAS982715 FQV982715:FQW982715 FGZ982715:FHA982715 EXD982715:EXE982715 ENH982715:ENI982715 EDL982715:EDM982715 DTP982715:DTQ982715 DJT982715:DJU982715 CZX982715:CZY982715 CQB982715:CQC982715 CGF982715:CGG982715 BWJ982715:BWK982715 BMN982715:BMO982715 BCR982715:BCS982715 ASV982715:ASW982715 AIZ982715:AJA982715 ZD982715:ZE982715 PH982715:PI982715 FL982715:FM982715 H982715:I982715 WRX917179:WRY917179 WIB917179:WIC917179 VYF917179:VYG917179 VOJ917179:VOK917179 VEN917179:VEO917179 UUR917179:UUS917179 UKV917179:UKW917179 UAZ917179:UBA917179 TRD917179:TRE917179 THH917179:THI917179 SXL917179:SXM917179 SNP917179:SNQ917179 SDT917179:SDU917179 RTX917179:RTY917179 RKB917179:RKC917179 RAF917179:RAG917179 QQJ917179:QQK917179 QGN917179:QGO917179 PWR917179:PWS917179 PMV917179:PMW917179 PCZ917179:PDA917179 OTD917179:OTE917179 OJH917179:OJI917179 NZL917179:NZM917179 NPP917179:NPQ917179 NFT917179:NFU917179 MVX917179:MVY917179 MMB917179:MMC917179 MCF917179:MCG917179 LSJ917179:LSK917179 LIN917179:LIO917179 KYR917179:KYS917179 KOV917179:KOW917179 KEZ917179:KFA917179 JVD917179:JVE917179 JLH917179:JLI917179 JBL917179:JBM917179 IRP917179:IRQ917179 IHT917179:IHU917179 HXX917179:HXY917179 HOB917179:HOC917179 HEF917179:HEG917179 GUJ917179:GUK917179 GKN917179:GKO917179 GAR917179:GAS917179 FQV917179:FQW917179 FGZ917179:FHA917179 EXD917179:EXE917179 ENH917179:ENI917179 EDL917179:EDM917179 DTP917179:DTQ917179 DJT917179:DJU917179 CZX917179:CZY917179 CQB917179:CQC917179 CGF917179:CGG917179 BWJ917179:BWK917179 BMN917179:BMO917179 BCR917179:BCS917179 ASV917179:ASW917179 AIZ917179:AJA917179 ZD917179:ZE917179 PH917179:PI917179 FL917179:FM917179 H917179:I917179 WRX851643:WRY851643 WIB851643:WIC851643 VYF851643:VYG851643 VOJ851643:VOK851643 VEN851643:VEO851643 UUR851643:UUS851643 UKV851643:UKW851643 UAZ851643:UBA851643 TRD851643:TRE851643 THH851643:THI851643 SXL851643:SXM851643 SNP851643:SNQ851643 SDT851643:SDU851643 RTX851643:RTY851643 RKB851643:RKC851643 RAF851643:RAG851643 QQJ851643:QQK851643 QGN851643:QGO851643 PWR851643:PWS851643 PMV851643:PMW851643 PCZ851643:PDA851643 OTD851643:OTE851643 OJH851643:OJI851643 NZL851643:NZM851643 NPP851643:NPQ851643 NFT851643:NFU851643 MVX851643:MVY851643 MMB851643:MMC851643 MCF851643:MCG851643 LSJ851643:LSK851643 LIN851643:LIO851643 KYR851643:KYS851643 KOV851643:KOW851643 KEZ851643:KFA851643 JVD851643:JVE851643 JLH851643:JLI851643 JBL851643:JBM851643 IRP851643:IRQ851643 IHT851643:IHU851643 HXX851643:HXY851643 HOB851643:HOC851643 HEF851643:HEG851643 GUJ851643:GUK851643 GKN851643:GKO851643 GAR851643:GAS851643 FQV851643:FQW851643 FGZ851643:FHA851643 EXD851643:EXE851643 ENH851643:ENI851643 EDL851643:EDM851643 DTP851643:DTQ851643 DJT851643:DJU851643 CZX851643:CZY851643 CQB851643:CQC851643 CGF851643:CGG851643 BWJ851643:BWK851643 BMN851643:BMO851643 BCR851643:BCS851643 ASV851643:ASW851643 AIZ851643:AJA851643 ZD851643:ZE851643 PH851643:PI851643 FL851643:FM851643 H851643:I851643 WRX786107:WRY786107 WIB786107:WIC786107 VYF786107:VYG786107 VOJ786107:VOK786107 VEN786107:VEO786107 UUR786107:UUS786107 UKV786107:UKW786107 UAZ786107:UBA786107 TRD786107:TRE786107 THH786107:THI786107 SXL786107:SXM786107 SNP786107:SNQ786107 SDT786107:SDU786107 RTX786107:RTY786107 RKB786107:RKC786107 RAF786107:RAG786107 QQJ786107:QQK786107 QGN786107:QGO786107 PWR786107:PWS786107 PMV786107:PMW786107 PCZ786107:PDA786107 OTD786107:OTE786107 OJH786107:OJI786107 NZL786107:NZM786107 NPP786107:NPQ786107 NFT786107:NFU786107 MVX786107:MVY786107 MMB786107:MMC786107 MCF786107:MCG786107 LSJ786107:LSK786107 LIN786107:LIO786107 KYR786107:KYS786107 KOV786107:KOW786107 KEZ786107:KFA786107 JVD786107:JVE786107 JLH786107:JLI786107 JBL786107:JBM786107 IRP786107:IRQ786107 IHT786107:IHU786107 HXX786107:HXY786107 HOB786107:HOC786107 HEF786107:HEG786107 GUJ786107:GUK786107 GKN786107:GKO786107 GAR786107:GAS786107 FQV786107:FQW786107 FGZ786107:FHA786107 EXD786107:EXE786107 ENH786107:ENI786107 EDL786107:EDM786107 DTP786107:DTQ786107 DJT786107:DJU786107 CZX786107:CZY786107 CQB786107:CQC786107 CGF786107:CGG786107 BWJ786107:BWK786107 BMN786107:BMO786107 BCR786107:BCS786107 ASV786107:ASW786107 AIZ786107:AJA786107 ZD786107:ZE786107 PH786107:PI786107 FL786107:FM786107 H786107:I786107 WRX720571:WRY720571 WIB720571:WIC720571 VYF720571:VYG720571 VOJ720571:VOK720571 VEN720571:VEO720571 UUR720571:UUS720571 UKV720571:UKW720571 UAZ720571:UBA720571 TRD720571:TRE720571 THH720571:THI720571 SXL720571:SXM720571 SNP720571:SNQ720571 SDT720571:SDU720571 RTX720571:RTY720571 RKB720571:RKC720571 RAF720571:RAG720571 QQJ720571:QQK720571 QGN720571:QGO720571 PWR720571:PWS720571 PMV720571:PMW720571 PCZ720571:PDA720571 OTD720571:OTE720571 OJH720571:OJI720571 NZL720571:NZM720571 NPP720571:NPQ720571 NFT720571:NFU720571 MVX720571:MVY720571 MMB720571:MMC720571 MCF720571:MCG720571 LSJ720571:LSK720571 LIN720571:LIO720571 KYR720571:KYS720571 KOV720571:KOW720571 KEZ720571:KFA720571 JVD720571:JVE720571 JLH720571:JLI720571 JBL720571:JBM720571 IRP720571:IRQ720571 IHT720571:IHU720571 HXX720571:HXY720571 HOB720571:HOC720571 HEF720571:HEG720571 GUJ720571:GUK720571 GKN720571:GKO720571 GAR720571:GAS720571 FQV720571:FQW720571 FGZ720571:FHA720571 EXD720571:EXE720571 ENH720571:ENI720571 EDL720571:EDM720571 DTP720571:DTQ720571 DJT720571:DJU720571 CZX720571:CZY720571 CQB720571:CQC720571 CGF720571:CGG720571 BWJ720571:BWK720571 BMN720571:BMO720571 BCR720571:BCS720571 ASV720571:ASW720571 AIZ720571:AJA720571 ZD720571:ZE720571 PH720571:PI720571 FL720571:FM720571 H720571:I720571 WRX655035:WRY655035 WIB655035:WIC655035 VYF655035:VYG655035 VOJ655035:VOK655035 VEN655035:VEO655035 UUR655035:UUS655035 UKV655035:UKW655035 UAZ655035:UBA655035 TRD655035:TRE655035 THH655035:THI655035 SXL655035:SXM655035 SNP655035:SNQ655035 SDT655035:SDU655035 RTX655035:RTY655035 RKB655035:RKC655035 RAF655035:RAG655035 QQJ655035:QQK655035 QGN655035:QGO655035 PWR655035:PWS655035 PMV655035:PMW655035 PCZ655035:PDA655035 OTD655035:OTE655035 OJH655035:OJI655035 NZL655035:NZM655035 NPP655035:NPQ655035 NFT655035:NFU655035 MVX655035:MVY655035 MMB655035:MMC655035 MCF655035:MCG655035 LSJ655035:LSK655035 LIN655035:LIO655035 KYR655035:KYS655035 KOV655035:KOW655035 KEZ655035:KFA655035 JVD655035:JVE655035 JLH655035:JLI655035 JBL655035:JBM655035 IRP655035:IRQ655035 IHT655035:IHU655035 HXX655035:HXY655035 HOB655035:HOC655035 HEF655035:HEG655035 GUJ655035:GUK655035 GKN655035:GKO655035 GAR655035:GAS655035 FQV655035:FQW655035 FGZ655035:FHA655035 EXD655035:EXE655035 ENH655035:ENI655035 EDL655035:EDM655035 DTP655035:DTQ655035 DJT655035:DJU655035 CZX655035:CZY655035 CQB655035:CQC655035 CGF655035:CGG655035 BWJ655035:BWK655035 BMN655035:BMO655035 BCR655035:BCS655035 ASV655035:ASW655035 AIZ655035:AJA655035 ZD655035:ZE655035 PH655035:PI655035 FL655035:FM655035 H655035:I655035 WRX589499:WRY589499 WIB589499:WIC589499 VYF589499:VYG589499 VOJ589499:VOK589499 VEN589499:VEO589499 UUR589499:UUS589499 UKV589499:UKW589499 UAZ589499:UBA589499 TRD589499:TRE589499 THH589499:THI589499 SXL589499:SXM589499 SNP589499:SNQ589499 SDT589499:SDU589499 RTX589499:RTY589499 RKB589499:RKC589499 RAF589499:RAG589499 QQJ589499:QQK589499 QGN589499:QGO589499 PWR589499:PWS589499 PMV589499:PMW589499 PCZ589499:PDA589499 OTD589499:OTE589499 OJH589499:OJI589499 NZL589499:NZM589499 NPP589499:NPQ589499 NFT589499:NFU589499 MVX589499:MVY589499 MMB589499:MMC589499 MCF589499:MCG589499 LSJ589499:LSK589499 LIN589499:LIO589499 KYR589499:KYS589499 KOV589499:KOW589499 KEZ589499:KFA589499 JVD589499:JVE589499 JLH589499:JLI589499 JBL589499:JBM589499 IRP589499:IRQ589499 IHT589499:IHU589499 HXX589499:HXY589499 HOB589499:HOC589499 HEF589499:HEG589499 GUJ589499:GUK589499 GKN589499:GKO589499 GAR589499:GAS589499 FQV589499:FQW589499 FGZ589499:FHA589499 EXD589499:EXE589499 ENH589499:ENI589499 EDL589499:EDM589499 DTP589499:DTQ589499 DJT589499:DJU589499 CZX589499:CZY589499 CQB589499:CQC589499 CGF589499:CGG589499 BWJ589499:BWK589499 BMN589499:BMO589499 BCR589499:BCS589499 ASV589499:ASW589499 AIZ589499:AJA589499 ZD589499:ZE589499 PH589499:PI589499 FL589499:FM589499 H589499:I589499 WRX523963:WRY523963 WIB523963:WIC523963 VYF523963:VYG523963 VOJ523963:VOK523963 VEN523963:VEO523963 UUR523963:UUS523963 UKV523963:UKW523963 UAZ523963:UBA523963 TRD523963:TRE523963 THH523963:THI523963 SXL523963:SXM523963 SNP523963:SNQ523963 SDT523963:SDU523963 RTX523963:RTY523963 RKB523963:RKC523963 RAF523963:RAG523963 QQJ523963:QQK523963 QGN523963:QGO523963 PWR523963:PWS523963 PMV523963:PMW523963 PCZ523963:PDA523963 OTD523963:OTE523963 OJH523963:OJI523963 NZL523963:NZM523963 NPP523963:NPQ523963 NFT523963:NFU523963 MVX523963:MVY523963 MMB523963:MMC523963 MCF523963:MCG523963 LSJ523963:LSK523963 LIN523963:LIO523963 KYR523963:KYS523963 KOV523963:KOW523963 KEZ523963:KFA523963 JVD523963:JVE523963 JLH523963:JLI523963 JBL523963:JBM523963 IRP523963:IRQ523963 IHT523963:IHU523963 HXX523963:HXY523963 HOB523963:HOC523963 HEF523963:HEG523963 GUJ523963:GUK523963 GKN523963:GKO523963 GAR523963:GAS523963 FQV523963:FQW523963 FGZ523963:FHA523963 EXD523963:EXE523963 ENH523963:ENI523963 EDL523963:EDM523963 DTP523963:DTQ523963 DJT523963:DJU523963 CZX523963:CZY523963 CQB523963:CQC523963 CGF523963:CGG523963 BWJ523963:BWK523963 BMN523963:BMO523963 BCR523963:BCS523963 ASV523963:ASW523963 AIZ523963:AJA523963 ZD523963:ZE523963 PH523963:PI523963 FL523963:FM523963 H523963:I523963 WRX458427:WRY458427 WIB458427:WIC458427 VYF458427:VYG458427 VOJ458427:VOK458427 VEN458427:VEO458427 UUR458427:UUS458427 UKV458427:UKW458427 UAZ458427:UBA458427 TRD458427:TRE458427 THH458427:THI458427 SXL458427:SXM458427 SNP458427:SNQ458427 SDT458427:SDU458427 RTX458427:RTY458427 RKB458427:RKC458427 RAF458427:RAG458427 QQJ458427:QQK458427 QGN458427:QGO458427 PWR458427:PWS458427 PMV458427:PMW458427 PCZ458427:PDA458427 OTD458427:OTE458427 OJH458427:OJI458427 NZL458427:NZM458427 NPP458427:NPQ458427 NFT458427:NFU458427 MVX458427:MVY458427 MMB458427:MMC458427 MCF458427:MCG458427 LSJ458427:LSK458427 LIN458427:LIO458427 KYR458427:KYS458427 KOV458427:KOW458427 KEZ458427:KFA458427 JVD458427:JVE458427 JLH458427:JLI458427 JBL458427:JBM458427 IRP458427:IRQ458427 IHT458427:IHU458427 HXX458427:HXY458427 HOB458427:HOC458427 HEF458427:HEG458427 GUJ458427:GUK458427 GKN458427:GKO458427 GAR458427:GAS458427 FQV458427:FQW458427 FGZ458427:FHA458427 EXD458427:EXE458427 ENH458427:ENI458427 EDL458427:EDM458427 DTP458427:DTQ458427 DJT458427:DJU458427 CZX458427:CZY458427 CQB458427:CQC458427 CGF458427:CGG458427 BWJ458427:BWK458427 BMN458427:BMO458427 BCR458427:BCS458427 ASV458427:ASW458427 AIZ458427:AJA458427 ZD458427:ZE458427 PH458427:PI458427 FL458427:FM458427 H458427:I458427 WRX392891:WRY392891 WIB392891:WIC392891 VYF392891:VYG392891 VOJ392891:VOK392891 VEN392891:VEO392891 UUR392891:UUS392891 UKV392891:UKW392891 UAZ392891:UBA392891 TRD392891:TRE392891 THH392891:THI392891 SXL392891:SXM392891 SNP392891:SNQ392891 SDT392891:SDU392891 RTX392891:RTY392891 RKB392891:RKC392891 RAF392891:RAG392891 QQJ392891:QQK392891 QGN392891:QGO392891 PWR392891:PWS392891 PMV392891:PMW392891 PCZ392891:PDA392891 OTD392891:OTE392891 OJH392891:OJI392891 NZL392891:NZM392891 NPP392891:NPQ392891 NFT392891:NFU392891 MVX392891:MVY392891 MMB392891:MMC392891 MCF392891:MCG392891 LSJ392891:LSK392891 LIN392891:LIO392891 KYR392891:KYS392891 KOV392891:KOW392891 KEZ392891:KFA392891 JVD392891:JVE392891 JLH392891:JLI392891 JBL392891:JBM392891 IRP392891:IRQ392891 IHT392891:IHU392891 HXX392891:HXY392891 HOB392891:HOC392891 HEF392891:HEG392891 GUJ392891:GUK392891 GKN392891:GKO392891 GAR392891:GAS392891 FQV392891:FQW392891 FGZ392891:FHA392891 EXD392891:EXE392891 ENH392891:ENI392891 EDL392891:EDM392891 DTP392891:DTQ392891 DJT392891:DJU392891 CZX392891:CZY392891 CQB392891:CQC392891 CGF392891:CGG392891 BWJ392891:BWK392891 BMN392891:BMO392891 BCR392891:BCS392891 ASV392891:ASW392891 AIZ392891:AJA392891 ZD392891:ZE392891 PH392891:PI392891 FL392891:FM392891 H392891:I392891 WRX327355:WRY327355 WIB327355:WIC327355 VYF327355:VYG327355 VOJ327355:VOK327355 VEN327355:VEO327355 UUR327355:UUS327355 UKV327355:UKW327355 UAZ327355:UBA327355 TRD327355:TRE327355 THH327355:THI327355 SXL327355:SXM327355 SNP327355:SNQ327355 SDT327355:SDU327355 RTX327355:RTY327355 RKB327355:RKC327355 RAF327355:RAG327355 QQJ327355:QQK327355 QGN327355:QGO327355 PWR327355:PWS327355 PMV327355:PMW327355 PCZ327355:PDA327355 OTD327355:OTE327355 OJH327355:OJI327355 NZL327355:NZM327355 NPP327355:NPQ327355 NFT327355:NFU327355 MVX327355:MVY327355 MMB327355:MMC327355 MCF327355:MCG327355 LSJ327355:LSK327355 LIN327355:LIO327355 KYR327355:KYS327355 KOV327355:KOW327355 KEZ327355:KFA327355 JVD327355:JVE327355 JLH327355:JLI327355 JBL327355:JBM327355 IRP327355:IRQ327355 IHT327355:IHU327355 HXX327355:HXY327355 HOB327355:HOC327355 HEF327355:HEG327355 GUJ327355:GUK327355 GKN327355:GKO327355 GAR327355:GAS327355 FQV327355:FQW327355 FGZ327355:FHA327355 EXD327355:EXE327355 ENH327355:ENI327355 EDL327355:EDM327355 DTP327355:DTQ327355 DJT327355:DJU327355 CZX327355:CZY327355 CQB327355:CQC327355 CGF327355:CGG327355 BWJ327355:BWK327355 BMN327355:BMO327355 BCR327355:BCS327355 ASV327355:ASW327355 AIZ327355:AJA327355 ZD327355:ZE327355 PH327355:PI327355 FL327355:FM327355 H327355:I327355 WRX261819:WRY261819 WIB261819:WIC261819 VYF261819:VYG261819 VOJ261819:VOK261819 VEN261819:VEO261819 UUR261819:UUS261819 UKV261819:UKW261819 UAZ261819:UBA261819 TRD261819:TRE261819 THH261819:THI261819 SXL261819:SXM261819 SNP261819:SNQ261819 SDT261819:SDU261819 RTX261819:RTY261819 RKB261819:RKC261819 RAF261819:RAG261819 QQJ261819:QQK261819 QGN261819:QGO261819 PWR261819:PWS261819 PMV261819:PMW261819 PCZ261819:PDA261819 OTD261819:OTE261819 OJH261819:OJI261819 NZL261819:NZM261819 NPP261819:NPQ261819 NFT261819:NFU261819 MVX261819:MVY261819 MMB261819:MMC261819 MCF261819:MCG261819 LSJ261819:LSK261819 LIN261819:LIO261819 KYR261819:KYS261819 KOV261819:KOW261819 KEZ261819:KFA261819 JVD261819:JVE261819 JLH261819:JLI261819 JBL261819:JBM261819 IRP261819:IRQ261819 IHT261819:IHU261819 HXX261819:HXY261819 HOB261819:HOC261819 HEF261819:HEG261819 GUJ261819:GUK261819 GKN261819:GKO261819 GAR261819:GAS261819 FQV261819:FQW261819 FGZ261819:FHA261819 EXD261819:EXE261819 ENH261819:ENI261819 EDL261819:EDM261819 DTP261819:DTQ261819 DJT261819:DJU261819 CZX261819:CZY261819 CQB261819:CQC261819 CGF261819:CGG261819 BWJ261819:BWK261819 BMN261819:BMO261819 BCR261819:BCS261819 ASV261819:ASW261819 AIZ261819:AJA261819 ZD261819:ZE261819 PH261819:PI261819 FL261819:FM261819 H261819:I261819 WRX196283:WRY196283 WIB196283:WIC196283 VYF196283:VYG196283 VOJ196283:VOK196283 VEN196283:VEO196283 UUR196283:UUS196283 UKV196283:UKW196283 UAZ196283:UBA196283 TRD196283:TRE196283 THH196283:THI196283 SXL196283:SXM196283 SNP196283:SNQ196283 SDT196283:SDU196283 RTX196283:RTY196283 RKB196283:RKC196283 RAF196283:RAG196283 QQJ196283:QQK196283 QGN196283:QGO196283 PWR196283:PWS196283 PMV196283:PMW196283 PCZ196283:PDA196283 OTD196283:OTE196283 OJH196283:OJI196283 NZL196283:NZM196283 NPP196283:NPQ196283 NFT196283:NFU196283 MVX196283:MVY196283 MMB196283:MMC196283 MCF196283:MCG196283 LSJ196283:LSK196283 LIN196283:LIO196283 KYR196283:KYS196283 KOV196283:KOW196283 KEZ196283:KFA196283 JVD196283:JVE196283 JLH196283:JLI196283 JBL196283:JBM196283 IRP196283:IRQ196283 IHT196283:IHU196283 HXX196283:HXY196283 HOB196283:HOC196283 HEF196283:HEG196283 GUJ196283:GUK196283 GKN196283:GKO196283 GAR196283:GAS196283 FQV196283:FQW196283 FGZ196283:FHA196283 EXD196283:EXE196283 ENH196283:ENI196283 EDL196283:EDM196283 DTP196283:DTQ196283 DJT196283:DJU196283 CZX196283:CZY196283 CQB196283:CQC196283 CGF196283:CGG196283 BWJ196283:BWK196283 BMN196283:BMO196283 BCR196283:BCS196283 ASV196283:ASW196283 AIZ196283:AJA196283 ZD196283:ZE196283 PH196283:PI196283 FL196283:FM196283 H196283:I196283 WRX130747:WRY130747 WIB130747:WIC130747 VYF130747:VYG130747 VOJ130747:VOK130747 VEN130747:VEO130747 UUR130747:UUS130747 UKV130747:UKW130747 UAZ130747:UBA130747 TRD130747:TRE130747 THH130747:THI130747 SXL130747:SXM130747 SNP130747:SNQ130747 SDT130747:SDU130747 RTX130747:RTY130747 RKB130747:RKC130747 RAF130747:RAG130747 QQJ130747:QQK130747 QGN130747:QGO130747 PWR130747:PWS130747 PMV130747:PMW130747 PCZ130747:PDA130747 OTD130747:OTE130747 OJH130747:OJI130747 NZL130747:NZM130747 NPP130747:NPQ130747 NFT130747:NFU130747 MVX130747:MVY130747 MMB130747:MMC130747 MCF130747:MCG130747 LSJ130747:LSK130747 LIN130747:LIO130747 KYR130747:KYS130747 KOV130747:KOW130747 KEZ130747:KFA130747 JVD130747:JVE130747 JLH130747:JLI130747 JBL130747:JBM130747 IRP130747:IRQ130747 IHT130747:IHU130747 HXX130747:HXY130747 HOB130747:HOC130747 HEF130747:HEG130747 GUJ130747:GUK130747 GKN130747:GKO130747 GAR130747:GAS130747 FQV130747:FQW130747 FGZ130747:FHA130747 EXD130747:EXE130747 ENH130747:ENI130747 EDL130747:EDM130747 DTP130747:DTQ130747 DJT130747:DJU130747 CZX130747:CZY130747 CQB130747:CQC130747 CGF130747:CGG130747 BWJ130747:BWK130747 BMN130747:BMO130747 BCR130747:BCS130747 ASV130747:ASW130747 AIZ130747:AJA130747 ZD130747:ZE130747 PH130747:PI130747 FL130747:FM130747 H130747:I130747 WRX65211:WRY65211 WIB65211:WIC65211 VYF65211:VYG65211 VOJ65211:VOK65211 VEN65211:VEO65211 UUR65211:UUS65211 UKV65211:UKW65211 UAZ65211:UBA65211 TRD65211:TRE65211 THH65211:THI65211 SXL65211:SXM65211 SNP65211:SNQ65211 SDT65211:SDU65211 RTX65211:RTY65211 RKB65211:RKC65211 RAF65211:RAG65211 QQJ65211:QQK65211 QGN65211:QGO65211 PWR65211:PWS65211 PMV65211:PMW65211 PCZ65211:PDA65211 OTD65211:OTE65211 OJH65211:OJI65211 NZL65211:NZM65211 NPP65211:NPQ65211 NFT65211:NFU65211 MVX65211:MVY65211 MMB65211:MMC65211 MCF65211:MCG65211 LSJ65211:LSK65211 LIN65211:LIO65211 KYR65211:KYS65211 KOV65211:KOW65211 KEZ65211:KFA65211 JVD65211:JVE65211 JLH65211:JLI65211 JBL65211:JBM65211 IRP65211:IRQ65211 IHT65211:IHU65211 HXX65211:HXY65211 HOB65211:HOC65211 HEF65211:HEG65211 GUJ65211:GUK65211 GKN65211:GKO65211 GAR65211:GAS65211 FQV65211:FQW65211 FGZ65211:FHA65211 EXD65211:EXE65211 ENH65211:ENI65211 EDL65211:EDM65211 DTP65211:DTQ65211 DJT65211:DJU65211 CZX65211:CZY65211 CQB65211:CQC65211 CGF65211:CGG65211 BWJ65211:BWK65211 BMN65211:BMO65211 BCR65211:BCS65211 ASV65211:ASW65211 AIZ65211:AJA65211 ZD65211:ZE65211 PH65211:PI65211 FL65211:FM65211 H65211:I65211 WRX982730:WRY982730 WIB982730:WIC982730 VYF982730:VYG982730 VOJ982730:VOK982730 VEN982730:VEO982730 UUR982730:UUS982730 UKV982730:UKW982730 UAZ982730:UBA982730 TRD982730:TRE982730 THH982730:THI982730 SXL982730:SXM982730 SNP982730:SNQ982730 SDT982730:SDU982730 RTX982730:RTY982730 RKB982730:RKC982730 RAF982730:RAG982730 QQJ982730:QQK982730 QGN982730:QGO982730 PWR982730:PWS982730 PMV982730:PMW982730 PCZ982730:PDA982730 OTD982730:OTE982730 OJH982730:OJI982730 NZL982730:NZM982730 NPP982730:NPQ982730 NFT982730:NFU982730 MVX982730:MVY982730 MMB982730:MMC982730 MCF982730:MCG982730 LSJ982730:LSK982730 LIN982730:LIO982730 KYR982730:KYS982730 KOV982730:KOW982730 KEZ982730:KFA982730 JVD982730:JVE982730 JLH982730:JLI982730 JBL982730:JBM982730 IRP982730:IRQ982730 IHT982730:IHU982730 HXX982730:HXY982730 HOB982730:HOC982730 HEF982730:HEG982730 GUJ982730:GUK982730 GKN982730:GKO982730 GAR982730:GAS982730 FQV982730:FQW982730 FGZ982730:FHA982730 EXD982730:EXE982730 ENH982730:ENI982730 EDL982730:EDM982730 DTP982730:DTQ982730 DJT982730:DJU982730 CZX982730:CZY982730 CQB982730:CQC982730 CGF982730:CGG982730 BWJ982730:BWK982730 BMN982730:BMO982730 BCR982730:BCS982730 ASV982730:ASW982730 AIZ982730:AJA982730 ZD982730:ZE982730 PH982730:PI982730 FL982730:FM982730 H982730:I982730 WRX917194:WRY917194 WIB917194:WIC917194 VYF917194:VYG917194 VOJ917194:VOK917194 VEN917194:VEO917194 UUR917194:UUS917194 UKV917194:UKW917194 UAZ917194:UBA917194 TRD917194:TRE917194 THH917194:THI917194 SXL917194:SXM917194 SNP917194:SNQ917194 SDT917194:SDU917194 RTX917194:RTY917194 RKB917194:RKC917194 RAF917194:RAG917194 QQJ917194:QQK917194 QGN917194:QGO917194 PWR917194:PWS917194 PMV917194:PMW917194 PCZ917194:PDA917194 OTD917194:OTE917194 OJH917194:OJI917194 NZL917194:NZM917194 NPP917194:NPQ917194 NFT917194:NFU917194 MVX917194:MVY917194 MMB917194:MMC917194 MCF917194:MCG917194 LSJ917194:LSK917194 LIN917194:LIO917194 KYR917194:KYS917194 KOV917194:KOW917194 KEZ917194:KFA917194 JVD917194:JVE917194 JLH917194:JLI917194 JBL917194:JBM917194 IRP917194:IRQ917194 IHT917194:IHU917194 HXX917194:HXY917194 HOB917194:HOC917194 HEF917194:HEG917194 GUJ917194:GUK917194 GKN917194:GKO917194 GAR917194:GAS917194 FQV917194:FQW917194 FGZ917194:FHA917194 EXD917194:EXE917194 ENH917194:ENI917194 EDL917194:EDM917194 DTP917194:DTQ917194 DJT917194:DJU917194 CZX917194:CZY917194 CQB917194:CQC917194 CGF917194:CGG917194 BWJ917194:BWK917194 BMN917194:BMO917194 BCR917194:BCS917194 ASV917194:ASW917194 AIZ917194:AJA917194 ZD917194:ZE917194 PH917194:PI917194 FL917194:FM917194 H917194:I917194 WRX851658:WRY851658 WIB851658:WIC851658 VYF851658:VYG851658 VOJ851658:VOK851658 VEN851658:VEO851658 UUR851658:UUS851658 UKV851658:UKW851658 UAZ851658:UBA851658 TRD851658:TRE851658 THH851658:THI851658 SXL851658:SXM851658 SNP851658:SNQ851658 SDT851658:SDU851658 RTX851658:RTY851658 RKB851658:RKC851658 RAF851658:RAG851658 QQJ851658:QQK851658 QGN851658:QGO851658 PWR851658:PWS851658 PMV851658:PMW851658 PCZ851658:PDA851658 OTD851658:OTE851658 OJH851658:OJI851658 NZL851658:NZM851658 NPP851658:NPQ851658 NFT851658:NFU851658 MVX851658:MVY851658 MMB851658:MMC851658 MCF851658:MCG851658 LSJ851658:LSK851658 LIN851658:LIO851658 KYR851658:KYS851658 KOV851658:KOW851658 KEZ851658:KFA851658 JVD851658:JVE851658 JLH851658:JLI851658 JBL851658:JBM851658 IRP851658:IRQ851658 IHT851658:IHU851658 HXX851658:HXY851658 HOB851658:HOC851658 HEF851658:HEG851658 GUJ851658:GUK851658 GKN851658:GKO851658 GAR851658:GAS851658 FQV851658:FQW851658 FGZ851658:FHA851658 EXD851658:EXE851658 ENH851658:ENI851658 EDL851658:EDM851658 DTP851658:DTQ851658 DJT851658:DJU851658 CZX851658:CZY851658 CQB851658:CQC851658 CGF851658:CGG851658 BWJ851658:BWK851658 BMN851658:BMO851658 BCR851658:BCS851658 ASV851658:ASW851658 AIZ851658:AJA851658 ZD851658:ZE851658 PH851658:PI851658 FL851658:FM851658 H851658:I851658 WRX786122:WRY786122 WIB786122:WIC786122 VYF786122:VYG786122 VOJ786122:VOK786122 VEN786122:VEO786122 UUR786122:UUS786122 UKV786122:UKW786122 UAZ786122:UBA786122 TRD786122:TRE786122 THH786122:THI786122 SXL786122:SXM786122 SNP786122:SNQ786122 SDT786122:SDU786122 RTX786122:RTY786122 RKB786122:RKC786122 RAF786122:RAG786122 QQJ786122:QQK786122 QGN786122:QGO786122 PWR786122:PWS786122 PMV786122:PMW786122 PCZ786122:PDA786122 OTD786122:OTE786122 OJH786122:OJI786122 NZL786122:NZM786122 NPP786122:NPQ786122 NFT786122:NFU786122 MVX786122:MVY786122 MMB786122:MMC786122 MCF786122:MCG786122 LSJ786122:LSK786122 LIN786122:LIO786122 KYR786122:KYS786122 KOV786122:KOW786122 KEZ786122:KFA786122 JVD786122:JVE786122 JLH786122:JLI786122 JBL786122:JBM786122 IRP786122:IRQ786122 IHT786122:IHU786122 HXX786122:HXY786122 HOB786122:HOC786122 HEF786122:HEG786122 GUJ786122:GUK786122 GKN786122:GKO786122 GAR786122:GAS786122 FQV786122:FQW786122 FGZ786122:FHA786122 EXD786122:EXE786122 ENH786122:ENI786122 EDL786122:EDM786122 DTP786122:DTQ786122 DJT786122:DJU786122 CZX786122:CZY786122 CQB786122:CQC786122 CGF786122:CGG786122 BWJ786122:BWK786122 BMN786122:BMO786122 BCR786122:BCS786122 ASV786122:ASW786122 AIZ786122:AJA786122 ZD786122:ZE786122 PH786122:PI786122 FL786122:FM786122 H786122:I786122 WRX720586:WRY720586 WIB720586:WIC720586 VYF720586:VYG720586 VOJ720586:VOK720586 VEN720586:VEO720586 UUR720586:UUS720586 UKV720586:UKW720586 UAZ720586:UBA720586 TRD720586:TRE720586 THH720586:THI720586 SXL720586:SXM720586 SNP720586:SNQ720586 SDT720586:SDU720586 RTX720586:RTY720586 RKB720586:RKC720586 RAF720586:RAG720586 QQJ720586:QQK720586 QGN720586:QGO720586 PWR720586:PWS720586 PMV720586:PMW720586 PCZ720586:PDA720586 OTD720586:OTE720586 OJH720586:OJI720586 NZL720586:NZM720586 NPP720586:NPQ720586 NFT720586:NFU720586 MVX720586:MVY720586 MMB720586:MMC720586 MCF720586:MCG720586 LSJ720586:LSK720586 LIN720586:LIO720586 KYR720586:KYS720586 KOV720586:KOW720586 KEZ720586:KFA720586 JVD720586:JVE720586 JLH720586:JLI720586 JBL720586:JBM720586 IRP720586:IRQ720586 IHT720586:IHU720586 HXX720586:HXY720586 HOB720586:HOC720586 HEF720586:HEG720586 GUJ720586:GUK720586 GKN720586:GKO720586 GAR720586:GAS720586 FQV720586:FQW720586 FGZ720586:FHA720586 EXD720586:EXE720586 ENH720586:ENI720586 EDL720586:EDM720586 DTP720586:DTQ720586 DJT720586:DJU720586 CZX720586:CZY720586 CQB720586:CQC720586 CGF720586:CGG720586 BWJ720586:BWK720586 BMN720586:BMO720586 BCR720586:BCS720586 ASV720586:ASW720586 AIZ720586:AJA720586 ZD720586:ZE720586 PH720586:PI720586 FL720586:FM720586 H720586:I720586 WRX655050:WRY655050 WIB655050:WIC655050 VYF655050:VYG655050 VOJ655050:VOK655050 VEN655050:VEO655050 UUR655050:UUS655050 UKV655050:UKW655050 UAZ655050:UBA655050 TRD655050:TRE655050 THH655050:THI655050 SXL655050:SXM655050 SNP655050:SNQ655050 SDT655050:SDU655050 RTX655050:RTY655050 RKB655050:RKC655050 RAF655050:RAG655050 QQJ655050:QQK655050 QGN655050:QGO655050 PWR655050:PWS655050 PMV655050:PMW655050 PCZ655050:PDA655050 OTD655050:OTE655050 OJH655050:OJI655050 NZL655050:NZM655050 NPP655050:NPQ655050 NFT655050:NFU655050 MVX655050:MVY655050 MMB655050:MMC655050 MCF655050:MCG655050 LSJ655050:LSK655050 LIN655050:LIO655050 KYR655050:KYS655050 KOV655050:KOW655050 KEZ655050:KFA655050 JVD655050:JVE655050 JLH655050:JLI655050 JBL655050:JBM655050 IRP655050:IRQ655050 IHT655050:IHU655050 HXX655050:HXY655050 HOB655050:HOC655050 HEF655050:HEG655050 GUJ655050:GUK655050 GKN655050:GKO655050 GAR655050:GAS655050 FQV655050:FQW655050 FGZ655050:FHA655050 EXD655050:EXE655050 ENH655050:ENI655050 EDL655050:EDM655050 DTP655050:DTQ655050 DJT655050:DJU655050 CZX655050:CZY655050 CQB655050:CQC655050 CGF655050:CGG655050 BWJ655050:BWK655050 BMN655050:BMO655050 BCR655050:BCS655050 ASV655050:ASW655050 AIZ655050:AJA655050 ZD655050:ZE655050 PH655050:PI655050 FL655050:FM655050 H655050:I655050 WRX589514:WRY589514 WIB589514:WIC589514 VYF589514:VYG589514 VOJ589514:VOK589514 VEN589514:VEO589514 UUR589514:UUS589514 UKV589514:UKW589514 UAZ589514:UBA589514 TRD589514:TRE589514 THH589514:THI589514 SXL589514:SXM589514 SNP589514:SNQ589514 SDT589514:SDU589514 RTX589514:RTY589514 RKB589514:RKC589514 RAF589514:RAG589514 QQJ589514:QQK589514 QGN589514:QGO589514 PWR589514:PWS589514 PMV589514:PMW589514 PCZ589514:PDA589514 OTD589514:OTE589514 OJH589514:OJI589514 NZL589514:NZM589514 NPP589514:NPQ589514 NFT589514:NFU589514 MVX589514:MVY589514 MMB589514:MMC589514 MCF589514:MCG589514 LSJ589514:LSK589514 LIN589514:LIO589514 KYR589514:KYS589514 KOV589514:KOW589514 KEZ589514:KFA589514 JVD589514:JVE589514 JLH589514:JLI589514 JBL589514:JBM589514 IRP589514:IRQ589514 IHT589514:IHU589514 HXX589514:HXY589514 HOB589514:HOC589514 HEF589514:HEG589514 GUJ589514:GUK589514 GKN589514:GKO589514 GAR589514:GAS589514 FQV589514:FQW589514 FGZ589514:FHA589514 EXD589514:EXE589514 ENH589514:ENI589514 EDL589514:EDM589514 DTP589514:DTQ589514 DJT589514:DJU589514 CZX589514:CZY589514 CQB589514:CQC589514 CGF589514:CGG589514 BWJ589514:BWK589514 BMN589514:BMO589514 BCR589514:BCS589514 ASV589514:ASW589514 AIZ589514:AJA589514 ZD589514:ZE589514 PH589514:PI589514 FL589514:FM589514 H589514:I589514 WRX523978:WRY523978 WIB523978:WIC523978 VYF523978:VYG523978 VOJ523978:VOK523978 VEN523978:VEO523978 UUR523978:UUS523978 UKV523978:UKW523978 UAZ523978:UBA523978 TRD523978:TRE523978 THH523978:THI523978 SXL523978:SXM523978 SNP523978:SNQ523978 SDT523978:SDU523978 RTX523978:RTY523978 RKB523978:RKC523978 RAF523978:RAG523978 QQJ523978:QQK523978 QGN523978:QGO523978 PWR523978:PWS523978 PMV523978:PMW523978 PCZ523978:PDA523978 OTD523978:OTE523978 OJH523978:OJI523978 NZL523978:NZM523978 NPP523978:NPQ523978 NFT523978:NFU523978 MVX523978:MVY523978 MMB523978:MMC523978 MCF523978:MCG523978 LSJ523978:LSK523978 LIN523978:LIO523978 KYR523978:KYS523978 KOV523978:KOW523978 KEZ523978:KFA523978 JVD523978:JVE523978 JLH523978:JLI523978 JBL523978:JBM523978 IRP523978:IRQ523978 IHT523978:IHU523978 HXX523978:HXY523978 HOB523978:HOC523978 HEF523978:HEG523978 GUJ523978:GUK523978 GKN523978:GKO523978 GAR523978:GAS523978 FQV523978:FQW523978 FGZ523978:FHA523978 EXD523978:EXE523978 ENH523978:ENI523978 EDL523978:EDM523978 DTP523978:DTQ523978 DJT523978:DJU523978 CZX523978:CZY523978 CQB523978:CQC523978 CGF523978:CGG523978 BWJ523978:BWK523978 BMN523978:BMO523978 BCR523978:BCS523978 ASV523978:ASW523978 AIZ523978:AJA523978 ZD523978:ZE523978 PH523978:PI523978 FL523978:FM523978 H523978:I523978 WRX458442:WRY458442 WIB458442:WIC458442 VYF458442:VYG458442 VOJ458442:VOK458442 VEN458442:VEO458442 UUR458442:UUS458442 UKV458442:UKW458442 UAZ458442:UBA458442 TRD458442:TRE458442 THH458442:THI458442 SXL458442:SXM458442 SNP458442:SNQ458442 SDT458442:SDU458442 RTX458442:RTY458442 RKB458442:RKC458442 RAF458442:RAG458442 QQJ458442:QQK458442 QGN458442:QGO458442 PWR458442:PWS458442 PMV458442:PMW458442 PCZ458442:PDA458442 OTD458442:OTE458442 OJH458442:OJI458442 NZL458442:NZM458442 NPP458442:NPQ458442 NFT458442:NFU458442 MVX458442:MVY458442 MMB458442:MMC458442 MCF458442:MCG458442 LSJ458442:LSK458442 LIN458442:LIO458442 KYR458442:KYS458442 KOV458442:KOW458442 KEZ458442:KFA458442 JVD458442:JVE458442 JLH458442:JLI458442 JBL458442:JBM458442 IRP458442:IRQ458442 IHT458442:IHU458442 HXX458442:HXY458442 HOB458442:HOC458442 HEF458442:HEG458442 GUJ458442:GUK458442 GKN458442:GKO458442 GAR458442:GAS458442 FQV458442:FQW458442 FGZ458442:FHA458442 EXD458442:EXE458442 ENH458442:ENI458442 EDL458442:EDM458442 DTP458442:DTQ458442 DJT458442:DJU458442 CZX458442:CZY458442 CQB458442:CQC458442 CGF458442:CGG458442 BWJ458442:BWK458442 BMN458442:BMO458442 BCR458442:BCS458442 ASV458442:ASW458442 AIZ458442:AJA458442 ZD458442:ZE458442 PH458442:PI458442 FL458442:FM458442 H458442:I458442 WRX392906:WRY392906 WIB392906:WIC392906 VYF392906:VYG392906 VOJ392906:VOK392906 VEN392906:VEO392906 UUR392906:UUS392906 UKV392906:UKW392906 UAZ392906:UBA392906 TRD392906:TRE392906 THH392906:THI392906 SXL392906:SXM392906 SNP392906:SNQ392906 SDT392906:SDU392906 RTX392906:RTY392906 RKB392906:RKC392906 RAF392906:RAG392906 QQJ392906:QQK392906 QGN392906:QGO392906 PWR392906:PWS392906 PMV392906:PMW392906 PCZ392906:PDA392906 OTD392906:OTE392906 OJH392906:OJI392906 NZL392906:NZM392906 NPP392906:NPQ392906 NFT392906:NFU392906 MVX392906:MVY392906 MMB392906:MMC392906 MCF392906:MCG392906 LSJ392906:LSK392906 LIN392906:LIO392906 KYR392906:KYS392906 KOV392906:KOW392906 KEZ392906:KFA392906 JVD392906:JVE392906 JLH392906:JLI392906 JBL392906:JBM392906 IRP392906:IRQ392906 IHT392906:IHU392906 HXX392906:HXY392906 HOB392906:HOC392906 HEF392906:HEG392906 GUJ392906:GUK392906 GKN392906:GKO392906 GAR392906:GAS392906 FQV392906:FQW392906 FGZ392906:FHA392906 EXD392906:EXE392906 ENH392906:ENI392906 EDL392906:EDM392906 DTP392906:DTQ392906 DJT392906:DJU392906 CZX392906:CZY392906 CQB392906:CQC392906 CGF392906:CGG392906 BWJ392906:BWK392906 BMN392906:BMO392906 BCR392906:BCS392906 ASV392906:ASW392906 AIZ392906:AJA392906 ZD392906:ZE392906 PH392906:PI392906 FL392906:FM392906 H392906:I392906 WRX327370:WRY327370 WIB327370:WIC327370 VYF327370:VYG327370 VOJ327370:VOK327370 VEN327370:VEO327370 UUR327370:UUS327370 UKV327370:UKW327370 UAZ327370:UBA327370 TRD327370:TRE327370 THH327370:THI327370 SXL327370:SXM327370 SNP327370:SNQ327370 SDT327370:SDU327370 RTX327370:RTY327370 RKB327370:RKC327370 RAF327370:RAG327370 QQJ327370:QQK327370 QGN327370:QGO327370 PWR327370:PWS327370 PMV327370:PMW327370 PCZ327370:PDA327370 OTD327370:OTE327370 OJH327370:OJI327370 NZL327370:NZM327370 NPP327370:NPQ327370 NFT327370:NFU327370 MVX327370:MVY327370 MMB327370:MMC327370 MCF327370:MCG327370 LSJ327370:LSK327370 LIN327370:LIO327370 KYR327370:KYS327370 KOV327370:KOW327370 KEZ327370:KFA327370 JVD327370:JVE327370 JLH327370:JLI327370 JBL327370:JBM327370 IRP327370:IRQ327370 IHT327370:IHU327370 HXX327370:HXY327370 HOB327370:HOC327370 HEF327370:HEG327370 GUJ327370:GUK327370 GKN327370:GKO327370 GAR327370:GAS327370 FQV327370:FQW327370 FGZ327370:FHA327370 EXD327370:EXE327370 ENH327370:ENI327370 EDL327370:EDM327370 DTP327370:DTQ327370 DJT327370:DJU327370 CZX327370:CZY327370 CQB327370:CQC327370 CGF327370:CGG327370 BWJ327370:BWK327370 BMN327370:BMO327370 BCR327370:BCS327370 ASV327370:ASW327370 AIZ327370:AJA327370 ZD327370:ZE327370 PH327370:PI327370 FL327370:FM327370 H327370:I327370 WRX261834:WRY261834 WIB261834:WIC261834 VYF261834:VYG261834 VOJ261834:VOK261834 VEN261834:VEO261834 UUR261834:UUS261834 UKV261834:UKW261834 UAZ261834:UBA261834 TRD261834:TRE261834 THH261834:THI261834 SXL261834:SXM261834 SNP261834:SNQ261834 SDT261834:SDU261834 RTX261834:RTY261834 RKB261834:RKC261834 RAF261834:RAG261834 QQJ261834:QQK261834 QGN261834:QGO261834 PWR261834:PWS261834 PMV261834:PMW261834 PCZ261834:PDA261834 OTD261834:OTE261834 OJH261834:OJI261834 NZL261834:NZM261834 NPP261834:NPQ261834 NFT261834:NFU261834 MVX261834:MVY261834 MMB261834:MMC261834 MCF261834:MCG261834 LSJ261834:LSK261834 LIN261834:LIO261834 KYR261834:KYS261834 KOV261834:KOW261834 KEZ261834:KFA261834 JVD261834:JVE261834 JLH261834:JLI261834 JBL261834:JBM261834 IRP261834:IRQ261834 IHT261834:IHU261834 HXX261834:HXY261834 HOB261834:HOC261834 HEF261834:HEG261834 GUJ261834:GUK261834 GKN261834:GKO261834 GAR261834:GAS261834 FQV261834:FQW261834 FGZ261834:FHA261834 EXD261834:EXE261834 ENH261834:ENI261834 EDL261834:EDM261834 DTP261834:DTQ261834 DJT261834:DJU261834 CZX261834:CZY261834 CQB261834:CQC261834 CGF261834:CGG261834 BWJ261834:BWK261834 BMN261834:BMO261834 BCR261834:BCS261834 ASV261834:ASW261834 AIZ261834:AJA261834 ZD261834:ZE261834 PH261834:PI261834 FL261834:FM261834 H261834:I261834 WRX196298:WRY196298 WIB196298:WIC196298 VYF196298:VYG196298 VOJ196298:VOK196298 VEN196298:VEO196298 UUR196298:UUS196298 UKV196298:UKW196298 UAZ196298:UBA196298 TRD196298:TRE196298 THH196298:THI196298 SXL196298:SXM196298 SNP196298:SNQ196298 SDT196298:SDU196298 RTX196298:RTY196298 RKB196298:RKC196298 RAF196298:RAG196298 QQJ196298:QQK196298 QGN196298:QGO196298 PWR196298:PWS196298 PMV196298:PMW196298 PCZ196298:PDA196298 OTD196298:OTE196298 OJH196298:OJI196298 NZL196298:NZM196298 NPP196298:NPQ196298 NFT196298:NFU196298 MVX196298:MVY196298 MMB196298:MMC196298 MCF196298:MCG196298 LSJ196298:LSK196298 LIN196298:LIO196298 KYR196298:KYS196298 KOV196298:KOW196298 KEZ196298:KFA196298 JVD196298:JVE196298 JLH196298:JLI196298 JBL196298:JBM196298 IRP196298:IRQ196298 IHT196298:IHU196298 HXX196298:HXY196298 HOB196298:HOC196298 HEF196298:HEG196298 GUJ196298:GUK196298 GKN196298:GKO196298 GAR196298:GAS196298 FQV196298:FQW196298 FGZ196298:FHA196298 EXD196298:EXE196298 ENH196298:ENI196298 EDL196298:EDM196298 DTP196298:DTQ196298 DJT196298:DJU196298 CZX196298:CZY196298 CQB196298:CQC196298 CGF196298:CGG196298 BWJ196298:BWK196298 BMN196298:BMO196298 BCR196298:BCS196298 ASV196298:ASW196298 AIZ196298:AJA196298 ZD196298:ZE196298 PH196298:PI196298 FL196298:FM196298 H196298:I196298 WRX130762:WRY130762 WIB130762:WIC130762 VYF130762:VYG130762 VOJ130762:VOK130762 VEN130762:VEO130762 UUR130762:UUS130762 UKV130762:UKW130762 UAZ130762:UBA130762 TRD130762:TRE130762 THH130762:THI130762 SXL130762:SXM130762 SNP130762:SNQ130762 SDT130762:SDU130762 RTX130762:RTY130762 RKB130762:RKC130762 RAF130762:RAG130762 QQJ130762:QQK130762 QGN130762:QGO130762 PWR130762:PWS130762 PMV130762:PMW130762 PCZ130762:PDA130762 OTD130762:OTE130762 OJH130762:OJI130762 NZL130762:NZM130762 NPP130762:NPQ130762 NFT130762:NFU130762 MVX130762:MVY130762 MMB130762:MMC130762 MCF130762:MCG130762 LSJ130762:LSK130762 LIN130762:LIO130762 KYR130762:KYS130762 KOV130762:KOW130762 KEZ130762:KFA130762 JVD130762:JVE130762 JLH130762:JLI130762 JBL130762:JBM130762 IRP130762:IRQ130762 IHT130762:IHU130762 HXX130762:HXY130762 HOB130762:HOC130762 HEF130762:HEG130762 GUJ130762:GUK130762 GKN130762:GKO130762 GAR130762:GAS130762 FQV130762:FQW130762 FGZ130762:FHA130762 EXD130762:EXE130762 ENH130762:ENI130762 EDL130762:EDM130762 DTP130762:DTQ130762 DJT130762:DJU130762 CZX130762:CZY130762 CQB130762:CQC130762 CGF130762:CGG130762 BWJ130762:BWK130762 BMN130762:BMO130762 BCR130762:BCS130762 ASV130762:ASW130762 AIZ130762:AJA130762 ZD130762:ZE130762 PH130762:PI130762 FL130762:FM130762 H130762:I130762 WRX65226:WRY65226 WIB65226:WIC65226 VYF65226:VYG65226 VOJ65226:VOK65226 VEN65226:VEO65226 UUR65226:UUS65226 UKV65226:UKW65226 UAZ65226:UBA65226 TRD65226:TRE65226 THH65226:THI65226 SXL65226:SXM65226 SNP65226:SNQ65226 SDT65226:SDU65226 RTX65226:RTY65226 RKB65226:RKC65226 RAF65226:RAG65226 QQJ65226:QQK65226 QGN65226:QGO65226 PWR65226:PWS65226 PMV65226:PMW65226 PCZ65226:PDA65226 OTD65226:OTE65226 OJH65226:OJI65226 NZL65226:NZM65226 NPP65226:NPQ65226 NFT65226:NFU65226 MVX65226:MVY65226 MMB65226:MMC65226 MCF65226:MCG65226 LSJ65226:LSK65226 LIN65226:LIO65226 KYR65226:KYS65226 KOV65226:KOW65226 KEZ65226:KFA65226 JVD65226:JVE65226 JLH65226:JLI65226 JBL65226:JBM65226 IRP65226:IRQ65226 IHT65226:IHU65226 HXX65226:HXY65226 HOB65226:HOC65226 HEF65226:HEG65226 GUJ65226:GUK65226 GKN65226:GKO65226 GAR65226:GAS65226 FQV65226:FQW65226 FGZ65226:FHA65226 EXD65226:EXE65226 ENH65226:ENI65226 EDL65226:EDM65226 DTP65226:DTQ65226 DJT65226:DJU65226 CZX65226:CZY65226 CQB65226:CQC65226 CGF65226:CGG65226 BWJ65226:BWK65226 BMN65226:BMO65226 BCR65226:BCS65226 ASV65226:ASW65226 AIZ65226:AJA65226 ZD65226:ZE65226 PH65226:PI65226 FL65226:FM65226 H65226:I65226 WRX982745:WRY982745 WIB982745:WIC982745 VYF982745:VYG982745 VOJ982745:VOK982745 VEN982745:VEO982745 UUR982745:UUS982745 UKV982745:UKW982745 UAZ982745:UBA982745 TRD982745:TRE982745 THH982745:THI982745 SXL982745:SXM982745 SNP982745:SNQ982745 SDT982745:SDU982745 RTX982745:RTY982745 RKB982745:RKC982745 RAF982745:RAG982745 QQJ982745:QQK982745 QGN982745:QGO982745 PWR982745:PWS982745 PMV982745:PMW982745 PCZ982745:PDA982745 OTD982745:OTE982745 OJH982745:OJI982745 NZL982745:NZM982745 NPP982745:NPQ982745 NFT982745:NFU982745 MVX982745:MVY982745 MMB982745:MMC982745 MCF982745:MCG982745 LSJ982745:LSK982745 LIN982745:LIO982745 KYR982745:KYS982745 KOV982745:KOW982745 KEZ982745:KFA982745 JVD982745:JVE982745 JLH982745:JLI982745 JBL982745:JBM982745 IRP982745:IRQ982745 IHT982745:IHU982745 HXX982745:HXY982745 HOB982745:HOC982745 HEF982745:HEG982745 GUJ982745:GUK982745 GKN982745:GKO982745 GAR982745:GAS982745 FQV982745:FQW982745 FGZ982745:FHA982745 EXD982745:EXE982745 ENH982745:ENI982745 EDL982745:EDM982745 DTP982745:DTQ982745 DJT982745:DJU982745 CZX982745:CZY982745 CQB982745:CQC982745 CGF982745:CGG982745 BWJ982745:BWK982745 BMN982745:BMO982745 BCR982745:BCS982745 ASV982745:ASW982745 AIZ982745:AJA982745 ZD982745:ZE982745 PH982745:PI982745 FL982745:FM982745 H982745:I982745 WRX917209:WRY917209 WIB917209:WIC917209 VYF917209:VYG917209 VOJ917209:VOK917209 VEN917209:VEO917209 UUR917209:UUS917209 UKV917209:UKW917209 UAZ917209:UBA917209 TRD917209:TRE917209 THH917209:THI917209 SXL917209:SXM917209 SNP917209:SNQ917209 SDT917209:SDU917209 RTX917209:RTY917209 RKB917209:RKC917209 RAF917209:RAG917209 QQJ917209:QQK917209 QGN917209:QGO917209 PWR917209:PWS917209 PMV917209:PMW917209 PCZ917209:PDA917209 OTD917209:OTE917209 OJH917209:OJI917209 NZL917209:NZM917209 NPP917209:NPQ917209 NFT917209:NFU917209 MVX917209:MVY917209 MMB917209:MMC917209 MCF917209:MCG917209 LSJ917209:LSK917209 LIN917209:LIO917209 KYR917209:KYS917209 KOV917209:KOW917209 KEZ917209:KFA917209 JVD917209:JVE917209 JLH917209:JLI917209 JBL917209:JBM917209 IRP917209:IRQ917209 IHT917209:IHU917209 HXX917209:HXY917209 HOB917209:HOC917209 HEF917209:HEG917209 GUJ917209:GUK917209 GKN917209:GKO917209 GAR917209:GAS917209 FQV917209:FQW917209 FGZ917209:FHA917209 EXD917209:EXE917209 ENH917209:ENI917209 EDL917209:EDM917209 DTP917209:DTQ917209 DJT917209:DJU917209 CZX917209:CZY917209 CQB917209:CQC917209 CGF917209:CGG917209 BWJ917209:BWK917209 BMN917209:BMO917209 BCR917209:BCS917209 ASV917209:ASW917209 AIZ917209:AJA917209 ZD917209:ZE917209 PH917209:PI917209 FL917209:FM917209 H917209:I917209 WRX851673:WRY851673 WIB851673:WIC851673 VYF851673:VYG851673 VOJ851673:VOK851673 VEN851673:VEO851673 UUR851673:UUS851673 UKV851673:UKW851673 UAZ851673:UBA851673 TRD851673:TRE851673 THH851673:THI851673 SXL851673:SXM851673 SNP851673:SNQ851673 SDT851673:SDU851673 RTX851673:RTY851673 RKB851673:RKC851673 RAF851673:RAG851673 QQJ851673:QQK851673 QGN851673:QGO851673 PWR851673:PWS851673 PMV851673:PMW851673 PCZ851673:PDA851673 OTD851673:OTE851673 OJH851673:OJI851673 NZL851673:NZM851673 NPP851673:NPQ851673 NFT851673:NFU851673 MVX851673:MVY851673 MMB851673:MMC851673 MCF851673:MCG851673 LSJ851673:LSK851673 LIN851673:LIO851673 KYR851673:KYS851673 KOV851673:KOW851673 KEZ851673:KFA851673 JVD851673:JVE851673 JLH851673:JLI851673 JBL851673:JBM851673 IRP851673:IRQ851673 IHT851673:IHU851673 HXX851673:HXY851673 HOB851673:HOC851673 HEF851673:HEG851673 GUJ851673:GUK851673 GKN851673:GKO851673 GAR851673:GAS851673 FQV851673:FQW851673 FGZ851673:FHA851673 EXD851673:EXE851673 ENH851673:ENI851673 EDL851673:EDM851673 DTP851673:DTQ851673 DJT851673:DJU851673 CZX851673:CZY851673 CQB851673:CQC851673 CGF851673:CGG851673 BWJ851673:BWK851673 BMN851673:BMO851673 BCR851673:BCS851673 ASV851673:ASW851673 AIZ851673:AJA851673 ZD851673:ZE851673 PH851673:PI851673 FL851673:FM851673 H851673:I851673 WRX786137:WRY786137 WIB786137:WIC786137 VYF786137:VYG786137 VOJ786137:VOK786137 VEN786137:VEO786137 UUR786137:UUS786137 UKV786137:UKW786137 UAZ786137:UBA786137 TRD786137:TRE786137 THH786137:THI786137 SXL786137:SXM786137 SNP786137:SNQ786137 SDT786137:SDU786137 RTX786137:RTY786137 RKB786137:RKC786137 RAF786137:RAG786137 QQJ786137:QQK786137 QGN786137:QGO786137 PWR786137:PWS786137 PMV786137:PMW786137 PCZ786137:PDA786137 OTD786137:OTE786137 OJH786137:OJI786137 NZL786137:NZM786137 NPP786137:NPQ786137 NFT786137:NFU786137 MVX786137:MVY786137 MMB786137:MMC786137 MCF786137:MCG786137 LSJ786137:LSK786137 LIN786137:LIO786137 KYR786137:KYS786137 KOV786137:KOW786137 KEZ786137:KFA786137 JVD786137:JVE786137 JLH786137:JLI786137 JBL786137:JBM786137 IRP786137:IRQ786137 IHT786137:IHU786137 HXX786137:HXY786137 HOB786137:HOC786137 HEF786137:HEG786137 GUJ786137:GUK786137 GKN786137:GKO786137 GAR786137:GAS786137 FQV786137:FQW786137 FGZ786137:FHA786137 EXD786137:EXE786137 ENH786137:ENI786137 EDL786137:EDM786137 DTP786137:DTQ786137 DJT786137:DJU786137 CZX786137:CZY786137 CQB786137:CQC786137 CGF786137:CGG786137 BWJ786137:BWK786137 BMN786137:BMO786137 BCR786137:BCS786137 ASV786137:ASW786137 AIZ786137:AJA786137 ZD786137:ZE786137 PH786137:PI786137 FL786137:FM786137 H786137:I786137 WRX720601:WRY720601 WIB720601:WIC720601 VYF720601:VYG720601 VOJ720601:VOK720601 VEN720601:VEO720601 UUR720601:UUS720601 UKV720601:UKW720601 UAZ720601:UBA720601 TRD720601:TRE720601 THH720601:THI720601 SXL720601:SXM720601 SNP720601:SNQ720601 SDT720601:SDU720601 RTX720601:RTY720601 RKB720601:RKC720601 RAF720601:RAG720601 QQJ720601:QQK720601 QGN720601:QGO720601 PWR720601:PWS720601 PMV720601:PMW720601 PCZ720601:PDA720601 OTD720601:OTE720601 OJH720601:OJI720601 NZL720601:NZM720601 NPP720601:NPQ720601 NFT720601:NFU720601 MVX720601:MVY720601 MMB720601:MMC720601 MCF720601:MCG720601 LSJ720601:LSK720601 LIN720601:LIO720601 KYR720601:KYS720601 KOV720601:KOW720601 KEZ720601:KFA720601 JVD720601:JVE720601 JLH720601:JLI720601 JBL720601:JBM720601 IRP720601:IRQ720601 IHT720601:IHU720601 HXX720601:HXY720601 HOB720601:HOC720601 HEF720601:HEG720601 GUJ720601:GUK720601 GKN720601:GKO720601 GAR720601:GAS720601 FQV720601:FQW720601 FGZ720601:FHA720601 EXD720601:EXE720601 ENH720601:ENI720601 EDL720601:EDM720601 DTP720601:DTQ720601 DJT720601:DJU720601 CZX720601:CZY720601 CQB720601:CQC720601 CGF720601:CGG720601 BWJ720601:BWK720601 BMN720601:BMO720601 BCR720601:BCS720601 ASV720601:ASW720601 AIZ720601:AJA720601 ZD720601:ZE720601 PH720601:PI720601 FL720601:FM720601 H720601:I720601 WRX655065:WRY655065 WIB655065:WIC655065 VYF655065:VYG655065 VOJ655065:VOK655065 VEN655065:VEO655065 UUR655065:UUS655065 UKV655065:UKW655065 UAZ655065:UBA655065 TRD655065:TRE655065 THH655065:THI655065 SXL655065:SXM655065 SNP655065:SNQ655065 SDT655065:SDU655065 RTX655065:RTY655065 RKB655065:RKC655065 RAF655065:RAG655065 QQJ655065:QQK655065 QGN655065:QGO655065 PWR655065:PWS655065 PMV655065:PMW655065 PCZ655065:PDA655065 OTD655065:OTE655065 OJH655065:OJI655065 NZL655065:NZM655065 NPP655065:NPQ655065 NFT655065:NFU655065 MVX655065:MVY655065 MMB655065:MMC655065 MCF655065:MCG655065 LSJ655065:LSK655065 LIN655065:LIO655065 KYR655065:KYS655065 KOV655065:KOW655065 KEZ655065:KFA655065 JVD655065:JVE655065 JLH655065:JLI655065 JBL655065:JBM655065 IRP655065:IRQ655065 IHT655065:IHU655065 HXX655065:HXY655065 HOB655065:HOC655065 HEF655065:HEG655065 GUJ655065:GUK655065 GKN655065:GKO655065 GAR655065:GAS655065 FQV655065:FQW655065 FGZ655065:FHA655065 EXD655065:EXE655065 ENH655065:ENI655065 EDL655065:EDM655065 DTP655065:DTQ655065 DJT655065:DJU655065 CZX655065:CZY655065 CQB655065:CQC655065 CGF655065:CGG655065 BWJ655065:BWK655065 BMN655065:BMO655065 BCR655065:BCS655065 ASV655065:ASW655065 AIZ655065:AJA655065 ZD655065:ZE655065 PH655065:PI655065 FL655065:FM655065 H655065:I655065 WRX589529:WRY589529 WIB589529:WIC589529 VYF589529:VYG589529 VOJ589529:VOK589529 VEN589529:VEO589529 UUR589529:UUS589529 UKV589529:UKW589529 UAZ589529:UBA589529 TRD589529:TRE589529 THH589529:THI589529 SXL589529:SXM589529 SNP589529:SNQ589529 SDT589529:SDU589529 RTX589529:RTY589529 RKB589529:RKC589529 RAF589529:RAG589529 QQJ589529:QQK589529 QGN589529:QGO589529 PWR589529:PWS589529 PMV589529:PMW589529 PCZ589529:PDA589529 OTD589529:OTE589529 OJH589529:OJI589529 NZL589529:NZM589529 NPP589529:NPQ589529 NFT589529:NFU589529 MVX589529:MVY589529 MMB589529:MMC589529 MCF589529:MCG589529 LSJ589529:LSK589529 LIN589529:LIO589529 KYR589529:KYS589529 KOV589529:KOW589529 KEZ589529:KFA589529 JVD589529:JVE589529 JLH589529:JLI589529 JBL589529:JBM589529 IRP589529:IRQ589529 IHT589529:IHU589529 HXX589529:HXY589529 HOB589529:HOC589529 HEF589529:HEG589529 GUJ589529:GUK589529 GKN589529:GKO589529 GAR589529:GAS589529 FQV589529:FQW589529 FGZ589529:FHA589529 EXD589529:EXE589529 ENH589529:ENI589529 EDL589529:EDM589529 DTP589529:DTQ589529 DJT589529:DJU589529 CZX589529:CZY589529 CQB589529:CQC589529 CGF589529:CGG589529 BWJ589529:BWK589529 BMN589529:BMO589529 BCR589529:BCS589529 ASV589529:ASW589529 AIZ589529:AJA589529 ZD589529:ZE589529 PH589529:PI589529 FL589529:FM589529 H589529:I589529 WRX523993:WRY523993 WIB523993:WIC523993 VYF523993:VYG523993 VOJ523993:VOK523993 VEN523993:VEO523993 UUR523993:UUS523993 UKV523993:UKW523993 UAZ523993:UBA523993 TRD523993:TRE523993 THH523993:THI523993 SXL523993:SXM523993 SNP523993:SNQ523993 SDT523993:SDU523993 RTX523993:RTY523993 RKB523993:RKC523993 RAF523993:RAG523993 QQJ523993:QQK523993 QGN523993:QGO523993 PWR523993:PWS523993 PMV523993:PMW523993 PCZ523993:PDA523993 OTD523993:OTE523993 OJH523993:OJI523993 NZL523993:NZM523993 NPP523993:NPQ523993 NFT523993:NFU523993 MVX523993:MVY523993 MMB523993:MMC523993 MCF523993:MCG523993 LSJ523993:LSK523993 LIN523993:LIO523993 KYR523993:KYS523993 KOV523993:KOW523993 KEZ523993:KFA523993 JVD523993:JVE523993 JLH523993:JLI523993 JBL523993:JBM523993 IRP523993:IRQ523993 IHT523993:IHU523993 HXX523993:HXY523993 HOB523993:HOC523993 HEF523993:HEG523993 GUJ523993:GUK523993 GKN523993:GKO523993 GAR523993:GAS523993 FQV523993:FQW523993 FGZ523993:FHA523993 EXD523993:EXE523993 ENH523993:ENI523993 EDL523993:EDM523993 DTP523993:DTQ523993 DJT523993:DJU523993 CZX523993:CZY523993 CQB523993:CQC523993 CGF523993:CGG523993 BWJ523993:BWK523993 BMN523993:BMO523993 BCR523993:BCS523993 ASV523993:ASW523993 AIZ523993:AJA523993 ZD523993:ZE523993 PH523993:PI523993 FL523993:FM523993 H523993:I523993 WRX458457:WRY458457 WIB458457:WIC458457 VYF458457:VYG458457 VOJ458457:VOK458457 VEN458457:VEO458457 UUR458457:UUS458457 UKV458457:UKW458457 UAZ458457:UBA458457 TRD458457:TRE458457 THH458457:THI458457 SXL458457:SXM458457 SNP458457:SNQ458457 SDT458457:SDU458457 RTX458457:RTY458457 RKB458457:RKC458457 RAF458457:RAG458457 QQJ458457:QQK458457 QGN458457:QGO458457 PWR458457:PWS458457 PMV458457:PMW458457 PCZ458457:PDA458457 OTD458457:OTE458457 OJH458457:OJI458457 NZL458457:NZM458457 NPP458457:NPQ458457 NFT458457:NFU458457 MVX458457:MVY458457 MMB458457:MMC458457 MCF458457:MCG458457 LSJ458457:LSK458457 LIN458457:LIO458457 KYR458457:KYS458457 KOV458457:KOW458457 KEZ458457:KFA458457 JVD458457:JVE458457 JLH458457:JLI458457 JBL458457:JBM458457 IRP458457:IRQ458457 IHT458457:IHU458457 HXX458457:HXY458457 HOB458457:HOC458457 HEF458457:HEG458457 GUJ458457:GUK458457 GKN458457:GKO458457 GAR458457:GAS458457 FQV458457:FQW458457 FGZ458457:FHA458457 EXD458457:EXE458457 ENH458457:ENI458457 EDL458457:EDM458457 DTP458457:DTQ458457 DJT458457:DJU458457 CZX458457:CZY458457 CQB458457:CQC458457 CGF458457:CGG458457 BWJ458457:BWK458457 BMN458457:BMO458457 BCR458457:BCS458457 ASV458457:ASW458457 AIZ458457:AJA458457 ZD458457:ZE458457 PH458457:PI458457 FL458457:FM458457 H458457:I458457 WRX392921:WRY392921 WIB392921:WIC392921 VYF392921:VYG392921 VOJ392921:VOK392921 VEN392921:VEO392921 UUR392921:UUS392921 UKV392921:UKW392921 UAZ392921:UBA392921 TRD392921:TRE392921 THH392921:THI392921 SXL392921:SXM392921 SNP392921:SNQ392921 SDT392921:SDU392921 RTX392921:RTY392921 RKB392921:RKC392921 RAF392921:RAG392921 QQJ392921:QQK392921 QGN392921:QGO392921 PWR392921:PWS392921 PMV392921:PMW392921 PCZ392921:PDA392921 OTD392921:OTE392921 OJH392921:OJI392921 NZL392921:NZM392921 NPP392921:NPQ392921 NFT392921:NFU392921 MVX392921:MVY392921 MMB392921:MMC392921 MCF392921:MCG392921 LSJ392921:LSK392921 LIN392921:LIO392921 KYR392921:KYS392921 KOV392921:KOW392921 KEZ392921:KFA392921 JVD392921:JVE392921 JLH392921:JLI392921 JBL392921:JBM392921 IRP392921:IRQ392921 IHT392921:IHU392921 HXX392921:HXY392921 HOB392921:HOC392921 HEF392921:HEG392921 GUJ392921:GUK392921 GKN392921:GKO392921 GAR392921:GAS392921 FQV392921:FQW392921 FGZ392921:FHA392921 EXD392921:EXE392921 ENH392921:ENI392921 EDL392921:EDM392921 DTP392921:DTQ392921 DJT392921:DJU392921 CZX392921:CZY392921 CQB392921:CQC392921 CGF392921:CGG392921 BWJ392921:BWK392921 BMN392921:BMO392921 BCR392921:BCS392921 ASV392921:ASW392921 AIZ392921:AJA392921 ZD392921:ZE392921 PH392921:PI392921 FL392921:FM392921 H392921:I392921 WRX327385:WRY327385 WIB327385:WIC327385 VYF327385:VYG327385 VOJ327385:VOK327385 VEN327385:VEO327385 UUR327385:UUS327385 UKV327385:UKW327385 UAZ327385:UBA327385 TRD327385:TRE327385 THH327385:THI327385 SXL327385:SXM327385 SNP327385:SNQ327385 SDT327385:SDU327385 RTX327385:RTY327385 RKB327385:RKC327385 RAF327385:RAG327385 QQJ327385:QQK327385 QGN327385:QGO327385 PWR327385:PWS327385 PMV327385:PMW327385 PCZ327385:PDA327385 OTD327385:OTE327385 OJH327385:OJI327385 NZL327385:NZM327385 NPP327385:NPQ327385 NFT327385:NFU327385 MVX327385:MVY327385 MMB327385:MMC327385 MCF327385:MCG327385 LSJ327385:LSK327385 LIN327385:LIO327385 KYR327385:KYS327385 KOV327385:KOW327385 KEZ327385:KFA327385 JVD327385:JVE327385 JLH327385:JLI327385 JBL327385:JBM327385 IRP327385:IRQ327385 IHT327385:IHU327385 HXX327385:HXY327385 HOB327385:HOC327385 HEF327385:HEG327385 GUJ327385:GUK327385 GKN327385:GKO327385 GAR327385:GAS327385 FQV327385:FQW327385 FGZ327385:FHA327385 EXD327385:EXE327385 ENH327385:ENI327385 EDL327385:EDM327385 DTP327385:DTQ327385 DJT327385:DJU327385 CZX327385:CZY327385 CQB327385:CQC327385 CGF327385:CGG327385 BWJ327385:BWK327385 BMN327385:BMO327385 BCR327385:BCS327385 ASV327385:ASW327385 AIZ327385:AJA327385 ZD327385:ZE327385 PH327385:PI327385 FL327385:FM327385 H327385:I327385 WRX261849:WRY261849 WIB261849:WIC261849 VYF261849:VYG261849 VOJ261849:VOK261849 VEN261849:VEO261849 UUR261849:UUS261849 UKV261849:UKW261849 UAZ261849:UBA261849 TRD261849:TRE261849 THH261849:THI261849 SXL261849:SXM261849 SNP261849:SNQ261849 SDT261849:SDU261849 RTX261849:RTY261849 RKB261849:RKC261849 RAF261849:RAG261849 QQJ261849:QQK261849 QGN261849:QGO261849 PWR261849:PWS261849 PMV261849:PMW261849 PCZ261849:PDA261849 OTD261849:OTE261849 OJH261849:OJI261849 NZL261849:NZM261849 NPP261849:NPQ261849 NFT261849:NFU261849 MVX261849:MVY261849 MMB261849:MMC261849 MCF261849:MCG261849 LSJ261849:LSK261849 LIN261849:LIO261849 KYR261849:KYS261849 KOV261849:KOW261849 KEZ261849:KFA261849 JVD261849:JVE261849 JLH261849:JLI261849 JBL261849:JBM261849 IRP261849:IRQ261849 IHT261849:IHU261849 HXX261849:HXY261849 HOB261849:HOC261849 HEF261849:HEG261849 GUJ261849:GUK261849 GKN261849:GKO261849 GAR261849:GAS261849 FQV261849:FQW261849 FGZ261849:FHA261849 EXD261849:EXE261849 ENH261849:ENI261849 EDL261849:EDM261849 DTP261849:DTQ261849 DJT261849:DJU261849 CZX261849:CZY261849 CQB261849:CQC261849 CGF261849:CGG261849 BWJ261849:BWK261849 BMN261849:BMO261849 BCR261849:BCS261849 ASV261849:ASW261849 AIZ261849:AJA261849 ZD261849:ZE261849 PH261849:PI261849 FL261849:FM261849 H261849:I261849 WRX196313:WRY196313 WIB196313:WIC196313 VYF196313:VYG196313 VOJ196313:VOK196313 VEN196313:VEO196313 UUR196313:UUS196313 UKV196313:UKW196313 UAZ196313:UBA196313 TRD196313:TRE196313 THH196313:THI196313 SXL196313:SXM196313 SNP196313:SNQ196313 SDT196313:SDU196313 RTX196313:RTY196313 RKB196313:RKC196313 RAF196313:RAG196313 QQJ196313:QQK196313 QGN196313:QGO196313 PWR196313:PWS196313 PMV196313:PMW196313 PCZ196313:PDA196313 OTD196313:OTE196313 OJH196313:OJI196313 NZL196313:NZM196313 NPP196313:NPQ196313 NFT196313:NFU196313 MVX196313:MVY196313 MMB196313:MMC196313 MCF196313:MCG196313 LSJ196313:LSK196313 LIN196313:LIO196313 KYR196313:KYS196313 KOV196313:KOW196313 KEZ196313:KFA196313 JVD196313:JVE196313 JLH196313:JLI196313 JBL196313:JBM196313 IRP196313:IRQ196313 IHT196313:IHU196313 HXX196313:HXY196313 HOB196313:HOC196313 HEF196313:HEG196313 GUJ196313:GUK196313 GKN196313:GKO196313 GAR196313:GAS196313 FQV196313:FQW196313 FGZ196313:FHA196313 EXD196313:EXE196313 ENH196313:ENI196313 EDL196313:EDM196313 DTP196313:DTQ196313 DJT196313:DJU196313 CZX196313:CZY196313 CQB196313:CQC196313 CGF196313:CGG196313 BWJ196313:BWK196313 BMN196313:BMO196313 BCR196313:BCS196313 ASV196313:ASW196313 AIZ196313:AJA196313 ZD196313:ZE196313 PH196313:PI196313 FL196313:FM196313 H196313:I196313 WRX130777:WRY130777 WIB130777:WIC130777 VYF130777:VYG130777 VOJ130777:VOK130777 VEN130777:VEO130777 UUR130777:UUS130777 UKV130777:UKW130777 UAZ130777:UBA130777 TRD130777:TRE130777 THH130777:THI130777 SXL130777:SXM130777 SNP130777:SNQ130777 SDT130777:SDU130777 RTX130777:RTY130777 RKB130777:RKC130777 RAF130777:RAG130777 QQJ130777:QQK130777 QGN130777:QGO130777 PWR130777:PWS130777 PMV130777:PMW130777 PCZ130777:PDA130777 OTD130777:OTE130777 OJH130777:OJI130777 NZL130777:NZM130777 NPP130777:NPQ130777 NFT130777:NFU130777 MVX130777:MVY130777 MMB130777:MMC130777 MCF130777:MCG130777 LSJ130777:LSK130777 LIN130777:LIO130777 KYR130777:KYS130777 KOV130777:KOW130777 KEZ130777:KFA130777 JVD130777:JVE130777 JLH130777:JLI130777 JBL130777:JBM130777 IRP130777:IRQ130777 IHT130777:IHU130777 HXX130777:HXY130777 HOB130777:HOC130777 HEF130777:HEG130777 GUJ130777:GUK130777 GKN130777:GKO130777 GAR130777:GAS130777 FQV130777:FQW130777 FGZ130777:FHA130777 EXD130777:EXE130777 ENH130777:ENI130777 EDL130777:EDM130777 DTP130777:DTQ130777 DJT130777:DJU130777 CZX130777:CZY130777 CQB130777:CQC130777 CGF130777:CGG130777 BWJ130777:BWK130777 BMN130777:BMO130777 BCR130777:BCS130777 ASV130777:ASW130777 AIZ130777:AJA130777 ZD130777:ZE130777 PH130777:PI130777 FL130777:FM130777 H130777:I130777 WRX65241:WRY65241 WIB65241:WIC65241 VYF65241:VYG65241 VOJ65241:VOK65241 VEN65241:VEO65241 UUR65241:UUS65241 UKV65241:UKW65241 UAZ65241:UBA65241 TRD65241:TRE65241 THH65241:THI65241 SXL65241:SXM65241 SNP65241:SNQ65241 SDT65241:SDU65241 RTX65241:RTY65241 RKB65241:RKC65241 RAF65241:RAG65241 QQJ65241:QQK65241 QGN65241:QGO65241 PWR65241:PWS65241 PMV65241:PMW65241 PCZ65241:PDA65241 OTD65241:OTE65241 OJH65241:OJI65241 NZL65241:NZM65241 NPP65241:NPQ65241 NFT65241:NFU65241 MVX65241:MVY65241 MMB65241:MMC65241 MCF65241:MCG65241 LSJ65241:LSK65241 LIN65241:LIO65241 KYR65241:KYS65241 KOV65241:KOW65241 KEZ65241:KFA65241 JVD65241:JVE65241 JLH65241:JLI65241 JBL65241:JBM65241 IRP65241:IRQ65241 IHT65241:IHU65241 HXX65241:HXY65241 HOB65241:HOC65241 HEF65241:HEG65241 GUJ65241:GUK65241 GKN65241:GKO65241 GAR65241:GAS65241 FQV65241:FQW65241 FGZ65241:FHA65241 EXD65241:EXE65241 ENH65241:ENI65241 EDL65241:EDM65241 DTP65241:DTQ65241 DJT65241:DJU65241 CZX65241:CZY65241 CQB65241:CQC65241 CGF65241:CGG65241 BWJ65241:BWK65241 BMN65241:BMO65241 BCR65241:BCS65241 ASV65241:ASW65241 AIZ65241:AJA65241 ZD65241:ZE65241 PH65241:PI65241 FL65241:FM65241 H65241:I65241 WRX982762:WRY982762 WIB982762:WIC982762 VYF982762:VYG982762 VOJ982762:VOK982762 VEN982762:VEO982762 UUR982762:UUS982762 UKV982762:UKW982762 UAZ982762:UBA982762 TRD982762:TRE982762 THH982762:THI982762 SXL982762:SXM982762 SNP982762:SNQ982762 SDT982762:SDU982762 RTX982762:RTY982762 RKB982762:RKC982762 RAF982762:RAG982762 QQJ982762:QQK982762 QGN982762:QGO982762 PWR982762:PWS982762 PMV982762:PMW982762 PCZ982762:PDA982762 OTD982762:OTE982762 OJH982762:OJI982762 NZL982762:NZM982762 NPP982762:NPQ982762 NFT982762:NFU982762 MVX982762:MVY982762 MMB982762:MMC982762 MCF982762:MCG982762 LSJ982762:LSK982762 LIN982762:LIO982762 KYR982762:KYS982762 KOV982762:KOW982762 KEZ982762:KFA982762 JVD982762:JVE982762 JLH982762:JLI982762 JBL982762:JBM982762 IRP982762:IRQ982762 IHT982762:IHU982762 HXX982762:HXY982762 HOB982762:HOC982762 HEF982762:HEG982762 GUJ982762:GUK982762 GKN982762:GKO982762 GAR982762:GAS982762 FQV982762:FQW982762 FGZ982762:FHA982762 EXD982762:EXE982762 ENH982762:ENI982762 EDL982762:EDM982762 DTP982762:DTQ982762 DJT982762:DJU982762 CZX982762:CZY982762 CQB982762:CQC982762 CGF982762:CGG982762 BWJ982762:BWK982762 BMN982762:BMO982762 BCR982762:BCS982762 ASV982762:ASW982762 AIZ982762:AJA982762 ZD982762:ZE982762 PH982762:PI982762 FL982762:FM982762 H982762:I982762 WRX917226:WRY917226 WIB917226:WIC917226 VYF917226:VYG917226 VOJ917226:VOK917226 VEN917226:VEO917226 UUR917226:UUS917226 UKV917226:UKW917226 UAZ917226:UBA917226 TRD917226:TRE917226 THH917226:THI917226 SXL917226:SXM917226 SNP917226:SNQ917226 SDT917226:SDU917226 RTX917226:RTY917226 RKB917226:RKC917226 RAF917226:RAG917226 QQJ917226:QQK917226 QGN917226:QGO917226 PWR917226:PWS917226 PMV917226:PMW917226 PCZ917226:PDA917226 OTD917226:OTE917226 OJH917226:OJI917226 NZL917226:NZM917226 NPP917226:NPQ917226 NFT917226:NFU917226 MVX917226:MVY917226 MMB917226:MMC917226 MCF917226:MCG917226 LSJ917226:LSK917226 LIN917226:LIO917226 KYR917226:KYS917226 KOV917226:KOW917226 KEZ917226:KFA917226 JVD917226:JVE917226 JLH917226:JLI917226 JBL917226:JBM917226 IRP917226:IRQ917226 IHT917226:IHU917226 HXX917226:HXY917226 HOB917226:HOC917226 HEF917226:HEG917226 GUJ917226:GUK917226 GKN917226:GKO917226 GAR917226:GAS917226 FQV917226:FQW917226 FGZ917226:FHA917226 EXD917226:EXE917226 ENH917226:ENI917226 EDL917226:EDM917226 DTP917226:DTQ917226 DJT917226:DJU917226 CZX917226:CZY917226 CQB917226:CQC917226 CGF917226:CGG917226 BWJ917226:BWK917226 BMN917226:BMO917226 BCR917226:BCS917226 ASV917226:ASW917226 AIZ917226:AJA917226 ZD917226:ZE917226 PH917226:PI917226 FL917226:FM917226 H917226:I917226 WRX851690:WRY851690 WIB851690:WIC851690 VYF851690:VYG851690 VOJ851690:VOK851690 VEN851690:VEO851690 UUR851690:UUS851690 UKV851690:UKW851690 UAZ851690:UBA851690 TRD851690:TRE851690 THH851690:THI851690 SXL851690:SXM851690 SNP851690:SNQ851690 SDT851690:SDU851690 RTX851690:RTY851690 RKB851690:RKC851690 RAF851690:RAG851690 QQJ851690:QQK851690 QGN851690:QGO851690 PWR851690:PWS851690 PMV851690:PMW851690 PCZ851690:PDA851690 OTD851690:OTE851690 OJH851690:OJI851690 NZL851690:NZM851690 NPP851690:NPQ851690 NFT851690:NFU851690 MVX851690:MVY851690 MMB851690:MMC851690 MCF851690:MCG851690 LSJ851690:LSK851690 LIN851690:LIO851690 KYR851690:KYS851690 KOV851690:KOW851690 KEZ851690:KFA851690 JVD851690:JVE851690 JLH851690:JLI851690 JBL851690:JBM851690 IRP851690:IRQ851690 IHT851690:IHU851690 HXX851690:HXY851690 HOB851690:HOC851690 HEF851690:HEG851690 GUJ851690:GUK851690 GKN851690:GKO851690 GAR851690:GAS851690 FQV851690:FQW851690 FGZ851690:FHA851690 EXD851690:EXE851690 ENH851690:ENI851690 EDL851690:EDM851690 DTP851690:DTQ851690 DJT851690:DJU851690 CZX851690:CZY851690 CQB851690:CQC851690 CGF851690:CGG851690 BWJ851690:BWK851690 BMN851690:BMO851690 BCR851690:BCS851690 ASV851690:ASW851690 AIZ851690:AJA851690 ZD851690:ZE851690 PH851690:PI851690 FL851690:FM851690 H851690:I851690 WRX786154:WRY786154 WIB786154:WIC786154 VYF786154:VYG786154 VOJ786154:VOK786154 VEN786154:VEO786154 UUR786154:UUS786154 UKV786154:UKW786154 UAZ786154:UBA786154 TRD786154:TRE786154 THH786154:THI786154 SXL786154:SXM786154 SNP786154:SNQ786154 SDT786154:SDU786154 RTX786154:RTY786154 RKB786154:RKC786154 RAF786154:RAG786154 QQJ786154:QQK786154 QGN786154:QGO786154 PWR786154:PWS786154 PMV786154:PMW786154 PCZ786154:PDA786154 OTD786154:OTE786154 OJH786154:OJI786154 NZL786154:NZM786154 NPP786154:NPQ786154 NFT786154:NFU786154 MVX786154:MVY786154 MMB786154:MMC786154 MCF786154:MCG786154 LSJ786154:LSK786154 LIN786154:LIO786154 KYR786154:KYS786154 KOV786154:KOW786154 KEZ786154:KFA786154 JVD786154:JVE786154 JLH786154:JLI786154 JBL786154:JBM786154 IRP786154:IRQ786154 IHT786154:IHU786154 HXX786154:HXY786154 HOB786154:HOC786154 HEF786154:HEG786154 GUJ786154:GUK786154 GKN786154:GKO786154 GAR786154:GAS786154 FQV786154:FQW786154 FGZ786154:FHA786154 EXD786154:EXE786154 ENH786154:ENI786154 EDL786154:EDM786154 DTP786154:DTQ786154 DJT786154:DJU786154 CZX786154:CZY786154 CQB786154:CQC786154 CGF786154:CGG786154 BWJ786154:BWK786154 BMN786154:BMO786154 BCR786154:BCS786154 ASV786154:ASW786154 AIZ786154:AJA786154 ZD786154:ZE786154 PH786154:PI786154 FL786154:FM786154 H786154:I786154 WRX720618:WRY720618 WIB720618:WIC720618 VYF720618:VYG720618 VOJ720618:VOK720618 VEN720618:VEO720618 UUR720618:UUS720618 UKV720618:UKW720618 UAZ720618:UBA720618 TRD720618:TRE720618 THH720618:THI720618 SXL720618:SXM720618 SNP720618:SNQ720618 SDT720618:SDU720618 RTX720618:RTY720618 RKB720618:RKC720618 RAF720618:RAG720618 QQJ720618:QQK720618 QGN720618:QGO720618 PWR720618:PWS720618 PMV720618:PMW720618 PCZ720618:PDA720618 OTD720618:OTE720618 OJH720618:OJI720618 NZL720618:NZM720618 NPP720618:NPQ720618 NFT720618:NFU720618 MVX720618:MVY720618 MMB720618:MMC720618 MCF720618:MCG720618 LSJ720618:LSK720618 LIN720618:LIO720618 KYR720618:KYS720618 KOV720618:KOW720618 KEZ720618:KFA720618 JVD720618:JVE720618 JLH720618:JLI720618 JBL720618:JBM720618 IRP720618:IRQ720618 IHT720618:IHU720618 HXX720618:HXY720618 HOB720618:HOC720618 HEF720618:HEG720618 GUJ720618:GUK720618 GKN720618:GKO720618 GAR720618:GAS720618 FQV720618:FQW720618 FGZ720618:FHA720618 EXD720618:EXE720618 ENH720618:ENI720618 EDL720618:EDM720618 DTP720618:DTQ720618 DJT720618:DJU720618 CZX720618:CZY720618 CQB720618:CQC720618 CGF720618:CGG720618 BWJ720618:BWK720618 BMN720618:BMO720618 BCR720618:BCS720618 ASV720618:ASW720618 AIZ720618:AJA720618 ZD720618:ZE720618 PH720618:PI720618 FL720618:FM720618 H720618:I720618 WRX655082:WRY655082 WIB655082:WIC655082 VYF655082:VYG655082 VOJ655082:VOK655082 VEN655082:VEO655082 UUR655082:UUS655082 UKV655082:UKW655082 UAZ655082:UBA655082 TRD655082:TRE655082 THH655082:THI655082 SXL655082:SXM655082 SNP655082:SNQ655082 SDT655082:SDU655082 RTX655082:RTY655082 RKB655082:RKC655082 RAF655082:RAG655082 QQJ655082:QQK655082 QGN655082:QGO655082 PWR655082:PWS655082 PMV655082:PMW655082 PCZ655082:PDA655082 OTD655082:OTE655082 OJH655082:OJI655082 NZL655082:NZM655082 NPP655082:NPQ655082 NFT655082:NFU655082 MVX655082:MVY655082 MMB655082:MMC655082 MCF655082:MCG655082 LSJ655082:LSK655082 LIN655082:LIO655082 KYR655082:KYS655082 KOV655082:KOW655082 KEZ655082:KFA655082 JVD655082:JVE655082 JLH655082:JLI655082 JBL655082:JBM655082 IRP655082:IRQ655082 IHT655082:IHU655082 HXX655082:HXY655082 HOB655082:HOC655082 HEF655082:HEG655082 GUJ655082:GUK655082 GKN655082:GKO655082 GAR655082:GAS655082 FQV655082:FQW655082 FGZ655082:FHA655082 EXD655082:EXE655082 ENH655082:ENI655082 EDL655082:EDM655082 DTP655082:DTQ655082 DJT655082:DJU655082 CZX655082:CZY655082 CQB655082:CQC655082 CGF655082:CGG655082 BWJ655082:BWK655082 BMN655082:BMO655082 BCR655082:BCS655082 ASV655082:ASW655082 AIZ655082:AJA655082 ZD655082:ZE655082 PH655082:PI655082 FL655082:FM655082 H655082:I655082 WRX589546:WRY589546 WIB589546:WIC589546 VYF589546:VYG589546 VOJ589546:VOK589546 VEN589546:VEO589546 UUR589546:UUS589546 UKV589546:UKW589546 UAZ589546:UBA589546 TRD589546:TRE589546 THH589546:THI589546 SXL589546:SXM589546 SNP589546:SNQ589546 SDT589546:SDU589546 RTX589546:RTY589546 RKB589546:RKC589546 RAF589546:RAG589546 QQJ589546:QQK589546 QGN589546:QGO589546 PWR589546:PWS589546 PMV589546:PMW589546 PCZ589546:PDA589546 OTD589546:OTE589546 OJH589546:OJI589546 NZL589546:NZM589546 NPP589546:NPQ589546 NFT589546:NFU589546 MVX589546:MVY589546 MMB589546:MMC589546 MCF589546:MCG589546 LSJ589546:LSK589546 LIN589546:LIO589546 KYR589546:KYS589546 KOV589546:KOW589546 KEZ589546:KFA589546 JVD589546:JVE589546 JLH589546:JLI589546 JBL589546:JBM589546 IRP589546:IRQ589546 IHT589546:IHU589546 HXX589546:HXY589546 HOB589546:HOC589546 HEF589546:HEG589546 GUJ589546:GUK589546 GKN589546:GKO589546 GAR589546:GAS589546 FQV589546:FQW589546 FGZ589546:FHA589546 EXD589546:EXE589546 ENH589546:ENI589546 EDL589546:EDM589546 DTP589546:DTQ589546 DJT589546:DJU589546 CZX589546:CZY589546 CQB589546:CQC589546 CGF589546:CGG589546 BWJ589546:BWK589546 BMN589546:BMO589546 BCR589546:BCS589546 ASV589546:ASW589546 AIZ589546:AJA589546 ZD589546:ZE589546 PH589546:PI589546 FL589546:FM589546 H589546:I589546 WRX524010:WRY524010 WIB524010:WIC524010 VYF524010:VYG524010 VOJ524010:VOK524010 VEN524010:VEO524010 UUR524010:UUS524010 UKV524010:UKW524010 UAZ524010:UBA524010 TRD524010:TRE524010 THH524010:THI524010 SXL524010:SXM524010 SNP524010:SNQ524010 SDT524010:SDU524010 RTX524010:RTY524010 RKB524010:RKC524010 RAF524010:RAG524010 QQJ524010:QQK524010 QGN524010:QGO524010 PWR524010:PWS524010 PMV524010:PMW524010 PCZ524010:PDA524010 OTD524010:OTE524010 OJH524010:OJI524010 NZL524010:NZM524010 NPP524010:NPQ524010 NFT524010:NFU524010 MVX524010:MVY524010 MMB524010:MMC524010 MCF524010:MCG524010 LSJ524010:LSK524010 LIN524010:LIO524010 KYR524010:KYS524010 KOV524010:KOW524010 KEZ524010:KFA524010 JVD524010:JVE524010 JLH524010:JLI524010 JBL524010:JBM524010 IRP524010:IRQ524010 IHT524010:IHU524010 HXX524010:HXY524010 HOB524010:HOC524010 HEF524010:HEG524010 GUJ524010:GUK524010 GKN524010:GKO524010 GAR524010:GAS524010 FQV524010:FQW524010 FGZ524010:FHA524010 EXD524010:EXE524010 ENH524010:ENI524010 EDL524010:EDM524010 DTP524010:DTQ524010 DJT524010:DJU524010 CZX524010:CZY524010 CQB524010:CQC524010 CGF524010:CGG524010 BWJ524010:BWK524010 BMN524010:BMO524010 BCR524010:BCS524010 ASV524010:ASW524010 AIZ524010:AJA524010 ZD524010:ZE524010 PH524010:PI524010 FL524010:FM524010 H524010:I524010 WRX458474:WRY458474 WIB458474:WIC458474 VYF458474:VYG458474 VOJ458474:VOK458474 VEN458474:VEO458474 UUR458474:UUS458474 UKV458474:UKW458474 UAZ458474:UBA458474 TRD458474:TRE458474 THH458474:THI458474 SXL458474:SXM458474 SNP458474:SNQ458474 SDT458474:SDU458474 RTX458474:RTY458474 RKB458474:RKC458474 RAF458474:RAG458474 QQJ458474:QQK458474 QGN458474:QGO458474 PWR458474:PWS458474 PMV458474:PMW458474 PCZ458474:PDA458474 OTD458474:OTE458474 OJH458474:OJI458474 NZL458474:NZM458474 NPP458474:NPQ458474 NFT458474:NFU458474 MVX458474:MVY458474 MMB458474:MMC458474 MCF458474:MCG458474 LSJ458474:LSK458474 LIN458474:LIO458474 KYR458474:KYS458474 KOV458474:KOW458474 KEZ458474:KFA458474 JVD458474:JVE458474 JLH458474:JLI458474 JBL458474:JBM458474 IRP458474:IRQ458474 IHT458474:IHU458474 HXX458474:HXY458474 HOB458474:HOC458474 HEF458474:HEG458474 GUJ458474:GUK458474 GKN458474:GKO458474 GAR458474:GAS458474 FQV458474:FQW458474 FGZ458474:FHA458474 EXD458474:EXE458474 ENH458474:ENI458474 EDL458474:EDM458474 DTP458474:DTQ458474 DJT458474:DJU458474 CZX458474:CZY458474 CQB458474:CQC458474 CGF458474:CGG458474 BWJ458474:BWK458474 BMN458474:BMO458474 BCR458474:BCS458474 ASV458474:ASW458474 AIZ458474:AJA458474 ZD458474:ZE458474 PH458474:PI458474 FL458474:FM458474 H458474:I458474 WRX392938:WRY392938 WIB392938:WIC392938 VYF392938:VYG392938 VOJ392938:VOK392938 VEN392938:VEO392938 UUR392938:UUS392938 UKV392938:UKW392938 UAZ392938:UBA392938 TRD392938:TRE392938 THH392938:THI392938 SXL392938:SXM392938 SNP392938:SNQ392938 SDT392938:SDU392938 RTX392938:RTY392938 RKB392938:RKC392938 RAF392938:RAG392938 QQJ392938:QQK392938 QGN392938:QGO392938 PWR392938:PWS392938 PMV392938:PMW392938 PCZ392938:PDA392938 OTD392938:OTE392938 OJH392938:OJI392938 NZL392938:NZM392938 NPP392938:NPQ392938 NFT392938:NFU392938 MVX392938:MVY392938 MMB392938:MMC392938 MCF392938:MCG392938 LSJ392938:LSK392938 LIN392938:LIO392938 KYR392938:KYS392938 KOV392938:KOW392938 KEZ392938:KFA392938 JVD392938:JVE392938 JLH392938:JLI392938 JBL392938:JBM392938 IRP392938:IRQ392938 IHT392938:IHU392938 HXX392938:HXY392938 HOB392938:HOC392938 HEF392938:HEG392938 GUJ392938:GUK392938 GKN392938:GKO392938 GAR392938:GAS392938 FQV392938:FQW392938 FGZ392938:FHA392938 EXD392938:EXE392938 ENH392938:ENI392938 EDL392938:EDM392938 DTP392938:DTQ392938 DJT392938:DJU392938 CZX392938:CZY392938 CQB392938:CQC392938 CGF392938:CGG392938 BWJ392938:BWK392938 BMN392938:BMO392938 BCR392938:BCS392938 ASV392938:ASW392938 AIZ392938:AJA392938 ZD392938:ZE392938 PH392938:PI392938 FL392938:FM392938 H392938:I392938 WRX327402:WRY327402 WIB327402:WIC327402 VYF327402:VYG327402 VOJ327402:VOK327402 VEN327402:VEO327402 UUR327402:UUS327402 UKV327402:UKW327402 UAZ327402:UBA327402 TRD327402:TRE327402 THH327402:THI327402 SXL327402:SXM327402 SNP327402:SNQ327402 SDT327402:SDU327402 RTX327402:RTY327402 RKB327402:RKC327402 RAF327402:RAG327402 QQJ327402:QQK327402 QGN327402:QGO327402 PWR327402:PWS327402 PMV327402:PMW327402 PCZ327402:PDA327402 OTD327402:OTE327402 OJH327402:OJI327402 NZL327402:NZM327402 NPP327402:NPQ327402 NFT327402:NFU327402 MVX327402:MVY327402 MMB327402:MMC327402 MCF327402:MCG327402 LSJ327402:LSK327402 LIN327402:LIO327402 KYR327402:KYS327402 KOV327402:KOW327402 KEZ327402:KFA327402 JVD327402:JVE327402 JLH327402:JLI327402 JBL327402:JBM327402 IRP327402:IRQ327402 IHT327402:IHU327402 HXX327402:HXY327402 HOB327402:HOC327402 HEF327402:HEG327402 GUJ327402:GUK327402 GKN327402:GKO327402 GAR327402:GAS327402 FQV327402:FQW327402 FGZ327402:FHA327402 EXD327402:EXE327402 ENH327402:ENI327402 EDL327402:EDM327402 DTP327402:DTQ327402 DJT327402:DJU327402 CZX327402:CZY327402 CQB327402:CQC327402 CGF327402:CGG327402 BWJ327402:BWK327402 BMN327402:BMO327402 BCR327402:BCS327402 ASV327402:ASW327402 AIZ327402:AJA327402 ZD327402:ZE327402 PH327402:PI327402 FL327402:FM327402 H327402:I327402 WRX261866:WRY261866 WIB261866:WIC261866 VYF261866:VYG261866 VOJ261866:VOK261866 VEN261866:VEO261866 UUR261866:UUS261866 UKV261866:UKW261866 UAZ261866:UBA261866 TRD261866:TRE261866 THH261866:THI261866 SXL261866:SXM261866 SNP261866:SNQ261866 SDT261866:SDU261866 RTX261866:RTY261866 RKB261866:RKC261866 RAF261866:RAG261866 QQJ261866:QQK261866 QGN261866:QGO261866 PWR261866:PWS261866 PMV261866:PMW261866 PCZ261866:PDA261866 OTD261866:OTE261866 OJH261866:OJI261866 NZL261866:NZM261866 NPP261866:NPQ261866 NFT261866:NFU261866 MVX261866:MVY261866 MMB261866:MMC261866 MCF261866:MCG261866 LSJ261866:LSK261866 LIN261866:LIO261866 KYR261866:KYS261866 KOV261866:KOW261866 KEZ261866:KFA261866 JVD261866:JVE261866 JLH261866:JLI261866 JBL261866:JBM261866 IRP261866:IRQ261866 IHT261866:IHU261866 HXX261866:HXY261866 HOB261866:HOC261866 HEF261866:HEG261866 GUJ261866:GUK261866 GKN261866:GKO261866 GAR261866:GAS261866 FQV261866:FQW261866 FGZ261866:FHA261866 EXD261866:EXE261866 ENH261866:ENI261866 EDL261866:EDM261866 DTP261866:DTQ261866 DJT261866:DJU261866 CZX261866:CZY261866 CQB261866:CQC261866 CGF261866:CGG261866 BWJ261866:BWK261866 BMN261866:BMO261866 BCR261866:BCS261866 ASV261866:ASW261866 AIZ261866:AJA261866 ZD261866:ZE261866 PH261866:PI261866 FL261866:FM261866 H261866:I261866 WRX196330:WRY196330 WIB196330:WIC196330 VYF196330:VYG196330 VOJ196330:VOK196330 VEN196330:VEO196330 UUR196330:UUS196330 UKV196330:UKW196330 UAZ196330:UBA196330 TRD196330:TRE196330 THH196330:THI196330 SXL196330:SXM196330 SNP196330:SNQ196330 SDT196330:SDU196330 RTX196330:RTY196330 RKB196330:RKC196330 RAF196330:RAG196330 QQJ196330:QQK196330 QGN196330:QGO196330 PWR196330:PWS196330 PMV196330:PMW196330 PCZ196330:PDA196330 OTD196330:OTE196330 OJH196330:OJI196330 NZL196330:NZM196330 NPP196330:NPQ196330 NFT196330:NFU196330 MVX196330:MVY196330 MMB196330:MMC196330 MCF196330:MCG196330 LSJ196330:LSK196330 LIN196330:LIO196330 KYR196330:KYS196330 KOV196330:KOW196330 KEZ196330:KFA196330 JVD196330:JVE196330 JLH196330:JLI196330 JBL196330:JBM196330 IRP196330:IRQ196330 IHT196330:IHU196330 HXX196330:HXY196330 HOB196330:HOC196330 HEF196330:HEG196330 GUJ196330:GUK196330 GKN196330:GKO196330 GAR196330:GAS196330 FQV196330:FQW196330 FGZ196330:FHA196330 EXD196330:EXE196330 ENH196330:ENI196330 EDL196330:EDM196330 DTP196330:DTQ196330 DJT196330:DJU196330 CZX196330:CZY196330 CQB196330:CQC196330 CGF196330:CGG196330 BWJ196330:BWK196330 BMN196330:BMO196330 BCR196330:BCS196330 ASV196330:ASW196330 AIZ196330:AJA196330 ZD196330:ZE196330 PH196330:PI196330 FL196330:FM196330 H196330:I196330 WRX130794:WRY130794 WIB130794:WIC130794 VYF130794:VYG130794 VOJ130794:VOK130794 VEN130794:VEO130794 UUR130794:UUS130794 UKV130794:UKW130794 UAZ130794:UBA130794 TRD130794:TRE130794 THH130794:THI130794 SXL130794:SXM130794 SNP130794:SNQ130794 SDT130794:SDU130794 RTX130794:RTY130794 RKB130794:RKC130794 RAF130794:RAG130794 QQJ130794:QQK130794 QGN130794:QGO130794 PWR130794:PWS130794 PMV130794:PMW130794 PCZ130794:PDA130794 OTD130794:OTE130794 OJH130794:OJI130794 NZL130794:NZM130794 NPP130794:NPQ130794 NFT130794:NFU130794 MVX130794:MVY130794 MMB130794:MMC130794 MCF130794:MCG130794 LSJ130794:LSK130794 LIN130794:LIO130794 KYR130794:KYS130794 KOV130794:KOW130794 KEZ130794:KFA130794 JVD130794:JVE130794 JLH130794:JLI130794 JBL130794:JBM130794 IRP130794:IRQ130794 IHT130794:IHU130794 HXX130794:HXY130794 HOB130794:HOC130794 HEF130794:HEG130794 GUJ130794:GUK130794 GKN130794:GKO130794 GAR130794:GAS130794 FQV130794:FQW130794 FGZ130794:FHA130794 EXD130794:EXE130794 ENH130794:ENI130794 EDL130794:EDM130794 DTP130794:DTQ130794 DJT130794:DJU130794 CZX130794:CZY130794 CQB130794:CQC130794 CGF130794:CGG130794 BWJ130794:BWK130794 BMN130794:BMO130794 BCR130794:BCS130794 ASV130794:ASW130794 AIZ130794:AJA130794 ZD130794:ZE130794 PH130794:PI130794 FL130794:FM130794 H130794:I130794 WRX65258:WRY65258 WIB65258:WIC65258 VYF65258:VYG65258 VOJ65258:VOK65258 VEN65258:VEO65258 UUR65258:UUS65258 UKV65258:UKW65258 UAZ65258:UBA65258 TRD65258:TRE65258 THH65258:THI65258 SXL65258:SXM65258 SNP65258:SNQ65258 SDT65258:SDU65258 RTX65258:RTY65258 RKB65258:RKC65258 RAF65258:RAG65258 QQJ65258:QQK65258 QGN65258:QGO65258 PWR65258:PWS65258 PMV65258:PMW65258 PCZ65258:PDA65258 OTD65258:OTE65258 OJH65258:OJI65258 NZL65258:NZM65258 NPP65258:NPQ65258 NFT65258:NFU65258 MVX65258:MVY65258 MMB65258:MMC65258 MCF65258:MCG65258 LSJ65258:LSK65258 LIN65258:LIO65258 KYR65258:KYS65258 KOV65258:KOW65258 KEZ65258:KFA65258 JVD65258:JVE65258 JLH65258:JLI65258 JBL65258:JBM65258 IRP65258:IRQ65258 IHT65258:IHU65258 HXX65258:HXY65258 HOB65258:HOC65258 HEF65258:HEG65258 GUJ65258:GUK65258 GKN65258:GKO65258 GAR65258:GAS65258 FQV65258:FQW65258 FGZ65258:FHA65258 EXD65258:EXE65258 ENH65258:ENI65258 EDL65258:EDM65258 DTP65258:DTQ65258 DJT65258:DJU65258 CZX65258:CZY65258 CQB65258:CQC65258 CGF65258:CGG65258 BWJ65258:BWK65258 BMN65258:BMO65258 BCR65258:BCS65258 ASV65258:ASW65258 AIZ65258:AJA65258 ZD65258:ZE65258 PH65258:PI65258 FL65258:FM65258 H65258:I65258 WRX982777:WRY982777 WIB982777:WIC982777 VYF982777:VYG982777 VOJ982777:VOK982777 VEN982777:VEO982777 UUR982777:UUS982777 UKV982777:UKW982777 UAZ982777:UBA982777 TRD982777:TRE982777 THH982777:THI982777 SXL982777:SXM982777 SNP982777:SNQ982777 SDT982777:SDU982777 RTX982777:RTY982777 RKB982777:RKC982777 RAF982777:RAG982777 QQJ982777:QQK982777 QGN982777:QGO982777 PWR982777:PWS982777 PMV982777:PMW982777 PCZ982777:PDA982777 OTD982777:OTE982777 OJH982777:OJI982777 NZL982777:NZM982777 NPP982777:NPQ982777 NFT982777:NFU982777 MVX982777:MVY982777 MMB982777:MMC982777 MCF982777:MCG982777 LSJ982777:LSK982777 LIN982777:LIO982777 KYR982777:KYS982777 KOV982777:KOW982777 KEZ982777:KFA982777 JVD982777:JVE982777 JLH982777:JLI982777 JBL982777:JBM982777 IRP982777:IRQ982777 IHT982777:IHU982777 HXX982777:HXY982777 HOB982777:HOC982777 HEF982777:HEG982777 GUJ982777:GUK982777 GKN982777:GKO982777 GAR982777:GAS982777 FQV982777:FQW982777 FGZ982777:FHA982777 EXD982777:EXE982777 ENH982777:ENI982777 EDL982777:EDM982777 DTP982777:DTQ982777 DJT982777:DJU982777 CZX982777:CZY982777 CQB982777:CQC982777 CGF982777:CGG982777 BWJ982777:BWK982777 BMN982777:BMO982777 BCR982777:BCS982777 ASV982777:ASW982777 AIZ982777:AJA982777 ZD982777:ZE982777 PH982777:PI982777 FL982777:FM982777 H982777:I982777 WRX917241:WRY917241 WIB917241:WIC917241 VYF917241:VYG917241 VOJ917241:VOK917241 VEN917241:VEO917241 UUR917241:UUS917241 UKV917241:UKW917241 UAZ917241:UBA917241 TRD917241:TRE917241 THH917241:THI917241 SXL917241:SXM917241 SNP917241:SNQ917241 SDT917241:SDU917241 RTX917241:RTY917241 RKB917241:RKC917241 RAF917241:RAG917241 QQJ917241:QQK917241 QGN917241:QGO917241 PWR917241:PWS917241 PMV917241:PMW917241 PCZ917241:PDA917241 OTD917241:OTE917241 OJH917241:OJI917241 NZL917241:NZM917241 NPP917241:NPQ917241 NFT917241:NFU917241 MVX917241:MVY917241 MMB917241:MMC917241 MCF917241:MCG917241 LSJ917241:LSK917241 LIN917241:LIO917241 KYR917241:KYS917241 KOV917241:KOW917241 KEZ917241:KFA917241 JVD917241:JVE917241 JLH917241:JLI917241 JBL917241:JBM917241 IRP917241:IRQ917241 IHT917241:IHU917241 HXX917241:HXY917241 HOB917241:HOC917241 HEF917241:HEG917241 GUJ917241:GUK917241 GKN917241:GKO917241 GAR917241:GAS917241 FQV917241:FQW917241 FGZ917241:FHA917241 EXD917241:EXE917241 ENH917241:ENI917241 EDL917241:EDM917241 DTP917241:DTQ917241 DJT917241:DJU917241 CZX917241:CZY917241 CQB917241:CQC917241 CGF917241:CGG917241 BWJ917241:BWK917241 BMN917241:BMO917241 BCR917241:BCS917241 ASV917241:ASW917241 AIZ917241:AJA917241 ZD917241:ZE917241 PH917241:PI917241 FL917241:FM917241 H917241:I917241 WRX851705:WRY851705 WIB851705:WIC851705 VYF851705:VYG851705 VOJ851705:VOK851705 VEN851705:VEO851705 UUR851705:UUS851705 UKV851705:UKW851705 UAZ851705:UBA851705 TRD851705:TRE851705 THH851705:THI851705 SXL851705:SXM851705 SNP851705:SNQ851705 SDT851705:SDU851705 RTX851705:RTY851705 RKB851705:RKC851705 RAF851705:RAG851705 QQJ851705:QQK851705 QGN851705:QGO851705 PWR851705:PWS851705 PMV851705:PMW851705 PCZ851705:PDA851705 OTD851705:OTE851705 OJH851705:OJI851705 NZL851705:NZM851705 NPP851705:NPQ851705 NFT851705:NFU851705 MVX851705:MVY851705 MMB851705:MMC851705 MCF851705:MCG851705 LSJ851705:LSK851705 LIN851705:LIO851705 KYR851705:KYS851705 KOV851705:KOW851705 KEZ851705:KFA851705 JVD851705:JVE851705 JLH851705:JLI851705 JBL851705:JBM851705 IRP851705:IRQ851705 IHT851705:IHU851705 HXX851705:HXY851705 HOB851705:HOC851705 HEF851705:HEG851705 GUJ851705:GUK851705 GKN851705:GKO851705 GAR851705:GAS851705 FQV851705:FQW851705 FGZ851705:FHA851705 EXD851705:EXE851705 ENH851705:ENI851705 EDL851705:EDM851705 DTP851705:DTQ851705 DJT851705:DJU851705 CZX851705:CZY851705 CQB851705:CQC851705 CGF851705:CGG851705 BWJ851705:BWK851705 BMN851705:BMO851705 BCR851705:BCS851705 ASV851705:ASW851705 AIZ851705:AJA851705 ZD851705:ZE851705 PH851705:PI851705 FL851705:FM851705 H851705:I851705 WRX786169:WRY786169 WIB786169:WIC786169 VYF786169:VYG786169 VOJ786169:VOK786169 VEN786169:VEO786169 UUR786169:UUS786169 UKV786169:UKW786169 UAZ786169:UBA786169 TRD786169:TRE786169 THH786169:THI786169 SXL786169:SXM786169 SNP786169:SNQ786169 SDT786169:SDU786169 RTX786169:RTY786169 RKB786169:RKC786169 RAF786169:RAG786169 QQJ786169:QQK786169 QGN786169:QGO786169 PWR786169:PWS786169 PMV786169:PMW786169 PCZ786169:PDA786169 OTD786169:OTE786169 OJH786169:OJI786169 NZL786169:NZM786169 NPP786169:NPQ786169 NFT786169:NFU786169 MVX786169:MVY786169 MMB786169:MMC786169 MCF786169:MCG786169 LSJ786169:LSK786169 LIN786169:LIO786169 KYR786169:KYS786169 KOV786169:KOW786169 KEZ786169:KFA786169 JVD786169:JVE786169 JLH786169:JLI786169 JBL786169:JBM786169 IRP786169:IRQ786169 IHT786169:IHU786169 HXX786169:HXY786169 HOB786169:HOC786169 HEF786169:HEG786169 GUJ786169:GUK786169 GKN786169:GKO786169 GAR786169:GAS786169 FQV786169:FQW786169 FGZ786169:FHA786169 EXD786169:EXE786169 ENH786169:ENI786169 EDL786169:EDM786169 DTP786169:DTQ786169 DJT786169:DJU786169 CZX786169:CZY786169 CQB786169:CQC786169 CGF786169:CGG786169 BWJ786169:BWK786169 BMN786169:BMO786169 BCR786169:BCS786169 ASV786169:ASW786169 AIZ786169:AJA786169 ZD786169:ZE786169 PH786169:PI786169 FL786169:FM786169 H786169:I786169 WRX720633:WRY720633 WIB720633:WIC720633 VYF720633:VYG720633 VOJ720633:VOK720633 VEN720633:VEO720633 UUR720633:UUS720633 UKV720633:UKW720633 UAZ720633:UBA720633 TRD720633:TRE720633 THH720633:THI720633 SXL720633:SXM720633 SNP720633:SNQ720633 SDT720633:SDU720633 RTX720633:RTY720633 RKB720633:RKC720633 RAF720633:RAG720633 QQJ720633:QQK720633 QGN720633:QGO720633 PWR720633:PWS720633 PMV720633:PMW720633 PCZ720633:PDA720633 OTD720633:OTE720633 OJH720633:OJI720633 NZL720633:NZM720633 NPP720633:NPQ720633 NFT720633:NFU720633 MVX720633:MVY720633 MMB720633:MMC720633 MCF720633:MCG720633 LSJ720633:LSK720633 LIN720633:LIO720633 KYR720633:KYS720633 KOV720633:KOW720633 KEZ720633:KFA720633 JVD720633:JVE720633 JLH720633:JLI720633 JBL720633:JBM720633 IRP720633:IRQ720633 IHT720633:IHU720633 HXX720633:HXY720633 HOB720633:HOC720633 HEF720633:HEG720633 GUJ720633:GUK720633 GKN720633:GKO720633 GAR720633:GAS720633 FQV720633:FQW720633 FGZ720633:FHA720633 EXD720633:EXE720633 ENH720633:ENI720633 EDL720633:EDM720633 DTP720633:DTQ720633 DJT720633:DJU720633 CZX720633:CZY720633 CQB720633:CQC720633 CGF720633:CGG720633 BWJ720633:BWK720633 BMN720633:BMO720633 BCR720633:BCS720633 ASV720633:ASW720633 AIZ720633:AJA720633 ZD720633:ZE720633 PH720633:PI720633 FL720633:FM720633 H720633:I720633 WRX655097:WRY655097 WIB655097:WIC655097 VYF655097:VYG655097 VOJ655097:VOK655097 VEN655097:VEO655097 UUR655097:UUS655097 UKV655097:UKW655097 UAZ655097:UBA655097 TRD655097:TRE655097 THH655097:THI655097 SXL655097:SXM655097 SNP655097:SNQ655097 SDT655097:SDU655097 RTX655097:RTY655097 RKB655097:RKC655097 RAF655097:RAG655097 QQJ655097:QQK655097 QGN655097:QGO655097 PWR655097:PWS655097 PMV655097:PMW655097 PCZ655097:PDA655097 OTD655097:OTE655097 OJH655097:OJI655097 NZL655097:NZM655097 NPP655097:NPQ655097 NFT655097:NFU655097 MVX655097:MVY655097 MMB655097:MMC655097 MCF655097:MCG655097 LSJ655097:LSK655097 LIN655097:LIO655097 KYR655097:KYS655097 KOV655097:KOW655097 KEZ655097:KFA655097 JVD655097:JVE655097 JLH655097:JLI655097 JBL655097:JBM655097 IRP655097:IRQ655097 IHT655097:IHU655097 HXX655097:HXY655097 HOB655097:HOC655097 HEF655097:HEG655097 GUJ655097:GUK655097 GKN655097:GKO655097 GAR655097:GAS655097 FQV655097:FQW655097 FGZ655097:FHA655097 EXD655097:EXE655097 ENH655097:ENI655097 EDL655097:EDM655097 DTP655097:DTQ655097 DJT655097:DJU655097 CZX655097:CZY655097 CQB655097:CQC655097 CGF655097:CGG655097 BWJ655097:BWK655097 BMN655097:BMO655097 BCR655097:BCS655097 ASV655097:ASW655097 AIZ655097:AJA655097 ZD655097:ZE655097 PH655097:PI655097 FL655097:FM655097 H655097:I655097 WRX589561:WRY589561 WIB589561:WIC589561 VYF589561:VYG589561 VOJ589561:VOK589561 VEN589561:VEO589561 UUR589561:UUS589561 UKV589561:UKW589561 UAZ589561:UBA589561 TRD589561:TRE589561 THH589561:THI589561 SXL589561:SXM589561 SNP589561:SNQ589561 SDT589561:SDU589561 RTX589561:RTY589561 RKB589561:RKC589561 RAF589561:RAG589561 QQJ589561:QQK589561 QGN589561:QGO589561 PWR589561:PWS589561 PMV589561:PMW589561 PCZ589561:PDA589561 OTD589561:OTE589561 OJH589561:OJI589561 NZL589561:NZM589561 NPP589561:NPQ589561 NFT589561:NFU589561 MVX589561:MVY589561 MMB589561:MMC589561 MCF589561:MCG589561 LSJ589561:LSK589561 LIN589561:LIO589561 KYR589561:KYS589561 KOV589561:KOW589561 KEZ589561:KFA589561 JVD589561:JVE589561 JLH589561:JLI589561 JBL589561:JBM589561 IRP589561:IRQ589561 IHT589561:IHU589561 HXX589561:HXY589561 HOB589561:HOC589561 HEF589561:HEG589561 GUJ589561:GUK589561 GKN589561:GKO589561 GAR589561:GAS589561 FQV589561:FQW589561 FGZ589561:FHA589561 EXD589561:EXE589561 ENH589561:ENI589561 EDL589561:EDM589561 DTP589561:DTQ589561 DJT589561:DJU589561 CZX589561:CZY589561 CQB589561:CQC589561 CGF589561:CGG589561 BWJ589561:BWK589561 BMN589561:BMO589561 BCR589561:BCS589561 ASV589561:ASW589561 AIZ589561:AJA589561 ZD589561:ZE589561 PH589561:PI589561 FL589561:FM589561 H589561:I589561 WRX524025:WRY524025 WIB524025:WIC524025 VYF524025:VYG524025 VOJ524025:VOK524025 VEN524025:VEO524025 UUR524025:UUS524025 UKV524025:UKW524025 UAZ524025:UBA524025 TRD524025:TRE524025 THH524025:THI524025 SXL524025:SXM524025 SNP524025:SNQ524025 SDT524025:SDU524025 RTX524025:RTY524025 RKB524025:RKC524025 RAF524025:RAG524025 QQJ524025:QQK524025 QGN524025:QGO524025 PWR524025:PWS524025 PMV524025:PMW524025 PCZ524025:PDA524025 OTD524025:OTE524025 OJH524025:OJI524025 NZL524025:NZM524025 NPP524025:NPQ524025 NFT524025:NFU524025 MVX524025:MVY524025 MMB524025:MMC524025 MCF524025:MCG524025 LSJ524025:LSK524025 LIN524025:LIO524025 KYR524025:KYS524025 KOV524025:KOW524025 KEZ524025:KFA524025 JVD524025:JVE524025 JLH524025:JLI524025 JBL524025:JBM524025 IRP524025:IRQ524025 IHT524025:IHU524025 HXX524025:HXY524025 HOB524025:HOC524025 HEF524025:HEG524025 GUJ524025:GUK524025 GKN524025:GKO524025 GAR524025:GAS524025 FQV524025:FQW524025 FGZ524025:FHA524025 EXD524025:EXE524025 ENH524025:ENI524025 EDL524025:EDM524025 DTP524025:DTQ524025 DJT524025:DJU524025 CZX524025:CZY524025 CQB524025:CQC524025 CGF524025:CGG524025 BWJ524025:BWK524025 BMN524025:BMO524025 BCR524025:BCS524025 ASV524025:ASW524025 AIZ524025:AJA524025 ZD524025:ZE524025 PH524025:PI524025 FL524025:FM524025 H524025:I524025 WRX458489:WRY458489 WIB458489:WIC458489 VYF458489:VYG458489 VOJ458489:VOK458489 VEN458489:VEO458489 UUR458489:UUS458489 UKV458489:UKW458489 UAZ458489:UBA458489 TRD458489:TRE458489 THH458489:THI458489 SXL458489:SXM458489 SNP458489:SNQ458489 SDT458489:SDU458489 RTX458489:RTY458489 RKB458489:RKC458489 RAF458489:RAG458489 QQJ458489:QQK458489 QGN458489:QGO458489 PWR458489:PWS458489 PMV458489:PMW458489 PCZ458489:PDA458489 OTD458489:OTE458489 OJH458489:OJI458489 NZL458489:NZM458489 NPP458489:NPQ458489 NFT458489:NFU458489 MVX458489:MVY458489 MMB458489:MMC458489 MCF458489:MCG458489 LSJ458489:LSK458489 LIN458489:LIO458489 KYR458489:KYS458489 KOV458489:KOW458489 KEZ458489:KFA458489 JVD458489:JVE458489 JLH458489:JLI458489 JBL458489:JBM458489 IRP458489:IRQ458489 IHT458489:IHU458489 HXX458489:HXY458489 HOB458489:HOC458489 HEF458489:HEG458489 GUJ458489:GUK458489 GKN458489:GKO458489 GAR458489:GAS458489 FQV458489:FQW458489 FGZ458489:FHA458489 EXD458489:EXE458489 ENH458489:ENI458489 EDL458489:EDM458489 DTP458489:DTQ458489 DJT458489:DJU458489 CZX458489:CZY458489 CQB458489:CQC458489 CGF458489:CGG458489 BWJ458489:BWK458489 BMN458489:BMO458489 BCR458489:BCS458489 ASV458489:ASW458489 AIZ458489:AJA458489 ZD458489:ZE458489 PH458489:PI458489 FL458489:FM458489 H458489:I458489 WRX392953:WRY392953 WIB392953:WIC392953 VYF392953:VYG392953 VOJ392953:VOK392953 VEN392953:VEO392953 UUR392953:UUS392953 UKV392953:UKW392953 UAZ392953:UBA392953 TRD392953:TRE392953 THH392953:THI392953 SXL392953:SXM392953 SNP392953:SNQ392953 SDT392953:SDU392953 RTX392953:RTY392953 RKB392953:RKC392953 RAF392953:RAG392953 QQJ392953:QQK392953 QGN392953:QGO392953 PWR392953:PWS392953 PMV392953:PMW392953 PCZ392953:PDA392953 OTD392953:OTE392953 OJH392953:OJI392953 NZL392953:NZM392953 NPP392953:NPQ392953 NFT392953:NFU392953 MVX392953:MVY392953 MMB392953:MMC392953 MCF392953:MCG392953 LSJ392953:LSK392953 LIN392953:LIO392953 KYR392953:KYS392953 KOV392953:KOW392953 KEZ392953:KFA392953 JVD392953:JVE392953 JLH392953:JLI392953 JBL392953:JBM392953 IRP392953:IRQ392953 IHT392953:IHU392953 HXX392953:HXY392953 HOB392953:HOC392953 HEF392953:HEG392953 GUJ392953:GUK392953 GKN392953:GKO392953 GAR392953:GAS392953 FQV392953:FQW392953 FGZ392953:FHA392953 EXD392953:EXE392953 ENH392953:ENI392953 EDL392953:EDM392953 DTP392953:DTQ392953 DJT392953:DJU392953 CZX392953:CZY392953 CQB392953:CQC392953 CGF392953:CGG392953 BWJ392953:BWK392953 BMN392953:BMO392953 BCR392953:BCS392953 ASV392953:ASW392953 AIZ392953:AJA392953 ZD392953:ZE392953 PH392953:PI392953 FL392953:FM392953 H392953:I392953 WRX327417:WRY327417 WIB327417:WIC327417 VYF327417:VYG327417 VOJ327417:VOK327417 VEN327417:VEO327417 UUR327417:UUS327417 UKV327417:UKW327417 UAZ327417:UBA327417 TRD327417:TRE327417 THH327417:THI327417 SXL327417:SXM327417 SNP327417:SNQ327417 SDT327417:SDU327417 RTX327417:RTY327417 RKB327417:RKC327417 RAF327417:RAG327417 QQJ327417:QQK327417 QGN327417:QGO327417 PWR327417:PWS327417 PMV327417:PMW327417 PCZ327417:PDA327417 OTD327417:OTE327417 OJH327417:OJI327417 NZL327417:NZM327417 NPP327417:NPQ327417 NFT327417:NFU327417 MVX327417:MVY327417 MMB327417:MMC327417 MCF327417:MCG327417 LSJ327417:LSK327417 LIN327417:LIO327417 KYR327417:KYS327417 KOV327417:KOW327417 KEZ327417:KFA327417 JVD327417:JVE327417 JLH327417:JLI327417 JBL327417:JBM327417 IRP327417:IRQ327417 IHT327417:IHU327417 HXX327417:HXY327417 HOB327417:HOC327417 HEF327417:HEG327417 GUJ327417:GUK327417 GKN327417:GKO327417 GAR327417:GAS327417 FQV327417:FQW327417 FGZ327417:FHA327417 EXD327417:EXE327417 ENH327417:ENI327417 EDL327417:EDM327417 DTP327417:DTQ327417 DJT327417:DJU327417 CZX327417:CZY327417 CQB327417:CQC327417 CGF327417:CGG327417 BWJ327417:BWK327417 BMN327417:BMO327417 BCR327417:BCS327417 ASV327417:ASW327417 AIZ327417:AJA327417 ZD327417:ZE327417 PH327417:PI327417 FL327417:FM327417 H327417:I327417 WRX261881:WRY261881 WIB261881:WIC261881 VYF261881:VYG261881 VOJ261881:VOK261881 VEN261881:VEO261881 UUR261881:UUS261881 UKV261881:UKW261881 UAZ261881:UBA261881 TRD261881:TRE261881 THH261881:THI261881 SXL261881:SXM261881 SNP261881:SNQ261881 SDT261881:SDU261881 RTX261881:RTY261881 RKB261881:RKC261881 RAF261881:RAG261881 QQJ261881:QQK261881 QGN261881:QGO261881 PWR261881:PWS261881 PMV261881:PMW261881 PCZ261881:PDA261881 OTD261881:OTE261881 OJH261881:OJI261881 NZL261881:NZM261881 NPP261881:NPQ261881 NFT261881:NFU261881 MVX261881:MVY261881 MMB261881:MMC261881 MCF261881:MCG261881 LSJ261881:LSK261881 LIN261881:LIO261881 KYR261881:KYS261881 KOV261881:KOW261881 KEZ261881:KFA261881 JVD261881:JVE261881 JLH261881:JLI261881 JBL261881:JBM261881 IRP261881:IRQ261881 IHT261881:IHU261881 HXX261881:HXY261881 HOB261881:HOC261881 HEF261881:HEG261881 GUJ261881:GUK261881 GKN261881:GKO261881 GAR261881:GAS261881 FQV261881:FQW261881 FGZ261881:FHA261881 EXD261881:EXE261881 ENH261881:ENI261881 EDL261881:EDM261881 DTP261881:DTQ261881 DJT261881:DJU261881 CZX261881:CZY261881 CQB261881:CQC261881 CGF261881:CGG261881 BWJ261881:BWK261881 BMN261881:BMO261881 BCR261881:BCS261881 ASV261881:ASW261881 AIZ261881:AJA261881 ZD261881:ZE261881 PH261881:PI261881 FL261881:FM261881 H261881:I261881 WRX196345:WRY196345 WIB196345:WIC196345 VYF196345:VYG196345 VOJ196345:VOK196345 VEN196345:VEO196345 UUR196345:UUS196345 UKV196345:UKW196345 UAZ196345:UBA196345 TRD196345:TRE196345 THH196345:THI196345 SXL196345:SXM196345 SNP196345:SNQ196345 SDT196345:SDU196345 RTX196345:RTY196345 RKB196345:RKC196345 RAF196345:RAG196345 QQJ196345:QQK196345 QGN196345:QGO196345 PWR196345:PWS196345 PMV196345:PMW196345 PCZ196345:PDA196345 OTD196345:OTE196345 OJH196345:OJI196345 NZL196345:NZM196345 NPP196345:NPQ196345 NFT196345:NFU196345 MVX196345:MVY196345 MMB196345:MMC196345 MCF196345:MCG196345 LSJ196345:LSK196345 LIN196345:LIO196345 KYR196345:KYS196345 KOV196345:KOW196345 KEZ196345:KFA196345 JVD196345:JVE196345 JLH196345:JLI196345 JBL196345:JBM196345 IRP196345:IRQ196345 IHT196345:IHU196345 HXX196345:HXY196345 HOB196345:HOC196345 HEF196345:HEG196345 GUJ196345:GUK196345 GKN196345:GKO196345 GAR196345:GAS196345 FQV196345:FQW196345 FGZ196345:FHA196345 EXD196345:EXE196345 ENH196345:ENI196345 EDL196345:EDM196345 DTP196345:DTQ196345 DJT196345:DJU196345 CZX196345:CZY196345 CQB196345:CQC196345 CGF196345:CGG196345 BWJ196345:BWK196345 BMN196345:BMO196345 BCR196345:BCS196345 ASV196345:ASW196345 AIZ196345:AJA196345 ZD196345:ZE196345 PH196345:PI196345 FL196345:FM196345 H196345:I196345 WRX130809:WRY130809 WIB130809:WIC130809 VYF130809:VYG130809 VOJ130809:VOK130809 VEN130809:VEO130809 UUR130809:UUS130809 UKV130809:UKW130809 UAZ130809:UBA130809 TRD130809:TRE130809 THH130809:THI130809 SXL130809:SXM130809 SNP130809:SNQ130809 SDT130809:SDU130809 RTX130809:RTY130809 RKB130809:RKC130809 RAF130809:RAG130809 QQJ130809:QQK130809 QGN130809:QGO130809 PWR130809:PWS130809 PMV130809:PMW130809 PCZ130809:PDA130809 OTD130809:OTE130809 OJH130809:OJI130809 NZL130809:NZM130809 NPP130809:NPQ130809 NFT130809:NFU130809 MVX130809:MVY130809 MMB130809:MMC130809 MCF130809:MCG130809 LSJ130809:LSK130809 LIN130809:LIO130809 KYR130809:KYS130809 KOV130809:KOW130809 KEZ130809:KFA130809 JVD130809:JVE130809 JLH130809:JLI130809 JBL130809:JBM130809 IRP130809:IRQ130809 IHT130809:IHU130809 HXX130809:HXY130809 HOB130809:HOC130809 HEF130809:HEG130809 GUJ130809:GUK130809 GKN130809:GKO130809 GAR130809:GAS130809 FQV130809:FQW130809 FGZ130809:FHA130809 EXD130809:EXE130809 ENH130809:ENI130809 EDL130809:EDM130809 DTP130809:DTQ130809 DJT130809:DJU130809 CZX130809:CZY130809 CQB130809:CQC130809 CGF130809:CGG130809 BWJ130809:BWK130809 BMN130809:BMO130809 BCR130809:BCS130809 ASV130809:ASW130809 AIZ130809:AJA130809 ZD130809:ZE130809 PH130809:PI130809 FL130809:FM130809 H130809:I130809 WRX65273:WRY65273 WIB65273:WIC65273 VYF65273:VYG65273 VOJ65273:VOK65273 VEN65273:VEO65273 UUR65273:UUS65273 UKV65273:UKW65273 UAZ65273:UBA65273 TRD65273:TRE65273 THH65273:THI65273 SXL65273:SXM65273 SNP65273:SNQ65273 SDT65273:SDU65273 RTX65273:RTY65273 RKB65273:RKC65273 RAF65273:RAG65273 QQJ65273:QQK65273 QGN65273:QGO65273 PWR65273:PWS65273 PMV65273:PMW65273 PCZ65273:PDA65273 OTD65273:OTE65273 OJH65273:OJI65273 NZL65273:NZM65273 NPP65273:NPQ65273 NFT65273:NFU65273 MVX65273:MVY65273 MMB65273:MMC65273 MCF65273:MCG65273 LSJ65273:LSK65273 LIN65273:LIO65273 KYR65273:KYS65273 KOV65273:KOW65273 KEZ65273:KFA65273 JVD65273:JVE65273 JLH65273:JLI65273 JBL65273:JBM65273 IRP65273:IRQ65273 IHT65273:IHU65273 HXX65273:HXY65273 HOB65273:HOC65273 HEF65273:HEG65273 GUJ65273:GUK65273 GKN65273:GKO65273 GAR65273:GAS65273 FQV65273:FQW65273 FGZ65273:FHA65273 EXD65273:EXE65273 ENH65273:ENI65273 EDL65273:EDM65273 DTP65273:DTQ65273 DJT65273:DJU65273 CZX65273:CZY65273 CQB65273:CQC65273 CGF65273:CGG65273 BWJ65273:BWK65273 BMN65273:BMO65273 BCR65273:BCS65273 ASV65273:ASW65273 AIZ65273:AJA65273 ZD65273:ZE65273 PH65273:PI65273 FL65273:FM65273 H65273:I65273 WRX982510:WRY982510 WIB982510:WIC982510 VYF982510:VYG982510 VOJ982510:VOK982510 VEN982510:VEO982510 UUR982510:UUS982510 UKV982510:UKW982510 UAZ982510:UBA982510 TRD982510:TRE982510 THH982510:THI982510 SXL982510:SXM982510 SNP982510:SNQ982510 SDT982510:SDU982510 RTX982510:RTY982510 RKB982510:RKC982510 RAF982510:RAG982510 QQJ982510:QQK982510 QGN982510:QGO982510 PWR982510:PWS982510 PMV982510:PMW982510 PCZ982510:PDA982510 OTD982510:OTE982510 OJH982510:OJI982510 NZL982510:NZM982510 NPP982510:NPQ982510 NFT982510:NFU982510 MVX982510:MVY982510 MMB982510:MMC982510 MCF982510:MCG982510 LSJ982510:LSK982510 LIN982510:LIO982510 KYR982510:KYS982510 KOV982510:KOW982510 KEZ982510:KFA982510 JVD982510:JVE982510 JLH982510:JLI982510 JBL982510:JBM982510 IRP982510:IRQ982510 IHT982510:IHU982510 HXX982510:HXY982510 HOB982510:HOC982510 HEF982510:HEG982510 GUJ982510:GUK982510 GKN982510:GKO982510 GAR982510:GAS982510 FQV982510:FQW982510 FGZ982510:FHA982510 EXD982510:EXE982510 ENH982510:ENI982510 EDL982510:EDM982510 DTP982510:DTQ982510 DJT982510:DJU982510 CZX982510:CZY982510 CQB982510:CQC982510 CGF982510:CGG982510 BWJ982510:BWK982510 BMN982510:BMO982510 BCR982510:BCS982510 ASV982510:ASW982510 AIZ982510:AJA982510 ZD982510:ZE982510 PH982510:PI982510 FL982510:FM982510 H982510:I982510 WRX916974:WRY916974 WIB916974:WIC916974 VYF916974:VYG916974 VOJ916974:VOK916974 VEN916974:VEO916974 UUR916974:UUS916974 UKV916974:UKW916974 UAZ916974:UBA916974 TRD916974:TRE916974 THH916974:THI916974 SXL916974:SXM916974 SNP916974:SNQ916974 SDT916974:SDU916974 RTX916974:RTY916974 RKB916974:RKC916974 RAF916974:RAG916974 QQJ916974:QQK916974 QGN916974:QGO916974 PWR916974:PWS916974 PMV916974:PMW916974 PCZ916974:PDA916974 OTD916974:OTE916974 OJH916974:OJI916974 NZL916974:NZM916974 NPP916974:NPQ916974 NFT916974:NFU916974 MVX916974:MVY916974 MMB916974:MMC916974 MCF916974:MCG916974 LSJ916974:LSK916974 LIN916974:LIO916974 KYR916974:KYS916974 KOV916974:KOW916974 KEZ916974:KFA916974 JVD916974:JVE916974 JLH916974:JLI916974 JBL916974:JBM916974 IRP916974:IRQ916974 IHT916974:IHU916974 HXX916974:HXY916974 HOB916974:HOC916974 HEF916974:HEG916974 GUJ916974:GUK916974 GKN916974:GKO916974 GAR916974:GAS916974 FQV916974:FQW916974 FGZ916974:FHA916974 EXD916974:EXE916974 ENH916974:ENI916974 EDL916974:EDM916974 DTP916974:DTQ916974 DJT916974:DJU916974 CZX916974:CZY916974 CQB916974:CQC916974 CGF916974:CGG916974 BWJ916974:BWK916974 BMN916974:BMO916974 BCR916974:BCS916974 ASV916974:ASW916974 AIZ916974:AJA916974 ZD916974:ZE916974 PH916974:PI916974 FL916974:FM916974 H916974:I916974 WRX851438:WRY851438 WIB851438:WIC851438 VYF851438:VYG851438 VOJ851438:VOK851438 VEN851438:VEO851438 UUR851438:UUS851438 UKV851438:UKW851438 UAZ851438:UBA851438 TRD851438:TRE851438 THH851438:THI851438 SXL851438:SXM851438 SNP851438:SNQ851438 SDT851438:SDU851438 RTX851438:RTY851438 RKB851438:RKC851438 RAF851438:RAG851438 QQJ851438:QQK851438 QGN851438:QGO851438 PWR851438:PWS851438 PMV851438:PMW851438 PCZ851438:PDA851438 OTD851438:OTE851438 OJH851438:OJI851438 NZL851438:NZM851438 NPP851438:NPQ851438 NFT851438:NFU851438 MVX851438:MVY851438 MMB851438:MMC851438 MCF851438:MCG851438 LSJ851438:LSK851438 LIN851438:LIO851438 KYR851438:KYS851438 KOV851438:KOW851438 KEZ851438:KFA851438 JVD851438:JVE851438 JLH851438:JLI851438 JBL851438:JBM851438 IRP851438:IRQ851438 IHT851438:IHU851438 HXX851438:HXY851438 HOB851438:HOC851438 HEF851438:HEG851438 GUJ851438:GUK851438 GKN851438:GKO851438 GAR851438:GAS851438 FQV851438:FQW851438 FGZ851438:FHA851438 EXD851438:EXE851438 ENH851438:ENI851438 EDL851438:EDM851438 DTP851438:DTQ851438 DJT851438:DJU851438 CZX851438:CZY851438 CQB851438:CQC851438 CGF851438:CGG851438 BWJ851438:BWK851438 BMN851438:BMO851438 BCR851438:BCS851438 ASV851438:ASW851438 AIZ851438:AJA851438 ZD851438:ZE851438 PH851438:PI851438 FL851438:FM851438 H851438:I851438 WRX785902:WRY785902 WIB785902:WIC785902 VYF785902:VYG785902 VOJ785902:VOK785902 VEN785902:VEO785902 UUR785902:UUS785902 UKV785902:UKW785902 UAZ785902:UBA785902 TRD785902:TRE785902 THH785902:THI785902 SXL785902:SXM785902 SNP785902:SNQ785902 SDT785902:SDU785902 RTX785902:RTY785902 RKB785902:RKC785902 RAF785902:RAG785902 QQJ785902:QQK785902 QGN785902:QGO785902 PWR785902:PWS785902 PMV785902:PMW785902 PCZ785902:PDA785902 OTD785902:OTE785902 OJH785902:OJI785902 NZL785902:NZM785902 NPP785902:NPQ785902 NFT785902:NFU785902 MVX785902:MVY785902 MMB785902:MMC785902 MCF785902:MCG785902 LSJ785902:LSK785902 LIN785902:LIO785902 KYR785902:KYS785902 KOV785902:KOW785902 KEZ785902:KFA785902 JVD785902:JVE785902 JLH785902:JLI785902 JBL785902:JBM785902 IRP785902:IRQ785902 IHT785902:IHU785902 HXX785902:HXY785902 HOB785902:HOC785902 HEF785902:HEG785902 GUJ785902:GUK785902 GKN785902:GKO785902 GAR785902:GAS785902 FQV785902:FQW785902 FGZ785902:FHA785902 EXD785902:EXE785902 ENH785902:ENI785902 EDL785902:EDM785902 DTP785902:DTQ785902 DJT785902:DJU785902 CZX785902:CZY785902 CQB785902:CQC785902 CGF785902:CGG785902 BWJ785902:BWK785902 BMN785902:BMO785902 BCR785902:BCS785902 ASV785902:ASW785902 AIZ785902:AJA785902 ZD785902:ZE785902 PH785902:PI785902 FL785902:FM785902 H785902:I785902 WRX720366:WRY720366 WIB720366:WIC720366 VYF720366:VYG720366 VOJ720366:VOK720366 VEN720366:VEO720366 UUR720366:UUS720366 UKV720366:UKW720366 UAZ720366:UBA720366 TRD720366:TRE720366 THH720366:THI720366 SXL720366:SXM720366 SNP720366:SNQ720366 SDT720366:SDU720366 RTX720366:RTY720366 RKB720366:RKC720366 RAF720366:RAG720366 QQJ720366:QQK720366 QGN720366:QGO720366 PWR720366:PWS720366 PMV720366:PMW720366 PCZ720366:PDA720366 OTD720366:OTE720366 OJH720366:OJI720366 NZL720366:NZM720366 NPP720366:NPQ720366 NFT720366:NFU720366 MVX720366:MVY720366 MMB720366:MMC720366 MCF720366:MCG720366 LSJ720366:LSK720366 LIN720366:LIO720366 KYR720366:KYS720366 KOV720366:KOW720366 KEZ720366:KFA720366 JVD720366:JVE720366 JLH720366:JLI720366 JBL720366:JBM720366 IRP720366:IRQ720366 IHT720366:IHU720366 HXX720366:HXY720366 HOB720366:HOC720366 HEF720366:HEG720366 GUJ720366:GUK720366 GKN720366:GKO720366 GAR720366:GAS720366 FQV720366:FQW720366 FGZ720366:FHA720366 EXD720366:EXE720366 ENH720366:ENI720366 EDL720366:EDM720366 DTP720366:DTQ720366 DJT720366:DJU720366 CZX720366:CZY720366 CQB720366:CQC720366 CGF720366:CGG720366 BWJ720366:BWK720366 BMN720366:BMO720366 BCR720366:BCS720366 ASV720366:ASW720366 AIZ720366:AJA720366 ZD720366:ZE720366 PH720366:PI720366 FL720366:FM720366 H720366:I720366 WRX654830:WRY654830 WIB654830:WIC654830 VYF654830:VYG654830 VOJ654830:VOK654830 VEN654830:VEO654830 UUR654830:UUS654830 UKV654830:UKW654830 UAZ654830:UBA654830 TRD654830:TRE654830 THH654830:THI654830 SXL654830:SXM654830 SNP654830:SNQ654830 SDT654830:SDU654830 RTX654830:RTY654830 RKB654830:RKC654830 RAF654830:RAG654830 QQJ654830:QQK654830 QGN654830:QGO654830 PWR654830:PWS654830 PMV654830:PMW654830 PCZ654830:PDA654830 OTD654830:OTE654830 OJH654830:OJI654830 NZL654830:NZM654830 NPP654830:NPQ654830 NFT654830:NFU654830 MVX654830:MVY654830 MMB654830:MMC654830 MCF654830:MCG654830 LSJ654830:LSK654830 LIN654830:LIO654830 KYR654830:KYS654830 KOV654830:KOW654830 KEZ654830:KFA654830 JVD654830:JVE654830 JLH654830:JLI654830 JBL654830:JBM654830 IRP654830:IRQ654830 IHT654830:IHU654830 HXX654830:HXY654830 HOB654830:HOC654830 HEF654830:HEG654830 GUJ654830:GUK654830 GKN654830:GKO654830 GAR654830:GAS654830 FQV654830:FQW654830 FGZ654830:FHA654830 EXD654830:EXE654830 ENH654830:ENI654830 EDL654830:EDM654830 DTP654830:DTQ654830 DJT654830:DJU654830 CZX654830:CZY654830 CQB654830:CQC654830 CGF654830:CGG654830 BWJ654830:BWK654830 BMN654830:BMO654830 BCR654830:BCS654830 ASV654830:ASW654830 AIZ654830:AJA654830 ZD654830:ZE654830 PH654830:PI654830 FL654830:FM654830 H654830:I654830 WRX589294:WRY589294 WIB589294:WIC589294 VYF589294:VYG589294 VOJ589294:VOK589294 VEN589294:VEO589294 UUR589294:UUS589294 UKV589294:UKW589294 UAZ589294:UBA589294 TRD589294:TRE589294 THH589294:THI589294 SXL589294:SXM589294 SNP589294:SNQ589294 SDT589294:SDU589294 RTX589294:RTY589294 RKB589294:RKC589294 RAF589294:RAG589294 QQJ589294:QQK589294 QGN589294:QGO589294 PWR589294:PWS589294 PMV589294:PMW589294 PCZ589294:PDA589294 OTD589294:OTE589294 OJH589294:OJI589294 NZL589294:NZM589294 NPP589294:NPQ589294 NFT589294:NFU589294 MVX589294:MVY589294 MMB589294:MMC589294 MCF589294:MCG589294 LSJ589294:LSK589294 LIN589294:LIO589294 KYR589294:KYS589294 KOV589294:KOW589294 KEZ589294:KFA589294 JVD589294:JVE589294 JLH589294:JLI589294 JBL589294:JBM589294 IRP589294:IRQ589294 IHT589294:IHU589294 HXX589294:HXY589294 HOB589294:HOC589294 HEF589294:HEG589294 GUJ589294:GUK589294 GKN589294:GKO589294 GAR589294:GAS589294 FQV589294:FQW589294 FGZ589294:FHA589294 EXD589294:EXE589294 ENH589294:ENI589294 EDL589294:EDM589294 DTP589294:DTQ589294 DJT589294:DJU589294 CZX589294:CZY589294 CQB589294:CQC589294 CGF589294:CGG589294 BWJ589294:BWK589294 BMN589294:BMO589294 BCR589294:BCS589294 ASV589294:ASW589294 AIZ589294:AJA589294 ZD589294:ZE589294 PH589294:PI589294 FL589294:FM589294 H589294:I589294 WRX523758:WRY523758 WIB523758:WIC523758 VYF523758:VYG523758 VOJ523758:VOK523758 VEN523758:VEO523758 UUR523758:UUS523758 UKV523758:UKW523758 UAZ523758:UBA523758 TRD523758:TRE523758 THH523758:THI523758 SXL523758:SXM523758 SNP523758:SNQ523758 SDT523758:SDU523758 RTX523758:RTY523758 RKB523758:RKC523758 RAF523758:RAG523758 QQJ523758:QQK523758 QGN523758:QGO523758 PWR523758:PWS523758 PMV523758:PMW523758 PCZ523758:PDA523758 OTD523758:OTE523758 OJH523758:OJI523758 NZL523758:NZM523758 NPP523758:NPQ523758 NFT523758:NFU523758 MVX523758:MVY523758 MMB523758:MMC523758 MCF523758:MCG523758 LSJ523758:LSK523758 LIN523758:LIO523758 KYR523758:KYS523758 KOV523758:KOW523758 KEZ523758:KFA523758 JVD523758:JVE523758 JLH523758:JLI523758 JBL523758:JBM523758 IRP523758:IRQ523758 IHT523758:IHU523758 HXX523758:HXY523758 HOB523758:HOC523758 HEF523758:HEG523758 GUJ523758:GUK523758 GKN523758:GKO523758 GAR523758:GAS523758 FQV523758:FQW523758 FGZ523758:FHA523758 EXD523758:EXE523758 ENH523758:ENI523758 EDL523758:EDM523758 DTP523758:DTQ523758 DJT523758:DJU523758 CZX523758:CZY523758 CQB523758:CQC523758 CGF523758:CGG523758 BWJ523758:BWK523758 BMN523758:BMO523758 BCR523758:BCS523758 ASV523758:ASW523758 AIZ523758:AJA523758 ZD523758:ZE523758 PH523758:PI523758 FL523758:FM523758 H523758:I523758 WRX458222:WRY458222 WIB458222:WIC458222 VYF458222:VYG458222 VOJ458222:VOK458222 VEN458222:VEO458222 UUR458222:UUS458222 UKV458222:UKW458222 UAZ458222:UBA458222 TRD458222:TRE458222 THH458222:THI458222 SXL458222:SXM458222 SNP458222:SNQ458222 SDT458222:SDU458222 RTX458222:RTY458222 RKB458222:RKC458222 RAF458222:RAG458222 QQJ458222:QQK458222 QGN458222:QGO458222 PWR458222:PWS458222 PMV458222:PMW458222 PCZ458222:PDA458222 OTD458222:OTE458222 OJH458222:OJI458222 NZL458222:NZM458222 NPP458222:NPQ458222 NFT458222:NFU458222 MVX458222:MVY458222 MMB458222:MMC458222 MCF458222:MCG458222 LSJ458222:LSK458222 LIN458222:LIO458222 KYR458222:KYS458222 KOV458222:KOW458222 KEZ458222:KFA458222 JVD458222:JVE458222 JLH458222:JLI458222 JBL458222:JBM458222 IRP458222:IRQ458222 IHT458222:IHU458222 HXX458222:HXY458222 HOB458222:HOC458222 HEF458222:HEG458222 GUJ458222:GUK458222 GKN458222:GKO458222 GAR458222:GAS458222 FQV458222:FQW458222 FGZ458222:FHA458222 EXD458222:EXE458222 ENH458222:ENI458222 EDL458222:EDM458222 DTP458222:DTQ458222 DJT458222:DJU458222 CZX458222:CZY458222 CQB458222:CQC458222 CGF458222:CGG458222 BWJ458222:BWK458222 BMN458222:BMO458222 BCR458222:BCS458222 ASV458222:ASW458222 AIZ458222:AJA458222 ZD458222:ZE458222 PH458222:PI458222 FL458222:FM458222 H458222:I458222 WRX392686:WRY392686 WIB392686:WIC392686 VYF392686:VYG392686 VOJ392686:VOK392686 VEN392686:VEO392686 UUR392686:UUS392686 UKV392686:UKW392686 UAZ392686:UBA392686 TRD392686:TRE392686 THH392686:THI392686 SXL392686:SXM392686 SNP392686:SNQ392686 SDT392686:SDU392686 RTX392686:RTY392686 RKB392686:RKC392686 RAF392686:RAG392686 QQJ392686:QQK392686 QGN392686:QGO392686 PWR392686:PWS392686 PMV392686:PMW392686 PCZ392686:PDA392686 OTD392686:OTE392686 OJH392686:OJI392686 NZL392686:NZM392686 NPP392686:NPQ392686 NFT392686:NFU392686 MVX392686:MVY392686 MMB392686:MMC392686 MCF392686:MCG392686 LSJ392686:LSK392686 LIN392686:LIO392686 KYR392686:KYS392686 KOV392686:KOW392686 KEZ392686:KFA392686 JVD392686:JVE392686 JLH392686:JLI392686 JBL392686:JBM392686 IRP392686:IRQ392686 IHT392686:IHU392686 HXX392686:HXY392686 HOB392686:HOC392686 HEF392686:HEG392686 GUJ392686:GUK392686 GKN392686:GKO392686 GAR392686:GAS392686 FQV392686:FQW392686 FGZ392686:FHA392686 EXD392686:EXE392686 ENH392686:ENI392686 EDL392686:EDM392686 DTP392686:DTQ392686 DJT392686:DJU392686 CZX392686:CZY392686 CQB392686:CQC392686 CGF392686:CGG392686 BWJ392686:BWK392686 BMN392686:BMO392686 BCR392686:BCS392686 ASV392686:ASW392686 AIZ392686:AJA392686 ZD392686:ZE392686 PH392686:PI392686 FL392686:FM392686 H392686:I392686 WRX327150:WRY327150 WIB327150:WIC327150 VYF327150:VYG327150 VOJ327150:VOK327150 VEN327150:VEO327150 UUR327150:UUS327150 UKV327150:UKW327150 UAZ327150:UBA327150 TRD327150:TRE327150 THH327150:THI327150 SXL327150:SXM327150 SNP327150:SNQ327150 SDT327150:SDU327150 RTX327150:RTY327150 RKB327150:RKC327150 RAF327150:RAG327150 QQJ327150:QQK327150 QGN327150:QGO327150 PWR327150:PWS327150 PMV327150:PMW327150 PCZ327150:PDA327150 OTD327150:OTE327150 OJH327150:OJI327150 NZL327150:NZM327150 NPP327150:NPQ327150 NFT327150:NFU327150 MVX327150:MVY327150 MMB327150:MMC327150 MCF327150:MCG327150 LSJ327150:LSK327150 LIN327150:LIO327150 KYR327150:KYS327150 KOV327150:KOW327150 KEZ327150:KFA327150 JVD327150:JVE327150 JLH327150:JLI327150 JBL327150:JBM327150 IRP327150:IRQ327150 IHT327150:IHU327150 HXX327150:HXY327150 HOB327150:HOC327150 HEF327150:HEG327150 GUJ327150:GUK327150 GKN327150:GKO327150 GAR327150:GAS327150 FQV327150:FQW327150 FGZ327150:FHA327150 EXD327150:EXE327150 ENH327150:ENI327150 EDL327150:EDM327150 DTP327150:DTQ327150 DJT327150:DJU327150 CZX327150:CZY327150 CQB327150:CQC327150 CGF327150:CGG327150 BWJ327150:BWK327150 BMN327150:BMO327150 BCR327150:BCS327150 ASV327150:ASW327150 AIZ327150:AJA327150 ZD327150:ZE327150 PH327150:PI327150 FL327150:FM327150 H327150:I327150 WRX261614:WRY261614 WIB261614:WIC261614 VYF261614:VYG261614 VOJ261614:VOK261614 VEN261614:VEO261614 UUR261614:UUS261614 UKV261614:UKW261614 UAZ261614:UBA261614 TRD261614:TRE261614 THH261614:THI261614 SXL261614:SXM261614 SNP261614:SNQ261614 SDT261614:SDU261614 RTX261614:RTY261614 RKB261614:RKC261614 RAF261614:RAG261614 QQJ261614:QQK261614 QGN261614:QGO261614 PWR261614:PWS261614 PMV261614:PMW261614 PCZ261614:PDA261614 OTD261614:OTE261614 OJH261614:OJI261614 NZL261614:NZM261614 NPP261614:NPQ261614 NFT261614:NFU261614 MVX261614:MVY261614 MMB261614:MMC261614 MCF261614:MCG261614 LSJ261614:LSK261614 LIN261614:LIO261614 KYR261614:KYS261614 KOV261614:KOW261614 KEZ261614:KFA261614 JVD261614:JVE261614 JLH261614:JLI261614 JBL261614:JBM261614 IRP261614:IRQ261614 IHT261614:IHU261614 HXX261614:HXY261614 HOB261614:HOC261614 HEF261614:HEG261614 GUJ261614:GUK261614 GKN261614:GKO261614 GAR261614:GAS261614 FQV261614:FQW261614 FGZ261614:FHA261614 EXD261614:EXE261614 ENH261614:ENI261614 EDL261614:EDM261614 DTP261614:DTQ261614 DJT261614:DJU261614 CZX261614:CZY261614 CQB261614:CQC261614 CGF261614:CGG261614 BWJ261614:BWK261614 BMN261614:BMO261614 BCR261614:BCS261614 ASV261614:ASW261614 AIZ261614:AJA261614 ZD261614:ZE261614 PH261614:PI261614 FL261614:FM261614 H261614:I261614 WRX196078:WRY196078 WIB196078:WIC196078 VYF196078:VYG196078 VOJ196078:VOK196078 VEN196078:VEO196078 UUR196078:UUS196078 UKV196078:UKW196078 UAZ196078:UBA196078 TRD196078:TRE196078 THH196078:THI196078 SXL196078:SXM196078 SNP196078:SNQ196078 SDT196078:SDU196078 RTX196078:RTY196078 RKB196078:RKC196078 RAF196078:RAG196078 QQJ196078:QQK196078 QGN196078:QGO196078 PWR196078:PWS196078 PMV196078:PMW196078 PCZ196078:PDA196078 OTD196078:OTE196078 OJH196078:OJI196078 NZL196078:NZM196078 NPP196078:NPQ196078 NFT196078:NFU196078 MVX196078:MVY196078 MMB196078:MMC196078 MCF196078:MCG196078 LSJ196078:LSK196078 LIN196078:LIO196078 KYR196078:KYS196078 KOV196078:KOW196078 KEZ196078:KFA196078 JVD196078:JVE196078 JLH196078:JLI196078 JBL196078:JBM196078 IRP196078:IRQ196078 IHT196078:IHU196078 HXX196078:HXY196078 HOB196078:HOC196078 HEF196078:HEG196078 GUJ196078:GUK196078 GKN196078:GKO196078 GAR196078:GAS196078 FQV196078:FQW196078 FGZ196078:FHA196078 EXD196078:EXE196078 ENH196078:ENI196078 EDL196078:EDM196078 DTP196078:DTQ196078 DJT196078:DJU196078 CZX196078:CZY196078 CQB196078:CQC196078 CGF196078:CGG196078 BWJ196078:BWK196078 BMN196078:BMO196078 BCR196078:BCS196078 ASV196078:ASW196078 AIZ196078:AJA196078 ZD196078:ZE196078 PH196078:PI196078 FL196078:FM196078 H196078:I196078 WRX130542:WRY130542 WIB130542:WIC130542 VYF130542:VYG130542 VOJ130542:VOK130542 VEN130542:VEO130542 UUR130542:UUS130542 UKV130542:UKW130542 UAZ130542:UBA130542 TRD130542:TRE130542 THH130542:THI130542 SXL130542:SXM130542 SNP130542:SNQ130542 SDT130542:SDU130542 RTX130542:RTY130542 RKB130542:RKC130542 RAF130542:RAG130542 QQJ130542:QQK130542 QGN130542:QGO130542 PWR130542:PWS130542 PMV130542:PMW130542 PCZ130542:PDA130542 OTD130542:OTE130542 OJH130542:OJI130542 NZL130542:NZM130542 NPP130542:NPQ130542 NFT130542:NFU130542 MVX130542:MVY130542 MMB130542:MMC130542 MCF130542:MCG130542 LSJ130542:LSK130542 LIN130542:LIO130542 KYR130542:KYS130542 KOV130542:KOW130542 KEZ130542:KFA130542 JVD130542:JVE130542 JLH130542:JLI130542 JBL130542:JBM130542 IRP130542:IRQ130542 IHT130542:IHU130542 HXX130542:HXY130542 HOB130542:HOC130542 HEF130542:HEG130542 GUJ130542:GUK130542 GKN130542:GKO130542 GAR130542:GAS130542 FQV130542:FQW130542 FGZ130542:FHA130542 EXD130542:EXE130542 ENH130542:ENI130542 EDL130542:EDM130542 DTP130542:DTQ130542 DJT130542:DJU130542 CZX130542:CZY130542 CQB130542:CQC130542 CGF130542:CGG130542 BWJ130542:BWK130542 BMN130542:BMO130542 BCR130542:BCS130542 ASV130542:ASW130542 AIZ130542:AJA130542 ZD130542:ZE130542 PH130542:PI130542 FL130542:FM130542 H130542:I130542 WRX65006:WRY65006 WIB65006:WIC65006 VYF65006:VYG65006 VOJ65006:VOK65006 VEN65006:VEO65006 UUR65006:UUS65006 UKV65006:UKW65006 UAZ65006:UBA65006 TRD65006:TRE65006 THH65006:THI65006 SXL65006:SXM65006 SNP65006:SNQ65006 SDT65006:SDU65006 RTX65006:RTY65006 RKB65006:RKC65006 RAF65006:RAG65006 QQJ65006:QQK65006 QGN65006:QGO65006 PWR65006:PWS65006 PMV65006:PMW65006 PCZ65006:PDA65006 OTD65006:OTE65006 OJH65006:OJI65006 NZL65006:NZM65006 NPP65006:NPQ65006 NFT65006:NFU65006 MVX65006:MVY65006 MMB65006:MMC65006 MCF65006:MCG65006 LSJ65006:LSK65006 LIN65006:LIO65006 KYR65006:KYS65006 KOV65006:KOW65006 KEZ65006:KFA65006 JVD65006:JVE65006 JLH65006:JLI65006 JBL65006:JBM65006 IRP65006:IRQ65006 IHT65006:IHU65006 HXX65006:HXY65006 HOB65006:HOC65006 HEF65006:HEG65006 GUJ65006:GUK65006 GKN65006:GKO65006 GAR65006:GAS65006 FQV65006:FQW65006 FGZ65006:FHA65006 EXD65006:EXE65006 ENH65006:ENI65006 EDL65006:EDM65006 DTP65006:DTQ65006 DJT65006:DJU65006 CZX65006:CZY65006 CQB65006:CQC65006 CGF65006:CGG65006 BWJ65006:BWK65006 BMN65006:BMO65006 BCR65006:BCS65006 ASV65006:ASW65006 AIZ65006:AJA65006 ZD65006:ZE65006 PH65006:PI65006 FL65006:FM65006 WRX8:WRY8 WIB8:WIC8 VYF8:VYG8 VOJ8:VOK8 VEN8:VEO8 UUR8:UUS8 UKV8:UKW8 UAZ8:UBA8 TRD8:TRE8 THH8:THI8 SXL8:SXM8 SNP8:SNQ8 SDT8:SDU8 RTX8:RTY8 RKB8:RKC8 RAF8:RAG8 QQJ8:QQK8 QGN8:QGO8 PWR8:PWS8 PMV8:PMW8 PCZ8:PDA8 OTD8:OTE8 OJH8:OJI8 NZL8:NZM8 NPP8:NPQ8 NFT8:NFU8 MVX8:MVY8 MMB8:MMC8 MCF8:MCG8 LSJ8:LSK8 LIN8:LIO8 KYR8:KYS8 KOV8:KOW8 KEZ8:KFA8 JVD8:JVE8 JLH8:JLI8 JBL8:JBM8 IRP8:IRQ8 IHT8:IHU8 HXX8:HXY8 HOB8:HOC8 HEF8:HEG8 GUJ8:GUK8 GKN8:GKO8 GAR8:GAS8 FQV8:FQW8 FGZ8:FHA8 EXD8:EXE8 ENH8:ENI8 EDL8:EDM8 DTP8:DTQ8 DJT8:DJU8 CZX8:CZY8 CQB8:CQC8 CGF8:CGG8 BWJ8:BWK8 BMN8:BMO8 BCR8:BCS8 ASV8:ASW8 AIZ8:AJA8 ZD8:ZE8 PH8:PI8 FL8:FM8 WRX29:WRY29 WIB29:WIC29 VYF29:VYG29 VOJ29:VOK29 VEN29:VEO29 UUR29:UUS29 UKV29:UKW29 UAZ29:UBA29 TRD29:TRE29 THH29:THI29 SXL29:SXM29 SNP29:SNQ29 SDT29:SDU29 RTX29:RTY29 RKB29:RKC29 RAF29:RAG29 QQJ29:QQK29 QGN29:QGO29 PWR29:PWS29 PMV29:PMW29 PCZ29:PDA29 OTD29:OTE29 OJH29:OJI29 NZL29:NZM29 NPP29:NPQ29 NFT29:NFU29 MVX29:MVY29 MMB29:MMC29 MCF29:MCG29 LSJ29:LSK29 LIN29:LIO29 KYR29:KYS29 KOV29:KOW29 KEZ29:KFA29 JVD29:JVE29 JLH29:JLI29 JBL29:JBM29 IRP29:IRQ29 IHT29:IHU29 HXX29:HXY29 HOB29:HOC29 HEF29:HEG29 GUJ29:GUK29 GKN29:GKO29 GAR29:GAS29 FQV29:FQW29 FGZ29:FHA29 EXD29:EXE29 ENH29:ENI29 EDL29:EDM29 DTP29:DTQ29 DJT29:DJU29 CZX29:CZY29 CQB29:CQC29 CGF29:CGG29 BWJ29:BWK29 BMN29:BMO29 BCR29:BCS29 ASV29:ASW29 AIZ29:AJA29 ZD29:ZE29 PH29:PI29 FL29:FM29 WRX23:WRY23 WIB23:WIC23 VYF23:VYG23 VOJ23:VOK23 VEN23:VEO23 UUR23:UUS23 UKV23:UKW23 UAZ23:UBA23 TRD23:TRE23 THH23:THI23 SXL23:SXM23 SNP23:SNQ23 SDT23:SDU23 RTX23:RTY23 RKB23:RKC23 RAF23:RAG23 QQJ23:QQK23 QGN23:QGO23 PWR23:PWS23 PMV23:PMW23 PCZ23:PDA23 OTD23:OTE23 OJH23:OJI23 NZL23:NZM23 NPP23:NPQ23 NFT23:NFU23 MVX23:MVY23 MMB23:MMC23 MCF23:MCG23 LSJ23:LSK23 LIN23:LIO23 KYR23:KYS23 KOV23:KOW23 KEZ23:KFA23 JVD23:JVE23 JLH23:JLI23 JBL23:JBM23 IRP23:IRQ23 IHT23:IHU23 HXX23:HXY23 HOB23:HOC23 HEF23:HEG23 GUJ23:GUK23 GKN23:GKO23 GAR23:GAS23 FQV23:FQW23 FGZ23:FHA23 EXD23:EXE23 ENH23:ENI23 EDL23:EDM23 DTP23:DTQ23 DJT23:DJU23 CZX23:CZY23 CQB23:CQC23 CGF23:CGG23 BWJ23:BWK23 BMN23:BMO23 BCR23:BCS23 ASV23:ASW23 AIZ23:AJA23 ZD23:ZE23 PH23:PI23 FL23:FM23 D982746:D982757 D917210:D917221 D851674:D851685 D786138:D786149 D720602:D720613 D655066:D655077 D589530:D589541 D523994:D524005 D458458:D458469 D392922:D392933 D327386:D327397 D261850:D261861 D196314:D196325 D130778:D130789 D65242:D65253 D982763:D982772 D917227:D917236 D851691:D851700 D786155:D786164 D720619:D720628 D655083:D655092 D589547:D589556 D524011:D524020 D458475:D458484 D392939:D392948 D327403:D327412 D261867:D261876 D196331:D196340 D130795:D130804 D65259:D65268 D982652:D982663 D917116:D917127 D851580:D851591 D786044:D786055 D720508:D720519 D654972:D654983 D589436:D589447 D523900:D523911 D458364:D458375 D392828:D392839 D327292:D327303 D261756:D261767 D196220:D196231 D130684:D130695 D65148:D65159 D982731:D982740 D917195:D917204 D851659:D851668 D786123:D786132 D720587:D720596 D655051:D655060 D589515:D589524 D523979:D523988 D458443:D458452 D392907:D392916 D327371:D327380 D261835:D261844 D196299:D196308 D130763:D130772 D65227:D65236 D982716:D982725 D917180:D917189 D851644:D851653 D786108:D786117 D720572:D720581 D655036:D655045 D589500:D589509 D523964:D523973 D458428:D458437 D392892:D392901 D327356:D327365 D261820:D261829 D196284:D196293 D130748:D130757 D65212:D65221 D982605:D982616 D917069:D917080 D851533:D851544 D785997:D786008 D720461:D720472 D654925:D654936 D589389:D589400 D523853:D523864 D458317:D458328 D392781:D392792 D327245:D327256 D261709:D261720 D196173:D196184 D130637:D130648 D65101:D65112 D982684:D982693 D917148:D917157 D851612:D851621 D786076:D786085 D720540:D720549 D655004:D655013 D589468:D589477 D523932:D523941 D458396:D458405 D392860:D392869 D327324:D327333 D261788:D261797 D196252:D196261 D130716:D130725 D65180:D65189 D982669:D982678 D917133:D917142 D851597:D851606 D786061:D786070 D720525:D720534 D654989:D654998 D589453:D589462 D523917:D523926 D458381:D458390 D392845:D392854 D327309:D327318 D261773:D261782 D196237:D196246 D130701:D130710 D65165:D65174 D982558:D982569 D917022:D917033 D851486:D851497 D785950:D785961 D720414:D720425 D654878:D654889 D589342:D589353 D523806:D523817 D458270:D458281 D392734:D392745 D327198:D327209 D261662:D261673 D196126:D196137 D130590:D130601 D65054:D65065 D982637:D982646 D917101:D917110 D851565:D851574 D786029:D786038 D720493:D720502 D654957:D654966 D589421:D589430 D523885:D523894 D458349:D458358 D392813:D392822 D327277:D327286 D261741:D261750 D196205:D196214 D130669:D130678 D65133:D65142 D982622:D982631 D917086:D917095 D851550:D851559 D786014:D786023 D720478:D720487 D654942:D654951 D589406:D589415 D523870:D523879 D458334:D458343 D392798:D392807 D327262:D327271 D261726:D261735 D196190:D196199 D130654:D130663 D65118:D65127 D982528:D982537 D916992:D917001 D851456:D851465 D785920:D785929 D720384:D720393 D654848:D654857 D589312:D589321 D523776:D523785 D458240:D458249 D392704:D392713 D327168:D327177 D261632:D261641 D196096:D196105 D130560:D130569 D65024:D65033 D982590:D982599 D917054:D917063 D851518:D851527 D785982:D785991 D720446:D720455 D654910:D654919 D589374:D589383 D523838:D523847 D458302:D458311 D392766:D392775 D327230:D327239 D261694:D261703 D196158:D196167 D130622:D130631 D65086:D65095 D982575:D982584 D917039:D917048 D851503:D851512 D785967:D785976 D720431:D720440 D654895:D654904 D589359:D589368 D523823:D523832 D458287:D458296 D392751:D392760 D327215:D327224 D261679:D261688 D196143:D196152 D130607:D130616 D65071:D65080 D982778:D982787 D917242:D917251 D851706:D851715 D786170:D786179 D720634:D720643 D655098:D655107 D589562:D589571 D524026:D524035 D458490:D458499 D392954:D392963 D327418:D327427 D261882:D261891 D196346:D196355 D130810:D130819 D65274:D65283 D982543:D982552 D917007:D917016 D851471:D851480 D785935:D785944 D720399:D720408 D654863:D654872 D589327:D589336 D523791:D523800 D458255:D458264 D392719:D392728 D327183:D327192 D261647:D261656 D196111:D196120 D130575:D130584 D65039:D65048 D982699:D982710 D917163:D917174 D851627:D851638 D786091:D786102 D720555:D720566 D655019:D655030 D589483:D589494 D523947:D523958 D458411:D458422 D392875:D392886 D327339:D327350 D261803:D261814 D196267:D196278 D130731:D130742 D65195:D65206 D982511:D982522 D916975:D916986 D851439:D851450 D785903:D785914 D720367:D720378 D654831:D654842 D589295:D589306 D523759:D523770 D458223:D458234 D392687:D392698 D327151:D327162 D261615:D261626 D196079:D196090 D130543:D130554 VOF359:VOG360 WRT982699:WRU982710 WHX982699:WHY982710 VYB982699:VYC982710 VOF982699:VOG982710 VEJ982699:VEK982710 UUN982699:UUO982710 UKR982699:UKS982710 UAV982699:UAW982710 TQZ982699:TRA982710 THD982699:THE982710 SXH982699:SXI982710 SNL982699:SNM982710 SDP982699:SDQ982710 RTT982699:RTU982710 RJX982699:RJY982710 RAB982699:RAC982710 QQF982699:QQG982710 QGJ982699:QGK982710 PWN982699:PWO982710 PMR982699:PMS982710 PCV982699:PCW982710 OSZ982699:OTA982710 OJD982699:OJE982710 NZH982699:NZI982710 NPL982699:NPM982710 NFP982699:NFQ982710 MVT982699:MVU982710 MLX982699:MLY982710 MCB982699:MCC982710 LSF982699:LSG982710 LIJ982699:LIK982710 KYN982699:KYO982710 KOR982699:KOS982710 KEV982699:KEW982710 JUZ982699:JVA982710 JLD982699:JLE982710 JBH982699:JBI982710 IRL982699:IRM982710 IHP982699:IHQ982710 HXT982699:HXU982710 HNX982699:HNY982710 HEB982699:HEC982710 GUF982699:GUG982710 GKJ982699:GKK982710 GAN982699:GAO982710 FQR982699:FQS982710 FGV982699:FGW982710 EWZ982699:EXA982710 END982699:ENE982710 EDH982699:EDI982710 DTL982699:DTM982710 DJP982699:DJQ982710 CZT982699:CZU982710 CPX982699:CPY982710 CGB982699:CGC982710 BWF982699:BWG982710 BMJ982699:BMK982710 BCN982699:BCO982710 ASR982699:ASS982710 AIV982699:AIW982710 YZ982699:ZA982710 PD982699:PE982710 FH982699:FI982710 WRT917163:WRU917174 WHX917163:WHY917174 VYB917163:VYC917174 VOF917163:VOG917174 VEJ917163:VEK917174 UUN917163:UUO917174 UKR917163:UKS917174 UAV917163:UAW917174 TQZ917163:TRA917174 THD917163:THE917174 SXH917163:SXI917174 SNL917163:SNM917174 SDP917163:SDQ917174 RTT917163:RTU917174 RJX917163:RJY917174 RAB917163:RAC917174 QQF917163:QQG917174 QGJ917163:QGK917174 PWN917163:PWO917174 PMR917163:PMS917174 PCV917163:PCW917174 OSZ917163:OTA917174 OJD917163:OJE917174 NZH917163:NZI917174 NPL917163:NPM917174 NFP917163:NFQ917174 MVT917163:MVU917174 MLX917163:MLY917174 MCB917163:MCC917174 LSF917163:LSG917174 LIJ917163:LIK917174 KYN917163:KYO917174 KOR917163:KOS917174 KEV917163:KEW917174 JUZ917163:JVA917174 JLD917163:JLE917174 JBH917163:JBI917174 IRL917163:IRM917174 IHP917163:IHQ917174 HXT917163:HXU917174 HNX917163:HNY917174 HEB917163:HEC917174 GUF917163:GUG917174 GKJ917163:GKK917174 GAN917163:GAO917174 FQR917163:FQS917174 FGV917163:FGW917174 EWZ917163:EXA917174 END917163:ENE917174 EDH917163:EDI917174 DTL917163:DTM917174 DJP917163:DJQ917174 CZT917163:CZU917174 CPX917163:CPY917174 CGB917163:CGC917174 BWF917163:BWG917174 BMJ917163:BMK917174 BCN917163:BCO917174 ASR917163:ASS917174 AIV917163:AIW917174 YZ917163:ZA917174 PD917163:PE917174 FH917163:FI917174 WRT851627:WRU851638 WHX851627:WHY851638 VYB851627:VYC851638 VOF851627:VOG851638 VEJ851627:VEK851638 UUN851627:UUO851638 UKR851627:UKS851638 UAV851627:UAW851638 TQZ851627:TRA851638 THD851627:THE851638 SXH851627:SXI851638 SNL851627:SNM851638 SDP851627:SDQ851638 RTT851627:RTU851638 RJX851627:RJY851638 RAB851627:RAC851638 QQF851627:QQG851638 QGJ851627:QGK851638 PWN851627:PWO851638 PMR851627:PMS851638 PCV851627:PCW851638 OSZ851627:OTA851638 OJD851627:OJE851638 NZH851627:NZI851638 NPL851627:NPM851638 NFP851627:NFQ851638 MVT851627:MVU851638 MLX851627:MLY851638 MCB851627:MCC851638 LSF851627:LSG851638 LIJ851627:LIK851638 KYN851627:KYO851638 KOR851627:KOS851638 KEV851627:KEW851638 JUZ851627:JVA851638 JLD851627:JLE851638 JBH851627:JBI851638 IRL851627:IRM851638 IHP851627:IHQ851638 HXT851627:HXU851638 HNX851627:HNY851638 HEB851627:HEC851638 GUF851627:GUG851638 GKJ851627:GKK851638 GAN851627:GAO851638 FQR851627:FQS851638 FGV851627:FGW851638 EWZ851627:EXA851638 END851627:ENE851638 EDH851627:EDI851638 DTL851627:DTM851638 DJP851627:DJQ851638 CZT851627:CZU851638 CPX851627:CPY851638 CGB851627:CGC851638 BWF851627:BWG851638 BMJ851627:BMK851638 BCN851627:BCO851638 ASR851627:ASS851638 AIV851627:AIW851638 YZ851627:ZA851638 PD851627:PE851638 FH851627:FI851638 WRT786091:WRU786102 WHX786091:WHY786102 VYB786091:VYC786102 VOF786091:VOG786102 VEJ786091:VEK786102 UUN786091:UUO786102 UKR786091:UKS786102 UAV786091:UAW786102 TQZ786091:TRA786102 THD786091:THE786102 SXH786091:SXI786102 SNL786091:SNM786102 SDP786091:SDQ786102 RTT786091:RTU786102 RJX786091:RJY786102 RAB786091:RAC786102 QQF786091:QQG786102 QGJ786091:QGK786102 PWN786091:PWO786102 PMR786091:PMS786102 PCV786091:PCW786102 OSZ786091:OTA786102 OJD786091:OJE786102 NZH786091:NZI786102 NPL786091:NPM786102 NFP786091:NFQ786102 MVT786091:MVU786102 MLX786091:MLY786102 MCB786091:MCC786102 LSF786091:LSG786102 LIJ786091:LIK786102 KYN786091:KYO786102 KOR786091:KOS786102 KEV786091:KEW786102 JUZ786091:JVA786102 JLD786091:JLE786102 JBH786091:JBI786102 IRL786091:IRM786102 IHP786091:IHQ786102 HXT786091:HXU786102 HNX786091:HNY786102 HEB786091:HEC786102 GUF786091:GUG786102 GKJ786091:GKK786102 GAN786091:GAO786102 FQR786091:FQS786102 FGV786091:FGW786102 EWZ786091:EXA786102 END786091:ENE786102 EDH786091:EDI786102 DTL786091:DTM786102 DJP786091:DJQ786102 CZT786091:CZU786102 CPX786091:CPY786102 CGB786091:CGC786102 BWF786091:BWG786102 BMJ786091:BMK786102 BCN786091:BCO786102 ASR786091:ASS786102 AIV786091:AIW786102 YZ786091:ZA786102 PD786091:PE786102 FH786091:FI786102 WRT720555:WRU720566 WHX720555:WHY720566 VYB720555:VYC720566 VOF720555:VOG720566 VEJ720555:VEK720566 UUN720555:UUO720566 UKR720555:UKS720566 UAV720555:UAW720566 TQZ720555:TRA720566 THD720555:THE720566 SXH720555:SXI720566 SNL720555:SNM720566 SDP720555:SDQ720566 RTT720555:RTU720566 RJX720555:RJY720566 RAB720555:RAC720566 QQF720555:QQG720566 QGJ720555:QGK720566 PWN720555:PWO720566 PMR720555:PMS720566 PCV720555:PCW720566 OSZ720555:OTA720566 OJD720555:OJE720566 NZH720555:NZI720566 NPL720555:NPM720566 NFP720555:NFQ720566 MVT720555:MVU720566 MLX720555:MLY720566 MCB720555:MCC720566 LSF720555:LSG720566 LIJ720555:LIK720566 KYN720555:KYO720566 KOR720555:KOS720566 KEV720555:KEW720566 JUZ720555:JVA720566 JLD720555:JLE720566 JBH720555:JBI720566 IRL720555:IRM720566 IHP720555:IHQ720566 HXT720555:HXU720566 HNX720555:HNY720566 HEB720555:HEC720566 GUF720555:GUG720566 GKJ720555:GKK720566 GAN720555:GAO720566 FQR720555:FQS720566 FGV720555:FGW720566 EWZ720555:EXA720566 END720555:ENE720566 EDH720555:EDI720566 DTL720555:DTM720566 DJP720555:DJQ720566 CZT720555:CZU720566 CPX720555:CPY720566 CGB720555:CGC720566 BWF720555:BWG720566 BMJ720555:BMK720566 BCN720555:BCO720566 ASR720555:ASS720566 AIV720555:AIW720566 YZ720555:ZA720566 PD720555:PE720566 FH720555:FI720566 WRT655019:WRU655030 WHX655019:WHY655030 VYB655019:VYC655030 VOF655019:VOG655030 VEJ655019:VEK655030 UUN655019:UUO655030 UKR655019:UKS655030 UAV655019:UAW655030 TQZ655019:TRA655030 THD655019:THE655030 SXH655019:SXI655030 SNL655019:SNM655030 SDP655019:SDQ655030 RTT655019:RTU655030 RJX655019:RJY655030 RAB655019:RAC655030 QQF655019:QQG655030 QGJ655019:QGK655030 PWN655019:PWO655030 PMR655019:PMS655030 PCV655019:PCW655030 OSZ655019:OTA655030 OJD655019:OJE655030 NZH655019:NZI655030 NPL655019:NPM655030 NFP655019:NFQ655030 MVT655019:MVU655030 MLX655019:MLY655030 MCB655019:MCC655030 LSF655019:LSG655030 LIJ655019:LIK655030 KYN655019:KYO655030 KOR655019:KOS655030 KEV655019:KEW655030 JUZ655019:JVA655030 JLD655019:JLE655030 JBH655019:JBI655030 IRL655019:IRM655030 IHP655019:IHQ655030 HXT655019:HXU655030 HNX655019:HNY655030 HEB655019:HEC655030 GUF655019:GUG655030 GKJ655019:GKK655030 GAN655019:GAO655030 FQR655019:FQS655030 FGV655019:FGW655030 EWZ655019:EXA655030 END655019:ENE655030 EDH655019:EDI655030 DTL655019:DTM655030 DJP655019:DJQ655030 CZT655019:CZU655030 CPX655019:CPY655030 CGB655019:CGC655030 BWF655019:BWG655030 BMJ655019:BMK655030 BCN655019:BCO655030 ASR655019:ASS655030 AIV655019:AIW655030 YZ655019:ZA655030 PD655019:PE655030 FH655019:FI655030 WRT589483:WRU589494 WHX589483:WHY589494 VYB589483:VYC589494 VOF589483:VOG589494 VEJ589483:VEK589494 UUN589483:UUO589494 UKR589483:UKS589494 UAV589483:UAW589494 TQZ589483:TRA589494 THD589483:THE589494 SXH589483:SXI589494 SNL589483:SNM589494 SDP589483:SDQ589494 RTT589483:RTU589494 RJX589483:RJY589494 RAB589483:RAC589494 QQF589483:QQG589494 QGJ589483:QGK589494 PWN589483:PWO589494 PMR589483:PMS589494 PCV589483:PCW589494 OSZ589483:OTA589494 OJD589483:OJE589494 NZH589483:NZI589494 NPL589483:NPM589494 NFP589483:NFQ589494 MVT589483:MVU589494 MLX589483:MLY589494 MCB589483:MCC589494 LSF589483:LSG589494 LIJ589483:LIK589494 KYN589483:KYO589494 KOR589483:KOS589494 KEV589483:KEW589494 JUZ589483:JVA589494 JLD589483:JLE589494 JBH589483:JBI589494 IRL589483:IRM589494 IHP589483:IHQ589494 HXT589483:HXU589494 HNX589483:HNY589494 HEB589483:HEC589494 GUF589483:GUG589494 GKJ589483:GKK589494 GAN589483:GAO589494 FQR589483:FQS589494 FGV589483:FGW589494 EWZ589483:EXA589494 END589483:ENE589494 EDH589483:EDI589494 DTL589483:DTM589494 DJP589483:DJQ589494 CZT589483:CZU589494 CPX589483:CPY589494 CGB589483:CGC589494 BWF589483:BWG589494 BMJ589483:BMK589494 BCN589483:BCO589494 ASR589483:ASS589494 AIV589483:AIW589494 YZ589483:ZA589494 PD589483:PE589494 FH589483:FI589494 WRT523947:WRU523958 WHX523947:WHY523958 VYB523947:VYC523958 VOF523947:VOG523958 VEJ523947:VEK523958 UUN523947:UUO523958 UKR523947:UKS523958 UAV523947:UAW523958 TQZ523947:TRA523958 THD523947:THE523958 SXH523947:SXI523958 SNL523947:SNM523958 SDP523947:SDQ523958 RTT523947:RTU523958 RJX523947:RJY523958 RAB523947:RAC523958 QQF523947:QQG523958 QGJ523947:QGK523958 PWN523947:PWO523958 PMR523947:PMS523958 PCV523947:PCW523958 OSZ523947:OTA523958 OJD523947:OJE523958 NZH523947:NZI523958 NPL523947:NPM523958 NFP523947:NFQ523958 MVT523947:MVU523958 MLX523947:MLY523958 MCB523947:MCC523958 LSF523947:LSG523958 LIJ523947:LIK523958 KYN523947:KYO523958 KOR523947:KOS523958 KEV523947:KEW523958 JUZ523947:JVA523958 JLD523947:JLE523958 JBH523947:JBI523958 IRL523947:IRM523958 IHP523947:IHQ523958 HXT523947:HXU523958 HNX523947:HNY523958 HEB523947:HEC523958 GUF523947:GUG523958 GKJ523947:GKK523958 GAN523947:GAO523958 FQR523947:FQS523958 FGV523947:FGW523958 EWZ523947:EXA523958 END523947:ENE523958 EDH523947:EDI523958 DTL523947:DTM523958 DJP523947:DJQ523958 CZT523947:CZU523958 CPX523947:CPY523958 CGB523947:CGC523958 BWF523947:BWG523958 BMJ523947:BMK523958 BCN523947:BCO523958 ASR523947:ASS523958 AIV523947:AIW523958 YZ523947:ZA523958 PD523947:PE523958 FH523947:FI523958 WRT458411:WRU458422 WHX458411:WHY458422 VYB458411:VYC458422 VOF458411:VOG458422 VEJ458411:VEK458422 UUN458411:UUO458422 UKR458411:UKS458422 UAV458411:UAW458422 TQZ458411:TRA458422 THD458411:THE458422 SXH458411:SXI458422 SNL458411:SNM458422 SDP458411:SDQ458422 RTT458411:RTU458422 RJX458411:RJY458422 RAB458411:RAC458422 QQF458411:QQG458422 QGJ458411:QGK458422 PWN458411:PWO458422 PMR458411:PMS458422 PCV458411:PCW458422 OSZ458411:OTA458422 OJD458411:OJE458422 NZH458411:NZI458422 NPL458411:NPM458422 NFP458411:NFQ458422 MVT458411:MVU458422 MLX458411:MLY458422 MCB458411:MCC458422 LSF458411:LSG458422 LIJ458411:LIK458422 KYN458411:KYO458422 KOR458411:KOS458422 KEV458411:KEW458422 JUZ458411:JVA458422 JLD458411:JLE458422 JBH458411:JBI458422 IRL458411:IRM458422 IHP458411:IHQ458422 HXT458411:HXU458422 HNX458411:HNY458422 HEB458411:HEC458422 GUF458411:GUG458422 GKJ458411:GKK458422 GAN458411:GAO458422 FQR458411:FQS458422 FGV458411:FGW458422 EWZ458411:EXA458422 END458411:ENE458422 EDH458411:EDI458422 DTL458411:DTM458422 DJP458411:DJQ458422 CZT458411:CZU458422 CPX458411:CPY458422 CGB458411:CGC458422 BWF458411:BWG458422 BMJ458411:BMK458422 BCN458411:BCO458422 ASR458411:ASS458422 AIV458411:AIW458422 YZ458411:ZA458422 PD458411:PE458422 FH458411:FI458422 WRT392875:WRU392886 WHX392875:WHY392886 VYB392875:VYC392886 VOF392875:VOG392886 VEJ392875:VEK392886 UUN392875:UUO392886 UKR392875:UKS392886 UAV392875:UAW392886 TQZ392875:TRA392886 THD392875:THE392886 SXH392875:SXI392886 SNL392875:SNM392886 SDP392875:SDQ392886 RTT392875:RTU392886 RJX392875:RJY392886 RAB392875:RAC392886 QQF392875:QQG392886 QGJ392875:QGK392886 PWN392875:PWO392886 PMR392875:PMS392886 PCV392875:PCW392886 OSZ392875:OTA392886 OJD392875:OJE392886 NZH392875:NZI392886 NPL392875:NPM392886 NFP392875:NFQ392886 MVT392875:MVU392886 MLX392875:MLY392886 MCB392875:MCC392886 LSF392875:LSG392886 LIJ392875:LIK392886 KYN392875:KYO392886 KOR392875:KOS392886 KEV392875:KEW392886 JUZ392875:JVA392886 JLD392875:JLE392886 JBH392875:JBI392886 IRL392875:IRM392886 IHP392875:IHQ392886 HXT392875:HXU392886 HNX392875:HNY392886 HEB392875:HEC392886 GUF392875:GUG392886 GKJ392875:GKK392886 GAN392875:GAO392886 FQR392875:FQS392886 FGV392875:FGW392886 EWZ392875:EXA392886 END392875:ENE392886 EDH392875:EDI392886 DTL392875:DTM392886 DJP392875:DJQ392886 CZT392875:CZU392886 CPX392875:CPY392886 CGB392875:CGC392886 BWF392875:BWG392886 BMJ392875:BMK392886 BCN392875:BCO392886 ASR392875:ASS392886 AIV392875:AIW392886 YZ392875:ZA392886 PD392875:PE392886 FH392875:FI392886 WRT327339:WRU327350 WHX327339:WHY327350 VYB327339:VYC327350 VOF327339:VOG327350 VEJ327339:VEK327350 UUN327339:UUO327350 UKR327339:UKS327350 UAV327339:UAW327350 TQZ327339:TRA327350 THD327339:THE327350 SXH327339:SXI327350 SNL327339:SNM327350 SDP327339:SDQ327350 RTT327339:RTU327350 RJX327339:RJY327350 RAB327339:RAC327350 QQF327339:QQG327350 QGJ327339:QGK327350 PWN327339:PWO327350 PMR327339:PMS327350 PCV327339:PCW327350 OSZ327339:OTA327350 OJD327339:OJE327350 NZH327339:NZI327350 NPL327339:NPM327350 NFP327339:NFQ327350 MVT327339:MVU327350 MLX327339:MLY327350 MCB327339:MCC327350 LSF327339:LSG327350 LIJ327339:LIK327350 KYN327339:KYO327350 KOR327339:KOS327350 KEV327339:KEW327350 JUZ327339:JVA327350 JLD327339:JLE327350 JBH327339:JBI327350 IRL327339:IRM327350 IHP327339:IHQ327350 HXT327339:HXU327350 HNX327339:HNY327350 HEB327339:HEC327350 GUF327339:GUG327350 GKJ327339:GKK327350 GAN327339:GAO327350 FQR327339:FQS327350 FGV327339:FGW327350 EWZ327339:EXA327350 END327339:ENE327350 EDH327339:EDI327350 DTL327339:DTM327350 DJP327339:DJQ327350 CZT327339:CZU327350 CPX327339:CPY327350 CGB327339:CGC327350 BWF327339:BWG327350 BMJ327339:BMK327350 BCN327339:BCO327350 ASR327339:ASS327350 AIV327339:AIW327350 YZ327339:ZA327350 PD327339:PE327350 FH327339:FI327350 WRT261803:WRU261814 WHX261803:WHY261814 VYB261803:VYC261814 VOF261803:VOG261814 VEJ261803:VEK261814 UUN261803:UUO261814 UKR261803:UKS261814 UAV261803:UAW261814 TQZ261803:TRA261814 THD261803:THE261814 SXH261803:SXI261814 SNL261803:SNM261814 SDP261803:SDQ261814 RTT261803:RTU261814 RJX261803:RJY261814 RAB261803:RAC261814 QQF261803:QQG261814 QGJ261803:QGK261814 PWN261803:PWO261814 PMR261803:PMS261814 PCV261803:PCW261814 OSZ261803:OTA261814 OJD261803:OJE261814 NZH261803:NZI261814 NPL261803:NPM261814 NFP261803:NFQ261814 MVT261803:MVU261814 MLX261803:MLY261814 MCB261803:MCC261814 LSF261803:LSG261814 LIJ261803:LIK261814 KYN261803:KYO261814 KOR261803:KOS261814 KEV261803:KEW261814 JUZ261803:JVA261814 JLD261803:JLE261814 JBH261803:JBI261814 IRL261803:IRM261814 IHP261803:IHQ261814 HXT261803:HXU261814 HNX261803:HNY261814 HEB261803:HEC261814 GUF261803:GUG261814 GKJ261803:GKK261814 GAN261803:GAO261814 FQR261803:FQS261814 FGV261803:FGW261814 EWZ261803:EXA261814 END261803:ENE261814 EDH261803:EDI261814 DTL261803:DTM261814 DJP261803:DJQ261814 CZT261803:CZU261814 CPX261803:CPY261814 CGB261803:CGC261814 BWF261803:BWG261814 BMJ261803:BMK261814 BCN261803:BCO261814 ASR261803:ASS261814 AIV261803:AIW261814 YZ261803:ZA261814 PD261803:PE261814 FH261803:FI261814 WRT196267:WRU196278 WHX196267:WHY196278 VYB196267:VYC196278 VOF196267:VOG196278 VEJ196267:VEK196278 UUN196267:UUO196278 UKR196267:UKS196278 UAV196267:UAW196278 TQZ196267:TRA196278 THD196267:THE196278 SXH196267:SXI196278 SNL196267:SNM196278 SDP196267:SDQ196278 RTT196267:RTU196278 RJX196267:RJY196278 RAB196267:RAC196278 QQF196267:QQG196278 QGJ196267:QGK196278 PWN196267:PWO196278 PMR196267:PMS196278 PCV196267:PCW196278 OSZ196267:OTA196278 OJD196267:OJE196278 NZH196267:NZI196278 NPL196267:NPM196278 NFP196267:NFQ196278 MVT196267:MVU196278 MLX196267:MLY196278 MCB196267:MCC196278 LSF196267:LSG196278 LIJ196267:LIK196278 KYN196267:KYO196278 KOR196267:KOS196278 KEV196267:KEW196278 JUZ196267:JVA196278 JLD196267:JLE196278 JBH196267:JBI196278 IRL196267:IRM196278 IHP196267:IHQ196278 HXT196267:HXU196278 HNX196267:HNY196278 HEB196267:HEC196278 GUF196267:GUG196278 GKJ196267:GKK196278 GAN196267:GAO196278 FQR196267:FQS196278 FGV196267:FGW196278 EWZ196267:EXA196278 END196267:ENE196278 EDH196267:EDI196278 DTL196267:DTM196278 DJP196267:DJQ196278 CZT196267:CZU196278 CPX196267:CPY196278 CGB196267:CGC196278 BWF196267:BWG196278 BMJ196267:BMK196278 BCN196267:BCO196278 ASR196267:ASS196278 AIV196267:AIW196278 YZ196267:ZA196278 PD196267:PE196278 FH196267:FI196278 WRT130731:WRU130742 WHX130731:WHY130742 VYB130731:VYC130742 VOF130731:VOG130742 VEJ130731:VEK130742 UUN130731:UUO130742 UKR130731:UKS130742 UAV130731:UAW130742 TQZ130731:TRA130742 THD130731:THE130742 SXH130731:SXI130742 SNL130731:SNM130742 SDP130731:SDQ130742 RTT130731:RTU130742 RJX130731:RJY130742 RAB130731:RAC130742 QQF130731:QQG130742 QGJ130731:QGK130742 PWN130731:PWO130742 PMR130731:PMS130742 PCV130731:PCW130742 OSZ130731:OTA130742 OJD130731:OJE130742 NZH130731:NZI130742 NPL130731:NPM130742 NFP130731:NFQ130742 MVT130731:MVU130742 MLX130731:MLY130742 MCB130731:MCC130742 LSF130731:LSG130742 LIJ130731:LIK130742 KYN130731:KYO130742 KOR130731:KOS130742 KEV130731:KEW130742 JUZ130731:JVA130742 JLD130731:JLE130742 JBH130731:JBI130742 IRL130731:IRM130742 IHP130731:IHQ130742 HXT130731:HXU130742 HNX130731:HNY130742 HEB130731:HEC130742 GUF130731:GUG130742 GKJ130731:GKK130742 GAN130731:GAO130742 FQR130731:FQS130742 FGV130731:FGW130742 EWZ130731:EXA130742 END130731:ENE130742 EDH130731:EDI130742 DTL130731:DTM130742 DJP130731:DJQ130742 CZT130731:CZU130742 CPX130731:CPY130742 CGB130731:CGC130742 BWF130731:BWG130742 BMJ130731:BMK130742 BCN130731:BCO130742 ASR130731:ASS130742 AIV130731:AIW130742 YZ130731:ZA130742 PD130731:PE130742 FH130731:FI130742 WRT65195:WRU65206 WHX65195:WHY65206 VYB65195:VYC65206 VOF65195:VOG65206 VEJ65195:VEK65206 UUN65195:UUO65206 UKR65195:UKS65206 UAV65195:UAW65206 TQZ65195:TRA65206 THD65195:THE65206 SXH65195:SXI65206 SNL65195:SNM65206 SDP65195:SDQ65206 RTT65195:RTU65206 RJX65195:RJY65206 RAB65195:RAC65206 QQF65195:QQG65206 QGJ65195:QGK65206 PWN65195:PWO65206 PMR65195:PMS65206 PCV65195:PCW65206 OSZ65195:OTA65206 OJD65195:OJE65206 NZH65195:NZI65206 NPL65195:NPM65206 NFP65195:NFQ65206 MVT65195:MVU65206 MLX65195:MLY65206 MCB65195:MCC65206 LSF65195:LSG65206 LIJ65195:LIK65206 KYN65195:KYO65206 KOR65195:KOS65206 KEV65195:KEW65206 JUZ65195:JVA65206 JLD65195:JLE65206 JBH65195:JBI65206 IRL65195:IRM65206 IHP65195:IHQ65206 HXT65195:HXU65206 HNX65195:HNY65206 HEB65195:HEC65206 GUF65195:GUG65206 GKJ65195:GKK65206 GAN65195:GAO65206 FQR65195:FQS65206 FGV65195:FGW65206 EWZ65195:EXA65206 END65195:ENE65206 EDH65195:EDI65206 DTL65195:DTM65206 DJP65195:DJQ65206 CZT65195:CZU65206 CPX65195:CPY65206 CGB65195:CGC65206 BWF65195:BWG65206 BMJ65195:BMK65206 BCN65195:BCO65206 ASR65195:ASS65206 AIV65195:AIW65206 YZ65195:ZA65206 PD65195:PE65206 FH65195:FI65206 WRT982543:WRU982552 WHX982543:WHY982552 VYB982543:VYC982552 VOF982543:VOG982552 VEJ982543:VEK982552 UUN982543:UUO982552 UKR982543:UKS982552 UAV982543:UAW982552 TQZ982543:TRA982552 THD982543:THE982552 SXH982543:SXI982552 SNL982543:SNM982552 SDP982543:SDQ982552 RTT982543:RTU982552 RJX982543:RJY982552 RAB982543:RAC982552 QQF982543:QQG982552 QGJ982543:QGK982552 PWN982543:PWO982552 PMR982543:PMS982552 PCV982543:PCW982552 OSZ982543:OTA982552 OJD982543:OJE982552 NZH982543:NZI982552 NPL982543:NPM982552 NFP982543:NFQ982552 MVT982543:MVU982552 MLX982543:MLY982552 MCB982543:MCC982552 LSF982543:LSG982552 LIJ982543:LIK982552 KYN982543:KYO982552 KOR982543:KOS982552 KEV982543:KEW982552 JUZ982543:JVA982552 JLD982543:JLE982552 JBH982543:JBI982552 IRL982543:IRM982552 IHP982543:IHQ982552 HXT982543:HXU982552 HNX982543:HNY982552 HEB982543:HEC982552 GUF982543:GUG982552 GKJ982543:GKK982552 GAN982543:GAO982552 FQR982543:FQS982552 FGV982543:FGW982552 EWZ982543:EXA982552 END982543:ENE982552 EDH982543:EDI982552 DTL982543:DTM982552 DJP982543:DJQ982552 CZT982543:CZU982552 CPX982543:CPY982552 CGB982543:CGC982552 BWF982543:BWG982552 BMJ982543:BMK982552 BCN982543:BCO982552 ASR982543:ASS982552 AIV982543:AIW982552 YZ982543:ZA982552 PD982543:PE982552 FH982543:FI982552 WRT917007:WRU917016 WHX917007:WHY917016 VYB917007:VYC917016 VOF917007:VOG917016 VEJ917007:VEK917016 UUN917007:UUO917016 UKR917007:UKS917016 UAV917007:UAW917016 TQZ917007:TRA917016 THD917007:THE917016 SXH917007:SXI917016 SNL917007:SNM917016 SDP917007:SDQ917016 RTT917007:RTU917016 RJX917007:RJY917016 RAB917007:RAC917016 QQF917007:QQG917016 QGJ917007:QGK917016 PWN917007:PWO917016 PMR917007:PMS917016 PCV917007:PCW917016 OSZ917007:OTA917016 OJD917007:OJE917016 NZH917007:NZI917016 NPL917007:NPM917016 NFP917007:NFQ917016 MVT917007:MVU917016 MLX917007:MLY917016 MCB917007:MCC917016 LSF917007:LSG917016 LIJ917007:LIK917016 KYN917007:KYO917016 KOR917007:KOS917016 KEV917007:KEW917016 JUZ917007:JVA917016 JLD917007:JLE917016 JBH917007:JBI917016 IRL917007:IRM917016 IHP917007:IHQ917016 HXT917007:HXU917016 HNX917007:HNY917016 HEB917007:HEC917016 GUF917007:GUG917016 GKJ917007:GKK917016 GAN917007:GAO917016 FQR917007:FQS917016 FGV917007:FGW917016 EWZ917007:EXA917016 END917007:ENE917016 EDH917007:EDI917016 DTL917007:DTM917016 DJP917007:DJQ917016 CZT917007:CZU917016 CPX917007:CPY917016 CGB917007:CGC917016 BWF917007:BWG917016 BMJ917007:BMK917016 BCN917007:BCO917016 ASR917007:ASS917016 AIV917007:AIW917016 YZ917007:ZA917016 PD917007:PE917016 FH917007:FI917016 WRT851471:WRU851480 WHX851471:WHY851480 VYB851471:VYC851480 VOF851471:VOG851480 VEJ851471:VEK851480 UUN851471:UUO851480 UKR851471:UKS851480 UAV851471:UAW851480 TQZ851471:TRA851480 THD851471:THE851480 SXH851471:SXI851480 SNL851471:SNM851480 SDP851471:SDQ851480 RTT851471:RTU851480 RJX851471:RJY851480 RAB851471:RAC851480 QQF851471:QQG851480 QGJ851471:QGK851480 PWN851471:PWO851480 PMR851471:PMS851480 PCV851471:PCW851480 OSZ851471:OTA851480 OJD851471:OJE851480 NZH851471:NZI851480 NPL851471:NPM851480 NFP851471:NFQ851480 MVT851471:MVU851480 MLX851471:MLY851480 MCB851471:MCC851480 LSF851471:LSG851480 LIJ851471:LIK851480 KYN851471:KYO851480 KOR851471:KOS851480 KEV851471:KEW851480 JUZ851471:JVA851480 JLD851471:JLE851480 JBH851471:JBI851480 IRL851471:IRM851480 IHP851471:IHQ851480 HXT851471:HXU851480 HNX851471:HNY851480 HEB851471:HEC851480 GUF851471:GUG851480 GKJ851471:GKK851480 GAN851471:GAO851480 FQR851471:FQS851480 FGV851471:FGW851480 EWZ851471:EXA851480 END851471:ENE851480 EDH851471:EDI851480 DTL851471:DTM851480 DJP851471:DJQ851480 CZT851471:CZU851480 CPX851471:CPY851480 CGB851471:CGC851480 BWF851471:BWG851480 BMJ851471:BMK851480 BCN851471:BCO851480 ASR851471:ASS851480 AIV851471:AIW851480 YZ851471:ZA851480 PD851471:PE851480 FH851471:FI851480 WRT785935:WRU785944 WHX785935:WHY785944 VYB785935:VYC785944 VOF785935:VOG785944 VEJ785935:VEK785944 UUN785935:UUO785944 UKR785935:UKS785944 UAV785935:UAW785944 TQZ785935:TRA785944 THD785935:THE785944 SXH785935:SXI785944 SNL785935:SNM785944 SDP785935:SDQ785944 RTT785935:RTU785944 RJX785935:RJY785944 RAB785935:RAC785944 QQF785935:QQG785944 QGJ785935:QGK785944 PWN785935:PWO785944 PMR785935:PMS785944 PCV785935:PCW785944 OSZ785935:OTA785944 OJD785935:OJE785944 NZH785935:NZI785944 NPL785935:NPM785944 NFP785935:NFQ785944 MVT785935:MVU785944 MLX785935:MLY785944 MCB785935:MCC785944 LSF785935:LSG785944 LIJ785935:LIK785944 KYN785935:KYO785944 KOR785935:KOS785944 KEV785935:KEW785944 JUZ785935:JVA785944 JLD785935:JLE785944 JBH785935:JBI785944 IRL785935:IRM785944 IHP785935:IHQ785944 HXT785935:HXU785944 HNX785935:HNY785944 HEB785935:HEC785944 GUF785935:GUG785944 GKJ785935:GKK785944 GAN785935:GAO785944 FQR785935:FQS785944 FGV785935:FGW785944 EWZ785935:EXA785944 END785935:ENE785944 EDH785935:EDI785944 DTL785935:DTM785944 DJP785935:DJQ785944 CZT785935:CZU785944 CPX785935:CPY785944 CGB785935:CGC785944 BWF785935:BWG785944 BMJ785935:BMK785944 BCN785935:BCO785944 ASR785935:ASS785944 AIV785935:AIW785944 YZ785935:ZA785944 PD785935:PE785944 FH785935:FI785944 WRT720399:WRU720408 WHX720399:WHY720408 VYB720399:VYC720408 VOF720399:VOG720408 VEJ720399:VEK720408 UUN720399:UUO720408 UKR720399:UKS720408 UAV720399:UAW720408 TQZ720399:TRA720408 THD720399:THE720408 SXH720399:SXI720408 SNL720399:SNM720408 SDP720399:SDQ720408 RTT720399:RTU720408 RJX720399:RJY720408 RAB720399:RAC720408 QQF720399:QQG720408 QGJ720399:QGK720408 PWN720399:PWO720408 PMR720399:PMS720408 PCV720399:PCW720408 OSZ720399:OTA720408 OJD720399:OJE720408 NZH720399:NZI720408 NPL720399:NPM720408 NFP720399:NFQ720408 MVT720399:MVU720408 MLX720399:MLY720408 MCB720399:MCC720408 LSF720399:LSG720408 LIJ720399:LIK720408 KYN720399:KYO720408 KOR720399:KOS720408 KEV720399:KEW720408 JUZ720399:JVA720408 JLD720399:JLE720408 JBH720399:JBI720408 IRL720399:IRM720408 IHP720399:IHQ720408 HXT720399:HXU720408 HNX720399:HNY720408 HEB720399:HEC720408 GUF720399:GUG720408 GKJ720399:GKK720408 GAN720399:GAO720408 FQR720399:FQS720408 FGV720399:FGW720408 EWZ720399:EXA720408 END720399:ENE720408 EDH720399:EDI720408 DTL720399:DTM720408 DJP720399:DJQ720408 CZT720399:CZU720408 CPX720399:CPY720408 CGB720399:CGC720408 BWF720399:BWG720408 BMJ720399:BMK720408 BCN720399:BCO720408 ASR720399:ASS720408 AIV720399:AIW720408 YZ720399:ZA720408 PD720399:PE720408 FH720399:FI720408 WRT654863:WRU654872 WHX654863:WHY654872 VYB654863:VYC654872 VOF654863:VOG654872 VEJ654863:VEK654872 UUN654863:UUO654872 UKR654863:UKS654872 UAV654863:UAW654872 TQZ654863:TRA654872 THD654863:THE654872 SXH654863:SXI654872 SNL654863:SNM654872 SDP654863:SDQ654872 RTT654863:RTU654872 RJX654863:RJY654872 RAB654863:RAC654872 QQF654863:QQG654872 QGJ654863:QGK654872 PWN654863:PWO654872 PMR654863:PMS654872 PCV654863:PCW654872 OSZ654863:OTA654872 OJD654863:OJE654872 NZH654863:NZI654872 NPL654863:NPM654872 NFP654863:NFQ654872 MVT654863:MVU654872 MLX654863:MLY654872 MCB654863:MCC654872 LSF654863:LSG654872 LIJ654863:LIK654872 KYN654863:KYO654872 KOR654863:KOS654872 KEV654863:KEW654872 JUZ654863:JVA654872 JLD654863:JLE654872 JBH654863:JBI654872 IRL654863:IRM654872 IHP654863:IHQ654872 HXT654863:HXU654872 HNX654863:HNY654872 HEB654863:HEC654872 GUF654863:GUG654872 GKJ654863:GKK654872 GAN654863:GAO654872 FQR654863:FQS654872 FGV654863:FGW654872 EWZ654863:EXA654872 END654863:ENE654872 EDH654863:EDI654872 DTL654863:DTM654872 DJP654863:DJQ654872 CZT654863:CZU654872 CPX654863:CPY654872 CGB654863:CGC654872 BWF654863:BWG654872 BMJ654863:BMK654872 BCN654863:BCO654872 ASR654863:ASS654872 AIV654863:AIW654872 YZ654863:ZA654872 PD654863:PE654872 FH654863:FI654872 WRT589327:WRU589336 WHX589327:WHY589336 VYB589327:VYC589336 VOF589327:VOG589336 VEJ589327:VEK589336 UUN589327:UUO589336 UKR589327:UKS589336 UAV589327:UAW589336 TQZ589327:TRA589336 THD589327:THE589336 SXH589327:SXI589336 SNL589327:SNM589336 SDP589327:SDQ589336 RTT589327:RTU589336 RJX589327:RJY589336 RAB589327:RAC589336 QQF589327:QQG589336 QGJ589327:QGK589336 PWN589327:PWO589336 PMR589327:PMS589336 PCV589327:PCW589336 OSZ589327:OTA589336 OJD589327:OJE589336 NZH589327:NZI589336 NPL589327:NPM589336 NFP589327:NFQ589336 MVT589327:MVU589336 MLX589327:MLY589336 MCB589327:MCC589336 LSF589327:LSG589336 LIJ589327:LIK589336 KYN589327:KYO589336 KOR589327:KOS589336 KEV589327:KEW589336 JUZ589327:JVA589336 JLD589327:JLE589336 JBH589327:JBI589336 IRL589327:IRM589336 IHP589327:IHQ589336 HXT589327:HXU589336 HNX589327:HNY589336 HEB589327:HEC589336 GUF589327:GUG589336 GKJ589327:GKK589336 GAN589327:GAO589336 FQR589327:FQS589336 FGV589327:FGW589336 EWZ589327:EXA589336 END589327:ENE589336 EDH589327:EDI589336 DTL589327:DTM589336 DJP589327:DJQ589336 CZT589327:CZU589336 CPX589327:CPY589336 CGB589327:CGC589336 BWF589327:BWG589336 BMJ589327:BMK589336 BCN589327:BCO589336 ASR589327:ASS589336 AIV589327:AIW589336 YZ589327:ZA589336 PD589327:PE589336 FH589327:FI589336 WRT523791:WRU523800 WHX523791:WHY523800 VYB523791:VYC523800 VOF523791:VOG523800 VEJ523791:VEK523800 UUN523791:UUO523800 UKR523791:UKS523800 UAV523791:UAW523800 TQZ523791:TRA523800 THD523791:THE523800 SXH523791:SXI523800 SNL523791:SNM523800 SDP523791:SDQ523800 RTT523791:RTU523800 RJX523791:RJY523800 RAB523791:RAC523800 QQF523791:QQG523800 QGJ523791:QGK523800 PWN523791:PWO523800 PMR523791:PMS523800 PCV523791:PCW523800 OSZ523791:OTA523800 OJD523791:OJE523800 NZH523791:NZI523800 NPL523791:NPM523800 NFP523791:NFQ523800 MVT523791:MVU523800 MLX523791:MLY523800 MCB523791:MCC523800 LSF523791:LSG523800 LIJ523791:LIK523800 KYN523791:KYO523800 KOR523791:KOS523800 KEV523791:KEW523800 JUZ523791:JVA523800 JLD523791:JLE523800 JBH523791:JBI523800 IRL523791:IRM523800 IHP523791:IHQ523800 HXT523791:HXU523800 HNX523791:HNY523800 HEB523791:HEC523800 GUF523791:GUG523800 GKJ523791:GKK523800 GAN523791:GAO523800 FQR523791:FQS523800 FGV523791:FGW523800 EWZ523791:EXA523800 END523791:ENE523800 EDH523791:EDI523800 DTL523791:DTM523800 DJP523791:DJQ523800 CZT523791:CZU523800 CPX523791:CPY523800 CGB523791:CGC523800 BWF523791:BWG523800 BMJ523791:BMK523800 BCN523791:BCO523800 ASR523791:ASS523800 AIV523791:AIW523800 YZ523791:ZA523800 PD523791:PE523800 FH523791:FI523800 WRT458255:WRU458264 WHX458255:WHY458264 VYB458255:VYC458264 VOF458255:VOG458264 VEJ458255:VEK458264 UUN458255:UUO458264 UKR458255:UKS458264 UAV458255:UAW458264 TQZ458255:TRA458264 THD458255:THE458264 SXH458255:SXI458264 SNL458255:SNM458264 SDP458255:SDQ458264 RTT458255:RTU458264 RJX458255:RJY458264 RAB458255:RAC458264 QQF458255:QQG458264 QGJ458255:QGK458264 PWN458255:PWO458264 PMR458255:PMS458264 PCV458255:PCW458264 OSZ458255:OTA458264 OJD458255:OJE458264 NZH458255:NZI458264 NPL458255:NPM458264 NFP458255:NFQ458264 MVT458255:MVU458264 MLX458255:MLY458264 MCB458255:MCC458264 LSF458255:LSG458264 LIJ458255:LIK458264 KYN458255:KYO458264 KOR458255:KOS458264 KEV458255:KEW458264 JUZ458255:JVA458264 JLD458255:JLE458264 JBH458255:JBI458264 IRL458255:IRM458264 IHP458255:IHQ458264 HXT458255:HXU458264 HNX458255:HNY458264 HEB458255:HEC458264 GUF458255:GUG458264 GKJ458255:GKK458264 GAN458255:GAO458264 FQR458255:FQS458264 FGV458255:FGW458264 EWZ458255:EXA458264 END458255:ENE458264 EDH458255:EDI458264 DTL458255:DTM458264 DJP458255:DJQ458264 CZT458255:CZU458264 CPX458255:CPY458264 CGB458255:CGC458264 BWF458255:BWG458264 BMJ458255:BMK458264 BCN458255:BCO458264 ASR458255:ASS458264 AIV458255:AIW458264 YZ458255:ZA458264 PD458255:PE458264 FH458255:FI458264 WRT392719:WRU392728 WHX392719:WHY392728 VYB392719:VYC392728 VOF392719:VOG392728 VEJ392719:VEK392728 UUN392719:UUO392728 UKR392719:UKS392728 UAV392719:UAW392728 TQZ392719:TRA392728 THD392719:THE392728 SXH392719:SXI392728 SNL392719:SNM392728 SDP392719:SDQ392728 RTT392719:RTU392728 RJX392719:RJY392728 RAB392719:RAC392728 QQF392719:QQG392728 QGJ392719:QGK392728 PWN392719:PWO392728 PMR392719:PMS392728 PCV392719:PCW392728 OSZ392719:OTA392728 OJD392719:OJE392728 NZH392719:NZI392728 NPL392719:NPM392728 NFP392719:NFQ392728 MVT392719:MVU392728 MLX392719:MLY392728 MCB392719:MCC392728 LSF392719:LSG392728 LIJ392719:LIK392728 KYN392719:KYO392728 KOR392719:KOS392728 KEV392719:KEW392728 JUZ392719:JVA392728 JLD392719:JLE392728 JBH392719:JBI392728 IRL392719:IRM392728 IHP392719:IHQ392728 HXT392719:HXU392728 HNX392719:HNY392728 HEB392719:HEC392728 GUF392719:GUG392728 GKJ392719:GKK392728 GAN392719:GAO392728 FQR392719:FQS392728 FGV392719:FGW392728 EWZ392719:EXA392728 END392719:ENE392728 EDH392719:EDI392728 DTL392719:DTM392728 DJP392719:DJQ392728 CZT392719:CZU392728 CPX392719:CPY392728 CGB392719:CGC392728 BWF392719:BWG392728 BMJ392719:BMK392728 BCN392719:BCO392728 ASR392719:ASS392728 AIV392719:AIW392728 YZ392719:ZA392728 PD392719:PE392728 FH392719:FI392728 WRT327183:WRU327192 WHX327183:WHY327192 VYB327183:VYC327192 VOF327183:VOG327192 VEJ327183:VEK327192 UUN327183:UUO327192 UKR327183:UKS327192 UAV327183:UAW327192 TQZ327183:TRA327192 THD327183:THE327192 SXH327183:SXI327192 SNL327183:SNM327192 SDP327183:SDQ327192 RTT327183:RTU327192 RJX327183:RJY327192 RAB327183:RAC327192 QQF327183:QQG327192 QGJ327183:QGK327192 PWN327183:PWO327192 PMR327183:PMS327192 PCV327183:PCW327192 OSZ327183:OTA327192 OJD327183:OJE327192 NZH327183:NZI327192 NPL327183:NPM327192 NFP327183:NFQ327192 MVT327183:MVU327192 MLX327183:MLY327192 MCB327183:MCC327192 LSF327183:LSG327192 LIJ327183:LIK327192 KYN327183:KYO327192 KOR327183:KOS327192 KEV327183:KEW327192 JUZ327183:JVA327192 JLD327183:JLE327192 JBH327183:JBI327192 IRL327183:IRM327192 IHP327183:IHQ327192 HXT327183:HXU327192 HNX327183:HNY327192 HEB327183:HEC327192 GUF327183:GUG327192 GKJ327183:GKK327192 GAN327183:GAO327192 FQR327183:FQS327192 FGV327183:FGW327192 EWZ327183:EXA327192 END327183:ENE327192 EDH327183:EDI327192 DTL327183:DTM327192 DJP327183:DJQ327192 CZT327183:CZU327192 CPX327183:CPY327192 CGB327183:CGC327192 BWF327183:BWG327192 BMJ327183:BMK327192 BCN327183:BCO327192 ASR327183:ASS327192 AIV327183:AIW327192 YZ327183:ZA327192 PD327183:PE327192 FH327183:FI327192 WRT261647:WRU261656 WHX261647:WHY261656 VYB261647:VYC261656 VOF261647:VOG261656 VEJ261647:VEK261656 UUN261647:UUO261656 UKR261647:UKS261656 UAV261647:UAW261656 TQZ261647:TRA261656 THD261647:THE261656 SXH261647:SXI261656 SNL261647:SNM261656 SDP261647:SDQ261656 RTT261647:RTU261656 RJX261647:RJY261656 RAB261647:RAC261656 QQF261647:QQG261656 QGJ261647:QGK261656 PWN261647:PWO261656 PMR261647:PMS261656 PCV261647:PCW261656 OSZ261647:OTA261656 OJD261647:OJE261656 NZH261647:NZI261656 NPL261647:NPM261656 NFP261647:NFQ261656 MVT261647:MVU261656 MLX261647:MLY261656 MCB261647:MCC261656 LSF261647:LSG261656 LIJ261647:LIK261656 KYN261647:KYO261656 KOR261647:KOS261656 KEV261647:KEW261656 JUZ261647:JVA261656 JLD261647:JLE261656 JBH261647:JBI261656 IRL261647:IRM261656 IHP261647:IHQ261656 HXT261647:HXU261656 HNX261647:HNY261656 HEB261647:HEC261656 GUF261647:GUG261656 GKJ261647:GKK261656 GAN261647:GAO261656 FQR261647:FQS261656 FGV261647:FGW261656 EWZ261647:EXA261656 END261647:ENE261656 EDH261647:EDI261656 DTL261647:DTM261656 DJP261647:DJQ261656 CZT261647:CZU261656 CPX261647:CPY261656 CGB261647:CGC261656 BWF261647:BWG261656 BMJ261647:BMK261656 BCN261647:BCO261656 ASR261647:ASS261656 AIV261647:AIW261656 YZ261647:ZA261656 PD261647:PE261656 FH261647:FI261656 WRT196111:WRU196120 WHX196111:WHY196120 VYB196111:VYC196120 VOF196111:VOG196120 VEJ196111:VEK196120 UUN196111:UUO196120 UKR196111:UKS196120 UAV196111:UAW196120 TQZ196111:TRA196120 THD196111:THE196120 SXH196111:SXI196120 SNL196111:SNM196120 SDP196111:SDQ196120 RTT196111:RTU196120 RJX196111:RJY196120 RAB196111:RAC196120 QQF196111:QQG196120 QGJ196111:QGK196120 PWN196111:PWO196120 PMR196111:PMS196120 PCV196111:PCW196120 OSZ196111:OTA196120 OJD196111:OJE196120 NZH196111:NZI196120 NPL196111:NPM196120 NFP196111:NFQ196120 MVT196111:MVU196120 MLX196111:MLY196120 MCB196111:MCC196120 LSF196111:LSG196120 LIJ196111:LIK196120 KYN196111:KYO196120 KOR196111:KOS196120 KEV196111:KEW196120 JUZ196111:JVA196120 JLD196111:JLE196120 JBH196111:JBI196120 IRL196111:IRM196120 IHP196111:IHQ196120 HXT196111:HXU196120 HNX196111:HNY196120 HEB196111:HEC196120 GUF196111:GUG196120 GKJ196111:GKK196120 GAN196111:GAO196120 FQR196111:FQS196120 FGV196111:FGW196120 EWZ196111:EXA196120 END196111:ENE196120 EDH196111:EDI196120 DTL196111:DTM196120 DJP196111:DJQ196120 CZT196111:CZU196120 CPX196111:CPY196120 CGB196111:CGC196120 BWF196111:BWG196120 BMJ196111:BMK196120 BCN196111:BCO196120 ASR196111:ASS196120 AIV196111:AIW196120 YZ196111:ZA196120 PD196111:PE196120 FH196111:FI196120 WRT130575:WRU130584 WHX130575:WHY130584 VYB130575:VYC130584 VOF130575:VOG130584 VEJ130575:VEK130584 UUN130575:UUO130584 UKR130575:UKS130584 UAV130575:UAW130584 TQZ130575:TRA130584 THD130575:THE130584 SXH130575:SXI130584 SNL130575:SNM130584 SDP130575:SDQ130584 RTT130575:RTU130584 RJX130575:RJY130584 RAB130575:RAC130584 QQF130575:QQG130584 QGJ130575:QGK130584 PWN130575:PWO130584 PMR130575:PMS130584 PCV130575:PCW130584 OSZ130575:OTA130584 OJD130575:OJE130584 NZH130575:NZI130584 NPL130575:NPM130584 NFP130575:NFQ130584 MVT130575:MVU130584 MLX130575:MLY130584 MCB130575:MCC130584 LSF130575:LSG130584 LIJ130575:LIK130584 KYN130575:KYO130584 KOR130575:KOS130584 KEV130575:KEW130584 JUZ130575:JVA130584 JLD130575:JLE130584 JBH130575:JBI130584 IRL130575:IRM130584 IHP130575:IHQ130584 HXT130575:HXU130584 HNX130575:HNY130584 HEB130575:HEC130584 GUF130575:GUG130584 GKJ130575:GKK130584 GAN130575:GAO130584 FQR130575:FQS130584 FGV130575:FGW130584 EWZ130575:EXA130584 END130575:ENE130584 EDH130575:EDI130584 DTL130575:DTM130584 DJP130575:DJQ130584 CZT130575:CZU130584 CPX130575:CPY130584 CGB130575:CGC130584 BWF130575:BWG130584 BMJ130575:BMK130584 BCN130575:BCO130584 ASR130575:ASS130584 AIV130575:AIW130584 YZ130575:ZA130584 PD130575:PE130584 FH130575:FI130584 WRT65039:WRU65048 WHX65039:WHY65048 VYB65039:VYC65048 VOF65039:VOG65048 VEJ65039:VEK65048 UUN65039:UUO65048 UKR65039:UKS65048 UAV65039:UAW65048 TQZ65039:TRA65048 THD65039:THE65048 SXH65039:SXI65048 SNL65039:SNM65048 SDP65039:SDQ65048 RTT65039:RTU65048 RJX65039:RJY65048 RAB65039:RAC65048 QQF65039:QQG65048 QGJ65039:QGK65048 PWN65039:PWO65048 PMR65039:PMS65048 PCV65039:PCW65048 OSZ65039:OTA65048 OJD65039:OJE65048 NZH65039:NZI65048 NPL65039:NPM65048 NFP65039:NFQ65048 MVT65039:MVU65048 MLX65039:MLY65048 MCB65039:MCC65048 LSF65039:LSG65048 LIJ65039:LIK65048 KYN65039:KYO65048 KOR65039:KOS65048 KEV65039:KEW65048 JUZ65039:JVA65048 JLD65039:JLE65048 JBH65039:JBI65048 IRL65039:IRM65048 IHP65039:IHQ65048 HXT65039:HXU65048 HNX65039:HNY65048 HEB65039:HEC65048 GUF65039:GUG65048 GKJ65039:GKK65048 GAN65039:GAO65048 FQR65039:FQS65048 FGV65039:FGW65048 EWZ65039:EXA65048 END65039:ENE65048 EDH65039:EDI65048 DTL65039:DTM65048 DJP65039:DJQ65048 CZT65039:CZU65048 CPX65039:CPY65048 CGB65039:CGC65048 BWF65039:BWG65048 BMJ65039:BMK65048 BCN65039:BCO65048 ASR65039:ASS65048 AIV65039:AIW65048 YZ65039:ZA65048 PD65039:PE65048 FH65039:FI65048 WRT982778:WRU982787 WHX982778:WHY982787 VYB982778:VYC982787 VOF982778:VOG982787 VEJ982778:VEK982787 UUN982778:UUO982787 UKR982778:UKS982787 UAV982778:UAW982787 TQZ982778:TRA982787 THD982778:THE982787 SXH982778:SXI982787 SNL982778:SNM982787 SDP982778:SDQ982787 RTT982778:RTU982787 RJX982778:RJY982787 RAB982778:RAC982787 QQF982778:QQG982787 QGJ982778:QGK982787 PWN982778:PWO982787 PMR982778:PMS982787 PCV982778:PCW982787 OSZ982778:OTA982787 OJD982778:OJE982787 NZH982778:NZI982787 NPL982778:NPM982787 NFP982778:NFQ982787 MVT982778:MVU982787 MLX982778:MLY982787 MCB982778:MCC982787 LSF982778:LSG982787 LIJ982778:LIK982787 KYN982778:KYO982787 KOR982778:KOS982787 KEV982778:KEW982787 JUZ982778:JVA982787 JLD982778:JLE982787 JBH982778:JBI982787 IRL982778:IRM982787 IHP982778:IHQ982787 HXT982778:HXU982787 HNX982778:HNY982787 HEB982778:HEC982787 GUF982778:GUG982787 GKJ982778:GKK982787 GAN982778:GAO982787 FQR982778:FQS982787 FGV982778:FGW982787 EWZ982778:EXA982787 END982778:ENE982787 EDH982778:EDI982787 DTL982778:DTM982787 DJP982778:DJQ982787 CZT982778:CZU982787 CPX982778:CPY982787 CGB982778:CGC982787 BWF982778:BWG982787 BMJ982778:BMK982787 BCN982778:BCO982787 ASR982778:ASS982787 AIV982778:AIW982787 YZ982778:ZA982787 PD982778:PE982787 FH982778:FI982787 WRT917242:WRU917251 WHX917242:WHY917251 VYB917242:VYC917251 VOF917242:VOG917251 VEJ917242:VEK917251 UUN917242:UUO917251 UKR917242:UKS917251 UAV917242:UAW917251 TQZ917242:TRA917251 THD917242:THE917251 SXH917242:SXI917251 SNL917242:SNM917251 SDP917242:SDQ917251 RTT917242:RTU917251 RJX917242:RJY917251 RAB917242:RAC917251 QQF917242:QQG917251 QGJ917242:QGK917251 PWN917242:PWO917251 PMR917242:PMS917251 PCV917242:PCW917251 OSZ917242:OTA917251 OJD917242:OJE917251 NZH917242:NZI917251 NPL917242:NPM917251 NFP917242:NFQ917251 MVT917242:MVU917251 MLX917242:MLY917251 MCB917242:MCC917251 LSF917242:LSG917251 LIJ917242:LIK917251 KYN917242:KYO917251 KOR917242:KOS917251 KEV917242:KEW917251 JUZ917242:JVA917251 JLD917242:JLE917251 JBH917242:JBI917251 IRL917242:IRM917251 IHP917242:IHQ917251 HXT917242:HXU917251 HNX917242:HNY917251 HEB917242:HEC917251 GUF917242:GUG917251 GKJ917242:GKK917251 GAN917242:GAO917251 FQR917242:FQS917251 FGV917242:FGW917251 EWZ917242:EXA917251 END917242:ENE917251 EDH917242:EDI917251 DTL917242:DTM917251 DJP917242:DJQ917251 CZT917242:CZU917251 CPX917242:CPY917251 CGB917242:CGC917251 BWF917242:BWG917251 BMJ917242:BMK917251 BCN917242:BCO917251 ASR917242:ASS917251 AIV917242:AIW917251 YZ917242:ZA917251 PD917242:PE917251 FH917242:FI917251 WRT851706:WRU851715 WHX851706:WHY851715 VYB851706:VYC851715 VOF851706:VOG851715 VEJ851706:VEK851715 UUN851706:UUO851715 UKR851706:UKS851715 UAV851706:UAW851715 TQZ851706:TRA851715 THD851706:THE851715 SXH851706:SXI851715 SNL851706:SNM851715 SDP851706:SDQ851715 RTT851706:RTU851715 RJX851706:RJY851715 RAB851706:RAC851715 QQF851706:QQG851715 QGJ851706:QGK851715 PWN851706:PWO851715 PMR851706:PMS851715 PCV851706:PCW851715 OSZ851706:OTA851715 OJD851706:OJE851715 NZH851706:NZI851715 NPL851706:NPM851715 NFP851706:NFQ851715 MVT851706:MVU851715 MLX851706:MLY851715 MCB851706:MCC851715 LSF851706:LSG851715 LIJ851706:LIK851715 KYN851706:KYO851715 KOR851706:KOS851715 KEV851706:KEW851715 JUZ851706:JVA851715 JLD851706:JLE851715 JBH851706:JBI851715 IRL851706:IRM851715 IHP851706:IHQ851715 HXT851706:HXU851715 HNX851706:HNY851715 HEB851706:HEC851715 GUF851706:GUG851715 GKJ851706:GKK851715 GAN851706:GAO851715 FQR851706:FQS851715 FGV851706:FGW851715 EWZ851706:EXA851715 END851706:ENE851715 EDH851706:EDI851715 DTL851706:DTM851715 DJP851706:DJQ851715 CZT851706:CZU851715 CPX851706:CPY851715 CGB851706:CGC851715 BWF851706:BWG851715 BMJ851706:BMK851715 BCN851706:BCO851715 ASR851706:ASS851715 AIV851706:AIW851715 YZ851706:ZA851715 PD851706:PE851715 FH851706:FI851715 WRT786170:WRU786179 WHX786170:WHY786179 VYB786170:VYC786179 VOF786170:VOG786179 VEJ786170:VEK786179 UUN786170:UUO786179 UKR786170:UKS786179 UAV786170:UAW786179 TQZ786170:TRA786179 THD786170:THE786179 SXH786170:SXI786179 SNL786170:SNM786179 SDP786170:SDQ786179 RTT786170:RTU786179 RJX786170:RJY786179 RAB786170:RAC786179 QQF786170:QQG786179 QGJ786170:QGK786179 PWN786170:PWO786179 PMR786170:PMS786179 PCV786170:PCW786179 OSZ786170:OTA786179 OJD786170:OJE786179 NZH786170:NZI786179 NPL786170:NPM786179 NFP786170:NFQ786179 MVT786170:MVU786179 MLX786170:MLY786179 MCB786170:MCC786179 LSF786170:LSG786179 LIJ786170:LIK786179 KYN786170:KYO786179 KOR786170:KOS786179 KEV786170:KEW786179 JUZ786170:JVA786179 JLD786170:JLE786179 JBH786170:JBI786179 IRL786170:IRM786179 IHP786170:IHQ786179 HXT786170:HXU786179 HNX786170:HNY786179 HEB786170:HEC786179 GUF786170:GUG786179 GKJ786170:GKK786179 GAN786170:GAO786179 FQR786170:FQS786179 FGV786170:FGW786179 EWZ786170:EXA786179 END786170:ENE786179 EDH786170:EDI786179 DTL786170:DTM786179 DJP786170:DJQ786179 CZT786170:CZU786179 CPX786170:CPY786179 CGB786170:CGC786179 BWF786170:BWG786179 BMJ786170:BMK786179 BCN786170:BCO786179 ASR786170:ASS786179 AIV786170:AIW786179 YZ786170:ZA786179 PD786170:PE786179 FH786170:FI786179 WRT720634:WRU720643 WHX720634:WHY720643 VYB720634:VYC720643 VOF720634:VOG720643 VEJ720634:VEK720643 UUN720634:UUO720643 UKR720634:UKS720643 UAV720634:UAW720643 TQZ720634:TRA720643 THD720634:THE720643 SXH720634:SXI720643 SNL720634:SNM720643 SDP720634:SDQ720643 RTT720634:RTU720643 RJX720634:RJY720643 RAB720634:RAC720643 QQF720634:QQG720643 QGJ720634:QGK720643 PWN720634:PWO720643 PMR720634:PMS720643 PCV720634:PCW720643 OSZ720634:OTA720643 OJD720634:OJE720643 NZH720634:NZI720643 NPL720634:NPM720643 NFP720634:NFQ720643 MVT720634:MVU720643 MLX720634:MLY720643 MCB720634:MCC720643 LSF720634:LSG720643 LIJ720634:LIK720643 KYN720634:KYO720643 KOR720634:KOS720643 KEV720634:KEW720643 JUZ720634:JVA720643 JLD720634:JLE720643 JBH720634:JBI720643 IRL720634:IRM720643 IHP720634:IHQ720643 HXT720634:HXU720643 HNX720634:HNY720643 HEB720634:HEC720643 GUF720634:GUG720643 GKJ720634:GKK720643 GAN720634:GAO720643 FQR720634:FQS720643 FGV720634:FGW720643 EWZ720634:EXA720643 END720634:ENE720643 EDH720634:EDI720643 DTL720634:DTM720643 DJP720634:DJQ720643 CZT720634:CZU720643 CPX720634:CPY720643 CGB720634:CGC720643 BWF720634:BWG720643 BMJ720634:BMK720643 BCN720634:BCO720643 ASR720634:ASS720643 AIV720634:AIW720643 YZ720634:ZA720643 PD720634:PE720643 FH720634:FI720643 WRT655098:WRU655107 WHX655098:WHY655107 VYB655098:VYC655107 VOF655098:VOG655107 VEJ655098:VEK655107 UUN655098:UUO655107 UKR655098:UKS655107 UAV655098:UAW655107 TQZ655098:TRA655107 THD655098:THE655107 SXH655098:SXI655107 SNL655098:SNM655107 SDP655098:SDQ655107 RTT655098:RTU655107 RJX655098:RJY655107 RAB655098:RAC655107 QQF655098:QQG655107 QGJ655098:QGK655107 PWN655098:PWO655107 PMR655098:PMS655107 PCV655098:PCW655107 OSZ655098:OTA655107 OJD655098:OJE655107 NZH655098:NZI655107 NPL655098:NPM655107 NFP655098:NFQ655107 MVT655098:MVU655107 MLX655098:MLY655107 MCB655098:MCC655107 LSF655098:LSG655107 LIJ655098:LIK655107 KYN655098:KYO655107 KOR655098:KOS655107 KEV655098:KEW655107 JUZ655098:JVA655107 JLD655098:JLE655107 JBH655098:JBI655107 IRL655098:IRM655107 IHP655098:IHQ655107 HXT655098:HXU655107 HNX655098:HNY655107 HEB655098:HEC655107 GUF655098:GUG655107 GKJ655098:GKK655107 GAN655098:GAO655107 FQR655098:FQS655107 FGV655098:FGW655107 EWZ655098:EXA655107 END655098:ENE655107 EDH655098:EDI655107 DTL655098:DTM655107 DJP655098:DJQ655107 CZT655098:CZU655107 CPX655098:CPY655107 CGB655098:CGC655107 BWF655098:BWG655107 BMJ655098:BMK655107 BCN655098:BCO655107 ASR655098:ASS655107 AIV655098:AIW655107 YZ655098:ZA655107 PD655098:PE655107 FH655098:FI655107 WRT589562:WRU589571 WHX589562:WHY589571 VYB589562:VYC589571 VOF589562:VOG589571 VEJ589562:VEK589571 UUN589562:UUO589571 UKR589562:UKS589571 UAV589562:UAW589571 TQZ589562:TRA589571 THD589562:THE589571 SXH589562:SXI589571 SNL589562:SNM589571 SDP589562:SDQ589571 RTT589562:RTU589571 RJX589562:RJY589571 RAB589562:RAC589571 QQF589562:QQG589571 QGJ589562:QGK589571 PWN589562:PWO589571 PMR589562:PMS589571 PCV589562:PCW589571 OSZ589562:OTA589571 OJD589562:OJE589571 NZH589562:NZI589571 NPL589562:NPM589571 NFP589562:NFQ589571 MVT589562:MVU589571 MLX589562:MLY589571 MCB589562:MCC589571 LSF589562:LSG589571 LIJ589562:LIK589571 KYN589562:KYO589571 KOR589562:KOS589571 KEV589562:KEW589571 JUZ589562:JVA589571 JLD589562:JLE589571 JBH589562:JBI589571 IRL589562:IRM589571 IHP589562:IHQ589571 HXT589562:HXU589571 HNX589562:HNY589571 HEB589562:HEC589571 GUF589562:GUG589571 GKJ589562:GKK589571 GAN589562:GAO589571 FQR589562:FQS589571 FGV589562:FGW589571 EWZ589562:EXA589571 END589562:ENE589571 EDH589562:EDI589571 DTL589562:DTM589571 DJP589562:DJQ589571 CZT589562:CZU589571 CPX589562:CPY589571 CGB589562:CGC589571 BWF589562:BWG589571 BMJ589562:BMK589571 BCN589562:BCO589571 ASR589562:ASS589571 AIV589562:AIW589571 YZ589562:ZA589571 PD589562:PE589571 FH589562:FI589571 WRT524026:WRU524035 WHX524026:WHY524035 VYB524026:VYC524035 VOF524026:VOG524035 VEJ524026:VEK524035 UUN524026:UUO524035 UKR524026:UKS524035 UAV524026:UAW524035 TQZ524026:TRA524035 THD524026:THE524035 SXH524026:SXI524035 SNL524026:SNM524035 SDP524026:SDQ524035 RTT524026:RTU524035 RJX524026:RJY524035 RAB524026:RAC524035 QQF524026:QQG524035 QGJ524026:QGK524035 PWN524026:PWO524035 PMR524026:PMS524035 PCV524026:PCW524035 OSZ524026:OTA524035 OJD524026:OJE524035 NZH524026:NZI524035 NPL524026:NPM524035 NFP524026:NFQ524035 MVT524026:MVU524035 MLX524026:MLY524035 MCB524026:MCC524035 LSF524026:LSG524035 LIJ524026:LIK524035 KYN524026:KYO524035 KOR524026:KOS524035 KEV524026:KEW524035 JUZ524026:JVA524035 JLD524026:JLE524035 JBH524026:JBI524035 IRL524026:IRM524035 IHP524026:IHQ524035 HXT524026:HXU524035 HNX524026:HNY524035 HEB524026:HEC524035 GUF524026:GUG524035 GKJ524026:GKK524035 GAN524026:GAO524035 FQR524026:FQS524035 FGV524026:FGW524035 EWZ524026:EXA524035 END524026:ENE524035 EDH524026:EDI524035 DTL524026:DTM524035 DJP524026:DJQ524035 CZT524026:CZU524035 CPX524026:CPY524035 CGB524026:CGC524035 BWF524026:BWG524035 BMJ524026:BMK524035 BCN524026:BCO524035 ASR524026:ASS524035 AIV524026:AIW524035 YZ524026:ZA524035 PD524026:PE524035 FH524026:FI524035 WRT458490:WRU458499 WHX458490:WHY458499 VYB458490:VYC458499 VOF458490:VOG458499 VEJ458490:VEK458499 UUN458490:UUO458499 UKR458490:UKS458499 UAV458490:UAW458499 TQZ458490:TRA458499 THD458490:THE458499 SXH458490:SXI458499 SNL458490:SNM458499 SDP458490:SDQ458499 RTT458490:RTU458499 RJX458490:RJY458499 RAB458490:RAC458499 QQF458490:QQG458499 QGJ458490:QGK458499 PWN458490:PWO458499 PMR458490:PMS458499 PCV458490:PCW458499 OSZ458490:OTA458499 OJD458490:OJE458499 NZH458490:NZI458499 NPL458490:NPM458499 NFP458490:NFQ458499 MVT458490:MVU458499 MLX458490:MLY458499 MCB458490:MCC458499 LSF458490:LSG458499 LIJ458490:LIK458499 KYN458490:KYO458499 KOR458490:KOS458499 KEV458490:KEW458499 JUZ458490:JVA458499 JLD458490:JLE458499 JBH458490:JBI458499 IRL458490:IRM458499 IHP458490:IHQ458499 HXT458490:HXU458499 HNX458490:HNY458499 HEB458490:HEC458499 GUF458490:GUG458499 GKJ458490:GKK458499 GAN458490:GAO458499 FQR458490:FQS458499 FGV458490:FGW458499 EWZ458490:EXA458499 END458490:ENE458499 EDH458490:EDI458499 DTL458490:DTM458499 DJP458490:DJQ458499 CZT458490:CZU458499 CPX458490:CPY458499 CGB458490:CGC458499 BWF458490:BWG458499 BMJ458490:BMK458499 BCN458490:BCO458499 ASR458490:ASS458499 AIV458490:AIW458499 YZ458490:ZA458499 PD458490:PE458499 FH458490:FI458499 WRT392954:WRU392963 WHX392954:WHY392963 VYB392954:VYC392963 VOF392954:VOG392963 VEJ392954:VEK392963 UUN392954:UUO392963 UKR392954:UKS392963 UAV392954:UAW392963 TQZ392954:TRA392963 THD392954:THE392963 SXH392954:SXI392963 SNL392954:SNM392963 SDP392954:SDQ392963 RTT392954:RTU392963 RJX392954:RJY392963 RAB392954:RAC392963 QQF392954:QQG392963 QGJ392954:QGK392963 PWN392954:PWO392963 PMR392954:PMS392963 PCV392954:PCW392963 OSZ392954:OTA392963 OJD392954:OJE392963 NZH392954:NZI392963 NPL392954:NPM392963 NFP392954:NFQ392963 MVT392954:MVU392963 MLX392954:MLY392963 MCB392954:MCC392963 LSF392954:LSG392963 LIJ392954:LIK392963 KYN392954:KYO392963 KOR392954:KOS392963 KEV392954:KEW392963 JUZ392954:JVA392963 JLD392954:JLE392963 JBH392954:JBI392963 IRL392954:IRM392963 IHP392954:IHQ392963 HXT392954:HXU392963 HNX392954:HNY392963 HEB392954:HEC392963 GUF392954:GUG392963 GKJ392954:GKK392963 GAN392954:GAO392963 FQR392954:FQS392963 FGV392954:FGW392963 EWZ392954:EXA392963 END392954:ENE392963 EDH392954:EDI392963 DTL392954:DTM392963 DJP392954:DJQ392963 CZT392954:CZU392963 CPX392954:CPY392963 CGB392954:CGC392963 BWF392954:BWG392963 BMJ392954:BMK392963 BCN392954:BCO392963 ASR392954:ASS392963 AIV392954:AIW392963 YZ392954:ZA392963 PD392954:PE392963 FH392954:FI392963 WRT327418:WRU327427 WHX327418:WHY327427 VYB327418:VYC327427 VOF327418:VOG327427 VEJ327418:VEK327427 UUN327418:UUO327427 UKR327418:UKS327427 UAV327418:UAW327427 TQZ327418:TRA327427 THD327418:THE327427 SXH327418:SXI327427 SNL327418:SNM327427 SDP327418:SDQ327427 RTT327418:RTU327427 RJX327418:RJY327427 RAB327418:RAC327427 QQF327418:QQG327427 QGJ327418:QGK327427 PWN327418:PWO327427 PMR327418:PMS327427 PCV327418:PCW327427 OSZ327418:OTA327427 OJD327418:OJE327427 NZH327418:NZI327427 NPL327418:NPM327427 NFP327418:NFQ327427 MVT327418:MVU327427 MLX327418:MLY327427 MCB327418:MCC327427 LSF327418:LSG327427 LIJ327418:LIK327427 KYN327418:KYO327427 KOR327418:KOS327427 KEV327418:KEW327427 JUZ327418:JVA327427 JLD327418:JLE327427 JBH327418:JBI327427 IRL327418:IRM327427 IHP327418:IHQ327427 HXT327418:HXU327427 HNX327418:HNY327427 HEB327418:HEC327427 GUF327418:GUG327427 GKJ327418:GKK327427 GAN327418:GAO327427 FQR327418:FQS327427 FGV327418:FGW327427 EWZ327418:EXA327427 END327418:ENE327427 EDH327418:EDI327427 DTL327418:DTM327427 DJP327418:DJQ327427 CZT327418:CZU327427 CPX327418:CPY327427 CGB327418:CGC327427 BWF327418:BWG327427 BMJ327418:BMK327427 BCN327418:BCO327427 ASR327418:ASS327427 AIV327418:AIW327427 YZ327418:ZA327427 PD327418:PE327427 FH327418:FI327427 WRT261882:WRU261891 WHX261882:WHY261891 VYB261882:VYC261891 VOF261882:VOG261891 VEJ261882:VEK261891 UUN261882:UUO261891 UKR261882:UKS261891 UAV261882:UAW261891 TQZ261882:TRA261891 THD261882:THE261891 SXH261882:SXI261891 SNL261882:SNM261891 SDP261882:SDQ261891 RTT261882:RTU261891 RJX261882:RJY261891 RAB261882:RAC261891 QQF261882:QQG261891 QGJ261882:QGK261891 PWN261882:PWO261891 PMR261882:PMS261891 PCV261882:PCW261891 OSZ261882:OTA261891 OJD261882:OJE261891 NZH261882:NZI261891 NPL261882:NPM261891 NFP261882:NFQ261891 MVT261882:MVU261891 MLX261882:MLY261891 MCB261882:MCC261891 LSF261882:LSG261891 LIJ261882:LIK261891 KYN261882:KYO261891 KOR261882:KOS261891 KEV261882:KEW261891 JUZ261882:JVA261891 JLD261882:JLE261891 JBH261882:JBI261891 IRL261882:IRM261891 IHP261882:IHQ261891 HXT261882:HXU261891 HNX261882:HNY261891 HEB261882:HEC261891 GUF261882:GUG261891 GKJ261882:GKK261891 GAN261882:GAO261891 FQR261882:FQS261891 FGV261882:FGW261891 EWZ261882:EXA261891 END261882:ENE261891 EDH261882:EDI261891 DTL261882:DTM261891 DJP261882:DJQ261891 CZT261882:CZU261891 CPX261882:CPY261891 CGB261882:CGC261891 BWF261882:BWG261891 BMJ261882:BMK261891 BCN261882:BCO261891 ASR261882:ASS261891 AIV261882:AIW261891 YZ261882:ZA261891 PD261882:PE261891 FH261882:FI261891 WRT196346:WRU196355 WHX196346:WHY196355 VYB196346:VYC196355 VOF196346:VOG196355 VEJ196346:VEK196355 UUN196346:UUO196355 UKR196346:UKS196355 UAV196346:UAW196355 TQZ196346:TRA196355 THD196346:THE196355 SXH196346:SXI196355 SNL196346:SNM196355 SDP196346:SDQ196355 RTT196346:RTU196355 RJX196346:RJY196355 RAB196346:RAC196355 QQF196346:QQG196355 QGJ196346:QGK196355 PWN196346:PWO196355 PMR196346:PMS196355 PCV196346:PCW196355 OSZ196346:OTA196355 OJD196346:OJE196355 NZH196346:NZI196355 NPL196346:NPM196355 NFP196346:NFQ196355 MVT196346:MVU196355 MLX196346:MLY196355 MCB196346:MCC196355 LSF196346:LSG196355 LIJ196346:LIK196355 KYN196346:KYO196355 KOR196346:KOS196355 KEV196346:KEW196355 JUZ196346:JVA196355 JLD196346:JLE196355 JBH196346:JBI196355 IRL196346:IRM196355 IHP196346:IHQ196355 HXT196346:HXU196355 HNX196346:HNY196355 HEB196346:HEC196355 GUF196346:GUG196355 GKJ196346:GKK196355 GAN196346:GAO196355 FQR196346:FQS196355 FGV196346:FGW196355 EWZ196346:EXA196355 END196346:ENE196355 EDH196346:EDI196355 DTL196346:DTM196355 DJP196346:DJQ196355 CZT196346:CZU196355 CPX196346:CPY196355 CGB196346:CGC196355 BWF196346:BWG196355 BMJ196346:BMK196355 BCN196346:BCO196355 ASR196346:ASS196355 AIV196346:AIW196355 YZ196346:ZA196355 PD196346:PE196355 FH196346:FI196355 WRT130810:WRU130819 WHX130810:WHY130819 VYB130810:VYC130819 VOF130810:VOG130819 VEJ130810:VEK130819 UUN130810:UUO130819 UKR130810:UKS130819 UAV130810:UAW130819 TQZ130810:TRA130819 THD130810:THE130819 SXH130810:SXI130819 SNL130810:SNM130819 SDP130810:SDQ130819 RTT130810:RTU130819 RJX130810:RJY130819 RAB130810:RAC130819 QQF130810:QQG130819 QGJ130810:QGK130819 PWN130810:PWO130819 PMR130810:PMS130819 PCV130810:PCW130819 OSZ130810:OTA130819 OJD130810:OJE130819 NZH130810:NZI130819 NPL130810:NPM130819 NFP130810:NFQ130819 MVT130810:MVU130819 MLX130810:MLY130819 MCB130810:MCC130819 LSF130810:LSG130819 LIJ130810:LIK130819 KYN130810:KYO130819 KOR130810:KOS130819 KEV130810:KEW130819 JUZ130810:JVA130819 JLD130810:JLE130819 JBH130810:JBI130819 IRL130810:IRM130819 IHP130810:IHQ130819 HXT130810:HXU130819 HNX130810:HNY130819 HEB130810:HEC130819 GUF130810:GUG130819 GKJ130810:GKK130819 GAN130810:GAO130819 FQR130810:FQS130819 FGV130810:FGW130819 EWZ130810:EXA130819 END130810:ENE130819 EDH130810:EDI130819 DTL130810:DTM130819 DJP130810:DJQ130819 CZT130810:CZU130819 CPX130810:CPY130819 CGB130810:CGC130819 BWF130810:BWG130819 BMJ130810:BMK130819 BCN130810:BCO130819 ASR130810:ASS130819 AIV130810:AIW130819 YZ130810:ZA130819 PD130810:PE130819 FH130810:FI130819 WRT65274:WRU65283 WHX65274:WHY65283 VYB65274:VYC65283 VOF65274:VOG65283 VEJ65274:VEK65283 UUN65274:UUO65283 UKR65274:UKS65283 UAV65274:UAW65283 TQZ65274:TRA65283 THD65274:THE65283 SXH65274:SXI65283 SNL65274:SNM65283 SDP65274:SDQ65283 RTT65274:RTU65283 RJX65274:RJY65283 RAB65274:RAC65283 QQF65274:QQG65283 QGJ65274:QGK65283 PWN65274:PWO65283 PMR65274:PMS65283 PCV65274:PCW65283 OSZ65274:OTA65283 OJD65274:OJE65283 NZH65274:NZI65283 NPL65274:NPM65283 NFP65274:NFQ65283 MVT65274:MVU65283 MLX65274:MLY65283 MCB65274:MCC65283 LSF65274:LSG65283 LIJ65274:LIK65283 KYN65274:KYO65283 KOR65274:KOS65283 KEV65274:KEW65283 JUZ65274:JVA65283 JLD65274:JLE65283 JBH65274:JBI65283 IRL65274:IRM65283 IHP65274:IHQ65283 HXT65274:HXU65283 HNX65274:HNY65283 HEB65274:HEC65283 GUF65274:GUG65283 GKJ65274:GKK65283 GAN65274:GAO65283 FQR65274:FQS65283 FGV65274:FGW65283 EWZ65274:EXA65283 END65274:ENE65283 EDH65274:EDI65283 DTL65274:DTM65283 DJP65274:DJQ65283 CZT65274:CZU65283 CPX65274:CPY65283 CGB65274:CGC65283 BWF65274:BWG65283 BMJ65274:BMK65283 BCN65274:BCO65283 ASR65274:ASS65283 AIV65274:AIW65283 YZ65274:ZA65283 PD65274:PE65283 FH65274:FI65283 WRT982575:WRU982584 WHX982575:WHY982584 VYB982575:VYC982584 VOF982575:VOG982584 VEJ982575:VEK982584 UUN982575:UUO982584 UKR982575:UKS982584 UAV982575:UAW982584 TQZ982575:TRA982584 THD982575:THE982584 SXH982575:SXI982584 SNL982575:SNM982584 SDP982575:SDQ982584 RTT982575:RTU982584 RJX982575:RJY982584 RAB982575:RAC982584 QQF982575:QQG982584 QGJ982575:QGK982584 PWN982575:PWO982584 PMR982575:PMS982584 PCV982575:PCW982584 OSZ982575:OTA982584 OJD982575:OJE982584 NZH982575:NZI982584 NPL982575:NPM982584 NFP982575:NFQ982584 MVT982575:MVU982584 MLX982575:MLY982584 MCB982575:MCC982584 LSF982575:LSG982584 LIJ982575:LIK982584 KYN982575:KYO982584 KOR982575:KOS982584 KEV982575:KEW982584 JUZ982575:JVA982584 JLD982575:JLE982584 JBH982575:JBI982584 IRL982575:IRM982584 IHP982575:IHQ982584 HXT982575:HXU982584 HNX982575:HNY982584 HEB982575:HEC982584 GUF982575:GUG982584 GKJ982575:GKK982584 GAN982575:GAO982584 FQR982575:FQS982584 FGV982575:FGW982584 EWZ982575:EXA982584 END982575:ENE982584 EDH982575:EDI982584 DTL982575:DTM982584 DJP982575:DJQ982584 CZT982575:CZU982584 CPX982575:CPY982584 CGB982575:CGC982584 BWF982575:BWG982584 BMJ982575:BMK982584 BCN982575:BCO982584 ASR982575:ASS982584 AIV982575:AIW982584 YZ982575:ZA982584 PD982575:PE982584 FH982575:FI982584 WRT917039:WRU917048 WHX917039:WHY917048 VYB917039:VYC917048 VOF917039:VOG917048 VEJ917039:VEK917048 UUN917039:UUO917048 UKR917039:UKS917048 UAV917039:UAW917048 TQZ917039:TRA917048 THD917039:THE917048 SXH917039:SXI917048 SNL917039:SNM917048 SDP917039:SDQ917048 RTT917039:RTU917048 RJX917039:RJY917048 RAB917039:RAC917048 QQF917039:QQG917048 QGJ917039:QGK917048 PWN917039:PWO917048 PMR917039:PMS917048 PCV917039:PCW917048 OSZ917039:OTA917048 OJD917039:OJE917048 NZH917039:NZI917048 NPL917039:NPM917048 NFP917039:NFQ917048 MVT917039:MVU917048 MLX917039:MLY917048 MCB917039:MCC917048 LSF917039:LSG917048 LIJ917039:LIK917048 KYN917039:KYO917048 KOR917039:KOS917048 KEV917039:KEW917048 JUZ917039:JVA917048 JLD917039:JLE917048 JBH917039:JBI917048 IRL917039:IRM917048 IHP917039:IHQ917048 HXT917039:HXU917048 HNX917039:HNY917048 HEB917039:HEC917048 GUF917039:GUG917048 GKJ917039:GKK917048 GAN917039:GAO917048 FQR917039:FQS917048 FGV917039:FGW917048 EWZ917039:EXA917048 END917039:ENE917048 EDH917039:EDI917048 DTL917039:DTM917048 DJP917039:DJQ917048 CZT917039:CZU917048 CPX917039:CPY917048 CGB917039:CGC917048 BWF917039:BWG917048 BMJ917039:BMK917048 BCN917039:BCO917048 ASR917039:ASS917048 AIV917039:AIW917048 YZ917039:ZA917048 PD917039:PE917048 FH917039:FI917048 WRT851503:WRU851512 WHX851503:WHY851512 VYB851503:VYC851512 VOF851503:VOG851512 VEJ851503:VEK851512 UUN851503:UUO851512 UKR851503:UKS851512 UAV851503:UAW851512 TQZ851503:TRA851512 THD851503:THE851512 SXH851503:SXI851512 SNL851503:SNM851512 SDP851503:SDQ851512 RTT851503:RTU851512 RJX851503:RJY851512 RAB851503:RAC851512 QQF851503:QQG851512 QGJ851503:QGK851512 PWN851503:PWO851512 PMR851503:PMS851512 PCV851503:PCW851512 OSZ851503:OTA851512 OJD851503:OJE851512 NZH851503:NZI851512 NPL851503:NPM851512 NFP851503:NFQ851512 MVT851503:MVU851512 MLX851503:MLY851512 MCB851503:MCC851512 LSF851503:LSG851512 LIJ851503:LIK851512 KYN851503:KYO851512 KOR851503:KOS851512 KEV851503:KEW851512 JUZ851503:JVA851512 JLD851503:JLE851512 JBH851503:JBI851512 IRL851503:IRM851512 IHP851503:IHQ851512 HXT851503:HXU851512 HNX851503:HNY851512 HEB851503:HEC851512 GUF851503:GUG851512 GKJ851503:GKK851512 GAN851503:GAO851512 FQR851503:FQS851512 FGV851503:FGW851512 EWZ851503:EXA851512 END851503:ENE851512 EDH851503:EDI851512 DTL851503:DTM851512 DJP851503:DJQ851512 CZT851503:CZU851512 CPX851503:CPY851512 CGB851503:CGC851512 BWF851503:BWG851512 BMJ851503:BMK851512 BCN851503:BCO851512 ASR851503:ASS851512 AIV851503:AIW851512 YZ851503:ZA851512 PD851503:PE851512 FH851503:FI851512 WRT785967:WRU785976 WHX785967:WHY785976 VYB785967:VYC785976 VOF785967:VOG785976 VEJ785967:VEK785976 UUN785967:UUO785976 UKR785967:UKS785976 UAV785967:UAW785976 TQZ785967:TRA785976 THD785967:THE785976 SXH785967:SXI785976 SNL785967:SNM785976 SDP785967:SDQ785976 RTT785967:RTU785976 RJX785967:RJY785976 RAB785967:RAC785976 QQF785967:QQG785976 QGJ785967:QGK785976 PWN785967:PWO785976 PMR785967:PMS785976 PCV785967:PCW785976 OSZ785967:OTA785976 OJD785967:OJE785976 NZH785967:NZI785976 NPL785967:NPM785976 NFP785967:NFQ785976 MVT785967:MVU785976 MLX785967:MLY785976 MCB785967:MCC785976 LSF785967:LSG785976 LIJ785967:LIK785976 KYN785967:KYO785976 KOR785967:KOS785976 KEV785967:KEW785976 JUZ785967:JVA785976 JLD785967:JLE785976 JBH785967:JBI785976 IRL785967:IRM785976 IHP785967:IHQ785976 HXT785967:HXU785976 HNX785967:HNY785976 HEB785967:HEC785976 GUF785967:GUG785976 GKJ785967:GKK785976 GAN785967:GAO785976 FQR785967:FQS785976 FGV785967:FGW785976 EWZ785967:EXA785976 END785967:ENE785976 EDH785967:EDI785976 DTL785967:DTM785976 DJP785967:DJQ785976 CZT785967:CZU785976 CPX785967:CPY785976 CGB785967:CGC785976 BWF785967:BWG785976 BMJ785967:BMK785976 BCN785967:BCO785976 ASR785967:ASS785976 AIV785967:AIW785976 YZ785967:ZA785976 PD785967:PE785976 FH785967:FI785976 WRT720431:WRU720440 WHX720431:WHY720440 VYB720431:VYC720440 VOF720431:VOG720440 VEJ720431:VEK720440 UUN720431:UUO720440 UKR720431:UKS720440 UAV720431:UAW720440 TQZ720431:TRA720440 THD720431:THE720440 SXH720431:SXI720440 SNL720431:SNM720440 SDP720431:SDQ720440 RTT720431:RTU720440 RJX720431:RJY720440 RAB720431:RAC720440 QQF720431:QQG720440 QGJ720431:QGK720440 PWN720431:PWO720440 PMR720431:PMS720440 PCV720431:PCW720440 OSZ720431:OTA720440 OJD720431:OJE720440 NZH720431:NZI720440 NPL720431:NPM720440 NFP720431:NFQ720440 MVT720431:MVU720440 MLX720431:MLY720440 MCB720431:MCC720440 LSF720431:LSG720440 LIJ720431:LIK720440 KYN720431:KYO720440 KOR720431:KOS720440 KEV720431:KEW720440 JUZ720431:JVA720440 JLD720431:JLE720440 JBH720431:JBI720440 IRL720431:IRM720440 IHP720431:IHQ720440 HXT720431:HXU720440 HNX720431:HNY720440 HEB720431:HEC720440 GUF720431:GUG720440 GKJ720431:GKK720440 GAN720431:GAO720440 FQR720431:FQS720440 FGV720431:FGW720440 EWZ720431:EXA720440 END720431:ENE720440 EDH720431:EDI720440 DTL720431:DTM720440 DJP720431:DJQ720440 CZT720431:CZU720440 CPX720431:CPY720440 CGB720431:CGC720440 BWF720431:BWG720440 BMJ720431:BMK720440 BCN720431:BCO720440 ASR720431:ASS720440 AIV720431:AIW720440 YZ720431:ZA720440 PD720431:PE720440 FH720431:FI720440 WRT654895:WRU654904 WHX654895:WHY654904 VYB654895:VYC654904 VOF654895:VOG654904 VEJ654895:VEK654904 UUN654895:UUO654904 UKR654895:UKS654904 UAV654895:UAW654904 TQZ654895:TRA654904 THD654895:THE654904 SXH654895:SXI654904 SNL654895:SNM654904 SDP654895:SDQ654904 RTT654895:RTU654904 RJX654895:RJY654904 RAB654895:RAC654904 QQF654895:QQG654904 QGJ654895:QGK654904 PWN654895:PWO654904 PMR654895:PMS654904 PCV654895:PCW654904 OSZ654895:OTA654904 OJD654895:OJE654904 NZH654895:NZI654904 NPL654895:NPM654904 NFP654895:NFQ654904 MVT654895:MVU654904 MLX654895:MLY654904 MCB654895:MCC654904 LSF654895:LSG654904 LIJ654895:LIK654904 KYN654895:KYO654904 KOR654895:KOS654904 KEV654895:KEW654904 JUZ654895:JVA654904 JLD654895:JLE654904 JBH654895:JBI654904 IRL654895:IRM654904 IHP654895:IHQ654904 HXT654895:HXU654904 HNX654895:HNY654904 HEB654895:HEC654904 GUF654895:GUG654904 GKJ654895:GKK654904 GAN654895:GAO654904 FQR654895:FQS654904 FGV654895:FGW654904 EWZ654895:EXA654904 END654895:ENE654904 EDH654895:EDI654904 DTL654895:DTM654904 DJP654895:DJQ654904 CZT654895:CZU654904 CPX654895:CPY654904 CGB654895:CGC654904 BWF654895:BWG654904 BMJ654895:BMK654904 BCN654895:BCO654904 ASR654895:ASS654904 AIV654895:AIW654904 YZ654895:ZA654904 PD654895:PE654904 FH654895:FI654904 WRT589359:WRU589368 WHX589359:WHY589368 VYB589359:VYC589368 VOF589359:VOG589368 VEJ589359:VEK589368 UUN589359:UUO589368 UKR589359:UKS589368 UAV589359:UAW589368 TQZ589359:TRA589368 THD589359:THE589368 SXH589359:SXI589368 SNL589359:SNM589368 SDP589359:SDQ589368 RTT589359:RTU589368 RJX589359:RJY589368 RAB589359:RAC589368 QQF589359:QQG589368 QGJ589359:QGK589368 PWN589359:PWO589368 PMR589359:PMS589368 PCV589359:PCW589368 OSZ589359:OTA589368 OJD589359:OJE589368 NZH589359:NZI589368 NPL589359:NPM589368 NFP589359:NFQ589368 MVT589359:MVU589368 MLX589359:MLY589368 MCB589359:MCC589368 LSF589359:LSG589368 LIJ589359:LIK589368 KYN589359:KYO589368 KOR589359:KOS589368 KEV589359:KEW589368 JUZ589359:JVA589368 JLD589359:JLE589368 JBH589359:JBI589368 IRL589359:IRM589368 IHP589359:IHQ589368 HXT589359:HXU589368 HNX589359:HNY589368 HEB589359:HEC589368 GUF589359:GUG589368 GKJ589359:GKK589368 GAN589359:GAO589368 FQR589359:FQS589368 FGV589359:FGW589368 EWZ589359:EXA589368 END589359:ENE589368 EDH589359:EDI589368 DTL589359:DTM589368 DJP589359:DJQ589368 CZT589359:CZU589368 CPX589359:CPY589368 CGB589359:CGC589368 BWF589359:BWG589368 BMJ589359:BMK589368 BCN589359:BCO589368 ASR589359:ASS589368 AIV589359:AIW589368 YZ589359:ZA589368 PD589359:PE589368 FH589359:FI589368 WRT523823:WRU523832 WHX523823:WHY523832 VYB523823:VYC523832 VOF523823:VOG523832 VEJ523823:VEK523832 UUN523823:UUO523832 UKR523823:UKS523832 UAV523823:UAW523832 TQZ523823:TRA523832 THD523823:THE523832 SXH523823:SXI523832 SNL523823:SNM523832 SDP523823:SDQ523832 RTT523823:RTU523832 RJX523823:RJY523832 RAB523823:RAC523832 QQF523823:QQG523832 QGJ523823:QGK523832 PWN523823:PWO523832 PMR523823:PMS523832 PCV523823:PCW523832 OSZ523823:OTA523832 OJD523823:OJE523832 NZH523823:NZI523832 NPL523823:NPM523832 NFP523823:NFQ523832 MVT523823:MVU523832 MLX523823:MLY523832 MCB523823:MCC523832 LSF523823:LSG523832 LIJ523823:LIK523832 KYN523823:KYO523832 KOR523823:KOS523832 KEV523823:KEW523832 JUZ523823:JVA523832 JLD523823:JLE523832 JBH523823:JBI523832 IRL523823:IRM523832 IHP523823:IHQ523832 HXT523823:HXU523832 HNX523823:HNY523832 HEB523823:HEC523832 GUF523823:GUG523832 GKJ523823:GKK523832 GAN523823:GAO523832 FQR523823:FQS523832 FGV523823:FGW523832 EWZ523823:EXA523832 END523823:ENE523832 EDH523823:EDI523832 DTL523823:DTM523832 DJP523823:DJQ523832 CZT523823:CZU523832 CPX523823:CPY523832 CGB523823:CGC523832 BWF523823:BWG523832 BMJ523823:BMK523832 BCN523823:BCO523832 ASR523823:ASS523832 AIV523823:AIW523832 YZ523823:ZA523832 PD523823:PE523832 FH523823:FI523832 WRT458287:WRU458296 WHX458287:WHY458296 VYB458287:VYC458296 VOF458287:VOG458296 VEJ458287:VEK458296 UUN458287:UUO458296 UKR458287:UKS458296 UAV458287:UAW458296 TQZ458287:TRA458296 THD458287:THE458296 SXH458287:SXI458296 SNL458287:SNM458296 SDP458287:SDQ458296 RTT458287:RTU458296 RJX458287:RJY458296 RAB458287:RAC458296 QQF458287:QQG458296 QGJ458287:QGK458296 PWN458287:PWO458296 PMR458287:PMS458296 PCV458287:PCW458296 OSZ458287:OTA458296 OJD458287:OJE458296 NZH458287:NZI458296 NPL458287:NPM458296 NFP458287:NFQ458296 MVT458287:MVU458296 MLX458287:MLY458296 MCB458287:MCC458296 LSF458287:LSG458296 LIJ458287:LIK458296 KYN458287:KYO458296 KOR458287:KOS458296 KEV458287:KEW458296 JUZ458287:JVA458296 JLD458287:JLE458296 JBH458287:JBI458296 IRL458287:IRM458296 IHP458287:IHQ458296 HXT458287:HXU458296 HNX458287:HNY458296 HEB458287:HEC458296 GUF458287:GUG458296 GKJ458287:GKK458296 GAN458287:GAO458296 FQR458287:FQS458296 FGV458287:FGW458296 EWZ458287:EXA458296 END458287:ENE458296 EDH458287:EDI458296 DTL458287:DTM458296 DJP458287:DJQ458296 CZT458287:CZU458296 CPX458287:CPY458296 CGB458287:CGC458296 BWF458287:BWG458296 BMJ458287:BMK458296 BCN458287:BCO458296 ASR458287:ASS458296 AIV458287:AIW458296 YZ458287:ZA458296 PD458287:PE458296 FH458287:FI458296 WRT392751:WRU392760 WHX392751:WHY392760 VYB392751:VYC392760 VOF392751:VOG392760 VEJ392751:VEK392760 UUN392751:UUO392760 UKR392751:UKS392760 UAV392751:UAW392760 TQZ392751:TRA392760 THD392751:THE392760 SXH392751:SXI392760 SNL392751:SNM392760 SDP392751:SDQ392760 RTT392751:RTU392760 RJX392751:RJY392760 RAB392751:RAC392760 QQF392751:QQG392760 QGJ392751:QGK392760 PWN392751:PWO392760 PMR392751:PMS392760 PCV392751:PCW392760 OSZ392751:OTA392760 OJD392751:OJE392760 NZH392751:NZI392760 NPL392751:NPM392760 NFP392751:NFQ392760 MVT392751:MVU392760 MLX392751:MLY392760 MCB392751:MCC392760 LSF392751:LSG392760 LIJ392751:LIK392760 KYN392751:KYO392760 KOR392751:KOS392760 KEV392751:KEW392760 JUZ392751:JVA392760 JLD392751:JLE392760 JBH392751:JBI392760 IRL392751:IRM392760 IHP392751:IHQ392760 HXT392751:HXU392760 HNX392751:HNY392760 HEB392751:HEC392760 GUF392751:GUG392760 GKJ392751:GKK392760 GAN392751:GAO392760 FQR392751:FQS392760 FGV392751:FGW392760 EWZ392751:EXA392760 END392751:ENE392760 EDH392751:EDI392760 DTL392751:DTM392760 DJP392751:DJQ392760 CZT392751:CZU392760 CPX392751:CPY392760 CGB392751:CGC392760 BWF392751:BWG392760 BMJ392751:BMK392760 BCN392751:BCO392760 ASR392751:ASS392760 AIV392751:AIW392760 YZ392751:ZA392760 PD392751:PE392760 FH392751:FI392760 WRT327215:WRU327224 WHX327215:WHY327224 VYB327215:VYC327224 VOF327215:VOG327224 VEJ327215:VEK327224 UUN327215:UUO327224 UKR327215:UKS327224 UAV327215:UAW327224 TQZ327215:TRA327224 THD327215:THE327224 SXH327215:SXI327224 SNL327215:SNM327224 SDP327215:SDQ327224 RTT327215:RTU327224 RJX327215:RJY327224 RAB327215:RAC327224 QQF327215:QQG327224 QGJ327215:QGK327224 PWN327215:PWO327224 PMR327215:PMS327224 PCV327215:PCW327224 OSZ327215:OTA327224 OJD327215:OJE327224 NZH327215:NZI327224 NPL327215:NPM327224 NFP327215:NFQ327224 MVT327215:MVU327224 MLX327215:MLY327224 MCB327215:MCC327224 LSF327215:LSG327224 LIJ327215:LIK327224 KYN327215:KYO327224 KOR327215:KOS327224 KEV327215:KEW327224 JUZ327215:JVA327224 JLD327215:JLE327224 JBH327215:JBI327224 IRL327215:IRM327224 IHP327215:IHQ327224 HXT327215:HXU327224 HNX327215:HNY327224 HEB327215:HEC327224 GUF327215:GUG327224 GKJ327215:GKK327224 GAN327215:GAO327224 FQR327215:FQS327224 FGV327215:FGW327224 EWZ327215:EXA327224 END327215:ENE327224 EDH327215:EDI327224 DTL327215:DTM327224 DJP327215:DJQ327224 CZT327215:CZU327224 CPX327215:CPY327224 CGB327215:CGC327224 BWF327215:BWG327224 BMJ327215:BMK327224 BCN327215:BCO327224 ASR327215:ASS327224 AIV327215:AIW327224 YZ327215:ZA327224 PD327215:PE327224 FH327215:FI327224 WRT261679:WRU261688 WHX261679:WHY261688 VYB261679:VYC261688 VOF261679:VOG261688 VEJ261679:VEK261688 UUN261679:UUO261688 UKR261679:UKS261688 UAV261679:UAW261688 TQZ261679:TRA261688 THD261679:THE261688 SXH261679:SXI261688 SNL261679:SNM261688 SDP261679:SDQ261688 RTT261679:RTU261688 RJX261679:RJY261688 RAB261679:RAC261688 QQF261679:QQG261688 QGJ261679:QGK261688 PWN261679:PWO261688 PMR261679:PMS261688 PCV261679:PCW261688 OSZ261679:OTA261688 OJD261679:OJE261688 NZH261679:NZI261688 NPL261679:NPM261688 NFP261679:NFQ261688 MVT261679:MVU261688 MLX261679:MLY261688 MCB261679:MCC261688 LSF261679:LSG261688 LIJ261679:LIK261688 KYN261679:KYO261688 KOR261679:KOS261688 KEV261679:KEW261688 JUZ261679:JVA261688 JLD261679:JLE261688 JBH261679:JBI261688 IRL261679:IRM261688 IHP261679:IHQ261688 HXT261679:HXU261688 HNX261679:HNY261688 HEB261679:HEC261688 GUF261679:GUG261688 GKJ261679:GKK261688 GAN261679:GAO261688 FQR261679:FQS261688 FGV261679:FGW261688 EWZ261679:EXA261688 END261679:ENE261688 EDH261679:EDI261688 DTL261679:DTM261688 DJP261679:DJQ261688 CZT261679:CZU261688 CPX261679:CPY261688 CGB261679:CGC261688 BWF261679:BWG261688 BMJ261679:BMK261688 BCN261679:BCO261688 ASR261679:ASS261688 AIV261679:AIW261688 YZ261679:ZA261688 PD261679:PE261688 FH261679:FI261688 WRT196143:WRU196152 WHX196143:WHY196152 VYB196143:VYC196152 VOF196143:VOG196152 VEJ196143:VEK196152 UUN196143:UUO196152 UKR196143:UKS196152 UAV196143:UAW196152 TQZ196143:TRA196152 THD196143:THE196152 SXH196143:SXI196152 SNL196143:SNM196152 SDP196143:SDQ196152 RTT196143:RTU196152 RJX196143:RJY196152 RAB196143:RAC196152 QQF196143:QQG196152 QGJ196143:QGK196152 PWN196143:PWO196152 PMR196143:PMS196152 PCV196143:PCW196152 OSZ196143:OTA196152 OJD196143:OJE196152 NZH196143:NZI196152 NPL196143:NPM196152 NFP196143:NFQ196152 MVT196143:MVU196152 MLX196143:MLY196152 MCB196143:MCC196152 LSF196143:LSG196152 LIJ196143:LIK196152 KYN196143:KYO196152 KOR196143:KOS196152 KEV196143:KEW196152 JUZ196143:JVA196152 JLD196143:JLE196152 JBH196143:JBI196152 IRL196143:IRM196152 IHP196143:IHQ196152 HXT196143:HXU196152 HNX196143:HNY196152 HEB196143:HEC196152 GUF196143:GUG196152 GKJ196143:GKK196152 GAN196143:GAO196152 FQR196143:FQS196152 FGV196143:FGW196152 EWZ196143:EXA196152 END196143:ENE196152 EDH196143:EDI196152 DTL196143:DTM196152 DJP196143:DJQ196152 CZT196143:CZU196152 CPX196143:CPY196152 CGB196143:CGC196152 BWF196143:BWG196152 BMJ196143:BMK196152 BCN196143:BCO196152 ASR196143:ASS196152 AIV196143:AIW196152 YZ196143:ZA196152 PD196143:PE196152 FH196143:FI196152 WRT130607:WRU130616 WHX130607:WHY130616 VYB130607:VYC130616 VOF130607:VOG130616 VEJ130607:VEK130616 UUN130607:UUO130616 UKR130607:UKS130616 UAV130607:UAW130616 TQZ130607:TRA130616 THD130607:THE130616 SXH130607:SXI130616 SNL130607:SNM130616 SDP130607:SDQ130616 RTT130607:RTU130616 RJX130607:RJY130616 RAB130607:RAC130616 QQF130607:QQG130616 QGJ130607:QGK130616 PWN130607:PWO130616 PMR130607:PMS130616 PCV130607:PCW130616 OSZ130607:OTA130616 OJD130607:OJE130616 NZH130607:NZI130616 NPL130607:NPM130616 NFP130607:NFQ130616 MVT130607:MVU130616 MLX130607:MLY130616 MCB130607:MCC130616 LSF130607:LSG130616 LIJ130607:LIK130616 KYN130607:KYO130616 KOR130607:KOS130616 KEV130607:KEW130616 JUZ130607:JVA130616 JLD130607:JLE130616 JBH130607:JBI130616 IRL130607:IRM130616 IHP130607:IHQ130616 HXT130607:HXU130616 HNX130607:HNY130616 HEB130607:HEC130616 GUF130607:GUG130616 GKJ130607:GKK130616 GAN130607:GAO130616 FQR130607:FQS130616 FGV130607:FGW130616 EWZ130607:EXA130616 END130607:ENE130616 EDH130607:EDI130616 DTL130607:DTM130616 DJP130607:DJQ130616 CZT130607:CZU130616 CPX130607:CPY130616 CGB130607:CGC130616 BWF130607:BWG130616 BMJ130607:BMK130616 BCN130607:BCO130616 ASR130607:ASS130616 AIV130607:AIW130616 YZ130607:ZA130616 PD130607:PE130616 FH130607:FI130616 WRT65071:WRU65080 WHX65071:WHY65080 VYB65071:VYC65080 VOF65071:VOG65080 VEJ65071:VEK65080 UUN65071:UUO65080 UKR65071:UKS65080 UAV65071:UAW65080 TQZ65071:TRA65080 THD65071:THE65080 SXH65071:SXI65080 SNL65071:SNM65080 SDP65071:SDQ65080 RTT65071:RTU65080 RJX65071:RJY65080 RAB65071:RAC65080 QQF65071:QQG65080 QGJ65071:QGK65080 PWN65071:PWO65080 PMR65071:PMS65080 PCV65071:PCW65080 OSZ65071:OTA65080 OJD65071:OJE65080 NZH65071:NZI65080 NPL65071:NPM65080 NFP65071:NFQ65080 MVT65071:MVU65080 MLX65071:MLY65080 MCB65071:MCC65080 LSF65071:LSG65080 LIJ65071:LIK65080 KYN65071:KYO65080 KOR65071:KOS65080 KEV65071:KEW65080 JUZ65071:JVA65080 JLD65071:JLE65080 JBH65071:JBI65080 IRL65071:IRM65080 IHP65071:IHQ65080 HXT65071:HXU65080 HNX65071:HNY65080 HEB65071:HEC65080 GUF65071:GUG65080 GKJ65071:GKK65080 GAN65071:GAO65080 FQR65071:FQS65080 FGV65071:FGW65080 EWZ65071:EXA65080 END65071:ENE65080 EDH65071:EDI65080 DTL65071:DTM65080 DJP65071:DJQ65080 CZT65071:CZU65080 CPX65071:CPY65080 CGB65071:CGC65080 BWF65071:BWG65080 BMJ65071:BMK65080 BCN65071:BCO65080 ASR65071:ASS65080 AIV65071:AIW65080 YZ65071:ZA65080 PD65071:PE65080 FH65071:FI65080 WRT982590:WRU982599 WHX982590:WHY982599 VYB982590:VYC982599 VOF982590:VOG982599 VEJ982590:VEK982599 UUN982590:UUO982599 UKR982590:UKS982599 UAV982590:UAW982599 TQZ982590:TRA982599 THD982590:THE982599 SXH982590:SXI982599 SNL982590:SNM982599 SDP982590:SDQ982599 RTT982590:RTU982599 RJX982590:RJY982599 RAB982590:RAC982599 QQF982590:QQG982599 QGJ982590:QGK982599 PWN982590:PWO982599 PMR982590:PMS982599 PCV982590:PCW982599 OSZ982590:OTA982599 OJD982590:OJE982599 NZH982590:NZI982599 NPL982590:NPM982599 NFP982590:NFQ982599 MVT982590:MVU982599 MLX982590:MLY982599 MCB982590:MCC982599 LSF982590:LSG982599 LIJ982590:LIK982599 KYN982590:KYO982599 KOR982590:KOS982599 KEV982590:KEW982599 JUZ982590:JVA982599 JLD982590:JLE982599 JBH982590:JBI982599 IRL982590:IRM982599 IHP982590:IHQ982599 HXT982590:HXU982599 HNX982590:HNY982599 HEB982590:HEC982599 GUF982590:GUG982599 GKJ982590:GKK982599 GAN982590:GAO982599 FQR982590:FQS982599 FGV982590:FGW982599 EWZ982590:EXA982599 END982590:ENE982599 EDH982590:EDI982599 DTL982590:DTM982599 DJP982590:DJQ982599 CZT982590:CZU982599 CPX982590:CPY982599 CGB982590:CGC982599 BWF982590:BWG982599 BMJ982590:BMK982599 BCN982590:BCO982599 ASR982590:ASS982599 AIV982590:AIW982599 YZ982590:ZA982599 PD982590:PE982599 FH982590:FI982599 WRT917054:WRU917063 WHX917054:WHY917063 VYB917054:VYC917063 VOF917054:VOG917063 VEJ917054:VEK917063 UUN917054:UUO917063 UKR917054:UKS917063 UAV917054:UAW917063 TQZ917054:TRA917063 THD917054:THE917063 SXH917054:SXI917063 SNL917054:SNM917063 SDP917054:SDQ917063 RTT917054:RTU917063 RJX917054:RJY917063 RAB917054:RAC917063 QQF917054:QQG917063 QGJ917054:QGK917063 PWN917054:PWO917063 PMR917054:PMS917063 PCV917054:PCW917063 OSZ917054:OTA917063 OJD917054:OJE917063 NZH917054:NZI917063 NPL917054:NPM917063 NFP917054:NFQ917063 MVT917054:MVU917063 MLX917054:MLY917063 MCB917054:MCC917063 LSF917054:LSG917063 LIJ917054:LIK917063 KYN917054:KYO917063 KOR917054:KOS917063 KEV917054:KEW917063 JUZ917054:JVA917063 JLD917054:JLE917063 JBH917054:JBI917063 IRL917054:IRM917063 IHP917054:IHQ917063 HXT917054:HXU917063 HNX917054:HNY917063 HEB917054:HEC917063 GUF917054:GUG917063 GKJ917054:GKK917063 GAN917054:GAO917063 FQR917054:FQS917063 FGV917054:FGW917063 EWZ917054:EXA917063 END917054:ENE917063 EDH917054:EDI917063 DTL917054:DTM917063 DJP917054:DJQ917063 CZT917054:CZU917063 CPX917054:CPY917063 CGB917054:CGC917063 BWF917054:BWG917063 BMJ917054:BMK917063 BCN917054:BCO917063 ASR917054:ASS917063 AIV917054:AIW917063 YZ917054:ZA917063 PD917054:PE917063 FH917054:FI917063 WRT851518:WRU851527 WHX851518:WHY851527 VYB851518:VYC851527 VOF851518:VOG851527 VEJ851518:VEK851527 UUN851518:UUO851527 UKR851518:UKS851527 UAV851518:UAW851527 TQZ851518:TRA851527 THD851518:THE851527 SXH851518:SXI851527 SNL851518:SNM851527 SDP851518:SDQ851527 RTT851518:RTU851527 RJX851518:RJY851527 RAB851518:RAC851527 QQF851518:QQG851527 QGJ851518:QGK851527 PWN851518:PWO851527 PMR851518:PMS851527 PCV851518:PCW851527 OSZ851518:OTA851527 OJD851518:OJE851527 NZH851518:NZI851527 NPL851518:NPM851527 NFP851518:NFQ851527 MVT851518:MVU851527 MLX851518:MLY851527 MCB851518:MCC851527 LSF851518:LSG851527 LIJ851518:LIK851527 KYN851518:KYO851527 KOR851518:KOS851527 KEV851518:KEW851527 JUZ851518:JVA851527 JLD851518:JLE851527 JBH851518:JBI851527 IRL851518:IRM851527 IHP851518:IHQ851527 HXT851518:HXU851527 HNX851518:HNY851527 HEB851518:HEC851527 GUF851518:GUG851527 GKJ851518:GKK851527 GAN851518:GAO851527 FQR851518:FQS851527 FGV851518:FGW851527 EWZ851518:EXA851527 END851518:ENE851527 EDH851518:EDI851527 DTL851518:DTM851527 DJP851518:DJQ851527 CZT851518:CZU851527 CPX851518:CPY851527 CGB851518:CGC851527 BWF851518:BWG851527 BMJ851518:BMK851527 BCN851518:BCO851527 ASR851518:ASS851527 AIV851518:AIW851527 YZ851518:ZA851527 PD851518:PE851527 FH851518:FI851527 WRT785982:WRU785991 WHX785982:WHY785991 VYB785982:VYC785991 VOF785982:VOG785991 VEJ785982:VEK785991 UUN785982:UUO785991 UKR785982:UKS785991 UAV785982:UAW785991 TQZ785982:TRA785991 THD785982:THE785991 SXH785982:SXI785991 SNL785982:SNM785991 SDP785982:SDQ785991 RTT785982:RTU785991 RJX785982:RJY785991 RAB785982:RAC785991 QQF785982:QQG785991 QGJ785982:QGK785991 PWN785982:PWO785991 PMR785982:PMS785991 PCV785982:PCW785991 OSZ785982:OTA785991 OJD785982:OJE785991 NZH785982:NZI785991 NPL785982:NPM785991 NFP785982:NFQ785991 MVT785982:MVU785991 MLX785982:MLY785991 MCB785982:MCC785991 LSF785982:LSG785991 LIJ785982:LIK785991 KYN785982:KYO785991 KOR785982:KOS785991 KEV785982:KEW785991 JUZ785982:JVA785991 JLD785982:JLE785991 JBH785982:JBI785991 IRL785982:IRM785991 IHP785982:IHQ785991 HXT785982:HXU785991 HNX785982:HNY785991 HEB785982:HEC785991 GUF785982:GUG785991 GKJ785982:GKK785991 GAN785982:GAO785991 FQR785982:FQS785991 FGV785982:FGW785991 EWZ785982:EXA785991 END785982:ENE785991 EDH785982:EDI785991 DTL785982:DTM785991 DJP785982:DJQ785991 CZT785982:CZU785991 CPX785982:CPY785991 CGB785982:CGC785991 BWF785982:BWG785991 BMJ785982:BMK785991 BCN785982:BCO785991 ASR785982:ASS785991 AIV785982:AIW785991 YZ785982:ZA785991 PD785982:PE785991 FH785982:FI785991 WRT720446:WRU720455 WHX720446:WHY720455 VYB720446:VYC720455 VOF720446:VOG720455 VEJ720446:VEK720455 UUN720446:UUO720455 UKR720446:UKS720455 UAV720446:UAW720455 TQZ720446:TRA720455 THD720446:THE720455 SXH720446:SXI720455 SNL720446:SNM720455 SDP720446:SDQ720455 RTT720446:RTU720455 RJX720446:RJY720455 RAB720446:RAC720455 QQF720446:QQG720455 QGJ720446:QGK720455 PWN720446:PWO720455 PMR720446:PMS720455 PCV720446:PCW720455 OSZ720446:OTA720455 OJD720446:OJE720455 NZH720446:NZI720455 NPL720446:NPM720455 NFP720446:NFQ720455 MVT720446:MVU720455 MLX720446:MLY720455 MCB720446:MCC720455 LSF720446:LSG720455 LIJ720446:LIK720455 KYN720446:KYO720455 KOR720446:KOS720455 KEV720446:KEW720455 JUZ720446:JVA720455 JLD720446:JLE720455 JBH720446:JBI720455 IRL720446:IRM720455 IHP720446:IHQ720455 HXT720446:HXU720455 HNX720446:HNY720455 HEB720446:HEC720455 GUF720446:GUG720455 GKJ720446:GKK720455 GAN720446:GAO720455 FQR720446:FQS720455 FGV720446:FGW720455 EWZ720446:EXA720455 END720446:ENE720455 EDH720446:EDI720455 DTL720446:DTM720455 DJP720446:DJQ720455 CZT720446:CZU720455 CPX720446:CPY720455 CGB720446:CGC720455 BWF720446:BWG720455 BMJ720446:BMK720455 BCN720446:BCO720455 ASR720446:ASS720455 AIV720446:AIW720455 YZ720446:ZA720455 PD720446:PE720455 FH720446:FI720455 WRT654910:WRU654919 WHX654910:WHY654919 VYB654910:VYC654919 VOF654910:VOG654919 VEJ654910:VEK654919 UUN654910:UUO654919 UKR654910:UKS654919 UAV654910:UAW654919 TQZ654910:TRA654919 THD654910:THE654919 SXH654910:SXI654919 SNL654910:SNM654919 SDP654910:SDQ654919 RTT654910:RTU654919 RJX654910:RJY654919 RAB654910:RAC654919 QQF654910:QQG654919 QGJ654910:QGK654919 PWN654910:PWO654919 PMR654910:PMS654919 PCV654910:PCW654919 OSZ654910:OTA654919 OJD654910:OJE654919 NZH654910:NZI654919 NPL654910:NPM654919 NFP654910:NFQ654919 MVT654910:MVU654919 MLX654910:MLY654919 MCB654910:MCC654919 LSF654910:LSG654919 LIJ654910:LIK654919 KYN654910:KYO654919 KOR654910:KOS654919 KEV654910:KEW654919 JUZ654910:JVA654919 JLD654910:JLE654919 JBH654910:JBI654919 IRL654910:IRM654919 IHP654910:IHQ654919 HXT654910:HXU654919 HNX654910:HNY654919 HEB654910:HEC654919 GUF654910:GUG654919 GKJ654910:GKK654919 GAN654910:GAO654919 FQR654910:FQS654919 FGV654910:FGW654919 EWZ654910:EXA654919 END654910:ENE654919 EDH654910:EDI654919 DTL654910:DTM654919 DJP654910:DJQ654919 CZT654910:CZU654919 CPX654910:CPY654919 CGB654910:CGC654919 BWF654910:BWG654919 BMJ654910:BMK654919 BCN654910:BCO654919 ASR654910:ASS654919 AIV654910:AIW654919 YZ654910:ZA654919 PD654910:PE654919 FH654910:FI654919 WRT589374:WRU589383 WHX589374:WHY589383 VYB589374:VYC589383 VOF589374:VOG589383 VEJ589374:VEK589383 UUN589374:UUO589383 UKR589374:UKS589383 UAV589374:UAW589383 TQZ589374:TRA589383 THD589374:THE589383 SXH589374:SXI589383 SNL589374:SNM589383 SDP589374:SDQ589383 RTT589374:RTU589383 RJX589374:RJY589383 RAB589374:RAC589383 QQF589374:QQG589383 QGJ589374:QGK589383 PWN589374:PWO589383 PMR589374:PMS589383 PCV589374:PCW589383 OSZ589374:OTA589383 OJD589374:OJE589383 NZH589374:NZI589383 NPL589374:NPM589383 NFP589374:NFQ589383 MVT589374:MVU589383 MLX589374:MLY589383 MCB589374:MCC589383 LSF589374:LSG589383 LIJ589374:LIK589383 KYN589374:KYO589383 KOR589374:KOS589383 KEV589374:KEW589383 JUZ589374:JVA589383 JLD589374:JLE589383 JBH589374:JBI589383 IRL589374:IRM589383 IHP589374:IHQ589383 HXT589374:HXU589383 HNX589374:HNY589383 HEB589374:HEC589383 GUF589374:GUG589383 GKJ589374:GKK589383 GAN589374:GAO589383 FQR589374:FQS589383 FGV589374:FGW589383 EWZ589374:EXA589383 END589374:ENE589383 EDH589374:EDI589383 DTL589374:DTM589383 DJP589374:DJQ589383 CZT589374:CZU589383 CPX589374:CPY589383 CGB589374:CGC589383 BWF589374:BWG589383 BMJ589374:BMK589383 BCN589374:BCO589383 ASR589374:ASS589383 AIV589374:AIW589383 YZ589374:ZA589383 PD589374:PE589383 FH589374:FI589383 WRT523838:WRU523847 WHX523838:WHY523847 VYB523838:VYC523847 VOF523838:VOG523847 VEJ523838:VEK523847 UUN523838:UUO523847 UKR523838:UKS523847 UAV523838:UAW523847 TQZ523838:TRA523847 THD523838:THE523847 SXH523838:SXI523847 SNL523838:SNM523847 SDP523838:SDQ523847 RTT523838:RTU523847 RJX523838:RJY523847 RAB523838:RAC523847 QQF523838:QQG523847 QGJ523838:QGK523847 PWN523838:PWO523847 PMR523838:PMS523847 PCV523838:PCW523847 OSZ523838:OTA523847 OJD523838:OJE523847 NZH523838:NZI523847 NPL523838:NPM523847 NFP523838:NFQ523847 MVT523838:MVU523847 MLX523838:MLY523847 MCB523838:MCC523847 LSF523838:LSG523847 LIJ523838:LIK523847 KYN523838:KYO523847 KOR523838:KOS523847 KEV523838:KEW523847 JUZ523838:JVA523847 JLD523838:JLE523847 JBH523838:JBI523847 IRL523838:IRM523847 IHP523838:IHQ523847 HXT523838:HXU523847 HNX523838:HNY523847 HEB523838:HEC523847 GUF523838:GUG523847 GKJ523838:GKK523847 GAN523838:GAO523847 FQR523838:FQS523847 FGV523838:FGW523847 EWZ523838:EXA523847 END523838:ENE523847 EDH523838:EDI523847 DTL523838:DTM523847 DJP523838:DJQ523847 CZT523838:CZU523847 CPX523838:CPY523847 CGB523838:CGC523847 BWF523838:BWG523847 BMJ523838:BMK523847 BCN523838:BCO523847 ASR523838:ASS523847 AIV523838:AIW523847 YZ523838:ZA523847 PD523838:PE523847 FH523838:FI523847 WRT458302:WRU458311 WHX458302:WHY458311 VYB458302:VYC458311 VOF458302:VOG458311 VEJ458302:VEK458311 UUN458302:UUO458311 UKR458302:UKS458311 UAV458302:UAW458311 TQZ458302:TRA458311 THD458302:THE458311 SXH458302:SXI458311 SNL458302:SNM458311 SDP458302:SDQ458311 RTT458302:RTU458311 RJX458302:RJY458311 RAB458302:RAC458311 QQF458302:QQG458311 QGJ458302:QGK458311 PWN458302:PWO458311 PMR458302:PMS458311 PCV458302:PCW458311 OSZ458302:OTA458311 OJD458302:OJE458311 NZH458302:NZI458311 NPL458302:NPM458311 NFP458302:NFQ458311 MVT458302:MVU458311 MLX458302:MLY458311 MCB458302:MCC458311 LSF458302:LSG458311 LIJ458302:LIK458311 KYN458302:KYO458311 KOR458302:KOS458311 KEV458302:KEW458311 JUZ458302:JVA458311 JLD458302:JLE458311 JBH458302:JBI458311 IRL458302:IRM458311 IHP458302:IHQ458311 HXT458302:HXU458311 HNX458302:HNY458311 HEB458302:HEC458311 GUF458302:GUG458311 GKJ458302:GKK458311 GAN458302:GAO458311 FQR458302:FQS458311 FGV458302:FGW458311 EWZ458302:EXA458311 END458302:ENE458311 EDH458302:EDI458311 DTL458302:DTM458311 DJP458302:DJQ458311 CZT458302:CZU458311 CPX458302:CPY458311 CGB458302:CGC458311 BWF458302:BWG458311 BMJ458302:BMK458311 BCN458302:BCO458311 ASR458302:ASS458311 AIV458302:AIW458311 YZ458302:ZA458311 PD458302:PE458311 FH458302:FI458311 WRT392766:WRU392775 WHX392766:WHY392775 VYB392766:VYC392775 VOF392766:VOG392775 VEJ392766:VEK392775 UUN392766:UUO392775 UKR392766:UKS392775 UAV392766:UAW392775 TQZ392766:TRA392775 THD392766:THE392775 SXH392766:SXI392775 SNL392766:SNM392775 SDP392766:SDQ392775 RTT392766:RTU392775 RJX392766:RJY392775 RAB392766:RAC392775 QQF392766:QQG392775 QGJ392766:QGK392775 PWN392766:PWO392775 PMR392766:PMS392775 PCV392766:PCW392775 OSZ392766:OTA392775 OJD392766:OJE392775 NZH392766:NZI392775 NPL392766:NPM392775 NFP392766:NFQ392775 MVT392766:MVU392775 MLX392766:MLY392775 MCB392766:MCC392775 LSF392766:LSG392775 LIJ392766:LIK392775 KYN392766:KYO392775 KOR392766:KOS392775 KEV392766:KEW392775 JUZ392766:JVA392775 JLD392766:JLE392775 JBH392766:JBI392775 IRL392766:IRM392775 IHP392766:IHQ392775 HXT392766:HXU392775 HNX392766:HNY392775 HEB392766:HEC392775 GUF392766:GUG392775 GKJ392766:GKK392775 GAN392766:GAO392775 FQR392766:FQS392775 FGV392766:FGW392775 EWZ392766:EXA392775 END392766:ENE392775 EDH392766:EDI392775 DTL392766:DTM392775 DJP392766:DJQ392775 CZT392766:CZU392775 CPX392766:CPY392775 CGB392766:CGC392775 BWF392766:BWG392775 BMJ392766:BMK392775 BCN392766:BCO392775 ASR392766:ASS392775 AIV392766:AIW392775 YZ392766:ZA392775 PD392766:PE392775 FH392766:FI392775 WRT327230:WRU327239 WHX327230:WHY327239 VYB327230:VYC327239 VOF327230:VOG327239 VEJ327230:VEK327239 UUN327230:UUO327239 UKR327230:UKS327239 UAV327230:UAW327239 TQZ327230:TRA327239 THD327230:THE327239 SXH327230:SXI327239 SNL327230:SNM327239 SDP327230:SDQ327239 RTT327230:RTU327239 RJX327230:RJY327239 RAB327230:RAC327239 QQF327230:QQG327239 QGJ327230:QGK327239 PWN327230:PWO327239 PMR327230:PMS327239 PCV327230:PCW327239 OSZ327230:OTA327239 OJD327230:OJE327239 NZH327230:NZI327239 NPL327230:NPM327239 NFP327230:NFQ327239 MVT327230:MVU327239 MLX327230:MLY327239 MCB327230:MCC327239 LSF327230:LSG327239 LIJ327230:LIK327239 KYN327230:KYO327239 KOR327230:KOS327239 KEV327230:KEW327239 JUZ327230:JVA327239 JLD327230:JLE327239 JBH327230:JBI327239 IRL327230:IRM327239 IHP327230:IHQ327239 HXT327230:HXU327239 HNX327230:HNY327239 HEB327230:HEC327239 GUF327230:GUG327239 GKJ327230:GKK327239 GAN327230:GAO327239 FQR327230:FQS327239 FGV327230:FGW327239 EWZ327230:EXA327239 END327230:ENE327239 EDH327230:EDI327239 DTL327230:DTM327239 DJP327230:DJQ327239 CZT327230:CZU327239 CPX327230:CPY327239 CGB327230:CGC327239 BWF327230:BWG327239 BMJ327230:BMK327239 BCN327230:BCO327239 ASR327230:ASS327239 AIV327230:AIW327239 YZ327230:ZA327239 PD327230:PE327239 FH327230:FI327239 WRT261694:WRU261703 WHX261694:WHY261703 VYB261694:VYC261703 VOF261694:VOG261703 VEJ261694:VEK261703 UUN261694:UUO261703 UKR261694:UKS261703 UAV261694:UAW261703 TQZ261694:TRA261703 THD261694:THE261703 SXH261694:SXI261703 SNL261694:SNM261703 SDP261694:SDQ261703 RTT261694:RTU261703 RJX261694:RJY261703 RAB261694:RAC261703 QQF261694:QQG261703 QGJ261694:QGK261703 PWN261694:PWO261703 PMR261694:PMS261703 PCV261694:PCW261703 OSZ261694:OTA261703 OJD261694:OJE261703 NZH261694:NZI261703 NPL261694:NPM261703 NFP261694:NFQ261703 MVT261694:MVU261703 MLX261694:MLY261703 MCB261694:MCC261703 LSF261694:LSG261703 LIJ261694:LIK261703 KYN261694:KYO261703 KOR261694:KOS261703 KEV261694:KEW261703 JUZ261694:JVA261703 JLD261694:JLE261703 JBH261694:JBI261703 IRL261694:IRM261703 IHP261694:IHQ261703 HXT261694:HXU261703 HNX261694:HNY261703 HEB261694:HEC261703 GUF261694:GUG261703 GKJ261694:GKK261703 GAN261694:GAO261703 FQR261694:FQS261703 FGV261694:FGW261703 EWZ261694:EXA261703 END261694:ENE261703 EDH261694:EDI261703 DTL261694:DTM261703 DJP261694:DJQ261703 CZT261694:CZU261703 CPX261694:CPY261703 CGB261694:CGC261703 BWF261694:BWG261703 BMJ261694:BMK261703 BCN261694:BCO261703 ASR261694:ASS261703 AIV261694:AIW261703 YZ261694:ZA261703 PD261694:PE261703 FH261694:FI261703 WRT196158:WRU196167 WHX196158:WHY196167 VYB196158:VYC196167 VOF196158:VOG196167 VEJ196158:VEK196167 UUN196158:UUO196167 UKR196158:UKS196167 UAV196158:UAW196167 TQZ196158:TRA196167 THD196158:THE196167 SXH196158:SXI196167 SNL196158:SNM196167 SDP196158:SDQ196167 RTT196158:RTU196167 RJX196158:RJY196167 RAB196158:RAC196167 QQF196158:QQG196167 QGJ196158:QGK196167 PWN196158:PWO196167 PMR196158:PMS196167 PCV196158:PCW196167 OSZ196158:OTA196167 OJD196158:OJE196167 NZH196158:NZI196167 NPL196158:NPM196167 NFP196158:NFQ196167 MVT196158:MVU196167 MLX196158:MLY196167 MCB196158:MCC196167 LSF196158:LSG196167 LIJ196158:LIK196167 KYN196158:KYO196167 KOR196158:KOS196167 KEV196158:KEW196167 JUZ196158:JVA196167 JLD196158:JLE196167 JBH196158:JBI196167 IRL196158:IRM196167 IHP196158:IHQ196167 HXT196158:HXU196167 HNX196158:HNY196167 HEB196158:HEC196167 GUF196158:GUG196167 GKJ196158:GKK196167 GAN196158:GAO196167 FQR196158:FQS196167 FGV196158:FGW196167 EWZ196158:EXA196167 END196158:ENE196167 EDH196158:EDI196167 DTL196158:DTM196167 DJP196158:DJQ196167 CZT196158:CZU196167 CPX196158:CPY196167 CGB196158:CGC196167 BWF196158:BWG196167 BMJ196158:BMK196167 BCN196158:BCO196167 ASR196158:ASS196167 AIV196158:AIW196167 YZ196158:ZA196167 PD196158:PE196167 FH196158:FI196167 WRT130622:WRU130631 WHX130622:WHY130631 VYB130622:VYC130631 VOF130622:VOG130631 VEJ130622:VEK130631 UUN130622:UUO130631 UKR130622:UKS130631 UAV130622:UAW130631 TQZ130622:TRA130631 THD130622:THE130631 SXH130622:SXI130631 SNL130622:SNM130631 SDP130622:SDQ130631 RTT130622:RTU130631 RJX130622:RJY130631 RAB130622:RAC130631 QQF130622:QQG130631 QGJ130622:QGK130631 PWN130622:PWO130631 PMR130622:PMS130631 PCV130622:PCW130631 OSZ130622:OTA130631 OJD130622:OJE130631 NZH130622:NZI130631 NPL130622:NPM130631 NFP130622:NFQ130631 MVT130622:MVU130631 MLX130622:MLY130631 MCB130622:MCC130631 LSF130622:LSG130631 LIJ130622:LIK130631 KYN130622:KYO130631 KOR130622:KOS130631 KEV130622:KEW130631 JUZ130622:JVA130631 JLD130622:JLE130631 JBH130622:JBI130631 IRL130622:IRM130631 IHP130622:IHQ130631 HXT130622:HXU130631 HNX130622:HNY130631 HEB130622:HEC130631 GUF130622:GUG130631 GKJ130622:GKK130631 GAN130622:GAO130631 FQR130622:FQS130631 FGV130622:FGW130631 EWZ130622:EXA130631 END130622:ENE130631 EDH130622:EDI130631 DTL130622:DTM130631 DJP130622:DJQ130631 CZT130622:CZU130631 CPX130622:CPY130631 CGB130622:CGC130631 BWF130622:BWG130631 BMJ130622:BMK130631 BCN130622:BCO130631 ASR130622:ASS130631 AIV130622:AIW130631 YZ130622:ZA130631 PD130622:PE130631 FH130622:FI130631 WRT65086:WRU65095 WHX65086:WHY65095 VYB65086:VYC65095 VOF65086:VOG65095 VEJ65086:VEK65095 UUN65086:UUO65095 UKR65086:UKS65095 UAV65086:UAW65095 TQZ65086:TRA65095 THD65086:THE65095 SXH65086:SXI65095 SNL65086:SNM65095 SDP65086:SDQ65095 RTT65086:RTU65095 RJX65086:RJY65095 RAB65086:RAC65095 QQF65086:QQG65095 QGJ65086:QGK65095 PWN65086:PWO65095 PMR65086:PMS65095 PCV65086:PCW65095 OSZ65086:OTA65095 OJD65086:OJE65095 NZH65086:NZI65095 NPL65086:NPM65095 NFP65086:NFQ65095 MVT65086:MVU65095 MLX65086:MLY65095 MCB65086:MCC65095 LSF65086:LSG65095 LIJ65086:LIK65095 KYN65086:KYO65095 KOR65086:KOS65095 KEV65086:KEW65095 JUZ65086:JVA65095 JLD65086:JLE65095 JBH65086:JBI65095 IRL65086:IRM65095 IHP65086:IHQ65095 HXT65086:HXU65095 HNX65086:HNY65095 HEB65086:HEC65095 GUF65086:GUG65095 GKJ65086:GKK65095 GAN65086:GAO65095 FQR65086:FQS65095 FGV65086:FGW65095 EWZ65086:EXA65095 END65086:ENE65095 EDH65086:EDI65095 DTL65086:DTM65095 DJP65086:DJQ65095 CZT65086:CZU65095 CPX65086:CPY65095 CGB65086:CGC65095 BWF65086:BWG65095 BMJ65086:BMK65095 BCN65086:BCO65095 ASR65086:ASS65095 AIV65086:AIW65095 YZ65086:ZA65095 PD65086:PE65095 FH65086:FI65095 WRT982528:WRU982537 WHX982528:WHY982537 VYB982528:VYC982537 VOF982528:VOG982537 VEJ982528:VEK982537 UUN982528:UUO982537 UKR982528:UKS982537 UAV982528:UAW982537 TQZ982528:TRA982537 THD982528:THE982537 SXH982528:SXI982537 SNL982528:SNM982537 SDP982528:SDQ982537 RTT982528:RTU982537 RJX982528:RJY982537 RAB982528:RAC982537 QQF982528:QQG982537 QGJ982528:QGK982537 PWN982528:PWO982537 PMR982528:PMS982537 PCV982528:PCW982537 OSZ982528:OTA982537 OJD982528:OJE982537 NZH982528:NZI982537 NPL982528:NPM982537 NFP982528:NFQ982537 MVT982528:MVU982537 MLX982528:MLY982537 MCB982528:MCC982537 LSF982528:LSG982537 LIJ982528:LIK982537 KYN982528:KYO982537 KOR982528:KOS982537 KEV982528:KEW982537 JUZ982528:JVA982537 JLD982528:JLE982537 JBH982528:JBI982537 IRL982528:IRM982537 IHP982528:IHQ982537 HXT982528:HXU982537 HNX982528:HNY982537 HEB982528:HEC982537 GUF982528:GUG982537 GKJ982528:GKK982537 GAN982528:GAO982537 FQR982528:FQS982537 FGV982528:FGW982537 EWZ982528:EXA982537 END982528:ENE982537 EDH982528:EDI982537 DTL982528:DTM982537 DJP982528:DJQ982537 CZT982528:CZU982537 CPX982528:CPY982537 CGB982528:CGC982537 BWF982528:BWG982537 BMJ982528:BMK982537 BCN982528:BCO982537 ASR982528:ASS982537 AIV982528:AIW982537 YZ982528:ZA982537 PD982528:PE982537 FH982528:FI982537 WRT916992:WRU917001 WHX916992:WHY917001 VYB916992:VYC917001 VOF916992:VOG917001 VEJ916992:VEK917001 UUN916992:UUO917001 UKR916992:UKS917001 UAV916992:UAW917001 TQZ916992:TRA917001 THD916992:THE917001 SXH916992:SXI917001 SNL916992:SNM917001 SDP916992:SDQ917001 RTT916992:RTU917001 RJX916992:RJY917001 RAB916992:RAC917001 QQF916992:QQG917001 QGJ916992:QGK917001 PWN916992:PWO917001 PMR916992:PMS917001 PCV916992:PCW917001 OSZ916992:OTA917001 OJD916992:OJE917001 NZH916992:NZI917001 NPL916992:NPM917001 NFP916992:NFQ917001 MVT916992:MVU917001 MLX916992:MLY917001 MCB916992:MCC917001 LSF916992:LSG917001 LIJ916992:LIK917001 KYN916992:KYO917001 KOR916992:KOS917001 KEV916992:KEW917001 JUZ916992:JVA917001 JLD916992:JLE917001 JBH916992:JBI917001 IRL916992:IRM917001 IHP916992:IHQ917001 HXT916992:HXU917001 HNX916992:HNY917001 HEB916992:HEC917001 GUF916992:GUG917001 GKJ916992:GKK917001 GAN916992:GAO917001 FQR916992:FQS917001 FGV916992:FGW917001 EWZ916992:EXA917001 END916992:ENE917001 EDH916992:EDI917001 DTL916992:DTM917001 DJP916992:DJQ917001 CZT916992:CZU917001 CPX916992:CPY917001 CGB916992:CGC917001 BWF916992:BWG917001 BMJ916992:BMK917001 BCN916992:BCO917001 ASR916992:ASS917001 AIV916992:AIW917001 YZ916992:ZA917001 PD916992:PE917001 FH916992:FI917001 WRT851456:WRU851465 WHX851456:WHY851465 VYB851456:VYC851465 VOF851456:VOG851465 VEJ851456:VEK851465 UUN851456:UUO851465 UKR851456:UKS851465 UAV851456:UAW851465 TQZ851456:TRA851465 THD851456:THE851465 SXH851456:SXI851465 SNL851456:SNM851465 SDP851456:SDQ851465 RTT851456:RTU851465 RJX851456:RJY851465 RAB851456:RAC851465 QQF851456:QQG851465 QGJ851456:QGK851465 PWN851456:PWO851465 PMR851456:PMS851465 PCV851456:PCW851465 OSZ851456:OTA851465 OJD851456:OJE851465 NZH851456:NZI851465 NPL851456:NPM851465 NFP851456:NFQ851465 MVT851456:MVU851465 MLX851456:MLY851465 MCB851456:MCC851465 LSF851456:LSG851465 LIJ851456:LIK851465 KYN851456:KYO851465 KOR851456:KOS851465 KEV851456:KEW851465 JUZ851456:JVA851465 JLD851456:JLE851465 JBH851456:JBI851465 IRL851456:IRM851465 IHP851456:IHQ851465 HXT851456:HXU851465 HNX851456:HNY851465 HEB851456:HEC851465 GUF851456:GUG851465 GKJ851456:GKK851465 GAN851456:GAO851465 FQR851456:FQS851465 FGV851456:FGW851465 EWZ851456:EXA851465 END851456:ENE851465 EDH851456:EDI851465 DTL851456:DTM851465 DJP851456:DJQ851465 CZT851456:CZU851465 CPX851456:CPY851465 CGB851456:CGC851465 BWF851456:BWG851465 BMJ851456:BMK851465 BCN851456:BCO851465 ASR851456:ASS851465 AIV851456:AIW851465 YZ851456:ZA851465 PD851456:PE851465 FH851456:FI851465 WRT785920:WRU785929 WHX785920:WHY785929 VYB785920:VYC785929 VOF785920:VOG785929 VEJ785920:VEK785929 UUN785920:UUO785929 UKR785920:UKS785929 UAV785920:UAW785929 TQZ785920:TRA785929 THD785920:THE785929 SXH785920:SXI785929 SNL785920:SNM785929 SDP785920:SDQ785929 RTT785920:RTU785929 RJX785920:RJY785929 RAB785920:RAC785929 QQF785920:QQG785929 QGJ785920:QGK785929 PWN785920:PWO785929 PMR785920:PMS785929 PCV785920:PCW785929 OSZ785920:OTA785929 OJD785920:OJE785929 NZH785920:NZI785929 NPL785920:NPM785929 NFP785920:NFQ785929 MVT785920:MVU785929 MLX785920:MLY785929 MCB785920:MCC785929 LSF785920:LSG785929 LIJ785920:LIK785929 KYN785920:KYO785929 KOR785920:KOS785929 KEV785920:KEW785929 JUZ785920:JVA785929 JLD785920:JLE785929 JBH785920:JBI785929 IRL785920:IRM785929 IHP785920:IHQ785929 HXT785920:HXU785929 HNX785920:HNY785929 HEB785920:HEC785929 GUF785920:GUG785929 GKJ785920:GKK785929 GAN785920:GAO785929 FQR785920:FQS785929 FGV785920:FGW785929 EWZ785920:EXA785929 END785920:ENE785929 EDH785920:EDI785929 DTL785920:DTM785929 DJP785920:DJQ785929 CZT785920:CZU785929 CPX785920:CPY785929 CGB785920:CGC785929 BWF785920:BWG785929 BMJ785920:BMK785929 BCN785920:BCO785929 ASR785920:ASS785929 AIV785920:AIW785929 YZ785920:ZA785929 PD785920:PE785929 FH785920:FI785929 WRT720384:WRU720393 WHX720384:WHY720393 VYB720384:VYC720393 VOF720384:VOG720393 VEJ720384:VEK720393 UUN720384:UUO720393 UKR720384:UKS720393 UAV720384:UAW720393 TQZ720384:TRA720393 THD720384:THE720393 SXH720384:SXI720393 SNL720384:SNM720393 SDP720384:SDQ720393 RTT720384:RTU720393 RJX720384:RJY720393 RAB720384:RAC720393 QQF720384:QQG720393 QGJ720384:QGK720393 PWN720384:PWO720393 PMR720384:PMS720393 PCV720384:PCW720393 OSZ720384:OTA720393 OJD720384:OJE720393 NZH720384:NZI720393 NPL720384:NPM720393 NFP720384:NFQ720393 MVT720384:MVU720393 MLX720384:MLY720393 MCB720384:MCC720393 LSF720384:LSG720393 LIJ720384:LIK720393 KYN720384:KYO720393 KOR720384:KOS720393 KEV720384:KEW720393 JUZ720384:JVA720393 JLD720384:JLE720393 JBH720384:JBI720393 IRL720384:IRM720393 IHP720384:IHQ720393 HXT720384:HXU720393 HNX720384:HNY720393 HEB720384:HEC720393 GUF720384:GUG720393 GKJ720384:GKK720393 GAN720384:GAO720393 FQR720384:FQS720393 FGV720384:FGW720393 EWZ720384:EXA720393 END720384:ENE720393 EDH720384:EDI720393 DTL720384:DTM720393 DJP720384:DJQ720393 CZT720384:CZU720393 CPX720384:CPY720393 CGB720384:CGC720393 BWF720384:BWG720393 BMJ720384:BMK720393 BCN720384:BCO720393 ASR720384:ASS720393 AIV720384:AIW720393 YZ720384:ZA720393 PD720384:PE720393 FH720384:FI720393 WRT654848:WRU654857 WHX654848:WHY654857 VYB654848:VYC654857 VOF654848:VOG654857 VEJ654848:VEK654857 UUN654848:UUO654857 UKR654848:UKS654857 UAV654848:UAW654857 TQZ654848:TRA654857 THD654848:THE654857 SXH654848:SXI654857 SNL654848:SNM654857 SDP654848:SDQ654857 RTT654848:RTU654857 RJX654848:RJY654857 RAB654848:RAC654857 QQF654848:QQG654857 QGJ654848:QGK654857 PWN654848:PWO654857 PMR654848:PMS654857 PCV654848:PCW654857 OSZ654848:OTA654857 OJD654848:OJE654857 NZH654848:NZI654857 NPL654848:NPM654857 NFP654848:NFQ654857 MVT654848:MVU654857 MLX654848:MLY654857 MCB654848:MCC654857 LSF654848:LSG654857 LIJ654848:LIK654857 KYN654848:KYO654857 KOR654848:KOS654857 KEV654848:KEW654857 JUZ654848:JVA654857 JLD654848:JLE654857 JBH654848:JBI654857 IRL654848:IRM654857 IHP654848:IHQ654857 HXT654848:HXU654857 HNX654848:HNY654857 HEB654848:HEC654857 GUF654848:GUG654857 GKJ654848:GKK654857 GAN654848:GAO654857 FQR654848:FQS654857 FGV654848:FGW654857 EWZ654848:EXA654857 END654848:ENE654857 EDH654848:EDI654857 DTL654848:DTM654857 DJP654848:DJQ654857 CZT654848:CZU654857 CPX654848:CPY654857 CGB654848:CGC654857 BWF654848:BWG654857 BMJ654848:BMK654857 BCN654848:BCO654857 ASR654848:ASS654857 AIV654848:AIW654857 YZ654848:ZA654857 PD654848:PE654857 FH654848:FI654857 WRT589312:WRU589321 WHX589312:WHY589321 VYB589312:VYC589321 VOF589312:VOG589321 VEJ589312:VEK589321 UUN589312:UUO589321 UKR589312:UKS589321 UAV589312:UAW589321 TQZ589312:TRA589321 THD589312:THE589321 SXH589312:SXI589321 SNL589312:SNM589321 SDP589312:SDQ589321 RTT589312:RTU589321 RJX589312:RJY589321 RAB589312:RAC589321 QQF589312:QQG589321 QGJ589312:QGK589321 PWN589312:PWO589321 PMR589312:PMS589321 PCV589312:PCW589321 OSZ589312:OTA589321 OJD589312:OJE589321 NZH589312:NZI589321 NPL589312:NPM589321 NFP589312:NFQ589321 MVT589312:MVU589321 MLX589312:MLY589321 MCB589312:MCC589321 LSF589312:LSG589321 LIJ589312:LIK589321 KYN589312:KYO589321 KOR589312:KOS589321 KEV589312:KEW589321 JUZ589312:JVA589321 JLD589312:JLE589321 JBH589312:JBI589321 IRL589312:IRM589321 IHP589312:IHQ589321 HXT589312:HXU589321 HNX589312:HNY589321 HEB589312:HEC589321 GUF589312:GUG589321 GKJ589312:GKK589321 GAN589312:GAO589321 FQR589312:FQS589321 FGV589312:FGW589321 EWZ589312:EXA589321 END589312:ENE589321 EDH589312:EDI589321 DTL589312:DTM589321 DJP589312:DJQ589321 CZT589312:CZU589321 CPX589312:CPY589321 CGB589312:CGC589321 BWF589312:BWG589321 BMJ589312:BMK589321 BCN589312:BCO589321 ASR589312:ASS589321 AIV589312:AIW589321 YZ589312:ZA589321 PD589312:PE589321 FH589312:FI589321 WRT523776:WRU523785 WHX523776:WHY523785 VYB523776:VYC523785 VOF523776:VOG523785 VEJ523776:VEK523785 UUN523776:UUO523785 UKR523776:UKS523785 UAV523776:UAW523785 TQZ523776:TRA523785 THD523776:THE523785 SXH523776:SXI523785 SNL523776:SNM523785 SDP523776:SDQ523785 RTT523776:RTU523785 RJX523776:RJY523785 RAB523776:RAC523785 QQF523776:QQG523785 QGJ523776:QGK523785 PWN523776:PWO523785 PMR523776:PMS523785 PCV523776:PCW523785 OSZ523776:OTA523785 OJD523776:OJE523785 NZH523776:NZI523785 NPL523776:NPM523785 NFP523776:NFQ523785 MVT523776:MVU523785 MLX523776:MLY523785 MCB523776:MCC523785 LSF523776:LSG523785 LIJ523776:LIK523785 KYN523776:KYO523785 KOR523776:KOS523785 KEV523776:KEW523785 JUZ523776:JVA523785 JLD523776:JLE523785 JBH523776:JBI523785 IRL523776:IRM523785 IHP523776:IHQ523785 HXT523776:HXU523785 HNX523776:HNY523785 HEB523776:HEC523785 GUF523776:GUG523785 GKJ523776:GKK523785 GAN523776:GAO523785 FQR523776:FQS523785 FGV523776:FGW523785 EWZ523776:EXA523785 END523776:ENE523785 EDH523776:EDI523785 DTL523776:DTM523785 DJP523776:DJQ523785 CZT523776:CZU523785 CPX523776:CPY523785 CGB523776:CGC523785 BWF523776:BWG523785 BMJ523776:BMK523785 BCN523776:BCO523785 ASR523776:ASS523785 AIV523776:AIW523785 YZ523776:ZA523785 PD523776:PE523785 FH523776:FI523785 WRT458240:WRU458249 WHX458240:WHY458249 VYB458240:VYC458249 VOF458240:VOG458249 VEJ458240:VEK458249 UUN458240:UUO458249 UKR458240:UKS458249 UAV458240:UAW458249 TQZ458240:TRA458249 THD458240:THE458249 SXH458240:SXI458249 SNL458240:SNM458249 SDP458240:SDQ458249 RTT458240:RTU458249 RJX458240:RJY458249 RAB458240:RAC458249 QQF458240:QQG458249 QGJ458240:QGK458249 PWN458240:PWO458249 PMR458240:PMS458249 PCV458240:PCW458249 OSZ458240:OTA458249 OJD458240:OJE458249 NZH458240:NZI458249 NPL458240:NPM458249 NFP458240:NFQ458249 MVT458240:MVU458249 MLX458240:MLY458249 MCB458240:MCC458249 LSF458240:LSG458249 LIJ458240:LIK458249 KYN458240:KYO458249 KOR458240:KOS458249 KEV458240:KEW458249 JUZ458240:JVA458249 JLD458240:JLE458249 JBH458240:JBI458249 IRL458240:IRM458249 IHP458240:IHQ458249 HXT458240:HXU458249 HNX458240:HNY458249 HEB458240:HEC458249 GUF458240:GUG458249 GKJ458240:GKK458249 GAN458240:GAO458249 FQR458240:FQS458249 FGV458240:FGW458249 EWZ458240:EXA458249 END458240:ENE458249 EDH458240:EDI458249 DTL458240:DTM458249 DJP458240:DJQ458249 CZT458240:CZU458249 CPX458240:CPY458249 CGB458240:CGC458249 BWF458240:BWG458249 BMJ458240:BMK458249 BCN458240:BCO458249 ASR458240:ASS458249 AIV458240:AIW458249 YZ458240:ZA458249 PD458240:PE458249 FH458240:FI458249 WRT392704:WRU392713 WHX392704:WHY392713 VYB392704:VYC392713 VOF392704:VOG392713 VEJ392704:VEK392713 UUN392704:UUO392713 UKR392704:UKS392713 UAV392704:UAW392713 TQZ392704:TRA392713 THD392704:THE392713 SXH392704:SXI392713 SNL392704:SNM392713 SDP392704:SDQ392713 RTT392704:RTU392713 RJX392704:RJY392713 RAB392704:RAC392713 QQF392704:QQG392713 QGJ392704:QGK392713 PWN392704:PWO392713 PMR392704:PMS392713 PCV392704:PCW392713 OSZ392704:OTA392713 OJD392704:OJE392713 NZH392704:NZI392713 NPL392704:NPM392713 NFP392704:NFQ392713 MVT392704:MVU392713 MLX392704:MLY392713 MCB392704:MCC392713 LSF392704:LSG392713 LIJ392704:LIK392713 KYN392704:KYO392713 KOR392704:KOS392713 KEV392704:KEW392713 JUZ392704:JVA392713 JLD392704:JLE392713 JBH392704:JBI392713 IRL392704:IRM392713 IHP392704:IHQ392713 HXT392704:HXU392713 HNX392704:HNY392713 HEB392704:HEC392713 GUF392704:GUG392713 GKJ392704:GKK392713 GAN392704:GAO392713 FQR392704:FQS392713 FGV392704:FGW392713 EWZ392704:EXA392713 END392704:ENE392713 EDH392704:EDI392713 DTL392704:DTM392713 DJP392704:DJQ392713 CZT392704:CZU392713 CPX392704:CPY392713 CGB392704:CGC392713 BWF392704:BWG392713 BMJ392704:BMK392713 BCN392704:BCO392713 ASR392704:ASS392713 AIV392704:AIW392713 YZ392704:ZA392713 PD392704:PE392713 FH392704:FI392713 WRT327168:WRU327177 WHX327168:WHY327177 VYB327168:VYC327177 VOF327168:VOG327177 VEJ327168:VEK327177 UUN327168:UUO327177 UKR327168:UKS327177 UAV327168:UAW327177 TQZ327168:TRA327177 THD327168:THE327177 SXH327168:SXI327177 SNL327168:SNM327177 SDP327168:SDQ327177 RTT327168:RTU327177 RJX327168:RJY327177 RAB327168:RAC327177 QQF327168:QQG327177 QGJ327168:QGK327177 PWN327168:PWO327177 PMR327168:PMS327177 PCV327168:PCW327177 OSZ327168:OTA327177 OJD327168:OJE327177 NZH327168:NZI327177 NPL327168:NPM327177 NFP327168:NFQ327177 MVT327168:MVU327177 MLX327168:MLY327177 MCB327168:MCC327177 LSF327168:LSG327177 LIJ327168:LIK327177 KYN327168:KYO327177 KOR327168:KOS327177 KEV327168:KEW327177 JUZ327168:JVA327177 JLD327168:JLE327177 JBH327168:JBI327177 IRL327168:IRM327177 IHP327168:IHQ327177 HXT327168:HXU327177 HNX327168:HNY327177 HEB327168:HEC327177 GUF327168:GUG327177 GKJ327168:GKK327177 GAN327168:GAO327177 FQR327168:FQS327177 FGV327168:FGW327177 EWZ327168:EXA327177 END327168:ENE327177 EDH327168:EDI327177 DTL327168:DTM327177 DJP327168:DJQ327177 CZT327168:CZU327177 CPX327168:CPY327177 CGB327168:CGC327177 BWF327168:BWG327177 BMJ327168:BMK327177 BCN327168:BCO327177 ASR327168:ASS327177 AIV327168:AIW327177 YZ327168:ZA327177 PD327168:PE327177 FH327168:FI327177 WRT261632:WRU261641 WHX261632:WHY261641 VYB261632:VYC261641 VOF261632:VOG261641 VEJ261632:VEK261641 UUN261632:UUO261641 UKR261632:UKS261641 UAV261632:UAW261641 TQZ261632:TRA261641 THD261632:THE261641 SXH261632:SXI261641 SNL261632:SNM261641 SDP261632:SDQ261641 RTT261632:RTU261641 RJX261632:RJY261641 RAB261632:RAC261641 QQF261632:QQG261641 QGJ261632:QGK261641 PWN261632:PWO261641 PMR261632:PMS261641 PCV261632:PCW261641 OSZ261632:OTA261641 OJD261632:OJE261641 NZH261632:NZI261641 NPL261632:NPM261641 NFP261632:NFQ261641 MVT261632:MVU261641 MLX261632:MLY261641 MCB261632:MCC261641 LSF261632:LSG261641 LIJ261632:LIK261641 KYN261632:KYO261641 KOR261632:KOS261641 KEV261632:KEW261641 JUZ261632:JVA261641 JLD261632:JLE261641 JBH261632:JBI261641 IRL261632:IRM261641 IHP261632:IHQ261641 HXT261632:HXU261641 HNX261632:HNY261641 HEB261632:HEC261641 GUF261632:GUG261641 GKJ261632:GKK261641 GAN261632:GAO261641 FQR261632:FQS261641 FGV261632:FGW261641 EWZ261632:EXA261641 END261632:ENE261641 EDH261632:EDI261641 DTL261632:DTM261641 DJP261632:DJQ261641 CZT261632:CZU261641 CPX261632:CPY261641 CGB261632:CGC261641 BWF261632:BWG261641 BMJ261632:BMK261641 BCN261632:BCO261641 ASR261632:ASS261641 AIV261632:AIW261641 YZ261632:ZA261641 PD261632:PE261641 FH261632:FI261641 WRT196096:WRU196105 WHX196096:WHY196105 VYB196096:VYC196105 VOF196096:VOG196105 VEJ196096:VEK196105 UUN196096:UUO196105 UKR196096:UKS196105 UAV196096:UAW196105 TQZ196096:TRA196105 THD196096:THE196105 SXH196096:SXI196105 SNL196096:SNM196105 SDP196096:SDQ196105 RTT196096:RTU196105 RJX196096:RJY196105 RAB196096:RAC196105 QQF196096:QQG196105 QGJ196096:QGK196105 PWN196096:PWO196105 PMR196096:PMS196105 PCV196096:PCW196105 OSZ196096:OTA196105 OJD196096:OJE196105 NZH196096:NZI196105 NPL196096:NPM196105 NFP196096:NFQ196105 MVT196096:MVU196105 MLX196096:MLY196105 MCB196096:MCC196105 LSF196096:LSG196105 LIJ196096:LIK196105 KYN196096:KYO196105 KOR196096:KOS196105 KEV196096:KEW196105 JUZ196096:JVA196105 JLD196096:JLE196105 JBH196096:JBI196105 IRL196096:IRM196105 IHP196096:IHQ196105 HXT196096:HXU196105 HNX196096:HNY196105 HEB196096:HEC196105 GUF196096:GUG196105 GKJ196096:GKK196105 GAN196096:GAO196105 FQR196096:FQS196105 FGV196096:FGW196105 EWZ196096:EXA196105 END196096:ENE196105 EDH196096:EDI196105 DTL196096:DTM196105 DJP196096:DJQ196105 CZT196096:CZU196105 CPX196096:CPY196105 CGB196096:CGC196105 BWF196096:BWG196105 BMJ196096:BMK196105 BCN196096:BCO196105 ASR196096:ASS196105 AIV196096:AIW196105 YZ196096:ZA196105 PD196096:PE196105 FH196096:FI196105 WRT130560:WRU130569 WHX130560:WHY130569 VYB130560:VYC130569 VOF130560:VOG130569 VEJ130560:VEK130569 UUN130560:UUO130569 UKR130560:UKS130569 UAV130560:UAW130569 TQZ130560:TRA130569 THD130560:THE130569 SXH130560:SXI130569 SNL130560:SNM130569 SDP130560:SDQ130569 RTT130560:RTU130569 RJX130560:RJY130569 RAB130560:RAC130569 QQF130560:QQG130569 QGJ130560:QGK130569 PWN130560:PWO130569 PMR130560:PMS130569 PCV130560:PCW130569 OSZ130560:OTA130569 OJD130560:OJE130569 NZH130560:NZI130569 NPL130560:NPM130569 NFP130560:NFQ130569 MVT130560:MVU130569 MLX130560:MLY130569 MCB130560:MCC130569 LSF130560:LSG130569 LIJ130560:LIK130569 KYN130560:KYO130569 KOR130560:KOS130569 KEV130560:KEW130569 JUZ130560:JVA130569 JLD130560:JLE130569 JBH130560:JBI130569 IRL130560:IRM130569 IHP130560:IHQ130569 HXT130560:HXU130569 HNX130560:HNY130569 HEB130560:HEC130569 GUF130560:GUG130569 GKJ130560:GKK130569 GAN130560:GAO130569 FQR130560:FQS130569 FGV130560:FGW130569 EWZ130560:EXA130569 END130560:ENE130569 EDH130560:EDI130569 DTL130560:DTM130569 DJP130560:DJQ130569 CZT130560:CZU130569 CPX130560:CPY130569 CGB130560:CGC130569 BWF130560:BWG130569 BMJ130560:BMK130569 BCN130560:BCO130569 ASR130560:ASS130569 AIV130560:AIW130569 YZ130560:ZA130569 PD130560:PE130569 FH130560:FI130569 WRT65024:WRU65033 WHX65024:WHY65033 VYB65024:VYC65033 VOF65024:VOG65033 VEJ65024:VEK65033 UUN65024:UUO65033 UKR65024:UKS65033 UAV65024:UAW65033 TQZ65024:TRA65033 THD65024:THE65033 SXH65024:SXI65033 SNL65024:SNM65033 SDP65024:SDQ65033 RTT65024:RTU65033 RJX65024:RJY65033 RAB65024:RAC65033 QQF65024:QQG65033 QGJ65024:QGK65033 PWN65024:PWO65033 PMR65024:PMS65033 PCV65024:PCW65033 OSZ65024:OTA65033 OJD65024:OJE65033 NZH65024:NZI65033 NPL65024:NPM65033 NFP65024:NFQ65033 MVT65024:MVU65033 MLX65024:MLY65033 MCB65024:MCC65033 LSF65024:LSG65033 LIJ65024:LIK65033 KYN65024:KYO65033 KOR65024:KOS65033 KEV65024:KEW65033 JUZ65024:JVA65033 JLD65024:JLE65033 JBH65024:JBI65033 IRL65024:IRM65033 IHP65024:IHQ65033 HXT65024:HXU65033 HNX65024:HNY65033 HEB65024:HEC65033 GUF65024:GUG65033 GKJ65024:GKK65033 GAN65024:GAO65033 FQR65024:FQS65033 FGV65024:FGW65033 EWZ65024:EXA65033 END65024:ENE65033 EDH65024:EDI65033 DTL65024:DTM65033 DJP65024:DJQ65033 CZT65024:CZU65033 CPX65024:CPY65033 CGB65024:CGC65033 BWF65024:BWG65033 BMJ65024:BMK65033 BCN65024:BCO65033 ASR65024:ASS65033 AIV65024:AIW65033 YZ65024:ZA65033 PD65024:PE65033 FH65024:FI65033 WRT982622:WRU982631 WHX982622:WHY982631 VYB982622:VYC982631 VOF982622:VOG982631 VEJ982622:VEK982631 UUN982622:UUO982631 UKR982622:UKS982631 UAV982622:UAW982631 TQZ982622:TRA982631 THD982622:THE982631 SXH982622:SXI982631 SNL982622:SNM982631 SDP982622:SDQ982631 RTT982622:RTU982631 RJX982622:RJY982631 RAB982622:RAC982631 QQF982622:QQG982631 QGJ982622:QGK982631 PWN982622:PWO982631 PMR982622:PMS982631 PCV982622:PCW982631 OSZ982622:OTA982631 OJD982622:OJE982631 NZH982622:NZI982631 NPL982622:NPM982631 NFP982622:NFQ982631 MVT982622:MVU982631 MLX982622:MLY982631 MCB982622:MCC982631 LSF982622:LSG982631 LIJ982622:LIK982631 KYN982622:KYO982631 KOR982622:KOS982631 KEV982622:KEW982631 JUZ982622:JVA982631 JLD982622:JLE982631 JBH982622:JBI982631 IRL982622:IRM982631 IHP982622:IHQ982631 HXT982622:HXU982631 HNX982622:HNY982631 HEB982622:HEC982631 GUF982622:GUG982631 GKJ982622:GKK982631 GAN982622:GAO982631 FQR982622:FQS982631 FGV982622:FGW982631 EWZ982622:EXA982631 END982622:ENE982631 EDH982622:EDI982631 DTL982622:DTM982631 DJP982622:DJQ982631 CZT982622:CZU982631 CPX982622:CPY982631 CGB982622:CGC982631 BWF982622:BWG982631 BMJ982622:BMK982631 BCN982622:BCO982631 ASR982622:ASS982631 AIV982622:AIW982631 YZ982622:ZA982631 PD982622:PE982631 FH982622:FI982631 WRT917086:WRU917095 WHX917086:WHY917095 VYB917086:VYC917095 VOF917086:VOG917095 VEJ917086:VEK917095 UUN917086:UUO917095 UKR917086:UKS917095 UAV917086:UAW917095 TQZ917086:TRA917095 THD917086:THE917095 SXH917086:SXI917095 SNL917086:SNM917095 SDP917086:SDQ917095 RTT917086:RTU917095 RJX917086:RJY917095 RAB917086:RAC917095 QQF917086:QQG917095 QGJ917086:QGK917095 PWN917086:PWO917095 PMR917086:PMS917095 PCV917086:PCW917095 OSZ917086:OTA917095 OJD917086:OJE917095 NZH917086:NZI917095 NPL917086:NPM917095 NFP917086:NFQ917095 MVT917086:MVU917095 MLX917086:MLY917095 MCB917086:MCC917095 LSF917086:LSG917095 LIJ917086:LIK917095 KYN917086:KYO917095 KOR917086:KOS917095 KEV917086:KEW917095 JUZ917086:JVA917095 JLD917086:JLE917095 JBH917086:JBI917095 IRL917086:IRM917095 IHP917086:IHQ917095 HXT917086:HXU917095 HNX917086:HNY917095 HEB917086:HEC917095 GUF917086:GUG917095 GKJ917086:GKK917095 GAN917086:GAO917095 FQR917086:FQS917095 FGV917086:FGW917095 EWZ917086:EXA917095 END917086:ENE917095 EDH917086:EDI917095 DTL917086:DTM917095 DJP917086:DJQ917095 CZT917086:CZU917095 CPX917086:CPY917095 CGB917086:CGC917095 BWF917086:BWG917095 BMJ917086:BMK917095 BCN917086:BCO917095 ASR917086:ASS917095 AIV917086:AIW917095 YZ917086:ZA917095 PD917086:PE917095 FH917086:FI917095 WRT851550:WRU851559 WHX851550:WHY851559 VYB851550:VYC851559 VOF851550:VOG851559 VEJ851550:VEK851559 UUN851550:UUO851559 UKR851550:UKS851559 UAV851550:UAW851559 TQZ851550:TRA851559 THD851550:THE851559 SXH851550:SXI851559 SNL851550:SNM851559 SDP851550:SDQ851559 RTT851550:RTU851559 RJX851550:RJY851559 RAB851550:RAC851559 QQF851550:QQG851559 QGJ851550:QGK851559 PWN851550:PWO851559 PMR851550:PMS851559 PCV851550:PCW851559 OSZ851550:OTA851559 OJD851550:OJE851559 NZH851550:NZI851559 NPL851550:NPM851559 NFP851550:NFQ851559 MVT851550:MVU851559 MLX851550:MLY851559 MCB851550:MCC851559 LSF851550:LSG851559 LIJ851550:LIK851559 KYN851550:KYO851559 KOR851550:KOS851559 KEV851550:KEW851559 JUZ851550:JVA851559 JLD851550:JLE851559 JBH851550:JBI851559 IRL851550:IRM851559 IHP851550:IHQ851559 HXT851550:HXU851559 HNX851550:HNY851559 HEB851550:HEC851559 GUF851550:GUG851559 GKJ851550:GKK851559 GAN851550:GAO851559 FQR851550:FQS851559 FGV851550:FGW851559 EWZ851550:EXA851559 END851550:ENE851559 EDH851550:EDI851559 DTL851550:DTM851559 DJP851550:DJQ851559 CZT851550:CZU851559 CPX851550:CPY851559 CGB851550:CGC851559 BWF851550:BWG851559 BMJ851550:BMK851559 BCN851550:BCO851559 ASR851550:ASS851559 AIV851550:AIW851559 YZ851550:ZA851559 PD851550:PE851559 FH851550:FI851559 WRT786014:WRU786023 WHX786014:WHY786023 VYB786014:VYC786023 VOF786014:VOG786023 VEJ786014:VEK786023 UUN786014:UUO786023 UKR786014:UKS786023 UAV786014:UAW786023 TQZ786014:TRA786023 THD786014:THE786023 SXH786014:SXI786023 SNL786014:SNM786023 SDP786014:SDQ786023 RTT786014:RTU786023 RJX786014:RJY786023 RAB786014:RAC786023 QQF786014:QQG786023 QGJ786014:QGK786023 PWN786014:PWO786023 PMR786014:PMS786023 PCV786014:PCW786023 OSZ786014:OTA786023 OJD786014:OJE786023 NZH786014:NZI786023 NPL786014:NPM786023 NFP786014:NFQ786023 MVT786014:MVU786023 MLX786014:MLY786023 MCB786014:MCC786023 LSF786014:LSG786023 LIJ786014:LIK786023 KYN786014:KYO786023 KOR786014:KOS786023 KEV786014:KEW786023 JUZ786014:JVA786023 JLD786014:JLE786023 JBH786014:JBI786023 IRL786014:IRM786023 IHP786014:IHQ786023 HXT786014:HXU786023 HNX786014:HNY786023 HEB786014:HEC786023 GUF786014:GUG786023 GKJ786014:GKK786023 GAN786014:GAO786023 FQR786014:FQS786023 FGV786014:FGW786023 EWZ786014:EXA786023 END786014:ENE786023 EDH786014:EDI786023 DTL786014:DTM786023 DJP786014:DJQ786023 CZT786014:CZU786023 CPX786014:CPY786023 CGB786014:CGC786023 BWF786014:BWG786023 BMJ786014:BMK786023 BCN786014:BCO786023 ASR786014:ASS786023 AIV786014:AIW786023 YZ786014:ZA786023 PD786014:PE786023 FH786014:FI786023 WRT720478:WRU720487 WHX720478:WHY720487 VYB720478:VYC720487 VOF720478:VOG720487 VEJ720478:VEK720487 UUN720478:UUO720487 UKR720478:UKS720487 UAV720478:UAW720487 TQZ720478:TRA720487 THD720478:THE720487 SXH720478:SXI720487 SNL720478:SNM720487 SDP720478:SDQ720487 RTT720478:RTU720487 RJX720478:RJY720487 RAB720478:RAC720487 QQF720478:QQG720487 QGJ720478:QGK720487 PWN720478:PWO720487 PMR720478:PMS720487 PCV720478:PCW720487 OSZ720478:OTA720487 OJD720478:OJE720487 NZH720478:NZI720487 NPL720478:NPM720487 NFP720478:NFQ720487 MVT720478:MVU720487 MLX720478:MLY720487 MCB720478:MCC720487 LSF720478:LSG720487 LIJ720478:LIK720487 KYN720478:KYO720487 KOR720478:KOS720487 KEV720478:KEW720487 JUZ720478:JVA720487 JLD720478:JLE720487 JBH720478:JBI720487 IRL720478:IRM720487 IHP720478:IHQ720487 HXT720478:HXU720487 HNX720478:HNY720487 HEB720478:HEC720487 GUF720478:GUG720487 GKJ720478:GKK720487 GAN720478:GAO720487 FQR720478:FQS720487 FGV720478:FGW720487 EWZ720478:EXA720487 END720478:ENE720487 EDH720478:EDI720487 DTL720478:DTM720487 DJP720478:DJQ720487 CZT720478:CZU720487 CPX720478:CPY720487 CGB720478:CGC720487 BWF720478:BWG720487 BMJ720478:BMK720487 BCN720478:BCO720487 ASR720478:ASS720487 AIV720478:AIW720487 YZ720478:ZA720487 PD720478:PE720487 FH720478:FI720487 WRT654942:WRU654951 WHX654942:WHY654951 VYB654942:VYC654951 VOF654942:VOG654951 VEJ654942:VEK654951 UUN654942:UUO654951 UKR654942:UKS654951 UAV654942:UAW654951 TQZ654942:TRA654951 THD654942:THE654951 SXH654942:SXI654951 SNL654942:SNM654951 SDP654942:SDQ654951 RTT654942:RTU654951 RJX654942:RJY654951 RAB654942:RAC654951 QQF654942:QQG654951 QGJ654942:QGK654951 PWN654942:PWO654951 PMR654942:PMS654951 PCV654942:PCW654951 OSZ654942:OTA654951 OJD654942:OJE654951 NZH654942:NZI654951 NPL654942:NPM654951 NFP654942:NFQ654951 MVT654942:MVU654951 MLX654942:MLY654951 MCB654942:MCC654951 LSF654942:LSG654951 LIJ654942:LIK654951 KYN654942:KYO654951 KOR654942:KOS654951 KEV654942:KEW654951 JUZ654942:JVA654951 JLD654942:JLE654951 JBH654942:JBI654951 IRL654942:IRM654951 IHP654942:IHQ654951 HXT654942:HXU654951 HNX654942:HNY654951 HEB654942:HEC654951 GUF654942:GUG654951 GKJ654942:GKK654951 GAN654942:GAO654951 FQR654942:FQS654951 FGV654942:FGW654951 EWZ654942:EXA654951 END654942:ENE654951 EDH654942:EDI654951 DTL654942:DTM654951 DJP654942:DJQ654951 CZT654942:CZU654951 CPX654942:CPY654951 CGB654942:CGC654951 BWF654942:BWG654951 BMJ654942:BMK654951 BCN654942:BCO654951 ASR654942:ASS654951 AIV654942:AIW654951 YZ654942:ZA654951 PD654942:PE654951 FH654942:FI654951 WRT589406:WRU589415 WHX589406:WHY589415 VYB589406:VYC589415 VOF589406:VOG589415 VEJ589406:VEK589415 UUN589406:UUO589415 UKR589406:UKS589415 UAV589406:UAW589415 TQZ589406:TRA589415 THD589406:THE589415 SXH589406:SXI589415 SNL589406:SNM589415 SDP589406:SDQ589415 RTT589406:RTU589415 RJX589406:RJY589415 RAB589406:RAC589415 QQF589406:QQG589415 QGJ589406:QGK589415 PWN589406:PWO589415 PMR589406:PMS589415 PCV589406:PCW589415 OSZ589406:OTA589415 OJD589406:OJE589415 NZH589406:NZI589415 NPL589406:NPM589415 NFP589406:NFQ589415 MVT589406:MVU589415 MLX589406:MLY589415 MCB589406:MCC589415 LSF589406:LSG589415 LIJ589406:LIK589415 KYN589406:KYO589415 KOR589406:KOS589415 KEV589406:KEW589415 JUZ589406:JVA589415 JLD589406:JLE589415 JBH589406:JBI589415 IRL589406:IRM589415 IHP589406:IHQ589415 HXT589406:HXU589415 HNX589406:HNY589415 HEB589406:HEC589415 GUF589406:GUG589415 GKJ589406:GKK589415 GAN589406:GAO589415 FQR589406:FQS589415 FGV589406:FGW589415 EWZ589406:EXA589415 END589406:ENE589415 EDH589406:EDI589415 DTL589406:DTM589415 DJP589406:DJQ589415 CZT589406:CZU589415 CPX589406:CPY589415 CGB589406:CGC589415 BWF589406:BWG589415 BMJ589406:BMK589415 BCN589406:BCO589415 ASR589406:ASS589415 AIV589406:AIW589415 YZ589406:ZA589415 PD589406:PE589415 FH589406:FI589415 WRT523870:WRU523879 WHX523870:WHY523879 VYB523870:VYC523879 VOF523870:VOG523879 VEJ523870:VEK523879 UUN523870:UUO523879 UKR523870:UKS523879 UAV523870:UAW523879 TQZ523870:TRA523879 THD523870:THE523879 SXH523870:SXI523879 SNL523870:SNM523879 SDP523870:SDQ523879 RTT523870:RTU523879 RJX523870:RJY523879 RAB523870:RAC523879 QQF523870:QQG523879 QGJ523870:QGK523879 PWN523870:PWO523879 PMR523870:PMS523879 PCV523870:PCW523879 OSZ523870:OTA523879 OJD523870:OJE523879 NZH523870:NZI523879 NPL523870:NPM523879 NFP523870:NFQ523879 MVT523870:MVU523879 MLX523870:MLY523879 MCB523870:MCC523879 LSF523870:LSG523879 LIJ523870:LIK523879 KYN523870:KYO523879 KOR523870:KOS523879 KEV523870:KEW523879 JUZ523870:JVA523879 JLD523870:JLE523879 JBH523870:JBI523879 IRL523870:IRM523879 IHP523870:IHQ523879 HXT523870:HXU523879 HNX523870:HNY523879 HEB523870:HEC523879 GUF523870:GUG523879 GKJ523870:GKK523879 GAN523870:GAO523879 FQR523870:FQS523879 FGV523870:FGW523879 EWZ523870:EXA523879 END523870:ENE523879 EDH523870:EDI523879 DTL523870:DTM523879 DJP523870:DJQ523879 CZT523870:CZU523879 CPX523870:CPY523879 CGB523870:CGC523879 BWF523870:BWG523879 BMJ523870:BMK523879 BCN523870:BCO523879 ASR523870:ASS523879 AIV523870:AIW523879 YZ523870:ZA523879 PD523870:PE523879 FH523870:FI523879 WRT458334:WRU458343 WHX458334:WHY458343 VYB458334:VYC458343 VOF458334:VOG458343 VEJ458334:VEK458343 UUN458334:UUO458343 UKR458334:UKS458343 UAV458334:UAW458343 TQZ458334:TRA458343 THD458334:THE458343 SXH458334:SXI458343 SNL458334:SNM458343 SDP458334:SDQ458343 RTT458334:RTU458343 RJX458334:RJY458343 RAB458334:RAC458343 QQF458334:QQG458343 QGJ458334:QGK458343 PWN458334:PWO458343 PMR458334:PMS458343 PCV458334:PCW458343 OSZ458334:OTA458343 OJD458334:OJE458343 NZH458334:NZI458343 NPL458334:NPM458343 NFP458334:NFQ458343 MVT458334:MVU458343 MLX458334:MLY458343 MCB458334:MCC458343 LSF458334:LSG458343 LIJ458334:LIK458343 KYN458334:KYO458343 KOR458334:KOS458343 KEV458334:KEW458343 JUZ458334:JVA458343 JLD458334:JLE458343 JBH458334:JBI458343 IRL458334:IRM458343 IHP458334:IHQ458343 HXT458334:HXU458343 HNX458334:HNY458343 HEB458334:HEC458343 GUF458334:GUG458343 GKJ458334:GKK458343 GAN458334:GAO458343 FQR458334:FQS458343 FGV458334:FGW458343 EWZ458334:EXA458343 END458334:ENE458343 EDH458334:EDI458343 DTL458334:DTM458343 DJP458334:DJQ458343 CZT458334:CZU458343 CPX458334:CPY458343 CGB458334:CGC458343 BWF458334:BWG458343 BMJ458334:BMK458343 BCN458334:BCO458343 ASR458334:ASS458343 AIV458334:AIW458343 YZ458334:ZA458343 PD458334:PE458343 FH458334:FI458343 WRT392798:WRU392807 WHX392798:WHY392807 VYB392798:VYC392807 VOF392798:VOG392807 VEJ392798:VEK392807 UUN392798:UUO392807 UKR392798:UKS392807 UAV392798:UAW392807 TQZ392798:TRA392807 THD392798:THE392807 SXH392798:SXI392807 SNL392798:SNM392807 SDP392798:SDQ392807 RTT392798:RTU392807 RJX392798:RJY392807 RAB392798:RAC392807 QQF392798:QQG392807 QGJ392798:QGK392807 PWN392798:PWO392807 PMR392798:PMS392807 PCV392798:PCW392807 OSZ392798:OTA392807 OJD392798:OJE392807 NZH392798:NZI392807 NPL392798:NPM392807 NFP392798:NFQ392807 MVT392798:MVU392807 MLX392798:MLY392807 MCB392798:MCC392807 LSF392798:LSG392807 LIJ392798:LIK392807 KYN392798:KYO392807 KOR392798:KOS392807 KEV392798:KEW392807 JUZ392798:JVA392807 JLD392798:JLE392807 JBH392798:JBI392807 IRL392798:IRM392807 IHP392798:IHQ392807 HXT392798:HXU392807 HNX392798:HNY392807 HEB392798:HEC392807 GUF392798:GUG392807 GKJ392798:GKK392807 GAN392798:GAO392807 FQR392798:FQS392807 FGV392798:FGW392807 EWZ392798:EXA392807 END392798:ENE392807 EDH392798:EDI392807 DTL392798:DTM392807 DJP392798:DJQ392807 CZT392798:CZU392807 CPX392798:CPY392807 CGB392798:CGC392807 BWF392798:BWG392807 BMJ392798:BMK392807 BCN392798:BCO392807 ASR392798:ASS392807 AIV392798:AIW392807 YZ392798:ZA392807 PD392798:PE392807 FH392798:FI392807 WRT327262:WRU327271 WHX327262:WHY327271 VYB327262:VYC327271 VOF327262:VOG327271 VEJ327262:VEK327271 UUN327262:UUO327271 UKR327262:UKS327271 UAV327262:UAW327271 TQZ327262:TRA327271 THD327262:THE327271 SXH327262:SXI327271 SNL327262:SNM327271 SDP327262:SDQ327271 RTT327262:RTU327271 RJX327262:RJY327271 RAB327262:RAC327271 QQF327262:QQG327271 QGJ327262:QGK327271 PWN327262:PWO327271 PMR327262:PMS327271 PCV327262:PCW327271 OSZ327262:OTA327271 OJD327262:OJE327271 NZH327262:NZI327271 NPL327262:NPM327271 NFP327262:NFQ327271 MVT327262:MVU327271 MLX327262:MLY327271 MCB327262:MCC327271 LSF327262:LSG327271 LIJ327262:LIK327271 KYN327262:KYO327271 KOR327262:KOS327271 KEV327262:KEW327271 JUZ327262:JVA327271 JLD327262:JLE327271 JBH327262:JBI327271 IRL327262:IRM327271 IHP327262:IHQ327271 HXT327262:HXU327271 HNX327262:HNY327271 HEB327262:HEC327271 GUF327262:GUG327271 GKJ327262:GKK327271 GAN327262:GAO327271 FQR327262:FQS327271 FGV327262:FGW327271 EWZ327262:EXA327271 END327262:ENE327271 EDH327262:EDI327271 DTL327262:DTM327271 DJP327262:DJQ327271 CZT327262:CZU327271 CPX327262:CPY327271 CGB327262:CGC327271 BWF327262:BWG327271 BMJ327262:BMK327271 BCN327262:BCO327271 ASR327262:ASS327271 AIV327262:AIW327271 YZ327262:ZA327271 PD327262:PE327271 FH327262:FI327271 WRT261726:WRU261735 WHX261726:WHY261735 VYB261726:VYC261735 VOF261726:VOG261735 VEJ261726:VEK261735 UUN261726:UUO261735 UKR261726:UKS261735 UAV261726:UAW261735 TQZ261726:TRA261735 THD261726:THE261735 SXH261726:SXI261735 SNL261726:SNM261735 SDP261726:SDQ261735 RTT261726:RTU261735 RJX261726:RJY261735 RAB261726:RAC261735 QQF261726:QQG261735 QGJ261726:QGK261735 PWN261726:PWO261735 PMR261726:PMS261735 PCV261726:PCW261735 OSZ261726:OTA261735 OJD261726:OJE261735 NZH261726:NZI261735 NPL261726:NPM261735 NFP261726:NFQ261735 MVT261726:MVU261735 MLX261726:MLY261735 MCB261726:MCC261735 LSF261726:LSG261735 LIJ261726:LIK261735 KYN261726:KYO261735 KOR261726:KOS261735 KEV261726:KEW261735 JUZ261726:JVA261735 JLD261726:JLE261735 JBH261726:JBI261735 IRL261726:IRM261735 IHP261726:IHQ261735 HXT261726:HXU261735 HNX261726:HNY261735 HEB261726:HEC261735 GUF261726:GUG261735 GKJ261726:GKK261735 GAN261726:GAO261735 FQR261726:FQS261735 FGV261726:FGW261735 EWZ261726:EXA261735 END261726:ENE261735 EDH261726:EDI261735 DTL261726:DTM261735 DJP261726:DJQ261735 CZT261726:CZU261735 CPX261726:CPY261735 CGB261726:CGC261735 BWF261726:BWG261735 BMJ261726:BMK261735 BCN261726:BCO261735 ASR261726:ASS261735 AIV261726:AIW261735 YZ261726:ZA261735 PD261726:PE261735 FH261726:FI261735 WRT196190:WRU196199 WHX196190:WHY196199 VYB196190:VYC196199 VOF196190:VOG196199 VEJ196190:VEK196199 UUN196190:UUO196199 UKR196190:UKS196199 UAV196190:UAW196199 TQZ196190:TRA196199 THD196190:THE196199 SXH196190:SXI196199 SNL196190:SNM196199 SDP196190:SDQ196199 RTT196190:RTU196199 RJX196190:RJY196199 RAB196190:RAC196199 QQF196190:QQG196199 QGJ196190:QGK196199 PWN196190:PWO196199 PMR196190:PMS196199 PCV196190:PCW196199 OSZ196190:OTA196199 OJD196190:OJE196199 NZH196190:NZI196199 NPL196190:NPM196199 NFP196190:NFQ196199 MVT196190:MVU196199 MLX196190:MLY196199 MCB196190:MCC196199 LSF196190:LSG196199 LIJ196190:LIK196199 KYN196190:KYO196199 KOR196190:KOS196199 KEV196190:KEW196199 JUZ196190:JVA196199 JLD196190:JLE196199 JBH196190:JBI196199 IRL196190:IRM196199 IHP196190:IHQ196199 HXT196190:HXU196199 HNX196190:HNY196199 HEB196190:HEC196199 GUF196190:GUG196199 GKJ196190:GKK196199 GAN196190:GAO196199 FQR196190:FQS196199 FGV196190:FGW196199 EWZ196190:EXA196199 END196190:ENE196199 EDH196190:EDI196199 DTL196190:DTM196199 DJP196190:DJQ196199 CZT196190:CZU196199 CPX196190:CPY196199 CGB196190:CGC196199 BWF196190:BWG196199 BMJ196190:BMK196199 BCN196190:BCO196199 ASR196190:ASS196199 AIV196190:AIW196199 YZ196190:ZA196199 PD196190:PE196199 FH196190:FI196199 WRT130654:WRU130663 WHX130654:WHY130663 VYB130654:VYC130663 VOF130654:VOG130663 VEJ130654:VEK130663 UUN130654:UUO130663 UKR130654:UKS130663 UAV130654:UAW130663 TQZ130654:TRA130663 THD130654:THE130663 SXH130654:SXI130663 SNL130654:SNM130663 SDP130654:SDQ130663 RTT130654:RTU130663 RJX130654:RJY130663 RAB130654:RAC130663 QQF130654:QQG130663 QGJ130654:QGK130663 PWN130654:PWO130663 PMR130654:PMS130663 PCV130654:PCW130663 OSZ130654:OTA130663 OJD130654:OJE130663 NZH130654:NZI130663 NPL130654:NPM130663 NFP130654:NFQ130663 MVT130654:MVU130663 MLX130654:MLY130663 MCB130654:MCC130663 LSF130654:LSG130663 LIJ130654:LIK130663 KYN130654:KYO130663 KOR130654:KOS130663 KEV130654:KEW130663 JUZ130654:JVA130663 JLD130654:JLE130663 JBH130654:JBI130663 IRL130654:IRM130663 IHP130654:IHQ130663 HXT130654:HXU130663 HNX130654:HNY130663 HEB130654:HEC130663 GUF130654:GUG130663 GKJ130654:GKK130663 GAN130654:GAO130663 FQR130654:FQS130663 FGV130654:FGW130663 EWZ130654:EXA130663 END130654:ENE130663 EDH130654:EDI130663 DTL130654:DTM130663 DJP130654:DJQ130663 CZT130654:CZU130663 CPX130654:CPY130663 CGB130654:CGC130663 BWF130654:BWG130663 BMJ130654:BMK130663 BCN130654:BCO130663 ASR130654:ASS130663 AIV130654:AIW130663 YZ130654:ZA130663 PD130654:PE130663 FH130654:FI130663 WRT65118:WRU65127 WHX65118:WHY65127 VYB65118:VYC65127 VOF65118:VOG65127 VEJ65118:VEK65127 UUN65118:UUO65127 UKR65118:UKS65127 UAV65118:UAW65127 TQZ65118:TRA65127 THD65118:THE65127 SXH65118:SXI65127 SNL65118:SNM65127 SDP65118:SDQ65127 RTT65118:RTU65127 RJX65118:RJY65127 RAB65118:RAC65127 QQF65118:QQG65127 QGJ65118:QGK65127 PWN65118:PWO65127 PMR65118:PMS65127 PCV65118:PCW65127 OSZ65118:OTA65127 OJD65118:OJE65127 NZH65118:NZI65127 NPL65118:NPM65127 NFP65118:NFQ65127 MVT65118:MVU65127 MLX65118:MLY65127 MCB65118:MCC65127 LSF65118:LSG65127 LIJ65118:LIK65127 KYN65118:KYO65127 KOR65118:KOS65127 KEV65118:KEW65127 JUZ65118:JVA65127 JLD65118:JLE65127 JBH65118:JBI65127 IRL65118:IRM65127 IHP65118:IHQ65127 HXT65118:HXU65127 HNX65118:HNY65127 HEB65118:HEC65127 GUF65118:GUG65127 GKJ65118:GKK65127 GAN65118:GAO65127 FQR65118:FQS65127 FGV65118:FGW65127 EWZ65118:EXA65127 END65118:ENE65127 EDH65118:EDI65127 DTL65118:DTM65127 DJP65118:DJQ65127 CZT65118:CZU65127 CPX65118:CPY65127 CGB65118:CGC65127 BWF65118:BWG65127 BMJ65118:BMK65127 BCN65118:BCO65127 ASR65118:ASS65127 AIV65118:AIW65127 YZ65118:ZA65127 PD65118:PE65127 FH65118:FI65127 WRT982637:WRU982646 WHX982637:WHY982646 VYB982637:VYC982646 VOF982637:VOG982646 VEJ982637:VEK982646 UUN982637:UUO982646 UKR982637:UKS982646 UAV982637:UAW982646 TQZ982637:TRA982646 THD982637:THE982646 SXH982637:SXI982646 SNL982637:SNM982646 SDP982637:SDQ982646 RTT982637:RTU982646 RJX982637:RJY982646 RAB982637:RAC982646 QQF982637:QQG982646 QGJ982637:QGK982646 PWN982637:PWO982646 PMR982637:PMS982646 PCV982637:PCW982646 OSZ982637:OTA982646 OJD982637:OJE982646 NZH982637:NZI982646 NPL982637:NPM982646 NFP982637:NFQ982646 MVT982637:MVU982646 MLX982637:MLY982646 MCB982637:MCC982646 LSF982637:LSG982646 LIJ982637:LIK982646 KYN982637:KYO982646 KOR982637:KOS982646 KEV982637:KEW982646 JUZ982637:JVA982646 JLD982637:JLE982646 JBH982637:JBI982646 IRL982637:IRM982646 IHP982637:IHQ982646 HXT982637:HXU982646 HNX982637:HNY982646 HEB982637:HEC982646 GUF982637:GUG982646 GKJ982637:GKK982646 GAN982637:GAO982646 FQR982637:FQS982646 FGV982637:FGW982646 EWZ982637:EXA982646 END982637:ENE982646 EDH982637:EDI982646 DTL982637:DTM982646 DJP982637:DJQ982646 CZT982637:CZU982646 CPX982637:CPY982646 CGB982637:CGC982646 BWF982637:BWG982646 BMJ982637:BMK982646 BCN982637:BCO982646 ASR982637:ASS982646 AIV982637:AIW982646 YZ982637:ZA982646 PD982637:PE982646 FH982637:FI982646 WRT917101:WRU917110 WHX917101:WHY917110 VYB917101:VYC917110 VOF917101:VOG917110 VEJ917101:VEK917110 UUN917101:UUO917110 UKR917101:UKS917110 UAV917101:UAW917110 TQZ917101:TRA917110 THD917101:THE917110 SXH917101:SXI917110 SNL917101:SNM917110 SDP917101:SDQ917110 RTT917101:RTU917110 RJX917101:RJY917110 RAB917101:RAC917110 QQF917101:QQG917110 QGJ917101:QGK917110 PWN917101:PWO917110 PMR917101:PMS917110 PCV917101:PCW917110 OSZ917101:OTA917110 OJD917101:OJE917110 NZH917101:NZI917110 NPL917101:NPM917110 NFP917101:NFQ917110 MVT917101:MVU917110 MLX917101:MLY917110 MCB917101:MCC917110 LSF917101:LSG917110 LIJ917101:LIK917110 KYN917101:KYO917110 KOR917101:KOS917110 KEV917101:KEW917110 JUZ917101:JVA917110 JLD917101:JLE917110 JBH917101:JBI917110 IRL917101:IRM917110 IHP917101:IHQ917110 HXT917101:HXU917110 HNX917101:HNY917110 HEB917101:HEC917110 GUF917101:GUG917110 GKJ917101:GKK917110 GAN917101:GAO917110 FQR917101:FQS917110 FGV917101:FGW917110 EWZ917101:EXA917110 END917101:ENE917110 EDH917101:EDI917110 DTL917101:DTM917110 DJP917101:DJQ917110 CZT917101:CZU917110 CPX917101:CPY917110 CGB917101:CGC917110 BWF917101:BWG917110 BMJ917101:BMK917110 BCN917101:BCO917110 ASR917101:ASS917110 AIV917101:AIW917110 YZ917101:ZA917110 PD917101:PE917110 FH917101:FI917110 WRT851565:WRU851574 WHX851565:WHY851574 VYB851565:VYC851574 VOF851565:VOG851574 VEJ851565:VEK851574 UUN851565:UUO851574 UKR851565:UKS851574 UAV851565:UAW851574 TQZ851565:TRA851574 THD851565:THE851574 SXH851565:SXI851574 SNL851565:SNM851574 SDP851565:SDQ851574 RTT851565:RTU851574 RJX851565:RJY851574 RAB851565:RAC851574 QQF851565:QQG851574 QGJ851565:QGK851574 PWN851565:PWO851574 PMR851565:PMS851574 PCV851565:PCW851574 OSZ851565:OTA851574 OJD851565:OJE851574 NZH851565:NZI851574 NPL851565:NPM851574 NFP851565:NFQ851574 MVT851565:MVU851574 MLX851565:MLY851574 MCB851565:MCC851574 LSF851565:LSG851574 LIJ851565:LIK851574 KYN851565:KYO851574 KOR851565:KOS851574 KEV851565:KEW851574 JUZ851565:JVA851574 JLD851565:JLE851574 JBH851565:JBI851574 IRL851565:IRM851574 IHP851565:IHQ851574 HXT851565:HXU851574 HNX851565:HNY851574 HEB851565:HEC851574 GUF851565:GUG851574 GKJ851565:GKK851574 GAN851565:GAO851574 FQR851565:FQS851574 FGV851565:FGW851574 EWZ851565:EXA851574 END851565:ENE851574 EDH851565:EDI851574 DTL851565:DTM851574 DJP851565:DJQ851574 CZT851565:CZU851574 CPX851565:CPY851574 CGB851565:CGC851574 BWF851565:BWG851574 BMJ851565:BMK851574 BCN851565:BCO851574 ASR851565:ASS851574 AIV851565:AIW851574 YZ851565:ZA851574 PD851565:PE851574 FH851565:FI851574 WRT786029:WRU786038 WHX786029:WHY786038 VYB786029:VYC786038 VOF786029:VOG786038 VEJ786029:VEK786038 UUN786029:UUO786038 UKR786029:UKS786038 UAV786029:UAW786038 TQZ786029:TRA786038 THD786029:THE786038 SXH786029:SXI786038 SNL786029:SNM786038 SDP786029:SDQ786038 RTT786029:RTU786038 RJX786029:RJY786038 RAB786029:RAC786038 QQF786029:QQG786038 QGJ786029:QGK786038 PWN786029:PWO786038 PMR786029:PMS786038 PCV786029:PCW786038 OSZ786029:OTA786038 OJD786029:OJE786038 NZH786029:NZI786038 NPL786029:NPM786038 NFP786029:NFQ786038 MVT786029:MVU786038 MLX786029:MLY786038 MCB786029:MCC786038 LSF786029:LSG786038 LIJ786029:LIK786038 KYN786029:KYO786038 KOR786029:KOS786038 KEV786029:KEW786038 JUZ786029:JVA786038 JLD786029:JLE786038 JBH786029:JBI786038 IRL786029:IRM786038 IHP786029:IHQ786038 HXT786029:HXU786038 HNX786029:HNY786038 HEB786029:HEC786038 GUF786029:GUG786038 GKJ786029:GKK786038 GAN786029:GAO786038 FQR786029:FQS786038 FGV786029:FGW786038 EWZ786029:EXA786038 END786029:ENE786038 EDH786029:EDI786038 DTL786029:DTM786038 DJP786029:DJQ786038 CZT786029:CZU786038 CPX786029:CPY786038 CGB786029:CGC786038 BWF786029:BWG786038 BMJ786029:BMK786038 BCN786029:BCO786038 ASR786029:ASS786038 AIV786029:AIW786038 YZ786029:ZA786038 PD786029:PE786038 FH786029:FI786038 WRT720493:WRU720502 WHX720493:WHY720502 VYB720493:VYC720502 VOF720493:VOG720502 VEJ720493:VEK720502 UUN720493:UUO720502 UKR720493:UKS720502 UAV720493:UAW720502 TQZ720493:TRA720502 THD720493:THE720502 SXH720493:SXI720502 SNL720493:SNM720502 SDP720493:SDQ720502 RTT720493:RTU720502 RJX720493:RJY720502 RAB720493:RAC720502 QQF720493:QQG720502 QGJ720493:QGK720502 PWN720493:PWO720502 PMR720493:PMS720502 PCV720493:PCW720502 OSZ720493:OTA720502 OJD720493:OJE720502 NZH720493:NZI720502 NPL720493:NPM720502 NFP720493:NFQ720502 MVT720493:MVU720502 MLX720493:MLY720502 MCB720493:MCC720502 LSF720493:LSG720502 LIJ720493:LIK720502 KYN720493:KYO720502 KOR720493:KOS720502 KEV720493:KEW720502 JUZ720493:JVA720502 JLD720493:JLE720502 JBH720493:JBI720502 IRL720493:IRM720502 IHP720493:IHQ720502 HXT720493:HXU720502 HNX720493:HNY720502 HEB720493:HEC720502 GUF720493:GUG720502 GKJ720493:GKK720502 GAN720493:GAO720502 FQR720493:FQS720502 FGV720493:FGW720502 EWZ720493:EXA720502 END720493:ENE720502 EDH720493:EDI720502 DTL720493:DTM720502 DJP720493:DJQ720502 CZT720493:CZU720502 CPX720493:CPY720502 CGB720493:CGC720502 BWF720493:BWG720502 BMJ720493:BMK720502 BCN720493:BCO720502 ASR720493:ASS720502 AIV720493:AIW720502 YZ720493:ZA720502 PD720493:PE720502 FH720493:FI720502 WRT654957:WRU654966 WHX654957:WHY654966 VYB654957:VYC654966 VOF654957:VOG654966 VEJ654957:VEK654966 UUN654957:UUO654966 UKR654957:UKS654966 UAV654957:UAW654966 TQZ654957:TRA654966 THD654957:THE654966 SXH654957:SXI654966 SNL654957:SNM654966 SDP654957:SDQ654966 RTT654957:RTU654966 RJX654957:RJY654966 RAB654957:RAC654966 QQF654957:QQG654966 QGJ654957:QGK654966 PWN654957:PWO654966 PMR654957:PMS654966 PCV654957:PCW654966 OSZ654957:OTA654966 OJD654957:OJE654966 NZH654957:NZI654966 NPL654957:NPM654966 NFP654957:NFQ654966 MVT654957:MVU654966 MLX654957:MLY654966 MCB654957:MCC654966 LSF654957:LSG654966 LIJ654957:LIK654966 KYN654957:KYO654966 KOR654957:KOS654966 KEV654957:KEW654966 JUZ654957:JVA654966 JLD654957:JLE654966 JBH654957:JBI654966 IRL654957:IRM654966 IHP654957:IHQ654966 HXT654957:HXU654966 HNX654957:HNY654966 HEB654957:HEC654966 GUF654957:GUG654966 GKJ654957:GKK654966 GAN654957:GAO654966 FQR654957:FQS654966 FGV654957:FGW654966 EWZ654957:EXA654966 END654957:ENE654966 EDH654957:EDI654966 DTL654957:DTM654966 DJP654957:DJQ654966 CZT654957:CZU654966 CPX654957:CPY654966 CGB654957:CGC654966 BWF654957:BWG654966 BMJ654957:BMK654966 BCN654957:BCO654966 ASR654957:ASS654966 AIV654957:AIW654966 YZ654957:ZA654966 PD654957:PE654966 FH654957:FI654966 WRT589421:WRU589430 WHX589421:WHY589430 VYB589421:VYC589430 VOF589421:VOG589430 VEJ589421:VEK589430 UUN589421:UUO589430 UKR589421:UKS589430 UAV589421:UAW589430 TQZ589421:TRA589430 THD589421:THE589430 SXH589421:SXI589430 SNL589421:SNM589430 SDP589421:SDQ589430 RTT589421:RTU589430 RJX589421:RJY589430 RAB589421:RAC589430 QQF589421:QQG589430 QGJ589421:QGK589430 PWN589421:PWO589430 PMR589421:PMS589430 PCV589421:PCW589430 OSZ589421:OTA589430 OJD589421:OJE589430 NZH589421:NZI589430 NPL589421:NPM589430 NFP589421:NFQ589430 MVT589421:MVU589430 MLX589421:MLY589430 MCB589421:MCC589430 LSF589421:LSG589430 LIJ589421:LIK589430 KYN589421:KYO589430 KOR589421:KOS589430 KEV589421:KEW589430 JUZ589421:JVA589430 JLD589421:JLE589430 JBH589421:JBI589430 IRL589421:IRM589430 IHP589421:IHQ589430 HXT589421:HXU589430 HNX589421:HNY589430 HEB589421:HEC589430 GUF589421:GUG589430 GKJ589421:GKK589430 GAN589421:GAO589430 FQR589421:FQS589430 FGV589421:FGW589430 EWZ589421:EXA589430 END589421:ENE589430 EDH589421:EDI589430 DTL589421:DTM589430 DJP589421:DJQ589430 CZT589421:CZU589430 CPX589421:CPY589430 CGB589421:CGC589430 BWF589421:BWG589430 BMJ589421:BMK589430 BCN589421:BCO589430 ASR589421:ASS589430 AIV589421:AIW589430 YZ589421:ZA589430 PD589421:PE589430 FH589421:FI589430 WRT523885:WRU523894 WHX523885:WHY523894 VYB523885:VYC523894 VOF523885:VOG523894 VEJ523885:VEK523894 UUN523885:UUO523894 UKR523885:UKS523894 UAV523885:UAW523894 TQZ523885:TRA523894 THD523885:THE523894 SXH523885:SXI523894 SNL523885:SNM523894 SDP523885:SDQ523894 RTT523885:RTU523894 RJX523885:RJY523894 RAB523885:RAC523894 QQF523885:QQG523894 QGJ523885:QGK523894 PWN523885:PWO523894 PMR523885:PMS523894 PCV523885:PCW523894 OSZ523885:OTA523894 OJD523885:OJE523894 NZH523885:NZI523894 NPL523885:NPM523894 NFP523885:NFQ523894 MVT523885:MVU523894 MLX523885:MLY523894 MCB523885:MCC523894 LSF523885:LSG523894 LIJ523885:LIK523894 KYN523885:KYO523894 KOR523885:KOS523894 KEV523885:KEW523894 JUZ523885:JVA523894 JLD523885:JLE523894 JBH523885:JBI523894 IRL523885:IRM523894 IHP523885:IHQ523894 HXT523885:HXU523894 HNX523885:HNY523894 HEB523885:HEC523894 GUF523885:GUG523894 GKJ523885:GKK523894 GAN523885:GAO523894 FQR523885:FQS523894 FGV523885:FGW523894 EWZ523885:EXA523894 END523885:ENE523894 EDH523885:EDI523894 DTL523885:DTM523894 DJP523885:DJQ523894 CZT523885:CZU523894 CPX523885:CPY523894 CGB523885:CGC523894 BWF523885:BWG523894 BMJ523885:BMK523894 BCN523885:BCO523894 ASR523885:ASS523894 AIV523885:AIW523894 YZ523885:ZA523894 PD523885:PE523894 FH523885:FI523894 WRT458349:WRU458358 WHX458349:WHY458358 VYB458349:VYC458358 VOF458349:VOG458358 VEJ458349:VEK458358 UUN458349:UUO458358 UKR458349:UKS458358 UAV458349:UAW458358 TQZ458349:TRA458358 THD458349:THE458358 SXH458349:SXI458358 SNL458349:SNM458358 SDP458349:SDQ458358 RTT458349:RTU458358 RJX458349:RJY458358 RAB458349:RAC458358 QQF458349:QQG458358 QGJ458349:QGK458358 PWN458349:PWO458358 PMR458349:PMS458358 PCV458349:PCW458358 OSZ458349:OTA458358 OJD458349:OJE458358 NZH458349:NZI458358 NPL458349:NPM458358 NFP458349:NFQ458358 MVT458349:MVU458358 MLX458349:MLY458358 MCB458349:MCC458358 LSF458349:LSG458358 LIJ458349:LIK458358 KYN458349:KYO458358 KOR458349:KOS458358 KEV458349:KEW458358 JUZ458349:JVA458358 JLD458349:JLE458358 JBH458349:JBI458358 IRL458349:IRM458358 IHP458349:IHQ458358 HXT458349:HXU458358 HNX458349:HNY458358 HEB458349:HEC458358 GUF458349:GUG458358 GKJ458349:GKK458358 GAN458349:GAO458358 FQR458349:FQS458358 FGV458349:FGW458358 EWZ458349:EXA458358 END458349:ENE458358 EDH458349:EDI458358 DTL458349:DTM458358 DJP458349:DJQ458358 CZT458349:CZU458358 CPX458349:CPY458358 CGB458349:CGC458358 BWF458349:BWG458358 BMJ458349:BMK458358 BCN458349:BCO458358 ASR458349:ASS458358 AIV458349:AIW458358 YZ458349:ZA458358 PD458349:PE458358 FH458349:FI458358 WRT392813:WRU392822 WHX392813:WHY392822 VYB392813:VYC392822 VOF392813:VOG392822 VEJ392813:VEK392822 UUN392813:UUO392822 UKR392813:UKS392822 UAV392813:UAW392822 TQZ392813:TRA392822 THD392813:THE392822 SXH392813:SXI392822 SNL392813:SNM392822 SDP392813:SDQ392822 RTT392813:RTU392822 RJX392813:RJY392822 RAB392813:RAC392822 QQF392813:QQG392822 QGJ392813:QGK392822 PWN392813:PWO392822 PMR392813:PMS392822 PCV392813:PCW392822 OSZ392813:OTA392822 OJD392813:OJE392822 NZH392813:NZI392822 NPL392813:NPM392822 NFP392813:NFQ392822 MVT392813:MVU392822 MLX392813:MLY392822 MCB392813:MCC392822 LSF392813:LSG392822 LIJ392813:LIK392822 KYN392813:KYO392822 KOR392813:KOS392822 KEV392813:KEW392822 JUZ392813:JVA392822 JLD392813:JLE392822 JBH392813:JBI392822 IRL392813:IRM392822 IHP392813:IHQ392822 HXT392813:HXU392822 HNX392813:HNY392822 HEB392813:HEC392822 GUF392813:GUG392822 GKJ392813:GKK392822 GAN392813:GAO392822 FQR392813:FQS392822 FGV392813:FGW392822 EWZ392813:EXA392822 END392813:ENE392822 EDH392813:EDI392822 DTL392813:DTM392822 DJP392813:DJQ392822 CZT392813:CZU392822 CPX392813:CPY392822 CGB392813:CGC392822 BWF392813:BWG392822 BMJ392813:BMK392822 BCN392813:BCO392822 ASR392813:ASS392822 AIV392813:AIW392822 YZ392813:ZA392822 PD392813:PE392822 FH392813:FI392822 WRT327277:WRU327286 WHX327277:WHY327286 VYB327277:VYC327286 VOF327277:VOG327286 VEJ327277:VEK327286 UUN327277:UUO327286 UKR327277:UKS327286 UAV327277:UAW327286 TQZ327277:TRA327286 THD327277:THE327286 SXH327277:SXI327286 SNL327277:SNM327286 SDP327277:SDQ327286 RTT327277:RTU327286 RJX327277:RJY327286 RAB327277:RAC327286 QQF327277:QQG327286 QGJ327277:QGK327286 PWN327277:PWO327286 PMR327277:PMS327286 PCV327277:PCW327286 OSZ327277:OTA327286 OJD327277:OJE327286 NZH327277:NZI327286 NPL327277:NPM327286 NFP327277:NFQ327286 MVT327277:MVU327286 MLX327277:MLY327286 MCB327277:MCC327286 LSF327277:LSG327286 LIJ327277:LIK327286 KYN327277:KYO327286 KOR327277:KOS327286 KEV327277:KEW327286 JUZ327277:JVA327286 JLD327277:JLE327286 JBH327277:JBI327286 IRL327277:IRM327286 IHP327277:IHQ327286 HXT327277:HXU327286 HNX327277:HNY327286 HEB327277:HEC327286 GUF327277:GUG327286 GKJ327277:GKK327286 GAN327277:GAO327286 FQR327277:FQS327286 FGV327277:FGW327286 EWZ327277:EXA327286 END327277:ENE327286 EDH327277:EDI327286 DTL327277:DTM327286 DJP327277:DJQ327286 CZT327277:CZU327286 CPX327277:CPY327286 CGB327277:CGC327286 BWF327277:BWG327286 BMJ327277:BMK327286 BCN327277:BCO327286 ASR327277:ASS327286 AIV327277:AIW327286 YZ327277:ZA327286 PD327277:PE327286 FH327277:FI327286 WRT261741:WRU261750 WHX261741:WHY261750 VYB261741:VYC261750 VOF261741:VOG261750 VEJ261741:VEK261750 UUN261741:UUO261750 UKR261741:UKS261750 UAV261741:UAW261750 TQZ261741:TRA261750 THD261741:THE261750 SXH261741:SXI261750 SNL261741:SNM261750 SDP261741:SDQ261750 RTT261741:RTU261750 RJX261741:RJY261750 RAB261741:RAC261750 QQF261741:QQG261750 QGJ261741:QGK261750 PWN261741:PWO261750 PMR261741:PMS261750 PCV261741:PCW261750 OSZ261741:OTA261750 OJD261741:OJE261750 NZH261741:NZI261750 NPL261741:NPM261750 NFP261741:NFQ261750 MVT261741:MVU261750 MLX261741:MLY261750 MCB261741:MCC261750 LSF261741:LSG261750 LIJ261741:LIK261750 KYN261741:KYO261750 KOR261741:KOS261750 KEV261741:KEW261750 JUZ261741:JVA261750 JLD261741:JLE261750 JBH261741:JBI261750 IRL261741:IRM261750 IHP261741:IHQ261750 HXT261741:HXU261750 HNX261741:HNY261750 HEB261741:HEC261750 GUF261741:GUG261750 GKJ261741:GKK261750 GAN261741:GAO261750 FQR261741:FQS261750 FGV261741:FGW261750 EWZ261741:EXA261750 END261741:ENE261750 EDH261741:EDI261750 DTL261741:DTM261750 DJP261741:DJQ261750 CZT261741:CZU261750 CPX261741:CPY261750 CGB261741:CGC261750 BWF261741:BWG261750 BMJ261741:BMK261750 BCN261741:BCO261750 ASR261741:ASS261750 AIV261741:AIW261750 YZ261741:ZA261750 PD261741:PE261750 FH261741:FI261750 WRT196205:WRU196214 WHX196205:WHY196214 VYB196205:VYC196214 VOF196205:VOG196214 VEJ196205:VEK196214 UUN196205:UUO196214 UKR196205:UKS196214 UAV196205:UAW196214 TQZ196205:TRA196214 THD196205:THE196214 SXH196205:SXI196214 SNL196205:SNM196214 SDP196205:SDQ196214 RTT196205:RTU196214 RJX196205:RJY196214 RAB196205:RAC196214 QQF196205:QQG196214 QGJ196205:QGK196214 PWN196205:PWO196214 PMR196205:PMS196214 PCV196205:PCW196214 OSZ196205:OTA196214 OJD196205:OJE196214 NZH196205:NZI196214 NPL196205:NPM196214 NFP196205:NFQ196214 MVT196205:MVU196214 MLX196205:MLY196214 MCB196205:MCC196214 LSF196205:LSG196214 LIJ196205:LIK196214 KYN196205:KYO196214 KOR196205:KOS196214 KEV196205:KEW196214 JUZ196205:JVA196214 JLD196205:JLE196214 JBH196205:JBI196214 IRL196205:IRM196214 IHP196205:IHQ196214 HXT196205:HXU196214 HNX196205:HNY196214 HEB196205:HEC196214 GUF196205:GUG196214 GKJ196205:GKK196214 GAN196205:GAO196214 FQR196205:FQS196214 FGV196205:FGW196214 EWZ196205:EXA196214 END196205:ENE196214 EDH196205:EDI196214 DTL196205:DTM196214 DJP196205:DJQ196214 CZT196205:CZU196214 CPX196205:CPY196214 CGB196205:CGC196214 BWF196205:BWG196214 BMJ196205:BMK196214 BCN196205:BCO196214 ASR196205:ASS196214 AIV196205:AIW196214 YZ196205:ZA196214 PD196205:PE196214 FH196205:FI196214 WRT130669:WRU130678 WHX130669:WHY130678 VYB130669:VYC130678 VOF130669:VOG130678 VEJ130669:VEK130678 UUN130669:UUO130678 UKR130669:UKS130678 UAV130669:UAW130678 TQZ130669:TRA130678 THD130669:THE130678 SXH130669:SXI130678 SNL130669:SNM130678 SDP130669:SDQ130678 RTT130669:RTU130678 RJX130669:RJY130678 RAB130669:RAC130678 QQF130669:QQG130678 QGJ130669:QGK130678 PWN130669:PWO130678 PMR130669:PMS130678 PCV130669:PCW130678 OSZ130669:OTA130678 OJD130669:OJE130678 NZH130669:NZI130678 NPL130669:NPM130678 NFP130669:NFQ130678 MVT130669:MVU130678 MLX130669:MLY130678 MCB130669:MCC130678 LSF130669:LSG130678 LIJ130669:LIK130678 KYN130669:KYO130678 KOR130669:KOS130678 KEV130669:KEW130678 JUZ130669:JVA130678 JLD130669:JLE130678 JBH130669:JBI130678 IRL130669:IRM130678 IHP130669:IHQ130678 HXT130669:HXU130678 HNX130669:HNY130678 HEB130669:HEC130678 GUF130669:GUG130678 GKJ130669:GKK130678 GAN130669:GAO130678 FQR130669:FQS130678 FGV130669:FGW130678 EWZ130669:EXA130678 END130669:ENE130678 EDH130669:EDI130678 DTL130669:DTM130678 DJP130669:DJQ130678 CZT130669:CZU130678 CPX130669:CPY130678 CGB130669:CGC130678 BWF130669:BWG130678 BMJ130669:BMK130678 BCN130669:BCO130678 ASR130669:ASS130678 AIV130669:AIW130678 YZ130669:ZA130678 PD130669:PE130678 FH130669:FI130678 WRT65133:WRU65142 WHX65133:WHY65142 VYB65133:VYC65142 VOF65133:VOG65142 VEJ65133:VEK65142 UUN65133:UUO65142 UKR65133:UKS65142 UAV65133:UAW65142 TQZ65133:TRA65142 THD65133:THE65142 SXH65133:SXI65142 SNL65133:SNM65142 SDP65133:SDQ65142 RTT65133:RTU65142 RJX65133:RJY65142 RAB65133:RAC65142 QQF65133:QQG65142 QGJ65133:QGK65142 PWN65133:PWO65142 PMR65133:PMS65142 PCV65133:PCW65142 OSZ65133:OTA65142 OJD65133:OJE65142 NZH65133:NZI65142 NPL65133:NPM65142 NFP65133:NFQ65142 MVT65133:MVU65142 MLX65133:MLY65142 MCB65133:MCC65142 LSF65133:LSG65142 LIJ65133:LIK65142 KYN65133:KYO65142 KOR65133:KOS65142 KEV65133:KEW65142 JUZ65133:JVA65142 JLD65133:JLE65142 JBH65133:JBI65142 IRL65133:IRM65142 IHP65133:IHQ65142 HXT65133:HXU65142 HNX65133:HNY65142 HEB65133:HEC65142 GUF65133:GUG65142 GKJ65133:GKK65142 GAN65133:GAO65142 FQR65133:FQS65142 FGV65133:FGW65142 EWZ65133:EXA65142 END65133:ENE65142 EDH65133:EDI65142 DTL65133:DTM65142 DJP65133:DJQ65142 CZT65133:CZU65142 CPX65133:CPY65142 CGB65133:CGC65142 BWF65133:BWG65142 BMJ65133:BMK65142 BCN65133:BCO65142 ASR65133:ASS65142 AIV65133:AIW65142 YZ65133:ZA65142 PD65133:PE65142 FH65133:FI65142 WRT982558:WRU982569 WHX982558:WHY982569 VYB982558:VYC982569 VOF982558:VOG982569 VEJ982558:VEK982569 UUN982558:UUO982569 UKR982558:UKS982569 UAV982558:UAW982569 TQZ982558:TRA982569 THD982558:THE982569 SXH982558:SXI982569 SNL982558:SNM982569 SDP982558:SDQ982569 RTT982558:RTU982569 RJX982558:RJY982569 RAB982558:RAC982569 QQF982558:QQG982569 QGJ982558:QGK982569 PWN982558:PWO982569 PMR982558:PMS982569 PCV982558:PCW982569 OSZ982558:OTA982569 OJD982558:OJE982569 NZH982558:NZI982569 NPL982558:NPM982569 NFP982558:NFQ982569 MVT982558:MVU982569 MLX982558:MLY982569 MCB982558:MCC982569 LSF982558:LSG982569 LIJ982558:LIK982569 KYN982558:KYO982569 KOR982558:KOS982569 KEV982558:KEW982569 JUZ982558:JVA982569 JLD982558:JLE982569 JBH982558:JBI982569 IRL982558:IRM982569 IHP982558:IHQ982569 HXT982558:HXU982569 HNX982558:HNY982569 HEB982558:HEC982569 GUF982558:GUG982569 GKJ982558:GKK982569 GAN982558:GAO982569 FQR982558:FQS982569 FGV982558:FGW982569 EWZ982558:EXA982569 END982558:ENE982569 EDH982558:EDI982569 DTL982558:DTM982569 DJP982558:DJQ982569 CZT982558:CZU982569 CPX982558:CPY982569 CGB982558:CGC982569 BWF982558:BWG982569 BMJ982558:BMK982569 BCN982558:BCO982569 ASR982558:ASS982569 AIV982558:AIW982569 YZ982558:ZA982569 PD982558:PE982569 FH982558:FI982569 WRT917022:WRU917033 WHX917022:WHY917033 VYB917022:VYC917033 VOF917022:VOG917033 VEJ917022:VEK917033 UUN917022:UUO917033 UKR917022:UKS917033 UAV917022:UAW917033 TQZ917022:TRA917033 THD917022:THE917033 SXH917022:SXI917033 SNL917022:SNM917033 SDP917022:SDQ917033 RTT917022:RTU917033 RJX917022:RJY917033 RAB917022:RAC917033 QQF917022:QQG917033 QGJ917022:QGK917033 PWN917022:PWO917033 PMR917022:PMS917033 PCV917022:PCW917033 OSZ917022:OTA917033 OJD917022:OJE917033 NZH917022:NZI917033 NPL917022:NPM917033 NFP917022:NFQ917033 MVT917022:MVU917033 MLX917022:MLY917033 MCB917022:MCC917033 LSF917022:LSG917033 LIJ917022:LIK917033 KYN917022:KYO917033 KOR917022:KOS917033 KEV917022:KEW917033 JUZ917022:JVA917033 JLD917022:JLE917033 JBH917022:JBI917033 IRL917022:IRM917033 IHP917022:IHQ917033 HXT917022:HXU917033 HNX917022:HNY917033 HEB917022:HEC917033 GUF917022:GUG917033 GKJ917022:GKK917033 GAN917022:GAO917033 FQR917022:FQS917033 FGV917022:FGW917033 EWZ917022:EXA917033 END917022:ENE917033 EDH917022:EDI917033 DTL917022:DTM917033 DJP917022:DJQ917033 CZT917022:CZU917033 CPX917022:CPY917033 CGB917022:CGC917033 BWF917022:BWG917033 BMJ917022:BMK917033 BCN917022:BCO917033 ASR917022:ASS917033 AIV917022:AIW917033 YZ917022:ZA917033 PD917022:PE917033 FH917022:FI917033 WRT851486:WRU851497 WHX851486:WHY851497 VYB851486:VYC851497 VOF851486:VOG851497 VEJ851486:VEK851497 UUN851486:UUO851497 UKR851486:UKS851497 UAV851486:UAW851497 TQZ851486:TRA851497 THD851486:THE851497 SXH851486:SXI851497 SNL851486:SNM851497 SDP851486:SDQ851497 RTT851486:RTU851497 RJX851486:RJY851497 RAB851486:RAC851497 QQF851486:QQG851497 QGJ851486:QGK851497 PWN851486:PWO851497 PMR851486:PMS851497 PCV851486:PCW851497 OSZ851486:OTA851497 OJD851486:OJE851497 NZH851486:NZI851497 NPL851486:NPM851497 NFP851486:NFQ851497 MVT851486:MVU851497 MLX851486:MLY851497 MCB851486:MCC851497 LSF851486:LSG851497 LIJ851486:LIK851497 KYN851486:KYO851497 KOR851486:KOS851497 KEV851486:KEW851497 JUZ851486:JVA851497 JLD851486:JLE851497 JBH851486:JBI851497 IRL851486:IRM851497 IHP851486:IHQ851497 HXT851486:HXU851497 HNX851486:HNY851497 HEB851486:HEC851497 GUF851486:GUG851497 GKJ851486:GKK851497 GAN851486:GAO851497 FQR851486:FQS851497 FGV851486:FGW851497 EWZ851486:EXA851497 END851486:ENE851497 EDH851486:EDI851497 DTL851486:DTM851497 DJP851486:DJQ851497 CZT851486:CZU851497 CPX851486:CPY851497 CGB851486:CGC851497 BWF851486:BWG851497 BMJ851486:BMK851497 BCN851486:BCO851497 ASR851486:ASS851497 AIV851486:AIW851497 YZ851486:ZA851497 PD851486:PE851497 FH851486:FI851497 WRT785950:WRU785961 WHX785950:WHY785961 VYB785950:VYC785961 VOF785950:VOG785961 VEJ785950:VEK785961 UUN785950:UUO785961 UKR785950:UKS785961 UAV785950:UAW785961 TQZ785950:TRA785961 THD785950:THE785961 SXH785950:SXI785961 SNL785950:SNM785961 SDP785950:SDQ785961 RTT785950:RTU785961 RJX785950:RJY785961 RAB785950:RAC785961 QQF785950:QQG785961 QGJ785950:QGK785961 PWN785950:PWO785961 PMR785950:PMS785961 PCV785950:PCW785961 OSZ785950:OTA785961 OJD785950:OJE785961 NZH785950:NZI785961 NPL785950:NPM785961 NFP785950:NFQ785961 MVT785950:MVU785961 MLX785950:MLY785961 MCB785950:MCC785961 LSF785950:LSG785961 LIJ785950:LIK785961 KYN785950:KYO785961 KOR785950:KOS785961 KEV785950:KEW785961 JUZ785950:JVA785961 JLD785950:JLE785961 JBH785950:JBI785961 IRL785950:IRM785961 IHP785950:IHQ785961 HXT785950:HXU785961 HNX785950:HNY785961 HEB785950:HEC785961 GUF785950:GUG785961 GKJ785950:GKK785961 GAN785950:GAO785961 FQR785950:FQS785961 FGV785950:FGW785961 EWZ785950:EXA785961 END785950:ENE785961 EDH785950:EDI785961 DTL785950:DTM785961 DJP785950:DJQ785961 CZT785950:CZU785961 CPX785950:CPY785961 CGB785950:CGC785961 BWF785950:BWG785961 BMJ785950:BMK785961 BCN785950:BCO785961 ASR785950:ASS785961 AIV785950:AIW785961 YZ785950:ZA785961 PD785950:PE785961 FH785950:FI785961 WRT720414:WRU720425 WHX720414:WHY720425 VYB720414:VYC720425 VOF720414:VOG720425 VEJ720414:VEK720425 UUN720414:UUO720425 UKR720414:UKS720425 UAV720414:UAW720425 TQZ720414:TRA720425 THD720414:THE720425 SXH720414:SXI720425 SNL720414:SNM720425 SDP720414:SDQ720425 RTT720414:RTU720425 RJX720414:RJY720425 RAB720414:RAC720425 QQF720414:QQG720425 QGJ720414:QGK720425 PWN720414:PWO720425 PMR720414:PMS720425 PCV720414:PCW720425 OSZ720414:OTA720425 OJD720414:OJE720425 NZH720414:NZI720425 NPL720414:NPM720425 NFP720414:NFQ720425 MVT720414:MVU720425 MLX720414:MLY720425 MCB720414:MCC720425 LSF720414:LSG720425 LIJ720414:LIK720425 KYN720414:KYO720425 KOR720414:KOS720425 KEV720414:KEW720425 JUZ720414:JVA720425 JLD720414:JLE720425 JBH720414:JBI720425 IRL720414:IRM720425 IHP720414:IHQ720425 HXT720414:HXU720425 HNX720414:HNY720425 HEB720414:HEC720425 GUF720414:GUG720425 GKJ720414:GKK720425 GAN720414:GAO720425 FQR720414:FQS720425 FGV720414:FGW720425 EWZ720414:EXA720425 END720414:ENE720425 EDH720414:EDI720425 DTL720414:DTM720425 DJP720414:DJQ720425 CZT720414:CZU720425 CPX720414:CPY720425 CGB720414:CGC720425 BWF720414:BWG720425 BMJ720414:BMK720425 BCN720414:BCO720425 ASR720414:ASS720425 AIV720414:AIW720425 YZ720414:ZA720425 PD720414:PE720425 FH720414:FI720425 WRT654878:WRU654889 WHX654878:WHY654889 VYB654878:VYC654889 VOF654878:VOG654889 VEJ654878:VEK654889 UUN654878:UUO654889 UKR654878:UKS654889 UAV654878:UAW654889 TQZ654878:TRA654889 THD654878:THE654889 SXH654878:SXI654889 SNL654878:SNM654889 SDP654878:SDQ654889 RTT654878:RTU654889 RJX654878:RJY654889 RAB654878:RAC654889 QQF654878:QQG654889 QGJ654878:QGK654889 PWN654878:PWO654889 PMR654878:PMS654889 PCV654878:PCW654889 OSZ654878:OTA654889 OJD654878:OJE654889 NZH654878:NZI654889 NPL654878:NPM654889 NFP654878:NFQ654889 MVT654878:MVU654889 MLX654878:MLY654889 MCB654878:MCC654889 LSF654878:LSG654889 LIJ654878:LIK654889 KYN654878:KYO654889 KOR654878:KOS654889 KEV654878:KEW654889 JUZ654878:JVA654889 JLD654878:JLE654889 JBH654878:JBI654889 IRL654878:IRM654889 IHP654878:IHQ654889 HXT654878:HXU654889 HNX654878:HNY654889 HEB654878:HEC654889 GUF654878:GUG654889 GKJ654878:GKK654889 GAN654878:GAO654889 FQR654878:FQS654889 FGV654878:FGW654889 EWZ654878:EXA654889 END654878:ENE654889 EDH654878:EDI654889 DTL654878:DTM654889 DJP654878:DJQ654889 CZT654878:CZU654889 CPX654878:CPY654889 CGB654878:CGC654889 BWF654878:BWG654889 BMJ654878:BMK654889 BCN654878:BCO654889 ASR654878:ASS654889 AIV654878:AIW654889 YZ654878:ZA654889 PD654878:PE654889 FH654878:FI654889 WRT589342:WRU589353 WHX589342:WHY589353 VYB589342:VYC589353 VOF589342:VOG589353 VEJ589342:VEK589353 UUN589342:UUO589353 UKR589342:UKS589353 UAV589342:UAW589353 TQZ589342:TRA589353 THD589342:THE589353 SXH589342:SXI589353 SNL589342:SNM589353 SDP589342:SDQ589353 RTT589342:RTU589353 RJX589342:RJY589353 RAB589342:RAC589353 QQF589342:QQG589353 QGJ589342:QGK589353 PWN589342:PWO589353 PMR589342:PMS589353 PCV589342:PCW589353 OSZ589342:OTA589353 OJD589342:OJE589353 NZH589342:NZI589353 NPL589342:NPM589353 NFP589342:NFQ589353 MVT589342:MVU589353 MLX589342:MLY589353 MCB589342:MCC589353 LSF589342:LSG589353 LIJ589342:LIK589353 KYN589342:KYO589353 KOR589342:KOS589353 KEV589342:KEW589353 JUZ589342:JVA589353 JLD589342:JLE589353 JBH589342:JBI589353 IRL589342:IRM589353 IHP589342:IHQ589353 HXT589342:HXU589353 HNX589342:HNY589353 HEB589342:HEC589353 GUF589342:GUG589353 GKJ589342:GKK589353 GAN589342:GAO589353 FQR589342:FQS589353 FGV589342:FGW589353 EWZ589342:EXA589353 END589342:ENE589353 EDH589342:EDI589353 DTL589342:DTM589353 DJP589342:DJQ589353 CZT589342:CZU589353 CPX589342:CPY589353 CGB589342:CGC589353 BWF589342:BWG589353 BMJ589342:BMK589353 BCN589342:BCO589353 ASR589342:ASS589353 AIV589342:AIW589353 YZ589342:ZA589353 PD589342:PE589353 FH589342:FI589353 WRT523806:WRU523817 WHX523806:WHY523817 VYB523806:VYC523817 VOF523806:VOG523817 VEJ523806:VEK523817 UUN523806:UUO523817 UKR523806:UKS523817 UAV523806:UAW523817 TQZ523806:TRA523817 THD523806:THE523817 SXH523806:SXI523817 SNL523806:SNM523817 SDP523806:SDQ523817 RTT523806:RTU523817 RJX523806:RJY523817 RAB523806:RAC523817 QQF523806:QQG523817 QGJ523806:QGK523817 PWN523806:PWO523817 PMR523806:PMS523817 PCV523806:PCW523817 OSZ523806:OTA523817 OJD523806:OJE523817 NZH523806:NZI523817 NPL523806:NPM523817 NFP523806:NFQ523817 MVT523806:MVU523817 MLX523806:MLY523817 MCB523806:MCC523817 LSF523806:LSG523817 LIJ523806:LIK523817 KYN523806:KYO523817 KOR523806:KOS523817 KEV523806:KEW523817 JUZ523806:JVA523817 JLD523806:JLE523817 JBH523806:JBI523817 IRL523806:IRM523817 IHP523806:IHQ523817 HXT523806:HXU523817 HNX523806:HNY523817 HEB523806:HEC523817 GUF523806:GUG523817 GKJ523806:GKK523817 GAN523806:GAO523817 FQR523806:FQS523817 FGV523806:FGW523817 EWZ523806:EXA523817 END523806:ENE523817 EDH523806:EDI523817 DTL523806:DTM523817 DJP523806:DJQ523817 CZT523806:CZU523817 CPX523806:CPY523817 CGB523806:CGC523817 BWF523806:BWG523817 BMJ523806:BMK523817 BCN523806:BCO523817 ASR523806:ASS523817 AIV523806:AIW523817 YZ523806:ZA523817 PD523806:PE523817 FH523806:FI523817 WRT458270:WRU458281 WHX458270:WHY458281 VYB458270:VYC458281 VOF458270:VOG458281 VEJ458270:VEK458281 UUN458270:UUO458281 UKR458270:UKS458281 UAV458270:UAW458281 TQZ458270:TRA458281 THD458270:THE458281 SXH458270:SXI458281 SNL458270:SNM458281 SDP458270:SDQ458281 RTT458270:RTU458281 RJX458270:RJY458281 RAB458270:RAC458281 QQF458270:QQG458281 QGJ458270:QGK458281 PWN458270:PWO458281 PMR458270:PMS458281 PCV458270:PCW458281 OSZ458270:OTA458281 OJD458270:OJE458281 NZH458270:NZI458281 NPL458270:NPM458281 NFP458270:NFQ458281 MVT458270:MVU458281 MLX458270:MLY458281 MCB458270:MCC458281 LSF458270:LSG458281 LIJ458270:LIK458281 KYN458270:KYO458281 KOR458270:KOS458281 KEV458270:KEW458281 JUZ458270:JVA458281 JLD458270:JLE458281 JBH458270:JBI458281 IRL458270:IRM458281 IHP458270:IHQ458281 HXT458270:HXU458281 HNX458270:HNY458281 HEB458270:HEC458281 GUF458270:GUG458281 GKJ458270:GKK458281 GAN458270:GAO458281 FQR458270:FQS458281 FGV458270:FGW458281 EWZ458270:EXA458281 END458270:ENE458281 EDH458270:EDI458281 DTL458270:DTM458281 DJP458270:DJQ458281 CZT458270:CZU458281 CPX458270:CPY458281 CGB458270:CGC458281 BWF458270:BWG458281 BMJ458270:BMK458281 BCN458270:BCO458281 ASR458270:ASS458281 AIV458270:AIW458281 YZ458270:ZA458281 PD458270:PE458281 FH458270:FI458281 WRT392734:WRU392745 WHX392734:WHY392745 VYB392734:VYC392745 VOF392734:VOG392745 VEJ392734:VEK392745 UUN392734:UUO392745 UKR392734:UKS392745 UAV392734:UAW392745 TQZ392734:TRA392745 THD392734:THE392745 SXH392734:SXI392745 SNL392734:SNM392745 SDP392734:SDQ392745 RTT392734:RTU392745 RJX392734:RJY392745 RAB392734:RAC392745 QQF392734:QQG392745 QGJ392734:QGK392745 PWN392734:PWO392745 PMR392734:PMS392745 PCV392734:PCW392745 OSZ392734:OTA392745 OJD392734:OJE392745 NZH392734:NZI392745 NPL392734:NPM392745 NFP392734:NFQ392745 MVT392734:MVU392745 MLX392734:MLY392745 MCB392734:MCC392745 LSF392734:LSG392745 LIJ392734:LIK392745 KYN392734:KYO392745 KOR392734:KOS392745 KEV392734:KEW392745 JUZ392734:JVA392745 JLD392734:JLE392745 JBH392734:JBI392745 IRL392734:IRM392745 IHP392734:IHQ392745 HXT392734:HXU392745 HNX392734:HNY392745 HEB392734:HEC392745 GUF392734:GUG392745 GKJ392734:GKK392745 GAN392734:GAO392745 FQR392734:FQS392745 FGV392734:FGW392745 EWZ392734:EXA392745 END392734:ENE392745 EDH392734:EDI392745 DTL392734:DTM392745 DJP392734:DJQ392745 CZT392734:CZU392745 CPX392734:CPY392745 CGB392734:CGC392745 BWF392734:BWG392745 BMJ392734:BMK392745 BCN392734:BCO392745 ASR392734:ASS392745 AIV392734:AIW392745 YZ392734:ZA392745 PD392734:PE392745 FH392734:FI392745 WRT327198:WRU327209 WHX327198:WHY327209 VYB327198:VYC327209 VOF327198:VOG327209 VEJ327198:VEK327209 UUN327198:UUO327209 UKR327198:UKS327209 UAV327198:UAW327209 TQZ327198:TRA327209 THD327198:THE327209 SXH327198:SXI327209 SNL327198:SNM327209 SDP327198:SDQ327209 RTT327198:RTU327209 RJX327198:RJY327209 RAB327198:RAC327209 QQF327198:QQG327209 QGJ327198:QGK327209 PWN327198:PWO327209 PMR327198:PMS327209 PCV327198:PCW327209 OSZ327198:OTA327209 OJD327198:OJE327209 NZH327198:NZI327209 NPL327198:NPM327209 NFP327198:NFQ327209 MVT327198:MVU327209 MLX327198:MLY327209 MCB327198:MCC327209 LSF327198:LSG327209 LIJ327198:LIK327209 KYN327198:KYO327209 KOR327198:KOS327209 KEV327198:KEW327209 JUZ327198:JVA327209 JLD327198:JLE327209 JBH327198:JBI327209 IRL327198:IRM327209 IHP327198:IHQ327209 HXT327198:HXU327209 HNX327198:HNY327209 HEB327198:HEC327209 GUF327198:GUG327209 GKJ327198:GKK327209 GAN327198:GAO327209 FQR327198:FQS327209 FGV327198:FGW327209 EWZ327198:EXA327209 END327198:ENE327209 EDH327198:EDI327209 DTL327198:DTM327209 DJP327198:DJQ327209 CZT327198:CZU327209 CPX327198:CPY327209 CGB327198:CGC327209 BWF327198:BWG327209 BMJ327198:BMK327209 BCN327198:BCO327209 ASR327198:ASS327209 AIV327198:AIW327209 YZ327198:ZA327209 PD327198:PE327209 FH327198:FI327209 WRT261662:WRU261673 WHX261662:WHY261673 VYB261662:VYC261673 VOF261662:VOG261673 VEJ261662:VEK261673 UUN261662:UUO261673 UKR261662:UKS261673 UAV261662:UAW261673 TQZ261662:TRA261673 THD261662:THE261673 SXH261662:SXI261673 SNL261662:SNM261673 SDP261662:SDQ261673 RTT261662:RTU261673 RJX261662:RJY261673 RAB261662:RAC261673 QQF261662:QQG261673 QGJ261662:QGK261673 PWN261662:PWO261673 PMR261662:PMS261673 PCV261662:PCW261673 OSZ261662:OTA261673 OJD261662:OJE261673 NZH261662:NZI261673 NPL261662:NPM261673 NFP261662:NFQ261673 MVT261662:MVU261673 MLX261662:MLY261673 MCB261662:MCC261673 LSF261662:LSG261673 LIJ261662:LIK261673 KYN261662:KYO261673 KOR261662:KOS261673 KEV261662:KEW261673 JUZ261662:JVA261673 JLD261662:JLE261673 JBH261662:JBI261673 IRL261662:IRM261673 IHP261662:IHQ261673 HXT261662:HXU261673 HNX261662:HNY261673 HEB261662:HEC261673 GUF261662:GUG261673 GKJ261662:GKK261673 GAN261662:GAO261673 FQR261662:FQS261673 FGV261662:FGW261673 EWZ261662:EXA261673 END261662:ENE261673 EDH261662:EDI261673 DTL261662:DTM261673 DJP261662:DJQ261673 CZT261662:CZU261673 CPX261662:CPY261673 CGB261662:CGC261673 BWF261662:BWG261673 BMJ261662:BMK261673 BCN261662:BCO261673 ASR261662:ASS261673 AIV261662:AIW261673 YZ261662:ZA261673 PD261662:PE261673 FH261662:FI261673 WRT196126:WRU196137 WHX196126:WHY196137 VYB196126:VYC196137 VOF196126:VOG196137 VEJ196126:VEK196137 UUN196126:UUO196137 UKR196126:UKS196137 UAV196126:UAW196137 TQZ196126:TRA196137 THD196126:THE196137 SXH196126:SXI196137 SNL196126:SNM196137 SDP196126:SDQ196137 RTT196126:RTU196137 RJX196126:RJY196137 RAB196126:RAC196137 QQF196126:QQG196137 QGJ196126:QGK196137 PWN196126:PWO196137 PMR196126:PMS196137 PCV196126:PCW196137 OSZ196126:OTA196137 OJD196126:OJE196137 NZH196126:NZI196137 NPL196126:NPM196137 NFP196126:NFQ196137 MVT196126:MVU196137 MLX196126:MLY196137 MCB196126:MCC196137 LSF196126:LSG196137 LIJ196126:LIK196137 KYN196126:KYO196137 KOR196126:KOS196137 KEV196126:KEW196137 JUZ196126:JVA196137 JLD196126:JLE196137 JBH196126:JBI196137 IRL196126:IRM196137 IHP196126:IHQ196137 HXT196126:HXU196137 HNX196126:HNY196137 HEB196126:HEC196137 GUF196126:GUG196137 GKJ196126:GKK196137 GAN196126:GAO196137 FQR196126:FQS196137 FGV196126:FGW196137 EWZ196126:EXA196137 END196126:ENE196137 EDH196126:EDI196137 DTL196126:DTM196137 DJP196126:DJQ196137 CZT196126:CZU196137 CPX196126:CPY196137 CGB196126:CGC196137 BWF196126:BWG196137 BMJ196126:BMK196137 BCN196126:BCO196137 ASR196126:ASS196137 AIV196126:AIW196137 YZ196126:ZA196137 PD196126:PE196137 FH196126:FI196137 WRT130590:WRU130601 WHX130590:WHY130601 VYB130590:VYC130601 VOF130590:VOG130601 VEJ130590:VEK130601 UUN130590:UUO130601 UKR130590:UKS130601 UAV130590:UAW130601 TQZ130590:TRA130601 THD130590:THE130601 SXH130590:SXI130601 SNL130590:SNM130601 SDP130590:SDQ130601 RTT130590:RTU130601 RJX130590:RJY130601 RAB130590:RAC130601 QQF130590:QQG130601 QGJ130590:QGK130601 PWN130590:PWO130601 PMR130590:PMS130601 PCV130590:PCW130601 OSZ130590:OTA130601 OJD130590:OJE130601 NZH130590:NZI130601 NPL130590:NPM130601 NFP130590:NFQ130601 MVT130590:MVU130601 MLX130590:MLY130601 MCB130590:MCC130601 LSF130590:LSG130601 LIJ130590:LIK130601 KYN130590:KYO130601 KOR130590:KOS130601 KEV130590:KEW130601 JUZ130590:JVA130601 JLD130590:JLE130601 JBH130590:JBI130601 IRL130590:IRM130601 IHP130590:IHQ130601 HXT130590:HXU130601 HNX130590:HNY130601 HEB130590:HEC130601 GUF130590:GUG130601 GKJ130590:GKK130601 GAN130590:GAO130601 FQR130590:FQS130601 FGV130590:FGW130601 EWZ130590:EXA130601 END130590:ENE130601 EDH130590:EDI130601 DTL130590:DTM130601 DJP130590:DJQ130601 CZT130590:CZU130601 CPX130590:CPY130601 CGB130590:CGC130601 BWF130590:BWG130601 BMJ130590:BMK130601 BCN130590:BCO130601 ASR130590:ASS130601 AIV130590:AIW130601 YZ130590:ZA130601 PD130590:PE130601 FH130590:FI130601 WRT65054:WRU65065 WHX65054:WHY65065 VYB65054:VYC65065 VOF65054:VOG65065 VEJ65054:VEK65065 UUN65054:UUO65065 UKR65054:UKS65065 UAV65054:UAW65065 TQZ65054:TRA65065 THD65054:THE65065 SXH65054:SXI65065 SNL65054:SNM65065 SDP65054:SDQ65065 RTT65054:RTU65065 RJX65054:RJY65065 RAB65054:RAC65065 QQF65054:QQG65065 QGJ65054:QGK65065 PWN65054:PWO65065 PMR65054:PMS65065 PCV65054:PCW65065 OSZ65054:OTA65065 OJD65054:OJE65065 NZH65054:NZI65065 NPL65054:NPM65065 NFP65054:NFQ65065 MVT65054:MVU65065 MLX65054:MLY65065 MCB65054:MCC65065 LSF65054:LSG65065 LIJ65054:LIK65065 KYN65054:KYO65065 KOR65054:KOS65065 KEV65054:KEW65065 JUZ65054:JVA65065 JLD65054:JLE65065 JBH65054:JBI65065 IRL65054:IRM65065 IHP65054:IHQ65065 HXT65054:HXU65065 HNX65054:HNY65065 HEB65054:HEC65065 GUF65054:GUG65065 GKJ65054:GKK65065 GAN65054:GAO65065 FQR65054:FQS65065 FGV65054:FGW65065 EWZ65054:EXA65065 END65054:ENE65065 EDH65054:EDI65065 DTL65054:DTM65065 DJP65054:DJQ65065 CZT65054:CZU65065 CPX65054:CPY65065 CGB65054:CGC65065 BWF65054:BWG65065 BMJ65054:BMK65065 BCN65054:BCO65065 ASR65054:ASS65065 AIV65054:AIW65065 YZ65054:ZA65065 PD65054:PE65065 FH65054:FI65065 WRT982669:WRU982678 WHX982669:WHY982678 VYB982669:VYC982678 VOF982669:VOG982678 VEJ982669:VEK982678 UUN982669:UUO982678 UKR982669:UKS982678 UAV982669:UAW982678 TQZ982669:TRA982678 THD982669:THE982678 SXH982669:SXI982678 SNL982669:SNM982678 SDP982669:SDQ982678 RTT982669:RTU982678 RJX982669:RJY982678 RAB982669:RAC982678 QQF982669:QQG982678 QGJ982669:QGK982678 PWN982669:PWO982678 PMR982669:PMS982678 PCV982669:PCW982678 OSZ982669:OTA982678 OJD982669:OJE982678 NZH982669:NZI982678 NPL982669:NPM982678 NFP982669:NFQ982678 MVT982669:MVU982678 MLX982669:MLY982678 MCB982669:MCC982678 LSF982669:LSG982678 LIJ982669:LIK982678 KYN982669:KYO982678 KOR982669:KOS982678 KEV982669:KEW982678 JUZ982669:JVA982678 JLD982669:JLE982678 JBH982669:JBI982678 IRL982669:IRM982678 IHP982669:IHQ982678 HXT982669:HXU982678 HNX982669:HNY982678 HEB982669:HEC982678 GUF982669:GUG982678 GKJ982669:GKK982678 GAN982669:GAO982678 FQR982669:FQS982678 FGV982669:FGW982678 EWZ982669:EXA982678 END982669:ENE982678 EDH982669:EDI982678 DTL982669:DTM982678 DJP982669:DJQ982678 CZT982669:CZU982678 CPX982669:CPY982678 CGB982669:CGC982678 BWF982669:BWG982678 BMJ982669:BMK982678 BCN982669:BCO982678 ASR982669:ASS982678 AIV982669:AIW982678 YZ982669:ZA982678 PD982669:PE982678 FH982669:FI982678 WRT917133:WRU917142 WHX917133:WHY917142 VYB917133:VYC917142 VOF917133:VOG917142 VEJ917133:VEK917142 UUN917133:UUO917142 UKR917133:UKS917142 UAV917133:UAW917142 TQZ917133:TRA917142 THD917133:THE917142 SXH917133:SXI917142 SNL917133:SNM917142 SDP917133:SDQ917142 RTT917133:RTU917142 RJX917133:RJY917142 RAB917133:RAC917142 QQF917133:QQG917142 QGJ917133:QGK917142 PWN917133:PWO917142 PMR917133:PMS917142 PCV917133:PCW917142 OSZ917133:OTA917142 OJD917133:OJE917142 NZH917133:NZI917142 NPL917133:NPM917142 NFP917133:NFQ917142 MVT917133:MVU917142 MLX917133:MLY917142 MCB917133:MCC917142 LSF917133:LSG917142 LIJ917133:LIK917142 KYN917133:KYO917142 KOR917133:KOS917142 KEV917133:KEW917142 JUZ917133:JVA917142 JLD917133:JLE917142 JBH917133:JBI917142 IRL917133:IRM917142 IHP917133:IHQ917142 HXT917133:HXU917142 HNX917133:HNY917142 HEB917133:HEC917142 GUF917133:GUG917142 GKJ917133:GKK917142 GAN917133:GAO917142 FQR917133:FQS917142 FGV917133:FGW917142 EWZ917133:EXA917142 END917133:ENE917142 EDH917133:EDI917142 DTL917133:DTM917142 DJP917133:DJQ917142 CZT917133:CZU917142 CPX917133:CPY917142 CGB917133:CGC917142 BWF917133:BWG917142 BMJ917133:BMK917142 BCN917133:BCO917142 ASR917133:ASS917142 AIV917133:AIW917142 YZ917133:ZA917142 PD917133:PE917142 FH917133:FI917142 WRT851597:WRU851606 WHX851597:WHY851606 VYB851597:VYC851606 VOF851597:VOG851606 VEJ851597:VEK851606 UUN851597:UUO851606 UKR851597:UKS851606 UAV851597:UAW851606 TQZ851597:TRA851606 THD851597:THE851606 SXH851597:SXI851606 SNL851597:SNM851606 SDP851597:SDQ851606 RTT851597:RTU851606 RJX851597:RJY851606 RAB851597:RAC851606 QQF851597:QQG851606 QGJ851597:QGK851606 PWN851597:PWO851606 PMR851597:PMS851606 PCV851597:PCW851606 OSZ851597:OTA851606 OJD851597:OJE851606 NZH851597:NZI851606 NPL851597:NPM851606 NFP851597:NFQ851606 MVT851597:MVU851606 MLX851597:MLY851606 MCB851597:MCC851606 LSF851597:LSG851606 LIJ851597:LIK851606 KYN851597:KYO851606 KOR851597:KOS851606 KEV851597:KEW851606 JUZ851597:JVA851606 JLD851597:JLE851606 JBH851597:JBI851606 IRL851597:IRM851606 IHP851597:IHQ851606 HXT851597:HXU851606 HNX851597:HNY851606 HEB851597:HEC851606 GUF851597:GUG851606 GKJ851597:GKK851606 GAN851597:GAO851606 FQR851597:FQS851606 FGV851597:FGW851606 EWZ851597:EXA851606 END851597:ENE851606 EDH851597:EDI851606 DTL851597:DTM851606 DJP851597:DJQ851606 CZT851597:CZU851606 CPX851597:CPY851606 CGB851597:CGC851606 BWF851597:BWG851606 BMJ851597:BMK851606 BCN851597:BCO851606 ASR851597:ASS851606 AIV851597:AIW851606 YZ851597:ZA851606 PD851597:PE851606 FH851597:FI851606 WRT786061:WRU786070 WHX786061:WHY786070 VYB786061:VYC786070 VOF786061:VOG786070 VEJ786061:VEK786070 UUN786061:UUO786070 UKR786061:UKS786070 UAV786061:UAW786070 TQZ786061:TRA786070 THD786061:THE786070 SXH786061:SXI786070 SNL786061:SNM786070 SDP786061:SDQ786070 RTT786061:RTU786070 RJX786061:RJY786070 RAB786061:RAC786070 QQF786061:QQG786070 QGJ786061:QGK786070 PWN786061:PWO786070 PMR786061:PMS786070 PCV786061:PCW786070 OSZ786061:OTA786070 OJD786061:OJE786070 NZH786061:NZI786070 NPL786061:NPM786070 NFP786061:NFQ786070 MVT786061:MVU786070 MLX786061:MLY786070 MCB786061:MCC786070 LSF786061:LSG786070 LIJ786061:LIK786070 KYN786061:KYO786070 KOR786061:KOS786070 KEV786061:KEW786070 JUZ786061:JVA786070 JLD786061:JLE786070 JBH786061:JBI786070 IRL786061:IRM786070 IHP786061:IHQ786070 HXT786061:HXU786070 HNX786061:HNY786070 HEB786061:HEC786070 GUF786061:GUG786070 GKJ786061:GKK786070 GAN786061:GAO786070 FQR786061:FQS786070 FGV786061:FGW786070 EWZ786061:EXA786070 END786061:ENE786070 EDH786061:EDI786070 DTL786061:DTM786070 DJP786061:DJQ786070 CZT786061:CZU786070 CPX786061:CPY786070 CGB786061:CGC786070 BWF786061:BWG786070 BMJ786061:BMK786070 BCN786061:BCO786070 ASR786061:ASS786070 AIV786061:AIW786070 YZ786061:ZA786070 PD786061:PE786070 FH786061:FI786070 WRT720525:WRU720534 WHX720525:WHY720534 VYB720525:VYC720534 VOF720525:VOG720534 VEJ720525:VEK720534 UUN720525:UUO720534 UKR720525:UKS720534 UAV720525:UAW720534 TQZ720525:TRA720534 THD720525:THE720534 SXH720525:SXI720534 SNL720525:SNM720534 SDP720525:SDQ720534 RTT720525:RTU720534 RJX720525:RJY720534 RAB720525:RAC720534 QQF720525:QQG720534 QGJ720525:QGK720534 PWN720525:PWO720534 PMR720525:PMS720534 PCV720525:PCW720534 OSZ720525:OTA720534 OJD720525:OJE720534 NZH720525:NZI720534 NPL720525:NPM720534 NFP720525:NFQ720534 MVT720525:MVU720534 MLX720525:MLY720534 MCB720525:MCC720534 LSF720525:LSG720534 LIJ720525:LIK720534 KYN720525:KYO720534 KOR720525:KOS720534 KEV720525:KEW720534 JUZ720525:JVA720534 JLD720525:JLE720534 JBH720525:JBI720534 IRL720525:IRM720534 IHP720525:IHQ720534 HXT720525:HXU720534 HNX720525:HNY720534 HEB720525:HEC720534 GUF720525:GUG720534 GKJ720525:GKK720534 GAN720525:GAO720534 FQR720525:FQS720534 FGV720525:FGW720534 EWZ720525:EXA720534 END720525:ENE720534 EDH720525:EDI720534 DTL720525:DTM720534 DJP720525:DJQ720534 CZT720525:CZU720534 CPX720525:CPY720534 CGB720525:CGC720534 BWF720525:BWG720534 BMJ720525:BMK720534 BCN720525:BCO720534 ASR720525:ASS720534 AIV720525:AIW720534 YZ720525:ZA720534 PD720525:PE720534 FH720525:FI720534 WRT654989:WRU654998 WHX654989:WHY654998 VYB654989:VYC654998 VOF654989:VOG654998 VEJ654989:VEK654998 UUN654989:UUO654998 UKR654989:UKS654998 UAV654989:UAW654998 TQZ654989:TRA654998 THD654989:THE654998 SXH654989:SXI654998 SNL654989:SNM654998 SDP654989:SDQ654998 RTT654989:RTU654998 RJX654989:RJY654998 RAB654989:RAC654998 QQF654989:QQG654998 QGJ654989:QGK654998 PWN654989:PWO654998 PMR654989:PMS654998 PCV654989:PCW654998 OSZ654989:OTA654998 OJD654989:OJE654998 NZH654989:NZI654998 NPL654989:NPM654998 NFP654989:NFQ654998 MVT654989:MVU654998 MLX654989:MLY654998 MCB654989:MCC654998 LSF654989:LSG654998 LIJ654989:LIK654998 KYN654989:KYO654998 KOR654989:KOS654998 KEV654989:KEW654998 JUZ654989:JVA654998 JLD654989:JLE654998 JBH654989:JBI654998 IRL654989:IRM654998 IHP654989:IHQ654998 HXT654989:HXU654998 HNX654989:HNY654998 HEB654989:HEC654998 GUF654989:GUG654998 GKJ654989:GKK654998 GAN654989:GAO654998 FQR654989:FQS654998 FGV654989:FGW654998 EWZ654989:EXA654998 END654989:ENE654998 EDH654989:EDI654998 DTL654989:DTM654998 DJP654989:DJQ654998 CZT654989:CZU654998 CPX654989:CPY654998 CGB654989:CGC654998 BWF654989:BWG654998 BMJ654989:BMK654998 BCN654989:BCO654998 ASR654989:ASS654998 AIV654989:AIW654998 YZ654989:ZA654998 PD654989:PE654998 FH654989:FI654998 WRT589453:WRU589462 WHX589453:WHY589462 VYB589453:VYC589462 VOF589453:VOG589462 VEJ589453:VEK589462 UUN589453:UUO589462 UKR589453:UKS589462 UAV589453:UAW589462 TQZ589453:TRA589462 THD589453:THE589462 SXH589453:SXI589462 SNL589453:SNM589462 SDP589453:SDQ589462 RTT589453:RTU589462 RJX589453:RJY589462 RAB589453:RAC589462 QQF589453:QQG589462 QGJ589453:QGK589462 PWN589453:PWO589462 PMR589453:PMS589462 PCV589453:PCW589462 OSZ589453:OTA589462 OJD589453:OJE589462 NZH589453:NZI589462 NPL589453:NPM589462 NFP589453:NFQ589462 MVT589453:MVU589462 MLX589453:MLY589462 MCB589453:MCC589462 LSF589453:LSG589462 LIJ589453:LIK589462 KYN589453:KYO589462 KOR589453:KOS589462 KEV589453:KEW589462 JUZ589453:JVA589462 JLD589453:JLE589462 JBH589453:JBI589462 IRL589453:IRM589462 IHP589453:IHQ589462 HXT589453:HXU589462 HNX589453:HNY589462 HEB589453:HEC589462 GUF589453:GUG589462 GKJ589453:GKK589462 GAN589453:GAO589462 FQR589453:FQS589462 FGV589453:FGW589462 EWZ589453:EXA589462 END589453:ENE589462 EDH589453:EDI589462 DTL589453:DTM589462 DJP589453:DJQ589462 CZT589453:CZU589462 CPX589453:CPY589462 CGB589453:CGC589462 BWF589453:BWG589462 BMJ589453:BMK589462 BCN589453:BCO589462 ASR589453:ASS589462 AIV589453:AIW589462 YZ589453:ZA589462 PD589453:PE589462 FH589453:FI589462 WRT523917:WRU523926 WHX523917:WHY523926 VYB523917:VYC523926 VOF523917:VOG523926 VEJ523917:VEK523926 UUN523917:UUO523926 UKR523917:UKS523926 UAV523917:UAW523926 TQZ523917:TRA523926 THD523917:THE523926 SXH523917:SXI523926 SNL523917:SNM523926 SDP523917:SDQ523926 RTT523917:RTU523926 RJX523917:RJY523926 RAB523917:RAC523926 QQF523917:QQG523926 QGJ523917:QGK523926 PWN523917:PWO523926 PMR523917:PMS523926 PCV523917:PCW523926 OSZ523917:OTA523926 OJD523917:OJE523926 NZH523917:NZI523926 NPL523917:NPM523926 NFP523917:NFQ523926 MVT523917:MVU523926 MLX523917:MLY523926 MCB523917:MCC523926 LSF523917:LSG523926 LIJ523917:LIK523926 KYN523917:KYO523926 KOR523917:KOS523926 KEV523917:KEW523926 JUZ523917:JVA523926 JLD523917:JLE523926 JBH523917:JBI523926 IRL523917:IRM523926 IHP523917:IHQ523926 HXT523917:HXU523926 HNX523917:HNY523926 HEB523917:HEC523926 GUF523917:GUG523926 GKJ523917:GKK523926 GAN523917:GAO523926 FQR523917:FQS523926 FGV523917:FGW523926 EWZ523917:EXA523926 END523917:ENE523926 EDH523917:EDI523926 DTL523917:DTM523926 DJP523917:DJQ523926 CZT523917:CZU523926 CPX523917:CPY523926 CGB523917:CGC523926 BWF523917:BWG523926 BMJ523917:BMK523926 BCN523917:BCO523926 ASR523917:ASS523926 AIV523917:AIW523926 YZ523917:ZA523926 PD523917:PE523926 FH523917:FI523926 WRT458381:WRU458390 WHX458381:WHY458390 VYB458381:VYC458390 VOF458381:VOG458390 VEJ458381:VEK458390 UUN458381:UUO458390 UKR458381:UKS458390 UAV458381:UAW458390 TQZ458381:TRA458390 THD458381:THE458390 SXH458381:SXI458390 SNL458381:SNM458390 SDP458381:SDQ458390 RTT458381:RTU458390 RJX458381:RJY458390 RAB458381:RAC458390 QQF458381:QQG458390 QGJ458381:QGK458390 PWN458381:PWO458390 PMR458381:PMS458390 PCV458381:PCW458390 OSZ458381:OTA458390 OJD458381:OJE458390 NZH458381:NZI458390 NPL458381:NPM458390 NFP458381:NFQ458390 MVT458381:MVU458390 MLX458381:MLY458390 MCB458381:MCC458390 LSF458381:LSG458390 LIJ458381:LIK458390 KYN458381:KYO458390 KOR458381:KOS458390 KEV458381:KEW458390 JUZ458381:JVA458390 JLD458381:JLE458390 JBH458381:JBI458390 IRL458381:IRM458390 IHP458381:IHQ458390 HXT458381:HXU458390 HNX458381:HNY458390 HEB458381:HEC458390 GUF458381:GUG458390 GKJ458381:GKK458390 GAN458381:GAO458390 FQR458381:FQS458390 FGV458381:FGW458390 EWZ458381:EXA458390 END458381:ENE458390 EDH458381:EDI458390 DTL458381:DTM458390 DJP458381:DJQ458390 CZT458381:CZU458390 CPX458381:CPY458390 CGB458381:CGC458390 BWF458381:BWG458390 BMJ458381:BMK458390 BCN458381:BCO458390 ASR458381:ASS458390 AIV458381:AIW458390 YZ458381:ZA458390 PD458381:PE458390 FH458381:FI458390 WRT392845:WRU392854 WHX392845:WHY392854 VYB392845:VYC392854 VOF392845:VOG392854 VEJ392845:VEK392854 UUN392845:UUO392854 UKR392845:UKS392854 UAV392845:UAW392854 TQZ392845:TRA392854 THD392845:THE392854 SXH392845:SXI392854 SNL392845:SNM392854 SDP392845:SDQ392854 RTT392845:RTU392854 RJX392845:RJY392854 RAB392845:RAC392854 QQF392845:QQG392854 QGJ392845:QGK392854 PWN392845:PWO392854 PMR392845:PMS392854 PCV392845:PCW392854 OSZ392845:OTA392854 OJD392845:OJE392854 NZH392845:NZI392854 NPL392845:NPM392854 NFP392845:NFQ392854 MVT392845:MVU392854 MLX392845:MLY392854 MCB392845:MCC392854 LSF392845:LSG392854 LIJ392845:LIK392854 KYN392845:KYO392854 KOR392845:KOS392854 KEV392845:KEW392854 JUZ392845:JVA392854 JLD392845:JLE392854 JBH392845:JBI392854 IRL392845:IRM392854 IHP392845:IHQ392854 HXT392845:HXU392854 HNX392845:HNY392854 HEB392845:HEC392854 GUF392845:GUG392854 GKJ392845:GKK392854 GAN392845:GAO392854 FQR392845:FQS392854 FGV392845:FGW392854 EWZ392845:EXA392854 END392845:ENE392854 EDH392845:EDI392854 DTL392845:DTM392854 DJP392845:DJQ392854 CZT392845:CZU392854 CPX392845:CPY392854 CGB392845:CGC392854 BWF392845:BWG392854 BMJ392845:BMK392854 BCN392845:BCO392854 ASR392845:ASS392854 AIV392845:AIW392854 YZ392845:ZA392854 PD392845:PE392854 FH392845:FI392854 WRT327309:WRU327318 WHX327309:WHY327318 VYB327309:VYC327318 VOF327309:VOG327318 VEJ327309:VEK327318 UUN327309:UUO327318 UKR327309:UKS327318 UAV327309:UAW327318 TQZ327309:TRA327318 THD327309:THE327318 SXH327309:SXI327318 SNL327309:SNM327318 SDP327309:SDQ327318 RTT327309:RTU327318 RJX327309:RJY327318 RAB327309:RAC327318 QQF327309:QQG327318 QGJ327309:QGK327318 PWN327309:PWO327318 PMR327309:PMS327318 PCV327309:PCW327318 OSZ327309:OTA327318 OJD327309:OJE327318 NZH327309:NZI327318 NPL327309:NPM327318 NFP327309:NFQ327318 MVT327309:MVU327318 MLX327309:MLY327318 MCB327309:MCC327318 LSF327309:LSG327318 LIJ327309:LIK327318 KYN327309:KYO327318 KOR327309:KOS327318 KEV327309:KEW327318 JUZ327309:JVA327318 JLD327309:JLE327318 JBH327309:JBI327318 IRL327309:IRM327318 IHP327309:IHQ327318 HXT327309:HXU327318 HNX327309:HNY327318 HEB327309:HEC327318 GUF327309:GUG327318 GKJ327309:GKK327318 GAN327309:GAO327318 FQR327309:FQS327318 FGV327309:FGW327318 EWZ327309:EXA327318 END327309:ENE327318 EDH327309:EDI327318 DTL327309:DTM327318 DJP327309:DJQ327318 CZT327309:CZU327318 CPX327309:CPY327318 CGB327309:CGC327318 BWF327309:BWG327318 BMJ327309:BMK327318 BCN327309:BCO327318 ASR327309:ASS327318 AIV327309:AIW327318 YZ327309:ZA327318 PD327309:PE327318 FH327309:FI327318 WRT261773:WRU261782 WHX261773:WHY261782 VYB261773:VYC261782 VOF261773:VOG261782 VEJ261773:VEK261782 UUN261773:UUO261782 UKR261773:UKS261782 UAV261773:UAW261782 TQZ261773:TRA261782 THD261773:THE261782 SXH261773:SXI261782 SNL261773:SNM261782 SDP261773:SDQ261782 RTT261773:RTU261782 RJX261773:RJY261782 RAB261773:RAC261782 QQF261773:QQG261782 QGJ261773:QGK261782 PWN261773:PWO261782 PMR261773:PMS261782 PCV261773:PCW261782 OSZ261773:OTA261782 OJD261773:OJE261782 NZH261773:NZI261782 NPL261773:NPM261782 NFP261773:NFQ261782 MVT261773:MVU261782 MLX261773:MLY261782 MCB261773:MCC261782 LSF261773:LSG261782 LIJ261773:LIK261782 KYN261773:KYO261782 KOR261773:KOS261782 KEV261773:KEW261782 JUZ261773:JVA261782 JLD261773:JLE261782 JBH261773:JBI261782 IRL261773:IRM261782 IHP261773:IHQ261782 HXT261773:HXU261782 HNX261773:HNY261782 HEB261773:HEC261782 GUF261773:GUG261782 GKJ261773:GKK261782 GAN261773:GAO261782 FQR261773:FQS261782 FGV261773:FGW261782 EWZ261773:EXA261782 END261773:ENE261782 EDH261773:EDI261782 DTL261773:DTM261782 DJP261773:DJQ261782 CZT261773:CZU261782 CPX261773:CPY261782 CGB261773:CGC261782 BWF261773:BWG261782 BMJ261773:BMK261782 BCN261773:BCO261782 ASR261773:ASS261782 AIV261773:AIW261782 YZ261773:ZA261782 PD261773:PE261782 FH261773:FI261782 WRT196237:WRU196246 WHX196237:WHY196246 VYB196237:VYC196246 VOF196237:VOG196246 VEJ196237:VEK196246 UUN196237:UUO196246 UKR196237:UKS196246 UAV196237:UAW196246 TQZ196237:TRA196246 THD196237:THE196246 SXH196237:SXI196246 SNL196237:SNM196246 SDP196237:SDQ196246 RTT196237:RTU196246 RJX196237:RJY196246 RAB196237:RAC196246 QQF196237:QQG196246 QGJ196237:QGK196246 PWN196237:PWO196246 PMR196237:PMS196246 PCV196237:PCW196246 OSZ196237:OTA196246 OJD196237:OJE196246 NZH196237:NZI196246 NPL196237:NPM196246 NFP196237:NFQ196246 MVT196237:MVU196246 MLX196237:MLY196246 MCB196237:MCC196246 LSF196237:LSG196246 LIJ196237:LIK196246 KYN196237:KYO196246 KOR196237:KOS196246 KEV196237:KEW196246 JUZ196237:JVA196246 JLD196237:JLE196246 JBH196237:JBI196246 IRL196237:IRM196246 IHP196237:IHQ196246 HXT196237:HXU196246 HNX196237:HNY196246 HEB196237:HEC196246 GUF196237:GUG196246 GKJ196237:GKK196246 GAN196237:GAO196246 FQR196237:FQS196246 FGV196237:FGW196246 EWZ196237:EXA196246 END196237:ENE196246 EDH196237:EDI196246 DTL196237:DTM196246 DJP196237:DJQ196246 CZT196237:CZU196246 CPX196237:CPY196246 CGB196237:CGC196246 BWF196237:BWG196246 BMJ196237:BMK196246 BCN196237:BCO196246 ASR196237:ASS196246 AIV196237:AIW196246 YZ196237:ZA196246 PD196237:PE196246 FH196237:FI196246 WRT130701:WRU130710 WHX130701:WHY130710 VYB130701:VYC130710 VOF130701:VOG130710 VEJ130701:VEK130710 UUN130701:UUO130710 UKR130701:UKS130710 UAV130701:UAW130710 TQZ130701:TRA130710 THD130701:THE130710 SXH130701:SXI130710 SNL130701:SNM130710 SDP130701:SDQ130710 RTT130701:RTU130710 RJX130701:RJY130710 RAB130701:RAC130710 QQF130701:QQG130710 QGJ130701:QGK130710 PWN130701:PWO130710 PMR130701:PMS130710 PCV130701:PCW130710 OSZ130701:OTA130710 OJD130701:OJE130710 NZH130701:NZI130710 NPL130701:NPM130710 NFP130701:NFQ130710 MVT130701:MVU130710 MLX130701:MLY130710 MCB130701:MCC130710 LSF130701:LSG130710 LIJ130701:LIK130710 KYN130701:KYO130710 KOR130701:KOS130710 KEV130701:KEW130710 JUZ130701:JVA130710 JLD130701:JLE130710 JBH130701:JBI130710 IRL130701:IRM130710 IHP130701:IHQ130710 HXT130701:HXU130710 HNX130701:HNY130710 HEB130701:HEC130710 GUF130701:GUG130710 GKJ130701:GKK130710 GAN130701:GAO130710 FQR130701:FQS130710 FGV130701:FGW130710 EWZ130701:EXA130710 END130701:ENE130710 EDH130701:EDI130710 DTL130701:DTM130710 DJP130701:DJQ130710 CZT130701:CZU130710 CPX130701:CPY130710 CGB130701:CGC130710 BWF130701:BWG130710 BMJ130701:BMK130710 BCN130701:BCO130710 ASR130701:ASS130710 AIV130701:AIW130710 YZ130701:ZA130710 PD130701:PE130710 FH130701:FI130710 WRT65165:WRU65174 WHX65165:WHY65174 VYB65165:VYC65174 VOF65165:VOG65174 VEJ65165:VEK65174 UUN65165:UUO65174 UKR65165:UKS65174 UAV65165:UAW65174 TQZ65165:TRA65174 THD65165:THE65174 SXH65165:SXI65174 SNL65165:SNM65174 SDP65165:SDQ65174 RTT65165:RTU65174 RJX65165:RJY65174 RAB65165:RAC65174 QQF65165:QQG65174 QGJ65165:QGK65174 PWN65165:PWO65174 PMR65165:PMS65174 PCV65165:PCW65174 OSZ65165:OTA65174 OJD65165:OJE65174 NZH65165:NZI65174 NPL65165:NPM65174 NFP65165:NFQ65174 MVT65165:MVU65174 MLX65165:MLY65174 MCB65165:MCC65174 LSF65165:LSG65174 LIJ65165:LIK65174 KYN65165:KYO65174 KOR65165:KOS65174 KEV65165:KEW65174 JUZ65165:JVA65174 JLD65165:JLE65174 JBH65165:JBI65174 IRL65165:IRM65174 IHP65165:IHQ65174 HXT65165:HXU65174 HNX65165:HNY65174 HEB65165:HEC65174 GUF65165:GUG65174 GKJ65165:GKK65174 GAN65165:GAO65174 FQR65165:FQS65174 FGV65165:FGW65174 EWZ65165:EXA65174 END65165:ENE65174 EDH65165:EDI65174 DTL65165:DTM65174 DJP65165:DJQ65174 CZT65165:CZU65174 CPX65165:CPY65174 CGB65165:CGC65174 BWF65165:BWG65174 BMJ65165:BMK65174 BCN65165:BCO65174 ASR65165:ASS65174 AIV65165:AIW65174 YZ65165:ZA65174 PD65165:PE65174 FH65165:FI65174 WRT982684:WRU982693 WHX982684:WHY982693 VYB982684:VYC982693 VOF982684:VOG982693 VEJ982684:VEK982693 UUN982684:UUO982693 UKR982684:UKS982693 UAV982684:UAW982693 TQZ982684:TRA982693 THD982684:THE982693 SXH982684:SXI982693 SNL982684:SNM982693 SDP982684:SDQ982693 RTT982684:RTU982693 RJX982684:RJY982693 RAB982684:RAC982693 QQF982684:QQG982693 QGJ982684:QGK982693 PWN982684:PWO982693 PMR982684:PMS982693 PCV982684:PCW982693 OSZ982684:OTA982693 OJD982684:OJE982693 NZH982684:NZI982693 NPL982684:NPM982693 NFP982684:NFQ982693 MVT982684:MVU982693 MLX982684:MLY982693 MCB982684:MCC982693 LSF982684:LSG982693 LIJ982684:LIK982693 KYN982684:KYO982693 KOR982684:KOS982693 KEV982684:KEW982693 JUZ982684:JVA982693 JLD982684:JLE982693 JBH982684:JBI982693 IRL982684:IRM982693 IHP982684:IHQ982693 HXT982684:HXU982693 HNX982684:HNY982693 HEB982684:HEC982693 GUF982684:GUG982693 GKJ982684:GKK982693 GAN982684:GAO982693 FQR982684:FQS982693 FGV982684:FGW982693 EWZ982684:EXA982693 END982684:ENE982693 EDH982684:EDI982693 DTL982684:DTM982693 DJP982684:DJQ982693 CZT982684:CZU982693 CPX982684:CPY982693 CGB982684:CGC982693 BWF982684:BWG982693 BMJ982684:BMK982693 BCN982684:BCO982693 ASR982684:ASS982693 AIV982684:AIW982693 YZ982684:ZA982693 PD982684:PE982693 FH982684:FI982693 WRT917148:WRU917157 WHX917148:WHY917157 VYB917148:VYC917157 VOF917148:VOG917157 VEJ917148:VEK917157 UUN917148:UUO917157 UKR917148:UKS917157 UAV917148:UAW917157 TQZ917148:TRA917157 THD917148:THE917157 SXH917148:SXI917157 SNL917148:SNM917157 SDP917148:SDQ917157 RTT917148:RTU917157 RJX917148:RJY917157 RAB917148:RAC917157 QQF917148:QQG917157 QGJ917148:QGK917157 PWN917148:PWO917157 PMR917148:PMS917157 PCV917148:PCW917157 OSZ917148:OTA917157 OJD917148:OJE917157 NZH917148:NZI917157 NPL917148:NPM917157 NFP917148:NFQ917157 MVT917148:MVU917157 MLX917148:MLY917157 MCB917148:MCC917157 LSF917148:LSG917157 LIJ917148:LIK917157 KYN917148:KYO917157 KOR917148:KOS917157 KEV917148:KEW917157 JUZ917148:JVA917157 JLD917148:JLE917157 JBH917148:JBI917157 IRL917148:IRM917157 IHP917148:IHQ917157 HXT917148:HXU917157 HNX917148:HNY917157 HEB917148:HEC917157 GUF917148:GUG917157 GKJ917148:GKK917157 GAN917148:GAO917157 FQR917148:FQS917157 FGV917148:FGW917157 EWZ917148:EXA917157 END917148:ENE917157 EDH917148:EDI917157 DTL917148:DTM917157 DJP917148:DJQ917157 CZT917148:CZU917157 CPX917148:CPY917157 CGB917148:CGC917157 BWF917148:BWG917157 BMJ917148:BMK917157 BCN917148:BCO917157 ASR917148:ASS917157 AIV917148:AIW917157 YZ917148:ZA917157 PD917148:PE917157 FH917148:FI917157 WRT851612:WRU851621 WHX851612:WHY851621 VYB851612:VYC851621 VOF851612:VOG851621 VEJ851612:VEK851621 UUN851612:UUO851621 UKR851612:UKS851621 UAV851612:UAW851621 TQZ851612:TRA851621 THD851612:THE851621 SXH851612:SXI851621 SNL851612:SNM851621 SDP851612:SDQ851621 RTT851612:RTU851621 RJX851612:RJY851621 RAB851612:RAC851621 QQF851612:QQG851621 QGJ851612:QGK851621 PWN851612:PWO851621 PMR851612:PMS851621 PCV851612:PCW851621 OSZ851612:OTA851621 OJD851612:OJE851621 NZH851612:NZI851621 NPL851612:NPM851621 NFP851612:NFQ851621 MVT851612:MVU851621 MLX851612:MLY851621 MCB851612:MCC851621 LSF851612:LSG851621 LIJ851612:LIK851621 KYN851612:KYO851621 KOR851612:KOS851621 KEV851612:KEW851621 JUZ851612:JVA851621 JLD851612:JLE851621 JBH851612:JBI851621 IRL851612:IRM851621 IHP851612:IHQ851621 HXT851612:HXU851621 HNX851612:HNY851621 HEB851612:HEC851621 GUF851612:GUG851621 GKJ851612:GKK851621 GAN851612:GAO851621 FQR851612:FQS851621 FGV851612:FGW851621 EWZ851612:EXA851621 END851612:ENE851621 EDH851612:EDI851621 DTL851612:DTM851621 DJP851612:DJQ851621 CZT851612:CZU851621 CPX851612:CPY851621 CGB851612:CGC851621 BWF851612:BWG851621 BMJ851612:BMK851621 BCN851612:BCO851621 ASR851612:ASS851621 AIV851612:AIW851621 YZ851612:ZA851621 PD851612:PE851621 FH851612:FI851621 WRT786076:WRU786085 WHX786076:WHY786085 VYB786076:VYC786085 VOF786076:VOG786085 VEJ786076:VEK786085 UUN786076:UUO786085 UKR786076:UKS786085 UAV786076:UAW786085 TQZ786076:TRA786085 THD786076:THE786085 SXH786076:SXI786085 SNL786076:SNM786085 SDP786076:SDQ786085 RTT786076:RTU786085 RJX786076:RJY786085 RAB786076:RAC786085 QQF786076:QQG786085 QGJ786076:QGK786085 PWN786076:PWO786085 PMR786076:PMS786085 PCV786076:PCW786085 OSZ786076:OTA786085 OJD786076:OJE786085 NZH786076:NZI786085 NPL786076:NPM786085 NFP786076:NFQ786085 MVT786076:MVU786085 MLX786076:MLY786085 MCB786076:MCC786085 LSF786076:LSG786085 LIJ786076:LIK786085 KYN786076:KYO786085 KOR786076:KOS786085 KEV786076:KEW786085 JUZ786076:JVA786085 JLD786076:JLE786085 JBH786076:JBI786085 IRL786076:IRM786085 IHP786076:IHQ786085 HXT786076:HXU786085 HNX786076:HNY786085 HEB786076:HEC786085 GUF786076:GUG786085 GKJ786076:GKK786085 GAN786076:GAO786085 FQR786076:FQS786085 FGV786076:FGW786085 EWZ786076:EXA786085 END786076:ENE786085 EDH786076:EDI786085 DTL786076:DTM786085 DJP786076:DJQ786085 CZT786076:CZU786085 CPX786076:CPY786085 CGB786076:CGC786085 BWF786076:BWG786085 BMJ786076:BMK786085 BCN786076:BCO786085 ASR786076:ASS786085 AIV786076:AIW786085 YZ786076:ZA786085 PD786076:PE786085 FH786076:FI786085 WRT720540:WRU720549 WHX720540:WHY720549 VYB720540:VYC720549 VOF720540:VOG720549 VEJ720540:VEK720549 UUN720540:UUO720549 UKR720540:UKS720549 UAV720540:UAW720549 TQZ720540:TRA720549 THD720540:THE720549 SXH720540:SXI720549 SNL720540:SNM720549 SDP720540:SDQ720549 RTT720540:RTU720549 RJX720540:RJY720549 RAB720540:RAC720549 QQF720540:QQG720549 QGJ720540:QGK720549 PWN720540:PWO720549 PMR720540:PMS720549 PCV720540:PCW720549 OSZ720540:OTA720549 OJD720540:OJE720549 NZH720540:NZI720549 NPL720540:NPM720549 NFP720540:NFQ720549 MVT720540:MVU720549 MLX720540:MLY720549 MCB720540:MCC720549 LSF720540:LSG720549 LIJ720540:LIK720549 KYN720540:KYO720549 KOR720540:KOS720549 KEV720540:KEW720549 JUZ720540:JVA720549 JLD720540:JLE720549 JBH720540:JBI720549 IRL720540:IRM720549 IHP720540:IHQ720549 HXT720540:HXU720549 HNX720540:HNY720549 HEB720540:HEC720549 GUF720540:GUG720549 GKJ720540:GKK720549 GAN720540:GAO720549 FQR720540:FQS720549 FGV720540:FGW720549 EWZ720540:EXA720549 END720540:ENE720549 EDH720540:EDI720549 DTL720540:DTM720549 DJP720540:DJQ720549 CZT720540:CZU720549 CPX720540:CPY720549 CGB720540:CGC720549 BWF720540:BWG720549 BMJ720540:BMK720549 BCN720540:BCO720549 ASR720540:ASS720549 AIV720540:AIW720549 YZ720540:ZA720549 PD720540:PE720549 FH720540:FI720549 WRT655004:WRU655013 WHX655004:WHY655013 VYB655004:VYC655013 VOF655004:VOG655013 VEJ655004:VEK655013 UUN655004:UUO655013 UKR655004:UKS655013 UAV655004:UAW655013 TQZ655004:TRA655013 THD655004:THE655013 SXH655004:SXI655013 SNL655004:SNM655013 SDP655004:SDQ655013 RTT655004:RTU655013 RJX655004:RJY655013 RAB655004:RAC655013 QQF655004:QQG655013 QGJ655004:QGK655013 PWN655004:PWO655013 PMR655004:PMS655013 PCV655004:PCW655013 OSZ655004:OTA655013 OJD655004:OJE655013 NZH655004:NZI655013 NPL655004:NPM655013 NFP655004:NFQ655013 MVT655004:MVU655013 MLX655004:MLY655013 MCB655004:MCC655013 LSF655004:LSG655013 LIJ655004:LIK655013 KYN655004:KYO655013 KOR655004:KOS655013 KEV655004:KEW655013 JUZ655004:JVA655013 JLD655004:JLE655013 JBH655004:JBI655013 IRL655004:IRM655013 IHP655004:IHQ655013 HXT655004:HXU655013 HNX655004:HNY655013 HEB655004:HEC655013 GUF655004:GUG655013 GKJ655004:GKK655013 GAN655004:GAO655013 FQR655004:FQS655013 FGV655004:FGW655013 EWZ655004:EXA655013 END655004:ENE655013 EDH655004:EDI655013 DTL655004:DTM655013 DJP655004:DJQ655013 CZT655004:CZU655013 CPX655004:CPY655013 CGB655004:CGC655013 BWF655004:BWG655013 BMJ655004:BMK655013 BCN655004:BCO655013 ASR655004:ASS655013 AIV655004:AIW655013 YZ655004:ZA655013 PD655004:PE655013 FH655004:FI655013 WRT589468:WRU589477 WHX589468:WHY589477 VYB589468:VYC589477 VOF589468:VOG589477 VEJ589468:VEK589477 UUN589468:UUO589477 UKR589468:UKS589477 UAV589468:UAW589477 TQZ589468:TRA589477 THD589468:THE589477 SXH589468:SXI589477 SNL589468:SNM589477 SDP589468:SDQ589477 RTT589468:RTU589477 RJX589468:RJY589477 RAB589468:RAC589477 QQF589468:QQG589477 QGJ589468:QGK589477 PWN589468:PWO589477 PMR589468:PMS589477 PCV589468:PCW589477 OSZ589468:OTA589477 OJD589468:OJE589477 NZH589468:NZI589477 NPL589468:NPM589477 NFP589468:NFQ589477 MVT589468:MVU589477 MLX589468:MLY589477 MCB589468:MCC589477 LSF589468:LSG589477 LIJ589468:LIK589477 KYN589468:KYO589477 KOR589468:KOS589477 KEV589468:KEW589477 JUZ589468:JVA589477 JLD589468:JLE589477 JBH589468:JBI589477 IRL589468:IRM589477 IHP589468:IHQ589477 HXT589468:HXU589477 HNX589468:HNY589477 HEB589468:HEC589477 GUF589468:GUG589477 GKJ589468:GKK589477 GAN589468:GAO589477 FQR589468:FQS589477 FGV589468:FGW589477 EWZ589468:EXA589477 END589468:ENE589477 EDH589468:EDI589477 DTL589468:DTM589477 DJP589468:DJQ589477 CZT589468:CZU589477 CPX589468:CPY589477 CGB589468:CGC589477 BWF589468:BWG589477 BMJ589468:BMK589477 BCN589468:BCO589477 ASR589468:ASS589477 AIV589468:AIW589477 YZ589468:ZA589477 PD589468:PE589477 FH589468:FI589477 WRT523932:WRU523941 WHX523932:WHY523941 VYB523932:VYC523941 VOF523932:VOG523941 VEJ523932:VEK523941 UUN523932:UUO523941 UKR523932:UKS523941 UAV523932:UAW523941 TQZ523932:TRA523941 THD523932:THE523941 SXH523932:SXI523941 SNL523932:SNM523941 SDP523932:SDQ523941 RTT523932:RTU523941 RJX523932:RJY523941 RAB523932:RAC523941 QQF523932:QQG523941 QGJ523932:QGK523941 PWN523932:PWO523941 PMR523932:PMS523941 PCV523932:PCW523941 OSZ523932:OTA523941 OJD523932:OJE523941 NZH523932:NZI523941 NPL523932:NPM523941 NFP523932:NFQ523941 MVT523932:MVU523941 MLX523932:MLY523941 MCB523932:MCC523941 LSF523932:LSG523941 LIJ523932:LIK523941 KYN523932:KYO523941 KOR523932:KOS523941 KEV523932:KEW523941 JUZ523932:JVA523941 JLD523932:JLE523941 JBH523932:JBI523941 IRL523932:IRM523941 IHP523932:IHQ523941 HXT523932:HXU523941 HNX523932:HNY523941 HEB523932:HEC523941 GUF523932:GUG523941 GKJ523932:GKK523941 GAN523932:GAO523941 FQR523932:FQS523941 FGV523932:FGW523941 EWZ523932:EXA523941 END523932:ENE523941 EDH523932:EDI523941 DTL523932:DTM523941 DJP523932:DJQ523941 CZT523932:CZU523941 CPX523932:CPY523941 CGB523932:CGC523941 BWF523932:BWG523941 BMJ523932:BMK523941 BCN523932:BCO523941 ASR523932:ASS523941 AIV523932:AIW523941 YZ523932:ZA523941 PD523932:PE523941 FH523932:FI523941 WRT458396:WRU458405 WHX458396:WHY458405 VYB458396:VYC458405 VOF458396:VOG458405 VEJ458396:VEK458405 UUN458396:UUO458405 UKR458396:UKS458405 UAV458396:UAW458405 TQZ458396:TRA458405 THD458396:THE458405 SXH458396:SXI458405 SNL458396:SNM458405 SDP458396:SDQ458405 RTT458396:RTU458405 RJX458396:RJY458405 RAB458396:RAC458405 QQF458396:QQG458405 QGJ458396:QGK458405 PWN458396:PWO458405 PMR458396:PMS458405 PCV458396:PCW458405 OSZ458396:OTA458405 OJD458396:OJE458405 NZH458396:NZI458405 NPL458396:NPM458405 NFP458396:NFQ458405 MVT458396:MVU458405 MLX458396:MLY458405 MCB458396:MCC458405 LSF458396:LSG458405 LIJ458396:LIK458405 KYN458396:KYO458405 KOR458396:KOS458405 KEV458396:KEW458405 JUZ458396:JVA458405 JLD458396:JLE458405 JBH458396:JBI458405 IRL458396:IRM458405 IHP458396:IHQ458405 HXT458396:HXU458405 HNX458396:HNY458405 HEB458396:HEC458405 GUF458396:GUG458405 GKJ458396:GKK458405 GAN458396:GAO458405 FQR458396:FQS458405 FGV458396:FGW458405 EWZ458396:EXA458405 END458396:ENE458405 EDH458396:EDI458405 DTL458396:DTM458405 DJP458396:DJQ458405 CZT458396:CZU458405 CPX458396:CPY458405 CGB458396:CGC458405 BWF458396:BWG458405 BMJ458396:BMK458405 BCN458396:BCO458405 ASR458396:ASS458405 AIV458396:AIW458405 YZ458396:ZA458405 PD458396:PE458405 FH458396:FI458405 WRT392860:WRU392869 WHX392860:WHY392869 VYB392860:VYC392869 VOF392860:VOG392869 VEJ392860:VEK392869 UUN392860:UUO392869 UKR392860:UKS392869 UAV392860:UAW392869 TQZ392860:TRA392869 THD392860:THE392869 SXH392860:SXI392869 SNL392860:SNM392869 SDP392860:SDQ392869 RTT392860:RTU392869 RJX392860:RJY392869 RAB392860:RAC392869 QQF392860:QQG392869 QGJ392860:QGK392869 PWN392860:PWO392869 PMR392860:PMS392869 PCV392860:PCW392869 OSZ392860:OTA392869 OJD392860:OJE392869 NZH392860:NZI392869 NPL392860:NPM392869 NFP392860:NFQ392869 MVT392860:MVU392869 MLX392860:MLY392869 MCB392860:MCC392869 LSF392860:LSG392869 LIJ392860:LIK392869 KYN392860:KYO392869 KOR392860:KOS392869 KEV392860:KEW392869 JUZ392860:JVA392869 JLD392860:JLE392869 JBH392860:JBI392869 IRL392860:IRM392869 IHP392860:IHQ392869 HXT392860:HXU392869 HNX392860:HNY392869 HEB392860:HEC392869 GUF392860:GUG392869 GKJ392860:GKK392869 GAN392860:GAO392869 FQR392860:FQS392869 FGV392860:FGW392869 EWZ392860:EXA392869 END392860:ENE392869 EDH392860:EDI392869 DTL392860:DTM392869 DJP392860:DJQ392869 CZT392860:CZU392869 CPX392860:CPY392869 CGB392860:CGC392869 BWF392860:BWG392869 BMJ392860:BMK392869 BCN392860:BCO392869 ASR392860:ASS392869 AIV392860:AIW392869 YZ392860:ZA392869 PD392860:PE392869 FH392860:FI392869 WRT327324:WRU327333 WHX327324:WHY327333 VYB327324:VYC327333 VOF327324:VOG327333 VEJ327324:VEK327333 UUN327324:UUO327333 UKR327324:UKS327333 UAV327324:UAW327333 TQZ327324:TRA327333 THD327324:THE327333 SXH327324:SXI327333 SNL327324:SNM327333 SDP327324:SDQ327333 RTT327324:RTU327333 RJX327324:RJY327333 RAB327324:RAC327333 QQF327324:QQG327333 QGJ327324:QGK327333 PWN327324:PWO327333 PMR327324:PMS327333 PCV327324:PCW327333 OSZ327324:OTA327333 OJD327324:OJE327333 NZH327324:NZI327333 NPL327324:NPM327333 NFP327324:NFQ327333 MVT327324:MVU327333 MLX327324:MLY327333 MCB327324:MCC327333 LSF327324:LSG327333 LIJ327324:LIK327333 KYN327324:KYO327333 KOR327324:KOS327333 KEV327324:KEW327333 JUZ327324:JVA327333 JLD327324:JLE327333 JBH327324:JBI327333 IRL327324:IRM327333 IHP327324:IHQ327333 HXT327324:HXU327333 HNX327324:HNY327333 HEB327324:HEC327333 GUF327324:GUG327333 GKJ327324:GKK327333 GAN327324:GAO327333 FQR327324:FQS327333 FGV327324:FGW327333 EWZ327324:EXA327333 END327324:ENE327333 EDH327324:EDI327333 DTL327324:DTM327333 DJP327324:DJQ327333 CZT327324:CZU327333 CPX327324:CPY327333 CGB327324:CGC327333 BWF327324:BWG327333 BMJ327324:BMK327333 BCN327324:BCO327333 ASR327324:ASS327333 AIV327324:AIW327333 YZ327324:ZA327333 PD327324:PE327333 FH327324:FI327333 WRT261788:WRU261797 WHX261788:WHY261797 VYB261788:VYC261797 VOF261788:VOG261797 VEJ261788:VEK261797 UUN261788:UUO261797 UKR261788:UKS261797 UAV261788:UAW261797 TQZ261788:TRA261797 THD261788:THE261797 SXH261788:SXI261797 SNL261788:SNM261797 SDP261788:SDQ261797 RTT261788:RTU261797 RJX261788:RJY261797 RAB261788:RAC261797 QQF261788:QQG261797 QGJ261788:QGK261797 PWN261788:PWO261797 PMR261788:PMS261797 PCV261788:PCW261797 OSZ261788:OTA261797 OJD261788:OJE261797 NZH261788:NZI261797 NPL261788:NPM261797 NFP261788:NFQ261797 MVT261788:MVU261797 MLX261788:MLY261797 MCB261788:MCC261797 LSF261788:LSG261797 LIJ261788:LIK261797 KYN261788:KYO261797 KOR261788:KOS261797 KEV261788:KEW261797 JUZ261788:JVA261797 JLD261788:JLE261797 JBH261788:JBI261797 IRL261788:IRM261797 IHP261788:IHQ261797 HXT261788:HXU261797 HNX261788:HNY261797 HEB261788:HEC261797 GUF261788:GUG261797 GKJ261788:GKK261797 GAN261788:GAO261797 FQR261788:FQS261797 FGV261788:FGW261797 EWZ261788:EXA261797 END261788:ENE261797 EDH261788:EDI261797 DTL261788:DTM261797 DJP261788:DJQ261797 CZT261788:CZU261797 CPX261788:CPY261797 CGB261788:CGC261797 BWF261788:BWG261797 BMJ261788:BMK261797 BCN261788:BCO261797 ASR261788:ASS261797 AIV261788:AIW261797 YZ261788:ZA261797 PD261788:PE261797 FH261788:FI261797 WRT196252:WRU196261 WHX196252:WHY196261 VYB196252:VYC196261 VOF196252:VOG196261 VEJ196252:VEK196261 UUN196252:UUO196261 UKR196252:UKS196261 UAV196252:UAW196261 TQZ196252:TRA196261 THD196252:THE196261 SXH196252:SXI196261 SNL196252:SNM196261 SDP196252:SDQ196261 RTT196252:RTU196261 RJX196252:RJY196261 RAB196252:RAC196261 QQF196252:QQG196261 QGJ196252:QGK196261 PWN196252:PWO196261 PMR196252:PMS196261 PCV196252:PCW196261 OSZ196252:OTA196261 OJD196252:OJE196261 NZH196252:NZI196261 NPL196252:NPM196261 NFP196252:NFQ196261 MVT196252:MVU196261 MLX196252:MLY196261 MCB196252:MCC196261 LSF196252:LSG196261 LIJ196252:LIK196261 KYN196252:KYO196261 KOR196252:KOS196261 KEV196252:KEW196261 JUZ196252:JVA196261 JLD196252:JLE196261 JBH196252:JBI196261 IRL196252:IRM196261 IHP196252:IHQ196261 HXT196252:HXU196261 HNX196252:HNY196261 HEB196252:HEC196261 GUF196252:GUG196261 GKJ196252:GKK196261 GAN196252:GAO196261 FQR196252:FQS196261 FGV196252:FGW196261 EWZ196252:EXA196261 END196252:ENE196261 EDH196252:EDI196261 DTL196252:DTM196261 DJP196252:DJQ196261 CZT196252:CZU196261 CPX196252:CPY196261 CGB196252:CGC196261 BWF196252:BWG196261 BMJ196252:BMK196261 BCN196252:BCO196261 ASR196252:ASS196261 AIV196252:AIW196261 YZ196252:ZA196261 PD196252:PE196261 FH196252:FI196261 WRT130716:WRU130725 WHX130716:WHY130725 VYB130716:VYC130725 VOF130716:VOG130725 VEJ130716:VEK130725 UUN130716:UUO130725 UKR130716:UKS130725 UAV130716:UAW130725 TQZ130716:TRA130725 THD130716:THE130725 SXH130716:SXI130725 SNL130716:SNM130725 SDP130716:SDQ130725 RTT130716:RTU130725 RJX130716:RJY130725 RAB130716:RAC130725 QQF130716:QQG130725 QGJ130716:QGK130725 PWN130716:PWO130725 PMR130716:PMS130725 PCV130716:PCW130725 OSZ130716:OTA130725 OJD130716:OJE130725 NZH130716:NZI130725 NPL130716:NPM130725 NFP130716:NFQ130725 MVT130716:MVU130725 MLX130716:MLY130725 MCB130716:MCC130725 LSF130716:LSG130725 LIJ130716:LIK130725 KYN130716:KYO130725 KOR130716:KOS130725 KEV130716:KEW130725 JUZ130716:JVA130725 JLD130716:JLE130725 JBH130716:JBI130725 IRL130716:IRM130725 IHP130716:IHQ130725 HXT130716:HXU130725 HNX130716:HNY130725 HEB130716:HEC130725 GUF130716:GUG130725 GKJ130716:GKK130725 GAN130716:GAO130725 FQR130716:FQS130725 FGV130716:FGW130725 EWZ130716:EXA130725 END130716:ENE130725 EDH130716:EDI130725 DTL130716:DTM130725 DJP130716:DJQ130725 CZT130716:CZU130725 CPX130716:CPY130725 CGB130716:CGC130725 BWF130716:BWG130725 BMJ130716:BMK130725 BCN130716:BCO130725 ASR130716:ASS130725 AIV130716:AIW130725 YZ130716:ZA130725 PD130716:PE130725 FH130716:FI130725 WRT65180:WRU65189 WHX65180:WHY65189 VYB65180:VYC65189 VOF65180:VOG65189 VEJ65180:VEK65189 UUN65180:UUO65189 UKR65180:UKS65189 UAV65180:UAW65189 TQZ65180:TRA65189 THD65180:THE65189 SXH65180:SXI65189 SNL65180:SNM65189 SDP65180:SDQ65189 RTT65180:RTU65189 RJX65180:RJY65189 RAB65180:RAC65189 QQF65180:QQG65189 QGJ65180:QGK65189 PWN65180:PWO65189 PMR65180:PMS65189 PCV65180:PCW65189 OSZ65180:OTA65189 OJD65180:OJE65189 NZH65180:NZI65189 NPL65180:NPM65189 NFP65180:NFQ65189 MVT65180:MVU65189 MLX65180:MLY65189 MCB65180:MCC65189 LSF65180:LSG65189 LIJ65180:LIK65189 KYN65180:KYO65189 KOR65180:KOS65189 KEV65180:KEW65189 JUZ65180:JVA65189 JLD65180:JLE65189 JBH65180:JBI65189 IRL65180:IRM65189 IHP65180:IHQ65189 HXT65180:HXU65189 HNX65180:HNY65189 HEB65180:HEC65189 GUF65180:GUG65189 GKJ65180:GKK65189 GAN65180:GAO65189 FQR65180:FQS65189 FGV65180:FGW65189 EWZ65180:EXA65189 END65180:ENE65189 EDH65180:EDI65189 DTL65180:DTM65189 DJP65180:DJQ65189 CZT65180:CZU65189 CPX65180:CPY65189 CGB65180:CGC65189 BWF65180:BWG65189 BMJ65180:BMK65189 BCN65180:BCO65189 ASR65180:ASS65189 AIV65180:AIW65189 YZ65180:ZA65189 PD65180:PE65189 FH65180:FI65189 WRT982605:WRU982616 WHX982605:WHY982616 VYB982605:VYC982616 VOF982605:VOG982616 VEJ982605:VEK982616 UUN982605:UUO982616 UKR982605:UKS982616 UAV982605:UAW982616 TQZ982605:TRA982616 THD982605:THE982616 SXH982605:SXI982616 SNL982605:SNM982616 SDP982605:SDQ982616 RTT982605:RTU982616 RJX982605:RJY982616 RAB982605:RAC982616 QQF982605:QQG982616 QGJ982605:QGK982616 PWN982605:PWO982616 PMR982605:PMS982616 PCV982605:PCW982616 OSZ982605:OTA982616 OJD982605:OJE982616 NZH982605:NZI982616 NPL982605:NPM982616 NFP982605:NFQ982616 MVT982605:MVU982616 MLX982605:MLY982616 MCB982605:MCC982616 LSF982605:LSG982616 LIJ982605:LIK982616 KYN982605:KYO982616 KOR982605:KOS982616 KEV982605:KEW982616 JUZ982605:JVA982616 JLD982605:JLE982616 JBH982605:JBI982616 IRL982605:IRM982616 IHP982605:IHQ982616 HXT982605:HXU982616 HNX982605:HNY982616 HEB982605:HEC982616 GUF982605:GUG982616 GKJ982605:GKK982616 GAN982605:GAO982616 FQR982605:FQS982616 FGV982605:FGW982616 EWZ982605:EXA982616 END982605:ENE982616 EDH982605:EDI982616 DTL982605:DTM982616 DJP982605:DJQ982616 CZT982605:CZU982616 CPX982605:CPY982616 CGB982605:CGC982616 BWF982605:BWG982616 BMJ982605:BMK982616 BCN982605:BCO982616 ASR982605:ASS982616 AIV982605:AIW982616 YZ982605:ZA982616 PD982605:PE982616 FH982605:FI982616 WRT917069:WRU917080 WHX917069:WHY917080 VYB917069:VYC917080 VOF917069:VOG917080 VEJ917069:VEK917080 UUN917069:UUO917080 UKR917069:UKS917080 UAV917069:UAW917080 TQZ917069:TRA917080 THD917069:THE917080 SXH917069:SXI917080 SNL917069:SNM917080 SDP917069:SDQ917080 RTT917069:RTU917080 RJX917069:RJY917080 RAB917069:RAC917080 QQF917069:QQG917080 QGJ917069:QGK917080 PWN917069:PWO917080 PMR917069:PMS917080 PCV917069:PCW917080 OSZ917069:OTA917080 OJD917069:OJE917080 NZH917069:NZI917080 NPL917069:NPM917080 NFP917069:NFQ917080 MVT917069:MVU917080 MLX917069:MLY917080 MCB917069:MCC917080 LSF917069:LSG917080 LIJ917069:LIK917080 KYN917069:KYO917080 KOR917069:KOS917080 KEV917069:KEW917080 JUZ917069:JVA917080 JLD917069:JLE917080 JBH917069:JBI917080 IRL917069:IRM917080 IHP917069:IHQ917080 HXT917069:HXU917080 HNX917069:HNY917080 HEB917069:HEC917080 GUF917069:GUG917080 GKJ917069:GKK917080 GAN917069:GAO917080 FQR917069:FQS917080 FGV917069:FGW917080 EWZ917069:EXA917080 END917069:ENE917080 EDH917069:EDI917080 DTL917069:DTM917080 DJP917069:DJQ917080 CZT917069:CZU917080 CPX917069:CPY917080 CGB917069:CGC917080 BWF917069:BWG917080 BMJ917069:BMK917080 BCN917069:BCO917080 ASR917069:ASS917080 AIV917069:AIW917080 YZ917069:ZA917080 PD917069:PE917080 FH917069:FI917080 WRT851533:WRU851544 WHX851533:WHY851544 VYB851533:VYC851544 VOF851533:VOG851544 VEJ851533:VEK851544 UUN851533:UUO851544 UKR851533:UKS851544 UAV851533:UAW851544 TQZ851533:TRA851544 THD851533:THE851544 SXH851533:SXI851544 SNL851533:SNM851544 SDP851533:SDQ851544 RTT851533:RTU851544 RJX851533:RJY851544 RAB851533:RAC851544 QQF851533:QQG851544 QGJ851533:QGK851544 PWN851533:PWO851544 PMR851533:PMS851544 PCV851533:PCW851544 OSZ851533:OTA851544 OJD851533:OJE851544 NZH851533:NZI851544 NPL851533:NPM851544 NFP851533:NFQ851544 MVT851533:MVU851544 MLX851533:MLY851544 MCB851533:MCC851544 LSF851533:LSG851544 LIJ851533:LIK851544 KYN851533:KYO851544 KOR851533:KOS851544 KEV851533:KEW851544 JUZ851533:JVA851544 JLD851533:JLE851544 JBH851533:JBI851544 IRL851533:IRM851544 IHP851533:IHQ851544 HXT851533:HXU851544 HNX851533:HNY851544 HEB851533:HEC851544 GUF851533:GUG851544 GKJ851533:GKK851544 GAN851533:GAO851544 FQR851533:FQS851544 FGV851533:FGW851544 EWZ851533:EXA851544 END851533:ENE851544 EDH851533:EDI851544 DTL851533:DTM851544 DJP851533:DJQ851544 CZT851533:CZU851544 CPX851533:CPY851544 CGB851533:CGC851544 BWF851533:BWG851544 BMJ851533:BMK851544 BCN851533:BCO851544 ASR851533:ASS851544 AIV851533:AIW851544 YZ851533:ZA851544 PD851533:PE851544 FH851533:FI851544 WRT785997:WRU786008 WHX785997:WHY786008 VYB785997:VYC786008 VOF785997:VOG786008 VEJ785997:VEK786008 UUN785997:UUO786008 UKR785997:UKS786008 UAV785997:UAW786008 TQZ785997:TRA786008 THD785997:THE786008 SXH785997:SXI786008 SNL785997:SNM786008 SDP785997:SDQ786008 RTT785997:RTU786008 RJX785997:RJY786008 RAB785997:RAC786008 QQF785997:QQG786008 QGJ785997:QGK786008 PWN785997:PWO786008 PMR785997:PMS786008 PCV785997:PCW786008 OSZ785997:OTA786008 OJD785997:OJE786008 NZH785997:NZI786008 NPL785997:NPM786008 NFP785997:NFQ786008 MVT785997:MVU786008 MLX785997:MLY786008 MCB785997:MCC786008 LSF785997:LSG786008 LIJ785997:LIK786008 KYN785997:KYO786008 KOR785997:KOS786008 KEV785997:KEW786008 JUZ785997:JVA786008 JLD785997:JLE786008 JBH785997:JBI786008 IRL785997:IRM786008 IHP785997:IHQ786008 HXT785997:HXU786008 HNX785997:HNY786008 HEB785997:HEC786008 GUF785997:GUG786008 GKJ785997:GKK786008 GAN785997:GAO786008 FQR785997:FQS786008 FGV785997:FGW786008 EWZ785997:EXA786008 END785997:ENE786008 EDH785997:EDI786008 DTL785997:DTM786008 DJP785997:DJQ786008 CZT785997:CZU786008 CPX785997:CPY786008 CGB785997:CGC786008 BWF785997:BWG786008 BMJ785997:BMK786008 BCN785997:BCO786008 ASR785997:ASS786008 AIV785997:AIW786008 YZ785997:ZA786008 PD785997:PE786008 FH785997:FI786008 WRT720461:WRU720472 WHX720461:WHY720472 VYB720461:VYC720472 VOF720461:VOG720472 VEJ720461:VEK720472 UUN720461:UUO720472 UKR720461:UKS720472 UAV720461:UAW720472 TQZ720461:TRA720472 THD720461:THE720472 SXH720461:SXI720472 SNL720461:SNM720472 SDP720461:SDQ720472 RTT720461:RTU720472 RJX720461:RJY720472 RAB720461:RAC720472 QQF720461:QQG720472 QGJ720461:QGK720472 PWN720461:PWO720472 PMR720461:PMS720472 PCV720461:PCW720472 OSZ720461:OTA720472 OJD720461:OJE720472 NZH720461:NZI720472 NPL720461:NPM720472 NFP720461:NFQ720472 MVT720461:MVU720472 MLX720461:MLY720472 MCB720461:MCC720472 LSF720461:LSG720472 LIJ720461:LIK720472 KYN720461:KYO720472 KOR720461:KOS720472 KEV720461:KEW720472 JUZ720461:JVA720472 JLD720461:JLE720472 JBH720461:JBI720472 IRL720461:IRM720472 IHP720461:IHQ720472 HXT720461:HXU720472 HNX720461:HNY720472 HEB720461:HEC720472 GUF720461:GUG720472 GKJ720461:GKK720472 GAN720461:GAO720472 FQR720461:FQS720472 FGV720461:FGW720472 EWZ720461:EXA720472 END720461:ENE720472 EDH720461:EDI720472 DTL720461:DTM720472 DJP720461:DJQ720472 CZT720461:CZU720472 CPX720461:CPY720472 CGB720461:CGC720472 BWF720461:BWG720472 BMJ720461:BMK720472 BCN720461:BCO720472 ASR720461:ASS720472 AIV720461:AIW720472 YZ720461:ZA720472 PD720461:PE720472 FH720461:FI720472 WRT654925:WRU654936 WHX654925:WHY654936 VYB654925:VYC654936 VOF654925:VOG654936 VEJ654925:VEK654936 UUN654925:UUO654936 UKR654925:UKS654936 UAV654925:UAW654936 TQZ654925:TRA654936 THD654925:THE654936 SXH654925:SXI654936 SNL654925:SNM654936 SDP654925:SDQ654936 RTT654925:RTU654936 RJX654925:RJY654936 RAB654925:RAC654936 QQF654925:QQG654936 QGJ654925:QGK654936 PWN654925:PWO654936 PMR654925:PMS654936 PCV654925:PCW654936 OSZ654925:OTA654936 OJD654925:OJE654936 NZH654925:NZI654936 NPL654925:NPM654936 NFP654925:NFQ654936 MVT654925:MVU654936 MLX654925:MLY654936 MCB654925:MCC654936 LSF654925:LSG654936 LIJ654925:LIK654936 KYN654925:KYO654936 KOR654925:KOS654936 KEV654925:KEW654936 JUZ654925:JVA654936 JLD654925:JLE654936 JBH654925:JBI654936 IRL654925:IRM654936 IHP654925:IHQ654936 HXT654925:HXU654936 HNX654925:HNY654936 HEB654925:HEC654936 GUF654925:GUG654936 GKJ654925:GKK654936 GAN654925:GAO654936 FQR654925:FQS654936 FGV654925:FGW654936 EWZ654925:EXA654936 END654925:ENE654936 EDH654925:EDI654936 DTL654925:DTM654936 DJP654925:DJQ654936 CZT654925:CZU654936 CPX654925:CPY654936 CGB654925:CGC654936 BWF654925:BWG654936 BMJ654925:BMK654936 BCN654925:BCO654936 ASR654925:ASS654936 AIV654925:AIW654936 YZ654925:ZA654936 PD654925:PE654936 FH654925:FI654936 WRT589389:WRU589400 WHX589389:WHY589400 VYB589389:VYC589400 VOF589389:VOG589400 VEJ589389:VEK589400 UUN589389:UUO589400 UKR589389:UKS589400 UAV589389:UAW589400 TQZ589389:TRA589400 THD589389:THE589400 SXH589389:SXI589400 SNL589389:SNM589400 SDP589389:SDQ589400 RTT589389:RTU589400 RJX589389:RJY589400 RAB589389:RAC589400 QQF589389:QQG589400 QGJ589389:QGK589400 PWN589389:PWO589400 PMR589389:PMS589400 PCV589389:PCW589400 OSZ589389:OTA589400 OJD589389:OJE589400 NZH589389:NZI589400 NPL589389:NPM589400 NFP589389:NFQ589400 MVT589389:MVU589400 MLX589389:MLY589400 MCB589389:MCC589400 LSF589389:LSG589400 LIJ589389:LIK589400 KYN589389:KYO589400 KOR589389:KOS589400 KEV589389:KEW589400 JUZ589389:JVA589400 JLD589389:JLE589400 JBH589389:JBI589400 IRL589389:IRM589400 IHP589389:IHQ589400 HXT589389:HXU589400 HNX589389:HNY589400 HEB589389:HEC589400 GUF589389:GUG589400 GKJ589389:GKK589400 GAN589389:GAO589400 FQR589389:FQS589400 FGV589389:FGW589400 EWZ589389:EXA589400 END589389:ENE589400 EDH589389:EDI589400 DTL589389:DTM589400 DJP589389:DJQ589400 CZT589389:CZU589400 CPX589389:CPY589400 CGB589389:CGC589400 BWF589389:BWG589400 BMJ589389:BMK589400 BCN589389:BCO589400 ASR589389:ASS589400 AIV589389:AIW589400 YZ589389:ZA589400 PD589389:PE589400 FH589389:FI589400 WRT523853:WRU523864 WHX523853:WHY523864 VYB523853:VYC523864 VOF523853:VOG523864 VEJ523853:VEK523864 UUN523853:UUO523864 UKR523853:UKS523864 UAV523853:UAW523864 TQZ523853:TRA523864 THD523853:THE523864 SXH523853:SXI523864 SNL523853:SNM523864 SDP523853:SDQ523864 RTT523853:RTU523864 RJX523853:RJY523864 RAB523853:RAC523864 QQF523853:QQG523864 QGJ523853:QGK523864 PWN523853:PWO523864 PMR523853:PMS523864 PCV523853:PCW523864 OSZ523853:OTA523864 OJD523853:OJE523864 NZH523853:NZI523864 NPL523853:NPM523864 NFP523853:NFQ523864 MVT523853:MVU523864 MLX523853:MLY523864 MCB523853:MCC523864 LSF523853:LSG523864 LIJ523853:LIK523864 KYN523853:KYO523864 KOR523853:KOS523864 KEV523853:KEW523864 JUZ523853:JVA523864 JLD523853:JLE523864 JBH523853:JBI523864 IRL523853:IRM523864 IHP523853:IHQ523864 HXT523853:HXU523864 HNX523853:HNY523864 HEB523853:HEC523864 GUF523853:GUG523864 GKJ523853:GKK523864 GAN523853:GAO523864 FQR523853:FQS523864 FGV523853:FGW523864 EWZ523853:EXA523864 END523853:ENE523864 EDH523853:EDI523864 DTL523853:DTM523864 DJP523853:DJQ523864 CZT523853:CZU523864 CPX523853:CPY523864 CGB523853:CGC523864 BWF523853:BWG523864 BMJ523853:BMK523864 BCN523853:BCO523864 ASR523853:ASS523864 AIV523853:AIW523864 YZ523853:ZA523864 PD523853:PE523864 FH523853:FI523864 WRT458317:WRU458328 WHX458317:WHY458328 VYB458317:VYC458328 VOF458317:VOG458328 VEJ458317:VEK458328 UUN458317:UUO458328 UKR458317:UKS458328 UAV458317:UAW458328 TQZ458317:TRA458328 THD458317:THE458328 SXH458317:SXI458328 SNL458317:SNM458328 SDP458317:SDQ458328 RTT458317:RTU458328 RJX458317:RJY458328 RAB458317:RAC458328 QQF458317:QQG458328 QGJ458317:QGK458328 PWN458317:PWO458328 PMR458317:PMS458328 PCV458317:PCW458328 OSZ458317:OTA458328 OJD458317:OJE458328 NZH458317:NZI458328 NPL458317:NPM458328 NFP458317:NFQ458328 MVT458317:MVU458328 MLX458317:MLY458328 MCB458317:MCC458328 LSF458317:LSG458328 LIJ458317:LIK458328 KYN458317:KYO458328 KOR458317:KOS458328 KEV458317:KEW458328 JUZ458317:JVA458328 JLD458317:JLE458328 JBH458317:JBI458328 IRL458317:IRM458328 IHP458317:IHQ458328 HXT458317:HXU458328 HNX458317:HNY458328 HEB458317:HEC458328 GUF458317:GUG458328 GKJ458317:GKK458328 GAN458317:GAO458328 FQR458317:FQS458328 FGV458317:FGW458328 EWZ458317:EXA458328 END458317:ENE458328 EDH458317:EDI458328 DTL458317:DTM458328 DJP458317:DJQ458328 CZT458317:CZU458328 CPX458317:CPY458328 CGB458317:CGC458328 BWF458317:BWG458328 BMJ458317:BMK458328 BCN458317:BCO458328 ASR458317:ASS458328 AIV458317:AIW458328 YZ458317:ZA458328 PD458317:PE458328 FH458317:FI458328 WRT392781:WRU392792 WHX392781:WHY392792 VYB392781:VYC392792 VOF392781:VOG392792 VEJ392781:VEK392792 UUN392781:UUO392792 UKR392781:UKS392792 UAV392781:UAW392792 TQZ392781:TRA392792 THD392781:THE392792 SXH392781:SXI392792 SNL392781:SNM392792 SDP392781:SDQ392792 RTT392781:RTU392792 RJX392781:RJY392792 RAB392781:RAC392792 QQF392781:QQG392792 QGJ392781:QGK392792 PWN392781:PWO392792 PMR392781:PMS392792 PCV392781:PCW392792 OSZ392781:OTA392792 OJD392781:OJE392792 NZH392781:NZI392792 NPL392781:NPM392792 NFP392781:NFQ392792 MVT392781:MVU392792 MLX392781:MLY392792 MCB392781:MCC392792 LSF392781:LSG392792 LIJ392781:LIK392792 KYN392781:KYO392792 KOR392781:KOS392792 KEV392781:KEW392792 JUZ392781:JVA392792 JLD392781:JLE392792 JBH392781:JBI392792 IRL392781:IRM392792 IHP392781:IHQ392792 HXT392781:HXU392792 HNX392781:HNY392792 HEB392781:HEC392792 GUF392781:GUG392792 GKJ392781:GKK392792 GAN392781:GAO392792 FQR392781:FQS392792 FGV392781:FGW392792 EWZ392781:EXA392792 END392781:ENE392792 EDH392781:EDI392792 DTL392781:DTM392792 DJP392781:DJQ392792 CZT392781:CZU392792 CPX392781:CPY392792 CGB392781:CGC392792 BWF392781:BWG392792 BMJ392781:BMK392792 BCN392781:BCO392792 ASR392781:ASS392792 AIV392781:AIW392792 YZ392781:ZA392792 PD392781:PE392792 FH392781:FI392792 WRT327245:WRU327256 WHX327245:WHY327256 VYB327245:VYC327256 VOF327245:VOG327256 VEJ327245:VEK327256 UUN327245:UUO327256 UKR327245:UKS327256 UAV327245:UAW327256 TQZ327245:TRA327256 THD327245:THE327256 SXH327245:SXI327256 SNL327245:SNM327256 SDP327245:SDQ327256 RTT327245:RTU327256 RJX327245:RJY327256 RAB327245:RAC327256 QQF327245:QQG327256 QGJ327245:QGK327256 PWN327245:PWO327256 PMR327245:PMS327256 PCV327245:PCW327256 OSZ327245:OTA327256 OJD327245:OJE327256 NZH327245:NZI327256 NPL327245:NPM327256 NFP327245:NFQ327256 MVT327245:MVU327256 MLX327245:MLY327256 MCB327245:MCC327256 LSF327245:LSG327256 LIJ327245:LIK327256 KYN327245:KYO327256 KOR327245:KOS327256 KEV327245:KEW327256 JUZ327245:JVA327256 JLD327245:JLE327256 JBH327245:JBI327256 IRL327245:IRM327256 IHP327245:IHQ327256 HXT327245:HXU327256 HNX327245:HNY327256 HEB327245:HEC327256 GUF327245:GUG327256 GKJ327245:GKK327256 GAN327245:GAO327256 FQR327245:FQS327256 FGV327245:FGW327256 EWZ327245:EXA327256 END327245:ENE327256 EDH327245:EDI327256 DTL327245:DTM327256 DJP327245:DJQ327256 CZT327245:CZU327256 CPX327245:CPY327256 CGB327245:CGC327256 BWF327245:BWG327256 BMJ327245:BMK327256 BCN327245:BCO327256 ASR327245:ASS327256 AIV327245:AIW327256 YZ327245:ZA327256 PD327245:PE327256 FH327245:FI327256 WRT261709:WRU261720 WHX261709:WHY261720 VYB261709:VYC261720 VOF261709:VOG261720 VEJ261709:VEK261720 UUN261709:UUO261720 UKR261709:UKS261720 UAV261709:UAW261720 TQZ261709:TRA261720 THD261709:THE261720 SXH261709:SXI261720 SNL261709:SNM261720 SDP261709:SDQ261720 RTT261709:RTU261720 RJX261709:RJY261720 RAB261709:RAC261720 QQF261709:QQG261720 QGJ261709:QGK261720 PWN261709:PWO261720 PMR261709:PMS261720 PCV261709:PCW261720 OSZ261709:OTA261720 OJD261709:OJE261720 NZH261709:NZI261720 NPL261709:NPM261720 NFP261709:NFQ261720 MVT261709:MVU261720 MLX261709:MLY261720 MCB261709:MCC261720 LSF261709:LSG261720 LIJ261709:LIK261720 KYN261709:KYO261720 KOR261709:KOS261720 KEV261709:KEW261720 JUZ261709:JVA261720 JLD261709:JLE261720 JBH261709:JBI261720 IRL261709:IRM261720 IHP261709:IHQ261720 HXT261709:HXU261720 HNX261709:HNY261720 HEB261709:HEC261720 GUF261709:GUG261720 GKJ261709:GKK261720 GAN261709:GAO261720 FQR261709:FQS261720 FGV261709:FGW261720 EWZ261709:EXA261720 END261709:ENE261720 EDH261709:EDI261720 DTL261709:DTM261720 DJP261709:DJQ261720 CZT261709:CZU261720 CPX261709:CPY261720 CGB261709:CGC261720 BWF261709:BWG261720 BMJ261709:BMK261720 BCN261709:BCO261720 ASR261709:ASS261720 AIV261709:AIW261720 YZ261709:ZA261720 PD261709:PE261720 FH261709:FI261720 WRT196173:WRU196184 WHX196173:WHY196184 VYB196173:VYC196184 VOF196173:VOG196184 VEJ196173:VEK196184 UUN196173:UUO196184 UKR196173:UKS196184 UAV196173:UAW196184 TQZ196173:TRA196184 THD196173:THE196184 SXH196173:SXI196184 SNL196173:SNM196184 SDP196173:SDQ196184 RTT196173:RTU196184 RJX196173:RJY196184 RAB196173:RAC196184 QQF196173:QQG196184 QGJ196173:QGK196184 PWN196173:PWO196184 PMR196173:PMS196184 PCV196173:PCW196184 OSZ196173:OTA196184 OJD196173:OJE196184 NZH196173:NZI196184 NPL196173:NPM196184 NFP196173:NFQ196184 MVT196173:MVU196184 MLX196173:MLY196184 MCB196173:MCC196184 LSF196173:LSG196184 LIJ196173:LIK196184 KYN196173:KYO196184 KOR196173:KOS196184 KEV196173:KEW196184 JUZ196173:JVA196184 JLD196173:JLE196184 JBH196173:JBI196184 IRL196173:IRM196184 IHP196173:IHQ196184 HXT196173:HXU196184 HNX196173:HNY196184 HEB196173:HEC196184 GUF196173:GUG196184 GKJ196173:GKK196184 GAN196173:GAO196184 FQR196173:FQS196184 FGV196173:FGW196184 EWZ196173:EXA196184 END196173:ENE196184 EDH196173:EDI196184 DTL196173:DTM196184 DJP196173:DJQ196184 CZT196173:CZU196184 CPX196173:CPY196184 CGB196173:CGC196184 BWF196173:BWG196184 BMJ196173:BMK196184 BCN196173:BCO196184 ASR196173:ASS196184 AIV196173:AIW196184 YZ196173:ZA196184 PD196173:PE196184 FH196173:FI196184 WRT130637:WRU130648 WHX130637:WHY130648 VYB130637:VYC130648 VOF130637:VOG130648 VEJ130637:VEK130648 UUN130637:UUO130648 UKR130637:UKS130648 UAV130637:UAW130648 TQZ130637:TRA130648 THD130637:THE130648 SXH130637:SXI130648 SNL130637:SNM130648 SDP130637:SDQ130648 RTT130637:RTU130648 RJX130637:RJY130648 RAB130637:RAC130648 QQF130637:QQG130648 QGJ130637:QGK130648 PWN130637:PWO130648 PMR130637:PMS130648 PCV130637:PCW130648 OSZ130637:OTA130648 OJD130637:OJE130648 NZH130637:NZI130648 NPL130637:NPM130648 NFP130637:NFQ130648 MVT130637:MVU130648 MLX130637:MLY130648 MCB130637:MCC130648 LSF130637:LSG130648 LIJ130637:LIK130648 KYN130637:KYO130648 KOR130637:KOS130648 KEV130637:KEW130648 JUZ130637:JVA130648 JLD130637:JLE130648 JBH130637:JBI130648 IRL130637:IRM130648 IHP130637:IHQ130648 HXT130637:HXU130648 HNX130637:HNY130648 HEB130637:HEC130648 GUF130637:GUG130648 GKJ130637:GKK130648 GAN130637:GAO130648 FQR130637:FQS130648 FGV130637:FGW130648 EWZ130637:EXA130648 END130637:ENE130648 EDH130637:EDI130648 DTL130637:DTM130648 DJP130637:DJQ130648 CZT130637:CZU130648 CPX130637:CPY130648 CGB130637:CGC130648 BWF130637:BWG130648 BMJ130637:BMK130648 BCN130637:BCO130648 ASR130637:ASS130648 AIV130637:AIW130648 YZ130637:ZA130648 PD130637:PE130648 FH130637:FI130648 WRT65101:WRU65112 WHX65101:WHY65112 VYB65101:VYC65112 VOF65101:VOG65112 VEJ65101:VEK65112 UUN65101:UUO65112 UKR65101:UKS65112 UAV65101:UAW65112 TQZ65101:TRA65112 THD65101:THE65112 SXH65101:SXI65112 SNL65101:SNM65112 SDP65101:SDQ65112 RTT65101:RTU65112 RJX65101:RJY65112 RAB65101:RAC65112 QQF65101:QQG65112 QGJ65101:QGK65112 PWN65101:PWO65112 PMR65101:PMS65112 PCV65101:PCW65112 OSZ65101:OTA65112 OJD65101:OJE65112 NZH65101:NZI65112 NPL65101:NPM65112 NFP65101:NFQ65112 MVT65101:MVU65112 MLX65101:MLY65112 MCB65101:MCC65112 LSF65101:LSG65112 LIJ65101:LIK65112 KYN65101:KYO65112 KOR65101:KOS65112 KEV65101:KEW65112 JUZ65101:JVA65112 JLD65101:JLE65112 JBH65101:JBI65112 IRL65101:IRM65112 IHP65101:IHQ65112 HXT65101:HXU65112 HNX65101:HNY65112 HEB65101:HEC65112 GUF65101:GUG65112 GKJ65101:GKK65112 GAN65101:GAO65112 FQR65101:FQS65112 FGV65101:FGW65112 EWZ65101:EXA65112 END65101:ENE65112 EDH65101:EDI65112 DTL65101:DTM65112 DJP65101:DJQ65112 CZT65101:CZU65112 CPX65101:CPY65112 CGB65101:CGC65112 BWF65101:BWG65112 BMJ65101:BMK65112 BCN65101:BCO65112 ASR65101:ASS65112 AIV65101:AIW65112 YZ65101:ZA65112 PD65101:PE65112 FH65101:FI65112 WRT982716:WRU982725 WHX982716:WHY982725 VYB982716:VYC982725 VOF982716:VOG982725 VEJ982716:VEK982725 UUN982716:UUO982725 UKR982716:UKS982725 UAV982716:UAW982725 TQZ982716:TRA982725 THD982716:THE982725 SXH982716:SXI982725 SNL982716:SNM982725 SDP982716:SDQ982725 RTT982716:RTU982725 RJX982716:RJY982725 RAB982716:RAC982725 QQF982716:QQG982725 QGJ982716:QGK982725 PWN982716:PWO982725 PMR982716:PMS982725 PCV982716:PCW982725 OSZ982716:OTA982725 OJD982716:OJE982725 NZH982716:NZI982725 NPL982716:NPM982725 NFP982716:NFQ982725 MVT982716:MVU982725 MLX982716:MLY982725 MCB982716:MCC982725 LSF982716:LSG982725 LIJ982716:LIK982725 KYN982716:KYO982725 KOR982716:KOS982725 KEV982716:KEW982725 JUZ982716:JVA982725 JLD982716:JLE982725 JBH982716:JBI982725 IRL982716:IRM982725 IHP982716:IHQ982725 HXT982716:HXU982725 HNX982716:HNY982725 HEB982716:HEC982725 GUF982716:GUG982725 GKJ982716:GKK982725 GAN982716:GAO982725 FQR982716:FQS982725 FGV982716:FGW982725 EWZ982716:EXA982725 END982716:ENE982725 EDH982716:EDI982725 DTL982716:DTM982725 DJP982716:DJQ982725 CZT982716:CZU982725 CPX982716:CPY982725 CGB982716:CGC982725 BWF982716:BWG982725 BMJ982716:BMK982725 BCN982716:BCO982725 ASR982716:ASS982725 AIV982716:AIW982725 YZ982716:ZA982725 PD982716:PE982725 FH982716:FI982725 WRT917180:WRU917189 WHX917180:WHY917189 VYB917180:VYC917189 VOF917180:VOG917189 VEJ917180:VEK917189 UUN917180:UUO917189 UKR917180:UKS917189 UAV917180:UAW917189 TQZ917180:TRA917189 THD917180:THE917189 SXH917180:SXI917189 SNL917180:SNM917189 SDP917180:SDQ917189 RTT917180:RTU917189 RJX917180:RJY917189 RAB917180:RAC917189 QQF917180:QQG917189 QGJ917180:QGK917189 PWN917180:PWO917189 PMR917180:PMS917189 PCV917180:PCW917189 OSZ917180:OTA917189 OJD917180:OJE917189 NZH917180:NZI917189 NPL917180:NPM917189 NFP917180:NFQ917189 MVT917180:MVU917189 MLX917180:MLY917189 MCB917180:MCC917189 LSF917180:LSG917189 LIJ917180:LIK917189 KYN917180:KYO917189 KOR917180:KOS917189 KEV917180:KEW917189 JUZ917180:JVA917189 JLD917180:JLE917189 JBH917180:JBI917189 IRL917180:IRM917189 IHP917180:IHQ917189 HXT917180:HXU917189 HNX917180:HNY917189 HEB917180:HEC917189 GUF917180:GUG917189 GKJ917180:GKK917189 GAN917180:GAO917189 FQR917180:FQS917189 FGV917180:FGW917189 EWZ917180:EXA917189 END917180:ENE917189 EDH917180:EDI917189 DTL917180:DTM917189 DJP917180:DJQ917189 CZT917180:CZU917189 CPX917180:CPY917189 CGB917180:CGC917189 BWF917180:BWG917189 BMJ917180:BMK917189 BCN917180:BCO917189 ASR917180:ASS917189 AIV917180:AIW917189 YZ917180:ZA917189 PD917180:PE917189 FH917180:FI917189 WRT851644:WRU851653 WHX851644:WHY851653 VYB851644:VYC851653 VOF851644:VOG851653 VEJ851644:VEK851653 UUN851644:UUO851653 UKR851644:UKS851653 UAV851644:UAW851653 TQZ851644:TRA851653 THD851644:THE851653 SXH851644:SXI851653 SNL851644:SNM851653 SDP851644:SDQ851653 RTT851644:RTU851653 RJX851644:RJY851653 RAB851644:RAC851653 QQF851644:QQG851653 QGJ851644:QGK851653 PWN851644:PWO851653 PMR851644:PMS851653 PCV851644:PCW851653 OSZ851644:OTA851653 OJD851644:OJE851653 NZH851644:NZI851653 NPL851644:NPM851653 NFP851644:NFQ851653 MVT851644:MVU851653 MLX851644:MLY851653 MCB851644:MCC851653 LSF851644:LSG851653 LIJ851644:LIK851653 KYN851644:KYO851653 KOR851644:KOS851653 KEV851644:KEW851653 JUZ851644:JVA851653 JLD851644:JLE851653 JBH851644:JBI851653 IRL851644:IRM851653 IHP851644:IHQ851653 HXT851644:HXU851653 HNX851644:HNY851653 HEB851644:HEC851653 GUF851644:GUG851653 GKJ851644:GKK851653 GAN851644:GAO851653 FQR851644:FQS851653 FGV851644:FGW851653 EWZ851644:EXA851653 END851644:ENE851653 EDH851644:EDI851653 DTL851644:DTM851653 DJP851644:DJQ851653 CZT851644:CZU851653 CPX851644:CPY851653 CGB851644:CGC851653 BWF851644:BWG851653 BMJ851644:BMK851653 BCN851644:BCO851653 ASR851644:ASS851653 AIV851644:AIW851653 YZ851644:ZA851653 PD851644:PE851653 FH851644:FI851653 WRT786108:WRU786117 WHX786108:WHY786117 VYB786108:VYC786117 VOF786108:VOG786117 VEJ786108:VEK786117 UUN786108:UUO786117 UKR786108:UKS786117 UAV786108:UAW786117 TQZ786108:TRA786117 THD786108:THE786117 SXH786108:SXI786117 SNL786108:SNM786117 SDP786108:SDQ786117 RTT786108:RTU786117 RJX786108:RJY786117 RAB786108:RAC786117 QQF786108:QQG786117 QGJ786108:QGK786117 PWN786108:PWO786117 PMR786108:PMS786117 PCV786108:PCW786117 OSZ786108:OTA786117 OJD786108:OJE786117 NZH786108:NZI786117 NPL786108:NPM786117 NFP786108:NFQ786117 MVT786108:MVU786117 MLX786108:MLY786117 MCB786108:MCC786117 LSF786108:LSG786117 LIJ786108:LIK786117 KYN786108:KYO786117 KOR786108:KOS786117 KEV786108:KEW786117 JUZ786108:JVA786117 JLD786108:JLE786117 JBH786108:JBI786117 IRL786108:IRM786117 IHP786108:IHQ786117 HXT786108:HXU786117 HNX786108:HNY786117 HEB786108:HEC786117 GUF786108:GUG786117 GKJ786108:GKK786117 GAN786108:GAO786117 FQR786108:FQS786117 FGV786108:FGW786117 EWZ786108:EXA786117 END786108:ENE786117 EDH786108:EDI786117 DTL786108:DTM786117 DJP786108:DJQ786117 CZT786108:CZU786117 CPX786108:CPY786117 CGB786108:CGC786117 BWF786108:BWG786117 BMJ786108:BMK786117 BCN786108:BCO786117 ASR786108:ASS786117 AIV786108:AIW786117 YZ786108:ZA786117 PD786108:PE786117 FH786108:FI786117 WRT720572:WRU720581 WHX720572:WHY720581 VYB720572:VYC720581 VOF720572:VOG720581 VEJ720572:VEK720581 UUN720572:UUO720581 UKR720572:UKS720581 UAV720572:UAW720581 TQZ720572:TRA720581 THD720572:THE720581 SXH720572:SXI720581 SNL720572:SNM720581 SDP720572:SDQ720581 RTT720572:RTU720581 RJX720572:RJY720581 RAB720572:RAC720581 QQF720572:QQG720581 QGJ720572:QGK720581 PWN720572:PWO720581 PMR720572:PMS720581 PCV720572:PCW720581 OSZ720572:OTA720581 OJD720572:OJE720581 NZH720572:NZI720581 NPL720572:NPM720581 NFP720572:NFQ720581 MVT720572:MVU720581 MLX720572:MLY720581 MCB720572:MCC720581 LSF720572:LSG720581 LIJ720572:LIK720581 KYN720572:KYO720581 KOR720572:KOS720581 KEV720572:KEW720581 JUZ720572:JVA720581 JLD720572:JLE720581 JBH720572:JBI720581 IRL720572:IRM720581 IHP720572:IHQ720581 HXT720572:HXU720581 HNX720572:HNY720581 HEB720572:HEC720581 GUF720572:GUG720581 GKJ720572:GKK720581 GAN720572:GAO720581 FQR720572:FQS720581 FGV720572:FGW720581 EWZ720572:EXA720581 END720572:ENE720581 EDH720572:EDI720581 DTL720572:DTM720581 DJP720572:DJQ720581 CZT720572:CZU720581 CPX720572:CPY720581 CGB720572:CGC720581 BWF720572:BWG720581 BMJ720572:BMK720581 BCN720572:BCO720581 ASR720572:ASS720581 AIV720572:AIW720581 YZ720572:ZA720581 PD720572:PE720581 FH720572:FI720581 WRT655036:WRU655045 WHX655036:WHY655045 VYB655036:VYC655045 VOF655036:VOG655045 VEJ655036:VEK655045 UUN655036:UUO655045 UKR655036:UKS655045 UAV655036:UAW655045 TQZ655036:TRA655045 THD655036:THE655045 SXH655036:SXI655045 SNL655036:SNM655045 SDP655036:SDQ655045 RTT655036:RTU655045 RJX655036:RJY655045 RAB655036:RAC655045 QQF655036:QQG655045 QGJ655036:QGK655045 PWN655036:PWO655045 PMR655036:PMS655045 PCV655036:PCW655045 OSZ655036:OTA655045 OJD655036:OJE655045 NZH655036:NZI655045 NPL655036:NPM655045 NFP655036:NFQ655045 MVT655036:MVU655045 MLX655036:MLY655045 MCB655036:MCC655045 LSF655036:LSG655045 LIJ655036:LIK655045 KYN655036:KYO655045 KOR655036:KOS655045 KEV655036:KEW655045 JUZ655036:JVA655045 JLD655036:JLE655045 JBH655036:JBI655045 IRL655036:IRM655045 IHP655036:IHQ655045 HXT655036:HXU655045 HNX655036:HNY655045 HEB655036:HEC655045 GUF655036:GUG655045 GKJ655036:GKK655045 GAN655036:GAO655045 FQR655036:FQS655045 FGV655036:FGW655045 EWZ655036:EXA655045 END655036:ENE655045 EDH655036:EDI655045 DTL655036:DTM655045 DJP655036:DJQ655045 CZT655036:CZU655045 CPX655036:CPY655045 CGB655036:CGC655045 BWF655036:BWG655045 BMJ655036:BMK655045 BCN655036:BCO655045 ASR655036:ASS655045 AIV655036:AIW655045 YZ655036:ZA655045 PD655036:PE655045 FH655036:FI655045 WRT589500:WRU589509 WHX589500:WHY589509 VYB589500:VYC589509 VOF589500:VOG589509 VEJ589500:VEK589509 UUN589500:UUO589509 UKR589500:UKS589509 UAV589500:UAW589509 TQZ589500:TRA589509 THD589500:THE589509 SXH589500:SXI589509 SNL589500:SNM589509 SDP589500:SDQ589509 RTT589500:RTU589509 RJX589500:RJY589509 RAB589500:RAC589509 QQF589500:QQG589509 QGJ589500:QGK589509 PWN589500:PWO589509 PMR589500:PMS589509 PCV589500:PCW589509 OSZ589500:OTA589509 OJD589500:OJE589509 NZH589500:NZI589509 NPL589500:NPM589509 NFP589500:NFQ589509 MVT589500:MVU589509 MLX589500:MLY589509 MCB589500:MCC589509 LSF589500:LSG589509 LIJ589500:LIK589509 KYN589500:KYO589509 KOR589500:KOS589509 KEV589500:KEW589509 JUZ589500:JVA589509 JLD589500:JLE589509 JBH589500:JBI589509 IRL589500:IRM589509 IHP589500:IHQ589509 HXT589500:HXU589509 HNX589500:HNY589509 HEB589500:HEC589509 GUF589500:GUG589509 GKJ589500:GKK589509 GAN589500:GAO589509 FQR589500:FQS589509 FGV589500:FGW589509 EWZ589500:EXA589509 END589500:ENE589509 EDH589500:EDI589509 DTL589500:DTM589509 DJP589500:DJQ589509 CZT589500:CZU589509 CPX589500:CPY589509 CGB589500:CGC589509 BWF589500:BWG589509 BMJ589500:BMK589509 BCN589500:BCO589509 ASR589500:ASS589509 AIV589500:AIW589509 YZ589500:ZA589509 PD589500:PE589509 FH589500:FI589509 WRT523964:WRU523973 WHX523964:WHY523973 VYB523964:VYC523973 VOF523964:VOG523973 VEJ523964:VEK523973 UUN523964:UUO523973 UKR523964:UKS523973 UAV523964:UAW523973 TQZ523964:TRA523973 THD523964:THE523973 SXH523964:SXI523973 SNL523964:SNM523973 SDP523964:SDQ523973 RTT523964:RTU523973 RJX523964:RJY523973 RAB523964:RAC523973 QQF523964:QQG523973 QGJ523964:QGK523973 PWN523964:PWO523973 PMR523964:PMS523973 PCV523964:PCW523973 OSZ523964:OTA523973 OJD523964:OJE523973 NZH523964:NZI523973 NPL523964:NPM523973 NFP523964:NFQ523973 MVT523964:MVU523973 MLX523964:MLY523973 MCB523964:MCC523973 LSF523964:LSG523973 LIJ523964:LIK523973 KYN523964:KYO523973 KOR523964:KOS523973 KEV523964:KEW523973 JUZ523964:JVA523973 JLD523964:JLE523973 JBH523964:JBI523973 IRL523964:IRM523973 IHP523964:IHQ523973 HXT523964:HXU523973 HNX523964:HNY523973 HEB523964:HEC523973 GUF523964:GUG523973 GKJ523964:GKK523973 GAN523964:GAO523973 FQR523964:FQS523973 FGV523964:FGW523973 EWZ523964:EXA523973 END523964:ENE523973 EDH523964:EDI523973 DTL523964:DTM523973 DJP523964:DJQ523973 CZT523964:CZU523973 CPX523964:CPY523973 CGB523964:CGC523973 BWF523964:BWG523973 BMJ523964:BMK523973 BCN523964:BCO523973 ASR523964:ASS523973 AIV523964:AIW523973 YZ523964:ZA523973 PD523964:PE523973 FH523964:FI523973 WRT458428:WRU458437 WHX458428:WHY458437 VYB458428:VYC458437 VOF458428:VOG458437 VEJ458428:VEK458437 UUN458428:UUO458437 UKR458428:UKS458437 UAV458428:UAW458437 TQZ458428:TRA458437 THD458428:THE458437 SXH458428:SXI458437 SNL458428:SNM458437 SDP458428:SDQ458437 RTT458428:RTU458437 RJX458428:RJY458437 RAB458428:RAC458437 QQF458428:QQG458437 QGJ458428:QGK458437 PWN458428:PWO458437 PMR458428:PMS458437 PCV458428:PCW458437 OSZ458428:OTA458437 OJD458428:OJE458437 NZH458428:NZI458437 NPL458428:NPM458437 NFP458428:NFQ458437 MVT458428:MVU458437 MLX458428:MLY458437 MCB458428:MCC458437 LSF458428:LSG458437 LIJ458428:LIK458437 KYN458428:KYO458437 KOR458428:KOS458437 KEV458428:KEW458437 JUZ458428:JVA458437 JLD458428:JLE458437 JBH458428:JBI458437 IRL458428:IRM458437 IHP458428:IHQ458437 HXT458428:HXU458437 HNX458428:HNY458437 HEB458428:HEC458437 GUF458428:GUG458437 GKJ458428:GKK458437 GAN458428:GAO458437 FQR458428:FQS458437 FGV458428:FGW458437 EWZ458428:EXA458437 END458428:ENE458437 EDH458428:EDI458437 DTL458428:DTM458437 DJP458428:DJQ458437 CZT458428:CZU458437 CPX458428:CPY458437 CGB458428:CGC458437 BWF458428:BWG458437 BMJ458428:BMK458437 BCN458428:BCO458437 ASR458428:ASS458437 AIV458428:AIW458437 YZ458428:ZA458437 PD458428:PE458437 FH458428:FI458437 WRT392892:WRU392901 WHX392892:WHY392901 VYB392892:VYC392901 VOF392892:VOG392901 VEJ392892:VEK392901 UUN392892:UUO392901 UKR392892:UKS392901 UAV392892:UAW392901 TQZ392892:TRA392901 THD392892:THE392901 SXH392892:SXI392901 SNL392892:SNM392901 SDP392892:SDQ392901 RTT392892:RTU392901 RJX392892:RJY392901 RAB392892:RAC392901 QQF392892:QQG392901 QGJ392892:QGK392901 PWN392892:PWO392901 PMR392892:PMS392901 PCV392892:PCW392901 OSZ392892:OTA392901 OJD392892:OJE392901 NZH392892:NZI392901 NPL392892:NPM392901 NFP392892:NFQ392901 MVT392892:MVU392901 MLX392892:MLY392901 MCB392892:MCC392901 LSF392892:LSG392901 LIJ392892:LIK392901 KYN392892:KYO392901 KOR392892:KOS392901 KEV392892:KEW392901 JUZ392892:JVA392901 JLD392892:JLE392901 JBH392892:JBI392901 IRL392892:IRM392901 IHP392892:IHQ392901 HXT392892:HXU392901 HNX392892:HNY392901 HEB392892:HEC392901 GUF392892:GUG392901 GKJ392892:GKK392901 GAN392892:GAO392901 FQR392892:FQS392901 FGV392892:FGW392901 EWZ392892:EXA392901 END392892:ENE392901 EDH392892:EDI392901 DTL392892:DTM392901 DJP392892:DJQ392901 CZT392892:CZU392901 CPX392892:CPY392901 CGB392892:CGC392901 BWF392892:BWG392901 BMJ392892:BMK392901 BCN392892:BCO392901 ASR392892:ASS392901 AIV392892:AIW392901 YZ392892:ZA392901 PD392892:PE392901 FH392892:FI392901 WRT327356:WRU327365 WHX327356:WHY327365 VYB327356:VYC327365 VOF327356:VOG327365 VEJ327356:VEK327365 UUN327356:UUO327365 UKR327356:UKS327365 UAV327356:UAW327365 TQZ327356:TRA327365 THD327356:THE327365 SXH327356:SXI327365 SNL327356:SNM327365 SDP327356:SDQ327365 RTT327356:RTU327365 RJX327356:RJY327365 RAB327356:RAC327365 QQF327356:QQG327365 QGJ327356:QGK327365 PWN327356:PWO327365 PMR327356:PMS327365 PCV327356:PCW327365 OSZ327356:OTA327365 OJD327356:OJE327365 NZH327356:NZI327365 NPL327356:NPM327365 NFP327356:NFQ327365 MVT327356:MVU327365 MLX327356:MLY327365 MCB327356:MCC327365 LSF327356:LSG327365 LIJ327356:LIK327365 KYN327356:KYO327365 KOR327356:KOS327365 KEV327356:KEW327365 JUZ327356:JVA327365 JLD327356:JLE327365 JBH327356:JBI327365 IRL327356:IRM327365 IHP327356:IHQ327365 HXT327356:HXU327365 HNX327356:HNY327365 HEB327356:HEC327365 GUF327356:GUG327365 GKJ327356:GKK327365 GAN327356:GAO327365 FQR327356:FQS327365 FGV327356:FGW327365 EWZ327356:EXA327365 END327356:ENE327365 EDH327356:EDI327365 DTL327356:DTM327365 DJP327356:DJQ327365 CZT327356:CZU327365 CPX327356:CPY327365 CGB327356:CGC327365 BWF327356:BWG327365 BMJ327356:BMK327365 BCN327356:BCO327365 ASR327356:ASS327365 AIV327356:AIW327365 YZ327356:ZA327365 PD327356:PE327365 FH327356:FI327365 WRT261820:WRU261829 WHX261820:WHY261829 VYB261820:VYC261829 VOF261820:VOG261829 VEJ261820:VEK261829 UUN261820:UUO261829 UKR261820:UKS261829 UAV261820:UAW261829 TQZ261820:TRA261829 THD261820:THE261829 SXH261820:SXI261829 SNL261820:SNM261829 SDP261820:SDQ261829 RTT261820:RTU261829 RJX261820:RJY261829 RAB261820:RAC261829 QQF261820:QQG261829 QGJ261820:QGK261829 PWN261820:PWO261829 PMR261820:PMS261829 PCV261820:PCW261829 OSZ261820:OTA261829 OJD261820:OJE261829 NZH261820:NZI261829 NPL261820:NPM261829 NFP261820:NFQ261829 MVT261820:MVU261829 MLX261820:MLY261829 MCB261820:MCC261829 LSF261820:LSG261829 LIJ261820:LIK261829 KYN261820:KYO261829 KOR261820:KOS261829 KEV261820:KEW261829 JUZ261820:JVA261829 JLD261820:JLE261829 JBH261820:JBI261829 IRL261820:IRM261829 IHP261820:IHQ261829 HXT261820:HXU261829 HNX261820:HNY261829 HEB261820:HEC261829 GUF261820:GUG261829 GKJ261820:GKK261829 GAN261820:GAO261829 FQR261820:FQS261829 FGV261820:FGW261829 EWZ261820:EXA261829 END261820:ENE261829 EDH261820:EDI261829 DTL261820:DTM261829 DJP261820:DJQ261829 CZT261820:CZU261829 CPX261820:CPY261829 CGB261820:CGC261829 BWF261820:BWG261829 BMJ261820:BMK261829 BCN261820:BCO261829 ASR261820:ASS261829 AIV261820:AIW261829 YZ261820:ZA261829 PD261820:PE261829 FH261820:FI261829 WRT196284:WRU196293 WHX196284:WHY196293 VYB196284:VYC196293 VOF196284:VOG196293 VEJ196284:VEK196293 UUN196284:UUO196293 UKR196284:UKS196293 UAV196284:UAW196293 TQZ196284:TRA196293 THD196284:THE196293 SXH196284:SXI196293 SNL196284:SNM196293 SDP196284:SDQ196293 RTT196284:RTU196293 RJX196284:RJY196293 RAB196284:RAC196293 QQF196284:QQG196293 QGJ196284:QGK196293 PWN196284:PWO196293 PMR196284:PMS196293 PCV196284:PCW196293 OSZ196284:OTA196293 OJD196284:OJE196293 NZH196284:NZI196293 NPL196284:NPM196293 NFP196284:NFQ196293 MVT196284:MVU196293 MLX196284:MLY196293 MCB196284:MCC196293 LSF196284:LSG196293 LIJ196284:LIK196293 KYN196284:KYO196293 KOR196284:KOS196293 KEV196284:KEW196293 JUZ196284:JVA196293 JLD196284:JLE196293 JBH196284:JBI196293 IRL196284:IRM196293 IHP196284:IHQ196293 HXT196284:HXU196293 HNX196284:HNY196293 HEB196284:HEC196293 GUF196284:GUG196293 GKJ196284:GKK196293 GAN196284:GAO196293 FQR196284:FQS196293 FGV196284:FGW196293 EWZ196284:EXA196293 END196284:ENE196293 EDH196284:EDI196293 DTL196284:DTM196293 DJP196284:DJQ196293 CZT196284:CZU196293 CPX196284:CPY196293 CGB196284:CGC196293 BWF196284:BWG196293 BMJ196284:BMK196293 BCN196284:BCO196293 ASR196284:ASS196293 AIV196284:AIW196293 YZ196284:ZA196293 PD196284:PE196293 FH196284:FI196293 WRT130748:WRU130757 WHX130748:WHY130757 VYB130748:VYC130757 VOF130748:VOG130757 VEJ130748:VEK130757 UUN130748:UUO130757 UKR130748:UKS130757 UAV130748:UAW130757 TQZ130748:TRA130757 THD130748:THE130757 SXH130748:SXI130757 SNL130748:SNM130757 SDP130748:SDQ130757 RTT130748:RTU130757 RJX130748:RJY130757 RAB130748:RAC130757 QQF130748:QQG130757 QGJ130748:QGK130757 PWN130748:PWO130757 PMR130748:PMS130757 PCV130748:PCW130757 OSZ130748:OTA130757 OJD130748:OJE130757 NZH130748:NZI130757 NPL130748:NPM130757 NFP130748:NFQ130757 MVT130748:MVU130757 MLX130748:MLY130757 MCB130748:MCC130757 LSF130748:LSG130757 LIJ130748:LIK130757 KYN130748:KYO130757 KOR130748:KOS130757 KEV130748:KEW130757 JUZ130748:JVA130757 JLD130748:JLE130757 JBH130748:JBI130757 IRL130748:IRM130757 IHP130748:IHQ130757 HXT130748:HXU130757 HNX130748:HNY130757 HEB130748:HEC130757 GUF130748:GUG130757 GKJ130748:GKK130757 GAN130748:GAO130757 FQR130748:FQS130757 FGV130748:FGW130757 EWZ130748:EXA130757 END130748:ENE130757 EDH130748:EDI130757 DTL130748:DTM130757 DJP130748:DJQ130757 CZT130748:CZU130757 CPX130748:CPY130757 CGB130748:CGC130757 BWF130748:BWG130757 BMJ130748:BMK130757 BCN130748:BCO130757 ASR130748:ASS130757 AIV130748:AIW130757 YZ130748:ZA130757 PD130748:PE130757 FH130748:FI130757 WRT65212:WRU65221 WHX65212:WHY65221 VYB65212:VYC65221 VOF65212:VOG65221 VEJ65212:VEK65221 UUN65212:UUO65221 UKR65212:UKS65221 UAV65212:UAW65221 TQZ65212:TRA65221 THD65212:THE65221 SXH65212:SXI65221 SNL65212:SNM65221 SDP65212:SDQ65221 RTT65212:RTU65221 RJX65212:RJY65221 RAB65212:RAC65221 QQF65212:QQG65221 QGJ65212:QGK65221 PWN65212:PWO65221 PMR65212:PMS65221 PCV65212:PCW65221 OSZ65212:OTA65221 OJD65212:OJE65221 NZH65212:NZI65221 NPL65212:NPM65221 NFP65212:NFQ65221 MVT65212:MVU65221 MLX65212:MLY65221 MCB65212:MCC65221 LSF65212:LSG65221 LIJ65212:LIK65221 KYN65212:KYO65221 KOR65212:KOS65221 KEV65212:KEW65221 JUZ65212:JVA65221 JLD65212:JLE65221 JBH65212:JBI65221 IRL65212:IRM65221 IHP65212:IHQ65221 HXT65212:HXU65221 HNX65212:HNY65221 HEB65212:HEC65221 GUF65212:GUG65221 GKJ65212:GKK65221 GAN65212:GAO65221 FQR65212:FQS65221 FGV65212:FGW65221 EWZ65212:EXA65221 END65212:ENE65221 EDH65212:EDI65221 DTL65212:DTM65221 DJP65212:DJQ65221 CZT65212:CZU65221 CPX65212:CPY65221 CGB65212:CGC65221 BWF65212:BWG65221 BMJ65212:BMK65221 BCN65212:BCO65221 ASR65212:ASS65221 AIV65212:AIW65221 YZ65212:ZA65221 PD65212:PE65221 FH65212:FI65221 WRT982731:WRU982740 WHX982731:WHY982740 VYB982731:VYC982740 VOF982731:VOG982740 VEJ982731:VEK982740 UUN982731:UUO982740 UKR982731:UKS982740 UAV982731:UAW982740 TQZ982731:TRA982740 THD982731:THE982740 SXH982731:SXI982740 SNL982731:SNM982740 SDP982731:SDQ982740 RTT982731:RTU982740 RJX982731:RJY982740 RAB982731:RAC982740 QQF982731:QQG982740 QGJ982731:QGK982740 PWN982731:PWO982740 PMR982731:PMS982740 PCV982731:PCW982740 OSZ982731:OTA982740 OJD982731:OJE982740 NZH982731:NZI982740 NPL982731:NPM982740 NFP982731:NFQ982740 MVT982731:MVU982740 MLX982731:MLY982740 MCB982731:MCC982740 LSF982731:LSG982740 LIJ982731:LIK982740 KYN982731:KYO982740 KOR982731:KOS982740 KEV982731:KEW982740 JUZ982731:JVA982740 JLD982731:JLE982740 JBH982731:JBI982740 IRL982731:IRM982740 IHP982731:IHQ982740 HXT982731:HXU982740 HNX982731:HNY982740 HEB982731:HEC982740 GUF982731:GUG982740 GKJ982731:GKK982740 GAN982731:GAO982740 FQR982731:FQS982740 FGV982731:FGW982740 EWZ982731:EXA982740 END982731:ENE982740 EDH982731:EDI982740 DTL982731:DTM982740 DJP982731:DJQ982740 CZT982731:CZU982740 CPX982731:CPY982740 CGB982731:CGC982740 BWF982731:BWG982740 BMJ982731:BMK982740 BCN982731:BCO982740 ASR982731:ASS982740 AIV982731:AIW982740 YZ982731:ZA982740 PD982731:PE982740 FH982731:FI982740 WRT917195:WRU917204 WHX917195:WHY917204 VYB917195:VYC917204 VOF917195:VOG917204 VEJ917195:VEK917204 UUN917195:UUO917204 UKR917195:UKS917204 UAV917195:UAW917204 TQZ917195:TRA917204 THD917195:THE917204 SXH917195:SXI917204 SNL917195:SNM917204 SDP917195:SDQ917204 RTT917195:RTU917204 RJX917195:RJY917204 RAB917195:RAC917204 QQF917195:QQG917204 QGJ917195:QGK917204 PWN917195:PWO917204 PMR917195:PMS917204 PCV917195:PCW917204 OSZ917195:OTA917204 OJD917195:OJE917204 NZH917195:NZI917204 NPL917195:NPM917204 NFP917195:NFQ917204 MVT917195:MVU917204 MLX917195:MLY917204 MCB917195:MCC917204 LSF917195:LSG917204 LIJ917195:LIK917204 KYN917195:KYO917204 KOR917195:KOS917204 KEV917195:KEW917204 JUZ917195:JVA917204 JLD917195:JLE917204 JBH917195:JBI917204 IRL917195:IRM917204 IHP917195:IHQ917204 HXT917195:HXU917204 HNX917195:HNY917204 HEB917195:HEC917204 GUF917195:GUG917204 GKJ917195:GKK917204 GAN917195:GAO917204 FQR917195:FQS917204 FGV917195:FGW917204 EWZ917195:EXA917204 END917195:ENE917204 EDH917195:EDI917204 DTL917195:DTM917204 DJP917195:DJQ917204 CZT917195:CZU917204 CPX917195:CPY917204 CGB917195:CGC917204 BWF917195:BWG917204 BMJ917195:BMK917204 BCN917195:BCO917204 ASR917195:ASS917204 AIV917195:AIW917204 YZ917195:ZA917204 PD917195:PE917204 FH917195:FI917204 WRT851659:WRU851668 WHX851659:WHY851668 VYB851659:VYC851668 VOF851659:VOG851668 VEJ851659:VEK851668 UUN851659:UUO851668 UKR851659:UKS851668 UAV851659:UAW851668 TQZ851659:TRA851668 THD851659:THE851668 SXH851659:SXI851668 SNL851659:SNM851668 SDP851659:SDQ851668 RTT851659:RTU851668 RJX851659:RJY851668 RAB851659:RAC851668 QQF851659:QQG851668 QGJ851659:QGK851668 PWN851659:PWO851668 PMR851659:PMS851668 PCV851659:PCW851668 OSZ851659:OTA851668 OJD851659:OJE851668 NZH851659:NZI851668 NPL851659:NPM851668 NFP851659:NFQ851668 MVT851659:MVU851668 MLX851659:MLY851668 MCB851659:MCC851668 LSF851659:LSG851668 LIJ851659:LIK851668 KYN851659:KYO851668 KOR851659:KOS851668 KEV851659:KEW851668 JUZ851659:JVA851668 JLD851659:JLE851668 JBH851659:JBI851668 IRL851659:IRM851668 IHP851659:IHQ851668 HXT851659:HXU851668 HNX851659:HNY851668 HEB851659:HEC851668 GUF851659:GUG851668 GKJ851659:GKK851668 GAN851659:GAO851668 FQR851659:FQS851668 FGV851659:FGW851668 EWZ851659:EXA851668 END851659:ENE851668 EDH851659:EDI851668 DTL851659:DTM851668 DJP851659:DJQ851668 CZT851659:CZU851668 CPX851659:CPY851668 CGB851659:CGC851668 BWF851659:BWG851668 BMJ851659:BMK851668 BCN851659:BCO851668 ASR851659:ASS851668 AIV851659:AIW851668 YZ851659:ZA851668 PD851659:PE851668 FH851659:FI851668 WRT786123:WRU786132 WHX786123:WHY786132 VYB786123:VYC786132 VOF786123:VOG786132 VEJ786123:VEK786132 UUN786123:UUO786132 UKR786123:UKS786132 UAV786123:UAW786132 TQZ786123:TRA786132 THD786123:THE786132 SXH786123:SXI786132 SNL786123:SNM786132 SDP786123:SDQ786132 RTT786123:RTU786132 RJX786123:RJY786132 RAB786123:RAC786132 QQF786123:QQG786132 QGJ786123:QGK786132 PWN786123:PWO786132 PMR786123:PMS786132 PCV786123:PCW786132 OSZ786123:OTA786132 OJD786123:OJE786132 NZH786123:NZI786132 NPL786123:NPM786132 NFP786123:NFQ786132 MVT786123:MVU786132 MLX786123:MLY786132 MCB786123:MCC786132 LSF786123:LSG786132 LIJ786123:LIK786132 KYN786123:KYO786132 KOR786123:KOS786132 KEV786123:KEW786132 JUZ786123:JVA786132 JLD786123:JLE786132 JBH786123:JBI786132 IRL786123:IRM786132 IHP786123:IHQ786132 HXT786123:HXU786132 HNX786123:HNY786132 HEB786123:HEC786132 GUF786123:GUG786132 GKJ786123:GKK786132 GAN786123:GAO786132 FQR786123:FQS786132 FGV786123:FGW786132 EWZ786123:EXA786132 END786123:ENE786132 EDH786123:EDI786132 DTL786123:DTM786132 DJP786123:DJQ786132 CZT786123:CZU786132 CPX786123:CPY786132 CGB786123:CGC786132 BWF786123:BWG786132 BMJ786123:BMK786132 BCN786123:BCO786132 ASR786123:ASS786132 AIV786123:AIW786132 YZ786123:ZA786132 PD786123:PE786132 FH786123:FI786132 WRT720587:WRU720596 WHX720587:WHY720596 VYB720587:VYC720596 VOF720587:VOG720596 VEJ720587:VEK720596 UUN720587:UUO720596 UKR720587:UKS720596 UAV720587:UAW720596 TQZ720587:TRA720596 THD720587:THE720596 SXH720587:SXI720596 SNL720587:SNM720596 SDP720587:SDQ720596 RTT720587:RTU720596 RJX720587:RJY720596 RAB720587:RAC720596 QQF720587:QQG720596 QGJ720587:QGK720596 PWN720587:PWO720596 PMR720587:PMS720596 PCV720587:PCW720596 OSZ720587:OTA720596 OJD720587:OJE720596 NZH720587:NZI720596 NPL720587:NPM720596 NFP720587:NFQ720596 MVT720587:MVU720596 MLX720587:MLY720596 MCB720587:MCC720596 LSF720587:LSG720596 LIJ720587:LIK720596 KYN720587:KYO720596 KOR720587:KOS720596 KEV720587:KEW720596 JUZ720587:JVA720596 JLD720587:JLE720596 JBH720587:JBI720596 IRL720587:IRM720596 IHP720587:IHQ720596 HXT720587:HXU720596 HNX720587:HNY720596 HEB720587:HEC720596 GUF720587:GUG720596 GKJ720587:GKK720596 GAN720587:GAO720596 FQR720587:FQS720596 FGV720587:FGW720596 EWZ720587:EXA720596 END720587:ENE720596 EDH720587:EDI720596 DTL720587:DTM720596 DJP720587:DJQ720596 CZT720587:CZU720596 CPX720587:CPY720596 CGB720587:CGC720596 BWF720587:BWG720596 BMJ720587:BMK720596 BCN720587:BCO720596 ASR720587:ASS720596 AIV720587:AIW720596 YZ720587:ZA720596 PD720587:PE720596 FH720587:FI720596 WRT655051:WRU655060 WHX655051:WHY655060 VYB655051:VYC655060 VOF655051:VOG655060 VEJ655051:VEK655060 UUN655051:UUO655060 UKR655051:UKS655060 UAV655051:UAW655060 TQZ655051:TRA655060 THD655051:THE655060 SXH655051:SXI655060 SNL655051:SNM655060 SDP655051:SDQ655060 RTT655051:RTU655060 RJX655051:RJY655060 RAB655051:RAC655060 QQF655051:QQG655060 QGJ655051:QGK655060 PWN655051:PWO655060 PMR655051:PMS655060 PCV655051:PCW655060 OSZ655051:OTA655060 OJD655051:OJE655060 NZH655051:NZI655060 NPL655051:NPM655060 NFP655051:NFQ655060 MVT655051:MVU655060 MLX655051:MLY655060 MCB655051:MCC655060 LSF655051:LSG655060 LIJ655051:LIK655060 KYN655051:KYO655060 KOR655051:KOS655060 KEV655051:KEW655060 JUZ655051:JVA655060 JLD655051:JLE655060 JBH655051:JBI655060 IRL655051:IRM655060 IHP655051:IHQ655060 HXT655051:HXU655060 HNX655051:HNY655060 HEB655051:HEC655060 GUF655051:GUG655060 GKJ655051:GKK655060 GAN655051:GAO655060 FQR655051:FQS655060 FGV655051:FGW655060 EWZ655051:EXA655060 END655051:ENE655060 EDH655051:EDI655060 DTL655051:DTM655060 DJP655051:DJQ655060 CZT655051:CZU655060 CPX655051:CPY655060 CGB655051:CGC655060 BWF655051:BWG655060 BMJ655051:BMK655060 BCN655051:BCO655060 ASR655051:ASS655060 AIV655051:AIW655060 YZ655051:ZA655060 PD655051:PE655060 FH655051:FI655060 WRT589515:WRU589524 WHX589515:WHY589524 VYB589515:VYC589524 VOF589515:VOG589524 VEJ589515:VEK589524 UUN589515:UUO589524 UKR589515:UKS589524 UAV589515:UAW589524 TQZ589515:TRA589524 THD589515:THE589524 SXH589515:SXI589524 SNL589515:SNM589524 SDP589515:SDQ589524 RTT589515:RTU589524 RJX589515:RJY589524 RAB589515:RAC589524 QQF589515:QQG589524 QGJ589515:QGK589524 PWN589515:PWO589524 PMR589515:PMS589524 PCV589515:PCW589524 OSZ589515:OTA589524 OJD589515:OJE589524 NZH589515:NZI589524 NPL589515:NPM589524 NFP589515:NFQ589524 MVT589515:MVU589524 MLX589515:MLY589524 MCB589515:MCC589524 LSF589515:LSG589524 LIJ589515:LIK589524 KYN589515:KYO589524 KOR589515:KOS589524 KEV589515:KEW589524 JUZ589515:JVA589524 JLD589515:JLE589524 JBH589515:JBI589524 IRL589515:IRM589524 IHP589515:IHQ589524 HXT589515:HXU589524 HNX589515:HNY589524 HEB589515:HEC589524 GUF589515:GUG589524 GKJ589515:GKK589524 GAN589515:GAO589524 FQR589515:FQS589524 FGV589515:FGW589524 EWZ589515:EXA589524 END589515:ENE589524 EDH589515:EDI589524 DTL589515:DTM589524 DJP589515:DJQ589524 CZT589515:CZU589524 CPX589515:CPY589524 CGB589515:CGC589524 BWF589515:BWG589524 BMJ589515:BMK589524 BCN589515:BCO589524 ASR589515:ASS589524 AIV589515:AIW589524 YZ589515:ZA589524 PD589515:PE589524 FH589515:FI589524 WRT523979:WRU523988 WHX523979:WHY523988 VYB523979:VYC523988 VOF523979:VOG523988 VEJ523979:VEK523988 UUN523979:UUO523988 UKR523979:UKS523988 UAV523979:UAW523988 TQZ523979:TRA523988 THD523979:THE523988 SXH523979:SXI523988 SNL523979:SNM523988 SDP523979:SDQ523988 RTT523979:RTU523988 RJX523979:RJY523988 RAB523979:RAC523988 QQF523979:QQG523988 QGJ523979:QGK523988 PWN523979:PWO523988 PMR523979:PMS523988 PCV523979:PCW523988 OSZ523979:OTA523988 OJD523979:OJE523988 NZH523979:NZI523988 NPL523979:NPM523988 NFP523979:NFQ523988 MVT523979:MVU523988 MLX523979:MLY523988 MCB523979:MCC523988 LSF523979:LSG523988 LIJ523979:LIK523988 KYN523979:KYO523988 KOR523979:KOS523988 KEV523979:KEW523988 JUZ523979:JVA523988 JLD523979:JLE523988 JBH523979:JBI523988 IRL523979:IRM523988 IHP523979:IHQ523988 HXT523979:HXU523988 HNX523979:HNY523988 HEB523979:HEC523988 GUF523979:GUG523988 GKJ523979:GKK523988 GAN523979:GAO523988 FQR523979:FQS523988 FGV523979:FGW523988 EWZ523979:EXA523988 END523979:ENE523988 EDH523979:EDI523988 DTL523979:DTM523988 DJP523979:DJQ523988 CZT523979:CZU523988 CPX523979:CPY523988 CGB523979:CGC523988 BWF523979:BWG523988 BMJ523979:BMK523988 BCN523979:BCO523988 ASR523979:ASS523988 AIV523979:AIW523988 YZ523979:ZA523988 PD523979:PE523988 FH523979:FI523988 WRT458443:WRU458452 WHX458443:WHY458452 VYB458443:VYC458452 VOF458443:VOG458452 VEJ458443:VEK458452 UUN458443:UUO458452 UKR458443:UKS458452 UAV458443:UAW458452 TQZ458443:TRA458452 THD458443:THE458452 SXH458443:SXI458452 SNL458443:SNM458452 SDP458443:SDQ458452 RTT458443:RTU458452 RJX458443:RJY458452 RAB458443:RAC458452 QQF458443:QQG458452 QGJ458443:QGK458452 PWN458443:PWO458452 PMR458443:PMS458452 PCV458443:PCW458452 OSZ458443:OTA458452 OJD458443:OJE458452 NZH458443:NZI458452 NPL458443:NPM458452 NFP458443:NFQ458452 MVT458443:MVU458452 MLX458443:MLY458452 MCB458443:MCC458452 LSF458443:LSG458452 LIJ458443:LIK458452 KYN458443:KYO458452 KOR458443:KOS458452 KEV458443:KEW458452 JUZ458443:JVA458452 JLD458443:JLE458452 JBH458443:JBI458452 IRL458443:IRM458452 IHP458443:IHQ458452 HXT458443:HXU458452 HNX458443:HNY458452 HEB458443:HEC458452 GUF458443:GUG458452 GKJ458443:GKK458452 GAN458443:GAO458452 FQR458443:FQS458452 FGV458443:FGW458452 EWZ458443:EXA458452 END458443:ENE458452 EDH458443:EDI458452 DTL458443:DTM458452 DJP458443:DJQ458452 CZT458443:CZU458452 CPX458443:CPY458452 CGB458443:CGC458452 BWF458443:BWG458452 BMJ458443:BMK458452 BCN458443:BCO458452 ASR458443:ASS458452 AIV458443:AIW458452 YZ458443:ZA458452 PD458443:PE458452 FH458443:FI458452 WRT392907:WRU392916 WHX392907:WHY392916 VYB392907:VYC392916 VOF392907:VOG392916 VEJ392907:VEK392916 UUN392907:UUO392916 UKR392907:UKS392916 UAV392907:UAW392916 TQZ392907:TRA392916 THD392907:THE392916 SXH392907:SXI392916 SNL392907:SNM392916 SDP392907:SDQ392916 RTT392907:RTU392916 RJX392907:RJY392916 RAB392907:RAC392916 QQF392907:QQG392916 QGJ392907:QGK392916 PWN392907:PWO392916 PMR392907:PMS392916 PCV392907:PCW392916 OSZ392907:OTA392916 OJD392907:OJE392916 NZH392907:NZI392916 NPL392907:NPM392916 NFP392907:NFQ392916 MVT392907:MVU392916 MLX392907:MLY392916 MCB392907:MCC392916 LSF392907:LSG392916 LIJ392907:LIK392916 KYN392907:KYO392916 KOR392907:KOS392916 KEV392907:KEW392916 JUZ392907:JVA392916 JLD392907:JLE392916 JBH392907:JBI392916 IRL392907:IRM392916 IHP392907:IHQ392916 HXT392907:HXU392916 HNX392907:HNY392916 HEB392907:HEC392916 GUF392907:GUG392916 GKJ392907:GKK392916 GAN392907:GAO392916 FQR392907:FQS392916 FGV392907:FGW392916 EWZ392907:EXA392916 END392907:ENE392916 EDH392907:EDI392916 DTL392907:DTM392916 DJP392907:DJQ392916 CZT392907:CZU392916 CPX392907:CPY392916 CGB392907:CGC392916 BWF392907:BWG392916 BMJ392907:BMK392916 BCN392907:BCO392916 ASR392907:ASS392916 AIV392907:AIW392916 YZ392907:ZA392916 PD392907:PE392916 FH392907:FI392916 WRT327371:WRU327380 WHX327371:WHY327380 VYB327371:VYC327380 VOF327371:VOG327380 VEJ327371:VEK327380 UUN327371:UUO327380 UKR327371:UKS327380 UAV327371:UAW327380 TQZ327371:TRA327380 THD327371:THE327380 SXH327371:SXI327380 SNL327371:SNM327380 SDP327371:SDQ327380 RTT327371:RTU327380 RJX327371:RJY327380 RAB327371:RAC327380 QQF327371:QQG327380 QGJ327371:QGK327380 PWN327371:PWO327380 PMR327371:PMS327380 PCV327371:PCW327380 OSZ327371:OTA327380 OJD327371:OJE327380 NZH327371:NZI327380 NPL327371:NPM327380 NFP327371:NFQ327380 MVT327371:MVU327380 MLX327371:MLY327380 MCB327371:MCC327380 LSF327371:LSG327380 LIJ327371:LIK327380 KYN327371:KYO327380 KOR327371:KOS327380 KEV327371:KEW327380 JUZ327371:JVA327380 JLD327371:JLE327380 JBH327371:JBI327380 IRL327371:IRM327380 IHP327371:IHQ327380 HXT327371:HXU327380 HNX327371:HNY327380 HEB327371:HEC327380 GUF327371:GUG327380 GKJ327371:GKK327380 GAN327371:GAO327380 FQR327371:FQS327380 FGV327371:FGW327380 EWZ327371:EXA327380 END327371:ENE327380 EDH327371:EDI327380 DTL327371:DTM327380 DJP327371:DJQ327380 CZT327371:CZU327380 CPX327371:CPY327380 CGB327371:CGC327380 BWF327371:BWG327380 BMJ327371:BMK327380 BCN327371:BCO327380 ASR327371:ASS327380 AIV327371:AIW327380 YZ327371:ZA327380 PD327371:PE327380 FH327371:FI327380 WRT261835:WRU261844 WHX261835:WHY261844 VYB261835:VYC261844 VOF261835:VOG261844 VEJ261835:VEK261844 UUN261835:UUO261844 UKR261835:UKS261844 UAV261835:UAW261844 TQZ261835:TRA261844 THD261835:THE261844 SXH261835:SXI261844 SNL261835:SNM261844 SDP261835:SDQ261844 RTT261835:RTU261844 RJX261835:RJY261844 RAB261835:RAC261844 QQF261835:QQG261844 QGJ261835:QGK261844 PWN261835:PWO261844 PMR261835:PMS261844 PCV261835:PCW261844 OSZ261835:OTA261844 OJD261835:OJE261844 NZH261835:NZI261844 NPL261835:NPM261844 NFP261835:NFQ261844 MVT261835:MVU261844 MLX261835:MLY261844 MCB261835:MCC261844 LSF261835:LSG261844 LIJ261835:LIK261844 KYN261835:KYO261844 KOR261835:KOS261844 KEV261835:KEW261844 JUZ261835:JVA261844 JLD261835:JLE261844 JBH261835:JBI261844 IRL261835:IRM261844 IHP261835:IHQ261844 HXT261835:HXU261844 HNX261835:HNY261844 HEB261835:HEC261844 GUF261835:GUG261844 GKJ261835:GKK261844 GAN261835:GAO261844 FQR261835:FQS261844 FGV261835:FGW261844 EWZ261835:EXA261844 END261835:ENE261844 EDH261835:EDI261844 DTL261835:DTM261844 DJP261835:DJQ261844 CZT261835:CZU261844 CPX261835:CPY261844 CGB261835:CGC261844 BWF261835:BWG261844 BMJ261835:BMK261844 BCN261835:BCO261844 ASR261835:ASS261844 AIV261835:AIW261844 YZ261835:ZA261844 PD261835:PE261844 FH261835:FI261844 WRT196299:WRU196308 WHX196299:WHY196308 VYB196299:VYC196308 VOF196299:VOG196308 VEJ196299:VEK196308 UUN196299:UUO196308 UKR196299:UKS196308 UAV196299:UAW196308 TQZ196299:TRA196308 THD196299:THE196308 SXH196299:SXI196308 SNL196299:SNM196308 SDP196299:SDQ196308 RTT196299:RTU196308 RJX196299:RJY196308 RAB196299:RAC196308 QQF196299:QQG196308 QGJ196299:QGK196308 PWN196299:PWO196308 PMR196299:PMS196308 PCV196299:PCW196308 OSZ196299:OTA196308 OJD196299:OJE196308 NZH196299:NZI196308 NPL196299:NPM196308 NFP196299:NFQ196308 MVT196299:MVU196308 MLX196299:MLY196308 MCB196299:MCC196308 LSF196299:LSG196308 LIJ196299:LIK196308 KYN196299:KYO196308 KOR196299:KOS196308 KEV196299:KEW196308 JUZ196299:JVA196308 JLD196299:JLE196308 JBH196299:JBI196308 IRL196299:IRM196308 IHP196299:IHQ196308 HXT196299:HXU196308 HNX196299:HNY196308 HEB196299:HEC196308 GUF196299:GUG196308 GKJ196299:GKK196308 GAN196299:GAO196308 FQR196299:FQS196308 FGV196299:FGW196308 EWZ196299:EXA196308 END196299:ENE196308 EDH196299:EDI196308 DTL196299:DTM196308 DJP196299:DJQ196308 CZT196299:CZU196308 CPX196299:CPY196308 CGB196299:CGC196308 BWF196299:BWG196308 BMJ196299:BMK196308 BCN196299:BCO196308 ASR196299:ASS196308 AIV196299:AIW196308 YZ196299:ZA196308 PD196299:PE196308 FH196299:FI196308 WRT130763:WRU130772 WHX130763:WHY130772 VYB130763:VYC130772 VOF130763:VOG130772 VEJ130763:VEK130772 UUN130763:UUO130772 UKR130763:UKS130772 UAV130763:UAW130772 TQZ130763:TRA130772 THD130763:THE130772 SXH130763:SXI130772 SNL130763:SNM130772 SDP130763:SDQ130772 RTT130763:RTU130772 RJX130763:RJY130772 RAB130763:RAC130772 QQF130763:QQG130772 QGJ130763:QGK130772 PWN130763:PWO130772 PMR130763:PMS130772 PCV130763:PCW130772 OSZ130763:OTA130772 OJD130763:OJE130772 NZH130763:NZI130772 NPL130763:NPM130772 NFP130763:NFQ130772 MVT130763:MVU130772 MLX130763:MLY130772 MCB130763:MCC130772 LSF130763:LSG130772 LIJ130763:LIK130772 KYN130763:KYO130772 KOR130763:KOS130772 KEV130763:KEW130772 JUZ130763:JVA130772 JLD130763:JLE130772 JBH130763:JBI130772 IRL130763:IRM130772 IHP130763:IHQ130772 HXT130763:HXU130772 HNX130763:HNY130772 HEB130763:HEC130772 GUF130763:GUG130772 GKJ130763:GKK130772 GAN130763:GAO130772 FQR130763:FQS130772 FGV130763:FGW130772 EWZ130763:EXA130772 END130763:ENE130772 EDH130763:EDI130772 DTL130763:DTM130772 DJP130763:DJQ130772 CZT130763:CZU130772 CPX130763:CPY130772 CGB130763:CGC130772 BWF130763:BWG130772 BMJ130763:BMK130772 BCN130763:BCO130772 ASR130763:ASS130772 AIV130763:AIW130772 YZ130763:ZA130772 PD130763:PE130772 FH130763:FI130772 WRT65227:WRU65236 WHX65227:WHY65236 VYB65227:VYC65236 VOF65227:VOG65236 VEJ65227:VEK65236 UUN65227:UUO65236 UKR65227:UKS65236 UAV65227:UAW65236 TQZ65227:TRA65236 THD65227:THE65236 SXH65227:SXI65236 SNL65227:SNM65236 SDP65227:SDQ65236 RTT65227:RTU65236 RJX65227:RJY65236 RAB65227:RAC65236 QQF65227:QQG65236 QGJ65227:QGK65236 PWN65227:PWO65236 PMR65227:PMS65236 PCV65227:PCW65236 OSZ65227:OTA65236 OJD65227:OJE65236 NZH65227:NZI65236 NPL65227:NPM65236 NFP65227:NFQ65236 MVT65227:MVU65236 MLX65227:MLY65236 MCB65227:MCC65236 LSF65227:LSG65236 LIJ65227:LIK65236 KYN65227:KYO65236 KOR65227:KOS65236 KEV65227:KEW65236 JUZ65227:JVA65236 JLD65227:JLE65236 JBH65227:JBI65236 IRL65227:IRM65236 IHP65227:IHQ65236 HXT65227:HXU65236 HNX65227:HNY65236 HEB65227:HEC65236 GUF65227:GUG65236 GKJ65227:GKK65236 GAN65227:GAO65236 FQR65227:FQS65236 FGV65227:FGW65236 EWZ65227:EXA65236 END65227:ENE65236 EDH65227:EDI65236 DTL65227:DTM65236 DJP65227:DJQ65236 CZT65227:CZU65236 CPX65227:CPY65236 CGB65227:CGC65236 BWF65227:BWG65236 BMJ65227:BMK65236 BCN65227:BCO65236 ASR65227:ASS65236 AIV65227:AIW65236 YZ65227:ZA65236 PD65227:PE65236 FH65227:FI65236 WRT982652:WRU982663 WHX982652:WHY982663 VYB982652:VYC982663 VOF982652:VOG982663 VEJ982652:VEK982663 UUN982652:UUO982663 UKR982652:UKS982663 UAV982652:UAW982663 TQZ982652:TRA982663 THD982652:THE982663 SXH982652:SXI982663 SNL982652:SNM982663 SDP982652:SDQ982663 RTT982652:RTU982663 RJX982652:RJY982663 RAB982652:RAC982663 QQF982652:QQG982663 QGJ982652:QGK982663 PWN982652:PWO982663 PMR982652:PMS982663 PCV982652:PCW982663 OSZ982652:OTA982663 OJD982652:OJE982663 NZH982652:NZI982663 NPL982652:NPM982663 NFP982652:NFQ982663 MVT982652:MVU982663 MLX982652:MLY982663 MCB982652:MCC982663 LSF982652:LSG982663 LIJ982652:LIK982663 KYN982652:KYO982663 KOR982652:KOS982663 KEV982652:KEW982663 JUZ982652:JVA982663 JLD982652:JLE982663 JBH982652:JBI982663 IRL982652:IRM982663 IHP982652:IHQ982663 HXT982652:HXU982663 HNX982652:HNY982663 HEB982652:HEC982663 GUF982652:GUG982663 GKJ982652:GKK982663 GAN982652:GAO982663 FQR982652:FQS982663 FGV982652:FGW982663 EWZ982652:EXA982663 END982652:ENE982663 EDH982652:EDI982663 DTL982652:DTM982663 DJP982652:DJQ982663 CZT982652:CZU982663 CPX982652:CPY982663 CGB982652:CGC982663 BWF982652:BWG982663 BMJ982652:BMK982663 BCN982652:BCO982663 ASR982652:ASS982663 AIV982652:AIW982663 YZ982652:ZA982663 PD982652:PE982663 FH982652:FI982663 WRT917116:WRU917127 WHX917116:WHY917127 VYB917116:VYC917127 VOF917116:VOG917127 VEJ917116:VEK917127 UUN917116:UUO917127 UKR917116:UKS917127 UAV917116:UAW917127 TQZ917116:TRA917127 THD917116:THE917127 SXH917116:SXI917127 SNL917116:SNM917127 SDP917116:SDQ917127 RTT917116:RTU917127 RJX917116:RJY917127 RAB917116:RAC917127 QQF917116:QQG917127 QGJ917116:QGK917127 PWN917116:PWO917127 PMR917116:PMS917127 PCV917116:PCW917127 OSZ917116:OTA917127 OJD917116:OJE917127 NZH917116:NZI917127 NPL917116:NPM917127 NFP917116:NFQ917127 MVT917116:MVU917127 MLX917116:MLY917127 MCB917116:MCC917127 LSF917116:LSG917127 LIJ917116:LIK917127 KYN917116:KYO917127 KOR917116:KOS917127 KEV917116:KEW917127 JUZ917116:JVA917127 JLD917116:JLE917127 JBH917116:JBI917127 IRL917116:IRM917127 IHP917116:IHQ917127 HXT917116:HXU917127 HNX917116:HNY917127 HEB917116:HEC917127 GUF917116:GUG917127 GKJ917116:GKK917127 GAN917116:GAO917127 FQR917116:FQS917127 FGV917116:FGW917127 EWZ917116:EXA917127 END917116:ENE917127 EDH917116:EDI917127 DTL917116:DTM917127 DJP917116:DJQ917127 CZT917116:CZU917127 CPX917116:CPY917127 CGB917116:CGC917127 BWF917116:BWG917127 BMJ917116:BMK917127 BCN917116:BCO917127 ASR917116:ASS917127 AIV917116:AIW917127 YZ917116:ZA917127 PD917116:PE917127 FH917116:FI917127 WRT851580:WRU851591 WHX851580:WHY851591 VYB851580:VYC851591 VOF851580:VOG851591 VEJ851580:VEK851591 UUN851580:UUO851591 UKR851580:UKS851591 UAV851580:UAW851591 TQZ851580:TRA851591 THD851580:THE851591 SXH851580:SXI851591 SNL851580:SNM851591 SDP851580:SDQ851591 RTT851580:RTU851591 RJX851580:RJY851591 RAB851580:RAC851591 QQF851580:QQG851591 QGJ851580:QGK851591 PWN851580:PWO851591 PMR851580:PMS851591 PCV851580:PCW851591 OSZ851580:OTA851591 OJD851580:OJE851591 NZH851580:NZI851591 NPL851580:NPM851591 NFP851580:NFQ851591 MVT851580:MVU851591 MLX851580:MLY851591 MCB851580:MCC851591 LSF851580:LSG851591 LIJ851580:LIK851591 KYN851580:KYO851591 KOR851580:KOS851591 KEV851580:KEW851591 JUZ851580:JVA851591 JLD851580:JLE851591 JBH851580:JBI851591 IRL851580:IRM851591 IHP851580:IHQ851591 HXT851580:HXU851591 HNX851580:HNY851591 HEB851580:HEC851591 GUF851580:GUG851591 GKJ851580:GKK851591 GAN851580:GAO851591 FQR851580:FQS851591 FGV851580:FGW851591 EWZ851580:EXA851591 END851580:ENE851591 EDH851580:EDI851591 DTL851580:DTM851591 DJP851580:DJQ851591 CZT851580:CZU851591 CPX851580:CPY851591 CGB851580:CGC851591 BWF851580:BWG851591 BMJ851580:BMK851591 BCN851580:BCO851591 ASR851580:ASS851591 AIV851580:AIW851591 YZ851580:ZA851591 PD851580:PE851591 FH851580:FI851591 WRT786044:WRU786055 WHX786044:WHY786055 VYB786044:VYC786055 VOF786044:VOG786055 VEJ786044:VEK786055 UUN786044:UUO786055 UKR786044:UKS786055 UAV786044:UAW786055 TQZ786044:TRA786055 THD786044:THE786055 SXH786044:SXI786055 SNL786044:SNM786055 SDP786044:SDQ786055 RTT786044:RTU786055 RJX786044:RJY786055 RAB786044:RAC786055 QQF786044:QQG786055 QGJ786044:QGK786055 PWN786044:PWO786055 PMR786044:PMS786055 PCV786044:PCW786055 OSZ786044:OTA786055 OJD786044:OJE786055 NZH786044:NZI786055 NPL786044:NPM786055 NFP786044:NFQ786055 MVT786044:MVU786055 MLX786044:MLY786055 MCB786044:MCC786055 LSF786044:LSG786055 LIJ786044:LIK786055 KYN786044:KYO786055 KOR786044:KOS786055 KEV786044:KEW786055 JUZ786044:JVA786055 JLD786044:JLE786055 JBH786044:JBI786055 IRL786044:IRM786055 IHP786044:IHQ786055 HXT786044:HXU786055 HNX786044:HNY786055 HEB786044:HEC786055 GUF786044:GUG786055 GKJ786044:GKK786055 GAN786044:GAO786055 FQR786044:FQS786055 FGV786044:FGW786055 EWZ786044:EXA786055 END786044:ENE786055 EDH786044:EDI786055 DTL786044:DTM786055 DJP786044:DJQ786055 CZT786044:CZU786055 CPX786044:CPY786055 CGB786044:CGC786055 BWF786044:BWG786055 BMJ786044:BMK786055 BCN786044:BCO786055 ASR786044:ASS786055 AIV786044:AIW786055 YZ786044:ZA786055 PD786044:PE786055 FH786044:FI786055 WRT720508:WRU720519 WHX720508:WHY720519 VYB720508:VYC720519 VOF720508:VOG720519 VEJ720508:VEK720519 UUN720508:UUO720519 UKR720508:UKS720519 UAV720508:UAW720519 TQZ720508:TRA720519 THD720508:THE720519 SXH720508:SXI720519 SNL720508:SNM720519 SDP720508:SDQ720519 RTT720508:RTU720519 RJX720508:RJY720519 RAB720508:RAC720519 QQF720508:QQG720519 QGJ720508:QGK720519 PWN720508:PWO720519 PMR720508:PMS720519 PCV720508:PCW720519 OSZ720508:OTA720519 OJD720508:OJE720519 NZH720508:NZI720519 NPL720508:NPM720519 NFP720508:NFQ720519 MVT720508:MVU720519 MLX720508:MLY720519 MCB720508:MCC720519 LSF720508:LSG720519 LIJ720508:LIK720519 KYN720508:KYO720519 KOR720508:KOS720519 KEV720508:KEW720519 JUZ720508:JVA720519 JLD720508:JLE720519 JBH720508:JBI720519 IRL720508:IRM720519 IHP720508:IHQ720519 HXT720508:HXU720519 HNX720508:HNY720519 HEB720508:HEC720519 GUF720508:GUG720519 GKJ720508:GKK720519 GAN720508:GAO720519 FQR720508:FQS720519 FGV720508:FGW720519 EWZ720508:EXA720519 END720508:ENE720519 EDH720508:EDI720519 DTL720508:DTM720519 DJP720508:DJQ720519 CZT720508:CZU720519 CPX720508:CPY720519 CGB720508:CGC720519 BWF720508:BWG720519 BMJ720508:BMK720519 BCN720508:BCO720519 ASR720508:ASS720519 AIV720508:AIW720519 YZ720508:ZA720519 PD720508:PE720519 FH720508:FI720519 WRT654972:WRU654983 WHX654972:WHY654983 VYB654972:VYC654983 VOF654972:VOG654983 VEJ654972:VEK654983 UUN654972:UUO654983 UKR654972:UKS654983 UAV654972:UAW654983 TQZ654972:TRA654983 THD654972:THE654983 SXH654972:SXI654983 SNL654972:SNM654983 SDP654972:SDQ654983 RTT654972:RTU654983 RJX654972:RJY654983 RAB654972:RAC654983 QQF654972:QQG654983 QGJ654972:QGK654983 PWN654972:PWO654983 PMR654972:PMS654983 PCV654972:PCW654983 OSZ654972:OTA654983 OJD654972:OJE654983 NZH654972:NZI654983 NPL654972:NPM654983 NFP654972:NFQ654983 MVT654972:MVU654983 MLX654972:MLY654983 MCB654972:MCC654983 LSF654972:LSG654983 LIJ654972:LIK654983 KYN654972:KYO654983 KOR654972:KOS654983 KEV654972:KEW654983 JUZ654972:JVA654983 JLD654972:JLE654983 JBH654972:JBI654983 IRL654972:IRM654983 IHP654972:IHQ654983 HXT654972:HXU654983 HNX654972:HNY654983 HEB654972:HEC654983 GUF654972:GUG654983 GKJ654972:GKK654983 GAN654972:GAO654983 FQR654972:FQS654983 FGV654972:FGW654983 EWZ654972:EXA654983 END654972:ENE654983 EDH654972:EDI654983 DTL654972:DTM654983 DJP654972:DJQ654983 CZT654972:CZU654983 CPX654972:CPY654983 CGB654972:CGC654983 BWF654972:BWG654983 BMJ654972:BMK654983 BCN654972:BCO654983 ASR654972:ASS654983 AIV654972:AIW654983 YZ654972:ZA654983 PD654972:PE654983 FH654972:FI654983 WRT589436:WRU589447 WHX589436:WHY589447 VYB589436:VYC589447 VOF589436:VOG589447 VEJ589436:VEK589447 UUN589436:UUO589447 UKR589436:UKS589447 UAV589436:UAW589447 TQZ589436:TRA589447 THD589436:THE589447 SXH589436:SXI589447 SNL589436:SNM589447 SDP589436:SDQ589447 RTT589436:RTU589447 RJX589436:RJY589447 RAB589436:RAC589447 QQF589436:QQG589447 QGJ589436:QGK589447 PWN589436:PWO589447 PMR589436:PMS589447 PCV589436:PCW589447 OSZ589436:OTA589447 OJD589436:OJE589447 NZH589436:NZI589447 NPL589436:NPM589447 NFP589436:NFQ589447 MVT589436:MVU589447 MLX589436:MLY589447 MCB589436:MCC589447 LSF589436:LSG589447 LIJ589436:LIK589447 KYN589436:KYO589447 KOR589436:KOS589447 KEV589436:KEW589447 JUZ589436:JVA589447 JLD589436:JLE589447 JBH589436:JBI589447 IRL589436:IRM589447 IHP589436:IHQ589447 HXT589436:HXU589447 HNX589436:HNY589447 HEB589436:HEC589447 GUF589436:GUG589447 GKJ589436:GKK589447 GAN589436:GAO589447 FQR589436:FQS589447 FGV589436:FGW589447 EWZ589436:EXA589447 END589436:ENE589447 EDH589436:EDI589447 DTL589436:DTM589447 DJP589436:DJQ589447 CZT589436:CZU589447 CPX589436:CPY589447 CGB589436:CGC589447 BWF589436:BWG589447 BMJ589436:BMK589447 BCN589436:BCO589447 ASR589436:ASS589447 AIV589436:AIW589447 YZ589436:ZA589447 PD589436:PE589447 FH589436:FI589447 WRT523900:WRU523911 WHX523900:WHY523911 VYB523900:VYC523911 VOF523900:VOG523911 VEJ523900:VEK523911 UUN523900:UUO523911 UKR523900:UKS523911 UAV523900:UAW523911 TQZ523900:TRA523911 THD523900:THE523911 SXH523900:SXI523911 SNL523900:SNM523911 SDP523900:SDQ523911 RTT523900:RTU523911 RJX523900:RJY523911 RAB523900:RAC523911 QQF523900:QQG523911 QGJ523900:QGK523911 PWN523900:PWO523911 PMR523900:PMS523911 PCV523900:PCW523911 OSZ523900:OTA523911 OJD523900:OJE523911 NZH523900:NZI523911 NPL523900:NPM523911 NFP523900:NFQ523911 MVT523900:MVU523911 MLX523900:MLY523911 MCB523900:MCC523911 LSF523900:LSG523911 LIJ523900:LIK523911 KYN523900:KYO523911 KOR523900:KOS523911 KEV523900:KEW523911 JUZ523900:JVA523911 JLD523900:JLE523911 JBH523900:JBI523911 IRL523900:IRM523911 IHP523900:IHQ523911 HXT523900:HXU523911 HNX523900:HNY523911 HEB523900:HEC523911 GUF523900:GUG523911 GKJ523900:GKK523911 GAN523900:GAO523911 FQR523900:FQS523911 FGV523900:FGW523911 EWZ523900:EXA523911 END523900:ENE523911 EDH523900:EDI523911 DTL523900:DTM523911 DJP523900:DJQ523911 CZT523900:CZU523911 CPX523900:CPY523911 CGB523900:CGC523911 BWF523900:BWG523911 BMJ523900:BMK523911 BCN523900:BCO523911 ASR523900:ASS523911 AIV523900:AIW523911 YZ523900:ZA523911 PD523900:PE523911 FH523900:FI523911 WRT458364:WRU458375 WHX458364:WHY458375 VYB458364:VYC458375 VOF458364:VOG458375 VEJ458364:VEK458375 UUN458364:UUO458375 UKR458364:UKS458375 UAV458364:UAW458375 TQZ458364:TRA458375 THD458364:THE458375 SXH458364:SXI458375 SNL458364:SNM458375 SDP458364:SDQ458375 RTT458364:RTU458375 RJX458364:RJY458375 RAB458364:RAC458375 QQF458364:QQG458375 QGJ458364:QGK458375 PWN458364:PWO458375 PMR458364:PMS458375 PCV458364:PCW458375 OSZ458364:OTA458375 OJD458364:OJE458375 NZH458364:NZI458375 NPL458364:NPM458375 NFP458364:NFQ458375 MVT458364:MVU458375 MLX458364:MLY458375 MCB458364:MCC458375 LSF458364:LSG458375 LIJ458364:LIK458375 KYN458364:KYO458375 KOR458364:KOS458375 KEV458364:KEW458375 JUZ458364:JVA458375 JLD458364:JLE458375 JBH458364:JBI458375 IRL458364:IRM458375 IHP458364:IHQ458375 HXT458364:HXU458375 HNX458364:HNY458375 HEB458364:HEC458375 GUF458364:GUG458375 GKJ458364:GKK458375 GAN458364:GAO458375 FQR458364:FQS458375 FGV458364:FGW458375 EWZ458364:EXA458375 END458364:ENE458375 EDH458364:EDI458375 DTL458364:DTM458375 DJP458364:DJQ458375 CZT458364:CZU458375 CPX458364:CPY458375 CGB458364:CGC458375 BWF458364:BWG458375 BMJ458364:BMK458375 BCN458364:BCO458375 ASR458364:ASS458375 AIV458364:AIW458375 YZ458364:ZA458375 PD458364:PE458375 FH458364:FI458375 WRT392828:WRU392839 WHX392828:WHY392839 VYB392828:VYC392839 VOF392828:VOG392839 VEJ392828:VEK392839 UUN392828:UUO392839 UKR392828:UKS392839 UAV392828:UAW392839 TQZ392828:TRA392839 THD392828:THE392839 SXH392828:SXI392839 SNL392828:SNM392839 SDP392828:SDQ392839 RTT392828:RTU392839 RJX392828:RJY392839 RAB392828:RAC392839 QQF392828:QQG392839 QGJ392828:QGK392839 PWN392828:PWO392839 PMR392828:PMS392839 PCV392828:PCW392839 OSZ392828:OTA392839 OJD392828:OJE392839 NZH392828:NZI392839 NPL392828:NPM392839 NFP392828:NFQ392839 MVT392828:MVU392839 MLX392828:MLY392839 MCB392828:MCC392839 LSF392828:LSG392839 LIJ392828:LIK392839 KYN392828:KYO392839 KOR392828:KOS392839 KEV392828:KEW392839 JUZ392828:JVA392839 JLD392828:JLE392839 JBH392828:JBI392839 IRL392828:IRM392839 IHP392828:IHQ392839 HXT392828:HXU392839 HNX392828:HNY392839 HEB392828:HEC392839 GUF392828:GUG392839 GKJ392828:GKK392839 GAN392828:GAO392839 FQR392828:FQS392839 FGV392828:FGW392839 EWZ392828:EXA392839 END392828:ENE392839 EDH392828:EDI392839 DTL392828:DTM392839 DJP392828:DJQ392839 CZT392828:CZU392839 CPX392828:CPY392839 CGB392828:CGC392839 BWF392828:BWG392839 BMJ392828:BMK392839 BCN392828:BCO392839 ASR392828:ASS392839 AIV392828:AIW392839 YZ392828:ZA392839 PD392828:PE392839 FH392828:FI392839 WRT327292:WRU327303 WHX327292:WHY327303 VYB327292:VYC327303 VOF327292:VOG327303 VEJ327292:VEK327303 UUN327292:UUO327303 UKR327292:UKS327303 UAV327292:UAW327303 TQZ327292:TRA327303 THD327292:THE327303 SXH327292:SXI327303 SNL327292:SNM327303 SDP327292:SDQ327303 RTT327292:RTU327303 RJX327292:RJY327303 RAB327292:RAC327303 QQF327292:QQG327303 QGJ327292:QGK327303 PWN327292:PWO327303 PMR327292:PMS327303 PCV327292:PCW327303 OSZ327292:OTA327303 OJD327292:OJE327303 NZH327292:NZI327303 NPL327292:NPM327303 NFP327292:NFQ327303 MVT327292:MVU327303 MLX327292:MLY327303 MCB327292:MCC327303 LSF327292:LSG327303 LIJ327292:LIK327303 KYN327292:KYO327303 KOR327292:KOS327303 KEV327292:KEW327303 JUZ327292:JVA327303 JLD327292:JLE327303 JBH327292:JBI327303 IRL327292:IRM327303 IHP327292:IHQ327303 HXT327292:HXU327303 HNX327292:HNY327303 HEB327292:HEC327303 GUF327292:GUG327303 GKJ327292:GKK327303 GAN327292:GAO327303 FQR327292:FQS327303 FGV327292:FGW327303 EWZ327292:EXA327303 END327292:ENE327303 EDH327292:EDI327303 DTL327292:DTM327303 DJP327292:DJQ327303 CZT327292:CZU327303 CPX327292:CPY327303 CGB327292:CGC327303 BWF327292:BWG327303 BMJ327292:BMK327303 BCN327292:BCO327303 ASR327292:ASS327303 AIV327292:AIW327303 YZ327292:ZA327303 PD327292:PE327303 FH327292:FI327303 WRT261756:WRU261767 WHX261756:WHY261767 VYB261756:VYC261767 VOF261756:VOG261767 VEJ261756:VEK261767 UUN261756:UUO261767 UKR261756:UKS261767 UAV261756:UAW261767 TQZ261756:TRA261767 THD261756:THE261767 SXH261756:SXI261767 SNL261756:SNM261767 SDP261756:SDQ261767 RTT261756:RTU261767 RJX261756:RJY261767 RAB261756:RAC261767 QQF261756:QQG261767 QGJ261756:QGK261767 PWN261756:PWO261767 PMR261756:PMS261767 PCV261756:PCW261767 OSZ261756:OTA261767 OJD261756:OJE261767 NZH261756:NZI261767 NPL261756:NPM261767 NFP261756:NFQ261767 MVT261756:MVU261767 MLX261756:MLY261767 MCB261756:MCC261767 LSF261756:LSG261767 LIJ261756:LIK261767 KYN261756:KYO261767 KOR261756:KOS261767 KEV261756:KEW261767 JUZ261756:JVA261767 JLD261756:JLE261767 JBH261756:JBI261767 IRL261756:IRM261767 IHP261756:IHQ261767 HXT261756:HXU261767 HNX261756:HNY261767 HEB261756:HEC261767 GUF261756:GUG261767 GKJ261756:GKK261767 GAN261756:GAO261767 FQR261756:FQS261767 FGV261756:FGW261767 EWZ261756:EXA261767 END261756:ENE261767 EDH261756:EDI261767 DTL261756:DTM261767 DJP261756:DJQ261767 CZT261756:CZU261767 CPX261756:CPY261767 CGB261756:CGC261767 BWF261756:BWG261767 BMJ261756:BMK261767 BCN261756:BCO261767 ASR261756:ASS261767 AIV261756:AIW261767 YZ261756:ZA261767 PD261756:PE261767 FH261756:FI261767 WRT196220:WRU196231 WHX196220:WHY196231 VYB196220:VYC196231 VOF196220:VOG196231 VEJ196220:VEK196231 UUN196220:UUO196231 UKR196220:UKS196231 UAV196220:UAW196231 TQZ196220:TRA196231 THD196220:THE196231 SXH196220:SXI196231 SNL196220:SNM196231 SDP196220:SDQ196231 RTT196220:RTU196231 RJX196220:RJY196231 RAB196220:RAC196231 QQF196220:QQG196231 QGJ196220:QGK196231 PWN196220:PWO196231 PMR196220:PMS196231 PCV196220:PCW196231 OSZ196220:OTA196231 OJD196220:OJE196231 NZH196220:NZI196231 NPL196220:NPM196231 NFP196220:NFQ196231 MVT196220:MVU196231 MLX196220:MLY196231 MCB196220:MCC196231 LSF196220:LSG196231 LIJ196220:LIK196231 KYN196220:KYO196231 KOR196220:KOS196231 KEV196220:KEW196231 JUZ196220:JVA196231 JLD196220:JLE196231 JBH196220:JBI196231 IRL196220:IRM196231 IHP196220:IHQ196231 HXT196220:HXU196231 HNX196220:HNY196231 HEB196220:HEC196231 GUF196220:GUG196231 GKJ196220:GKK196231 GAN196220:GAO196231 FQR196220:FQS196231 FGV196220:FGW196231 EWZ196220:EXA196231 END196220:ENE196231 EDH196220:EDI196231 DTL196220:DTM196231 DJP196220:DJQ196231 CZT196220:CZU196231 CPX196220:CPY196231 CGB196220:CGC196231 BWF196220:BWG196231 BMJ196220:BMK196231 BCN196220:BCO196231 ASR196220:ASS196231 AIV196220:AIW196231 YZ196220:ZA196231 PD196220:PE196231 FH196220:FI196231 WRT130684:WRU130695 WHX130684:WHY130695 VYB130684:VYC130695 VOF130684:VOG130695 VEJ130684:VEK130695 UUN130684:UUO130695 UKR130684:UKS130695 UAV130684:UAW130695 TQZ130684:TRA130695 THD130684:THE130695 SXH130684:SXI130695 SNL130684:SNM130695 SDP130684:SDQ130695 RTT130684:RTU130695 RJX130684:RJY130695 RAB130684:RAC130695 QQF130684:QQG130695 QGJ130684:QGK130695 PWN130684:PWO130695 PMR130684:PMS130695 PCV130684:PCW130695 OSZ130684:OTA130695 OJD130684:OJE130695 NZH130684:NZI130695 NPL130684:NPM130695 NFP130684:NFQ130695 MVT130684:MVU130695 MLX130684:MLY130695 MCB130684:MCC130695 LSF130684:LSG130695 LIJ130684:LIK130695 KYN130684:KYO130695 KOR130684:KOS130695 KEV130684:KEW130695 JUZ130684:JVA130695 JLD130684:JLE130695 JBH130684:JBI130695 IRL130684:IRM130695 IHP130684:IHQ130695 HXT130684:HXU130695 HNX130684:HNY130695 HEB130684:HEC130695 GUF130684:GUG130695 GKJ130684:GKK130695 GAN130684:GAO130695 FQR130684:FQS130695 FGV130684:FGW130695 EWZ130684:EXA130695 END130684:ENE130695 EDH130684:EDI130695 DTL130684:DTM130695 DJP130684:DJQ130695 CZT130684:CZU130695 CPX130684:CPY130695 CGB130684:CGC130695 BWF130684:BWG130695 BMJ130684:BMK130695 BCN130684:BCO130695 ASR130684:ASS130695 AIV130684:AIW130695 YZ130684:ZA130695 PD130684:PE130695 FH130684:FI130695 WRT65148:WRU65159 WHX65148:WHY65159 VYB65148:VYC65159 VOF65148:VOG65159 VEJ65148:VEK65159 UUN65148:UUO65159 UKR65148:UKS65159 UAV65148:UAW65159 TQZ65148:TRA65159 THD65148:THE65159 SXH65148:SXI65159 SNL65148:SNM65159 SDP65148:SDQ65159 RTT65148:RTU65159 RJX65148:RJY65159 RAB65148:RAC65159 QQF65148:QQG65159 QGJ65148:QGK65159 PWN65148:PWO65159 PMR65148:PMS65159 PCV65148:PCW65159 OSZ65148:OTA65159 OJD65148:OJE65159 NZH65148:NZI65159 NPL65148:NPM65159 NFP65148:NFQ65159 MVT65148:MVU65159 MLX65148:MLY65159 MCB65148:MCC65159 LSF65148:LSG65159 LIJ65148:LIK65159 KYN65148:KYO65159 KOR65148:KOS65159 KEV65148:KEW65159 JUZ65148:JVA65159 JLD65148:JLE65159 JBH65148:JBI65159 IRL65148:IRM65159 IHP65148:IHQ65159 HXT65148:HXU65159 HNX65148:HNY65159 HEB65148:HEC65159 GUF65148:GUG65159 GKJ65148:GKK65159 GAN65148:GAO65159 FQR65148:FQS65159 FGV65148:FGW65159 EWZ65148:EXA65159 END65148:ENE65159 EDH65148:EDI65159 DTL65148:DTM65159 DJP65148:DJQ65159 CZT65148:CZU65159 CPX65148:CPY65159 CGB65148:CGC65159 BWF65148:BWG65159 BMJ65148:BMK65159 BCN65148:BCO65159 ASR65148:ASS65159 AIV65148:AIW65159 YZ65148:ZA65159 PD65148:PE65159 FH65148:FI65159 WRT982763:WRU982772 WHX982763:WHY982772 VYB982763:VYC982772 VOF982763:VOG982772 VEJ982763:VEK982772 UUN982763:UUO982772 UKR982763:UKS982772 UAV982763:UAW982772 TQZ982763:TRA982772 THD982763:THE982772 SXH982763:SXI982772 SNL982763:SNM982772 SDP982763:SDQ982772 RTT982763:RTU982772 RJX982763:RJY982772 RAB982763:RAC982772 QQF982763:QQG982772 QGJ982763:QGK982772 PWN982763:PWO982772 PMR982763:PMS982772 PCV982763:PCW982772 OSZ982763:OTA982772 OJD982763:OJE982772 NZH982763:NZI982772 NPL982763:NPM982772 NFP982763:NFQ982772 MVT982763:MVU982772 MLX982763:MLY982772 MCB982763:MCC982772 LSF982763:LSG982772 LIJ982763:LIK982772 KYN982763:KYO982772 KOR982763:KOS982772 KEV982763:KEW982772 JUZ982763:JVA982772 JLD982763:JLE982772 JBH982763:JBI982772 IRL982763:IRM982772 IHP982763:IHQ982772 HXT982763:HXU982772 HNX982763:HNY982772 HEB982763:HEC982772 GUF982763:GUG982772 GKJ982763:GKK982772 GAN982763:GAO982772 FQR982763:FQS982772 FGV982763:FGW982772 EWZ982763:EXA982772 END982763:ENE982772 EDH982763:EDI982772 DTL982763:DTM982772 DJP982763:DJQ982772 CZT982763:CZU982772 CPX982763:CPY982772 CGB982763:CGC982772 BWF982763:BWG982772 BMJ982763:BMK982772 BCN982763:BCO982772 ASR982763:ASS982772 AIV982763:AIW982772 YZ982763:ZA982772 PD982763:PE982772 FH982763:FI982772 WRT917227:WRU917236 WHX917227:WHY917236 VYB917227:VYC917236 VOF917227:VOG917236 VEJ917227:VEK917236 UUN917227:UUO917236 UKR917227:UKS917236 UAV917227:UAW917236 TQZ917227:TRA917236 THD917227:THE917236 SXH917227:SXI917236 SNL917227:SNM917236 SDP917227:SDQ917236 RTT917227:RTU917236 RJX917227:RJY917236 RAB917227:RAC917236 QQF917227:QQG917236 QGJ917227:QGK917236 PWN917227:PWO917236 PMR917227:PMS917236 PCV917227:PCW917236 OSZ917227:OTA917236 OJD917227:OJE917236 NZH917227:NZI917236 NPL917227:NPM917236 NFP917227:NFQ917236 MVT917227:MVU917236 MLX917227:MLY917236 MCB917227:MCC917236 LSF917227:LSG917236 LIJ917227:LIK917236 KYN917227:KYO917236 KOR917227:KOS917236 KEV917227:KEW917236 JUZ917227:JVA917236 JLD917227:JLE917236 JBH917227:JBI917236 IRL917227:IRM917236 IHP917227:IHQ917236 HXT917227:HXU917236 HNX917227:HNY917236 HEB917227:HEC917236 GUF917227:GUG917236 GKJ917227:GKK917236 GAN917227:GAO917236 FQR917227:FQS917236 FGV917227:FGW917236 EWZ917227:EXA917236 END917227:ENE917236 EDH917227:EDI917236 DTL917227:DTM917236 DJP917227:DJQ917236 CZT917227:CZU917236 CPX917227:CPY917236 CGB917227:CGC917236 BWF917227:BWG917236 BMJ917227:BMK917236 BCN917227:BCO917236 ASR917227:ASS917236 AIV917227:AIW917236 YZ917227:ZA917236 PD917227:PE917236 FH917227:FI917236 WRT851691:WRU851700 WHX851691:WHY851700 VYB851691:VYC851700 VOF851691:VOG851700 VEJ851691:VEK851700 UUN851691:UUO851700 UKR851691:UKS851700 UAV851691:UAW851700 TQZ851691:TRA851700 THD851691:THE851700 SXH851691:SXI851700 SNL851691:SNM851700 SDP851691:SDQ851700 RTT851691:RTU851700 RJX851691:RJY851700 RAB851691:RAC851700 QQF851691:QQG851700 QGJ851691:QGK851700 PWN851691:PWO851700 PMR851691:PMS851700 PCV851691:PCW851700 OSZ851691:OTA851700 OJD851691:OJE851700 NZH851691:NZI851700 NPL851691:NPM851700 NFP851691:NFQ851700 MVT851691:MVU851700 MLX851691:MLY851700 MCB851691:MCC851700 LSF851691:LSG851700 LIJ851691:LIK851700 KYN851691:KYO851700 KOR851691:KOS851700 KEV851691:KEW851700 JUZ851691:JVA851700 JLD851691:JLE851700 JBH851691:JBI851700 IRL851691:IRM851700 IHP851691:IHQ851700 HXT851691:HXU851700 HNX851691:HNY851700 HEB851691:HEC851700 GUF851691:GUG851700 GKJ851691:GKK851700 GAN851691:GAO851700 FQR851691:FQS851700 FGV851691:FGW851700 EWZ851691:EXA851700 END851691:ENE851700 EDH851691:EDI851700 DTL851691:DTM851700 DJP851691:DJQ851700 CZT851691:CZU851700 CPX851691:CPY851700 CGB851691:CGC851700 BWF851691:BWG851700 BMJ851691:BMK851700 BCN851691:BCO851700 ASR851691:ASS851700 AIV851691:AIW851700 YZ851691:ZA851700 PD851691:PE851700 FH851691:FI851700 WRT786155:WRU786164 WHX786155:WHY786164 VYB786155:VYC786164 VOF786155:VOG786164 VEJ786155:VEK786164 UUN786155:UUO786164 UKR786155:UKS786164 UAV786155:UAW786164 TQZ786155:TRA786164 THD786155:THE786164 SXH786155:SXI786164 SNL786155:SNM786164 SDP786155:SDQ786164 RTT786155:RTU786164 RJX786155:RJY786164 RAB786155:RAC786164 QQF786155:QQG786164 QGJ786155:QGK786164 PWN786155:PWO786164 PMR786155:PMS786164 PCV786155:PCW786164 OSZ786155:OTA786164 OJD786155:OJE786164 NZH786155:NZI786164 NPL786155:NPM786164 NFP786155:NFQ786164 MVT786155:MVU786164 MLX786155:MLY786164 MCB786155:MCC786164 LSF786155:LSG786164 LIJ786155:LIK786164 KYN786155:KYO786164 KOR786155:KOS786164 KEV786155:KEW786164 JUZ786155:JVA786164 JLD786155:JLE786164 JBH786155:JBI786164 IRL786155:IRM786164 IHP786155:IHQ786164 HXT786155:HXU786164 HNX786155:HNY786164 HEB786155:HEC786164 GUF786155:GUG786164 GKJ786155:GKK786164 GAN786155:GAO786164 FQR786155:FQS786164 FGV786155:FGW786164 EWZ786155:EXA786164 END786155:ENE786164 EDH786155:EDI786164 DTL786155:DTM786164 DJP786155:DJQ786164 CZT786155:CZU786164 CPX786155:CPY786164 CGB786155:CGC786164 BWF786155:BWG786164 BMJ786155:BMK786164 BCN786155:BCO786164 ASR786155:ASS786164 AIV786155:AIW786164 YZ786155:ZA786164 PD786155:PE786164 FH786155:FI786164 WRT720619:WRU720628 WHX720619:WHY720628 VYB720619:VYC720628 VOF720619:VOG720628 VEJ720619:VEK720628 UUN720619:UUO720628 UKR720619:UKS720628 UAV720619:UAW720628 TQZ720619:TRA720628 THD720619:THE720628 SXH720619:SXI720628 SNL720619:SNM720628 SDP720619:SDQ720628 RTT720619:RTU720628 RJX720619:RJY720628 RAB720619:RAC720628 QQF720619:QQG720628 QGJ720619:QGK720628 PWN720619:PWO720628 PMR720619:PMS720628 PCV720619:PCW720628 OSZ720619:OTA720628 OJD720619:OJE720628 NZH720619:NZI720628 NPL720619:NPM720628 NFP720619:NFQ720628 MVT720619:MVU720628 MLX720619:MLY720628 MCB720619:MCC720628 LSF720619:LSG720628 LIJ720619:LIK720628 KYN720619:KYO720628 KOR720619:KOS720628 KEV720619:KEW720628 JUZ720619:JVA720628 JLD720619:JLE720628 JBH720619:JBI720628 IRL720619:IRM720628 IHP720619:IHQ720628 HXT720619:HXU720628 HNX720619:HNY720628 HEB720619:HEC720628 GUF720619:GUG720628 GKJ720619:GKK720628 GAN720619:GAO720628 FQR720619:FQS720628 FGV720619:FGW720628 EWZ720619:EXA720628 END720619:ENE720628 EDH720619:EDI720628 DTL720619:DTM720628 DJP720619:DJQ720628 CZT720619:CZU720628 CPX720619:CPY720628 CGB720619:CGC720628 BWF720619:BWG720628 BMJ720619:BMK720628 BCN720619:BCO720628 ASR720619:ASS720628 AIV720619:AIW720628 YZ720619:ZA720628 PD720619:PE720628 FH720619:FI720628 WRT655083:WRU655092 WHX655083:WHY655092 VYB655083:VYC655092 VOF655083:VOG655092 VEJ655083:VEK655092 UUN655083:UUO655092 UKR655083:UKS655092 UAV655083:UAW655092 TQZ655083:TRA655092 THD655083:THE655092 SXH655083:SXI655092 SNL655083:SNM655092 SDP655083:SDQ655092 RTT655083:RTU655092 RJX655083:RJY655092 RAB655083:RAC655092 QQF655083:QQG655092 QGJ655083:QGK655092 PWN655083:PWO655092 PMR655083:PMS655092 PCV655083:PCW655092 OSZ655083:OTA655092 OJD655083:OJE655092 NZH655083:NZI655092 NPL655083:NPM655092 NFP655083:NFQ655092 MVT655083:MVU655092 MLX655083:MLY655092 MCB655083:MCC655092 LSF655083:LSG655092 LIJ655083:LIK655092 KYN655083:KYO655092 KOR655083:KOS655092 KEV655083:KEW655092 JUZ655083:JVA655092 JLD655083:JLE655092 JBH655083:JBI655092 IRL655083:IRM655092 IHP655083:IHQ655092 HXT655083:HXU655092 HNX655083:HNY655092 HEB655083:HEC655092 GUF655083:GUG655092 GKJ655083:GKK655092 GAN655083:GAO655092 FQR655083:FQS655092 FGV655083:FGW655092 EWZ655083:EXA655092 END655083:ENE655092 EDH655083:EDI655092 DTL655083:DTM655092 DJP655083:DJQ655092 CZT655083:CZU655092 CPX655083:CPY655092 CGB655083:CGC655092 BWF655083:BWG655092 BMJ655083:BMK655092 BCN655083:BCO655092 ASR655083:ASS655092 AIV655083:AIW655092 YZ655083:ZA655092 PD655083:PE655092 FH655083:FI655092 WRT589547:WRU589556 WHX589547:WHY589556 VYB589547:VYC589556 VOF589547:VOG589556 VEJ589547:VEK589556 UUN589547:UUO589556 UKR589547:UKS589556 UAV589547:UAW589556 TQZ589547:TRA589556 THD589547:THE589556 SXH589547:SXI589556 SNL589547:SNM589556 SDP589547:SDQ589556 RTT589547:RTU589556 RJX589547:RJY589556 RAB589547:RAC589556 QQF589547:QQG589556 QGJ589547:QGK589556 PWN589547:PWO589556 PMR589547:PMS589556 PCV589547:PCW589556 OSZ589547:OTA589556 OJD589547:OJE589556 NZH589547:NZI589556 NPL589547:NPM589556 NFP589547:NFQ589556 MVT589547:MVU589556 MLX589547:MLY589556 MCB589547:MCC589556 LSF589547:LSG589556 LIJ589547:LIK589556 KYN589547:KYO589556 KOR589547:KOS589556 KEV589547:KEW589556 JUZ589547:JVA589556 JLD589547:JLE589556 JBH589547:JBI589556 IRL589547:IRM589556 IHP589547:IHQ589556 HXT589547:HXU589556 HNX589547:HNY589556 HEB589547:HEC589556 GUF589547:GUG589556 GKJ589547:GKK589556 GAN589547:GAO589556 FQR589547:FQS589556 FGV589547:FGW589556 EWZ589547:EXA589556 END589547:ENE589556 EDH589547:EDI589556 DTL589547:DTM589556 DJP589547:DJQ589556 CZT589547:CZU589556 CPX589547:CPY589556 CGB589547:CGC589556 BWF589547:BWG589556 BMJ589547:BMK589556 BCN589547:BCO589556 ASR589547:ASS589556 AIV589547:AIW589556 YZ589547:ZA589556 PD589547:PE589556 FH589547:FI589556 WRT524011:WRU524020 WHX524011:WHY524020 VYB524011:VYC524020 VOF524011:VOG524020 VEJ524011:VEK524020 UUN524011:UUO524020 UKR524011:UKS524020 UAV524011:UAW524020 TQZ524011:TRA524020 THD524011:THE524020 SXH524011:SXI524020 SNL524011:SNM524020 SDP524011:SDQ524020 RTT524011:RTU524020 RJX524011:RJY524020 RAB524011:RAC524020 QQF524011:QQG524020 QGJ524011:QGK524020 PWN524011:PWO524020 PMR524011:PMS524020 PCV524011:PCW524020 OSZ524011:OTA524020 OJD524011:OJE524020 NZH524011:NZI524020 NPL524011:NPM524020 NFP524011:NFQ524020 MVT524011:MVU524020 MLX524011:MLY524020 MCB524011:MCC524020 LSF524011:LSG524020 LIJ524011:LIK524020 KYN524011:KYO524020 KOR524011:KOS524020 KEV524011:KEW524020 JUZ524011:JVA524020 JLD524011:JLE524020 JBH524011:JBI524020 IRL524011:IRM524020 IHP524011:IHQ524020 HXT524011:HXU524020 HNX524011:HNY524020 HEB524011:HEC524020 GUF524011:GUG524020 GKJ524011:GKK524020 GAN524011:GAO524020 FQR524011:FQS524020 FGV524011:FGW524020 EWZ524011:EXA524020 END524011:ENE524020 EDH524011:EDI524020 DTL524011:DTM524020 DJP524011:DJQ524020 CZT524011:CZU524020 CPX524011:CPY524020 CGB524011:CGC524020 BWF524011:BWG524020 BMJ524011:BMK524020 BCN524011:BCO524020 ASR524011:ASS524020 AIV524011:AIW524020 YZ524011:ZA524020 PD524011:PE524020 FH524011:FI524020 WRT458475:WRU458484 WHX458475:WHY458484 VYB458475:VYC458484 VOF458475:VOG458484 VEJ458475:VEK458484 UUN458475:UUO458484 UKR458475:UKS458484 UAV458475:UAW458484 TQZ458475:TRA458484 THD458475:THE458484 SXH458475:SXI458484 SNL458475:SNM458484 SDP458475:SDQ458484 RTT458475:RTU458484 RJX458475:RJY458484 RAB458475:RAC458484 QQF458475:QQG458484 QGJ458475:QGK458484 PWN458475:PWO458484 PMR458475:PMS458484 PCV458475:PCW458484 OSZ458475:OTA458484 OJD458475:OJE458484 NZH458475:NZI458484 NPL458475:NPM458484 NFP458475:NFQ458484 MVT458475:MVU458484 MLX458475:MLY458484 MCB458475:MCC458484 LSF458475:LSG458484 LIJ458475:LIK458484 KYN458475:KYO458484 KOR458475:KOS458484 KEV458475:KEW458484 JUZ458475:JVA458484 JLD458475:JLE458484 JBH458475:JBI458484 IRL458475:IRM458484 IHP458475:IHQ458484 HXT458475:HXU458484 HNX458475:HNY458484 HEB458475:HEC458484 GUF458475:GUG458484 GKJ458475:GKK458484 GAN458475:GAO458484 FQR458475:FQS458484 FGV458475:FGW458484 EWZ458475:EXA458484 END458475:ENE458484 EDH458475:EDI458484 DTL458475:DTM458484 DJP458475:DJQ458484 CZT458475:CZU458484 CPX458475:CPY458484 CGB458475:CGC458484 BWF458475:BWG458484 BMJ458475:BMK458484 BCN458475:BCO458484 ASR458475:ASS458484 AIV458475:AIW458484 YZ458475:ZA458484 PD458475:PE458484 FH458475:FI458484 WRT392939:WRU392948 WHX392939:WHY392948 VYB392939:VYC392948 VOF392939:VOG392948 VEJ392939:VEK392948 UUN392939:UUO392948 UKR392939:UKS392948 UAV392939:UAW392948 TQZ392939:TRA392948 THD392939:THE392948 SXH392939:SXI392948 SNL392939:SNM392948 SDP392939:SDQ392948 RTT392939:RTU392948 RJX392939:RJY392948 RAB392939:RAC392948 QQF392939:QQG392948 QGJ392939:QGK392948 PWN392939:PWO392948 PMR392939:PMS392948 PCV392939:PCW392948 OSZ392939:OTA392948 OJD392939:OJE392948 NZH392939:NZI392948 NPL392939:NPM392948 NFP392939:NFQ392948 MVT392939:MVU392948 MLX392939:MLY392948 MCB392939:MCC392948 LSF392939:LSG392948 LIJ392939:LIK392948 KYN392939:KYO392948 KOR392939:KOS392948 KEV392939:KEW392948 JUZ392939:JVA392948 JLD392939:JLE392948 JBH392939:JBI392948 IRL392939:IRM392948 IHP392939:IHQ392948 HXT392939:HXU392948 HNX392939:HNY392948 HEB392939:HEC392948 GUF392939:GUG392948 GKJ392939:GKK392948 GAN392939:GAO392948 FQR392939:FQS392948 FGV392939:FGW392948 EWZ392939:EXA392948 END392939:ENE392948 EDH392939:EDI392948 DTL392939:DTM392948 DJP392939:DJQ392948 CZT392939:CZU392948 CPX392939:CPY392948 CGB392939:CGC392948 BWF392939:BWG392948 BMJ392939:BMK392948 BCN392939:BCO392948 ASR392939:ASS392948 AIV392939:AIW392948 YZ392939:ZA392948 PD392939:PE392948 FH392939:FI392948 WRT327403:WRU327412 WHX327403:WHY327412 VYB327403:VYC327412 VOF327403:VOG327412 VEJ327403:VEK327412 UUN327403:UUO327412 UKR327403:UKS327412 UAV327403:UAW327412 TQZ327403:TRA327412 THD327403:THE327412 SXH327403:SXI327412 SNL327403:SNM327412 SDP327403:SDQ327412 RTT327403:RTU327412 RJX327403:RJY327412 RAB327403:RAC327412 QQF327403:QQG327412 QGJ327403:QGK327412 PWN327403:PWO327412 PMR327403:PMS327412 PCV327403:PCW327412 OSZ327403:OTA327412 OJD327403:OJE327412 NZH327403:NZI327412 NPL327403:NPM327412 NFP327403:NFQ327412 MVT327403:MVU327412 MLX327403:MLY327412 MCB327403:MCC327412 LSF327403:LSG327412 LIJ327403:LIK327412 KYN327403:KYO327412 KOR327403:KOS327412 KEV327403:KEW327412 JUZ327403:JVA327412 JLD327403:JLE327412 JBH327403:JBI327412 IRL327403:IRM327412 IHP327403:IHQ327412 HXT327403:HXU327412 HNX327403:HNY327412 HEB327403:HEC327412 GUF327403:GUG327412 GKJ327403:GKK327412 GAN327403:GAO327412 FQR327403:FQS327412 FGV327403:FGW327412 EWZ327403:EXA327412 END327403:ENE327412 EDH327403:EDI327412 DTL327403:DTM327412 DJP327403:DJQ327412 CZT327403:CZU327412 CPX327403:CPY327412 CGB327403:CGC327412 BWF327403:BWG327412 BMJ327403:BMK327412 BCN327403:BCO327412 ASR327403:ASS327412 AIV327403:AIW327412 YZ327403:ZA327412 PD327403:PE327412 FH327403:FI327412 WRT261867:WRU261876 WHX261867:WHY261876 VYB261867:VYC261876 VOF261867:VOG261876 VEJ261867:VEK261876 UUN261867:UUO261876 UKR261867:UKS261876 UAV261867:UAW261876 TQZ261867:TRA261876 THD261867:THE261876 SXH261867:SXI261876 SNL261867:SNM261876 SDP261867:SDQ261876 RTT261867:RTU261876 RJX261867:RJY261876 RAB261867:RAC261876 QQF261867:QQG261876 QGJ261867:QGK261876 PWN261867:PWO261876 PMR261867:PMS261876 PCV261867:PCW261876 OSZ261867:OTA261876 OJD261867:OJE261876 NZH261867:NZI261876 NPL261867:NPM261876 NFP261867:NFQ261876 MVT261867:MVU261876 MLX261867:MLY261876 MCB261867:MCC261876 LSF261867:LSG261876 LIJ261867:LIK261876 KYN261867:KYO261876 KOR261867:KOS261876 KEV261867:KEW261876 JUZ261867:JVA261876 JLD261867:JLE261876 JBH261867:JBI261876 IRL261867:IRM261876 IHP261867:IHQ261876 HXT261867:HXU261876 HNX261867:HNY261876 HEB261867:HEC261876 GUF261867:GUG261876 GKJ261867:GKK261876 GAN261867:GAO261876 FQR261867:FQS261876 FGV261867:FGW261876 EWZ261867:EXA261876 END261867:ENE261876 EDH261867:EDI261876 DTL261867:DTM261876 DJP261867:DJQ261876 CZT261867:CZU261876 CPX261867:CPY261876 CGB261867:CGC261876 BWF261867:BWG261876 BMJ261867:BMK261876 BCN261867:BCO261876 ASR261867:ASS261876 AIV261867:AIW261876 YZ261867:ZA261876 PD261867:PE261876 FH261867:FI261876 WRT196331:WRU196340 WHX196331:WHY196340 VYB196331:VYC196340 VOF196331:VOG196340 VEJ196331:VEK196340 UUN196331:UUO196340 UKR196331:UKS196340 UAV196331:UAW196340 TQZ196331:TRA196340 THD196331:THE196340 SXH196331:SXI196340 SNL196331:SNM196340 SDP196331:SDQ196340 RTT196331:RTU196340 RJX196331:RJY196340 RAB196331:RAC196340 QQF196331:QQG196340 QGJ196331:QGK196340 PWN196331:PWO196340 PMR196331:PMS196340 PCV196331:PCW196340 OSZ196331:OTA196340 OJD196331:OJE196340 NZH196331:NZI196340 NPL196331:NPM196340 NFP196331:NFQ196340 MVT196331:MVU196340 MLX196331:MLY196340 MCB196331:MCC196340 LSF196331:LSG196340 LIJ196331:LIK196340 KYN196331:KYO196340 KOR196331:KOS196340 KEV196331:KEW196340 JUZ196331:JVA196340 JLD196331:JLE196340 JBH196331:JBI196340 IRL196331:IRM196340 IHP196331:IHQ196340 HXT196331:HXU196340 HNX196331:HNY196340 HEB196331:HEC196340 GUF196331:GUG196340 GKJ196331:GKK196340 GAN196331:GAO196340 FQR196331:FQS196340 FGV196331:FGW196340 EWZ196331:EXA196340 END196331:ENE196340 EDH196331:EDI196340 DTL196331:DTM196340 DJP196331:DJQ196340 CZT196331:CZU196340 CPX196331:CPY196340 CGB196331:CGC196340 BWF196331:BWG196340 BMJ196331:BMK196340 BCN196331:BCO196340 ASR196331:ASS196340 AIV196331:AIW196340 YZ196331:ZA196340 PD196331:PE196340 FH196331:FI196340 WRT130795:WRU130804 WHX130795:WHY130804 VYB130795:VYC130804 VOF130795:VOG130804 VEJ130795:VEK130804 UUN130795:UUO130804 UKR130795:UKS130804 UAV130795:UAW130804 TQZ130795:TRA130804 THD130795:THE130804 SXH130795:SXI130804 SNL130795:SNM130804 SDP130795:SDQ130804 RTT130795:RTU130804 RJX130795:RJY130804 RAB130795:RAC130804 QQF130795:QQG130804 QGJ130795:QGK130804 PWN130795:PWO130804 PMR130795:PMS130804 PCV130795:PCW130804 OSZ130795:OTA130804 OJD130795:OJE130804 NZH130795:NZI130804 NPL130795:NPM130804 NFP130795:NFQ130804 MVT130795:MVU130804 MLX130795:MLY130804 MCB130795:MCC130804 LSF130795:LSG130804 LIJ130795:LIK130804 KYN130795:KYO130804 KOR130795:KOS130804 KEV130795:KEW130804 JUZ130795:JVA130804 JLD130795:JLE130804 JBH130795:JBI130804 IRL130795:IRM130804 IHP130795:IHQ130804 HXT130795:HXU130804 HNX130795:HNY130804 HEB130795:HEC130804 GUF130795:GUG130804 GKJ130795:GKK130804 GAN130795:GAO130804 FQR130795:FQS130804 FGV130795:FGW130804 EWZ130795:EXA130804 END130795:ENE130804 EDH130795:EDI130804 DTL130795:DTM130804 DJP130795:DJQ130804 CZT130795:CZU130804 CPX130795:CPY130804 CGB130795:CGC130804 BWF130795:BWG130804 BMJ130795:BMK130804 BCN130795:BCO130804 ASR130795:ASS130804 AIV130795:AIW130804 YZ130795:ZA130804 PD130795:PE130804 FH130795:FI130804 WRT65259:WRU65268 WHX65259:WHY65268 VYB65259:VYC65268 VOF65259:VOG65268 VEJ65259:VEK65268 UUN65259:UUO65268 UKR65259:UKS65268 UAV65259:UAW65268 TQZ65259:TRA65268 THD65259:THE65268 SXH65259:SXI65268 SNL65259:SNM65268 SDP65259:SDQ65268 RTT65259:RTU65268 RJX65259:RJY65268 RAB65259:RAC65268 QQF65259:QQG65268 QGJ65259:QGK65268 PWN65259:PWO65268 PMR65259:PMS65268 PCV65259:PCW65268 OSZ65259:OTA65268 OJD65259:OJE65268 NZH65259:NZI65268 NPL65259:NPM65268 NFP65259:NFQ65268 MVT65259:MVU65268 MLX65259:MLY65268 MCB65259:MCC65268 LSF65259:LSG65268 LIJ65259:LIK65268 KYN65259:KYO65268 KOR65259:KOS65268 KEV65259:KEW65268 JUZ65259:JVA65268 JLD65259:JLE65268 JBH65259:JBI65268 IRL65259:IRM65268 IHP65259:IHQ65268 HXT65259:HXU65268 HNX65259:HNY65268 HEB65259:HEC65268 GUF65259:GUG65268 GKJ65259:GKK65268 GAN65259:GAO65268 FQR65259:FQS65268 FGV65259:FGW65268 EWZ65259:EXA65268 END65259:ENE65268 EDH65259:EDI65268 DTL65259:DTM65268 DJP65259:DJQ65268 CZT65259:CZU65268 CPX65259:CPY65268 CGB65259:CGC65268 BWF65259:BWG65268 BMJ65259:BMK65268 BCN65259:BCO65268 ASR65259:ASS65268 AIV65259:AIW65268 YZ65259:ZA65268 PD65259:PE65268 FH65259:FI65268 WRT982746:WRU982757 WHX982746:WHY982757 VYB982746:VYC982757 VOF982746:VOG982757 VEJ982746:VEK982757 UUN982746:UUO982757 UKR982746:UKS982757 UAV982746:UAW982757 TQZ982746:TRA982757 THD982746:THE982757 SXH982746:SXI982757 SNL982746:SNM982757 SDP982746:SDQ982757 RTT982746:RTU982757 RJX982746:RJY982757 RAB982746:RAC982757 QQF982746:QQG982757 QGJ982746:QGK982757 PWN982746:PWO982757 PMR982746:PMS982757 PCV982746:PCW982757 OSZ982746:OTA982757 OJD982746:OJE982757 NZH982746:NZI982757 NPL982746:NPM982757 NFP982746:NFQ982757 MVT982746:MVU982757 MLX982746:MLY982757 MCB982746:MCC982757 LSF982746:LSG982757 LIJ982746:LIK982757 KYN982746:KYO982757 KOR982746:KOS982757 KEV982746:KEW982757 JUZ982746:JVA982757 JLD982746:JLE982757 JBH982746:JBI982757 IRL982746:IRM982757 IHP982746:IHQ982757 HXT982746:HXU982757 HNX982746:HNY982757 HEB982746:HEC982757 GUF982746:GUG982757 GKJ982746:GKK982757 GAN982746:GAO982757 FQR982746:FQS982757 FGV982746:FGW982757 EWZ982746:EXA982757 END982746:ENE982757 EDH982746:EDI982757 DTL982746:DTM982757 DJP982746:DJQ982757 CZT982746:CZU982757 CPX982746:CPY982757 CGB982746:CGC982757 BWF982746:BWG982757 BMJ982746:BMK982757 BCN982746:BCO982757 ASR982746:ASS982757 AIV982746:AIW982757 YZ982746:ZA982757 PD982746:PE982757 FH982746:FI982757 WRT917210:WRU917221 WHX917210:WHY917221 VYB917210:VYC917221 VOF917210:VOG917221 VEJ917210:VEK917221 UUN917210:UUO917221 UKR917210:UKS917221 UAV917210:UAW917221 TQZ917210:TRA917221 THD917210:THE917221 SXH917210:SXI917221 SNL917210:SNM917221 SDP917210:SDQ917221 RTT917210:RTU917221 RJX917210:RJY917221 RAB917210:RAC917221 QQF917210:QQG917221 QGJ917210:QGK917221 PWN917210:PWO917221 PMR917210:PMS917221 PCV917210:PCW917221 OSZ917210:OTA917221 OJD917210:OJE917221 NZH917210:NZI917221 NPL917210:NPM917221 NFP917210:NFQ917221 MVT917210:MVU917221 MLX917210:MLY917221 MCB917210:MCC917221 LSF917210:LSG917221 LIJ917210:LIK917221 KYN917210:KYO917221 KOR917210:KOS917221 KEV917210:KEW917221 JUZ917210:JVA917221 JLD917210:JLE917221 JBH917210:JBI917221 IRL917210:IRM917221 IHP917210:IHQ917221 HXT917210:HXU917221 HNX917210:HNY917221 HEB917210:HEC917221 GUF917210:GUG917221 GKJ917210:GKK917221 GAN917210:GAO917221 FQR917210:FQS917221 FGV917210:FGW917221 EWZ917210:EXA917221 END917210:ENE917221 EDH917210:EDI917221 DTL917210:DTM917221 DJP917210:DJQ917221 CZT917210:CZU917221 CPX917210:CPY917221 CGB917210:CGC917221 BWF917210:BWG917221 BMJ917210:BMK917221 BCN917210:BCO917221 ASR917210:ASS917221 AIV917210:AIW917221 YZ917210:ZA917221 PD917210:PE917221 FH917210:FI917221 WRT851674:WRU851685 WHX851674:WHY851685 VYB851674:VYC851685 VOF851674:VOG851685 VEJ851674:VEK851685 UUN851674:UUO851685 UKR851674:UKS851685 UAV851674:UAW851685 TQZ851674:TRA851685 THD851674:THE851685 SXH851674:SXI851685 SNL851674:SNM851685 SDP851674:SDQ851685 RTT851674:RTU851685 RJX851674:RJY851685 RAB851674:RAC851685 QQF851674:QQG851685 QGJ851674:QGK851685 PWN851674:PWO851685 PMR851674:PMS851685 PCV851674:PCW851685 OSZ851674:OTA851685 OJD851674:OJE851685 NZH851674:NZI851685 NPL851674:NPM851685 NFP851674:NFQ851685 MVT851674:MVU851685 MLX851674:MLY851685 MCB851674:MCC851685 LSF851674:LSG851685 LIJ851674:LIK851685 KYN851674:KYO851685 KOR851674:KOS851685 KEV851674:KEW851685 JUZ851674:JVA851685 JLD851674:JLE851685 JBH851674:JBI851685 IRL851674:IRM851685 IHP851674:IHQ851685 HXT851674:HXU851685 HNX851674:HNY851685 HEB851674:HEC851685 GUF851674:GUG851685 GKJ851674:GKK851685 GAN851674:GAO851685 FQR851674:FQS851685 FGV851674:FGW851685 EWZ851674:EXA851685 END851674:ENE851685 EDH851674:EDI851685 DTL851674:DTM851685 DJP851674:DJQ851685 CZT851674:CZU851685 CPX851674:CPY851685 CGB851674:CGC851685 BWF851674:BWG851685 BMJ851674:BMK851685 BCN851674:BCO851685 ASR851674:ASS851685 AIV851674:AIW851685 YZ851674:ZA851685 PD851674:PE851685 FH851674:FI851685 WRT786138:WRU786149 WHX786138:WHY786149 VYB786138:VYC786149 VOF786138:VOG786149 VEJ786138:VEK786149 UUN786138:UUO786149 UKR786138:UKS786149 UAV786138:UAW786149 TQZ786138:TRA786149 THD786138:THE786149 SXH786138:SXI786149 SNL786138:SNM786149 SDP786138:SDQ786149 RTT786138:RTU786149 RJX786138:RJY786149 RAB786138:RAC786149 QQF786138:QQG786149 QGJ786138:QGK786149 PWN786138:PWO786149 PMR786138:PMS786149 PCV786138:PCW786149 OSZ786138:OTA786149 OJD786138:OJE786149 NZH786138:NZI786149 NPL786138:NPM786149 NFP786138:NFQ786149 MVT786138:MVU786149 MLX786138:MLY786149 MCB786138:MCC786149 LSF786138:LSG786149 LIJ786138:LIK786149 KYN786138:KYO786149 KOR786138:KOS786149 KEV786138:KEW786149 JUZ786138:JVA786149 JLD786138:JLE786149 JBH786138:JBI786149 IRL786138:IRM786149 IHP786138:IHQ786149 HXT786138:HXU786149 HNX786138:HNY786149 HEB786138:HEC786149 GUF786138:GUG786149 GKJ786138:GKK786149 GAN786138:GAO786149 FQR786138:FQS786149 FGV786138:FGW786149 EWZ786138:EXA786149 END786138:ENE786149 EDH786138:EDI786149 DTL786138:DTM786149 DJP786138:DJQ786149 CZT786138:CZU786149 CPX786138:CPY786149 CGB786138:CGC786149 BWF786138:BWG786149 BMJ786138:BMK786149 BCN786138:BCO786149 ASR786138:ASS786149 AIV786138:AIW786149 YZ786138:ZA786149 PD786138:PE786149 FH786138:FI786149 WRT720602:WRU720613 WHX720602:WHY720613 VYB720602:VYC720613 VOF720602:VOG720613 VEJ720602:VEK720613 UUN720602:UUO720613 UKR720602:UKS720613 UAV720602:UAW720613 TQZ720602:TRA720613 THD720602:THE720613 SXH720602:SXI720613 SNL720602:SNM720613 SDP720602:SDQ720613 RTT720602:RTU720613 RJX720602:RJY720613 RAB720602:RAC720613 QQF720602:QQG720613 QGJ720602:QGK720613 PWN720602:PWO720613 PMR720602:PMS720613 PCV720602:PCW720613 OSZ720602:OTA720613 OJD720602:OJE720613 NZH720602:NZI720613 NPL720602:NPM720613 NFP720602:NFQ720613 MVT720602:MVU720613 MLX720602:MLY720613 MCB720602:MCC720613 LSF720602:LSG720613 LIJ720602:LIK720613 KYN720602:KYO720613 KOR720602:KOS720613 KEV720602:KEW720613 JUZ720602:JVA720613 JLD720602:JLE720613 JBH720602:JBI720613 IRL720602:IRM720613 IHP720602:IHQ720613 HXT720602:HXU720613 HNX720602:HNY720613 HEB720602:HEC720613 GUF720602:GUG720613 GKJ720602:GKK720613 GAN720602:GAO720613 FQR720602:FQS720613 FGV720602:FGW720613 EWZ720602:EXA720613 END720602:ENE720613 EDH720602:EDI720613 DTL720602:DTM720613 DJP720602:DJQ720613 CZT720602:CZU720613 CPX720602:CPY720613 CGB720602:CGC720613 BWF720602:BWG720613 BMJ720602:BMK720613 BCN720602:BCO720613 ASR720602:ASS720613 AIV720602:AIW720613 YZ720602:ZA720613 PD720602:PE720613 FH720602:FI720613 WRT655066:WRU655077 WHX655066:WHY655077 VYB655066:VYC655077 VOF655066:VOG655077 VEJ655066:VEK655077 UUN655066:UUO655077 UKR655066:UKS655077 UAV655066:UAW655077 TQZ655066:TRA655077 THD655066:THE655077 SXH655066:SXI655077 SNL655066:SNM655077 SDP655066:SDQ655077 RTT655066:RTU655077 RJX655066:RJY655077 RAB655066:RAC655077 QQF655066:QQG655077 QGJ655066:QGK655077 PWN655066:PWO655077 PMR655066:PMS655077 PCV655066:PCW655077 OSZ655066:OTA655077 OJD655066:OJE655077 NZH655066:NZI655077 NPL655066:NPM655077 NFP655066:NFQ655077 MVT655066:MVU655077 MLX655066:MLY655077 MCB655066:MCC655077 LSF655066:LSG655077 LIJ655066:LIK655077 KYN655066:KYO655077 KOR655066:KOS655077 KEV655066:KEW655077 JUZ655066:JVA655077 JLD655066:JLE655077 JBH655066:JBI655077 IRL655066:IRM655077 IHP655066:IHQ655077 HXT655066:HXU655077 HNX655066:HNY655077 HEB655066:HEC655077 GUF655066:GUG655077 GKJ655066:GKK655077 GAN655066:GAO655077 FQR655066:FQS655077 FGV655066:FGW655077 EWZ655066:EXA655077 END655066:ENE655077 EDH655066:EDI655077 DTL655066:DTM655077 DJP655066:DJQ655077 CZT655066:CZU655077 CPX655066:CPY655077 CGB655066:CGC655077 BWF655066:BWG655077 BMJ655066:BMK655077 BCN655066:BCO655077 ASR655066:ASS655077 AIV655066:AIW655077 YZ655066:ZA655077 PD655066:PE655077 FH655066:FI655077 WRT589530:WRU589541 WHX589530:WHY589541 VYB589530:VYC589541 VOF589530:VOG589541 VEJ589530:VEK589541 UUN589530:UUO589541 UKR589530:UKS589541 UAV589530:UAW589541 TQZ589530:TRA589541 THD589530:THE589541 SXH589530:SXI589541 SNL589530:SNM589541 SDP589530:SDQ589541 RTT589530:RTU589541 RJX589530:RJY589541 RAB589530:RAC589541 QQF589530:QQG589541 QGJ589530:QGK589541 PWN589530:PWO589541 PMR589530:PMS589541 PCV589530:PCW589541 OSZ589530:OTA589541 OJD589530:OJE589541 NZH589530:NZI589541 NPL589530:NPM589541 NFP589530:NFQ589541 MVT589530:MVU589541 MLX589530:MLY589541 MCB589530:MCC589541 LSF589530:LSG589541 LIJ589530:LIK589541 KYN589530:KYO589541 KOR589530:KOS589541 KEV589530:KEW589541 JUZ589530:JVA589541 JLD589530:JLE589541 JBH589530:JBI589541 IRL589530:IRM589541 IHP589530:IHQ589541 HXT589530:HXU589541 HNX589530:HNY589541 HEB589530:HEC589541 GUF589530:GUG589541 GKJ589530:GKK589541 GAN589530:GAO589541 FQR589530:FQS589541 FGV589530:FGW589541 EWZ589530:EXA589541 END589530:ENE589541 EDH589530:EDI589541 DTL589530:DTM589541 DJP589530:DJQ589541 CZT589530:CZU589541 CPX589530:CPY589541 CGB589530:CGC589541 BWF589530:BWG589541 BMJ589530:BMK589541 BCN589530:BCO589541 ASR589530:ASS589541 AIV589530:AIW589541 YZ589530:ZA589541 PD589530:PE589541 FH589530:FI589541 WRT523994:WRU524005 WHX523994:WHY524005 VYB523994:VYC524005 VOF523994:VOG524005 VEJ523994:VEK524005 UUN523994:UUO524005 UKR523994:UKS524005 UAV523994:UAW524005 TQZ523994:TRA524005 THD523994:THE524005 SXH523994:SXI524005 SNL523994:SNM524005 SDP523994:SDQ524005 RTT523994:RTU524005 RJX523994:RJY524005 RAB523994:RAC524005 QQF523994:QQG524005 QGJ523994:QGK524005 PWN523994:PWO524005 PMR523994:PMS524005 PCV523994:PCW524005 OSZ523994:OTA524005 OJD523994:OJE524005 NZH523994:NZI524005 NPL523994:NPM524005 NFP523994:NFQ524005 MVT523994:MVU524005 MLX523994:MLY524005 MCB523994:MCC524005 LSF523994:LSG524005 LIJ523994:LIK524005 KYN523994:KYO524005 KOR523994:KOS524005 KEV523994:KEW524005 JUZ523994:JVA524005 JLD523994:JLE524005 JBH523994:JBI524005 IRL523994:IRM524005 IHP523994:IHQ524005 HXT523994:HXU524005 HNX523994:HNY524005 HEB523994:HEC524005 GUF523994:GUG524005 GKJ523994:GKK524005 GAN523994:GAO524005 FQR523994:FQS524005 FGV523994:FGW524005 EWZ523994:EXA524005 END523994:ENE524005 EDH523994:EDI524005 DTL523994:DTM524005 DJP523994:DJQ524005 CZT523994:CZU524005 CPX523994:CPY524005 CGB523994:CGC524005 BWF523994:BWG524005 BMJ523994:BMK524005 BCN523994:BCO524005 ASR523994:ASS524005 AIV523994:AIW524005 YZ523994:ZA524005 PD523994:PE524005 FH523994:FI524005 WRT458458:WRU458469 WHX458458:WHY458469 VYB458458:VYC458469 VOF458458:VOG458469 VEJ458458:VEK458469 UUN458458:UUO458469 UKR458458:UKS458469 UAV458458:UAW458469 TQZ458458:TRA458469 THD458458:THE458469 SXH458458:SXI458469 SNL458458:SNM458469 SDP458458:SDQ458469 RTT458458:RTU458469 RJX458458:RJY458469 RAB458458:RAC458469 QQF458458:QQG458469 QGJ458458:QGK458469 PWN458458:PWO458469 PMR458458:PMS458469 PCV458458:PCW458469 OSZ458458:OTA458469 OJD458458:OJE458469 NZH458458:NZI458469 NPL458458:NPM458469 NFP458458:NFQ458469 MVT458458:MVU458469 MLX458458:MLY458469 MCB458458:MCC458469 LSF458458:LSG458469 LIJ458458:LIK458469 KYN458458:KYO458469 KOR458458:KOS458469 KEV458458:KEW458469 JUZ458458:JVA458469 JLD458458:JLE458469 JBH458458:JBI458469 IRL458458:IRM458469 IHP458458:IHQ458469 HXT458458:HXU458469 HNX458458:HNY458469 HEB458458:HEC458469 GUF458458:GUG458469 GKJ458458:GKK458469 GAN458458:GAO458469 FQR458458:FQS458469 FGV458458:FGW458469 EWZ458458:EXA458469 END458458:ENE458469 EDH458458:EDI458469 DTL458458:DTM458469 DJP458458:DJQ458469 CZT458458:CZU458469 CPX458458:CPY458469 CGB458458:CGC458469 BWF458458:BWG458469 BMJ458458:BMK458469 BCN458458:BCO458469 ASR458458:ASS458469 AIV458458:AIW458469 YZ458458:ZA458469 PD458458:PE458469 FH458458:FI458469 WRT392922:WRU392933 WHX392922:WHY392933 VYB392922:VYC392933 VOF392922:VOG392933 VEJ392922:VEK392933 UUN392922:UUO392933 UKR392922:UKS392933 UAV392922:UAW392933 TQZ392922:TRA392933 THD392922:THE392933 SXH392922:SXI392933 SNL392922:SNM392933 SDP392922:SDQ392933 RTT392922:RTU392933 RJX392922:RJY392933 RAB392922:RAC392933 QQF392922:QQG392933 QGJ392922:QGK392933 PWN392922:PWO392933 PMR392922:PMS392933 PCV392922:PCW392933 OSZ392922:OTA392933 OJD392922:OJE392933 NZH392922:NZI392933 NPL392922:NPM392933 NFP392922:NFQ392933 MVT392922:MVU392933 MLX392922:MLY392933 MCB392922:MCC392933 LSF392922:LSG392933 LIJ392922:LIK392933 KYN392922:KYO392933 KOR392922:KOS392933 KEV392922:KEW392933 JUZ392922:JVA392933 JLD392922:JLE392933 JBH392922:JBI392933 IRL392922:IRM392933 IHP392922:IHQ392933 HXT392922:HXU392933 HNX392922:HNY392933 HEB392922:HEC392933 GUF392922:GUG392933 GKJ392922:GKK392933 GAN392922:GAO392933 FQR392922:FQS392933 FGV392922:FGW392933 EWZ392922:EXA392933 END392922:ENE392933 EDH392922:EDI392933 DTL392922:DTM392933 DJP392922:DJQ392933 CZT392922:CZU392933 CPX392922:CPY392933 CGB392922:CGC392933 BWF392922:BWG392933 BMJ392922:BMK392933 BCN392922:BCO392933 ASR392922:ASS392933 AIV392922:AIW392933 YZ392922:ZA392933 PD392922:PE392933 FH392922:FI392933 WRT327386:WRU327397 WHX327386:WHY327397 VYB327386:VYC327397 VOF327386:VOG327397 VEJ327386:VEK327397 UUN327386:UUO327397 UKR327386:UKS327397 UAV327386:UAW327397 TQZ327386:TRA327397 THD327386:THE327397 SXH327386:SXI327397 SNL327386:SNM327397 SDP327386:SDQ327397 RTT327386:RTU327397 RJX327386:RJY327397 RAB327386:RAC327397 QQF327386:QQG327397 QGJ327386:QGK327397 PWN327386:PWO327397 PMR327386:PMS327397 PCV327386:PCW327397 OSZ327386:OTA327397 OJD327386:OJE327397 NZH327386:NZI327397 NPL327386:NPM327397 NFP327386:NFQ327397 MVT327386:MVU327397 MLX327386:MLY327397 MCB327386:MCC327397 LSF327386:LSG327397 LIJ327386:LIK327397 KYN327386:KYO327397 KOR327386:KOS327397 KEV327386:KEW327397 JUZ327386:JVA327397 JLD327386:JLE327397 JBH327386:JBI327397 IRL327386:IRM327397 IHP327386:IHQ327397 HXT327386:HXU327397 HNX327386:HNY327397 HEB327386:HEC327397 GUF327386:GUG327397 GKJ327386:GKK327397 GAN327386:GAO327397 FQR327386:FQS327397 FGV327386:FGW327397 EWZ327386:EXA327397 END327386:ENE327397 EDH327386:EDI327397 DTL327386:DTM327397 DJP327386:DJQ327397 CZT327386:CZU327397 CPX327386:CPY327397 CGB327386:CGC327397 BWF327386:BWG327397 BMJ327386:BMK327397 BCN327386:BCO327397 ASR327386:ASS327397 AIV327386:AIW327397 YZ327386:ZA327397 PD327386:PE327397 FH327386:FI327397 WRT261850:WRU261861 WHX261850:WHY261861 VYB261850:VYC261861 VOF261850:VOG261861 VEJ261850:VEK261861 UUN261850:UUO261861 UKR261850:UKS261861 UAV261850:UAW261861 TQZ261850:TRA261861 THD261850:THE261861 SXH261850:SXI261861 SNL261850:SNM261861 SDP261850:SDQ261861 RTT261850:RTU261861 RJX261850:RJY261861 RAB261850:RAC261861 QQF261850:QQG261861 QGJ261850:QGK261861 PWN261850:PWO261861 PMR261850:PMS261861 PCV261850:PCW261861 OSZ261850:OTA261861 OJD261850:OJE261861 NZH261850:NZI261861 NPL261850:NPM261861 NFP261850:NFQ261861 MVT261850:MVU261861 MLX261850:MLY261861 MCB261850:MCC261861 LSF261850:LSG261861 LIJ261850:LIK261861 KYN261850:KYO261861 KOR261850:KOS261861 KEV261850:KEW261861 JUZ261850:JVA261861 JLD261850:JLE261861 JBH261850:JBI261861 IRL261850:IRM261861 IHP261850:IHQ261861 HXT261850:HXU261861 HNX261850:HNY261861 HEB261850:HEC261861 GUF261850:GUG261861 GKJ261850:GKK261861 GAN261850:GAO261861 FQR261850:FQS261861 FGV261850:FGW261861 EWZ261850:EXA261861 END261850:ENE261861 EDH261850:EDI261861 DTL261850:DTM261861 DJP261850:DJQ261861 CZT261850:CZU261861 CPX261850:CPY261861 CGB261850:CGC261861 BWF261850:BWG261861 BMJ261850:BMK261861 BCN261850:BCO261861 ASR261850:ASS261861 AIV261850:AIW261861 YZ261850:ZA261861 PD261850:PE261861 FH261850:FI261861 WRT196314:WRU196325 WHX196314:WHY196325 VYB196314:VYC196325 VOF196314:VOG196325 VEJ196314:VEK196325 UUN196314:UUO196325 UKR196314:UKS196325 UAV196314:UAW196325 TQZ196314:TRA196325 THD196314:THE196325 SXH196314:SXI196325 SNL196314:SNM196325 SDP196314:SDQ196325 RTT196314:RTU196325 RJX196314:RJY196325 RAB196314:RAC196325 QQF196314:QQG196325 QGJ196314:QGK196325 PWN196314:PWO196325 PMR196314:PMS196325 PCV196314:PCW196325 OSZ196314:OTA196325 OJD196314:OJE196325 NZH196314:NZI196325 NPL196314:NPM196325 NFP196314:NFQ196325 MVT196314:MVU196325 MLX196314:MLY196325 MCB196314:MCC196325 LSF196314:LSG196325 LIJ196314:LIK196325 KYN196314:KYO196325 KOR196314:KOS196325 KEV196314:KEW196325 JUZ196314:JVA196325 JLD196314:JLE196325 JBH196314:JBI196325 IRL196314:IRM196325 IHP196314:IHQ196325 HXT196314:HXU196325 HNX196314:HNY196325 HEB196314:HEC196325 GUF196314:GUG196325 GKJ196314:GKK196325 GAN196314:GAO196325 FQR196314:FQS196325 FGV196314:FGW196325 EWZ196314:EXA196325 END196314:ENE196325 EDH196314:EDI196325 DTL196314:DTM196325 DJP196314:DJQ196325 CZT196314:CZU196325 CPX196314:CPY196325 CGB196314:CGC196325 BWF196314:BWG196325 BMJ196314:BMK196325 BCN196314:BCO196325 ASR196314:ASS196325 AIV196314:AIW196325 YZ196314:ZA196325 PD196314:PE196325 FH196314:FI196325 WRT130778:WRU130789 WHX130778:WHY130789 VYB130778:VYC130789 VOF130778:VOG130789 VEJ130778:VEK130789 UUN130778:UUO130789 UKR130778:UKS130789 UAV130778:UAW130789 TQZ130778:TRA130789 THD130778:THE130789 SXH130778:SXI130789 SNL130778:SNM130789 SDP130778:SDQ130789 RTT130778:RTU130789 RJX130778:RJY130789 RAB130778:RAC130789 QQF130778:QQG130789 QGJ130778:QGK130789 PWN130778:PWO130789 PMR130778:PMS130789 PCV130778:PCW130789 OSZ130778:OTA130789 OJD130778:OJE130789 NZH130778:NZI130789 NPL130778:NPM130789 NFP130778:NFQ130789 MVT130778:MVU130789 MLX130778:MLY130789 MCB130778:MCC130789 LSF130778:LSG130789 LIJ130778:LIK130789 KYN130778:KYO130789 KOR130778:KOS130789 KEV130778:KEW130789 JUZ130778:JVA130789 JLD130778:JLE130789 JBH130778:JBI130789 IRL130778:IRM130789 IHP130778:IHQ130789 HXT130778:HXU130789 HNX130778:HNY130789 HEB130778:HEC130789 GUF130778:GUG130789 GKJ130778:GKK130789 GAN130778:GAO130789 FQR130778:FQS130789 FGV130778:FGW130789 EWZ130778:EXA130789 END130778:ENE130789 EDH130778:EDI130789 DTL130778:DTM130789 DJP130778:DJQ130789 CZT130778:CZU130789 CPX130778:CPY130789 CGB130778:CGC130789 BWF130778:BWG130789 BMJ130778:BMK130789 BCN130778:BCO130789 ASR130778:ASS130789 AIV130778:AIW130789 YZ130778:ZA130789 PD130778:PE130789 FH130778:FI130789 WRT65242:WRU65253 WHX65242:WHY65253 VYB65242:VYC65253 VOF65242:VOG65253 VEJ65242:VEK65253 UUN65242:UUO65253 UKR65242:UKS65253 UAV65242:UAW65253 TQZ65242:TRA65253 THD65242:THE65253 SXH65242:SXI65253 SNL65242:SNM65253 SDP65242:SDQ65253 RTT65242:RTU65253 RJX65242:RJY65253 RAB65242:RAC65253 QQF65242:QQG65253 QGJ65242:QGK65253 PWN65242:PWO65253 PMR65242:PMS65253 PCV65242:PCW65253 OSZ65242:OTA65253 OJD65242:OJE65253 NZH65242:NZI65253 NPL65242:NPM65253 NFP65242:NFQ65253 MVT65242:MVU65253 MLX65242:MLY65253 MCB65242:MCC65253 LSF65242:LSG65253 LIJ65242:LIK65253 KYN65242:KYO65253 KOR65242:KOS65253 KEV65242:KEW65253 JUZ65242:JVA65253 JLD65242:JLE65253 JBH65242:JBI65253 IRL65242:IRM65253 IHP65242:IHQ65253 HXT65242:HXU65253 HNX65242:HNY65253 HEB65242:HEC65253 GUF65242:GUG65253 GKJ65242:GKK65253 GAN65242:GAO65253 FQR65242:FQS65253 FGV65242:FGW65253 EWZ65242:EXA65253 END65242:ENE65253 EDH65242:EDI65253 DTL65242:DTM65253 DJP65242:DJQ65253 CZT65242:CZU65253 CPX65242:CPY65253 CGB65242:CGC65253 BWF65242:BWG65253 BMJ65242:BMK65253 BCN65242:BCO65253 ASR65242:ASS65253 AIV65242:AIW65253 YZ65242:ZA65253 PD65242:PE65253 FH65242:FI65253 WRT982511:WRU982522 WHX982511:WHY982522 VYB982511:VYC982522 VOF982511:VOG982522 VEJ982511:VEK982522 UUN982511:UUO982522 UKR982511:UKS982522 UAV982511:UAW982522 TQZ982511:TRA982522 THD982511:THE982522 SXH982511:SXI982522 SNL982511:SNM982522 SDP982511:SDQ982522 RTT982511:RTU982522 RJX982511:RJY982522 RAB982511:RAC982522 QQF982511:QQG982522 QGJ982511:QGK982522 PWN982511:PWO982522 PMR982511:PMS982522 PCV982511:PCW982522 OSZ982511:OTA982522 OJD982511:OJE982522 NZH982511:NZI982522 NPL982511:NPM982522 NFP982511:NFQ982522 MVT982511:MVU982522 MLX982511:MLY982522 MCB982511:MCC982522 LSF982511:LSG982522 LIJ982511:LIK982522 KYN982511:KYO982522 KOR982511:KOS982522 KEV982511:KEW982522 JUZ982511:JVA982522 JLD982511:JLE982522 JBH982511:JBI982522 IRL982511:IRM982522 IHP982511:IHQ982522 HXT982511:HXU982522 HNX982511:HNY982522 HEB982511:HEC982522 GUF982511:GUG982522 GKJ982511:GKK982522 GAN982511:GAO982522 FQR982511:FQS982522 FGV982511:FGW982522 EWZ982511:EXA982522 END982511:ENE982522 EDH982511:EDI982522 DTL982511:DTM982522 DJP982511:DJQ982522 CZT982511:CZU982522 CPX982511:CPY982522 CGB982511:CGC982522 BWF982511:BWG982522 BMJ982511:BMK982522 BCN982511:BCO982522 ASR982511:ASS982522 AIV982511:AIW982522 YZ982511:ZA982522 PD982511:PE982522 FH982511:FI982522 WRT916975:WRU916986 WHX916975:WHY916986 VYB916975:VYC916986 VOF916975:VOG916986 VEJ916975:VEK916986 UUN916975:UUO916986 UKR916975:UKS916986 UAV916975:UAW916986 TQZ916975:TRA916986 THD916975:THE916986 SXH916975:SXI916986 SNL916975:SNM916986 SDP916975:SDQ916986 RTT916975:RTU916986 RJX916975:RJY916986 RAB916975:RAC916986 QQF916975:QQG916986 QGJ916975:QGK916986 PWN916975:PWO916986 PMR916975:PMS916986 PCV916975:PCW916986 OSZ916975:OTA916986 OJD916975:OJE916986 NZH916975:NZI916986 NPL916975:NPM916986 NFP916975:NFQ916986 MVT916975:MVU916986 MLX916975:MLY916986 MCB916975:MCC916986 LSF916975:LSG916986 LIJ916975:LIK916986 KYN916975:KYO916986 KOR916975:KOS916986 KEV916975:KEW916986 JUZ916975:JVA916986 JLD916975:JLE916986 JBH916975:JBI916986 IRL916975:IRM916986 IHP916975:IHQ916986 HXT916975:HXU916986 HNX916975:HNY916986 HEB916975:HEC916986 GUF916975:GUG916986 GKJ916975:GKK916986 GAN916975:GAO916986 FQR916975:FQS916986 FGV916975:FGW916986 EWZ916975:EXA916986 END916975:ENE916986 EDH916975:EDI916986 DTL916975:DTM916986 DJP916975:DJQ916986 CZT916975:CZU916986 CPX916975:CPY916986 CGB916975:CGC916986 BWF916975:BWG916986 BMJ916975:BMK916986 BCN916975:BCO916986 ASR916975:ASS916986 AIV916975:AIW916986 YZ916975:ZA916986 PD916975:PE916986 FH916975:FI916986 WRT851439:WRU851450 WHX851439:WHY851450 VYB851439:VYC851450 VOF851439:VOG851450 VEJ851439:VEK851450 UUN851439:UUO851450 UKR851439:UKS851450 UAV851439:UAW851450 TQZ851439:TRA851450 THD851439:THE851450 SXH851439:SXI851450 SNL851439:SNM851450 SDP851439:SDQ851450 RTT851439:RTU851450 RJX851439:RJY851450 RAB851439:RAC851450 QQF851439:QQG851450 QGJ851439:QGK851450 PWN851439:PWO851450 PMR851439:PMS851450 PCV851439:PCW851450 OSZ851439:OTA851450 OJD851439:OJE851450 NZH851439:NZI851450 NPL851439:NPM851450 NFP851439:NFQ851450 MVT851439:MVU851450 MLX851439:MLY851450 MCB851439:MCC851450 LSF851439:LSG851450 LIJ851439:LIK851450 KYN851439:KYO851450 KOR851439:KOS851450 KEV851439:KEW851450 JUZ851439:JVA851450 JLD851439:JLE851450 JBH851439:JBI851450 IRL851439:IRM851450 IHP851439:IHQ851450 HXT851439:HXU851450 HNX851439:HNY851450 HEB851439:HEC851450 GUF851439:GUG851450 GKJ851439:GKK851450 GAN851439:GAO851450 FQR851439:FQS851450 FGV851439:FGW851450 EWZ851439:EXA851450 END851439:ENE851450 EDH851439:EDI851450 DTL851439:DTM851450 DJP851439:DJQ851450 CZT851439:CZU851450 CPX851439:CPY851450 CGB851439:CGC851450 BWF851439:BWG851450 BMJ851439:BMK851450 BCN851439:BCO851450 ASR851439:ASS851450 AIV851439:AIW851450 YZ851439:ZA851450 PD851439:PE851450 FH851439:FI851450 WRT785903:WRU785914 WHX785903:WHY785914 VYB785903:VYC785914 VOF785903:VOG785914 VEJ785903:VEK785914 UUN785903:UUO785914 UKR785903:UKS785914 UAV785903:UAW785914 TQZ785903:TRA785914 THD785903:THE785914 SXH785903:SXI785914 SNL785903:SNM785914 SDP785903:SDQ785914 RTT785903:RTU785914 RJX785903:RJY785914 RAB785903:RAC785914 QQF785903:QQG785914 QGJ785903:QGK785914 PWN785903:PWO785914 PMR785903:PMS785914 PCV785903:PCW785914 OSZ785903:OTA785914 OJD785903:OJE785914 NZH785903:NZI785914 NPL785903:NPM785914 NFP785903:NFQ785914 MVT785903:MVU785914 MLX785903:MLY785914 MCB785903:MCC785914 LSF785903:LSG785914 LIJ785903:LIK785914 KYN785903:KYO785914 KOR785903:KOS785914 KEV785903:KEW785914 JUZ785903:JVA785914 JLD785903:JLE785914 JBH785903:JBI785914 IRL785903:IRM785914 IHP785903:IHQ785914 HXT785903:HXU785914 HNX785903:HNY785914 HEB785903:HEC785914 GUF785903:GUG785914 GKJ785903:GKK785914 GAN785903:GAO785914 FQR785903:FQS785914 FGV785903:FGW785914 EWZ785903:EXA785914 END785903:ENE785914 EDH785903:EDI785914 DTL785903:DTM785914 DJP785903:DJQ785914 CZT785903:CZU785914 CPX785903:CPY785914 CGB785903:CGC785914 BWF785903:BWG785914 BMJ785903:BMK785914 BCN785903:BCO785914 ASR785903:ASS785914 AIV785903:AIW785914 YZ785903:ZA785914 PD785903:PE785914 FH785903:FI785914 WRT720367:WRU720378 WHX720367:WHY720378 VYB720367:VYC720378 VOF720367:VOG720378 VEJ720367:VEK720378 UUN720367:UUO720378 UKR720367:UKS720378 UAV720367:UAW720378 TQZ720367:TRA720378 THD720367:THE720378 SXH720367:SXI720378 SNL720367:SNM720378 SDP720367:SDQ720378 RTT720367:RTU720378 RJX720367:RJY720378 RAB720367:RAC720378 QQF720367:QQG720378 QGJ720367:QGK720378 PWN720367:PWO720378 PMR720367:PMS720378 PCV720367:PCW720378 OSZ720367:OTA720378 OJD720367:OJE720378 NZH720367:NZI720378 NPL720367:NPM720378 NFP720367:NFQ720378 MVT720367:MVU720378 MLX720367:MLY720378 MCB720367:MCC720378 LSF720367:LSG720378 LIJ720367:LIK720378 KYN720367:KYO720378 KOR720367:KOS720378 KEV720367:KEW720378 JUZ720367:JVA720378 JLD720367:JLE720378 JBH720367:JBI720378 IRL720367:IRM720378 IHP720367:IHQ720378 HXT720367:HXU720378 HNX720367:HNY720378 HEB720367:HEC720378 GUF720367:GUG720378 GKJ720367:GKK720378 GAN720367:GAO720378 FQR720367:FQS720378 FGV720367:FGW720378 EWZ720367:EXA720378 END720367:ENE720378 EDH720367:EDI720378 DTL720367:DTM720378 DJP720367:DJQ720378 CZT720367:CZU720378 CPX720367:CPY720378 CGB720367:CGC720378 BWF720367:BWG720378 BMJ720367:BMK720378 BCN720367:BCO720378 ASR720367:ASS720378 AIV720367:AIW720378 YZ720367:ZA720378 PD720367:PE720378 FH720367:FI720378 WRT654831:WRU654842 WHX654831:WHY654842 VYB654831:VYC654842 VOF654831:VOG654842 VEJ654831:VEK654842 UUN654831:UUO654842 UKR654831:UKS654842 UAV654831:UAW654842 TQZ654831:TRA654842 THD654831:THE654842 SXH654831:SXI654842 SNL654831:SNM654842 SDP654831:SDQ654842 RTT654831:RTU654842 RJX654831:RJY654842 RAB654831:RAC654842 QQF654831:QQG654842 QGJ654831:QGK654842 PWN654831:PWO654842 PMR654831:PMS654842 PCV654831:PCW654842 OSZ654831:OTA654842 OJD654831:OJE654842 NZH654831:NZI654842 NPL654831:NPM654842 NFP654831:NFQ654842 MVT654831:MVU654842 MLX654831:MLY654842 MCB654831:MCC654842 LSF654831:LSG654842 LIJ654831:LIK654842 KYN654831:KYO654842 KOR654831:KOS654842 KEV654831:KEW654842 JUZ654831:JVA654842 JLD654831:JLE654842 JBH654831:JBI654842 IRL654831:IRM654842 IHP654831:IHQ654842 HXT654831:HXU654842 HNX654831:HNY654842 HEB654831:HEC654842 GUF654831:GUG654842 GKJ654831:GKK654842 GAN654831:GAO654842 FQR654831:FQS654842 FGV654831:FGW654842 EWZ654831:EXA654842 END654831:ENE654842 EDH654831:EDI654842 DTL654831:DTM654842 DJP654831:DJQ654842 CZT654831:CZU654842 CPX654831:CPY654842 CGB654831:CGC654842 BWF654831:BWG654842 BMJ654831:BMK654842 BCN654831:BCO654842 ASR654831:ASS654842 AIV654831:AIW654842 YZ654831:ZA654842 PD654831:PE654842 FH654831:FI654842 WRT589295:WRU589306 WHX589295:WHY589306 VYB589295:VYC589306 VOF589295:VOG589306 VEJ589295:VEK589306 UUN589295:UUO589306 UKR589295:UKS589306 UAV589295:UAW589306 TQZ589295:TRA589306 THD589295:THE589306 SXH589295:SXI589306 SNL589295:SNM589306 SDP589295:SDQ589306 RTT589295:RTU589306 RJX589295:RJY589306 RAB589295:RAC589306 QQF589295:QQG589306 QGJ589295:QGK589306 PWN589295:PWO589306 PMR589295:PMS589306 PCV589295:PCW589306 OSZ589295:OTA589306 OJD589295:OJE589306 NZH589295:NZI589306 NPL589295:NPM589306 NFP589295:NFQ589306 MVT589295:MVU589306 MLX589295:MLY589306 MCB589295:MCC589306 LSF589295:LSG589306 LIJ589295:LIK589306 KYN589295:KYO589306 KOR589295:KOS589306 KEV589295:KEW589306 JUZ589295:JVA589306 JLD589295:JLE589306 JBH589295:JBI589306 IRL589295:IRM589306 IHP589295:IHQ589306 HXT589295:HXU589306 HNX589295:HNY589306 HEB589295:HEC589306 GUF589295:GUG589306 GKJ589295:GKK589306 GAN589295:GAO589306 FQR589295:FQS589306 FGV589295:FGW589306 EWZ589295:EXA589306 END589295:ENE589306 EDH589295:EDI589306 DTL589295:DTM589306 DJP589295:DJQ589306 CZT589295:CZU589306 CPX589295:CPY589306 CGB589295:CGC589306 BWF589295:BWG589306 BMJ589295:BMK589306 BCN589295:BCO589306 ASR589295:ASS589306 AIV589295:AIW589306 YZ589295:ZA589306 PD589295:PE589306 FH589295:FI589306 WRT523759:WRU523770 WHX523759:WHY523770 VYB523759:VYC523770 VOF523759:VOG523770 VEJ523759:VEK523770 UUN523759:UUO523770 UKR523759:UKS523770 UAV523759:UAW523770 TQZ523759:TRA523770 THD523759:THE523770 SXH523759:SXI523770 SNL523759:SNM523770 SDP523759:SDQ523770 RTT523759:RTU523770 RJX523759:RJY523770 RAB523759:RAC523770 QQF523759:QQG523770 QGJ523759:QGK523770 PWN523759:PWO523770 PMR523759:PMS523770 PCV523759:PCW523770 OSZ523759:OTA523770 OJD523759:OJE523770 NZH523759:NZI523770 NPL523759:NPM523770 NFP523759:NFQ523770 MVT523759:MVU523770 MLX523759:MLY523770 MCB523759:MCC523770 LSF523759:LSG523770 LIJ523759:LIK523770 KYN523759:KYO523770 KOR523759:KOS523770 KEV523759:KEW523770 JUZ523759:JVA523770 JLD523759:JLE523770 JBH523759:JBI523770 IRL523759:IRM523770 IHP523759:IHQ523770 HXT523759:HXU523770 HNX523759:HNY523770 HEB523759:HEC523770 GUF523759:GUG523770 GKJ523759:GKK523770 GAN523759:GAO523770 FQR523759:FQS523770 FGV523759:FGW523770 EWZ523759:EXA523770 END523759:ENE523770 EDH523759:EDI523770 DTL523759:DTM523770 DJP523759:DJQ523770 CZT523759:CZU523770 CPX523759:CPY523770 CGB523759:CGC523770 BWF523759:BWG523770 BMJ523759:BMK523770 BCN523759:BCO523770 ASR523759:ASS523770 AIV523759:AIW523770 YZ523759:ZA523770 PD523759:PE523770 FH523759:FI523770 WRT458223:WRU458234 WHX458223:WHY458234 VYB458223:VYC458234 VOF458223:VOG458234 VEJ458223:VEK458234 UUN458223:UUO458234 UKR458223:UKS458234 UAV458223:UAW458234 TQZ458223:TRA458234 THD458223:THE458234 SXH458223:SXI458234 SNL458223:SNM458234 SDP458223:SDQ458234 RTT458223:RTU458234 RJX458223:RJY458234 RAB458223:RAC458234 QQF458223:QQG458234 QGJ458223:QGK458234 PWN458223:PWO458234 PMR458223:PMS458234 PCV458223:PCW458234 OSZ458223:OTA458234 OJD458223:OJE458234 NZH458223:NZI458234 NPL458223:NPM458234 NFP458223:NFQ458234 MVT458223:MVU458234 MLX458223:MLY458234 MCB458223:MCC458234 LSF458223:LSG458234 LIJ458223:LIK458234 KYN458223:KYO458234 KOR458223:KOS458234 KEV458223:KEW458234 JUZ458223:JVA458234 JLD458223:JLE458234 JBH458223:JBI458234 IRL458223:IRM458234 IHP458223:IHQ458234 HXT458223:HXU458234 HNX458223:HNY458234 HEB458223:HEC458234 GUF458223:GUG458234 GKJ458223:GKK458234 GAN458223:GAO458234 FQR458223:FQS458234 FGV458223:FGW458234 EWZ458223:EXA458234 END458223:ENE458234 EDH458223:EDI458234 DTL458223:DTM458234 DJP458223:DJQ458234 CZT458223:CZU458234 CPX458223:CPY458234 CGB458223:CGC458234 BWF458223:BWG458234 BMJ458223:BMK458234 BCN458223:BCO458234 ASR458223:ASS458234 AIV458223:AIW458234 YZ458223:ZA458234 PD458223:PE458234 FH458223:FI458234 WRT392687:WRU392698 WHX392687:WHY392698 VYB392687:VYC392698 VOF392687:VOG392698 VEJ392687:VEK392698 UUN392687:UUO392698 UKR392687:UKS392698 UAV392687:UAW392698 TQZ392687:TRA392698 THD392687:THE392698 SXH392687:SXI392698 SNL392687:SNM392698 SDP392687:SDQ392698 RTT392687:RTU392698 RJX392687:RJY392698 RAB392687:RAC392698 QQF392687:QQG392698 QGJ392687:QGK392698 PWN392687:PWO392698 PMR392687:PMS392698 PCV392687:PCW392698 OSZ392687:OTA392698 OJD392687:OJE392698 NZH392687:NZI392698 NPL392687:NPM392698 NFP392687:NFQ392698 MVT392687:MVU392698 MLX392687:MLY392698 MCB392687:MCC392698 LSF392687:LSG392698 LIJ392687:LIK392698 KYN392687:KYO392698 KOR392687:KOS392698 KEV392687:KEW392698 JUZ392687:JVA392698 JLD392687:JLE392698 JBH392687:JBI392698 IRL392687:IRM392698 IHP392687:IHQ392698 HXT392687:HXU392698 HNX392687:HNY392698 HEB392687:HEC392698 GUF392687:GUG392698 GKJ392687:GKK392698 GAN392687:GAO392698 FQR392687:FQS392698 FGV392687:FGW392698 EWZ392687:EXA392698 END392687:ENE392698 EDH392687:EDI392698 DTL392687:DTM392698 DJP392687:DJQ392698 CZT392687:CZU392698 CPX392687:CPY392698 CGB392687:CGC392698 BWF392687:BWG392698 BMJ392687:BMK392698 BCN392687:BCO392698 ASR392687:ASS392698 AIV392687:AIW392698 YZ392687:ZA392698 PD392687:PE392698 FH392687:FI392698 WRT327151:WRU327162 WHX327151:WHY327162 VYB327151:VYC327162 VOF327151:VOG327162 VEJ327151:VEK327162 UUN327151:UUO327162 UKR327151:UKS327162 UAV327151:UAW327162 TQZ327151:TRA327162 THD327151:THE327162 SXH327151:SXI327162 SNL327151:SNM327162 SDP327151:SDQ327162 RTT327151:RTU327162 RJX327151:RJY327162 RAB327151:RAC327162 QQF327151:QQG327162 QGJ327151:QGK327162 PWN327151:PWO327162 PMR327151:PMS327162 PCV327151:PCW327162 OSZ327151:OTA327162 OJD327151:OJE327162 NZH327151:NZI327162 NPL327151:NPM327162 NFP327151:NFQ327162 MVT327151:MVU327162 MLX327151:MLY327162 MCB327151:MCC327162 LSF327151:LSG327162 LIJ327151:LIK327162 KYN327151:KYO327162 KOR327151:KOS327162 KEV327151:KEW327162 JUZ327151:JVA327162 JLD327151:JLE327162 JBH327151:JBI327162 IRL327151:IRM327162 IHP327151:IHQ327162 HXT327151:HXU327162 HNX327151:HNY327162 HEB327151:HEC327162 GUF327151:GUG327162 GKJ327151:GKK327162 GAN327151:GAO327162 FQR327151:FQS327162 FGV327151:FGW327162 EWZ327151:EXA327162 END327151:ENE327162 EDH327151:EDI327162 DTL327151:DTM327162 DJP327151:DJQ327162 CZT327151:CZU327162 CPX327151:CPY327162 CGB327151:CGC327162 BWF327151:BWG327162 BMJ327151:BMK327162 BCN327151:BCO327162 ASR327151:ASS327162 AIV327151:AIW327162 YZ327151:ZA327162 PD327151:PE327162 FH327151:FI327162 WRT261615:WRU261626 WHX261615:WHY261626 VYB261615:VYC261626 VOF261615:VOG261626 VEJ261615:VEK261626 UUN261615:UUO261626 UKR261615:UKS261626 UAV261615:UAW261626 TQZ261615:TRA261626 THD261615:THE261626 SXH261615:SXI261626 SNL261615:SNM261626 SDP261615:SDQ261626 RTT261615:RTU261626 RJX261615:RJY261626 RAB261615:RAC261626 QQF261615:QQG261626 QGJ261615:QGK261626 PWN261615:PWO261626 PMR261615:PMS261626 PCV261615:PCW261626 OSZ261615:OTA261626 OJD261615:OJE261626 NZH261615:NZI261626 NPL261615:NPM261626 NFP261615:NFQ261626 MVT261615:MVU261626 MLX261615:MLY261626 MCB261615:MCC261626 LSF261615:LSG261626 LIJ261615:LIK261626 KYN261615:KYO261626 KOR261615:KOS261626 KEV261615:KEW261626 JUZ261615:JVA261626 JLD261615:JLE261626 JBH261615:JBI261626 IRL261615:IRM261626 IHP261615:IHQ261626 HXT261615:HXU261626 HNX261615:HNY261626 HEB261615:HEC261626 GUF261615:GUG261626 GKJ261615:GKK261626 GAN261615:GAO261626 FQR261615:FQS261626 FGV261615:FGW261626 EWZ261615:EXA261626 END261615:ENE261626 EDH261615:EDI261626 DTL261615:DTM261626 DJP261615:DJQ261626 CZT261615:CZU261626 CPX261615:CPY261626 CGB261615:CGC261626 BWF261615:BWG261626 BMJ261615:BMK261626 BCN261615:BCO261626 ASR261615:ASS261626 AIV261615:AIW261626 YZ261615:ZA261626 PD261615:PE261626 FH261615:FI261626 WRT196079:WRU196090 WHX196079:WHY196090 VYB196079:VYC196090 VOF196079:VOG196090 VEJ196079:VEK196090 UUN196079:UUO196090 UKR196079:UKS196090 UAV196079:UAW196090 TQZ196079:TRA196090 THD196079:THE196090 SXH196079:SXI196090 SNL196079:SNM196090 SDP196079:SDQ196090 RTT196079:RTU196090 RJX196079:RJY196090 RAB196079:RAC196090 QQF196079:QQG196090 QGJ196079:QGK196090 PWN196079:PWO196090 PMR196079:PMS196090 PCV196079:PCW196090 OSZ196079:OTA196090 OJD196079:OJE196090 NZH196079:NZI196090 NPL196079:NPM196090 NFP196079:NFQ196090 MVT196079:MVU196090 MLX196079:MLY196090 MCB196079:MCC196090 LSF196079:LSG196090 LIJ196079:LIK196090 KYN196079:KYO196090 KOR196079:KOS196090 KEV196079:KEW196090 JUZ196079:JVA196090 JLD196079:JLE196090 JBH196079:JBI196090 IRL196079:IRM196090 IHP196079:IHQ196090 HXT196079:HXU196090 HNX196079:HNY196090 HEB196079:HEC196090 GUF196079:GUG196090 GKJ196079:GKK196090 GAN196079:GAO196090 FQR196079:FQS196090 FGV196079:FGW196090 EWZ196079:EXA196090 END196079:ENE196090 EDH196079:EDI196090 DTL196079:DTM196090 DJP196079:DJQ196090 CZT196079:CZU196090 CPX196079:CPY196090 CGB196079:CGC196090 BWF196079:BWG196090 BMJ196079:BMK196090 BCN196079:BCO196090 ASR196079:ASS196090 AIV196079:AIW196090 YZ196079:ZA196090 PD196079:PE196090 FH196079:FI196090 WRT130543:WRU130554 WHX130543:WHY130554 VYB130543:VYC130554 VOF130543:VOG130554 VEJ130543:VEK130554 UUN130543:UUO130554 UKR130543:UKS130554 UAV130543:UAW130554 TQZ130543:TRA130554 THD130543:THE130554 SXH130543:SXI130554 SNL130543:SNM130554 SDP130543:SDQ130554 RTT130543:RTU130554 RJX130543:RJY130554 RAB130543:RAC130554 QQF130543:QQG130554 QGJ130543:QGK130554 PWN130543:PWO130554 PMR130543:PMS130554 PCV130543:PCW130554 OSZ130543:OTA130554 OJD130543:OJE130554 NZH130543:NZI130554 NPL130543:NPM130554 NFP130543:NFQ130554 MVT130543:MVU130554 MLX130543:MLY130554 MCB130543:MCC130554 LSF130543:LSG130554 LIJ130543:LIK130554 KYN130543:KYO130554 KOR130543:KOS130554 KEV130543:KEW130554 JUZ130543:JVA130554 JLD130543:JLE130554 JBH130543:JBI130554 IRL130543:IRM130554 IHP130543:IHQ130554 HXT130543:HXU130554 HNX130543:HNY130554 HEB130543:HEC130554 GUF130543:GUG130554 GKJ130543:GKK130554 GAN130543:GAO130554 FQR130543:FQS130554 FGV130543:FGW130554 EWZ130543:EXA130554 END130543:ENE130554 EDH130543:EDI130554 DTL130543:DTM130554 DJP130543:DJQ130554 CZT130543:CZU130554 CPX130543:CPY130554 CGB130543:CGC130554 BWF130543:BWG130554 BMJ130543:BMK130554 BCN130543:BCO130554 ASR130543:ASS130554 AIV130543:AIW130554 YZ130543:ZA130554 PD130543:PE130554 FH130543:FI130554 WRT65007:WRU65018 WHX65007:WHY65018 VYB65007:VYC65018 VOF65007:VOG65018 VEJ65007:VEK65018 UUN65007:UUO65018 UKR65007:UKS65018 UAV65007:UAW65018 TQZ65007:TRA65018 THD65007:THE65018 SXH65007:SXI65018 SNL65007:SNM65018 SDP65007:SDQ65018 RTT65007:RTU65018 RJX65007:RJY65018 RAB65007:RAC65018 QQF65007:QQG65018 QGJ65007:QGK65018 PWN65007:PWO65018 PMR65007:PMS65018 PCV65007:PCW65018 OSZ65007:OTA65018 OJD65007:OJE65018 NZH65007:NZI65018 NPL65007:NPM65018 NFP65007:NFQ65018 MVT65007:MVU65018 MLX65007:MLY65018 MCB65007:MCC65018 LSF65007:LSG65018 LIJ65007:LIK65018 KYN65007:KYO65018 KOR65007:KOS65018 KEV65007:KEW65018 JUZ65007:JVA65018 JLD65007:JLE65018 JBH65007:JBI65018 IRL65007:IRM65018 IHP65007:IHQ65018 HXT65007:HXU65018 HNX65007:HNY65018 HEB65007:HEC65018 GUF65007:GUG65018 GKJ65007:GKK65018 GAN65007:GAO65018 FQR65007:FQS65018 FGV65007:FGW65018 EWZ65007:EXA65018 END65007:ENE65018 EDH65007:EDI65018 DTL65007:DTM65018 DJP65007:DJQ65018 CZT65007:CZU65018 CPX65007:CPY65018 CGB65007:CGC65018 BWF65007:BWG65018 BMJ65007:BMK65018 BCN65007:BCO65018 ASR65007:ASS65018 AIV65007:AIW65018 YZ65007:ZA65018 PD65007:PE65018 FH65007:FI65018 WRX56:WRY56 WIB56:WIC56 VYF56:VYG56 VOJ56:VOK56 VEN56:VEO56 UUR56:UUS56 UKV56:UKW56 UAZ56:UBA56 TRD56:TRE56 THH56:THI56 SXL56:SXM56 SNP56:SNQ56 SDT56:SDU56 RTX56:RTY56 RKB56:RKC56 RAF56:RAG56 QQJ56:QQK56 QGN56:QGO56 PWR56:PWS56 PMV56:PMW56 PCZ56:PDA56 OTD56:OTE56 OJH56:OJI56 NZL56:NZM56 NPP56:NPQ56 NFT56:NFU56 MVX56:MVY56 MMB56:MMC56 MCF56:MCG56 LSJ56:LSK56 LIN56:LIO56 KYR56:KYS56 KOV56:KOW56 KEZ56:KFA56 JVD56:JVE56 JLH56:JLI56 JBL56:JBM56 IRP56:IRQ56 IHT56:IHU56 HXX56:HXY56 HOB56:HOC56 HEF56:HEG56 GUJ56:GUK56 GKN56:GKO56 GAR56:GAS56 FQV56:FQW56 FGZ56:FHA56 EXD56:EXE56 ENH56:ENI56 EDL56:EDM56 DTP56:DTQ56 DJT56:DJU56 CZX56:CZY56 CQB56:CQC56 CGF56:CGG56 BWJ56:BWK56 BMN56:BMO56 BCR56:BCS56 ASV56:ASW56 AIZ56:AJA56 ZD56:ZE56 PH56:PI56 FL56:FM56 WRX47:WRY47 WIB47:WIC47 VYF47:VYG47 VOJ47:VOK47 VEN47:VEO47 UUR47:UUS47 UKV47:UKW47 UAZ47:UBA47 TRD47:TRE47 THH47:THI47 SXL47:SXM47 SNP47:SNQ47 SDT47:SDU47 RTX47:RTY47 RKB47:RKC47 RAF47:RAG47 QQJ47:QQK47 QGN47:QGO47 PWR47:PWS47 PMV47:PMW47 PCZ47:PDA47 OTD47:OTE47 OJH47:OJI47 NZL47:NZM47 NPP47:NPQ47 NFT47:NFU47 MVX47:MVY47 MMB47:MMC47 MCF47:MCG47 LSJ47:LSK47 LIN47:LIO47 KYR47:KYS47 KOV47:KOW47 KEZ47:KFA47 JVD47:JVE47 JLH47:JLI47 JBL47:JBM47 IRP47:IRQ47 IHT47:IHU47 HXX47:HXY47 HOB47:HOC47 HEF47:HEG47 GUJ47:GUK47 GKN47:GKO47 GAR47:GAS47 FQV47:FQW47 FGZ47:FHA47 EXD47:EXE47 ENH47:ENI47 EDL47:EDM47 DTP47:DTQ47 DJT47:DJU47 CZX47:CZY47 CQB47:CQC47 CGF47:CGG47 BWJ47:BWK47 BMN47:BMO47 BCR47:BCS47 ASV47:ASW47 AIZ47:AJA47 ZD47:ZE47 PH47:PI47 FL47:FM47 WRX72:WRY72 WIB72:WIC72 VYF72:VYG72 VOJ72:VOK72 VEN72:VEO72 UUR72:UUS72 UKV72:UKW72 UAZ72:UBA72 TRD72:TRE72 THH72:THI72 SXL72:SXM72 SNP72:SNQ72 SDT72:SDU72 RTX72:RTY72 RKB72:RKC72 RAF72:RAG72 QQJ72:QQK72 QGN72:QGO72 PWR72:PWS72 PMV72:PMW72 PCZ72:PDA72 OTD72:OTE72 OJH72:OJI72 NZL72:NZM72 NPP72:NPQ72 NFT72:NFU72 MVX72:MVY72 MMB72:MMC72 MCF72:MCG72 LSJ72:LSK72 LIN72:LIO72 KYR72:KYS72 KOV72:KOW72 KEZ72:KFA72 JVD72:JVE72 JLH72:JLI72 JBL72:JBM72 IRP72:IRQ72 IHT72:IHU72 HXX72:HXY72 HOB72:HOC72 HEF72:HEG72 GUJ72:GUK72 GKN72:GKO72 GAR72:GAS72 FQV72:FQW72 FGZ72:FHA72 EXD72:EXE72 ENH72:ENI72 EDL72:EDM72 DTP72:DTQ72 DJT72:DJU72 CZX72:CZY72 CQB72:CQC72 CGF72:CGG72 BWJ72:BWK72 BMN72:BMO72 BCR72:BCS72 ASV72:ASW72 AIZ72:AJA72 ZD72:ZE72 PH72:PI72 FL72:FM72 WRX64:WRY64 WIB64:WIC64 VYF64:VYG64 VOJ64:VOK64 VEN64:VEO64 UUR64:UUS64 UKV64:UKW64 UAZ64:UBA64 TRD64:TRE64 THH64:THI64 SXL64:SXM64 SNP64:SNQ64 SDT64:SDU64 RTX64:RTY64 RKB64:RKC64 RAF64:RAG64 QQJ64:QQK64 QGN64:QGO64 PWR64:PWS64 PMV64:PMW64 PCZ64:PDA64 OTD64:OTE64 OJH64:OJI64 NZL64:NZM64 NPP64:NPQ64 NFT64:NFU64 MVX64:MVY64 MMB64:MMC64 MCF64:MCG64 LSJ64:LSK64 LIN64:LIO64 KYR64:KYS64 KOV64:KOW64 KEZ64:KFA64 JVD64:JVE64 JLH64:JLI64 JBL64:JBM64 IRP64:IRQ64 IHT64:IHU64 HXX64:HXY64 HOB64:HOC64 HEF64:HEG64 GUJ64:GUK64 GKN64:GKO64 GAR64:GAS64 FQV64:FQW64 FGZ64:FHA64 EXD64:EXE64 ENH64:ENI64 EDL64:EDM64 DTP64:DTQ64 DJT64:DJU64 CZX64:CZY64 CQB64:CQC64 CGF64:CGG64 BWJ64:BWK64 BMN64:BMO64 BCR64:BCS64 ASV64:ASW64 AIZ64:AJA64 ZD64:ZE64 PH64:PI64 FL64:FM64 WRX84:WRY84 WIB84:WIC84 VYF84:VYG84 VOJ84:VOK84 VEN84:VEO84 UUR84:UUS84 UKV84:UKW84 UAZ84:UBA84 TRD84:TRE84 THH84:THI84 SXL84:SXM84 SNP84:SNQ84 SDT84:SDU84 RTX84:RTY84 RKB84:RKC84 RAF84:RAG84 QQJ84:QQK84 QGN84:QGO84 PWR84:PWS84 PMV84:PMW84 PCZ84:PDA84 OTD84:OTE84 OJH84:OJI84 NZL84:NZM84 NPP84:NPQ84 NFT84:NFU84 MVX84:MVY84 MMB84:MMC84 MCF84:MCG84 LSJ84:LSK84 LIN84:LIO84 KYR84:KYS84 KOV84:KOW84 KEZ84:KFA84 JVD84:JVE84 JLH84:JLI84 JBL84:JBM84 IRP84:IRQ84 IHT84:IHU84 HXX84:HXY84 HOB84:HOC84 HEF84:HEG84 GUJ84:GUK84 GKN84:GKO84 GAR84:GAS84 FQV84:FQW84 FGZ84:FHA84 EXD84:EXE84 ENH84:ENI84 EDL84:EDM84 DTP84:DTQ84 DJT84:DJU84 CZX84:CZY84 CQB84:CQC84 CGF84:CGG84 BWJ84:BWK84 BMN84:BMO84 BCR84:BCS84 ASV84:ASW84 AIZ84:AJA84 ZD84:ZE84 PH84:PI84 FL84:FM84 WRX78:WRY78 WIB78:WIC78 VYF78:VYG78 VOJ78:VOK78 VEN78:VEO78 UUR78:UUS78 UKV78:UKW78 UAZ78:UBA78 TRD78:TRE78 THH78:THI78 SXL78:SXM78 SNP78:SNQ78 SDT78:SDU78 RTX78:RTY78 RKB78:RKC78 RAF78:RAG78 QQJ78:QQK78 QGN78:QGO78 PWR78:PWS78 PMV78:PMW78 PCZ78:PDA78 OTD78:OTE78 OJH78:OJI78 NZL78:NZM78 NPP78:NPQ78 NFT78:NFU78 MVX78:MVY78 MMB78:MMC78 MCF78:MCG78 LSJ78:LSK78 LIN78:LIO78 KYR78:KYS78 KOV78:KOW78 KEZ78:KFA78 JVD78:JVE78 JLH78:JLI78 JBL78:JBM78 IRP78:IRQ78 IHT78:IHU78 HXX78:HXY78 HOB78:HOC78 HEF78:HEG78 GUJ78:GUK78 GKN78:GKO78 GAR78:GAS78 FQV78:FQW78 FGZ78:FHA78 EXD78:EXE78 ENH78:ENI78 EDL78:EDM78 DTP78:DTQ78 DJT78:DJU78 CZX78:CZY78 CQB78:CQC78 CGF78:CGG78 BWJ78:BWK78 BMN78:BMO78 BCR78:BCS78 ASV78:ASW78 AIZ78:AJA78 ZD78:ZE78 PH78:PI78 FL78:FM78 WRT85:WRU106 WHX85:WHY106 VYB85:VYC106 VOF85:VOG106 VEJ85:VEK106 UUN85:UUO106 UKR85:UKS106 UAV85:UAW106 TQZ85:TRA106 THD85:THE106 SXH85:SXI106 SNL85:SNM106 SDP85:SDQ106 RTT85:RTU106 RJX85:RJY106 RAB85:RAC106 QQF85:QQG106 QGJ85:QGK106 PWN85:PWO106 PMR85:PMS106 PCV85:PCW106 OSZ85:OTA106 OJD85:OJE106 NZH85:NZI106 NPL85:NPM106 NFP85:NFQ106 MVT85:MVU106 MLX85:MLY106 MCB85:MCC106 LSF85:LSG106 LIJ85:LIK106 KYN85:KYO106 KOR85:KOS106 KEV85:KEW106 JUZ85:JVA106 JLD85:JLE106 JBH85:JBI106 IRL85:IRM106 IHP85:IHQ106 HXT85:HXU106 HNX85:HNY106 HEB85:HEC106 GUF85:GUG106 GKJ85:GKK106 GAN85:GAO106 FQR85:FQS106 FGV85:FGW106 EWZ85:EXA106 END85:ENE106 EDH85:EDI106 DTL85:DTM106 DJP85:DJQ106 CZT85:CZU106 CPX85:CPY106 CGB85:CGC106 BWF85:BWG106 BMJ85:BMK106 BCN85:BCO106 ASR85:ASS106 AIV85:AIW106 YZ85:ZA106 PD85:PE106 FH85:FI106 WRX150:WRY150 WIB150:WIC150 VYF150:VYG150 VOJ150:VOK150 VEN150:VEO150 UUR150:UUS150 UKV150:UKW150 UAZ150:UBA150 TRD150:TRE150 THH150:THI150 SXL150:SXM150 SNP150:SNQ150 SDT150:SDU150 RTX150:RTY150 RKB150:RKC150 RAF150:RAG150 QQJ150:QQK150 QGN150:QGO150 PWR150:PWS150 PMV150:PMW150 PCZ150:PDA150 OTD150:OTE150 OJH150:OJI150 NZL150:NZM150 NPP150:NPQ150 NFT150:NFU150 MVX150:MVY150 MMB150:MMC150 MCF150:MCG150 LSJ150:LSK150 LIN150:LIO150 KYR150:KYS150 KOV150:KOW150 KEZ150:KFA150 JVD150:JVE150 JLH150:JLI150 JBL150:JBM150 IRP150:IRQ150 IHT150:IHU150 HXX150:HXY150 HOB150:HOC150 HEF150:HEG150 GUJ150:GUK150 GKN150:GKO150 GAR150:GAS150 FQV150:FQW150 FGZ150:FHA150 EXD150:EXE150 ENH150:ENI150 EDL150:EDM150 DTP150:DTQ150 DJT150:DJU150 CZX150:CZY150 CQB150:CQC150 CGF150:CGG150 BWJ150:BWK150 BMN150:BMO150 BCR150:BCS150 ASV150:ASW150 AIZ150:AJA150 ZD150:ZE150 PH150:PI150 FL150:FM150 WRX110:WRY110 WIB110:WIC110 VYF110:VYG110 VOJ110:VOK110 VEN110:VEO110 UUR110:UUS110 UKV110:UKW110 UAZ110:UBA110 TRD110:TRE110 THH110:THI110 SXL110:SXM110 SNP110:SNQ110 SDT110:SDU110 RTX110:RTY110 RKB110:RKC110 RAF110:RAG110 QQJ110:QQK110 QGN110:QGO110 PWR110:PWS110 PMV110:PMW110 PCZ110:PDA110 OTD110:OTE110 OJH110:OJI110 NZL110:NZM110 NPP110:NPQ110 NFT110:NFU110 MVX110:MVY110 MMB110:MMC110 MCF110:MCG110 LSJ110:LSK110 LIN110:LIO110 KYR110:KYS110 KOV110:KOW110 KEZ110:KFA110 JVD110:JVE110 JLH110:JLI110 JBL110:JBM110 IRP110:IRQ110 IHT110:IHU110 HXX110:HXY110 HOB110:HOC110 HEF110:HEG110 GUJ110:GUK110 GKN110:GKO110 GAR110:GAS110 FQV110:FQW110 FGZ110:FHA110 EXD110:EXE110 ENH110:ENI110 EDL110:EDM110 DTP110:DTQ110 DJT110:DJU110 CZX110:CZY110 CQB110:CQC110 CGF110:CGG110 BWJ110:BWK110 BMN110:BMO110 BCR110:BCS110 ASV110:ASW110 AIZ110:AJA110 ZD110:ZE110 PH110:PI110 FL110:FM110 WRX236:WRY236 WIB236:WIC236 VYF236:VYG236 VOJ236:VOK236 VEN236:VEO236 UUR236:UUS236 UKV236:UKW236 UAZ236:UBA236 TRD236:TRE236 THH236:THI236 SXL236:SXM236 SNP236:SNQ236 SDT236:SDU236 RTX236:RTY236 RKB236:RKC236 RAF236:RAG236 QQJ236:QQK236 QGN236:QGO236 PWR236:PWS236 PMV236:PMW236 PCZ236:PDA236 OTD236:OTE236 OJH236:OJI236 NZL236:NZM236 NPP236:NPQ236 NFT236:NFU236 MVX236:MVY236 MMB236:MMC236 MCF236:MCG236 LSJ236:LSK236 LIN236:LIO236 KYR236:KYS236 KOV236:KOW236 KEZ236:KFA236 JVD236:JVE236 JLH236:JLI236 JBL236:JBM236 IRP236:IRQ236 IHT236:IHU236 HXX236:HXY236 HOB236:HOC236 HEF236:HEG236 GUJ236:GUK236 GKN236:GKO236 GAR236:GAS236 FQV236:FQW236 FGZ236:FHA236 EXD236:EXE236 ENH236:ENI236 EDL236:EDM236 DTP236:DTQ236 DJT236:DJU236 CZX236:CZY236 CQB236:CQC236 CGF236:CGG236 BWJ236:BWK236 BMN236:BMO236 BCR236:BCS236 ASV236:ASW236 AIZ236:AJA236 ZD236:ZE236 PH236:PI236 FL236:FM236 WRX229:WRY229 WIB229:WIC229 VYF229:VYG229 VOJ229:VOK229 VEN229:VEO229 UUR229:UUS229 UKV229:UKW229 UAZ229:UBA229 TRD229:TRE229 THH229:THI229 SXL229:SXM229 SNP229:SNQ229 SDT229:SDU229 RTX229:RTY229 RKB229:RKC229 RAF229:RAG229 QQJ229:QQK229 QGN229:QGO229 PWR229:PWS229 PMV229:PMW229 PCZ229:PDA229 OTD229:OTE229 OJH229:OJI229 NZL229:NZM229 NPP229:NPQ229 NFT229:NFU229 MVX229:MVY229 MMB229:MMC229 MCF229:MCG229 LSJ229:LSK229 LIN229:LIO229 KYR229:KYS229 KOV229:KOW229 KEZ229:KFA229 JVD229:JVE229 JLH229:JLI229 JBL229:JBM229 IRP229:IRQ229 IHT229:IHU229 HXX229:HXY229 HOB229:HOC229 HEF229:HEG229 GUJ229:GUK229 GKN229:GKO229 GAR229:GAS229 FQV229:FQW229 FGZ229:FHA229 EXD229:EXE229 ENH229:ENI229 EDL229:EDM229 DTP229:DTQ229 DJT229:DJU229 CZX229:CZY229 CQB229:CQC229 CGF229:CGG229 BWJ229:BWK229 BMN229:BMO229 BCR229:BCS229 ASV229:ASW229 AIZ229:AJA229 ZD229:ZE229 PH229:PI229 FL229:FM229 WRX251:WRY251 WIB251:WIC251 VYF251:VYG251 VOJ251:VOK251 VEN251:VEO251 UUR251:UUS251 UKV251:UKW251 UAZ251:UBA251 TRD251:TRE251 THH251:THI251 SXL251:SXM251 SNP251:SNQ251 SDT251:SDU251 RTX251:RTY251 RKB251:RKC251 RAF251:RAG251 QQJ251:QQK251 QGN251:QGO251 PWR251:PWS251 PMV251:PMW251 PCZ251:PDA251 OTD251:OTE251 OJH251:OJI251 NZL251:NZM251 NPP251:NPQ251 NFT251:NFU251 MVX251:MVY251 MMB251:MMC251 MCF251:MCG251 LSJ251:LSK251 LIN251:LIO251 KYR251:KYS251 KOV251:KOW251 KEZ251:KFA251 JVD251:JVE251 JLH251:JLI251 JBL251:JBM251 IRP251:IRQ251 IHT251:IHU251 HXX251:HXY251 HOB251:HOC251 HEF251:HEG251 GUJ251:GUK251 GKN251:GKO251 GAR251:GAS251 FQV251:FQW251 FGZ251:FHA251 EXD251:EXE251 ENH251:ENI251 EDL251:EDM251 DTP251:DTQ251 DJT251:DJU251 CZX251:CZY251 CQB251:CQC251 CGF251:CGG251 BWJ251:BWK251 BMN251:BMO251 BCR251:BCS251 ASV251:ASW251 AIZ251:AJA251 ZD251:ZE251 PH251:PI251 FL251:FM251 WRX245:WRY245 WIB245:WIC245 VYF245:VYG245 VOJ245:VOK245 VEN245:VEO245 UUR245:UUS245 UKV245:UKW245 UAZ245:UBA245 TRD245:TRE245 THH245:THI245 SXL245:SXM245 SNP245:SNQ245 SDT245:SDU245 RTX245:RTY245 RKB245:RKC245 RAF245:RAG245 QQJ245:QQK245 QGN245:QGO245 PWR245:PWS245 PMV245:PMW245 PCZ245:PDA245 OTD245:OTE245 OJH245:OJI245 NZL245:NZM245 NPP245:NPQ245 NFT245:NFU245 MVX245:MVY245 MMB245:MMC245 MCF245:MCG245 LSJ245:LSK245 LIN245:LIO245 KYR245:KYS245 KOV245:KOW245 KEZ245:KFA245 JVD245:JVE245 JLH245:JLI245 JBL245:JBM245 IRP245:IRQ245 IHT245:IHU245 HXX245:HXY245 HOB245:HOC245 HEF245:HEG245 GUJ245:GUK245 GKN245:GKO245 GAR245:GAS245 FQV245:FQW245 FGZ245:FHA245 EXD245:EXE245 ENH245:ENI245 EDL245:EDM245 DTP245:DTQ245 DJT245:DJU245 CZX245:CZY245 CQB245:CQC245 CGF245:CGG245 BWJ245:BWK245 BMN245:BMO245 BCR245:BCS245 ASV245:ASW245 AIZ245:AJA245 ZD245:ZE245 PH245:PI245 FL245:FM245 WRX271:WRY271 WIB271:WIC271 VYF271:VYG271 VOJ271:VOK271 VEN271:VEO271 UUR271:UUS271 UKV271:UKW271 UAZ271:UBA271 TRD271:TRE271 THH271:THI271 SXL271:SXM271 SNP271:SNQ271 SDT271:SDU271 RTX271:RTY271 RKB271:RKC271 RAF271:RAG271 QQJ271:QQK271 QGN271:QGO271 PWR271:PWS271 PMV271:PMW271 PCZ271:PDA271 OTD271:OTE271 OJH271:OJI271 NZL271:NZM271 NPP271:NPQ271 NFT271:NFU271 MVX271:MVY271 MMB271:MMC271 MCF271:MCG271 LSJ271:LSK271 LIN271:LIO271 KYR271:KYS271 KOV271:KOW271 KEZ271:KFA271 JVD271:JVE271 JLH271:JLI271 JBL271:JBM271 IRP271:IRQ271 IHT271:IHU271 HXX271:HXY271 HOB271:HOC271 HEF271:HEG271 GUJ271:GUK271 GKN271:GKO271 GAR271:GAS271 FQV271:FQW271 FGZ271:FHA271 EXD271:EXE271 ENH271:ENI271 EDL271:EDM271 DTP271:DTQ271 DJT271:DJU271 CZX271:CZY271 CQB271:CQC271 CGF271:CGG271 BWJ271:BWK271 BMN271:BMO271 BCR271:BCS271 ASV271:ASW271 AIZ271:AJA271 ZD271:ZE271 PH271:PI271 FL271:FM271 WRX260:WRY260 WIB260:WIC260 VYF260:VYG260 VOJ260:VOK260 VEN260:VEO260 UUR260:UUS260 UKV260:UKW260 UAZ260:UBA260 TRD260:TRE260 THH260:THI260 SXL260:SXM260 SNP260:SNQ260 SDT260:SDU260 RTX260:RTY260 RKB260:RKC260 RAF260:RAG260 QQJ260:QQK260 QGN260:QGO260 PWR260:PWS260 PMV260:PMW260 PCZ260:PDA260 OTD260:OTE260 OJH260:OJI260 NZL260:NZM260 NPP260:NPQ260 NFT260:NFU260 MVX260:MVY260 MMB260:MMC260 MCF260:MCG260 LSJ260:LSK260 LIN260:LIO260 KYR260:KYS260 KOV260:KOW260 KEZ260:KFA260 JVD260:JVE260 JLH260:JLI260 JBL260:JBM260 IRP260:IRQ260 IHT260:IHU260 HXX260:HXY260 HOB260:HOC260 HEF260:HEG260 GUJ260:GUK260 GKN260:GKO260 GAR260:GAS260 FQV260:FQW260 FGZ260:FHA260 EXD260:EXE260 ENH260:ENI260 EDL260:EDM260 DTP260:DTQ260 DJT260:DJU260 CZX260:CZY260 CQB260:CQC260 CGF260:CGG260 BWJ260:BWK260 BMN260:BMO260 BCR260:BCS260 ASV260:ASW260 AIZ260:AJA260 ZD260:ZE260 PH260:PI260 FL260:FM260 WRX295:WRY295 WIB295:WIC295 VYF295:VYG295 VOJ295:VOK295 VEN295:VEO295 UUR295:UUS295 UKV295:UKW295 UAZ295:UBA295 TRD295:TRE295 THH295:THI295 SXL295:SXM295 SNP295:SNQ295 SDT295:SDU295 RTX295:RTY295 RKB295:RKC295 RAF295:RAG295 QQJ295:QQK295 QGN295:QGO295 PWR295:PWS295 PMV295:PMW295 PCZ295:PDA295 OTD295:OTE295 OJH295:OJI295 NZL295:NZM295 NPP295:NPQ295 NFT295:NFU295 MVX295:MVY295 MMB295:MMC295 MCF295:MCG295 LSJ295:LSK295 LIN295:LIO295 KYR295:KYS295 KOV295:KOW295 KEZ295:KFA295 JVD295:JVE295 JLH295:JLI295 JBL295:JBM295 IRP295:IRQ295 IHT295:IHU295 HXX295:HXY295 HOB295:HOC295 HEF295:HEG295 GUJ295:GUK295 GKN295:GKO295 GAR295:GAS295 FQV295:FQW295 FGZ295:FHA295 EXD295:EXE295 ENH295:ENI295 EDL295:EDM295 DTP295:DTQ295 DJT295:DJU295 CZX295:CZY295 CQB295:CQC295 CGF295:CGG295 BWJ295:BWK295 BMN295:BMO295 BCR295:BCS295 ASV295:ASW295 AIZ295:AJA295 ZD295:ZE295 PH295:PI295 FL295:FM295 WRX280:WRY280 WIB280:WIC280 VYF280:VYG280 VOJ280:VOK280 VEN280:VEO280 UUR280:UUS280 UKV280:UKW280 UAZ280:UBA280 TRD280:TRE280 THH280:THI280 SXL280:SXM280 SNP280:SNQ280 SDT280:SDU280 RTX280:RTY280 RKB280:RKC280 RAF280:RAG280 QQJ280:QQK280 QGN280:QGO280 PWR280:PWS280 PMV280:PMW280 PCZ280:PDA280 OTD280:OTE280 OJH280:OJI280 NZL280:NZM280 NPP280:NPQ280 NFT280:NFU280 MVX280:MVY280 MMB280:MMC280 MCF280:MCG280 LSJ280:LSK280 LIN280:LIO280 KYR280:KYS280 KOV280:KOW280 KEZ280:KFA280 JVD280:JVE280 JLH280:JLI280 JBL280:JBM280 IRP280:IRQ280 IHT280:IHU280 HXX280:HXY280 HOB280:HOC280 HEF280:HEG280 GUJ280:GUK280 GKN280:GKO280 GAR280:GAS280 FQV280:FQW280 FGZ280:FHA280 EXD280:EXE280 ENH280:ENI280 EDL280:EDM280 DTP280:DTQ280 DJT280:DJU280 CZX280:CZY280 CQB280:CQC280 CGF280:CGG280 BWJ280:BWK280 BMN280:BMO280 BCR280:BCS280 ASV280:ASW280 AIZ280:AJA280 ZD280:ZE280 PH280:PI280 FL280:FM280 WRT296:WRU306 WHX296:WHY306 VYB296:VYC306 VOF296:VOG306 VEJ296:VEK306 UUN296:UUO306 UKR296:UKS306 UAV296:UAW306 TQZ296:TRA306 THD296:THE306 SXH296:SXI306 SNL296:SNM306 SDP296:SDQ306 RTT296:RTU306 RJX296:RJY306 RAB296:RAC306 QQF296:QQG306 QGJ296:QGK306 PWN296:PWO306 PMR296:PMS306 PCV296:PCW306 OSZ296:OTA306 OJD296:OJE306 NZH296:NZI306 NPL296:NPM306 NFP296:NFQ306 MVT296:MVU306 MLX296:MLY306 MCB296:MCC306 LSF296:LSG306 LIJ296:LIK306 KYN296:KYO306 KOR296:KOS306 KEV296:KEW306 JUZ296:JVA306 JLD296:JLE306 JBH296:JBI306 IRL296:IRM306 IHP296:IHQ306 HXT296:HXU306 HNX296:HNY306 HEB296:HEC306 GUF296:GUG306 GKJ296:GKK306 GAN296:GAO306 FQR296:FQS306 FGV296:FGW306 EWZ296:EXA306 END296:ENE306 EDH296:EDI306 DTL296:DTM306 DJP296:DJQ306 CZT296:CZU306 CPX296:CPY306 CGB296:CGC306 BWF296:BWG306 BMJ296:BMK306 BCN296:BCO306 ASR296:ASS306 AIV296:AIW306 YZ296:ZA306 PD296:PE306 FH296:FI306 WRT281:WRU291 WHX281:WHY291 VYB281:VYC291 VOF281:VOG291 VEJ281:VEK291 UUN281:UUO291 UKR281:UKS291 UAV281:UAW291 TQZ281:TRA291 THD281:THE291 SXH281:SXI291 SNL281:SNM291 SDP281:SDQ291 RTT281:RTU291 RJX281:RJY291 RAB281:RAC291 QQF281:QQG291 QGJ281:QGK291 PWN281:PWO291 PMR281:PMS291 PCV281:PCW291 OSZ281:OTA291 OJD281:OJE291 NZH281:NZI291 NPL281:NPM291 NFP281:NFQ291 MVT281:MVU291 MLX281:MLY291 MCB281:MCC291 LSF281:LSG291 LIJ281:LIK291 KYN281:KYO291 KOR281:KOS291 KEV281:KEW291 JUZ281:JVA291 JLD281:JLE291 JBH281:JBI291 IRL281:IRM291 IHP281:IHQ291 HXT281:HXU291 HNX281:HNY291 HEB281:HEC291 GUF281:GUG291 GKJ281:GKK291 GAN281:GAO291 FQR281:FQS291 FGV281:FGW291 EWZ281:EXA291 END281:ENE291 EDH281:EDI291 DTL281:DTM291 DJP281:DJQ291 CZT281:CZU291 CPX281:CPY291 CGB281:CGC291 BWF281:BWG291 BMJ281:BMK291 BCN281:BCO291 ASR281:ASS291 AIV281:AIW291 YZ281:ZA291 PD281:PE291 FH281:FI291 WRX308:WRY308 WIB308:WIC308 VYF308:VYG308 VOJ308:VOK308 VEN308:VEO308 UUR308:UUS308 UKV308:UKW308 UAZ308:UBA308 TRD308:TRE308 THH308:THI308 SXL308:SXM308 SNP308:SNQ308 SDT308:SDU308 RTX308:RTY308 RKB308:RKC308 RAF308:RAG308 QQJ308:QQK308 QGN308:QGO308 PWR308:PWS308 PMV308:PMW308 PCZ308:PDA308 OTD308:OTE308 OJH308:OJI308 NZL308:NZM308 NPP308:NPQ308 NFT308:NFU308 MVX308:MVY308 MMB308:MMC308 MCF308:MCG308 LSJ308:LSK308 LIN308:LIO308 KYR308:KYS308 KOV308:KOW308 KEZ308:KFA308 JVD308:JVE308 JLH308:JLI308 JBL308:JBM308 IRP308:IRQ308 IHT308:IHU308 HXX308:HXY308 HOB308:HOC308 HEF308:HEG308 GUJ308:GUK308 GKN308:GKO308 GAR308:GAS308 FQV308:FQW308 FGZ308:FHA308 EXD308:EXE308 ENH308:ENI308 EDL308:EDM308 DTP308:DTQ308 DJT308:DJU308 CZX308:CZY308 CQB308:CQC308 CGF308:CGG308 BWJ308:BWK308 BMN308:BMO308 BCR308:BCS308 ASV308:ASW308 AIZ308:AJA308 ZD308:ZE308 PH308:PI308 FL308:FM308 WRT309:WRU319 WHX309:WHY319 VYB309:VYC319 VOF309:VOG319 VEJ309:VEK319 UUN309:UUO319 UKR309:UKS319 UAV309:UAW319 TQZ309:TRA319 THD309:THE319 SXH309:SXI319 SNL309:SNM319 SDP309:SDQ319 RTT309:RTU319 RJX309:RJY319 RAB309:RAC319 QQF309:QQG319 QGJ309:QGK319 PWN309:PWO319 PMR309:PMS319 PCV309:PCW319 OSZ309:OTA319 OJD309:OJE319 NZH309:NZI319 NPL309:NPM319 NFP309:NFQ319 MVT309:MVU319 MLX309:MLY319 MCB309:MCC319 LSF309:LSG319 LIJ309:LIK319 KYN309:KYO319 KOR309:KOS319 KEV309:KEW319 JUZ309:JVA319 JLD309:JLE319 JBH309:JBI319 IRL309:IRM319 IHP309:IHQ319 HXT309:HXU319 HNX309:HNY319 HEB309:HEC319 GUF309:GUG319 GKJ309:GKK319 GAN309:GAO319 FQR309:FQS319 FGV309:FGW319 EWZ309:EXA319 END309:ENE319 EDH309:EDI319 DTL309:DTM319 DJP309:DJQ319 CZT309:CZU319 CPX309:CPY319 CGB309:CGC319 BWF309:BWG319 BMJ309:BMK319 BCN309:BCO319 ASR309:ASS319 AIV309:AIW319 YZ309:ZA319 PD309:PE319 FH309:FI319 WRT111:WRU146 WHX111:WHY146 VYB111:VYC146 VOF111:VOG146 VEJ111:VEK146 UUN111:UUO146 UKR111:UKS146 UAV111:UAW146 TQZ111:TRA146 THD111:THE146 SXH111:SXI146 SNL111:SNM146 SDP111:SDQ146 RTT111:RTU146 RJX111:RJY146 RAB111:RAC146 QQF111:QQG146 QGJ111:QGK146 PWN111:PWO146 PMR111:PMS146 PCV111:PCW146 OSZ111:OTA146 OJD111:OJE146 NZH111:NZI146 NPL111:NPM146 NFP111:NFQ146 MVT111:MVU146 MLX111:MLY146 MCB111:MCC146 LSF111:LSG146 LIJ111:LIK146 KYN111:KYO146 KOR111:KOS146 KEV111:KEW146 JUZ111:JVA146 JLD111:JLE146 JBH111:JBI146 IRL111:IRM146 IHP111:IHQ146 HXT111:HXU146 HNX111:HNY146 HEB111:HEC146 GUF111:GUG146 GKJ111:GKK146 GAN111:GAO146 FQR111:FQS146 FGV111:FGW146 EWZ111:EXA146 END111:ENE146 EDH111:EDI146 DTL111:DTM146 DJP111:DJQ146 CZT111:CZU146 CPX111:CPY146 CGB111:CGC146 BWF111:BWG146 BMJ111:BMK146 BCN111:BCO146 ASR111:ASS146 AIV111:AIW146 YZ111:ZA146 PD111:PE146 FH111:FI146 FH30:FI43 PD30:PE43 YZ30:ZA43 AIV30:AIW43 ASR30:ASS43 BCN30:BCO43 BMJ30:BMK43 BWF30:BWG43 CGB30:CGC43 CPX30:CPY43 CZT30:CZU43 DJP30:DJQ43 DTL30:DTM43 EDH30:EDI43 END30:ENE43 EWZ30:EXA43 FGV30:FGW43 FQR30:FQS43 GAN30:GAO43 GKJ30:GKK43 GUF30:GUG43 HEB30:HEC43 HNX30:HNY43 HXT30:HXU43 IHP30:IHQ43 IRL30:IRM43 JBH30:JBI43 JLD30:JLE43 JUZ30:JVA43 KEV30:KEW43 KOR30:KOS43 KYN30:KYO43 LIJ30:LIK43 LSF30:LSG43 MCB30:MCC43 MLX30:MLY43 MVT30:MVU43 NFP30:NFQ43 NPL30:NPM43 NZH30:NZI43 OJD30:OJE43 OSZ30:OTA43 PCV30:PCW43 PMR30:PMS43 PWN30:PWO43 QGJ30:QGK43 QQF30:QQG43 RAB30:RAC43 RJX30:RJY43 RTT30:RTU43 SDP30:SDQ43 SNL30:SNM43 SXH30:SXI43 THD30:THE43 TQZ30:TRA43 UAV30:UAW43 UKR30:UKS43 UUN30:UUO43 VEJ30:VEK43 VOF30:VOG43 VYB30:VYC43 WHX30:WHY43 WRT30:WRU43 WRX323:WRY323 WIB323:WIC323 VYF323:VYG323 VOJ323:VOK323 VEN323:VEO323 UUR323:UUS323 UKV323:UKW323 UAZ323:UBA323 TRD323:TRE323 THH323:THI323 SXL323:SXM323 SNP323:SNQ323 SDT323:SDU323 RTX323:RTY323 RKB323:RKC323 RAF323:RAG323 QQJ323:QQK323 QGN323:QGO323 PWR323:PWS323 PMV323:PMW323 PCZ323:PDA323 OTD323:OTE323 OJH323:OJI323 NZL323:NZM323 NPP323:NPQ323 NFT323:NFU323 MVX323:MVY323 MMB323:MMC323 MCF323:MCG323 LSJ323:LSK323 LIN323:LIO323 KYR323:KYS323 KOV323:KOW323 KEZ323:KFA323 JVD323:JVE323 JLH323:JLI323 JBL323:JBM323 IRP323:IRQ323 IHT323:IHU323 HXX323:HXY323 HOB323:HOC323 HEF323:HEG323 GUJ323:GUK323 GKN323:GKO323 GAR323:GAS323 FQV323:FQW323 FGZ323:FHA323 EXD323:EXE323 ENH323:ENI323 EDL323:EDM323 DTP323:DTQ323 DJT323:DJU323 CZX323:CZY323 CQB323:CQC323 CGF323:CGG323 BWJ323:BWK323 BMN323:BMO323 BCR323:BCS323 ASV323:ASW323 AIZ323:AJA323 ZD323:ZE323 PH323:PI323 FL323:FM323 WRX330:WRY330 WIB330:WIC330 VYF330:VYG330 VOJ330:VOK330 VEN330:VEO330 UUR330:UUS330 UKV330:UKW330 UAZ330:UBA330 TRD330:TRE330 THH330:THI330 SXL330:SXM330 SNP330:SNQ330 SDT330:SDU330 RTX330:RTY330 RKB330:RKC330 RAF330:RAG330 QQJ330:QQK330 QGN330:QGO330 PWR330:PWS330 PMV330:PMW330 PCZ330:PDA330 OTD330:OTE330 OJH330:OJI330 NZL330:NZM330 NPP330:NPQ330 NFT330:NFU330 MVX330:MVY330 MMB330:MMC330 MCF330:MCG330 LSJ330:LSK330 LIN330:LIO330 KYR330:KYS330 KOV330:KOW330 KEZ330:KFA330 JVD330:JVE330 JLH330:JLI330 JBL330:JBM330 IRP330:IRQ330 IHT330:IHU330 HXX330:HXY330 HOB330:HOC330 HEF330:HEG330 GUJ330:GUK330 GKN330:GKO330 GAR330:GAS330 FQV330:FQW330 FGZ330:FHA330 EXD330:EXE330 ENH330:ENI330 EDL330:EDM330 DTP330:DTQ330 DJT330:DJU330 CZX330:CZY330 CQB330:CQC330 CGF330:CGG330 BWJ330:BWK330 BMN330:BMO330 BCR330:BCS330 ASV330:ASW330 AIZ330:AJA330 ZD330:ZE330 PH330:PI330 FL330:FM330 WRX336:WRY336 WIB336:WIC336 VYF336:VYG336 VOJ336:VOK336 VEN336:VEO336 UUR336:UUS336 UKV336:UKW336 UAZ336:UBA336 TRD336:TRE336 THH336:THI336 SXL336:SXM336 SNP336:SNQ336 SDT336:SDU336 RTX336:RTY336 RKB336:RKC336 RAF336:RAG336 QQJ336:QQK336 QGN336:QGO336 PWR336:PWS336 PMV336:PMW336 PCZ336:PDA336 OTD336:OTE336 OJH336:OJI336 NZL336:NZM336 NPP336:NPQ336 NFT336:NFU336 MVX336:MVY336 MMB336:MMC336 MCF336:MCG336 LSJ336:LSK336 LIN336:LIO336 KYR336:KYS336 KOV336:KOW336 KEZ336:KFA336 JVD336:JVE336 JLH336:JLI336 JBL336:JBM336 IRP336:IRQ336 IHT336:IHU336 HXX336:HXY336 HOB336:HOC336 HEF336:HEG336 GUJ336:GUK336 GKN336:GKO336 GAR336:GAS336 FQV336:FQW336 FGZ336:FHA336 EXD336:EXE336 ENH336:ENI336 EDL336:EDM336 DTP336:DTQ336 DJT336:DJU336 CZX336:CZY336 CQB336:CQC336 CGF336:CGG336 BWJ336:BWK336 BMN336:BMO336 BCR336:BCS336 ASV336:ASW336 AIZ336:AJA336 ZD336:ZE336 PH336:PI336 FL336:FM336 WRX343:WRY343 WIB343:WIC343 VYF343:VYG343 VOJ343:VOK343 VEN343:VEO343 UUR343:UUS343 UKV343:UKW343 UAZ343:UBA343 TRD343:TRE343 THH343:THI343 SXL343:SXM343 SNP343:SNQ343 SDT343:SDU343 RTX343:RTY343 RKB343:RKC343 RAF343:RAG343 QQJ343:QQK343 QGN343:QGO343 PWR343:PWS343 PMV343:PMW343 PCZ343:PDA343 OTD343:OTE343 OJH343:OJI343 NZL343:NZM343 NPP343:NPQ343 NFT343:NFU343 MVX343:MVY343 MMB343:MMC343 MCF343:MCG343 LSJ343:LSK343 LIN343:LIO343 KYR343:KYS343 KOV343:KOW343 KEZ343:KFA343 JVD343:JVE343 JLH343:JLI343 JBL343:JBM343 IRP343:IRQ343 IHT343:IHU343 HXX343:HXY343 HOB343:HOC343 HEF343:HEG343 GUJ343:GUK343 GKN343:GKO343 GAR343:GAS343 FQV343:FQW343 FGZ343:FHA343 EXD343:EXE343 ENH343:ENI343 EDL343:EDM343 DTP343:DTQ343 DJT343:DJU343 CZX343:CZY343 CQB343:CQC343 CGF343:CGG343 BWJ343:BWK343 BMN343:BMO343 BCR343:BCS343 ASV343:ASW343 AIZ343:AJA343 ZD343:ZE343 PH343:PI343 FL343:FM343 WRX358:WRY358 WIB358:WIC358 VYF358:VYG358 VOJ358:VOK358 VEN358:VEO358 UUR358:UUS358 UKV358:UKW358 UAZ358:UBA358 TRD358:TRE358 THH358:THI358 SXL358:SXM358 SNP358:SNQ358 SDT358:SDU358 RTX358:RTY358 RKB358:RKC358 RAF358:RAG358 QQJ358:QQK358 QGN358:QGO358 PWR358:PWS358 PMV358:PMW358 PCZ358:PDA358 OTD358:OTE358 OJH358:OJI358 NZL358:NZM358 NPP358:NPQ358 NFT358:NFU358 MVX358:MVY358 MMB358:MMC358 MCF358:MCG358 LSJ358:LSK358 LIN358:LIO358 KYR358:KYS358 KOV358:KOW358 KEZ358:KFA358 JVD358:JVE358 JLH358:JLI358 JBL358:JBM358 IRP358:IRQ358 IHT358:IHU358 HXX358:HXY358 HOB358:HOC358 HEF358:HEG358 GUJ358:GUK358 GKN358:GKO358 GAR358:GAS358 FQV358:FQW358 FGZ358:FHA358 EXD358:EXE358 ENH358:ENI358 EDL358:EDM358 DTP358:DTQ358 DJT358:DJU358 CZX358:CZY358 CQB358:CQC358 CGF358:CGG358 BWJ358:BWK358 BMN358:BMO358 BCR358:BCS358 ASV358:ASW358 AIZ358:AJA358 ZD358:ZE358 PH358:PI358 FL358:FM358 WRX352:WRY352 WIB352:WIC352 VYF352:VYG352 VOJ352:VOK352 VEN352:VEO352 UUR352:UUS352 UKV352:UKW352 UAZ352:UBA352 TRD352:TRE352 THH352:THI352 SXL352:SXM352 SNP352:SNQ352 SDT352:SDU352 RTX352:RTY352 RKB352:RKC352 RAF352:RAG352 QQJ352:QQK352 QGN352:QGO352 PWR352:PWS352 PMV352:PMW352 PCZ352:PDA352 OTD352:OTE352 OJH352:OJI352 NZL352:NZM352 NPP352:NPQ352 NFT352:NFU352 MVX352:MVY352 MMB352:MMC352 MCF352:MCG352 LSJ352:LSK352 LIN352:LIO352 KYR352:KYS352 KOV352:KOW352 KEZ352:KFA352 JVD352:JVE352 JLH352:JLI352 JBL352:JBM352 IRP352:IRQ352 IHT352:IHU352 HXX352:HXY352 HOB352:HOC352 HEF352:HEG352 GUJ352:GUK352 GKN352:GKO352 GAR352:GAS352 FQV352:FQW352 FGZ352:FHA352 EXD352:EXE352 ENH352:ENI352 EDL352:EDM352 DTP352:DTQ352 DJT352:DJU352 CZX352:CZY352 CQB352:CQC352 CGF352:CGG352 BWJ352:BWK352 BMN352:BMO352 BCR352:BCS352 ASV352:ASW352 AIZ352:AJA352 ZD352:ZE352 PH352:PI352 FL352:FM352 FH151:FI225 PD151:PE225 YZ151:ZA225 AIV151:AIW225 ASR151:ASS225 BCN151:BCO225 BMJ151:BMK225 BWF151:BWG225 CGB151:CGC225 CPX151:CPY225 CZT151:CZU225 DJP151:DJQ225 DTL151:DTM225 EDH151:EDI225 END151:ENE225 EWZ151:EXA225 FGV151:FGW225 FQR151:FQS225 GAN151:GAO225 GKJ151:GKK225 GUF151:GUG225 HEB151:HEC225 HNX151:HNY225 HXT151:HXU225 IHP151:IHQ225 IRL151:IRM225 JBH151:JBI225 JLD151:JLE225 JUZ151:JVA225 KEV151:KEW225 KOR151:KOS225 KYN151:KYO225 LIJ151:LIK225 LSF151:LSG225 MCB151:MCC225 MLX151:MLY225 MVT151:MVU225 NFP151:NFQ225 NPL151:NPM225 NZH151:NZI225 OJD151:OJE225 OSZ151:OTA225 PCV151:PCW225 PMR151:PMS225 PWN151:PWO225 QGJ151:QGK225 QQF151:QQG225 RAB151:RAC225 RJX151:RJY225 RTT151:RTU225 SDP151:SDQ225 SNL151:SNM225 SXH151:SXI225 THD151:THE225 TQZ151:TRA225 UAV151:UAW225 UKR151:UKS225 UUN151:UUO225 VEJ151:VEK225 VOF151:VOG225 VYB151:VYC225 WHX151:WHY225 WRT151:WRU225 FH230:FI232 PD230:PE232 YZ230:ZA232 AIV230:AIW232 ASR230:ASS232 BCN230:BCO232 BMJ230:BMK232 BWF230:BWG232 CGB230:CGC232 CPX230:CPY232 CZT230:CZU232 DJP230:DJQ232 DTL230:DTM232 EDH230:EDI232 END230:ENE232 EWZ230:EXA232 FGV230:FGW232 FQR230:FQS232 GAN230:GAO232 GKJ230:GKK232 GUF230:GUG232 HEB230:HEC232 HNX230:HNY232 HXT230:HXU232 IHP230:IHQ232 IRL230:IRM232 JBH230:JBI232 JLD230:JLE232 JUZ230:JVA232 KEV230:KEW232 KOR230:KOS232 KYN230:KYO232 LIJ230:LIK232 LSF230:LSG232 MCB230:MCC232 MLX230:MLY232 MVT230:MVU232 NFP230:NFQ232 NPL230:NPM232 NZH230:NZI232 OJD230:OJE232 OSZ230:OTA232 PCV230:PCW232 PMR230:PMS232 PWN230:PWO232 QGJ230:QGK232 QQF230:QQG232 RAB230:RAC232 RJX230:RJY232 RTT230:RTU232 SDP230:SDQ232 SNL230:SNM232 SXH230:SXI232 THD230:THE232 TQZ230:TRA232 UAV230:UAW232 UKR230:UKS232 UUN230:UUO232 VEJ230:VEK232 VOF230:VOG232 VYB230:VYC232 WHX230:WHY232 WRT230:WRU232 FH237:FI241 PD237:PE241 YZ237:ZA241 AIV237:AIW241 ASR237:ASS241 BCN237:BCO241 BMJ237:BMK241 BWF237:BWG241 CGB237:CGC241 CPX237:CPY241 CZT237:CZU241 DJP237:DJQ241 DTL237:DTM241 EDH237:EDI241 END237:ENE241 EWZ237:EXA241 FGV237:FGW241 FQR237:FQS241 GAN237:GAO241 GKJ237:GKK241 GUF237:GUG241 HEB237:HEC241 HNX237:HNY241 HXT237:HXU241 IHP237:IHQ241 IRL237:IRM241 JBH237:JBI241 JLD237:JLE241 JUZ237:JVA241 KEV237:KEW241 KOR237:KOS241 KYN237:KYO241 LIJ237:LIK241 LSF237:LSG241 MCB237:MCC241 MLX237:MLY241 MVT237:MVU241 NFP237:NFQ241 NPL237:NPM241 NZH237:NZI241 OJD237:OJE241 OSZ237:OTA241 PCV237:PCW241 PMR237:PMS241 PWN237:PWO241 QGJ237:QGK241 QQF237:QQG241 RAB237:RAC241 RJX237:RJY241 RTT237:RTU241 SDP237:SDQ241 SNL237:SNM241 SXH237:SXI241 THD237:THE241 TQZ237:TRA241 UAV237:UAW241 UKR237:UKS241 UUN237:UUO241 VEJ237:VEK241 VOF237:VOG241 VYB237:VYC241 WHX237:WHY241 WRT237:WRU241 FH246:FI247 PD246:PE247 YZ246:ZA247 AIV246:AIW247 ASR246:ASS247 BCN246:BCO247 BMJ246:BMK247 BWF246:BWG247 CGB246:CGC247 CPX246:CPY247 CZT246:CZU247 DJP246:DJQ247 DTL246:DTM247 EDH246:EDI247 END246:ENE247 EWZ246:EXA247 FGV246:FGW247 FQR246:FQS247 GAN246:GAO247 GKJ246:GKK247 GUF246:GUG247 HEB246:HEC247 HNX246:HNY247 HXT246:HXU247 IHP246:IHQ247 IRL246:IRM247 JBH246:JBI247 JLD246:JLE247 JUZ246:JVA247 KEV246:KEW247 KOR246:KOS247 KYN246:KYO247 LIJ246:LIK247 LSF246:LSG247 MCB246:MCC247 MLX246:MLY247 MVT246:MVU247 NFP246:NFQ247 NPL246:NPM247 NZH246:NZI247 OJD246:OJE247 OSZ246:OTA247 PCV246:PCW247 PMR246:PMS247 PWN246:PWO247 QGJ246:QGK247 QQF246:QQG247 RAB246:RAC247 RJX246:RJY247 RTT246:RTU247 SDP246:SDQ247 SNL246:SNM247 SXH246:SXI247 THD246:THE247 TQZ246:TRA247 UAV246:UAW247 UKR246:UKS247 UUN246:UUO247 VEJ246:VEK247 VOF246:VOG247 VYB246:VYC247 WHX246:WHY247 WRT246:WRU247 FH252:FI256 PD252:PE256 YZ252:ZA256 AIV252:AIW256 ASR252:ASS256 BCN252:BCO256 BMJ252:BMK256 BWF252:BWG256 CGB252:CGC256 CPX252:CPY256 CZT252:CZU256 DJP252:DJQ256 DTL252:DTM256 EDH252:EDI256 END252:ENE256 EWZ252:EXA256 FGV252:FGW256 FQR252:FQS256 GAN252:GAO256 GKJ252:GKK256 GUF252:GUG256 HEB252:HEC256 HNX252:HNY256 HXT252:HXU256 IHP252:IHQ256 IRL252:IRM256 JBH252:JBI256 JLD252:JLE256 JUZ252:JVA256 KEV252:KEW256 KOR252:KOS256 KYN252:KYO256 LIJ252:LIK256 LSF252:LSG256 MCB252:MCC256 MLX252:MLY256 MVT252:MVU256 NFP252:NFQ256 NPL252:NPM256 NZH252:NZI256 OJD252:OJE256 OSZ252:OTA256 PCV252:PCW256 PMR252:PMS256 PWN252:PWO256 QGJ252:QGK256 QQF252:QQG256 RAB252:RAC256 RJX252:RJY256 RTT252:RTU256 SDP252:SDQ256 SNL252:SNM256 SXH252:SXI256 THD252:THE256 TQZ252:TRA256 UAV252:UAW256 UKR252:UKS256 UUN252:UUO256 VEJ252:VEK256 VOF252:VOG256 VYB252:VYC256 WHX252:WHY256 WRT252:WRU256 FH9:FI12 PD9:PE12 YZ9:ZA12 AIV9:AIW12 ASR9:ASS12 BCN9:BCO12 BMJ9:BMK12 BWF9:BWG12 CGB9:CGC12 CPX9:CPY12 CZT9:CZU12 DJP9:DJQ12 DTL9:DTM12 EDH9:EDI12 END9:ENE12 EWZ9:EXA12 FGV9:FGW12 FQR9:FQS12 GAN9:GAO12 GKJ9:GKK12 GUF9:GUG12 HEB9:HEC12 HNX9:HNY12 HXT9:HXU12 IHP9:IHQ12 IRL9:IRM12 JBH9:JBI12 JLD9:JLE12 JUZ9:JVA12 KEV9:KEW12 KOR9:KOS12 KYN9:KYO12 LIJ9:LIK12 LSF9:LSG12 MCB9:MCC12 MLX9:MLY12 MVT9:MVU12 NFP9:NFQ12 NPL9:NPM12 NZH9:NZI12 OJD9:OJE12 OSZ9:OTA12 PCV9:PCW12 PMR9:PMS12 PWN9:PWO12 QGJ9:QGK12 QQF9:QQG12 RAB9:RAC12 RJX9:RJY12 RTT9:RTU12 SDP9:SDQ12 SNL9:SNM12 SXH9:SXI12 THD9:THE12 TQZ9:TRA12 UAV9:UAW12 UKR9:UKS12 UUN9:UUO12 VEJ9:VEK12 VOF9:VOG12 VYB9:VYC12 WHX9:WHY12 WRT9:WRU12 FH17:FI19 PD17:PE19 YZ17:ZA19 AIV17:AIW19 ASR17:ASS19 BCN17:BCO19 BMJ17:BMK19 BWF17:BWG19 CGB17:CGC19 CPX17:CPY19 CZT17:CZU19 DJP17:DJQ19 DTL17:DTM19 EDH17:EDI19 END17:ENE19 EWZ17:EXA19 FGV17:FGW19 FQR17:FQS19 GAN17:GAO19 GKJ17:GKK19 GUF17:GUG19 HEB17:HEC19 HNX17:HNY19 HXT17:HXU19 IHP17:IHQ19 IRL17:IRM19 JBH17:JBI19 JLD17:JLE19 JUZ17:JVA19 KEV17:KEW19 KOR17:KOS19 KYN17:KYO19 LIJ17:LIK19 LSF17:LSG19 MCB17:MCC19 MLX17:MLY19 MVT17:MVU19 NFP17:NFQ19 NPL17:NPM19 NZH17:NZI19 OJD17:OJE19 OSZ17:OTA19 PCV17:PCW19 PMR17:PMS19 PWN17:PWO19 QGJ17:QGK19 QQF17:QQG19 RAB17:RAC19 RJX17:RJY19 RTT17:RTU19 SDP17:SDQ19 SNL17:SNM19 SXH17:SXI19 THD17:THE19 TQZ17:TRA19 UAV17:UAW19 UKR17:UKS19 UUN17:UUO19 VEJ17:VEK19 VOF17:VOG19 VYB17:VYC19 WHX17:WHY19 WRT17:WRU19 FH24:FI25 PD24:PE25 YZ24:ZA25 AIV24:AIW25 ASR24:ASS25 BCN24:BCO25 BMJ24:BMK25 BWF24:BWG25 CGB24:CGC25 CPX24:CPY25 CZT24:CZU25 DJP24:DJQ25 DTL24:DTM25 EDH24:EDI25 END24:ENE25 EWZ24:EXA25 FGV24:FGW25 FQR24:FQS25 GAN24:GAO25 GKJ24:GKK25 GUF24:GUG25 HEB24:HEC25 HNX24:HNY25 HXT24:HXU25 IHP24:IHQ25 IRL24:IRM25 JBH24:JBI25 JLD24:JLE25 JUZ24:JVA25 KEV24:KEW25 KOR24:KOS25 KYN24:KYO25 LIJ24:LIK25 LSF24:LSG25 MCB24:MCC25 MLX24:MLY25 MVT24:MVU25 NFP24:NFQ25 NPL24:NPM25 NZH24:NZI25 OJD24:OJE25 OSZ24:OTA25 PCV24:PCW25 PMR24:PMS25 PWN24:PWO25 QGJ24:QGK25 QQF24:QQG25 RAB24:RAC25 RJX24:RJY25 RTT24:RTU25 SDP24:SDQ25 SNL24:SNM25 SXH24:SXI25 THD24:THE25 TQZ24:TRA25 UAV24:UAW25 UKR24:UKS25 UUN24:UUO25 VEJ24:VEK25 VOF24:VOG25 VYB24:VYC25 WHX24:WHY25 WRT24:WRU25 FH48:FI52 PD48:PE52 YZ48:ZA52 AIV48:AIW52 ASR48:ASS52 BCN48:BCO52 BMJ48:BMK52 BWF48:BWG52 CGB48:CGC52 CPX48:CPY52 CZT48:CZU52 DJP48:DJQ52 DTL48:DTM52 EDH48:EDI52 END48:ENE52 EWZ48:EXA52 FGV48:FGW52 FQR48:FQS52 GAN48:GAO52 GKJ48:GKK52 GUF48:GUG52 HEB48:HEC52 HNX48:HNY52 HXT48:HXU52 IHP48:IHQ52 IRL48:IRM52 JBH48:JBI52 JLD48:JLE52 JUZ48:JVA52 KEV48:KEW52 KOR48:KOS52 KYN48:KYO52 LIJ48:LIK52 LSF48:LSG52 MCB48:MCC52 MLX48:MLY52 MVT48:MVU52 NFP48:NFQ52 NPL48:NPM52 NZH48:NZI52 OJD48:OJE52 OSZ48:OTA52 PCV48:PCW52 PMR48:PMS52 PWN48:PWO52 QGJ48:QGK52 QQF48:QQG52 RAB48:RAC52 RJX48:RJY52 RTT48:RTU52 SDP48:SDQ52 SNL48:SNM52 SXH48:SXI52 THD48:THE52 TQZ48:TRA52 UAV48:UAW52 UKR48:UKS52 UUN48:UUO52 VEJ48:VEK52 VOF48:VOG52 VYB48:VYC52 WHX48:WHY52 WRT48:WRU52 FH57:FI60 PD57:PE60 YZ57:ZA60 AIV57:AIW60 ASR57:ASS60 BCN57:BCO60 BMJ57:BMK60 BWF57:BWG60 CGB57:CGC60 CPX57:CPY60 CZT57:CZU60 DJP57:DJQ60 DTL57:DTM60 EDH57:EDI60 END57:ENE60 EWZ57:EXA60 FGV57:FGW60 FQR57:FQS60 GAN57:GAO60 GKJ57:GKK60 GUF57:GUG60 HEB57:HEC60 HNX57:HNY60 HXT57:HXU60 IHP57:IHQ60 IRL57:IRM60 JBH57:JBI60 JLD57:JLE60 JUZ57:JVA60 KEV57:KEW60 KOR57:KOS60 KYN57:KYO60 LIJ57:LIK60 LSF57:LSG60 MCB57:MCC60 MLX57:MLY60 MVT57:MVU60 NFP57:NFQ60 NPL57:NPM60 NZH57:NZI60 OJD57:OJE60 OSZ57:OTA60 PCV57:PCW60 PMR57:PMS60 PWN57:PWO60 QGJ57:QGK60 QQF57:QQG60 RAB57:RAC60 RJX57:RJY60 RTT57:RTU60 SDP57:SDQ60 SNL57:SNM60 SXH57:SXI60 THD57:THE60 TQZ57:TRA60 UAV57:UAW60 UKR57:UKS60 UUN57:UUO60 VEJ57:VEK60 VOF57:VOG60 VYB57:VYC60 WHX57:WHY60 WRT57:WRU60 FH65:FI68 PD65:PE68 YZ65:ZA68 AIV65:AIW68 ASR65:ASS68 BCN65:BCO68 BMJ65:BMK68 BWF65:BWG68 CGB65:CGC68 CPX65:CPY68 CZT65:CZU68 DJP65:DJQ68 DTL65:DTM68 EDH65:EDI68 END65:ENE68 EWZ65:EXA68 FGV65:FGW68 FQR65:FQS68 GAN65:GAO68 GKJ65:GKK68 GUF65:GUG68 HEB65:HEC68 HNX65:HNY68 HXT65:HXU68 IHP65:IHQ68 IRL65:IRM68 JBH65:JBI68 JLD65:JLE68 JUZ65:JVA68 KEV65:KEW68 KOR65:KOS68 KYN65:KYO68 LIJ65:LIK68 LSF65:LSG68 MCB65:MCC68 MLX65:MLY68 MVT65:MVU68 NFP65:NFQ68 NPL65:NPM68 NZH65:NZI68 OJD65:OJE68 OSZ65:OTA68 PCV65:PCW68 PMR65:PMS68 PWN65:PWO68 QGJ65:QGK68 QQF65:QQG68 RAB65:RAC68 RJX65:RJY68 RTT65:RTU68 SDP65:SDQ68 SNL65:SNM68 SXH65:SXI68 THD65:THE68 TQZ65:TRA68 UAV65:UAW68 UKR65:UKS68 UUN65:UUO68 VEJ65:VEK68 VOF65:VOG68 VYB65:VYC68 WHX65:WHY68 WRT65:WRU68 FH73:FI74 PD73:PE74 YZ73:ZA74 AIV73:AIW74 ASR73:ASS74 BCN73:BCO74 BMJ73:BMK74 BWF73:BWG74 CGB73:CGC74 CPX73:CPY74 CZT73:CZU74 DJP73:DJQ74 DTL73:DTM74 EDH73:EDI74 END73:ENE74 EWZ73:EXA74 FGV73:FGW74 FQR73:FQS74 GAN73:GAO74 GKJ73:GKK74 GUF73:GUG74 HEB73:HEC74 HNX73:HNY74 HXT73:HXU74 IHP73:IHQ74 IRL73:IRM74 JBH73:JBI74 JLD73:JLE74 JUZ73:JVA74 KEV73:KEW74 KOR73:KOS74 KYN73:KYO74 LIJ73:LIK74 LSF73:LSG74 MCB73:MCC74 MLX73:MLY74 MVT73:MVU74 NFP73:NFQ74 NPL73:NPM74 NZH73:NZI74 OJD73:OJE74 OSZ73:OTA74 PCV73:PCW74 PMR73:PMS74 PWN73:PWO74 QGJ73:QGK74 QQF73:QQG74 RAB73:RAC74 RJX73:RJY74 RTT73:RTU74 SDP73:SDQ74 SNL73:SNM74 SXH73:SXI74 THD73:THE74 TQZ73:TRA74 UAV73:UAW74 UKR73:UKS74 UUN73:UUO74 VEJ73:VEK74 VOF73:VOG74 VYB73:VYC74 WHX73:WHY74 WRT73:WRU74 FH79:FI80 PD79:PE80 YZ79:ZA80 AIV79:AIW80 ASR79:ASS80 BCN79:BCO80 BMJ79:BMK80 BWF79:BWG80 CGB79:CGC80 CPX79:CPY80 CZT79:CZU80 DJP79:DJQ80 DTL79:DTM80 EDH79:EDI80 END79:ENE80 EWZ79:EXA80 FGV79:FGW80 FQR79:FQS80 GAN79:GAO80 GKJ79:GKK80 GUF79:GUG80 HEB79:HEC80 HNX79:HNY80 HXT79:HXU80 IHP79:IHQ80 IRL79:IRM80 JBH79:JBI80 JLD79:JLE80 JUZ79:JVA80 KEV79:KEW80 KOR79:KOS80 KYN79:KYO80 LIJ79:LIK80 LSF79:LSG80 MCB79:MCC80 MLX79:MLY80 MVT79:MVU80 NFP79:NFQ80 NPL79:NPM80 NZH79:NZI80 OJD79:OJE80 OSZ79:OTA80 PCV79:PCW80 PMR79:PMS80 PWN79:PWO80 QGJ79:QGK80 QQF79:QQG80 RAB79:RAC80 RJX79:RJY80 RTT79:RTU80 SDP79:SDQ80 SNL79:SNM80 SXH79:SXI80 THD79:THE80 TQZ79:TRA80 UAV79:UAW80 UKR79:UKS80 UUN79:UUO80 VEJ79:VEK80 VOF79:VOG80 VYB79:VYC80 WHX79:WHY80 WRT79:WRU80 FH261:FI267 PD261:PE267 YZ261:ZA267 AIV261:AIW267 ASR261:ASS267 BCN261:BCO267 BMJ261:BMK267 BWF261:BWG267 CGB261:CGC267 CPX261:CPY267 CZT261:CZU267 DJP261:DJQ267 DTL261:DTM267 EDH261:EDI267 END261:ENE267 EWZ261:EXA267 FGV261:FGW267 FQR261:FQS267 GAN261:GAO267 GKJ261:GKK267 GUF261:GUG267 HEB261:HEC267 HNX261:HNY267 HXT261:HXU267 IHP261:IHQ267 IRL261:IRM267 JBH261:JBI267 JLD261:JLE267 JUZ261:JVA267 KEV261:KEW267 KOR261:KOS267 KYN261:KYO267 LIJ261:LIK267 LSF261:LSG267 MCB261:MCC267 MLX261:MLY267 MVT261:MVU267 NFP261:NFQ267 NPL261:NPM267 NZH261:NZI267 OJD261:OJE267 OSZ261:OTA267 PCV261:PCW267 PMR261:PMS267 PWN261:PWO267 QGJ261:QGK267 QQF261:QQG267 RAB261:RAC267 RJX261:RJY267 RTT261:RTU267 SDP261:SDQ267 SNL261:SNM267 SXH261:SXI267 THD261:THE267 TQZ261:TRA267 UAV261:UAW267 UKR261:UKS267 UUN261:UUO267 VEJ261:VEK267 VOF261:VOG267 VYB261:VYC267 WHX261:WHY267 WRT261:WRU267 FH272:FI276 PD272:PE276 YZ272:ZA276 AIV272:AIW276 ASR272:ASS276 BCN272:BCO276 BMJ272:BMK276 BWF272:BWG276 CGB272:CGC276 CPX272:CPY276 CZT272:CZU276 DJP272:DJQ276 DTL272:DTM276 EDH272:EDI276 END272:ENE276 EWZ272:EXA276 FGV272:FGW276 FQR272:FQS276 GAN272:GAO276 GKJ272:GKK276 GUF272:GUG276 HEB272:HEC276 HNX272:HNY276 HXT272:HXU276 IHP272:IHQ276 IRL272:IRM276 JBH272:JBI276 JLD272:JLE276 JUZ272:JVA276 KEV272:KEW276 KOR272:KOS276 KYN272:KYO276 LIJ272:LIK276 LSF272:LSG276 MCB272:MCC276 MLX272:MLY276 MVT272:MVU276 NFP272:NFQ276 NPL272:NPM276 NZH272:NZI276 OJD272:OJE276 OSZ272:OTA276 PCV272:PCW276 PMR272:PMS276 PWN272:PWO276 QGJ272:QGK276 QQF272:QQG276 RAB272:RAC276 RJX272:RJY276 RTT272:RTU276 SDP272:SDQ276 SNL272:SNM276 SXH272:SXI276 THD272:THE276 TQZ272:TRA276 UAV272:UAW276 UKR272:UKS276 UUN272:UUO276 VEJ272:VEK276 VOF272:VOG276 VYB272:VYC276 WHX272:WHY276 WRT272:WRU276 WRT324:WRU326 FH324:FI326 PD324:PE326 YZ324:ZA326 AIV324:AIW326 ASR324:ASS326 BCN324:BCO326 BMJ324:BMK326 BWF324:BWG326 CGB324:CGC326 CPX324:CPY326 CZT324:CZU326 DJP324:DJQ326 DTL324:DTM326 EDH324:EDI326 END324:ENE326 EWZ324:EXA326 FGV324:FGW326 FQR324:FQS326 GAN324:GAO326 GKJ324:GKK326 GUF324:GUG326 HEB324:HEC326 HNX324:HNY326 HXT324:HXU326 IHP324:IHQ326 IRL324:IRM326 JBH324:JBI326 JLD324:JLE326 JUZ324:JVA326 KEV324:KEW326 KOR324:KOS326 KYN324:KYO326 LIJ324:LIK326 LSF324:LSG326 MCB324:MCC326 MLX324:MLY326 MVT324:MVU326 NFP324:NFQ326 NPL324:NPM326 NZH324:NZI326 OJD324:OJE326 OSZ324:OTA326 PCV324:PCW326 PMR324:PMS326 PWN324:PWO326 QGJ324:QGK326 QQF324:QQG326 RAB324:RAC326 RJX324:RJY326 RTT324:RTU326 SDP324:SDQ326 SNL324:SNM326 SXH324:SXI326 THD324:THE326 TQZ324:TRA326 UAV324:UAW326 UKR324:UKS326 UUN324:UUO326 VEJ324:VEK326 VOF324:VOG326 VYB324:VYC326 WHX324:WHY326 WHX331:WHY332 WRT331:WRU332 FH331:FI332 PD331:PE332 YZ331:ZA332 AIV331:AIW332 ASR331:ASS332 BCN331:BCO332 BMJ331:BMK332 BWF331:BWG332 CGB331:CGC332 CPX331:CPY332 CZT331:CZU332 DJP331:DJQ332 DTL331:DTM332 EDH331:EDI332 END331:ENE332 EWZ331:EXA332 FGV331:FGW332 FQR331:FQS332 GAN331:GAO332 GKJ331:GKK332 GUF331:GUG332 HEB331:HEC332 HNX331:HNY332 HXT331:HXU332 IHP331:IHQ332 IRL331:IRM332 JBH331:JBI332 JLD331:JLE332 JUZ331:JVA332 KEV331:KEW332 KOR331:KOS332 KYN331:KYO332 LIJ331:LIK332 LSF331:LSG332 MCB331:MCC332 MLX331:MLY332 MVT331:MVU332 NFP331:NFQ332 NPL331:NPM332 NZH331:NZI332 OJD331:OJE332 OSZ331:OTA332 PCV331:PCW332 PMR331:PMS332 PWN331:PWO332 QGJ331:QGK332 QQF331:QQG332 RAB331:RAC332 RJX331:RJY332 RTT331:RTU332 SDP331:SDQ332 SNL331:SNM332 SXH331:SXI332 THD331:THE332 TQZ331:TRA332 UAV331:UAW332 UKR331:UKS332 UUN331:UUO332 VEJ331:VEK332 VOF331:VOG332 VYB331:VYC332 VYB337:VYC339 WHX337:WHY339 WRT337:WRU339 FH337:FI339 PD337:PE339 YZ337:ZA339 AIV337:AIW339 ASR337:ASS339 BCN337:BCO339 BMJ337:BMK339 BWF337:BWG339 CGB337:CGC339 CPX337:CPY339 CZT337:CZU339 DJP337:DJQ339 DTL337:DTM339 EDH337:EDI339 END337:ENE339 EWZ337:EXA339 FGV337:FGW339 FQR337:FQS339 GAN337:GAO339 GKJ337:GKK339 GUF337:GUG339 HEB337:HEC339 HNX337:HNY339 HXT337:HXU339 IHP337:IHQ339 IRL337:IRM339 JBH337:JBI339 JLD337:JLE339 JUZ337:JVA339 KEV337:KEW339 KOR337:KOS339 KYN337:KYO339 LIJ337:LIK339 LSF337:LSG339 MCB337:MCC339 MLX337:MLY339 MVT337:MVU339 NFP337:NFQ339 NPL337:NPM339 NZH337:NZI339 OJD337:OJE339 OSZ337:OTA339 PCV337:PCW339 PMR337:PMS339 PWN337:PWO339 QGJ337:QGK339 QQF337:QQG339 RAB337:RAC339 RJX337:RJY339 RTT337:RTU339 SDP337:SDQ339 SNL337:SNM339 SXH337:SXI339 THD337:THE339 TQZ337:TRA339 UAV337:UAW339 UKR337:UKS339 UUN337:UUO339 VEJ337:VEK339 VOF337:VOG339 VEJ344:VEK348 VOF344:VOG348 VYB344:VYC348 WHX344:WHY348 WRT344:WRU348 FH344:FI348 PD344:PE348 YZ344:ZA348 AIV344:AIW348 ASR344:ASS348 BCN344:BCO348 BMJ344:BMK348 BWF344:BWG348 CGB344:CGC348 CPX344:CPY348 CZT344:CZU348 DJP344:DJQ348 DTL344:DTM348 EDH344:EDI348 END344:ENE348 EWZ344:EXA348 FGV344:FGW348 FQR344:FQS348 GAN344:GAO348 GKJ344:GKK348 GUF344:GUG348 HEB344:HEC348 HNX344:HNY348 HXT344:HXU348 IHP344:IHQ348 IRL344:IRM348 JBH344:JBI348 JLD344:JLE348 JUZ344:JVA348 KEV344:KEW348 KOR344:KOS348 KYN344:KYO348 LIJ344:LIK348 LSF344:LSG348 MCB344:MCC348 MLX344:MLY348 MVT344:MVU348 NFP344:NFQ348 NPL344:NPM348 NZH344:NZI348 OJD344:OJE348 OSZ344:OTA348 PCV344:PCW348 PMR344:PMS348 PWN344:PWO348 QGJ344:QGK348 QQF344:QQG348 RAB344:RAC348 RJX344:RJY348 RTT344:RTU348 SDP344:SDQ348 SNL344:SNM348 SXH344:SXI348 THD344:THE348 TQZ344:TRA348 UAV344:UAW348 UKR344:UKS348 UUN344:UUO348 PD353:PE354 YZ353:ZA354 AIV353:AIW354 ASR353:ASS354 BCN353:BCO354 BMJ353:BMK354 BWF353:BWG354 CGB353:CGC354 CPX353:CPY354 CZT353:CZU354 DJP353:DJQ354 DTL353:DTM354 EDH353:EDI354 END353:ENE354 EWZ353:EXA354 FGV353:FGW354 FQR353:FQS354 GAN353:GAO354 GKJ353:GKK354 GUF353:GUG354 HEB353:HEC354 HNX353:HNY354 HXT353:HXU354 IHP353:IHQ354 IRL353:IRM354 JBH353:JBI354 JLD353:JLE354 JUZ353:JVA354 KEV353:KEW354 KOR353:KOS354 KYN353:KYO354 LIJ353:LIK354 LSF353:LSG354 MCB353:MCC354 MLX353:MLY354 MVT353:MVU354 NFP353:NFQ354 NPL353:NPM354 NZH353:NZI354 OJD353:OJE354 OSZ353:OTA354 PCV353:PCW354 PMR353:PMS354 PWN353:PWO354 QGJ353:QGK354 QQF353:QQG354 RAB353:RAC354 RJX353:RJY354 RTT353:RTU354 SDP353:SDQ354 SNL353:SNM354 SXH353:SXI354 THD353:THE354 TQZ353:TRA354 UAV353:UAW354 UKR353:UKS354 UUN353:UUO354 VEJ353:VEK354 VOF353:VOG354 VYB353:VYC354 WHX353:WHY354 WRT353:WRU354 FH353:FI354 VYB359:VYC360 WHX359:WHY360 WRT359:WRU360 FH359:FI360 PD359:PE360 YZ359:ZA360 AIV359:AIW360 ASR359:ASS360 BCN359:BCO360 BMJ359:BMK360 BWF359:BWG360 CGB359:CGC360 CPX359:CPY360 CZT359:CZU360 DJP359:DJQ360 DTL359:DTM360 EDH359:EDI360 END359:ENE360 EWZ359:EXA360 FGV359:FGW360 FQR359:FQS360 GAN359:GAO360 GKJ359:GKK360 GUF359:GUG360 HEB359:HEC360 HNX359:HNY360 HXT359:HXU360 IHP359:IHQ360 IRL359:IRM360 JBH359:JBI360 JLD359:JLE360 JUZ359:JVA360 KEV359:KEW360 KOR359:KOS360 KYN359:KYO360 LIJ359:LIK360 LSF359:LSG360 MCB359:MCC360 MLX359:MLY360 MVT359:MVU360 NFP359:NFQ360 NPL359:NPM360 NZH359:NZI360 OJD359:OJE360 OSZ359:OTA360 PCV359:PCW360 PMR359:PMS360 PWN359:PWO360 QGJ359:QGK360 QQF359:QQG360 RAB359:RAC360 RJX359:RJY360 RTT359:RTU360 SDP359:SDQ360 SNL359:SNM360 SXH359:SXI360 THD359:THE360 TQZ359:TRA360 UAV359:UAW360 UKR359:UKS360 UUN359:UUO360 VEJ359:VEK360 D65007:D65018 W982777:X982777 W917241:X917241 W851705:X851705 W786169:X786169 W720633:X720633 W655097:X655097 W589561:X589561 W524025:X524025 W458489:X458489 W392953:X392953 W327417:X327417 W261881:X261881 W196345:X196345 W130809:X130809 W65273:X65273 W982510:X982510 W916974:X916974 W851438:X851438 W785902:X785902 W720366:X720366 W654830:X654830 W589294:X589294 W523758:X523758 W458222:X458222 W392686:X392686 W327150:X327150 W261614:X261614 W196078:X196078 W130542:X130542 M65006:N65006 M982527:N982527 M916991:N916991 M851455:N851455 M785919:N785919 M720383:N720383 M654847:N654847 M589311:N589311 M523775:N523775 M458239:N458239 M392703:N392703 M327167:N327167 M261631:N261631 M196095:N196095 M130559:N130559 M65023:N65023 M982542:N982542 M917006:N917006 M851470:N851470 M785934:N785934 M720398:N720398 M654862:N654862 M589326:N589326 M523790:N523790 M458254:N458254 M392718:N392718 M327182:N327182 M261646:N261646 M196110:N196110 M130574:N130574 M65038:N65038 M982557:N982557 M917021:N917021 M851485:N851485 M785949:N785949 M720413:N720413 M654877:N654877 M589341:N589341 M523805:N523805 M458269:N458269 M392733:N392733 M327197:N327197 M261661:N261661 M196125:N196125 M130589:N130589 M65053:N65053 M982574:N982574 M917038:N917038 M851502:N851502 M785966:N785966 M720430:N720430 M654894:N654894 M589358:N589358 M523822:N523822 M458286:N458286 M392750:N392750 M327214:N327214 M261678:N261678 M196142:N196142 M130606:N130606 M65070:N65070 M982589:N982589 M917053:N917053 M851517:N851517 M785981:N785981 M720445:N720445 M654909:N654909 M589373:N589373 M523837:N523837 M458301:N458301 M392765:N392765 M327229:N327229 M261693:N261693 M196157:N196157 M130621:N130621 M65085:N65085 M982604:N982604 M917068:N917068 M851532:N851532 M785996:N785996 M720460:N720460 M654924:N654924 M589388:N589388 M523852:N523852 M458316:N458316 M392780:N392780 M327244:N327244 M261708:N261708 M196172:N196172 M130636:N130636 M65100:N65100 M982621:N982621 M917085:N917085 M851549:N851549 M786013:N786013 M720477:N720477 M654941:N654941 M589405:N589405 M523869:N523869 M458333:N458333 M392797:N392797 M327261:N327261 M261725:N261725 M196189:N196189 M130653:N130653 M65117:N65117 M982636:N982636 M917100:N917100 M851564:N851564 M786028:N786028 M720492:N720492 M654956:N654956 M589420:N589420 M523884:N523884 M458348:N458348 M392812:N392812 M327276:N327276 M261740:N261740 M196204:N196204 M130668:N130668 M65132:N65132 M982651:N982651 M917115:N917115 M851579:N851579 M786043:N786043 M720507:N720507 M654971:N654971 M589435:N589435 M523899:N523899 M458363:N458363 M392827:N392827 M327291:N327291 M261755:N261755 M196219:N196219 M130683:N130683 M65147:N65147 M982668:N982668 M917132:N917132 M851596:N851596 M786060:N786060 M720524:N720524 M654988:N654988 M589452:N589452 M523916:N523916 M458380:N458380 M392844:N392844 M327308:N327308 M261772:N261772 M196236:N196236 M130700:N130700 M65164:N65164 M982683:N982683 M917147:N917147 M851611:N851611 M786075:N786075 M720539:N720539 M655003:N655003 M589467:N589467 M523931:N523931 M458395:N458395 M392859:N392859 M327323:N327323 M261787:N261787 M196251:N196251 M130715:N130715 M65179:N65179 M982698:N982698 M917162:N917162 M851626:N851626 M786090:N786090 M720554:N720554 M655018:N655018 M589482:N589482 M523946:N523946 M458410:N458410 M392874:N392874 M327338:N327338 M261802:N261802 M196266:N196266 M130730:N130730 M65194:N65194 M982715:N982715 M917179:N917179 M851643:N851643 M786107:N786107 M720571:N720571 M655035:N655035 M589499:N589499 M523963:N523963 M458427:N458427 M392891:N392891 M327355:N327355 M261819:N261819 M196283:N196283 M130747:N130747 M65211:N65211 M982730:N982730 M917194:N917194 M851658:N851658 M786122:N786122 M720586:N720586 M655050:N655050 M589514:N589514 M523978:N523978 M458442:N458442 M392906:N392906 M327370:N327370 M261834:N261834 M196298:N196298 M130762:N130762 M65226:N65226 M982745:N982745 M917209:N917209 M851673:N851673 M786137:N786137 M720601:N720601 M655065:N655065 M589529:N589529 M523993:N523993 M458457:N458457 M392921:N392921 M327385:N327385 M261849:N261849 M196313:N196313 M130777:N130777 M65241:N65241 M982762:N982762 M917226:N917226 M851690:N851690 M786154:N786154 M720618:N720618 M655082:N655082 M589546:N589546 M524010:N524010 M458474:N458474 M392938:N392938 M327402:N327402 M261866:N261866 M196330:N196330 M130794:N130794 M65258:N65258 M982777:N982777 M917241:N917241 M851705:N851705 M786169:N786169 M720633:N720633 M655097:N655097 M589561:N589561 M524025:N524025 M458489:N458489 M392953:N392953 M327417:N327417 M261881:N261881 M196345:N196345 M130809:N130809 M65273:N65273 M982510:N982510 M916974:N916974 M851438:N851438 M785902:N785902 M720366:N720366 M654830:N654830 M589294:N589294 M523758:N523758 M458222:N458222 M392686:N392686 M327150:N327150 M261614:N261614 M196078:N196078 M130542:N130542 S130538 N65002 N982504 N916968 N851432 N785896 N720360 N654824 N589288 N523752 N458216 N392680 N327144 N261608 N196072 N130536 N65000 N982506 N916970 N851434 N785898 N720362 N654826 N589290 N523754 N458218 N392682 N327146 N261610 N196074 R65006:S65006 R982527:S982527 R916991:S916991 R851455:S851455 R785919:S785919 R720383:S720383 R654847:S654847 R589311:S589311 R523775:S523775 R458239:S458239 R392703:S392703 R327167:S327167 R261631:S261631 R196095:S196095 R130559:S130559 R65023:S65023 R982542:S982542 R917006:S917006 R851470:S851470 R785934:S785934 R720398:S720398 R654862:S654862 R589326:S589326 R523790:S523790 R458254:S458254 R392718:S392718 R327182:S327182 R261646:S261646 R196110:S196110 R130574:S130574 R65038:S65038 R982557:S982557 R917021:S917021 R851485:S851485 R785949:S785949 R720413:S720413 R654877:S654877 R589341:S589341 R523805:S523805 R458269:S458269 R392733:S392733 R327197:S327197 R261661:S261661 R196125:S196125 R130589:S130589 R65053:S65053 R982574:S982574 R917038:S917038 R851502:S851502 R785966:S785966 R720430:S720430 R654894:S654894 R589358:S589358 R523822:S523822 R458286:S458286 R392750:S392750 R327214:S327214 R261678:S261678 R196142:S196142 R130606:S130606 R65070:S65070 R982589:S982589 R917053:S917053 R851517:S851517 R785981:S785981 R720445:S720445 R654909:S654909 R589373:S589373 R523837:S523837 R458301:S458301 R392765:S392765 R327229:S327229 R261693:S261693 R196157:S196157 R130621:S130621 R65085:S65085 R982604:S982604 R917068:S917068 R851532:S851532 R785996:S785996 R720460:S720460 R654924:S654924 R589388:S589388 R523852:S523852 R458316:S458316 R392780:S392780 R327244:S327244 R261708:S261708 R196172:S196172 R130636:S130636 R65100:S65100 R982621:S982621 R917085:S917085 R851549:S851549 R786013:S786013 R720477:S720477 R654941:S654941 R589405:S589405 R523869:S523869 R458333:S458333 R392797:S392797 R327261:S327261 R261725:S261725 R196189:S196189 R130653:S130653 R65117:S65117 R982636:S982636 R917100:S917100 R851564:S851564 R786028:S786028 R720492:S720492 R654956:S654956 R589420:S589420 R523884:S523884 R458348:S458348 R392812:S392812 R327276:S327276 R261740:S261740 R196204:S196204 R130668:S130668 R65132:S65132 R982651:S982651 R917115:S917115 R851579:S851579 R786043:S786043 R720507:S720507 R654971:S654971 R589435:S589435 R523899:S523899 R458363:S458363 R392827:S392827 R327291:S327291 R261755:S261755 R196219:S196219 R130683:S130683 R65147:S65147 R982668:S982668 R917132:S917132 R851596:S851596 R786060:S786060 R720524:S720524 R654988:S654988 R589452:S589452 R523916:S523916 R458380:S458380 R392844:S392844 R327308:S327308 R261772:S261772 R196236:S196236 R130700:S130700 R65164:S65164 R982683:S982683 R917147:S917147 R851611:S851611 R786075:S786075 R720539:S720539 R655003:S655003 R589467:S589467 R523931:S523931 R458395:S458395 R392859:S392859 R327323:S327323 R261787:S261787 R196251:S196251 R130715:S130715 R65179:S65179 R982698:S982698 R917162:S917162 R851626:S851626 R786090:S786090 R720554:S720554 R655018:S655018 R589482:S589482 R523946:S523946 R458410:S458410 R392874:S392874 R327338:S327338 R261802:S261802 R196266:S196266 R130730:S130730 R65194:S65194 R982715:S982715 R917179:S917179 R851643:S851643 R786107:S786107 R720571:S720571 R655035:S655035 R589499:S589499 R523963:S523963 R458427:S458427 R392891:S392891 R327355:S327355 R261819:S261819 R196283:S196283 R130747:S130747 R65211:S65211 R982730:S982730 R917194:S917194 R851658:S851658 R786122:S786122 R720586:S720586 R655050:S655050 R589514:S589514 R523978:S523978 R458442:S458442 R392906:S392906 R327370:S327370 R261834:S261834 R196298:S196298 R130762:S130762 R65226:S65226 R982745:S982745 R917209:S917209 R851673:S851673 R786137:S786137 R720601:S720601 R655065:S655065 R589529:S589529 R523993:S523993 R458457:S458457 R392921:S392921 R327385:S327385 R261849:S261849 R196313:S196313 R130777:S130777 R65241:S65241 R982762:S982762 R917226:S917226 R851690:S851690 R786154:S786154 R720618:S720618 R655082:S655082 R589546:S589546 R524010:S524010 R458474:S458474 R392938:S392938 R327402:S327402 R261866:S261866 R196330:S196330 R130794:S130794 R65258:S65258 R982777:S982777 R917241:S917241 R851705:S851705 R786169:S786169 R720633:S720633 R655097:S655097 R589561:S589561 R524025:S524025 R458489:S458489 R392953:S392953 R327417:S327417 R261881:S261881 R196345:S196345 R130809:S130809 R65273:S65273 R982510:S982510 R916974:S916974 R851438:S851438 R785902:S785902 R720366:S720366 R654830:S654830 R589294:S589294 R523758:S523758 R458222:S458222 R392686:S392686 R327150:S327150 R261614:S261614 R196078:S196078 R130542:S130542 N130538 S65002 S982504 S916968 S851432 S785896 S720360 S654824 S589288 S523752 S458216 S392680 S327144 S261608 S196072 S130536 S65000 S982506 S916970 S851434 S785898 S720362 S654826 S589290 S523754 S458218 S392682 S327146 S261610 S196074 W65006:X65006 W982527:X982527 W916991:X916991 W851455:X851455 W785919:X785919 W720383:X720383 W654847:X654847 W589311:X589311 W523775:X523775 W458239:X458239 W392703:X392703 W327167:X327167 W261631:X261631 W196095:X196095 W130559:X130559 W65023:X65023 W982542:X982542 W917006:X917006 W851470:X851470 W785934:X785934 W720398:X720398 W654862:X654862 W589326:X589326 W523790:X523790 W458254:X458254 W392718:X392718 W327182:X327182 W261646:X261646 W196110:X196110 W130574:X130574 W65038:X65038 W982557:X982557 W917021:X917021 W851485:X851485 W785949:X785949 W720413:X720413 W654877:X654877 W589341:X589341 W523805:X523805 W458269:X458269 W392733:X392733 W327197:X327197 W261661:X261661 W196125:X196125 W130589:X130589 W65053:X65053 W982574:X982574 W917038:X917038 W851502:X851502 W785966:X785966 W720430:X720430 W654894:X654894 W589358:X589358 W523822:X523822 W458286:X458286 W392750:X392750 W327214:X327214 W261678:X261678 W196142:X196142 W130606:X130606 W65070:X65070 W982589:X982589 W917053:X917053 W851517:X851517 W785981:X785981 W720445:X720445 W654909:X654909 W589373:X589373 W523837:X523837 W458301:X458301 W392765:X392765 W327229:X327229 W261693:X261693 W196157:X196157 W130621:X130621 W65085:X65085 W982604:X982604 W917068:X917068 W851532:X851532 W785996:X785996 W720460:X720460 W654924:X654924 W589388:X589388 W523852:X523852 W458316:X458316 W392780:X392780 W327244:X327244 W261708:X261708 W196172:X196172 W130636:X130636 W65100:X65100 W982621:X982621 W917085:X917085 W851549:X851549 W786013:X786013 W720477:X720477 W654941:X654941 W589405:X589405 W523869:X523869 W458333:X458333 W392797:X392797 W327261:X327261 W261725:X261725 W196189:X196189 W130653:X130653 W65117:X65117 W982636:X982636 W917100:X917100 W851564:X851564 W786028:X786028 W720492:X720492 W654956:X654956 W589420:X589420 W523884:X523884 W458348:X458348 W392812:X392812 W327276:X327276 W261740:X261740 W196204:X196204 W130668:X130668 W65132:X65132 W982651:X982651 W917115:X917115 W851579:X851579 W786043:X786043 W720507:X720507 W654971:X654971 W589435:X589435 W523899:X523899 W458363:X458363 W392827:X392827 W327291:X327291 W261755:X261755 W196219:X196219 W130683:X130683 W65147:X65147 W982668:X982668 W917132:X917132 W851596:X851596 W786060:X786060 W720524:X720524 W654988:X654988 W589452:X589452 W523916:X523916 W458380:X458380 W392844:X392844 W327308:X327308 W261772:X261772 W196236:X196236 W130700:X130700 W65164:X65164 W982683:X982683 W917147:X917147 W851611:X851611 W786075:X786075 W720539:X720539 W655003:X655003 W589467:X589467 W523931:X523931 W458395:X458395 W392859:X392859 W327323:X327323 W261787:X261787 W196251:X196251 W130715:X130715 W65179:X65179 W982698:X982698 W917162:X917162 W851626:X851626 W786090:X786090 W720554:X720554 W655018:X655018 W589482:X589482 W523946:X523946 W458410:X458410 W392874:X392874 W327338:X327338 W261802:X261802 W196266:X196266 W130730:X130730 W65194:X65194 W982715:X982715 W917179:X917179 W851643:X851643 W786107:X786107 W720571:X720571 W655035:X655035 W589499:X589499 W523963:X523963 W458427:X458427 W392891:X392891 W327355:X327355 W261819:X261819 W196283:X196283 W130747:X130747 W65211:X65211 W982730:X982730 W917194:X917194 W851658:X851658 W786122:X786122 W720586:X720586 W655050:X655050 W589514:X589514 W523978:X523978 W458442:X458442 W392906:X392906 W327370:X327370 W261834:X261834 W196298:X196298 W130762:X130762 W65226:X65226 W982745:X982745 W917209:X917209 W851673:X851673 W786137:X786137 W720601:X720601 W655065:X655065 W589529:X589529 W523993:X523993 W458457:X458457 W392921:X392921 W327385:X327385 W261849:X261849 W196313:X196313 W130777:X130777 W65241:X65241 W982762:X982762 W917226:X917226 W851690:X851690 W786154:X786154 W720618:X720618 W655082:X655082 W589546:X589546 W524010:X524010 W458474:X458474 W392938:X392938 W327402:X327402 W261866:X261866 W196330:X196330 W130794:X130794 W65258:X65258 X65002 X982504 X916968 X851432 X785896 X720360 X654824 X589288 X523752 X458216 X392680 X327144 X261608 X196072 X130536 X65000 X982506 X916970 X851434 X785898 X720362 X654826 X589290 X523754 X458218 X392682 X327146 X261610 X196074 X130538</xm:sqref>
        </x14:dataValidation>
        <x14:dataValidation type="whole" allowBlank="1" showInputMessage="1" showErrorMessage="1" errorTitle="ERROR DE DATOS" error="En este campo no se pueden introducir decimales " xr:uid="{239E3D90-8517-447B-B97C-C311D51AC7D6}">
          <x14:formula1>
            <xm:f>0</xm:f>
          </x14:formula1>
          <x14:formula2>
            <xm:f>9000000000000000</xm:f>
          </x14:formula2>
          <xm:sqref>G65007:G65018 FK65007:FK65018 PG65007:PG65018 ZC65007:ZC65018 AIY65007:AIY65018 ASU65007:ASU65018 BCQ65007:BCQ65018 BMM65007:BMM65018 BWI65007:BWI65018 CGE65007:CGE65018 CQA65007:CQA65018 CZW65007:CZW65018 DJS65007:DJS65018 DTO65007:DTO65018 EDK65007:EDK65018 ENG65007:ENG65018 EXC65007:EXC65018 FGY65007:FGY65018 FQU65007:FQU65018 GAQ65007:GAQ65018 GKM65007:GKM65018 GUI65007:GUI65018 HEE65007:HEE65018 HOA65007:HOA65018 HXW65007:HXW65018 IHS65007:IHS65018 IRO65007:IRO65018 JBK65007:JBK65018 JLG65007:JLG65018 JVC65007:JVC65018 KEY65007:KEY65018 KOU65007:KOU65018 KYQ65007:KYQ65018 LIM65007:LIM65018 LSI65007:LSI65018 MCE65007:MCE65018 MMA65007:MMA65018 MVW65007:MVW65018 NFS65007:NFS65018 NPO65007:NPO65018 NZK65007:NZK65018 OJG65007:OJG65018 OTC65007:OTC65018 PCY65007:PCY65018 PMU65007:PMU65018 PWQ65007:PWQ65018 QGM65007:QGM65018 QQI65007:QQI65018 RAE65007:RAE65018 RKA65007:RKA65018 RTW65007:RTW65018 SDS65007:SDS65018 SNO65007:SNO65018 SXK65007:SXK65018 THG65007:THG65018 TRC65007:TRC65018 UAY65007:UAY65018 UKU65007:UKU65018 UUQ65007:UUQ65018 VEM65007:VEM65018 VOI65007:VOI65018 VYE65007:VYE65018 WIA65007:WIA65018 WRW65007:WRW65018 G130543:G130554 FK130543:FK130554 PG130543:PG130554 ZC130543:ZC130554 AIY130543:AIY130554 ASU130543:ASU130554 BCQ130543:BCQ130554 BMM130543:BMM130554 BWI130543:BWI130554 CGE130543:CGE130554 CQA130543:CQA130554 CZW130543:CZW130554 DJS130543:DJS130554 DTO130543:DTO130554 EDK130543:EDK130554 ENG130543:ENG130554 EXC130543:EXC130554 FGY130543:FGY130554 FQU130543:FQU130554 GAQ130543:GAQ130554 GKM130543:GKM130554 GUI130543:GUI130554 HEE130543:HEE130554 HOA130543:HOA130554 HXW130543:HXW130554 IHS130543:IHS130554 IRO130543:IRO130554 JBK130543:JBK130554 JLG130543:JLG130554 JVC130543:JVC130554 KEY130543:KEY130554 KOU130543:KOU130554 KYQ130543:KYQ130554 LIM130543:LIM130554 LSI130543:LSI130554 MCE130543:MCE130554 MMA130543:MMA130554 MVW130543:MVW130554 NFS130543:NFS130554 NPO130543:NPO130554 NZK130543:NZK130554 OJG130543:OJG130554 OTC130543:OTC130554 PCY130543:PCY130554 PMU130543:PMU130554 PWQ130543:PWQ130554 QGM130543:QGM130554 QQI130543:QQI130554 RAE130543:RAE130554 RKA130543:RKA130554 RTW130543:RTW130554 SDS130543:SDS130554 SNO130543:SNO130554 SXK130543:SXK130554 THG130543:THG130554 TRC130543:TRC130554 UAY130543:UAY130554 UKU130543:UKU130554 UUQ130543:UUQ130554 VEM130543:VEM130554 VOI130543:VOI130554 VYE130543:VYE130554 WIA130543:WIA130554 WRW130543:WRW130554 G196079:G196090 FK196079:FK196090 PG196079:PG196090 ZC196079:ZC196090 AIY196079:AIY196090 ASU196079:ASU196090 BCQ196079:BCQ196090 BMM196079:BMM196090 BWI196079:BWI196090 CGE196079:CGE196090 CQA196079:CQA196090 CZW196079:CZW196090 DJS196079:DJS196090 DTO196079:DTO196090 EDK196079:EDK196090 ENG196079:ENG196090 EXC196079:EXC196090 FGY196079:FGY196090 FQU196079:FQU196090 GAQ196079:GAQ196090 GKM196079:GKM196090 GUI196079:GUI196090 HEE196079:HEE196090 HOA196079:HOA196090 HXW196079:HXW196090 IHS196079:IHS196090 IRO196079:IRO196090 JBK196079:JBK196090 JLG196079:JLG196090 JVC196079:JVC196090 KEY196079:KEY196090 KOU196079:KOU196090 KYQ196079:KYQ196090 LIM196079:LIM196090 LSI196079:LSI196090 MCE196079:MCE196090 MMA196079:MMA196090 MVW196079:MVW196090 NFS196079:NFS196090 NPO196079:NPO196090 NZK196079:NZK196090 OJG196079:OJG196090 OTC196079:OTC196090 PCY196079:PCY196090 PMU196079:PMU196090 PWQ196079:PWQ196090 QGM196079:QGM196090 QQI196079:QQI196090 RAE196079:RAE196090 RKA196079:RKA196090 RTW196079:RTW196090 SDS196079:SDS196090 SNO196079:SNO196090 SXK196079:SXK196090 THG196079:THG196090 TRC196079:TRC196090 UAY196079:UAY196090 UKU196079:UKU196090 UUQ196079:UUQ196090 VEM196079:VEM196090 VOI196079:VOI196090 VYE196079:VYE196090 WIA196079:WIA196090 WRW196079:WRW196090 G261615:G261626 FK261615:FK261626 PG261615:PG261626 ZC261615:ZC261626 AIY261615:AIY261626 ASU261615:ASU261626 BCQ261615:BCQ261626 BMM261615:BMM261626 BWI261615:BWI261626 CGE261615:CGE261626 CQA261615:CQA261626 CZW261615:CZW261626 DJS261615:DJS261626 DTO261615:DTO261626 EDK261615:EDK261626 ENG261615:ENG261626 EXC261615:EXC261626 FGY261615:FGY261626 FQU261615:FQU261626 GAQ261615:GAQ261626 GKM261615:GKM261626 GUI261615:GUI261626 HEE261615:HEE261626 HOA261615:HOA261626 HXW261615:HXW261626 IHS261615:IHS261626 IRO261615:IRO261626 JBK261615:JBK261626 JLG261615:JLG261626 JVC261615:JVC261626 KEY261615:KEY261626 KOU261615:KOU261626 KYQ261615:KYQ261626 LIM261615:LIM261626 LSI261615:LSI261626 MCE261615:MCE261626 MMA261615:MMA261626 MVW261615:MVW261626 NFS261615:NFS261626 NPO261615:NPO261626 NZK261615:NZK261626 OJG261615:OJG261626 OTC261615:OTC261626 PCY261615:PCY261626 PMU261615:PMU261626 PWQ261615:PWQ261626 QGM261615:QGM261626 QQI261615:QQI261626 RAE261615:RAE261626 RKA261615:RKA261626 RTW261615:RTW261626 SDS261615:SDS261626 SNO261615:SNO261626 SXK261615:SXK261626 THG261615:THG261626 TRC261615:TRC261626 UAY261615:UAY261626 UKU261615:UKU261626 UUQ261615:UUQ261626 VEM261615:VEM261626 VOI261615:VOI261626 VYE261615:VYE261626 WIA261615:WIA261626 WRW261615:WRW261626 G327151:G327162 FK327151:FK327162 PG327151:PG327162 ZC327151:ZC327162 AIY327151:AIY327162 ASU327151:ASU327162 BCQ327151:BCQ327162 BMM327151:BMM327162 BWI327151:BWI327162 CGE327151:CGE327162 CQA327151:CQA327162 CZW327151:CZW327162 DJS327151:DJS327162 DTO327151:DTO327162 EDK327151:EDK327162 ENG327151:ENG327162 EXC327151:EXC327162 FGY327151:FGY327162 FQU327151:FQU327162 GAQ327151:GAQ327162 GKM327151:GKM327162 GUI327151:GUI327162 HEE327151:HEE327162 HOA327151:HOA327162 HXW327151:HXW327162 IHS327151:IHS327162 IRO327151:IRO327162 JBK327151:JBK327162 JLG327151:JLG327162 JVC327151:JVC327162 KEY327151:KEY327162 KOU327151:KOU327162 KYQ327151:KYQ327162 LIM327151:LIM327162 LSI327151:LSI327162 MCE327151:MCE327162 MMA327151:MMA327162 MVW327151:MVW327162 NFS327151:NFS327162 NPO327151:NPO327162 NZK327151:NZK327162 OJG327151:OJG327162 OTC327151:OTC327162 PCY327151:PCY327162 PMU327151:PMU327162 PWQ327151:PWQ327162 QGM327151:QGM327162 QQI327151:QQI327162 RAE327151:RAE327162 RKA327151:RKA327162 RTW327151:RTW327162 SDS327151:SDS327162 SNO327151:SNO327162 SXK327151:SXK327162 THG327151:THG327162 TRC327151:TRC327162 UAY327151:UAY327162 UKU327151:UKU327162 UUQ327151:UUQ327162 VEM327151:VEM327162 VOI327151:VOI327162 VYE327151:VYE327162 WIA327151:WIA327162 WRW327151:WRW327162 G392687:G392698 FK392687:FK392698 PG392687:PG392698 ZC392687:ZC392698 AIY392687:AIY392698 ASU392687:ASU392698 BCQ392687:BCQ392698 BMM392687:BMM392698 BWI392687:BWI392698 CGE392687:CGE392698 CQA392687:CQA392698 CZW392687:CZW392698 DJS392687:DJS392698 DTO392687:DTO392698 EDK392687:EDK392698 ENG392687:ENG392698 EXC392687:EXC392698 FGY392687:FGY392698 FQU392687:FQU392698 GAQ392687:GAQ392698 GKM392687:GKM392698 GUI392687:GUI392698 HEE392687:HEE392698 HOA392687:HOA392698 HXW392687:HXW392698 IHS392687:IHS392698 IRO392687:IRO392698 JBK392687:JBK392698 JLG392687:JLG392698 JVC392687:JVC392698 KEY392687:KEY392698 KOU392687:KOU392698 KYQ392687:KYQ392698 LIM392687:LIM392698 LSI392687:LSI392698 MCE392687:MCE392698 MMA392687:MMA392698 MVW392687:MVW392698 NFS392687:NFS392698 NPO392687:NPO392698 NZK392687:NZK392698 OJG392687:OJG392698 OTC392687:OTC392698 PCY392687:PCY392698 PMU392687:PMU392698 PWQ392687:PWQ392698 QGM392687:QGM392698 QQI392687:QQI392698 RAE392687:RAE392698 RKA392687:RKA392698 RTW392687:RTW392698 SDS392687:SDS392698 SNO392687:SNO392698 SXK392687:SXK392698 THG392687:THG392698 TRC392687:TRC392698 UAY392687:UAY392698 UKU392687:UKU392698 UUQ392687:UUQ392698 VEM392687:VEM392698 VOI392687:VOI392698 VYE392687:VYE392698 WIA392687:WIA392698 WRW392687:WRW392698 G458223:G458234 FK458223:FK458234 PG458223:PG458234 ZC458223:ZC458234 AIY458223:AIY458234 ASU458223:ASU458234 BCQ458223:BCQ458234 BMM458223:BMM458234 BWI458223:BWI458234 CGE458223:CGE458234 CQA458223:CQA458234 CZW458223:CZW458234 DJS458223:DJS458234 DTO458223:DTO458234 EDK458223:EDK458234 ENG458223:ENG458234 EXC458223:EXC458234 FGY458223:FGY458234 FQU458223:FQU458234 GAQ458223:GAQ458234 GKM458223:GKM458234 GUI458223:GUI458234 HEE458223:HEE458234 HOA458223:HOA458234 HXW458223:HXW458234 IHS458223:IHS458234 IRO458223:IRO458234 JBK458223:JBK458234 JLG458223:JLG458234 JVC458223:JVC458234 KEY458223:KEY458234 KOU458223:KOU458234 KYQ458223:KYQ458234 LIM458223:LIM458234 LSI458223:LSI458234 MCE458223:MCE458234 MMA458223:MMA458234 MVW458223:MVW458234 NFS458223:NFS458234 NPO458223:NPO458234 NZK458223:NZK458234 OJG458223:OJG458234 OTC458223:OTC458234 PCY458223:PCY458234 PMU458223:PMU458234 PWQ458223:PWQ458234 QGM458223:QGM458234 QQI458223:QQI458234 RAE458223:RAE458234 RKA458223:RKA458234 RTW458223:RTW458234 SDS458223:SDS458234 SNO458223:SNO458234 SXK458223:SXK458234 THG458223:THG458234 TRC458223:TRC458234 UAY458223:UAY458234 UKU458223:UKU458234 UUQ458223:UUQ458234 VEM458223:VEM458234 VOI458223:VOI458234 VYE458223:VYE458234 WIA458223:WIA458234 WRW458223:WRW458234 G523759:G523770 FK523759:FK523770 PG523759:PG523770 ZC523759:ZC523770 AIY523759:AIY523770 ASU523759:ASU523770 BCQ523759:BCQ523770 BMM523759:BMM523770 BWI523759:BWI523770 CGE523759:CGE523770 CQA523759:CQA523770 CZW523759:CZW523770 DJS523759:DJS523770 DTO523759:DTO523770 EDK523759:EDK523770 ENG523759:ENG523770 EXC523759:EXC523770 FGY523759:FGY523770 FQU523759:FQU523770 GAQ523759:GAQ523770 GKM523759:GKM523770 GUI523759:GUI523770 HEE523759:HEE523770 HOA523759:HOA523770 HXW523759:HXW523770 IHS523759:IHS523770 IRO523759:IRO523770 JBK523759:JBK523770 JLG523759:JLG523770 JVC523759:JVC523770 KEY523759:KEY523770 KOU523759:KOU523770 KYQ523759:KYQ523770 LIM523759:LIM523770 LSI523759:LSI523770 MCE523759:MCE523770 MMA523759:MMA523770 MVW523759:MVW523770 NFS523759:NFS523770 NPO523759:NPO523770 NZK523759:NZK523770 OJG523759:OJG523770 OTC523759:OTC523770 PCY523759:PCY523770 PMU523759:PMU523770 PWQ523759:PWQ523770 QGM523759:QGM523770 QQI523759:QQI523770 RAE523759:RAE523770 RKA523759:RKA523770 RTW523759:RTW523770 SDS523759:SDS523770 SNO523759:SNO523770 SXK523759:SXK523770 THG523759:THG523770 TRC523759:TRC523770 UAY523759:UAY523770 UKU523759:UKU523770 UUQ523759:UUQ523770 VEM523759:VEM523770 VOI523759:VOI523770 VYE523759:VYE523770 WIA523759:WIA523770 WRW523759:WRW523770 G589295:G589306 FK589295:FK589306 PG589295:PG589306 ZC589295:ZC589306 AIY589295:AIY589306 ASU589295:ASU589306 BCQ589295:BCQ589306 BMM589295:BMM589306 BWI589295:BWI589306 CGE589295:CGE589306 CQA589295:CQA589306 CZW589295:CZW589306 DJS589295:DJS589306 DTO589295:DTO589306 EDK589295:EDK589306 ENG589295:ENG589306 EXC589295:EXC589306 FGY589295:FGY589306 FQU589295:FQU589306 GAQ589295:GAQ589306 GKM589295:GKM589306 GUI589295:GUI589306 HEE589295:HEE589306 HOA589295:HOA589306 HXW589295:HXW589306 IHS589295:IHS589306 IRO589295:IRO589306 JBK589295:JBK589306 JLG589295:JLG589306 JVC589295:JVC589306 KEY589295:KEY589306 KOU589295:KOU589306 KYQ589295:KYQ589306 LIM589295:LIM589306 LSI589295:LSI589306 MCE589295:MCE589306 MMA589295:MMA589306 MVW589295:MVW589306 NFS589295:NFS589306 NPO589295:NPO589306 NZK589295:NZK589306 OJG589295:OJG589306 OTC589295:OTC589306 PCY589295:PCY589306 PMU589295:PMU589306 PWQ589295:PWQ589306 QGM589295:QGM589306 QQI589295:QQI589306 RAE589295:RAE589306 RKA589295:RKA589306 RTW589295:RTW589306 SDS589295:SDS589306 SNO589295:SNO589306 SXK589295:SXK589306 THG589295:THG589306 TRC589295:TRC589306 UAY589295:UAY589306 UKU589295:UKU589306 UUQ589295:UUQ589306 VEM589295:VEM589306 VOI589295:VOI589306 VYE589295:VYE589306 WIA589295:WIA589306 WRW589295:WRW589306 G654831:G654842 FK654831:FK654842 PG654831:PG654842 ZC654831:ZC654842 AIY654831:AIY654842 ASU654831:ASU654842 BCQ654831:BCQ654842 BMM654831:BMM654842 BWI654831:BWI654842 CGE654831:CGE654842 CQA654831:CQA654842 CZW654831:CZW654842 DJS654831:DJS654842 DTO654831:DTO654842 EDK654831:EDK654842 ENG654831:ENG654842 EXC654831:EXC654842 FGY654831:FGY654842 FQU654831:FQU654842 GAQ654831:GAQ654842 GKM654831:GKM654842 GUI654831:GUI654842 HEE654831:HEE654842 HOA654831:HOA654842 HXW654831:HXW654842 IHS654831:IHS654842 IRO654831:IRO654842 JBK654831:JBK654842 JLG654831:JLG654842 JVC654831:JVC654842 KEY654831:KEY654842 KOU654831:KOU654842 KYQ654831:KYQ654842 LIM654831:LIM654842 LSI654831:LSI654842 MCE654831:MCE654842 MMA654831:MMA654842 MVW654831:MVW654842 NFS654831:NFS654842 NPO654831:NPO654842 NZK654831:NZK654842 OJG654831:OJG654842 OTC654831:OTC654842 PCY654831:PCY654842 PMU654831:PMU654842 PWQ654831:PWQ654842 QGM654831:QGM654842 QQI654831:QQI654842 RAE654831:RAE654842 RKA654831:RKA654842 RTW654831:RTW654842 SDS654831:SDS654842 SNO654831:SNO654842 SXK654831:SXK654842 THG654831:THG654842 TRC654831:TRC654842 UAY654831:UAY654842 UKU654831:UKU654842 UUQ654831:UUQ654842 VEM654831:VEM654842 VOI654831:VOI654842 VYE654831:VYE654842 WIA654831:WIA654842 WRW654831:WRW654842 G720367:G720378 FK720367:FK720378 PG720367:PG720378 ZC720367:ZC720378 AIY720367:AIY720378 ASU720367:ASU720378 BCQ720367:BCQ720378 BMM720367:BMM720378 BWI720367:BWI720378 CGE720367:CGE720378 CQA720367:CQA720378 CZW720367:CZW720378 DJS720367:DJS720378 DTO720367:DTO720378 EDK720367:EDK720378 ENG720367:ENG720378 EXC720367:EXC720378 FGY720367:FGY720378 FQU720367:FQU720378 GAQ720367:GAQ720378 GKM720367:GKM720378 GUI720367:GUI720378 HEE720367:HEE720378 HOA720367:HOA720378 HXW720367:HXW720378 IHS720367:IHS720378 IRO720367:IRO720378 JBK720367:JBK720378 JLG720367:JLG720378 JVC720367:JVC720378 KEY720367:KEY720378 KOU720367:KOU720378 KYQ720367:KYQ720378 LIM720367:LIM720378 LSI720367:LSI720378 MCE720367:MCE720378 MMA720367:MMA720378 MVW720367:MVW720378 NFS720367:NFS720378 NPO720367:NPO720378 NZK720367:NZK720378 OJG720367:OJG720378 OTC720367:OTC720378 PCY720367:PCY720378 PMU720367:PMU720378 PWQ720367:PWQ720378 QGM720367:QGM720378 QQI720367:QQI720378 RAE720367:RAE720378 RKA720367:RKA720378 RTW720367:RTW720378 SDS720367:SDS720378 SNO720367:SNO720378 SXK720367:SXK720378 THG720367:THG720378 TRC720367:TRC720378 UAY720367:UAY720378 UKU720367:UKU720378 UUQ720367:UUQ720378 VEM720367:VEM720378 VOI720367:VOI720378 VYE720367:VYE720378 WIA720367:WIA720378 WRW720367:WRW720378 G785903:G785914 FK785903:FK785914 PG785903:PG785914 ZC785903:ZC785914 AIY785903:AIY785914 ASU785903:ASU785914 BCQ785903:BCQ785914 BMM785903:BMM785914 BWI785903:BWI785914 CGE785903:CGE785914 CQA785903:CQA785914 CZW785903:CZW785914 DJS785903:DJS785914 DTO785903:DTO785914 EDK785903:EDK785914 ENG785903:ENG785914 EXC785903:EXC785914 FGY785903:FGY785914 FQU785903:FQU785914 GAQ785903:GAQ785914 GKM785903:GKM785914 GUI785903:GUI785914 HEE785903:HEE785914 HOA785903:HOA785914 HXW785903:HXW785914 IHS785903:IHS785914 IRO785903:IRO785914 JBK785903:JBK785914 JLG785903:JLG785914 JVC785903:JVC785914 KEY785903:KEY785914 KOU785903:KOU785914 KYQ785903:KYQ785914 LIM785903:LIM785914 LSI785903:LSI785914 MCE785903:MCE785914 MMA785903:MMA785914 MVW785903:MVW785914 NFS785903:NFS785914 NPO785903:NPO785914 NZK785903:NZK785914 OJG785903:OJG785914 OTC785903:OTC785914 PCY785903:PCY785914 PMU785903:PMU785914 PWQ785903:PWQ785914 QGM785903:QGM785914 QQI785903:QQI785914 RAE785903:RAE785914 RKA785903:RKA785914 RTW785903:RTW785914 SDS785903:SDS785914 SNO785903:SNO785914 SXK785903:SXK785914 THG785903:THG785914 TRC785903:TRC785914 UAY785903:UAY785914 UKU785903:UKU785914 UUQ785903:UUQ785914 VEM785903:VEM785914 VOI785903:VOI785914 VYE785903:VYE785914 WIA785903:WIA785914 WRW785903:WRW785914 G851439:G851450 FK851439:FK851450 PG851439:PG851450 ZC851439:ZC851450 AIY851439:AIY851450 ASU851439:ASU851450 BCQ851439:BCQ851450 BMM851439:BMM851450 BWI851439:BWI851450 CGE851439:CGE851450 CQA851439:CQA851450 CZW851439:CZW851450 DJS851439:DJS851450 DTO851439:DTO851450 EDK851439:EDK851450 ENG851439:ENG851450 EXC851439:EXC851450 FGY851439:FGY851450 FQU851439:FQU851450 GAQ851439:GAQ851450 GKM851439:GKM851450 GUI851439:GUI851450 HEE851439:HEE851450 HOA851439:HOA851450 HXW851439:HXW851450 IHS851439:IHS851450 IRO851439:IRO851450 JBK851439:JBK851450 JLG851439:JLG851450 JVC851439:JVC851450 KEY851439:KEY851450 KOU851439:KOU851450 KYQ851439:KYQ851450 LIM851439:LIM851450 LSI851439:LSI851450 MCE851439:MCE851450 MMA851439:MMA851450 MVW851439:MVW851450 NFS851439:NFS851450 NPO851439:NPO851450 NZK851439:NZK851450 OJG851439:OJG851450 OTC851439:OTC851450 PCY851439:PCY851450 PMU851439:PMU851450 PWQ851439:PWQ851450 QGM851439:QGM851450 QQI851439:QQI851450 RAE851439:RAE851450 RKA851439:RKA851450 RTW851439:RTW851450 SDS851439:SDS851450 SNO851439:SNO851450 SXK851439:SXK851450 THG851439:THG851450 TRC851439:TRC851450 UAY851439:UAY851450 UKU851439:UKU851450 UUQ851439:UUQ851450 VEM851439:VEM851450 VOI851439:VOI851450 VYE851439:VYE851450 WIA851439:WIA851450 WRW851439:WRW851450 G916975:G916986 FK916975:FK916986 PG916975:PG916986 ZC916975:ZC916986 AIY916975:AIY916986 ASU916975:ASU916986 BCQ916975:BCQ916986 BMM916975:BMM916986 BWI916975:BWI916986 CGE916975:CGE916986 CQA916975:CQA916986 CZW916975:CZW916986 DJS916975:DJS916986 DTO916975:DTO916986 EDK916975:EDK916986 ENG916975:ENG916986 EXC916975:EXC916986 FGY916975:FGY916986 FQU916975:FQU916986 GAQ916975:GAQ916986 GKM916975:GKM916986 GUI916975:GUI916986 HEE916975:HEE916986 HOA916975:HOA916986 HXW916975:HXW916986 IHS916975:IHS916986 IRO916975:IRO916986 JBK916975:JBK916986 JLG916975:JLG916986 JVC916975:JVC916986 KEY916975:KEY916986 KOU916975:KOU916986 KYQ916975:KYQ916986 LIM916975:LIM916986 LSI916975:LSI916986 MCE916975:MCE916986 MMA916975:MMA916986 MVW916975:MVW916986 NFS916975:NFS916986 NPO916975:NPO916986 NZK916975:NZK916986 OJG916975:OJG916986 OTC916975:OTC916986 PCY916975:PCY916986 PMU916975:PMU916986 PWQ916975:PWQ916986 QGM916975:QGM916986 QQI916975:QQI916986 RAE916975:RAE916986 RKA916975:RKA916986 RTW916975:RTW916986 SDS916975:SDS916986 SNO916975:SNO916986 SXK916975:SXK916986 THG916975:THG916986 TRC916975:TRC916986 UAY916975:UAY916986 UKU916975:UKU916986 UUQ916975:UUQ916986 VEM916975:VEM916986 VOI916975:VOI916986 VYE916975:VYE916986 WIA916975:WIA916986 WRW916975:WRW916986 G982511:G982522 FK982511:FK982522 PG982511:PG982522 ZC982511:ZC982522 AIY982511:AIY982522 ASU982511:ASU982522 BCQ982511:BCQ982522 BMM982511:BMM982522 BWI982511:BWI982522 CGE982511:CGE982522 CQA982511:CQA982522 CZW982511:CZW982522 DJS982511:DJS982522 DTO982511:DTO982522 EDK982511:EDK982522 ENG982511:ENG982522 EXC982511:EXC982522 FGY982511:FGY982522 FQU982511:FQU982522 GAQ982511:GAQ982522 GKM982511:GKM982522 GUI982511:GUI982522 HEE982511:HEE982522 HOA982511:HOA982522 HXW982511:HXW982522 IHS982511:IHS982522 IRO982511:IRO982522 JBK982511:JBK982522 JLG982511:JLG982522 JVC982511:JVC982522 KEY982511:KEY982522 KOU982511:KOU982522 KYQ982511:KYQ982522 LIM982511:LIM982522 LSI982511:LSI982522 MCE982511:MCE982522 MMA982511:MMA982522 MVW982511:MVW982522 NFS982511:NFS982522 NPO982511:NPO982522 NZK982511:NZK982522 OJG982511:OJG982522 OTC982511:OTC982522 PCY982511:PCY982522 PMU982511:PMU982522 PWQ982511:PWQ982522 QGM982511:QGM982522 QQI982511:QQI982522 RAE982511:RAE982522 RKA982511:RKA982522 RTW982511:RTW982522 SDS982511:SDS982522 SNO982511:SNO982522 SXK982511:SXK982522 THG982511:THG982522 TRC982511:TRC982522 UAY982511:UAY982522 UKU982511:UKU982522 UUQ982511:UUQ982522 VEM982511:VEM982522 VOI982511:VOI982522 VYE982511:VYE982522 WIA982511:WIA982522 WRW982511:WRW982522 G65024:G65033 FK65024:FK65033 PG65024:PG65033 ZC65024:ZC65033 AIY65024:AIY65033 ASU65024:ASU65033 BCQ65024:BCQ65033 BMM65024:BMM65033 BWI65024:BWI65033 CGE65024:CGE65033 CQA65024:CQA65033 CZW65024:CZW65033 DJS65024:DJS65033 DTO65024:DTO65033 EDK65024:EDK65033 ENG65024:ENG65033 EXC65024:EXC65033 FGY65024:FGY65033 FQU65024:FQU65033 GAQ65024:GAQ65033 GKM65024:GKM65033 GUI65024:GUI65033 HEE65024:HEE65033 HOA65024:HOA65033 HXW65024:HXW65033 IHS65024:IHS65033 IRO65024:IRO65033 JBK65024:JBK65033 JLG65024:JLG65033 JVC65024:JVC65033 KEY65024:KEY65033 KOU65024:KOU65033 KYQ65024:KYQ65033 LIM65024:LIM65033 LSI65024:LSI65033 MCE65024:MCE65033 MMA65024:MMA65033 MVW65024:MVW65033 NFS65024:NFS65033 NPO65024:NPO65033 NZK65024:NZK65033 OJG65024:OJG65033 OTC65024:OTC65033 PCY65024:PCY65033 PMU65024:PMU65033 PWQ65024:PWQ65033 QGM65024:QGM65033 QQI65024:QQI65033 RAE65024:RAE65033 RKA65024:RKA65033 RTW65024:RTW65033 SDS65024:SDS65033 SNO65024:SNO65033 SXK65024:SXK65033 THG65024:THG65033 TRC65024:TRC65033 UAY65024:UAY65033 UKU65024:UKU65033 UUQ65024:UUQ65033 VEM65024:VEM65033 VOI65024:VOI65033 VYE65024:VYE65033 WIA65024:WIA65033 WRW65024:WRW65033 G130560:G130569 FK130560:FK130569 PG130560:PG130569 ZC130560:ZC130569 AIY130560:AIY130569 ASU130560:ASU130569 BCQ130560:BCQ130569 BMM130560:BMM130569 BWI130560:BWI130569 CGE130560:CGE130569 CQA130560:CQA130569 CZW130560:CZW130569 DJS130560:DJS130569 DTO130560:DTO130569 EDK130560:EDK130569 ENG130560:ENG130569 EXC130560:EXC130569 FGY130560:FGY130569 FQU130560:FQU130569 GAQ130560:GAQ130569 GKM130560:GKM130569 GUI130560:GUI130569 HEE130560:HEE130569 HOA130560:HOA130569 HXW130560:HXW130569 IHS130560:IHS130569 IRO130560:IRO130569 JBK130560:JBK130569 JLG130560:JLG130569 JVC130560:JVC130569 KEY130560:KEY130569 KOU130560:KOU130569 KYQ130560:KYQ130569 LIM130560:LIM130569 LSI130560:LSI130569 MCE130560:MCE130569 MMA130560:MMA130569 MVW130560:MVW130569 NFS130560:NFS130569 NPO130560:NPO130569 NZK130560:NZK130569 OJG130560:OJG130569 OTC130560:OTC130569 PCY130560:PCY130569 PMU130560:PMU130569 PWQ130560:PWQ130569 QGM130560:QGM130569 QQI130560:QQI130569 RAE130560:RAE130569 RKA130560:RKA130569 RTW130560:RTW130569 SDS130560:SDS130569 SNO130560:SNO130569 SXK130560:SXK130569 THG130560:THG130569 TRC130560:TRC130569 UAY130560:UAY130569 UKU130560:UKU130569 UUQ130560:UUQ130569 VEM130560:VEM130569 VOI130560:VOI130569 VYE130560:VYE130569 WIA130560:WIA130569 WRW130560:WRW130569 G196096:G196105 FK196096:FK196105 PG196096:PG196105 ZC196096:ZC196105 AIY196096:AIY196105 ASU196096:ASU196105 BCQ196096:BCQ196105 BMM196096:BMM196105 BWI196096:BWI196105 CGE196096:CGE196105 CQA196096:CQA196105 CZW196096:CZW196105 DJS196096:DJS196105 DTO196096:DTO196105 EDK196096:EDK196105 ENG196096:ENG196105 EXC196096:EXC196105 FGY196096:FGY196105 FQU196096:FQU196105 GAQ196096:GAQ196105 GKM196096:GKM196105 GUI196096:GUI196105 HEE196096:HEE196105 HOA196096:HOA196105 HXW196096:HXW196105 IHS196096:IHS196105 IRO196096:IRO196105 JBK196096:JBK196105 JLG196096:JLG196105 JVC196096:JVC196105 KEY196096:KEY196105 KOU196096:KOU196105 KYQ196096:KYQ196105 LIM196096:LIM196105 LSI196096:LSI196105 MCE196096:MCE196105 MMA196096:MMA196105 MVW196096:MVW196105 NFS196096:NFS196105 NPO196096:NPO196105 NZK196096:NZK196105 OJG196096:OJG196105 OTC196096:OTC196105 PCY196096:PCY196105 PMU196096:PMU196105 PWQ196096:PWQ196105 QGM196096:QGM196105 QQI196096:QQI196105 RAE196096:RAE196105 RKA196096:RKA196105 RTW196096:RTW196105 SDS196096:SDS196105 SNO196096:SNO196105 SXK196096:SXK196105 THG196096:THG196105 TRC196096:TRC196105 UAY196096:UAY196105 UKU196096:UKU196105 UUQ196096:UUQ196105 VEM196096:VEM196105 VOI196096:VOI196105 VYE196096:VYE196105 WIA196096:WIA196105 WRW196096:WRW196105 G261632:G261641 FK261632:FK261641 PG261632:PG261641 ZC261632:ZC261641 AIY261632:AIY261641 ASU261632:ASU261641 BCQ261632:BCQ261641 BMM261632:BMM261641 BWI261632:BWI261641 CGE261632:CGE261641 CQA261632:CQA261641 CZW261632:CZW261641 DJS261632:DJS261641 DTO261632:DTO261641 EDK261632:EDK261641 ENG261632:ENG261641 EXC261632:EXC261641 FGY261632:FGY261641 FQU261632:FQU261641 GAQ261632:GAQ261641 GKM261632:GKM261641 GUI261632:GUI261641 HEE261632:HEE261641 HOA261632:HOA261641 HXW261632:HXW261641 IHS261632:IHS261641 IRO261632:IRO261641 JBK261632:JBK261641 JLG261632:JLG261641 JVC261632:JVC261641 KEY261632:KEY261641 KOU261632:KOU261641 KYQ261632:KYQ261641 LIM261632:LIM261641 LSI261632:LSI261641 MCE261632:MCE261641 MMA261632:MMA261641 MVW261632:MVW261641 NFS261632:NFS261641 NPO261632:NPO261641 NZK261632:NZK261641 OJG261632:OJG261641 OTC261632:OTC261641 PCY261632:PCY261641 PMU261632:PMU261641 PWQ261632:PWQ261641 QGM261632:QGM261641 QQI261632:QQI261641 RAE261632:RAE261641 RKA261632:RKA261641 RTW261632:RTW261641 SDS261632:SDS261641 SNO261632:SNO261641 SXK261632:SXK261641 THG261632:THG261641 TRC261632:TRC261641 UAY261632:UAY261641 UKU261632:UKU261641 UUQ261632:UUQ261641 VEM261632:VEM261641 VOI261632:VOI261641 VYE261632:VYE261641 WIA261632:WIA261641 WRW261632:WRW261641 G327168:G327177 FK327168:FK327177 PG327168:PG327177 ZC327168:ZC327177 AIY327168:AIY327177 ASU327168:ASU327177 BCQ327168:BCQ327177 BMM327168:BMM327177 BWI327168:BWI327177 CGE327168:CGE327177 CQA327168:CQA327177 CZW327168:CZW327177 DJS327168:DJS327177 DTO327168:DTO327177 EDK327168:EDK327177 ENG327168:ENG327177 EXC327168:EXC327177 FGY327168:FGY327177 FQU327168:FQU327177 GAQ327168:GAQ327177 GKM327168:GKM327177 GUI327168:GUI327177 HEE327168:HEE327177 HOA327168:HOA327177 HXW327168:HXW327177 IHS327168:IHS327177 IRO327168:IRO327177 JBK327168:JBK327177 JLG327168:JLG327177 JVC327168:JVC327177 KEY327168:KEY327177 KOU327168:KOU327177 KYQ327168:KYQ327177 LIM327168:LIM327177 LSI327168:LSI327177 MCE327168:MCE327177 MMA327168:MMA327177 MVW327168:MVW327177 NFS327168:NFS327177 NPO327168:NPO327177 NZK327168:NZK327177 OJG327168:OJG327177 OTC327168:OTC327177 PCY327168:PCY327177 PMU327168:PMU327177 PWQ327168:PWQ327177 QGM327168:QGM327177 QQI327168:QQI327177 RAE327168:RAE327177 RKA327168:RKA327177 RTW327168:RTW327177 SDS327168:SDS327177 SNO327168:SNO327177 SXK327168:SXK327177 THG327168:THG327177 TRC327168:TRC327177 UAY327168:UAY327177 UKU327168:UKU327177 UUQ327168:UUQ327177 VEM327168:VEM327177 VOI327168:VOI327177 VYE327168:VYE327177 WIA327168:WIA327177 WRW327168:WRW327177 G392704:G392713 FK392704:FK392713 PG392704:PG392713 ZC392704:ZC392713 AIY392704:AIY392713 ASU392704:ASU392713 BCQ392704:BCQ392713 BMM392704:BMM392713 BWI392704:BWI392713 CGE392704:CGE392713 CQA392704:CQA392713 CZW392704:CZW392713 DJS392704:DJS392713 DTO392704:DTO392713 EDK392704:EDK392713 ENG392704:ENG392713 EXC392704:EXC392713 FGY392704:FGY392713 FQU392704:FQU392713 GAQ392704:GAQ392713 GKM392704:GKM392713 GUI392704:GUI392713 HEE392704:HEE392713 HOA392704:HOA392713 HXW392704:HXW392713 IHS392704:IHS392713 IRO392704:IRO392713 JBK392704:JBK392713 JLG392704:JLG392713 JVC392704:JVC392713 KEY392704:KEY392713 KOU392704:KOU392713 KYQ392704:KYQ392713 LIM392704:LIM392713 LSI392704:LSI392713 MCE392704:MCE392713 MMA392704:MMA392713 MVW392704:MVW392713 NFS392704:NFS392713 NPO392704:NPO392713 NZK392704:NZK392713 OJG392704:OJG392713 OTC392704:OTC392713 PCY392704:PCY392713 PMU392704:PMU392713 PWQ392704:PWQ392713 QGM392704:QGM392713 QQI392704:QQI392713 RAE392704:RAE392713 RKA392704:RKA392713 RTW392704:RTW392713 SDS392704:SDS392713 SNO392704:SNO392713 SXK392704:SXK392713 THG392704:THG392713 TRC392704:TRC392713 UAY392704:UAY392713 UKU392704:UKU392713 UUQ392704:UUQ392713 VEM392704:VEM392713 VOI392704:VOI392713 VYE392704:VYE392713 WIA392704:WIA392713 WRW392704:WRW392713 G458240:G458249 FK458240:FK458249 PG458240:PG458249 ZC458240:ZC458249 AIY458240:AIY458249 ASU458240:ASU458249 BCQ458240:BCQ458249 BMM458240:BMM458249 BWI458240:BWI458249 CGE458240:CGE458249 CQA458240:CQA458249 CZW458240:CZW458249 DJS458240:DJS458249 DTO458240:DTO458249 EDK458240:EDK458249 ENG458240:ENG458249 EXC458240:EXC458249 FGY458240:FGY458249 FQU458240:FQU458249 GAQ458240:GAQ458249 GKM458240:GKM458249 GUI458240:GUI458249 HEE458240:HEE458249 HOA458240:HOA458249 HXW458240:HXW458249 IHS458240:IHS458249 IRO458240:IRO458249 JBK458240:JBK458249 JLG458240:JLG458249 JVC458240:JVC458249 KEY458240:KEY458249 KOU458240:KOU458249 KYQ458240:KYQ458249 LIM458240:LIM458249 LSI458240:LSI458249 MCE458240:MCE458249 MMA458240:MMA458249 MVW458240:MVW458249 NFS458240:NFS458249 NPO458240:NPO458249 NZK458240:NZK458249 OJG458240:OJG458249 OTC458240:OTC458249 PCY458240:PCY458249 PMU458240:PMU458249 PWQ458240:PWQ458249 QGM458240:QGM458249 QQI458240:QQI458249 RAE458240:RAE458249 RKA458240:RKA458249 RTW458240:RTW458249 SDS458240:SDS458249 SNO458240:SNO458249 SXK458240:SXK458249 THG458240:THG458249 TRC458240:TRC458249 UAY458240:UAY458249 UKU458240:UKU458249 UUQ458240:UUQ458249 VEM458240:VEM458249 VOI458240:VOI458249 VYE458240:VYE458249 WIA458240:WIA458249 WRW458240:WRW458249 G523776:G523785 FK523776:FK523785 PG523776:PG523785 ZC523776:ZC523785 AIY523776:AIY523785 ASU523776:ASU523785 BCQ523776:BCQ523785 BMM523776:BMM523785 BWI523776:BWI523785 CGE523776:CGE523785 CQA523776:CQA523785 CZW523776:CZW523785 DJS523776:DJS523785 DTO523776:DTO523785 EDK523776:EDK523785 ENG523776:ENG523785 EXC523776:EXC523785 FGY523776:FGY523785 FQU523776:FQU523785 GAQ523776:GAQ523785 GKM523776:GKM523785 GUI523776:GUI523785 HEE523776:HEE523785 HOA523776:HOA523785 HXW523776:HXW523785 IHS523776:IHS523785 IRO523776:IRO523785 JBK523776:JBK523785 JLG523776:JLG523785 JVC523776:JVC523785 KEY523776:KEY523785 KOU523776:KOU523785 KYQ523776:KYQ523785 LIM523776:LIM523785 LSI523776:LSI523785 MCE523776:MCE523785 MMA523776:MMA523785 MVW523776:MVW523785 NFS523776:NFS523785 NPO523776:NPO523785 NZK523776:NZK523785 OJG523776:OJG523785 OTC523776:OTC523785 PCY523776:PCY523785 PMU523776:PMU523785 PWQ523776:PWQ523785 QGM523776:QGM523785 QQI523776:QQI523785 RAE523776:RAE523785 RKA523776:RKA523785 RTW523776:RTW523785 SDS523776:SDS523785 SNO523776:SNO523785 SXK523776:SXK523785 THG523776:THG523785 TRC523776:TRC523785 UAY523776:UAY523785 UKU523776:UKU523785 UUQ523776:UUQ523785 VEM523776:VEM523785 VOI523776:VOI523785 VYE523776:VYE523785 WIA523776:WIA523785 WRW523776:WRW523785 G589312:G589321 FK589312:FK589321 PG589312:PG589321 ZC589312:ZC589321 AIY589312:AIY589321 ASU589312:ASU589321 BCQ589312:BCQ589321 BMM589312:BMM589321 BWI589312:BWI589321 CGE589312:CGE589321 CQA589312:CQA589321 CZW589312:CZW589321 DJS589312:DJS589321 DTO589312:DTO589321 EDK589312:EDK589321 ENG589312:ENG589321 EXC589312:EXC589321 FGY589312:FGY589321 FQU589312:FQU589321 GAQ589312:GAQ589321 GKM589312:GKM589321 GUI589312:GUI589321 HEE589312:HEE589321 HOA589312:HOA589321 HXW589312:HXW589321 IHS589312:IHS589321 IRO589312:IRO589321 JBK589312:JBK589321 JLG589312:JLG589321 JVC589312:JVC589321 KEY589312:KEY589321 KOU589312:KOU589321 KYQ589312:KYQ589321 LIM589312:LIM589321 LSI589312:LSI589321 MCE589312:MCE589321 MMA589312:MMA589321 MVW589312:MVW589321 NFS589312:NFS589321 NPO589312:NPO589321 NZK589312:NZK589321 OJG589312:OJG589321 OTC589312:OTC589321 PCY589312:PCY589321 PMU589312:PMU589321 PWQ589312:PWQ589321 QGM589312:QGM589321 QQI589312:QQI589321 RAE589312:RAE589321 RKA589312:RKA589321 RTW589312:RTW589321 SDS589312:SDS589321 SNO589312:SNO589321 SXK589312:SXK589321 THG589312:THG589321 TRC589312:TRC589321 UAY589312:UAY589321 UKU589312:UKU589321 UUQ589312:UUQ589321 VEM589312:VEM589321 VOI589312:VOI589321 VYE589312:VYE589321 WIA589312:WIA589321 WRW589312:WRW589321 G654848:G654857 FK654848:FK654857 PG654848:PG654857 ZC654848:ZC654857 AIY654848:AIY654857 ASU654848:ASU654857 BCQ654848:BCQ654857 BMM654848:BMM654857 BWI654848:BWI654857 CGE654848:CGE654857 CQA654848:CQA654857 CZW654848:CZW654857 DJS654848:DJS654857 DTO654848:DTO654857 EDK654848:EDK654857 ENG654848:ENG654857 EXC654848:EXC654857 FGY654848:FGY654857 FQU654848:FQU654857 GAQ654848:GAQ654857 GKM654848:GKM654857 GUI654848:GUI654857 HEE654848:HEE654857 HOA654848:HOA654857 HXW654848:HXW654857 IHS654848:IHS654857 IRO654848:IRO654857 JBK654848:JBK654857 JLG654848:JLG654857 JVC654848:JVC654857 KEY654848:KEY654857 KOU654848:KOU654857 KYQ654848:KYQ654857 LIM654848:LIM654857 LSI654848:LSI654857 MCE654848:MCE654857 MMA654848:MMA654857 MVW654848:MVW654857 NFS654848:NFS654857 NPO654848:NPO654857 NZK654848:NZK654857 OJG654848:OJG654857 OTC654848:OTC654857 PCY654848:PCY654857 PMU654848:PMU654857 PWQ654848:PWQ654857 QGM654848:QGM654857 QQI654848:QQI654857 RAE654848:RAE654857 RKA654848:RKA654857 RTW654848:RTW654857 SDS654848:SDS654857 SNO654848:SNO654857 SXK654848:SXK654857 THG654848:THG654857 TRC654848:TRC654857 UAY654848:UAY654857 UKU654848:UKU654857 UUQ654848:UUQ654857 VEM654848:VEM654857 VOI654848:VOI654857 VYE654848:VYE654857 WIA654848:WIA654857 WRW654848:WRW654857 G720384:G720393 FK720384:FK720393 PG720384:PG720393 ZC720384:ZC720393 AIY720384:AIY720393 ASU720384:ASU720393 BCQ720384:BCQ720393 BMM720384:BMM720393 BWI720384:BWI720393 CGE720384:CGE720393 CQA720384:CQA720393 CZW720384:CZW720393 DJS720384:DJS720393 DTO720384:DTO720393 EDK720384:EDK720393 ENG720384:ENG720393 EXC720384:EXC720393 FGY720384:FGY720393 FQU720384:FQU720393 GAQ720384:GAQ720393 GKM720384:GKM720393 GUI720384:GUI720393 HEE720384:HEE720393 HOA720384:HOA720393 HXW720384:HXW720393 IHS720384:IHS720393 IRO720384:IRO720393 JBK720384:JBK720393 JLG720384:JLG720393 JVC720384:JVC720393 KEY720384:KEY720393 KOU720384:KOU720393 KYQ720384:KYQ720393 LIM720384:LIM720393 LSI720384:LSI720393 MCE720384:MCE720393 MMA720384:MMA720393 MVW720384:MVW720393 NFS720384:NFS720393 NPO720384:NPO720393 NZK720384:NZK720393 OJG720384:OJG720393 OTC720384:OTC720393 PCY720384:PCY720393 PMU720384:PMU720393 PWQ720384:PWQ720393 QGM720384:QGM720393 QQI720384:QQI720393 RAE720384:RAE720393 RKA720384:RKA720393 RTW720384:RTW720393 SDS720384:SDS720393 SNO720384:SNO720393 SXK720384:SXK720393 THG720384:THG720393 TRC720384:TRC720393 UAY720384:UAY720393 UKU720384:UKU720393 UUQ720384:UUQ720393 VEM720384:VEM720393 VOI720384:VOI720393 VYE720384:VYE720393 WIA720384:WIA720393 WRW720384:WRW720393 G785920:G785929 FK785920:FK785929 PG785920:PG785929 ZC785920:ZC785929 AIY785920:AIY785929 ASU785920:ASU785929 BCQ785920:BCQ785929 BMM785920:BMM785929 BWI785920:BWI785929 CGE785920:CGE785929 CQA785920:CQA785929 CZW785920:CZW785929 DJS785920:DJS785929 DTO785920:DTO785929 EDK785920:EDK785929 ENG785920:ENG785929 EXC785920:EXC785929 FGY785920:FGY785929 FQU785920:FQU785929 GAQ785920:GAQ785929 GKM785920:GKM785929 GUI785920:GUI785929 HEE785920:HEE785929 HOA785920:HOA785929 HXW785920:HXW785929 IHS785920:IHS785929 IRO785920:IRO785929 JBK785920:JBK785929 JLG785920:JLG785929 JVC785920:JVC785929 KEY785920:KEY785929 KOU785920:KOU785929 KYQ785920:KYQ785929 LIM785920:LIM785929 LSI785920:LSI785929 MCE785920:MCE785929 MMA785920:MMA785929 MVW785920:MVW785929 NFS785920:NFS785929 NPO785920:NPO785929 NZK785920:NZK785929 OJG785920:OJG785929 OTC785920:OTC785929 PCY785920:PCY785929 PMU785920:PMU785929 PWQ785920:PWQ785929 QGM785920:QGM785929 QQI785920:QQI785929 RAE785920:RAE785929 RKA785920:RKA785929 RTW785920:RTW785929 SDS785920:SDS785929 SNO785920:SNO785929 SXK785920:SXK785929 THG785920:THG785929 TRC785920:TRC785929 UAY785920:UAY785929 UKU785920:UKU785929 UUQ785920:UUQ785929 VEM785920:VEM785929 VOI785920:VOI785929 VYE785920:VYE785929 WIA785920:WIA785929 WRW785920:WRW785929 G851456:G851465 FK851456:FK851465 PG851456:PG851465 ZC851456:ZC851465 AIY851456:AIY851465 ASU851456:ASU851465 BCQ851456:BCQ851465 BMM851456:BMM851465 BWI851456:BWI851465 CGE851456:CGE851465 CQA851456:CQA851465 CZW851456:CZW851465 DJS851456:DJS851465 DTO851456:DTO851465 EDK851456:EDK851465 ENG851456:ENG851465 EXC851456:EXC851465 FGY851456:FGY851465 FQU851456:FQU851465 GAQ851456:GAQ851465 GKM851456:GKM851465 GUI851456:GUI851465 HEE851456:HEE851465 HOA851456:HOA851465 HXW851456:HXW851465 IHS851456:IHS851465 IRO851456:IRO851465 JBK851456:JBK851465 JLG851456:JLG851465 JVC851456:JVC851465 KEY851456:KEY851465 KOU851456:KOU851465 KYQ851456:KYQ851465 LIM851456:LIM851465 LSI851456:LSI851465 MCE851456:MCE851465 MMA851456:MMA851465 MVW851456:MVW851465 NFS851456:NFS851465 NPO851456:NPO851465 NZK851456:NZK851465 OJG851456:OJG851465 OTC851456:OTC851465 PCY851456:PCY851465 PMU851456:PMU851465 PWQ851456:PWQ851465 QGM851456:QGM851465 QQI851456:QQI851465 RAE851456:RAE851465 RKA851456:RKA851465 RTW851456:RTW851465 SDS851456:SDS851465 SNO851456:SNO851465 SXK851456:SXK851465 THG851456:THG851465 TRC851456:TRC851465 UAY851456:UAY851465 UKU851456:UKU851465 UUQ851456:UUQ851465 VEM851456:VEM851465 VOI851456:VOI851465 VYE851456:VYE851465 WIA851456:WIA851465 WRW851456:WRW851465 G916992:G917001 FK916992:FK917001 PG916992:PG917001 ZC916992:ZC917001 AIY916992:AIY917001 ASU916992:ASU917001 BCQ916992:BCQ917001 BMM916992:BMM917001 BWI916992:BWI917001 CGE916992:CGE917001 CQA916992:CQA917001 CZW916992:CZW917001 DJS916992:DJS917001 DTO916992:DTO917001 EDK916992:EDK917001 ENG916992:ENG917001 EXC916992:EXC917001 FGY916992:FGY917001 FQU916992:FQU917001 GAQ916992:GAQ917001 GKM916992:GKM917001 GUI916992:GUI917001 HEE916992:HEE917001 HOA916992:HOA917001 HXW916992:HXW917001 IHS916992:IHS917001 IRO916992:IRO917001 JBK916992:JBK917001 JLG916992:JLG917001 JVC916992:JVC917001 KEY916992:KEY917001 KOU916992:KOU917001 KYQ916992:KYQ917001 LIM916992:LIM917001 LSI916992:LSI917001 MCE916992:MCE917001 MMA916992:MMA917001 MVW916992:MVW917001 NFS916992:NFS917001 NPO916992:NPO917001 NZK916992:NZK917001 OJG916992:OJG917001 OTC916992:OTC917001 PCY916992:PCY917001 PMU916992:PMU917001 PWQ916992:PWQ917001 QGM916992:QGM917001 QQI916992:QQI917001 RAE916992:RAE917001 RKA916992:RKA917001 RTW916992:RTW917001 SDS916992:SDS917001 SNO916992:SNO917001 SXK916992:SXK917001 THG916992:THG917001 TRC916992:TRC917001 UAY916992:UAY917001 UKU916992:UKU917001 UUQ916992:UUQ917001 VEM916992:VEM917001 VOI916992:VOI917001 VYE916992:VYE917001 WIA916992:WIA917001 WRW916992:WRW917001 G982528:G982537 FK982528:FK982537 PG982528:PG982537 ZC982528:ZC982537 AIY982528:AIY982537 ASU982528:ASU982537 BCQ982528:BCQ982537 BMM982528:BMM982537 BWI982528:BWI982537 CGE982528:CGE982537 CQA982528:CQA982537 CZW982528:CZW982537 DJS982528:DJS982537 DTO982528:DTO982537 EDK982528:EDK982537 ENG982528:ENG982537 EXC982528:EXC982537 FGY982528:FGY982537 FQU982528:FQU982537 GAQ982528:GAQ982537 GKM982528:GKM982537 GUI982528:GUI982537 HEE982528:HEE982537 HOA982528:HOA982537 HXW982528:HXW982537 IHS982528:IHS982537 IRO982528:IRO982537 JBK982528:JBK982537 JLG982528:JLG982537 JVC982528:JVC982537 KEY982528:KEY982537 KOU982528:KOU982537 KYQ982528:KYQ982537 LIM982528:LIM982537 LSI982528:LSI982537 MCE982528:MCE982537 MMA982528:MMA982537 MVW982528:MVW982537 NFS982528:NFS982537 NPO982528:NPO982537 NZK982528:NZK982537 OJG982528:OJG982537 OTC982528:OTC982537 PCY982528:PCY982537 PMU982528:PMU982537 PWQ982528:PWQ982537 QGM982528:QGM982537 QQI982528:QQI982537 RAE982528:RAE982537 RKA982528:RKA982537 RTW982528:RTW982537 SDS982528:SDS982537 SNO982528:SNO982537 SXK982528:SXK982537 THG982528:THG982537 TRC982528:TRC982537 UAY982528:UAY982537 UKU982528:UKU982537 UUQ982528:UUQ982537 VEM982528:VEM982537 VOI982528:VOI982537 VYE982528:VYE982537 WIA982528:WIA982537 WRW982528:WRW982537 G65039:G65048 FK65039:FK65048 PG65039:PG65048 ZC65039:ZC65048 AIY65039:AIY65048 ASU65039:ASU65048 BCQ65039:BCQ65048 BMM65039:BMM65048 BWI65039:BWI65048 CGE65039:CGE65048 CQA65039:CQA65048 CZW65039:CZW65048 DJS65039:DJS65048 DTO65039:DTO65048 EDK65039:EDK65048 ENG65039:ENG65048 EXC65039:EXC65048 FGY65039:FGY65048 FQU65039:FQU65048 GAQ65039:GAQ65048 GKM65039:GKM65048 GUI65039:GUI65048 HEE65039:HEE65048 HOA65039:HOA65048 HXW65039:HXW65048 IHS65039:IHS65048 IRO65039:IRO65048 JBK65039:JBK65048 JLG65039:JLG65048 JVC65039:JVC65048 KEY65039:KEY65048 KOU65039:KOU65048 KYQ65039:KYQ65048 LIM65039:LIM65048 LSI65039:LSI65048 MCE65039:MCE65048 MMA65039:MMA65048 MVW65039:MVW65048 NFS65039:NFS65048 NPO65039:NPO65048 NZK65039:NZK65048 OJG65039:OJG65048 OTC65039:OTC65048 PCY65039:PCY65048 PMU65039:PMU65048 PWQ65039:PWQ65048 QGM65039:QGM65048 QQI65039:QQI65048 RAE65039:RAE65048 RKA65039:RKA65048 RTW65039:RTW65048 SDS65039:SDS65048 SNO65039:SNO65048 SXK65039:SXK65048 THG65039:THG65048 TRC65039:TRC65048 UAY65039:UAY65048 UKU65039:UKU65048 UUQ65039:UUQ65048 VEM65039:VEM65048 VOI65039:VOI65048 VYE65039:VYE65048 WIA65039:WIA65048 WRW65039:WRW65048 G130575:G130584 FK130575:FK130584 PG130575:PG130584 ZC130575:ZC130584 AIY130575:AIY130584 ASU130575:ASU130584 BCQ130575:BCQ130584 BMM130575:BMM130584 BWI130575:BWI130584 CGE130575:CGE130584 CQA130575:CQA130584 CZW130575:CZW130584 DJS130575:DJS130584 DTO130575:DTO130584 EDK130575:EDK130584 ENG130575:ENG130584 EXC130575:EXC130584 FGY130575:FGY130584 FQU130575:FQU130584 GAQ130575:GAQ130584 GKM130575:GKM130584 GUI130575:GUI130584 HEE130575:HEE130584 HOA130575:HOA130584 HXW130575:HXW130584 IHS130575:IHS130584 IRO130575:IRO130584 JBK130575:JBK130584 JLG130575:JLG130584 JVC130575:JVC130584 KEY130575:KEY130584 KOU130575:KOU130584 KYQ130575:KYQ130584 LIM130575:LIM130584 LSI130575:LSI130584 MCE130575:MCE130584 MMA130575:MMA130584 MVW130575:MVW130584 NFS130575:NFS130584 NPO130575:NPO130584 NZK130575:NZK130584 OJG130575:OJG130584 OTC130575:OTC130584 PCY130575:PCY130584 PMU130575:PMU130584 PWQ130575:PWQ130584 QGM130575:QGM130584 QQI130575:QQI130584 RAE130575:RAE130584 RKA130575:RKA130584 RTW130575:RTW130584 SDS130575:SDS130584 SNO130575:SNO130584 SXK130575:SXK130584 THG130575:THG130584 TRC130575:TRC130584 UAY130575:UAY130584 UKU130575:UKU130584 UUQ130575:UUQ130584 VEM130575:VEM130584 VOI130575:VOI130584 VYE130575:VYE130584 WIA130575:WIA130584 WRW130575:WRW130584 G196111:G196120 FK196111:FK196120 PG196111:PG196120 ZC196111:ZC196120 AIY196111:AIY196120 ASU196111:ASU196120 BCQ196111:BCQ196120 BMM196111:BMM196120 BWI196111:BWI196120 CGE196111:CGE196120 CQA196111:CQA196120 CZW196111:CZW196120 DJS196111:DJS196120 DTO196111:DTO196120 EDK196111:EDK196120 ENG196111:ENG196120 EXC196111:EXC196120 FGY196111:FGY196120 FQU196111:FQU196120 GAQ196111:GAQ196120 GKM196111:GKM196120 GUI196111:GUI196120 HEE196111:HEE196120 HOA196111:HOA196120 HXW196111:HXW196120 IHS196111:IHS196120 IRO196111:IRO196120 JBK196111:JBK196120 JLG196111:JLG196120 JVC196111:JVC196120 KEY196111:KEY196120 KOU196111:KOU196120 KYQ196111:KYQ196120 LIM196111:LIM196120 LSI196111:LSI196120 MCE196111:MCE196120 MMA196111:MMA196120 MVW196111:MVW196120 NFS196111:NFS196120 NPO196111:NPO196120 NZK196111:NZK196120 OJG196111:OJG196120 OTC196111:OTC196120 PCY196111:PCY196120 PMU196111:PMU196120 PWQ196111:PWQ196120 QGM196111:QGM196120 QQI196111:QQI196120 RAE196111:RAE196120 RKA196111:RKA196120 RTW196111:RTW196120 SDS196111:SDS196120 SNO196111:SNO196120 SXK196111:SXK196120 THG196111:THG196120 TRC196111:TRC196120 UAY196111:UAY196120 UKU196111:UKU196120 UUQ196111:UUQ196120 VEM196111:VEM196120 VOI196111:VOI196120 VYE196111:VYE196120 WIA196111:WIA196120 WRW196111:WRW196120 G261647:G261656 FK261647:FK261656 PG261647:PG261656 ZC261647:ZC261656 AIY261647:AIY261656 ASU261647:ASU261656 BCQ261647:BCQ261656 BMM261647:BMM261656 BWI261647:BWI261656 CGE261647:CGE261656 CQA261647:CQA261656 CZW261647:CZW261656 DJS261647:DJS261656 DTO261647:DTO261656 EDK261647:EDK261656 ENG261647:ENG261656 EXC261647:EXC261656 FGY261647:FGY261656 FQU261647:FQU261656 GAQ261647:GAQ261656 GKM261647:GKM261656 GUI261647:GUI261656 HEE261647:HEE261656 HOA261647:HOA261656 HXW261647:HXW261656 IHS261647:IHS261656 IRO261647:IRO261656 JBK261647:JBK261656 JLG261647:JLG261656 JVC261647:JVC261656 KEY261647:KEY261656 KOU261647:KOU261656 KYQ261647:KYQ261656 LIM261647:LIM261656 LSI261647:LSI261656 MCE261647:MCE261656 MMA261647:MMA261656 MVW261647:MVW261656 NFS261647:NFS261656 NPO261647:NPO261656 NZK261647:NZK261656 OJG261647:OJG261656 OTC261647:OTC261656 PCY261647:PCY261656 PMU261647:PMU261656 PWQ261647:PWQ261656 QGM261647:QGM261656 QQI261647:QQI261656 RAE261647:RAE261656 RKA261647:RKA261656 RTW261647:RTW261656 SDS261647:SDS261656 SNO261647:SNO261656 SXK261647:SXK261656 THG261647:THG261656 TRC261647:TRC261656 UAY261647:UAY261656 UKU261647:UKU261656 UUQ261647:UUQ261656 VEM261647:VEM261656 VOI261647:VOI261656 VYE261647:VYE261656 WIA261647:WIA261656 WRW261647:WRW261656 G327183:G327192 FK327183:FK327192 PG327183:PG327192 ZC327183:ZC327192 AIY327183:AIY327192 ASU327183:ASU327192 BCQ327183:BCQ327192 BMM327183:BMM327192 BWI327183:BWI327192 CGE327183:CGE327192 CQA327183:CQA327192 CZW327183:CZW327192 DJS327183:DJS327192 DTO327183:DTO327192 EDK327183:EDK327192 ENG327183:ENG327192 EXC327183:EXC327192 FGY327183:FGY327192 FQU327183:FQU327192 GAQ327183:GAQ327192 GKM327183:GKM327192 GUI327183:GUI327192 HEE327183:HEE327192 HOA327183:HOA327192 HXW327183:HXW327192 IHS327183:IHS327192 IRO327183:IRO327192 JBK327183:JBK327192 JLG327183:JLG327192 JVC327183:JVC327192 KEY327183:KEY327192 KOU327183:KOU327192 KYQ327183:KYQ327192 LIM327183:LIM327192 LSI327183:LSI327192 MCE327183:MCE327192 MMA327183:MMA327192 MVW327183:MVW327192 NFS327183:NFS327192 NPO327183:NPO327192 NZK327183:NZK327192 OJG327183:OJG327192 OTC327183:OTC327192 PCY327183:PCY327192 PMU327183:PMU327192 PWQ327183:PWQ327192 QGM327183:QGM327192 QQI327183:QQI327192 RAE327183:RAE327192 RKA327183:RKA327192 RTW327183:RTW327192 SDS327183:SDS327192 SNO327183:SNO327192 SXK327183:SXK327192 THG327183:THG327192 TRC327183:TRC327192 UAY327183:UAY327192 UKU327183:UKU327192 UUQ327183:UUQ327192 VEM327183:VEM327192 VOI327183:VOI327192 VYE327183:VYE327192 WIA327183:WIA327192 WRW327183:WRW327192 G392719:G392728 FK392719:FK392728 PG392719:PG392728 ZC392719:ZC392728 AIY392719:AIY392728 ASU392719:ASU392728 BCQ392719:BCQ392728 BMM392719:BMM392728 BWI392719:BWI392728 CGE392719:CGE392728 CQA392719:CQA392728 CZW392719:CZW392728 DJS392719:DJS392728 DTO392719:DTO392728 EDK392719:EDK392728 ENG392719:ENG392728 EXC392719:EXC392728 FGY392719:FGY392728 FQU392719:FQU392728 GAQ392719:GAQ392728 GKM392719:GKM392728 GUI392719:GUI392728 HEE392719:HEE392728 HOA392719:HOA392728 HXW392719:HXW392728 IHS392719:IHS392728 IRO392719:IRO392728 JBK392719:JBK392728 JLG392719:JLG392728 JVC392719:JVC392728 KEY392719:KEY392728 KOU392719:KOU392728 KYQ392719:KYQ392728 LIM392719:LIM392728 LSI392719:LSI392728 MCE392719:MCE392728 MMA392719:MMA392728 MVW392719:MVW392728 NFS392719:NFS392728 NPO392719:NPO392728 NZK392719:NZK392728 OJG392719:OJG392728 OTC392719:OTC392728 PCY392719:PCY392728 PMU392719:PMU392728 PWQ392719:PWQ392728 QGM392719:QGM392728 QQI392719:QQI392728 RAE392719:RAE392728 RKA392719:RKA392728 RTW392719:RTW392728 SDS392719:SDS392728 SNO392719:SNO392728 SXK392719:SXK392728 THG392719:THG392728 TRC392719:TRC392728 UAY392719:UAY392728 UKU392719:UKU392728 UUQ392719:UUQ392728 VEM392719:VEM392728 VOI392719:VOI392728 VYE392719:VYE392728 WIA392719:WIA392728 WRW392719:WRW392728 G458255:G458264 FK458255:FK458264 PG458255:PG458264 ZC458255:ZC458264 AIY458255:AIY458264 ASU458255:ASU458264 BCQ458255:BCQ458264 BMM458255:BMM458264 BWI458255:BWI458264 CGE458255:CGE458264 CQA458255:CQA458264 CZW458255:CZW458264 DJS458255:DJS458264 DTO458255:DTO458264 EDK458255:EDK458264 ENG458255:ENG458264 EXC458255:EXC458264 FGY458255:FGY458264 FQU458255:FQU458264 GAQ458255:GAQ458264 GKM458255:GKM458264 GUI458255:GUI458264 HEE458255:HEE458264 HOA458255:HOA458264 HXW458255:HXW458264 IHS458255:IHS458264 IRO458255:IRO458264 JBK458255:JBK458264 JLG458255:JLG458264 JVC458255:JVC458264 KEY458255:KEY458264 KOU458255:KOU458264 KYQ458255:KYQ458264 LIM458255:LIM458264 LSI458255:LSI458264 MCE458255:MCE458264 MMA458255:MMA458264 MVW458255:MVW458264 NFS458255:NFS458264 NPO458255:NPO458264 NZK458255:NZK458264 OJG458255:OJG458264 OTC458255:OTC458264 PCY458255:PCY458264 PMU458255:PMU458264 PWQ458255:PWQ458264 QGM458255:QGM458264 QQI458255:QQI458264 RAE458255:RAE458264 RKA458255:RKA458264 RTW458255:RTW458264 SDS458255:SDS458264 SNO458255:SNO458264 SXK458255:SXK458264 THG458255:THG458264 TRC458255:TRC458264 UAY458255:UAY458264 UKU458255:UKU458264 UUQ458255:UUQ458264 VEM458255:VEM458264 VOI458255:VOI458264 VYE458255:VYE458264 WIA458255:WIA458264 WRW458255:WRW458264 G523791:G523800 FK523791:FK523800 PG523791:PG523800 ZC523791:ZC523800 AIY523791:AIY523800 ASU523791:ASU523800 BCQ523791:BCQ523800 BMM523791:BMM523800 BWI523791:BWI523800 CGE523791:CGE523800 CQA523791:CQA523800 CZW523791:CZW523800 DJS523791:DJS523800 DTO523791:DTO523800 EDK523791:EDK523800 ENG523791:ENG523800 EXC523791:EXC523800 FGY523791:FGY523800 FQU523791:FQU523800 GAQ523791:GAQ523800 GKM523791:GKM523800 GUI523791:GUI523800 HEE523791:HEE523800 HOA523791:HOA523800 HXW523791:HXW523800 IHS523791:IHS523800 IRO523791:IRO523800 JBK523791:JBK523800 JLG523791:JLG523800 JVC523791:JVC523800 KEY523791:KEY523800 KOU523791:KOU523800 KYQ523791:KYQ523800 LIM523791:LIM523800 LSI523791:LSI523800 MCE523791:MCE523800 MMA523791:MMA523800 MVW523791:MVW523800 NFS523791:NFS523800 NPO523791:NPO523800 NZK523791:NZK523800 OJG523791:OJG523800 OTC523791:OTC523800 PCY523791:PCY523800 PMU523791:PMU523800 PWQ523791:PWQ523800 QGM523791:QGM523800 QQI523791:QQI523800 RAE523791:RAE523800 RKA523791:RKA523800 RTW523791:RTW523800 SDS523791:SDS523800 SNO523791:SNO523800 SXK523791:SXK523800 THG523791:THG523800 TRC523791:TRC523800 UAY523791:UAY523800 UKU523791:UKU523800 UUQ523791:UUQ523800 VEM523791:VEM523800 VOI523791:VOI523800 VYE523791:VYE523800 WIA523791:WIA523800 WRW523791:WRW523800 G589327:G589336 FK589327:FK589336 PG589327:PG589336 ZC589327:ZC589336 AIY589327:AIY589336 ASU589327:ASU589336 BCQ589327:BCQ589336 BMM589327:BMM589336 BWI589327:BWI589336 CGE589327:CGE589336 CQA589327:CQA589336 CZW589327:CZW589336 DJS589327:DJS589336 DTO589327:DTO589336 EDK589327:EDK589336 ENG589327:ENG589336 EXC589327:EXC589336 FGY589327:FGY589336 FQU589327:FQU589336 GAQ589327:GAQ589336 GKM589327:GKM589336 GUI589327:GUI589336 HEE589327:HEE589336 HOA589327:HOA589336 HXW589327:HXW589336 IHS589327:IHS589336 IRO589327:IRO589336 JBK589327:JBK589336 JLG589327:JLG589336 JVC589327:JVC589336 KEY589327:KEY589336 KOU589327:KOU589336 KYQ589327:KYQ589336 LIM589327:LIM589336 LSI589327:LSI589336 MCE589327:MCE589336 MMA589327:MMA589336 MVW589327:MVW589336 NFS589327:NFS589336 NPO589327:NPO589336 NZK589327:NZK589336 OJG589327:OJG589336 OTC589327:OTC589336 PCY589327:PCY589336 PMU589327:PMU589336 PWQ589327:PWQ589336 QGM589327:QGM589336 QQI589327:QQI589336 RAE589327:RAE589336 RKA589327:RKA589336 RTW589327:RTW589336 SDS589327:SDS589336 SNO589327:SNO589336 SXK589327:SXK589336 THG589327:THG589336 TRC589327:TRC589336 UAY589327:UAY589336 UKU589327:UKU589336 UUQ589327:UUQ589336 VEM589327:VEM589336 VOI589327:VOI589336 VYE589327:VYE589336 WIA589327:WIA589336 WRW589327:WRW589336 G654863:G654872 FK654863:FK654872 PG654863:PG654872 ZC654863:ZC654872 AIY654863:AIY654872 ASU654863:ASU654872 BCQ654863:BCQ654872 BMM654863:BMM654872 BWI654863:BWI654872 CGE654863:CGE654872 CQA654863:CQA654872 CZW654863:CZW654872 DJS654863:DJS654872 DTO654863:DTO654872 EDK654863:EDK654872 ENG654863:ENG654872 EXC654863:EXC654872 FGY654863:FGY654872 FQU654863:FQU654872 GAQ654863:GAQ654872 GKM654863:GKM654872 GUI654863:GUI654872 HEE654863:HEE654872 HOA654863:HOA654872 HXW654863:HXW654872 IHS654863:IHS654872 IRO654863:IRO654872 JBK654863:JBK654872 JLG654863:JLG654872 JVC654863:JVC654872 KEY654863:KEY654872 KOU654863:KOU654872 KYQ654863:KYQ654872 LIM654863:LIM654872 LSI654863:LSI654872 MCE654863:MCE654872 MMA654863:MMA654872 MVW654863:MVW654872 NFS654863:NFS654872 NPO654863:NPO654872 NZK654863:NZK654872 OJG654863:OJG654872 OTC654863:OTC654872 PCY654863:PCY654872 PMU654863:PMU654872 PWQ654863:PWQ654872 QGM654863:QGM654872 QQI654863:QQI654872 RAE654863:RAE654872 RKA654863:RKA654872 RTW654863:RTW654872 SDS654863:SDS654872 SNO654863:SNO654872 SXK654863:SXK654872 THG654863:THG654872 TRC654863:TRC654872 UAY654863:UAY654872 UKU654863:UKU654872 UUQ654863:UUQ654872 VEM654863:VEM654872 VOI654863:VOI654872 VYE654863:VYE654872 WIA654863:WIA654872 WRW654863:WRW654872 G720399:G720408 FK720399:FK720408 PG720399:PG720408 ZC720399:ZC720408 AIY720399:AIY720408 ASU720399:ASU720408 BCQ720399:BCQ720408 BMM720399:BMM720408 BWI720399:BWI720408 CGE720399:CGE720408 CQA720399:CQA720408 CZW720399:CZW720408 DJS720399:DJS720408 DTO720399:DTO720408 EDK720399:EDK720408 ENG720399:ENG720408 EXC720399:EXC720408 FGY720399:FGY720408 FQU720399:FQU720408 GAQ720399:GAQ720408 GKM720399:GKM720408 GUI720399:GUI720408 HEE720399:HEE720408 HOA720399:HOA720408 HXW720399:HXW720408 IHS720399:IHS720408 IRO720399:IRO720408 JBK720399:JBK720408 JLG720399:JLG720408 JVC720399:JVC720408 KEY720399:KEY720408 KOU720399:KOU720408 KYQ720399:KYQ720408 LIM720399:LIM720408 LSI720399:LSI720408 MCE720399:MCE720408 MMA720399:MMA720408 MVW720399:MVW720408 NFS720399:NFS720408 NPO720399:NPO720408 NZK720399:NZK720408 OJG720399:OJG720408 OTC720399:OTC720408 PCY720399:PCY720408 PMU720399:PMU720408 PWQ720399:PWQ720408 QGM720399:QGM720408 QQI720399:QQI720408 RAE720399:RAE720408 RKA720399:RKA720408 RTW720399:RTW720408 SDS720399:SDS720408 SNO720399:SNO720408 SXK720399:SXK720408 THG720399:THG720408 TRC720399:TRC720408 UAY720399:UAY720408 UKU720399:UKU720408 UUQ720399:UUQ720408 VEM720399:VEM720408 VOI720399:VOI720408 VYE720399:VYE720408 WIA720399:WIA720408 WRW720399:WRW720408 G785935:G785944 FK785935:FK785944 PG785935:PG785944 ZC785935:ZC785944 AIY785935:AIY785944 ASU785935:ASU785944 BCQ785935:BCQ785944 BMM785935:BMM785944 BWI785935:BWI785944 CGE785935:CGE785944 CQA785935:CQA785944 CZW785935:CZW785944 DJS785935:DJS785944 DTO785935:DTO785944 EDK785935:EDK785944 ENG785935:ENG785944 EXC785935:EXC785944 FGY785935:FGY785944 FQU785935:FQU785944 GAQ785935:GAQ785944 GKM785935:GKM785944 GUI785935:GUI785944 HEE785935:HEE785944 HOA785935:HOA785944 HXW785935:HXW785944 IHS785935:IHS785944 IRO785935:IRO785944 JBK785935:JBK785944 JLG785935:JLG785944 JVC785935:JVC785944 KEY785935:KEY785944 KOU785935:KOU785944 KYQ785935:KYQ785944 LIM785935:LIM785944 LSI785935:LSI785944 MCE785935:MCE785944 MMA785935:MMA785944 MVW785935:MVW785944 NFS785935:NFS785944 NPO785935:NPO785944 NZK785935:NZK785944 OJG785935:OJG785944 OTC785935:OTC785944 PCY785935:PCY785944 PMU785935:PMU785944 PWQ785935:PWQ785944 QGM785935:QGM785944 QQI785935:QQI785944 RAE785935:RAE785944 RKA785935:RKA785944 RTW785935:RTW785944 SDS785935:SDS785944 SNO785935:SNO785944 SXK785935:SXK785944 THG785935:THG785944 TRC785935:TRC785944 UAY785935:UAY785944 UKU785935:UKU785944 UUQ785935:UUQ785944 VEM785935:VEM785944 VOI785935:VOI785944 VYE785935:VYE785944 WIA785935:WIA785944 WRW785935:WRW785944 G851471:G851480 FK851471:FK851480 PG851471:PG851480 ZC851471:ZC851480 AIY851471:AIY851480 ASU851471:ASU851480 BCQ851471:BCQ851480 BMM851471:BMM851480 BWI851471:BWI851480 CGE851471:CGE851480 CQA851471:CQA851480 CZW851471:CZW851480 DJS851471:DJS851480 DTO851471:DTO851480 EDK851471:EDK851480 ENG851471:ENG851480 EXC851471:EXC851480 FGY851471:FGY851480 FQU851471:FQU851480 GAQ851471:GAQ851480 GKM851471:GKM851480 GUI851471:GUI851480 HEE851471:HEE851480 HOA851471:HOA851480 HXW851471:HXW851480 IHS851471:IHS851480 IRO851471:IRO851480 JBK851471:JBK851480 JLG851471:JLG851480 JVC851471:JVC851480 KEY851471:KEY851480 KOU851471:KOU851480 KYQ851471:KYQ851480 LIM851471:LIM851480 LSI851471:LSI851480 MCE851471:MCE851480 MMA851471:MMA851480 MVW851471:MVW851480 NFS851471:NFS851480 NPO851471:NPO851480 NZK851471:NZK851480 OJG851471:OJG851480 OTC851471:OTC851480 PCY851471:PCY851480 PMU851471:PMU851480 PWQ851471:PWQ851480 QGM851471:QGM851480 QQI851471:QQI851480 RAE851471:RAE851480 RKA851471:RKA851480 RTW851471:RTW851480 SDS851471:SDS851480 SNO851471:SNO851480 SXK851471:SXK851480 THG851471:THG851480 TRC851471:TRC851480 UAY851471:UAY851480 UKU851471:UKU851480 UUQ851471:UUQ851480 VEM851471:VEM851480 VOI851471:VOI851480 VYE851471:VYE851480 WIA851471:WIA851480 WRW851471:WRW851480 G917007:G917016 FK917007:FK917016 PG917007:PG917016 ZC917007:ZC917016 AIY917007:AIY917016 ASU917007:ASU917016 BCQ917007:BCQ917016 BMM917007:BMM917016 BWI917007:BWI917016 CGE917007:CGE917016 CQA917007:CQA917016 CZW917007:CZW917016 DJS917007:DJS917016 DTO917007:DTO917016 EDK917007:EDK917016 ENG917007:ENG917016 EXC917007:EXC917016 FGY917007:FGY917016 FQU917007:FQU917016 GAQ917007:GAQ917016 GKM917007:GKM917016 GUI917007:GUI917016 HEE917007:HEE917016 HOA917007:HOA917016 HXW917007:HXW917016 IHS917007:IHS917016 IRO917007:IRO917016 JBK917007:JBK917016 JLG917007:JLG917016 JVC917007:JVC917016 KEY917007:KEY917016 KOU917007:KOU917016 KYQ917007:KYQ917016 LIM917007:LIM917016 LSI917007:LSI917016 MCE917007:MCE917016 MMA917007:MMA917016 MVW917007:MVW917016 NFS917007:NFS917016 NPO917007:NPO917016 NZK917007:NZK917016 OJG917007:OJG917016 OTC917007:OTC917016 PCY917007:PCY917016 PMU917007:PMU917016 PWQ917007:PWQ917016 QGM917007:QGM917016 QQI917007:QQI917016 RAE917007:RAE917016 RKA917007:RKA917016 RTW917007:RTW917016 SDS917007:SDS917016 SNO917007:SNO917016 SXK917007:SXK917016 THG917007:THG917016 TRC917007:TRC917016 UAY917007:UAY917016 UKU917007:UKU917016 UUQ917007:UUQ917016 VEM917007:VEM917016 VOI917007:VOI917016 VYE917007:VYE917016 WIA917007:WIA917016 WRW917007:WRW917016 G982543:G982552 FK982543:FK982552 PG982543:PG982552 ZC982543:ZC982552 AIY982543:AIY982552 ASU982543:ASU982552 BCQ982543:BCQ982552 BMM982543:BMM982552 BWI982543:BWI982552 CGE982543:CGE982552 CQA982543:CQA982552 CZW982543:CZW982552 DJS982543:DJS982552 DTO982543:DTO982552 EDK982543:EDK982552 ENG982543:ENG982552 EXC982543:EXC982552 FGY982543:FGY982552 FQU982543:FQU982552 GAQ982543:GAQ982552 GKM982543:GKM982552 GUI982543:GUI982552 HEE982543:HEE982552 HOA982543:HOA982552 HXW982543:HXW982552 IHS982543:IHS982552 IRO982543:IRO982552 JBK982543:JBK982552 JLG982543:JLG982552 JVC982543:JVC982552 KEY982543:KEY982552 KOU982543:KOU982552 KYQ982543:KYQ982552 LIM982543:LIM982552 LSI982543:LSI982552 MCE982543:MCE982552 MMA982543:MMA982552 MVW982543:MVW982552 NFS982543:NFS982552 NPO982543:NPO982552 NZK982543:NZK982552 OJG982543:OJG982552 OTC982543:OTC982552 PCY982543:PCY982552 PMU982543:PMU982552 PWQ982543:PWQ982552 QGM982543:QGM982552 QQI982543:QQI982552 RAE982543:RAE982552 RKA982543:RKA982552 RTW982543:RTW982552 SDS982543:SDS982552 SNO982543:SNO982552 SXK982543:SXK982552 THG982543:THG982552 TRC982543:TRC982552 UAY982543:UAY982552 UKU982543:UKU982552 UUQ982543:UUQ982552 VEM982543:VEM982552 VOI982543:VOI982552 VYE982543:VYE982552 WIA982543:WIA982552 WRW982543:WRW982552 G65274:G65283 FK65274:FK65283 PG65274:PG65283 ZC65274:ZC65283 AIY65274:AIY65283 ASU65274:ASU65283 BCQ65274:BCQ65283 BMM65274:BMM65283 BWI65274:BWI65283 CGE65274:CGE65283 CQA65274:CQA65283 CZW65274:CZW65283 DJS65274:DJS65283 DTO65274:DTO65283 EDK65274:EDK65283 ENG65274:ENG65283 EXC65274:EXC65283 FGY65274:FGY65283 FQU65274:FQU65283 GAQ65274:GAQ65283 GKM65274:GKM65283 GUI65274:GUI65283 HEE65274:HEE65283 HOA65274:HOA65283 HXW65274:HXW65283 IHS65274:IHS65283 IRO65274:IRO65283 JBK65274:JBK65283 JLG65274:JLG65283 JVC65274:JVC65283 KEY65274:KEY65283 KOU65274:KOU65283 KYQ65274:KYQ65283 LIM65274:LIM65283 LSI65274:LSI65283 MCE65274:MCE65283 MMA65274:MMA65283 MVW65274:MVW65283 NFS65274:NFS65283 NPO65274:NPO65283 NZK65274:NZK65283 OJG65274:OJG65283 OTC65274:OTC65283 PCY65274:PCY65283 PMU65274:PMU65283 PWQ65274:PWQ65283 QGM65274:QGM65283 QQI65274:QQI65283 RAE65274:RAE65283 RKA65274:RKA65283 RTW65274:RTW65283 SDS65274:SDS65283 SNO65274:SNO65283 SXK65274:SXK65283 THG65274:THG65283 TRC65274:TRC65283 UAY65274:UAY65283 UKU65274:UKU65283 UUQ65274:UUQ65283 VEM65274:VEM65283 VOI65274:VOI65283 VYE65274:VYE65283 WIA65274:WIA65283 WRW65274:WRW65283 G130810:G130819 FK130810:FK130819 PG130810:PG130819 ZC130810:ZC130819 AIY130810:AIY130819 ASU130810:ASU130819 BCQ130810:BCQ130819 BMM130810:BMM130819 BWI130810:BWI130819 CGE130810:CGE130819 CQA130810:CQA130819 CZW130810:CZW130819 DJS130810:DJS130819 DTO130810:DTO130819 EDK130810:EDK130819 ENG130810:ENG130819 EXC130810:EXC130819 FGY130810:FGY130819 FQU130810:FQU130819 GAQ130810:GAQ130819 GKM130810:GKM130819 GUI130810:GUI130819 HEE130810:HEE130819 HOA130810:HOA130819 HXW130810:HXW130819 IHS130810:IHS130819 IRO130810:IRO130819 JBK130810:JBK130819 JLG130810:JLG130819 JVC130810:JVC130819 KEY130810:KEY130819 KOU130810:KOU130819 KYQ130810:KYQ130819 LIM130810:LIM130819 LSI130810:LSI130819 MCE130810:MCE130819 MMA130810:MMA130819 MVW130810:MVW130819 NFS130810:NFS130819 NPO130810:NPO130819 NZK130810:NZK130819 OJG130810:OJG130819 OTC130810:OTC130819 PCY130810:PCY130819 PMU130810:PMU130819 PWQ130810:PWQ130819 QGM130810:QGM130819 QQI130810:QQI130819 RAE130810:RAE130819 RKA130810:RKA130819 RTW130810:RTW130819 SDS130810:SDS130819 SNO130810:SNO130819 SXK130810:SXK130819 THG130810:THG130819 TRC130810:TRC130819 UAY130810:UAY130819 UKU130810:UKU130819 UUQ130810:UUQ130819 VEM130810:VEM130819 VOI130810:VOI130819 VYE130810:VYE130819 WIA130810:WIA130819 WRW130810:WRW130819 G196346:G196355 FK196346:FK196355 PG196346:PG196355 ZC196346:ZC196355 AIY196346:AIY196355 ASU196346:ASU196355 BCQ196346:BCQ196355 BMM196346:BMM196355 BWI196346:BWI196355 CGE196346:CGE196355 CQA196346:CQA196355 CZW196346:CZW196355 DJS196346:DJS196355 DTO196346:DTO196355 EDK196346:EDK196355 ENG196346:ENG196355 EXC196346:EXC196355 FGY196346:FGY196355 FQU196346:FQU196355 GAQ196346:GAQ196355 GKM196346:GKM196355 GUI196346:GUI196355 HEE196346:HEE196355 HOA196346:HOA196355 HXW196346:HXW196355 IHS196346:IHS196355 IRO196346:IRO196355 JBK196346:JBK196355 JLG196346:JLG196355 JVC196346:JVC196355 KEY196346:KEY196355 KOU196346:KOU196355 KYQ196346:KYQ196355 LIM196346:LIM196355 LSI196346:LSI196355 MCE196346:MCE196355 MMA196346:MMA196355 MVW196346:MVW196355 NFS196346:NFS196355 NPO196346:NPO196355 NZK196346:NZK196355 OJG196346:OJG196355 OTC196346:OTC196355 PCY196346:PCY196355 PMU196346:PMU196355 PWQ196346:PWQ196355 QGM196346:QGM196355 QQI196346:QQI196355 RAE196346:RAE196355 RKA196346:RKA196355 RTW196346:RTW196355 SDS196346:SDS196355 SNO196346:SNO196355 SXK196346:SXK196355 THG196346:THG196355 TRC196346:TRC196355 UAY196346:UAY196355 UKU196346:UKU196355 UUQ196346:UUQ196355 VEM196346:VEM196355 VOI196346:VOI196355 VYE196346:VYE196355 WIA196346:WIA196355 WRW196346:WRW196355 G261882:G261891 FK261882:FK261891 PG261882:PG261891 ZC261882:ZC261891 AIY261882:AIY261891 ASU261882:ASU261891 BCQ261882:BCQ261891 BMM261882:BMM261891 BWI261882:BWI261891 CGE261882:CGE261891 CQA261882:CQA261891 CZW261882:CZW261891 DJS261882:DJS261891 DTO261882:DTO261891 EDK261882:EDK261891 ENG261882:ENG261891 EXC261882:EXC261891 FGY261882:FGY261891 FQU261882:FQU261891 GAQ261882:GAQ261891 GKM261882:GKM261891 GUI261882:GUI261891 HEE261882:HEE261891 HOA261882:HOA261891 HXW261882:HXW261891 IHS261882:IHS261891 IRO261882:IRO261891 JBK261882:JBK261891 JLG261882:JLG261891 JVC261882:JVC261891 KEY261882:KEY261891 KOU261882:KOU261891 KYQ261882:KYQ261891 LIM261882:LIM261891 LSI261882:LSI261891 MCE261882:MCE261891 MMA261882:MMA261891 MVW261882:MVW261891 NFS261882:NFS261891 NPO261882:NPO261891 NZK261882:NZK261891 OJG261882:OJG261891 OTC261882:OTC261891 PCY261882:PCY261891 PMU261882:PMU261891 PWQ261882:PWQ261891 QGM261882:QGM261891 QQI261882:QQI261891 RAE261882:RAE261891 RKA261882:RKA261891 RTW261882:RTW261891 SDS261882:SDS261891 SNO261882:SNO261891 SXK261882:SXK261891 THG261882:THG261891 TRC261882:TRC261891 UAY261882:UAY261891 UKU261882:UKU261891 UUQ261882:UUQ261891 VEM261882:VEM261891 VOI261882:VOI261891 VYE261882:VYE261891 WIA261882:WIA261891 WRW261882:WRW261891 G327418:G327427 FK327418:FK327427 PG327418:PG327427 ZC327418:ZC327427 AIY327418:AIY327427 ASU327418:ASU327427 BCQ327418:BCQ327427 BMM327418:BMM327427 BWI327418:BWI327427 CGE327418:CGE327427 CQA327418:CQA327427 CZW327418:CZW327427 DJS327418:DJS327427 DTO327418:DTO327427 EDK327418:EDK327427 ENG327418:ENG327427 EXC327418:EXC327427 FGY327418:FGY327427 FQU327418:FQU327427 GAQ327418:GAQ327427 GKM327418:GKM327427 GUI327418:GUI327427 HEE327418:HEE327427 HOA327418:HOA327427 HXW327418:HXW327427 IHS327418:IHS327427 IRO327418:IRO327427 JBK327418:JBK327427 JLG327418:JLG327427 JVC327418:JVC327427 KEY327418:KEY327427 KOU327418:KOU327427 KYQ327418:KYQ327427 LIM327418:LIM327427 LSI327418:LSI327427 MCE327418:MCE327427 MMA327418:MMA327427 MVW327418:MVW327427 NFS327418:NFS327427 NPO327418:NPO327427 NZK327418:NZK327427 OJG327418:OJG327427 OTC327418:OTC327427 PCY327418:PCY327427 PMU327418:PMU327427 PWQ327418:PWQ327427 QGM327418:QGM327427 QQI327418:QQI327427 RAE327418:RAE327427 RKA327418:RKA327427 RTW327418:RTW327427 SDS327418:SDS327427 SNO327418:SNO327427 SXK327418:SXK327427 THG327418:THG327427 TRC327418:TRC327427 UAY327418:UAY327427 UKU327418:UKU327427 UUQ327418:UUQ327427 VEM327418:VEM327427 VOI327418:VOI327427 VYE327418:VYE327427 WIA327418:WIA327427 WRW327418:WRW327427 G392954:G392963 FK392954:FK392963 PG392954:PG392963 ZC392954:ZC392963 AIY392954:AIY392963 ASU392954:ASU392963 BCQ392954:BCQ392963 BMM392954:BMM392963 BWI392954:BWI392963 CGE392954:CGE392963 CQA392954:CQA392963 CZW392954:CZW392963 DJS392954:DJS392963 DTO392954:DTO392963 EDK392954:EDK392963 ENG392954:ENG392963 EXC392954:EXC392963 FGY392954:FGY392963 FQU392954:FQU392963 GAQ392954:GAQ392963 GKM392954:GKM392963 GUI392954:GUI392963 HEE392954:HEE392963 HOA392954:HOA392963 HXW392954:HXW392963 IHS392954:IHS392963 IRO392954:IRO392963 JBK392954:JBK392963 JLG392954:JLG392963 JVC392954:JVC392963 KEY392954:KEY392963 KOU392954:KOU392963 KYQ392954:KYQ392963 LIM392954:LIM392963 LSI392954:LSI392963 MCE392954:MCE392963 MMA392954:MMA392963 MVW392954:MVW392963 NFS392954:NFS392963 NPO392954:NPO392963 NZK392954:NZK392963 OJG392954:OJG392963 OTC392954:OTC392963 PCY392954:PCY392963 PMU392954:PMU392963 PWQ392954:PWQ392963 QGM392954:QGM392963 QQI392954:QQI392963 RAE392954:RAE392963 RKA392954:RKA392963 RTW392954:RTW392963 SDS392954:SDS392963 SNO392954:SNO392963 SXK392954:SXK392963 THG392954:THG392963 TRC392954:TRC392963 UAY392954:UAY392963 UKU392954:UKU392963 UUQ392954:UUQ392963 VEM392954:VEM392963 VOI392954:VOI392963 VYE392954:VYE392963 WIA392954:WIA392963 WRW392954:WRW392963 G458490:G458499 FK458490:FK458499 PG458490:PG458499 ZC458490:ZC458499 AIY458490:AIY458499 ASU458490:ASU458499 BCQ458490:BCQ458499 BMM458490:BMM458499 BWI458490:BWI458499 CGE458490:CGE458499 CQA458490:CQA458499 CZW458490:CZW458499 DJS458490:DJS458499 DTO458490:DTO458499 EDK458490:EDK458499 ENG458490:ENG458499 EXC458490:EXC458499 FGY458490:FGY458499 FQU458490:FQU458499 GAQ458490:GAQ458499 GKM458490:GKM458499 GUI458490:GUI458499 HEE458490:HEE458499 HOA458490:HOA458499 HXW458490:HXW458499 IHS458490:IHS458499 IRO458490:IRO458499 JBK458490:JBK458499 JLG458490:JLG458499 JVC458490:JVC458499 KEY458490:KEY458499 KOU458490:KOU458499 KYQ458490:KYQ458499 LIM458490:LIM458499 LSI458490:LSI458499 MCE458490:MCE458499 MMA458490:MMA458499 MVW458490:MVW458499 NFS458490:NFS458499 NPO458490:NPO458499 NZK458490:NZK458499 OJG458490:OJG458499 OTC458490:OTC458499 PCY458490:PCY458499 PMU458490:PMU458499 PWQ458490:PWQ458499 QGM458490:QGM458499 QQI458490:QQI458499 RAE458490:RAE458499 RKA458490:RKA458499 RTW458490:RTW458499 SDS458490:SDS458499 SNO458490:SNO458499 SXK458490:SXK458499 THG458490:THG458499 TRC458490:TRC458499 UAY458490:UAY458499 UKU458490:UKU458499 UUQ458490:UUQ458499 VEM458490:VEM458499 VOI458490:VOI458499 VYE458490:VYE458499 WIA458490:WIA458499 WRW458490:WRW458499 G524026:G524035 FK524026:FK524035 PG524026:PG524035 ZC524026:ZC524035 AIY524026:AIY524035 ASU524026:ASU524035 BCQ524026:BCQ524035 BMM524026:BMM524035 BWI524026:BWI524035 CGE524026:CGE524035 CQA524026:CQA524035 CZW524026:CZW524035 DJS524026:DJS524035 DTO524026:DTO524035 EDK524026:EDK524035 ENG524026:ENG524035 EXC524026:EXC524035 FGY524026:FGY524035 FQU524026:FQU524035 GAQ524026:GAQ524035 GKM524026:GKM524035 GUI524026:GUI524035 HEE524026:HEE524035 HOA524026:HOA524035 HXW524026:HXW524035 IHS524026:IHS524035 IRO524026:IRO524035 JBK524026:JBK524035 JLG524026:JLG524035 JVC524026:JVC524035 KEY524026:KEY524035 KOU524026:KOU524035 KYQ524026:KYQ524035 LIM524026:LIM524035 LSI524026:LSI524035 MCE524026:MCE524035 MMA524026:MMA524035 MVW524026:MVW524035 NFS524026:NFS524035 NPO524026:NPO524035 NZK524026:NZK524035 OJG524026:OJG524035 OTC524026:OTC524035 PCY524026:PCY524035 PMU524026:PMU524035 PWQ524026:PWQ524035 QGM524026:QGM524035 QQI524026:QQI524035 RAE524026:RAE524035 RKA524026:RKA524035 RTW524026:RTW524035 SDS524026:SDS524035 SNO524026:SNO524035 SXK524026:SXK524035 THG524026:THG524035 TRC524026:TRC524035 UAY524026:UAY524035 UKU524026:UKU524035 UUQ524026:UUQ524035 VEM524026:VEM524035 VOI524026:VOI524035 VYE524026:VYE524035 WIA524026:WIA524035 WRW524026:WRW524035 G589562:G589571 FK589562:FK589571 PG589562:PG589571 ZC589562:ZC589571 AIY589562:AIY589571 ASU589562:ASU589571 BCQ589562:BCQ589571 BMM589562:BMM589571 BWI589562:BWI589571 CGE589562:CGE589571 CQA589562:CQA589571 CZW589562:CZW589571 DJS589562:DJS589571 DTO589562:DTO589571 EDK589562:EDK589571 ENG589562:ENG589571 EXC589562:EXC589571 FGY589562:FGY589571 FQU589562:FQU589571 GAQ589562:GAQ589571 GKM589562:GKM589571 GUI589562:GUI589571 HEE589562:HEE589571 HOA589562:HOA589571 HXW589562:HXW589571 IHS589562:IHS589571 IRO589562:IRO589571 JBK589562:JBK589571 JLG589562:JLG589571 JVC589562:JVC589571 KEY589562:KEY589571 KOU589562:KOU589571 KYQ589562:KYQ589571 LIM589562:LIM589571 LSI589562:LSI589571 MCE589562:MCE589571 MMA589562:MMA589571 MVW589562:MVW589571 NFS589562:NFS589571 NPO589562:NPO589571 NZK589562:NZK589571 OJG589562:OJG589571 OTC589562:OTC589571 PCY589562:PCY589571 PMU589562:PMU589571 PWQ589562:PWQ589571 QGM589562:QGM589571 QQI589562:QQI589571 RAE589562:RAE589571 RKA589562:RKA589571 RTW589562:RTW589571 SDS589562:SDS589571 SNO589562:SNO589571 SXK589562:SXK589571 THG589562:THG589571 TRC589562:TRC589571 UAY589562:UAY589571 UKU589562:UKU589571 UUQ589562:UUQ589571 VEM589562:VEM589571 VOI589562:VOI589571 VYE589562:VYE589571 WIA589562:WIA589571 WRW589562:WRW589571 G655098:G655107 FK655098:FK655107 PG655098:PG655107 ZC655098:ZC655107 AIY655098:AIY655107 ASU655098:ASU655107 BCQ655098:BCQ655107 BMM655098:BMM655107 BWI655098:BWI655107 CGE655098:CGE655107 CQA655098:CQA655107 CZW655098:CZW655107 DJS655098:DJS655107 DTO655098:DTO655107 EDK655098:EDK655107 ENG655098:ENG655107 EXC655098:EXC655107 FGY655098:FGY655107 FQU655098:FQU655107 GAQ655098:GAQ655107 GKM655098:GKM655107 GUI655098:GUI655107 HEE655098:HEE655107 HOA655098:HOA655107 HXW655098:HXW655107 IHS655098:IHS655107 IRO655098:IRO655107 JBK655098:JBK655107 JLG655098:JLG655107 JVC655098:JVC655107 KEY655098:KEY655107 KOU655098:KOU655107 KYQ655098:KYQ655107 LIM655098:LIM655107 LSI655098:LSI655107 MCE655098:MCE655107 MMA655098:MMA655107 MVW655098:MVW655107 NFS655098:NFS655107 NPO655098:NPO655107 NZK655098:NZK655107 OJG655098:OJG655107 OTC655098:OTC655107 PCY655098:PCY655107 PMU655098:PMU655107 PWQ655098:PWQ655107 QGM655098:QGM655107 QQI655098:QQI655107 RAE655098:RAE655107 RKA655098:RKA655107 RTW655098:RTW655107 SDS655098:SDS655107 SNO655098:SNO655107 SXK655098:SXK655107 THG655098:THG655107 TRC655098:TRC655107 UAY655098:UAY655107 UKU655098:UKU655107 UUQ655098:UUQ655107 VEM655098:VEM655107 VOI655098:VOI655107 VYE655098:VYE655107 WIA655098:WIA655107 WRW655098:WRW655107 G720634:G720643 FK720634:FK720643 PG720634:PG720643 ZC720634:ZC720643 AIY720634:AIY720643 ASU720634:ASU720643 BCQ720634:BCQ720643 BMM720634:BMM720643 BWI720634:BWI720643 CGE720634:CGE720643 CQA720634:CQA720643 CZW720634:CZW720643 DJS720634:DJS720643 DTO720634:DTO720643 EDK720634:EDK720643 ENG720634:ENG720643 EXC720634:EXC720643 FGY720634:FGY720643 FQU720634:FQU720643 GAQ720634:GAQ720643 GKM720634:GKM720643 GUI720634:GUI720643 HEE720634:HEE720643 HOA720634:HOA720643 HXW720634:HXW720643 IHS720634:IHS720643 IRO720634:IRO720643 JBK720634:JBK720643 JLG720634:JLG720643 JVC720634:JVC720643 KEY720634:KEY720643 KOU720634:KOU720643 KYQ720634:KYQ720643 LIM720634:LIM720643 LSI720634:LSI720643 MCE720634:MCE720643 MMA720634:MMA720643 MVW720634:MVW720643 NFS720634:NFS720643 NPO720634:NPO720643 NZK720634:NZK720643 OJG720634:OJG720643 OTC720634:OTC720643 PCY720634:PCY720643 PMU720634:PMU720643 PWQ720634:PWQ720643 QGM720634:QGM720643 QQI720634:QQI720643 RAE720634:RAE720643 RKA720634:RKA720643 RTW720634:RTW720643 SDS720634:SDS720643 SNO720634:SNO720643 SXK720634:SXK720643 THG720634:THG720643 TRC720634:TRC720643 UAY720634:UAY720643 UKU720634:UKU720643 UUQ720634:UUQ720643 VEM720634:VEM720643 VOI720634:VOI720643 VYE720634:VYE720643 WIA720634:WIA720643 WRW720634:WRW720643 G786170:G786179 FK786170:FK786179 PG786170:PG786179 ZC786170:ZC786179 AIY786170:AIY786179 ASU786170:ASU786179 BCQ786170:BCQ786179 BMM786170:BMM786179 BWI786170:BWI786179 CGE786170:CGE786179 CQA786170:CQA786179 CZW786170:CZW786179 DJS786170:DJS786179 DTO786170:DTO786179 EDK786170:EDK786179 ENG786170:ENG786179 EXC786170:EXC786179 FGY786170:FGY786179 FQU786170:FQU786179 GAQ786170:GAQ786179 GKM786170:GKM786179 GUI786170:GUI786179 HEE786170:HEE786179 HOA786170:HOA786179 HXW786170:HXW786179 IHS786170:IHS786179 IRO786170:IRO786179 JBK786170:JBK786179 JLG786170:JLG786179 JVC786170:JVC786179 KEY786170:KEY786179 KOU786170:KOU786179 KYQ786170:KYQ786179 LIM786170:LIM786179 LSI786170:LSI786179 MCE786170:MCE786179 MMA786170:MMA786179 MVW786170:MVW786179 NFS786170:NFS786179 NPO786170:NPO786179 NZK786170:NZK786179 OJG786170:OJG786179 OTC786170:OTC786179 PCY786170:PCY786179 PMU786170:PMU786179 PWQ786170:PWQ786179 QGM786170:QGM786179 QQI786170:QQI786179 RAE786170:RAE786179 RKA786170:RKA786179 RTW786170:RTW786179 SDS786170:SDS786179 SNO786170:SNO786179 SXK786170:SXK786179 THG786170:THG786179 TRC786170:TRC786179 UAY786170:UAY786179 UKU786170:UKU786179 UUQ786170:UUQ786179 VEM786170:VEM786179 VOI786170:VOI786179 VYE786170:VYE786179 WIA786170:WIA786179 WRW786170:WRW786179 G851706:G851715 FK851706:FK851715 PG851706:PG851715 ZC851706:ZC851715 AIY851706:AIY851715 ASU851706:ASU851715 BCQ851706:BCQ851715 BMM851706:BMM851715 BWI851706:BWI851715 CGE851706:CGE851715 CQA851706:CQA851715 CZW851706:CZW851715 DJS851706:DJS851715 DTO851706:DTO851715 EDK851706:EDK851715 ENG851706:ENG851715 EXC851706:EXC851715 FGY851706:FGY851715 FQU851706:FQU851715 GAQ851706:GAQ851715 GKM851706:GKM851715 GUI851706:GUI851715 HEE851706:HEE851715 HOA851706:HOA851715 HXW851706:HXW851715 IHS851706:IHS851715 IRO851706:IRO851715 JBK851706:JBK851715 JLG851706:JLG851715 JVC851706:JVC851715 KEY851706:KEY851715 KOU851706:KOU851715 KYQ851706:KYQ851715 LIM851706:LIM851715 LSI851706:LSI851715 MCE851706:MCE851715 MMA851706:MMA851715 MVW851706:MVW851715 NFS851706:NFS851715 NPO851706:NPO851715 NZK851706:NZK851715 OJG851706:OJG851715 OTC851706:OTC851715 PCY851706:PCY851715 PMU851706:PMU851715 PWQ851706:PWQ851715 QGM851706:QGM851715 QQI851706:QQI851715 RAE851706:RAE851715 RKA851706:RKA851715 RTW851706:RTW851715 SDS851706:SDS851715 SNO851706:SNO851715 SXK851706:SXK851715 THG851706:THG851715 TRC851706:TRC851715 UAY851706:UAY851715 UKU851706:UKU851715 UUQ851706:UUQ851715 VEM851706:VEM851715 VOI851706:VOI851715 VYE851706:VYE851715 WIA851706:WIA851715 WRW851706:WRW851715 G917242:G917251 FK917242:FK917251 PG917242:PG917251 ZC917242:ZC917251 AIY917242:AIY917251 ASU917242:ASU917251 BCQ917242:BCQ917251 BMM917242:BMM917251 BWI917242:BWI917251 CGE917242:CGE917251 CQA917242:CQA917251 CZW917242:CZW917251 DJS917242:DJS917251 DTO917242:DTO917251 EDK917242:EDK917251 ENG917242:ENG917251 EXC917242:EXC917251 FGY917242:FGY917251 FQU917242:FQU917251 GAQ917242:GAQ917251 GKM917242:GKM917251 GUI917242:GUI917251 HEE917242:HEE917251 HOA917242:HOA917251 HXW917242:HXW917251 IHS917242:IHS917251 IRO917242:IRO917251 JBK917242:JBK917251 JLG917242:JLG917251 JVC917242:JVC917251 KEY917242:KEY917251 KOU917242:KOU917251 KYQ917242:KYQ917251 LIM917242:LIM917251 LSI917242:LSI917251 MCE917242:MCE917251 MMA917242:MMA917251 MVW917242:MVW917251 NFS917242:NFS917251 NPO917242:NPO917251 NZK917242:NZK917251 OJG917242:OJG917251 OTC917242:OTC917251 PCY917242:PCY917251 PMU917242:PMU917251 PWQ917242:PWQ917251 QGM917242:QGM917251 QQI917242:QQI917251 RAE917242:RAE917251 RKA917242:RKA917251 RTW917242:RTW917251 SDS917242:SDS917251 SNO917242:SNO917251 SXK917242:SXK917251 THG917242:THG917251 TRC917242:TRC917251 UAY917242:UAY917251 UKU917242:UKU917251 UUQ917242:UUQ917251 VEM917242:VEM917251 VOI917242:VOI917251 VYE917242:VYE917251 WIA917242:WIA917251 WRW917242:WRW917251 G982778:G982787 FK982778:FK982787 PG982778:PG982787 ZC982778:ZC982787 AIY982778:AIY982787 ASU982778:ASU982787 BCQ982778:BCQ982787 BMM982778:BMM982787 BWI982778:BWI982787 CGE982778:CGE982787 CQA982778:CQA982787 CZW982778:CZW982787 DJS982778:DJS982787 DTO982778:DTO982787 EDK982778:EDK982787 ENG982778:ENG982787 EXC982778:EXC982787 FGY982778:FGY982787 FQU982778:FQU982787 GAQ982778:GAQ982787 GKM982778:GKM982787 GUI982778:GUI982787 HEE982778:HEE982787 HOA982778:HOA982787 HXW982778:HXW982787 IHS982778:IHS982787 IRO982778:IRO982787 JBK982778:JBK982787 JLG982778:JLG982787 JVC982778:JVC982787 KEY982778:KEY982787 KOU982778:KOU982787 KYQ982778:KYQ982787 LIM982778:LIM982787 LSI982778:LSI982787 MCE982778:MCE982787 MMA982778:MMA982787 MVW982778:MVW982787 NFS982778:NFS982787 NPO982778:NPO982787 NZK982778:NZK982787 OJG982778:OJG982787 OTC982778:OTC982787 PCY982778:PCY982787 PMU982778:PMU982787 PWQ982778:PWQ982787 QGM982778:QGM982787 QQI982778:QQI982787 RAE982778:RAE982787 RKA982778:RKA982787 RTW982778:RTW982787 SDS982778:SDS982787 SNO982778:SNO982787 SXK982778:SXK982787 THG982778:THG982787 TRC982778:TRC982787 UAY982778:UAY982787 UKU982778:UKU982787 UUQ982778:UUQ982787 VEM982778:VEM982787 VOI982778:VOI982787 VYE982778:VYE982787 WIA982778:WIA982787 WRW982778:WRW982787 G65071:G65080 FK65071:FK65080 PG65071:PG65080 ZC65071:ZC65080 AIY65071:AIY65080 ASU65071:ASU65080 BCQ65071:BCQ65080 BMM65071:BMM65080 BWI65071:BWI65080 CGE65071:CGE65080 CQA65071:CQA65080 CZW65071:CZW65080 DJS65071:DJS65080 DTO65071:DTO65080 EDK65071:EDK65080 ENG65071:ENG65080 EXC65071:EXC65080 FGY65071:FGY65080 FQU65071:FQU65080 GAQ65071:GAQ65080 GKM65071:GKM65080 GUI65071:GUI65080 HEE65071:HEE65080 HOA65071:HOA65080 HXW65071:HXW65080 IHS65071:IHS65080 IRO65071:IRO65080 JBK65071:JBK65080 JLG65071:JLG65080 JVC65071:JVC65080 KEY65071:KEY65080 KOU65071:KOU65080 KYQ65071:KYQ65080 LIM65071:LIM65080 LSI65071:LSI65080 MCE65071:MCE65080 MMA65071:MMA65080 MVW65071:MVW65080 NFS65071:NFS65080 NPO65071:NPO65080 NZK65071:NZK65080 OJG65071:OJG65080 OTC65071:OTC65080 PCY65071:PCY65080 PMU65071:PMU65080 PWQ65071:PWQ65080 QGM65071:QGM65080 QQI65071:QQI65080 RAE65071:RAE65080 RKA65071:RKA65080 RTW65071:RTW65080 SDS65071:SDS65080 SNO65071:SNO65080 SXK65071:SXK65080 THG65071:THG65080 TRC65071:TRC65080 UAY65071:UAY65080 UKU65071:UKU65080 UUQ65071:UUQ65080 VEM65071:VEM65080 VOI65071:VOI65080 VYE65071:VYE65080 WIA65071:WIA65080 WRW65071:WRW65080 G130607:G130616 FK130607:FK130616 PG130607:PG130616 ZC130607:ZC130616 AIY130607:AIY130616 ASU130607:ASU130616 BCQ130607:BCQ130616 BMM130607:BMM130616 BWI130607:BWI130616 CGE130607:CGE130616 CQA130607:CQA130616 CZW130607:CZW130616 DJS130607:DJS130616 DTO130607:DTO130616 EDK130607:EDK130616 ENG130607:ENG130616 EXC130607:EXC130616 FGY130607:FGY130616 FQU130607:FQU130616 GAQ130607:GAQ130616 GKM130607:GKM130616 GUI130607:GUI130616 HEE130607:HEE130616 HOA130607:HOA130616 HXW130607:HXW130616 IHS130607:IHS130616 IRO130607:IRO130616 JBK130607:JBK130616 JLG130607:JLG130616 JVC130607:JVC130616 KEY130607:KEY130616 KOU130607:KOU130616 KYQ130607:KYQ130616 LIM130607:LIM130616 LSI130607:LSI130616 MCE130607:MCE130616 MMA130607:MMA130616 MVW130607:MVW130616 NFS130607:NFS130616 NPO130607:NPO130616 NZK130607:NZK130616 OJG130607:OJG130616 OTC130607:OTC130616 PCY130607:PCY130616 PMU130607:PMU130616 PWQ130607:PWQ130616 QGM130607:QGM130616 QQI130607:QQI130616 RAE130607:RAE130616 RKA130607:RKA130616 RTW130607:RTW130616 SDS130607:SDS130616 SNO130607:SNO130616 SXK130607:SXK130616 THG130607:THG130616 TRC130607:TRC130616 UAY130607:UAY130616 UKU130607:UKU130616 UUQ130607:UUQ130616 VEM130607:VEM130616 VOI130607:VOI130616 VYE130607:VYE130616 WIA130607:WIA130616 WRW130607:WRW130616 G196143:G196152 FK196143:FK196152 PG196143:PG196152 ZC196143:ZC196152 AIY196143:AIY196152 ASU196143:ASU196152 BCQ196143:BCQ196152 BMM196143:BMM196152 BWI196143:BWI196152 CGE196143:CGE196152 CQA196143:CQA196152 CZW196143:CZW196152 DJS196143:DJS196152 DTO196143:DTO196152 EDK196143:EDK196152 ENG196143:ENG196152 EXC196143:EXC196152 FGY196143:FGY196152 FQU196143:FQU196152 GAQ196143:GAQ196152 GKM196143:GKM196152 GUI196143:GUI196152 HEE196143:HEE196152 HOA196143:HOA196152 HXW196143:HXW196152 IHS196143:IHS196152 IRO196143:IRO196152 JBK196143:JBK196152 JLG196143:JLG196152 JVC196143:JVC196152 KEY196143:KEY196152 KOU196143:KOU196152 KYQ196143:KYQ196152 LIM196143:LIM196152 LSI196143:LSI196152 MCE196143:MCE196152 MMA196143:MMA196152 MVW196143:MVW196152 NFS196143:NFS196152 NPO196143:NPO196152 NZK196143:NZK196152 OJG196143:OJG196152 OTC196143:OTC196152 PCY196143:PCY196152 PMU196143:PMU196152 PWQ196143:PWQ196152 QGM196143:QGM196152 QQI196143:QQI196152 RAE196143:RAE196152 RKA196143:RKA196152 RTW196143:RTW196152 SDS196143:SDS196152 SNO196143:SNO196152 SXK196143:SXK196152 THG196143:THG196152 TRC196143:TRC196152 UAY196143:UAY196152 UKU196143:UKU196152 UUQ196143:UUQ196152 VEM196143:VEM196152 VOI196143:VOI196152 VYE196143:VYE196152 WIA196143:WIA196152 WRW196143:WRW196152 G261679:G261688 FK261679:FK261688 PG261679:PG261688 ZC261679:ZC261688 AIY261679:AIY261688 ASU261679:ASU261688 BCQ261679:BCQ261688 BMM261679:BMM261688 BWI261679:BWI261688 CGE261679:CGE261688 CQA261679:CQA261688 CZW261679:CZW261688 DJS261679:DJS261688 DTO261679:DTO261688 EDK261679:EDK261688 ENG261679:ENG261688 EXC261679:EXC261688 FGY261679:FGY261688 FQU261679:FQU261688 GAQ261679:GAQ261688 GKM261679:GKM261688 GUI261679:GUI261688 HEE261679:HEE261688 HOA261679:HOA261688 HXW261679:HXW261688 IHS261679:IHS261688 IRO261679:IRO261688 JBK261679:JBK261688 JLG261679:JLG261688 JVC261679:JVC261688 KEY261679:KEY261688 KOU261679:KOU261688 KYQ261679:KYQ261688 LIM261679:LIM261688 LSI261679:LSI261688 MCE261679:MCE261688 MMA261679:MMA261688 MVW261679:MVW261688 NFS261679:NFS261688 NPO261679:NPO261688 NZK261679:NZK261688 OJG261679:OJG261688 OTC261679:OTC261688 PCY261679:PCY261688 PMU261679:PMU261688 PWQ261679:PWQ261688 QGM261679:QGM261688 QQI261679:QQI261688 RAE261679:RAE261688 RKA261679:RKA261688 RTW261679:RTW261688 SDS261679:SDS261688 SNO261679:SNO261688 SXK261679:SXK261688 THG261679:THG261688 TRC261679:TRC261688 UAY261679:UAY261688 UKU261679:UKU261688 UUQ261679:UUQ261688 VEM261679:VEM261688 VOI261679:VOI261688 VYE261679:VYE261688 WIA261679:WIA261688 WRW261679:WRW261688 G327215:G327224 FK327215:FK327224 PG327215:PG327224 ZC327215:ZC327224 AIY327215:AIY327224 ASU327215:ASU327224 BCQ327215:BCQ327224 BMM327215:BMM327224 BWI327215:BWI327224 CGE327215:CGE327224 CQA327215:CQA327224 CZW327215:CZW327224 DJS327215:DJS327224 DTO327215:DTO327224 EDK327215:EDK327224 ENG327215:ENG327224 EXC327215:EXC327224 FGY327215:FGY327224 FQU327215:FQU327224 GAQ327215:GAQ327224 GKM327215:GKM327224 GUI327215:GUI327224 HEE327215:HEE327224 HOA327215:HOA327224 HXW327215:HXW327224 IHS327215:IHS327224 IRO327215:IRO327224 JBK327215:JBK327224 JLG327215:JLG327224 JVC327215:JVC327224 KEY327215:KEY327224 KOU327215:KOU327224 KYQ327215:KYQ327224 LIM327215:LIM327224 LSI327215:LSI327224 MCE327215:MCE327224 MMA327215:MMA327224 MVW327215:MVW327224 NFS327215:NFS327224 NPO327215:NPO327224 NZK327215:NZK327224 OJG327215:OJG327224 OTC327215:OTC327224 PCY327215:PCY327224 PMU327215:PMU327224 PWQ327215:PWQ327224 QGM327215:QGM327224 QQI327215:QQI327224 RAE327215:RAE327224 RKA327215:RKA327224 RTW327215:RTW327224 SDS327215:SDS327224 SNO327215:SNO327224 SXK327215:SXK327224 THG327215:THG327224 TRC327215:TRC327224 UAY327215:UAY327224 UKU327215:UKU327224 UUQ327215:UUQ327224 VEM327215:VEM327224 VOI327215:VOI327224 VYE327215:VYE327224 WIA327215:WIA327224 WRW327215:WRW327224 G392751:G392760 FK392751:FK392760 PG392751:PG392760 ZC392751:ZC392760 AIY392751:AIY392760 ASU392751:ASU392760 BCQ392751:BCQ392760 BMM392751:BMM392760 BWI392751:BWI392760 CGE392751:CGE392760 CQA392751:CQA392760 CZW392751:CZW392760 DJS392751:DJS392760 DTO392751:DTO392760 EDK392751:EDK392760 ENG392751:ENG392760 EXC392751:EXC392760 FGY392751:FGY392760 FQU392751:FQU392760 GAQ392751:GAQ392760 GKM392751:GKM392760 GUI392751:GUI392760 HEE392751:HEE392760 HOA392751:HOA392760 HXW392751:HXW392760 IHS392751:IHS392760 IRO392751:IRO392760 JBK392751:JBK392760 JLG392751:JLG392760 JVC392751:JVC392760 KEY392751:KEY392760 KOU392751:KOU392760 KYQ392751:KYQ392760 LIM392751:LIM392760 LSI392751:LSI392760 MCE392751:MCE392760 MMA392751:MMA392760 MVW392751:MVW392760 NFS392751:NFS392760 NPO392751:NPO392760 NZK392751:NZK392760 OJG392751:OJG392760 OTC392751:OTC392760 PCY392751:PCY392760 PMU392751:PMU392760 PWQ392751:PWQ392760 QGM392751:QGM392760 QQI392751:QQI392760 RAE392751:RAE392760 RKA392751:RKA392760 RTW392751:RTW392760 SDS392751:SDS392760 SNO392751:SNO392760 SXK392751:SXK392760 THG392751:THG392760 TRC392751:TRC392760 UAY392751:UAY392760 UKU392751:UKU392760 UUQ392751:UUQ392760 VEM392751:VEM392760 VOI392751:VOI392760 VYE392751:VYE392760 WIA392751:WIA392760 WRW392751:WRW392760 G458287:G458296 FK458287:FK458296 PG458287:PG458296 ZC458287:ZC458296 AIY458287:AIY458296 ASU458287:ASU458296 BCQ458287:BCQ458296 BMM458287:BMM458296 BWI458287:BWI458296 CGE458287:CGE458296 CQA458287:CQA458296 CZW458287:CZW458296 DJS458287:DJS458296 DTO458287:DTO458296 EDK458287:EDK458296 ENG458287:ENG458296 EXC458287:EXC458296 FGY458287:FGY458296 FQU458287:FQU458296 GAQ458287:GAQ458296 GKM458287:GKM458296 GUI458287:GUI458296 HEE458287:HEE458296 HOA458287:HOA458296 HXW458287:HXW458296 IHS458287:IHS458296 IRO458287:IRO458296 JBK458287:JBK458296 JLG458287:JLG458296 JVC458287:JVC458296 KEY458287:KEY458296 KOU458287:KOU458296 KYQ458287:KYQ458296 LIM458287:LIM458296 LSI458287:LSI458296 MCE458287:MCE458296 MMA458287:MMA458296 MVW458287:MVW458296 NFS458287:NFS458296 NPO458287:NPO458296 NZK458287:NZK458296 OJG458287:OJG458296 OTC458287:OTC458296 PCY458287:PCY458296 PMU458287:PMU458296 PWQ458287:PWQ458296 QGM458287:QGM458296 QQI458287:QQI458296 RAE458287:RAE458296 RKA458287:RKA458296 RTW458287:RTW458296 SDS458287:SDS458296 SNO458287:SNO458296 SXK458287:SXK458296 THG458287:THG458296 TRC458287:TRC458296 UAY458287:UAY458296 UKU458287:UKU458296 UUQ458287:UUQ458296 VEM458287:VEM458296 VOI458287:VOI458296 VYE458287:VYE458296 WIA458287:WIA458296 WRW458287:WRW458296 G523823:G523832 FK523823:FK523832 PG523823:PG523832 ZC523823:ZC523832 AIY523823:AIY523832 ASU523823:ASU523832 BCQ523823:BCQ523832 BMM523823:BMM523832 BWI523823:BWI523832 CGE523823:CGE523832 CQA523823:CQA523832 CZW523823:CZW523832 DJS523823:DJS523832 DTO523823:DTO523832 EDK523823:EDK523832 ENG523823:ENG523832 EXC523823:EXC523832 FGY523823:FGY523832 FQU523823:FQU523832 GAQ523823:GAQ523832 GKM523823:GKM523832 GUI523823:GUI523832 HEE523823:HEE523832 HOA523823:HOA523832 HXW523823:HXW523832 IHS523823:IHS523832 IRO523823:IRO523832 JBK523823:JBK523832 JLG523823:JLG523832 JVC523823:JVC523832 KEY523823:KEY523832 KOU523823:KOU523832 KYQ523823:KYQ523832 LIM523823:LIM523832 LSI523823:LSI523832 MCE523823:MCE523832 MMA523823:MMA523832 MVW523823:MVW523832 NFS523823:NFS523832 NPO523823:NPO523832 NZK523823:NZK523832 OJG523823:OJG523832 OTC523823:OTC523832 PCY523823:PCY523832 PMU523823:PMU523832 PWQ523823:PWQ523832 QGM523823:QGM523832 QQI523823:QQI523832 RAE523823:RAE523832 RKA523823:RKA523832 RTW523823:RTW523832 SDS523823:SDS523832 SNO523823:SNO523832 SXK523823:SXK523832 THG523823:THG523832 TRC523823:TRC523832 UAY523823:UAY523832 UKU523823:UKU523832 UUQ523823:UUQ523832 VEM523823:VEM523832 VOI523823:VOI523832 VYE523823:VYE523832 WIA523823:WIA523832 WRW523823:WRW523832 G589359:G589368 FK589359:FK589368 PG589359:PG589368 ZC589359:ZC589368 AIY589359:AIY589368 ASU589359:ASU589368 BCQ589359:BCQ589368 BMM589359:BMM589368 BWI589359:BWI589368 CGE589359:CGE589368 CQA589359:CQA589368 CZW589359:CZW589368 DJS589359:DJS589368 DTO589359:DTO589368 EDK589359:EDK589368 ENG589359:ENG589368 EXC589359:EXC589368 FGY589359:FGY589368 FQU589359:FQU589368 GAQ589359:GAQ589368 GKM589359:GKM589368 GUI589359:GUI589368 HEE589359:HEE589368 HOA589359:HOA589368 HXW589359:HXW589368 IHS589359:IHS589368 IRO589359:IRO589368 JBK589359:JBK589368 JLG589359:JLG589368 JVC589359:JVC589368 KEY589359:KEY589368 KOU589359:KOU589368 KYQ589359:KYQ589368 LIM589359:LIM589368 LSI589359:LSI589368 MCE589359:MCE589368 MMA589359:MMA589368 MVW589359:MVW589368 NFS589359:NFS589368 NPO589359:NPO589368 NZK589359:NZK589368 OJG589359:OJG589368 OTC589359:OTC589368 PCY589359:PCY589368 PMU589359:PMU589368 PWQ589359:PWQ589368 QGM589359:QGM589368 QQI589359:QQI589368 RAE589359:RAE589368 RKA589359:RKA589368 RTW589359:RTW589368 SDS589359:SDS589368 SNO589359:SNO589368 SXK589359:SXK589368 THG589359:THG589368 TRC589359:TRC589368 UAY589359:UAY589368 UKU589359:UKU589368 UUQ589359:UUQ589368 VEM589359:VEM589368 VOI589359:VOI589368 VYE589359:VYE589368 WIA589359:WIA589368 WRW589359:WRW589368 G654895:G654904 FK654895:FK654904 PG654895:PG654904 ZC654895:ZC654904 AIY654895:AIY654904 ASU654895:ASU654904 BCQ654895:BCQ654904 BMM654895:BMM654904 BWI654895:BWI654904 CGE654895:CGE654904 CQA654895:CQA654904 CZW654895:CZW654904 DJS654895:DJS654904 DTO654895:DTO654904 EDK654895:EDK654904 ENG654895:ENG654904 EXC654895:EXC654904 FGY654895:FGY654904 FQU654895:FQU654904 GAQ654895:GAQ654904 GKM654895:GKM654904 GUI654895:GUI654904 HEE654895:HEE654904 HOA654895:HOA654904 HXW654895:HXW654904 IHS654895:IHS654904 IRO654895:IRO654904 JBK654895:JBK654904 JLG654895:JLG654904 JVC654895:JVC654904 KEY654895:KEY654904 KOU654895:KOU654904 KYQ654895:KYQ654904 LIM654895:LIM654904 LSI654895:LSI654904 MCE654895:MCE654904 MMA654895:MMA654904 MVW654895:MVW654904 NFS654895:NFS654904 NPO654895:NPO654904 NZK654895:NZK654904 OJG654895:OJG654904 OTC654895:OTC654904 PCY654895:PCY654904 PMU654895:PMU654904 PWQ654895:PWQ654904 QGM654895:QGM654904 QQI654895:QQI654904 RAE654895:RAE654904 RKA654895:RKA654904 RTW654895:RTW654904 SDS654895:SDS654904 SNO654895:SNO654904 SXK654895:SXK654904 THG654895:THG654904 TRC654895:TRC654904 UAY654895:UAY654904 UKU654895:UKU654904 UUQ654895:UUQ654904 VEM654895:VEM654904 VOI654895:VOI654904 VYE654895:VYE654904 WIA654895:WIA654904 WRW654895:WRW654904 G720431:G720440 FK720431:FK720440 PG720431:PG720440 ZC720431:ZC720440 AIY720431:AIY720440 ASU720431:ASU720440 BCQ720431:BCQ720440 BMM720431:BMM720440 BWI720431:BWI720440 CGE720431:CGE720440 CQA720431:CQA720440 CZW720431:CZW720440 DJS720431:DJS720440 DTO720431:DTO720440 EDK720431:EDK720440 ENG720431:ENG720440 EXC720431:EXC720440 FGY720431:FGY720440 FQU720431:FQU720440 GAQ720431:GAQ720440 GKM720431:GKM720440 GUI720431:GUI720440 HEE720431:HEE720440 HOA720431:HOA720440 HXW720431:HXW720440 IHS720431:IHS720440 IRO720431:IRO720440 JBK720431:JBK720440 JLG720431:JLG720440 JVC720431:JVC720440 KEY720431:KEY720440 KOU720431:KOU720440 KYQ720431:KYQ720440 LIM720431:LIM720440 LSI720431:LSI720440 MCE720431:MCE720440 MMA720431:MMA720440 MVW720431:MVW720440 NFS720431:NFS720440 NPO720431:NPO720440 NZK720431:NZK720440 OJG720431:OJG720440 OTC720431:OTC720440 PCY720431:PCY720440 PMU720431:PMU720440 PWQ720431:PWQ720440 QGM720431:QGM720440 QQI720431:QQI720440 RAE720431:RAE720440 RKA720431:RKA720440 RTW720431:RTW720440 SDS720431:SDS720440 SNO720431:SNO720440 SXK720431:SXK720440 THG720431:THG720440 TRC720431:TRC720440 UAY720431:UAY720440 UKU720431:UKU720440 UUQ720431:UUQ720440 VEM720431:VEM720440 VOI720431:VOI720440 VYE720431:VYE720440 WIA720431:WIA720440 WRW720431:WRW720440 G785967:G785976 FK785967:FK785976 PG785967:PG785976 ZC785967:ZC785976 AIY785967:AIY785976 ASU785967:ASU785976 BCQ785967:BCQ785976 BMM785967:BMM785976 BWI785967:BWI785976 CGE785967:CGE785976 CQA785967:CQA785976 CZW785967:CZW785976 DJS785967:DJS785976 DTO785967:DTO785976 EDK785967:EDK785976 ENG785967:ENG785976 EXC785967:EXC785976 FGY785967:FGY785976 FQU785967:FQU785976 GAQ785967:GAQ785976 GKM785967:GKM785976 GUI785967:GUI785976 HEE785967:HEE785976 HOA785967:HOA785976 HXW785967:HXW785976 IHS785967:IHS785976 IRO785967:IRO785976 JBK785967:JBK785976 JLG785967:JLG785976 JVC785967:JVC785976 KEY785967:KEY785976 KOU785967:KOU785976 KYQ785967:KYQ785976 LIM785967:LIM785976 LSI785967:LSI785976 MCE785967:MCE785976 MMA785967:MMA785976 MVW785967:MVW785976 NFS785967:NFS785976 NPO785967:NPO785976 NZK785967:NZK785976 OJG785967:OJG785976 OTC785967:OTC785976 PCY785967:PCY785976 PMU785967:PMU785976 PWQ785967:PWQ785976 QGM785967:QGM785976 QQI785967:QQI785976 RAE785967:RAE785976 RKA785967:RKA785976 RTW785967:RTW785976 SDS785967:SDS785976 SNO785967:SNO785976 SXK785967:SXK785976 THG785967:THG785976 TRC785967:TRC785976 UAY785967:UAY785976 UKU785967:UKU785976 UUQ785967:UUQ785976 VEM785967:VEM785976 VOI785967:VOI785976 VYE785967:VYE785976 WIA785967:WIA785976 WRW785967:WRW785976 G851503:G851512 FK851503:FK851512 PG851503:PG851512 ZC851503:ZC851512 AIY851503:AIY851512 ASU851503:ASU851512 BCQ851503:BCQ851512 BMM851503:BMM851512 BWI851503:BWI851512 CGE851503:CGE851512 CQA851503:CQA851512 CZW851503:CZW851512 DJS851503:DJS851512 DTO851503:DTO851512 EDK851503:EDK851512 ENG851503:ENG851512 EXC851503:EXC851512 FGY851503:FGY851512 FQU851503:FQU851512 GAQ851503:GAQ851512 GKM851503:GKM851512 GUI851503:GUI851512 HEE851503:HEE851512 HOA851503:HOA851512 HXW851503:HXW851512 IHS851503:IHS851512 IRO851503:IRO851512 JBK851503:JBK851512 JLG851503:JLG851512 JVC851503:JVC851512 KEY851503:KEY851512 KOU851503:KOU851512 KYQ851503:KYQ851512 LIM851503:LIM851512 LSI851503:LSI851512 MCE851503:MCE851512 MMA851503:MMA851512 MVW851503:MVW851512 NFS851503:NFS851512 NPO851503:NPO851512 NZK851503:NZK851512 OJG851503:OJG851512 OTC851503:OTC851512 PCY851503:PCY851512 PMU851503:PMU851512 PWQ851503:PWQ851512 QGM851503:QGM851512 QQI851503:QQI851512 RAE851503:RAE851512 RKA851503:RKA851512 RTW851503:RTW851512 SDS851503:SDS851512 SNO851503:SNO851512 SXK851503:SXK851512 THG851503:THG851512 TRC851503:TRC851512 UAY851503:UAY851512 UKU851503:UKU851512 UUQ851503:UUQ851512 VEM851503:VEM851512 VOI851503:VOI851512 VYE851503:VYE851512 WIA851503:WIA851512 WRW851503:WRW851512 G917039:G917048 FK917039:FK917048 PG917039:PG917048 ZC917039:ZC917048 AIY917039:AIY917048 ASU917039:ASU917048 BCQ917039:BCQ917048 BMM917039:BMM917048 BWI917039:BWI917048 CGE917039:CGE917048 CQA917039:CQA917048 CZW917039:CZW917048 DJS917039:DJS917048 DTO917039:DTO917048 EDK917039:EDK917048 ENG917039:ENG917048 EXC917039:EXC917048 FGY917039:FGY917048 FQU917039:FQU917048 GAQ917039:GAQ917048 GKM917039:GKM917048 GUI917039:GUI917048 HEE917039:HEE917048 HOA917039:HOA917048 HXW917039:HXW917048 IHS917039:IHS917048 IRO917039:IRO917048 JBK917039:JBK917048 JLG917039:JLG917048 JVC917039:JVC917048 KEY917039:KEY917048 KOU917039:KOU917048 KYQ917039:KYQ917048 LIM917039:LIM917048 LSI917039:LSI917048 MCE917039:MCE917048 MMA917039:MMA917048 MVW917039:MVW917048 NFS917039:NFS917048 NPO917039:NPO917048 NZK917039:NZK917048 OJG917039:OJG917048 OTC917039:OTC917048 PCY917039:PCY917048 PMU917039:PMU917048 PWQ917039:PWQ917048 QGM917039:QGM917048 QQI917039:QQI917048 RAE917039:RAE917048 RKA917039:RKA917048 RTW917039:RTW917048 SDS917039:SDS917048 SNO917039:SNO917048 SXK917039:SXK917048 THG917039:THG917048 TRC917039:TRC917048 UAY917039:UAY917048 UKU917039:UKU917048 UUQ917039:UUQ917048 VEM917039:VEM917048 VOI917039:VOI917048 VYE917039:VYE917048 WIA917039:WIA917048 WRW917039:WRW917048 G982575:G982584 FK982575:FK982584 PG982575:PG982584 ZC982575:ZC982584 AIY982575:AIY982584 ASU982575:ASU982584 BCQ982575:BCQ982584 BMM982575:BMM982584 BWI982575:BWI982584 CGE982575:CGE982584 CQA982575:CQA982584 CZW982575:CZW982584 DJS982575:DJS982584 DTO982575:DTO982584 EDK982575:EDK982584 ENG982575:ENG982584 EXC982575:EXC982584 FGY982575:FGY982584 FQU982575:FQU982584 GAQ982575:GAQ982584 GKM982575:GKM982584 GUI982575:GUI982584 HEE982575:HEE982584 HOA982575:HOA982584 HXW982575:HXW982584 IHS982575:IHS982584 IRO982575:IRO982584 JBK982575:JBK982584 JLG982575:JLG982584 JVC982575:JVC982584 KEY982575:KEY982584 KOU982575:KOU982584 KYQ982575:KYQ982584 LIM982575:LIM982584 LSI982575:LSI982584 MCE982575:MCE982584 MMA982575:MMA982584 MVW982575:MVW982584 NFS982575:NFS982584 NPO982575:NPO982584 NZK982575:NZK982584 OJG982575:OJG982584 OTC982575:OTC982584 PCY982575:PCY982584 PMU982575:PMU982584 PWQ982575:PWQ982584 QGM982575:QGM982584 QQI982575:QQI982584 RAE982575:RAE982584 RKA982575:RKA982584 RTW982575:RTW982584 SDS982575:SDS982584 SNO982575:SNO982584 SXK982575:SXK982584 THG982575:THG982584 TRC982575:TRC982584 UAY982575:UAY982584 UKU982575:UKU982584 UUQ982575:UUQ982584 VEM982575:VEM982584 VOI982575:VOI982584 VYE982575:VYE982584 WIA982575:WIA982584 WRW982575:WRW982584 G65086:G65095 FK65086:FK65095 PG65086:PG65095 ZC65086:ZC65095 AIY65086:AIY65095 ASU65086:ASU65095 BCQ65086:BCQ65095 BMM65086:BMM65095 BWI65086:BWI65095 CGE65086:CGE65095 CQA65086:CQA65095 CZW65086:CZW65095 DJS65086:DJS65095 DTO65086:DTO65095 EDK65086:EDK65095 ENG65086:ENG65095 EXC65086:EXC65095 FGY65086:FGY65095 FQU65086:FQU65095 GAQ65086:GAQ65095 GKM65086:GKM65095 GUI65086:GUI65095 HEE65086:HEE65095 HOA65086:HOA65095 HXW65086:HXW65095 IHS65086:IHS65095 IRO65086:IRO65095 JBK65086:JBK65095 JLG65086:JLG65095 JVC65086:JVC65095 KEY65086:KEY65095 KOU65086:KOU65095 KYQ65086:KYQ65095 LIM65086:LIM65095 LSI65086:LSI65095 MCE65086:MCE65095 MMA65086:MMA65095 MVW65086:MVW65095 NFS65086:NFS65095 NPO65086:NPO65095 NZK65086:NZK65095 OJG65086:OJG65095 OTC65086:OTC65095 PCY65086:PCY65095 PMU65086:PMU65095 PWQ65086:PWQ65095 QGM65086:QGM65095 QQI65086:QQI65095 RAE65086:RAE65095 RKA65086:RKA65095 RTW65086:RTW65095 SDS65086:SDS65095 SNO65086:SNO65095 SXK65086:SXK65095 THG65086:THG65095 TRC65086:TRC65095 UAY65086:UAY65095 UKU65086:UKU65095 UUQ65086:UUQ65095 VEM65086:VEM65095 VOI65086:VOI65095 VYE65086:VYE65095 WIA65086:WIA65095 WRW65086:WRW65095 G130622:G130631 FK130622:FK130631 PG130622:PG130631 ZC130622:ZC130631 AIY130622:AIY130631 ASU130622:ASU130631 BCQ130622:BCQ130631 BMM130622:BMM130631 BWI130622:BWI130631 CGE130622:CGE130631 CQA130622:CQA130631 CZW130622:CZW130631 DJS130622:DJS130631 DTO130622:DTO130631 EDK130622:EDK130631 ENG130622:ENG130631 EXC130622:EXC130631 FGY130622:FGY130631 FQU130622:FQU130631 GAQ130622:GAQ130631 GKM130622:GKM130631 GUI130622:GUI130631 HEE130622:HEE130631 HOA130622:HOA130631 HXW130622:HXW130631 IHS130622:IHS130631 IRO130622:IRO130631 JBK130622:JBK130631 JLG130622:JLG130631 JVC130622:JVC130631 KEY130622:KEY130631 KOU130622:KOU130631 KYQ130622:KYQ130631 LIM130622:LIM130631 LSI130622:LSI130631 MCE130622:MCE130631 MMA130622:MMA130631 MVW130622:MVW130631 NFS130622:NFS130631 NPO130622:NPO130631 NZK130622:NZK130631 OJG130622:OJG130631 OTC130622:OTC130631 PCY130622:PCY130631 PMU130622:PMU130631 PWQ130622:PWQ130631 QGM130622:QGM130631 QQI130622:QQI130631 RAE130622:RAE130631 RKA130622:RKA130631 RTW130622:RTW130631 SDS130622:SDS130631 SNO130622:SNO130631 SXK130622:SXK130631 THG130622:THG130631 TRC130622:TRC130631 UAY130622:UAY130631 UKU130622:UKU130631 UUQ130622:UUQ130631 VEM130622:VEM130631 VOI130622:VOI130631 VYE130622:VYE130631 WIA130622:WIA130631 WRW130622:WRW130631 G196158:G196167 FK196158:FK196167 PG196158:PG196167 ZC196158:ZC196167 AIY196158:AIY196167 ASU196158:ASU196167 BCQ196158:BCQ196167 BMM196158:BMM196167 BWI196158:BWI196167 CGE196158:CGE196167 CQA196158:CQA196167 CZW196158:CZW196167 DJS196158:DJS196167 DTO196158:DTO196167 EDK196158:EDK196167 ENG196158:ENG196167 EXC196158:EXC196167 FGY196158:FGY196167 FQU196158:FQU196167 GAQ196158:GAQ196167 GKM196158:GKM196167 GUI196158:GUI196167 HEE196158:HEE196167 HOA196158:HOA196167 HXW196158:HXW196167 IHS196158:IHS196167 IRO196158:IRO196167 JBK196158:JBK196167 JLG196158:JLG196167 JVC196158:JVC196167 KEY196158:KEY196167 KOU196158:KOU196167 KYQ196158:KYQ196167 LIM196158:LIM196167 LSI196158:LSI196167 MCE196158:MCE196167 MMA196158:MMA196167 MVW196158:MVW196167 NFS196158:NFS196167 NPO196158:NPO196167 NZK196158:NZK196167 OJG196158:OJG196167 OTC196158:OTC196167 PCY196158:PCY196167 PMU196158:PMU196167 PWQ196158:PWQ196167 QGM196158:QGM196167 QQI196158:QQI196167 RAE196158:RAE196167 RKA196158:RKA196167 RTW196158:RTW196167 SDS196158:SDS196167 SNO196158:SNO196167 SXK196158:SXK196167 THG196158:THG196167 TRC196158:TRC196167 UAY196158:UAY196167 UKU196158:UKU196167 UUQ196158:UUQ196167 VEM196158:VEM196167 VOI196158:VOI196167 VYE196158:VYE196167 WIA196158:WIA196167 WRW196158:WRW196167 G261694:G261703 FK261694:FK261703 PG261694:PG261703 ZC261694:ZC261703 AIY261694:AIY261703 ASU261694:ASU261703 BCQ261694:BCQ261703 BMM261694:BMM261703 BWI261694:BWI261703 CGE261694:CGE261703 CQA261694:CQA261703 CZW261694:CZW261703 DJS261694:DJS261703 DTO261694:DTO261703 EDK261694:EDK261703 ENG261694:ENG261703 EXC261694:EXC261703 FGY261694:FGY261703 FQU261694:FQU261703 GAQ261694:GAQ261703 GKM261694:GKM261703 GUI261694:GUI261703 HEE261694:HEE261703 HOA261694:HOA261703 HXW261694:HXW261703 IHS261694:IHS261703 IRO261694:IRO261703 JBK261694:JBK261703 JLG261694:JLG261703 JVC261694:JVC261703 KEY261694:KEY261703 KOU261694:KOU261703 KYQ261694:KYQ261703 LIM261694:LIM261703 LSI261694:LSI261703 MCE261694:MCE261703 MMA261694:MMA261703 MVW261694:MVW261703 NFS261694:NFS261703 NPO261694:NPO261703 NZK261694:NZK261703 OJG261694:OJG261703 OTC261694:OTC261703 PCY261694:PCY261703 PMU261694:PMU261703 PWQ261694:PWQ261703 QGM261694:QGM261703 QQI261694:QQI261703 RAE261694:RAE261703 RKA261694:RKA261703 RTW261694:RTW261703 SDS261694:SDS261703 SNO261694:SNO261703 SXK261694:SXK261703 THG261694:THG261703 TRC261694:TRC261703 UAY261694:UAY261703 UKU261694:UKU261703 UUQ261694:UUQ261703 VEM261694:VEM261703 VOI261694:VOI261703 VYE261694:VYE261703 WIA261694:WIA261703 WRW261694:WRW261703 G327230:G327239 FK327230:FK327239 PG327230:PG327239 ZC327230:ZC327239 AIY327230:AIY327239 ASU327230:ASU327239 BCQ327230:BCQ327239 BMM327230:BMM327239 BWI327230:BWI327239 CGE327230:CGE327239 CQA327230:CQA327239 CZW327230:CZW327239 DJS327230:DJS327239 DTO327230:DTO327239 EDK327230:EDK327239 ENG327230:ENG327239 EXC327230:EXC327239 FGY327230:FGY327239 FQU327230:FQU327239 GAQ327230:GAQ327239 GKM327230:GKM327239 GUI327230:GUI327239 HEE327230:HEE327239 HOA327230:HOA327239 HXW327230:HXW327239 IHS327230:IHS327239 IRO327230:IRO327239 JBK327230:JBK327239 JLG327230:JLG327239 JVC327230:JVC327239 KEY327230:KEY327239 KOU327230:KOU327239 KYQ327230:KYQ327239 LIM327230:LIM327239 LSI327230:LSI327239 MCE327230:MCE327239 MMA327230:MMA327239 MVW327230:MVW327239 NFS327230:NFS327239 NPO327230:NPO327239 NZK327230:NZK327239 OJG327230:OJG327239 OTC327230:OTC327239 PCY327230:PCY327239 PMU327230:PMU327239 PWQ327230:PWQ327239 QGM327230:QGM327239 QQI327230:QQI327239 RAE327230:RAE327239 RKA327230:RKA327239 RTW327230:RTW327239 SDS327230:SDS327239 SNO327230:SNO327239 SXK327230:SXK327239 THG327230:THG327239 TRC327230:TRC327239 UAY327230:UAY327239 UKU327230:UKU327239 UUQ327230:UUQ327239 VEM327230:VEM327239 VOI327230:VOI327239 VYE327230:VYE327239 WIA327230:WIA327239 WRW327230:WRW327239 G392766:G392775 FK392766:FK392775 PG392766:PG392775 ZC392766:ZC392775 AIY392766:AIY392775 ASU392766:ASU392775 BCQ392766:BCQ392775 BMM392766:BMM392775 BWI392766:BWI392775 CGE392766:CGE392775 CQA392766:CQA392775 CZW392766:CZW392775 DJS392766:DJS392775 DTO392766:DTO392775 EDK392766:EDK392775 ENG392766:ENG392775 EXC392766:EXC392775 FGY392766:FGY392775 FQU392766:FQU392775 GAQ392766:GAQ392775 GKM392766:GKM392775 GUI392766:GUI392775 HEE392766:HEE392775 HOA392766:HOA392775 HXW392766:HXW392775 IHS392766:IHS392775 IRO392766:IRO392775 JBK392766:JBK392775 JLG392766:JLG392775 JVC392766:JVC392775 KEY392766:KEY392775 KOU392766:KOU392775 KYQ392766:KYQ392775 LIM392766:LIM392775 LSI392766:LSI392775 MCE392766:MCE392775 MMA392766:MMA392775 MVW392766:MVW392775 NFS392766:NFS392775 NPO392766:NPO392775 NZK392766:NZK392775 OJG392766:OJG392775 OTC392766:OTC392775 PCY392766:PCY392775 PMU392766:PMU392775 PWQ392766:PWQ392775 QGM392766:QGM392775 QQI392766:QQI392775 RAE392766:RAE392775 RKA392766:RKA392775 RTW392766:RTW392775 SDS392766:SDS392775 SNO392766:SNO392775 SXK392766:SXK392775 THG392766:THG392775 TRC392766:TRC392775 UAY392766:UAY392775 UKU392766:UKU392775 UUQ392766:UUQ392775 VEM392766:VEM392775 VOI392766:VOI392775 VYE392766:VYE392775 WIA392766:WIA392775 WRW392766:WRW392775 G458302:G458311 FK458302:FK458311 PG458302:PG458311 ZC458302:ZC458311 AIY458302:AIY458311 ASU458302:ASU458311 BCQ458302:BCQ458311 BMM458302:BMM458311 BWI458302:BWI458311 CGE458302:CGE458311 CQA458302:CQA458311 CZW458302:CZW458311 DJS458302:DJS458311 DTO458302:DTO458311 EDK458302:EDK458311 ENG458302:ENG458311 EXC458302:EXC458311 FGY458302:FGY458311 FQU458302:FQU458311 GAQ458302:GAQ458311 GKM458302:GKM458311 GUI458302:GUI458311 HEE458302:HEE458311 HOA458302:HOA458311 HXW458302:HXW458311 IHS458302:IHS458311 IRO458302:IRO458311 JBK458302:JBK458311 JLG458302:JLG458311 JVC458302:JVC458311 KEY458302:KEY458311 KOU458302:KOU458311 KYQ458302:KYQ458311 LIM458302:LIM458311 LSI458302:LSI458311 MCE458302:MCE458311 MMA458302:MMA458311 MVW458302:MVW458311 NFS458302:NFS458311 NPO458302:NPO458311 NZK458302:NZK458311 OJG458302:OJG458311 OTC458302:OTC458311 PCY458302:PCY458311 PMU458302:PMU458311 PWQ458302:PWQ458311 QGM458302:QGM458311 QQI458302:QQI458311 RAE458302:RAE458311 RKA458302:RKA458311 RTW458302:RTW458311 SDS458302:SDS458311 SNO458302:SNO458311 SXK458302:SXK458311 THG458302:THG458311 TRC458302:TRC458311 UAY458302:UAY458311 UKU458302:UKU458311 UUQ458302:UUQ458311 VEM458302:VEM458311 VOI458302:VOI458311 VYE458302:VYE458311 WIA458302:WIA458311 WRW458302:WRW458311 G523838:G523847 FK523838:FK523847 PG523838:PG523847 ZC523838:ZC523847 AIY523838:AIY523847 ASU523838:ASU523847 BCQ523838:BCQ523847 BMM523838:BMM523847 BWI523838:BWI523847 CGE523838:CGE523847 CQA523838:CQA523847 CZW523838:CZW523847 DJS523838:DJS523847 DTO523838:DTO523847 EDK523838:EDK523847 ENG523838:ENG523847 EXC523838:EXC523847 FGY523838:FGY523847 FQU523838:FQU523847 GAQ523838:GAQ523847 GKM523838:GKM523847 GUI523838:GUI523847 HEE523838:HEE523847 HOA523838:HOA523847 HXW523838:HXW523847 IHS523838:IHS523847 IRO523838:IRO523847 JBK523838:JBK523847 JLG523838:JLG523847 JVC523838:JVC523847 KEY523838:KEY523847 KOU523838:KOU523847 KYQ523838:KYQ523847 LIM523838:LIM523847 LSI523838:LSI523847 MCE523838:MCE523847 MMA523838:MMA523847 MVW523838:MVW523847 NFS523838:NFS523847 NPO523838:NPO523847 NZK523838:NZK523847 OJG523838:OJG523847 OTC523838:OTC523847 PCY523838:PCY523847 PMU523838:PMU523847 PWQ523838:PWQ523847 QGM523838:QGM523847 QQI523838:QQI523847 RAE523838:RAE523847 RKA523838:RKA523847 RTW523838:RTW523847 SDS523838:SDS523847 SNO523838:SNO523847 SXK523838:SXK523847 THG523838:THG523847 TRC523838:TRC523847 UAY523838:UAY523847 UKU523838:UKU523847 UUQ523838:UUQ523847 VEM523838:VEM523847 VOI523838:VOI523847 VYE523838:VYE523847 WIA523838:WIA523847 WRW523838:WRW523847 G589374:G589383 FK589374:FK589383 PG589374:PG589383 ZC589374:ZC589383 AIY589374:AIY589383 ASU589374:ASU589383 BCQ589374:BCQ589383 BMM589374:BMM589383 BWI589374:BWI589383 CGE589374:CGE589383 CQA589374:CQA589383 CZW589374:CZW589383 DJS589374:DJS589383 DTO589374:DTO589383 EDK589374:EDK589383 ENG589374:ENG589383 EXC589374:EXC589383 FGY589374:FGY589383 FQU589374:FQU589383 GAQ589374:GAQ589383 GKM589374:GKM589383 GUI589374:GUI589383 HEE589374:HEE589383 HOA589374:HOA589383 HXW589374:HXW589383 IHS589374:IHS589383 IRO589374:IRO589383 JBK589374:JBK589383 JLG589374:JLG589383 JVC589374:JVC589383 KEY589374:KEY589383 KOU589374:KOU589383 KYQ589374:KYQ589383 LIM589374:LIM589383 LSI589374:LSI589383 MCE589374:MCE589383 MMA589374:MMA589383 MVW589374:MVW589383 NFS589374:NFS589383 NPO589374:NPO589383 NZK589374:NZK589383 OJG589374:OJG589383 OTC589374:OTC589383 PCY589374:PCY589383 PMU589374:PMU589383 PWQ589374:PWQ589383 QGM589374:QGM589383 QQI589374:QQI589383 RAE589374:RAE589383 RKA589374:RKA589383 RTW589374:RTW589383 SDS589374:SDS589383 SNO589374:SNO589383 SXK589374:SXK589383 THG589374:THG589383 TRC589374:TRC589383 UAY589374:UAY589383 UKU589374:UKU589383 UUQ589374:UUQ589383 VEM589374:VEM589383 VOI589374:VOI589383 VYE589374:VYE589383 WIA589374:WIA589383 WRW589374:WRW589383 G654910:G654919 FK654910:FK654919 PG654910:PG654919 ZC654910:ZC654919 AIY654910:AIY654919 ASU654910:ASU654919 BCQ654910:BCQ654919 BMM654910:BMM654919 BWI654910:BWI654919 CGE654910:CGE654919 CQA654910:CQA654919 CZW654910:CZW654919 DJS654910:DJS654919 DTO654910:DTO654919 EDK654910:EDK654919 ENG654910:ENG654919 EXC654910:EXC654919 FGY654910:FGY654919 FQU654910:FQU654919 GAQ654910:GAQ654919 GKM654910:GKM654919 GUI654910:GUI654919 HEE654910:HEE654919 HOA654910:HOA654919 HXW654910:HXW654919 IHS654910:IHS654919 IRO654910:IRO654919 JBK654910:JBK654919 JLG654910:JLG654919 JVC654910:JVC654919 KEY654910:KEY654919 KOU654910:KOU654919 KYQ654910:KYQ654919 LIM654910:LIM654919 LSI654910:LSI654919 MCE654910:MCE654919 MMA654910:MMA654919 MVW654910:MVW654919 NFS654910:NFS654919 NPO654910:NPO654919 NZK654910:NZK654919 OJG654910:OJG654919 OTC654910:OTC654919 PCY654910:PCY654919 PMU654910:PMU654919 PWQ654910:PWQ654919 QGM654910:QGM654919 QQI654910:QQI654919 RAE654910:RAE654919 RKA654910:RKA654919 RTW654910:RTW654919 SDS654910:SDS654919 SNO654910:SNO654919 SXK654910:SXK654919 THG654910:THG654919 TRC654910:TRC654919 UAY654910:UAY654919 UKU654910:UKU654919 UUQ654910:UUQ654919 VEM654910:VEM654919 VOI654910:VOI654919 VYE654910:VYE654919 WIA654910:WIA654919 WRW654910:WRW654919 G720446:G720455 FK720446:FK720455 PG720446:PG720455 ZC720446:ZC720455 AIY720446:AIY720455 ASU720446:ASU720455 BCQ720446:BCQ720455 BMM720446:BMM720455 BWI720446:BWI720455 CGE720446:CGE720455 CQA720446:CQA720455 CZW720446:CZW720455 DJS720446:DJS720455 DTO720446:DTO720455 EDK720446:EDK720455 ENG720446:ENG720455 EXC720446:EXC720455 FGY720446:FGY720455 FQU720446:FQU720455 GAQ720446:GAQ720455 GKM720446:GKM720455 GUI720446:GUI720455 HEE720446:HEE720455 HOA720446:HOA720455 HXW720446:HXW720455 IHS720446:IHS720455 IRO720446:IRO720455 JBK720446:JBK720455 JLG720446:JLG720455 JVC720446:JVC720455 KEY720446:KEY720455 KOU720446:KOU720455 KYQ720446:KYQ720455 LIM720446:LIM720455 LSI720446:LSI720455 MCE720446:MCE720455 MMA720446:MMA720455 MVW720446:MVW720455 NFS720446:NFS720455 NPO720446:NPO720455 NZK720446:NZK720455 OJG720446:OJG720455 OTC720446:OTC720455 PCY720446:PCY720455 PMU720446:PMU720455 PWQ720446:PWQ720455 QGM720446:QGM720455 QQI720446:QQI720455 RAE720446:RAE720455 RKA720446:RKA720455 RTW720446:RTW720455 SDS720446:SDS720455 SNO720446:SNO720455 SXK720446:SXK720455 THG720446:THG720455 TRC720446:TRC720455 UAY720446:UAY720455 UKU720446:UKU720455 UUQ720446:UUQ720455 VEM720446:VEM720455 VOI720446:VOI720455 VYE720446:VYE720455 WIA720446:WIA720455 WRW720446:WRW720455 G785982:G785991 FK785982:FK785991 PG785982:PG785991 ZC785982:ZC785991 AIY785982:AIY785991 ASU785982:ASU785991 BCQ785982:BCQ785991 BMM785982:BMM785991 BWI785982:BWI785991 CGE785982:CGE785991 CQA785982:CQA785991 CZW785982:CZW785991 DJS785982:DJS785991 DTO785982:DTO785991 EDK785982:EDK785991 ENG785982:ENG785991 EXC785982:EXC785991 FGY785982:FGY785991 FQU785982:FQU785991 GAQ785982:GAQ785991 GKM785982:GKM785991 GUI785982:GUI785991 HEE785982:HEE785991 HOA785982:HOA785991 HXW785982:HXW785991 IHS785982:IHS785991 IRO785982:IRO785991 JBK785982:JBK785991 JLG785982:JLG785991 JVC785982:JVC785991 KEY785982:KEY785991 KOU785982:KOU785991 KYQ785982:KYQ785991 LIM785982:LIM785991 LSI785982:LSI785991 MCE785982:MCE785991 MMA785982:MMA785991 MVW785982:MVW785991 NFS785982:NFS785991 NPO785982:NPO785991 NZK785982:NZK785991 OJG785982:OJG785991 OTC785982:OTC785991 PCY785982:PCY785991 PMU785982:PMU785991 PWQ785982:PWQ785991 QGM785982:QGM785991 QQI785982:QQI785991 RAE785982:RAE785991 RKA785982:RKA785991 RTW785982:RTW785991 SDS785982:SDS785991 SNO785982:SNO785991 SXK785982:SXK785991 THG785982:THG785991 TRC785982:TRC785991 UAY785982:UAY785991 UKU785982:UKU785991 UUQ785982:UUQ785991 VEM785982:VEM785991 VOI785982:VOI785991 VYE785982:VYE785991 WIA785982:WIA785991 WRW785982:WRW785991 G851518:G851527 FK851518:FK851527 PG851518:PG851527 ZC851518:ZC851527 AIY851518:AIY851527 ASU851518:ASU851527 BCQ851518:BCQ851527 BMM851518:BMM851527 BWI851518:BWI851527 CGE851518:CGE851527 CQA851518:CQA851527 CZW851518:CZW851527 DJS851518:DJS851527 DTO851518:DTO851527 EDK851518:EDK851527 ENG851518:ENG851527 EXC851518:EXC851527 FGY851518:FGY851527 FQU851518:FQU851527 GAQ851518:GAQ851527 GKM851518:GKM851527 GUI851518:GUI851527 HEE851518:HEE851527 HOA851518:HOA851527 HXW851518:HXW851527 IHS851518:IHS851527 IRO851518:IRO851527 JBK851518:JBK851527 JLG851518:JLG851527 JVC851518:JVC851527 KEY851518:KEY851527 KOU851518:KOU851527 KYQ851518:KYQ851527 LIM851518:LIM851527 LSI851518:LSI851527 MCE851518:MCE851527 MMA851518:MMA851527 MVW851518:MVW851527 NFS851518:NFS851527 NPO851518:NPO851527 NZK851518:NZK851527 OJG851518:OJG851527 OTC851518:OTC851527 PCY851518:PCY851527 PMU851518:PMU851527 PWQ851518:PWQ851527 QGM851518:QGM851527 QQI851518:QQI851527 RAE851518:RAE851527 RKA851518:RKA851527 RTW851518:RTW851527 SDS851518:SDS851527 SNO851518:SNO851527 SXK851518:SXK851527 THG851518:THG851527 TRC851518:TRC851527 UAY851518:UAY851527 UKU851518:UKU851527 UUQ851518:UUQ851527 VEM851518:VEM851527 VOI851518:VOI851527 VYE851518:VYE851527 WIA851518:WIA851527 WRW851518:WRW851527 G917054:G917063 FK917054:FK917063 PG917054:PG917063 ZC917054:ZC917063 AIY917054:AIY917063 ASU917054:ASU917063 BCQ917054:BCQ917063 BMM917054:BMM917063 BWI917054:BWI917063 CGE917054:CGE917063 CQA917054:CQA917063 CZW917054:CZW917063 DJS917054:DJS917063 DTO917054:DTO917063 EDK917054:EDK917063 ENG917054:ENG917063 EXC917054:EXC917063 FGY917054:FGY917063 FQU917054:FQU917063 GAQ917054:GAQ917063 GKM917054:GKM917063 GUI917054:GUI917063 HEE917054:HEE917063 HOA917054:HOA917063 HXW917054:HXW917063 IHS917054:IHS917063 IRO917054:IRO917063 JBK917054:JBK917063 JLG917054:JLG917063 JVC917054:JVC917063 KEY917054:KEY917063 KOU917054:KOU917063 KYQ917054:KYQ917063 LIM917054:LIM917063 LSI917054:LSI917063 MCE917054:MCE917063 MMA917054:MMA917063 MVW917054:MVW917063 NFS917054:NFS917063 NPO917054:NPO917063 NZK917054:NZK917063 OJG917054:OJG917063 OTC917054:OTC917063 PCY917054:PCY917063 PMU917054:PMU917063 PWQ917054:PWQ917063 QGM917054:QGM917063 QQI917054:QQI917063 RAE917054:RAE917063 RKA917054:RKA917063 RTW917054:RTW917063 SDS917054:SDS917063 SNO917054:SNO917063 SXK917054:SXK917063 THG917054:THG917063 TRC917054:TRC917063 UAY917054:UAY917063 UKU917054:UKU917063 UUQ917054:UUQ917063 VEM917054:VEM917063 VOI917054:VOI917063 VYE917054:VYE917063 WIA917054:WIA917063 WRW917054:WRW917063 G982590:G982599 FK982590:FK982599 PG982590:PG982599 ZC982590:ZC982599 AIY982590:AIY982599 ASU982590:ASU982599 BCQ982590:BCQ982599 BMM982590:BMM982599 BWI982590:BWI982599 CGE982590:CGE982599 CQA982590:CQA982599 CZW982590:CZW982599 DJS982590:DJS982599 DTO982590:DTO982599 EDK982590:EDK982599 ENG982590:ENG982599 EXC982590:EXC982599 FGY982590:FGY982599 FQU982590:FQU982599 GAQ982590:GAQ982599 GKM982590:GKM982599 GUI982590:GUI982599 HEE982590:HEE982599 HOA982590:HOA982599 HXW982590:HXW982599 IHS982590:IHS982599 IRO982590:IRO982599 JBK982590:JBK982599 JLG982590:JLG982599 JVC982590:JVC982599 KEY982590:KEY982599 KOU982590:KOU982599 KYQ982590:KYQ982599 LIM982590:LIM982599 LSI982590:LSI982599 MCE982590:MCE982599 MMA982590:MMA982599 MVW982590:MVW982599 NFS982590:NFS982599 NPO982590:NPO982599 NZK982590:NZK982599 OJG982590:OJG982599 OTC982590:OTC982599 PCY982590:PCY982599 PMU982590:PMU982599 PWQ982590:PWQ982599 QGM982590:QGM982599 QQI982590:QQI982599 RAE982590:RAE982599 RKA982590:RKA982599 RTW982590:RTW982599 SDS982590:SDS982599 SNO982590:SNO982599 SXK982590:SXK982599 THG982590:THG982599 TRC982590:TRC982599 UAY982590:UAY982599 UKU982590:UKU982599 UUQ982590:UUQ982599 VEM982590:VEM982599 VOI982590:VOI982599 VYE982590:VYE982599 WIA982590:WIA982599 WRW982590:WRW982599 G65054:G65065 FK65054:FK65065 PG65054:PG65065 ZC65054:ZC65065 AIY65054:AIY65065 ASU65054:ASU65065 BCQ65054:BCQ65065 BMM65054:BMM65065 BWI65054:BWI65065 CGE65054:CGE65065 CQA65054:CQA65065 CZW65054:CZW65065 DJS65054:DJS65065 DTO65054:DTO65065 EDK65054:EDK65065 ENG65054:ENG65065 EXC65054:EXC65065 FGY65054:FGY65065 FQU65054:FQU65065 GAQ65054:GAQ65065 GKM65054:GKM65065 GUI65054:GUI65065 HEE65054:HEE65065 HOA65054:HOA65065 HXW65054:HXW65065 IHS65054:IHS65065 IRO65054:IRO65065 JBK65054:JBK65065 JLG65054:JLG65065 JVC65054:JVC65065 KEY65054:KEY65065 KOU65054:KOU65065 KYQ65054:KYQ65065 LIM65054:LIM65065 LSI65054:LSI65065 MCE65054:MCE65065 MMA65054:MMA65065 MVW65054:MVW65065 NFS65054:NFS65065 NPO65054:NPO65065 NZK65054:NZK65065 OJG65054:OJG65065 OTC65054:OTC65065 PCY65054:PCY65065 PMU65054:PMU65065 PWQ65054:PWQ65065 QGM65054:QGM65065 QQI65054:QQI65065 RAE65054:RAE65065 RKA65054:RKA65065 RTW65054:RTW65065 SDS65054:SDS65065 SNO65054:SNO65065 SXK65054:SXK65065 THG65054:THG65065 TRC65054:TRC65065 UAY65054:UAY65065 UKU65054:UKU65065 UUQ65054:UUQ65065 VEM65054:VEM65065 VOI65054:VOI65065 VYE65054:VYE65065 WIA65054:WIA65065 WRW65054:WRW65065 G130590:G130601 FK130590:FK130601 PG130590:PG130601 ZC130590:ZC130601 AIY130590:AIY130601 ASU130590:ASU130601 BCQ130590:BCQ130601 BMM130590:BMM130601 BWI130590:BWI130601 CGE130590:CGE130601 CQA130590:CQA130601 CZW130590:CZW130601 DJS130590:DJS130601 DTO130590:DTO130601 EDK130590:EDK130601 ENG130590:ENG130601 EXC130590:EXC130601 FGY130590:FGY130601 FQU130590:FQU130601 GAQ130590:GAQ130601 GKM130590:GKM130601 GUI130590:GUI130601 HEE130590:HEE130601 HOA130590:HOA130601 HXW130590:HXW130601 IHS130590:IHS130601 IRO130590:IRO130601 JBK130590:JBK130601 JLG130590:JLG130601 JVC130590:JVC130601 KEY130590:KEY130601 KOU130590:KOU130601 KYQ130590:KYQ130601 LIM130590:LIM130601 LSI130590:LSI130601 MCE130590:MCE130601 MMA130590:MMA130601 MVW130590:MVW130601 NFS130590:NFS130601 NPO130590:NPO130601 NZK130590:NZK130601 OJG130590:OJG130601 OTC130590:OTC130601 PCY130590:PCY130601 PMU130590:PMU130601 PWQ130590:PWQ130601 QGM130590:QGM130601 QQI130590:QQI130601 RAE130590:RAE130601 RKA130590:RKA130601 RTW130590:RTW130601 SDS130590:SDS130601 SNO130590:SNO130601 SXK130590:SXK130601 THG130590:THG130601 TRC130590:TRC130601 UAY130590:UAY130601 UKU130590:UKU130601 UUQ130590:UUQ130601 VEM130590:VEM130601 VOI130590:VOI130601 VYE130590:VYE130601 WIA130590:WIA130601 WRW130590:WRW130601 G196126:G196137 FK196126:FK196137 PG196126:PG196137 ZC196126:ZC196137 AIY196126:AIY196137 ASU196126:ASU196137 BCQ196126:BCQ196137 BMM196126:BMM196137 BWI196126:BWI196137 CGE196126:CGE196137 CQA196126:CQA196137 CZW196126:CZW196137 DJS196126:DJS196137 DTO196126:DTO196137 EDK196126:EDK196137 ENG196126:ENG196137 EXC196126:EXC196137 FGY196126:FGY196137 FQU196126:FQU196137 GAQ196126:GAQ196137 GKM196126:GKM196137 GUI196126:GUI196137 HEE196126:HEE196137 HOA196126:HOA196137 HXW196126:HXW196137 IHS196126:IHS196137 IRO196126:IRO196137 JBK196126:JBK196137 JLG196126:JLG196137 JVC196126:JVC196137 KEY196126:KEY196137 KOU196126:KOU196137 KYQ196126:KYQ196137 LIM196126:LIM196137 LSI196126:LSI196137 MCE196126:MCE196137 MMA196126:MMA196137 MVW196126:MVW196137 NFS196126:NFS196137 NPO196126:NPO196137 NZK196126:NZK196137 OJG196126:OJG196137 OTC196126:OTC196137 PCY196126:PCY196137 PMU196126:PMU196137 PWQ196126:PWQ196137 QGM196126:QGM196137 QQI196126:QQI196137 RAE196126:RAE196137 RKA196126:RKA196137 RTW196126:RTW196137 SDS196126:SDS196137 SNO196126:SNO196137 SXK196126:SXK196137 THG196126:THG196137 TRC196126:TRC196137 UAY196126:UAY196137 UKU196126:UKU196137 UUQ196126:UUQ196137 VEM196126:VEM196137 VOI196126:VOI196137 VYE196126:VYE196137 WIA196126:WIA196137 WRW196126:WRW196137 G261662:G261673 FK261662:FK261673 PG261662:PG261673 ZC261662:ZC261673 AIY261662:AIY261673 ASU261662:ASU261673 BCQ261662:BCQ261673 BMM261662:BMM261673 BWI261662:BWI261673 CGE261662:CGE261673 CQA261662:CQA261673 CZW261662:CZW261673 DJS261662:DJS261673 DTO261662:DTO261673 EDK261662:EDK261673 ENG261662:ENG261673 EXC261662:EXC261673 FGY261662:FGY261673 FQU261662:FQU261673 GAQ261662:GAQ261673 GKM261662:GKM261673 GUI261662:GUI261673 HEE261662:HEE261673 HOA261662:HOA261673 HXW261662:HXW261673 IHS261662:IHS261673 IRO261662:IRO261673 JBK261662:JBK261673 JLG261662:JLG261673 JVC261662:JVC261673 KEY261662:KEY261673 KOU261662:KOU261673 KYQ261662:KYQ261673 LIM261662:LIM261673 LSI261662:LSI261673 MCE261662:MCE261673 MMA261662:MMA261673 MVW261662:MVW261673 NFS261662:NFS261673 NPO261662:NPO261673 NZK261662:NZK261673 OJG261662:OJG261673 OTC261662:OTC261673 PCY261662:PCY261673 PMU261662:PMU261673 PWQ261662:PWQ261673 QGM261662:QGM261673 QQI261662:QQI261673 RAE261662:RAE261673 RKA261662:RKA261673 RTW261662:RTW261673 SDS261662:SDS261673 SNO261662:SNO261673 SXK261662:SXK261673 THG261662:THG261673 TRC261662:TRC261673 UAY261662:UAY261673 UKU261662:UKU261673 UUQ261662:UUQ261673 VEM261662:VEM261673 VOI261662:VOI261673 VYE261662:VYE261673 WIA261662:WIA261673 WRW261662:WRW261673 G327198:G327209 FK327198:FK327209 PG327198:PG327209 ZC327198:ZC327209 AIY327198:AIY327209 ASU327198:ASU327209 BCQ327198:BCQ327209 BMM327198:BMM327209 BWI327198:BWI327209 CGE327198:CGE327209 CQA327198:CQA327209 CZW327198:CZW327209 DJS327198:DJS327209 DTO327198:DTO327209 EDK327198:EDK327209 ENG327198:ENG327209 EXC327198:EXC327209 FGY327198:FGY327209 FQU327198:FQU327209 GAQ327198:GAQ327209 GKM327198:GKM327209 GUI327198:GUI327209 HEE327198:HEE327209 HOA327198:HOA327209 HXW327198:HXW327209 IHS327198:IHS327209 IRO327198:IRO327209 JBK327198:JBK327209 JLG327198:JLG327209 JVC327198:JVC327209 KEY327198:KEY327209 KOU327198:KOU327209 KYQ327198:KYQ327209 LIM327198:LIM327209 LSI327198:LSI327209 MCE327198:MCE327209 MMA327198:MMA327209 MVW327198:MVW327209 NFS327198:NFS327209 NPO327198:NPO327209 NZK327198:NZK327209 OJG327198:OJG327209 OTC327198:OTC327209 PCY327198:PCY327209 PMU327198:PMU327209 PWQ327198:PWQ327209 QGM327198:QGM327209 QQI327198:QQI327209 RAE327198:RAE327209 RKA327198:RKA327209 RTW327198:RTW327209 SDS327198:SDS327209 SNO327198:SNO327209 SXK327198:SXK327209 THG327198:THG327209 TRC327198:TRC327209 UAY327198:UAY327209 UKU327198:UKU327209 UUQ327198:UUQ327209 VEM327198:VEM327209 VOI327198:VOI327209 VYE327198:VYE327209 WIA327198:WIA327209 WRW327198:WRW327209 G392734:G392745 FK392734:FK392745 PG392734:PG392745 ZC392734:ZC392745 AIY392734:AIY392745 ASU392734:ASU392745 BCQ392734:BCQ392745 BMM392734:BMM392745 BWI392734:BWI392745 CGE392734:CGE392745 CQA392734:CQA392745 CZW392734:CZW392745 DJS392734:DJS392745 DTO392734:DTO392745 EDK392734:EDK392745 ENG392734:ENG392745 EXC392734:EXC392745 FGY392734:FGY392745 FQU392734:FQU392745 GAQ392734:GAQ392745 GKM392734:GKM392745 GUI392734:GUI392745 HEE392734:HEE392745 HOA392734:HOA392745 HXW392734:HXW392745 IHS392734:IHS392745 IRO392734:IRO392745 JBK392734:JBK392745 JLG392734:JLG392745 JVC392734:JVC392745 KEY392734:KEY392745 KOU392734:KOU392745 KYQ392734:KYQ392745 LIM392734:LIM392745 LSI392734:LSI392745 MCE392734:MCE392745 MMA392734:MMA392745 MVW392734:MVW392745 NFS392734:NFS392745 NPO392734:NPO392745 NZK392734:NZK392745 OJG392734:OJG392745 OTC392734:OTC392745 PCY392734:PCY392745 PMU392734:PMU392745 PWQ392734:PWQ392745 QGM392734:QGM392745 QQI392734:QQI392745 RAE392734:RAE392745 RKA392734:RKA392745 RTW392734:RTW392745 SDS392734:SDS392745 SNO392734:SNO392745 SXK392734:SXK392745 THG392734:THG392745 TRC392734:TRC392745 UAY392734:UAY392745 UKU392734:UKU392745 UUQ392734:UUQ392745 VEM392734:VEM392745 VOI392734:VOI392745 VYE392734:VYE392745 WIA392734:WIA392745 WRW392734:WRW392745 G458270:G458281 FK458270:FK458281 PG458270:PG458281 ZC458270:ZC458281 AIY458270:AIY458281 ASU458270:ASU458281 BCQ458270:BCQ458281 BMM458270:BMM458281 BWI458270:BWI458281 CGE458270:CGE458281 CQA458270:CQA458281 CZW458270:CZW458281 DJS458270:DJS458281 DTO458270:DTO458281 EDK458270:EDK458281 ENG458270:ENG458281 EXC458270:EXC458281 FGY458270:FGY458281 FQU458270:FQU458281 GAQ458270:GAQ458281 GKM458270:GKM458281 GUI458270:GUI458281 HEE458270:HEE458281 HOA458270:HOA458281 HXW458270:HXW458281 IHS458270:IHS458281 IRO458270:IRO458281 JBK458270:JBK458281 JLG458270:JLG458281 JVC458270:JVC458281 KEY458270:KEY458281 KOU458270:KOU458281 KYQ458270:KYQ458281 LIM458270:LIM458281 LSI458270:LSI458281 MCE458270:MCE458281 MMA458270:MMA458281 MVW458270:MVW458281 NFS458270:NFS458281 NPO458270:NPO458281 NZK458270:NZK458281 OJG458270:OJG458281 OTC458270:OTC458281 PCY458270:PCY458281 PMU458270:PMU458281 PWQ458270:PWQ458281 QGM458270:QGM458281 QQI458270:QQI458281 RAE458270:RAE458281 RKA458270:RKA458281 RTW458270:RTW458281 SDS458270:SDS458281 SNO458270:SNO458281 SXK458270:SXK458281 THG458270:THG458281 TRC458270:TRC458281 UAY458270:UAY458281 UKU458270:UKU458281 UUQ458270:UUQ458281 VEM458270:VEM458281 VOI458270:VOI458281 VYE458270:VYE458281 WIA458270:WIA458281 WRW458270:WRW458281 G523806:G523817 FK523806:FK523817 PG523806:PG523817 ZC523806:ZC523817 AIY523806:AIY523817 ASU523806:ASU523817 BCQ523806:BCQ523817 BMM523806:BMM523817 BWI523806:BWI523817 CGE523806:CGE523817 CQA523806:CQA523817 CZW523806:CZW523817 DJS523806:DJS523817 DTO523806:DTO523817 EDK523806:EDK523817 ENG523806:ENG523817 EXC523806:EXC523817 FGY523806:FGY523817 FQU523806:FQU523817 GAQ523806:GAQ523817 GKM523806:GKM523817 GUI523806:GUI523817 HEE523806:HEE523817 HOA523806:HOA523817 HXW523806:HXW523817 IHS523806:IHS523817 IRO523806:IRO523817 JBK523806:JBK523817 JLG523806:JLG523817 JVC523806:JVC523817 KEY523806:KEY523817 KOU523806:KOU523817 KYQ523806:KYQ523817 LIM523806:LIM523817 LSI523806:LSI523817 MCE523806:MCE523817 MMA523806:MMA523817 MVW523806:MVW523817 NFS523806:NFS523817 NPO523806:NPO523817 NZK523806:NZK523817 OJG523806:OJG523817 OTC523806:OTC523817 PCY523806:PCY523817 PMU523806:PMU523817 PWQ523806:PWQ523817 QGM523806:QGM523817 QQI523806:QQI523817 RAE523806:RAE523817 RKA523806:RKA523817 RTW523806:RTW523817 SDS523806:SDS523817 SNO523806:SNO523817 SXK523806:SXK523817 THG523806:THG523817 TRC523806:TRC523817 UAY523806:UAY523817 UKU523806:UKU523817 UUQ523806:UUQ523817 VEM523806:VEM523817 VOI523806:VOI523817 VYE523806:VYE523817 WIA523806:WIA523817 WRW523806:WRW523817 G589342:G589353 FK589342:FK589353 PG589342:PG589353 ZC589342:ZC589353 AIY589342:AIY589353 ASU589342:ASU589353 BCQ589342:BCQ589353 BMM589342:BMM589353 BWI589342:BWI589353 CGE589342:CGE589353 CQA589342:CQA589353 CZW589342:CZW589353 DJS589342:DJS589353 DTO589342:DTO589353 EDK589342:EDK589353 ENG589342:ENG589353 EXC589342:EXC589353 FGY589342:FGY589353 FQU589342:FQU589353 GAQ589342:GAQ589353 GKM589342:GKM589353 GUI589342:GUI589353 HEE589342:HEE589353 HOA589342:HOA589353 HXW589342:HXW589353 IHS589342:IHS589353 IRO589342:IRO589353 JBK589342:JBK589353 JLG589342:JLG589353 JVC589342:JVC589353 KEY589342:KEY589353 KOU589342:KOU589353 KYQ589342:KYQ589353 LIM589342:LIM589353 LSI589342:LSI589353 MCE589342:MCE589353 MMA589342:MMA589353 MVW589342:MVW589353 NFS589342:NFS589353 NPO589342:NPO589353 NZK589342:NZK589353 OJG589342:OJG589353 OTC589342:OTC589353 PCY589342:PCY589353 PMU589342:PMU589353 PWQ589342:PWQ589353 QGM589342:QGM589353 QQI589342:QQI589353 RAE589342:RAE589353 RKA589342:RKA589353 RTW589342:RTW589353 SDS589342:SDS589353 SNO589342:SNO589353 SXK589342:SXK589353 THG589342:THG589353 TRC589342:TRC589353 UAY589342:UAY589353 UKU589342:UKU589353 UUQ589342:UUQ589353 VEM589342:VEM589353 VOI589342:VOI589353 VYE589342:VYE589353 WIA589342:WIA589353 WRW589342:WRW589353 G654878:G654889 FK654878:FK654889 PG654878:PG654889 ZC654878:ZC654889 AIY654878:AIY654889 ASU654878:ASU654889 BCQ654878:BCQ654889 BMM654878:BMM654889 BWI654878:BWI654889 CGE654878:CGE654889 CQA654878:CQA654889 CZW654878:CZW654889 DJS654878:DJS654889 DTO654878:DTO654889 EDK654878:EDK654889 ENG654878:ENG654889 EXC654878:EXC654889 FGY654878:FGY654889 FQU654878:FQU654889 GAQ654878:GAQ654889 GKM654878:GKM654889 GUI654878:GUI654889 HEE654878:HEE654889 HOA654878:HOA654889 HXW654878:HXW654889 IHS654878:IHS654889 IRO654878:IRO654889 JBK654878:JBK654889 JLG654878:JLG654889 JVC654878:JVC654889 KEY654878:KEY654889 KOU654878:KOU654889 KYQ654878:KYQ654889 LIM654878:LIM654889 LSI654878:LSI654889 MCE654878:MCE654889 MMA654878:MMA654889 MVW654878:MVW654889 NFS654878:NFS654889 NPO654878:NPO654889 NZK654878:NZK654889 OJG654878:OJG654889 OTC654878:OTC654889 PCY654878:PCY654889 PMU654878:PMU654889 PWQ654878:PWQ654889 QGM654878:QGM654889 QQI654878:QQI654889 RAE654878:RAE654889 RKA654878:RKA654889 RTW654878:RTW654889 SDS654878:SDS654889 SNO654878:SNO654889 SXK654878:SXK654889 THG654878:THG654889 TRC654878:TRC654889 UAY654878:UAY654889 UKU654878:UKU654889 UUQ654878:UUQ654889 VEM654878:VEM654889 VOI654878:VOI654889 VYE654878:VYE654889 WIA654878:WIA654889 WRW654878:WRW654889 G720414:G720425 FK720414:FK720425 PG720414:PG720425 ZC720414:ZC720425 AIY720414:AIY720425 ASU720414:ASU720425 BCQ720414:BCQ720425 BMM720414:BMM720425 BWI720414:BWI720425 CGE720414:CGE720425 CQA720414:CQA720425 CZW720414:CZW720425 DJS720414:DJS720425 DTO720414:DTO720425 EDK720414:EDK720425 ENG720414:ENG720425 EXC720414:EXC720425 FGY720414:FGY720425 FQU720414:FQU720425 GAQ720414:GAQ720425 GKM720414:GKM720425 GUI720414:GUI720425 HEE720414:HEE720425 HOA720414:HOA720425 HXW720414:HXW720425 IHS720414:IHS720425 IRO720414:IRO720425 JBK720414:JBK720425 JLG720414:JLG720425 JVC720414:JVC720425 KEY720414:KEY720425 KOU720414:KOU720425 KYQ720414:KYQ720425 LIM720414:LIM720425 LSI720414:LSI720425 MCE720414:MCE720425 MMA720414:MMA720425 MVW720414:MVW720425 NFS720414:NFS720425 NPO720414:NPO720425 NZK720414:NZK720425 OJG720414:OJG720425 OTC720414:OTC720425 PCY720414:PCY720425 PMU720414:PMU720425 PWQ720414:PWQ720425 QGM720414:QGM720425 QQI720414:QQI720425 RAE720414:RAE720425 RKA720414:RKA720425 RTW720414:RTW720425 SDS720414:SDS720425 SNO720414:SNO720425 SXK720414:SXK720425 THG720414:THG720425 TRC720414:TRC720425 UAY720414:UAY720425 UKU720414:UKU720425 UUQ720414:UUQ720425 VEM720414:VEM720425 VOI720414:VOI720425 VYE720414:VYE720425 WIA720414:WIA720425 WRW720414:WRW720425 G785950:G785961 FK785950:FK785961 PG785950:PG785961 ZC785950:ZC785961 AIY785950:AIY785961 ASU785950:ASU785961 BCQ785950:BCQ785961 BMM785950:BMM785961 BWI785950:BWI785961 CGE785950:CGE785961 CQA785950:CQA785961 CZW785950:CZW785961 DJS785950:DJS785961 DTO785950:DTO785961 EDK785950:EDK785961 ENG785950:ENG785961 EXC785950:EXC785961 FGY785950:FGY785961 FQU785950:FQU785961 GAQ785950:GAQ785961 GKM785950:GKM785961 GUI785950:GUI785961 HEE785950:HEE785961 HOA785950:HOA785961 HXW785950:HXW785961 IHS785950:IHS785961 IRO785950:IRO785961 JBK785950:JBK785961 JLG785950:JLG785961 JVC785950:JVC785961 KEY785950:KEY785961 KOU785950:KOU785961 KYQ785950:KYQ785961 LIM785950:LIM785961 LSI785950:LSI785961 MCE785950:MCE785961 MMA785950:MMA785961 MVW785950:MVW785961 NFS785950:NFS785961 NPO785950:NPO785961 NZK785950:NZK785961 OJG785950:OJG785961 OTC785950:OTC785961 PCY785950:PCY785961 PMU785950:PMU785961 PWQ785950:PWQ785961 QGM785950:QGM785961 QQI785950:QQI785961 RAE785950:RAE785961 RKA785950:RKA785961 RTW785950:RTW785961 SDS785950:SDS785961 SNO785950:SNO785961 SXK785950:SXK785961 THG785950:THG785961 TRC785950:TRC785961 UAY785950:UAY785961 UKU785950:UKU785961 UUQ785950:UUQ785961 VEM785950:VEM785961 VOI785950:VOI785961 VYE785950:VYE785961 WIA785950:WIA785961 WRW785950:WRW785961 G851486:G851497 FK851486:FK851497 PG851486:PG851497 ZC851486:ZC851497 AIY851486:AIY851497 ASU851486:ASU851497 BCQ851486:BCQ851497 BMM851486:BMM851497 BWI851486:BWI851497 CGE851486:CGE851497 CQA851486:CQA851497 CZW851486:CZW851497 DJS851486:DJS851497 DTO851486:DTO851497 EDK851486:EDK851497 ENG851486:ENG851497 EXC851486:EXC851497 FGY851486:FGY851497 FQU851486:FQU851497 GAQ851486:GAQ851497 GKM851486:GKM851497 GUI851486:GUI851497 HEE851486:HEE851497 HOA851486:HOA851497 HXW851486:HXW851497 IHS851486:IHS851497 IRO851486:IRO851497 JBK851486:JBK851497 JLG851486:JLG851497 JVC851486:JVC851497 KEY851486:KEY851497 KOU851486:KOU851497 KYQ851486:KYQ851497 LIM851486:LIM851497 LSI851486:LSI851497 MCE851486:MCE851497 MMA851486:MMA851497 MVW851486:MVW851497 NFS851486:NFS851497 NPO851486:NPO851497 NZK851486:NZK851497 OJG851486:OJG851497 OTC851486:OTC851497 PCY851486:PCY851497 PMU851486:PMU851497 PWQ851486:PWQ851497 QGM851486:QGM851497 QQI851486:QQI851497 RAE851486:RAE851497 RKA851486:RKA851497 RTW851486:RTW851497 SDS851486:SDS851497 SNO851486:SNO851497 SXK851486:SXK851497 THG851486:THG851497 TRC851486:TRC851497 UAY851486:UAY851497 UKU851486:UKU851497 UUQ851486:UUQ851497 VEM851486:VEM851497 VOI851486:VOI851497 VYE851486:VYE851497 WIA851486:WIA851497 WRW851486:WRW851497 G917022:G917033 FK917022:FK917033 PG917022:PG917033 ZC917022:ZC917033 AIY917022:AIY917033 ASU917022:ASU917033 BCQ917022:BCQ917033 BMM917022:BMM917033 BWI917022:BWI917033 CGE917022:CGE917033 CQA917022:CQA917033 CZW917022:CZW917033 DJS917022:DJS917033 DTO917022:DTO917033 EDK917022:EDK917033 ENG917022:ENG917033 EXC917022:EXC917033 FGY917022:FGY917033 FQU917022:FQU917033 GAQ917022:GAQ917033 GKM917022:GKM917033 GUI917022:GUI917033 HEE917022:HEE917033 HOA917022:HOA917033 HXW917022:HXW917033 IHS917022:IHS917033 IRO917022:IRO917033 JBK917022:JBK917033 JLG917022:JLG917033 JVC917022:JVC917033 KEY917022:KEY917033 KOU917022:KOU917033 KYQ917022:KYQ917033 LIM917022:LIM917033 LSI917022:LSI917033 MCE917022:MCE917033 MMA917022:MMA917033 MVW917022:MVW917033 NFS917022:NFS917033 NPO917022:NPO917033 NZK917022:NZK917033 OJG917022:OJG917033 OTC917022:OTC917033 PCY917022:PCY917033 PMU917022:PMU917033 PWQ917022:PWQ917033 QGM917022:QGM917033 QQI917022:QQI917033 RAE917022:RAE917033 RKA917022:RKA917033 RTW917022:RTW917033 SDS917022:SDS917033 SNO917022:SNO917033 SXK917022:SXK917033 THG917022:THG917033 TRC917022:TRC917033 UAY917022:UAY917033 UKU917022:UKU917033 UUQ917022:UUQ917033 VEM917022:VEM917033 VOI917022:VOI917033 VYE917022:VYE917033 WIA917022:WIA917033 WRW917022:WRW917033 G982558:G982569 FK982558:FK982569 PG982558:PG982569 ZC982558:ZC982569 AIY982558:AIY982569 ASU982558:ASU982569 BCQ982558:BCQ982569 BMM982558:BMM982569 BWI982558:BWI982569 CGE982558:CGE982569 CQA982558:CQA982569 CZW982558:CZW982569 DJS982558:DJS982569 DTO982558:DTO982569 EDK982558:EDK982569 ENG982558:ENG982569 EXC982558:EXC982569 FGY982558:FGY982569 FQU982558:FQU982569 GAQ982558:GAQ982569 GKM982558:GKM982569 GUI982558:GUI982569 HEE982558:HEE982569 HOA982558:HOA982569 HXW982558:HXW982569 IHS982558:IHS982569 IRO982558:IRO982569 JBK982558:JBK982569 JLG982558:JLG982569 JVC982558:JVC982569 KEY982558:KEY982569 KOU982558:KOU982569 KYQ982558:KYQ982569 LIM982558:LIM982569 LSI982558:LSI982569 MCE982558:MCE982569 MMA982558:MMA982569 MVW982558:MVW982569 NFS982558:NFS982569 NPO982558:NPO982569 NZK982558:NZK982569 OJG982558:OJG982569 OTC982558:OTC982569 PCY982558:PCY982569 PMU982558:PMU982569 PWQ982558:PWQ982569 QGM982558:QGM982569 QQI982558:QQI982569 RAE982558:RAE982569 RKA982558:RKA982569 RTW982558:RTW982569 SDS982558:SDS982569 SNO982558:SNO982569 SXK982558:SXK982569 THG982558:THG982569 TRC982558:TRC982569 UAY982558:UAY982569 UKU982558:UKU982569 UUQ982558:UUQ982569 VEM982558:VEM982569 VOI982558:VOI982569 VYE982558:VYE982569 WIA982558:WIA982569 WRW982558:WRW982569 G65118:G65127 FK65118:FK65127 PG65118:PG65127 ZC65118:ZC65127 AIY65118:AIY65127 ASU65118:ASU65127 BCQ65118:BCQ65127 BMM65118:BMM65127 BWI65118:BWI65127 CGE65118:CGE65127 CQA65118:CQA65127 CZW65118:CZW65127 DJS65118:DJS65127 DTO65118:DTO65127 EDK65118:EDK65127 ENG65118:ENG65127 EXC65118:EXC65127 FGY65118:FGY65127 FQU65118:FQU65127 GAQ65118:GAQ65127 GKM65118:GKM65127 GUI65118:GUI65127 HEE65118:HEE65127 HOA65118:HOA65127 HXW65118:HXW65127 IHS65118:IHS65127 IRO65118:IRO65127 JBK65118:JBK65127 JLG65118:JLG65127 JVC65118:JVC65127 KEY65118:KEY65127 KOU65118:KOU65127 KYQ65118:KYQ65127 LIM65118:LIM65127 LSI65118:LSI65127 MCE65118:MCE65127 MMA65118:MMA65127 MVW65118:MVW65127 NFS65118:NFS65127 NPO65118:NPO65127 NZK65118:NZK65127 OJG65118:OJG65127 OTC65118:OTC65127 PCY65118:PCY65127 PMU65118:PMU65127 PWQ65118:PWQ65127 QGM65118:QGM65127 QQI65118:QQI65127 RAE65118:RAE65127 RKA65118:RKA65127 RTW65118:RTW65127 SDS65118:SDS65127 SNO65118:SNO65127 SXK65118:SXK65127 THG65118:THG65127 TRC65118:TRC65127 UAY65118:UAY65127 UKU65118:UKU65127 UUQ65118:UUQ65127 VEM65118:VEM65127 VOI65118:VOI65127 VYE65118:VYE65127 WIA65118:WIA65127 WRW65118:WRW65127 G130654:G130663 FK130654:FK130663 PG130654:PG130663 ZC130654:ZC130663 AIY130654:AIY130663 ASU130654:ASU130663 BCQ130654:BCQ130663 BMM130654:BMM130663 BWI130654:BWI130663 CGE130654:CGE130663 CQA130654:CQA130663 CZW130654:CZW130663 DJS130654:DJS130663 DTO130654:DTO130663 EDK130654:EDK130663 ENG130654:ENG130663 EXC130654:EXC130663 FGY130654:FGY130663 FQU130654:FQU130663 GAQ130654:GAQ130663 GKM130654:GKM130663 GUI130654:GUI130663 HEE130654:HEE130663 HOA130654:HOA130663 HXW130654:HXW130663 IHS130654:IHS130663 IRO130654:IRO130663 JBK130654:JBK130663 JLG130654:JLG130663 JVC130654:JVC130663 KEY130654:KEY130663 KOU130654:KOU130663 KYQ130654:KYQ130663 LIM130654:LIM130663 LSI130654:LSI130663 MCE130654:MCE130663 MMA130654:MMA130663 MVW130654:MVW130663 NFS130654:NFS130663 NPO130654:NPO130663 NZK130654:NZK130663 OJG130654:OJG130663 OTC130654:OTC130663 PCY130654:PCY130663 PMU130654:PMU130663 PWQ130654:PWQ130663 QGM130654:QGM130663 QQI130654:QQI130663 RAE130654:RAE130663 RKA130654:RKA130663 RTW130654:RTW130663 SDS130654:SDS130663 SNO130654:SNO130663 SXK130654:SXK130663 THG130654:THG130663 TRC130654:TRC130663 UAY130654:UAY130663 UKU130654:UKU130663 UUQ130654:UUQ130663 VEM130654:VEM130663 VOI130654:VOI130663 VYE130654:VYE130663 WIA130654:WIA130663 WRW130654:WRW130663 G196190:G196199 FK196190:FK196199 PG196190:PG196199 ZC196190:ZC196199 AIY196190:AIY196199 ASU196190:ASU196199 BCQ196190:BCQ196199 BMM196190:BMM196199 BWI196190:BWI196199 CGE196190:CGE196199 CQA196190:CQA196199 CZW196190:CZW196199 DJS196190:DJS196199 DTO196190:DTO196199 EDK196190:EDK196199 ENG196190:ENG196199 EXC196190:EXC196199 FGY196190:FGY196199 FQU196190:FQU196199 GAQ196190:GAQ196199 GKM196190:GKM196199 GUI196190:GUI196199 HEE196190:HEE196199 HOA196190:HOA196199 HXW196190:HXW196199 IHS196190:IHS196199 IRO196190:IRO196199 JBK196190:JBK196199 JLG196190:JLG196199 JVC196190:JVC196199 KEY196190:KEY196199 KOU196190:KOU196199 KYQ196190:KYQ196199 LIM196190:LIM196199 LSI196190:LSI196199 MCE196190:MCE196199 MMA196190:MMA196199 MVW196190:MVW196199 NFS196190:NFS196199 NPO196190:NPO196199 NZK196190:NZK196199 OJG196190:OJG196199 OTC196190:OTC196199 PCY196190:PCY196199 PMU196190:PMU196199 PWQ196190:PWQ196199 QGM196190:QGM196199 QQI196190:QQI196199 RAE196190:RAE196199 RKA196190:RKA196199 RTW196190:RTW196199 SDS196190:SDS196199 SNO196190:SNO196199 SXK196190:SXK196199 THG196190:THG196199 TRC196190:TRC196199 UAY196190:UAY196199 UKU196190:UKU196199 UUQ196190:UUQ196199 VEM196190:VEM196199 VOI196190:VOI196199 VYE196190:VYE196199 WIA196190:WIA196199 WRW196190:WRW196199 G261726:G261735 FK261726:FK261735 PG261726:PG261735 ZC261726:ZC261735 AIY261726:AIY261735 ASU261726:ASU261735 BCQ261726:BCQ261735 BMM261726:BMM261735 BWI261726:BWI261735 CGE261726:CGE261735 CQA261726:CQA261735 CZW261726:CZW261735 DJS261726:DJS261735 DTO261726:DTO261735 EDK261726:EDK261735 ENG261726:ENG261735 EXC261726:EXC261735 FGY261726:FGY261735 FQU261726:FQU261735 GAQ261726:GAQ261735 GKM261726:GKM261735 GUI261726:GUI261735 HEE261726:HEE261735 HOA261726:HOA261735 HXW261726:HXW261735 IHS261726:IHS261735 IRO261726:IRO261735 JBK261726:JBK261735 JLG261726:JLG261735 JVC261726:JVC261735 KEY261726:KEY261735 KOU261726:KOU261735 KYQ261726:KYQ261735 LIM261726:LIM261735 LSI261726:LSI261735 MCE261726:MCE261735 MMA261726:MMA261735 MVW261726:MVW261735 NFS261726:NFS261735 NPO261726:NPO261735 NZK261726:NZK261735 OJG261726:OJG261735 OTC261726:OTC261735 PCY261726:PCY261735 PMU261726:PMU261735 PWQ261726:PWQ261735 QGM261726:QGM261735 QQI261726:QQI261735 RAE261726:RAE261735 RKA261726:RKA261735 RTW261726:RTW261735 SDS261726:SDS261735 SNO261726:SNO261735 SXK261726:SXK261735 THG261726:THG261735 TRC261726:TRC261735 UAY261726:UAY261735 UKU261726:UKU261735 UUQ261726:UUQ261735 VEM261726:VEM261735 VOI261726:VOI261735 VYE261726:VYE261735 WIA261726:WIA261735 WRW261726:WRW261735 G327262:G327271 FK327262:FK327271 PG327262:PG327271 ZC327262:ZC327271 AIY327262:AIY327271 ASU327262:ASU327271 BCQ327262:BCQ327271 BMM327262:BMM327271 BWI327262:BWI327271 CGE327262:CGE327271 CQA327262:CQA327271 CZW327262:CZW327271 DJS327262:DJS327271 DTO327262:DTO327271 EDK327262:EDK327271 ENG327262:ENG327271 EXC327262:EXC327271 FGY327262:FGY327271 FQU327262:FQU327271 GAQ327262:GAQ327271 GKM327262:GKM327271 GUI327262:GUI327271 HEE327262:HEE327271 HOA327262:HOA327271 HXW327262:HXW327271 IHS327262:IHS327271 IRO327262:IRO327271 JBK327262:JBK327271 JLG327262:JLG327271 JVC327262:JVC327271 KEY327262:KEY327271 KOU327262:KOU327271 KYQ327262:KYQ327271 LIM327262:LIM327271 LSI327262:LSI327271 MCE327262:MCE327271 MMA327262:MMA327271 MVW327262:MVW327271 NFS327262:NFS327271 NPO327262:NPO327271 NZK327262:NZK327271 OJG327262:OJG327271 OTC327262:OTC327271 PCY327262:PCY327271 PMU327262:PMU327271 PWQ327262:PWQ327271 QGM327262:QGM327271 QQI327262:QQI327271 RAE327262:RAE327271 RKA327262:RKA327271 RTW327262:RTW327271 SDS327262:SDS327271 SNO327262:SNO327271 SXK327262:SXK327271 THG327262:THG327271 TRC327262:TRC327271 UAY327262:UAY327271 UKU327262:UKU327271 UUQ327262:UUQ327271 VEM327262:VEM327271 VOI327262:VOI327271 VYE327262:VYE327271 WIA327262:WIA327271 WRW327262:WRW327271 G392798:G392807 FK392798:FK392807 PG392798:PG392807 ZC392798:ZC392807 AIY392798:AIY392807 ASU392798:ASU392807 BCQ392798:BCQ392807 BMM392798:BMM392807 BWI392798:BWI392807 CGE392798:CGE392807 CQA392798:CQA392807 CZW392798:CZW392807 DJS392798:DJS392807 DTO392798:DTO392807 EDK392798:EDK392807 ENG392798:ENG392807 EXC392798:EXC392807 FGY392798:FGY392807 FQU392798:FQU392807 GAQ392798:GAQ392807 GKM392798:GKM392807 GUI392798:GUI392807 HEE392798:HEE392807 HOA392798:HOA392807 HXW392798:HXW392807 IHS392798:IHS392807 IRO392798:IRO392807 JBK392798:JBK392807 JLG392798:JLG392807 JVC392798:JVC392807 KEY392798:KEY392807 KOU392798:KOU392807 KYQ392798:KYQ392807 LIM392798:LIM392807 LSI392798:LSI392807 MCE392798:MCE392807 MMA392798:MMA392807 MVW392798:MVW392807 NFS392798:NFS392807 NPO392798:NPO392807 NZK392798:NZK392807 OJG392798:OJG392807 OTC392798:OTC392807 PCY392798:PCY392807 PMU392798:PMU392807 PWQ392798:PWQ392807 QGM392798:QGM392807 QQI392798:QQI392807 RAE392798:RAE392807 RKA392798:RKA392807 RTW392798:RTW392807 SDS392798:SDS392807 SNO392798:SNO392807 SXK392798:SXK392807 THG392798:THG392807 TRC392798:TRC392807 UAY392798:UAY392807 UKU392798:UKU392807 UUQ392798:UUQ392807 VEM392798:VEM392807 VOI392798:VOI392807 VYE392798:VYE392807 WIA392798:WIA392807 WRW392798:WRW392807 G458334:G458343 FK458334:FK458343 PG458334:PG458343 ZC458334:ZC458343 AIY458334:AIY458343 ASU458334:ASU458343 BCQ458334:BCQ458343 BMM458334:BMM458343 BWI458334:BWI458343 CGE458334:CGE458343 CQA458334:CQA458343 CZW458334:CZW458343 DJS458334:DJS458343 DTO458334:DTO458343 EDK458334:EDK458343 ENG458334:ENG458343 EXC458334:EXC458343 FGY458334:FGY458343 FQU458334:FQU458343 GAQ458334:GAQ458343 GKM458334:GKM458343 GUI458334:GUI458343 HEE458334:HEE458343 HOA458334:HOA458343 HXW458334:HXW458343 IHS458334:IHS458343 IRO458334:IRO458343 JBK458334:JBK458343 JLG458334:JLG458343 JVC458334:JVC458343 KEY458334:KEY458343 KOU458334:KOU458343 KYQ458334:KYQ458343 LIM458334:LIM458343 LSI458334:LSI458343 MCE458334:MCE458343 MMA458334:MMA458343 MVW458334:MVW458343 NFS458334:NFS458343 NPO458334:NPO458343 NZK458334:NZK458343 OJG458334:OJG458343 OTC458334:OTC458343 PCY458334:PCY458343 PMU458334:PMU458343 PWQ458334:PWQ458343 QGM458334:QGM458343 QQI458334:QQI458343 RAE458334:RAE458343 RKA458334:RKA458343 RTW458334:RTW458343 SDS458334:SDS458343 SNO458334:SNO458343 SXK458334:SXK458343 THG458334:THG458343 TRC458334:TRC458343 UAY458334:UAY458343 UKU458334:UKU458343 UUQ458334:UUQ458343 VEM458334:VEM458343 VOI458334:VOI458343 VYE458334:VYE458343 WIA458334:WIA458343 WRW458334:WRW458343 G523870:G523879 FK523870:FK523879 PG523870:PG523879 ZC523870:ZC523879 AIY523870:AIY523879 ASU523870:ASU523879 BCQ523870:BCQ523879 BMM523870:BMM523879 BWI523870:BWI523879 CGE523870:CGE523879 CQA523870:CQA523879 CZW523870:CZW523879 DJS523870:DJS523879 DTO523870:DTO523879 EDK523870:EDK523879 ENG523870:ENG523879 EXC523870:EXC523879 FGY523870:FGY523879 FQU523870:FQU523879 GAQ523870:GAQ523879 GKM523870:GKM523879 GUI523870:GUI523879 HEE523870:HEE523879 HOA523870:HOA523879 HXW523870:HXW523879 IHS523870:IHS523879 IRO523870:IRO523879 JBK523870:JBK523879 JLG523870:JLG523879 JVC523870:JVC523879 KEY523870:KEY523879 KOU523870:KOU523879 KYQ523870:KYQ523879 LIM523870:LIM523879 LSI523870:LSI523879 MCE523870:MCE523879 MMA523870:MMA523879 MVW523870:MVW523879 NFS523870:NFS523879 NPO523870:NPO523879 NZK523870:NZK523879 OJG523870:OJG523879 OTC523870:OTC523879 PCY523870:PCY523879 PMU523870:PMU523879 PWQ523870:PWQ523879 QGM523870:QGM523879 QQI523870:QQI523879 RAE523870:RAE523879 RKA523870:RKA523879 RTW523870:RTW523879 SDS523870:SDS523879 SNO523870:SNO523879 SXK523870:SXK523879 THG523870:THG523879 TRC523870:TRC523879 UAY523870:UAY523879 UKU523870:UKU523879 UUQ523870:UUQ523879 VEM523870:VEM523879 VOI523870:VOI523879 VYE523870:VYE523879 WIA523870:WIA523879 WRW523870:WRW523879 G589406:G589415 FK589406:FK589415 PG589406:PG589415 ZC589406:ZC589415 AIY589406:AIY589415 ASU589406:ASU589415 BCQ589406:BCQ589415 BMM589406:BMM589415 BWI589406:BWI589415 CGE589406:CGE589415 CQA589406:CQA589415 CZW589406:CZW589415 DJS589406:DJS589415 DTO589406:DTO589415 EDK589406:EDK589415 ENG589406:ENG589415 EXC589406:EXC589415 FGY589406:FGY589415 FQU589406:FQU589415 GAQ589406:GAQ589415 GKM589406:GKM589415 GUI589406:GUI589415 HEE589406:HEE589415 HOA589406:HOA589415 HXW589406:HXW589415 IHS589406:IHS589415 IRO589406:IRO589415 JBK589406:JBK589415 JLG589406:JLG589415 JVC589406:JVC589415 KEY589406:KEY589415 KOU589406:KOU589415 KYQ589406:KYQ589415 LIM589406:LIM589415 LSI589406:LSI589415 MCE589406:MCE589415 MMA589406:MMA589415 MVW589406:MVW589415 NFS589406:NFS589415 NPO589406:NPO589415 NZK589406:NZK589415 OJG589406:OJG589415 OTC589406:OTC589415 PCY589406:PCY589415 PMU589406:PMU589415 PWQ589406:PWQ589415 QGM589406:QGM589415 QQI589406:QQI589415 RAE589406:RAE589415 RKA589406:RKA589415 RTW589406:RTW589415 SDS589406:SDS589415 SNO589406:SNO589415 SXK589406:SXK589415 THG589406:THG589415 TRC589406:TRC589415 UAY589406:UAY589415 UKU589406:UKU589415 UUQ589406:UUQ589415 VEM589406:VEM589415 VOI589406:VOI589415 VYE589406:VYE589415 WIA589406:WIA589415 WRW589406:WRW589415 G654942:G654951 FK654942:FK654951 PG654942:PG654951 ZC654942:ZC654951 AIY654942:AIY654951 ASU654942:ASU654951 BCQ654942:BCQ654951 BMM654942:BMM654951 BWI654942:BWI654951 CGE654942:CGE654951 CQA654942:CQA654951 CZW654942:CZW654951 DJS654942:DJS654951 DTO654942:DTO654951 EDK654942:EDK654951 ENG654942:ENG654951 EXC654942:EXC654951 FGY654942:FGY654951 FQU654942:FQU654951 GAQ654942:GAQ654951 GKM654942:GKM654951 GUI654942:GUI654951 HEE654942:HEE654951 HOA654942:HOA654951 HXW654942:HXW654951 IHS654942:IHS654951 IRO654942:IRO654951 JBK654942:JBK654951 JLG654942:JLG654951 JVC654942:JVC654951 KEY654942:KEY654951 KOU654942:KOU654951 KYQ654942:KYQ654951 LIM654942:LIM654951 LSI654942:LSI654951 MCE654942:MCE654951 MMA654942:MMA654951 MVW654942:MVW654951 NFS654942:NFS654951 NPO654942:NPO654951 NZK654942:NZK654951 OJG654942:OJG654951 OTC654942:OTC654951 PCY654942:PCY654951 PMU654942:PMU654951 PWQ654942:PWQ654951 QGM654942:QGM654951 QQI654942:QQI654951 RAE654942:RAE654951 RKA654942:RKA654951 RTW654942:RTW654951 SDS654942:SDS654951 SNO654942:SNO654951 SXK654942:SXK654951 THG654942:THG654951 TRC654942:TRC654951 UAY654942:UAY654951 UKU654942:UKU654951 UUQ654942:UUQ654951 VEM654942:VEM654951 VOI654942:VOI654951 VYE654942:VYE654951 WIA654942:WIA654951 WRW654942:WRW654951 G720478:G720487 FK720478:FK720487 PG720478:PG720487 ZC720478:ZC720487 AIY720478:AIY720487 ASU720478:ASU720487 BCQ720478:BCQ720487 BMM720478:BMM720487 BWI720478:BWI720487 CGE720478:CGE720487 CQA720478:CQA720487 CZW720478:CZW720487 DJS720478:DJS720487 DTO720478:DTO720487 EDK720478:EDK720487 ENG720478:ENG720487 EXC720478:EXC720487 FGY720478:FGY720487 FQU720478:FQU720487 GAQ720478:GAQ720487 GKM720478:GKM720487 GUI720478:GUI720487 HEE720478:HEE720487 HOA720478:HOA720487 HXW720478:HXW720487 IHS720478:IHS720487 IRO720478:IRO720487 JBK720478:JBK720487 JLG720478:JLG720487 JVC720478:JVC720487 KEY720478:KEY720487 KOU720478:KOU720487 KYQ720478:KYQ720487 LIM720478:LIM720487 LSI720478:LSI720487 MCE720478:MCE720487 MMA720478:MMA720487 MVW720478:MVW720487 NFS720478:NFS720487 NPO720478:NPO720487 NZK720478:NZK720487 OJG720478:OJG720487 OTC720478:OTC720487 PCY720478:PCY720487 PMU720478:PMU720487 PWQ720478:PWQ720487 QGM720478:QGM720487 QQI720478:QQI720487 RAE720478:RAE720487 RKA720478:RKA720487 RTW720478:RTW720487 SDS720478:SDS720487 SNO720478:SNO720487 SXK720478:SXK720487 THG720478:THG720487 TRC720478:TRC720487 UAY720478:UAY720487 UKU720478:UKU720487 UUQ720478:UUQ720487 VEM720478:VEM720487 VOI720478:VOI720487 VYE720478:VYE720487 WIA720478:WIA720487 WRW720478:WRW720487 G786014:G786023 FK786014:FK786023 PG786014:PG786023 ZC786014:ZC786023 AIY786014:AIY786023 ASU786014:ASU786023 BCQ786014:BCQ786023 BMM786014:BMM786023 BWI786014:BWI786023 CGE786014:CGE786023 CQA786014:CQA786023 CZW786014:CZW786023 DJS786014:DJS786023 DTO786014:DTO786023 EDK786014:EDK786023 ENG786014:ENG786023 EXC786014:EXC786023 FGY786014:FGY786023 FQU786014:FQU786023 GAQ786014:GAQ786023 GKM786014:GKM786023 GUI786014:GUI786023 HEE786014:HEE786023 HOA786014:HOA786023 HXW786014:HXW786023 IHS786014:IHS786023 IRO786014:IRO786023 JBK786014:JBK786023 JLG786014:JLG786023 JVC786014:JVC786023 KEY786014:KEY786023 KOU786014:KOU786023 KYQ786014:KYQ786023 LIM786014:LIM786023 LSI786014:LSI786023 MCE786014:MCE786023 MMA786014:MMA786023 MVW786014:MVW786023 NFS786014:NFS786023 NPO786014:NPO786023 NZK786014:NZK786023 OJG786014:OJG786023 OTC786014:OTC786023 PCY786014:PCY786023 PMU786014:PMU786023 PWQ786014:PWQ786023 QGM786014:QGM786023 QQI786014:QQI786023 RAE786014:RAE786023 RKA786014:RKA786023 RTW786014:RTW786023 SDS786014:SDS786023 SNO786014:SNO786023 SXK786014:SXK786023 THG786014:THG786023 TRC786014:TRC786023 UAY786014:UAY786023 UKU786014:UKU786023 UUQ786014:UUQ786023 VEM786014:VEM786023 VOI786014:VOI786023 VYE786014:VYE786023 WIA786014:WIA786023 WRW786014:WRW786023 G851550:G851559 FK851550:FK851559 PG851550:PG851559 ZC851550:ZC851559 AIY851550:AIY851559 ASU851550:ASU851559 BCQ851550:BCQ851559 BMM851550:BMM851559 BWI851550:BWI851559 CGE851550:CGE851559 CQA851550:CQA851559 CZW851550:CZW851559 DJS851550:DJS851559 DTO851550:DTO851559 EDK851550:EDK851559 ENG851550:ENG851559 EXC851550:EXC851559 FGY851550:FGY851559 FQU851550:FQU851559 GAQ851550:GAQ851559 GKM851550:GKM851559 GUI851550:GUI851559 HEE851550:HEE851559 HOA851550:HOA851559 HXW851550:HXW851559 IHS851550:IHS851559 IRO851550:IRO851559 JBK851550:JBK851559 JLG851550:JLG851559 JVC851550:JVC851559 KEY851550:KEY851559 KOU851550:KOU851559 KYQ851550:KYQ851559 LIM851550:LIM851559 LSI851550:LSI851559 MCE851550:MCE851559 MMA851550:MMA851559 MVW851550:MVW851559 NFS851550:NFS851559 NPO851550:NPO851559 NZK851550:NZK851559 OJG851550:OJG851559 OTC851550:OTC851559 PCY851550:PCY851559 PMU851550:PMU851559 PWQ851550:PWQ851559 QGM851550:QGM851559 QQI851550:QQI851559 RAE851550:RAE851559 RKA851550:RKA851559 RTW851550:RTW851559 SDS851550:SDS851559 SNO851550:SNO851559 SXK851550:SXK851559 THG851550:THG851559 TRC851550:TRC851559 UAY851550:UAY851559 UKU851550:UKU851559 UUQ851550:UUQ851559 VEM851550:VEM851559 VOI851550:VOI851559 VYE851550:VYE851559 WIA851550:WIA851559 WRW851550:WRW851559 G917086:G917095 FK917086:FK917095 PG917086:PG917095 ZC917086:ZC917095 AIY917086:AIY917095 ASU917086:ASU917095 BCQ917086:BCQ917095 BMM917086:BMM917095 BWI917086:BWI917095 CGE917086:CGE917095 CQA917086:CQA917095 CZW917086:CZW917095 DJS917086:DJS917095 DTO917086:DTO917095 EDK917086:EDK917095 ENG917086:ENG917095 EXC917086:EXC917095 FGY917086:FGY917095 FQU917086:FQU917095 GAQ917086:GAQ917095 GKM917086:GKM917095 GUI917086:GUI917095 HEE917086:HEE917095 HOA917086:HOA917095 HXW917086:HXW917095 IHS917086:IHS917095 IRO917086:IRO917095 JBK917086:JBK917095 JLG917086:JLG917095 JVC917086:JVC917095 KEY917086:KEY917095 KOU917086:KOU917095 KYQ917086:KYQ917095 LIM917086:LIM917095 LSI917086:LSI917095 MCE917086:MCE917095 MMA917086:MMA917095 MVW917086:MVW917095 NFS917086:NFS917095 NPO917086:NPO917095 NZK917086:NZK917095 OJG917086:OJG917095 OTC917086:OTC917095 PCY917086:PCY917095 PMU917086:PMU917095 PWQ917086:PWQ917095 QGM917086:QGM917095 QQI917086:QQI917095 RAE917086:RAE917095 RKA917086:RKA917095 RTW917086:RTW917095 SDS917086:SDS917095 SNO917086:SNO917095 SXK917086:SXK917095 THG917086:THG917095 TRC917086:TRC917095 UAY917086:UAY917095 UKU917086:UKU917095 UUQ917086:UUQ917095 VEM917086:VEM917095 VOI917086:VOI917095 VYE917086:VYE917095 WIA917086:WIA917095 WRW917086:WRW917095 G982622:G982631 FK982622:FK982631 PG982622:PG982631 ZC982622:ZC982631 AIY982622:AIY982631 ASU982622:ASU982631 BCQ982622:BCQ982631 BMM982622:BMM982631 BWI982622:BWI982631 CGE982622:CGE982631 CQA982622:CQA982631 CZW982622:CZW982631 DJS982622:DJS982631 DTO982622:DTO982631 EDK982622:EDK982631 ENG982622:ENG982631 EXC982622:EXC982631 FGY982622:FGY982631 FQU982622:FQU982631 GAQ982622:GAQ982631 GKM982622:GKM982631 GUI982622:GUI982631 HEE982622:HEE982631 HOA982622:HOA982631 HXW982622:HXW982631 IHS982622:IHS982631 IRO982622:IRO982631 JBK982622:JBK982631 JLG982622:JLG982631 JVC982622:JVC982631 KEY982622:KEY982631 KOU982622:KOU982631 KYQ982622:KYQ982631 LIM982622:LIM982631 LSI982622:LSI982631 MCE982622:MCE982631 MMA982622:MMA982631 MVW982622:MVW982631 NFS982622:NFS982631 NPO982622:NPO982631 NZK982622:NZK982631 OJG982622:OJG982631 OTC982622:OTC982631 PCY982622:PCY982631 PMU982622:PMU982631 PWQ982622:PWQ982631 QGM982622:QGM982631 QQI982622:QQI982631 RAE982622:RAE982631 RKA982622:RKA982631 RTW982622:RTW982631 SDS982622:SDS982631 SNO982622:SNO982631 SXK982622:SXK982631 THG982622:THG982631 TRC982622:TRC982631 UAY982622:UAY982631 UKU982622:UKU982631 UUQ982622:UUQ982631 VEM982622:VEM982631 VOI982622:VOI982631 VYE982622:VYE982631 WIA982622:WIA982631 WRW982622:WRW982631 G65133:G65142 FK65133:FK65142 PG65133:PG65142 ZC65133:ZC65142 AIY65133:AIY65142 ASU65133:ASU65142 BCQ65133:BCQ65142 BMM65133:BMM65142 BWI65133:BWI65142 CGE65133:CGE65142 CQA65133:CQA65142 CZW65133:CZW65142 DJS65133:DJS65142 DTO65133:DTO65142 EDK65133:EDK65142 ENG65133:ENG65142 EXC65133:EXC65142 FGY65133:FGY65142 FQU65133:FQU65142 GAQ65133:GAQ65142 GKM65133:GKM65142 GUI65133:GUI65142 HEE65133:HEE65142 HOA65133:HOA65142 HXW65133:HXW65142 IHS65133:IHS65142 IRO65133:IRO65142 JBK65133:JBK65142 JLG65133:JLG65142 JVC65133:JVC65142 KEY65133:KEY65142 KOU65133:KOU65142 KYQ65133:KYQ65142 LIM65133:LIM65142 LSI65133:LSI65142 MCE65133:MCE65142 MMA65133:MMA65142 MVW65133:MVW65142 NFS65133:NFS65142 NPO65133:NPO65142 NZK65133:NZK65142 OJG65133:OJG65142 OTC65133:OTC65142 PCY65133:PCY65142 PMU65133:PMU65142 PWQ65133:PWQ65142 QGM65133:QGM65142 QQI65133:QQI65142 RAE65133:RAE65142 RKA65133:RKA65142 RTW65133:RTW65142 SDS65133:SDS65142 SNO65133:SNO65142 SXK65133:SXK65142 THG65133:THG65142 TRC65133:TRC65142 UAY65133:UAY65142 UKU65133:UKU65142 UUQ65133:UUQ65142 VEM65133:VEM65142 VOI65133:VOI65142 VYE65133:VYE65142 WIA65133:WIA65142 WRW65133:WRW65142 G130669:G130678 FK130669:FK130678 PG130669:PG130678 ZC130669:ZC130678 AIY130669:AIY130678 ASU130669:ASU130678 BCQ130669:BCQ130678 BMM130669:BMM130678 BWI130669:BWI130678 CGE130669:CGE130678 CQA130669:CQA130678 CZW130669:CZW130678 DJS130669:DJS130678 DTO130669:DTO130678 EDK130669:EDK130678 ENG130669:ENG130678 EXC130669:EXC130678 FGY130669:FGY130678 FQU130669:FQU130678 GAQ130669:GAQ130678 GKM130669:GKM130678 GUI130669:GUI130678 HEE130669:HEE130678 HOA130669:HOA130678 HXW130669:HXW130678 IHS130669:IHS130678 IRO130669:IRO130678 JBK130669:JBK130678 JLG130669:JLG130678 JVC130669:JVC130678 KEY130669:KEY130678 KOU130669:KOU130678 KYQ130669:KYQ130678 LIM130669:LIM130678 LSI130669:LSI130678 MCE130669:MCE130678 MMA130669:MMA130678 MVW130669:MVW130678 NFS130669:NFS130678 NPO130669:NPO130678 NZK130669:NZK130678 OJG130669:OJG130678 OTC130669:OTC130678 PCY130669:PCY130678 PMU130669:PMU130678 PWQ130669:PWQ130678 QGM130669:QGM130678 QQI130669:QQI130678 RAE130669:RAE130678 RKA130669:RKA130678 RTW130669:RTW130678 SDS130669:SDS130678 SNO130669:SNO130678 SXK130669:SXK130678 THG130669:THG130678 TRC130669:TRC130678 UAY130669:UAY130678 UKU130669:UKU130678 UUQ130669:UUQ130678 VEM130669:VEM130678 VOI130669:VOI130678 VYE130669:VYE130678 WIA130669:WIA130678 WRW130669:WRW130678 G196205:G196214 FK196205:FK196214 PG196205:PG196214 ZC196205:ZC196214 AIY196205:AIY196214 ASU196205:ASU196214 BCQ196205:BCQ196214 BMM196205:BMM196214 BWI196205:BWI196214 CGE196205:CGE196214 CQA196205:CQA196214 CZW196205:CZW196214 DJS196205:DJS196214 DTO196205:DTO196214 EDK196205:EDK196214 ENG196205:ENG196214 EXC196205:EXC196214 FGY196205:FGY196214 FQU196205:FQU196214 GAQ196205:GAQ196214 GKM196205:GKM196214 GUI196205:GUI196214 HEE196205:HEE196214 HOA196205:HOA196214 HXW196205:HXW196214 IHS196205:IHS196214 IRO196205:IRO196214 JBK196205:JBK196214 JLG196205:JLG196214 JVC196205:JVC196214 KEY196205:KEY196214 KOU196205:KOU196214 KYQ196205:KYQ196214 LIM196205:LIM196214 LSI196205:LSI196214 MCE196205:MCE196214 MMA196205:MMA196214 MVW196205:MVW196214 NFS196205:NFS196214 NPO196205:NPO196214 NZK196205:NZK196214 OJG196205:OJG196214 OTC196205:OTC196214 PCY196205:PCY196214 PMU196205:PMU196214 PWQ196205:PWQ196214 QGM196205:QGM196214 QQI196205:QQI196214 RAE196205:RAE196214 RKA196205:RKA196214 RTW196205:RTW196214 SDS196205:SDS196214 SNO196205:SNO196214 SXK196205:SXK196214 THG196205:THG196214 TRC196205:TRC196214 UAY196205:UAY196214 UKU196205:UKU196214 UUQ196205:UUQ196214 VEM196205:VEM196214 VOI196205:VOI196214 VYE196205:VYE196214 WIA196205:WIA196214 WRW196205:WRW196214 G261741:G261750 FK261741:FK261750 PG261741:PG261750 ZC261741:ZC261750 AIY261741:AIY261750 ASU261741:ASU261750 BCQ261741:BCQ261750 BMM261741:BMM261750 BWI261741:BWI261750 CGE261741:CGE261750 CQA261741:CQA261750 CZW261741:CZW261750 DJS261741:DJS261750 DTO261741:DTO261750 EDK261741:EDK261750 ENG261741:ENG261750 EXC261741:EXC261750 FGY261741:FGY261750 FQU261741:FQU261750 GAQ261741:GAQ261750 GKM261741:GKM261750 GUI261741:GUI261750 HEE261741:HEE261750 HOA261741:HOA261750 HXW261741:HXW261750 IHS261741:IHS261750 IRO261741:IRO261750 JBK261741:JBK261750 JLG261741:JLG261750 JVC261741:JVC261750 KEY261741:KEY261750 KOU261741:KOU261750 KYQ261741:KYQ261750 LIM261741:LIM261750 LSI261741:LSI261750 MCE261741:MCE261750 MMA261741:MMA261750 MVW261741:MVW261750 NFS261741:NFS261750 NPO261741:NPO261750 NZK261741:NZK261750 OJG261741:OJG261750 OTC261741:OTC261750 PCY261741:PCY261750 PMU261741:PMU261750 PWQ261741:PWQ261750 QGM261741:QGM261750 QQI261741:QQI261750 RAE261741:RAE261750 RKA261741:RKA261750 RTW261741:RTW261750 SDS261741:SDS261750 SNO261741:SNO261750 SXK261741:SXK261750 THG261741:THG261750 TRC261741:TRC261750 UAY261741:UAY261750 UKU261741:UKU261750 UUQ261741:UUQ261750 VEM261741:VEM261750 VOI261741:VOI261750 VYE261741:VYE261750 WIA261741:WIA261750 WRW261741:WRW261750 G327277:G327286 FK327277:FK327286 PG327277:PG327286 ZC327277:ZC327286 AIY327277:AIY327286 ASU327277:ASU327286 BCQ327277:BCQ327286 BMM327277:BMM327286 BWI327277:BWI327286 CGE327277:CGE327286 CQA327277:CQA327286 CZW327277:CZW327286 DJS327277:DJS327286 DTO327277:DTO327286 EDK327277:EDK327286 ENG327277:ENG327286 EXC327277:EXC327286 FGY327277:FGY327286 FQU327277:FQU327286 GAQ327277:GAQ327286 GKM327277:GKM327286 GUI327277:GUI327286 HEE327277:HEE327286 HOA327277:HOA327286 HXW327277:HXW327286 IHS327277:IHS327286 IRO327277:IRO327286 JBK327277:JBK327286 JLG327277:JLG327286 JVC327277:JVC327286 KEY327277:KEY327286 KOU327277:KOU327286 KYQ327277:KYQ327286 LIM327277:LIM327286 LSI327277:LSI327286 MCE327277:MCE327286 MMA327277:MMA327286 MVW327277:MVW327286 NFS327277:NFS327286 NPO327277:NPO327286 NZK327277:NZK327286 OJG327277:OJG327286 OTC327277:OTC327286 PCY327277:PCY327286 PMU327277:PMU327286 PWQ327277:PWQ327286 QGM327277:QGM327286 QQI327277:QQI327286 RAE327277:RAE327286 RKA327277:RKA327286 RTW327277:RTW327286 SDS327277:SDS327286 SNO327277:SNO327286 SXK327277:SXK327286 THG327277:THG327286 TRC327277:TRC327286 UAY327277:UAY327286 UKU327277:UKU327286 UUQ327277:UUQ327286 VEM327277:VEM327286 VOI327277:VOI327286 VYE327277:VYE327286 WIA327277:WIA327286 WRW327277:WRW327286 G392813:G392822 FK392813:FK392822 PG392813:PG392822 ZC392813:ZC392822 AIY392813:AIY392822 ASU392813:ASU392822 BCQ392813:BCQ392822 BMM392813:BMM392822 BWI392813:BWI392822 CGE392813:CGE392822 CQA392813:CQA392822 CZW392813:CZW392822 DJS392813:DJS392822 DTO392813:DTO392822 EDK392813:EDK392822 ENG392813:ENG392822 EXC392813:EXC392822 FGY392813:FGY392822 FQU392813:FQU392822 GAQ392813:GAQ392822 GKM392813:GKM392822 GUI392813:GUI392822 HEE392813:HEE392822 HOA392813:HOA392822 HXW392813:HXW392822 IHS392813:IHS392822 IRO392813:IRO392822 JBK392813:JBK392822 JLG392813:JLG392822 JVC392813:JVC392822 KEY392813:KEY392822 KOU392813:KOU392822 KYQ392813:KYQ392822 LIM392813:LIM392822 LSI392813:LSI392822 MCE392813:MCE392822 MMA392813:MMA392822 MVW392813:MVW392822 NFS392813:NFS392822 NPO392813:NPO392822 NZK392813:NZK392822 OJG392813:OJG392822 OTC392813:OTC392822 PCY392813:PCY392822 PMU392813:PMU392822 PWQ392813:PWQ392822 QGM392813:QGM392822 QQI392813:QQI392822 RAE392813:RAE392822 RKA392813:RKA392822 RTW392813:RTW392822 SDS392813:SDS392822 SNO392813:SNO392822 SXK392813:SXK392822 THG392813:THG392822 TRC392813:TRC392822 UAY392813:UAY392822 UKU392813:UKU392822 UUQ392813:UUQ392822 VEM392813:VEM392822 VOI392813:VOI392822 VYE392813:VYE392822 WIA392813:WIA392822 WRW392813:WRW392822 G458349:G458358 FK458349:FK458358 PG458349:PG458358 ZC458349:ZC458358 AIY458349:AIY458358 ASU458349:ASU458358 BCQ458349:BCQ458358 BMM458349:BMM458358 BWI458349:BWI458358 CGE458349:CGE458358 CQA458349:CQA458358 CZW458349:CZW458358 DJS458349:DJS458358 DTO458349:DTO458358 EDK458349:EDK458358 ENG458349:ENG458358 EXC458349:EXC458358 FGY458349:FGY458358 FQU458349:FQU458358 GAQ458349:GAQ458358 GKM458349:GKM458358 GUI458349:GUI458358 HEE458349:HEE458358 HOA458349:HOA458358 HXW458349:HXW458358 IHS458349:IHS458358 IRO458349:IRO458358 JBK458349:JBK458358 JLG458349:JLG458358 JVC458349:JVC458358 KEY458349:KEY458358 KOU458349:KOU458358 KYQ458349:KYQ458358 LIM458349:LIM458358 LSI458349:LSI458358 MCE458349:MCE458358 MMA458349:MMA458358 MVW458349:MVW458358 NFS458349:NFS458358 NPO458349:NPO458358 NZK458349:NZK458358 OJG458349:OJG458358 OTC458349:OTC458358 PCY458349:PCY458358 PMU458349:PMU458358 PWQ458349:PWQ458358 QGM458349:QGM458358 QQI458349:QQI458358 RAE458349:RAE458358 RKA458349:RKA458358 RTW458349:RTW458358 SDS458349:SDS458358 SNO458349:SNO458358 SXK458349:SXK458358 THG458349:THG458358 TRC458349:TRC458358 UAY458349:UAY458358 UKU458349:UKU458358 UUQ458349:UUQ458358 VEM458349:VEM458358 VOI458349:VOI458358 VYE458349:VYE458358 WIA458349:WIA458358 WRW458349:WRW458358 G523885:G523894 FK523885:FK523894 PG523885:PG523894 ZC523885:ZC523894 AIY523885:AIY523894 ASU523885:ASU523894 BCQ523885:BCQ523894 BMM523885:BMM523894 BWI523885:BWI523894 CGE523885:CGE523894 CQA523885:CQA523894 CZW523885:CZW523894 DJS523885:DJS523894 DTO523885:DTO523894 EDK523885:EDK523894 ENG523885:ENG523894 EXC523885:EXC523894 FGY523885:FGY523894 FQU523885:FQU523894 GAQ523885:GAQ523894 GKM523885:GKM523894 GUI523885:GUI523894 HEE523885:HEE523894 HOA523885:HOA523894 HXW523885:HXW523894 IHS523885:IHS523894 IRO523885:IRO523894 JBK523885:JBK523894 JLG523885:JLG523894 JVC523885:JVC523894 KEY523885:KEY523894 KOU523885:KOU523894 KYQ523885:KYQ523894 LIM523885:LIM523894 LSI523885:LSI523894 MCE523885:MCE523894 MMA523885:MMA523894 MVW523885:MVW523894 NFS523885:NFS523894 NPO523885:NPO523894 NZK523885:NZK523894 OJG523885:OJG523894 OTC523885:OTC523894 PCY523885:PCY523894 PMU523885:PMU523894 PWQ523885:PWQ523894 QGM523885:QGM523894 QQI523885:QQI523894 RAE523885:RAE523894 RKA523885:RKA523894 RTW523885:RTW523894 SDS523885:SDS523894 SNO523885:SNO523894 SXK523885:SXK523894 THG523885:THG523894 TRC523885:TRC523894 UAY523885:UAY523894 UKU523885:UKU523894 UUQ523885:UUQ523894 VEM523885:VEM523894 VOI523885:VOI523894 VYE523885:VYE523894 WIA523885:WIA523894 WRW523885:WRW523894 G589421:G589430 FK589421:FK589430 PG589421:PG589430 ZC589421:ZC589430 AIY589421:AIY589430 ASU589421:ASU589430 BCQ589421:BCQ589430 BMM589421:BMM589430 BWI589421:BWI589430 CGE589421:CGE589430 CQA589421:CQA589430 CZW589421:CZW589430 DJS589421:DJS589430 DTO589421:DTO589430 EDK589421:EDK589430 ENG589421:ENG589430 EXC589421:EXC589430 FGY589421:FGY589430 FQU589421:FQU589430 GAQ589421:GAQ589430 GKM589421:GKM589430 GUI589421:GUI589430 HEE589421:HEE589430 HOA589421:HOA589430 HXW589421:HXW589430 IHS589421:IHS589430 IRO589421:IRO589430 JBK589421:JBK589430 JLG589421:JLG589430 JVC589421:JVC589430 KEY589421:KEY589430 KOU589421:KOU589430 KYQ589421:KYQ589430 LIM589421:LIM589430 LSI589421:LSI589430 MCE589421:MCE589430 MMA589421:MMA589430 MVW589421:MVW589430 NFS589421:NFS589430 NPO589421:NPO589430 NZK589421:NZK589430 OJG589421:OJG589430 OTC589421:OTC589430 PCY589421:PCY589430 PMU589421:PMU589430 PWQ589421:PWQ589430 QGM589421:QGM589430 QQI589421:QQI589430 RAE589421:RAE589430 RKA589421:RKA589430 RTW589421:RTW589430 SDS589421:SDS589430 SNO589421:SNO589430 SXK589421:SXK589430 THG589421:THG589430 TRC589421:TRC589430 UAY589421:UAY589430 UKU589421:UKU589430 UUQ589421:UUQ589430 VEM589421:VEM589430 VOI589421:VOI589430 VYE589421:VYE589430 WIA589421:WIA589430 WRW589421:WRW589430 G654957:G654966 FK654957:FK654966 PG654957:PG654966 ZC654957:ZC654966 AIY654957:AIY654966 ASU654957:ASU654966 BCQ654957:BCQ654966 BMM654957:BMM654966 BWI654957:BWI654966 CGE654957:CGE654966 CQA654957:CQA654966 CZW654957:CZW654966 DJS654957:DJS654966 DTO654957:DTO654966 EDK654957:EDK654966 ENG654957:ENG654966 EXC654957:EXC654966 FGY654957:FGY654966 FQU654957:FQU654966 GAQ654957:GAQ654966 GKM654957:GKM654966 GUI654957:GUI654966 HEE654957:HEE654966 HOA654957:HOA654966 HXW654957:HXW654966 IHS654957:IHS654966 IRO654957:IRO654966 JBK654957:JBK654966 JLG654957:JLG654966 JVC654957:JVC654966 KEY654957:KEY654966 KOU654957:KOU654966 KYQ654957:KYQ654966 LIM654957:LIM654966 LSI654957:LSI654966 MCE654957:MCE654966 MMA654957:MMA654966 MVW654957:MVW654966 NFS654957:NFS654966 NPO654957:NPO654966 NZK654957:NZK654966 OJG654957:OJG654966 OTC654957:OTC654966 PCY654957:PCY654966 PMU654957:PMU654966 PWQ654957:PWQ654966 QGM654957:QGM654966 QQI654957:QQI654966 RAE654957:RAE654966 RKA654957:RKA654966 RTW654957:RTW654966 SDS654957:SDS654966 SNO654957:SNO654966 SXK654957:SXK654966 THG654957:THG654966 TRC654957:TRC654966 UAY654957:UAY654966 UKU654957:UKU654966 UUQ654957:UUQ654966 VEM654957:VEM654966 VOI654957:VOI654966 VYE654957:VYE654966 WIA654957:WIA654966 WRW654957:WRW654966 G720493:G720502 FK720493:FK720502 PG720493:PG720502 ZC720493:ZC720502 AIY720493:AIY720502 ASU720493:ASU720502 BCQ720493:BCQ720502 BMM720493:BMM720502 BWI720493:BWI720502 CGE720493:CGE720502 CQA720493:CQA720502 CZW720493:CZW720502 DJS720493:DJS720502 DTO720493:DTO720502 EDK720493:EDK720502 ENG720493:ENG720502 EXC720493:EXC720502 FGY720493:FGY720502 FQU720493:FQU720502 GAQ720493:GAQ720502 GKM720493:GKM720502 GUI720493:GUI720502 HEE720493:HEE720502 HOA720493:HOA720502 HXW720493:HXW720502 IHS720493:IHS720502 IRO720493:IRO720502 JBK720493:JBK720502 JLG720493:JLG720502 JVC720493:JVC720502 KEY720493:KEY720502 KOU720493:KOU720502 KYQ720493:KYQ720502 LIM720493:LIM720502 LSI720493:LSI720502 MCE720493:MCE720502 MMA720493:MMA720502 MVW720493:MVW720502 NFS720493:NFS720502 NPO720493:NPO720502 NZK720493:NZK720502 OJG720493:OJG720502 OTC720493:OTC720502 PCY720493:PCY720502 PMU720493:PMU720502 PWQ720493:PWQ720502 QGM720493:QGM720502 QQI720493:QQI720502 RAE720493:RAE720502 RKA720493:RKA720502 RTW720493:RTW720502 SDS720493:SDS720502 SNO720493:SNO720502 SXK720493:SXK720502 THG720493:THG720502 TRC720493:TRC720502 UAY720493:UAY720502 UKU720493:UKU720502 UUQ720493:UUQ720502 VEM720493:VEM720502 VOI720493:VOI720502 VYE720493:VYE720502 WIA720493:WIA720502 WRW720493:WRW720502 G786029:G786038 FK786029:FK786038 PG786029:PG786038 ZC786029:ZC786038 AIY786029:AIY786038 ASU786029:ASU786038 BCQ786029:BCQ786038 BMM786029:BMM786038 BWI786029:BWI786038 CGE786029:CGE786038 CQA786029:CQA786038 CZW786029:CZW786038 DJS786029:DJS786038 DTO786029:DTO786038 EDK786029:EDK786038 ENG786029:ENG786038 EXC786029:EXC786038 FGY786029:FGY786038 FQU786029:FQU786038 GAQ786029:GAQ786038 GKM786029:GKM786038 GUI786029:GUI786038 HEE786029:HEE786038 HOA786029:HOA786038 HXW786029:HXW786038 IHS786029:IHS786038 IRO786029:IRO786038 JBK786029:JBK786038 JLG786029:JLG786038 JVC786029:JVC786038 KEY786029:KEY786038 KOU786029:KOU786038 KYQ786029:KYQ786038 LIM786029:LIM786038 LSI786029:LSI786038 MCE786029:MCE786038 MMA786029:MMA786038 MVW786029:MVW786038 NFS786029:NFS786038 NPO786029:NPO786038 NZK786029:NZK786038 OJG786029:OJG786038 OTC786029:OTC786038 PCY786029:PCY786038 PMU786029:PMU786038 PWQ786029:PWQ786038 QGM786029:QGM786038 QQI786029:QQI786038 RAE786029:RAE786038 RKA786029:RKA786038 RTW786029:RTW786038 SDS786029:SDS786038 SNO786029:SNO786038 SXK786029:SXK786038 THG786029:THG786038 TRC786029:TRC786038 UAY786029:UAY786038 UKU786029:UKU786038 UUQ786029:UUQ786038 VEM786029:VEM786038 VOI786029:VOI786038 VYE786029:VYE786038 WIA786029:WIA786038 WRW786029:WRW786038 G851565:G851574 FK851565:FK851574 PG851565:PG851574 ZC851565:ZC851574 AIY851565:AIY851574 ASU851565:ASU851574 BCQ851565:BCQ851574 BMM851565:BMM851574 BWI851565:BWI851574 CGE851565:CGE851574 CQA851565:CQA851574 CZW851565:CZW851574 DJS851565:DJS851574 DTO851565:DTO851574 EDK851565:EDK851574 ENG851565:ENG851574 EXC851565:EXC851574 FGY851565:FGY851574 FQU851565:FQU851574 GAQ851565:GAQ851574 GKM851565:GKM851574 GUI851565:GUI851574 HEE851565:HEE851574 HOA851565:HOA851574 HXW851565:HXW851574 IHS851565:IHS851574 IRO851565:IRO851574 JBK851565:JBK851574 JLG851565:JLG851574 JVC851565:JVC851574 KEY851565:KEY851574 KOU851565:KOU851574 KYQ851565:KYQ851574 LIM851565:LIM851574 LSI851565:LSI851574 MCE851565:MCE851574 MMA851565:MMA851574 MVW851565:MVW851574 NFS851565:NFS851574 NPO851565:NPO851574 NZK851565:NZK851574 OJG851565:OJG851574 OTC851565:OTC851574 PCY851565:PCY851574 PMU851565:PMU851574 PWQ851565:PWQ851574 QGM851565:QGM851574 QQI851565:QQI851574 RAE851565:RAE851574 RKA851565:RKA851574 RTW851565:RTW851574 SDS851565:SDS851574 SNO851565:SNO851574 SXK851565:SXK851574 THG851565:THG851574 TRC851565:TRC851574 UAY851565:UAY851574 UKU851565:UKU851574 UUQ851565:UUQ851574 VEM851565:VEM851574 VOI851565:VOI851574 VYE851565:VYE851574 WIA851565:WIA851574 WRW851565:WRW851574 G917101:G917110 FK917101:FK917110 PG917101:PG917110 ZC917101:ZC917110 AIY917101:AIY917110 ASU917101:ASU917110 BCQ917101:BCQ917110 BMM917101:BMM917110 BWI917101:BWI917110 CGE917101:CGE917110 CQA917101:CQA917110 CZW917101:CZW917110 DJS917101:DJS917110 DTO917101:DTO917110 EDK917101:EDK917110 ENG917101:ENG917110 EXC917101:EXC917110 FGY917101:FGY917110 FQU917101:FQU917110 GAQ917101:GAQ917110 GKM917101:GKM917110 GUI917101:GUI917110 HEE917101:HEE917110 HOA917101:HOA917110 HXW917101:HXW917110 IHS917101:IHS917110 IRO917101:IRO917110 JBK917101:JBK917110 JLG917101:JLG917110 JVC917101:JVC917110 KEY917101:KEY917110 KOU917101:KOU917110 KYQ917101:KYQ917110 LIM917101:LIM917110 LSI917101:LSI917110 MCE917101:MCE917110 MMA917101:MMA917110 MVW917101:MVW917110 NFS917101:NFS917110 NPO917101:NPO917110 NZK917101:NZK917110 OJG917101:OJG917110 OTC917101:OTC917110 PCY917101:PCY917110 PMU917101:PMU917110 PWQ917101:PWQ917110 QGM917101:QGM917110 QQI917101:QQI917110 RAE917101:RAE917110 RKA917101:RKA917110 RTW917101:RTW917110 SDS917101:SDS917110 SNO917101:SNO917110 SXK917101:SXK917110 THG917101:THG917110 TRC917101:TRC917110 UAY917101:UAY917110 UKU917101:UKU917110 UUQ917101:UUQ917110 VEM917101:VEM917110 VOI917101:VOI917110 VYE917101:VYE917110 WIA917101:WIA917110 WRW917101:WRW917110 G982637:G982646 FK982637:FK982646 PG982637:PG982646 ZC982637:ZC982646 AIY982637:AIY982646 ASU982637:ASU982646 BCQ982637:BCQ982646 BMM982637:BMM982646 BWI982637:BWI982646 CGE982637:CGE982646 CQA982637:CQA982646 CZW982637:CZW982646 DJS982637:DJS982646 DTO982637:DTO982646 EDK982637:EDK982646 ENG982637:ENG982646 EXC982637:EXC982646 FGY982637:FGY982646 FQU982637:FQU982646 GAQ982637:GAQ982646 GKM982637:GKM982646 GUI982637:GUI982646 HEE982637:HEE982646 HOA982637:HOA982646 HXW982637:HXW982646 IHS982637:IHS982646 IRO982637:IRO982646 JBK982637:JBK982646 JLG982637:JLG982646 JVC982637:JVC982646 KEY982637:KEY982646 KOU982637:KOU982646 KYQ982637:KYQ982646 LIM982637:LIM982646 LSI982637:LSI982646 MCE982637:MCE982646 MMA982637:MMA982646 MVW982637:MVW982646 NFS982637:NFS982646 NPO982637:NPO982646 NZK982637:NZK982646 OJG982637:OJG982646 OTC982637:OTC982646 PCY982637:PCY982646 PMU982637:PMU982646 PWQ982637:PWQ982646 QGM982637:QGM982646 QQI982637:QQI982646 RAE982637:RAE982646 RKA982637:RKA982646 RTW982637:RTW982646 SDS982637:SDS982646 SNO982637:SNO982646 SXK982637:SXK982646 THG982637:THG982646 TRC982637:TRC982646 UAY982637:UAY982646 UKU982637:UKU982646 UUQ982637:UUQ982646 VEM982637:VEM982646 VOI982637:VOI982646 VYE982637:VYE982646 WIA982637:WIA982646 WRW982637:WRW982646 G65101:G65112 FK65101:FK65112 PG65101:PG65112 ZC65101:ZC65112 AIY65101:AIY65112 ASU65101:ASU65112 BCQ65101:BCQ65112 BMM65101:BMM65112 BWI65101:BWI65112 CGE65101:CGE65112 CQA65101:CQA65112 CZW65101:CZW65112 DJS65101:DJS65112 DTO65101:DTO65112 EDK65101:EDK65112 ENG65101:ENG65112 EXC65101:EXC65112 FGY65101:FGY65112 FQU65101:FQU65112 GAQ65101:GAQ65112 GKM65101:GKM65112 GUI65101:GUI65112 HEE65101:HEE65112 HOA65101:HOA65112 HXW65101:HXW65112 IHS65101:IHS65112 IRO65101:IRO65112 JBK65101:JBK65112 JLG65101:JLG65112 JVC65101:JVC65112 KEY65101:KEY65112 KOU65101:KOU65112 KYQ65101:KYQ65112 LIM65101:LIM65112 LSI65101:LSI65112 MCE65101:MCE65112 MMA65101:MMA65112 MVW65101:MVW65112 NFS65101:NFS65112 NPO65101:NPO65112 NZK65101:NZK65112 OJG65101:OJG65112 OTC65101:OTC65112 PCY65101:PCY65112 PMU65101:PMU65112 PWQ65101:PWQ65112 QGM65101:QGM65112 QQI65101:QQI65112 RAE65101:RAE65112 RKA65101:RKA65112 RTW65101:RTW65112 SDS65101:SDS65112 SNO65101:SNO65112 SXK65101:SXK65112 THG65101:THG65112 TRC65101:TRC65112 UAY65101:UAY65112 UKU65101:UKU65112 UUQ65101:UUQ65112 VEM65101:VEM65112 VOI65101:VOI65112 VYE65101:VYE65112 WIA65101:WIA65112 WRW65101:WRW65112 G130637:G130648 FK130637:FK130648 PG130637:PG130648 ZC130637:ZC130648 AIY130637:AIY130648 ASU130637:ASU130648 BCQ130637:BCQ130648 BMM130637:BMM130648 BWI130637:BWI130648 CGE130637:CGE130648 CQA130637:CQA130648 CZW130637:CZW130648 DJS130637:DJS130648 DTO130637:DTO130648 EDK130637:EDK130648 ENG130637:ENG130648 EXC130637:EXC130648 FGY130637:FGY130648 FQU130637:FQU130648 GAQ130637:GAQ130648 GKM130637:GKM130648 GUI130637:GUI130648 HEE130637:HEE130648 HOA130637:HOA130648 HXW130637:HXW130648 IHS130637:IHS130648 IRO130637:IRO130648 JBK130637:JBK130648 JLG130637:JLG130648 JVC130637:JVC130648 KEY130637:KEY130648 KOU130637:KOU130648 KYQ130637:KYQ130648 LIM130637:LIM130648 LSI130637:LSI130648 MCE130637:MCE130648 MMA130637:MMA130648 MVW130637:MVW130648 NFS130637:NFS130648 NPO130637:NPO130648 NZK130637:NZK130648 OJG130637:OJG130648 OTC130637:OTC130648 PCY130637:PCY130648 PMU130637:PMU130648 PWQ130637:PWQ130648 QGM130637:QGM130648 QQI130637:QQI130648 RAE130637:RAE130648 RKA130637:RKA130648 RTW130637:RTW130648 SDS130637:SDS130648 SNO130637:SNO130648 SXK130637:SXK130648 THG130637:THG130648 TRC130637:TRC130648 UAY130637:UAY130648 UKU130637:UKU130648 UUQ130637:UUQ130648 VEM130637:VEM130648 VOI130637:VOI130648 VYE130637:VYE130648 WIA130637:WIA130648 WRW130637:WRW130648 G196173:G196184 FK196173:FK196184 PG196173:PG196184 ZC196173:ZC196184 AIY196173:AIY196184 ASU196173:ASU196184 BCQ196173:BCQ196184 BMM196173:BMM196184 BWI196173:BWI196184 CGE196173:CGE196184 CQA196173:CQA196184 CZW196173:CZW196184 DJS196173:DJS196184 DTO196173:DTO196184 EDK196173:EDK196184 ENG196173:ENG196184 EXC196173:EXC196184 FGY196173:FGY196184 FQU196173:FQU196184 GAQ196173:GAQ196184 GKM196173:GKM196184 GUI196173:GUI196184 HEE196173:HEE196184 HOA196173:HOA196184 HXW196173:HXW196184 IHS196173:IHS196184 IRO196173:IRO196184 JBK196173:JBK196184 JLG196173:JLG196184 JVC196173:JVC196184 KEY196173:KEY196184 KOU196173:KOU196184 KYQ196173:KYQ196184 LIM196173:LIM196184 LSI196173:LSI196184 MCE196173:MCE196184 MMA196173:MMA196184 MVW196173:MVW196184 NFS196173:NFS196184 NPO196173:NPO196184 NZK196173:NZK196184 OJG196173:OJG196184 OTC196173:OTC196184 PCY196173:PCY196184 PMU196173:PMU196184 PWQ196173:PWQ196184 QGM196173:QGM196184 QQI196173:QQI196184 RAE196173:RAE196184 RKA196173:RKA196184 RTW196173:RTW196184 SDS196173:SDS196184 SNO196173:SNO196184 SXK196173:SXK196184 THG196173:THG196184 TRC196173:TRC196184 UAY196173:UAY196184 UKU196173:UKU196184 UUQ196173:UUQ196184 VEM196173:VEM196184 VOI196173:VOI196184 VYE196173:VYE196184 WIA196173:WIA196184 WRW196173:WRW196184 G261709:G261720 FK261709:FK261720 PG261709:PG261720 ZC261709:ZC261720 AIY261709:AIY261720 ASU261709:ASU261720 BCQ261709:BCQ261720 BMM261709:BMM261720 BWI261709:BWI261720 CGE261709:CGE261720 CQA261709:CQA261720 CZW261709:CZW261720 DJS261709:DJS261720 DTO261709:DTO261720 EDK261709:EDK261720 ENG261709:ENG261720 EXC261709:EXC261720 FGY261709:FGY261720 FQU261709:FQU261720 GAQ261709:GAQ261720 GKM261709:GKM261720 GUI261709:GUI261720 HEE261709:HEE261720 HOA261709:HOA261720 HXW261709:HXW261720 IHS261709:IHS261720 IRO261709:IRO261720 JBK261709:JBK261720 JLG261709:JLG261720 JVC261709:JVC261720 KEY261709:KEY261720 KOU261709:KOU261720 KYQ261709:KYQ261720 LIM261709:LIM261720 LSI261709:LSI261720 MCE261709:MCE261720 MMA261709:MMA261720 MVW261709:MVW261720 NFS261709:NFS261720 NPO261709:NPO261720 NZK261709:NZK261720 OJG261709:OJG261720 OTC261709:OTC261720 PCY261709:PCY261720 PMU261709:PMU261720 PWQ261709:PWQ261720 QGM261709:QGM261720 QQI261709:QQI261720 RAE261709:RAE261720 RKA261709:RKA261720 RTW261709:RTW261720 SDS261709:SDS261720 SNO261709:SNO261720 SXK261709:SXK261720 THG261709:THG261720 TRC261709:TRC261720 UAY261709:UAY261720 UKU261709:UKU261720 UUQ261709:UUQ261720 VEM261709:VEM261720 VOI261709:VOI261720 VYE261709:VYE261720 WIA261709:WIA261720 WRW261709:WRW261720 G327245:G327256 FK327245:FK327256 PG327245:PG327256 ZC327245:ZC327256 AIY327245:AIY327256 ASU327245:ASU327256 BCQ327245:BCQ327256 BMM327245:BMM327256 BWI327245:BWI327256 CGE327245:CGE327256 CQA327245:CQA327256 CZW327245:CZW327256 DJS327245:DJS327256 DTO327245:DTO327256 EDK327245:EDK327256 ENG327245:ENG327256 EXC327245:EXC327256 FGY327245:FGY327256 FQU327245:FQU327256 GAQ327245:GAQ327256 GKM327245:GKM327256 GUI327245:GUI327256 HEE327245:HEE327256 HOA327245:HOA327256 HXW327245:HXW327256 IHS327245:IHS327256 IRO327245:IRO327256 JBK327245:JBK327256 JLG327245:JLG327256 JVC327245:JVC327256 KEY327245:KEY327256 KOU327245:KOU327256 KYQ327245:KYQ327256 LIM327245:LIM327256 LSI327245:LSI327256 MCE327245:MCE327256 MMA327245:MMA327256 MVW327245:MVW327256 NFS327245:NFS327256 NPO327245:NPO327256 NZK327245:NZK327256 OJG327245:OJG327256 OTC327245:OTC327256 PCY327245:PCY327256 PMU327245:PMU327256 PWQ327245:PWQ327256 QGM327245:QGM327256 QQI327245:QQI327256 RAE327245:RAE327256 RKA327245:RKA327256 RTW327245:RTW327256 SDS327245:SDS327256 SNO327245:SNO327256 SXK327245:SXK327256 THG327245:THG327256 TRC327245:TRC327256 UAY327245:UAY327256 UKU327245:UKU327256 UUQ327245:UUQ327256 VEM327245:VEM327256 VOI327245:VOI327256 VYE327245:VYE327256 WIA327245:WIA327256 WRW327245:WRW327256 G392781:G392792 FK392781:FK392792 PG392781:PG392792 ZC392781:ZC392792 AIY392781:AIY392792 ASU392781:ASU392792 BCQ392781:BCQ392792 BMM392781:BMM392792 BWI392781:BWI392792 CGE392781:CGE392792 CQA392781:CQA392792 CZW392781:CZW392792 DJS392781:DJS392792 DTO392781:DTO392792 EDK392781:EDK392792 ENG392781:ENG392792 EXC392781:EXC392792 FGY392781:FGY392792 FQU392781:FQU392792 GAQ392781:GAQ392792 GKM392781:GKM392792 GUI392781:GUI392792 HEE392781:HEE392792 HOA392781:HOA392792 HXW392781:HXW392792 IHS392781:IHS392792 IRO392781:IRO392792 JBK392781:JBK392792 JLG392781:JLG392792 JVC392781:JVC392792 KEY392781:KEY392792 KOU392781:KOU392792 KYQ392781:KYQ392792 LIM392781:LIM392792 LSI392781:LSI392792 MCE392781:MCE392792 MMA392781:MMA392792 MVW392781:MVW392792 NFS392781:NFS392792 NPO392781:NPO392792 NZK392781:NZK392792 OJG392781:OJG392792 OTC392781:OTC392792 PCY392781:PCY392792 PMU392781:PMU392792 PWQ392781:PWQ392792 QGM392781:QGM392792 QQI392781:QQI392792 RAE392781:RAE392792 RKA392781:RKA392792 RTW392781:RTW392792 SDS392781:SDS392792 SNO392781:SNO392792 SXK392781:SXK392792 THG392781:THG392792 TRC392781:TRC392792 UAY392781:UAY392792 UKU392781:UKU392792 UUQ392781:UUQ392792 VEM392781:VEM392792 VOI392781:VOI392792 VYE392781:VYE392792 WIA392781:WIA392792 WRW392781:WRW392792 G458317:G458328 FK458317:FK458328 PG458317:PG458328 ZC458317:ZC458328 AIY458317:AIY458328 ASU458317:ASU458328 BCQ458317:BCQ458328 BMM458317:BMM458328 BWI458317:BWI458328 CGE458317:CGE458328 CQA458317:CQA458328 CZW458317:CZW458328 DJS458317:DJS458328 DTO458317:DTO458328 EDK458317:EDK458328 ENG458317:ENG458328 EXC458317:EXC458328 FGY458317:FGY458328 FQU458317:FQU458328 GAQ458317:GAQ458328 GKM458317:GKM458328 GUI458317:GUI458328 HEE458317:HEE458328 HOA458317:HOA458328 HXW458317:HXW458328 IHS458317:IHS458328 IRO458317:IRO458328 JBK458317:JBK458328 JLG458317:JLG458328 JVC458317:JVC458328 KEY458317:KEY458328 KOU458317:KOU458328 KYQ458317:KYQ458328 LIM458317:LIM458328 LSI458317:LSI458328 MCE458317:MCE458328 MMA458317:MMA458328 MVW458317:MVW458328 NFS458317:NFS458328 NPO458317:NPO458328 NZK458317:NZK458328 OJG458317:OJG458328 OTC458317:OTC458328 PCY458317:PCY458328 PMU458317:PMU458328 PWQ458317:PWQ458328 QGM458317:QGM458328 QQI458317:QQI458328 RAE458317:RAE458328 RKA458317:RKA458328 RTW458317:RTW458328 SDS458317:SDS458328 SNO458317:SNO458328 SXK458317:SXK458328 THG458317:THG458328 TRC458317:TRC458328 UAY458317:UAY458328 UKU458317:UKU458328 UUQ458317:UUQ458328 VEM458317:VEM458328 VOI458317:VOI458328 VYE458317:VYE458328 WIA458317:WIA458328 WRW458317:WRW458328 G523853:G523864 FK523853:FK523864 PG523853:PG523864 ZC523853:ZC523864 AIY523853:AIY523864 ASU523853:ASU523864 BCQ523853:BCQ523864 BMM523853:BMM523864 BWI523853:BWI523864 CGE523853:CGE523864 CQA523853:CQA523864 CZW523853:CZW523864 DJS523853:DJS523864 DTO523853:DTO523864 EDK523853:EDK523864 ENG523853:ENG523864 EXC523853:EXC523864 FGY523853:FGY523864 FQU523853:FQU523864 GAQ523853:GAQ523864 GKM523853:GKM523864 GUI523853:GUI523864 HEE523853:HEE523864 HOA523853:HOA523864 HXW523853:HXW523864 IHS523853:IHS523864 IRO523853:IRO523864 JBK523853:JBK523864 JLG523853:JLG523864 JVC523853:JVC523864 KEY523853:KEY523864 KOU523853:KOU523864 KYQ523853:KYQ523864 LIM523853:LIM523864 LSI523853:LSI523864 MCE523853:MCE523864 MMA523853:MMA523864 MVW523853:MVW523864 NFS523853:NFS523864 NPO523853:NPO523864 NZK523853:NZK523864 OJG523853:OJG523864 OTC523853:OTC523864 PCY523853:PCY523864 PMU523853:PMU523864 PWQ523853:PWQ523864 QGM523853:QGM523864 QQI523853:QQI523864 RAE523853:RAE523864 RKA523853:RKA523864 RTW523853:RTW523864 SDS523853:SDS523864 SNO523853:SNO523864 SXK523853:SXK523864 THG523853:THG523864 TRC523853:TRC523864 UAY523853:UAY523864 UKU523853:UKU523864 UUQ523853:UUQ523864 VEM523853:VEM523864 VOI523853:VOI523864 VYE523853:VYE523864 WIA523853:WIA523864 WRW523853:WRW523864 G589389:G589400 FK589389:FK589400 PG589389:PG589400 ZC589389:ZC589400 AIY589389:AIY589400 ASU589389:ASU589400 BCQ589389:BCQ589400 BMM589389:BMM589400 BWI589389:BWI589400 CGE589389:CGE589400 CQA589389:CQA589400 CZW589389:CZW589400 DJS589389:DJS589400 DTO589389:DTO589400 EDK589389:EDK589400 ENG589389:ENG589400 EXC589389:EXC589400 FGY589389:FGY589400 FQU589389:FQU589400 GAQ589389:GAQ589400 GKM589389:GKM589400 GUI589389:GUI589400 HEE589389:HEE589400 HOA589389:HOA589400 HXW589389:HXW589400 IHS589389:IHS589400 IRO589389:IRO589400 JBK589389:JBK589400 JLG589389:JLG589400 JVC589389:JVC589400 KEY589389:KEY589400 KOU589389:KOU589400 KYQ589389:KYQ589400 LIM589389:LIM589400 LSI589389:LSI589400 MCE589389:MCE589400 MMA589389:MMA589400 MVW589389:MVW589400 NFS589389:NFS589400 NPO589389:NPO589400 NZK589389:NZK589400 OJG589389:OJG589400 OTC589389:OTC589400 PCY589389:PCY589400 PMU589389:PMU589400 PWQ589389:PWQ589400 QGM589389:QGM589400 QQI589389:QQI589400 RAE589389:RAE589400 RKA589389:RKA589400 RTW589389:RTW589400 SDS589389:SDS589400 SNO589389:SNO589400 SXK589389:SXK589400 THG589389:THG589400 TRC589389:TRC589400 UAY589389:UAY589400 UKU589389:UKU589400 UUQ589389:UUQ589400 VEM589389:VEM589400 VOI589389:VOI589400 VYE589389:VYE589400 WIA589389:WIA589400 WRW589389:WRW589400 G654925:G654936 FK654925:FK654936 PG654925:PG654936 ZC654925:ZC654936 AIY654925:AIY654936 ASU654925:ASU654936 BCQ654925:BCQ654936 BMM654925:BMM654936 BWI654925:BWI654936 CGE654925:CGE654936 CQA654925:CQA654936 CZW654925:CZW654936 DJS654925:DJS654936 DTO654925:DTO654936 EDK654925:EDK654936 ENG654925:ENG654936 EXC654925:EXC654936 FGY654925:FGY654936 FQU654925:FQU654936 GAQ654925:GAQ654936 GKM654925:GKM654936 GUI654925:GUI654936 HEE654925:HEE654936 HOA654925:HOA654936 HXW654925:HXW654936 IHS654925:IHS654936 IRO654925:IRO654936 JBK654925:JBK654936 JLG654925:JLG654936 JVC654925:JVC654936 KEY654925:KEY654936 KOU654925:KOU654936 KYQ654925:KYQ654936 LIM654925:LIM654936 LSI654925:LSI654936 MCE654925:MCE654936 MMA654925:MMA654936 MVW654925:MVW654936 NFS654925:NFS654936 NPO654925:NPO654936 NZK654925:NZK654936 OJG654925:OJG654936 OTC654925:OTC654936 PCY654925:PCY654936 PMU654925:PMU654936 PWQ654925:PWQ654936 QGM654925:QGM654936 QQI654925:QQI654936 RAE654925:RAE654936 RKA654925:RKA654936 RTW654925:RTW654936 SDS654925:SDS654936 SNO654925:SNO654936 SXK654925:SXK654936 THG654925:THG654936 TRC654925:TRC654936 UAY654925:UAY654936 UKU654925:UKU654936 UUQ654925:UUQ654936 VEM654925:VEM654936 VOI654925:VOI654936 VYE654925:VYE654936 WIA654925:WIA654936 WRW654925:WRW654936 G720461:G720472 FK720461:FK720472 PG720461:PG720472 ZC720461:ZC720472 AIY720461:AIY720472 ASU720461:ASU720472 BCQ720461:BCQ720472 BMM720461:BMM720472 BWI720461:BWI720472 CGE720461:CGE720472 CQA720461:CQA720472 CZW720461:CZW720472 DJS720461:DJS720472 DTO720461:DTO720472 EDK720461:EDK720472 ENG720461:ENG720472 EXC720461:EXC720472 FGY720461:FGY720472 FQU720461:FQU720472 GAQ720461:GAQ720472 GKM720461:GKM720472 GUI720461:GUI720472 HEE720461:HEE720472 HOA720461:HOA720472 HXW720461:HXW720472 IHS720461:IHS720472 IRO720461:IRO720472 JBK720461:JBK720472 JLG720461:JLG720472 JVC720461:JVC720472 KEY720461:KEY720472 KOU720461:KOU720472 KYQ720461:KYQ720472 LIM720461:LIM720472 LSI720461:LSI720472 MCE720461:MCE720472 MMA720461:MMA720472 MVW720461:MVW720472 NFS720461:NFS720472 NPO720461:NPO720472 NZK720461:NZK720472 OJG720461:OJG720472 OTC720461:OTC720472 PCY720461:PCY720472 PMU720461:PMU720472 PWQ720461:PWQ720472 QGM720461:QGM720472 QQI720461:QQI720472 RAE720461:RAE720472 RKA720461:RKA720472 RTW720461:RTW720472 SDS720461:SDS720472 SNO720461:SNO720472 SXK720461:SXK720472 THG720461:THG720472 TRC720461:TRC720472 UAY720461:UAY720472 UKU720461:UKU720472 UUQ720461:UUQ720472 VEM720461:VEM720472 VOI720461:VOI720472 VYE720461:VYE720472 WIA720461:WIA720472 WRW720461:WRW720472 G785997:G786008 FK785997:FK786008 PG785997:PG786008 ZC785997:ZC786008 AIY785997:AIY786008 ASU785997:ASU786008 BCQ785997:BCQ786008 BMM785997:BMM786008 BWI785997:BWI786008 CGE785997:CGE786008 CQA785997:CQA786008 CZW785997:CZW786008 DJS785997:DJS786008 DTO785997:DTO786008 EDK785997:EDK786008 ENG785997:ENG786008 EXC785997:EXC786008 FGY785997:FGY786008 FQU785997:FQU786008 GAQ785997:GAQ786008 GKM785997:GKM786008 GUI785997:GUI786008 HEE785997:HEE786008 HOA785997:HOA786008 HXW785997:HXW786008 IHS785997:IHS786008 IRO785997:IRO786008 JBK785997:JBK786008 JLG785997:JLG786008 JVC785997:JVC786008 KEY785997:KEY786008 KOU785997:KOU786008 KYQ785997:KYQ786008 LIM785997:LIM786008 LSI785997:LSI786008 MCE785997:MCE786008 MMA785997:MMA786008 MVW785997:MVW786008 NFS785997:NFS786008 NPO785997:NPO786008 NZK785997:NZK786008 OJG785997:OJG786008 OTC785997:OTC786008 PCY785997:PCY786008 PMU785997:PMU786008 PWQ785997:PWQ786008 QGM785997:QGM786008 QQI785997:QQI786008 RAE785997:RAE786008 RKA785997:RKA786008 RTW785997:RTW786008 SDS785997:SDS786008 SNO785997:SNO786008 SXK785997:SXK786008 THG785997:THG786008 TRC785997:TRC786008 UAY785997:UAY786008 UKU785997:UKU786008 UUQ785997:UUQ786008 VEM785997:VEM786008 VOI785997:VOI786008 VYE785997:VYE786008 WIA785997:WIA786008 WRW785997:WRW786008 G851533:G851544 FK851533:FK851544 PG851533:PG851544 ZC851533:ZC851544 AIY851533:AIY851544 ASU851533:ASU851544 BCQ851533:BCQ851544 BMM851533:BMM851544 BWI851533:BWI851544 CGE851533:CGE851544 CQA851533:CQA851544 CZW851533:CZW851544 DJS851533:DJS851544 DTO851533:DTO851544 EDK851533:EDK851544 ENG851533:ENG851544 EXC851533:EXC851544 FGY851533:FGY851544 FQU851533:FQU851544 GAQ851533:GAQ851544 GKM851533:GKM851544 GUI851533:GUI851544 HEE851533:HEE851544 HOA851533:HOA851544 HXW851533:HXW851544 IHS851533:IHS851544 IRO851533:IRO851544 JBK851533:JBK851544 JLG851533:JLG851544 JVC851533:JVC851544 KEY851533:KEY851544 KOU851533:KOU851544 KYQ851533:KYQ851544 LIM851533:LIM851544 LSI851533:LSI851544 MCE851533:MCE851544 MMA851533:MMA851544 MVW851533:MVW851544 NFS851533:NFS851544 NPO851533:NPO851544 NZK851533:NZK851544 OJG851533:OJG851544 OTC851533:OTC851544 PCY851533:PCY851544 PMU851533:PMU851544 PWQ851533:PWQ851544 QGM851533:QGM851544 QQI851533:QQI851544 RAE851533:RAE851544 RKA851533:RKA851544 RTW851533:RTW851544 SDS851533:SDS851544 SNO851533:SNO851544 SXK851533:SXK851544 THG851533:THG851544 TRC851533:TRC851544 UAY851533:UAY851544 UKU851533:UKU851544 UUQ851533:UUQ851544 VEM851533:VEM851544 VOI851533:VOI851544 VYE851533:VYE851544 WIA851533:WIA851544 WRW851533:WRW851544 G917069:G917080 FK917069:FK917080 PG917069:PG917080 ZC917069:ZC917080 AIY917069:AIY917080 ASU917069:ASU917080 BCQ917069:BCQ917080 BMM917069:BMM917080 BWI917069:BWI917080 CGE917069:CGE917080 CQA917069:CQA917080 CZW917069:CZW917080 DJS917069:DJS917080 DTO917069:DTO917080 EDK917069:EDK917080 ENG917069:ENG917080 EXC917069:EXC917080 FGY917069:FGY917080 FQU917069:FQU917080 GAQ917069:GAQ917080 GKM917069:GKM917080 GUI917069:GUI917080 HEE917069:HEE917080 HOA917069:HOA917080 HXW917069:HXW917080 IHS917069:IHS917080 IRO917069:IRO917080 JBK917069:JBK917080 JLG917069:JLG917080 JVC917069:JVC917080 KEY917069:KEY917080 KOU917069:KOU917080 KYQ917069:KYQ917080 LIM917069:LIM917080 LSI917069:LSI917080 MCE917069:MCE917080 MMA917069:MMA917080 MVW917069:MVW917080 NFS917069:NFS917080 NPO917069:NPO917080 NZK917069:NZK917080 OJG917069:OJG917080 OTC917069:OTC917080 PCY917069:PCY917080 PMU917069:PMU917080 PWQ917069:PWQ917080 QGM917069:QGM917080 QQI917069:QQI917080 RAE917069:RAE917080 RKA917069:RKA917080 RTW917069:RTW917080 SDS917069:SDS917080 SNO917069:SNO917080 SXK917069:SXK917080 THG917069:THG917080 TRC917069:TRC917080 UAY917069:UAY917080 UKU917069:UKU917080 UUQ917069:UUQ917080 VEM917069:VEM917080 VOI917069:VOI917080 VYE917069:VYE917080 WIA917069:WIA917080 WRW917069:WRW917080 G982605:G982616 FK982605:FK982616 PG982605:PG982616 ZC982605:ZC982616 AIY982605:AIY982616 ASU982605:ASU982616 BCQ982605:BCQ982616 BMM982605:BMM982616 BWI982605:BWI982616 CGE982605:CGE982616 CQA982605:CQA982616 CZW982605:CZW982616 DJS982605:DJS982616 DTO982605:DTO982616 EDK982605:EDK982616 ENG982605:ENG982616 EXC982605:EXC982616 FGY982605:FGY982616 FQU982605:FQU982616 GAQ982605:GAQ982616 GKM982605:GKM982616 GUI982605:GUI982616 HEE982605:HEE982616 HOA982605:HOA982616 HXW982605:HXW982616 IHS982605:IHS982616 IRO982605:IRO982616 JBK982605:JBK982616 JLG982605:JLG982616 JVC982605:JVC982616 KEY982605:KEY982616 KOU982605:KOU982616 KYQ982605:KYQ982616 LIM982605:LIM982616 LSI982605:LSI982616 MCE982605:MCE982616 MMA982605:MMA982616 MVW982605:MVW982616 NFS982605:NFS982616 NPO982605:NPO982616 NZK982605:NZK982616 OJG982605:OJG982616 OTC982605:OTC982616 PCY982605:PCY982616 PMU982605:PMU982616 PWQ982605:PWQ982616 QGM982605:QGM982616 QQI982605:QQI982616 RAE982605:RAE982616 RKA982605:RKA982616 RTW982605:RTW982616 SDS982605:SDS982616 SNO982605:SNO982616 SXK982605:SXK982616 THG982605:THG982616 TRC982605:TRC982616 UAY982605:UAY982616 UKU982605:UKU982616 UUQ982605:UUQ982616 VEM982605:VEM982616 VOI982605:VOI982616 VYE982605:VYE982616 WIA982605:WIA982616 WRW982605:WRW982616 G65165:G65174 FK65165:FK65174 PG65165:PG65174 ZC65165:ZC65174 AIY65165:AIY65174 ASU65165:ASU65174 BCQ65165:BCQ65174 BMM65165:BMM65174 BWI65165:BWI65174 CGE65165:CGE65174 CQA65165:CQA65174 CZW65165:CZW65174 DJS65165:DJS65174 DTO65165:DTO65174 EDK65165:EDK65174 ENG65165:ENG65174 EXC65165:EXC65174 FGY65165:FGY65174 FQU65165:FQU65174 GAQ65165:GAQ65174 GKM65165:GKM65174 GUI65165:GUI65174 HEE65165:HEE65174 HOA65165:HOA65174 HXW65165:HXW65174 IHS65165:IHS65174 IRO65165:IRO65174 JBK65165:JBK65174 JLG65165:JLG65174 JVC65165:JVC65174 KEY65165:KEY65174 KOU65165:KOU65174 KYQ65165:KYQ65174 LIM65165:LIM65174 LSI65165:LSI65174 MCE65165:MCE65174 MMA65165:MMA65174 MVW65165:MVW65174 NFS65165:NFS65174 NPO65165:NPO65174 NZK65165:NZK65174 OJG65165:OJG65174 OTC65165:OTC65174 PCY65165:PCY65174 PMU65165:PMU65174 PWQ65165:PWQ65174 QGM65165:QGM65174 QQI65165:QQI65174 RAE65165:RAE65174 RKA65165:RKA65174 RTW65165:RTW65174 SDS65165:SDS65174 SNO65165:SNO65174 SXK65165:SXK65174 THG65165:THG65174 TRC65165:TRC65174 UAY65165:UAY65174 UKU65165:UKU65174 UUQ65165:UUQ65174 VEM65165:VEM65174 VOI65165:VOI65174 VYE65165:VYE65174 WIA65165:WIA65174 WRW65165:WRW65174 G130701:G130710 FK130701:FK130710 PG130701:PG130710 ZC130701:ZC130710 AIY130701:AIY130710 ASU130701:ASU130710 BCQ130701:BCQ130710 BMM130701:BMM130710 BWI130701:BWI130710 CGE130701:CGE130710 CQA130701:CQA130710 CZW130701:CZW130710 DJS130701:DJS130710 DTO130701:DTO130710 EDK130701:EDK130710 ENG130701:ENG130710 EXC130701:EXC130710 FGY130701:FGY130710 FQU130701:FQU130710 GAQ130701:GAQ130710 GKM130701:GKM130710 GUI130701:GUI130710 HEE130701:HEE130710 HOA130701:HOA130710 HXW130701:HXW130710 IHS130701:IHS130710 IRO130701:IRO130710 JBK130701:JBK130710 JLG130701:JLG130710 JVC130701:JVC130710 KEY130701:KEY130710 KOU130701:KOU130710 KYQ130701:KYQ130710 LIM130701:LIM130710 LSI130701:LSI130710 MCE130701:MCE130710 MMA130701:MMA130710 MVW130701:MVW130710 NFS130701:NFS130710 NPO130701:NPO130710 NZK130701:NZK130710 OJG130701:OJG130710 OTC130701:OTC130710 PCY130701:PCY130710 PMU130701:PMU130710 PWQ130701:PWQ130710 QGM130701:QGM130710 QQI130701:QQI130710 RAE130701:RAE130710 RKA130701:RKA130710 RTW130701:RTW130710 SDS130701:SDS130710 SNO130701:SNO130710 SXK130701:SXK130710 THG130701:THG130710 TRC130701:TRC130710 UAY130701:UAY130710 UKU130701:UKU130710 UUQ130701:UUQ130710 VEM130701:VEM130710 VOI130701:VOI130710 VYE130701:VYE130710 WIA130701:WIA130710 WRW130701:WRW130710 G196237:G196246 FK196237:FK196246 PG196237:PG196246 ZC196237:ZC196246 AIY196237:AIY196246 ASU196237:ASU196246 BCQ196237:BCQ196246 BMM196237:BMM196246 BWI196237:BWI196246 CGE196237:CGE196246 CQA196237:CQA196246 CZW196237:CZW196246 DJS196237:DJS196246 DTO196237:DTO196246 EDK196237:EDK196246 ENG196237:ENG196246 EXC196237:EXC196246 FGY196237:FGY196246 FQU196237:FQU196246 GAQ196237:GAQ196246 GKM196237:GKM196246 GUI196237:GUI196246 HEE196237:HEE196246 HOA196237:HOA196246 HXW196237:HXW196246 IHS196237:IHS196246 IRO196237:IRO196246 JBK196237:JBK196246 JLG196237:JLG196246 JVC196237:JVC196246 KEY196237:KEY196246 KOU196237:KOU196246 KYQ196237:KYQ196246 LIM196237:LIM196246 LSI196237:LSI196246 MCE196237:MCE196246 MMA196237:MMA196246 MVW196237:MVW196246 NFS196237:NFS196246 NPO196237:NPO196246 NZK196237:NZK196246 OJG196237:OJG196246 OTC196237:OTC196246 PCY196237:PCY196246 PMU196237:PMU196246 PWQ196237:PWQ196246 QGM196237:QGM196246 QQI196237:QQI196246 RAE196237:RAE196246 RKA196237:RKA196246 RTW196237:RTW196246 SDS196237:SDS196246 SNO196237:SNO196246 SXK196237:SXK196246 THG196237:THG196246 TRC196237:TRC196246 UAY196237:UAY196246 UKU196237:UKU196246 UUQ196237:UUQ196246 VEM196237:VEM196246 VOI196237:VOI196246 VYE196237:VYE196246 WIA196237:WIA196246 WRW196237:WRW196246 G261773:G261782 FK261773:FK261782 PG261773:PG261782 ZC261773:ZC261782 AIY261773:AIY261782 ASU261773:ASU261782 BCQ261773:BCQ261782 BMM261773:BMM261782 BWI261773:BWI261782 CGE261773:CGE261782 CQA261773:CQA261782 CZW261773:CZW261782 DJS261773:DJS261782 DTO261773:DTO261782 EDK261773:EDK261782 ENG261773:ENG261782 EXC261773:EXC261782 FGY261773:FGY261782 FQU261773:FQU261782 GAQ261773:GAQ261782 GKM261773:GKM261782 GUI261773:GUI261782 HEE261773:HEE261782 HOA261773:HOA261782 HXW261773:HXW261782 IHS261773:IHS261782 IRO261773:IRO261782 JBK261773:JBK261782 JLG261773:JLG261782 JVC261773:JVC261782 KEY261773:KEY261782 KOU261773:KOU261782 KYQ261773:KYQ261782 LIM261773:LIM261782 LSI261773:LSI261782 MCE261773:MCE261782 MMA261773:MMA261782 MVW261773:MVW261782 NFS261773:NFS261782 NPO261773:NPO261782 NZK261773:NZK261782 OJG261773:OJG261782 OTC261773:OTC261782 PCY261773:PCY261782 PMU261773:PMU261782 PWQ261773:PWQ261782 QGM261773:QGM261782 QQI261773:QQI261782 RAE261773:RAE261782 RKA261773:RKA261782 RTW261773:RTW261782 SDS261773:SDS261782 SNO261773:SNO261782 SXK261773:SXK261782 THG261773:THG261782 TRC261773:TRC261782 UAY261773:UAY261782 UKU261773:UKU261782 UUQ261773:UUQ261782 VEM261773:VEM261782 VOI261773:VOI261782 VYE261773:VYE261782 WIA261773:WIA261782 WRW261773:WRW261782 G327309:G327318 FK327309:FK327318 PG327309:PG327318 ZC327309:ZC327318 AIY327309:AIY327318 ASU327309:ASU327318 BCQ327309:BCQ327318 BMM327309:BMM327318 BWI327309:BWI327318 CGE327309:CGE327318 CQA327309:CQA327318 CZW327309:CZW327318 DJS327309:DJS327318 DTO327309:DTO327318 EDK327309:EDK327318 ENG327309:ENG327318 EXC327309:EXC327318 FGY327309:FGY327318 FQU327309:FQU327318 GAQ327309:GAQ327318 GKM327309:GKM327318 GUI327309:GUI327318 HEE327309:HEE327318 HOA327309:HOA327318 HXW327309:HXW327318 IHS327309:IHS327318 IRO327309:IRO327318 JBK327309:JBK327318 JLG327309:JLG327318 JVC327309:JVC327318 KEY327309:KEY327318 KOU327309:KOU327318 KYQ327309:KYQ327318 LIM327309:LIM327318 LSI327309:LSI327318 MCE327309:MCE327318 MMA327309:MMA327318 MVW327309:MVW327318 NFS327309:NFS327318 NPO327309:NPO327318 NZK327309:NZK327318 OJG327309:OJG327318 OTC327309:OTC327318 PCY327309:PCY327318 PMU327309:PMU327318 PWQ327309:PWQ327318 QGM327309:QGM327318 QQI327309:QQI327318 RAE327309:RAE327318 RKA327309:RKA327318 RTW327309:RTW327318 SDS327309:SDS327318 SNO327309:SNO327318 SXK327309:SXK327318 THG327309:THG327318 TRC327309:TRC327318 UAY327309:UAY327318 UKU327309:UKU327318 UUQ327309:UUQ327318 VEM327309:VEM327318 VOI327309:VOI327318 VYE327309:VYE327318 WIA327309:WIA327318 WRW327309:WRW327318 G392845:G392854 FK392845:FK392854 PG392845:PG392854 ZC392845:ZC392854 AIY392845:AIY392854 ASU392845:ASU392854 BCQ392845:BCQ392854 BMM392845:BMM392854 BWI392845:BWI392854 CGE392845:CGE392854 CQA392845:CQA392854 CZW392845:CZW392854 DJS392845:DJS392854 DTO392845:DTO392854 EDK392845:EDK392854 ENG392845:ENG392854 EXC392845:EXC392854 FGY392845:FGY392854 FQU392845:FQU392854 GAQ392845:GAQ392854 GKM392845:GKM392854 GUI392845:GUI392854 HEE392845:HEE392854 HOA392845:HOA392854 HXW392845:HXW392854 IHS392845:IHS392854 IRO392845:IRO392854 JBK392845:JBK392854 JLG392845:JLG392854 JVC392845:JVC392854 KEY392845:KEY392854 KOU392845:KOU392854 KYQ392845:KYQ392854 LIM392845:LIM392854 LSI392845:LSI392854 MCE392845:MCE392854 MMA392845:MMA392854 MVW392845:MVW392854 NFS392845:NFS392854 NPO392845:NPO392854 NZK392845:NZK392854 OJG392845:OJG392854 OTC392845:OTC392854 PCY392845:PCY392854 PMU392845:PMU392854 PWQ392845:PWQ392854 QGM392845:QGM392854 QQI392845:QQI392854 RAE392845:RAE392854 RKA392845:RKA392854 RTW392845:RTW392854 SDS392845:SDS392854 SNO392845:SNO392854 SXK392845:SXK392854 THG392845:THG392854 TRC392845:TRC392854 UAY392845:UAY392854 UKU392845:UKU392854 UUQ392845:UUQ392854 VEM392845:VEM392854 VOI392845:VOI392854 VYE392845:VYE392854 WIA392845:WIA392854 WRW392845:WRW392854 G458381:G458390 FK458381:FK458390 PG458381:PG458390 ZC458381:ZC458390 AIY458381:AIY458390 ASU458381:ASU458390 BCQ458381:BCQ458390 BMM458381:BMM458390 BWI458381:BWI458390 CGE458381:CGE458390 CQA458381:CQA458390 CZW458381:CZW458390 DJS458381:DJS458390 DTO458381:DTO458390 EDK458381:EDK458390 ENG458381:ENG458390 EXC458381:EXC458390 FGY458381:FGY458390 FQU458381:FQU458390 GAQ458381:GAQ458390 GKM458381:GKM458390 GUI458381:GUI458390 HEE458381:HEE458390 HOA458381:HOA458390 HXW458381:HXW458390 IHS458381:IHS458390 IRO458381:IRO458390 JBK458381:JBK458390 JLG458381:JLG458390 JVC458381:JVC458390 KEY458381:KEY458390 KOU458381:KOU458390 KYQ458381:KYQ458390 LIM458381:LIM458390 LSI458381:LSI458390 MCE458381:MCE458390 MMA458381:MMA458390 MVW458381:MVW458390 NFS458381:NFS458390 NPO458381:NPO458390 NZK458381:NZK458390 OJG458381:OJG458390 OTC458381:OTC458390 PCY458381:PCY458390 PMU458381:PMU458390 PWQ458381:PWQ458390 QGM458381:QGM458390 QQI458381:QQI458390 RAE458381:RAE458390 RKA458381:RKA458390 RTW458381:RTW458390 SDS458381:SDS458390 SNO458381:SNO458390 SXK458381:SXK458390 THG458381:THG458390 TRC458381:TRC458390 UAY458381:UAY458390 UKU458381:UKU458390 UUQ458381:UUQ458390 VEM458381:VEM458390 VOI458381:VOI458390 VYE458381:VYE458390 WIA458381:WIA458390 WRW458381:WRW458390 G523917:G523926 FK523917:FK523926 PG523917:PG523926 ZC523917:ZC523926 AIY523917:AIY523926 ASU523917:ASU523926 BCQ523917:BCQ523926 BMM523917:BMM523926 BWI523917:BWI523926 CGE523917:CGE523926 CQA523917:CQA523926 CZW523917:CZW523926 DJS523917:DJS523926 DTO523917:DTO523926 EDK523917:EDK523926 ENG523917:ENG523926 EXC523917:EXC523926 FGY523917:FGY523926 FQU523917:FQU523926 GAQ523917:GAQ523926 GKM523917:GKM523926 GUI523917:GUI523926 HEE523917:HEE523926 HOA523917:HOA523926 HXW523917:HXW523926 IHS523917:IHS523926 IRO523917:IRO523926 JBK523917:JBK523926 JLG523917:JLG523926 JVC523917:JVC523926 KEY523917:KEY523926 KOU523917:KOU523926 KYQ523917:KYQ523926 LIM523917:LIM523926 LSI523917:LSI523926 MCE523917:MCE523926 MMA523917:MMA523926 MVW523917:MVW523926 NFS523917:NFS523926 NPO523917:NPO523926 NZK523917:NZK523926 OJG523917:OJG523926 OTC523917:OTC523926 PCY523917:PCY523926 PMU523917:PMU523926 PWQ523917:PWQ523926 QGM523917:QGM523926 QQI523917:QQI523926 RAE523917:RAE523926 RKA523917:RKA523926 RTW523917:RTW523926 SDS523917:SDS523926 SNO523917:SNO523926 SXK523917:SXK523926 THG523917:THG523926 TRC523917:TRC523926 UAY523917:UAY523926 UKU523917:UKU523926 UUQ523917:UUQ523926 VEM523917:VEM523926 VOI523917:VOI523926 VYE523917:VYE523926 WIA523917:WIA523926 WRW523917:WRW523926 G589453:G589462 FK589453:FK589462 PG589453:PG589462 ZC589453:ZC589462 AIY589453:AIY589462 ASU589453:ASU589462 BCQ589453:BCQ589462 BMM589453:BMM589462 BWI589453:BWI589462 CGE589453:CGE589462 CQA589453:CQA589462 CZW589453:CZW589462 DJS589453:DJS589462 DTO589453:DTO589462 EDK589453:EDK589462 ENG589453:ENG589462 EXC589453:EXC589462 FGY589453:FGY589462 FQU589453:FQU589462 GAQ589453:GAQ589462 GKM589453:GKM589462 GUI589453:GUI589462 HEE589453:HEE589462 HOA589453:HOA589462 HXW589453:HXW589462 IHS589453:IHS589462 IRO589453:IRO589462 JBK589453:JBK589462 JLG589453:JLG589462 JVC589453:JVC589462 KEY589453:KEY589462 KOU589453:KOU589462 KYQ589453:KYQ589462 LIM589453:LIM589462 LSI589453:LSI589462 MCE589453:MCE589462 MMA589453:MMA589462 MVW589453:MVW589462 NFS589453:NFS589462 NPO589453:NPO589462 NZK589453:NZK589462 OJG589453:OJG589462 OTC589453:OTC589462 PCY589453:PCY589462 PMU589453:PMU589462 PWQ589453:PWQ589462 QGM589453:QGM589462 QQI589453:QQI589462 RAE589453:RAE589462 RKA589453:RKA589462 RTW589453:RTW589462 SDS589453:SDS589462 SNO589453:SNO589462 SXK589453:SXK589462 THG589453:THG589462 TRC589453:TRC589462 UAY589453:UAY589462 UKU589453:UKU589462 UUQ589453:UUQ589462 VEM589453:VEM589462 VOI589453:VOI589462 VYE589453:VYE589462 WIA589453:WIA589462 WRW589453:WRW589462 G654989:G654998 FK654989:FK654998 PG654989:PG654998 ZC654989:ZC654998 AIY654989:AIY654998 ASU654989:ASU654998 BCQ654989:BCQ654998 BMM654989:BMM654998 BWI654989:BWI654998 CGE654989:CGE654998 CQA654989:CQA654998 CZW654989:CZW654998 DJS654989:DJS654998 DTO654989:DTO654998 EDK654989:EDK654998 ENG654989:ENG654998 EXC654989:EXC654998 FGY654989:FGY654998 FQU654989:FQU654998 GAQ654989:GAQ654998 GKM654989:GKM654998 GUI654989:GUI654998 HEE654989:HEE654998 HOA654989:HOA654998 HXW654989:HXW654998 IHS654989:IHS654998 IRO654989:IRO654998 JBK654989:JBK654998 JLG654989:JLG654998 JVC654989:JVC654998 KEY654989:KEY654998 KOU654989:KOU654998 KYQ654989:KYQ654998 LIM654989:LIM654998 LSI654989:LSI654998 MCE654989:MCE654998 MMA654989:MMA654998 MVW654989:MVW654998 NFS654989:NFS654998 NPO654989:NPO654998 NZK654989:NZK654998 OJG654989:OJG654998 OTC654989:OTC654998 PCY654989:PCY654998 PMU654989:PMU654998 PWQ654989:PWQ654998 QGM654989:QGM654998 QQI654989:QQI654998 RAE654989:RAE654998 RKA654989:RKA654998 RTW654989:RTW654998 SDS654989:SDS654998 SNO654989:SNO654998 SXK654989:SXK654998 THG654989:THG654998 TRC654989:TRC654998 UAY654989:UAY654998 UKU654989:UKU654998 UUQ654989:UUQ654998 VEM654989:VEM654998 VOI654989:VOI654998 VYE654989:VYE654998 WIA654989:WIA654998 WRW654989:WRW654998 G720525:G720534 FK720525:FK720534 PG720525:PG720534 ZC720525:ZC720534 AIY720525:AIY720534 ASU720525:ASU720534 BCQ720525:BCQ720534 BMM720525:BMM720534 BWI720525:BWI720534 CGE720525:CGE720534 CQA720525:CQA720534 CZW720525:CZW720534 DJS720525:DJS720534 DTO720525:DTO720534 EDK720525:EDK720534 ENG720525:ENG720534 EXC720525:EXC720534 FGY720525:FGY720534 FQU720525:FQU720534 GAQ720525:GAQ720534 GKM720525:GKM720534 GUI720525:GUI720534 HEE720525:HEE720534 HOA720525:HOA720534 HXW720525:HXW720534 IHS720525:IHS720534 IRO720525:IRO720534 JBK720525:JBK720534 JLG720525:JLG720534 JVC720525:JVC720534 KEY720525:KEY720534 KOU720525:KOU720534 KYQ720525:KYQ720534 LIM720525:LIM720534 LSI720525:LSI720534 MCE720525:MCE720534 MMA720525:MMA720534 MVW720525:MVW720534 NFS720525:NFS720534 NPO720525:NPO720534 NZK720525:NZK720534 OJG720525:OJG720534 OTC720525:OTC720534 PCY720525:PCY720534 PMU720525:PMU720534 PWQ720525:PWQ720534 QGM720525:QGM720534 QQI720525:QQI720534 RAE720525:RAE720534 RKA720525:RKA720534 RTW720525:RTW720534 SDS720525:SDS720534 SNO720525:SNO720534 SXK720525:SXK720534 THG720525:THG720534 TRC720525:TRC720534 UAY720525:UAY720534 UKU720525:UKU720534 UUQ720525:UUQ720534 VEM720525:VEM720534 VOI720525:VOI720534 VYE720525:VYE720534 WIA720525:WIA720534 WRW720525:WRW720534 G786061:G786070 FK786061:FK786070 PG786061:PG786070 ZC786061:ZC786070 AIY786061:AIY786070 ASU786061:ASU786070 BCQ786061:BCQ786070 BMM786061:BMM786070 BWI786061:BWI786070 CGE786061:CGE786070 CQA786061:CQA786070 CZW786061:CZW786070 DJS786061:DJS786070 DTO786061:DTO786070 EDK786061:EDK786070 ENG786061:ENG786070 EXC786061:EXC786070 FGY786061:FGY786070 FQU786061:FQU786070 GAQ786061:GAQ786070 GKM786061:GKM786070 GUI786061:GUI786070 HEE786061:HEE786070 HOA786061:HOA786070 HXW786061:HXW786070 IHS786061:IHS786070 IRO786061:IRO786070 JBK786061:JBK786070 JLG786061:JLG786070 JVC786061:JVC786070 KEY786061:KEY786070 KOU786061:KOU786070 KYQ786061:KYQ786070 LIM786061:LIM786070 LSI786061:LSI786070 MCE786061:MCE786070 MMA786061:MMA786070 MVW786061:MVW786070 NFS786061:NFS786070 NPO786061:NPO786070 NZK786061:NZK786070 OJG786061:OJG786070 OTC786061:OTC786070 PCY786061:PCY786070 PMU786061:PMU786070 PWQ786061:PWQ786070 QGM786061:QGM786070 QQI786061:QQI786070 RAE786061:RAE786070 RKA786061:RKA786070 RTW786061:RTW786070 SDS786061:SDS786070 SNO786061:SNO786070 SXK786061:SXK786070 THG786061:THG786070 TRC786061:TRC786070 UAY786061:UAY786070 UKU786061:UKU786070 UUQ786061:UUQ786070 VEM786061:VEM786070 VOI786061:VOI786070 VYE786061:VYE786070 WIA786061:WIA786070 WRW786061:WRW786070 G851597:G851606 FK851597:FK851606 PG851597:PG851606 ZC851597:ZC851606 AIY851597:AIY851606 ASU851597:ASU851606 BCQ851597:BCQ851606 BMM851597:BMM851606 BWI851597:BWI851606 CGE851597:CGE851606 CQA851597:CQA851606 CZW851597:CZW851606 DJS851597:DJS851606 DTO851597:DTO851606 EDK851597:EDK851606 ENG851597:ENG851606 EXC851597:EXC851606 FGY851597:FGY851606 FQU851597:FQU851606 GAQ851597:GAQ851606 GKM851597:GKM851606 GUI851597:GUI851606 HEE851597:HEE851606 HOA851597:HOA851606 HXW851597:HXW851606 IHS851597:IHS851606 IRO851597:IRO851606 JBK851597:JBK851606 JLG851597:JLG851606 JVC851597:JVC851606 KEY851597:KEY851606 KOU851597:KOU851606 KYQ851597:KYQ851606 LIM851597:LIM851606 LSI851597:LSI851606 MCE851597:MCE851606 MMA851597:MMA851606 MVW851597:MVW851606 NFS851597:NFS851606 NPO851597:NPO851606 NZK851597:NZK851606 OJG851597:OJG851606 OTC851597:OTC851606 PCY851597:PCY851606 PMU851597:PMU851606 PWQ851597:PWQ851606 QGM851597:QGM851606 QQI851597:QQI851606 RAE851597:RAE851606 RKA851597:RKA851606 RTW851597:RTW851606 SDS851597:SDS851606 SNO851597:SNO851606 SXK851597:SXK851606 THG851597:THG851606 TRC851597:TRC851606 UAY851597:UAY851606 UKU851597:UKU851606 UUQ851597:UUQ851606 VEM851597:VEM851606 VOI851597:VOI851606 VYE851597:VYE851606 WIA851597:WIA851606 WRW851597:WRW851606 G917133:G917142 FK917133:FK917142 PG917133:PG917142 ZC917133:ZC917142 AIY917133:AIY917142 ASU917133:ASU917142 BCQ917133:BCQ917142 BMM917133:BMM917142 BWI917133:BWI917142 CGE917133:CGE917142 CQA917133:CQA917142 CZW917133:CZW917142 DJS917133:DJS917142 DTO917133:DTO917142 EDK917133:EDK917142 ENG917133:ENG917142 EXC917133:EXC917142 FGY917133:FGY917142 FQU917133:FQU917142 GAQ917133:GAQ917142 GKM917133:GKM917142 GUI917133:GUI917142 HEE917133:HEE917142 HOA917133:HOA917142 HXW917133:HXW917142 IHS917133:IHS917142 IRO917133:IRO917142 JBK917133:JBK917142 JLG917133:JLG917142 JVC917133:JVC917142 KEY917133:KEY917142 KOU917133:KOU917142 KYQ917133:KYQ917142 LIM917133:LIM917142 LSI917133:LSI917142 MCE917133:MCE917142 MMA917133:MMA917142 MVW917133:MVW917142 NFS917133:NFS917142 NPO917133:NPO917142 NZK917133:NZK917142 OJG917133:OJG917142 OTC917133:OTC917142 PCY917133:PCY917142 PMU917133:PMU917142 PWQ917133:PWQ917142 QGM917133:QGM917142 QQI917133:QQI917142 RAE917133:RAE917142 RKA917133:RKA917142 RTW917133:RTW917142 SDS917133:SDS917142 SNO917133:SNO917142 SXK917133:SXK917142 THG917133:THG917142 TRC917133:TRC917142 UAY917133:UAY917142 UKU917133:UKU917142 UUQ917133:UUQ917142 VEM917133:VEM917142 VOI917133:VOI917142 VYE917133:VYE917142 WIA917133:WIA917142 WRW917133:WRW917142 G982669:G982678 FK982669:FK982678 PG982669:PG982678 ZC982669:ZC982678 AIY982669:AIY982678 ASU982669:ASU982678 BCQ982669:BCQ982678 BMM982669:BMM982678 BWI982669:BWI982678 CGE982669:CGE982678 CQA982669:CQA982678 CZW982669:CZW982678 DJS982669:DJS982678 DTO982669:DTO982678 EDK982669:EDK982678 ENG982669:ENG982678 EXC982669:EXC982678 FGY982669:FGY982678 FQU982669:FQU982678 GAQ982669:GAQ982678 GKM982669:GKM982678 GUI982669:GUI982678 HEE982669:HEE982678 HOA982669:HOA982678 HXW982669:HXW982678 IHS982669:IHS982678 IRO982669:IRO982678 JBK982669:JBK982678 JLG982669:JLG982678 JVC982669:JVC982678 KEY982669:KEY982678 KOU982669:KOU982678 KYQ982669:KYQ982678 LIM982669:LIM982678 LSI982669:LSI982678 MCE982669:MCE982678 MMA982669:MMA982678 MVW982669:MVW982678 NFS982669:NFS982678 NPO982669:NPO982678 NZK982669:NZK982678 OJG982669:OJG982678 OTC982669:OTC982678 PCY982669:PCY982678 PMU982669:PMU982678 PWQ982669:PWQ982678 QGM982669:QGM982678 QQI982669:QQI982678 RAE982669:RAE982678 RKA982669:RKA982678 RTW982669:RTW982678 SDS982669:SDS982678 SNO982669:SNO982678 SXK982669:SXK982678 THG982669:THG982678 TRC982669:TRC982678 UAY982669:UAY982678 UKU982669:UKU982678 UUQ982669:UUQ982678 VEM982669:VEM982678 VOI982669:VOI982678 VYE982669:VYE982678 WIA982669:WIA982678 WRW982669:WRW982678 G65180:G65189 FK65180:FK65189 PG65180:PG65189 ZC65180:ZC65189 AIY65180:AIY65189 ASU65180:ASU65189 BCQ65180:BCQ65189 BMM65180:BMM65189 BWI65180:BWI65189 CGE65180:CGE65189 CQA65180:CQA65189 CZW65180:CZW65189 DJS65180:DJS65189 DTO65180:DTO65189 EDK65180:EDK65189 ENG65180:ENG65189 EXC65180:EXC65189 FGY65180:FGY65189 FQU65180:FQU65189 GAQ65180:GAQ65189 GKM65180:GKM65189 GUI65180:GUI65189 HEE65180:HEE65189 HOA65180:HOA65189 HXW65180:HXW65189 IHS65180:IHS65189 IRO65180:IRO65189 JBK65180:JBK65189 JLG65180:JLG65189 JVC65180:JVC65189 KEY65180:KEY65189 KOU65180:KOU65189 KYQ65180:KYQ65189 LIM65180:LIM65189 LSI65180:LSI65189 MCE65180:MCE65189 MMA65180:MMA65189 MVW65180:MVW65189 NFS65180:NFS65189 NPO65180:NPO65189 NZK65180:NZK65189 OJG65180:OJG65189 OTC65180:OTC65189 PCY65180:PCY65189 PMU65180:PMU65189 PWQ65180:PWQ65189 QGM65180:QGM65189 QQI65180:QQI65189 RAE65180:RAE65189 RKA65180:RKA65189 RTW65180:RTW65189 SDS65180:SDS65189 SNO65180:SNO65189 SXK65180:SXK65189 THG65180:THG65189 TRC65180:TRC65189 UAY65180:UAY65189 UKU65180:UKU65189 UUQ65180:UUQ65189 VEM65180:VEM65189 VOI65180:VOI65189 VYE65180:VYE65189 WIA65180:WIA65189 WRW65180:WRW65189 G130716:G130725 FK130716:FK130725 PG130716:PG130725 ZC130716:ZC130725 AIY130716:AIY130725 ASU130716:ASU130725 BCQ130716:BCQ130725 BMM130716:BMM130725 BWI130716:BWI130725 CGE130716:CGE130725 CQA130716:CQA130725 CZW130716:CZW130725 DJS130716:DJS130725 DTO130716:DTO130725 EDK130716:EDK130725 ENG130716:ENG130725 EXC130716:EXC130725 FGY130716:FGY130725 FQU130716:FQU130725 GAQ130716:GAQ130725 GKM130716:GKM130725 GUI130716:GUI130725 HEE130716:HEE130725 HOA130716:HOA130725 HXW130716:HXW130725 IHS130716:IHS130725 IRO130716:IRO130725 JBK130716:JBK130725 JLG130716:JLG130725 JVC130716:JVC130725 KEY130716:KEY130725 KOU130716:KOU130725 KYQ130716:KYQ130725 LIM130716:LIM130725 LSI130716:LSI130725 MCE130716:MCE130725 MMA130716:MMA130725 MVW130716:MVW130725 NFS130716:NFS130725 NPO130716:NPO130725 NZK130716:NZK130725 OJG130716:OJG130725 OTC130716:OTC130725 PCY130716:PCY130725 PMU130716:PMU130725 PWQ130716:PWQ130725 QGM130716:QGM130725 QQI130716:QQI130725 RAE130716:RAE130725 RKA130716:RKA130725 RTW130716:RTW130725 SDS130716:SDS130725 SNO130716:SNO130725 SXK130716:SXK130725 THG130716:THG130725 TRC130716:TRC130725 UAY130716:UAY130725 UKU130716:UKU130725 UUQ130716:UUQ130725 VEM130716:VEM130725 VOI130716:VOI130725 VYE130716:VYE130725 WIA130716:WIA130725 WRW130716:WRW130725 G196252:G196261 FK196252:FK196261 PG196252:PG196261 ZC196252:ZC196261 AIY196252:AIY196261 ASU196252:ASU196261 BCQ196252:BCQ196261 BMM196252:BMM196261 BWI196252:BWI196261 CGE196252:CGE196261 CQA196252:CQA196261 CZW196252:CZW196261 DJS196252:DJS196261 DTO196252:DTO196261 EDK196252:EDK196261 ENG196252:ENG196261 EXC196252:EXC196261 FGY196252:FGY196261 FQU196252:FQU196261 GAQ196252:GAQ196261 GKM196252:GKM196261 GUI196252:GUI196261 HEE196252:HEE196261 HOA196252:HOA196261 HXW196252:HXW196261 IHS196252:IHS196261 IRO196252:IRO196261 JBK196252:JBK196261 JLG196252:JLG196261 JVC196252:JVC196261 KEY196252:KEY196261 KOU196252:KOU196261 KYQ196252:KYQ196261 LIM196252:LIM196261 LSI196252:LSI196261 MCE196252:MCE196261 MMA196252:MMA196261 MVW196252:MVW196261 NFS196252:NFS196261 NPO196252:NPO196261 NZK196252:NZK196261 OJG196252:OJG196261 OTC196252:OTC196261 PCY196252:PCY196261 PMU196252:PMU196261 PWQ196252:PWQ196261 QGM196252:QGM196261 QQI196252:QQI196261 RAE196252:RAE196261 RKA196252:RKA196261 RTW196252:RTW196261 SDS196252:SDS196261 SNO196252:SNO196261 SXK196252:SXK196261 THG196252:THG196261 TRC196252:TRC196261 UAY196252:UAY196261 UKU196252:UKU196261 UUQ196252:UUQ196261 VEM196252:VEM196261 VOI196252:VOI196261 VYE196252:VYE196261 WIA196252:WIA196261 WRW196252:WRW196261 G261788:G261797 FK261788:FK261797 PG261788:PG261797 ZC261788:ZC261797 AIY261788:AIY261797 ASU261788:ASU261797 BCQ261788:BCQ261797 BMM261788:BMM261797 BWI261788:BWI261797 CGE261788:CGE261797 CQA261788:CQA261797 CZW261788:CZW261797 DJS261788:DJS261797 DTO261788:DTO261797 EDK261788:EDK261797 ENG261788:ENG261797 EXC261788:EXC261797 FGY261788:FGY261797 FQU261788:FQU261797 GAQ261788:GAQ261797 GKM261788:GKM261797 GUI261788:GUI261797 HEE261788:HEE261797 HOA261788:HOA261797 HXW261788:HXW261797 IHS261788:IHS261797 IRO261788:IRO261797 JBK261788:JBK261797 JLG261788:JLG261797 JVC261788:JVC261797 KEY261788:KEY261797 KOU261788:KOU261797 KYQ261788:KYQ261797 LIM261788:LIM261797 LSI261788:LSI261797 MCE261788:MCE261797 MMA261788:MMA261797 MVW261788:MVW261797 NFS261788:NFS261797 NPO261788:NPO261797 NZK261788:NZK261797 OJG261788:OJG261797 OTC261788:OTC261797 PCY261788:PCY261797 PMU261788:PMU261797 PWQ261788:PWQ261797 QGM261788:QGM261797 QQI261788:QQI261797 RAE261788:RAE261797 RKA261788:RKA261797 RTW261788:RTW261797 SDS261788:SDS261797 SNO261788:SNO261797 SXK261788:SXK261797 THG261788:THG261797 TRC261788:TRC261797 UAY261788:UAY261797 UKU261788:UKU261797 UUQ261788:UUQ261797 VEM261788:VEM261797 VOI261788:VOI261797 VYE261788:VYE261797 WIA261788:WIA261797 WRW261788:WRW261797 G327324:G327333 FK327324:FK327333 PG327324:PG327333 ZC327324:ZC327333 AIY327324:AIY327333 ASU327324:ASU327333 BCQ327324:BCQ327333 BMM327324:BMM327333 BWI327324:BWI327333 CGE327324:CGE327333 CQA327324:CQA327333 CZW327324:CZW327333 DJS327324:DJS327333 DTO327324:DTO327333 EDK327324:EDK327333 ENG327324:ENG327333 EXC327324:EXC327333 FGY327324:FGY327333 FQU327324:FQU327333 GAQ327324:GAQ327333 GKM327324:GKM327333 GUI327324:GUI327333 HEE327324:HEE327333 HOA327324:HOA327333 HXW327324:HXW327333 IHS327324:IHS327333 IRO327324:IRO327333 JBK327324:JBK327333 JLG327324:JLG327333 JVC327324:JVC327333 KEY327324:KEY327333 KOU327324:KOU327333 KYQ327324:KYQ327333 LIM327324:LIM327333 LSI327324:LSI327333 MCE327324:MCE327333 MMA327324:MMA327333 MVW327324:MVW327333 NFS327324:NFS327333 NPO327324:NPO327333 NZK327324:NZK327333 OJG327324:OJG327333 OTC327324:OTC327333 PCY327324:PCY327333 PMU327324:PMU327333 PWQ327324:PWQ327333 QGM327324:QGM327333 QQI327324:QQI327333 RAE327324:RAE327333 RKA327324:RKA327333 RTW327324:RTW327333 SDS327324:SDS327333 SNO327324:SNO327333 SXK327324:SXK327333 THG327324:THG327333 TRC327324:TRC327333 UAY327324:UAY327333 UKU327324:UKU327333 UUQ327324:UUQ327333 VEM327324:VEM327333 VOI327324:VOI327333 VYE327324:VYE327333 WIA327324:WIA327333 WRW327324:WRW327333 G392860:G392869 FK392860:FK392869 PG392860:PG392869 ZC392860:ZC392869 AIY392860:AIY392869 ASU392860:ASU392869 BCQ392860:BCQ392869 BMM392860:BMM392869 BWI392860:BWI392869 CGE392860:CGE392869 CQA392860:CQA392869 CZW392860:CZW392869 DJS392860:DJS392869 DTO392860:DTO392869 EDK392860:EDK392869 ENG392860:ENG392869 EXC392860:EXC392869 FGY392860:FGY392869 FQU392860:FQU392869 GAQ392860:GAQ392869 GKM392860:GKM392869 GUI392860:GUI392869 HEE392860:HEE392869 HOA392860:HOA392869 HXW392860:HXW392869 IHS392860:IHS392869 IRO392860:IRO392869 JBK392860:JBK392869 JLG392860:JLG392869 JVC392860:JVC392869 KEY392860:KEY392869 KOU392860:KOU392869 KYQ392860:KYQ392869 LIM392860:LIM392869 LSI392860:LSI392869 MCE392860:MCE392869 MMA392860:MMA392869 MVW392860:MVW392869 NFS392860:NFS392869 NPO392860:NPO392869 NZK392860:NZK392869 OJG392860:OJG392869 OTC392860:OTC392869 PCY392860:PCY392869 PMU392860:PMU392869 PWQ392860:PWQ392869 QGM392860:QGM392869 QQI392860:QQI392869 RAE392860:RAE392869 RKA392860:RKA392869 RTW392860:RTW392869 SDS392860:SDS392869 SNO392860:SNO392869 SXK392860:SXK392869 THG392860:THG392869 TRC392860:TRC392869 UAY392860:UAY392869 UKU392860:UKU392869 UUQ392860:UUQ392869 VEM392860:VEM392869 VOI392860:VOI392869 VYE392860:VYE392869 WIA392860:WIA392869 WRW392860:WRW392869 G458396:G458405 FK458396:FK458405 PG458396:PG458405 ZC458396:ZC458405 AIY458396:AIY458405 ASU458396:ASU458405 BCQ458396:BCQ458405 BMM458396:BMM458405 BWI458396:BWI458405 CGE458396:CGE458405 CQA458396:CQA458405 CZW458396:CZW458405 DJS458396:DJS458405 DTO458396:DTO458405 EDK458396:EDK458405 ENG458396:ENG458405 EXC458396:EXC458405 FGY458396:FGY458405 FQU458396:FQU458405 GAQ458396:GAQ458405 GKM458396:GKM458405 GUI458396:GUI458405 HEE458396:HEE458405 HOA458396:HOA458405 HXW458396:HXW458405 IHS458396:IHS458405 IRO458396:IRO458405 JBK458396:JBK458405 JLG458396:JLG458405 JVC458396:JVC458405 KEY458396:KEY458405 KOU458396:KOU458405 KYQ458396:KYQ458405 LIM458396:LIM458405 LSI458396:LSI458405 MCE458396:MCE458405 MMA458396:MMA458405 MVW458396:MVW458405 NFS458396:NFS458405 NPO458396:NPO458405 NZK458396:NZK458405 OJG458396:OJG458405 OTC458396:OTC458405 PCY458396:PCY458405 PMU458396:PMU458405 PWQ458396:PWQ458405 QGM458396:QGM458405 QQI458396:QQI458405 RAE458396:RAE458405 RKA458396:RKA458405 RTW458396:RTW458405 SDS458396:SDS458405 SNO458396:SNO458405 SXK458396:SXK458405 THG458396:THG458405 TRC458396:TRC458405 UAY458396:UAY458405 UKU458396:UKU458405 UUQ458396:UUQ458405 VEM458396:VEM458405 VOI458396:VOI458405 VYE458396:VYE458405 WIA458396:WIA458405 WRW458396:WRW458405 G523932:G523941 FK523932:FK523941 PG523932:PG523941 ZC523932:ZC523941 AIY523932:AIY523941 ASU523932:ASU523941 BCQ523932:BCQ523941 BMM523932:BMM523941 BWI523932:BWI523941 CGE523932:CGE523941 CQA523932:CQA523941 CZW523932:CZW523941 DJS523932:DJS523941 DTO523932:DTO523941 EDK523932:EDK523941 ENG523932:ENG523941 EXC523932:EXC523941 FGY523932:FGY523941 FQU523932:FQU523941 GAQ523932:GAQ523941 GKM523932:GKM523941 GUI523932:GUI523941 HEE523932:HEE523941 HOA523932:HOA523941 HXW523932:HXW523941 IHS523932:IHS523941 IRO523932:IRO523941 JBK523932:JBK523941 JLG523932:JLG523941 JVC523932:JVC523941 KEY523932:KEY523941 KOU523932:KOU523941 KYQ523932:KYQ523941 LIM523932:LIM523941 LSI523932:LSI523941 MCE523932:MCE523941 MMA523932:MMA523941 MVW523932:MVW523941 NFS523932:NFS523941 NPO523932:NPO523941 NZK523932:NZK523941 OJG523932:OJG523941 OTC523932:OTC523941 PCY523932:PCY523941 PMU523932:PMU523941 PWQ523932:PWQ523941 QGM523932:QGM523941 QQI523932:QQI523941 RAE523932:RAE523941 RKA523932:RKA523941 RTW523932:RTW523941 SDS523932:SDS523941 SNO523932:SNO523941 SXK523932:SXK523941 THG523932:THG523941 TRC523932:TRC523941 UAY523932:UAY523941 UKU523932:UKU523941 UUQ523932:UUQ523941 VEM523932:VEM523941 VOI523932:VOI523941 VYE523932:VYE523941 WIA523932:WIA523941 WRW523932:WRW523941 G589468:G589477 FK589468:FK589477 PG589468:PG589477 ZC589468:ZC589477 AIY589468:AIY589477 ASU589468:ASU589477 BCQ589468:BCQ589477 BMM589468:BMM589477 BWI589468:BWI589477 CGE589468:CGE589477 CQA589468:CQA589477 CZW589468:CZW589477 DJS589468:DJS589477 DTO589468:DTO589477 EDK589468:EDK589477 ENG589468:ENG589477 EXC589468:EXC589477 FGY589468:FGY589477 FQU589468:FQU589477 GAQ589468:GAQ589477 GKM589468:GKM589477 GUI589468:GUI589477 HEE589468:HEE589477 HOA589468:HOA589477 HXW589468:HXW589477 IHS589468:IHS589477 IRO589468:IRO589477 JBK589468:JBK589477 JLG589468:JLG589477 JVC589468:JVC589477 KEY589468:KEY589477 KOU589468:KOU589477 KYQ589468:KYQ589477 LIM589468:LIM589477 LSI589468:LSI589477 MCE589468:MCE589477 MMA589468:MMA589477 MVW589468:MVW589477 NFS589468:NFS589477 NPO589468:NPO589477 NZK589468:NZK589477 OJG589468:OJG589477 OTC589468:OTC589477 PCY589468:PCY589477 PMU589468:PMU589477 PWQ589468:PWQ589477 QGM589468:QGM589477 QQI589468:QQI589477 RAE589468:RAE589477 RKA589468:RKA589477 RTW589468:RTW589477 SDS589468:SDS589477 SNO589468:SNO589477 SXK589468:SXK589477 THG589468:THG589477 TRC589468:TRC589477 UAY589468:UAY589477 UKU589468:UKU589477 UUQ589468:UUQ589477 VEM589468:VEM589477 VOI589468:VOI589477 VYE589468:VYE589477 WIA589468:WIA589477 WRW589468:WRW589477 G655004:G655013 FK655004:FK655013 PG655004:PG655013 ZC655004:ZC655013 AIY655004:AIY655013 ASU655004:ASU655013 BCQ655004:BCQ655013 BMM655004:BMM655013 BWI655004:BWI655013 CGE655004:CGE655013 CQA655004:CQA655013 CZW655004:CZW655013 DJS655004:DJS655013 DTO655004:DTO655013 EDK655004:EDK655013 ENG655004:ENG655013 EXC655004:EXC655013 FGY655004:FGY655013 FQU655004:FQU655013 GAQ655004:GAQ655013 GKM655004:GKM655013 GUI655004:GUI655013 HEE655004:HEE655013 HOA655004:HOA655013 HXW655004:HXW655013 IHS655004:IHS655013 IRO655004:IRO655013 JBK655004:JBK655013 JLG655004:JLG655013 JVC655004:JVC655013 KEY655004:KEY655013 KOU655004:KOU655013 KYQ655004:KYQ655013 LIM655004:LIM655013 LSI655004:LSI655013 MCE655004:MCE655013 MMA655004:MMA655013 MVW655004:MVW655013 NFS655004:NFS655013 NPO655004:NPO655013 NZK655004:NZK655013 OJG655004:OJG655013 OTC655004:OTC655013 PCY655004:PCY655013 PMU655004:PMU655013 PWQ655004:PWQ655013 QGM655004:QGM655013 QQI655004:QQI655013 RAE655004:RAE655013 RKA655004:RKA655013 RTW655004:RTW655013 SDS655004:SDS655013 SNO655004:SNO655013 SXK655004:SXK655013 THG655004:THG655013 TRC655004:TRC655013 UAY655004:UAY655013 UKU655004:UKU655013 UUQ655004:UUQ655013 VEM655004:VEM655013 VOI655004:VOI655013 VYE655004:VYE655013 WIA655004:WIA655013 WRW655004:WRW655013 G720540:G720549 FK720540:FK720549 PG720540:PG720549 ZC720540:ZC720549 AIY720540:AIY720549 ASU720540:ASU720549 BCQ720540:BCQ720549 BMM720540:BMM720549 BWI720540:BWI720549 CGE720540:CGE720549 CQA720540:CQA720549 CZW720540:CZW720549 DJS720540:DJS720549 DTO720540:DTO720549 EDK720540:EDK720549 ENG720540:ENG720549 EXC720540:EXC720549 FGY720540:FGY720549 FQU720540:FQU720549 GAQ720540:GAQ720549 GKM720540:GKM720549 GUI720540:GUI720549 HEE720540:HEE720549 HOA720540:HOA720549 HXW720540:HXW720549 IHS720540:IHS720549 IRO720540:IRO720549 JBK720540:JBK720549 JLG720540:JLG720549 JVC720540:JVC720549 KEY720540:KEY720549 KOU720540:KOU720549 KYQ720540:KYQ720549 LIM720540:LIM720549 LSI720540:LSI720549 MCE720540:MCE720549 MMA720540:MMA720549 MVW720540:MVW720549 NFS720540:NFS720549 NPO720540:NPO720549 NZK720540:NZK720549 OJG720540:OJG720549 OTC720540:OTC720549 PCY720540:PCY720549 PMU720540:PMU720549 PWQ720540:PWQ720549 QGM720540:QGM720549 QQI720540:QQI720549 RAE720540:RAE720549 RKA720540:RKA720549 RTW720540:RTW720549 SDS720540:SDS720549 SNO720540:SNO720549 SXK720540:SXK720549 THG720540:THG720549 TRC720540:TRC720549 UAY720540:UAY720549 UKU720540:UKU720549 UUQ720540:UUQ720549 VEM720540:VEM720549 VOI720540:VOI720549 VYE720540:VYE720549 WIA720540:WIA720549 WRW720540:WRW720549 G786076:G786085 FK786076:FK786085 PG786076:PG786085 ZC786076:ZC786085 AIY786076:AIY786085 ASU786076:ASU786085 BCQ786076:BCQ786085 BMM786076:BMM786085 BWI786076:BWI786085 CGE786076:CGE786085 CQA786076:CQA786085 CZW786076:CZW786085 DJS786076:DJS786085 DTO786076:DTO786085 EDK786076:EDK786085 ENG786076:ENG786085 EXC786076:EXC786085 FGY786076:FGY786085 FQU786076:FQU786085 GAQ786076:GAQ786085 GKM786076:GKM786085 GUI786076:GUI786085 HEE786076:HEE786085 HOA786076:HOA786085 HXW786076:HXW786085 IHS786076:IHS786085 IRO786076:IRO786085 JBK786076:JBK786085 JLG786076:JLG786085 JVC786076:JVC786085 KEY786076:KEY786085 KOU786076:KOU786085 KYQ786076:KYQ786085 LIM786076:LIM786085 LSI786076:LSI786085 MCE786076:MCE786085 MMA786076:MMA786085 MVW786076:MVW786085 NFS786076:NFS786085 NPO786076:NPO786085 NZK786076:NZK786085 OJG786076:OJG786085 OTC786076:OTC786085 PCY786076:PCY786085 PMU786076:PMU786085 PWQ786076:PWQ786085 QGM786076:QGM786085 QQI786076:QQI786085 RAE786076:RAE786085 RKA786076:RKA786085 RTW786076:RTW786085 SDS786076:SDS786085 SNO786076:SNO786085 SXK786076:SXK786085 THG786076:THG786085 TRC786076:TRC786085 UAY786076:UAY786085 UKU786076:UKU786085 UUQ786076:UUQ786085 VEM786076:VEM786085 VOI786076:VOI786085 VYE786076:VYE786085 WIA786076:WIA786085 WRW786076:WRW786085 G851612:G851621 FK851612:FK851621 PG851612:PG851621 ZC851612:ZC851621 AIY851612:AIY851621 ASU851612:ASU851621 BCQ851612:BCQ851621 BMM851612:BMM851621 BWI851612:BWI851621 CGE851612:CGE851621 CQA851612:CQA851621 CZW851612:CZW851621 DJS851612:DJS851621 DTO851612:DTO851621 EDK851612:EDK851621 ENG851612:ENG851621 EXC851612:EXC851621 FGY851612:FGY851621 FQU851612:FQU851621 GAQ851612:GAQ851621 GKM851612:GKM851621 GUI851612:GUI851621 HEE851612:HEE851621 HOA851612:HOA851621 HXW851612:HXW851621 IHS851612:IHS851621 IRO851612:IRO851621 JBK851612:JBK851621 JLG851612:JLG851621 JVC851612:JVC851621 KEY851612:KEY851621 KOU851612:KOU851621 KYQ851612:KYQ851621 LIM851612:LIM851621 LSI851612:LSI851621 MCE851612:MCE851621 MMA851612:MMA851621 MVW851612:MVW851621 NFS851612:NFS851621 NPO851612:NPO851621 NZK851612:NZK851621 OJG851612:OJG851621 OTC851612:OTC851621 PCY851612:PCY851621 PMU851612:PMU851621 PWQ851612:PWQ851621 QGM851612:QGM851621 QQI851612:QQI851621 RAE851612:RAE851621 RKA851612:RKA851621 RTW851612:RTW851621 SDS851612:SDS851621 SNO851612:SNO851621 SXK851612:SXK851621 THG851612:THG851621 TRC851612:TRC851621 UAY851612:UAY851621 UKU851612:UKU851621 UUQ851612:UUQ851621 VEM851612:VEM851621 VOI851612:VOI851621 VYE851612:VYE851621 WIA851612:WIA851621 WRW851612:WRW851621 G917148:G917157 FK917148:FK917157 PG917148:PG917157 ZC917148:ZC917157 AIY917148:AIY917157 ASU917148:ASU917157 BCQ917148:BCQ917157 BMM917148:BMM917157 BWI917148:BWI917157 CGE917148:CGE917157 CQA917148:CQA917157 CZW917148:CZW917157 DJS917148:DJS917157 DTO917148:DTO917157 EDK917148:EDK917157 ENG917148:ENG917157 EXC917148:EXC917157 FGY917148:FGY917157 FQU917148:FQU917157 GAQ917148:GAQ917157 GKM917148:GKM917157 GUI917148:GUI917157 HEE917148:HEE917157 HOA917148:HOA917157 HXW917148:HXW917157 IHS917148:IHS917157 IRO917148:IRO917157 JBK917148:JBK917157 JLG917148:JLG917157 JVC917148:JVC917157 KEY917148:KEY917157 KOU917148:KOU917157 KYQ917148:KYQ917157 LIM917148:LIM917157 LSI917148:LSI917157 MCE917148:MCE917157 MMA917148:MMA917157 MVW917148:MVW917157 NFS917148:NFS917157 NPO917148:NPO917157 NZK917148:NZK917157 OJG917148:OJG917157 OTC917148:OTC917157 PCY917148:PCY917157 PMU917148:PMU917157 PWQ917148:PWQ917157 QGM917148:QGM917157 QQI917148:QQI917157 RAE917148:RAE917157 RKA917148:RKA917157 RTW917148:RTW917157 SDS917148:SDS917157 SNO917148:SNO917157 SXK917148:SXK917157 THG917148:THG917157 TRC917148:TRC917157 UAY917148:UAY917157 UKU917148:UKU917157 UUQ917148:UUQ917157 VEM917148:VEM917157 VOI917148:VOI917157 VYE917148:VYE917157 WIA917148:WIA917157 WRW917148:WRW917157 G982684:G982693 FK982684:FK982693 PG982684:PG982693 ZC982684:ZC982693 AIY982684:AIY982693 ASU982684:ASU982693 BCQ982684:BCQ982693 BMM982684:BMM982693 BWI982684:BWI982693 CGE982684:CGE982693 CQA982684:CQA982693 CZW982684:CZW982693 DJS982684:DJS982693 DTO982684:DTO982693 EDK982684:EDK982693 ENG982684:ENG982693 EXC982684:EXC982693 FGY982684:FGY982693 FQU982684:FQU982693 GAQ982684:GAQ982693 GKM982684:GKM982693 GUI982684:GUI982693 HEE982684:HEE982693 HOA982684:HOA982693 HXW982684:HXW982693 IHS982684:IHS982693 IRO982684:IRO982693 JBK982684:JBK982693 JLG982684:JLG982693 JVC982684:JVC982693 KEY982684:KEY982693 KOU982684:KOU982693 KYQ982684:KYQ982693 LIM982684:LIM982693 LSI982684:LSI982693 MCE982684:MCE982693 MMA982684:MMA982693 MVW982684:MVW982693 NFS982684:NFS982693 NPO982684:NPO982693 NZK982684:NZK982693 OJG982684:OJG982693 OTC982684:OTC982693 PCY982684:PCY982693 PMU982684:PMU982693 PWQ982684:PWQ982693 QGM982684:QGM982693 QQI982684:QQI982693 RAE982684:RAE982693 RKA982684:RKA982693 RTW982684:RTW982693 SDS982684:SDS982693 SNO982684:SNO982693 SXK982684:SXK982693 THG982684:THG982693 TRC982684:TRC982693 UAY982684:UAY982693 UKU982684:UKU982693 UUQ982684:UUQ982693 VEM982684:VEM982693 VOI982684:VOI982693 VYE982684:VYE982693 WIA982684:WIA982693 WRW982684:WRW982693 G65148:G65159 FK65148:FK65159 PG65148:PG65159 ZC65148:ZC65159 AIY65148:AIY65159 ASU65148:ASU65159 BCQ65148:BCQ65159 BMM65148:BMM65159 BWI65148:BWI65159 CGE65148:CGE65159 CQA65148:CQA65159 CZW65148:CZW65159 DJS65148:DJS65159 DTO65148:DTO65159 EDK65148:EDK65159 ENG65148:ENG65159 EXC65148:EXC65159 FGY65148:FGY65159 FQU65148:FQU65159 GAQ65148:GAQ65159 GKM65148:GKM65159 GUI65148:GUI65159 HEE65148:HEE65159 HOA65148:HOA65159 HXW65148:HXW65159 IHS65148:IHS65159 IRO65148:IRO65159 JBK65148:JBK65159 JLG65148:JLG65159 JVC65148:JVC65159 KEY65148:KEY65159 KOU65148:KOU65159 KYQ65148:KYQ65159 LIM65148:LIM65159 LSI65148:LSI65159 MCE65148:MCE65159 MMA65148:MMA65159 MVW65148:MVW65159 NFS65148:NFS65159 NPO65148:NPO65159 NZK65148:NZK65159 OJG65148:OJG65159 OTC65148:OTC65159 PCY65148:PCY65159 PMU65148:PMU65159 PWQ65148:PWQ65159 QGM65148:QGM65159 QQI65148:QQI65159 RAE65148:RAE65159 RKA65148:RKA65159 RTW65148:RTW65159 SDS65148:SDS65159 SNO65148:SNO65159 SXK65148:SXK65159 THG65148:THG65159 TRC65148:TRC65159 UAY65148:UAY65159 UKU65148:UKU65159 UUQ65148:UUQ65159 VEM65148:VEM65159 VOI65148:VOI65159 VYE65148:VYE65159 WIA65148:WIA65159 WRW65148:WRW65159 G130684:G130695 FK130684:FK130695 PG130684:PG130695 ZC130684:ZC130695 AIY130684:AIY130695 ASU130684:ASU130695 BCQ130684:BCQ130695 BMM130684:BMM130695 BWI130684:BWI130695 CGE130684:CGE130695 CQA130684:CQA130695 CZW130684:CZW130695 DJS130684:DJS130695 DTO130684:DTO130695 EDK130684:EDK130695 ENG130684:ENG130695 EXC130684:EXC130695 FGY130684:FGY130695 FQU130684:FQU130695 GAQ130684:GAQ130695 GKM130684:GKM130695 GUI130684:GUI130695 HEE130684:HEE130695 HOA130684:HOA130695 HXW130684:HXW130695 IHS130684:IHS130695 IRO130684:IRO130695 JBK130684:JBK130695 JLG130684:JLG130695 JVC130684:JVC130695 KEY130684:KEY130695 KOU130684:KOU130695 KYQ130684:KYQ130695 LIM130684:LIM130695 LSI130684:LSI130695 MCE130684:MCE130695 MMA130684:MMA130695 MVW130684:MVW130695 NFS130684:NFS130695 NPO130684:NPO130695 NZK130684:NZK130695 OJG130684:OJG130695 OTC130684:OTC130695 PCY130684:PCY130695 PMU130684:PMU130695 PWQ130684:PWQ130695 QGM130684:QGM130695 QQI130684:QQI130695 RAE130684:RAE130695 RKA130684:RKA130695 RTW130684:RTW130695 SDS130684:SDS130695 SNO130684:SNO130695 SXK130684:SXK130695 THG130684:THG130695 TRC130684:TRC130695 UAY130684:UAY130695 UKU130684:UKU130695 UUQ130684:UUQ130695 VEM130684:VEM130695 VOI130684:VOI130695 VYE130684:VYE130695 WIA130684:WIA130695 WRW130684:WRW130695 G196220:G196231 FK196220:FK196231 PG196220:PG196231 ZC196220:ZC196231 AIY196220:AIY196231 ASU196220:ASU196231 BCQ196220:BCQ196231 BMM196220:BMM196231 BWI196220:BWI196231 CGE196220:CGE196231 CQA196220:CQA196231 CZW196220:CZW196231 DJS196220:DJS196231 DTO196220:DTO196231 EDK196220:EDK196231 ENG196220:ENG196231 EXC196220:EXC196231 FGY196220:FGY196231 FQU196220:FQU196231 GAQ196220:GAQ196231 GKM196220:GKM196231 GUI196220:GUI196231 HEE196220:HEE196231 HOA196220:HOA196231 HXW196220:HXW196231 IHS196220:IHS196231 IRO196220:IRO196231 JBK196220:JBK196231 JLG196220:JLG196231 JVC196220:JVC196231 KEY196220:KEY196231 KOU196220:KOU196231 KYQ196220:KYQ196231 LIM196220:LIM196231 LSI196220:LSI196231 MCE196220:MCE196231 MMA196220:MMA196231 MVW196220:MVW196231 NFS196220:NFS196231 NPO196220:NPO196231 NZK196220:NZK196231 OJG196220:OJG196231 OTC196220:OTC196231 PCY196220:PCY196231 PMU196220:PMU196231 PWQ196220:PWQ196231 QGM196220:QGM196231 QQI196220:QQI196231 RAE196220:RAE196231 RKA196220:RKA196231 RTW196220:RTW196231 SDS196220:SDS196231 SNO196220:SNO196231 SXK196220:SXK196231 THG196220:THG196231 TRC196220:TRC196231 UAY196220:UAY196231 UKU196220:UKU196231 UUQ196220:UUQ196231 VEM196220:VEM196231 VOI196220:VOI196231 VYE196220:VYE196231 WIA196220:WIA196231 WRW196220:WRW196231 G261756:G261767 FK261756:FK261767 PG261756:PG261767 ZC261756:ZC261767 AIY261756:AIY261767 ASU261756:ASU261767 BCQ261756:BCQ261767 BMM261756:BMM261767 BWI261756:BWI261767 CGE261756:CGE261767 CQA261756:CQA261767 CZW261756:CZW261767 DJS261756:DJS261767 DTO261756:DTO261767 EDK261756:EDK261767 ENG261756:ENG261767 EXC261756:EXC261767 FGY261756:FGY261767 FQU261756:FQU261767 GAQ261756:GAQ261767 GKM261756:GKM261767 GUI261756:GUI261767 HEE261756:HEE261767 HOA261756:HOA261767 HXW261756:HXW261767 IHS261756:IHS261767 IRO261756:IRO261767 JBK261756:JBK261767 JLG261756:JLG261767 JVC261756:JVC261767 KEY261756:KEY261767 KOU261756:KOU261767 KYQ261756:KYQ261767 LIM261756:LIM261767 LSI261756:LSI261767 MCE261756:MCE261767 MMA261756:MMA261767 MVW261756:MVW261767 NFS261756:NFS261767 NPO261756:NPO261767 NZK261756:NZK261767 OJG261756:OJG261767 OTC261756:OTC261767 PCY261756:PCY261767 PMU261756:PMU261767 PWQ261756:PWQ261767 QGM261756:QGM261767 QQI261756:QQI261767 RAE261756:RAE261767 RKA261756:RKA261767 RTW261756:RTW261767 SDS261756:SDS261767 SNO261756:SNO261767 SXK261756:SXK261767 THG261756:THG261767 TRC261756:TRC261767 UAY261756:UAY261767 UKU261756:UKU261767 UUQ261756:UUQ261767 VEM261756:VEM261767 VOI261756:VOI261767 VYE261756:VYE261767 WIA261756:WIA261767 WRW261756:WRW261767 G327292:G327303 FK327292:FK327303 PG327292:PG327303 ZC327292:ZC327303 AIY327292:AIY327303 ASU327292:ASU327303 BCQ327292:BCQ327303 BMM327292:BMM327303 BWI327292:BWI327303 CGE327292:CGE327303 CQA327292:CQA327303 CZW327292:CZW327303 DJS327292:DJS327303 DTO327292:DTO327303 EDK327292:EDK327303 ENG327292:ENG327303 EXC327292:EXC327303 FGY327292:FGY327303 FQU327292:FQU327303 GAQ327292:GAQ327303 GKM327292:GKM327303 GUI327292:GUI327303 HEE327292:HEE327303 HOA327292:HOA327303 HXW327292:HXW327303 IHS327292:IHS327303 IRO327292:IRO327303 JBK327292:JBK327303 JLG327292:JLG327303 JVC327292:JVC327303 KEY327292:KEY327303 KOU327292:KOU327303 KYQ327292:KYQ327303 LIM327292:LIM327303 LSI327292:LSI327303 MCE327292:MCE327303 MMA327292:MMA327303 MVW327292:MVW327303 NFS327292:NFS327303 NPO327292:NPO327303 NZK327292:NZK327303 OJG327292:OJG327303 OTC327292:OTC327303 PCY327292:PCY327303 PMU327292:PMU327303 PWQ327292:PWQ327303 QGM327292:QGM327303 QQI327292:QQI327303 RAE327292:RAE327303 RKA327292:RKA327303 RTW327292:RTW327303 SDS327292:SDS327303 SNO327292:SNO327303 SXK327292:SXK327303 THG327292:THG327303 TRC327292:TRC327303 UAY327292:UAY327303 UKU327292:UKU327303 UUQ327292:UUQ327303 VEM327292:VEM327303 VOI327292:VOI327303 VYE327292:VYE327303 WIA327292:WIA327303 WRW327292:WRW327303 G392828:G392839 FK392828:FK392839 PG392828:PG392839 ZC392828:ZC392839 AIY392828:AIY392839 ASU392828:ASU392839 BCQ392828:BCQ392839 BMM392828:BMM392839 BWI392828:BWI392839 CGE392828:CGE392839 CQA392828:CQA392839 CZW392828:CZW392839 DJS392828:DJS392839 DTO392828:DTO392839 EDK392828:EDK392839 ENG392828:ENG392839 EXC392828:EXC392839 FGY392828:FGY392839 FQU392828:FQU392839 GAQ392828:GAQ392839 GKM392828:GKM392839 GUI392828:GUI392839 HEE392828:HEE392839 HOA392828:HOA392839 HXW392828:HXW392839 IHS392828:IHS392839 IRO392828:IRO392839 JBK392828:JBK392839 JLG392828:JLG392839 JVC392828:JVC392839 KEY392828:KEY392839 KOU392828:KOU392839 KYQ392828:KYQ392839 LIM392828:LIM392839 LSI392828:LSI392839 MCE392828:MCE392839 MMA392828:MMA392839 MVW392828:MVW392839 NFS392828:NFS392839 NPO392828:NPO392839 NZK392828:NZK392839 OJG392828:OJG392839 OTC392828:OTC392839 PCY392828:PCY392839 PMU392828:PMU392839 PWQ392828:PWQ392839 QGM392828:QGM392839 QQI392828:QQI392839 RAE392828:RAE392839 RKA392828:RKA392839 RTW392828:RTW392839 SDS392828:SDS392839 SNO392828:SNO392839 SXK392828:SXK392839 THG392828:THG392839 TRC392828:TRC392839 UAY392828:UAY392839 UKU392828:UKU392839 UUQ392828:UUQ392839 VEM392828:VEM392839 VOI392828:VOI392839 VYE392828:VYE392839 WIA392828:WIA392839 WRW392828:WRW392839 G458364:G458375 FK458364:FK458375 PG458364:PG458375 ZC458364:ZC458375 AIY458364:AIY458375 ASU458364:ASU458375 BCQ458364:BCQ458375 BMM458364:BMM458375 BWI458364:BWI458375 CGE458364:CGE458375 CQA458364:CQA458375 CZW458364:CZW458375 DJS458364:DJS458375 DTO458364:DTO458375 EDK458364:EDK458375 ENG458364:ENG458375 EXC458364:EXC458375 FGY458364:FGY458375 FQU458364:FQU458375 GAQ458364:GAQ458375 GKM458364:GKM458375 GUI458364:GUI458375 HEE458364:HEE458375 HOA458364:HOA458375 HXW458364:HXW458375 IHS458364:IHS458375 IRO458364:IRO458375 JBK458364:JBK458375 JLG458364:JLG458375 JVC458364:JVC458375 KEY458364:KEY458375 KOU458364:KOU458375 KYQ458364:KYQ458375 LIM458364:LIM458375 LSI458364:LSI458375 MCE458364:MCE458375 MMA458364:MMA458375 MVW458364:MVW458375 NFS458364:NFS458375 NPO458364:NPO458375 NZK458364:NZK458375 OJG458364:OJG458375 OTC458364:OTC458375 PCY458364:PCY458375 PMU458364:PMU458375 PWQ458364:PWQ458375 QGM458364:QGM458375 QQI458364:QQI458375 RAE458364:RAE458375 RKA458364:RKA458375 RTW458364:RTW458375 SDS458364:SDS458375 SNO458364:SNO458375 SXK458364:SXK458375 THG458364:THG458375 TRC458364:TRC458375 UAY458364:UAY458375 UKU458364:UKU458375 UUQ458364:UUQ458375 VEM458364:VEM458375 VOI458364:VOI458375 VYE458364:VYE458375 WIA458364:WIA458375 WRW458364:WRW458375 G523900:G523911 FK523900:FK523911 PG523900:PG523911 ZC523900:ZC523911 AIY523900:AIY523911 ASU523900:ASU523911 BCQ523900:BCQ523911 BMM523900:BMM523911 BWI523900:BWI523911 CGE523900:CGE523911 CQA523900:CQA523911 CZW523900:CZW523911 DJS523900:DJS523911 DTO523900:DTO523911 EDK523900:EDK523911 ENG523900:ENG523911 EXC523900:EXC523911 FGY523900:FGY523911 FQU523900:FQU523911 GAQ523900:GAQ523911 GKM523900:GKM523911 GUI523900:GUI523911 HEE523900:HEE523911 HOA523900:HOA523911 HXW523900:HXW523911 IHS523900:IHS523911 IRO523900:IRO523911 JBK523900:JBK523911 JLG523900:JLG523911 JVC523900:JVC523911 KEY523900:KEY523911 KOU523900:KOU523911 KYQ523900:KYQ523911 LIM523900:LIM523911 LSI523900:LSI523911 MCE523900:MCE523911 MMA523900:MMA523911 MVW523900:MVW523911 NFS523900:NFS523911 NPO523900:NPO523911 NZK523900:NZK523911 OJG523900:OJG523911 OTC523900:OTC523911 PCY523900:PCY523911 PMU523900:PMU523911 PWQ523900:PWQ523911 QGM523900:QGM523911 QQI523900:QQI523911 RAE523900:RAE523911 RKA523900:RKA523911 RTW523900:RTW523911 SDS523900:SDS523911 SNO523900:SNO523911 SXK523900:SXK523911 THG523900:THG523911 TRC523900:TRC523911 UAY523900:UAY523911 UKU523900:UKU523911 UUQ523900:UUQ523911 VEM523900:VEM523911 VOI523900:VOI523911 VYE523900:VYE523911 WIA523900:WIA523911 WRW523900:WRW523911 G589436:G589447 FK589436:FK589447 PG589436:PG589447 ZC589436:ZC589447 AIY589436:AIY589447 ASU589436:ASU589447 BCQ589436:BCQ589447 BMM589436:BMM589447 BWI589436:BWI589447 CGE589436:CGE589447 CQA589436:CQA589447 CZW589436:CZW589447 DJS589436:DJS589447 DTO589436:DTO589447 EDK589436:EDK589447 ENG589436:ENG589447 EXC589436:EXC589447 FGY589436:FGY589447 FQU589436:FQU589447 GAQ589436:GAQ589447 GKM589436:GKM589447 GUI589436:GUI589447 HEE589436:HEE589447 HOA589436:HOA589447 HXW589436:HXW589447 IHS589436:IHS589447 IRO589436:IRO589447 JBK589436:JBK589447 JLG589436:JLG589447 JVC589436:JVC589447 KEY589436:KEY589447 KOU589436:KOU589447 KYQ589436:KYQ589447 LIM589436:LIM589447 LSI589436:LSI589447 MCE589436:MCE589447 MMA589436:MMA589447 MVW589436:MVW589447 NFS589436:NFS589447 NPO589436:NPO589447 NZK589436:NZK589447 OJG589436:OJG589447 OTC589436:OTC589447 PCY589436:PCY589447 PMU589436:PMU589447 PWQ589436:PWQ589447 QGM589436:QGM589447 QQI589436:QQI589447 RAE589436:RAE589447 RKA589436:RKA589447 RTW589436:RTW589447 SDS589436:SDS589447 SNO589436:SNO589447 SXK589436:SXK589447 THG589436:THG589447 TRC589436:TRC589447 UAY589436:UAY589447 UKU589436:UKU589447 UUQ589436:UUQ589447 VEM589436:VEM589447 VOI589436:VOI589447 VYE589436:VYE589447 WIA589436:WIA589447 WRW589436:WRW589447 G654972:G654983 FK654972:FK654983 PG654972:PG654983 ZC654972:ZC654983 AIY654972:AIY654983 ASU654972:ASU654983 BCQ654972:BCQ654983 BMM654972:BMM654983 BWI654972:BWI654983 CGE654972:CGE654983 CQA654972:CQA654983 CZW654972:CZW654983 DJS654972:DJS654983 DTO654972:DTO654983 EDK654972:EDK654983 ENG654972:ENG654983 EXC654972:EXC654983 FGY654972:FGY654983 FQU654972:FQU654983 GAQ654972:GAQ654983 GKM654972:GKM654983 GUI654972:GUI654983 HEE654972:HEE654983 HOA654972:HOA654983 HXW654972:HXW654983 IHS654972:IHS654983 IRO654972:IRO654983 JBK654972:JBK654983 JLG654972:JLG654983 JVC654972:JVC654983 KEY654972:KEY654983 KOU654972:KOU654983 KYQ654972:KYQ654983 LIM654972:LIM654983 LSI654972:LSI654983 MCE654972:MCE654983 MMA654972:MMA654983 MVW654972:MVW654983 NFS654972:NFS654983 NPO654972:NPO654983 NZK654972:NZK654983 OJG654972:OJG654983 OTC654972:OTC654983 PCY654972:PCY654983 PMU654972:PMU654983 PWQ654972:PWQ654983 QGM654972:QGM654983 QQI654972:QQI654983 RAE654972:RAE654983 RKA654972:RKA654983 RTW654972:RTW654983 SDS654972:SDS654983 SNO654972:SNO654983 SXK654972:SXK654983 THG654972:THG654983 TRC654972:TRC654983 UAY654972:UAY654983 UKU654972:UKU654983 UUQ654972:UUQ654983 VEM654972:VEM654983 VOI654972:VOI654983 VYE654972:VYE654983 WIA654972:WIA654983 WRW654972:WRW654983 G720508:G720519 FK720508:FK720519 PG720508:PG720519 ZC720508:ZC720519 AIY720508:AIY720519 ASU720508:ASU720519 BCQ720508:BCQ720519 BMM720508:BMM720519 BWI720508:BWI720519 CGE720508:CGE720519 CQA720508:CQA720519 CZW720508:CZW720519 DJS720508:DJS720519 DTO720508:DTO720519 EDK720508:EDK720519 ENG720508:ENG720519 EXC720508:EXC720519 FGY720508:FGY720519 FQU720508:FQU720519 GAQ720508:GAQ720519 GKM720508:GKM720519 GUI720508:GUI720519 HEE720508:HEE720519 HOA720508:HOA720519 HXW720508:HXW720519 IHS720508:IHS720519 IRO720508:IRO720519 JBK720508:JBK720519 JLG720508:JLG720519 JVC720508:JVC720519 KEY720508:KEY720519 KOU720508:KOU720519 KYQ720508:KYQ720519 LIM720508:LIM720519 LSI720508:LSI720519 MCE720508:MCE720519 MMA720508:MMA720519 MVW720508:MVW720519 NFS720508:NFS720519 NPO720508:NPO720519 NZK720508:NZK720519 OJG720508:OJG720519 OTC720508:OTC720519 PCY720508:PCY720519 PMU720508:PMU720519 PWQ720508:PWQ720519 QGM720508:QGM720519 QQI720508:QQI720519 RAE720508:RAE720519 RKA720508:RKA720519 RTW720508:RTW720519 SDS720508:SDS720519 SNO720508:SNO720519 SXK720508:SXK720519 THG720508:THG720519 TRC720508:TRC720519 UAY720508:UAY720519 UKU720508:UKU720519 UUQ720508:UUQ720519 VEM720508:VEM720519 VOI720508:VOI720519 VYE720508:VYE720519 WIA720508:WIA720519 WRW720508:WRW720519 G786044:G786055 FK786044:FK786055 PG786044:PG786055 ZC786044:ZC786055 AIY786044:AIY786055 ASU786044:ASU786055 BCQ786044:BCQ786055 BMM786044:BMM786055 BWI786044:BWI786055 CGE786044:CGE786055 CQA786044:CQA786055 CZW786044:CZW786055 DJS786044:DJS786055 DTO786044:DTO786055 EDK786044:EDK786055 ENG786044:ENG786055 EXC786044:EXC786055 FGY786044:FGY786055 FQU786044:FQU786055 GAQ786044:GAQ786055 GKM786044:GKM786055 GUI786044:GUI786055 HEE786044:HEE786055 HOA786044:HOA786055 HXW786044:HXW786055 IHS786044:IHS786055 IRO786044:IRO786055 JBK786044:JBK786055 JLG786044:JLG786055 JVC786044:JVC786055 KEY786044:KEY786055 KOU786044:KOU786055 KYQ786044:KYQ786055 LIM786044:LIM786055 LSI786044:LSI786055 MCE786044:MCE786055 MMA786044:MMA786055 MVW786044:MVW786055 NFS786044:NFS786055 NPO786044:NPO786055 NZK786044:NZK786055 OJG786044:OJG786055 OTC786044:OTC786055 PCY786044:PCY786055 PMU786044:PMU786055 PWQ786044:PWQ786055 QGM786044:QGM786055 QQI786044:QQI786055 RAE786044:RAE786055 RKA786044:RKA786055 RTW786044:RTW786055 SDS786044:SDS786055 SNO786044:SNO786055 SXK786044:SXK786055 THG786044:THG786055 TRC786044:TRC786055 UAY786044:UAY786055 UKU786044:UKU786055 UUQ786044:UUQ786055 VEM786044:VEM786055 VOI786044:VOI786055 VYE786044:VYE786055 WIA786044:WIA786055 WRW786044:WRW786055 G851580:G851591 FK851580:FK851591 PG851580:PG851591 ZC851580:ZC851591 AIY851580:AIY851591 ASU851580:ASU851591 BCQ851580:BCQ851591 BMM851580:BMM851591 BWI851580:BWI851591 CGE851580:CGE851591 CQA851580:CQA851591 CZW851580:CZW851591 DJS851580:DJS851591 DTO851580:DTO851591 EDK851580:EDK851591 ENG851580:ENG851591 EXC851580:EXC851591 FGY851580:FGY851591 FQU851580:FQU851591 GAQ851580:GAQ851591 GKM851580:GKM851591 GUI851580:GUI851591 HEE851580:HEE851591 HOA851580:HOA851591 HXW851580:HXW851591 IHS851580:IHS851591 IRO851580:IRO851591 JBK851580:JBK851591 JLG851580:JLG851591 JVC851580:JVC851591 KEY851580:KEY851591 KOU851580:KOU851591 KYQ851580:KYQ851591 LIM851580:LIM851591 LSI851580:LSI851591 MCE851580:MCE851591 MMA851580:MMA851591 MVW851580:MVW851591 NFS851580:NFS851591 NPO851580:NPO851591 NZK851580:NZK851591 OJG851580:OJG851591 OTC851580:OTC851591 PCY851580:PCY851591 PMU851580:PMU851591 PWQ851580:PWQ851591 QGM851580:QGM851591 QQI851580:QQI851591 RAE851580:RAE851591 RKA851580:RKA851591 RTW851580:RTW851591 SDS851580:SDS851591 SNO851580:SNO851591 SXK851580:SXK851591 THG851580:THG851591 TRC851580:TRC851591 UAY851580:UAY851591 UKU851580:UKU851591 UUQ851580:UUQ851591 VEM851580:VEM851591 VOI851580:VOI851591 VYE851580:VYE851591 WIA851580:WIA851591 WRW851580:WRW851591 G917116:G917127 FK917116:FK917127 PG917116:PG917127 ZC917116:ZC917127 AIY917116:AIY917127 ASU917116:ASU917127 BCQ917116:BCQ917127 BMM917116:BMM917127 BWI917116:BWI917127 CGE917116:CGE917127 CQA917116:CQA917127 CZW917116:CZW917127 DJS917116:DJS917127 DTO917116:DTO917127 EDK917116:EDK917127 ENG917116:ENG917127 EXC917116:EXC917127 FGY917116:FGY917127 FQU917116:FQU917127 GAQ917116:GAQ917127 GKM917116:GKM917127 GUI917116:GUI917127 HEE917116:HEE917127 HOA917116:HOA917127 HXW917116:HXW917127 IHS917116:IHS917127 IRO917116:IRO917127 JBK917116:JBK917127 JLG917116:JLG917127 JVC917116:JVC917127 KEY917116:KEY917127 KOU917116:KOU917127 KYQ917116:KYQ917127 LIM917116:LIM917127 LSI917116:LSI917127 MCE917116:MCE917127 MMA917116:MMA917127 MVW917116:MVW917127 NFS917116:NFS917127 NPO917116:NPO917127 NZK917116:NZK917127 OJG917116:OJG917127 OTC917116:OTC917127 PCY917116:PCY917127 PMU917116:PMU917127 PWQ917116:PWQ917127 QGM917116:QGM917127 QQI917116:QQI917127 RAE917116:RAE917127 RKA917116:RKA917127 RTW917116:RTW917127 SDS917116:SDS917127 SNO917116:SNO917127 SXK917116:SXK917127 THG917116:THG917127 TRC917116:TRC917127 UAY917116:UAY917127 UKU917116:UKU917127 UUQ917116:UUQ917127 VEM917116:VEM917127 VOI917116:VOI917127 VYE917116:VYE917127 WIA917116:WIA917127 WRW917116:WRW917127 G982652:G982663 FK982652:FK982663 PG982652:PG982663 ZC982652:ZC982663 AIY982652:AIY982663 ASU982652:ASU982663 BCQ982652:BCQ982663 BMM982652:BMM982663 BWI982652:BWI982663 CGE982652:CGE982663 CQA982652:CQA982663 CZW982652:CZW982663 DJS982652:DJS982663 DTO982652:DTO982663 EDK982652:EDK982663 ENG982652:ENG982663 EXC982652:EXC982663 FGY982652:FGY982663 FQU982652:FQU982663 GAQ982652:GAQ982663 GKM982652:GKM982663 GUI982652:GUI982663 HEE982652:HEE982663 HOA982652:HOA982663 HXW982652:HXW982663 IHS982652:IHS982663 IRO982652:IRO982663 JBK982652:JBK982663 JLG982652:JLG982663 JVC982652:JVC982663 KEY982652:KEY982663 KOU982652:KOU982663 KYQ982652:KYQ982663 LIM982652:LIM982663 LSI982652:LSI982663 MCE982652:MCE982663 MMA982652:MMA982663 MVW982652:MVW982663 NFS982652:NFS982663 NPO982652:NPO982663 NZK982652:NZK982663 OJG982652:OJG982663 OTC982652:OTC982663 PCY982652:PCY982663 PMU982652:PMU982663 PWQ982652:PWQ982663 QGM982652:QGM982663 QQI982652:QQI982663 RAE982652:RAE982663 RKA982652:RKA982663 RTW982652:RTW982663 SDS982652:SDS982663 SNO982652:SNO982663 SXK982652:SXK982663 THG982652:THG982663 TRC982652:TRC982663 UAY982652:UAY982663 UKU982652:UKU982663 UUQ982652:UUQ982663 VEM982652:VEM982663 VOI982652:VOI982663 VYE982652:VYE982663 WIA982652:WIA982663 WRW982652:WRW982663 G65212:G65221 FK65212:FK65221 PG65212:PG65221 ZC65212:ZC65221 AIY65212:AIY65221 ASU65212:ASU65221 BCQ65212:BCQ65221 BMM65212:BMM65221 BWI65212:BWI65221 CGE65212:CGE65221 CQA65212:CQA65221 CZW65212:CZW65221 DJS65212:DJS65221 DTO65212:DTO65221 EDK65212:EDK65221 ENG65212:ENG65221 EXC65212:EXC65221 FGY65212:FGY65221 FQU65212:FQU65221 GAQ65212:GAQ65221 GKM65212:GKM65221 GUI65212:GUI65221 HEE65212:HEE65221 HOA65212:HOA65221 HXW65212:HXW65221 IHS65212:IHS65221 IRO65212:IRO65221 JBK65212:JBK65221 JLG65212:JLG65221 JVC65212:JVC65221 KEY65212:KEY65221 KOU65212:KOU65221 KYQ65212:KYQ65221 LIM65212:LIM65221 LSI65212:LSI65221 MCE65212:MCE65221 MMA65212:MMA65221 MVW65212:MVW65221 NFS65212:NFS65221 NPO65212:NPO65221 NZK65212:NZK65221 OJG65212:OJG65221 OTC65212:OTC65221 PCY65212:PCY65221 PMU65212:PMU65221 PWQ65212:PWQ65221 QGM65212:QGM65221 QQI65212:QQI65221 RAE65212:RAE65221 RKA65212:RKA65221 RTW65212:RTW65221 SDS65212:SDS65221 SNO65212:SNO65221 SXK65212:SXK65221 THG65212:THG65221 TRC65212:TRC65221 UAY65212:UAY65221 UKU65212:UKU65221 UUQ65212:UUQ65221 VEM65212:VEM65221 VOI65212:VOI65221 VYE65212:VYE65221 WIA65212:WIA65221 WRW65212:WRW65221 G130748:G130757 FK130748:FK130757 PG130748:PG130757 ZC130748:ZC130757 AIY130748:AIY130757 ASU130748:ASU130757 BCQ130748:BCQ130757 BMM130748:BMM130757 BWI130748:BWI130757 CGE130748:CGE130757 CQA130748:CQA130757 CZW130748:CZW130757 DJS130748:DJS130757 DTO130748:DTO130757 EDK130748:EDK130757 ENG130748:ENG130757 EXC130748:EXC130757 FGY130748:FGY130757 FQU130748:FQU130757 GAQ130748:GAQ130757 GKM130748:GKM130757 GUI130748:GUI130757 HEE130748:HEE130757 HOA130748:HOA130757 HXW130748:HXW130757 IHS130748:IHS130757 IRO130748:IRO130757 JBK130748:JBK130757 JLG130748:JLG130757 JVC130748:JVC130757 KEY130748:KEY130757 KOU130748:KOU130757 KYQ130748:KYQ130757 LIM130748:LIM130757 LSI130748:LSI130757 MCE130748:MCE130757 MMA130748:MMA130757 MVW130748:MVW130757 NFS130748:NFS130757 NPO130748:NPO130757 NZK130748:NZK130757 OJG130748:OJG130757 OTC130748:OTC130757 PCY130748:PCY130757 PMU130748:PMU130757 PWQ130748:PWQ130757 QGM130748:QGM130757 QQI130748:QQI130757 RAE130748:RAE130757 RKA130748:RKA130757 RTW130748:RTW130757 SDS130748:SDS130757 SNO130748:SNO130757 SXK130748:SXK130757 THG130748:THG130757 TRC130748:TRC130757 UAY130748:UAY130757 UKU130748:UKU130757 UUQ130748:UUQ130757 VEM130748:VEM130757 VOI130748:VOI130757 VYE130748:VYE130757 WIA130748:WIA130757 WRW130748:WRW130757 G196284:G196293 FK196284:FK196293 PG196284:PG196293 ZC196284:ZC196293 AIY196284:AIY196293 ASU196284:ASU196293 BCQ196284:BCQ196293 BMM196284:BMM196293 BWI196284:BWI196293 CGE196284:CGE196293 CQA196284:CQA196293 CZW196284:CZW196293 DJS196284:DJS196293 DTO196284:DTO196293 EDK196284:EDK196293 ENG196284:ENG196293 EXC196284:EXC196293 FGY196284:FGY196293 FQU196284:FQU196293 GAQ196284:GAQ196293 GKM196284:GKM196293 GUI196284:GUI196293 HEE196284:HEE196293 HOA196284:HOA196293 HXW196284:HXW196293 IHS196284:IHS196293 IRO196284:IRO196293 JBK196284:JBK196293 JLG196284:JLG196293 JVC196284:JVC196293 KEY196284:KEY196293 KOU196284:KOU196293 KYQ196284:KYQ196293 LIM196284:LIM196293 LSI196284:LSI196293 MCE196284:MCE196293 MMA196284:MMA196293 MVW196284:MVW196293 NFS196284:NFS196293 NPO196284:NPO196293 NZK196284:NZK196293 OJG196284:OJG196293 OTC196284:OTC196293 PCY196284:PCY196293 PMU196284:PMU196293 PWQ196284:PWQ196293 QGM196284:QGM196293 QQI196284:QQI196293 RAE196284:RAE196293 RKA196284:RKA196293 RTW196284:RTW196293 SDS196284:SDS196293 SNO196284:SNO196293 SXK196284:SXK196293 THG196284:THG196293 TRC196284:TRC196293 UAY196284:UAY196293 UKU196284:UKU196293 UUQ196284:UUQ196293 VEM196284:VEM196293 VOI196284:VOI196293 VYE196284:VYE196293 WIA196284:WIA196293 WRW196284:WRW196293 G261820:G261829 FK261820:FK261829 PG261820:PG261829 ZC261820:ZC261829 AIY261820:AIY261829 ASU261820:ASU261829 BCQ261820:BCQ261829 BMM261820:BMM261829 BWI261820:BWI261829 CGE261820:CGE261829 CQA261820:CQA261829 CZW261820:CZW261829 DJS261820:DJS261829 DTO261820:DTO261829 EDK261820:EDK261829 ENG261820:ENG261829 EXC261820:EXC261829 FGY261820:FGY261829 FQU261820:FQU261829 GAQ261820:GAQ261829 GKM261820:GKM261829 GUI261820:GUI261829 HEE261820:HEE261829 HOA261820:HOA261829 HXW261820:HXW261829 IHS261820:IHS261829 IRO261820:IRO261829 JBK261820:JBK261829 JLG261820:JLG261829 JVC261820:JVC261829 KEY261820:KEY261829 KOU261820:KOU261829 KYQ261820:KYQ261829 LIM261820:LIM261829 LSI261820:LSI261829 MCE261820:MCE261829 MMA261820:MMA261829 MVW261820:MVW261829 NFS261820:NFS261829 NPO261820:NPO261829 NZK261820:NZK261829 OJG261820:OJG261829 OTC261820:OTC261829 PCY261820:PCY261829 PMU261820:PMU261829 PWQ261820:PWQ261829 QGM261820:QGM261829 QQI261820:QQI261829 RAE261820:RAE261829 RKA261820:RKA261829 RTW261820:RTW261829 SDS261820:SDS261829 SNO261820:SNO261829 SXK261820:SXK261829 THG261820:THG261829 TRC261820:TRC261829 UAY261820:UAY261829 UKU261820:UKU261829 UUQ261820:UUQ261829 VEM261820:VEM261829 VOI261820:VOI261829 VYE261820:VYE261829 WIA261820:WIA261829 WRW261820:WRW261829 G327356:G327365 FK327356:FK327365 PG327356:PG327365 ZC327356:ZC327365 AIY327356:AIY327365 ASU327356:ASU327365 BCQ327356:BCQ327365 BMM327356:BMM327365 BWI327356:BWI327365 CGE327356:CGE327365 CQA327356:CQA327365 CZW327356:CZW327365 DJS327356:DJS327365 DTO327356:DTO327365 EDK327356:EDK327365 ENG327356:ENG327365 EXC327356:EXC327365 FGY327356:FGY327365 FQU327356:FQU327365 GAQ327356:GAQ327365 GKM327356:GKM327365 GUI327356:GUI327365 HEE327356:HEE327365 HOA327356:HOA327365 HXW327356:HXW327365 IHS327356:IHS327365 IRO327356:IRO327365 JBK327356:JBK327365 JLG327356:JLG327365 JVC327356:JVC327365 KEY327356:KEY327365 KOU327356:KOU327365 KYQ327356:KYQ327365 LIM327356:LIM327365 LSI327356:LSI327365 MCE327356:MCE327365 MMA327356:MMA327365 MVW327356:MVW327365 NFS327356:NFS327365 NPO327356:NPO327365 NZK327356:NZK327365 OJG327356:OJG327365 OTC327356:OTC327365 PCY327356:PCY327365 PMU327356:PMU327365 PWQ327356:PWQ327365 QGM327356:QGM327365 QQI327356:QQI327365 RAE327356:RAE327365 RKA327356:RKA327365 RTW327356:RTW327365 SDS327356:SDS327365 SNO327356:SNO327365 SXK327356:SXK327365 THG327356:THG327365 TRC327356:TRC327365 UAY327356:UAY327365 UKU327356:UKU327365 UUQ327356:UUQ327365 VEM327356:VEM327365 VOI327356:VOI327365 VYE327356:VYE327365 WIA327356:WIA327365 WRW327356:WRW327365 G392892:G392901 FK392892:FK392901 PG392892:PG392901 ZC392892:ZC392901 AIY392892:AIY392901 ASU392892:ASU392901 BCQ392892:BCQ392901 BMM392892:BMM392901 BWI392892:BWI392901 CGE392892:CGE392901 CQA392892:CQA392901 CZW392892:CZW392901 DJS392892:DJS392901 DTO392892:DTO392901 EDK392892:EDK392901 ENG392892:ENG392901 EXC392892:EXC392901 FGY392892:FGY392901 FQU392892:FQU392901 GAQ392892:GAQ392901 GKM392892:GKM392901 GUI392892:GUI392901 HEE392892:HEE392901 HOA392892:HOA392901 HXW392892:HXW392901 IHS392892:IHS392901 IRO392892:IRO392901 JBK392892:JBK392901 JLG392892:JLG392901 JVC392892:JVC392901 KEY392892:KEY392901 KOU392892:KOU392901 KYQ392892:KYQ392901 LIM392892:LIM392901 LSI392892:LSI392901 MCE392892:MCE392901 MMA392892:MMA392901 MVW392892:MVW392901 NFS392892:NFS392901 NPO392892:NPO392901 NZK392892:NZK392901 OJG392892:OJG392901 OTC392892:OTC392901 PCY392892:PCY392901 PMU392892:PMU392901 PWQ392892:PWQ392901 QGM392892:QGM392901 QQI392892:QQI392901 RAE392892:RAE392901 RKA392892:RKA392901 RTW392892:RTW392901 SDS392892:SDS392901 SNO392892:SNO392901 SXK392892:SXK392901 THG392892:THG392901 TRC392892:TRC392901 UAY392892:UAY392901 UKU392892:UKU392901 UUQ392892:UUQ392901 VEM392892:VEM392901 VOI392892:VOI392901 VYE392892:VYE392901 WIA392892:WIA392901 WRW392892:WRW392901 G458428:G458437 FK458428:FK458437 PG458428:PG458437 ZC458428:ZC458437 AIY458428:AIY458437 ASU458428:ASU458437 BCQ458428:BCQ458437 BMM458428:BMM458437 BWI458428:BWI458437 CGE458428:CGE458437 CQA458428:CQA458437 CZW458428:CZW458437 DJS458428:DJS458437 DTO458428:DTO458437 EDK458428:EDK458437 ENG458428:ENG458437 EXC458428:EXC458437 FGY458428:FGY458437 FQU458428:FQU458437 GAQ458428:GAQ458437 GKM458428:GKM458437 GUI458428:GUI458437 HEE458428:HEE458437 HOA458428:HOA458437 HXW458428:HXW458437 IHS458428:IHS458437 IRO458428:IRO458437 JBK458428:JBK458437 JLG458428:JLG458437 JVC458428:JVC458437 KEY458428:KEY458437 KOU458428:KOU458437 KYQ458428:KYQ458437 LIM458428:LIM458437 LSI458428:LSI458437 MCE458428:MCE458437 MMA458428:MMA458437 MVW458428:MVW458437 NFS458428:NFS458437 NPO458428:NPO458437 NZK458428:NZK458437 OJG458428:OJG458437 OTC458428:OTC458437 PCY458428:PCY458437 PMU458428:PMU458437 PWQ458428:PWQ458437 QGM458428:QGM458437 QQI458428:QQI458437 RAE458428:RAE458437 RKA458428:RKA458437 RTW458428:RTW458437 SDS458428:SDS458437 SNO458428:SNO458437 SXK458428:SXK458437 THG458428:THG458437 TRC458428:TRC458437 UAY458428:UAY458437 UKU458428:UKU458437 UUQ458428:UUQ458437 VEM458428:VEM458437 VOI458428:VOI458437 VYE458428:VYE458437 WIA458428:WIA458437 WRW458428:WRW458437 G523964:G523973 FK523964:FK523973 PG523964:PG523973 ZC523964:ZC523973 AIY523964:AIY523973 ASU523964:ASU523973 BCQ523964:BCQ523973 BMM523964:BMM523973 BWI523964:BWI523973 CGE523964:CGE523973 CQA523964:CQA523973 CZW523964:CZW523973 DJS523964:DJS523973 DTO523964:DTO523973 EDK523964:EDK523973 ENG523964:ENG523973 EXC523964:EXC523973 FGY523964:FGY523973 FQU523964:FQU523973 GAQ523964:GAQ523973 GKM523964:GKM523973 GUI523964:GUI523973 HEE523964:HEE523973 HOA523964:HOA523973 HXW523964:HXW523973 IHS523964:IHS523973 IRO523964:IRO523973 JBK523964:JBK523973 JLG523964:JLG523973 JVC523964:JVC523973 KEY523964:KEY523973 KOU523964:KOU523973 KYQ523964:KYQ523973 LIM523964:LIM523973 LSI523964:LSI523973 MCE523964:MCE523973 MMA523964:MMA523973 MVW523964:MVW523973 NFS523964:NFS523973 NPO523964:NPO523973 NZK523964:NZK523973 OJG523964:OJG523973 OTC523964:OTC523973 PCY523964:PCY523973 PMU523964:PMU523973 PWQ523964:PWQ523973 QGM523964:QGM523973 QQI523964:QQI523973 RAE523964:RAE523973 RKA523964:RKA523973 RTW523964:RTW523973 SDS523964:SDS523973 SNO523964:SNO523973 SXK523964:SXK523973 THG523964:THG523973 TRC523964:TRC523973 UAY523964:UAY523973 UKU523964:UKU523973 UUQ523964:UUQ523973 VEM523964:VEM523973 VOI523964:VOI523973 VYE523964:VYE523973 WIA523964:WIA523973 WRW523964:WRW523973 G589500:G589509 FK589500:FK589509 PG589500:PG589509 ZC589500:ZC589509 AIY589500:AIY589509 ASU589500:ASU589509 BCQ589500:BCQ589509 BMM589500:BMM589509 BWI589500:BWI589509 CGE589500:CGE589509 CQA589500:CQA589509 CZW589500:CZW589509 DJS589500:DJS589509 DTO589500:DTO589509 EDK589500:EDK589509 ENG589500:ENG589509 EXC589500:EXC589509 FGY589500:FGY589509 FQU589500:FQU589509 GAQ589500:GAQ589509 GKM589500:GKM589509 GUI589500:GUI589509 HEE589500:HEE589509 HOA589500:HOA589509 HXW589500:HXW589509 IHS589500:IHS589509 IRO589500:IRO589509 JBK589500:JBK589509 JLG589500:JLG589509 JVC589500:JVC589509 KEY589500:KEY589509 KOU589500:KOU589509 KYQ589500:KYQ589509 LIM589500:LIM589509 LSI589500:LSI589509 MCE589500:MCE589509 MMA589500:MMA589509 MVW589500:MVW589509 NFS589500:NFS589509 NPO589500:NPO589509 NZK589500:NZK589509 OJG589500:OJG589509 OTC589500:OTC589509 PCY589500:PCY589509 PMU589500:PMU589509 PWQ589500:PWQ589509 QGM589500:QGM589509 QQI589500:QQI589509 RAE589500:RAE589509 RKA589500:RKA589509 RTW589500:RTW589509 SDS589500:SDS589509 SNO589500:SNO589509 SXK589500:SXK589509 THG589500:THG589509 TRC589500:TRC589509 UAY589500:UAY589509 UKU589500:UKU589509 UUQ589500:UUQ589509 VEM589500:VEM589509 VOI589500:VOI589509 VYE589500:VYE589509 WIA589500:WIA589509 WRW589500:WRW589509 G655036:G655045 FK655036:FK655045 PG655036:PG655045 ZC655036:ZC655045 AIY655036:AIY655045 ASU655036:ASU655045 BCQ655036:BCQ655045 BMM655036:BMM655045 BWI655036:BWI655045 CGE655036:CGE655045 CQA655036:CQA655045 CZW655036:CZW655045 DJS655036:DJS655045 DTO655036:DTO655045 EDK655036:EDK655045 ENG655036:ENG655045 EXC655036:EXC655045 FGY655036:FGY655045 FQU655036:FQU655045 GAQ655036:GAQ655045 GKM655036:GKM655045 GUI655036:GUI655045 HEE655036:HEE655045 HOA655036:HOA655045 HXW655036:HXW655045 IHS655036:IHS655045 IRO655036:IRO655045 JBK655036:JBK655045 JLG655036:JLG655045 JVC655036:JVC655045 KEY655036:KEY655045 KOU655036:KOU655045 KYQ655036:KYQ655045 LIM655036:LIM655045 LSI655036:LSI655045 MCE655036:MCE655045 MMA655036:MMA655045 MVW655036:MVW655045 NFS655036:NFS655045 NPO655036:NPO655045 NZK655036:NZK655045 OJG655036:OJG655045 OTC655036:OTC655045 PCY655036:PCY655045 PMU655036:PMU655045 PWQ655036:PWQ655045 QGM655036:QGM655045 QQI655036:QQI655045 RAE655036:RAE655045 RKA655036:RKA655045 RTW655036:RTW655045 SDS655036:SDS655045 SNO655036:SNO655045 SXK655036:SXK655045 THG655036:THG655045 TRC655036:TRC655045 UAY655036:UAY655045 UKU655036:UKU655045 UUQ655036:UUQ655045 VEM655036:VEM655045 VOI655036:VOI655045 VYE655036:VYE655045 WIA655036:WIA655045 WRW655036:WRW655045 G720572:G720581 FK720572:FK720581 PG720572:PG720581 ZC720572:ZC720581 AIY720572:AIY720581 ASU720572:ASU720581 BCQ720572:BCQ720581 BMM720572:BMM720581 BWI720572:BWI720581 CGE720572:CGE720581 CQA720572:CQA720581 CZW720572:CZW720581 DJS720572:DJS720581 DTO720572:DTO720581 EDK720572:EDK720581 ENG720572:ENG720581 EXC720572:EXC720581 FGY720572:FGY720581 FQU720572:FQU720581 GAQ720572:GAQ720581 GKM720572:GKM720581 GUI720572:GUI720581 HEE720572:HEE720581 HOA720572:HOA720581 HXW720572:HXW720581 IHS720572:IHS720581 IRO720572:IRO720581 JBK720572:JBK720581 JLG720572:JLG720581 JVC720572:JVC720581 KEY720572:KEY720581 KOU720572:KOU720581 KYQ720572:KYQ720581 LIM720572:LIM720581 LSI720572:LSI720581 MCE720572:MCE720581 MMA720572:MMA720581 MVW720572:MVW720581 NFS720572:NFS720581 NPO720572:NPO720581 NZK720572:NZK720581 OJG720572:OJG720581 OTC720572:OTC720581 PCY720572:PCY720581 PMU720572:PMU720581 PWQ720572:PWQ720581 QGM720572:QGM720581 QQI720572:QQI720581 RAE720572:RAE720581 RKA720572:RKA720581 RTW720572:RTW720581 SDS720572:SDS720581 SNO720572:SNO720581 SXK720572:SXK720581 THG720572:THG720581 TRC720572:TRC720581 UAY720572:UAY720581 UKU720572:UKU720581 UUQ720572:UUQ720581 VEM720572:VEM720581 VOI720572:VOI720581 VYE720572:VYE720581 WIA720572:WIA720581 WRW720572:WRW720581 G786108:G786117 FK786108:FK786117 PG786108:PG786117 ZC786108:ZC786117 AIY786108:AIY786117 ASU786108:ASU786117 BCQ786108:BCQ786117 BMM786108:BMM786117 BWI786108:BWI786117 CGE786108:CGE786117 CQA786108:CQA786117 CZW786108:CZW786117 DJS786108:DJS786117 DTO786108:DTO786117 EDK786108:EDK786117 ENG786108:ENG786117 EXC786108:EXC786117 FGY786108:FGY786117 FQU786108:FQU786117 GAQ786108:GAQ786117 GKM786108:GKM786117 GUI786108:GUI786117 HEE786108:HEE786117 HOA786108:HOA786117 HXW786108:HXW786117 IHS786108:IHS786117 IRO786108:IRO786117 JBK786108:JBK786117 JLG786108:JLG786117 JVC786108:JVC786117 KEY786108:KEY786117 KOU786108:KOU786117 KYQ786108:KYQ786117 LIM786108:LIM786117 LSI786108:LSI786117 MCE786108:MCE786117 MMA786108:MMA786117 MVW786108:MVW786117 NFS786108:NFS786117 NPO786108:NPO786117 NZK786108:NZK786117 OJG786108:OJG786117 OTC786108:OTC786117 PCY786108:PCY786117 PMU786108:PMU786117 PWQ786108:PWQ786117 QGM786108:QGM786117 QQI786108:QQI786117 RAE786108:RAE786117 RKA786108:RKA786117 RTW786108:RTW786117 SDS786108:SDS786117 SNO786108:SNO786117 SXK786108:SXK786117 THG786108:THG786117 TRC786108:TRC786117 UAY786108:UAY786117 UKU786108:UKU786117 UUQ786108:UUQ786117 VEM786108:VEM786117 VOI786108:VOI786117 VYE786108:VYE786117 WIA786108:WIA786117 WRW786108:WRW786117 G851644:G851653 FK851644:FK851653 PG851644:PG851653 ZC851644:ZC851653 AIY851644:AIY851653 ASU851644:ASU851653 BCQ851644:BCQ851653 BMM851644:BMM851653 BWI851644:BWI851653 CGE851644:CGE851653 CQA851644:CQA851653 CZW851644:CZW851653 DJS851644:DJS851653 DTO851644:DTO851653 EDK851644:EDK851653 ENG851644:ENG851653 EXC851644:EXC851653 FGY851644:FGY851653 FQU851644:FQU851653 GAQ851644:GAQ851653 GKM851644:GKM851653 GUI851644:GUI851653 HEE851644:HEE851653 HOA851644:HOA851653 HXW851644:HXW851653 IHS851644:IHS851653 IRO851644:IRO851653 JBK851644:JBK851653 JLG851644:JLG851653 JVC851644:JVC851653 KEY851644:KEY851653 KOU851644:KOU851653 KYQ851644:KYQ851653 LIM851644:LIM851653 LSI851644:LSI851653 MCE851644:MCE851653 MMA851644:MMA851653 MVW851644:MVW851653 NFS851644:NFS851653 NPO851644:NPO851653 NZK851644:NZK851653 OJG851644:OJG851653 OTC851644:OTC851653 PCY851644:PCY851653 PMU851644:PMU851653 PWQ851644:PWQ851653 QGM851644:QGM851653 QQI851644:QQI851653 RAE851644:RAE851653 RKA851644:RKA851653 RTW851644:RTW851653 SDS851644:SDS851653 SNO851644:SNO851653 SXK851644:SXK851653 THG851644:THG851653 TRC851644:TRC851653 UAY851644:UAY851653 UKU851644:UKU851653 UUQ851644:UUQ851653 VEM851644:VEM851653 VOI851644:VOI851653 VYE851644:VYE851653 WIA851644:WIA851653 WRW851644:WRW851653 G917180:G917189 FK917180:FK917189 PG917180:PG917189 ZC917180:ZC917189 AIY917180:AIY917189 ASU917180:ASU917189 BCQ917180:BCQ917189 BMM917180:BMM917189 BWI917180:BWI917189 CGE917180:CGE917189 CQA917180:CQA917189 CZW917180:CZW917189 DJS917180:DJS917189 DTO917180:DTO917189 EDK917180:EDK917189 ENG917180:ENG917189 EXC917180:EXC917189 FGY917180:FGY917189 FQU917180:FQU917189 GAQ917180:GAQ917189 GKM917180:GKM917189 GUI917180:GUI917189 HEE917180:HEE917189 HOA917180:HOA917189 HXW917180:HXW917189 IHS917180:IHS917189 IRO917180:IRO917189 JBK917180:JBK917189 JLG917180:JLG917189 JVC917180:JVC917189 KEY917180:KEY917189 KOU917180:KOU917189 KYQ917180:KYQ917189 LIM917180:LIM917189 LSI917180:LSI917189 MCE917180:MCE917189 MMA917180:MMA917189 MVW917180:MVW917189 NFS917180:NFS917189 NPO917180:NPO917189 NZK917180:NZK917189 OJG917180:OJG917189 OTC917180:OTC917189 PCY917180:PCY917189 PMU917180:PMU917189 PWQ917180:PWQ917189 QGM917180:QGM917189 QQI917180:QQI917189 RAE917180:RAE917189 RKA917180:RKA917189 RTW917180:RTW917189 SDS917180:SDS917189 SNO917180:SNO917189 SXK917180:SXK917189 THG917180:THG917189 TRC917180:TRC917189 UAY917180:UAY917189 UKU917180:UKU917189 UUQ917180:UUQ917189 VEM917180:VEM917189 VOI917180:VOI917189 VYE917180:VYE917189 WIA917180:WIA917189 WRW917180:WRW917189 G982716:G982725 FK982716:FK982725 PG982716:PG982725 ZC982716:ZC982725 AIY982716:AIY982725 ASU982716:ASU982725 BCQ982716:BCQ982725 BMM982716:BMM982725 BWI982716:BWI982725 CGE982716:CGE982725 CQA982716:CQA982725 CZW982716:CZW982725 DJS982716:DJS982725 DTO982716:DTO982725 EDK982716:EDK982725 ENG982716:ENG982725 EXC982716:EXC982725 FGY982716:FGY982725 FQU982716:FQU982725 GAQ982716:GAQ982725 GKM982716:GKM982725 GUI982716:GUI982725 HEE982716:HEE982725 HOA982716:HOA982725 HXW982716:HXW982725 IHS982716:IHS982725 IRO982716:IRO982725 JBK982716:JBK982725 JLG982716:JLG982725 JVC982716:JVC982725 KEY982716:KEY982725 KOU982716:KOU982725 KYQ982716:KYQ982725 LIM982716:LIM982725 LSI982716:LSI982725 MCE982716:MCE982725 MMA982716:MMA982725 MVW982716:MVW982725 NFS982716:NFS982725 NPO982716:NPO982725 NZK982716:NZK982725 OJG982716:OJG982725 OTC982716:OTC982725 PCY982716:PCY982725 PMU982716:PMU982725 PWQ982716:PWQ982725 QGM982716:QGM982725 QQI982716:QQI982725 RAE982716:RAE982725 RKA982716:RKA982725 RTW982716:RTW982725 SDS982716:SDS982725 SNO982716:SNO982725 SXK982716:SXK982725 THG982716:THG982725 TRC982716:TRC982725 UAY982716:UAY982725 UKU982716:UKU982725 UUQ982716:UUQ982725 VEM982716:VEM982725 VOI982716:VOI982725 VYE982716:VYE982725 WIA982716:WIA982725 WRW982716:WRW982725 G65227:G65236 FK65227:FK65236 PG65227:PG65236 ZC65227:ZC65236 AIY65227:AIY65236 ASU65227:ASU65236 BCQ65227:BCQ65236 BMM65227:BMM65236 BWI65227:BWI65236 CGE65227:CGE65236 CQA65227:CQA65236 CZW65227:CZW65236 DJS65227:DJS65236 DTO65227:DTO65236 EDK65227:EDK65236 ENG65227:ENG65236 EXC65227:EXC65236 FGY65227:FGY65236 FQU65227:FQU65236 GAQ65227:GAQ65236 GKM65227:GKM65236 GUI65227:GUI65236 HEE65227:HEE65236 HOA65227:HOA65236 HXW65227:HXW65236 IHS65227:IHS65236 IRO65227:IRO65236 JBK65227:JBK65236 JLG65227:JLG65236 JVC65227:JVC65236 KEY65227:KEY65236 KOU65227:KOU65236 KYQ65227:KYQ65236 LIM65227:LIM65236 LSI65227:LSI65236 MCE65227:MCE65236 MMA65227:MMA65236 MVW65227:MVW65236 NFS65227:NFS65236 NPO65227:NPO65236 NZK65227:NZK65236 OJG65227:OJG65236 OTC65227:OTC65236 PCY65227:PCY65236 PMU65227:PMU65236 PWQ65227:PWQ65236 QGM65227:QGM65236 QQI65227:QQI65236 RAE65227:RAE65236 RKA65227:RKA65236 RTW65227:RTW65236 SDS65227:SDS65236 SNO65227:SNO65236 SXK65227:SXK65236 THG65227:THG65236 TRC65227:TRC65236 UAY65227:UAY65236 UKU65227:UKU65236 UUQ65227:UUQ65236 VEM65227:VEM65236 VOI65227:VOI65236 VYE65227:VYE65236 WIA65227:WIA65236 WRW65227:WRW65236 G130763:G130772 FK130763:FK130772 PG130763:PG130772 ZC130763:ZC130772 AIY130763:AIY130772 ASU130763:ASU130772 BCQ130763:BCQ130772 BMM130763:BMM130772 BWI130763:BWI130772 CGE130763:CGE130772 CQA130763:CQA130772 CZW130763:CZW130772 DJS130763:DJS130772 DTO130763:DTO130772 EDK130763:EDK130772 ENG130763:ENG130772 EXC130763:EXC130772 FGY130763:FGY130772 FQU130763:FQU130772 GAQ130763:GAQ130772 GKM130763:GKM130772 GUI130763:GUI130772 HEE130763:HEE130772 HOA130763:HOA130772 HXW130763:HXW130772 IHS130763:IHS130772 IRO130763:IRO130772 JBK130763:JBK130772 JLG130763:JLG130772 JVC130763:JVC130772 KEY130763:KEY130772 KOU130763:KOU130772 KYQ130763:KYQ130772 LIM130763:LIM130772 LSI130763:LSI130772 MCE130763:MCE130772 MMA130763:MMA130772 MVW130763:MVW130772 NFS130763:NFS130772 NPO130763:NPO130772 NZK130763:NZK130772 OJG130763:OJG130772 OTC130763:OTC130772 PCY130763:PCY130772 PMU130763:PMU130772 PWQ130763:PWQ130772 QGM130763:QGM130772 QQI130763:QQI130772 RAE130763:RAE130772 RKA130763:RKA130772 RTW130763:RTW130772 SDS130763:SDS130772 SNO130763:SNO130772 SXK130763:SXK130772 THG130763:THG130772 TRC130763:TRC130772 UAY130763:UAY130772 UKU130763:UKU130772 UUQ130763:UUQ130772 VEM130763:VEM130772 VOI130763:VOI130772 VYE130763:VYE130772 WIA130763:WIA130772 WRW130763:WRW130772 G196299:G196308 FK196299:FK196308 PG196299:PG196308 ZC196299:ZC196308 AIY196299:AIY196308 ASU196299:ASU196308 BCQ196299:BCQ196308 BMM196299:BMM196308 BWI196299:BWI196308 CGE196299:CGE196308 CQA196299:CQA196308 CZW196299:CZW196308 DJS196299:DJS196308 DTO196299:DTO196308 EDK196299:EDK196308 ENG196299:ENG196308 EXC196299:EXC196308 FGY196299:FGY196308 FQU196299:FQU196308 GAQ196299:GAQ196308 GKM196299:GKM196308 GUI196299:GUI196308 HEE196299:HEE196308 HOA196299:HOA196308 HXW196299:HXW196308 IHS196299:IHS196308 IRO196299:IRO196308 JBK196299:JBK196308 JLG196299:JLG196308 JVC196299:JVC196308 KEY196299:KEY196308 KOU196299:KOU196308 KYQ196299:KYQ196308 LIM196299:LIM196308 LSI196299:LSI196308 MCE196299:MCE196308 MMA196299:MMA196308 MVW196299:MVW196308 NFS196299:NFS196308 NPO196299:NPO196308 NZK196299:NZK196308 OJG196299:OJG196308 OTC196299:OTC196308 PCY196299:PCY196308 PMU196299:PMU196308 PWQ196299:PWQ196308 QGM196299:QGM196308 QQI196299:QQI196308 RAE196299:RAE196308 RKA196299:RKA196308 RTW196299:RTW196308 SDS196299:SDS196308 SNO196299:SNO196308 SXK196299:SXK196308 THG196299:THG196308 TRC196299:TRC196308 UAY196299:UAY196308 UKU196299:UKU196308 UUQ196299:UUQ196308 VEM196299:VEM196308 VOI196299:VOI196308 VYE196299:VYE196308 WIA196299:WIA196308 WRW196299:WRW196308 G261835:G261844 FK261835:FK261844 PG261835:PG261844 ZC261835:ZC261844 AIY261835:AIY261844 ASU261835:ASU261844 BCQ261835:BCQ261844 BMM261835:BMM261844 BWI261835:BWI261844 CGE261835:CGE261844 CQA261835:CQA261844 CZW261835:CZW261844 DJS261835:DJS261844 DTO261835:DTO261844 EDK261835:EDK261844 ENG261835:ENG261844 EXC261835:EXC261844 FGY261835:FGY261844 FQU261835:FQU261844 GAQ261835:GAQ261844 GKM261835:GKM261844 GUI261835:GUI261844 HEE261835:HEE261844 HOA261835:HOA261844 HXW261835:HXW261844 IHS261835:IHS261844 IRO261835:IRO261844 JBK261835:JBK261844 JLG261835:JLG261844 JVC261835:JVC261844 KEY261835:KEY261844 KOU261835:KOU261844 KYQ261835:KYQ261844 LIM261835:LIM261844 LSI261835:LSI261844 MCE261835:MCE261844 MMA261835:MMA261844 MVW261835:MVW261844 NFS261835:NFS261844 NPO261835:NPO261844 NZK261835:NZK261844 OJG261835:OJG261844 OTC261835:OTC261844 PCY261835:PCY261844 PMU261835:PMU261844 PWQ261835:PWQ261844 QGM261835:QGM261844 QQI261835:QQI261844 RAE261835:RAE261844 RKA261835:RKA261844 RTW261835:RTW261844 SDS261835:SDS261844 SNO261835:SNO261844 SXK261835:SXK261844 THG261835:THG261844 TRC261835:TRC261844 UAY261835:UAY261844 UKU261835:UKU261844 UUQ261835:UUQ261844 VEM261835:VEM261844 VOI261835:VOI261844 VYE261835:VYE261844 WIA261835:WIA261844 WRW261835:WRW261844 G327371:G327380 FK327371:FK327380 PG327371:PG327380 ZC327371:ZC327380 AIY327371:AIY327380 ASU327371:ASU327380 BCQ327371:BCQ327380 BMM327371:BMM327380 BWI327371:BWI327380 CGE327371:CGE327380 CQA327371:CQA327380 CZW327371:CZW327380 DJS327371:DJS327380 DTO327371:DTO327380 EDK327371:EDK327380 ENG327371:ENG327380 EXC327371:EXC327380 FGY327371:FGY327380 FQU327371:FQU327380 GAQ327371:GAQ327380 GKM327371:GKM327380 GUI327371:GUI327380 HEE327371:HEE327380 HOA327371:HOA327380 HXW327371:HXW327380 IHS327371:IHS327380 IRO327371:IRO327380 JBK327371:JBK327380 JLG327371:JLG327380 JVC327371:JVC327380 KEY327371:KEY327380 KOU327371:KOU327380 KYQ327371:KYQ327380 LIM327371:LIM327380 LSI327371:LSI327380 MCE327371:MCE327380 MMA327371:MMA327380 MVW327371:MVW327380 NFS327371:NFS327380 NPO327371:NPO327380 NZK327371:NZK327380 OJG327371:OJG327380 OTC327371:OTC327380 PCY327371:PCY327380 PMU327371:PMU327380 PWQ327371:PWQ327380 QGM327371:QGM327380 QQI327371:QQI327380 RAE327371:RAE327380 RKA327371:RKA327380 RTW327371:RTW327380 SDS327371:SDS327380 SNO327371:SNO327380 SXK327371:SXK327380 THG327371:THG327380 TRC327371:TRC327380 UAY327371:UAY327380 UKU327371:UKU327380 UUQ327371:UUQ327380 VEM327371:VEM327380 VOI327371:VOI327380 VYE327371:VYE327380 WIA327371:WIA327380 WRW327371:WRW327380 G392907:G392916 FK392907:FK392916 PG392907:PG392916 ZC392907:ZC392916 AIY392907:AIY392916 ASU392907:ASU392916 BCQ392907:BCQ392916 BMM392907:BMM392916 BWI392907:BWI392916 CGE392907:CGE392916 CQA392907:CQA392916 CZW392907:CZW392916 DJS392907:DJS392916 DTO392907:DTO392916 EDK392907:EDK392916 ENG392907:ENG392916 EXC392907:EXC392916 FGY392907:FGY392916 FQU392907:FQU392916 GAQ392907:GAQ392916 GKM392907:GKM392916 GUI392907:GUI392916 HEE392907:HEE392916 HOA392907:HOA392916 HXW392907:HXW392916 IHS392907:IHS392916 IRO392907:IRO392916 JBK392907:JBK392916 JLG392907:JLG392916 JVC392907:JVC392916 KEY392907:KEY392916 KOU392907:KOU392916 KYQ392907:KYQ392916 LIM392907:LIM392916 LSI392907:LSI392916 MCE392907:MCE392916 MMA392907:MMA392916 MVW392907:MVW392916 NFS392907:NFS392916 NPO392907:NPO392916 NZK392907:NZK392916 OJG392907:OJG392916 OTC392907:OTC392916 PCY392907:PCY392916 PMU392907:PMU392916 PWQ392907:PWQ392916 QGM392907:QGM392916 QQI392907:QQI392916 RAE392907:RAE392916 RKA392907:RKA392916 RTW392907:RTW392916 SDS392907:SDS392916 SNO392907:SNO392916 SXK392907:SXK392916 THG392907:THG392916 TRC392907:TRC392916 UAY392907:UAY392916 UKU392907:UKU392916 UUQ392907:UUQ392916 VEM392907:VEM392916 VOI392907:VOI392916 VYE392907:VYE392916 WIA392907:WIA392916 WRW392907:WRW392916 G458443:G458452 FK458443:FK458452 PG458443:PG458452 ZC458443:ZC458452 AIY458443:AIY458452 ASU458443:ASU458452 BCQ458443:BCQ458452 BMM458443:BMM458452 BWI458443:BWI458452 CGE458443:CGE458452 CQA458443:CQA458452 CZW458443:CZW458452 DJS458443:DJS458452 DTO458443:DTO458452 EDK458443:EDK458452 ENG458443:ENG458452 EXC458443:EXC458452 FGY458443:FGY458452 FQU458443:FQU458452 GAQ458443:GAQ458452 GKM458443:GKM458452 GUI458443:GUI458452 HEE458443:HEE458452 HOA458443:HOA458452 HXW458443:HXW458452 IHS458443:IHS458452 IRO458443:IRO458452 JBK458443:JBK458452 JLG458443:JLG458452 JVC458443:JVC458452 KEY458443:KEY458452 KOU458443:KOU458452 KYQ458443:KYQ458452 LIM458443:LIM458452 LSI458443:LSI458452 MCE458443:MCE458452 MMA458443:MMA458452 MVW458443:MVW458452 NFS458443:NFS458452 NPO458443:NPO458452 NZK458443:NZK458452 OJG458443:OJG458452 OTC458443:OTC458452 PCY458443:PCY458452 PMU458443:PMU458452 PWQ458443:PWQ458452 QGM458443:QGM458452 QQI458443:QQI458452 RAE458443:RAE458452 RKA458443:RKA458452 RTW458443:RTW458452 SDS458443:SDS458452 SNO458443:SNO458452 SXK458443:SXK458452 THG458443:THG458452 TRC458443:TRC458452 UAY458443:UAY458452 UKU458443:UKU458452 UUQ458443:UUQ458452 VEM458443:VEM458452 VOI458443:VOI458452 VYE458443:VYE458452 WIA458443:WIA458452 WRW458443:WRW458452 G523979:G523988 FK523979:FK523988 PG523979:PG523988 ZC523979:ZC523988 AIY523979:AIY523988 ASU523979:ASU523988 BCQ523979:BCQ523988 BMM523979:BMM523988 BWI523979:BWI523988 CGE523979:CGE523988 CQA523979:CQA523988 CZW523979:CZW523988 DJS523979:DJS523988 DTO523979:DTO523988 EDK523979:EDK523988 ENG523979:ENG523988 EXC523979:EXC523988 FGY523979:FGY523988 FQU523979:FQU523988 GAQ523979:GAQ523988 GKM523979:GKM523988 GUI523979:GUI523988 HEE523979:HEE523988 HOA523979:HOA523988 HXW523979:HXW523988 IHS523979:IHS523988 IRO523979:IRO523988 JBK523979:JBK523988 JLG523979:JLG523988 JVC523979:JVC523988 KEY523979:KEY523988 KOU523979:KOU523988 KYQ523979:KYQ523988 LIM523979:LIM523988 LSI523979:LSI523988 MCE523979:MCE523988 MMA523979:MMA523988 MVW523979:MVW523988 NFS523979:NFS523988 NPO523979:NPO523988 NZK523979:NZK523988 OJG523979:OJG523988 OTC523979:OTC523988 PCY523979:PCY523988 PMU523979:PMU523988 PWQ523979:PWQ523988 QGM523979:QGM523988 QQI523979:QQI523988 RAE523979:RAE523988 RKA523979:RKA523988 RTW523979:RTW523988 SDS523979:SDS523988 SNO523979:SNO523988 SXK523979:SXK523988 THG523979:THG523988 TRC523979:TRC523988 UAY523979:UAY523988 UKU523979:UKU523988 UUQ523979:UUQ523988 VEM523979:VEM523988 VOI523979:VOI523988 VYE523979:VYE523988 WIA523979:WIA523988 WRW523979:WRW523988 G589515:G589524 FK589515:FK589524 PG589515:PG589524 ZC589515:ZC589524 AIY589515:AIY589524 ASU589515:ASU589524 BCQ589515:BCQ589524 BMM589515:BMM589524 BWI589515:BWI589524 CGE589515:CGE589524 CQA589515:CQA589524 CZW589515:CZW589524 DJS589515:DJS589524 DTO589515:DTO589524 EDK589515:EDK589524 ENG589515:ENG589524 EXC589515:EXC589524 FGY589515:FGY589524 FQU589515:FQU589524 GAQ589515:GAQ589524 GKM589515:GKM589524 GUI589515:GUI589524 HEE589515:HEE589524 HOA589515:HOA589524 HXW589515:HXW589524 IHS589515:IHS589524 IRO589515:IRO589524 JBK589515:JBK589524 JLG589515:JLG589524 JVC589515:JVC589524 KEY589515:KEY589524 KOU589515:KOU589524 KYQ589515:KYQ589524 LIM589515:LIM589524 LSI589515:LSI589524 MCE589515:MCE589524 MMA589515:MMA589524 MVW589515:MVW589524 NFS589515:NFS589524 NPO589515:NPO589524 NZK589515:NZK589524 OJG589515:OJG589524 OTC589515:OTC589524 PCY589515:PCY589524 PMU589515:PMU589524 PWQ589515:PWQ589524 QGM589515:QGM589524 QQI589515:QQI589524 RAE589515:RAE589524 RKA589515:RKA589524 RTW589515:RTW589524 SDS589515:SDS589524 SNO589515:SNO589524 SXK589515:SXK589524 THG589515:THG589524 TRC589515:TRC589524 UAY589515:UAY589524 UKU589515:UKU589524 UUQ589515:UUQ589524 VEM589515:VEM589524 VOI589515:VOI589524 VYE589515:VYE589524 WIA589515:WIA589524 WRW589515:WRW589524 G655051:G655060 FK655051:FK655060 PG655051:PG655060 ZC655051:ZC655060 AIY655051:AIY655060 ASU655051:ASU655060 BCQ655051:BCQ655060 BMM655051:BMM655060 BWI655051:BWI655060 CGE655051:CGE655060 CQA655051:CQA655060 CZW655051:CZW655060 DJS655051:DJS655060 DTO655051:DTO655060 EDK655051:EDK655060 ENG655051:ENG655060 EXC655051:EXC655060 FGY655051:FGY655060 FQU655051:FQU655060 GAQ655051:GAQ655060 GKM655051:GKM655060 GUI655051:GUI655060 HEE655051:HEE655060 HOA655051:HOA655060 HXW655051:HXW655060 IHS655051:IHS655060 IRO655051:IRO655060 JBK655051:JBK655060 JLG655051:JLG655060 JVC655051:JVC655060 KEY655051:KEY655060 KOU655051:KOU655060 KYQ655051:KYQ655060 LIM655051:LIM655060 LSI655051:LSI655060 MCE655051:MCE655060 MMA655051:MMA655060 MVW655051:MVW655060 NFS655051:NFS655060 NPO655051:NPO655060 NZK655051:NZK655060 OJG655051:OJG655060 OTC655051:OTC655060 PCY655051:PCY655060 PMU655051:PMU655060 PWQ655051:PWQ655060 QGM655051:QGM655060 QQI655051:QQI655060 RAE655051:RAE655060 RKA655051:RKA655060 RTW655051:RTW655060 SDS655051:SDS655060 SNO655051:SNO655060 SXK655051:SXK655060 THG655051:THG655060 TRC655051:TRC655060 UAY655051:UAY655060 UKU655051:UKU655060 UUQ655051:UUQ655060 VEM655051:VEM655060 VOI655051:VOI655060 VYE655051:VYE655060 WIA655051:WIA655060 WRW655051:WRW655060 G720587:G720596 FK720587:FK720596 PG720587:PG720596 ZC720587:ZC720596 AIY720587:AIY720596 ASU720587:ASU720596 BCQ720587:BCQ720596 BMM720587:BMM720596 BWI720587:BWI720596 CGE720587:CGE720596 CQA720587:CQA720596 CZW720587:CZW720596 DJS720587:DJS720596 DTO720587:DTO720596 EDK720587:EDK720596 ENG720587:ENG720596 EXC720587:EXC720596 FGY720587:FGY720596 FQU720587:FQU720596 GAQ720587:GAQ720596 GKM720587:GKM720596 GUI720587:GUI720596 HEE720587:HEE720596 HOA720587:HOA720596 HXW720587:HXW720596 IHS720587:IHS720596 IRO720587:IRO720596 JBK720587:JBK720596 JLG720587:JLG720596 JVC720587:JVC720596 KEY720587:KEY720596 KOU720587:KOU720596 KYQ720587:KYQ720596 LIM720587:LIM720596 LSI720587:LSI720596 MCE720587:MCE720596 MMA720587:MMA720596 MVW720587:MVW720596 NFS720587:NFS720596 NPO720587:NPO720596 NZK720587:NZK720596 OJG720587:OJG720596 OTC720587:OTC720596 PCY720587:PCY720596 PMU720587:PMU720596 PWQ720587:PWQ720596 QGM720587:QGM720596 QQI720587:QQI720596 RAE720587:RAE720596 RKA720587:RKA720596 RTW720587:RTW720596 SDS720587:SDS720596 SNO720587:SNO720596 SXK720587:SXK720596 THG720587:THG720596 TRC720587:TRC720596 UAY720587:UAY720596 UKU720587:UKU720596 UUQ720587:UUQ720596 VEM720587:VEM720596 VOI720587:VOI720596 VYE720587:VYE720596 WIA720587:WIA720596 WRW720587:WRW720596 G786123:G786132 FK786123:FK786132 PG786123:PG786132 ZC786123:ZC786132 AIY786123:AIY786132 ASU786123:ASU786132 BCQ786123:BCQ786132 BMM786123:BMM786132 BWI786123:BWI786132 CGE786123:CGE786132 CQA786123:CQA786132 CZW786123:CZW786132 DJS786123:DJS786132 DTO786123:DTO786132 EDK786123:EDK786132 ENG786123:ENG786132 EXC786123:EXC786132 FGY786123:FGY786132 FQU786123:FQU786132 GAQ786123:GAQ786132 GKM786123:GKM786132 GUI786123:GUI786132 HEE786123:HEE786132 HOA786123:HOA786132 HXW786123:HXW786132 IHS786123:IHS786132 IRO786123:IRO786132 JBK786123:JBK786132 JLG786123:JLG786132 JVC786123:JVC786132 KEY786123:KEY786132 KOU786123:KOU786132 KYQ786123:KYQ786132 LIM786123:LIM786132 LSI786123:LSI786132 MCE786123:MCE786132 MMA786123:MMA786132 MVW786123:MVW786132 NFS786123:NFS786132 NPO786123:NPO786132 NZK786123:NZK786132 OJG786123:OJG786132 OTC786123:OTC786132 PCY786123:PCY786132 PMU786123:PMU786132 PWQ786123:PWQ786132 QGM786123:QGM786132 QQI786123:QQI786132 RAE786123:RAE786132 RKA786123:RKA786132 RTW786123:RTW786132 SDS786123:SDS786132 SNO786123:SNO786132 SXK786123:SXK786132 THG786123:THG786132 TRC786123:TRC786132 UAY786123:UAY786132 UKU786123:UKU786132 UUQ786123:UUQ786132 VEM786123:VEM786132 VOI786123:VOI786132 VYE786123:VYE786132 WIA786123:WIA786132 WRW786123:WRW786132 G851659:G851668 FK851659:FK851668 PG851659:PG851668 ZC851659:ZC851668 AIY851659:AIY851668 ASU851659:ASU851668 BCQ851659:BCQ851668 BMM851659:BMM851668 BWI851659:BWI851668 CGE851659:CGE851668 CQA851659:CQA851668 CZW851659:CZW851668 DJS851659:DJS851668 DTO851659:DTO851668 EDK851659:EDK851668 ENG851659:ENG851668 EXC851659:EXC851668 FGY851659:FGY851668 FQU851659:FQU851668 GAQ851659:GAQ851668 GKM851659:GKM851668 GUI851659:GUI851668 HEE851659:HEE851668 HOA851659:HOA851668 HXW851659:HXW851668 IHS851659:IHS851668 IRO851659:IRO851668 JBK851659:JBK851668 JLG851659:JLG851668 JVC851659:JVC851668 KEY851659:KEY851668 KOU851659:KOU851668 KYQ851659:KYQ851668 LIM851659:LIM851668 LSI851659:LSI851668 MCE851659:MCE851668 MMA851659:MMA851668 MVW851659:MVW851668 NFS851659:NFS851668 NPO851659:NPO851668 NZK851659:NZK851668 OJG851659:OJG851668 OTC851659:OTC851668 PCY851659:PCY851668 PMU851659:PMU851668 PWQ851659:PWQ851668 QGM851659:QGM851668 QQI851659:QQI851668 RAE851659:RAE851668 RKA851659:RKA851668 RTW851659:RTW851668 SDS851659:SDS851668 SNO851659:SNO851668 SXK851659:SXK851668 THG851659:THG851668 TRC851659:TRC851668 UAY851659:UAY851668 UKU851659:UKU851668 UUQ851659:UUQ851668 VEM851659:VEM851668 VOI851659:VOI851668 VYE851659:VYE851668 WIA851659:WIA851668 WRW851659:WRW851668 G917195:G917204 FK917195:FK917204 PG917195:PG917204 ZC917195:ZC917204 AIY917195:AIY917204 ASU917195:ASU917204 BCQ917195:BCQ917204 BMM917195:BMM917204 BWI917195:BWI917204 CGE917195:CGE917204 CQA917195:CQA917204 CZW917195:CZW917204 DJS917195:DJS917204 DTO917195:DTO917204 EDK917195:EDK917204 ENG917195:ENG917204 EXC917195:EXC917204 FGY917195:FGY917204 FQU917195:FQU917204 GAQ917195:GAQ917204 GKM917195:GKM917204 GUI917195:GUI917204 HEE917195:HEE917204 HOA917195:HOA917204 HXW917195:HXW917204 IHS917195:IHS917204 IRO917195:IRO917204 JBK917195:JBK917204 JLG917195:JLG917204 JVC917195:JVC917204 KEY917195:KEY917204 KOU917195:KOU917204 KYQ917195:KYQ917204 LIM917195:LIM917204 LSI917195:LSI917204 MCE917195:MCE917204 MMA917195:MMA917204 MVW917195:MVW917204 NFS917195:NFS917204 NPO917195:NPO917204 NZK917195:NZK917204 OJG917195:OJG917204 OTC917195:OTC917204 PCY917195:PCY917204 PMU917195:PMU917204 PWQ917195:PWQ917204 QGM917195:QGM917204 QQI917195:QQI917204 RAE917195:RAE917204 RKA917195:RKA917204 RTW917195:RTW917204 SDS917195:SDS917204 SNO917195:SNO917204 SXK917195:SXK917204 THG917195:THG917204 TRC917195:TRC917204 UAY917195:UAY917204 UKU917195:UKU917204 UUQ917195:UUQ917204 VEM917195:VEM917204 VOI917195:VOI917204 VYE917195:VYE917204 WIA917195:WIA917204 WRW917195:WRW917204 G982731:G982740 FK982731:FK982740 PG982731:PG982740 ZC982731:ZC982740 AIY982731:AIY982740 ASU982731:ASU982740 BCQ982731:BCQ982740 BMM982731:BMM982740 BWI982731:BWI982740 CGE982731:CGE982740 CQA982731:CQA982740 CZW982731:CZW982740 DJS982731:DJS982740 DTO982731:DTO982740 EDK982731:EDK982740 ENG982731:ENG982740 EXC982731:EXC982740 FGY982731:FGY982740 FQU982731:FQU982740 GAQ982731:GAQ982740 GKM982731:GKM982740 GUI982731:GUI982740 HEE982731:HEE982740 HOA982731:HOA982740 HXW982731:HXW982740 IHS982731:IHS982740 IRO982731:IRO982740 JBK982731:JBK982740 JLG982731:JLG982740 JVC982731:JVC982740 KEY982731:KEY982740 KOU982731:KOU982740 KYQ982731:KYQ982740 LIM982731:LIM982740 LSI982731:LSI982740 MCE982731:MCE982740 MMA982731:MMA982740 MVW982731:MVW982740 NFS982731:NFS982740 NPO982731:NPO982740 NZK982731:NZK982740 OJG982731:OJG982740 OTC982731:OTC982740 PCY982731:PCY982740 PMU982731:PMU982740 PWQ982731:PWQ982740 QGM982731:QGM982740 QQI982731:QQI982740 RAE982731:RAE982740 RKA982731:RKA982740 RTW982731:RTW982740 SDS982731:SDS982740 SNO982731:SNO982740 SXK982731:SXK982740 THG982731:THG982740 TRC982731:TRC982740 UAY982731:UAY982740 UKU982731:UKU982740 UUQ982731:UUQ982740 VEM982731:VEM982740 VOI982731:VOI982740 VYE982731:VYE982740 WIA982731:WIA982740 WRW982731:WRW982740 G65195:G65206 FK65195:FK65206 PG65195:PG65206 ZC65195:ZC65206 AIY65195:AIY65206 ASU65195:ASU65206 BCQ65195:BCQ65206 BMM65195:BMM65206 BWI65195:BWI65206 CGE65195:CGE65206 CQA65195:CQA65206 CZW65195:CZW65206 DJS65195:DJS65206 DTO65195:DTO65206 EDK65195:EDK65206 ENG65195:ENG65206 EXC65195:EXC65206 FGY65195:FGY65206 FQU65195:FQU65206 GAQ65195:GAQ65206 GKM65195:GKM65206 GUI65195:GUI65206 HEE65195:HEE65206 HOA65195:HOA65206 HXW65195:HXW65206 IHS65195:IHS65206 IRO65195:IRO65206 JBK65195:JBK65206 JLG65195:JLG65206 JVC65195:JVC65206 KEY65195:KEY65206 KOU65195:KOU65206 KYQ65195:KYQ65206 LIM65195:LIM65206 LSI65195:LSI65206 MCE65195:MCE65206 MMA65195:MMA65206 MVW65195:MVW65206 NFS65195:NFS65206 NPO65195:NPO65206 NZK65195:NZK65206 OJG65195:OJG65206 OTC65195:OTC65206 PCY65195:PCY65206 PMU65195:PMU65206 PWQ65195:PWQ65206 QGM65195:QGM65206 QQI65195:QQI65206 RAE65195:RAE65206 RKA65195:RKA65206 RTW65195:RTW65206 SDS65195:SDS65206 SNO65195:SNO65206 SXK65195:SXK65206 THG65195:THG65206 TRC65195:TRC65206 UAY65195:UAY65206 UKU65195:UKU65206 UUQ65195:UUQ65206 VEM65195:VEM65206 VOI65195:VOI65206 VYE65195:VYE65206 WIA65195:WIA65206 WRW65195:WRW65206 G130731:G130742 FK130731:FK130742 PG130731:PG130742 ZC130731:ZC130742 AIY130731:AIY130742 ASU130731:ASU130742 BCQ130731:BCQ130742 BMM130731:BMM130742 BWI130731:BWI130742 CGE130731:CGE130742 CQA130731:CQA130742 CZW130731:CZW130742 DJS130731:DJS130742 DTO130731:DTO130742 EDK130731:EDK130742 ENG130731:ENG130742 EXC130731:EXC130742 FGY130731:FGY130742 FQU130731:FQU130742 GAQ130731:GAQ130742 GKM130731:GKM130742 GUI130731:GUI130742 HEE130731:HEE130742 HOA130731:HOA130742 HXW130731:HXW130742 IHS130731:IHS130742 IRO130731:IRO130742 JBK130731:JBK130742 JLG130731:JLG130742 JVC130731:JVC130742 KEY130731:KEY130742 KOU130731:KOU130742 KYQ130731:KYQ130742 LIM130731:LIM130742 LSI130731:LSI130742 MCE130731:MCE130742 MMA130731:MMA130742 MVW130731:MVW130742 NFS130731:NFS130742 NPO130731:NPO130742 NZK130731:NZK130742 OJG130731:OJG130742 OTC130731:OTC130742 PCY130731:PCY130742 PMU130731:PMU130742 PWQ130731:PWQ130742 QGM130731:QGM130742 QQI130731:QQI130742 RAE130731:RAE130742 RKA130731:RKA130742 RTW130731:RTW130742 SDS130731:SDS130742 SNO130731:SNO130742 SXK130731:SXK130742 THG130731:THG130742 TRC130731:TRC130742 UAY130731:UAY130742 UKU130731:UKU130742 UUQ130731:UUQ130742 VEM130731:VEM130742 VOI130731:VOI130742 VYE130731:VYE130742 WIA130731:WIA130742 WRW130731:WRW130742 G196267:G196278 FK196267:FK196278 PG196267:PG196278 ZC196267:ZC196278 AIY196267:AIY196278 ASU196267:ASU196278 BCQ196267:BCQ196278 BMM196267:BMM196278 BWI196267:BWI196278 CGE196267:CGE196278 CQA196267:CQA196278 CZW196267:CZW196278 DJS196267:DJS196278 DTO196267:DTO196278 EDK196267:EDK196278 ENG196267:ENG196278 EXC196267:EXC196278 FGY196267:FGY196278 FQU196267:FQU196278 GAQ196267:GAQ196278 GKM196267:GKM196278 GUI196267:GUI196278 HEE196267:HEE196278 HOA196267:HOA196278 HXW196267:HXW196278 IHS196267:IHS196278 IRO196267:IRO196278 JBK196267:JBK196278 JLG196267:JLG196278 JVC196267:JVC196278 KEY196267:KEY196278 KOU196267:KOU196278 KYQ196267:KYQ196278 LIM196267:LIM196278 LSI196267:LSI196278 MCE196267:MCE196278 MMA196267:MMA196278 MVW196267:MVW196278 NFS196267:NFS196278 NPO196267:NPO196278 NZK196267:NZK196278 OJG196267:OJG196278 OTC196267:OTC196278 PCY196267:PCY196278 PMU196267:PMU196278 PWQ196267:PWQ196278 QGM196267:QGM196278 QQI196267:QQI196278 RAE196267:RAE196278 RKA196267:RKA196278 RTW196267:RTW196278 SDS196267:SDS196278 SNO196267:SNO196278 SXK196267:SXK196278 THG196267:THG196278 TRC196267:TRC196278 UAY196267:UAY196278 UKU196267:UKU196278 UUQ196267:UUQ196278 VEM196267:VEM196278 VOI196267:VOI196278 VYE196267:VYE196278 WIA196267:WIA196278 WRW196267:WRW196278 G261803:G261814 FK261803:FK261814 PG261803:PG261814 ZC261803:ZC261814 AIY261803:AIY261814 ASU261803:ASU261814 BCQ261803:BCQ261814 BMM261803:BMM261814 BWI261803:BWI261814 CGE261803:CGE261814 CQA261803:CQA261814 CZW261803:CZW261814 DJS261803:DJS261814 DTO261803:DTO261814 EDK261803:EDK261814 ENG261803:ENG261814 EXC261803:EXC261814 FGY261803:FGY261814 FQU261803:FQU261814 GAQ261803:GAQ261814 GKM261803:GKM261814 GUI261803:GUI261814 HEE261803:HEE261814 HOA261803:HOA261814 HXW261803:HXW261814 IHS261803:IHS261814 IRO261803:IRO261814 JBK261803:JBK261814 JLG261803:JLG261814 JVC261803:JVC261814 KEY261803:KEY261814 KOU261803:KOU261814 KYQ261803:KYQ261814 LIM261803:LIM261814 LSI261803:LSI261814 MCE261803:MCE261814 MMA261803:MMA261814 MVW261803:MVW261814 NFS261803:NFS261814 NPO261803:NPO261814 NZK261803:NZK261814 OJG261803:OJG261814 OTC261803:OTC261814 PCY261803:PCY261814 PMU261803:PMU261814 PWQ261803:PWQ261814 QGM261803:QGM261814 QQI261803:QQI261814 RAE261803:RAE261814 RKA261803:RKA261814 RTW261803:RTW261814 SDS261803:SDS261814 SNO261803:SNO261814 SXK261803:SXK261814 THG261803:THG261814 TRC261803:TRC261814 UAY261803:UAY261814 UKU261803:UKU261814 UUQ261803:UUQ261814 VEM261803:VEM261814 VOI261803:VOI261814 VYE261803:VYE261814 WIA261803:WIA261814 WRW261803:WRW261814 G327339:G327350 FK327339:FK327350 PG327339:PG327350 ZC327339:ZC327350 AIY327339:AIY327350 ASU327339:ASU327350 BCQ327339:BCQ327350 BMM327339:BMM327350 BWI327339:BWI327350 CGE327339:CGE327350 CQA327339:CQA327350 CZW327339:CZW327350 DJS327339:DJS327350 DTO327339:DTO327350 EDK327339:EDK327350 ENG327339:ENG327350 EXC327339:EXC327350 FGY327339:FGY327350 FQU327339:FQU327350 GAQ327339:GAQ327350 GKM327339:GKM327350 GUI327339:GUI327350 HEE327339:HEE327350 HOA327339:HOA327350 HXW327339:HXW327350 IHS327339:IHS327350 IRO327339:IRO327350 JBK327339:JBK327350 JLG327339:JLG327350 JVC327339:JVC327350 KEY327339:KEY327350 KOU327339:KOU327350 KYQ327339:KYQ327350 LIM327339:LIM327350 LSI327339:LSI327350 MCE327339:MCE327350 MMA327339:MMA327350 MVW327339:MVW327350 NFS327339:NFS327350 NPO327339:NPO327350 NZK327339:NZK327350 OJG327339:OJG327350 OTC327339:OTC327350 PCY327339:PCY327350 PMU327339:PMU327350 PWQ327339:PWQ327350 QGM327339:QGM327350 QQI327339:QQI327350 RAE327339:RAE327350 RKA327339:RKA327350 RTW327339:RTW327350 SDS327339:SDS327350 SNO327339:SNO327350 SXK327339:SXK327350 THG327339:THG327350 TRC327339:TRC327350 UAY327339:UAY327350 UKU327339:UKU327350 UUQ327339:UUQ327350 VEM327339:VEM327350 VOI327339:VOI327350 VYE327339:VYE327350 WIA327339:WIA327350 WRW327339:WRW327350 G392875:G392886 FK392875:FK392886 PG392875:PG392886 ZC392875:ZC392886 AIY392875:AIY392886 ASU392875:ASU392886 BCQ392875:BCQ392886 BMM392875:BMM392886 BWI392875:BWI392886 CGE392875:CGE392886 CQA392875:CQA392886 CZW392875:CZW392886 DJS392875:DJS392886 DTO392875:DTO392886 EDK392875:EDK392886 ENG392875:ENG392886 EXC392875:EXC392886 FGY392875:FGY392886 FQU392875:FQU392886 GAQ392875:GAQ392886 GKM392875:GKM392886 GUI392875:GUI392886 HEE392875:HEE392886 HOA392875:HOA392886 HXW392875:HXW392886 IHS392875:IHS392886 IRO392875:IRO392886 JBK392875:JBK392886 JLG392875:JLG392886 JVC392875:JVC392886 KEY392875:KEY392886 KOU392875:KOU392886 KYQ392875:KYQ392886 LIM392875:LIM392886 LSI392875:LSI392886 MCE392875:MCE392886 MMA392875:MMA392886 MVW392875:MVW392886 NFS392875:NFS392886 NPO392875:NPO392886 NZK392875:NZK392886 OJG392875:OJG392886 OTC392875:OTC392886 PCY392875:PCY392886 PMU392875:PMU392886 PWQ392875:PWQ392886 QGM392875:QGM392886 QQI392875:QQI392886 RAE392875:RAE392886 RKA392875:RKA392886 RTW392875:RTW392886 SDS392875:SDS392886 SNO392875:SNO392886 SXK392875:SXK392886 THG392875:THG392886 TRC392875:TRC392886 UAY392875:UAY392886 UKU392875:UKU392886 UUQ392875:UUQ392886 VEM392875:VEM392886 VOI392875:VOI392886 VYE392875:VYE392886 WIA392875:WIA392886 WRW392875:WRW392886 G458411:G458422 FK458411:FK458422 PG458411:PG458422 ZC458411:ZC458422 AIY458411:AIY458422 ASU458411:ASU458422 BCQ458411:BCQ458422 BMM458411:BMM458422 BWI458411:BWI458422 CGE458411:CGE458422 CQA458411:CQA458422 CZW458411:CZW458422 DJS458411:DJS458422 DTO458411:DTO458422 EDK458411:EDK458422 ENG458411:ENG458422 EXC458411:EXC458422 FGY458411:FGY458422 FQU458411:FQU458422 GAQ458411:GAQ458422 GKM458411:GKM458422 GUI458411:GUI458422 HEE458411:HEE458422 HOA458411:HOA458422 HXW458411:HXW458422 IHS458411:IHS458422 IRO458411:IRO458422 JBK458411:JBK458422 JLG458411:JLG458422 JVC458411:JVC458422 KEY458411:KEY458422 KOU458411:KOU458422 KYQ458411:KYQ458422 LIM458411:LIM458422 LSI458411:LSI458422 MCE458411:MCE458422 MMA458411:MMA458422 MVW458411:MVW458422 NFS458411:NFS458422 NPO458411:NPO458422 NZK458411:NZK458422 OJG458411:OJG458422 OTC458411:OTC458422 PCY458411:PCY458422 PMU458411:PMU458422 PWQ458411:PWQ458422 QGM458411:QGM458422 QQI458411:QQI458422 RAE458411:RAE458422 RKA458411:RKA458422 RTW458411:RTW458422 SDS458411:SDS458422 SNO458411:SNO458422 SXK458411:SXK458422 THG458411:THG458422 TRC458411:TRC458422 UAY458411:UAY458422 UKU458411:UKU458422 UUQ458411:UUQ458422 VEM458411:VEM458422 VOI458411:VOI458422 VYE458411:VYE458422 WIA458411:WIA458422 WRW458411:WRW458422 G523947:G523958 FK523947:FK523958 PG523947:PG523958 ZC523947:ZC523958 AIY523947:AIY523958 ASU523947:ASU523958 BCQ523947:BCQ523958 BMM523947:BMM523958 BWI523947:BWI523958 CGE523947:CGE523958 CQA523947:CQA523958 CZW523947:CZW523958 DJS523947:DJS523958 DTO523947:DTO523958 EDK523947:EDK523958 ENG523947:ENG523958 EXC523947:EXC523958 FGY523947:FGY523958 FQU523947:FQU523958 GAQ523947:GAQ523958 GKM523947:GKM523958 GUI523947:GUI523958 HEE523947:HEE523958 HOA523947:HOA523958 HXW523947:HXW523958 IHS523947:IHS523958 IRO523947:IRO523958 JBK523947:JBK523958 JLG523947:JLG523958 JVC523947:JVC523958 KEY523947:KEY523958 KOU523947:KOU523958 KYQ523947:KYQ523958 LIM523947:LIM523958 LSI523947:LSI523958 MCE523947:MCE523958 MMA523947:MMA523958 MVW523947:MVW523958 NFS523947:NFS523958 NPO523947:NPO523958 NZK523947:NZK523958 OJG523947:OJG523958 OTC523947:OTC523958 PCY523947:PCY523958 PMU523947:PMU523958 PWQ523947:PWQ523958 QGM523947:QGM523958 QQI523947:QQI523958 RAE523947:RAE523958 RKA523947:RKA523958 RTW523947:RTW523958 SDS523947:SDS523958 SNO523947:SNO523958 SXK523947:SXK523958 THG523947:THG523958 TRC523947:TRC523958 UAY523947:UAY523958 UKU523947:UKU523958 UUQ523947:UUQ523958 VEM523947:VEM523958 VOI523947:VOI523958 VYE523947:VYE523958 WIA523947:WIA523958 WRW523947:WRW523958 G589483:G589494 FK589483:FK589494 PG589483:PG589494 ZC589483:ZC589494 AIY589483:AIY589494 ASU589483:ASU589494 BCQ589483:BCQ589494 BMM589483:BMM589494 BWI589483:BWI589494 CGE589483:CGE589494 CQA589483:CQA589494 CZW589483:CZW589494 DJS589483:DJS589494 DTO589483:DTO589494 EDK589483:EDK589494 ENG589483:ENG589494 EXC589483:EXC589494 FGY589483:FGY589494 FQU589483:FQU589494 GAQ589483:GAQ589494 GKM589483:GKM589494 GUI589483:GUI589494 HEE589483:HEE589494 HOA589483:HOA589494 HXW589483:HXW589494 IHS589483:IHS589494 IRO589483:IRO589494 JBK589483:JBK589494 JLG589483:JLG589494 JVC589483:JVC589494 KEY589483:KEY589494 KOU589483:KOU589494 KYQ589483:KYQ589494 LIM589483:LIM589494 LSI589483:LSI589494 MCE589483:MCE589494 MMA589483:MMA589494 MVW589483:MVW589494 NFS589483:NFS589494 NPO589483:NPO589494 NZK589483:NZK589494 OJG589483:OJG589494 OTC589483:OTC589494 PCY589483:PCY589494 PMU589483:PMU589494 PWQ589483:PWQ589494 QGM589483:QGM589494 QQI589483:QQI589494 RAE589483:RAE589494 RKA589483:RKA589494 RTW589483:RTW589494 SDS589483:SDS589494 SNO589483:SNO589494 SXK589483:SXK589494 THG589483:THG589494 TRC589483:TRC589494 UAY589483:UAY589494 UKU589483:UKU589494 UUQ589483:UUQ589494 VEM589483:VEM589494 VOI589483:VOI589494 VYE589483:VYE589494 WIA589483:WIA589494 WRW589483:WRW589494 G655019:G655030 FK655019:FK655030 PG655019:PG655030 ZC655019:ZC655030 AIY655019:AIY655030 ASU655019:ASU655030 BCQ655019:BCQ655030 BMM655019:BMM655030 BWI655019:BWI655030 CGE655019:CGE655030 CQA655019:CQA655030 CZW655019:CZW655030 DJS655019:DJS655030 DTO655019:DTO655030 EDK655019:EDK655030 ENG655019:ENG655030 EXC655019:EXC655030 FGY655019:FGY655030 FQU655019:FQU655030 GAQ655019:GAQ655030 GKM655019:GKM655030 GUI655019:GUI655030 HEE655019:HEE655030 HOA655019:HOA655030 HXW655019:HXW655030 IHS655019:IHS655030 IRO655019:IRO655030 JBK655019:JBK655030 JLG655019:JLG655030 JVC655019:JVC655030 KEY655019:KEY655030 KOU655019:KOU655030 KYQ655019:KYQ655030 LIM655019:LIM655030 LSI655019:LSI655030 MCE655019:MCE655030 MMA655019:MMA655030 MVW655019:MVW655030 NFS655019:NFS655030 NPO655019:NPO655030 NZK655019:NZK655030 OJG655019:OJG655030 OTC655019:OTC655030 PCY655019:PCY655030 PMU655019:PMU655030 PWQ655019:PWQ655030 QGM655019:QGM655030 QQI655019:QQI655030 RAE655019:RAE655030 RKA655019:RKA655030 RTW655019:RTW655030 SDS655019:SDS655030 SNO655019:SNO655030 SXK655019:SXK655030 THG655019:THG655030 TRC655019:TRC655030 UAY655019:UAY655030 UKU655019:UKU655030 UUQ655019:UUQ655030 VEM655019:VEM655030 VOI655019:VOI655030 VYE655019:VYE655030 WIA655019:WIA655030 WRW655019:WRW655030 G720555:G720566 FK720555:FK720566 PG720555:PG720566 ZC720555:ZC720566 AIY720555:AIY720566 ASU720555:ASU720566 BCQ720555:BCQ720566 BMM720555:BMM720566 BWI720555:BWI720566 CGE720555:CGE720566 CQA720555:CQA720566 CZW720555:CZW720566 DJS720555:DJS720566 DTO720555:DTO720566 EDK720555:EDK720566 ENG720555:ENG720566 EXC720555:EXC720566 FGY720555:FGY720566 FQU720555:FQU720566 GAQ720555:GAQ720566 GKM720555:GKM720566 GUI720555:GUI720566 HEE720555:HEE720566 HOA720555:HOA720566 HXW720555:HXW720566 IHS720555:IHS720566 IRO720555:IRO720566 JBK720555:JBK720566 JLG720555:JLG720566 JVC720555:JVC720566 KEY720555:KEY720566 KOU720555:KOU720566 KYQ720555:KYQ720566 LIM720555:LIM720566 LSI720555:LSI720566 MCE720555:MCE720566 MMA720555:MMA720566 MVW720555:MVW720566 NFS720555:NFS720566 NPO720555:NPO720566 NZK720555:NZK720566 OJG720555:OJG720566 OTC720555:OTC720566 PCY720555:PCY720566 PMU720555:PMU720566 PWQ720555:PWQ720566 QGM720555:QGM720566 QQI720555:QQI720566 RAE720555:RAE720566 RKA720555:RKA720566 RTW720555:RTW720566 SDS720555:SDS720566 SNO720555:SNO720566 SXK720555:SXK720566 THG720555:THG720566 TRC720555:TRC720566 UAY720555:UAY720566 UKU720555:UKU720566 UUQ720555:UUQ720566 VEM720555:VEM720566 VOI720555:VOI720566 VYE720555:VYE720566 WIA720555:WIA720566 WRW720555:WRW720566 G786091:G786102 FK786091:FK786102 PG786091:PG786102 ZC786091:ZC786102 AIY786091:AIY786102 ASU786091:ASU786102 BCQ786091:BCQ786102 BMM786091:BMM786102 BWI786091:BWI786102 CGE786091:CGE786102 CQA786091:CQA786102 CZW786091:CZW786102 DJS786091:DJS786102 DTO786091:DTO786102 EDK786091:EDK786102 ENG786091:ENG786102 EXC786091:EXC786102 FGY786091:FGY786102 FQU786091:FQU786102 GAQ786091:GAQ786102 GKM786091:GKM786102 GUI786091:GUI786102 HEE786091:HEE786102 HOA786091:HOA786102 HXW786091:HXW786102 IHS786091:IHS786102 IRO786091:IRO786102 JBK786091:JBK786102 JLG786091:JLG786102 JVC786091:JVC786102 KEY786091:KEY786102 KOU786091:KOU786102 KYQ786091:KYQ786102 LIM786091:LIM786102 LSI786091:LSI786102 MCE786091:MCE786102 MMA786091:MMA786102 MVW786091:MVW786102 NFS786091:NFS786102 NPO786091:NPO786102 NZK786091:NZK786102 OJG786091:OJG786102 OTC786091:OTC786102 PCY786091:PCY786102 PMU786091:PMU786102 PWQ786091:PWQ786102 QGM786091:QGM786102 QQI786091:QQI786102 RAE786091:RAE786102 RKA786091:RKA786102 RTW786091:RTW786102 SDS786091:SDS786102 SNO786091:SNO786102 SXK786091:SXK786102 THG786091:THG786102 TRC786091:TRC786102 UAY786091:UAY786102 UKU786091:UKU786102 UUQ786091:UUQ786102 VEM786091:VEM786102 VOI786091:VOI786102 VYE786091:VYE786102 WIA786091:WIA786102 WRW786091:WRW786102 G851627:G851638 FK851627:FK851638 PG851627:PG851638 ZC851627:ZC851638 AIY851627:AIY851638 ASU851627:ASU851638 BCQ851627:BCQ851638 BMM851627:BMM851638 BWI851627:BWI851638 CGE851627:CGE851638 CQA851627:CQA851638 CZW851627:CZW851638 DJS851627:DJS851638 DTO851627:DTO851638 EDK851627:EDK851638 ENG851627:ENG851638 EXC851627:EXC851638 FGY851627:FGY851638 FQU851627:FQU851638 GAQ851627:GAQ851638 GKM851627:GKM851638 GUI851627:GUI851638 HEE851627:HEE851638 HOA851627:HOA851638 HXW851627:HXW851638 IHS851627:IHS851638 IRO851627:IRO851638 JBK851627:JBK851638 JLG851627:JLG851638 JVC851627:JVC851638 KEY851627:KEY851638 KOU851627:KOU851638 KYQ851627:KYQ851638 LIM851627:LIM851638 LSI851627:LSI851638 MCE851627:MCE851638 MMA851627:MMA851638 MVW851627:MVW851638 NFS851627:NFS851638 NPO851627:NPO851638 NZK851627:NZK851638 OJG851627:OJG851638 OTC851627:OTC851638 PCY851627:PCY851638 PMU851627:PMU851638 PWQ851627:PWQ851638 QGM851627:QGM851638 QQI851627:QQI851638 RAE851627:RAE851638 RKA851627:RKA851638 RTW851627:RTW851638 SDS851627:SDS851638 SNO851627:SNO851638 SXK851627:SXK851638 THG851627:THG851638 TRC851627:TRC851638 UAY851627:UAY851638 UKU851627:UKU851638 UUQ851627:UUQ851638 VEM851627:VEM851638 VOI851627:VOI851638 VYE851627:VYE851638 WIA851627:WIA851638 WRW851627:WRW851638 G917163:G917174 FK917163:FK917174 PG917163:PG917174 ZC917163:ZC917174 AIY917163:AIY917174 ASU917163:ASU917174 BCQ917163:BCQ917174 BMM917163:BMM917174 BWI917163:BWI917174 CGE917163:CGE917174 CQA917163:CQA917174 CZW917163:CZW917174 DJS917163:DJS917174 DTO917163:DTO917174 EDK917163:EDK917174 ENG917163:ENG917174 EXC917163:EXC917174 FGY917163:FGY917174 FQU917163:FQU917174 GAQ917163:GAQ917174 GKM917163:GKM917174 GUI917163:GUI917174 HEE917163:HEE917174 HOA917163:HOA917174 HXW917163:HXW917174 IHS917163:IHS917174 IRO917163:IRO917174 JBK917163:JBK917174 JLG917163:JLG917174 JVC917163:JVC917174 KEY917163:KEY917174 KOU917163:KOU917174 KYQ917163:KYQ917174 LIM917163:LIM917174 LSI917163:LSI917174 MCE917163:MCE917174 MMA917163:MMA917174 MVW917163:MVW917174 NFS917163:NFS917174 NPO917163:NPO917174 NZK917163:NZK917174 OJG917163:OJG917174 OTC917163:OTC917174 PCY917163:PCY917174 PMU917163:PMU917174 PWQ917163:PWQ917174 QGM917163:QGM917174 QQI917163:QQI917174 RAE917163:RAE917174 RKA917163:RKA917174 RTW917163:RTW917174 SDS917163:SDS917174 SNO917163:SNO917174 SXK917163:SXK917174 THG917163:THG917174 TRC917163:TRC917174 UAY917163:UAY917174 UKU917163:UKU917174 UUQ917163:UUQ917174 VEM917163:VEM917174 VOI917163:VOI917174 VYE917163:VYE917174 WIA917163:WIA917174 WRW917163:WRW917174 G982699:G982710 FK982699:FK982710 PG982699:PG982710 ZC982699:ZC982710 AIY982699:AIY982710 ASU982699:ASU982710 BCQ982699:BCQ982710 BMM982699:BMM982710 BWI982699:BWI982710 CGE982699:CGE982710 CQA982699:CQA982710 CZW982699:CZW982710 DJS982699:DJS982710 DTO982699:DTO982710 EDK982699:EDK982710 ENG982699:ENG982710 EXC982699:EXC982710 FGY982699:FGY982710 FQU982699:FQU982710 GAQ982699:GAQ982710 GKM982699:GKM982710 GUI982699:GUI982710 HEE982699:HEE982710 HOA982699:HOA982710 HXW982699:HXW982710 IHS982699:IHS982710 IRO982699:IRO982710 JBK982699:JBK982710 JLG982699:JLG982710 JVC982699:JVC982710 KEY982699:KEY982710 KOU982699:KOU982710 KYQ982699:KYQ982710 LIM982699:LIM982710 LSI982699:LSI982710 MCE982699:MCE982710 MMA982699:MMA982710 MVW982699:MVW982710 NFS982699:NFS982710 NPO982699:NPO982710 NZK982699:NZK982710 OJG982699:OJG982710 OTC982699:OTC982710 PCY982699:PCY982710 PMU982699:PMU982710 PWQ982699:PWQ982710 QGM982699:QGM982710 QQI982699:QQI982710 RAE982699:RAE982710 RKA982699:RKA982710 RTW982699:RTW982710 SDS982699:SDS982710 SNO982699:SNO982710 SXK982699:SXK982710 THG982699:THG982710 TRC982699:TRC982710 UAY982699:UAY982710 UKU982699:UKU982710 UUQ982699:UUQ982710 VEM982699:VEM982710 VOI982699:VOI982710 VYE982699:VYE982710 WIA982699:WIA982710 WRW982699:WRW982710 G65259:G65268 FK65259:FK65268 PG65259:PG65268 ZC65259:ZC65268 AIY65259:AIY65268 ASU65259:ASU65268 BCQ65259:BCQ65268 BMM65259:BMM65268 BWI65259:BWI65268 CGE65259:CGE65268 CQA65259:CQA65268 CZW65259:CZW65268 DJS65259:DJS65268 DTO65259:DTO65268 EDK65259:EDK65268 ENG65259:ENG65268 EXC65259:EXC65268 FGY65259:FGY65268 FQU65259:FQU65268 GAQ65259:GAQ65268 GKM65259:GKM65268 GUI65259:GUI65268 HEE65259:HEE65268 HOA65259:HOA65268 HXW65259:HXW65268 IHS65259:IHS65268 IRO65259:IRO65268 JBK65259:JBK65268 JLG65259:JLG65268 JVC65259:JVC65268 KEY65259:KEY65268 KOU65259:KOU65268 KYQ65259:KYQ65268 LIM65259:LIM65268 LSI65259:LSI65268 MCE65259:MCE65268 MMA65259:MMA65268 MVW65259:MVW65268 NFS65259:NFS65268 NPO65259:NPO65268 NZK65259:NZK65268 OJG65259:OJG65268 OTC65259:OTC65268 PCY65259:PCY65268 PMU65259:PMU65268 PWQ65259:PWQ65268 QGM65259:QGM65268 QQI65259:QQI65268 RAE65259:RAE65268 RKA65259:RKA65268 RTW65259:RTW65268 SDS65259:SDS65268 SNO65259:SNO65268 SXK65259:SXK65268 THG65259:THG65268 TRC65259:TRC65268 UAY65259:UAY65268 UKU65259:UKU65268 UUQ65259:UUQ65268 VEM65259:VEM65268 VOI65259:VOI65268 VYE65259:VYE65268 WIA65259:WIA65268 WRW65259:WRW65268 G130795:G130804 FK130795:FK130804 PG130795:PG130804 ZC130795:ZC130804 AIY130795:AIY130804 ASU130795:ASU130804 BCQ130795:BCQ130804 BMM130795:BMM130804 BWI130795:BWI130804 CGE130795:CGE130804 CQA130795:CQA130804 CZW130795:CZW130804 DJS130795:DJS130804 DTO130795:DTO130804 EDK130795:EDK130804 ENG130795:ENG130804 EXC130795:EXC130804 FGY130795:FGY130804 FQU130795:FQU130804 GAQ130795:GAQ130804 GKM130795:GKM130804 GUI130795:GUI130804 HEE130795:HEE130804 HOA130795:HOA130804 HXW130795:HXW130804 IHS130795:IHS130804 IRO130795:IRO130804 JBK130795:JBK130804 JLG130795:JLG130804 JVC130795:JVC130804 KEY130795:KEY130804 KOU130795:KOU130804 KYQ130795:KYQ130804 LIM130795:LIM130804 LSI130795:LSI130804 MCE130795:MCE130804 MMA130795:MMA130804 MVW130795:MVW130804 NFS130795:NFS130804 NPO130795:NPO130804 NZK130795:NZK130804 OJG130795:OJG130804 OTC130795:OTC130804 PCY130795:PCY130804 PMU130795:PMU130804 PWQ130795:PWQ130804 QGM130795:QGM130804 QQI130795:QQI130804 RAE130795:RAE130804 RKA130795:RKA130804 RTW130795:RTW130804 SDS130795:SDS130804 SNO130795:SNO130804 SXK130795:SXK130804 THG130795:THG130804 TRC130795:TRC130804 UAY130795:UAY130804 UKU130795:UKU130804 UUQ130795:UUQ130804 VEM130795:VEM130804 VOI130795:VOI130804 VYE130795:VYE130804 WIA130795:WIA130804 WRW130795:WRW130804 G196331:G196340 FK196331:FK196340 PG196331:PG196340 ZC196331:ZC196340 AIY196331:AIY196340 ASU196331:ASU196340 BCQ196331:BCQ196340 BMM196331:BMM196340 BWI196331:BWI196340 CGE196331:CGE196340 CQA196331:CQA196340 CZW196331:CZW196340 DJS196331:DJS196340 DTO196331:DTO196340 EDK196331:EDK196340 ENG196331:ENG196340 EXC196331:EXC196340 FGY196331:FGY196340 FQU196331:FQU196340 GAQ196331:GAQ196340 GKM196331:GKM196340 GUI196331:GUI196340 HEE196331:HEE196340 HOA196331:HOA196340 HXW196331:HXW196340 IHS196331:IHS196340 IRO196331:IRO196340 JBK196331:JBK196340 JLG196331:JLG196340 JVC196331:JVC196340 KEY196331:KEY196340 KOU196331:KOU196340 KYQ196331:KYQ196340 LIM196331:LIM196340 LSI196331:LSI196340 MCE196331:MCE196340 MMA196331:MMA196340 MVW196331:MVW196340 NFS196331:NFS196340 NPO196331:NPO196340 NZK196331:NZK196340 OJG196331:OJG196340 OTC196331:OTC196340 PCY196331:PCY196340 PMU196331:PMU196340 PWQ196331:PWQ196340 QGM196331:QGM196340 QQI196331:QQI196340 RAE196331:RAE196340 RKA196331:RKA196340 RTW196331:RTW196340 SDS196331:SDS196340 SNO196331:SNO196340 SXK196331:SXK196340 THG196331:THG196340 TRC196331:TRC196340 UAY196331:UAY196340 UKU196331:UKU196340 UUQ196331:UUQ196340 VEM196331:VEM196340 VOI196331:VOI196340 VYE196331:VYE196340 WIA196331:WIA196340 WRW196331:WRW196340 G261867:G261876 FK261867:FK261876 PG261867:PG261876 ZC261867:ZC261876 AIY261867:AIY261876 ASU261867:ASU261876 BCQ261867:BCQ261876 BMM261867:BMM261876 BWI261867:BWI261876 CGE261867:CGE261876 CQA261867:CQA261876 CZW261867:CZW261876 DJS261867:DJS261876 DTO261867:DTO261876 EDK261867:EDK261876 ENG261867:ENG261876 EXC261867:EXC261876 FGY261867:FGY261876 FQU261867:FQU261876 GAQ261867:GAQ261876 GKM261867:GKM261876 GUI261867:GUI261876 HEE261867:HEE261876 HOA261867:HOA261876 HXW261867:HXW261876 IHS261867:IHS261876 IRO261867:IRO261876 JBK261867:JBK261876 JLG261867:JLG261876 JVC261867:JVC261876 KEY261867:KEY261876 KOU261867:KOU261876 KYQ261867:KYQ261876 LIM261867:LIM261876 LSI261867:LSI261876 MCE261867:MCE261876 MMA261867:MMA261876 MVW261867:MVW261876 NFS261867:NFS261876 NPO261867:NPO261876 NZK261867:NZK261876 OJG261867:OJG261876 OTC261867:OTC261876 PCY261867:PCY261876 PMU261867:PMU261876 PWQ261867:PWQ261876 QGM261867:QGM261876 QQI261867:QQI261876 RAE261867:RAE261876 RKA261867:RKA261876 RTW261867:RTW261876 SDS261867:SDS261876 SNO261867:SNO261876 SXK261867:SXK261876 THG261867:THG261876 TRC261867:TRC261876 UAY261867:UAY261876 UKU261867:UKU261876 UUQ261867:UUQ261876 VEM261867:VEM261876 VOI261867:VOI261876 VYE261867:VYE261876 WIA261867:WIA261876 WRW261867:WRW261876 G327403:G327412 FK327403:FK327412 PG327403:PG327412 ZC327403:ZC327412 AIY327403:AIY327412 ASU327403:ASU327412 BCQ327403:BCQ327412 BMM327403:BMM327412 BWI327403:BWI327412 CGE327403:CGE327412 CQA327403:CQA327412 CZW327403:CZW327412 DJS327403:DJS327412 DTO327403:DTO327412 EDK327403:EDK327412 ENG327403:ENG327412 EXC327403:EXC327412 FGY327403:FGY327412 FQU327403:FQU327412 GAQ327403:GAQ327412 GKM327403:GKM327412 GUI327403:GUI327412 HEE327403:HEE327412 HOA327403:HOA327412 HXW327403:HXW327412 IHS327403:IHS327412 IRO327403:IRO327412 JBK327403:JBK327412 JLG327403:JLG327412 JVC327403:JVC327412 KEY327403:KEY327412 KOU327403:KOU327412 KYQ327403:KYQ327412 LIM327403:LIM327412 LSI327403:LSI327412 MCE327403:MCE327412 MMA327403:MMA327412 MVW327403:MVW327412 NFS327403:NFS327412 NPO327403:NPO327412 NZK327403:NZK327412 OJG327403:OJG327412 OTC327403:OTC327412 PCY327403:PCY327412 PMU327403:PMU327412 PWQ327403:PWQ327412 QGM327403:QGM327412 QQI327403:QQI327412 RAE327403:RAE327412 RKA327403:RKA327412 RTW327403:RTW327412 SDS327403:SDS327412 SNO327403:SNO327412 SXK327403:SXK327412 THG327403:THG327412 TRC327403:TRC327412 UAY327403:UAY327412 UKU327403:UKU327412 UUQ327403:UUQ327412 VEM327403:VEM327412 VOI327403:VOI327412 VYE327403:VYE327412 WIA327403:WIA327412 WRW327403:WRW327412 G392939:G392948 FK392939:FK392948 PG392939:PG392948 ZC392939:ZC392948 AIY392939:AIY392948 ASU392939:ASU392948 BCQ392939:BCQ392948 BMM392939:BMM392948 BWI392939:BWI392948 CGE392939:CGE392948 CQA392939:CQA392948 CZW392939:CZW392948 DJS392939:DJS392948 DTO392939:DTO392948 EDK392939:EDK392948 ENG392939:ENG392948 EXC392939:EXC392948 FGY392939:FGY392948 FQU392939:FQU392948 GAQ392939:GAQ392948 GKM392939:GKM392948 GUI392939:GUI392948 HEE392939:HEE392948 HOA392939:HOA392948 HXW392939:HXW392948 IHS392939:IHS392948 IRO392939:IRO392948 JBK392939:JBK392948 JLG392939:JLG392948 JVC392939:JVC392948 KEY392939:KEY392948 KOU392939:KOU392948 KYQ392939:KYQ392948 LIM392939:LIM392948 LSI392939:LSI392948 MCE392939:MCE392948 MMA392939:MMA392948 MVW392939:MVW392948 NFS392939:NFS392948 NPO392939:NPO392948 NZK392939:NZK392948 OJG392939:OJG392948 OTC392939:OTC392948 PCY392939:PCY392948 PMU392939:PMU392948 PWQ392939:PWQ392948 QGM392939:QGM392948 QQI392939:QQI392948 RAE392939:RAE392948 RKA392939:RKA392948 RTW392939:RTW392948 SDS392939:SDS392948 SNO392939:SNO392948 SXK392939:SXK392948 THG392939:THG392948 TRC392939:TRC392948 UAY392939:UAY392948 UKU392939:UKU392948 UUQ392939:UUQ392948 VEM392939:VEM392948 VOI392939:VOI392948 VYE392939:VYE392948 WIA392939:WIA392948 WRW392939:WRW392948 G458475:G458484 FK458475:FK458484 PG458475:PG458484 ZC458475:ZC458484 AIY458475:AIY458484 ASU458475:ASU458484 BCQ458475:BCQ458484 BMM458475:BMM458484 BWI458475:BWI458484 CGE458475:CGE458484 CQA458475:CQA458484 CZW458475:CZW458484 DJS458475:DJS458484 DTO458475:DTO458484 EDK458475:EDK458484 ENG458475:ENG458484 EXC458475:EXC458484 FGY458475:FGY458484 FQU458475:FQU458484 GAQ458475:GAQ458484 GKM458475:GKM458484 GUI458475:GUI458484 HEE458475:HEE458484 HOA458475:HOA458484 HXW458475:HXW458484 IHS458475:IHS458484 IRO458475:IRO458484 JBK458475:JBK458484 JLG458475:JLG458484 JVC458475:JVC458484 KEY458475:KEY458484 KOU458475:KOU458484 KYQ458475:KYQ458484 LIM458475:LIM458484 LSI458475:LSI458484 MCE458475:MCE458484 MMA458475:MMA458484 MVW458475:MVW458484 NFS458475:NFS458484 NPO458475:NPO458484 NZK458475:NZK458484 OJG458475:OJG458484 OTC458475:OTC458484 PCY458475:PCY458484 PMU458475:PMU458484 PWQ458475:PWQ458484 QGM458475:QGM458484 QQI458475:QQI458484 RAE458475:RAE458484 RKA458475:RKA458484 RTW458475:RTW458484 SDS458475:SDS458484 SNO458475:SNO458484 SXK458475:SXK458484 THG458475:THG458484 TRC458475:TRC458484 UAY458475:UAY458484 UKU458475:UKU458484 UUQ458475:UUQ458484 VEM458475:VEM458484 VOI458475:VOI458484 VYE458475:VYE458484 WIA458475:WIA458484 WRW458475:WRW458484 G524011:G524020 FK524011:FK524020 PG524011:PG524020 ZC524011:ZC524020 AIY524011:AIY524020 ASU524011:ASU524020 BCQ524011:BCQ524020 BMM524011:BMM524020 BWI524011:BWI524020 CGE524011:CGE524020 CQA524011:CQA524020 CZW524011:CZW524020 DJS524011:DJS524020 DTO524011:DTO524020 EDK524011:EDK524020 ENG524011:ENG524020 EXC524011:EXC524020 FGY524011:FGY524020 FQU524011:FQU524020 GAQ524011:GAQ524020 GKM524011:GKM524020 GUI524011:GUI524020 HEE524011:HEE524020 HOA524011:HOA524020 HXW524011:HXW524020 IHS524011:IHS524020 IRO524011:IRO524020 JBK524011:JBK524020 JLG524011:JLG524020 JVC524011:JVC524020 KEY524011:KEY524020 KOU524011:KOU524020 KYQ524011:KYQ524020 LIM524011:LIM524020 LSI524011:LSI524020 MCE524011:MCE524020 MMA524011:MMA524020 MVW524011:MVW524020 NFS524011:NFS524020 NPO524011:NPO524020 NZK524011:NZK524020 OJG524011:OJG524020 OTC524011:OTC524020 PCY524011:PCY524020 PMU524011:PMU524020 PWQ524011:PWQ524020 QGM524011:QGM524020 QQI524011:QQI524020 RAE524011:RAE524020 RKA524011:RKA524020 RTW524011:RTW524020 SDS524011:SDS524020 SNO524011:SNO524020 SXK524011:SXK524020 THG524011:THG524020 TRC524011:TRC524020 UAY524011:UAY524020 UKU524011:UKU524020 UUQ524011:UUQ524020 VEM524011:VEM524020 VOI524011:VOI524020 VYE524011:VYE524020 WIA524011:WIA524020 WRW524011:WRW524020 G589547:G589556 FK589547:FK589556 PG589547:PG589556 ZC589547:ZC589556 AIY589547:AIY589556 ASU589547:ASU589556 BCQ589547:BCQ589556 BMM589547:BMM589556 BWI589547:BWI589556 CGE589547:CGE589556 CQA589547:CQA589556 CZW589547:CZW589556 DJS589547:DJS589556 DTO589547:DTO589556 EDK589547:EDK589556 ENG589547:ENG589556 EXC589547:EXC589556 FGY589547:FGY589556 FQU589547:FQU589556 GAQ589547:GAQ589556 GKM589547:GKM589556 GUI589547:GUI589556 HEE589547:HEE589556 HOA589547:HOA589556 HXW589547:HXW589556 IHS589547:IHS589556 IRO589547:IRO589556 JBK589547:JBK589556 JLG589547:JLG589556 JVC589547:JVC589556 KEY589547:KEY589556 KOU589547:KOU589556 KYQ589547:KYQ589556 LIM589547:LIM589556 LSI589547:LSI589556 MCE589547:MCE589556 MMA589547:MMA589556 MVW589547:MVW589556 NFS589547:NFS589556 NPO589547:NPO589556 NZK589547:NZK589556 OJG589547:OJG589556 OTC589547:OTC589556 PCY589547:PCY589556 PMU589547:PMU589556 PWQ589547:PWQ589556 QGM589547:QGM589556 QQI589547:QQI589556 RAE589547:RAE589556 RKA589547:RKA589556 RTW589547:RTW589556 SDS589547:SDS589556 SNO589547:SNO589556 SXK589547:SXK589556 THG589547:THG589556 TRC589547:TRC589556 UAY589547:UAY589556 UKU589547:UKU589556 UUQ589547:UUQ589556 VEM589547:VEM589556 VOI589547:VOI589556 VYE589547:VYE589556 WIA589547:WIA589556 WRW589547:WRW589556 G655083:G655092 FK655083:FK655092 PG655083:PG655092 ZC655083:ZC655092 AIY655083:AIY655092 ASU655083:ASU655092 BCQ655083:BCQ655092 BMM655083:BMM655092 BWI655083:BWI655092 CGE655083:CGE655092 CQA655083:CQA655092 CZW655083:CZW655092 DJS655083:DJS655092 DTO655083:DTO655092 EDK655083:EDK655092 ENG655083:ENG655092 EXC655083:EXC655092 FGY655083:FGY655092 FQU655083:FQU655092 GAQ655083:GAQ655092 GKM655083:GKM655092 GUI655083:GUI655092 HEE655083:HEE655092 HOA655083:HOA655092 HXW655083:HXW655092 IHS655083:IHS655092 IRO655083:IRO655092 JBK655083:JBK655092 JLG655083:JLG655092 JVC655083:JVC655092 KEY655083:KEY655092 KOU655083:KOU655092 KYQ655083:KYQ655092 LIM655083:LIM655092 LSI655083:LSI655092 MCE655083:MCE655092 MMA655083:MMA655092 MVW655083:MVW655092 NFS655083:NFS655092 NPO655083:NPO655092 NZK655083:NZK655092 OJG655083:OJG655092 OTC655083:OTC655092 PCY655083:PCY655092 PMU655083:PMU655092 PWQ655083:PWQ655092 QGM655083:QGM655092 QQI655083:QQI655092 RAE655083:RAE655092 RKA655083:RKA655092 RTW655083:RTW655092 SDS655083:SDS655092 SNO655083:SNO655092 SXK655083:SXK655092 THG655083:THG655092 TRC655083:TRC655092 UAY655083:UAY655092 UKU655083:UKU655092 UUQ655083:UUQ655092 VEM655083:VEM655092 VOI655083:VOI655092 VYE655083:VYE655092 WIA655083:WIA655092 WRW655083:WRW655092 G720619:G720628 FK720619:FK720628 PG720619:PG720628 ZC720619:ZC720628 AIY720619:AIY720628 ASU720619:ASU720628 BCQ720619:BCQ720628 BMM720619:BMM720628 BWI720619:BWI720628 CGE720619:CGE720628 CQA720619:CQA720628 CZW720619:CZW720628 DJS720619:DJS720628 DTO720619:DTO720628 EDK720619:EDK720628 ENG720619:ENG720628 EXC720619:EXC720628 FGY720619:FGY720628 FQU720619:FQU720628 GAQ720619:GAQ720628 GKM720619:GKM720628 GUI720619:GUI720628 HEE720619:HEE720628 HOA720619:HOA720628 HXW720619:HXW720628 IHS720619:IHS720628 IRO720619:IRO720628 JBK720619:JBK720628 JLG720619:JLG720628 JVC720619:JVC720628 KEY720619:KEY720628 KOU720619:KOU720628 KYQ720619:KYQ720628 LIM720619:LIM720628 LSI720619:LSI720628 MCE720619:MCE720628 MMA720619:MMA720628 MVW720619:MVW720628 NFS720619:NFS720628 NPO720619:NPO720628 NZK720619:NZK720628 OJG720619:OJG720628 OTC720619:OTC720628 PCY720619:PCY720628 PMU720619:PMU720628 PWQ720619:PWQ720628 QGM720619:QGM720628 QQI720619:QQI720628 RAE720619:RAE720628 RKA720619:RKA720628 RTW720619:RTW720628 SDS720619:SDS720628 SNO720619:SNO720628 SXK720619:SXK720628 THG720619:THG720628 TRC720619:TRC720628 UAY720619:UAY720628 UKU720619:UKU720628 UUQ720619:UUQ720628 VEM720619:VEM720628 VOI720619:VOI720628 VYE720619:VYE720628 WIA720619:WIA720628 WRW720619:WRW720628 G786155:G786164 FK786155:FK786164 PG786155:PG786164 ZC786155:ZC786164 AIY786155:AIY786164 ASU786155:ASU786164 BCQ786155:BCQ786164 BMM786155:BMM786164 BWI786155:BWI786164 CGE786155:CGE786164 CQA786155:CQA786164 CZW786155:CZW786164 DJS786155:DJS786164 DTO786155:DTO786164 EDK786155:EDK786164 ENG786155:ENG786164 EXC786155:EXC786164 FGY786155:FGY786164 FQU786155:FQU786164 GAQ786155:GAQ786164 GKM786155:GKM786164 GUI786155:GUI786164 HEE786155:HEE786164 HOA786155:HOA786164 HXW786155:HXW786164 IHS786155:IHS786164 IRO786155:IRO786164 JBK786155:JBK786164 JLG786155:JLG786164 JVC786155:JVC786164 KEY786155:KEY786164 KOU786155:KOU786164 KYQ786155:KYQ786164 LIM786155:LIM786164 LSI786155:LSI786164 MCE786155:MCE786164 MMA786155:MMA786164 MVW786155:MVW786164 NFS786155:NFS786164 NPO786155:NPO786164 NZK786155:NZK786164 OJG786155:OJG786164 OTC786155:OTC786164 PCY786155:PCY786164 PMU786155:PMU786164 PWQ786155:PWQ786164 QGM786155:QGM786164 QQI786155:QQI786164 RAE786155:RAE786164 RKA786155:RKA786164 RTW786155:RTW786164 SDS786155:SDS786164 SNO786155:SNO786164 SXK786155:SXK786164 THG786155:THG786164 TRC786155:TRC786164 UAY786155:UAY786164 UKU786155:UKU786164 UUQ786155:UUQ786164 VEM786155:VEM786164 VOI786155:VOI786164 VYE786155:VYE786164 WIA786155:WIA786164 WRW786155:WRW786164 G851691:G851700 FK851691:FK851700 PG851691:PG851700 ZC851691:ZC851700 AIY851691:AIY851700 ASU851691:ASU851700 BCQ851691:BCQ851700 BMM851691:BMM851700 BWI851691:BWI851700 CGE851691:CGE851700 CQA851691:CQA851700 CZW851691:CZW851700 DJS851691:DJS851700 DTO851691:DTO851700 EDK851691:EDK851700 ENG851691:ENG851700 EXC851691:EXC851700 FGY851691:FGY851700 FQU851691:FQU851700 GAQ851691:GAQ851700 GKM851691:GKM851700 GUI851691:GUI851700 HEE851691:HEE851700 HOA851691:HOA851700 HXW851691:HXW851700 IHS851691:IHS851700 IRO851691:IRO851700 JBK851691:JBK851700 JLG851691:JLG851700 JVC851691:JVC851700 KEY851691:KEY851700 KOU851691:KOU851700 KYQ851691:KYQ851700 LIM851691:LIM851700 LSI851691:LSI851700 MCE851691:MCE851700 MMA851691:MMA851700 MVW851691:MVW851700 NFS851691:NFS851700 NPO851691:NPO851700 NZK851691:NZK851700 OJG851691:OJG851700 OTC851691:OTC851700 PCY851691:PCY851700 PMU851691:PMU851700 PWQ851691:PWQ851700 QGM851691:QGM851700 QQI851691:QQI851700 RAE851691:RAE851700 RKA851691:RKA851700 RTW851691:RTW851700 SDS851691:SDS851700 SNO851691:SNO851700 SXK851691:SXK851700 THG851691:THG851700 TRC851691:TRC851700 UAY851691:UAY851700 UKU851691:UKU851700 UUQ851691:UUQ851700 VEM851691:VEM851700 VOI851691:VOI851700 VYE851691:VYE851700 WIA851691:WIA851700 WRW851691:WRW851700 G917227:G917236 FK917227:FK917236 PG917227:PG917236 ZC917227:ZC917236 AIY917227:AIY917236 ASU917227:ASU917236 BCQ917227:BCQ917236 BMM917227:BMM917236 BWI917227:BWI917236 CGE917227:CGE917236 CQA917227:CQA917236 CZW917227:CZW917236 DJS917227:DJS917236 DTO917227:DTO917236 EDK917227:EDK917236 ENG917227:ENG917236 EXC917227:EXC917236 FGY917227:FGY917236 FQU917227:FQU917236 GAQ917227:GAQ917236 GKM917227:GKM917236 GUI917227:GUI917236 HEE917227:HEE917236 HOA917227:HOA917236 HXW917227:HXW917236 IHS917227:IHS917236 IRO917227:IRO917236 JBK917227:JBK917236 JLG917227:JLG917236 JVC917227:JVC917236 KEY917227:KEY917236 KOU917227:KOU917236 KYQ917227:KYQ917236 LIM917227:LIM917236 LSI917227:LSI917236 MCE917227:MCE917236 MMA917227:MMA917236 MVW917227:MVW917236 NFS917227:NFS917236 NPO917227:NPO917236 NZK917227:NZK917236 OJG917227:OJG917236 OTC917227:OTC917236 PCY917227:PCY917236 PMU917227:PMU917236 PWQ917227:PWQ917236 QGM917227:QGM917236 QQI917227:QQI917236 RAE917227:RAE917236 RKA917227:RKA917236 RTW917227:RTW917236 SDS917227:SDS917236 SNO917227:SNO917236 SXK917227:SXK917236 THG917227:THG917236 TRC917227:TRC917236 UAY917227:UAY917236 UKU917227:UKU917236 UUQ917227:UUQ917236 VEM917227:VEM917236 VOI917227:VOI917236 VYE917227:VYE917236 WIA917227:WIA917236 WRW917227:WRW917236 G982763:G982772 FK982763:FK982772 PG982763:PG982772 ZC982763:ZC982772 AIY982763:AIY982772 ASU982763:ASU982772 BCQ982763:BCQ982772 BMM982763:BMM982772 BWI982763:BWI982772 CGE982763:CGE982772 CQA982763:CQA982772 CZW982763:CZW982772 DJS982763:DJS982772 DTO982763:DTO982772 EDK982763:EDK982772 ENG982763:ENG982772 EXC982763:EXC982772 FGY982763:FGY982772 FQU982763:FQU982772 GAQ982763:GAQ982772 GKM982763:GKM982772 GUI982763:GUI982772 HEE982763:HEE982772 HOA982763:HOA982772 HXW982763:HXW982772 IHS982763:IHS982772 IRO982763:IRO982772 JBK982763:JBK982772 JLG982763:JLG982772 JVC982763:JVC982772 KEY982763:KEY982772 KOU982763:KOU982772 KYQ982763:KYQ982772 LIM982763:LIM982772 LSI982763:LSI982772 MCE982763:MCE982772 MMA982763:MMA982772 MVW982763:MVW982772 NFS982763:NFS982772 NPO982763:NPO982772 NZK982763:NZK982772 OJG982763:OJG982772 OTC982763:OTC982772 PCY982763:PCY982772 PMU982763:PMU982772 PWQ982763:PWQ982772 QGM982763:QGM982772 QQI982763:QQI982772 RAE982763:RAE982772 RKA982763:RKA982772 RTW982763:RTW982772 SDS982763:SDS982772 SNO982763:SNO982772 SXK982763:SXK982772 THG982763:THG982772 TRC982763:TRC982772 UAY982763:UAY982772 UKU982763:UKU982772 UUQ982763:UUQ982772 VEM982763:VEM982772 VOI982763:VOI982772 VYE982763:VYE982772 WIA982763:WIA982772 WRW982763:WRW982772 G65242:G65253 FK65242:FK65253 PG65242:PG65253 ZC65242:ZC65253 AIY65242:AIY65253 ASU65242:ASU65253 BCQ65242:BCQ65253 BMM65242:BMM65253 BWI65242:BWI65253 CGE65242:CGE65253 CQA65242:CQA65253 CZW65242:CZW65253 DJS65242:DJS65253 DTO65242:DTO65253 EDK65242:EDK65253 ENG65242:ENG65253 EXC65242:EXC65253 FGY65242:FGY65253 FQU65242:FQU65253 GAQ65242:GAQ65253 GKM65242:GKM65253 GUI65242:GUI65253 HEE65242:HEE65253 HOA65242:HOA65253 HXW65242:HXW65253 IHS65242:IHS65253 IRO65242:IRO65253 JBK65242:JBK65253 JLG65242:JLG65253 JVC65242:JVC65253 KEY65242:KEY65253 KOU65242:KOU65253 KYQ65242:KYQ65253 LIM65242:LIM65253 LSI65242:LSI65253 MCE65242:MCE65253 MMA65242:MMA65253 MVW65242:MVW65253 NFS65242:NFS65253 NPO65242:NPO65253 NZK65242:NZK65253 OJG65242:OJG65253 OTC65242:OTC65253 PCY65242:PCY65253 PMU65242:PMU65253 PWQ65242:PWQ65253 QGM65242:QGM65253 QQI65242:QQI65253 RAE65242:RAE65253 RKA65242:RKA65253 RTW65242:RTW65253 SDS65242:SDS65253 SNO65242:SNO65253 SXK65242:SXK65253 THG65242:THG65253 TRC65242:TRC65253 UAY65242:UAY65253 UKU65242:UKU65253 UUQ65242:UUQ65253 VEM65242:VEM65253 VOI65242:VOI65253 VYE65242:VYE65253 WIA65242:WIA65253 WRW65242:WRW65253 G130778:G130789 FK130778:FK130789 PG130778:PG130789 ZC130778:ZC130789 AIY130778:AIY130789 ASU130778:ASU130789 BCQ130778:BCQ130789 BMM130778:BMM130789 BWI130778:BWI130789 CGE130778:CGE130789 CQA130778:CQA130789 CZW130778:CZW130789 DJS130778:DJS130789 DTO130778:DTO130789 EDK130778:EDK130789 ENG130778:ENG130789 EXC130778:EXC130789 FGY130778:FGY130789 FQU130778:FQU130789 GAQ130778:GAQ130789 GKM130778:GKM130789 GUI130778:GUI130789 HEE130778:HEE130789 HOA130778:HOA130789 HXW130778:HXW130789 IHS130778:IHS130789 IRO130778:IRO130789 JBK130778:JBK130789 JLG130778:JLG130789 JVC130778:JVC130789 KEY130778:KEY130789 KOU130778:KOU130789 KYQ130778:KYQ130789 LIM130778:LIM130789 LSI130778:LSI130789 MCE130778:MCE130789 MMA130778:MMA130789 MVW130778:MVW130789 NFS130778:NFS130789 NPO130778:NPO130789 NZK130778:NZK130789 OJG130778:OJG130789 OTC130778:OTC130789 PCY130778:PCY130789 PMU130778:PMU130789 PWQ130778:PWQ130789 QGM130778:QGM130789 QQI130778:QQI130789 RAE130778:RAE130789 RKA130778:RKA130789 RTW130778:RTW130789 SDS130778:SDS130789 SNO130778:SNO130789 SXK130778:SXK130789 THG130778:THG130789 TRC130778:TRC130789 UAY130778:UAY130789 UKU130778:UKU130789 UUQ130778:UUQ130789 VEM130778:VEM130789 VOI130778:VOI130789 VYE130778:VYE130789 WIA130778:WIA130789 WRW130778:WRW130789 G196314:G196325 FK196314:FK196325 PG196314:PG196325 ZC196314:ZC196325 AIY196314:AIY196325 ASU196314:ASU196325 BCQ196314:BCQ196325 BMM196314:BMM196325 BWI196314:BWI196325 CGE196314:CGE196325 CQA196314:CQA196325 CZW196314:CZW196325 DJS196314:DJS196325 DTO196314:DTO196325 EDK196314:EDK196325 ENG196314:ENG196325 EXC196314:EXC196325 FGY196314:FGY196325 FQU196314:FQU196325 GAQ196314:GAQ196325 GKM196314:GKM196325 GUI196314:GUI196325 HEE196314:HEE196325 HOA196314:HOA196325 HXW196314:HXW196325 IHS196314:IHS196325 IRO196314:IRO196325 JBK196314:JBK196325 JLG196314:JLG196325 JVC196314:JVC196325 KEY196314:KEY196325 KOU196314:KOU196325 KYQ196314:KYQ196325 LIM196314:LIM196325 LSI196314:LSI196325 MCE196314:MCE196325 MMA196314:MMA196325 MVW196314:MVW196325 NFS196314:NFS196325 NPO196314:NPO196325 NZK196314:NZK196325 OJG196314:OJG196325 OTC196314:OTC196325 PCY196314:PCY196325 PMU196314:PMU196325 PWQ196314:PWQ196325 QGM196314:QGM196325 QQI196314:QQI196325 RAE196314:RAE196325 RKA196314:RKA196325 RTW196314:RTW196325 SDS196314:SDS196325 SNO196314:SNO196325 SXK196314:SXK196325 THG196314:THG196325 TRC196314:TRC196325 UAY196314:UAY196325 UKU196314:UKU196325 UUQ196314:UUQ196325 VEM196314:VEM196325 VOI196314:VOI196325 VYE196314:VYE196325 WIA196314:WIA196325 WRW196314:WRW196325 G261850:G261861 FK261850:FK261861 PG261850:PG261861 ZC261850:ZC261861 AIY261850:AIY261861 ASU261850:ASU261861 BCQ261850:BCQ261861 BMM261850:BMM261861 BWI261850:BWI261861 CGE261850:CGE261861 CQA261850:CQA261861 CZW261850:CZW261861 DJS261850:DJS261861 DTO261850:DTO261861 EDK261850:EDK261861 ENG261850:ENG261861 EXC261850:EXC261861 FGY261850:FGY261861 FQU261850:FQU261861 GAQ261850:GAQ261861 GKM261850:GKM261861 GUI261850:GUI261861 HEE261850:HEE261861 HOA261850:HOA261861 HXW261850:HXW261861 IHS261850:IHS261861 IRO261850:IRO261861 JBK261850:JBK261861 JLG261850:JLG261861 JVC261850:JVC261861 KEY261850:KEY261861 KOU261850:KOU261861 KYQ261850:KYQ261861 LIM261850:LIM261861 LSI261850:LSI261861 MCE261850:MCE261861 MMA261850:MMA261861 MVW261850:MVW261861 NFS261850:NFS261861 NPO261850:NPO261861 NZK261850:NZK261861 OJG261850:OJG261861 OTC261850:OTC261861 PCY261850:PCY261861 PMU261850:PMU261861 PWQ261850:PWQ261861 QGM261850:QGM261861 QQI261850:QQI261861 RAE261850:RAE261861 RKA261850:RKA261861 RTW261850:RTW261861 SDS261850:SDS261861 SNO261850:SNO261861 SXK261850:SXK261861 THG261850:THG261861 TRC261850:TRC261861 UAY261850:UAY261861 UKU261850:UKU261861 UUQ261850:UUQ261861 VEM261850:VEM261861 VOI261850:VOI261861 VYE261850:VYE261861 WIA261850:WIA261861 WRW261850:WRW261861 G327386:G327397 FK327386:FK327397 PG327386:PG327397 ZC327386:ZC327397 AIY327386:AIY327397 ASU327386:ASU327397 BCQ327386:BCQ327397 BMM327386:BMM327397 BWI327386:BWI327397 CGE327386:CGE327397 CQA327386:CQA327397 CZW327386:CZW327397 DJS327386:DJS327397 DTO327386:DTO327397 EDK327386:EDK327397 ENG327386:ENG327397 EXC327386:EXC327397 FGY327386:FGY327397 FQU327386:FQU327397 GAQ327386:GAQ327397 GKM327386:GKM327397 GUI327386:GUI327397 HEE327386:HEE327397 HOA327386:HOA327397 HXW327386:HXW327397 IHS327386:IHS327397 IRO327386:IRO327397 JBK327386:JBK327397 JLG327386:JLG327397 JVC327386:JVC327397 KEY327386:KEY327397 KOU327386:KOU327397 KYQ327386:KYQ327397 LIM327386:LIM327397 LSI327386:LSI327397 MCE327386:MCE327397 MMA327386:MMA327397 MVW327386:MVW327397 NFS327386:NFS327397 NPO327386:NPO327397 NZK327386:NZK327397 OJG327386:OJG327397 OTC327386:OTC327397 PCY327386:PCY327397 PMU327386:PMU327397 PWQ327386:PWQ327397 QGM327386:QGM327397 QQI327386:QQI327397 RAE327386:RAE327397 RKA327386:RKA327397 RTW327386:RTW327397 SDS327386:SDS327397 SNO327386:SNO327397 SXK327386:SXK327397 THG327386:THG327397 TRC327386:TRC327397 UAY327386:UAY327397 UKU327386:UKU327397 UUQ327386:UUQ327397 VEM327386:VEM327397 VOI327386:VOI327397 VYE327386:VYE327397 WIA327386:WIA327397 WRW327386:WRW327397 G392922:G392933 FK392922:FK392933 PG392922:PG392933 ZC392922:ZC392933 AIY392922:AIY392933 ASU392922:ASU392933 BCQ392922:BCQ392933 BMM392922:BMM392933 BWI392922:BWI392933 CGE392922:CGE392933 CQA392922:CQA392933 CZW392922:CZW392933 DJS392922:DJS392933 DTO392922:DTO392933 EDK392922:EDK392933 ENG392922:ENG392933 EXC392922:EXC392933 FGY392922:FGY392933 FQU392922:FQU392933 GAQ392922:GAQ392933 GKM392922:GKM392933 GUI392922:GUI392933 HEE392922:HEE392933 HOA392922:HOA392933 HXW392922:HXW392933 IHS392922:IHS392933 IRO392922:IRO392933 JBK392922:JBK392933 JLG392922:JLG392933 JVC392922:JVC392933 KEY392922:KEY392933 KOU392922:KOU392933 KYQ392922:KYQ392933 LIM392922:LIM392933 LSI392922:LSI392933 MCE392922:MCE392933 MMA392922:MMA392933 MVW392922:MVW392933 NFS392922:NFS392933 NPO392922:NPO392933 NZK392922:NZK392933 OJG392922:OJG392933 OTC392922:OTC392933 PCY392922:PCY392933 PMU392922:PMU392933 PWQ392922:PWQ392933 QGM392922:QGM392933 QQI392922:QQI392933 RAE392922:RAE392933 RKA392922:RKA392933 RTW392922:RTW392933 SDS392922:SDS392933 SNO392922:SNO392933 SXK392922:SXK392933 THG392922:THG392933 TRC392922:TRC392933 UAY392922:UAY392933 UKU392922:UKU392933 UUQ392922:UUQ392933 VEM392922:VEM392933 VOI392922:VOI392933 VYE392922:VYE392933 WIA392922:WIA392933 WRW392922:WRW392933 G458458:G458469 FK458458:FK458469 PG458458:PG458469 ZC458458:ZC458469 AIY458458:AIY458469 ASU458458:ASU458469 BCQ458458:BCQ458469 BMM458458:BMM458469 BWI458458:BWI458469 CGE458458:CGE458469 CQA458458:CQA458469 CZW458458:CZW458469 DJS458458:DJS458469 DTO458458:DTO458469 EDK458458:EDK458469 ENG458458:ENG458469 EXC458458:EXC458469 FGY458458:FGY458469 FQU458458:FQU458469 GAQ458458:GAQ458469 GKM458458:GKM458469 GUI458458:GUI458469 HEE458458:HEE458469 HOA458458:HOA458469 HXW458458:HXW458469 IHS458458:IHS458469 IRO458458:IRO458469 JBK458458:JBK458469 JLG458458:JLG458469 JVC458458:JVC458469 KEY458458:KEY458469 KOU458458:KOU458469 KYQ458458:KYQ458469 LIM458458:LIM458469 LSI458458:LSI458469 MCE458458:MCE458469 MMA458458:MMA458469 MVW458458:MVW458469 NFS458458:NFS458469 NPO458458:NPO458469 NZK458458:NZK458469 OJG458458:OJG458469 OTC458458:OTC458469 PCY458458:PCY458469 PMU458458:PMU458469 PWQ458458:PWQ458469 QGM458458:QGM458469 QQI458458:QQI458469 RAE458458:RAE458469 RKA458458:RKA458469 RTW458458:RTW458469 SDS458458:SDS458469 SNO458458:SNO458469 SXK458458:SXK458469 THG458458:THG458469 TRC458458:TRC458469 UAY458458:UAY458469 UKU458458:UKU458469 UUQ458458:UUQ458469 VEM458458:VEM458469 VOI458458:VOI458469 VYE458458:VYE458469 WIA458458:WIA458469 WRW458458:WRW458469 G523994:G524005 FK523994:FK524005 PG523994:PG524005 ZC523994:ZC524005 AIY523994:AIY524005 ASU523994:ASU524005 BCQ523994:BCQ524005 BMM523994:BMM524005 BWI523994:BWI524005 CGE523994:CGE524005 CQA523994:CQA524005 CZW523994:CZW524005 DJS523994:DJS524005 DTO523994:DTO524005 EDK523994:EDK524005 ENG523994:ENG524005 EXC523994:EXC524005 FGY523994:FGY524005 FQU523994:FQU524005 GAQ523994:GAQ524005 GKM523994:GKM524005 GUI523994:GUI524005 HEE523994:HEE524005 HOA523994:HOA524005 HXW523994:HXW524005 IHS523994:IHS524005 IRO523994:IRO524005 JBK523994:JBK524005 JLG523994:JLG524005 JVC523994:JVC524005 KEY523994:KEY524005 KOU523994:KOU524005 KYQ523994:KYQ524005 LIM523994:LIM524005 LSI523994:LSI524005 MCE523994:MCE524005 MMA523994:MMA524005 MVW523994:MVW524005 NFS523994:NFS524005 NPO523994:NPO524005 NZK523994:NZK524005 OJG523994:OJG524005 OTC523994:OTC524005 PCY523994:PCY524005 PMU523994:PMU524005 PWQ523994:PWQ524005 QGM523994:QGM524005 QQI523994:QQI524005 RAE523994:RAE524005 RKA523994:RKA524005 RTW523994:RTW524005 SDS523994:SDS524005 SNO523994:SNO524005 SXK523994:SXK524005 THG523994:THG524005 TRC523994:TRC524005 UAY523994:UAY524005 UKU523994:UKU524005 UUQ523994:UUQ524005 VEM523994:VEM524005 VOI523994:VOI524005 VYE523994:VYE524005 WIA523994:WIA524005 WRW523994:WRW524005 G589530:G589541 FK589530:FK589541 PG589530:PG589541 ZC589530:ZC589541 AIY589530:AIY589541 ASU589530:ASU589541 BCQ589530:BCQ589541 BMM589530:BMM589541 BWI589530:BWI589541 CGE589530:CGE589541 CQA589530:CQA589541 CZW589530:CZW589541 DJS589530:DJS589541 DTO589530:DTO589541 EDK589530:EDK589541 ENG589530:ENG589541 EXC589530:EXC589541 FGY589530:FGY589541 FQU589530:FQU589541 GAQ589530:GAQ589541 GKM589530:GKM589541 GUI589530:GUI589541 HEE589530:HEE589541 HOA589530:HOA589541 HXW589530:HXW589541 IHS589530:IHS589541 IRO589530:IRO589541 JBK589530:JBK589541 JLG589530:JLG589541 JVC589530:JVC589541 KEY589530:KEY589541 KOU589530:KOU589541 KYQ589530:KYQ589541 LIM589530:LIM589541 LSI589530:LSI589541 MCE589530:MCE589541 MMA589530:MMA589541 MVW589530:MVW589541 NFS589530:NFS589541 NPO589530:NPO589541 NZK589530:NZK589541 OJG589530:OJG589541 OTC589530:OTC589541 PCY589530:PCY589541 PMU589530:PMU589541 PWQ589530:PWQ589541 QGM589530:QGM589541 QQI589530:QQI589541 RAE589530:RAE589541 RKA589530:RKA589541 RTW589530:RTW589541 SDS589530:SDS589541 SNO589530:SNO589541 SXK589530:SXK589541 THG589530:THG589541 TRC589530:TRC589541 UAY589530:UAY589541 UKU589530:UKU589541 UUQ589530:UUQ589541 VEM589530:VEM589541 VOI589530:VOI589541 VYE589530:VYE589541 WIA589530:WIA589541 WRW589530:WRW589541 G655066:G655077 FK655066:FK655077 PG655066:PG655077 ZC655066:ZC655077 AIY655066:AIY655077 ASU655066:ASU655077 BCQ655066:BCQ655077 BMM655066:BMM655077 BWI655066:BWI655077 CGE655066:CGE655077 CQA655066:CQA655077 CZW655066:CZW655077 DJS655066:DJS655077 DTO655066:DTO655077 EDK655066:EDK655077 ENG655066:ENG655077 EXC655066:EXC655077 FGY655066:FGY655077 FQU655066:FQU655077 GAQ655066:GAQ655077 GKM655066:GKM655077 GUI655066:GUI655077 HEE655066:HEE655077 HOA655066:HOA655077 HXW655066:HXW655077 IHS655066:IHS655077 IRO655066:IRO655077 JBK655066:JBK655077 JLG655066:JLG655077 JVC655066:JVC655077 KEY655066:KEY655077 KOU655066:KOU655077 KYQ655066:KYQ655077 LIM655066:LIM655077 LSI655066:LSI655077 MCE655066:MCE655077 MMA655066:MMA655077 MVW655066:MVW655077 NFS655066:NFS655077 NPO655066:NPO655077 NZK655066:NZK655077 OJG655066:OJG655077 OTC655066:OTC655077 PCY655066:PCY655077 PMU655066:PMU655077 PWQ655066:PWQ655077 QGM655066:QGM655077 QQI655066:QQI655077 RAE655066:RAE655077 RKA655066:RKA655077 RTW655066:RTW655077 SDS655066:SDS655077 SNO655066:SNO655077 SXK655066:SXK655077 THG655066:THG655077 TRC655066:TRC655077 UAY655066:UAY655077 UKU655066:UKU655077 UUQ655066:UUQ655077 VEM655066:VEM655077 VOI655066:VOI655077 VYE655066:VYE655077 WIA655066:WIA655077 WRW655066:WRW655077 G720602:G720613 FK720602:FK720613 PG720602:PG720613 ZC720602:ZC720613 AIY720602:AIY720613 ASU720602:ASU720613 BCQ720602:BCQ720613 BMM720602:BMM720613 BWI720602:BWI720613 CGE720602:CGE720613 CQA720602:CQA720613 CZW720602:CZW720613 DJS720602:DJS720613 DTO720602:DTO720613 EDK720602:EDK720613 ENG720602:ENG720613 EXC720602:EXC720613 FGY720602:FGY720613 FQU720602:FQU720613 GAQ720602:GAQ720613 GKM720602:GKM720613 GUI720602:GUI720613 HEE720602:HEE720613 HOA720602:HOA720613 HXW720602:HXW720613 IHS720602:IHS720613 IRO720602:IRO720613 JBK720602:JBK720613 JLG720602:JLG720613 JVC720602:JVC720613 KEY720602:KEY720613 KOU720602:KOU720613 KYQ720602:KYQ720613 LIM720602:LIM720613 LSI720602:LSI720613 MCE720602:MCE720613 MMA720602:MMA720613 MVW720602:MVW720613 NFS720602:NFS720613 NPO720602:NPO720613 NZK720602:NZK720613 OJG720602:OJG720613 OTC720602:OTC720613 PCY720602:PCY720613 PMU720602:PMU720613 PWQ720602:PWQ720613 QGM720602:QGM720613 QQI720602:QQI720613 RAE720602:RAE720613 RKA720602:RKA720613 RTW720602:RTW720613 SDS720602:SDS720613 SNO720602:SNO720613 SXK720602:SXK720613 THG720602:THG720613 TRC720602:TRC720613 UAY720602:UAY720613 UKU720602:UKU720613 UUQ720602:UUQ720613 VEM720602:VEM720613 VOI720602:VOI720613 VYE720602:VYE720613 WIA720602:WIA720613 WRW720602:WRW720613 G786138:G786149 FK786138:FK786149 PG786138:PG786149 ZC786138:ZC786149 AIY786138:AIY786149 ASU786138:ASU786149 BCQ786138:BCQ786149 BMM786138:BMM786149 BWI786138:BWI786149 CGE786138:CGE786149 CQA786138:CQA786149 CZW786138:CZW786149 DJS786138:DJS786149 DTO786138:DTO786149 EDK786138:EDK786149 ENG786138:ENG786149 EXC786138:EXC786149 FGY786138:FGY786149 FQU786138:FQU786149 GAQ786138:GAQ786149 GKM786138:GKM786149 GUI786138:GUI786149 HEE786138:HEE786149 HOA786138:HOA786149 HXW786138:HXW786149 IHS786138:IHS786149 IRO786138:IRO786149 JBK786138:JBK786149 JLG786138:JLG786149 JVC786138:JVC786149 KEY786138:KEY786149 KOU786138:KOU786149 KYQ786138:KYQ786149 LIM786138:LIM786149 LSI786138:LSI786149 MCE786138:MCE786149 MMA786138:MMA786149 MVW786138:MVW786149 NFS786138:NFS786149 NPO786138:NPO786149 NZK786138:NZK786149 OJG786138:OJG786149 OTC786138:OTC786149 PCY786138:PCY786149 PMU786138:PMU786149 PWQ786138:PWQ786149 QGM786138:QGM786149 QQI786138:QQI786149 RAE786138:RAE786149 RKA786138:RKA786149 RTW786138:RTW786149 SDS786138:SDS786149 SNO786138:SNO786149 SXK786138:SXK786149 THG786138:THG786149 TRC786138:TRC786149 UAY786138:UAY786149 UKU786138:UKU786149 UUQ786138:UUQ786149 VEM786138:VEM786149 VOI786138:VOI786149 VYE786138:VYE786149 WIA786138:WIA786149 WRW786138:WRW786149 G851674:G851685 FK851674:FK851685 PG851674:PG851685 ZC851674:ZC851685 AIY851674:AIY851685 ASU851674:ASU851685 BCQ851674:BCQ851685 BMM851674:BMM851685 BWI851674:BWI851685 CGE851674:CGE851685 CQA851674:CQA851685 CZW851674:CZW851685 DJS851674:DJS851685 DTO851674:DTO851685 EDK851674:EDK851685 ENG851674:ENG851685 EXC851674:EXC851685 FGY851674:FGY851685 FQU851674:FQU851685 GAQ851674:GAQ851685 GKM851674:GKM851685 GUI851674:GUI851685 HEE851674:HEE851685 HOA851674:HOA851685 HXW851674:HXW851685 IHS851674:IHS851685 IRO851674:IRO851685 JBK851674:JBK851685 JLG851674:JLG851685 JVC851674:JVC851685 KEY851674:KEY851685 KOU851674:KOU851685 KYQ851674:KYQ851685 LIM851674:LIM851685 LSI851674:LSI851685 MCE851674:MCE851685 MMA851674:MMA851685 MVW851674:MVW851685 NFS851674:NFS851685 NPO851674:NPO851685 NZK851674:NZK851685 OJG851674:OJG851685 OTC851674:OTC851685 PCY851674:PCY851685 PMU851674:PMU851685 PWQ851674:PWQ851685 QGM851674:QGM851685 QQI851674:QQI851685 RAE851674:RAE851685 RKA851674:RKA851685 RTW851674:RTW851685 SDS851674:SDS851685 SNO851674:SNO851685 SXK851674:SXK851685 THG851674:THG851685 TRC851674:TRC851685 UAY851674:UAY851685 UKU851674:UKU851685 UUQ851674:UUQ851685 VEM851674:VEM851685 VOI851674:VOI851685 VYE851674:VYE851685 WIA851674:WIA851685 WRW851674:WRW851685 G917210:G917221 FK917210:FK917221 PG917210:PG917221 ZC917210:ZC917221 AIY917210:AIY917221 ASU917210:ASU917221 BCQ917210:BCQ917221 BMM917210:BMM917221 BWI917210:BWI917221 CGE917210:CGE917221 CQA917210:CQA917221 CZW917210:CZW917221 DJS917210:DJS917221 DTO917210:DTO917221 EDK917210:EDK917221 ENG917210:ENG917221 EXC917210:EXC917221 FGY917210:FGY917221 FQU917210:FQU917221 GAQ917210:GAQ917221 GKM917210:GKM917221 GUI917210:GUI917221 HEE917210:HEE917221 HOA917210:HOA917221 HXW917210:HXW917221 IHS917210:IHS917221 IRO917210:IRO917221 JBK917210:JBK917221 JLG917210:JLG917221 JVC917210:JVC917221 KEY917210:KEY917221 KOU917210:KOU917221 KYQ917210:KYQ917221 LIM917210:LIM917221 LSI917210:LSI917221 MCE917210:MCE917221 MMA917210:MMA917221 MVW917210:MVW917221 NFS917210:NFS917221 NPO917210:NPO917221 NZK917210:NZK917221 OJG917210:OJG917221 OTC917210:OTC917221 PCY917210:PCY917221 PMU917210:PMU917221 PWQ917210:PWQ917221 QGM917210:QGM917221 QQI917210:QQI917221 RAE917210:RAE917221 RKA917210:RKA917221 RTW917210:RTW917221 SDS917210:SDS917221 SNO917210:SNO917221 SXK917210:SXK917221 THG917210:THG917221 TRC917210:TRC917221 UAY917210:UAY917221 UKU917210:UKU917221 UUQ917210:UUQ917221 VEM917210:VEM917221 VOI917210:VOI917221 VYE917210:VYE917221 WIA917210:WIA917221 WRW917210:WRW917221 G982746:G982757 FK982746:FK982757 PG982746:PG982757 ZC982746:ZC982757 AIY982746:AIY982757 ASU982746:ASU982757 BCQ982746:BCQ982757 BMM982746:BMM982757 BWI982746:BWI982757 CGE982746:CGE982757 CQA982746:CQA982757 CZW982746:CZW982757 DJS982746:DJS982757 DTO982746:DTO982757 EDK982746:EDK982757 ENG982746:ENG982757 EXC982746:EXC982757 FGY982746:FGY982757 FQU982746:FQU982757 GAQ982746:GAQ982757 GKM982746:GKM982757 GUI982746:GUI982757 HEE982746:HEE982757 HOA982746:HOA982757 HXW982746:HXW982757 IHS982746:IHS982757 IRO982746:IRO982757 JBK982746:JBK982757 JLG982746:JLG982757 JVC982746:JVC982757 KEY982746:KEY982757 KOU982746:KOU982757 KYQ982746:KYQ982757 LIM982746:LIM982757 LSI982746:LSI982757 MCE982746:MCE982757 MMA982746:MMA982757 MVW982746:MVW982757 NFS982746:NFS982757 NPO982746:NPO982757 NZK982746:NZK982757 OJG982746:OJG982757 OTC982746:OTC982757 PCY982746:PCY982757 PMU982746:PMU982757 PWQ982746:PWQ982757 QGM982746:QGM982757 QQI982746:QQI982757 RAE982746:RAE982757 RKA982746:RKA982757 RTW982746:RTW982757 SDS982746:SDS982757 SNO982746:SNO982757 SXK982746:SXK982757 THG982746:THG982757 TRC982746:TRC982757 UAY982746:UAY982757 UKU982746:UKU982757 UUQ982746:UUQ982757 VEM982746:VEM982757 VOI982746:VOI982757 VYE982746:VYE982757 WIA982746:WIA982757 WRW982746:WRW982757 FK309:FK319 WRW85:WRW106 WIA85:WIA106 VYE85:VYE106 VOI85:VOI106 VEM85:VEM106 UUQ85:UUQ106 UKU85:UKU106 UAY85:UAY106 TRC85:TRC106 THG85:THG106 SXK85:SXK106 SNO85:SNO106 SDS85:SDS106 RTW85:RTW106 RKA85:RKA106 RAE85:RAE106 QQI85:QQI106 QGM85:QGM106 PWQ85:PWQ106 PMU85:PMU106 PCY85:PCY106 OTC85:OTC106 OJG85:OJG106 NZK85:NZK106 NPO85:NPO106 NFS85:NFS106 MVW85:MVW106 MMA85:MMA106 MCE85:MCE106 LSI85:LSI106 LIM85:LIM106 KYQ85:KYQ106 KOU85:KOU106 KEY85:KEY106 JVC85:JVC106 JLG85:JLG106 JBK85:JBK106 IRO85:IRO106 IHS85:IHS106 HXW85:HXW106 HOA85:HOA106 HEE85:HEE106 GUI85:GUI106 GKM85:GKM106 GAQ85:GAQ106 FQU85:FQU106 FGY85:FGY106 EXC85:EXC106 ENG85:ENG106 EDK85:EDK106 DTO85:DTO106 DJS85:DJS106 CZW85:CZW106 CQA85:CQA106 CGE85:CGE106 BWI85:BWI106 BMM85:BMM106 BCQ85:BCQ106 ASU85:ASU106 AIY85:AIY106 ZC85:ZC106 PG85:PG106 FK85:FK106 G296:G306 WRW281:WRW291 WIA281:WIA291 VYE281:VYE291 VOI281:VOI291 VEM281:VEM291 UUQ281:UUQ291 UKU281:UKU291 UAY281:UAY291 TRC281:TRC291 THG281:THG291 SXK281:SXK291 SNO281:SNO291 SDS281:SDS291 RTW281:RTW291 RKA281:RKA291 RAE281:RAE291 QQI281:QQI291 QGM281:QGM291 PWQ281:PWQ291 PMU281:PMU291 PCY281:PCY291 OTC281:OTC291 OJG281:OJG291 NZK281:NZK291 NPO281:NPO291 NFS281:NFS291 MVW281:MVW291 MMA281:MMA291 MCE281:MCE291 LSI281:LSI291 LIM281:LIM291 KYQ281:KYQ291 KOU281:KOU291 KEY281:KEY291 JVC281:JVC291 JLG281:JLG291 JBK281:JBK291 IRO281:IRO291 IHS281:IHS291 HXW281:HXW291 HOA281:HOA291 HEE281:HEE291 GUI281:GUI291 GKM281:GKM291 GAQ281:GAQ291 FQU281:FQU291 FGY281:FGY291 EXC281:EXC291 ENG281:ENG291 EDK281:EDK291 DTO281:DTO291 DJS281:DJS291 CZW281:CZW291 CQA281:CQA291 CGE281:CGE291 BWI281:BWI291 BMM281:BMM291 BCQ281:BCQ291 ASU281:ASU291 AIY281:AIY291 ZC281:ZC291 PG281:PG291 FK281:FK291 G281:G291 WRW296:WRW306 WIA296:WIA306 VYE296:VYE306 VOI296:VOI306 VEM296:VEM306 UUQ296:UUQ306 UKU296:UKU306 UAY296:UAY306 TRC296:TRC306 THG296:THG306 SXK296:SXK306 SNO296:SNO306 SDS296:SDS306 RTW296:RTW306 RKA296:RKA306 RAE296:RAE306 QQI296:QQI306 QGM296:QGM306 PWQ296:PWQ306 PMU296:PMU306 PCY296:PCY306 OTC296:OTC306 OJG296:OJG306 NZK296:NZK306 NPO296:NPO306 NFS296:NFS306 MVW296:MVW306 MMA296:MMA306 MCE296:MCE306 LSI296:LSI306 LIM296:LIM306 KYQ296:KYQ306 KOU296:KOU306 KEY296:KEY306 JVC296:JVC306 JLG296:JLG306 JBK296:JBK306 IRO296:IRO306 IHS296:IHS306 HXW296:HXW306 HOA296:HOA306 HEE296:HEE306 GUI296:GUI306 GKM296:GKM306 GAQ296:GAQ306 FQU296:FQU306 FGY296:FGY306 EXC296:EXC306 ENG296:ENG306 EDK296:EDK306 DTO296:DTO306 DJS296:DJS306 CZW296:CZW306 CQA296:CQA306 CGE296:CGE306 BWI296:BWI306 BMM296:BMM306 BCQ296:BCQ306 ASU296:ASU306 AIY296:AIY306 ZC296:ZC306 PG296:PG306 FK296:FK306 G309:G319 WRW309:WRW319 WIA309:WIA319 VYE309:VYE319 VOI309:VOI319 VEM309:VEM319 UUQ309:UUQ319 UKU309:UKU319 UAY309:UAY319 TRC309:TRC319 THG309:THG319 SXK309:SXK319 SNO309:SNO319 SDS309:SDS319 RTW309:RTW319 RKA309:RKA319 RAE309:RAE319 QQI309:QQI319 QGM309:QGM319 PWQ309:PWQ319 PMU309:PMU319 PCY309:PCY319 OTC309:OTC319 OJG309:OJG319 NZK309:NZK319 NPO309:NPO319 NFS309:NFS319 MVW309:MVW319 MMA309:MMA319 MCE309:MCE319 LSI309:LSI319 LIM309:LIM319 KYQ309:KYQ319 KOU309:KOU319 KEY309:KEY319 JVC309:JVC319 JLG309:JLG319 JBK309:JBK319 IRO309:IRO319 IHS309:IHS319 HXW309:HXW319 HOA309:HOA319 HEE309:HEE319 GUI309:GUI319 GKM309:GKM319 GAQ309:GAQ319 FQU309:FQU319 FGY309:FGY319 EXC309:EXC319 ENG309:ENG319 EDK309:EDK319 DTO309:DTO319 DJS309:DJS319 CZW309:CZW319 CQA309:CQA319 CGE309:CGE319 BWI309:BWI319 BMM309:BMM319 BCQ309:BCQ319 ASU309:ASU319 AIY309:AIY319 ZC309:ZC319 PG309:PG319 WRW111:WRW146 WIA111:WIA146 VYE111:VYE146 VOI111:VOI146 VEM111:VEM146 UUQ111:UUQ146 UKU111:UKU146 UAY111:UAY146 TRC111:TRC146 THG111:THG146 SXK111:SXK146 SNO111:SNO146 SDS111:SDS146 RTW111:RTW146 RKA111:RKA146 RAE111:RAE146 QQI111:QQI146 QGM111:QGM146 PWQ111:PWQ146 PMU111:PMU146 PCY111:PCY146 OTC111:OTC146 OJG111:OJG146 NZK111:NZK146 NPO111:NPO146 NFS111:NFS146 MVW111:MVW146 MMA111:MMA146 MCE111:MCE146 LSI111:LSI146 LIM111:LIM146 KYQ111:KYQ146 KOU111:KOU146 KEY111:KEY146 JVC111:JVC146 JLG111:JLG146 JBK111:JBK146 IRO111:IRO146 IHS111:IHS146 HXW111:HXW146 HOA111:HOA146 HEE111:HEE146 GUI111:GUI146 GKM111:GKM146 GAQ111:GAQ146 FQU111:FQU146 FGY111:FGY146 EXC111:EXC146 ENG111:ENG146 EDK111:EDK146 DTO111:DTO146 DJS111:DJS146 CZW111:CZW146 CQA111:CQA146 CGE111:CGE146 BWI111:BWI146 BMM111:BMM146 BCQ111:BCQ146 ASU111:ASU146 AIY111:AIY146 ZC111:ZC146 PG111:PG146 FK111:FK146 G85:G106 G30:G43 FK30:FK43 PG30:PG43 ZC30:ZC43 AIY30:AIY43 ASU30:ASU43 BCQ30:BCQ43 BMM30:BMM43 BWI30:BWI43 CGE30:CGE43 CQA30:CQA43 CZW30:CZW43 DJS30:DJS43 DTO30:DTO43 EDK30:EDK43 ENG30:ENG43 EXC30:EXC43 FGY30:FGY43 FQU30:FQU43 GAQ30:GAQ43 GKM30:GKM43 GUI30:GUI43 HEE30:HEE43 HOA30:HOA43 HXW30:HXW43 IHS30:IHS43 IRO30:IRO43 JBK30:JBK43 JLG30:JLG43 JVC30:JVC43 KEY30:KEY43 KOU30:KOU43 KYQ30:KYQ43 LIM30:LIM43 LSI30:LSI43 MCE30:MCE43 MMA30:MMA43 MVW30:MVW43 NFS30:NFS43 NPO30:NPO43 NZK30:NZK43 OJG30:OJG43 OTC30:OTC43 PCY30:PCY43 PMU30:PMU43 PWQ30:PWQ43 QGM30:QGM43 QQI30:QQI43 RAE30:RAE43 RKA30:RKA43 RTW30:RTW43 SDS30:SDS43 SNO30:SNO43 SXK30:SXK43 THG30:THG43 TRC30:TRC43 UAY30:UAY43 UKU30:UKU43 UUQ30:UUQ43 VEM30:VEM43 VOI30:VOI43 VYE30:VYE43 WIA30:WIA43 WRW30:WRW43 G111:G146 G151:G225 FK151:FK225 PG151:PG225 ZC151:ZC225 AIY151:AIY225 ASU151:ASU225 BCQ151:BCQ225 BMM151:BMM225 BWI151:BWI225 CGE151:CGE225 CQA151:CQA225 CZW151:CZW225 DJS151:DJS225 DTO151:DTO225 EDK151:EDK225 ENG151:ENG225 EXC151:EXC225 FGY151:FGY225 FQU151:FQU225 GAQ151:GAQ225 GKM151:GKM225 GUI151:GUI225 HEE151:HEE225 HOA151:HOA225 HXW151:HXW225 IHS151:IHS225 IRO151:IRO225 JBK151:JBK225 JLG151:JLG225 JVC151:JVC225 KEY151:KEY225 KOU151:KOU225 KYQ151:KYQ225 LIM151:LIM225 LSI151:LSI225 MCE151:MCE225 MMA151:MMA225 MVW151:MVW225 NFS151:NFS225 NPO151:NPO225 NZK151:NZK225 OJG151:OJG225 OTC151:OTC225 PCY151:PCY225 PMU151:PMU225 PWQ151:PWQ225 QGM151:QGM225 QQI151:QQI225 RAE151:RAE225 RKA151:RKA225 RTW151:RTW225 SDS151:SDS225 SNO151:SNO225 SXK151:SXK225 THG151:THG225 TRC151:TRC225 UAY151:UAY225 UKU151:UKU225 UUQ151:UUQ225 VEM151:VEM225 VOI151:VOI225 VYE151:VYE225 WIA151:WIA225 WRW151:WRW225 G230:G232 FK230:FK232 PG230:PG232 ZC230:ZC232 AIY230:AIY232 ASU230:ASU232 BCQ230:BCQ232 BMM230:BMM232 BWI230:BWI232 CGE230:CGE232 CQA230:CQA232 CZW230:CZW232 DJS230:DJS232 DTO230:DTO232 EDK230:EDK232 ENG230:ENG232 EXC230:EXC232 FGY230:FGY232 FQU230:FQU232 GAQ230:GAQ232 GKM230:GKM232 GUI230:GUI232 HEE230:HEE232 HOA230:HOA232 HXW230:HXW232 IHS230:IHS232 IRO230:IRO232 JBK230:JBK232 JLG230:JLG232 JVC230:JVC232 KEY230:KEY232 KOU230:KOU232 KYQ230:KYQ232 LIM230:LIM232 LSI230:LSI232 MCE230:MCE232 MMA230:MMA232 MVW230:MVW232 NFS230:NFS232 NPO230:NPO232 NZK230:NZK232 OJG230:OJG232 OTC230:OTC232 PCY230:PCY232 PMU230:PMU232 PWQ230:PWQ232 QGM230:QGM232 QQI230:QQI232 RAE230:RAE232 RKA230:RKA232 RTW230:RTW232 SDS230:SDS232 SNO230:SNO232 SXK230:SXK232 THG230:THG232 TRC230:TRC232 UAY230:UAY232 UKU230:UKU232 UUQ230:UUQ232 VEM230:VEM232 VOI230:VOI232 VYE230:VYE232 WIA230:WIA232 WRW230:WRW232 FK237:FK241 PG237:PG241 ZC237:ZC241 AIY237:AIY241 ASU237:ASU241 BCQ237:BCQ241 BMM237:BMM241 BWI237:BWI241 CGE237:CGE241 CQA237:CQA241 CZW237:CZW241 DJS237:DJS241 DTO237:DTO241 EDK237:EDK241 ENG237:ENG241 EXC237:EXC241 FGY237:FGY241 FQU237:FQU241 GAQ237:GAQ241 GKM237:GKM241 GUI237:GUI241 HEE237:HEE241 HOA237:HOA241 HXW237:HXW241 IHS237:IHS241 IRO237:IRO241 JBK237:JBK241 JLG237:JLG241 JVC237:JVC241 KEY237:KEY241 KOU237:KOU241 KYQ237:KYQ241 LIM237:LIM241 LSI237:LSI241 MCE237:MCE241 MMA237:MMA241 MVW237:MVW241 NFS237:NFS241 NPO237:NPO241 NZK237:NZK241 OJG237:OJG241 OTC237:OTC241 PCY237:PCY241 PMU237:PMU241 PWQ237:PWQ241 QGM237:QGM241 QQI237:QQI241 RAE237:RAE241 RKA237:RKA241 RTW237:RTW241 SDS237:SDS241 SNO237:SNO241 SXK237:SXK241 THG237:THG241 TRC237:TRC241 UAY237:UAY241 UKU237:UKU241 UUQ237:UUQ241 VEM237:VEM241 VOI237:VOI241 VYE237:VYE241 WIA237:WIA241 WRW237:WRW241 G237:G241 G246:G247 FK246:FK247 PG246:PG247 ZC246:ZC247 AIY246:AIY247 ASU246:ASU247 BCQ246:BCQ247 BMM246:BMM247 BWI246:BWI247 CGE246:CGE247 CQA246:CQA247 CZW246:CZW247 DJS246:DJS247 DTO246:DTO247 EDK246:EDK247 ENG246:ENG247 EXC246:EXC247 FGY246:FGY247 FQU246:FQU247 GAQ246:GAQ247 GKM246:GKM247 GUI246:GUI247 HEE246:HEE247 HOA246:HOA247 HXW246:HXW247 IHS246:IHS247 IRO246:IRO247 JBK246:JBK247 JLG246:JLG247 JVC246:JVC247 KEY246:KEY247 KOU246:KOU247 KYQ246:KYQ247 LIM246:LIM247 LSI246:LSI247 MCE246:MCE247 MMA246:MMA247 MVW246:MVW247 NFS246:NFS247 NPO246:NPO247 NZK246:NZK247 OJG246:OJG247 OTC246:OTC247 PCY246:PCY247 PMU246:PMU247 PWQ246:PWQ247 QGM246:QGM247 QQI246:QQI247 RAE246:RAE247 RKA246:RKA247 RTW246:RTW247 SDS246:SDS247 SNO246:SNO247 SXK246:SXK247 THG246:THG247 TRC246:TRC247 UAY246:UAY247 UKU246:UKU247 UUQ246:UUQ247 VEM246:VEM247 VOI246:VOI247 VYE246:VYE247 WIA246:WIA247 WRW246:WRW247 G252:G256 FK252:FK256 PG252:PG256 ZC252:ZC256 AIY252:AIY256 ASU252:ASU256 BCQ252:BCQ256 BMM252:BMM256 BWI252:BWI256 CGE252:CGE256 CQA252:CQA256 CZW252:CZW256 DJS252:DJS256 DTO252:DTO256 EDK252:EDK256 ENG252:ENG256 EXC252:EXC256 FGY252:FGY256 FQU252:FQU256 GAQ252:GAQ256 GKM252:GKM256 GUI252:GUI256 HEE252:HEE256 HOA252:HOA256 HXW252:HXW256 IHS252:IHS256 IRO252:IRO256 JBK252:JBK256 JLG252:JLG256 JVC252:JVC256 KEY252:KEY256 KOU252:KOU256 KYQ252:KYQ256 LIM252:LIM256 LSI252:LSI256 MCE252:MCE256 MMA252:MMA256 MVW252:MVW256 NFS252:NFS256 NPO252:NPO256 NZK252:NZK256 OJG252:OJG256 OTC252:OTC256 PCY252:PCY256 PMU252:PMU256 PWQ252:PWQ256 QGM252:QGM256 QQI252:QQI256 RAE252:RAE256 RKA252:RKA256 RTW252:RTW256 SDS252:SDS256 SNO252:SNO256 SXK252:SXK256 THG252:THG256 TRC252:TRC256 UAY252:UAY256 UKU252:UKU256 UUQ252:UUQ256 VEM252:VEM256 VOI252:VOI256 VYE252:VYE256 WIA252:WIA256 WRW252:WRW256 G9:G12 FK9:FK12 PG9:PG12 ZC9:ZC12 AIY9:AIY12 ASU9:ASU12 BCQ9:BCQ12 BMM9:BMM12 BWI9:BWI12 CGE9:CGE12 CQA9:CQA12 CZW9:CZW12 DJS9:DJS12 DTO9:DTO12 EDK9:EDK12 ENG9:ENG12 EXC9:EXC12 FGY9:FGY12 FQU9:FQU12 GAQ9:GAQ12 GKM9:GKM12 GUI9:GUI12 HEE9:HEE12 HOA9:HOA12 HXW9:HXW12 IHS9:IHS12 IRO9:IRO12 JBK9:JBK12 JLG9:JLG12 JVC9:JVC12 KEY9:KEY12 KOU9:KOU12 KYQ9:KYQ12 LIM9:LIM12 LSI9:LSI12 MCE9:MCE12 MMA9:MMA12 MVW9:MVW12 NFS9:NFS12 NPO9:NPO12 NZK9:NZK12 OJG9:OJG12 OTC9:OTC12 PCY9:PCY12 PMU9:PMU12 PWQ9:PWQ12 QGM9:QGM12 QQI9:QQI12 RAE9:RAE12 RKA9:RKA12 RTW9:RTW12 SDS9:SDS12 SNO9:SNO12 SXK9:SXK12 THG9:THG12 TRC9:TRC12 UAY9:UAY12 UKU9:UKU12 UUQ9:UUQ12 VEM9:VEM12 VOI9:VOI12 VYE9:VYE12 WIA9:WIA12 WRW9:WRW12 G17:G19 FK17:FK19 PG17:PG19 ZC17:ZC19 AIY17:AIY19 ASU17:ASU19 BCQ17:BCQ19 BMM17:BMM19 BWI17:BWI19 CGE17:CGE19 CQA17:CQA19 CZW17:CZW19 DJS17:DJS19 DTO17:DTO19 EDK17:EDK19 ENG17:ENG19 EXC17:EXC19 FGY17:FGY19 FQU17:FQU19 GAQ17:GAQ19 GKM17:GKM19 GUI17:GUI19 HEE17:HEE19 HOA17:HOA19 HXW17:HXW19 IHS17:IHS19 IRO17:IRO19 JBK17:JBK19 JLG17:JLG19 JVC17:JVC19 KEY17:KEY19 KOU17:KOU19 KYQ17:KYQ19 LIM17:LIM19 LSI17:LSI19 MCE17:MCE19 MMA17:MMA19 MVW17:MVW19 NFS17:NFS19 NPO17:NPO19 NZK17:NZK19 OJG17:OJG19 OTC17:OTC19 PCY17:PCY19 PMU17:PMU19 PWQ17:PWQ19 QGM17:QGM19 QQI17:QQI19 RAE17:RAE19 RKA17:RKA19 RTW17:RTW19 SDS17:SDS19 SNO17:SNO19 SXK17:SXK19 THG17:THG19 TRC17:TRC19 UAY17:UAY19 UKU17:UKU19 UUQ17:UUQ19 VEM17:VEM19 VOI17:VOI19 VYE17:VYE19 WIA17:WIA19 WRW17:WRW19 G24:G25 FK24:FK25 PG24:PG25 ZC24:ZC25 AIY24:AIY25 ASU24:ASU25 BCQ24:BCQ25 BMM24:BMM25 BWI24:BWI25 CGE24:CGE25 CQA24:CQA25 CZW24:CZW25 DJS24:DJS25 DTO24:DTO25 EDK24:EDK25 ENG24:ENG25 EXC24:EXC25 FGY24:FGY25 FQU24:FQU25 GAQ24:GAQ25 GKM24:GKM25 GUI24:GUI25 HEE24:HEE25 HOA24:HOA25 HXW24:HXW25 IHS24:IHS25 IRO24:IRO25 JBK24:JBK25 JLG24:JLG25 JVC24:JVC25 KEY24:KEY25 KOU24:KOU25 KYQ24:KYQ25 LIM24:LIM25 LSI24:LSI25 MCE24:MCE25 MMA24:MMA25 MVW24:MVW25 NFS24:NFS25 NPO24:NPO25 NZK24:NZK25 OJG24:OJG25 OTC24:OTC25 PCY24:PCY25 PMU24:PMU25 PWQ24:PWQ25 QGM24:QGM25 QQI24:QQI25 RAE24:RAE25 RKA24:RKA25 RTW24:RTW25 SDS24:SDS25 SNO24:SNO25 SXK24:SXK25 THG24:THG25 TRC24:TRC25 UAY24:UAY25 UKU24:UKU25 UUQ24:UUQ25 VEM24:VEM25 VOI24:VOI25 VYE24:VYE25 WIA24:WIA25 WRW24:WRW25 G48:G52 FK48:FK52 PG48:PG52 ZC48:ZC52 AIY48:AIY52 ASU48:ASU52 BCQ48:BCQ52 BMM48:BMM52 BWI48:BWI52 CGE48:CGE52 CQA48:CQA52 CZW48:CZW52 DJS48:DJS52 DTO48:DTO52 EDK48:EDK52 ENG48:ENG52 EXC48:EXC52 FGY48:FGY52 FQU48:FQU52 GAQ48:GAQ52 GKM48:GKM52 GUI48:GUI52 HEE48:HEE52 HOA48:HOA52 HXW48:HXW52 IHS48:IHS52 IRO48:IRO52 JBK48:JBK52 JLG48:JLG52 JVC48:JVC52 KEY48:KEY52 KOU48:KOU52 KYQ48:KYQ52 LIM48:LIM52 LSI48:LSI52 MCE48:MCE52 MMA48:MMA52 MVW48:MVW52 NFS48:NFS52 NPO48:NPO52 NZK48:NZK52 OJG48:OJG52 OTC48:OTC52 PCY48:PCY52 PMU48:PMU52 PWQ48:PWQ52 QGM48:QGM52 QQI48:QQI52 RAE48:RAE52 RKA48:RKA52 RTW48:RTW52 SDS48:SDS52 SNO48:SNO52 SXK48:SXK52 THG48:THG52 TRC48:TRC52 UAY48:UAY52 UKU48:UKU52 UUQ48:UUQ52 VEM48:VEM52 VOI48:VOI52 VYE48:VYE52 WIA48:WIA52 WRW48:WRW52 G57:G60 FK57:FK60 PG57:PG60 ZC57:ZC60 AIY57:AIY60 ASU57:ASU60 BCQ57:BCQ60 BMM57:BMM60 BWI57:BWI60 CGE57:CGE60 CQA57:CQA60 CZW57:CZW60 DJS57:DJS60 DTO57:DTO60 EDK57:EDK60 ENG57:ENG60 EXC57:EXC60 FGY57:FGY60 FQU57:FQU60 GAQ57:GAQ60 GKM57:GKM60 GUI57:GUI60 HEE57:HEE60 HOA57:HOA60 HXW57:HXW60 IHS57:IHS60 IRO57:IRO60 JBK57:JBK60 JLG57:JLG60 JVC57:JVC60 KEY57:KEY60 KOU57:KOU60 KYQ57:KYQ60 LIM57:LIM60 LSI57:LSI60 MCE57:MCE60 MMA57:MMA60 MVW57:MVW60 NFS57:NFS60 NPO57:NPO60 NZK57:NZK60 OJG57:OJG60 OTC57:OTC60 PCY57:PCY60 PMU57:PMU60 PWQ57:PWQ60 QGM57:QGM60 QQI57:QQI60 RAE57:RAE60 RKA57:RKA60 RTW57:RTW60 SDS57:SDS60 SNO57:SNO60 SXK57:SXK60 THG57:THG60 TRC57:TRC60 UAY57:UAY60 UKU57:UKU60 UUQ57:UUQ60 VEM57:VEM60 VOI57:VOI60 VYE57:VYE60 WIA57:WIA60 WRW57:WRW60 G65:G68 FK65:FK68 PG65:PG68 ZC65:ZC68 AIY65:AIY68 ASU65:ASU68 BCQ65:BCQ68 BMM65:BMM68 BWI65:BWI68 CGE65:CGE68 CQA65:CQA68 CZW65:CZW68 DJS65:DJS68 DTO65:DTO68 EDK65:EDK68 ENG65:ENG68 EXC65:EXC68 FGY65:FGY68 FQU65:FQU68 GAQ65:GAQ68 GKM65:GKM68 GUI65:GUI68 HEE65:HEE68 HOA65:HOA68 HXW65:HXW68 IHS65:IHS68 IRO65:IRO68 JBK65:JBK68 JLG65:JLG68 JVC65:JVC68 KEY65:KEY68 KOU65:KOU68 KYQ65:KYQ68 LIM65:LIM68 LSI65:LSI68 MCE65:MCE68 MMA65:MMA68 MVW65:MVW68 NFS65:NFS68 NPO65:NPO68 NZK65:NZK68 OJG65:OJG68 OTC65:OTC68 PCY65:PCY68 PMU65:PMU68 PWQ65:PWQ68 QGM65:QGM68 QQI65:QQI68 RAE65:RAE68 RKA65:RKA68 RTW65:RTW68 SDS65:SDS68 SNO65:SNO68 SXK65:SXK68 THG65:THG68 TRC65:TRC68 UAY65:UAY68 UKU65:UKU68 UUQ65:UUQ68 VEM65:VEM68 VOI65:VOI68 VYE65:VYE68 WIA65:WIA68 WRW65:WRW68 G73:G74 FK73:FK74 PG73:PG74 ZC73:ZC74 AIY73:AIY74 ASU73:ASU74 BCQ73:BCQ74 BMM73:BMM74 BWI73:BWI74 CGE73:CGE74 CQA73:CQA74 CZW73:CZW74 DJS73:DJS74 DTO73:DTO74 EDK73:EDK74 ENG73:ENG74 EXC73:EXC74 FGY73:FGY74 FQU73:FQU74 GAQ73:GAQ74 GKM73:GKM74 GUI73:GUI74 HEE73:HEE74 HOA73:HOA74 HXW73:HXW74 IHS73:IHS74 IRO73:IRO74 JBK73:JBK74 JLG73:JLG74 JVC73:JVC74 KEY73:KEY74 KOU73:KOU74 KYQ73:KYQ74 LIM73:LIM74 LSI73:LSI74 MCE73:MCE74 MMA73:MMA74 MVW73:MVW74 NFS73:NFS74 NPO73:NPO74 NZK73:NZK74 OJG73:OJG74 OTC73:OTC74 PCY73:PCY74 PMU73:PMU74 PWQ73:PWQ74 QGM73:QGM74 QQI73:QQI74 RAE73:RAE74 RKA73:RKA74 RTW73:RTW74 SDS73:SDS74 SNO73:SNO74 SXK73:SXK74 THG73:THG74 TRC73:TRC74 UAY73:UAY74 UKU73:UKU74 UUQ73:UUQ74 VEM73:VEM74 VOI73:VOI74 VYE73:VYE74 WIA73:WIA74 WRW73:WRW74 G79:G80 FK79:FK80 PG79:PG80 ZC79:ZC80 AIY79:AIY80 ASU79:ASU80 BCQ79:BCQ80 BMM79:BMM80 BWI79:BWI80 CGE79:CGE80 CQA79:CQA80 CZW79:CZW80 DJS79:DJS80 DTO79:DTO80 EDK79:EDK80 ENG79:ENG80 EXC79:EXC80 FGY79:FGY80 FQU79:FQU80 GAQ79:GAQ80 GKM79:GKM80 GUI79:GUI80 HEE79:HEE80 HOA79:HOA80 HXW79:HXW80 IHS79:IHS80 IRO79:IRO80 JBK79:JBK80 JLG79:JLG80 JVC79:JVC80 KEY79:KEY80 KOU79:KOU80 KYQ79:KYQ80 LIM79:LIM80 LSI79:LSI80 MCE79:MCE80 MMA79:MMA80 MVW79:MVW80 NFS79:NFS80 NPO79:NPO80 NZK79:NZK80 OJG79:OJG80 OTC79:OTC80 PCY79:PCY80 PMU79:PMU80 PWQ79:PWQ80 QGM79:QGM80 QQI79:QQI80 RAE79:RAE80 RKA79:RKA80 RTW79:RTW80 SDS79:SDS80 SNO79:SNO80 SXK79:SXK80 THG79:THG80 TRC79:TRC80 UAY79:UAY80 UKU79:UKU80 UUQ79:UUQ80 VEM79:VEM80 VOI79:VOI80 VYE79:VYE80 WIA79:WIA80 WRW79:WRW80 G261:G267 FK261:FK267 PG261:PG267 ZC261:ZC267 AIY261:AIY267 ASU261:ASU267 BCQ261:BCQ267 BMM261:BMM267 BWI261:BWI267 CGE261:CGE267 CQA261:CQA267 CZW261:CZW267 DJS261:DJS267 DTO261:DTO267 EDK261:EDK267 ENG261:ENG267 EXC261:EXC267 FGY261:FGY267 FQU261:FQU267 GAQ261:GAQ267 GKM261:GKM267 GUI261:GUI267 HEE261:HEE267 HOA261:HOA267 HXW261:HXW267 IHS261:IHS267 IRO261:IRO267 JBK261:JBK267 JLG261:JLG267 JVC261:JVC267 KEY261:KEY267 KOU261:KOU267 KYQ261:KYQ267 LIM261:LIM267 LSI261:LSI267 MCE261:MCE267 MMA261:MMA267 MVW261:MVW267 NFS261:NFS267 NPO261:NPO267 NZK261:NZK267 OJG261:OJG267 OTC261:OTC267 PCY261:PCY267 PMU261:PMU267 PWQ261:PWQ267 QGM261:QGM267 QQI261:QQI267 RAE261:RAE267 RKA261:RKA267 RTW261:RTW267 SDS261:SDS267 SNO261:SNO267 SXK261:SXK267 THG261:THG267 TRC261:TRC267 UAY261:UAY267 UKU261:UKU267 UUQ261:UUQ267 VEM261:VEM267 VOI261:VOI267 VYE261:VYE267 WIA261:WIA267 WRW261:WRW267 G272:G276 FK272:FK276 PG272:PG276 ZC272:ZC276 AIY272:AIY276 ASU272:ASU276 BCQ272:BCQ276 BMM272:BMM276 BWI272:BWI276 CGE272:CGE276 CQA272:CQA276 CZW272:CZW276 DJS272:DJS276 DTO272:DTO276 EDK272:EDK276 ENG272:ENG276 EXC272:EXC276 FGY272:FGY276 FQU272:FQU276 GAQ272:GAQ276 GKM272:GKM276 GUI272:GUI276 HEE272:HEE276 HOA272:HOA276 HXW272:HXW276 IHS272:IHS276 IRO272:IRO276 JBK272:JBK276 JLG272:JLG276 JVC272:JVC276 KEY272:KEY276 KOU272:KOU276 KYQ272:KYQ276 LIM272:LIM276 LSI272:LSI276 MCE272:MCE276 MMA272:MMA276 MVW272:MVW276 NFS272:NFS276 NPO272:NPO276 NZK272:NZK276 OJG272:OJG276 OTC272:OTC276 PCY272:PCY276 PMU272:PMU276 PWQ272:PWQ276 QGM272:QGM276 QQI272:QQI276 RAE272:RAE276 RKA272:RKA276 RTW272:RTW276 SDS272:SDS276 SNO272:SNO276 SXK272:SXK276 THG272:THG276 TRC272:TRC276 UAY272:UAY276 UKU272:UKU276 UUQ272:UUQ276 VEM272:VEM276 VOI272:VOI276 VYE272:VYE276 WIA272:WIA276 WRW272:WRW276 FK324:FK326 PG324:PG326 ZC324:ZC326 AIY324:AIY326 ASU324:ASU326 BCQ324:BCQ326 BMM324:BMM326 BWI324:BWI326 CGE324:CGE326 CQA324:CQA326 CZW324:CZW326 DJS324:DJS326 DTO324:DTO326 EDK324:EDK326 ENG324:ENG326 EXC324:EXC326 FGY324:FGY326 FQU324:FQU326 GAQ324:GAQ326 GKM324:GKM326 GUI324:GUI326 HEE324:HEE326 HOA324:HOA326 HXW324:HXW326 IHS324:IHS326 IRO324:IRO326 JBK324:JBK326 JLG324:JLG326 JVC324:JVC326 KEY324:KEY326 KOU324:KOU326 KYQ324:KYQ326 LIM324:LIM326 LSI324:LSI326 MCE324:MCE326 MMA324:MMA326 MVW324:MVW326 NFS324:NFS326 NPO324:NPO326 NZK324:NZK326 OJG324:OJG326 OTC324:OTC326 PCY324:PCY326 PMU324:PMU326 PWQ324:PWQ326 QGM324:QGM326 QQI324:QQI326 RAE324:RAE326 RKA324:RKA326 RTW324:RTW326 SDS324:SDS326 SNO324:SNO326 SXK324:SXK326 THG324:THG326 TRC324:TRC326 UAY324:UAY326 UKU324:UKU326 UUQ324:UUQ326 VEM324:VEM326 VOI324:VOI326 VYE324:VYE326 WIA324:WIA326 WRW324:WRW326 G324:G326 G331:G332 FK331:FK332 PG331:PG332 ZC331:ZC332 AIY331:AIY332 ASU331:ASU332 BCQ331:BCQ332 BMM331:BMM332 BWI331:BWI332 CGE331:CGE332 CQA331:CQA332 CZW331:CZW332 DJS331:DJS332 DTO331:DTO332 EDK331:EDK332 ENG331:ENG332 EXC331:EXC332 FGY331:FGY332 FQU331:FQU332 GAQ331:GAQ332 GKM331:GKM332 GUI331:GUI332 HEE331:HEE332 HOA331:HOA332 HXW331:HXW332 IHS331:IHS332 IRO331:IRO332 JBK331:JBK332 JLG331:JLG332 JVC331:JVC332 KEY331:KEY332 KOU331:KOU332 KYQ331:KYQ332 LIM331:LIM332 LSI331:LSI332 MCE331:MCE332 MMA331:MMA332 MVW331:MVW332 NFS331:NFS332 NPO331:NPO332 NZK331:NZK332 OJG331:OJG332 OTC331:OTC332 PCY331:PCY332 PMU331:PMU332 PWQ331:PWQ332 QGM331:QGM332 QQI331:QQI332 RAE331:RAE332 RKA331:RKA332 RTW331:RTW332 SDS331:SDS332 SNO331:SNO332 SXK331:SXK332 THG331:THG332 TRC331:TRC332 UAY331:UAY332 UKU331:UKU332 UUQ331:UUQ332 VEM331:VEM332 VOI331:VOI332 VYE331:VYE332 WIA331:WIA332 WRW331:WRW332 WRW337:WRW339 G337:G339 FK337:FK339 PG337:PG339 ZC337:ZC339 AIY337:AIY339 ASU337:ASU339 BCQ337:BCQ339 BMM337:BMM339 BWI337:BWI339 CGE337:CGE339 CQA337:CQA339 CZW337:CZW339 DJS337:DJS339 DTO337:DTO339 EDK337:EDK339 ENG337:ENG339 EXC337:EXC339 FGY337:FGY339 FQU337:FQU339 GAQ337:GAQ339 GKM337:GKM339 GUI337:GUI339 HEE337:HEE339 HOA337:HOA339 HXW337:HXW339 IHS337:IHS339 IRO337:IRO339 JBK337:JBK339 JLG337:JLG339 JVC337:JVC339 KEY337:KEY339 KOU337:KOU339 KYQ337:KYQ339 LIM337:LIM339 LSI337:LSI339 MCE337:MCE339 MMA337:MMA339 MVW337:MVW339 NFS337:NFS339 NPO337:NPO339 NZK337:NZK339 OJG337:OJG339 OTC337:OTC339 PCY337:PCY339 PMU337:PMU339 PWQ337:PWQ339 QGM337:QGM339 QQI337:QQI339 RAE337:RAE339 RKA337:RKA339 RTW337:RTW339 SDS337:SDS339 SNO337:SNO339 SXK337:SXK339 THG337:THG339 TRC337:TRC339 UAY337:UAY339 UKU337:UKU339 UUQ337:UUQ339 VEM337:VEM339 VOI337:VOI339 VYE337:VYE339 WIA337:WIA339 WIA344:WIA348 WRW344:WRW348 G344:G348 FK344:FK348 PG344:PG348 ZC344:ZC348 AIY344:AIY348 ASU344:ASU348 BCQ344:BCQ348 BMM344:BMM348 BWI344:BWI348 CGE344:CGE348 CQA344:CQA348 CZW344:CZW348 DJS344:DJS348 DTO344:DTO348 EDK344:EDK348 ENG344:ENG348 EXC344:EXC348 FGY344:FGY348 FQU344:FQU348 GAQ344:GAQ348 GKM344:GKM348 GUI344:GUI348 HEE344:HEE348 HOA344:HOA348 HXW344:HXW348 IHS344:IHS348 IRO344:IRO348 JBK344:JBK348 JLG344:JLG348 JVC344:JVC348 KEY344:KEY348 KOU344:KOU348 KYQ344:KYQ348 LIM344:LIM348 LSI344:LSI348 MCE344:MCE348 MMA344:MMA348 MVW344:MVW348 NFS344:NFS348 NPO344:NPO348 NZK344:NZK348 OJG344:OJG348 OTC344:OTC348 PCY344:PCY348 PMU344:PMU348 PWQ344:PWQ348 QGM344:QGM348 QQI344:QQI348 RAE344:RAE348 RKA344:RKA348 RTW344:RTW348 SDS344:SDS348 SNO344:SNO348 SXK344:SXK348 THG344:THG348 TRC344:TRC348 UAY344:UAY348 UKU344:UKU348 UUQ344:UUQ348 VEM344:VEM348 VOI344:VOI348 VYE344:VYE348 AIY353:AIY354 ASU353:ASU354 BCQ353:BCQ354 BMM353:BMM354 BWI353:BWI354 CGE353:CGE354 CQA353:CQA354 CZW353:CZW354 DJS353:DJS354 DTO353:DTO354 EDK353:EDK354 ENG353:ENG354 EXC353:EXC354 FGY353:FGY354 FQU353:FQU354 GAQ353:GAQ354 GKM353:GKM354 GUI353:GUI354 HEE353:HEE354 HOA353:HOA354 HXW353:HXW354 IHS353:IHS354 IRO353:IRO354 JBK353:JBK354 JLG353:JLG354 JVC353:JVC354 KEY353:KEY354 KOU353:KOU354 KYQ353:KYQ354 LIM353:LIM354 LSI353:LSI354 MCE353:MCE354 MMA353:MMA354 MVW353:MVW354 NFS353:NFS354 NPO353:NPO354 NZK353:NZK354 OJG353:OJG354 OTC353:OTC354 PCY353:PCY354 PMU353:PMU354 PWQ353:PWQ354 QGM353:QGM354 QQI353:QQI354 RAE353:RAE354 RKA353:RKA354 RTW353:RTW354 SDS353:SDS354 SNO353:SNO354 SXK353:SXK354 THG353:THG354 TRC353:TRC354 UAY353:UAY354 UKU353:UKU354 UUQ353:UUQ354 VEM353:VEM354 VOI353:VOI354 VYE353:VYE354 WIA353:WIA354 WRW353:WRW354 G353:G354 FK353:FK354 PG353:PG354 ZC353:ZC354 G359:G360 FK359:FK360 PG359:PG360 ZC359:ZC360 AIY359:AIY360 ASU359:ASU360 BCQ359:BCQ360 BMM359:BMM360 BWI359:BWI360 CGE359:CGE360 CQA359:CQA360 CZW359:CZW360 DJS359:DJS360 DTO359:DTO360 EDK359:EDK360 ENG359:ENG360 EXC359:EXC360 FGY359:FGY360 FQU359:FQU360 GAQ359:GAQ360 GKM359:GKM360 GUI359:GUI360 HEE359:HEE360 HOA359:HOA360 HXW359:HXW360 IHS359:IHS360 IRO359:IRO360 JBK359:JBK360 JLG359:JLG360 JVC359:JVC360 KEY359:KEY360 KOU359:KOU360 KYQ359:KYQ360 LIM359:LIM360 LSI359:LSI360 MCE359:MCE360 MMA359:MMA360 MVW359:MVW360 NFS359:NFS360 NPO359:NPO360 NZK359:NZK360 OJG359:OJG360 OTC359:OTC360 PCY359:PCY360 PMU359:PMU360 PWQ359:PWQ360 QGM359:QGM360 QQI359:QQI360 RAE359:RAE360 RKA359:RKA360 RTW359:RTW360 SDS359:SDS360 SNO359:SNO360 SXK359:SXK360 THG359:THG360 TRC359:TRC360 UAY359:UAY360 UKU359:UKU360 UUQ359:UUQ360 VEM359:VEM360 VOI359:VOI360 VYE359:VYE360 WIA359:WIA360 WRW359:WRW360 E19 E67533:E67544 E985272:E985283 E919736:E919747 E854200:E854211 E788664:E788675 E723128:E723139 E657592:E657603 E592056:E592067 E526520:E526531 E460984:E460995 E395448:E395459 E329912:E329923 E264376:E264387 E198840:E198851 E133304:E133315 E67768:E67779 E985289:E985298 E919753:E919762 E854217:E854226 E788681:E788690 E723145:E723154 E657609:E657618 E592073:E592082 E526537:E526546 E461001:E461010 E395465:E395474 E329929:E329938 E264393:E264402 E198857:E198866 E133321:E133330 E67785:E67794 E985225:E985236 E919689:E919700 E854153:E854164 E788617:E788628 E723081:E723092 E657545:E657556 E592009:E592020 E526473:E526484 E460937:E460948 E395401:E395412 E329865:E329876 E264329:E264340 E198793:E198804 E133257:E133268 E67721:E67732 E985257:E985266 E919721:E919730 E854185:E854194 E788649:E788658 E723113:E723122 E657577:E657586 E592041:E592050 E526505:E526514 E460969:E460978 E395433:E395442 E329897:E329906 E264361:E264370 E198825:E198834 E133289:E133298 E67753:E67762 E985242:E985251 E919706:E919715 E854170:E854179 E788634:E788643 E723098:E723107 E657562:E657571 E592026:E592035 E526490:E526499 E460954:E460963 E395418:E395427 E329882:E329891 E264346:E264355 E198810:E198819 E133274:E133283 E67738:E67747 E985178:E985189 E919642:E919653 E854106:E854117 E788570:E788581 E723034:E723045 E657498:E657509 E591962:E591973 E526426:E526437 E460890:E460901 E395354:E395365 E329818:E329829 E264282:E264293 E198746:E198757 E133210:E133221 E67674:E67685 E985210:E985219 E919674:E919683 E854138:E854147 E788602:E788611 E723066:E723075 E657530:E657539 E591994:E592003 E526458:E526467 E460922:E460931 E395386:E395395 E329850:E329859 E264314:E264323 E198778:E198787 E133242:E133251 E67706:E67715 E985195:E985204 E919659:E919668 E854123:E854132 E788587:E788596 E723051:E723060 E657515:E657524 E591979:E591988 E526443:E526452 E460907:E460916 E395371:E395380 E329835:E329844 E264299:E264308 E198763:E198772 E133227:E133236 E67691:E67700 E985131:E985142 E919595:E919606 E854059:E854070 E788523:E788534 E722987:E722998 E657451:E657462 E591915:E591926 E526379:E526390 E460843:E460854 E395307:E395318 E329771:E329782 E264235:E264246 E198699:E198710 E133163:E133174 E67627:E67638 E985163:E985172 E919627:E919636 E854091:E854100 E788555:E788564 E723019:E723028 E657483:E657492 E591947:E591956 E526411:E526420 E460875:E460884 E395339:E395348 E329803:E329812 E264267:E264276 E198731:E198740 E133195:E133204 E67659:E67668 E985148:E985157 E919612:E919621 E854076:E854085 E788540:E788549 E723004:E723013 E657468:E657477 E591932:E591941 E526396:E526405 E460860:E460869 E395324:E395333 E329788:E329797 E264252:E264261 E198716:E198725 E133180:E133189 E67644:E67653 E985084:E985095 E919548:E919559 E854012:E854023 E788476:E788487 E722940:E722951 E657404:E657415 E591868:E591879 E526332:E526343 E460796:E460807 E395260:E395271 E329724:E329735 E264188:E264199 E198652:E198663 E133116:E133127 E67580:E67591 E985116:E985125 E919580:E919589 E854044:E854053 E788508:E788517 E722972:E722981 E657436:E657445 E591900:E591909 E526364:E526373 E460828:E460837 E395292:E395301 E329756:E329765 E264220:E264229 E198684:E198693 E133148:E133157 E67612:E67621 E985101:E985110 E919565:E919574 E854029:E854038 E788493:E788502 E722957:E722966 E657421:E657430 E591885:E591894 E526349:E526358 E460813:E460822 E395277:E395286 E329741:E329750 E264205:E264214 E198669:E198678 E133133:E133142 E67597:E67606 E985304:E985313 E919768:E919777 E854232:E854241 E788696:E788705 E723160:E723169 E657624:E657633 E592088:E592097 E526552:E526561 E461016:E461025 E395480:E395489 E329944:E329953 E264408:E264417 E198872:E198881 E133336:E133345 E67800:E67809 E985069:E985078 E919533:E919542 E853997:E854006 E788461:E788470 E722925:E722934 E657389:E657398 E591853:E591862 E526317:E526326 E460781:E460790 E395245:E395254 E329709:E329718 E264173:E264182 E198637:E198646 E133101:E133110 E67565:E67574 E985054:E985063 E919518:E919527 E853982:E853991 E788446:E788455 E722910:E722919 E657374:E657383 E591838:E591847 E526302:E526311 E460766:E460775 E395230:E395239 E329694:E329703 E264158:E264167 E198622:E198631 E133086:E133095 E67550:E67559 E985037:E985048 E919501:E919512 E853965:E853976 E788429:E788440 E722893:E722904 E657357:E657368 E591821:E591832 E526285:E526296 E460749:E460760 E395213:E395224 E329677:E329688 E264141:E264152 E198605:E198616 E133069:E133080 E34 E49 E66 E293 E111 E126 E141 E156 E171 E186 E201 E216 E231 E246 E96 E308 E325 E455 E470 E485 E365 E263:E264 E860:E861 E890:E891 E935:E936 E2937 E2787 E2772 E815:E816 E830:E831 E845:E846 E875:E876 E905:E906 E920:E921 E950:E951 E2607 E2577 E2592 E410 E278:E279 E440 E346 E500 E515 E380 E395 E425 E2682 E530 E545 E560 E575 E590 E605 E620 E635 E650 E665 E680 E695 E710 E725 E740 E755 E2622 E2637 E2652 E2712:E2713 E2667 E2697:E2698 E2727:E2728 E2742:E2743 E2757:E2758 E2832 E2847 E2862 E2802 E2817 E800 E770 E785 E2907 E2877 E2922 E2892 E965:E2562 E81 J19 J67533:J67544 J985272:J985283 J919736:J919747 J854200:J854211 J788664:J788675 J723128:J723139 J657592:J657603 J592056:J592067 J526520:J526531 J460984:J460995 J395448:J395459 J329912:J329923 J264376:J264387 J198840:J198851 J133304:J133315 J67768:J67779 J985289:J985298 J919753:J919762 J854217:J854226 J788681:J788690 J723145:J723154 J657609:J657618 J592073:J592082 J526537:J526546 J461001:J461010 J395465:J395474 J329929:J329938 J264393:J264402 J198857:J198866 J133321:J133330 J67785:J67794 J985225:J985236 J919689:J919700 J854153:J854164 J788617:J788628 J723081:J723092 J657545:J657556 J592009:J592020 J526473:J526484 J460937:J460948 J395401:J395412 J329865:J329876 J264329:J264340 J198793:J198804 J133257:J133268 J67721:J67732 J985257:J985266 J919721:J919730 J854185:J854194 J788649:J788658 J723113:J723122 J657577:J657586 J592041:J592050 J526505:J526514 J460969:J460978 J395433:J395442 J329897:J329906 J264361:J264370 J198825:J198834 J133289:J133298 J67753:J67762 J985242:J985251 J919706:J919715 J854170:J854179 J788634:J788643 J723098:J723107 J657562:J657571 J592026:J592035 J526490:J526499 J460954:J460963 J395418:J395427 J329882:J329891 J264346:J264355 J198810:J198819 J133274:J133283 J67738:J67747 J985178:J985189 J919642:J919653 J854106:J854117 J788570:J788581 J723034:J723045 J657498:J657509 J591962:J591973 J526426:J526437 J460890:J460901 J395354:J395365 J329818:J329829 J264282:J264293 J198746:J198757 J133210:J133221 J67674:J67685 J985210:J985219 J919674:J919683 J854138:J854147 J788602:J788611 J723066:J723075 J657530:J657539 J591994:J592003 J526458:J526467 J460922:J460931 J395386:J395395 J329850:J329859 J264314:J264323 J198778:J198787 J133242:J133251 J67706:J67715 J985195:J985204 J919659:J919668 J854123:J854132 J788587:J788596 J723051:J723060 J657515:J657524 J591979:J591988 J526443:J526452 J460907:J460916 J395371:J395380 J329835:J329844 J264299:J264308 J198763:J198772 J133227:J133236 J67691:J67700 J985131:J985142 J919595:J919606 J854059:J854070 J788523:J788534 J722987:J722998 J657451:J657462 J591915:J591926 J526379:J526390 J460843:J460854 J395307:J395318 J329771:J329782 J264235:J264246 J198699:J198710 J133163:J133174 J67627:J67638 J985163:J985172 J919627:J919636 J854091:J854100 J788555:J788564 J723019:J723028 J657483:J657492 J591947:J591956 J526411:J526420 J460875:J460884 J395339:J395348 J329803:J329812 J264267:J264276 J198731:J198740 J133195:J133204 J67659:J67668 J985148:J985157 J919612:J919621 J854076:J854085 J788540:J788549 J723004:J723013 J657468:J657477 J591932:J591941 J526396:J526405 J460860:J460869 J395324:J395333 J329788:J329797 J264252:J264261 J198716:J198725 J133180:J133189 J67644:J67653 J985084:J985095 J919548:J919559 J854012:J854023 J788476:J788487 J722940:J722951 J657404:J657415 J591868:J591879 J526332:J526343 J460796:J460807 J395260:J395271 J329724:J329735 J264188:J264199 J198652:J198663 J133116:J133127 J67580:J67591 J985116:J985125 J919580:J919589 J854044:J854053 J788508:J788517 J722972:J722981 J657436:J657445 J591900:J591909 J526364:J526373 J460828:J460837 J395292:J395301 J329756:J329765 J264220:J264229 J198684:J198693 J133148:J133157 J67612:J67621 J985101:J985110 J919565:J919574 J854029:J854038 J788493:J788502 J722957:J722966 J657421:J657430 J591885:J591894 J526349:J526358 J460813:J460822 J395277:J395286 J329741:J329750 J264205:J264214 J198669:J198678 J133133:J133142 J67597:J67606 J985304:J985313 J919768:J919777 J854232:J854241 J788696:J788705 J723160:J723169 J657624:J657633 J592088:J592097 J526552:J526561 J461016:J461025 J395480:J395489 J329944:J329953 J264408:J264417 J198872:J198881 J133336:J133345 J67800:J67809 J985069:J985078 J919533:J919542 J853997:J854006 J788461:J788470 J722925:J722934 J657389:J657398 J591853:J591862 J526317:J526326 J460781:J460790 J395245:J395254 J329709:J329718 J264173:J264182 J198637:J198646 J133101:J133110 J67565:J67574 J985054:J985063 J919518:J919527 J853982:J853991 J788446:J788455 J722910:J722919 J657374:J657383 J591838:J591847 J526302:J526311 J460766:J460775 J395230:J395239 J329694:J329703 J264158:J264167 J198622:J198631 J133086:J133095 J67550:J67559 J985037:J985048 J919501:J919512 J853965:J853976 J788429:J788440 J722893:J722904 J657357:J657368 J591821:J591832 J526285:J526296 J460749:J460760 J395213:J395224 J329677:J329688 J264141:J264152 J198605:J198616 J133069:J133080 J34 J49 J66 J293 J111 J126 J141 J156 J171 J186 J201 J216 J231 J246 J96 J308 J325 J455 J470 J485 J365 J263:J264 J860:J861 J890:J891 J935:J936 J2937 J2787 J2772 J815:J816 J830:J831 J845:J846 J875:J876 J905:J906 J920:J921 J950:J951 J2607 J2577 J2592 J410 J278:J279 J440 J346 J500 J515 J380 J395 J425 J2682 J530 J545 J560 J575 J590 J605 J620 J635 J650 J665 J680 J695 J710 J725 J740 J755 J2622 J2637 J2652 J2712:J2713 J2667 J2697:J2698 J2727:J2728 J2742:J2743 J2757:J2758 J2832 J2847 J2862 J2802 J2817 J800 J770 J785 J2907 J2877 J2922 J2892 J965:J2562 J81 L65007:L65018 L130543:L130554 L196079:L196090 L261615:L261626 L327151:L327162 L392687:L392698 L458223:L458234 L523759:L523770 L589295:L589306 L654831:L654842 L720367:L720378 L785903:L785914 L851439:L851450 L916975:L916986 L982511:L982522 L65024:L65033 L130560:L130569 L196096:L196105 L261632:L261641 L327168:L327177 L392704:L392713 L458240:L458249 L523776:L523785 L589312:L589321 L654848:L654857 L720384:L720393 L785920:L785929 L851456:L851465 L916992:L917001 L982528:L982537 L65039:L65048 L130575:L130584 L196111:L196120 L261647:L261656 L327183:L327192 L392719:L392728 L458255:L458264 L523791:L523800 L589327:L589336 L654863:L654872 L720399:L720408 L785935:L785944 L851471:L851480 L917007:L917016 L982543:L982552 L65274:L65283 L130810:L130819 L196346:L196355 L261882:L261891 L327418:L327427 L392954:L392963 L458490:L458499 L524026:L524035 L589562:L589571 L655098:L655107 L720634:L720643 L786170:L786179 L851706:L851715 L917242:L917251 L982778:L982787 L65071:L65080 L130607:L130616 L196143:L196152 L261679:L261688 L327215:L327224 L392751:L392760 L458287:L458296 L523823:L523832 L589359:L589368 L654895:L654904 L720431:L720440 L785967:L785976 L851503:L851512 L917039:L917048 L982575:L982584 L65086:L65095 L130622:L130631 L196158:L196167 L261694:L261703 L327230:L327239 L392766:L392775 L458302:L458311 L523838:L523847 L589374:L589383 L654910:L654919 L720446:L720455 L785982:L785991 L851518:L851527 L917054:L917063 L982590:L982599 L65054:L65065 L130590:L130601 L196126:L196137 L261662:L261673 L327198:L327209 L392734:L392745 L458270:L458281 L523806:L523817 L589342:L589353 L654878:L654889 L720414:L720425 L785950:L785961 L851486:L851497 L917022:L917033 L982558:L982569 L65118:L65127 L130654:L130663 L196190:L196199 L261726:L261735 L327262:L327271 L392798:L392807 L458334:L458343 L523870:L523879 L589406:L589415 L654942:L654951 L720478:L720487 L786014:L786023 L851550:L851559 L917086:L917095 L982622:L982631 L65133:L65142 L130669:L130678 L196205:L196214 L261741:L261750 L327277:L327286 L392813:L392822 L458349:L458358 L523885:L523894 L589421:L589430 L654957:L654966 L720493:L720502 L786029:L786038 L851565:L851574 L917101:L917110 L982637:L982646 L65101:L65112 L130637:L130648 L196173:L196184 L261709:L261720 L327245:L327256 L392781:L392792 L458317:L458328 L523853:L523864 L589389:L589400 L654925:L654936 L720461:L720472 L785997:L786008 L851533:L851544 L917069:L917080 L982605:L982616 L65165:L65174 L130701:L130710 L196237:L196246 L261773:L261782 L327309:L327318 L392845:L392854 L458381:L458390 L523917:L523926 L589453:L589462 L654989:L654998 L720525:L720534 L786061:L786070 L851597:L851606 L917133:L917142 L982669:L982678 L65180:L65189 L130716:L130725 L196252:L196261 L261788:L261797 L327324:L327333 L392860:L392869 L458396:L458405 L523932:L523941 L589468:L589477 L655004:L655013 L720540:L720549 L786076:L786085 L851612:L851621 L917148:L917157 L982684:L982693 L65148:L65159 L130684:L130695 L196220:L196231 L261756:L261767 L327292:L327303 L392828:L392839 L458364:L458375 L523900:L523911 L589436:L589447 L654972:L654983 L720508:L720519 L786044:L786055 L851580:L851591 L917116:L917127 L982652:L982663 L65212:L65221 L130748:L130757 L196284:L196293 L261820:L261829 L327356:L327365 L392892:L392901 L458428:L458437 L523964:L523973 L589500:L589509 L655036:L655045 L720572:L720581 L786108:L786117 L851644:L851653 L917180:L917189 L982716:L982725 L65227:L65236 L130763:L130772 L196299:L196308 L261835:L261844 L327371:L327380 L392907:L392916 L458443:L458452 L523979:L523988 L589515:L589524 L655051:L655060 L720587:L720596 L786123:L786132 L851659:L851668 L917195:L917204 L982731:L982740 L65195:L65206 L130731:L130742 L196267:L196278 L261803:L261814 L327339:L327350 L392875:L392886 L458411:L458422 L523947:L523958 L589483:L589494 L655019:L655030 L720555:L720566 L786091:L786102 L851627:L851638 L917163:L917174 L982699:L982710 L65259:L65268 L130795:L130804 L196331:L196340 L261867:L261876 L327403:L327412 L392939:L392948 L458475:L458484 L524011:L524020 L589547:L589556 L655083:L655092 L720619:L720628 L786155:L786164 L851691:L851700 L917227:L917236 L982763:L982772 L65242:L65253 L130778:L130789 L196314:L196325 L261850:L261861 L327386:L327397 L392922:L392933 L458458:L458469 L523994:L524005 L589530:L589541 L655066:L655077 L720602:L720613 L786138:L786149 L851674:L851685 L917210:L917221 L982746:L982757 L296:L306 L281:L291 L309:L319 L85:L106 L30:L43 L111:L146 L151:L225 L230:L232 L237:L241 L246:L247 L252:L256 L9:L12 V359:V360 L24:L25 L48:L52 L57:L60 L65:L68 L73:L74 L79:L80 L261:L267 L272:L276 L324:L326 L331:L332 L337:L339 L344:L348 L353:L354 L359:L360 O19 O67533:O67544 O985272:O985283 O919736:O919747 O854200:O854211 O788664:O788675 O723128:O723139 O657592:O657603 O592056:O592067 O526520:O526531 O460984:O460995 O395448:O395459 O329912:O329923 O264376:O264387 O198840:O198851 O133304:O133315 O67768:O67779 O985289:O985298 O919753:O919762 O854217:O854226 O788681:O788690 O723145:O723154 O657609:O657618 O592073:O592082 O526537:O526546 O461001:O461010 O395465:O395474 O329929:O329938 O264393:O264402 O198857:O198866 O133321:O133330 O67785:O67794 O985225:O985236 O919689:O919700 O854153:O854164 O788617:O788628 O723081:O723092 O657545:O657556 O592009:O592020 O526473:O526484 O460937:O460948 O395401:O395412 O329865:O329876 O264329:O264340 O198793:O198804 O133257:O133268 O67721:O67732 O985257:O985266 O919721:O919730 O854185:O854194 O788649:O788658 O723113:O723122 O657577:O657586 O592041:O592050 O526505:O526514 O460969:O460978 O395433:O395442 O329897:O329906 O264361:O264370 O198825:O198834 O133289:O133298 O67753:O67762 O985242:O985251 O919706:O919715 O854170:O854179 O788634:O788643 O723098:O723107 O657562:O657571 O592026:O592035 O526490:O526499 O460954:O460963 O395418:O395427 O329882:O329891 O264346:O264355 O198810:O198819 O133274:O133283 O67738:O67747 O985178:O985189 O919642:O919653 O854106:O854117 O788570:O788581 O723034:O723045 O657498:O657509 O591962:O591973 O526426:O526437 O460890:O460901 O395354:O395365 O329818:O329829 O264282:O264293 O198746:O198757 O133210:O133221 O67674:O67685 O985210:O985219 O919674:O919683 O854138:O854147 O788602:O788611 O723066:O723075 O657530:O657539 O591994:O592003 O526458:O526467 O460922:O460931 O395386:O395395 O329850:O329859 O264314:O264323 O198778:O198787 O133242:O133251 O67706:O67715 O985195:O985204 O919659:O919668 O854123:O854132 O788587:O788596 O723051:O723060 O657515:O657524 O591979:O591988 O526443:O526452 O460907:O460916 O395371:O395380 O329835:O329844 O264299:O264308 O198763:O198772 O133227:O133236 O67691:O67700 O985131:O985142 O919595:O919606 O854059:O854070 O788523:O788534 O722987:O722998 O657451:O657462 O591915:O591926 O526379:O526390 O460843:O460854 O395307:O395318 O329771:O329782 O264235:O264246 O198699:O198710 O133163:O133174 O67627:O67638 O985163:O985172 O919627:O919636 O854091:O854100 O788555:O788564 O723019:O723028 O657483:O657492 O591947:O591956 O526411:O526420 O460875:O460884 O395339:O395348 O329803:O329812 O264267:O264276 O198731:O198740 O133195:O133204 O67659:O67668 O985148:O985157 O919612:O919621 O854076:O854085 O788540:O788549 O723004:O723013 O657468:O657477 O591932:O591941 O526396:O526405 O460860:O460869 O395324:O395333 O329788:O329797 O264252:O264261 O198716:O198725 O133180:O133189 O67644:O67653 O985084:O985095 O919548:O919559 O854012:O854023 O788476:O788487 O722940:O722951 O657404:O657415 O591868:O591879 O526332:O526343 O460796:O460807 O395260:O395271 O329724:O329735 O264188:O264199 O198652:O198663 O133116:O133127 O67580:O67591 O985116:O985125 O919580:O919589 O854044:O854053 O788508:O788517 O722972:O722981 O657436:O657445 O591900:O591909 O526364:O526373 O460828:O460837 O395292:O395301 O329756:O329765 O264220:O264229 O198684:O198693 O133148:O133157 O67612:O67621 O985101:O985110 O919565:O919574 O854029:O854038 O788493:O788502 O722957:O722966 O657421:O657430 O591885:O591894 O526349:O526358 O460813:O460822 O395277:O395286 O329741:O329750 O264205:O264214 O198669:O198678 O133133:O133142 O67597:O67606 O985304:O985313 O919768:O919777 O854232:O854241 O788696:O788705 O723160:O723169 O657624:O657633 O592088:O592097 O526552:O526561 O461016:O461025 O395480:O395489 O329944:O329953 O264408:O264417 O198872:O198881 O133336:O133345 O67800:O67809 O985069:O985078 O919533:O919542 O853997:O854006 O788461:O788470 O722925:O722934 O657389:O657398 O591853:O591862 O526317:O526326 O460781:O460790 O395245:O395254 O329709:O329718 O264173:O264182 O198637:O198646 O133101:O133110 O67565:O67574 O985054:O985063 O919518:O919527 O853982:O853991 O788446:O788455 O722910:O722919 O657374:O657383 O591838:O591847 O526302:O526311 O460766:O460775 O395230:O395239 O329694:O329703 O264158:O264167 O198622:O198631 O133086:O133095 O67550:O67559 O985037:O985048 O919501:O919512 O853965:O853976 O788429:O788440 O722893:O722904 O657357:O657368 O591821:O591832 O526285:O526296 O460749:O460760 O395213:O395224 O329677:O329688 O264141:O264152 O198605:O198616 O133069:O133080 O34 O49 O66 O293 O111 O126 O141 O156 O171 O186 O201 O216 O231 O246 O96 O308 O325 O455 O470 O485 O365 O263:O264 O860:O861 O890:O891 O935:O936 O2937 O2787 O2772 O815:O816 O830:O831 O845:O846 O875:O876 O905:O906 O920:O921 O950:O951 O2607 O2577 O2592 O410 O278:O279 O440 O346 O500 O515 O380 O395 O425 O2682 O530 O545 O560 O575 O590 O605 O620 O635 O650 O665 O680 O695 O710 O725 O740 O755 O2622 O2637 O2652 O2712:O2713 O2667 O2697:O2698 O2727:O2728 O2742:O2743 O2757:O2758 O2832 O2847 O2862 O2802 O2817 O800 O770 O785 O2907 O2877 O2922 O2892 O965:O2562 O81 Q65007:Q65018 Q130543:Q130554 Q196079:Q196090 Q261615:Q261626 Q327151:Q327162 Q392687:Q392698 Q458223:Q458234 Q523759:Q523770 Q589295:Q589306 Q654831:Q654842 Q720367:Q720378 Q785903:Q785914 Q851439:Q851450 Q916975:Q916986 Q982511:Q982522 Q65024:Q65033 Q130560:Q130569 Q196096:Q196105 Q261632:Q261641 Q327168:Q327177 Q392704:Q392713 Q458240:Q458249 Q523776:Q523785 Q589312:Q589321 Q654848:Q654857 Q720384:Q720393 Q785920:Q785929 Q851456:Q851465 Q916992:Q917001 Q982528:Q982537 Q65039:Q65048 Q130575:Q130584 Q196111:Q196120 Q261647:Q261656 Q327183:Q327192 Q392719:Q392728 Q458255:Q458264 Q523791:Q523800 Q589327:Q589336 Q654863:Q654872 Q720399:Q720408 Q785935:Q785944 Q851471:Q851480 Q917007:Q917016 Q982543:Q982552 Q65274:Q65283 Q130810:Q130819 Q196346:Q196355 Q261882:Q261891 Q327418:Q327427 Q392954:Q392963 Q458490:Q458499 Q524026:Q524035 Q589562:Q589571 Q655098:Q655107 Q720634:Q720643 Q786170:Q786179 Q851706:Q851715 Q917242:Q917251 Q982778:Q982787 Q65071:Q65080 Q130607:Q130616 Q196143:Q196152 Q261679:Q261688 Q327215:Q327224 Q392751:Q392760 Q458287:Q458296 Q523823:Q523832 Q589359:Q589368 Q654895:Q654904 Q720431:Q720440 Q785967:Q785976 Q851503:Q851512 Q917039:Q917048 Q982575:Q982584 Q65086:Q65095 Q130622:Q130631 Q196158:Q196167 Q261694:Q261703 Q327230:Q327239 Q392766:Q392775 Q458302:Q458311 Q523838:Q523847 Q589374:Q589383 Q654910:Q654919 Q720446:Q720455 Q785982:Q785991 Q851518:Q851527 Q917054:Q917063 Q982590:Q982599 Q65054:Q65065 Q130590:Q130601 Q196126:Q196137 Q261662:Q261673 Q327198:Q327209 Q392734:Q392745 Q458270:Q458281 Q523806:Q523817 Q589342:Q589353 Q654878:Q654889 Q720414:Q720425 Q785950:Q785961 Q851486:Q851497 Q917022:Q917033 Q982558:Q982569 Q65118:Q65127 Q130654:Q130663 Q196190:Q196199 Q261726:Q261735 Q327262:Q327271 Q392798:Q392807 Q458334:Q458343 Q523870:Q523879 Q589406:Q589415 Q654942:Q654951 Q720478:Q720487 Q786014:Q786023 Q851550:Q851559 Q917086:Q917095 Q982622:Q982631 Q65133:Q65142 Q130669:Q130678 Q196205:Q196214 Q261741:Q261750 Q327277:Q327286 Q392813:Q392822 Q458349:Q458358 Q523885:Q523894 Q589421:Q589430 Q654957:Q654966 Q720493:Q720502 Q786029:Q786038 Q851565:Q851574 Q917101:Q917110 Q982637:Q982646 Q65101:Q65112 Q130637:Q130648 Q196173:Q196184 Q261709:Q261720 Q327245:Q327256 Q392781:Q392792 Q458317:Q458328 Q523853:Q523864 Q589389:Q589400 Q654925:Q654936 Q720461:Q720472 Q785997:Q786008 Q851533:Q851544 Q917069:Q917080 Q982605:Q982616 Q65165:Q65174 Q130701:Q130710 Q196237:Q196246 Q261773:Q261782 Q327309:Q327318 Q392845:Q392854 Q458381:Q458390 Q523917:Q523926 Q589453:Q589462 Q654989:Q654998 Q720525:Q720534 Q786061:Q786070 Q851597:Q851606 Q917133:Q917142 Q982669:Q982678 Q65180:Q65189 Q130716:Q130725 Q196252:Q196261 Q261788:Q261797 Q327324:Q327333 Q392860:Q392869 Q458396:Q458405 Q523932:Q523941 Q589468:Q589477 Q655004:Q655013 Q720540:Q720549 Q786076:Q786085 Q851612:Q851621 Q917148:Q917157 Q982684:Q982693 Q65148:Q65159 Q130684:Q130695 Q196220:Q196231 Q261756:Q261767 Q327292:Q327303 Q392828:Q392839 Q458364:Q458375 Q523900:Q523911 Q589436:Q589447 Q654972:Q654983 Q720508:Q720519 Q786044:Q786055 Q851580:Q851591 Q917116:Q917127 Q982652:Q982663 Q65212:Q65221 Q130748:Q130757 Q196284:Q196293 Q261820:Q261829 Q327356:Q327365 Q392892:Q392901 Q458428:Q458437 Q523964:Q523973 Q589500:Q589509 Q655036:Q655045 Q720572:Q720581 Q786108:Q786117 Q851644:Q851653 Q917180:Q917189 Q982716:Q982725 Q65227:Q65236 Q130763:Q130772 Q196299:Q196308 Q261835:Q261844 Q327371:Q327380 Q392907:Q392916 Q458443:Q458452 Q523979:Q523988 Q589515:Q589524 Q655051:Q655060 Q720587:Q720596 Q786123:Q786132 Q851659:Q851668 Q917195:Q917204 Q982731:Q982740 Q65195:Q65206 Q130731:Q130742 Q196267:Q196278 Q261803:Q261814 Q327339:Q327350 Q392875:Q392886 Q458411:Q458422 Q523947:Q523958 Q589483:Q589494 Q655019:Q655030 Q720555:Q720566 Q786091:Q786102 Q851627:Q851638 Q917163:Q917174 Q982699:Q982710 Q65259:Q65268 Q130795:Q130804 Q196331:Q196340 Q261867:Q261876 Q327403:Q327412 Q392939:Q392948 Q458475:Q458484 Q524011:Q524020 Q589547:Q589556 Q655083:Q655092 Q720619:Q720628 Q786155:Q786164 Q851691:Q851700 Q917227:Q917236 Q982763:Q982772 Q65242:Q65253 Q130778:Q130789 Q196314:Q196325 Q261850:Q261861 Q327386:Q327397 Q392922:Q392933 Q458458:Q458469 Q523994:Q524005 Q589530:Q589541 Q655066:Q655077 Q720602:Q720613 Q786138:Q786149 Q851674:Q851685 Q917210:Q917221 Q982746:Q982757 Q296:Q306 Q281:Q291 Q309:Q319 Q85:Q106 Q30:Q43 Q111:Q146 Q151:Q225 Q230:Q232 Q237:Q241 Q246:Q247 Q252:Q256 Q9:Q12 Q17:Q19 Q24:Q25 Q48:Q52 Q57:Q60 Q65:Q68 Q73:Q74 Q79:Q80 Q261:Q267 Q272:Q276 Q324:Q326 Q331:Q332 Q337:Q339 Q344:Q348 Q353:Q354 Q359:Q360 T19 T67533:T67544 T985272:T985283 T919736:T919747 T854200:T854211 T788664:T788675 T723128:T723139 T657592:T657603 T592056:T592067 T526520:T526531 T460984:T460995 T395448:T395459 T329912:T329923 T264376:T264387 T198840:T198851 T133304:T133315 T67768:T67779 T985289:T985298 T919753:T919762 T854217:T854226 T788681:T788690 T723145:T723154 T657609:T657618 T592073:T592082 T526537:T526546 T461001:T461010 T395465:T395474 T329929:T329938 T264393:T264402 T198857:T198866 T133321:T133330 T67785:T67794 T985225:T985236 T919689:T919700 T854153:T854164 T788617:T788628 T723081:T723092 T657545:T657556 T592009:T592020 T526473:T526484 T460937:T460948 T395401:T395412 T329865:T329876 T264329:T264340 T198793:T198804 T133257:T133268 T67721:T67732 T985257:T985266 T919721:T919730 T854185:T854194 T788649:T788658 T723113:T723122 T657577:T657586 T592041:T592050 T526505:T526514 T460969:T460978 T395433:T395442 T329897:T329906 T264361:T264370 T198825:T198834 T133289:T133298 T67753:T67762 T985242:T985251 T919706:T919715 T854170:T854179 T788634:T788643 T723098:T723107 T657562:T657571 T592026:T592035 T526490:T526499 T460954:T460963 T395418:T395427 T329882:T329891 T264346:T264355 T198810:T198819 T133274:T133283 T67738:T67747 T985178:T985189 T919642:T919653 T854106:T854117 T788570:T788581 T723034:T723045 T657498:T657509 T591962:T591973 T526426:T526437 T460890:T460901 T395354:T395365 T329818:T329829 T264282:T264293 T198746:T198757 T133210:T133221 T67674:T67685 T985210:T985219 T919674:T919683 T854138:T854147 T788602:T788611 T723066:T723075 T657530:T657539 T591994:T592003 T526458:T526467 T460922:T460931 T395386:T395395 T329850:T329859 T264314:T264323 T198778:T198787 T133242:T133251 T67706:T67715 T985195:T985204 T919659:T919668 T854123:T854132 T788587:T788596 T723051:T723060 T657515:T657524 T591979:T591988 T526443:T526452 T460907:T460916 T395371:T395380 T329835:T329844 T264299:T264308 T198763:T198772 T133227:T133236 T67691:T67700 T985131:T985142 T919595:T919606 T854059:T854070 T788523:T788534 T722987:T722998 T657451:T657462 T591915:T591926 T526379:T526390 T460843:T460854 T395307:T395318 T329771:T329782 T264235:T264246 T198699:T198710 T133163:T133174 T67627:T67638 T985163:T985172 T919627:T919636 T854091:T854100 T788555:T788564 T723019:T723028 T657483:T657492 T591947:T591956 T526411:T526420 T460875:T460884 T395339:T395348 T329803:T329812 T264267:T264276 T198731:T198740 T133195:T133204 T67659:T67668 T985148:T985157 T919612:T919621 T854076:T854085 T788540:T788549 T723004:T723013 T657468:T657477 T591932:T591941 T526396:T526405 T460860:T460869 T395324:T395333 T329788:T329797 T264252:T264261 T198716:T198725 T133180:T133189 T67644:T67653 T985084:T985095 T919548:T919559 T854012:T854023 T788476:T788487 T722940:T722951 T657404:T657415 T591868:T591879 T526332:T526343 T460796:T460807 T395260:T395271 T329724:T329735 T264188:T264199 T198652:T198663 T133116:T133127 T67580:T67591 T985116:T985125 T919580:T919589 T854044:T854053 T788508:T788517 T722972:T722981 T657436:T657445 T591900:T591909 T526364:T526373 T460828:T460837 T395292:T395301 T329756:T329765 T264220:T264229 T198684:T198693 T133148:T133157 T67612:T67621 T985101:T985110 T919565:T919574 T854029:T854038 T788493:T788502 T722957:T722966 T657421:T657430 T591885:T591894 T526349:T526358 T460813:T460822 T395277:T395286 T329741:T329750 T264205:T264214 T198669:T198678 T133133:T133142 T67597:T67606 T985304:T985313 T919768:T919777 T854232:T854241 T788696:T788705 T723160:T723169 T657624:T657633 T592088:T592097 T526552:T526561 T461016:T461025 T395480:T395489 T329944:T329953 T264408:T264417 T198872:T198881 T133336:T133345 T67800:T67809 T985069:T985078 T919533:T919542 T853997:T854006 T788461:T788470 T722925:T722934 T657389:T657398 T591853:T591862 T526317:T526326 T460781:T460790 T395245:T395254 T329709:T329718 T264173:T264182 T198637:T198646 T133101:T133110 T67565:T67574 T985054:T985063 T919518:T919527 T853982:T853991 T788446:T788455 T722910:T722919 T657374:T657383 T591838:T591847 T526302:T526311 T460766:T460775 T395230:T395239 T329694:T329703 T264158:T264167 T198622:T198631 T133086:T133095 T67550:T67559 T985037:T985048 T919501:T919512 T853965:T853976 T788429:T788440 T722893:T722904 T657357:T657368 T591821:T591832 T526285:T526296 T460749:T460760 T395213:T395224 T329677:T329688 T264141:T264152 T198605:T198616 T133069:T133080 T34 T49 T66 T293 T111 T126 T141 T156 T171 T186 T201 T216 T231 T246 T96 T308 T325 T455 T470 T485 T365 T263:T264 T860:T861 T890:T891 T935:T936 T2937 T2787 T2772 T815:T816 T830:T831 T845:T846 T875:T876 T905:T906 T920:T921 T950:T951 T2607 T2577 T2592 T410 T278:T279 T440 T346 T500 T515 T380 T395 T425 T2682 T530 T545 T560 T575 T590 T605 T620 T635 T650 T665 T680 T695 T710 T725 T740 T755 T2622 T2637 T2652 T2712:T2713 T2667 T2697:T2698 T2727:T2728 T2742:T2743 T2757:T2758 T2832 T2847 T2862 T2802 T2817 T800 T770 T785 T2907 T2877 T2922 T2892 T965:T2562 T81 V65007:V65018 V130543:V130554 V196079:V196090 V261615:V261626 V327151:V327162 V392687:V392698 V458223:V458234 V523759:V523770 V589295:V589306 V654831:V654842 V720367:V720378 V785903:V785914 V851439:V851450 V916975:V916986 V982511:V982522 V65024:V65033 V130560:V130569 V196096:V196105 V261632:V261641 V327168:V327177 V392704:V392713 V458240:V458249 V523776:V523785 V589312:V589321 V654848:V654857 V720384:V720393 V785920:V785929 V851456:V851465 V916992:V917001 V982528:V982537 V65039:V65048 V130575:V130584 V196111:V196120 V261647:V261656 V327183:V327192 V392719:V392728 V458255:V458264 V523791:V523800 V589327:V589336 V654863:V654872 V720399:V720408 V785935:V785944 V851471:V851480 V917007:V917016 V982543:V982552 V65274:V65283 V130810:V130819 V196346:V196355 V261882:V261891 V327418:V327427 V392954:V392963 V458490:V458499 V524026:V524035 V589562:V589571 V655098:V655107 V720634:V720643 V786170:V786179 V851706:V851715 V917242:V917251 V982778:V982787 V65071:V65080 V130607:V130616 V196143:V196152 V261679:V261688 V327215:V327224 V392751:V392760 V458287:V458296 V523823:V523832 V589359:V589368 V654895:V654904 V720431:V720440 V785967:V785976 V851503:V851512 V917039:V917048 V982575:V982584 V65086:V65095 V130622:V130631 V196158:V196167 V261694:V261703 V327230:V327239 V392766:V392775 V458302:V458311 V523838:V523847 V589374:V589383 V654910:V654919 V720446:V720455 V785982:V785991 V851518:V851527 V917054:V917063 V982590:V982599 V65054:V65065 V130590:V130601 V196126:V196137 V261662:V261673 V327198:V327209 V392734:V392745 V458270:V458281 V523806:V523817 V589342:V589353 V654878:V654889 V720414:V720425 V785950:V785961 V851486:V851497 V917022:V917033 V982558:V982569 V65118:V65127 V130654:V130663 V196190:V196199 V261726:V261735 V327262:V327271 V392798:V392807 V458334:V458343 V523870:V523879 V589406:V589415 V654942:V654951 V720478:V720487 V786014:V786023 V851550:V851559 V917086:V917095 V982622:V982631 V65133:V65142 V130669:V130678 V196205:V196214 V261741:V261750 V327277:V327286 V392813:V392822 V458349:V458358 V523885:V523894 V589421:V589430 V654957:V654966 V720493:V720502 V786029:V786038 V851565:V851574 V917101:V917110 V982637:V982646 V65101:V65112 V130637:V130648 V196173:V196184 V261709:V261720 V327245:V327256 V392781:V392792 V458317:V458328 V523853:V523864 V589389:V589400 V654925:V654936 V720461:V720472 V785997:V786008 V851533:V851544 V917069:V917080 V982605:V982616 V65165:V65174 V130701:V130710 V196237:V196246 V261773:V261782 V327309:V327318 V392845:V392854 V458381:V458390 V523917:V523926 V589453:V589462 V654989:V654998 V720525:V720534 V786061:V786070 V851597:V851606 V917133:V917142 V982669:V982678 V65180:V65189 V130716:V130725 V196252:V196261 V261788:V261797 V327324:V327333 V392860:V392869 V458396:V458405 V523932:V523941 V589468:V589477 V655004:V655013 V720540:V720549 V786076:V786085 V851612:V851621 V917148:V917157 V982684:V982693 V65148:V65159 V130684:V130695 V196220:V196231 V261756:V261767 V327292:V327303 V392828:V392839 V458364:V458375 V523900:V523911 V589436:V589447 V654972:V654983 V720508:V720519 V786044:V786055 V851580:V851591 V917116:V917127 V982652:V982663 V65212:V65221 V130748:V130757 V196284:V196293 V261820:V261829 V327356:V327365 V392892:V392901 V458428:V458437 V523964:V523973 V589500:V589509 V655036:V655045 V720572:V720581 V786108:V786117 V851644:V851653 V917180:V917189 V982716:V982725 V65227:V65236 V130763:V130772 V196299:V196308 V261835:V261844 V327371:V327380 V392907:V392916 V458443:V458452 V523979:V523988 V589515:V589524 V655051:V655060 V720587:V720596 V786123:V786132 V851659:V851668 V917195:V917204 V982731:V982740 V65195:V65206 V130731:V130742 V196267:V196278 V261803:V261814 V327339:V327350 V392875:V392886 V458411:V458422 V523947:V523958 V589483:V589494 V655019:V655030 V720555:V720566 V786091:V786102 V851627:V851638 V917163:V917174 V982699:V982710 V65259:V65268 V130795:V130804 V196331:V196340 V261867:V261876 V327403:V327412 V392939:V392948 V458475:V458484 V524011:V524020 V589547:V589556 V655083:V655092 V720619:V720628 V786155:V786164 V851691:V851700 V917227:V917236 V982763:V982772 V65242:V65253 V130778:V130789 V196314:V196325 V261850:V261861 V327386:V327397 V392922:V392933 V458458:V458469 V523994:V524005 V589530:V589541 V655066:V655077 V720602:V720613 V786138:V786149 V851674:V851685 V917210:V917221 V982746:V982757 V296:V306 V281:V291 V309:V319 V85:V106 V30:V43 V111:V146 V151:V225 V230:V232 V237:V241 V246:V247 V252:V256 V9:V12 V17:V19 V24:V25 V48:V52 V57:V60 V65:V68 V73:V74 V79:V80 V261:V267 V272:V276 V324:V326 V331:V332 V337:V339 V344:V348 V353:V354 L17:L19</xm:sqref>
        </x14:dataValidation>
        <x14:dataValidation type="whole" allowBlank="1" showInputMessage="1" showErrorMessage="1" errorTitle="ERROR DE DATOS" error="SOLO ACEPTA NUMEROS ENTEROS (no decimales)" xr:uid="{20684A1F-11BE-4B56-9C07-8CF36E6B4437}">
          <x14:formula1>
            <xm:f>-9000000000000</xm:f>
          </x14:formula1>
          <x14:formula2>
            <xm:f>9000000000000</xm:f>
          </x14:formula2>
          <xm:sqref>FR65212:FR65221 PN65212:PN65221 ZJ65212:ZJ65221 AJF65212:AJF65221 ATB65212:ATB65221 BCX65212:BCX65221 BMT65212:BMT65221 BWP65212:BWP65221 CGL65212:CGL65221 CQH65212:CQH65221 DAD65212:DAD65221 DJZ65212:DJZ65221 DTV65212:DTV65221 EDR65212:EDR65221 ENN65212:ENN65221 EXJ65212:EXJ65221 FHF65212:FHF65221 FRB65212:FRB65221 GAX65212:GAX65221 GKT65212:GKT65221 GUP65212:GUP65221 HEL65212:HEL65221 HOH65212:HOH65221 HYD65212:HYD65221 IHZ65212:IHZ65221 IRV65212:IRV65221 JBR65212:JBR65221 JLN65212:JLN65221 JVJ65212:JVJ65221 KFF65212:KFF65221 KPB65212:KPB65221 KYX65212:KYX65221 LIT65212:LIT65221 LSP65212:LSP65221 MCL65212:MCL65221 MMH65212:MMH65221 MWD65212:MWD65221 NFZ65212:NFZ65221 NPV65212:NPV65221 NZR65212:NZR65221 OJN65212:OJN65221 OTJ65212:OTJ65221 PDF65212:PDF65221 PNB65212:PNB65221 PWX65212:PWX65221 QGT65212:QGT65221 QQP65212:QQP65221 RAL65212:RAL65221 RKH65212:RKH65221 RUD65212:RUD65221 SDZ65212:SDZ65221 SNV65212:SNV65221 SXR65212:SXR65221 THN65212:THN65221 TRJ65212:TRJ65221 UBF65212:UBF65221 ULB65212:ULB65221 UUX65212:UUX65221 VET65212:VET65221 VOP65212:VOP65221 VYL65212:VYL65221 WIH65212:WIH65221 WSD65212:WSD65221 FR130748:FR130757 PN130748:PN130757 ZJ130748:ZJ130757 AJF130748:AJF130757 ATB130748:ATB130757 BCX130748:BCX130757 BMT130748:BMT130757 BWP130748:BWP130757 CGL130748:CGL130757 CQH130748:CQH130757 DAD130748:DAD130757 DJZ130748:DJZ130757 DTV130748:DTV130757 EDR130748:EDR130757 ENN130748:ENN130757 EXJ130748:EXJ130757 FHF130748:FHF130757 FRB130748:FRB130757 GAX130748:GAX130757 GKT130748:GKT130757 GUP130748:GUP130757 HEL130748:HEL130757 HOH130748:HOH130757 HYD130748:HYD130757 IHZ130748:IHZ130757 IRV130748:IRV130757 JBR130748:JBR130757 JLN130748:JLN130757 JVJ130748:JVJ130757 KFF130748:KFF130757 KPB130748:KPB130757 KYX130748:KYX130757 LIT130748:LIT130757 LSP130748:LSP130757 MCL130748:MCL130757 MMH130748:MMH130757 MWD130748:MWD130757 NFZ130748:NFZ130757 NPV130748:NPV130757 NZR130748:NZR130757 OJN130748:OJN130757 OTJ130748:OTJ130757 PDF130748:PDF130757 PNB130748:PNB130757 PWX130748:PWX130757 QGT130748:QGT130757 QQP130748:QQP130757 RAL130748:RAL130757 RKH130748:RKH130757 RUD130748:RUD130757 SDZ130748:SDZ130757 SNV130748:SNV130757 SXR130748:SXR130757 THN130748:THN130757 TRJ130748:TRJ130757 UBF130748:UBF130757 ULB130748:ULB130757 UUX130748:UUX130757 VET130748:VET130757 VOP130748:VOP130757 VYL130748:VYL130757 WIH130748:WIH130757 WSD130748:WSD130757 FR196284:FR196293 PN196284:PN196293 ZJ196284:ZJ196293 AJF196284:AJF196293 ATB196284:ATB196293 BCX196284:BCX196293 BMT196284:BMT196293 BWP196284:BWP196293 CGL196284:CGL196293 CQH196284:CQH196293 DAD196284:DAD196293 DJZ196284:DJZ196293 DTV196284:DTV196293 EDR196284:EDR196293 ENN196284:ENN196293 EXJ196284:EXJ196293 FHF196284:FHF196293 FRB196284:FRB196293 GAX196284:GAX196293 GKT196284:GKT196293 GUP196284:GUP196293 HEL196284:HEL196293 HOH196284:HOH196293 HYD196284:HYD196293 IHZ196284:IHZ196293 IRV196284:IRV196293 JBR196284:JBR196293 JLN196284:JLN196293 JVJ196284:JVJ196293 KFF196284:KFF196293 KPB196284:KPB196293 KYX196284:KYX196293 LIT196284:LIT196293 LSP196284:LSP196293 MCL196284:MCL196293 MMH196284:MMH196293 MWD196284:MWD196293 NFZ196284:NFZ196293 NPV196284:NPV196293 NZR196284:NZR196293 OJN196284:OJN196293 OTJ196284:OTJ196293 PDF196284:PDF196293 PNB196284:PNB196293 PWX196284:PWX196293 QGT196284:QGT196293 QQP196284:QQP196293 RAL196284:RAL196293 RKH196284:RKH196293 RUD196284:RUD196293 SDZ196284:SDZ196293 SNV196284:SNV196293 SXR196284:SXR196293 THN196284:THN196293 TRJ196284:TRJ196293 UBF196284:UBF196293 ULB196284:ULB196293 UUX196284:UUX196293 VET196284:VET196293 VOP196284:VOP196293 VYL196284:VYL196293 WIH196284:WIH196293 WSD196284:WSD196293 FR261820:FR261829 PN261820:PN261829 ZJ261820:ZJ261829 AJF261820:AJF261829 ATB261820:ATB261829 BCX261820:BCX261829 BMT261820:BMT261829 BWP261820:BWP261829 CGL261820:CGL261829 CQH261820:CQH261829 DAD261820:DAD261829 DJZ261820:DJZ261829 DTV261820:DTV261829 EDR261820:EDR261829 ENN261820:ENN261829 EXJ261820:EXJ261829 FHF261820:FHF261829 FRB261820:FRB261829 GAX261820:GAX261829 GKT261820:GKT261829 GUP261820:GUP261829 HEL261820:HEL261829 HOH261820:HOH261829 HYD261820:HYD261829 IHZ261820:IHZ261829 IRV261820:IRV261829 JBR261820:JBR261829 JLN261820:JLN261829 JVJ261820:JVJ261829 KFF261820:KFF261829 KPB261820:KPB261829 KYX261820:KYX261829 LIT261820:LIT261829 LSP261820:LSP261829 MCL261820:MCL261829 MMH261820:MMH261829 MWD261820:MWD261829 NFZ261820:NFZ261829 NPV261820:NPV261829 NZR261820:NZR261829 OJN261820:OJN261829 OTJ261820:OTJ261829 PDF261820:PDF261829 PNB261820:PNB261829 PWX261820:PWX261829 QGT261820:QGT261829 QQP261820:QQP261829 RAL261820:RAL261829 RKH261820:RKH261829 RUD261820:RUD261829 SDZ261820:SDZ261829 SNV261820:SNV261829 SXR261820:SXR261829 THN261820:THN261829 TRJ261820:TRJ261829 UBF261820:UBF261829 ULB261820:ULB261829 UUX261820:UUX261829 VET261820:VET261829 VOP261820:VOP261829 VYL261820:VYL261829 WIH261820:WIH261829 WSD261820:WSD261829 FR327356:FR327365 PN327356:PN327365 ZJ327356:ZJ327365 AJF327356:AJF327365 ATB327356:ATB327365 BCX327356:BCX327365 BMT327356:BMT327365 BWP327356:BWP327365 CGL327356:CGL327365 CQH327356:CQH327365 DAD327356:DAD327365 DJZ327356:DJZ327365 DTV327356:DTV327365 EDR327356:EDR327365 ENN327356:ENN327365 EXJ327356:EXJ327365 FHF327356:FHF327365 FRB327356:FRB327365 GAX327356:GAX327365 GKT327356:GKT327365 GUP327356:GUP327365 HEL327356:HEL327365 HOH327356:HOH327365 HYD327356:HYD327365 IHZ327356:IHZ327365 IRV327356:IRV327365 JBR327356:JBR327365 JLN327356:JLN327365 JVJ327356:JVJ327365 KFF327356:KFF327365 KPB327356:KPB327365 KYX327356:KYX327365 LIT327356:LIT327365 LSP327356:LSP327365 MCL327356:MCL327365 MMH327356:MMH327365 MWD327356:MWD327365 NFZ327356:NFZ327365 NPV327356:NPV327365 NZR327356:NZR327365 OJN327356:OJN327365 OTJ327356:OTJ327365 PDF327356:PDF327365 PNB327356:PNB327365 PWX327356:PWX327365 QGT327356:QGT327365 QQP327356:QQP327365 RAL327356:RAL327365 RKH327356:RKH327365 RUD327356:RUD327365 SDZ327356:SDZ327365 SNV327356:SNV327365 SXR327356:SXR327365 THN327356:THN327365 TRJ327356:TRJ327365 UBF327356:UBF327365 ULB327356:ULB327365 UUX327356:UUX327365 VET327356:VET327365 VOP327356:VOP327365 VYL327356:VYL327365 WIH327356:WIH327365 WSD327356:WSD327365 FR392892:FR392901 PN392892:PN392901 ZJ392892:ZJ392901 AJF392892:AJF392901 ATB392892:ATB392901 BCX392892:BCX392901 BMT392892:BMT392901 BWP392892:BWP392901 CGL392892:CGL392901 CQH392892:CQH392901 DAD392892:DAD392901 DJZ392892:DJZ392901 DTV392892:DTV392901 EDR392892:EDR392901 ENN392892:ENN392901 EXJ392892:EXJ392901 FHF392892:FHF392901 FRB392892:FRB392901 GAX392892:GAX392901 GKT392892:GKT392901 GUP392892:GUP392901 HEL392892:HEL392901 HOH392892:HOH392901 HYD392892:HYD392901 IHZ392892:IHZ392901 IRV392892:IRV392901 JBR392892:JBR392901 JLN392892:JLN392901 JVJ392892:JVJ392901 KFF392892:KFF392901 KPB392892:KPB392901 KYX392892:KYX392901 LIT392892:LIT392901 LSP392892:LSP392901 MCL392892:MCL392901 MMH392892:MMH392901 MWD392892:MWD392901 NFZ392892:NFZ392901 NPV392892:NPV392901 NZR392892:NZR392901 OJN392892:OJN392901 OTJ392892:OTJ392901 PDF392892:PDF392901 PNB392892:PNB392901 PWX392892:PWX392901 QGT392892:QGT392901 QQP392892:QQP392901 RAL392892:RAL392901 RKH392892:RKH392901 RUD392892:RUD392901 SDZ392892:SDZ392901 SNV392892:SNV392901 SXR392892:SXR392901 THN392892:THN392901 TRJ392892:TRJ392901 UBF392892:UBF392901 ULB392892:ULB392901 UUX392892:UUX392901 VET392892:VET392901 VOP392892:VOP392901 VYL392892:VYL392901 WIH392892:WIH392901 WSD392892:WSD392901 FR458428:FR458437 PN458428:PN458437 ZJ458428:ZJ458437 AJF458428:AJF458437 ATB458428:ATB458437 BCX458428:BCX458437 BMT458428:BMT458437 BWP458428:BWP458437 CGL458428:CGL458437 CQH458428:CQH458437 DAD458428:DAD458437 DJZ458428:DJZ458437 DTV458428:DTV458437 EDR458428:EDR458437 ENN458428:ENN458437 EXJ458428:EXJ458437 FHF458428:FHF458437 FRB458428:FRB458437 GAX458428:GAX458437 GKT458428:GKT458437 GUP458428:GUP458437 HEL458428:HEL458437 HOH458428:HOH458437 HYD458428:HYD458437 IHZ458428:IHZ458437 IRV458428:IRV458437 JBR458428:JBR458437 JLN458428:JLN458437 JVJ458428:JVJ458437 KFF458428:KFF458437 KPB458428:KPB458437 KYX458428:KYX458437 LIT458428:LIT458437 LSP458428:LSP458437 MCL458428:MCL458437 MMH458428:MMH458437 MWD458428:MWD458437 NFZ458428:NFZ458437 NPV458428:NPV458437 NZR458428:NZR458437 OJN458428:OJN458437 OTJ458428:OTJ458437 PDF458428:PDF458437 PNB458428:PNB458437 PWX458428:PWX458437 QGT458428:QGT458437 QQP458428:QQP458437 RAL458428:RAL458437 RKH458428:RKH458437 RUD458428:RUD458437 SDZ458428:SDZ458437 SNV458428:SNV458437 SXR458428:SXR458437 THN458428:THN458437 TRJ458428:TRJ458437 UBF458428:UBF458437 ULB458428:ULB458437 UUX458428:UUX458437 VET458428:VET458437 VOP458428:VOP458437 VYL458428:VYL458437 WIH458428:WIH458437 WSD458428:WSD458437 FR523964:FR523973 PN523964:PN523973 ZJ523964:ZJ523973 AJF523964:AJF523973 ATB523964:ATB523973 BCX523964:BCX523973 BMT523964:BMT523973 BWP523964:BWP523973 CGL523964:CGL523973 CQH523964:CQH523973 DAD523964:DAD523973 DJZ523964:DJZ523973 DTV523964:DTV523973 EDR523964:EDR523973 ENN523964:ENN523973 EXJ523964:EXJ523973 FHF523964:FHF523973 FRB523964:FRB523973 GAX523964:GAX523973 GKT523964:GKT523973 GUP523964:GUP523973 HEL523964:HEL523973 HOH523964:HOH523973 HYD523964:HYD523973 IHZ523964:IHZ523973 IRV523964:IRV523973 JBR523964:JBR523973 JLN523964:JLN523973 JVJ523964:JVJ523973 KFF523964:KFF523973 KPB523964:KPB523973 KYX523964:KYX523973 LIT523964:LIT523973 LSP523964:LSP523973 MCL523964:MCL523973 MMH523964:MMH523973 MWD523964:MWD523973 NFZ523964:NFZ523973 NPV523964:NPV523973 NZR523964:NZR523973 OJN523964:OJN523973 OTJ523964:OTJ523973 PDF523964:PDF523973 PNB523964:PNB523973 PWX523964:PWX523973 QGT523964:QGT523973 QQP523964:QQP523973 RAL523964:RAL523973 RKH523964:RKH523973 RUD523964:RUD523973 SDZ523964:SDZ523973 SNV523964:SNV523973 SXR523964:SXR523973 THN523964:THN523973 TRJ523964:TRJ523973 UBF523964:UBF523973 ULB523964:ULB523973 UUX523964:UUX523973 VET523964:VET523973 VOP523964:VOP523973 VYL523964:VYL523973 WIH523964:WIH523973 WSD523964:WSD523973 FR589500:FR589509 PN589500:PN589509 ZJ589500:ZJ589509 AJF589500:AJF589509 ATB589500:ATB589509 BCX589500:BCX589509 BMT589500:BMT589509 BWP589500:BWP589509 CGL589500:CGL589509 CQH589500:CQH589509 DAD589500:DAD589509 DJZ589500:DJZ589509 DTV589500:DTV589509 EDR589500:EDR589509 ENN589500:ENN589509 EXJ589500:EXJ589509 FHF589500:FHF589509 FRB589500:FRB589509 GAX589500:GAX589509 GKT589500:GKT589509 GUP589500:GUP589509 HEL589500:HEL589509 HOH589500:HOH589509 HYD589500:HYD589509 IHZ589500:IHZ589509 IRV589500:IRV589509 JBR589500:JBR589509 JLN589500:JLN589509 JVJ589500:JVJ589509 KFF589500:KFF589509 KPB589500:KPB589509 KYX589500:KYX589509 LIT589500:LIT589509 LSP589500:LSP589509 MCL589500:MCL589509 MMH589500:MMH589509 MWD589500:MWD589509 NFZ589500:NFZ589509 NPV589500:NPV589509 NZR589500:NZR589509 OJN589500:OJN589509 OTJ589500:OTJ589509 PDF589500:PDF589509 PNB589500:PNB589509 PWX589500:PWX589509 QGT589500:QGT589509 QQP589500:QQP589509 RAL589500:RAL589509 RKH589500:RKH589509 RUD589500:RUD589509 SDZ589500:SDZ589509 SNV589500:SNV589509 SXR589500:SXR589509 THN589500:THN589509 TRJ589500:TRJ589509 UBF589500:UBF589509 ULB589500:ULB589509 UUX589500:UUX589509 VET589500:VET589509 VOP589500:VOP589509 VYL589500:VYL589509 WIH589500:WIH589509 WSD589500:WSD589509 FR655036:FR655045 PN655036:PN655045 ZJ655036:ZJ655045 AJF655036:AJF655045 ATB655036:ATB655045 BCX655036:BCX655045 BMT655036:BMT655045 BWP655036:BWP655045 CGL655036:CGL655045 CQH655036:CQH655045 DAD655036:DAD655045 DJZ655036:DJZ655045 DTV655036:DTV655045 EDR655036:EDR655045 ENN655036:ENN655045 EXJ655036:EXJ655045 FHF655036:FHF655045 FRB655036:FRB655045 GAX655036:GAX655045 GKT655036:GKT655045 GUP655036:GUP655045 HEL655036:HEL655045 HOH655036:HOH655045 HYD655036:HYD655045 IHZ655036:IHZ655045 IRV655036:IRV655045 JBR655036:JBR655045 JLN655036:JLN655045 JVJ655036:JVJ655045 KFF655036:KFF655045 KPB655036:KPB655045 KYX655036:KYX655045 LIT655036:LIT655045 LSP655036:LSP655045 MCL655036:MCL655045 MMH655036:MMH655045 MWD655036:MWD655045 NFZ655036:NFZ655045 NPV655036:NPV655045 NZR655036:NZR655045 OJN655036:OJN655045 OTJ655036:OTJ655045 PDF655036:PDF655045 PNB655036:PNB655045 PWX655036:PWX655045 QGT655036:QGT655045 QQP655036:QQP655045 RAL655036:RAL655045 RKH655036:RKH655045 RUD655036:RUD655045 SDZ655036:SDZ655045 SNV655036:SNV655045 SXR655036:SXR655045 THN655036:THN655045 TRJ655036:TRJ655045 UBF655036:UBF655045 ULB655036:ULB655045 UUX655036:UUX655045 VET655036:VET655045 VOP655036:VOP655045 VYL655036:VYL655045 WIH655036:WIH655045 WSD655036:WSD655045 FR720572:FR720581 PN720572:PN720581 ZJ720572:ZJ720581 AJF720572:AJF720581 ATB720572:ATB720581 BCX720572:BCX720581 BMT720572:BMT720581 BWP720572:BWP720581 CGL720572:CGL720581 CQH720572:CQH720581 DAD720572:DAD720581 DJZ720572:DJZ720581 DTV720572:DTV720581 EDR720572:EDR720581 ENN720572:ENN720581 EXJ720572:EXJ720581 FHF720572:FHF720581 FRB720572:FRB720581 GAX720572:GAX720581 GKT720572:GKT720581 GUP720572:GUP720581 HEL720572:HEL720581 HOH720572:HOH720581 HYD720572:HYD720581 IHZ720572:IHZ720581 IRV720572:IRV720581 JBR720572:JBR720581 JLN720572:JLN720581 JVJ720572:JVJ720581 KFF720572:KFF720581 KPB720572:KPB720581 KYX720572:KYX720581 LIT720572:LIT720581 LSP720572:LSP720581 MCL720572:MCL720581 MMH720572:MMH720581 MWD720572:MWD720581 NFZ720572:NFZ720581 NPV720572:NPV720581 NZR720572:NZR720581 OJN720572:OJN720581 OTJ720572:OTJ720581 PDF720572:PDF720581 PNB720572:PNB720581 PWX720572:PWX720581 QGT720572:QGT720581 QQP720572:QQP720581 RAL720572:RAL720581 RKH720572:RKH720581 RUD720572:RUD720581 SDZ720572:SDZ720581 SNV720572:SNV720581 SXR720572:SXR720581 THN720572:THN720581 TRJ720572:TRJ720581 UBF720572:UBF720581 ULB720572:ULB720581 UUX720572:UUX720581 VET720572:VET720581 VOP720572:VOP720581 VYL720572:VYL720581 WIH720572:WIH720581 WSD720572:WSD720581 FR786108:FR786117 PN786108:PN786117 ZJ786108:ZJ786117 AJF786108:AJF786117 ATB786108:ATB786117 BCX786108:BCX786117 BMT786108:BMT786117 BWP786108:BWP786117 CGL786108:CGL786117 CQH786108:CQH786117 DAD786108:DAD786117 DJZ786108:DJZ786117 DTV786108:DTV786117 EDR786108:EDR786117 ENN786108:ENN786117 EXJ786108:EXJ786117 FHF786108:FHF786117 FRB786108:FRB786117 GAX786108:GAX786117 GKT786108:GKT786117 GUP786108:GUP786117 HEL786108:HEL786117 HOH786108:HOH786117 HYD786108:HYD786117 IHZ786108:IHZ786117 IRV786108:IRV786117 JBR786108:JBR786117 JLN786108:JLN786117 JVJ786108:JVJ786117 KFF786108:KFF786117 KPB786108:KPB786117 KYX786108:KYX786117 LIT786108:LIT786117 LSP786108:LSP786117 MCL786108:MCL786117 MMH786108:MMH786117 MWD786108:MWD786117 NFZ786108:NFZ786117 NPV786108:NPV786117 NZR786108:NZR786117 OJN786108:OJN786117 OTJ786108:OTJ786117 PDF786108:PDF786117 PNB786108:PNB786117 PWX786108:PWX786117 QGT786108:QGT786117 QQP786108:QQP786117 RAL786108:RAL786117 RKH786108:RKH786117 RUD786108:RUD786117 SDZ786108:SDZ786117 SNV786108:SNV786117 SXR786108:SXR786117 THN786108:THN786117 TRJ786108:TRJ786117 UBF786108:UBF786117 ULB786108:ULB786117 UUX786108:UUX786117 VET786108:VET786117 VOP786108:VOP786117 VYL786108:VYL786117 WIH786108:WIH786117 WSD786108:WSD786117 FR851644:FR851653 PN851644:PN851653 ZJ851644:ZJ851653 AJF851644:AJF851653 ATB851644:ATB851653 BCX851644:BCX851653 BMT851644:BMT851653 BWP851644:BWP851653 CGL851644:CGL851653 CQH851644:CQH851653 DAD851644:DAD851653 DJZ851644:DJZ851653 DTV851644:DTV851653 EDR851644:EDR851653 ENN851644:ENN851653 EXJ851644:EXJ851653 FHF851644:FHF851653 FRB851644:FRB851653 GAX851644:GAX851653 GKT851644:GKT851653 GUP851644:GUP851653 HEL851644:HEL851653 HOH851644:HOH851653 HYD851644:HYD851653 IHZ851644:IHZ851653 IRV851644:IRV851653 JBR851644:JBR851653 JLN851644:JLN851653 JVJ851644:JVJ851653 KFF851644:KFF851653 KPB851644:KPB851653 KYX851644:KYX851653 LIT851644:LIT851653 LSP851644:LSP851653 MCL851644:MCL851653 MMH851644:MMH851653 MWD851644:MWD851653 NFZ851644:NFZ851653 NPV851644:NPV851653 NZR851644:NZR851653 OJN851644:OJN851653 OTJ851644:OTJ851653 PDF851644:PDF851653 PNB851644:PNB851653 PWX851644:PWX851653 QGT851644:QGT851653 QQP851644:QQP851653 RAL851644:RAL851653 RKH851644:RKH851653 RUD851644:RUD851653 SDZ851644:SDZ851653 SNV851644:SNV851653 SXR851644:SXR851653 THN851644:THN851653 TRJ851644:TRJ851653 UBF851644:UBF851653 ULB851644:ULB851653 UUX851644:UUX851653 VET851644:VET851653 VOP851644:VOP851653 VYL851644:VYL851653 WIH851644:WIH851653 WSD851644:WSD851653 FR917180:FR917189 PN917180:PN917189 ZJ917180:ZJ917189 AJF917180:AJF917189 ATB917180:ATB917189 BCX917180:BCX917189 BMT917180:BMT917189 BWP917180:BWP917189 CGL917180:CGL917189 CQH917180:CQH917189 DAD917180:DAD917189 DJZ917180:DJZ917189 DTV917180:DTV917189 EDR917180:EDR917189 ENN917180:ENN917189 EXJ917180:EXJ917189 FHF917180:FHF917189 FRB917180:FRB917189 GAX917180:GAX917189 GKT917180:GKT917189 GUP917180:GUP917189 HEL917180:HEL917189 HOH917180:HOH917189 HYD917180:HYD917189 IHZ917180:IHZ917189 IRV917180:IRV917189 JBR917180:JBR917189 JLN917180:JLN917189 JVJ917180:JVJ917189 KFF917180:KFF917189 KPB917180:KPB917189 KYX917180:KYX917189 LIT917180:LIT917189 LSP917180:LSP917189 MCL917180:MCL917189 MMH917180:MMH917189 MWD917180:MWD917189 NFZ917180:NFZ917189 NPV917180:NPV917189 NZR917180:NZR917189 OJN917180:OJN917189 OTJ917180:OTJ917189 PDF917180:PDF917189 PNB917180:PNB917189 PWX917180:PWX917189 QGT917180:QGT917189 QQP917180:QQP917189 RAL917180:RAL917189 RKH917180:RKH917189 RUD917180:RUD917189 SDZ917180:SDZ917189 SNV917180:SNV917189 SXR917180:SXR917189 THN917180:THN917189 TRJ917180:TRJ917189 UBF917180:UBF917189 ULB917180:ULB917189 UUX917180:UUX917189 VET917180:VET917189 VOP917180:VOP917189 VYL917180:VYL917189 WIH917180:WIH917189 WSD917180:WSD917189 FR982716:FR982725 PN982716:PN982725 ZJ982716:ZJ982725 AJF982716:AJF982725 ATB982716:ATB982725 BCX982716:BCX982725 BMT982716:BMT982725 BWP982716:BWP982725 CGL982716:CGL982725 CQH982716:CQH982725 DAD982716:DAD982725 DJZ982716:DJZ982725 DTV982716:DTV982725 EDR982716:EDR982725 ENN982716:ENN982725 EXJ982716:EXJ982725 FHF982716:FHF982725 FRB982716:FRB982725 GAX982716:GAX982725 GKT982716:GKT982725 GUP982716:GUP982725 HEL982716:HEL982725 HOH982716:HOH982725 HYD982716:HYD982725 IHZ982716:IHZ982725 IRV982716:IRV982725 JBR982716:JBR982725 JLN982716:JLN982725 JVJ982716:JVJ982725 KFF982716:KFF982725 KPB982716:KPB982725 KYX982716:KYX982725 LIT982716:LIT982725 LSP982716:LSP982725 MCL982716:MCL982725 MMH982716:MMH982725 MWD982716:MWD982725 NFZ982716:NFZ982725 NPV982716:NPV982725 NZR982716:NZR982725 OJN982716:OJN982725 OTJ982716:OTJ982725 PDF982716:PDF982725 PNB982716:PNB982725 PWX982716:PWX982725 QGT982716:QGT982725 QQP982716:QQP982725 RAL982716:RAL982725 RKH982716:RKH982725 RUD982716:RUD982725 SDZ982716:SDZ982725 SNV982716:SNV982725 SXR982716:SXR982725 THN982716:THN982725 TRJ982716:TRJ982725 UBF982716:UBF982725 ULB982716:ULB982725 UUX982716:UUX982725 VET982716:VET982725 VOP982716:VOP982725 VYL982716:VYL982725 WIH982716:WIH982725 WSD982716:WSD982725 FR65007:FR65018 PN65007:PN65018 ZJ65007:ZJ65018 AJF65007:AJF65018 ATB65007:ATB65018 BCX65007:BCX65018 BMT65007:BMT65018 BWP65007:BWP65018 CGL65007:CGL65018 CQH65007:CQH65018 DAD65007:DAD65018 DJZ65007:DJZ65018 DTV65007:DTV65018 EDR65007:EDR65018 ENN65007:ENN65018 EXJ65007:EXJ65018 FHF65007:FHF65018 FRB65007:FRB65018 GAX65007:GAX65018 GKT65007:GKT65018 GUP65007:GUP65018 HEL65007:HEL65018 HOH65007:HOH65018 HYD65007:HYD65018 IHZ65007:IHZ65018 IRV65007:IRV65018 JBR65007:JBR65018 JLN65007:JLN65018 JVJ65007:JVJ65018 KFF65007:KFF65018 KPB65007:KPB65018 KYX65007:KYX65018 LIT65007:LIT65018 LSP65007:LSP65018 MCL65007:MCL65018 MMH65007:MMH65018 MWD65007:MWD65018 NFZ65007:NFZ65018 NPV65007:NPV65018 NZR65007:NZR65018 OJN65007:OJN65018 OTJ65007:OTJ65018 PDF65007:PDF65018 PNB65007:PNB65018 PWX65007:PWX65018 QGT65007:QGT65018 QQP65007:QQP65018 RAL65007:RAL65018 RKH65007:RKH65018 RUD65007:RUD65018 SDZ65007:SDZ65018 SNV65007:SNV65018 SXR65007:SXR65018 THN65007:THN65018 TRJ65007:TRJ65018 UBF65007:UBF65018 ULB65007:ULB65018 UUX65007:UUX65018 VET65007:VET65018 VOP65007:VOP65018 VYL65007:VYL65018 WIH65007:WIH65018 WSD65007:WSD65018 FR130543:FR130554 PN130543:PN130554 ZJ130543:ZJ130554 AJF130543:AJF130554 ATB130543:ATB130554 BCX130543:BCX130554 BMT130543:BMT130554 BWP130543:BWP130554 CGL130543:CGL130554 CQH130543:CQH130554 DAD130543:DAD130554 DJZ130543:DJZ130554 DTV130543:DTV130554 EDR130543:EDR130554 ENN130543:ENN130554 EXJ130543:EXJ130554 FHF130543:FHF130554 FRB130543:FRB130554 GAX130543:GAX130554 GKT130543:GKT130554 GUP130543:GUP130554 HEL130543:HEL130554 HOH130543:HOH130554 HYD130543:HYD130554 IHZ130543:IHZ130554 IRV130543:IRV130554 JBR130543:JBR130554 JLN130543:JLN130554 JVJ130543:JVJ130554 KFF130543:KFF130554 KPB130543:KPB130554 KYX130543:KYX130554 LIT130543:LIT130554 LSP130543:LSP130554 MCL130543:MCL130554 MMH130543:MMH130554 MWD130543:MWD130554 NFZ130543:NFZ130554 NPV130543:NPV130554 NZR130543:NZR130554 OJN130543:OJN130554 OTJ130543:OTJ130554 PDF130543:PDF130554 PNB130543:PNB130554 PWX130543:PWX130554 QGT130543:QGT130554 QQP130543:QQP130554 RAL130543:RAL130554 RKH130543:RKH130554 RUD130543:RUD130554 SDZ130543:SDZ130554 SNV130543:SNV130554 SXR130543:SXR130554 THN130543:THN130554 TRJ130543:TRJ130554 UBF130543:UBF130554 ULB130543:ULB130554 UUX130543:UUX130554 VET130543:VET130554 VOP130543:VOP130554 VYL130543:VYL130554 WIH130543:WIH130554 WSD130543:WSD130554 FR196079:FR196090 PN196079:PN196090 ZJ196079:ZJ196090 AJF196079:AJF196090 ATB196079:ATB196090 BCX196079:BCX196090 BMT196079:BMT196090 BWP196079:BWP196090 CGL196079:CGL196090 CQH196079:CQH196090 DAD196079:DAD196090 DJZ196079:DJZ196090 DTV196079:DTV196090 EDR196079:EDR196090 ENN196079:ENN196090 EXJ196079:EXJ196090 FHF196079:FHF196090 FRB196079:FRB196090 GAX196079:GAX196090 GKT196079:GKT196090 GUP196079:GUP196090 HEL196079:HEL196090 HOH196079:HOH196090 HYD196079:HYD196090 IHZ196079:IHZ196090 IRV196079:IRV196090 JBR196079:JBR196090 JLN196079:JLN196090 JVJ196079:JVJ196090 KFF196079:KFF196090 KPB196079:KPB196090 KYX196079:KYX196090 LIT196079:LIT196090 LSP196079:LSP196090 MCL196079:MCL196090 MMH196079:MMH196090 MWD196079:MWD196090 NFZ196079:NFZ196090 NPV196079:NPV196090 NZR196079:NZR196090 OJN196079:OJN196090 OTJ196079:OTJ196090 PDF196079:PDF196090 PNB196079:PNB196090 PWX196079:PWX196090 QGT196079:QGT196090 QQP196079:QQP196090 RAL196079:RAL196090 RKH196079:RKH196090 RUD196079:RUD196090 SDZ196079:SDZ196090 SNV196079:SNV196090 SXR196079:SXR196090 THN196079:THN196090 TRJ196079:TRJ196090 UBF196079:UBF196090 ULB196079:ULB196090 UUX196079:UUX196090 VET196079:VET196090 VOP196079:VOP196090 VYL196079:VYL196090 WIH196079:WIH196090 WSD196079:WSD196090 FR261615:FR261626 PN261615:PN261626 ZJ261615:ZJ261626 AJF261615:AJF261626 ATB261615:ATB261626 BCX261615:BCX261626 BMT261615:BMT261626 BWP261615:BWP261626 CGL261615:CGL261626 CQH261615:CQH261626 DAD261615:DAD261626 DJZ261615:DJZ261626 DTV261615:DTV261626 EDR261615:EDR261626 ENN261615:ENN261626 EXJ261615:EXJ261626 FHF261615:FHF261626 FRB261615:FRB261626 GAX261615:GAX261626 GKT261615:GKT261626 GUP261615:GUP261626 HEL261615:HEL261626 HOH261615:HOH261626 HYD261615:HYD261626 IHZ261615:IHZ261626 IRV261615:IRV261626 JBR261615:JBR261626 JLN261615:JLN261626 JVJ261615:JVJ261626 KFF261615:KFF261626 KPB261615:KPB261626 KYX261615:KYX261626 LIT261615:LIT261626 LSP261615:LSP261626 MCL261615:MCL261626 MMH261615:MMH261626 MWD261615:MWD261626 NFZ261615:NFZ261626 NPV261615:NPV261626 NZR261615:NZR261626 OJN261615:OJN261626 OTJ261615:OTJ261626 PDF261615:PDF261626 PNB261615:PNB261626 PWX261615:PWX261626 QGT261615:QGT261626 QQP261615:QQP261626 RAL261615:RAL261626 RKH261615:RKH261626 RUD261615:RUD261626 SDZ261615:SDZ261626 SNV261615:SNV261626 SXR261615:SXR261626 THN261615:THN261626 TRJ261615:TRJ261626 UBF261615:UBF261626 ULB261615:ULB261626 UUX261615:UUX261626 VET261615:VET261626 VOP261615:VOP261626 VYL261615:VYL261626 WIH261615:WIH261626 WSD261615:WSD261626 FR327151:FR327162 PN327151:PN327162 ZJ327151:ZJ327162 AJF327151:AJF327162 ATB327151:ATB327162 BCX327151:BCX327162 BMT327151:BMT327162 BWP327151:BWP327162 CGL327151:CGL327162 CQH327151:CQH327162 DAD327151:DAD327162 DJZ327151:DJZ327162 DTV327151:DTV327162 EDR327151:EDR327162 ENN327151:ENN327162 EXJ327151:EXJ327162 FHF327151:FHF327162 FRB327151:FRB327162 GAX327151:GAX327162 GKT327151:GKT327162 GUP327151:GUP327162 HEL327151:HEL327162 HOH327151:HOH327162 HYD327151:HYD327162 IHZ327151:IHZ327162 IRV327151:IRV327162 JBR327151:JBR327162 JLN327151:JLN327162 JVJ327151:JVJ327162 KFF327151:KFF327162 KPB327151:KPB327162 KYX327151:KYX327162 LIT327151:LIT327162 LSP327151:LSP327162 MCL327151:MCL327162 MMH327151:MMH327162 MWD327151:MWD327162 NFZ327151:NFZ327162 NPV327151:NPV327162 NZR327151:NZR327162 OJN327151:OJN327162 OTJ327151:OTJ327162 PDF327151:PDF327162 PNB327151:PNB327162 PWX327151:PWX327162 QGT327151:QGT327162 QQP327151:QQP327162 RAL327151:RAL327162 RKH327151:RKH327162 RUD327151:RUD327162 SDZ327151:SDZ327162 SNV327151:SNV327162 SXR327151:SXR327162 THN327151:THN327162 TRJ327151:TRJ327162 UBF327151:UBF327162 ULB327151:ULB327162 UUX327151:UUX327162 VET327151:VET327162 VOP327151:VOP327162 VYL327151:VYL327162 WIH327151:WIH327162 WSD327151:WSD327162 FR392687:FR392698 PN392687:PN392698 ZJ392687:ZJ392698 AJF392687:AJF392698 ATB392687:ATB392698 BCX392687:BCX392698 BMT392687:BMT392698 BWP392687:BWP392698 CGL392687:CGL392698 CQH392687:CQH392698 DAD392687:DAD392698 DJZ392687:DJZ392698 DTV392687:DTV392698 EDR392687:EDR392698 ENN392687:ENN392698 EXJ392687:EXJ392698 FHF392687:FHF392698 FRB392687:FRB392698 GAX392687:GAX392698 GKT392687:GKT392698 GUP392687:GUP392698 HEL392687:HEL392698 HOH392687:HOH392698 HYD392687:HYD392698 IHZ392687:IHZ392698 IRV392687:IRV392698 JBR392687:JBR392698 JLN392687:JLN392698 JVJ392687:JVJ392698 KFF392687:KFF392698 KPB392687:KPB392698 KYX392687:KYX392698 LIT392687:LIT392698 LSP392687:LSP392698 MCL392687:MCL392698 MMH392687:MMH392698 MWD392687:MWD392698 NFZ392687:NFZ392698 NPV392687:NPV392698 NZR392687:NZR392698 OJN392687:OJN392698 OTJ392687:OTJ392698 PDF392687:PDF392698 PNB392687:PNB392698 PWX392687:PWX392698 QGT392687:QGT392698 QQP392687:QQP392698 RAL392687:RAL392698 RKH392687:RKH392698 RUD392687:RUD392698 SDZ392687:SDZ392698 SNV392687:SNV392698 SXR392687:SXR392698 THN392687:THN392698 TRJ392687:TRJ392698 UBF392687:UBF392698 ULB392687:ULB392698 UUX392687:UUX392698 VET392687:VET392698 VOP392687:VOP392698 VYL392687:VYL392698 WIH392687:WIH392698 WSD392687:WSD392698 FR458223:FR458234 PN458223:PN458234 ZJ458223:ZJ458234 AJF458223:AJF458234 ATB458223:ATB458234 BCX458223:BCX458234 BMT458223:BMT458234 BWP458223:BWP458234 CGL458223:CGL458234 CQH458223:CQH458234 DAD458223:DAD458234 DJZ458223:DJZ458234 DTV458223:DTV458234 EDR458223:EDR458234 ENN458223:ENN458234 EXJ458223:EXJ458234 FHF458223:FHF458234 FRB458223:FRB458234 GAX458223:GAX458234 GKT458223:GKT458234 GUP458223:GUP458234 HEL458223:HEL458234 HOH458223:HOH458234 HYD458223:HYD458234 IHZ458223:IHZ458234 IRV458223:IRV458234 JBR458223:JBR458234 JLN458223:JLN458234 JVJ458223:JVJ458234 KFF458223:KFF458234 KPB458223:KPB458234 KYX458223:KYX458234 LIT458223:LIT458234 LSP458223:LSP458234 MCL458223:MCL458234 MMH458223:MMH458234 MWD458223:MWD458234 NFZ458223:NFZ458234 NPV458223:NPV458234 NZR458223:NZR458234 OJN458223:OJN458234 OTJ458223:OTJ458234 PDF458223:PDF458234 PNB458223:PNB458234 PWX458223:PWX458234 QGT458223:QGT458234 QQP458223:QQP458234 RAL458223:RAL458234 RKH458223:RKH458234 RUD458223:RUD458234 SDZ458223:SDZ458234 SNV458223:SNV458234 SXR458223:SXR458234 THN458223:THN458234 TRJ458223:TRJ458234 UBF458223:UBF458234 ULB458223:ULB458234 UUX458223:UUX458234 VET458223:VET458234 VOP458223:VOP458234 VYL458223:VYL458234 WIH458223:WIH458234 WSD458223:WSD458234 FR523759:FR523770 PN523759:PN523770 ZJ523759:ZJ523770 AJF523759:AJF523770 ATB523759:ATB523770 BCX523759:BCX523770 BMT523759:BMT523770 BWP523759:BWP523770 CGL523759:CGL523770 CQH523759:CQH523770 DAD523759:DAD523770 DJZ523759:DJZ523770 DTV523759:DTV523770 EDR523759:EDR523770 ENN523759:ENN523770 EXJ523759:EXJ523770 FHF523759:FHF523770 FRB523759:FRB523770 GAX523759:GAX523770 GKT523759:GKT523770 GUP523759:GUP523770 HEL523759:HEL523770 HOH523759:HOH523770 HYD523759:HYD523770 IHZ523759:IHZ523770 IRV523759:IRV523770 JBR523759:JBR523770 JLN523759:JLN523770 JVJ523759:JVJ523770 KFF523759:KFF523770 KPB523759:KPB523770 KYX523759:KYX523770 LIT523759:LIT523770 LSP523759:LSP523770 MCL523759:MCL523770 MMH523759:MMH523770 MWD523759:MWD523770 NFZ523759:NFZ523770 NPV523759:NPV523770 NZR523759:NZR523770 OJN523759:OJN523770 OTJ523759:OTJ523770 PDF523759:PDF523770 PNB523759:PNB523770 PWX523759:PWX523770 QGT523759:QGT523770 QQP523759:QQP523770 RAL523759:RAL523770 RKH523759:RKH523770 RUD523759:RUD523770 SDZ523759:SDZ523770 SNV523759:SNV523770 SXR523759:SXR523770 THN523759:THN523770 TRJ523759:TRJ523770 UBF523759:UBF523770 ULB523759:ULB523770 UUX523759:UUX523770 VET523759:VET523770 VOP523759:VOP523770 VYL523759:VYL523770 WIH523759:WIH523770 WSD523759:WSD523770 FR589295:FR589306 PN589295:PN589306 ZJ589295:ZJ589306 AJF589295:AJF589306 ATB589295:ATB589306 BCX589295:BCX589306 BMT589295:BMT589306 BWP589295:BWP589306 CGL589295:CGL589306 CQH589295:CQH589306 DAD589295:DAD589306 DJZ589295:DJZ589306 DTV589295:DTV589306 EDR589295:EDR589306 ENN589295:ENN589306 EXJ589295:EXJ589306 FHF589295:FHF589306 FRB589295:FRB589306 GAX589295:GAX589306 GKT589295:GKT589306 GUP589295:GUP589306 HEL589295:HEL589306 HOH589295:HOH589306 HYD589295:HYD589306 IHZ589295:IHZ589306 IRV589295:IRV589306 JBR589295:JBR589306 JLN589295:JLN589306 JVJ589295:JVJ589306 KFF589295:KFF589306 KPB589295:KPB589306 KYX589295:KYX589306 LIT589295:LIT589306 LSP589295:LSP589306 MCL589295:MCL589306 MMH589295:MMH589306 MWD589295:MWD589306 NFZ589295:NFZ589306 NPV589295:NPV589306 NZR589295:NZR589306 OJN589295:OJN589306 OTJ589295:OTJ589306 PDF589295:PDF589306 PNB589295:PNB589306 PWX589295:PWX589306 QGT589295:QGT589306 QQP589295:QQP589306 RAL589295:RAL589306 RKH589295:RKH589306 RUD589295:RUD589306 SDZ589295:SDZ589306 SNV589295:SNV589306 SXR589295:SXR589306 THN589295:THN589306 TRJ589295:TRJ589306 UBF589295:UBF589306 ULB589295:ULB589306 UUX589295:UUX589306 VET589295:VET589306 VOP589295:VOP589306 VYL589295:VYL589306 WIH589295:WIH589306 WSD589295:WSD589306 FR654831:FR654842 PN654831:PN654842 ZJ654831:ZJ654842 AJF654831:AJF654842 ATB654831:ATB654842 BCX654831:BCX654842 BMT654831:BMT654842 BWP654831:BWP654842 CGL654831:CGL654842 CQH654831:CQH654842 DAD654831:DAD654842 DJZ654831:DJZ654842 DTV654831:DTV654842 EDR654831:EDR654842 ENN654831:ENN654842 EXJ654831:EXJ654842 FHF654831:FHF654842 FRB654831:FRB654842 GAX654831:GAX654842 GKT654831:GKT654842 GUP654831:GUP654842 HEL654831:HEL654842 HOH654831:HOH654842 HYD654831:HYD654842 IHZ654831:IHZ654842 IRV654831:IRV654842 JBR654831:JBR654842 JLN654831:JLN654842 JVJ654831:JVJ654842 KFF654831:KFF654842 KPB654831:KPB654842 KYX654831:KYX654842 LIT654831:LIT654842 LSP654831:LSP654842 MCL654831:MCL654842 MMH654831:MMH654842 MWD654831:MWD654842 NFZ654831:NFZ654842 NPV654831:NPV654842 NZR654831:NZR654842 OJN654831:OJN654842 OTJ654831:OTJ654842 PDF654831:PDF654842 PNB654831:PNB654842 PWX654831:PWX654842 QGT654831:QGT654842 QQP654831:QQP654842 RAL654831:RAL654842 RKH654831:RKH654842 RUD654831:RUD654842 SDZ654831:SDZ654842 SNV654831:SNV654842 SXR654831:SXR654842 THN654831:THN654842 TRJ654831:TRJ654842 UBF654831:UBF654842 ULB654831:ULB654842 UUX654831:UUX654842 VET654831:VET654842 VOP654831:VOP654842 VYL654831:VYL654842 WIH654831:WIH654842 WSD654831:WSD654842 FR720367:FR720378 PN720367:PN720378 ZJ720367:ZJ720378 AJF720367:AJF720378 ATB720367:ATB720378 BCX720367:BCX720378 BMT720367:BMT720378 BWP720367:BWP720378 CGL720367:CGL720378 CQH720367:CQH720378 DAD720367:DAD720378 DJZ720367:DJZ720378 DTV720367:DTV720378 EDR720367:EDR720378 ENN720367:ENN720378 EXJ720367:EXJ720378 FHF720367:FHF720378 FRB720367:FRB720378 GAX720367:GAX720378 GKT720367:GKT720378 GUP720367:GUP720378 HEL720367:HEL720378 HOH720367:HOH720378 HYD720367:HYD720378 IHZ720367:IHZ720378 IRV720367:IRV720378 JBR720367:JBR720378 JLN720367:JLN720378 JVJ720367:JVJ720378 KFF720367:KFF720378 KPB720367:KPB720378 KYX720367:KYX720378 LIT720367:LIT720378 LSP720367:LSP720378 MCL720367:MCL720378 MMH720367:MMH720378 MWD720367:MWD720378 NFZ720367:NFZ720378 NPV720367:NPV720378 NZR720367:NZR720378 OJN720367:OJN720378 OTJ720367:OTJ720378 PDF720367:PDF720378 PNB720367:PNB720378 PWX720367:PWX720378 QGT720367:QGT720378 QQP720367:QQP720378 RAL720367:RAL720378 RKH720367:RKH720378 RUD720367:RUD720378 SDZ720367:SDZ720378 SNV720367:SNV720378 SXR720367:SXR720378 THN720367:THN720378 TRJ720367:TRJ720378 UBF720367:UBF720378 ULB720367:ULB720378 UUX720367:UUX720378 VET720367:VET720378 VOP720367:VOP720378 VYL720367:VYL720378 WIH720367:WIH720378 WSD720367:WSD720378 FR785903:FR785914 PN785903:PN785914 ZJ785903:ZJ785914 AJF785903:AJF785914 ATB785903:ATB785914 BCX785903:BCX785914 BMT785903:BMT785914 BWP785903:BWP785914 CGL785903:CGL785914 CQH785903:CQH785914 DAD785903:DAD785914 DJZ785903:DJZ785914 DTV785903:DTV785914 EDR785903:EDR785914 ENN785903:ENN785914 EXJ785903:EXJ785914 FHF785903:FHF785914 FRB785903:FRB785914 GAX785903:GAX785914 GKT785903:GKT785914 GUP785903:GUP785914 HEL785903:HEL785914 HOH785903:HOH785914 HYD785903:HYD785914 IHZ785903:IHZ785914 IRV785903:IRV785914 JBR785903:JBR785914 JLN785903:JLN785914 JVJ785903:JVJ785914 KFF785903:KFF785914 KPB785903:KPB785914 KYX785903:KYX785914 LIT785903:LIT785914 LSP785903:LSP785914 MCL785903:MCL785914 MMH785903:MMH785914 MWD785903:MWD785914 NFZ785903:NFZ785914 NPV785903:NPV785914 NZR785903:NZR785914 OJN785903:OJN785914 OTJ785903:OTJ785914 PDF785903:PDF785914 PNB785903:PNB785914 PWX785903:PWX785914 QGT785903:QGT785914 QQP785903:QQP785914 RAL785903:RAL785914 RKH785903:RKH785914 RUD785903:RUD785914 SDZ785903:SDZ785914 SNV785903:SNV785914 SXR785903:SXR785914 THN785903:THN785914 TRJ785903:TRJ785914 UBF785903:UBF785914 ULB785903:ULB785914 UUX785903:UUX785914 VET785903:VET785914 VOP785903:VOP785914 VYL785903:VYL785914 WIH785903:WIH785914 WSD785903:WSD785914 FR851439:FR851450 PN851439:PN851450 ZJ851439:ZJ851450 AJF851439:AJF851450 ATB851439:ATB851450 BCX851439:BCX851450 BMT851439:BMT851450 BWP851439:BWP851450 CGL851439:CGL851450 CQH851439:CQH851450 DAD851439:DAD851450 DJZ851439:DJZ851450 DTV851439:DTV851450 EDR851439:EDR851450 ENN851439:ENN851450 EXJ851439:EXJ851450 FHF851439:FHF851450 FRB851439:FRB851450 GAX851439:GAX851450 GKT851439:GKT851450 GUP851439:GUP851450 HEL851439:HEL851450 HOH851439:HOH851450 HYD851439:HYD851450 IHZ851439:IHZ851450 IRV851439:IRV851450 JBR851439:JBR851450 JLN851439:JLN851450 JVJ851439:JVJ851450 KFF851439:KFF851450 KPB851439:KPB851450 KYX851439:KYX851450 LIT851439:LIT851450 LSP851439:LSP851450 MCL851439:MCL851450 MMH851439:MMH851450 MWD851439:MWD851450 NFZ851439:NFZ851450 NPV851439:NPV851450 NZR851439:NZR851450 OJN851439:OJN851450 OTJ851439:OTJ851450 PDF851439:PDF851450 PNB851439:PNB851450 PWX851439:PWX851450 QGT851439:QGT851450 QQP851439:QQP851450 RAL851439:RAL851450 RKH851439:RKH851450 RUD851439:RUD851450 SDZ851439:SDZ851450 SNV851439:SNV851450 SXR851439:SXR851450 THN851439:THN851450 TRJ851439:TRJ851450 UBF851439:UBF851450 ULB851439:ULB851450 UUX851439:UUX851450 VET851439:VET851450 VOP851439:VOP851450 VYL851439:VYL851450 WIH851439:WIH851450 WSD851439:WSD851450 FR916975:FR916986 PN916975:PN916986 ZJ916975:ZJ916986 AJF916975:AJF916986 ATB916975:ATB916986 BCX916975:BCX916986 BMT916975:BMT916986 BWP916975:BWP916986 CGL916975:CGL916986 CQH916975:CQH916986 DAD916975:DAD916986 DJZ916975:DJZ916986 DTV916975:DTV916986 EDR916975:EDR916986 ENN916975:ENN916986 EXJ916975:EXJ916986 FHF916975:FHF916986 FRB916975:FRB916986 GAX916975:GAX916986 GKT916975:GKT916986 GUP916975:GUP916986 HEL916975:HEL916986 HOH916975:HOH916986 HYD916975:HYD916986 IHZ916975:IHZ916986 IRV916975:IRV916986 JBR916975:JBR916986 JLN916975:JLN916986 JVJ916975:JVJ916986 KFF916975:KFF916986 KPB916975:KPB916986 KYX916975:KYX916986 LIT916975:LIT916986 LSP916975:LSP916986 MCL916975:MCL916986 MMH916975:MMH916986 MWD916975:MWD916986 NFZ916975:NFZ916986 NPV916975:NPV916986 NZR916975:NZR916986 OJN916975:OJN916986 OTJ916975:OTJ916986 PDF916975:PDF916986 PNB916975:PNB916986 PWX916975:PWX916986 QGT916975:QGT916986 QQP916975:QQP916986 RAL916975:RAL916986 RKH916975:RKH916986 RUD916975:RUD916986 SDZ916975:SDZ916986 SNV916975:SNV916986 SXR916975:SXR916986 THN916975:THN916986 TRJ916975:TRJ916986 UBF916975:UBF916986 ULB916975:ULB916986 UUX916975:UUX916986 VET916975:VET916986 VOP916975:VOP916986 VYL916975:VYL916986 WIH916975:WIH916986 WSD916975:WSD916986 FR982511:FR982522 PN982511:PN982522 ZJ982511:ZJ982522 AJF982511:AJF982522 ATB982511:ATB982522 BCX982511:BCX982522 BMT982511:BMT982522 BWP982511:BWP982522 CGL982511:CGL982522 CQH982511:CQH982522 DAD982511:DAD982522 DJZ982511:DJZ982522 DTV982511:DTV982522 EDR982511:EDR982522 ENN982511:ENN982522 EXJ982511:EXJ982522 FHF982511:FHF982522 FRB982511:FRB982522 GAX982511:GAX982522 GKT982511:GKT982522 GUP982511:GUP982522 HEL982511:HEL982522 HOH982511:HOH982522 HYD982511:HYD982522 IHZ982511:IHZ982522 IRV982511:IRV982522 JBR982511:JBR982522 JLN982511:JLN982522 JVJ982511:JVJ982522 KFF982511:KFF982522 KPB982511:KPB982522 KYX982511:KYX982522 LIT982511:LIT982522 LSP982511:LSP982522 MCL982511:MCL982522 MMH982511:MMH982522 MWD982511:MWD982522 NFZ982511:NFZ982522 NPV982511:NPV982522 NZR982511:NZR982522 OJN982511:OJN982522 OTJ982511:OTJ982522 PDF982511:PDF982522 PNB982511:PNB982522 PWX982511:PWX982522 QGT982511:QGT982522 QQP982511:QQP982522 RAL982511:RAL982522 RKH982511:RKH982522 RUD982511:RUD982522 SDZ982511:SDZ982522 SNV982511:SNV982522 SXR982511:SXR982522 THN982511:THN982522 TRJ982511:TRJ982522 UBF982511:UBF982522 ULB982511:ULB982522 UUX982511:UUX982522 VET982511:VET982522 VOP982511:VOP982522 VYL982511:VYL982522 WIH982511:WIH982522 WSD982511:WSD982522 FR65242:FR65253 PN65242:PN65253 ZJ65242:ZJ65253 AJF65242:AJF65253 ATB65242:ATB65253 BCX65242:BCX65253 BMT65242:BMT65253 BWP65242:BWP65253 CGL65242:CGL65253 CQH65242:CQH65253 DAD65242:DAD65253 DJZ65242:DJZ65253 DTV65242:DTV65253 EDR65242:EDR65253 ENN65242:ENN65253 EXJ65242:EXJ65253 FHF65242:FHF65253 FRB65242:FRB65253 GAX65242:GAX65253 GKT65242:GKT65253 GUP65242:GUP65253 HEL65242:HEL65253 HOH65242:HOH65253 HYD65242:HYD65253 IHZ65242:IHZ65253 IRV65242:IRV65253 JBR65242:JBR65253 JLN65242:JLN65253 JVJ65242:JVJ65253 KFF65242:KFF65253 KPB65242:KPB65253 KYX65242:KYX65253 LIT65242:LIT65253 LSP65242:LSP65253 MCL65242:MCL65253 MMH65242:MMH65253 MWD65242:MWD65253 NFZ65242:NFZ65253 NPV65242:NPV65253 NZR65242:NZR65253 OJN65242:OJN65253 OTJ65242:OTJ65253 PDF65242:PDF65253 PNB65242:PNB65253 PWX65242:PWX65253 QGT65242:QGT65253 QQP65242:QQP65253 RAL65242:RAL65253 RKH65242:RKH65253 RUD65242:RUD65253 SDZ65242:SDZ65253 SNV65242:SNV65253 SXR65242:SXR65253 THN65242:THN65253 TRJ65242:TRJ65253 UBF65242:UBF65253 ULB65242:ULB65253 UUX65242:UUX65253 VET65242:VET65253 VOP65242:VOP65253 VYL65242:VYL65253 WIH65242:WIH65253 WSD65242:WSD65253 FR130778:FR130789 PN130778:PN130789 ZJ130778:ZJ130789 AJF130778:AJF130789 ATB130778:ATB130789 BCX130778:BCX130789 BMT130778:BMT130789 BWP130778:BWP130789 CGL130778:CGL130789 CQH130778:CQH130789 DAD130778:DAD130789 DJZ130778:DJZ130789 DTV130778:DTV130789 EDR130778:EDR130789 ENN130778:ENN130789 EXJ130778:EXJ130789 FHF130778:FHF130789 FRB130778:FRB130789 GAX130778:GAX130789 GKT130778:GKT130789 GUP130778:GUP130789 HEL130778:HEL130789 HOH130778:HOH130789 HYD130778:HYD130789 IHZ130778:IHZ130789 IRV130778:IRV130789 JBR130778:JBR130789 JLN130778:JLN130789 JVJ130778:JVJ130789 KFF130778:KFF130789 KPB130778:KPB130789 KYX130778:KYX130789 LIT130778:LIT130789 LSP130778:LSP130789 MCL130778:MCL130789 MMH130778:MMH130789 MWD130778:MWD130789 NFZ130778:NFZ130789 NPV130778:NPV130789 NZR130778:NZR130789 OJN130778:OJN130789 OTJ130778:OTJ130789 PDF130778:PDF130789 PNB130778:PNB130789 PWX130778:PWX130789 QGT130778:QGT130789 QQP130778:QQP130789 RAL130778:RAL130789 RKH130778:RKH130789 RUD130778:RUD130789 SDZ130778:SDZ130789 SNV130778:SNV130789 SXR130778:SXR130789 THN130778:THN130789 TRJ130778:TRJ130789 UBF130778:UBF130789 ULB130778:ULB130789 UUX130778:UUX130789 VET130778:VET130789 VOP130778:VOP130789 VYL130778:VYL130789 WIH130778:WIH130789 WSD130778:WSD130789 FR196314:FR196325 PN196314:PN196325 ZJ196314:ZJ196325 AJF196314:AJF196325 ATB196314:ATB196325 BCX196314:BCX196325 BMT196314:BMT196325 BWP196314:BWP196325 CGL196314:CGL196325 CQH196314:CQH196325 DAD196314:DAD196325 DJZ196314:DJZ196325 DTV196314:DTV196325 EDR196314:EDR196325 ENN196314:ENN196325 EXJ196314:EXJ196325 FHF196314:FHF196325 FRB196314:FRB196325 GAX196314:GAX196325 GKT196314:GKT196325 GUP196314:GUP196325 HEL196314:HEL196325 HOH196314:HOH196325 HYD196314:HYD196325 IHZ196314:IHZ196325 IRV196314:IRV196325 JBR196314:JBR196325 JLN196314:JLN196325 JVJ196314:JVJ196325 KFF196314:KFF196325 KPB196314:KPB196325 KYX196314:KYX196325 LIT196314:LIT196325 LSP196314:LSP196325 MCL196314:MCL196325 MMH196314:MMH196325 MWD196314:MWD196325 NFZ196314:NFZ196325 NPV196314:NPV196325 NZR196314:NZR196325 OJN196314:OJN196325 OTJ196314:OTJ196325 PDF196314:PDF196325 PNB196314:PNB196325 PWX196314:PWX196325 QGT196314:QGT196325 QQP196314:QQP196325 RAL196314:RAL196325 RKH196314:RKH196325 RUD196314:RUD196325 SDZ196314:SDZ196325 SNV196314:SNV196325 SXR196314:SXR196325 THN196314:THN196325 TRJ196314:TRJ196325 UBF196314:UBF196325 ULB196314:ULB196325 UUX196314:UUX196325 VET196314:VET196325 VOP196314:VOP196325 VYL196314:VYL196325 WIH196314:WIH196325 WSD196314:WSD196325 FR261850:FR261861 PN261850:PN261861 ZJ261850:ZJ261861 AJF261850:AJF261861 ATB261850:ATB261861 BCX261850:BCX261861 BMT261850:BMT261861 BWP261850:BWP261861 CGL261850:CGL261861 CQH261850:CQH261861 DAD261850:DAD261861 DJZ261850:DJZ261861 DTV261850:DTV261861 EDR261850:EDR261861 ENN261850:ENN261861 EXJ261850:EXJ261861 FHF261850:FHF261861 FRB261850:FRB261861 GAX261850:GAX261861 GKT261850:GKT261861 GUP261850:GUP261861 HEL261850:HEL261861 HOH261850:HOH261861 HYD261850:HYD261861 IHZ261850:IHZ261861 IRV261850:IRV261861 JBR261850:JBR261861 JLN261850:JLN261861 JVJ261850:JVJ261861 KFF261850:KFF261861 KPB261850:KPB261861 KYX261850:KYX261861 LIT261850:LIT261861 LSP261850:LSP261861 MCL261850:MCL261861 MMH261850:MMH261861 MWD261850:MWD261861 NFZ261850:NFZ261861 NPV261850:NPV261861 NZR261850:NZR261861 OJN261850:OJN261861 OTJ261850:OTJ261861 PDF261850:PDF261861 PNB261850:PNB261861 PWX261850:PWX261861 QGT261850:QGT261861 QQP261850:QQP261861 RAL261850:RAL261861 RKH261850:RKH261861 RUD261850:RUD261861 SDZ261850:SDZ261861 SNV261850:SNV261861 SXR261850:SXR261861 THN261850:THN261861 TRJ261850:TRJ261861 UBF261850:UBF261861 ULB261850:ULB261861 UUX261850:UUX261861 VET261850:VET261861 VOP261850:VOP261861 VYL261850:VYL261861 WIH261850:WIH261861 WSD261850:WSD261861 FR327386:FR327397 PN327386:PN327397 ZJ327386:ZJ327397 AJF327386:AJF327397 ATB327386:ATB327397 BCX327386:BCX327397 BMT327386:BMT327397 BWP327386:BWP327397 CGL327386:CGL327397 CQH327386:CQH327397 DAD327386:DAD327397 DJZ327386:DJZ327397 DTV327386:DTV327397 EDR327386:EDR327397 ENN327386:ENN327397 EXJ327386:EXJ327397 FHF327386:FHF327397 FRB327386:FRB327397 GAX327386:GAX327397 GKT327386:GKT327397 GUP327386:GUP327397 HEL327386:HEL327397 HOH327386:HOH327397 HYD327386:HYD327397 IHZ327386:IHZ327397 IRV327386:IRV327397 JBR327386:JBR327397 JLN327386:JLN327397 JVJ327386:JVJ327397 KFF327386:KFF327397 KPB327386:KPB327397 KYX327386:KYX327397 LIT327386:LIT327397 LSP327386:LSP327397 MCL327386:MCL327397 MMH327386:MMH327397 MWD327386:MWD327397 NFZ327386:NFZ327397 NPV327386:NPV327397 NZR327386:NZR327397 OJN327386:OJN327397 OTJ327386:OTJ327397 PDF327386:PDF327397 PNB327386:PNB327397 PWX327386:PWX327397 QGT327386:QGT327397 QQP327386:QQP327397 RAL327386:RAL327397 RKH327386:RKH327397 RUD327386:RUD327397 SDZ327386:SDZ327397 SNV327386:SNV327397 SXR327386:SXR327397 THN327386:THN327397 TRJ327386:TRJ327397 UBF327386:UBF327397 ULB327386:ULB327397 UUX327386:UUX327397 VET327386:VET327397 VOP327386:VOP327397 VYL327386:VYL327397 WIH327386:WIH327397 WSD327386:WSD327397 FR392922:FR392933 PN392922:PN392933 ZJ392922:ZJ392933 AJF392922:AJF392933 ATB392922:ATB392933 BCX392922:BCX392933 BMT392922:BMT392933 BWP392922:BWP392933 CGL392922:CGL392933 CQH392922:CQH392933 DAD392922:DAD392933 DJZ392922:DJZ392933 DTV392922:DTV392933 EDR392922:EDR392933 ENN392922:ENN392933 EXJ392922:EXJ392933 FHF392922:FHF392933 FRB392922:FRB392933 GAX392922:GAX392933 GKT392922:GKT392933 GUP392922:GUP392933 HEL392922:HEL392933 HOH392922:HOH392933 HYD392922:HYD392933 IHZ392922:IHZ392933 IRV392922:IRV392933 JBR392922:JBR392933 JLN392922:JLN392933 JVJ392922:JVJ392933 KFF392922:KFF392933 KPB392922:KPB392933 KYX392922:KYX392933 LIT392922:LIT392933 LSP392922:LSP392933 MCL392922:MCL392933 MMH392922:MMH392933 MWD392922:MWD392933 NFZ392922:NFZ392933 NPV392922:NPV392933 NZR392922:NZR392933 OJN392922:OJN392933 OTJ392922:OTJ392933 PDF392922:PDF392933 PNB392922:PNB392933 PWX392922:PWX392933 QGT392922:QGT392933 QQP392922:QQP392933 RAL392922:RAL392933 RKH392922:RKH392933 RUD392922:RUD392933 SDZ392922:SDZ392933 SNV392922:SNV392933 SXR392922:SXR392933 THN392922:THN392933 TRJ392922:TRJ392933 UBF392922:UBF392933 ULB392922:ULB392933 UUX392922:UUX392933 VET392922:VET392933 VOP392922:VOP392933 VYL392922:VYL392933 WIH392922:WIH392933 WSD392922:WSD392933 FR458458:FR458469 PN458458:PN458469 ZJ458458:ZJ458469 AJF458458:AJF458469 ATB458458:ATB458469 BCX458458:BCX458469 BMT458458:BMT458469 BWP458458:BWP458469 CGL458458:CGL458469 CQH458458:CQH458469 DAD458458:DAD458469 DJZ458458:DJZ458469 DTV458458:DTV458469 EDR458458:EDR458469 ENN458458:ENN458469 EXJ458458:EXJ458469 FHF458458:FHF458469 FRB458458:FRB458469 GAX458458:GAX458469 GKT458458:GKT458469 GUP458458:GUP458469 HEL458458:HEL458469 HOH458458:HOH458469 HYD458458:HYD458469 IHZ458458:IHZ458469 IRV458458:IRV458469 JBR458458:JBR458469 JLN458458:JLN458469 JVJ458458:JVJ458469 KFF458458:KFF458469 KPB458458:KPB458469 KYX458458:KYX458469 LIT458458:LIT458469 LSP458458:LSP458469 MCL458458:MCL458469 MMH458458:MMH458469 MWD458458:MWD458469 NFZ458458:NFZ458469 NPV458458:NPV458469 NZR458458:NZR458469 OJN458458:OJN458469 OTJ458458:OTJ458469 PDF458458:PDF458469 PNB458458:PNB458469 PWX458458:PWX458469 QGT458458:QGT458469 QQP458458:QQP458469 RAL458458:RAL458469 RKH458458:RKH458469 RUD458458:RUD458469 SDZ458458:SDZ458469 SNV458458:SNV458469 SXR458458:SXR458469 THN458458:THN458469 TRJ458458:TRJ458469 UBF458458:UBF458469 ULB458458:ULB458469 UUX458458:UUX458469 VET458458:VET458469 VOP458458:VOP458469 VYL458458:VYL458469 WIH458458:WIH458469 WSD458458:WSD458469 FR523994:FR524005 PN523994:PN524005 ZJ523994:ZJ524005 AJF523994:AJF524005 ATB523994:ATB524005 BCX523994:BCX524005 BMT523994:BMT524005 BWP523994:BWP524005 CGL523994:CGL524005 CQH523994:CQH524005 DAD523994:DAD524005 DJZ523994:DJZ524005 DTV523994:DTV524005 EDR523994:EDR524005 ENN523994:ENN524005 EXJ523994:EXJ524005 FHF523994:FHF524005 FRB523994:FRB524005 GAX523994:GAX524005 GKT523994:GKT524005 GUP523994:GUP524005 HEL523994:HEL524005 HOH523994:HOH524005 HYD523994:HYD524005 IHZ523994:IHZ524005 IRV523994:IRV524005 JBR523994:JBR524005 JLN523994:JLN524005 JVJ523994:JVJ524005 KFF523994:KFF524005 KPB523994:KPB524005 KYX523994:KYX524005 LIT523994:LIT524005 LSP523994:LSP524005 MCL523994:MCL524005 MMH523994:MMH524005 MWD523994:MWD524005 NFZ523994:NFZ524005 NPV523994:NPV524005 NZR523994:NZR524005 OJN523994:OJN524005 OTJ523994:OTJ524005 PDF523994:PDF524005 PNB523994:PNB524005 PWX523994:PWX524005 QGT523994:QGT524005 QQP523994:QQP524005 RAL523994:RAL524005 RKH523994:RKH524005 RUD523994:RUD524005 SDZ523994:SDZ524005 SNV523994:SNV524005 SXR523994:SXR524005 THN523994:THN524005 TRJ523994:TRJ524005 UBF523994:UBF524005 ULB523994:ULB524005 UUX523994:UUX524005 VET523994:VET524005 VOP523994:VOP524005 VYL523994:VYL524005 WIH523994:WIH524005 WSD523994:WSD524005 FR589530:FR589541 PN589530:PN589541 ZJ589530:ZJ589541 AJF589530:AJF589541 ATB589530:ATB589541 BCX589530:BCX589541 BMT589530:BMT589541 BWP589530:BWP589541 CGL589530:CGL589541 CQH589530:CQH589541 DAD589530:DAD589541 DJZ589530:DJZ589541 DTV589530:DTV589541 EDR589530:EDR589541 ENN589530:ENN589541 EXJ589530:EXJ589541 FHF589530:FHF589541 FRB589530:FRB589541 GAX589530:GAX589541 GKT589530:GKT589541 GUP589530:GUP589541 HEL589530:HEL589541 HOH589530:HOH589541 HYD589530:HYD589541 IHZ589530:IHZ589541 IRV589530:IRV589541 JBR589530:JBR589541 JLN589530:JLN589541 JVJ589530:JVJ589541 KFF589530:KFF589541 KPB589530:KPB589541 KYX589530:KYX589541 LIT589530:LIT589541 LSP589530:LSP589541 MCL589530:MCL589541 MMH589530:MMH589541 MWD589530:MWD589541 NFZ589530:NFZ589541 NPV589530:NPV589541 NZR589530:NZR589541 OJN589530:OJN589541 OTJ589530:OTJ589541 PDF589530:PDF589541 PNB589530:PNB589541 PWX589530:PWX589541 QGT589530:QGT589541 QQP589530:QQP589541 RAL589530:RAL589541 RKH589530:RKH589541 RUD589530:RUD589541 SDZ589530:SDZ589541 SNV589530:SNV589541 SXR589530:SXR589541 THN589530:THN589541 TRJ589530:TRJ589541 UBF589530:UBF589541 ULB589530:ULB589541 UUX589530:UUX589541 VET589530:VET589541 VOP589530:VOP589541 VYL589530:VYL589541 WIH589530:WIH589541 WSD589530:WSD589541 FR655066:FR655077 PN655066:PN655077 ZJ655066:ZJ655077 AJF655066:AJF655077 ATB655066:ATB655077 BCX655066:BCX655077 BMT655066:BMT655077 BWP655066:BWP655077 CGL655066:CGL655077 CQH655066:CQH655077 DAD655066:DAD655077 DJZ655066:DJZ655077 DTV655066:DTV655077 EDR655066:EDR655077 ENN655066:ENN655077 EXJ655066:EXJ655077 FHF655066:FHF655077 FRB655066:FRB655077 GAX655066:GAX655077 GKT655066:GKT655077 GUP655066:GUP655077 HEL655066:HEL655077 HOH655066:HOH655077 HYD655066:HYD655077 IHZ655066:IHZ655077 IRV655066:IRV655077 JBR655066:JBR655077 JLN655066:JLN655077 JVJ655066:JVJ655077 KFF655066:KFF655077 KPB655066:KPB655077 KYX655066:KYX655077 LIT655066:LIT655077 LSP655066:LSP655077 MCL655066:MCL655077 MMH655066:MMH655077 MWD655066:MWD655077 NFZ655066:NFZ655077 NPV655066:NPV655077 NZR655066:NZR655077 OJN655066:OJN655077 OTJ655066:OTJ655077 PDF655066:PDF655077 PNB655066:PNB655077 PWX655066:PWX655077 QGT655066:QGT655077 QQP655066:QQP655077 RAL655066:RAL655077 RKH655066:RKH655077 RUD655066:RUD655077 SDZ655066:SDZ655077 SNV655066:SNV655077 SXR655066:SXR655077 THN655066:THN655077 TRJ655066:TRJ655077 UBF655066:UBF655077 ULB655066:ULB655077 UUX655066:UUX655077 VET655066:VET655077 VOP655066:VOP655077 VYL655066:VYL655077 WIH655066:WIH655077 WSD655066:WSD655077 FR720602:FR720613 PN720602:PN720613 ZJ720602:ZJ720613 AJF720602:AJF720613 ATB720602:ATB720613 BCX720602:BCX720613 BMT720602:BMT720613 BWP720602:BWP720613 CGL720602:CGL720613 CQH720602:CQH720613 DAD720602:DAD720613 DJZ720602:DJZ720613 DTV720602:DTV720613 EDR720602:EDR720613 ENN720602:ENN720613 EXJ720602:EXJ720613 FHF720602:FHF720613 FRB720602:FRB720613 GAX720602:GAX720613 GKT720602:GKT720613 GUP720602:GUP720613 HEL720602:HEL720613 HOH720602:HOH720613 HYD720602:HYD720613 IHZ720602:IHZ720613 IRV720602:IRV720613 JBR720602:JBR720613 JLN720602:JLN720613 JVJ720602:JVJ720613 KFF720602:KFF720613 KPB720602:KPB720613 KYX720602:KYX720613 LIT720602:LIT720613 LSP720602:LSP720613 MCL720602:MCL720613 MMH720602:MMH720613 MWD720602:MWD720613 NFZ720602:NFZ720613 NPV720602:NPV720613 NZR720602:NZR720613 OJN720602:OJN720613 OTJ720602:OTJ720613 PDF720602:PDF720613 PNB720602:PNB720613 PWX720602:PWX720613 QGT720602:QGT720613 QQP720602:QQP720613 RAL720602:RAL720613 RKH720602:RKH720613 RUD720602:RUD720613 SDZ720602:SDZ720613 SNV720602:SNV720613 SXR720602:SXR720613 THN720602:THN720613 TRJ720602:TRJ720613 UBF720602:UBF720613 ULB720602:ULB720613 UUX720602:UUX720613 VET720602:VET720613 VOP720602:VOP720613 VYL720602:VYL720613 WIH720602:WIH720613 WSD720602:WSD720613 FR786138:FR786149 PN786138:PN786149 ZJ786138:ZJ786149 AJF786138:AJF786149 ATB786138:ATB786149 BCX786138:BCX786149 BMT786138:BMT786149 BWP786138:BWP786149 CGL786138:CGL786149 CQH786138:CQH786149 DAD786138:DAD786149 DJZ786138:DJZ786149 DTV786138:DTV786149 EDR786138:EDR786149 ENN786138:ENN786149 EXJ786138:EXJ786149 FHF786138:FHF786149 FRB786138:FRB786149 GAX786138:GAX786149 GKT786138:GKT786149 GUP786138:GUP786149 HEL786138:HEL786149 HOH786138:HOH786149 HYD786138:HYD786149 IHZ786138:IHZ786149 IRV786138:IRV786149 JBR786138:JBR786149 JLN786138:JLN786149 JVJ786138:JVJ786149 KFF786138:KFF786149 KPB786138:KPB786149 KYX786138:KYX786149 LIT786138:LIT786149 LSP786138:LSP786149 MCL786138:MCL786149 MMH786138:MMH786149 MWD786138:MWD786149 NFZ786138:NFZ786149 NPV786138:NPV786149 NZR786138:NZR786149 OJN786138:OJN786149 OTJ786138:OTJ786149 PDF786138:PDF786149 PNB786138:PNB786149 PWX786138:PWX786149 QGT786138:QGT786149 QQP786138:QQP786149 RAL786138:RAL786149 RKH786138:RKH786149 RUD786138:RUD786149 SDZ786138:SDZ786149 SNV786138:SNV786149 SXR786138:SXR786149 THN786138:THN786149 TRJ786138:TRJ786149 UBF786138:UBF786149 ULB786138:ULB786149 UUX786138:UUX786149 VET786138:VET786149 VOP786138:VOP786149 VYL786138:VYL786149 WIH786138:WIH786149 WSD786138:WSD786149 FR851674:FR851685 PN851674:PN851685 ZJ851674:ZJ851685 AJF851674:AJF851685 ATB851674:ATB851685 BCX851674:BCX851685 BMT851674:BMT851685 BWP851674:BWP851685 CGL851674:CGL851685 CQH851674:CQH851685 DAD851674:DAD851685 DJZ851674:DJZ851685 DTV851674:DTV851685 EDR851674:EDR851685 ENN851674:ENN851685 EXJ851674:EXJ851685 FHF851674:FHF851685 FRB851674:FRB851685 GAX851674:GAX851685 GKT851674:GKT851685 GUP851674:GUP851685 HEL851674:HEL851685 HOH851674:HOH851685 HYD851674:HYD851685 IHZ851674:IHZ851685 IRV851674:IRV851685 JBR851674:JBR851685 JLN851674:JLN851685 JVJ851674:JVJ851685 KFF851674:KFF851685 KPB851674:KPB851685 KYX851674:KYX851685 LIT851674:LIT851685 LSP851674:LSP851685 MCL851674:MCL851685 MMH851674:MMH851685 MWD851674:MWD851685 NFZ851674:NFZ851685 NPV851674:NPV851685 NZR851674:NZR851685 OJN851674:OJN851685 OTJ851674:OTJ851685 PDF851674:PDF851685 PNB851674:PNB851685 PWX851674:PWX851685 QGT851674:QGT851685 QQP851674:QQP851685 RAL851674:RAL851685 RKH851674:RKH851685 RUD851674:RUD851685 SDZ851674:SDZ851685 SNV851674:SNV851685 SXR851674:SXR851685 THN851674:THN851685 TRJ851674:TRJ851685 UBF851674:UBF851685 ULB851674:ULB851685 UUX851674:UUX851685 VET851674:VET851685 VOP851674:VOP851685 VYL851674:VYL851685 WIH851674:WIH851685 WSD851674:WSD851685 FR917210:FR917221 PN917210:PN917221 ZJ917210:ZJ917221 AJF917210:AJF917221 ATB917210:ATB917221 BCX917210:BCX917221 BMT917210:BMT917221 BWP917210:BWP917221 CGL917210:CGL917221 CQH917210:CQH917221 DAD917210:DAD917221 DJZ917210:DJZ917221 DTV917210:DTV917221 EDR917210:EDR917221 ENN917210:ENN917221 EXJ917210:EXJ917221 FHF917210:FHF917221 FRB917210:FRB917221 GAX917210:GAX917221 GKT917210:GKT917221 GUP917210:GUP917221 HEL917210:HEL917221 HOH917210:HOH917221 HYD917210:HYD917221 IHZ917210:IHZ917221 IRV917210:IRV917221 JBR917210:JBR917221 JLN917210:JLN917221 JVJ917210:JVJ917221 KFF917210:KFF917221 KPB917210:KPB917221 KYX917210:KYX917221 LIT917210:LIT917221 LSP917210:LSP917221 MCL917210:MCL917221 MMH917210:MMH917221 MWD917210:MWD917221 NFZ917210:NFZ917221 NPV917210:NPV917221 NZR917210:NZR917221 OJN917210:OJN917221 OTJ917210:OTJ917221 PDF917210:PDF917221 PNB917210:PNB917221 PWX917210:PWX917221 QGT917210:QGT917221 QQP917210:QQP917221 RAL917210:RAL917221 RKH917210:RKH917221 RUD917210:RUD917221 SDZ917210:SDZ917221 SNV917210:SNV917221 SXR917210:SXR917221 THN917210:THN917221 TRJ917210:TRJ917221 UBF917210:UBF917221 ULB917210:ULB917221 UUX917210:UUX917221 VET917210:VET917221 VOP917210:VOP917221 VYL917210:VYL917221 WIH917210:WIH917221 WSD917210:WSD917221 FR982746:FR982757 PN982746:PN982757 ZJ982746:ZJ982757 AJF982746:AJF982757 ATB982746:ATB982757 BCX982746:BCX982757 BMT982746:BMT982757 BWP982746:BWP982757 CGL982746:CGL982757 CQH982746:CQH982757 DAD982746:DAD982757 DJZ982746:DJZ982757 DTV982746:DTV982757 EDR982746:EDR982757 ENN982746:ENN982757 EXJ982746:EXJ982757 FHF982746:FHF982757 FRB982746:FRB982757 GAX982746:GAX982757 GKT982746:GKT982757 GUP982746:GUP982757 HEL982746:HEL982757 HOH982746:HOH982757 HYD982746:HYD982757 IHZ982746:IHZ982757 IRV982746:IRV982757 JBR982746:JBR982757 JLN982746:JLN982757 JVJ982746:JVJ982757 KFF982746:KFF982757 KPB982746:KPB982757 KYX982746:KYX982757 LIT982746:LIT982757 LSP982746:LSP982757 MCL982746:MCL982757 MMH982746:MMH982757 MWD982746:MWD982757 NFZ982746:NFZ982757 NPV982746:NPV982757 NZR982746:NZR982757 OJN982746:OJN982757 OTJ982746:OTJ982757 PDF982746:PDF982757 PNB982746:PNB982757 PWX982746:PWX982757 QGT982746:QGT982757 QQP982746:QQP982757 RAL982746:RAL982757 RKH982746:RKH982757 RUD982746:RUD982757 SDZ982746:SDZ982757 SNV982746:SNV982757 SXR982746:SXR982757 THN982746:THN982757 TRJ982746:TRJ982757 UBF982746:UBF982757 ULB982746:ULB982757 UUX982746:UUX982757 VET982746:VET982757 VOP982746:VOP982757 VYL982746:VYL982757 WIH982746:WIH982757 WSD982746:WSD982757 FR65227:FR65236 PN65227:PN65236 ZJ65227:ZJ65236 AJF65227:AJF65236 ATB65227:ATB65236 BCX65227:BCX65236 BMT65227:BMT65236 BWP65227:BWP65236 CGL65227:CGL65236 CQH65227:CQH65236 DAD65227:DAD65236 DJZ65227:DJZ65236 DTV65227:DTV65236 EDR65227:EDR65236 ENN65227:ENN65236 EXJ65227:EXJ65236 FHF65227:FHF65236 FRB65227:FRB65236 GAX65227:GAX65236 GKT65227:GKT65236 GUP65227:GUP65236 HEL65227:HEL65236 HOH65227:HOH65236 HYD65227:HYD65236 IHZ65227:IHZ65236 IRV65227:IRV65236 JBR65227:JBR65236 JLN65227:JLN65236 JVJ65227:JVJ65236 KFF65227:KFF65236 KPB65227:KPB65236 KYX65227:KYX65236 LIT65227:LIT65236 LSP65227:LSP65236 MCL65227:MCL65236 MMH65227:MMH65236 MWD65227:MWD65236 NFZ65227:NFZ65236 NPV65227:NPV65236 NZR65227:NZR65236 OJN65227:OJN65236 OTJ65227:OTJ65236 PDF65227:PDF65236 PNB65227:PNB65236 PWX65227:PWX65236 QGT65227:QGT65236 QQP65227:QQP65236 RAL65227:RAL65236 RKH65227:RKH65236 RUD65227:RUD65236 SDZ65227:SDZ65236 SNV65227:SNV65236 SXR65227:SXR65236 THN65227:THN65236 TRJ65227:TRJ65236 UBF65227:UBF65236 ULB65227:ULB65236 UUX65227:UUX65236 VET65227:VET65236 VOP65227:VOP65236 VYL65227:VYL65236 WIH65227:WIH65236 WSD65227:WSD65236 FR130763:FR130772 PN130763:PN130772 ZJ130763:ZJ130772 AJF130763:AJF130772 ATB130763:ATB130772 BCX130763:BCX130772 BMT130763:BMT130772 BWP130763:BWP130772 CGL130763:CGL130772 CQH130763:CQH130772 DAD130763:DAD130772 DJZ130763:DJZ130772 DTV130763:DTV130772 EDR130763:EDR130772 ENN130763:ENN130772 EXJ130763:EXJ130772 FHF130763:FHF130772 FRB130763:FRB130772 GAX130763:GAX130772 GKT130763:GKT130772 GUP130763:GUP130772 HEL130763:HEL130772 HOH130763:HOH130772 HYD130763:HYD130772 IHZ130763:IHZ130772 IRV130763:IRV130772 JBR130763:JBR130772 JLN130763:JLN130772 JVJ130763:JVJ130772 KFF130763:KFF130772 KPB130763:KPB130772 KYX130763:KYX130772 LIT130763:LIT130772 LSP130763:LSP130772 MCL130763:MCL130772 MMH130763:MMH130772 MWD130763:MWD130772 NFZ130763:NFZ130772 NPV130763:NPV130772 NZR130763:NZR130772 OJN130763:OJN130772 OTJ130763:OTJ130772 PDF130763:PDF130772 PNB130763:PNB130772 PWX130763:PWX130772 QGT130763:QGT130772 QQP130763:QQP130772 RAL130763:RAL130772 RKH130763:RKH130772 RUD130763:RUD130772 SDZ130763:SDZ130772 SNV130763:SNV130772 SXR130763:SXR130772 THN130763:THN130772 TRJ130763:TRJ130772 UBF130763:UBF130772 ULB130763:ULB130772 UUX130763:UUX130772 VET130763:VET130772 VOP130763:VOP130772 VYL130763:VYL130772 WIH130763:WIH130772 WSD130763:WSD130772 FR196299:FR196308 PN196299:PN196308 ZJ196299:ZJ196308 AJF196299:AJF196308 ATB196299:ATB196308 BCX196299:BCX196308 BMT196299:BMT196308 BWP196299:BWP196308 CGL196299:CGL196308 CQH196299:CQH196308 DAD196299:DAD196308 DJZ196299:DJZ196308 DTV196299:DTV196308 EDR196299:EDR196308 ENN196299:ENN196308 EXJ196299:EXJ196308 FHF196299:FHF196308 FRB196299:FRB196308 GAX196299:GAX196308 GKT196299:GKT196308 GUP196299:GUP196308 HEL196299:HEL196308 HOH196299:HOH196308 HYD196299:HYD196308 IHZ196299:IHZ196308 IRV196299:IRV196308 JBR196299:JBR196308 JLN196299:JLN196308 JVJ196299:JVJ196308 KFF196299:KFF196308 KPB196299:KPB196308 KYX196299:KYX196308 LIT196299:LIT196308 LSP196299:LSP196308 MCL196299:MCL196308 MMH196299:MMH196308 MWD196299:MWD196308 NFZ196299:NFZ196308 NPV196299:NPV196308 NZR196299:NZR196308 OJN196299:OJN196308 OTJ196299:OTJ196308 PDF196299:PDF196308 PNB196299:PNB196308 PWX196299:PWX196308 QGT196299:QGT196308 QQP196299:QQP196308 RAL196299:RAL196308 RKH196299:RKH196308 RUD196299:RUD196308 SDZ196299:SDZ196308 SNV196299:SNV196308 SXR196299:SXR196308 THN196299:THN196308 TRJ196299:TRJ196308 UBF196299:UBF196308 ULB196299:ULB196308 UUX196299:UUX196308 VET196299:VET196308 VOP196299:VOP196308 VYL196299:VYL196308 WIH196299:WIH196308 WSD196299:WSD196308 FR261835:FR261844 PN261835:PN261844 ZJ261835:ZJ261844 AJF261835:AJF261844 ATB261835:ATB261844 BCX261835:BCX261844 BMT261835:BMT261844 BWP261835:BWP261844 CGL261835:CGL261844 CQH261835:CQH261844 DAD261835:DAD261844 DJZ261835:DJZ261844 DTV261835:DTV261844 EDR261835:EDR261844 ENN261835:ENN261844 EXJ261835:EXJ261844 FHF261835:FHF261844 FRB261835:FRB261844 GAX261835:GAX261844 GKT261835:GKT261844 GUP261835:GUP261844 HEL261835:HEL261844 HOH261835:HOH261844 HYD261835:HYD261844 IHZ261835:IHZ261844 IRV261835:IRV261844 JBR261835:JBR261844 JLN261835:JLN261844 JVJ261835:JVJ261844 KFF261835:KFF261844 KPB261835:KPB261844 KYX261835:KYX261844 LIT261835:LIT261844 LSP261835:LSP261844 MCL261835:MCL261844 MMH261835:MMH261844 MWD261835:MWD261844 NFZ261835:NFZ261844 NPV261835:NPV261844 NZR261835:NZR261844 OJN261835:OJN261844 OTJ261835:OTJ261844 PDF261835:PDF261844 PNB261835:PNB261844 PWX261835:PWX261844 QGT261835:QGT261844 QQP261835:QQP261844 RAL261835:RAL261844 RKH261835:RKH261844 RUD261835:RUD261844 SDZ261835:SDZ261844 SNV261835:SNV261844 SXR261835:SXR261844 THN261835:THN261844 TRJ261835:TRJ261844 UBF261835:UBF261844 ULB261835:ULB261844 UUX261835:UUX261844 VET261835:VET261844 VOP261835:VOP261844 VYL261835:VYL261844 WIH261835:WIH261844 WSD261835:WSD261844 FR327371:FR327380 PN327371:PN327380 ZJ327371:ZJ327380 AJF327371:AJF327380 ATB327371:ATB327380 BCX327371:BCX327380 BMT327371:BMT327380 BWP327371:BWP327380 CGL327371:CGL327380 CQH327371:CQH327380 DAD327371:DAD327380 DJZ327371:DJZ327380 DTV327371:DTV327380 EDR327371:EDR327380 ENN327371:ENN327380 EXJ327371:EXJ327380 FHF327371:FHF327380 FRB327371:FRB327380 GAX327371:GAX327380 GKT327371:GKT327380 GUP327371:GUP327380 HEL327371:HEL327380 HOH327371:HOH327380 HYD327371:HYD327380 IHZ327371:IHZ327380 IRV327371:IRV327380 JBR327371:JBR327380 JLN327371:JLN327380 JVJ327371:JVJ327380 KFF327371:KFF327380 KPB327371:KPB327380 KYX327371:KYX327380 LIT327371:LIT327380 LSP327371:LSP327380 MCL327371:MCL327380 MMH327371:MMH327380 MWD327371:MWD327380 NFZ327371:NFZ327380 NPV327371:NPV327380 NZR327371:NZR327380 OJN327371:OJN327380 OTJ327371:OTJ327380 PDF327371:PDF327380 PNB327371:PNB327380 PWX327371:PWX327380 QGT327371:QGT327380 QQP327371:QQP327380 RAL327371:RAL327380 RKH327371:RKH327380 RUD327371:RUD327380 SDZ327371:SDZ327380 SNV327371:SNV327380 SXR327371:SXR327380 THN327371:THN327380 TRJ327371:TRJ327380 UBF327371:UBF327380 ULB327371:ULB327380 UUX327371:UUX327380 VET327371:VET327380 VOP327371:VOP327380 VYL327371:VYL327380 WIH327371:WIH327380 WSD327371:WSD327380 FR392907:FR392916 PN392907:PN392916 ZJ392907:ZJ392916 AJF392907:AJF392916 ATB392907:ATB392916 BCX392907:BCX392916 BMT392907:BMT392916 BWP392907:BWP392916 CGL392907:CGL392916 CQH392907:CQH392916 DAD392907:DAD392916 DJZ392907:DJZ392916 DTV392907:DTV392916 EDR392907:EDR392916 ENN392907:ENN392916 EXJ392907:EXJ392916 FHF392907:FHF392916 FRB392907:FRB392916 GAX392907:GAX392916 GKT392907:GKT392916 GUP392907:GUP392916 HEL392907:HEL392916 HOH392907:HOH392916 HYD392907:HYD392916 IHZ392907:IHZ392916 IRV392907:IRV392916 JBR392907:JBR392916 JLN392907:JLN392916 JVJ392907:JVJ392916 KFF392907:KFF392916 KPB392907:KPB392916 KYX392907:KYX392916 LIT392907:LIT392916 LSP392907:LSP392916 MCL392907:MCL392916 MMH392907:MMH392916 MWD392907:MWD392916 NFZ392907:NFZ392916 NPV392907:NPV392916 NZR392907:NZR392916 OJN392907:OJN392916 OTJ392907:OTJ392916 PDF392907:PDF392916 PNB392907:PNB392916 PWX392907:PWX392916 QGT392907:QGT392916 QQP392907:QQP392916 RAL392907:RAL392916 RKH392907:RKH392916 RUD392907:RUD392916 SDZ392907:SDZ392916 SNV392907:SNV392916 SXR392907:SXR392916 THN392907:THN392916 TRJ392907:TRJ392916 UBF392907:UBF392916 ULB392907:ULB392916 UUX392907:UUX392916 VET392907:VET392916 VOP392907:VOP392916 VYL392907:VYL392916 WIH392907:WIH392916 WSD392907:WSD392916 FR458443:FR458452 PN458443:PN458452 ZJ458443:ZJ458452 AJF458443:AJF458452 ATB458443:ATB458452 BCX458443:BCX458452 BMT458443:BMT458452 BWP458443:BWP458452 CGL458443:CGL458452 CQH458443:CQH458452 DAD458443:DAD458452 DJZ458443:DJZ458452 DTV458443:DTV458452 EDR458443:EDR458452 ENN458443:ENN458452 EXJ458443:EXJ458452 FHF458443:FHF458452 FRB458443:FRB458452 GAX458443:GAX458452 GKT458443:GKT458452 GUP458443:GUP458452 HEL458443:HEL458452 HOH458443:HOH458452 HYD458443:HYD458452 IHZ458443:IHZ458452 IRV458443:IRV458452 JBR458443:JBR458452 JLN458443:JLN458452 JVJ458443:JVJ458452 KFF458443:KFF458452 KPB458443:KPB458452 KYX458443:KYX458452 LIT458443:LIT458452 LSP458443:LSP458452 MCL458443:MCL458452 MMH458443:MMH458452 MWD458443:MWD458452 NFZ458443:NFZ458452 NPV458443:NPV458452 NZR458443:NZR458452 OJN458443:OJN458452 OTJ458443:OTJ458452 PDF458443:PDF458452 PNB458443:PNB458452 PWX458443:PWX458452 QGT458443:QGT458452 QQP458443:QQP458452 RAL458443:RAL458452 RKH458443:RKH458452 RUD458443:RUD458452 SDZ458443:SDZ458452 SNV458443:SNV458452 SXR458443:SXR458452 THN458443:THN458452 TRJ458443:TRJ458452 UBF458443:UBF458452 ULB458443:ULB458452 UUX458443:UUX458452 VET458443:VET458452 VOP458443:VOP458452 VYL458443:VYL458452 WIH458443:WIH458452 WSD458443:WSD458452 FR523979:FR523988 PN523979:PN523988 ZJ523979:ZJ523988 AJF523979:AJF523988 ATB523979:ATB523988 BCX523979:BCX523988 BMT523979:BMT523988 BWP523979:BWP523988 CGL523979:CGL523988 CQH523979:CQH523988 DAD523979:DAD523988 DJZ523979:DJZ523988 DTV523979:DTV523988 EDR523979:EDR523988 ENN523979:ENN523988 EXJ523979:EXJ523988 FHF523979:FHF523988 FRB523979:FRB523988 GAX523979:GAX523988 GKT523979:GKT523988 GUP523979:GUP523988 HEL523979:HEL523988 HOH523979:HOH523988 HYD523979:HYD523988 IHZ523979:IHZ523988 IRV523979:IRV523988 JBR523979:JBR523988 JLN523979:JLN523988 JVJ523979:JVJ523988 KFF523979:KFF523988 KPB523979:KPB523988 KYX523979:KYX523988 LIT523979:LIT523988 LSP523979:LSP523988 MCL523979:MCL523988 MMH523979:MMH523988 MWD523979:MWD523988 NFZ523979:NFZ523988 NPV523979:NPV523988 NZR523979:NZR523988 OJN523979:OJN523988 OTJ523979:OTJ523988 PDF523979:PDF523988 PNB523979:PNB523988 PWX523979:PWX523988 QGT523979:QGT523988 QQP523979:QQP523988 RAL523979:RAL523988 RKH523979:RKH523988 RUD523979:RUD523988 SDZ523979:SDZ523988 SNV523979:SNV523988 SXR523979:SXR523988 THN523979:THN523988 TRJ523979:TRJ523988 UBF523979:UBF523988 ULB523979:ULB523988 UUX523979:UUX523988 VET523979:VET523988 VOP523979:VOP523988 VYL523979:VYL523988 WIH523979:WIH523988 WSD523979:WSD523988 FR589515:FR589524 PN589515:PN589524 ZJ589515:ZJ589524 AJF589515:AJF589524 ATB589515:ATB589524 BCX589515:BCX589524 BMT589515:BMT589524 BWP589515:BWP589524 CGL589515:CGL589524 CQH589515:CQH589524 DAD589515:DAD589524 DJZ589515:DJZ589524 DTV589515:DTV589524 EDR589515:EDR589524 ENN589515:ENN589524 EXJ589515:EXJ589524 FHF589515:FHF589524 FRB589515:FRB589524 GAX589515:GAX589524 GKT589515:GKT589524 GUP589515:GUP589524 HEL589515:HEL589524 HOH589515:HOH589524 HYD589515:HYD589524 IHZ589515:IHZ589524 IRV589515:IRV589524 JBR589515:JBR589524 JLN589515:JLN589524 JVJ589515:JVJ589524 KFF589515:KFF589524 KPB589515:KPB589524 KYX589515:KYX589524 LIT589515:LIT589524 LSP589515:LSP589524 MCL589515:MCL589524 MMH589515:MMH589524 MWD589515:MWD589524 NFZ589515:NFZ589524 NPV589515:NPV589524 NZR589515:NZR589524 OJN589515:OJN589524 OTJ589515:OTJ589524 PDF589515:PDF589524 PNB589515:PNB589524 PWX589515:PWX589524 QGT589515:QGT589524 QQP589515:QQP589524 RAL589515:RAL589524 RKH589515:RKH589524 RUD589515:RUD589524 SDZ589515:SDZ589524 SNV589515:SNV589524 SXR589515:SXR589524 THN589515:THN589524 TRJ589515:TRJ589524 UBF589515:UBF589524 ULB589515:ULB589524 UUX589515:UUX589524 VET589515:VET589524 VOP589515:VOP589524 VYL589515:VYL589524 WIH589515:WIH589524 WSD589515:WSD589524 FR655051:FR655060 PN655051:PN655060 ZJ655051:ZJ655060 AJF655051:AJF655060 ATB655051:ATB655060 BCX655051:BCX655060 BMT655051:BMT655060 BWP655051:BWP655060 CGL655051:CGL655060 CQH655051:CQH655060 DAD655051:DAD655060 DJZ655051:DJZ655060 DTV655051:DTV655060 EDR655051:EDR655060 ENN655051:ENN655060 EXJ655051:EXJ655060 FHF655051:FHF655060 FRB655051:FRB655060 GAX655051:GAX655060 GKT655051:GKT655060 GUP655051:GUP655060 HEL655051:HEL655060 HOH655051:HOH655060 HYD655051:HYD655060 IHZ655051:IHZ655060 IRV655051:IRV655060 JBR655051:JBR655060 JLN655051:JLN655060 JVJ655051:JVJ655060 KFF655051:KFF655060 KPB655051:KPB655060 KYX655051:KYX655060 LIT655051:LIT655060 LSP655051:LSP655060 MCL655051:MCL655060 MMH655051:MMH655060 MWD655051:MWD655060 NFZ655051:NFZ655060 NPV655051:NPV655060 NZR655051:NZR655060 OJN655051:OJN655060 OTJ655051:OTJ655060 PDF655051:PDF655060 PNB655051:PNB655060 PWX655051:PWX655060 QGT655051:QGT655060 QQP655051:QQP655060 RAL655051:RAL655060 RKH655051:RKH655060 RUD655051:RUD655060 SDZ655051:SDZ655060 SNV655051:SNV655060 SXR655051:SXR655060 THN655051:THN655060 TRJ655051:TRJ655060 UBF655051:UBF655060 ULB655051:ULB655060 UUX655051:UUX655060 VET655051:VET655060 VOP655051:VOP655060 VYL655051:VYL655060 WIH655051:WIH655060 WSD655051:WSD655060 FR720587:FR720596 PN720587:PN720596 ZJ720587:ZJ720596 AJF720587:AJF720596 ATB720587:ATB720596 BCX720587:BCX720596 BMT720587:BMT720596 BWP720587:BWP720596 CGL720587:CGL720596 CQH720587:CQH720596 DAD720587:DAD720596 DJZ720587:DJZ720596 DTV720587:DTV720596 EDR720587:EDR720596 ENN720587:ENN720596 EXJ720587:EXJ720596 FHF720587:FHF720596 FRB720587:FRB720596 GAX720587:GAX720596 GKT720587:GKT720596 GUP720587:GUP720596 HEL720587:HEL720596 HOH720587:HOH720596 HYD720587:HYD720596 IHZ720587:IHZ720596 IRV720587:IRV720596 JBR720587:JBR720596 JLN720587:JLN720596 JVJ720587:JVJ720596 KFF720587:KFF720596 KPB720587:KPB720596 KYX720587:KYX720596 LIT720587:LIT720596 LSP720587:LSP720596 MCL720587:MCL720596 MMH720587:MMH720596 MWD720587:MWD720596 NFZ720587:NFZ720596 NPV720587:NPV720596 NZR720587:NZR720596 OJN720587:OJN720596 OTJ720587:OTJ720596 PDF720587:PDF720596 PNB720587:PNB720596 PWX720587:PWX720596 QGT720587:QGT720596 QQP720587:QQP720596 RAL720587:RAL720596 RKH720587:RKH720596 RUD720587:RUD720596 SDZ720587:SDZ720596 SNV720587:SNV720596 SXR720587:SXR720596 THN720587:THN720596 TRJ720587:TRJ720596 UBF720587:UBF720596 ULB720587:ULB720596 UUX720587:UUX720596 VET720587:VET720596 VOP720587:VOP720596 VYL720587:VYL720596 WIH720587:WIH720596 WSD720587:WSD720596 FR786123:FR786132 PN786123:PN786132 ZJ786123:ZJ786132 AJF786123:AJF786132 ATB786123:ATB786132 BCX786123:BCX786132 BMT786123:BMT786132 BWP786123:BWP786132 CGL786123:CGL786132 CQH786123:CQH786132 DAD786123:DAD786132 DJZ786123:DJZ786132 DTV786123:DTV786132 EDR786123:EDR786132 ENN786123:ENN786132 EXJ786123:EXJ786132 FHF786123:FHF786132 FRB786123:FRB786132 GAX786123:GAX786132 GKT786123:GKT786132 GUP786123:GUP786132 HEL786123:HEL786132 HOH786123:HOH786132 HYD786123:HYD786132 IHZ786123:IHZ786132 IRV786123:IRV786132 JBR786123:JBR786132 JLN786123:JLN786132 JVJ786123:JVJ786132 KFF786123:KFF786132 KPB786123:KPB786132 KYX786123:KYX786132 LIT786123:LIT786132 LSP786123:LSP786132 MCL786123:MCL786132 MMH786123:MMH786132 MWD786123:MWD786132 NFZ786123:NFZ786132 NPV786123:NPV786132 NZR786123:NZR786132 OJN786123:OJN786132 OTJ786123:OTJ786132 PDF786123:PDF786132 PNB786123:PNB786132 PWX786123:PWX786132 QGT786123:QGT786132 QQP786123:QQP786132 RAL786123:RAL786132 RKH786123:RKH786132 RUD786123:RUD786132 SDZ786123:SDZ786132 SNV786123:SNV786132 SXR786123:SXR786132 THN786123:THN786132 TRJ786123:TRJ786132 UBF786123:UBF786132 ULB786123:ULB786132 UUX786123:UUX786132 VET786123:VET786132 VOP786123:VOP786132 VYL786123:VYL786132 WIH786123:WIH786132 WSD786123:WSD786132 FR851659:FR851668 PN851659:PN851668 ZJ851659:ZJ851668 AJF851659:AJF851668 ATB851659:ATB851668 BCX851659:BCX851668 BMT851659:BMT851668 BWP851659:BWP851668 CGL851659:CGL851668 CQH851659:CQH851668 DAD851659:DAD851668 DJZ851659:DJZ851668 DTV851659:DTV851668 EDR851659:EDR851668 ENN851659:ENN851668 EXJ851659:EXJ851668 FHF851659:FHF851668 FRB851659:FRB851668 GAX851659:GAX851668 GKT851659:GKT851668 GUP851659:GUP851668 HEL851659:HEL851668 HOH851659:HOH851668 HYD851659:HYD851668 IHZ851659:IHZ851668 IRV851659:IRV851668 JBR851659:JBR851668 JLN851659:JLN851668 JVJ851659:JVJ851668 KFF851659:KFF851668 KPB851659:KPB851668 KYX851659:KYX851668 LIT851659:LIT851668 LSP851659:LSP851668 MCL851659:MCL851668 MMH851659:MMH851668 MWD851659:MWD851668 NFZ851659:NFZ851668 NPV851659:NPV851668 NZR851659:NZR851668 OJN851659:OJN851668 OTJ851659:OTJ851668 PDF851659:PDF851668 PNB851659:PNB851668 PWX851659:PWX851668 QGT851659:QGT851668 QQP851659:QQP851668 RAL851659:RAL851668 RKH851659:RKH851668 RUD851659:RUD851668 SDZ851659:SDZ851668 SNV851659:SNV851668 SXR851659:SXR851668 THN851659:THN851668 TRJ851659:TRJ851668 UBF851659:UBF851668 ULB851659:ULB851668 UUX851659:UUX851668 VET851659:VET851668 VOP851659:VOP851668 VYL851659:VYL851668 WIH851659:WIH851668 WSD851659:WSD851668 FR917195:FR917204 PN917195:PN917204 ZJ917195:ZJ917204 AJF917195:AJF917204 ATB917195:ATB917204 BCX917195:BCX917204 BMT917195:BMT917204 BWP917195:BWP917204 CGL917195:CGL917204 CQH917195:CQH917204 DAD917195:DAD917204 DJZ917195:DJZ917204 DTV917195:DTV917204 EDR917195:EDR917204 ENN917195:ENN917204 EXJ917195:EXJ917204 FHF917195:FHF917204 FRB917195:FRB917204 GAX917195:GAX917204 GKT917195:GKT917204 GUP917195:GUP917204 HEL917195:HEL917204 HOH917195:HOH917204 HYD917195:HYD917204 IHZ917195:IHZ917204 IRV917195:IRV917204 JBR917195:JBR917204 JLN917195:JLN917204 JVJ917195:JVJ917204 KFF917195:KFF917204 KPB917195:KPB917204 KYX917195:KYX917204 LIT917195:LIT917204 LSP917195:LSP917204 MCL917195:MCL917204 MMH917195:MMH917204 MWD917195:MWD917204 NFZ917195:NFZ917204 NPV917195:NPV917204 NZR917195:NZR917204 OJN917195:OJN917204 OTJ917195:OTJ917204 PDF917195:PDF917204 PNB917195:PNB917204 PWX917195:PWX917204 QGT917195:QGT917204 QQP917195:QQP917204 RAL917195:RAL917204 RKH917195:RKH917204 RUD917195:RUD917204 SDZ917195:SDZ917204 SNV917195:SNV917204 SXR917195:SXR917204 THN917195:THN917204 TRJ917195:TRJ917204 UBF917195:UBF917204 ULB917195:ULB917204 UUX917195:UUX917204 VET917195:VET917204 VOP917195:VOP917204 VYL917195:VYL917204 WIH917195:WIH917204 WSD917195:WSD917204 FR982731:FR982740 PN982731:PN982740 ZJ982731:ZJ982740 AJF982731:AJF982740 ATB982731:ATB982740 BCX982731:BCX982740 BMT982731:BMT982740 BWP982731:BWP982740 CGL982731:CGL982740 CQH982731:CQH982740 DAD982731:DAD982740 DJZ982731:DJZ982740 DTV982731:DTV982740 EDR982731:EDR982740 ENN982731:ENN982740 EXJ982731:EXJ982740 FHF982731:FHF982740 FRB982731:FRB982740 GAX982731:GAX982740 GKT982731:GKT982740 GUP982731:GUP982740 HEL982731:HEL982740 HOH982731:HOH982740 HYD982731:HYD982740 IHZ982731:IHZ982740 IRV982731:IRV982740 JBR982731:JBR982740 JLN982731:JLN982740 JVJ982731:JVJ982740 KFF982731:KFF982740 KPB982731:KPB982740 KYX982731:KYX982740 LIT982731:LIT982740 LSP982731:LSP982740 MCL982731:MCL982740 MMH982731:MMH982740 MWD982731:MWD982740 NFZ982731:NFZ982740 NPV982731:NPV982740 NZR982731:NZR982740 OJN982731:OJN982740 OTJ982731:OTJ982740 PDF982731:PDF982740 PNB982731:PNB982740 PWX982731:PWX982740 QGT982731:QGT982740 QQP982731:QQP982740 RAL982731:RAL982740 RKH982731:RKH982740 RUD982731:RUD982740 SDZ982731:SDZ982740 SNV982731:SNV982740 SXR982731:SXR982740 THN982731:THN982740 TRJ982731:TRJ982740 UBF982731:UBF982740 ULB982731:ULB982740 UUX982731:UUX982740 VET982731:VET982740 VOP982731:VOP982740 VYL982731:VYL982740 WIH982731:WIH982740 WSD982731:WSD982740 FR65259:FR65268 PN65259:PN65268 ZJ65259:ZJ65268 AJF65259:AJF65268 ATB65259:ATB65268 BCX65259:BCX65268 BMT65259:BMT65268 BWP65259:BWP65268 CGL65259:CGL65268 CQH65259:CQH65268 DAD65259:DAD65268 DJZ65259:DJZ65268 DTV65259:DTV65268 EDR65259:EDR65268 ENN65259:ENN65268 EXJ65259:EXJ65268 FHF65259:FHF65268 FRB65259:FRB65268 GAX65259:GAX65268 GKT65259:GKT65268 GUP65259:GUP65268 HEL65259:HEL65268 HOH65259:HOH65268 HYD65259:HYD65268 IHZ65259:IHZ65268 IRV65259:IRV65268 JBR65259:JBR65268 JLN65259:JLN65268 JVJ65259:JVJ65268 KFF65259:KFF65268 KPB65259:KPB65268 KYX65259:KYX65268 LIT65259:LIT65268 LSP65259:LSP65268 MCL65259:MCL65268 MMH65259:MMH65268 MWD65259:MWD65268 NFZ65259:NFZ65268 NPV65259:NPV65268 NZR65259:NZR65268 OJN65259:OJN65268 OTJ65259:OTJ65268 PDF65259:PDF65268 PNB65259:PNB65268 PWX65259:PWX65268 QGT65259:QGT65268 QQP65259:QQP65268 RAL65259:RAL65268 RKH65259:RKH65268 RUD65259:RUD65268 SDZ65259:SDZ65268 SNV65259:SNV65268 SXR65259:SXR65268 THN65259:THN65268 TRJ65259:TRJ65268 UBF65259:UBF65268 ULB65259:ULB65268 UUX65259:UUX65268 VET65259:VET65268 VOP65259:VOP65268 VYL65259:VYL65268 WIH65259:WIH65268 WSD65259:WSD65268 FR130795:FR130804 PN130795:PN130804 ZJ130795:ZJ130804 AJF130795:AJF130804 ATB130795:ATB130804 BCX130795:BCX130804 BMT130795:BMT130804 BWP130795:BWP130804 CGL130795:CGL130804 CQH130795:CQH130804 DAD130795:DAD130804 DJZ130795:DJZ130804 DTV130795:DTV130804 EDR130795:EDR130804 ENN130795:ENN130804 EXJ130795:EXJ130804 FHF130795:FHF130804 FRB130795:FRB130804 GAX130795:GAX130804 GKT130795:GKT130804 GUP130795:GUP130804 HEL130795:HEL130804 HOH130795:HOH130804 HYD130795:HYD130804 IHZ130795:IHZ130804 IRV130795:IRV130804 JBR130795:JBR130804 JLN130795:JLN130804 JVJ130795:JVJ130804 KFF130795:KFF130804 KPB130795:KPB130804 KYX130795:KYX130804 LIT130795:LIT130804 LSP130795:LSP130804 MCL130795:MCL130804 MMH130795:MMH130804 MWD130795:MWD130804 NFZ130795:NFZ130804 NPV130795:NPV130804 NZR130795:NZR130804 OJN130795:OJN130804 OTJ130795:OTJ130804 PDF130795:PDF130804 PNB130795:PNB130804 PWX130795:PWX130804 QGT130795:QGT130804 QQP130795:QQP130804 RAL130795:RAL130804 RKH130795:RKH130804 RUD130795:RUD130804 SDZ130795:SDZ130804 SNV130795:SNV130804 SXR130795:SXR130804 THN130795:THN130804 TRJ130795:TRJ130804 UBF130795:UBF130804 ULB130795:ULB130804 UUX130795:UUX130804 VET130795:VET130804 VOP130795:VOP130804 VYL130795:VYL130804 WIH130795:WIH130804 WSD130795:WSD130804 FR196331:FR196340 PN196331:PN196340 ZJ196331:ZJ196340 AJF196331:AJF196340 ATB196331:ATB196340 BCX196331:BCX196340 BMT196331:BMT196340 BWP196331:BWP196340 CGL196331:CGL196340 CQH196331:CQH196340 DAD196331:DAD196340 DJZ196331:DJZ196340 DTV196331:DTV196340 EDR196331:EDR196340 ENN196331:ENN196340 EXJ196331:EXJ196340 FHF196331:FHF196340 FRB196331:FRB196340 GAX196331:GAX196340 GKT196331:GKT196340 GUP196331:GUP196340 HEL196331:HEL196340 HOH196331:HOH196340 HYD196331:HYD196340 IHZ196331:IHZ196340 IRV196331:IRV196340 JBR196331:JBR196340 JLN196331:JLN196340 JVJ196331:JVJ196340 KFF196331:KFF196340 KPB196331:KPB196340 KYX196331:KYX196340 LIT196331:LIT196340 LSP196331:LSP196340 MCL196331:MCL196340 MMH196331:MMH196340 MWD196331:MWD196340 NFZ196331:NFZ196340 NPV196331:NPV196340 NZR196331:NZR196340 OJN196331:OJN196340 OTJ196331:OTJ196340 PDF196331:PDF196340 PNB196331:PNB196340 PWX196331:PWX196340 QGT196331:QGT196340 QQP196331:QQP196340 RAL196331:RAL196340 RKH196331:RKH196340 RUD196331:RUD196340 SDZ196331:SDZ196340 SNV196331:SNV196340 SXR196331:SXR196340 THN196331:THN196340 TRJ196331:TRJ196340 UBF196331:UBF196340 ULB196331:ULB196340 UUX196331:UUX196340 VET196331:VET196340 VOP196331:VOP196340 VYL196331:VYL196340 WIH196331:WIH196340 WSD196331:WSD196340 FR261867:FR261876 PN261867:PN261876 ZJ261867:ZJ261876 AJF261867:AJF261876 ATB261867:ATB261876 BCX261867:BCX261876 BMT261867:BMT261876 BWP261867:BWP261876 CGL261867:CGL261876 CQH261867:CQH261876 DAD261867:DAD261876 DJZ261867:DJZ261876 DTV261867:DTV261876 EDR261867:EDR261876 ENN261867:ENN261876 EXJ261867:EXJ261876 FHF261867:FHF261876 FRB261867:FRB261876 GAX261867:GAX261876 GKT261867:GKT261876 GUP261867:GUP261876 HEL261867:HEL261876 HOH261867:HOH261876 HYD261867:HYD261876 IHZ261867:IHZ261876 IRV261867:IRV261876 JBR261867:JBR261876 JLN261867:JLN261876 JVJ261867:JVJ261876 KFF261867:KFF261876 KPB261867:KPB261876 KYX261867:KYX261876 LIT261867:LIT261876 LSP261867:LSP261876 MCL261867:MCL261876 MMH261867:MMH261876 MWD261867:MWD261876 NFZ261867:NFZ261876 NPV261867:NPV261876 NZR261867:NZR261876 OJN261867:OJN261876 OTJ261867:OTJ261876 PDF261867:PDF261876 PNB261867:PNB261876 PWX261867:PWX261876 QGT261867:QGT261876 QQP261867:QQP261876 RAL261867:RAL261876 RKH261867:RKH261876 RUD261867:RUD261876 SDZ261867:SDZ261876 SNV261867:SNV261876 SXR261867:SXR261876 THN261867:THN261876 TRJ261867:TRJ261876 UBF261867:UBF261876 ULB261867:ULB261876 UUX261867:UUX261876 VET261867:VET261876 VOP261867:VOP261876 VYL261867:VYL261876 WIH261867:WIH261876 WSD261867:WSD261876 FR327403:FR327412 PN327403:PN327412 ZJ327403:ZJ327412 AJF327403:AJF327412 ATB327403:ATB327412 BCX327403:BCX327412 BMT327403:BMT327412 BWP327403:BWP327412 CGL327403:CGL327412 CQH327403:CQH327412 DAD327403:DAD327412 DJZ327403:DJZ327412 DTV327403:DTV327412 EDR327403:EDR327412 ENN327403:ENN327412 EXJ327403:EXJ327412 FHF327403:FHF327412 FRB327403:FRB327412 GAX327403:GAX327412 GKT327403:GKT327412 GUP327403:GUP327412 HEL327403:HEL327412 HOH327403:HOH327412 HYD327403:HYD327412 IHZ327403:IHZ327412 IRV327403:IRV327412 JBR327403:JBR327412 JLN327403:JLN327412 JVJ327403:JVJ327412 KFF327403:KFF327412 KPB327403:KPB327412 KYX327403:KYX327412 LIT327403:LIT327412 LSP327403:LSP327412 MCL327403:MCL327412 MMH327403:MMH327412 MWD327403:MWD327412 NFZ327403:NFZ327412 NPV327403:NPV327412 NZR327403:NZR327412 OJN327403:OJN327412 OTJ327403:OTJ327412 PDF327403:PDF327412 PNB327403:PNB327412 PWX327403:PWX327412 QGT327403:QGT327412 QQP327403:QQP327412 RAL327403:RAL327412 RKH327403:RKH327412 RUD327403:RUD327412 SDZ327403:SDZ327412 SNV327403:SNV327412 SXR327403:SXR327412 THN327403:THN327412 TRJ327403:TRJ327412 UBF327403:UBF327412 ULB327403:ULB327412 UUX327403:UUX327412 VET327403:VET327412 VOP327403:VOP327412 VYL327403:VYL327412 WIH327403:WIH327412 WSD327403:WSD327412 FR392939:FR392948 PN392939:PN392948 ZJ392939:ZJ392948 AJF392939:AJF392948 ATB392939:ATB392948 BCX392939:BCX392948 BMT392939:BMT392948 BWP392939:BWP392948 CGL392939:CGL392948 CQH392939:CQH392948 DAD392939:DAD392948 DJZ392939:DJZ392948 DTV392939:DTV392948 EDR392939:EDR392948 ENN392939:ENN392948 EXJ392939:EXJ392948 FHF392939:FHF392948 FRB392939:FRB392948 GAX392939:GAX392948 GKT392939:GKT392948 GUP392939:GUP392948 HEL392939:HEL392948 HOH392939:HOH392948 HYD392939:HYD392948 IHZ392939:IHZ392948 IRV392939:IRV392948 JBR392939:JBR392948 JLN392939:JLN392948 JVJ392939:JVJ392948 KFF392939:KFF392948 KPB392939:KPB392948 KYX392939:KYX392948 LIT392939:LIT392948 LSP392939:LSP392948 MCL392939:MCL392948 MMH392939:MMH392948 MWD392939:MWD392948 NFZ392939:NFZ392948 NPV392939:NPV392948 NZR392939:NZR392948 OJN392939:OJN392948 OTJ392939:OTJ392948 PDF392939:PDF392948 PNB392939:PNB392948 PWX392939:PWX392948 QGT392939:QGT392948 QQP392939:QQP392948 RAL392939:RAL392948 RKH392939:RKH392948 RUD392939:RUD392948 SDZ392939:SDZ392948 SNV392939:SNV392948 SXR392939:SXR392948 THN392939:THN392948 TRJ392939:TRJ392948 UBF392939:UBF392948 ULB392939:ULB392948 UUX392939:UUX392948 VET392939:VET392948 VOP392939:VOP392948 VYL392939:VYL392948 WIH392939:WIH392948 WSD392939:WSD392948 FR458475:FR458484 PN458475:PN458484 ZJ458475:ZJ458484 AJF458475:AJF458484 ATB458475:ATB458484 BCX458475:BCX458484 BMT458475:BMT458484 BWP458475:BWP458484 CGL458475:CGL458484 CQH458475:CQH458484 DAD458475:DAD458484 DJZ458475:DJZ458484 DTV458475:DTV458484 EDR458475:EDR458484 ENN458475:ENN458484 EXJ458475:EXJ458484 FHF458475:FHF458484 FRB458475:FRB458484 GAX458475:GAX458484 GKT458475:GKT458484 GUP458475:GUP458484 HEL458475:HEL458484 HOH458475:HOH458484 HYD458475:HYD458484 IHZ458475:IHZ458484 IRV458475:IRV458484 JBR458475:JBR458484 JLN458475:JLN458484 JVJ458475:JVJ458484 KFF458475:KFF458484 KPB458475:KPB458484 KYX458475:KYX458484 LIT458475:LIT458484 LSP458475:LSP458484 MCL458475:MCL458484 MMH458475:MMH458484 MWD458475:MWD458484 NFZ458475:NFZ458484 NPV458475:NPV458484 NZR458475:NZR458484 OJN458475:OJN458484 OTJ458475:OTJ458484 PDF458475:PDF458484 PNB458475:PNB458484 PWX458475:PWX458484 QGT458475:QGT458484 QQP458475:QQP458484 RAL458475:RAL458484 RKH458475:RKH458484 RUD458475:RUD458484 SDZ458475:SDZ458484 SNV458475:SNV458484 SXR458475:SXR458484 THN458475:THN458484 TRJ458475:TRJ458484 UBF458475:UBF458484 ULB458475:ULB458484 UUX458475:UUX458484 VET458475:VET458484 VOP458475:VOP458484 VYL458475:VYL458484 WIH458475:WIH458484 WSD458475:WSD458484 FR524011:FR524020 PN524011:PN524020 ZJ524011:ZJ524020 AJF524011:AJF524020 ATB524011:ATB524020 BCX524011:BCX524020 BMT524011:BMT524020 BWP524011:BWP524020 CGL524011:CGL524020 CQH524011:CQH524020 DAD524011:DAD524020 DJZ524011:DJZ524020 DTV524011:DTV524020 EDR524011:EDR524020 ENN524011:ENN524020 EXJ524011:EXJ524020 FHF524011:FHF524020 FRB524011:FRB524020 GAX524011:GAX524020 GKT524011:GKT524020 GUP524011:GUP524020 HEL524011:HEL524020 HOH524011:HOH524020 HYD524011:HYD524020 IHZ524011:IHZ524020 IRV524011:IRV524020 JBR524011:JBR524020 JLN524011:JLN524020 JVJ524011:JVJ524020 KFF524011:KFF524020 KPB524011:KPB524020 KYX524011:KYX524020 LIT524011:LIT524020 LSP524011:LSP524020 MCL524011:MCL524020 MMH524011:MMH524020 MWD524011:MWD524020 NFZ524011:NFZ524020 NPV524011:NPV524020 NZR524011:NZR524020 OJN524011:OJN524020 OTJ524011:OTJ524020 PDF524011:PDF524020 PNB524011:PNB524020 PWX524011:PWX524020 QGT524011:QGT524020 QQP524011:QQP524020 RAL524011:RAL524020 RKH524011:RKH524020 RUD524011:RUD524020 SDZ524011:SDZ524020 SNV524011:SNV524020 SXR524011:SXR524020 THN524011:THN524020 TRJ524011:TRJ524020 UBF524011:UBF524020 ULB524011:ULB524020 UUX524011:UUX524020 VET524011:VET524020 VOP524011:VOP524020 VYL524011:VYL524020 WIH524011:WIH524020 WSD524011:WSD524020 FR589547:FR589556 PN589547:PN589556 ZJ589547:ZJ589556 AJF589547:AJF589556 ATB589547:ATB589556 BCX589547:BCX589556 BMT589547:BMT589556 BWP589547:BWP589556 CGL589547:CGL589556 CQH589547:CQH589556 DAD589547:DAD589556 DJZ589547:DJZ589556 DTV589547:DTV589556 EDR589547:EDR589556 ENN589547:ENN589556 EXJ589547:EXJ589556 FHF589547:FHF589556 FRB589547:FRB589556 GAX589547:GAX589556 GKT589547:GKT589556 GUP589547:GUP589556 HEL589547:HEL589556 HOH589547:HOH589556 HYD589547:HYD589556 IHZ589547:IHZ589556 IRV589547:IRV589556 JBR589547:JBR589556 JLN589547:JLN589556 JVJ589547:JVJ589556 KFF589547:KFF589556 KPB589547:KPB589556 KYX589547:KYX589556 LIT589547:LIT589556 LSP589547:LSP589556 MCL589547:MCL589556 MMH589547:MMH589556 MWD589547:MWD589556 NFZ589547:NFZ589556 NPV589547:NPV589556 NZR589547:NZR589556 OJN589547:OJN589556 OTJ589547:OTJ589556 PDF589547:PDF589556 PNB589547:PNB589556 PWX589547:PWX589556 QGT589547:QGT589556 QQP589547:QQP589556 RAL589547:RAL589556 RKH589547:RKH589556 RUD589547:RUD589556 SDZ589547:SDZ589556 SNV589547:SNV589556 SXR589547:SXR589556 THN589547:THN589556 TRJ589547:TRJ589556 UBF589547:UBF589556 ULB589547:ULB589556 UUX589547:UUX589556 VET589547:VET589556 VOP589547:VOP589556 VYL589547:VYL589556 WIH589547:WIH589556 WSD589547:WSD589556 FR655083:FR655092 PN655083:PN655092 ZJ655083:ZJ655092 AJF655083:AJF655092 ATB655083:ATB655092 BCX655083:BCX655092 BMT655083:BMT655092 BWP655083:BWP655092 CGL655083:CGL655092 CQH655083:CQH655092 DAD655083:DAD655092 DJZ655083:DJZ655092 DTV655083:DTV655092 EDR655083:EDR655092 ENN655083:ENN655092 EXJ655083:EXJ655092 FHF655083:FHF655092 FRB655083:FRB655092 GAX655083:GAX655092 GKT655083:GKT655092 GUP655083:GUP655092 HEL655083:HEL655092 HOH655083:HOH655092 HYD655083:HYD655092 IHZ655083:IHZ655092 IRV655083:IRV655092 JBR655083:JBR655092 JLN655083:JLN655092 JVJ655083:JVJ655092 KFF655083:KFF655092 KPB655083:KPB655092 KYX655083:KYX655092 LIT655083:LIT655092 LSP655083:LSP655092 MCL655083:MCL655092 MMH655083:MMH655092 MWD655083:MWD655092 NFZ655083:NFZ655092 NPV655083:NPV655092 NZR655083:NZR655092 OJN655083:OJN655092 OTJ655083:OTJ655092 PDF655083:PDF655092 PNB655083:PNB655092 PWX655083:PWX655092 QGT655083:QGT655092 QQP655083:QQP655092 RAL655083:RAL655092 RKH655083:RKH655092 RUD655083:RUD655092 SDZ655083:SDZ655092 SNV655083:SNV655092 SXR655083:SXR655092 THN655083:THN655092 TRJ655083:TRJ655092 UBF655083:UBF655092 ULB655083:ULB655092 UUX655083:UUX655092 VET655083:VET655092 VOP655083:VOP655092 VYL655083:VYL655092 WIH655083:WIH655092 WSD655083:WSD655092 FR720619:FR720628 PN720619:PN720628 ZJ720619:ZJ720628 AJF720619:AJF720628 ATB720619:ATB720628 BCX720619:BCX720628 BMT720619:BMT720628 BWP720619:BWP720628 CGL720619:CGL720628 CQH720619:CQH720628 DAD720619:DAD720628 DJZ720619:DJZ720628 DTV720619:DTV720628 EDR720619:EDR720628 ENN720619:ENN720628 EXJ720619:EXJ720628 FHF720619:FHF720628 FRB720619:FRB720628 GAX720619:GAX720628 GKT720619:GKT720628 GUP720619:GUP720628 HEL720619:HEL720628 HOH720619:HOH720628 HYD720619:HYD720628 IHZ720619:IHZ720628 IRV720619:IRV720628 JBR720619:JBR720628 JLN720619:JLN720628 JVJ720619:JVJ720628 KFF720619:KFF720628 KPB720619:KPB720628 KYX720619:KYX720628 LIT720619:LIT720628 LSP720619:LSP720628 MCL720619:MCL720628 MMH720619:MMH720628 MWD720619:MWD720628 NFZ720619:NFZ720628 NPV720619:NPV720628 NZR720619:NZR720628 OJN720619:OJN720628 OTJ720619:OTJ720628 PDF720619:PDF720628 PNB720619:PNB720628 PWX720619:PWX720628 QGT720619:QGT720628 QQP720619:QQP720628 RAL720619:RAL720628 RKH720619:RKH720628 RUD720619:RUD720628 SDZ720619:SDZ720628 SNV720619:SNV720628 SXR720619:SXR720628 THN720619:THN720628 TRJ720619:TRJ720628 UBF720619:UBF720628 ULB720619:ULB720628 UUX720619:UUX720628 VET720619:VET720628 VOP720619:VOP720628 VYL720619:VYL720628 WIH720619:WIH720628 WSD720619:WSD720628 FR786155:FR786164 PN786155:PN786164 ZJ786155:ZJ786164 AJF786155:AJF786164 ATB786155:ATB786164 BCX786155:BCX786164 BMT786155:BMT786164 BWP786155:BWP786164 CGL786155:CGL786164 CQH786155:CQH786164 DAD786155:DAD786164 DJZ786155:DJZ786164 DTV786155:DTV786164 EDR786155:EDR786164 ENN786155:ENN786164 EXJ786155:EXJ786164 FHF786155:FHF786164 FRB786155:FRB786164 GAX786155:GAX786164 GKT786155:GKT786164 GUP786155:GUP786164 HEL786155:HEL786164 HOH786155:HOH786164 HYD786155:HYD786164 IHZ786155:IHZ786164 IRV786155:IRV786164 JBR786155:JBR786164 JLN786155:JLN786164 JVJ786155:JVJ786164 KFF786155:KFF786164 KPB786155:KPB786164 KYX786155:KYX786164 LIT786155:LIT786164 LSP786155:LSP786164 MCL786155:MCL786164 MMH786155:MMH786164 MWD786155:MWD786164 NFZ786155:NFZ786164 NPV786155:NPV786164 NZR786155:NZR786164 OJN786155:OJN786164 OTJ786155:OTJ786164 PDF786155:PDF786164 PNB786155:PNB786164 PWX786155:PWX786164 QGT786155:QGT786164 QQP786155:QQP786164 RAL786155:RAL786164 RKH786155:RKH786164 RUD786155:RUD786164 SDZ786155:SDZ786164 SNV786155:SNV786164 SXR786155:SXR786164 THN786155:THN786164 TRJ786155:TRJ786164 UBF786155:UBF786164 ULB786155:ULB786164 UUX786155:UUX786164 VET786155:VET786164 VOP786155:VOP786164 VYL786155:VYL786164 WIH786155:WIH786164 WSD786155:WSD786164 FR851691:FR851700 PN851691:PN851700 ZJ851691:ZJ851700 AJF851691:AJF851700 ATB851691:ATB851700 BCX851691:BCX851700 BMT851691:BMT851700 BWP851691:BWP851700 CGL851691:CGL851700 CQH851691:CQH851700 DAD851691:DAD851700 DJZ851691:DJZ851700 DTV851691:DTV851700 EDR851691:EDR851700 ENN851691:ENN851700 EXJ851691:EXJ851700 FHF851691:FHF851700 FRB851691:FRB851700 GAX851691:GAX851700 GKT851691:GKT851700 GUP851691:GUP851700 HEL851691:HEL851700 HOH851691:HOH851700 HYD851691:HYD851700 IHZ851691:IHZ851700 IRV851691:IRV851700 JBR851691:JBR851700 JLN851691:JLN851700 JVJ851691:JVJ851700 KFF851691:KFF851700 KPB851691:KPB851700 KYX851691:KYX851700 LIT851691:LIT851700 LSP851691:LSP851700 MCL851691:MCL851700 MMH851691:MMH851700 MWD851691:MWD851700 NFZ851691:NFZ851700 NPV851691:NPV851700 NZR851691:NZR851700 OJN851691:OJN851700 OTJ851691:OTJ851700 PDF851691:PDF851700 PNB851691:PNB851700 PWX851691:PWX851700 QGT851691:QGT851700 QQP851691:QQP851700 RAL851691:RAL851700 RKH851691:RKH851700 RUD851691:RUD851700 SDZ851691:SDZ851700 SNV851691:SNV851700 SXR851691:SXR851700 THN851691:THN851700 TRJ851691:TRJ851700 UBF851691:UBF851700 ULB851691:ULB851700 UUX851691:UUX851700 VET851691:VET851700 VOP851691:VOP851700 VYL851691:VYL851700 WIH851691:WIH851700 WSD851691:WSD851700 FR917227:FR917236 PN917227:PN917236 ZJ917227:ZJ917236 AJF917227:AJF917236 ATB917227:ATB917236 BCX917227:BCX917236 BMT917227:BMT917236 BWP917227:BWP917236 CGL917227:CGL917236 CQH917227:CQH917236 DAD917227:DAD917236 DJZ917227:DJZ917236 DTV917227:DTV917236 EDR917227:EDR917236 ENN917227:ENN917236 EXJ917227:EXJ917236 FHF917227:FHF917236 FRB917227:FRB917236 GAX917227:GAX917236 GKT917227:GKT917236 GUP917227:GUP917236 HEL917227:HEL917236 HOH917227:HOH917236 HYD917227:HYD917236 IHZ917227:IHZ917236 IRV917227:IRV917236 JBR917227:JBR917236 JLN917227:JLN917236 JVJ917227:JVJ917236 KFF917227:KFF917236 KPB917227:KPB917236 KYX917227:KYX917236 LIT917227:LIT917236 LSP917227:LSP917236 MCL917227:MCL917236 MMH917227:MMH917236 MWD917227:MWD917236 NFZ917227:NFZ917236 NPV917227:NPV917236 NZR917227:NZR917236 OJN917227:OJN917236 OTJ917227:OTJ917236 PDF917227:PDF917236 PNB917227:PNB917236 PWX917227:PWX917236 QGT917227:QGT917236 QQP917227:QQP917236 RAL917227:RAL917236 RKH917227:RKH917236 RUD917227:RUD917236 SDZ917227:SDZ917236 SNV917227:SNV917236 SXR917227:SXR917236 THN917227:THN917236 TRJ917227:TRJ917236 UBF917227:UBF917236 ULB917227:ULB917236 UUX917227:UUX917236 VET917227:VET917236 VOP917227:VOP917236 VYL917227:VYL917236 WIH917227:WIH917236 WSD917227:WSD917236 FR982763:FR982772 PN982763:PN982772 ZJ982763:ZJ982772 AJF982763:AJF982772 ATB982763:ATB982772 BCX982763:BCX982772 BMT982763:BMT982772 BWP982763:BWP982772 CGL982763:CGL982772 CQH982763:CQH982772 DAD982763:DAD982772 DJZ982763:DJZ982772 DTV982763:DTV982772 EDR982763:EDR982772 ENN982763:ENN982772 EXJ982763:EXJ982772 FHF982763:FHF982772 FRB982763:FRB982772 GAX982763:GAX982772 GKT982763:GKT982772 GUP982763:GUP982772 HEL982763:HEL982772 HOH982763:HOH982772 HYD982763:HYD982772 IHZ982763:IHZ982772 IRV982763:IRV982772 JBR982763:JBR982772 JLN982763:JLN982772 JVJ982763:JVJ982772 KFF982763:KFF982772 KPB982763:KPB982772 KYX982763:KYX982772 LIT982763:LIT982772 LSP982763:LSP982772 MCL982763:MCL982772 MMH982763:MMH982772 MWD982763:MWD982772 NFZ982763:NFZ982772 NPV982763:NPV982772 NZR982763:NZR982772 OJN982763:OJN982772 OTJ982763:OTJ982772 PDF982763:PDF982772 PNB982763:PNB982772 PWX982763:PWX982772 QGT982763:QGT982772 QQP982763:QQP982772 RAL982763:RAL982772 RKH982763:RKH982772 RUD982763:RUD982772 SDZ982763:SDZ982772 SNV982763:SNV982772 SXR982763:SXR982772 THN982763:THN982772 TRJ982763:TRJ982772 UBF982763:UBF982772 ULB982763:ULB982772 UUX982763:UUX982772 VET982763:VET982772 VOP982763:VOP982772 VYL982763:VYL982772 WIH982763:WIH982772 WSD982763:WSD982772 FR65039:FR65048 PN65039:PN65048 ZJ65039:ZJ65048 AJF65039:AJF65048 ATB65039:ATB65048 BCX65039:BCX65048 BMT65039:BMT65048 BWP65039:BWP65048 CGL65039:CGL65048 CQH65039:CQH65048 DAD65039:DAD65048 DJZ65039:DJZ65048 DTV65039:DTV65048 EDR65039:EDR65048 ENN65039:ENN65048 EXJ65039:EXJ65048 FHF65039:FHF65048 FRB65039:FRB65048 GAX65039:GAX65048 GKT65039:GKT65048 GUP65039:GUP65048 HEL65039:HEL65048 HOH65039:HOH65048 HYD65039:HYD65048 IHZ65039:IHZ65048 IRV65039:IRV65048 JBR65039:JBR65048 JLN65039:JLN65048 JVJ65039:JVJ65048 KFF65039:KFF65048 KPB65039:KPB65048 KYX65039:KYX65048 LIT65039:LIT65048 LSP65039:LSP65048 MCL65039:MCL65048 MMH65039:MMH65048 MWD65039:MWD65048 NFZ65039:NFZ65048 NPV65039:NPV65048 NZR65039:NZR65048 OJN65039:OJN65048 OTJ65039:OTJ65048 PDF65039:PDF65048 PNB65039:PNB65048 PWX65039:PWX65048 QGT65039:QGT65048 QQP65039:QQP65048 RAL65039:RAL65048 RKH65039:RKH65048 RUD65039:RUD65048 SDZ65039:SDZ65048 SNV65039:SNV65048 SXR65039:SXR65048 THN65039:THN65048 TRJ65039:TRJ65048 UBF65039:UBF65048 ULB65039:ULB65048 UUX65039:UUX65048 VET65039:VET65048 VOP65039:VOP65048 VYL65039:VYL65048 WIH65039:WIH65048 WSD65039:WSD65048 FR130575:FR130584 PN130575:PN130584 ZJ130575:ZJ130584 AJF130575:AJF130584 ATB130575:ATB130584 BCX130575:BCX130584 BMT130575:BMT130584 BWP130575:BWP130584 CGL130575:CGL130584 CQH130575:CQH130584 DAD130575:DAD130584 DJZ130575:DJZ130584 DTV130575:DTV130584 EDR130575:EDR130584 ENN130575:ENN130584 EXJ130575:EXJ130584 FHF130575:FHF130584 FRB130575:FRB130584 GAX130575:GAX130584 GKT130575:GKT130584 GUP130575:GUP130584 HEL130575:HEL130584 HOH130575:HOH130584 HYD130575:HYD130584 IHZ130575:IHZ130584 IRV130575:IRV130584 JBR130575:JBR130584 JLN130575:JLN130584 JVJ130575:JVJ130584 KFF130575:KFF130584 KPB130575:KPB130584 KYX130575:KYX130584 LIT130575:LIT130584 LSP130575:LSP130584 MCL130575:MCL130584 MMH130575:MMH130584 MWD130575:MWD130584 NFZ130575:NFZ130584 NPV130575:NPV130584 NZR130575:NZR130584 OJN130575:OJN130584 OTJ130575:OTJ130584 PDF130575:PDF130584 PNB130575:PNB130584 PWX130575:PWX130584 QGT130575:QGT130584 QQP130575:QQP130584 RAL130575:RAL130584 RKH130575:RKH130584 RUD130575:RUD130584 SDZ130575:SDZ130584 SNV130575:SNV130584 SXR130575:SXR130584 THN130575:THN130584 TRJ130575:TRJ130584 UBF130575:UBF130584 ULB130575:ULB130584 UUX130575:UUX130584 VET130575:VET130584 VOP130575:VOP130584 VYL130575:VYL130584 WIH130575:WIH130584 WSD130575:WSD130584 FR196111:FR196120 PN196111:PN196120 ZJ196111:ZJ196120 AJF196111:AJF196120 ATB196111:ATB196120 BCX196111:BCX196120 BMT196111:BMT196120 BWP196111:BWP196120 CGL196111:CGL196120 CQH196111:CQH196120 DAD196111:DAD196120 DJZ196111:DJZ196120 DTV196111:DTV196120 EDR196111:EDR196120 ENN196111:ENN196120 EXJ196111:EXJ196120 FHF196111:FHF196120 FRB196111:FRB196120 GAX196111:GAX196120 GKT196111:GKT196120 GUP196111:GUP196120 HEL196111:HEL196120 HOH196111:HOH196120 HYD196111:HYD196120 IHZ196111:IHZ196120 IRV196111:IRV196120 JBR196111:JBR196120 JLN196111:JLN196120 JVJ196111:JVJ196120 KFF196111:KFF196120 KPB196111:KPB196120 KYX196111:KYX196120 LIT196111:LIT196120 LSP196111:LSP196120 MCL196111:MCL196120 MMH196111:MMH196120 MWD196111:MWD196120 NFZ196111:NFZ196120 NPV196111:NPV196120 NZR196111:NZR196120 OJN196111:OJN196120 OTJ196111:OTJ196120 PDF196111:PDF196120 PNB196111:PNB196120 PWX196111:PWX196120 QGT196111:QGT196120 QQP196111:QQP196120 RAL196111:RAL196120 RKH196111:RKH196120 RUD196111:RUD196120 SDZ196111:SDZ196120 SNV196111:SNV196120 SXR196111:SXR196120 THN196111:THN196120 TRJ196111:TRJ196120 UBF196111:UBF196120 ULB196111:ULB196120 UUX196111:UUX196120 VET196111:VET196120 VOP196111:VOP196120 VYL196111:VYL196120 WIH196111:WIH196120 WSD196111:WSD196120 FR261647:FR261656 PN261647:PN261656 ZJ261647:ZJ261656 AJF261647:AJF261656 ATB261647:ATB261656 BCX261647:BCX261656 BMT261647:BMT261656 BWP261647:BWP261656 CGL261647:CGL261656 CQH261647:CQH261656 DAD261647:DAD261656 DJZ261647:DJZ261656 DTV261647:DTV261656 EDR261647:EDR261656 ENN261647:ENN261656 EXJ261647:EXJ261656 FHF261647:FHF261656 FRB261647:FRB261656 GAX261647:GAX261656 GKT261647:GKT261656 GUP261647:GUP261656 HEL261647:HEL261656 HOH261647:HOH261656 HYD261647:HYD261656 IHZ261647:IHZ261656 IRV261647:IRV261656 JBR261647:JBR261656 JLN261647:JLN261656 JVJ261647:JVJ261656 KFF261647:KFF261656 KPB261647:KPB261656 KYX261647:KYX261656 LIT261647:LIT261656 LSP261647:LSP261656 MCL261647:MCL261656 MMH261647:MMH261656 MWD261647:MWD261656 NFZ261647:NFZ261656 NPV261647:NPV261656 NZR261647:NZR261656 OJN261647:OJN261656 OTJ261647:OTJ261656 PDF261647:PDF261656 PNB261647:PNB261656 PWX261647:PWX261656 QGT261647:QGT261656 QQP261647:QQP261656 RAL261647:RAL261656 RKH261647:RKH261656 RUD261647:RUD261656 SDZ261647:SDZ261656 SNV261647:SNV261656 SXR261647:SXR261656 THN261647:THN261656 TRJ261647:TRJ261656 UBF261647:UBF261656 ULB261647:ULB261656 UUX261647:UUX261656 VET261647:VET261656 VOP261647:VOP261656 VYL261647:VYL261656 WIH261647:WIH261656 WSD261647:WSD261656 FR327183:FR327192 PN327183:PN327192 ZJ327183:ZJ327192 AJF327183:AJF327192 ATB327183:ATB327192 BCX327183:BCX327192 BMT327183:BMT327192 BWP327183:BWP327192 CGL327183:CGL327192 CQH327183:CQH327192 DAD327183:DAD327192 DJZ327183:DJZ327192 DTV327183:DTV327192 EDR327183:EDR327192 ENN327183:ENN327192 EXJ327183:EXJ327192 FHF327183:FHF327192 FRB327183:FRB327192 GAX327183:GAX327192 GKT327183:GKT327192 GUP327183:GUP327192 HEL327183:HEL327192 HOH327183:HOH327192 HYD327183:HYD327192 IHZ327183:IHZ327192 IRV327183:IRV327192 JBR327183:JBR327192 JLN327183:JLN327192 JVJ327183:JVJ327192 KFF327183:KFF327192 KPB327183:KPB327192 KYX327183:KYX327192 LIT327183:LIT327192 LSP327183:LSP327192 MCL327183:MCL327192 MMH327183:MMH327192 MWD327183:MWD327192 NFZ327183:NFZ327192 NPV327183:NPV327192 NZR327183:NZR327192 OJN327183:OJN327192 OTJ327183:OTJ327192 PDF327183:PDF327192 PNB327183:PNB327192 PWX327183:PWX327192 QGT327183:QGT327192 QQP327183:QQP327192 RAL327183:RAL327192 RKH327183:RKH327192 RUD327183:RUD327192 SDZ327183:SDZ327192 SNV327183:SNV327192 SXR327183:SXR327192 THN327183:THN327192 TRJ327183:TRJ327192 UBF327183:UBF327192 ULB327183:ULB327192 UUX327183:UUX327192 VET327183:VET327192 VOP327183:VOP327192 VYL327183:VYL327192 WIH327183:WIH327192 WSD327183:WSD327192 FR392719:FR392728 PN392719:PN392728 ZJ392719:ZJ392728 AJF392719:AJF392728 ATB392719:ATB392728 BCX392719:BCX392728 BMT392719:BMT392728 BWP392719:BWP392728 CGL392719:CGL392728 CQH392719:CQH392728 DAD392719:DAD392728 DJZ392719:DJZ392728 DTV392719:DTV392728 EDR392719:EDR392728 ENN392719:ENN392728 EXJ392719:EXJ392728 FHF392719:FHF392728 FRB392719:FRB392728 GAX392719:GAX392728 GKT392719:GKT392728 GUP392719:GUP392728 HEL392719:HEL392728 HOH392719:HOH392728 HYD392719:HYD392728 IHZ392719:IHZ392728 IRV392719:IRV392728 JBR392719:JBR392728 JLN392719:JLN392728 JVJ392719:JVJ392728 KFF392719:KFF392728 KPB392719:KPB392728 KYX392719:KYX392728 LIT392719:LIT392728 LSP392719:LSP392728 MCL392719:MCL392728 MMH392719:MMH392728 MWD392719:MWD392728 NFZ392719:NFZ392728 NPV392719:NPV392728 NZR392719:NZR392728 OJN392719:OJN392728 OTJ392719:OTJ392728 PDF392719:PDF392728 PNB392719:PNB392728 PWX392719:PWX392728 QGT392719:QGT392728 QQP392719:QQP392728 RAL392719:RAL392728 RKH392719:RKH392728 RUD392719:RUD392728 SDZ392719:SDZ392728 SNV392719:SNV392728 SXR392719:SXR392728 THN392719:THN392728 TRJ392719:TRJ392728 UBF392719:UBF392728 ULB392719:ULB392728 UUX392719:UUX392728 VET392719:VET392728 VOP392719:VOP392728 VYL392719:VYL392728 WIH392719:WIH392728 WSD392719:WSD392728 FR458255:FR458264 PN458255:PN458264 ZJ458255:ZJ458264 AJF458255:AJF458264 ATB458255:ATB458264 BCX458255:BCX458264 BMT458255:BMT458264 BWP458255:BWP458264 CGL458255:CGL458264 CQH458255:CQH458264 DAD458255:DAD458264 DJZ458255:DJZ458264 DTV458255:DTV458264 EDR458255:EDR458264 ENN458255:ENN458264 EXJ458255:EXJ458264 FHF458255:FHF458264 FRB458255:FRB458264 GAX458255:GAX458264 GKT458255:GKT458264 GUP458255:GUP458264 HEL458255:HEL458264 HOH458255:HOH458264 HYD458255:HYD458264 IHZ458255:IHZ458264 IRV458255:IRV458264 JBR458255:JBR458264 JLN458255:JLN458264 JVJ458255:JVJ458264 KFF458255:KFF458264 KPB458255:KPB458264 KYX458255:KYX458264 LIT458255:LIT458264 LSP458255:LSP458264 MCL458255:MCL458264 MMH458255:MMH458264 MWD458255:MWD458264 NFZ458255:NFZ458264 NPV458255:NPV458264 NZR458255:NZR458264 OJN458255:OJN458264 OTJ458255:OTJ458264 PDF458255:PDF458264 PNB458255:PNB458264 PWX458255:PWX458264 QGT458255:QGT458264 QQP458255:QQP458264 RAL458255:RAL458264 RKH458255:RKH458264 RUD458255:RUD458264 SDZ458255:SDZ458264 SNV458255:SNV458264 SXR458255:SXR458264 THN458255:THN458264 TRJ458255:TRJ458264 UBF458255:UBF458264 ULB458255:ULB458264 UUX458255:UUX458264 VET458255:VET458264 VOP458255:VOP458264 VYL458255:VYL458264 WIH458255:WIH458264 WSD458255:WSD458264 FR523791:FR523800 PN523791:PN523800 ZJ523791:ZJ523800 AJF523791:AJF523800 ATB523791:ATB523800 BCX523791:BCX523800 BMT523791:BMT523800 BWP523791:BWP523800 CGL523791:CGL523800 CQH523791:CQH523800 DAD523791:DAD523800 DJZ523791:DJZ523800 DTV523791:DTV523800 EDR523791:EDR523800 ENN523791:ENN523800 EXJ523791:EXJ523800 FHF523791:FHF523800 FRB523791:FRB523800 GAX523791:GAX523800 GKT523791:GKT523800 GUP523791:GUP523800 HEL523791:HEL523800 HOH523791:HOH523800 HYD523791:HYD523800 IHZ523791:IHZ523800 IRV523791:IRV523800 JBR523791:JBR523800 JLN523791:JLN523800 JVJ523791:JVJ523800 KFF523791:KFF523800 KPB523791:KPB523800 KYX523791:KYX523800 LIT523791:LIT523800 LSP523791:LSP523800 MCL523791:MCL523800 MMH523791:MMH523800 MWD523791:MWD523800 NFZ523791:NFZ523800 NPV523791:NPV523800 NZR523791:NZR523800 OJN523791:OJN523800 OTJ523791:OTJ523800 PDF523791:PDF523800 PNB523791:PNB523800 PWX523791:PWX523800 QGT523791:QGT523800 QQP523791:QQP523800 RAL523791:RAL523800 RKH523791:RKH523800 RUD523791:RUD523800 SDZ523791:SDZ523800 SNV523791:SNV523800 SXR523791:SXR523800 THN523791:THN523800 TRJ523791:TRJ523800 UBF523791:UBF523800 ULB523791:ULB523800 UUX523791:UUX523800 VET523791:VET523800 VOP523791:VOP523800 VYL523791:VYL523800 WIH523791:WIH523800 WSD523791:WSD523800 FR589327:FR589336 PN589327:PN589336 ZJ589327:ZJ589336 AJF589327:AJF589336 ATB589327:ATB589336 BCX589327:BCX589336 BMT589327:BMT589336 BWP589327:BWP589336 CGL589327:CGL589336 CQH589327:CQH589336 DAD589327:DAD589336 DJZ589327:DJZ589336 DTV589327:DTV589336 EDR589327:EDR589336 ENN589327:ENN589336 EXJ589327:EXJ589336 FHF589327:FHF589336 FRB589327:FRB589336 GAX589327:GAX589336 GKT589327:GKT589336 GUP589327:GUP589336 HEL589327:HEL589336 HOH589327:HOH589336 HYD589327:HYD589336 IHZ589327:IHZ589336 IRV589327:IRV589336 JBR589327:JBR589336 JLN589327:JLN589336 JVJ589327:JVJ589336 KFF589327:KFF589336 KPB589327:KPB589336 KYX589327:KYX589336 LIT589327:LIT589336 LSP589327:LSP589336 MCL589327:MCL589336 MMH589327:MMH589336 MWD589327:MWD589336 NFZ589327:NFZ589336 NPV589327:NPV589336 NZR589327:NZR589336 OJN589327:OJN589336 OTJ589327:OTJ589336 PDF589327:PDF589336 PNB589327:PNB589336 PWX589327:PWX589336 QGT589327:QGT589336 QQP589327:QQP589336 RAL589327:RAL589336 RKH589327:RKH589336 RUD589327:RUD589336 SDZ589327:SDZ589336 SNV589327:SNV589336 SXR589327:SXR589336 THN589327:THN589336 TRJ589327:TRJ589336 UBF589327:UBF589336 ULB589327:ULB589336 UUX589327:UUX589336 VET589327:VET589336 VOP589327:VOP589336 VYL589327:VYL589336 WIH589327:WIH589336 WSD589327:WSD589336 FR654863:FR654872 PN654863:PN654872 ZJ654863:ZJ654872 AJF654863:AJF654872 ATB654863:ATB654872 BCX654863:BCX654872 BMT654863:BMT654872 BWP654863:BWP654872 CGL654863:CGL654872 CQH654863:CQH654872 DAD654863:DAD654872 DJZ654863:DJZ654872 DTV654863:DTV654872 EDR654863:EDR654872 ENN654863:ENN654872 EXJ654863:EXJ654872 FHF654863:FHF654872 FRB654863:FRB654872 GAX654863:GAX654872 GKT654863:GKT654872 GUP654863:GUP654872 HEL654863:HEL654872 HOH654863:HOH654872 HYD654863:HYD654872 IHZ654863:IHZ654872 IRV654863:IRV654872 JBR654863:JBR654872 JLN654863:JLN654872 JVJ654863:JVJ654872 KFF654863:KFF654872 KPB654863:KPB654872 KYX654863:KYX654872 LIT654863:LIT654872 LSP654863:LSP654872 MCL654863:MCL654872 MMH654863:MMH654872 MWD654863:MWD654872 NFZ654863:NFZ654872 NPV654863:NPV654872 NZR654863:NZR654872 OJN654863:OJN654872 OTJ654863:OTJ654872 PDF654863:PDF654872 PNB654863:PNB654872 PWX654863:PWX654872 QGT654863:QGT654872 QQP654863:QQP654872 RAL654863:RAL654872 RKH654863:RKH654872 RUD654863:RUD654872 SDZ654863:SDZ654872 SNV654863:SNV654872 SXR654863:SXR654872 THN654863:THN654872 TRJ654863:TRJ654872 UBF654863:UBF654872 ULB654863:ULB654872 UUX654863:UUX654872 VET654863:VET654872 VOP654863:VOP654872 VYL654863:VYL654872 WIH654863:WIH654872 WSD654863:WSD654872 FR720399:FR720408 PN720399:PN720408 ZJ720399:ZJ720408 AJF720399:AJF720408 ATB720399:ATB720408 BCX720399:BCX720408 BMT720399:BMT720408 BWP720399:BWP720408 CGL720399:CGL720408 CQH720399:CQH720408 DAD720399:DAD720408 DJZ720399:DJZ720408 DTV720399:DTV720408 EDR720399:EDR720408 ENN720399:ENN720408 EXJ720399:EXJ720408 FHF720399:FHF720408 FRB720399:FRB720408 GAX720399:GAX720408 GKT720399:GKT720408 GUP720399:GUP720408 HEL720399:HEL720408 HOH720399:HOH720408 HYD720399:HYD720408 IHZ720399:IHZ720408 IRV720399:IRV720408 JBR720399:JBR720408 JLN720399:JLN720408 JVJ720399:JVJ720408 KFF720399:KFF720408 KPB720399:KPB720408 KYX720399:KYX720408 LIT720399:LIT720408 LSP720399:LSP720408 MCL720399:MCL720408 MMH720399:MMH720408 MWD720399:MWD720408 NFZ720399:NFZ720408 NPV720399:NPV720408 NZR720399:NZR720408 OJN720399:OJN720408 OTJ720399:OTJ720408 PDF720399:PDF720408 PNB720399:PNB720408 PWX720399:PWX720408 QGT720399:QGT720408 QQP720399:QQP720408 RAL720399:RAL720408 RKH720399:RKH720408 RUD720399:RUD720408 SDZ720399:SDZ720408 SNV720399:SNV720408 SXR720399:SXR720408 THN720399:THN720408 TRJ720399:TRJ720408 UBF720399:UBF720408 ULB720399:ULB720408 UUX720399:UUX720408 VET720399:VET720408 VOP720399:VOP720408 VYL720399:VYL720408 WIH720399:WIH720408 WSD720399:WSD720408 FR785935:FR785944 PN785935:PN785944 ZJ785935:ZJ785944 AJF785935:AJF785944 ATB785935:ATB785944 BCX785935:BCX785944 BMT785935:BMT785944 BWP785935:BWP785944 CGL785935:CGL785944 CQH785935:CQH785944 DAD785935:DAD785944 DJZ785935:DJZ785944 DTV785935:DTV785944 EDR785935:EDR785944 ENN785935:ENN785944 EXJ785935:EXJ785944 FHF785935:FHF785944 FRB785935:FRB785944 GAX785935:GAX785944 GKT785935:GKT785944 GUP785935:GUP785944 HEL785935:HEL785944 HOH785935:HOH785944 HYD785935:HYD785944 IHZ785935:IHZ785944 IRV785935:IRV785944 JBR785935:JBR785944 JLN785935:JLN785944 JVJ785935:JVJ785944 KFF785935:KFF785944 KPB785935:KPB785944 KYX785935:KYX785944 LIT785935:LIT785944 LSP785935:LSP785944 MCL785935:MCL785944 MMH785935:MMH785944 MWD785935:MWD785944 NFZ785935:NFZ785944 NPV785935:NPV785944 NZR785935:NZR785944 OJN785935:OJN785944 OTJ785935:OTJ785944 PDF785935:PDF785944 PNB785935:PNB785944 PWX785935:PWX785944 QGT785935:QGT785944 QQP785935:QQP785944 RAL785935:RAL785944 RKH785935:RKH785944 RUD785935:RUD785944 SDZ785935:SDZ785944 SNV785935:SNV785944 SXR785935:SXR785944 THN785935:THN785944 TRJ785935:TRJ785944 UBF785935:UBF785944 ULB785935:ULB785944 UUX785935:UUX785944 VET785935:VET785944 VOP785935:VOP785944 VYL785935:VYL785944 WIH785935:WIH785944 WSD785935:WSD785944 FR851471:FR851480 PN851471:PN851480 ZJ851471:ZJ851480 AJF851471:AJF851480 ATB851471:ATB851480 BCX851471:BCX851480 BMT851471:BMT851480 BWP851471:BWP851480 CGL851471:CGL851480 CQH851471:CQH851480 DAD851471:DAD851480 DJZ851471:DJZ851480 DTV851471:DTV851480 EDR851471:EDR851480 ENN851471:ENN851480 EXJ851471:EXJ851480 FHF851471:FHF851480 FRB851471:FRB851480 GAX851471:GAX851480 GKT851471:GKT851480 GUP851471:GUP851480 HEL851471:HEL851480 HOH851471:HOH851480 HYD851471:HYD851480 IHZ851471:IHZ851480 IRV851471:IRV851480 JBR851471:JBR851480 JLN851471:JLN851480 JVJ851471:JVJ851480 KFF851471:KFF851480 KPB851471:KPB851480 KYX851471:KYX851480 LIT851471:LIT851480 LSP851471:LSP851480 MCL851471:MCL851480 MMH851471:MMH851480 MWD851471:MWD851480 NFZ851471:NFZ851480 NPV851471:NPV851480 NZR851471:NZR851480 OJN851471:OJN851480 OTJ851471:OTJ851480 PDF851471:PDF851480 PNB851471:PNB851480 PWX851471:PWX851480 QGT851471:QGT851480 QQP851471:QQP851480 RAL851471:RAL851480 RKH851471:RKH851480 RUD851471:RUD851480 SDZ851471:SDZ851480 SNV851471:SNV851480 SXR851471:SXR851480 THN851471:THN851480 TRJ851471:TRJ851480 UBF851471:UBF851480 ULB851471:ULB851480 UUX851471:UUX851480 VET851471:VET851480 VOP851471:VOP851480 VYL851471:VYL851480 WIH851471:WIH851480 WSD851471:WSD851480 FR917007:FR917016 PN917007:PN917016 ZJ917007:ZJ917016 AJF917007:AJF917016 ATB917007:ATB917016 BCX917007:BCX917016 BMT917007:BMT917016 BWP917007:BWP917016 CGL917007:CGL917016 CQH917007:CQH917016 DAD917007:DAD917016 DJZ917007:DJZ917016 DTV917007:DTV917016 EDR917007:EDR917016 ENN917007:ENN917016 EXJ917007:EXJ917016 FHF917007:FHF917016 FRB917007:FRB917016 GAX917007:GAX917016 GKT917007:GKT917016 GUP917007:GUP917016 HEL917007:HEL917016 HOH917007:HOH917016 HYD917007:HYD917016 IHZ917007:IHZ917016 IRV917007:IRV917016 JBR917007:JBR917016 JLN917007:JLN917016 JVJ917007:JVJ917016 KFF917007:KFF917016 KPB917007:KPB917016 KYX917007:KYX917016 LIT917007:LIT917016 LSP917007:LSP917016 MCL917007:MCL917016 MMH917007:MMH917016 MWD917007:MWD917016 NFZ917007:NFZ917016 NPV917007:NPV917016 NZR917007:NZR917016 OJN917007:OJN917016 OTJ917007:OTJ917016 PDF917007:PDF917016 PNB917007:PNB917016 PWX917007:PWX917016 QGT917007:QGT917016 QQP917007:QQP917016 RAL917007:RAL917016 RKH917007:RKH917016 RUD917007:RUD917016 SDZ917007:SDZ917016 SNV917007:SNV917016 SXR917007:SXR917016 THN917007:THN917016 TRJ917007:TRJ917016 UBF917007:UBF917016 ULB917007:ULB917016 UUX917007:UUX917016 VET917007:VET917016 VOP917007:VOP917016 VYL917007:VYL917016 WIH917007:WIH917016 WSD917007:WSD917016 FR982543:FR982552 PN982543:PN982552 ZJ982543:ZJ982552 AJF982543:AJF982552 ATB982543:ATB982552 BCX982543:BCX982552 BMT982543:BMT982552 BWP982543:BWP982552 CGL982543:CGL982552 CQH982543:CQH982552 DAD982543:DAD982552 DJZ982543:DJZ982552 DTV982543:DTV982552 EDR982543:EDR982552 ENN982543:ENN982552 EXJ982543:EXJ982552 FHF982543:FHF982552 FRB982543:FRB982552 GAX982543:GAX982552 GKT982543:GKT982552 GUP982543:GUP982552 HEL982543:HEL982552 HOH982543:HOH982552 HYD982543:HYD982552 IHZ982543:IHZ982552 IRV982543:IRV982552 JBR982543:JBR982552 JLN982543:JLN982552 JVJ982543:JVJ982552 KFF982543:KFF982552 KPB982543:KPB982552 KYX982543:KYX982552 LIT982543:LIT982552 LSP982543:LSP982552 MCL982543:MCL982552 MMH982543:MMH982552 MWD982543:MWD982552 NFZ982543:NFZ982552 NPV982543:NPV982552 NZR982543:NZR982552 OJN982543:OJN982552 OTJ982543:OTJ982552 PDF982543:PDF982552 PNB982543:PNB982552 PWX982543:PWX982552 QGT982543:QGT982552 QQP982543:QQP982552 RAL982543:RAL982552 RKH982543:RKH982552 RUD982543:RUD982552 SDZ982543:SDZ982552 SNV982543:SNV982552 SXR982543:SXR982552 THN982543:THN982552 TRJ982543:TRJ982552 UBF982543:UBF982552 ULB982543:ULB982552 UUX982543:UUX982552 VET982543:VET982552 VOP982543:VOP982552 VYL982543:VYL982552 WIH982543:WIH982552 WSD982543:WSD982552 FR65024:FR65033 PN65024:PN65033 ZJ65024:ZJ65033 AJF65024:AJF65033 ATB65024:ATB65033 BCX65024:BCX65033 BMT65024:BMT65033 BWP65024:BWP65033 CGL65024:CGL65033 CQH65024:CQH65033 DAD65024:DAD65033 DJZ65024:DJZ65033 DTV65024:DTV65033 EDR65024:EDR65033 ENN65024:ENN65033 EXJ65024:EXJ65033 FHF65024:FHF65033 FRB65024:FRB65033 GAX65024:GAX65033 GKT65024:GKT65033 GUP65024:GUP65033 HEL65024:HEL65033 HOH65024:HOH65033 HYD65024:HYD65033 IHZ65024:IHZ65033 IRV65024:IRV65033 JBR65024:JBR65033 JLN65024:JLN65033 JVJ65024:JVJ65033 KFF65024:KFF65033 KPB65024:KPB65033 KYX65024:KYX65033 LIT65024:LIT65033 LSP65024:LSP65033 MCL65024:MCL65033 MMH65024:MMH65033 MWD65024:MWD65033 NFZ65024:NFZ65033 NPV65024:NPV65033 NZR65024:NZR65033 OJN65024:OJN65033 OTJ65024:OTJ65033 PDF65024:PDF65033 PNB65024:PNB65033 PWX65024:PWX65033 QGT65024:QGT65033 QQP65024:QQP65033 RAL65024:RAL65033 RKH65024:RKH65033 RUD65024:RUD65033 SDZ65024:SDZ65033 SNV65024:SNV65033 SXR65024:SXR65033 THN65024:THN65033 TRJ65024:TRJ65033 UBF65024:UBF65033 ULB65024:ULB65033 UUX65024:UUX65033 VET65024:VET65033 VOP65024:VOP65033 VYL65024:VYL65033 WIH65024:WIH65033 WSD65024:WSD65033 FR130560:FR130569 PN130560:PN130569 ZJ130560:ZJ130569 AJF130560:AJF130569 ATB130560:ATB130569 BCX130560:BCX130569 BMT130560:BMT130569 BWP130560:BWP130569 CGL130560:CGL130569 CQH130560:CQH130569 DAD130560:DAD130569 DJZ130560:DJZ130569 DTV130560:DTV130569 EDR130560:EDR130569 ENN130560:ENN130569 EXJ130560:EXJ130569 FHF130560:FHF130569 FRB130560:FRB130569 GAX130560:GAX130569 GKT130560:GKT130569 GUP130560:GUP130569 HEL130560:HEL130569 HOH130560:HOH130569 HYD130560:HYD130569 IHZ130560:IHZ130569 IRV130560:IRV130569 JBR130560:JBR130569 JLN130560:JLN130569 JVJ130560:JVJ130569 KFF130560:KFF130569 KPB130560:KPB130569 KYX130560:KYX130569 LIT130560:LIT130569 LSP130560:LSP130569 MCL130560:MCL130569 MMH130560:MMH130569 MWD130560:MWD130569 NFZ130560:NFZ130569 NPV130560:NPV130569 NZR130560:NZR130569 OJN130560:OJN130569 OTJ130560:OTJ130569 PDF130560:PDF130569 PNB130560:PNB130569 PWX130560:PWX130569 QGT130560:QGT130569 QQP130560:QQP130569 RAL130560:RAL130569 RKH130560:RKH130569 RUD130560:RUD130569 SDZ130560:SDZ130569 SNV130560:SNV130569 SXR130560:SXR130569 THN130560:THN130569 TRJ130560:TRJ130569 UBF130560:UBF130569 ULB130560:ULB130569 UUX130560:UUX130569 VET130560:VET130569 VOP130560:VOP130569 VYL130560:VYL130569 WIH130560:WIH130569 WSD130560:WSD130569 FR196096:FR196105 PN196096:PN196105 ZJ196096:ZJ196105 AJF196096:AJF196105 ATB196096:ATB196105 BCX196096:BCX196105 BMT196096:BMT196105 BWP196096:BWP196105 CGL196096:CGL196105 CQH196096:CQH196105 DAD196096:DAD196105 DJZ196096:DJZ196105 DTV196096:DTV196105 EDR196096:EDR196105 ENN196096:ENN196105 EXJ196096:EXJ196105 FHF196096:FHF196105 FRB196096:FRB196105 GAX196096:GAX196105 GKT196096:GKT196105 GUP196096:GUP196105 HEL196096:HEL196105 HOH196096:HOH196105 HYD196096:HYD196105 IHZ196096:IHZ196105 IRV196096:IRV196105 JBR196096:JBR196105 JLN196096:JLN196105 JVJ196096:JVJ196105 KFF196096:KFF196105 KPB196096:KPB196105 KYX196096:KYX196105 LIT196096:LIT196105 LSP196096:LSP196105 MCL196096:MCL196105 MMH196096:MMH196105 MWD196096:MWD196105 NFZ196096:NFZ196105 NPV196096:NPV196105 NZR196096:NZR196105 OJN196096:OJN196105 OTJ196096:OTJ196105 PDF196096:PDF196105 PNB196096:PNB196105 PWX196096:PWX196105 QGT196096:QGT196105 QQP196096:QQP196105 RAL196096:RAL196105 RKH196096:RKH196105 RUD196096:RUD196105 SDZ196096:SDZ196105 SNV196096:SNV196105 SXR196096:SXR196105 THN196096:THN196105 TRJ196096:TRJ196105 UBF196096:UBF196105 ULB196096:ULB196105 UUX196096:UUX196105 VET196096:VET196105 VOP196096:VOP196105 VYL196096:VYL196105 WIH196096:WIH196105 WSD196096:WSD196105 FR261632:FR261641 PN261632:PN261641 ZJ261632:ZJ261641 AJF261632:AJF261641 ATB261632:ATB261641 BCX261632:BCX261641 BMT261632:BMT261641 BWP261632:BWP261641 CGL261632:CGL261641 CQH261632:CQH261641 DAD261632:DAD261641 DJZ261632:DJZ261641 DTV261632:DTV261641 EDR261632:EDR261641 ENN261632:ENN261641 EXJ261632:EXJ261641 FHF261632:FHF261641 FRB261632:FRB261641 GAX261632:GAX261641 GKT261632:GKT261641 GUP261632:GUP261641 HEL261632:HEL261641 HOH261632:HOH261641 HYD261632:HYD261641 IHZ261632:IHZ261641 IRV261632:IRV261641 JBR261632:JBR261641 JLN261632:JLN261641 JVJ261632:JVJ261641 KFF261632:KFF261641 KPB261632:KPB261641 KYX261632:KYX261641 LIT261632:LIT261641 LSP261632:LSP261641 MCL261632:MCL261641 MMH261632:MMH261641 MWD261632:MWD261641 NFZ261632:NFZ261641 NPV261632:NPV261641 NZR261632:NZR261641 OJN261632:OJN261641 OTJ261632:OTJ261641 PDF261632:PDF261641 PNB261632:PNB261641 PWX261632:PWX261641 QGT261632:QGT261641 QQP261632:QQP261641 RAL261632:RAL261641 RKH261632:RKH261641 RUD261632:RUD261641 SDZ261632:SDZ261641 SNV261632:SNV261641 SXR261632:SXR261641 THN261632:THN261641 TRJ261632:TRJ261641 UBF261632:UBF261641 ULB261632:ULB261641 UUX261632:UUX261641 VET261632:VET261641 VOP261632:VOP261641 VYL261632:VYL261641 WIH261632:WIH261641 WSD261632:WSD261641 FR327168:FR327177 PN327168:PN327177 ZJ327168:ZJ327177 AJF327168:AJF327177 ATB327168:ATB327177 BCX327168:BCX327177 BMT327168:BMT327177 BWP327168:BWP327177 CGL327168:CGL327177 CQH327168:CQH327177 DAD327168:DAD327177 DJZ327168:DJZ327177 DTV327168:DTV327177 EDR327168:EDR327177 ENN327168:ENN327177 EXJ327168:EXJ327177 FHF327168:FHF327177 FRB327168:FRB327177 GAX327168:GAX327177 GKT327168:GKT327177 GUP327168:GUP327177 HEL327168:HEL327177 HOH327168:HOH327177 HYD327168:HYD327177 IHZ327168:IHZ327177 IRV327168:IRV327177 JBR327168:JBR327177 JLN327168:JLN327177 JVJ327168:JVJ327177 KFF327168:KFF327177 KPB327168:KPB327177 KYX327168:KYX327177 LIT327168:LIT327177 LSP327168:LSP327177 MCL327168:MCL327177 MMH327168:MMH327177 MWD327168:MWD327177 NFZ327168:NFZ327177 NPV327168:NPV327177 NZR327168:NZR327177 OJN327168:OJN327177 OTJ327168:OTJ327177 PDF327168:PDF327177 PNB327168:PNB327177 PWX327168:PWX327177 QGT327168:QGT327177 QQP327168:QQP327177 RAL327168:RAL327177 RKH327168:RKH327177 RUD327168:RUD327177 SDZ327168:SDZ327177 SNV327168:SNV327177 SXR327168:SXR327177 THN327168:THN327177 TRJ327168:TRJ327177 UBF327168:UBF327177 ULB327168:ULB327177 UUX327168:UUX327177 VET327168:VET327177 VOP327168:VOP327177 VYL327168:VYL327177 WIH327168:WIH327177 WSD327168:WSD327177 FR392704:FR392713 PN392704:PN392713 ZJ392704:ZJ392713 AJF392704:AJF392713 ATB392704:ATB392713 BCX392704:BCX392713 BMT392704:BMT392713 BWP392704:BWP392713 CGL392704:CGL392713 CQH392704:CQH392713 DAD392704:DAD392713 DJZ392704:DJZ392713 DTV392704:DTV392713 EDR392704:EDR392713 ENN392704:ENN392713 EXJ392704:EXJ392713 FHF392704:FHF392713 FRB392704:FRB392713 GAX392704:GAX392713 GKT392704:GKT392713 GUP392704:GUP392713 HEL392704:HEL392713 HOH392704:HOH392713 HYD392704:HYD392713 IHZ392704:IHZ392713 IRV392704:IRV392713 JBR392704:JBR392713 JLN392704:JLN392713 JVJ392704:JVJ392713 KFF392704:KFF392713 KPB392704:KPB392713 KYX392704:KYX392713 LIT392704:LIT392713 LSP392704:LSP392713 MCL392704:MCL392713 MMH392704:MMH392713 MWD392704:MWD392713 NFZ392704:NFZ392713 NPV392704:NPV392713 NZR392704:NZR392713 OJN392704:OJN392713 OTJ392704:OTJ392713 PDF392704:PDF392713 PNB392704:PNB392713 PWX392704:PWX392713 QGT392704:QGT392713 QQP392704:QQP392713 RAL392704:RAL392713 RKH392704:RKH392713 RUD392704:RUD392713 SDZ392704:SDZ392713 SNV392704:SNV392713 SXR392704:SXR392713 THN392704:THN392713 TRJ392704:TRJ392713 UBF392704:UBF392713 ULB392704:ULB392713 UUX392704:UUX392713 VET392704:VET392713 VOP392704:VOP392713 VYL392704:VYL392713 WIH392704:WIH392713 WSD392704:WSD392713 FR458240:FR458249 PN458240:PN458249 ZJ458240:ZJ458249 AJF458240:AJF458249 ATB458240:ATB458249 BCX458240:BCX458249 BMT458240:BMT458249 BWP458240:BWP458249 CGL458240:CGL458249 CQH458240:CQH458249 DAD458240:DAD458249 DJZ458240:DJZ458249 DTV458240:DTV458249 EDR458240:EDR458249 ENN458240:ENN458249 EXJ458240:EXJ458249 FHF458240:FHF458249 FRB458240:FRB458249 GAX458240:GAX458249 GKT458240:GKT458249 GUP458240:GUP458249 HEL458240:HEL458249 HOH458240:HOH458249 HYD458240:HYD458249 IHZ458240:IHZ458249 IRV458240:IRV458249 JBR458240:JBR458249 JLN458240:JLN458249 JVJ458240:JVJ458249 KFF458240:KFF458249 KPB458240:KPB458249 KYX458240:KYX458249 LIT458240:LIT458249 LSP458240:LSP458249 MCL458240:MCL458249 MMH458240:MMH458249 MWD458240:MWD458249 NFZ458240:NFZ458249 NPV458240:NPV458249 NZR458240:NZR458249 OJN458240:OJN458249 OTJ458240:OTJ458249 PDF458240:PDF458249 PNB458240:PNB458249 PWX458240:PWX458249 QGT458240:QGT458249 QQP458240:QQP458249 RAL458240:RAL458249 RKH458240:RKH458249 RUD458240:RUD458249 SDZ458240:SDZ458249 SNV458240:SNV458249 SXR458240:SXR458249 THN458240:THN458249 TRJ458240:TRJ458249 UBF458240:UBF458249 ULB458240:ULB458249 UUX458240:UUX458249 VET458240:VET458249 VOP458240:VOP458249 VYL458240:VYL458249 WIH458240:WIH458249 WSD458240:WSD458249 FR523776:FR523785 PN523776:PN523785 ZJ523776:ZJ523785 AJF523776:AJF523785 ATB523776:ATB523785 BCX523776:BCX523785 BMT523776:BMT523785 BWP523776:BWP523785 CGL523776:CGL523785 CQH523776:CQH523785 DAD523776:DAD523785 DJZ523776:DJZ523785 DTV523776:DTV523785 EDR523776:EDR523785 ENN523776:ENN523785 EXJ523776:EXJ523785 FHF523776:FHF523785 FRB523776:FRB523785 GAX523776:GAX523785 GKT523776:GKT523785 GUP523776:GUP523785 HEL523776:HEL523785 HOH523776:HOH523785 HYD523776:HYD523785 IHZ523776:IHZ523785 IRV523776:IRV523785 JBR523776:JBR523785 JLN523776:JLN523785 JVJ523776:JVJ523785 KFF523776:KFF523785 KPB523776:KPB523785 KYX523776:KYX523785 LIT523776:LIT523785 LSP523776:LSP523785 MCL523776:MCL523785 MMH523776:MMH523785 MWD523776:MWD523785 NFZ523776:NFZ523785 NPV523776:NPV523785 NZR523776:NZR523785 OJN523776:OJN523785 OTJ523776:OTJ523785 PDF523776:PDF523785 PNB523776:PNB523785 PWX523776:PWX523785 QGT523776:QGT523785 QQP523776:QQP523785 RAL523776:RAL523785 RKH523776:RKH523785 RUD523776:RUD523785 SDZ523776:SDZ523785 SNV523776:SNV523785 SXR523776:SXR523785 THN523776:THN523785 TRJ523776:TRJ523785 UBF523776:UBF523785 ULB523776:ULB523785 UUX523776:UUX523785 VET523776:VET523785 VOP523776:VOP523785 VYL523776:VYL523785 WIH523776:WIH523785 WSD523776:WSD523785 FR589312:FR589321 PN589312:PN589321 ZJ589312:ZJ589321 AJF589312:AJF589321 ATB589312:ATB589321 BCX589312:BCX589321 BMT589312:BMT589321 BWP589312:BWP589321 CGL589312:CGL589321 CQH589312:CQH589321 DAD589312:DAD589321 DJZ589312:DJZ589321 DTV589312:DTV589321 EDR589312:EDR589321 ENN589312:ENN589321 EXJ589312:EXJ589321 FHF589312:FHF589321 FRB589312:FRB589321 GAX589312:GAX589321 GKT589312:GKT589321 GUP589312:GUP589321 HEL589312:HEL589321 HOH589312:HOH589321 HYD589312:HYD589321 IHZ589312:IHZ589321 IRV589312:IRV589321 JBR589312:JBR589321 JLN589312:JLN589321 JVJ589312:JVJ589321 KFF589312:KFF589321 KPB589312:KPB589321 KYX589312:KYX589321 LIT589312:LIT589321 LSP589312:LSP589321 MCL589312:MCL589321 MMH589312:MMH589321 MWD589312:MWD589321 NFZ589312:NFZ589321 NPV589312:NPV589321 NZR589312:NZR589321 OJN589312:OJN589321 OTJ589312:OTJ589321 PDF589312:PDF589321 PNB589312:PNB589321 PWX589312:PWX589321 QGT589312:QGT589321 QQP589312:QQP589321 RAL589312:RAL589321 RKH589312:RKH589321 RUD589312:RUD589321 SDZ589312:SDZ589321 SNV589312:SNV589321 SXR589312:SXR589321 THN589312:THN589321 TRJ589312:TRJ589321 UBF589312:UBF589321 ULB589312:ULB589321 UUX589312:UUX589321 VET589312:VET589321 VOP589312:VOP589321 VYL589312:VYL589321 WIH589312:WIH589321 WSD589312:WSD589321 FR654848:FR654857 PN654848:PN654857 ZJ654848:ZJ654857 AJF654848:AJF654857 ATB654848:ATB654857 BCX654848:BCX654857 BMT654848:BMT654857 BWP654848:BWP654857 CGL654848:CGL654857 CQH654848:CQH654857 DAD654848:DAD654857 DJZ654848:DJZ654857 DTV654848:DTV654857 EDR654848:EDR654857 ENN654848:ENN654857 EXJ654848:EXJ654857 FHF654848:FHF654857 FRB654848:FRB654857 GAX654848:GAX654857 GKT654848:GKT654857 GUP654848:GUP654857 HEL654848:HEL654857 HOH654848:HOH654857 HYD654848:HYD654857 IHZ654848:IHZ654857 IRV654848:IRV654857 JBR654848:JBR654857 JLN654848:JLN654857 JVJ654848:JVJ654857 KFF654848:KFF654857 KPB654848:KPB654857 KYX654848:KYX654857 LIT654848:LIT654857 LSP654848:LSP654857 MCL654848:MCL654857 MMH654848:MMH654857 MWD654848:MWD654857 NFZ654848:NFZ654857 NPV654848:NPV654857 NZR654848:NZR654857 OJN654848:OJN654857 OTJ654848:OTJ654857 PDF654848:PDF654857 PNB654848:PNB654857 PWX654848:PWX654857 QGT654848:QGT654857 QQP654848:QQP654857 RAL654848:RAL654857 RKH654848:RKH654857 RUD654848:RUD654857 SDZ654848:SDZ654857 SNV654848:SNV654857 SXR654848:SXR654857 THN654848:THN654857 TRJ654848:TRJ654857 UBF654848:UBF654857 ULB654848:ULB654857 UUX654848:UUX654857 VET654848:VET654857 VOP654848:VOP654857 VYL654848:VYL654857 WIH654848:WIH654857 WSD654848:WSD654857 FR720384:FR720393 PN720384:PN720393 ZJ720384:ZJ720393 AJF720384:AJF720393 ATB720384:ATB720393 BCX720384:BCX720393 BMT720384:BMT720393 BWP720384:BWP720393 CGL720384:CGL720393 CQH720384:CQH720393 DAD720384:DAD720393 DJZ720384:DJZ720393 DTV720384:DTV720393 EDR720384:EDR720393 ENN720384:ENN720393 EXJ720384:EXJ720393 FHF720384:FHF720393 FRB720384:FRB720393 GAX720384:GAX720393 GKT720384:GKT720393 GUP720384:GUP720393 HEL720384:HEL720393 HOH720384:HOH720393 HYD720384:HYD720393 IHZ720384:IHZ720393 IRV720384:IRV720393 JBR720384:JBR720393 JLN720384:JLN720393 JVJ720384:JVJ720393 KFF720384:KFF720393 KPB720384:KPB720393 KYX720384:KYX720393 LIT720384:LIT720393 LSP720384:LSP720393 MCL720384:MCL720393 MMH720384:MMH720393 MWD720384:MWD720393 NFZ720384:NFZ720393 NPV720384:NPV720393 NZR720384:NZR720393 OJN720384:OJN720393 OTJ720384:OTJ720393 PDF720384:PDF720393 PNB720384:PNB720393 PWX720384:PWX720393 QGT720384:QGT720393 QQP720384:QQP720393 RAL720384:RAL720393 RKH720384:RKH720393 RUD720384:RUD720393 SDZ720384:SDZ720393 SNV720384:SNV720393 SXR720384:SXR720393 THN720384:THN720393 TRJ720384:TRJ720393 UBF720384:UBF720393 ULB720384:ULB720393 UUX720384:UUX720393 VET720384:VET720393 VOP720384:VOP720393 VYL720384:VYL720393 WIH720384:WIH720393 WSD720384:WSD720393 FR785920:FR785929 PN785920:PN785929 ZJ785920:ZJ785929 AJF785920:AJF785929 ATB785920:ATB785929 BCX785920:BCX785929 BMT785920:BMT785929 BWP785920:BWP785929 CGL785920:CGL785929 CQH785920:CQH785929 DAD785920:DAD785929 DJZ785920:DJZ785929 DTV785920:DTV785929 EDR785920:EDR785929 ENN785920:ENN785929 EXJ785920:EXJ785929 FHF785920:FHF785929 FRB785920:FRB785929 GAX785920:GAX785929 GKT785920:GKT785929 GUP785920:GUP785929 HEL785920:HEL785929 HOH785920:HOH785929 HYD785920:HYD785929 IHZ785920:IHZ785929 IRV785920:IRV785929 JBR785920:JBR785929 JLN785920:JLN785929 JVJ785920:JVJ785929 KFF785920:KFF785929 KPB785920:KPB785929 KYX785920:KYX785929 LIT785920:LIT785929 LSP785920:LSP785929 MCL785920:MCL785929 MMH785920:MMH785929 MWD785920:MWD785929 NFZ785920:NFZ785929 NPV785920:NPV785929 NZR785920:NZR785929 OJN785920:OJN785929 OTJ785920:OTJ785929 PDF785920:PDF785929 PNB785920:PNB785929 PWX785920:PWX785929 QGT785920:QGT785929 QQP785920:QQP785929 RAL785920:RAL785929 RKH785920:RKH785929 RUD785920:RUD785929 SDZ785920:SDZ785929 SNV785920:SNV785929 SXR785920:SXR785929 THN785920:THN785929 TRJ785920:TRJ785929 UBF785920:UBF785929 ULB785920:ULB785929 UUX785920:UUX785929 VET785920:VET785929 VOP785920:VOP785929 VYL785920:VYL785929 WIH785920:WIH785929 WSD785920:WSD785929 FR851456:FR851465 PN851456:PN851465 ZJ851456:ZJ851465 AJF851456:AJF851465 ATB851456:ATB851465 BCX851456:BCX851465 BMT851456:BMT851465 BWP851456:BWP851465 CGL851456:CGL851465 CQH851456:CQH851465 DAD851456:DAD851465 DJZ851456:DJZ851465 DTV851456:DTV851465 EDR851456:EDR851465 ENN851456:ENN851465 EXJ851456:EXJ851465 FHF851456:FHF851465 FRB851456:FRB851465 GAX851456:GAX851465 GKT851456:GKT851465 GUP851456:GUP851465 HEL851456:HEL851465 HOH851456:HOH851465 HYD851456:HYD851465 IHZ851456:IHZ851465 IRV851456:IRV851465 JBR851456:JBR851465 JLN851456:JLN851465 JVJ851456:JVJ851465 KFF851456:KFF851465 KPB851456:KPB851465 KYX851456:KYX851465 LIT851456:LIT851465 LSP851456:LSP851465 MCL851456:MCL851465 MMH851456:MMH851465 MWD851456:MWD851465 NFZ851456:NFZ851465 NPV851456:NPV851465 NZR851456:NZR851465 OJN851456:OJN851465 OTJ851456:OTJ851465 PDF851456:PDF851465 PNB851456:PNB851465 PWX851456:PWX851465 QGT851456:QGT851465 QQP851456:QQP851465 RAL851456:RAL851465 RKH851456:RKH851465 RUD851456:RUD851465 SDZ851456:SDZ851465 SNV851456:SNV851465 SXR851456:SXR851465 THN851456:THN851465 TRJ851456:TRJ851465 UBF851456:UBF851465 ULB851456:ULB851465 UUX851456:UUX851465 VET851456:VET851465 VOP851456:VOP851465 VYL851456:VYL851465 WIH851456:WIH851465 WSD851456:WSD851465 FR916992:FR917001 PN916992:PN917001 ZJ916992:ZJ917001 AJF916992:AJF917001 ATB916992:ATB917001 BCX916992:BCX917001 BMT916992:BMT917001 BWP916992:BWP917001 CGL916992:CGL917001 CQH916992:CQH917001 DAD916992:DAD917001 DJZ916992:DJZ917001 DTV916992:DTV917001 EDR916992:EDR917001 ENN916992:ENN917001 EXJ916992:EXJ917001 FHF916992:FHF917001 FRB916992:FRB917001 GAX916992:GAX917001 GKT916992:GKT917001 GUP916992:GUP917001 HEL916992:HEL917001 HOH916992:HOH917001 HYD916992:HYD917001 IHZ916992:IHZ917001 IRV916992:IRV917001 JBR916992:JBR917001 JLN916992:JLN917001 JVJ916992:JVJ917001 KFF916992:KFF917001 KPB916992:KPB917001 KYX916992:KYX917001 LIT916992:LIT917001 LSP916992:LSP917001 MCL916992:MCL917001 MMH916992:MMH917001 MWD916992:MWD917001 NFZ916992:NFZ917001 NPV916992:NPV917001 NZR916992:NZR917001 OJN916992:OJN917001 OTJ916992:OTJ917001 PDF916992:PDF917001 PNB916992:PNB917001 PWX916992:PWX917001 QGT916992:QGT917001 QQP916992:QQP917001 RAL916992:RAL917001 RKH916992:RKH917001 RUD916992:RUD917001 SDZ916992:SDZ917001 SNV916992:SNV917001 SXR916992:SXR917001 THN916992:THN917001 TRJ916992:TRJ917001 UBF916992:UBF917001 ULB916992:ULB917001 UUX916992:UUX917001 VET916992:VET917001 VOP916992:VOP917001 VYL916992:VYL917001 WIH916992:WIH917001 WSD916992:WSD917001 FR982528:FR982537 PN982528:PN982537 ZJ982528:ZJ982537 AJF982528:AJF982537 ATB982528:ATB982537 BCX982528:BCX982537 BMT982528:BMT982537 BWP982528:BWP982537 CGL982528:CGL982537 CQH982528:CQH982537 DAD982528:DAD982537 DJZ982528:DJZ982537 DTV982528:DTV982537 EDR982528:EDR982537 ENN982528:ENN982537 EXJ982528:EXJ982537 FHF982528:FHF982537 FRB982528:FRB982537 GAX982528:GAX982537 GKT982528:GKT982537 GUP982528:GUP982537 HEL982528:HEL982537 HOH982528:HOH982537 HYD982528:HYD982537 IHZ982528:IHZ982537 IRV982528:IRV982537 JBR982528:JBR982537 JLN982528:JLN982537 JVJ982528:JVJ982537 KFF982528:KFF982537 KPB982528:KPB982537 KYX982528:KYX982537 LIT982528:LIT982537 LSP982528:LSP982537 MCL982528:MCL982537 MMH982528:MMH982537 MWD982528:MWD982537 NFZ982528:NFZ982537 NPV982528:NPV982537 NZR982528:NZR982537 OJN982528:OJN982537 OTJ982528:OTJ982537 PDF982528:PDF982537 PNB982528:PNB982537 PWX982528:PWX982537 QGT982528:QGT982537 QQP982528:QQP982537 RAL982528:RAL982537 RKH982528:RKH982537 RUD982528:RUD982537 SDZ982528:SDZ982537 SNV982528:SNV982537 SXR982528:SXR982537 THN982528:THN982537 TRJ982528:TRJ982537 UBF982528:UBF982537 ULB982528:ULB982537 UUX982528:UUX982537 VET982528:VET982537 VOP982528:VOP982537 VYL982528:VYL982537 WIH982528:WIH982537 WSD982528:WSD982537 FR65054:FR65065 PN65054:PN65065 ZJ65054:ZJ65065 AJF65054:AJF65065 ATB65054:ATB65065 BCX65054:BCX65065 BMT65054:BMT65065 BWP65054:BWP65065 CGL65054:CGL65065 CQH65054:CQH65065 DAD65054:DAD65065 DJZ65054:DJZ65065 DTV65054:DTV65065 EDR65054:EDR65065 ENN65054:ENN65065 EXJ65054:EXJ65065 FHF65054:FHF65065 FRB65054:FRB65065 GAX65054:GAX65065 GKT65054:GKT65065 GUP65054:GUP65065 HEL65054:HEL65065 HOH65054:HOH65065 HYD65054:HYD65065 IHZ65054:IHZ65065 IRV65054:IRV65065 JBR65054:JBR65065 JLN65054:JLN65065 JVJ65054:JVJ65065 KFF65054:KFF65065 KPB65054:KPB65065 KYX65054:KYX65065 LIT65054:LIT65065 LSP65054:LSP65065 MCL65054:MCL65065 MMH65054:MMH65065 MWD65054:MWD65065 NFZ65054:NFZ65065 NPV65054:NPV65065 NZR65054:NZR65065 OJN65054:OJN65065 OTJ65054:OTJ65065 PDF65054:PDF65065 PNB65054:PNB65065 PWX65054:PWX65065 QGT65054:QGT65065 QQP65054:QQP65065 RAL65054:RAL65065 RKH65054:RKH65065 RUD65054:RUD65065 SDZ65054:SDZ65065 SNV65054:SNV65065 SXR65054:SXR65065 THN65054:THN65065 TRJ65054:TRJ65065 UBF65054:UBF65065 ULB65054:ULB65065 UUX65054:UUX65065 VET65054:VET65065 VOP65054:VOP65065 VYL65054:VYL65065 WIH65054:WIH65065 WSD65054:WSD65065 FR130590:FR130601 PN130590:PN130601 ZJ130590:ZJ130601 AJF130590:AJF130601 ATB130590:ATB130601 BCX130590:BCX130601 BMT130590:BMT130601 BWP130590:BWP130601 CGL130590:CGL130601 CQH130590:CQH130601 DAD130590:DAD130601 DJZ130590:DJZ130601 DTV130590:DTV130601 EDR130590:EDR130601 ENN130590:ENN130601 EXJ130590:EXJ130601 FHF130590:FHF130601 FRB130590:FRB130601 GAX130590:GAX130601 GKT130590:GKT130601 GUP130590:GUP130601 HEL130590:HEL130601 HOH130590:HOH130601 HYD130590:HYD130601 IHZ130590:IHZ130601 IRV130590:IRV130601 JBR130590:JBR130601 JLN130590:JLN130601 JVJ130590:JVJ130601 KFF130590:KFF130601 KPB130590:KPB130601 KYX130590:KYX130601 LIT130590:LIT130601 LSP130590:LSP130601 MCL130590:MCL130601 MMH130590:MMH130601 MWD130590:MWD130601 NFZ130590:NFZ130601 NPV130590:NPV130601 NZR130590:NZR130601 OJN130590:OJN130601 OTJ130590:OTJ130601 PDF130590:PDF130601 PNB130590:PNB130601 PWX130590:PWX130601 QGT130590:QGT130601 QQP130590:QQP130601 RAL130590:RAL130601 RKH130590:RKH130601 RUD130590:RUD130601 SDZ130590:SDZ130601 SNV130590:SNV130601 SXR130590:SXR130601 THN130590:THN130601 TRJ130590:TRJ130601 UBF130590:UBF130601 ULB130590:ULB130601 UUX130590:UUX130601 VET130590:VET130601 VOP130590:VOP130601 VYL130590:VYL130601 WIH130590:WIH130601 WSD130590:WSD130601 FR196126:FR196137 PN196126:PN196137 ZJ196126:ZJ196137 AJF196126:AJF196137 ATB196126:ATB196137 BCX196126:BCX196137 BMT196126:BMT196137 BWP196126:BWP196137 CGL196126:CGL196137 CQH196126:CQH196137 DAD196126:DAD196137 DJZ196126:DJZ196137 DTV196126:DTV196137 EDR196126:EDR196137 ENN196126:ENN196137 EXJ196126:EXJ196137 FHF196126:FHF196137 FRB196126:FRB196137 GAX196126:GAX196137 GKT196126:GKT196137 GUP196126:GUP196137 HEL196126:HEL196137 HOH196126:HOH196137 HYD196126:HYD196137 IHZ196126:IHZ196137 IRV196126:IRV196137 JBR196126:JBR196137 JLN196126:JLN196137 JVJ196126:JVJ196137 KFF196126:KFF196137 KPB196126:KPB196137 KYX196126:KYX196137 LIT196126:LIT196137 LSP196126:LSP196137 MCL196126:MCL196137 MMH196126:MMH196137 MWD196126:MWD196137 NFZ196126:NFZ196137 NPV196126:NPV196137 NZR196126:NZR196137 OJN196126:OJN196137 OTJ196126:OTJ196137 PDF196126:PDF196137 PNB196126:PNB196137 PWX196126:PWX196137 QGT196126:QGT196137 QQP196126:QQP196137 RAL196126:RAL196137 RKH196126:RKH196137 RUD196126:RUD196137 SDZ196126:SDZ196137 SNV196126:SNV196137 SXR196126:SXR196137 THN196126:THN196137 TRJ196126:TRJ196137 UBF196126:UBF196137 ULB196126:ULB196137 UUX196126:UUX196137 VET196126:VET196137 VOP196126:VOP196137 VYL196126:VYL196137 WIH196126:WIH196137 WSD196126:WSD196137 FR261662:FR261673 PN261662:PN261673 ZJ261662:ZJ261673 AJF261662:AJF261673 ATB261662:ATB261673 BCX261662:BCX261673 BMT261662:BMT261673 BWP261662:BWP261673 CGL261662:CGL261673 CQH261662:CQH261673 DAD261662:DAD261673 DJZ261662:DJZ261673 DTV261662:DTV261673 EDR261662:EDR261673 ENN261662:ENN261673 EXJ261662:EXJ261673 FHF261662:FHF261673 FRB261662:FRB261673 GAX261662:GAX261673 GKT261662:GKT261673 GUP261662:GUP261673 HEL261662:HEL261673 HOH261662:HOH261673 HYD261662:HYD261673 IHZ261662:IHZ261673 IRV261662:IRV261673 JBR261662:JBR261673 JLN261662:JLN261673 JVJ261662:JVJ261673 KFF261662:KFF261673 KPB261662:KPB261673 KYX261662:KYX261673 LIT261662:LIT261673 LSP261662:LSP261673 MCL261662:MCL261673 MMH261662:MMH261673 MWD261662:MWD261673 NFZ261662:NFZ261673 NPV261662:NPV261673 NZR261662:NZR261673 OJN261662:OJN261673 OTJ261662:OTJ261673 PDF261662:PDF261673 PNB261662:PNB261673 PWX261662:PWX261673 QGT261662:QGT261673 QQP261662:QQP261673 RAL261662:RAL261673 RKH261662:RKH261673 RUD261662:RUD261673 SDZ261662:SDZ261673 SNV261662:SNV261673 SXR261662:SXR261673 THN261662:THN261673 TRJ261662:TRJ261673 UBF261662:UBF261673 ULB261662:ULB261673 UUX261662:UUX261673 VET261662:VET261673 VOP261662:VOP261673 VYL261662:VYL261673 WIH261662:WIH261673 WSD261662:WSD261673 FR327198:FR327209 PN327198:PN327209 ZJ327198:ZJ327209 AJF327198:AJF327209 ATB327198:ATB327209 BCX327198:BCX327209 BMT327198:BMT327209 BWP327198:BWP327209 CGL327198:CGL327209 CQH327198:CQH327209 DAD327198:DAD327209 DJZ327198:DJZ327209 DTV327198:DTV327209 EDR327198:EDR327209 ENN327198:ENN327209 EXJ327198:EXJ327209 FHF327198:FHF327209 FRB327198:FRB327209 GAX327198:GAX327209 GKT327198:GKT327209 GUP327198:GUP327209 HEL327198:HEL327209 HOH327198:HOH327209 HYD327198:HYD327209 IHZ327198:IHZ327209 IRV327198:IRV327209 JBR327198:JBR327209 JLN327198:JLN327209 JVJ327198:JVJ327209 KFF327198:KFF327209 KPB327198:KPB327209 KYX327198:KYX327209 LIT327198:LIT327209 LSP327198:LSP327209 MCL327198:MCL327209 MMH327198:MMH327209 MWD327198:MWD327209 NFZ327198:NFZ327209 NPV327198:NPV327209 NZR327198:NZR327209 OJN327198:OJN327209 OTJ327198:OTJ327209 PDF327198:PDF327209 PNB327198:PNB327209 PWX327198:PWX327209 QGT327198:QGT327209 QQP327198:QQP327209 RAL327198:RAL327209 RKH327198:RKH327209 RUD327198:RUD327209 SDZ327198:SDZ327209 SNV327198:SNV327209 SXR327198:SXR327209 THN327198:THN327209 TRJ327198:TRJ327209 UBF327198:UBF327209 ULB327198:ULB327209 UUX327198:UUX327209 VET327198:VET327209 VOP327198:VOP327209 VYL327198:VYL327209 WIH327198:WIH327209 WSD327198:WSD327209 FR392734:FR392745 PN392734:PN392745 ZJ392734:ZJ392745 AJF392734:AJF392745 ATB392734:ATB392745 BCX392734:BCX392745 BMT392734:BMT392745 BWP392734:BWP392745 CGL392734:CGL392745 CQH392734:CQH392745 DAD392734:DAD392745 DJZ392734:DJZ392745 DTV392734:DTV392745 EDR392734:EDR392745 ENN392734:ENN392745 EXJ392734:EXJ392745 FHF392734:FHF392745 FRB392734:FRB392745 GAX392734:GAX392745 GKT392734:GKT392745 GUP392734:GUP392745 HEL392734:HEL392745 HOH392734:HOH392745 HYD392734:HYD392745 IHZ392734:IHZ392745 IRV392734:IRV392745 JBR392734:JBR392745 JLN392734:JLN392745 JVJ392734:JVJ392745 KFF392734:KFF392745 KPB392734:KPB392745 KYX392734:KYX392745 LIT392734:LIT392745 LSP392734:LSP392745 MCL392734:MCL392745 MMH392734:MMH392745 MWD392734:MWD392745 NFZ392734:NFZ392745 NPV392734:NPV392745 NZR392734:NZR392745 OJN392734:OJN392745 OTJ392734:OTJ392745 PDF392734:PDF392745 PNB392734:PNB392745 PWX392734:PWX392745 QGT392734:QGT392745 QQP392734:QQP392745 RAL392734:RAL392745 RKH392734:RKH392745 RUD392734:RUD392745 SDZ392734:SDZ392745 SNV392734:SNV392745 SXR392734:SXR392745 THN392734:THN392745 TRJ392734:TRJ392745 UBF392734:UBF392745 ULB392734:ULB392745 UUX392734:UUX392745 VET392734:VET392745 VOP392734:VOP392745 VYL392734:VYL392745 WIH392734:WIH392745 WSD392734:WSD392745 FR458270:FR458281 PN458270:PN458281 ZJ458270:ZJ458281 AJF458270:AJF458281 ATB458270:ATB458281 BCX458270:BCX458281 BMT458270:BMT458281 BWP458270:BWP458281 CGL458270:CGL458281 CQH458270:CQH458281 DAD458270:DAD458281 DJZ458270:DJZ458281 DTV458270:DTV458281 EDR458270:EDR458281 ENN458270:ENN458281 EXJ458270:EXJ458281 FHF458270:FHF458281 FRB458270:FRB458281 GAX458270:GAX458281 GKT458270:GKT458281 GUP458270:GUP458281 HEL458270:HEL458281 HOH458270:HOH458281 HYD458270:HYD458281 IHZ458270:IHZ458281 IRV458270:IRV458281 JBR458270:JBR458281 JLN458270:JLN458281 JVJ458270:JVJ458281 KFF458270:KFF458281 KPB458270:KPB458281 KYX458270:KYX458281 LIT458270:LIT458281 LSP458270:LSP458281 MCL458270:MCL458281 MMH458270:MMH458281 MWD458270:MWD458281 NFZ458270:NFZ458281 NPV458270:NPV458281 NZR458270:NZR458281 OJN458270:OJN458281 OTJ458270:OTJ458281 PDF458270:PDF458281 PNB458270:PNB458281 PWX458270:PWX458281 QGT458270:QGT458281 QQP458270:QQP458281 RAL458270:RAL458281 RKH458270:RKH458281 RUD458270:RUD458281 SDZ458270:SDZ458281 SNV458270:SNV458281 SXR458270:SXR458281 THN458270:THN458281 TRJ458270:TRJ458281 UBF458270:UBF458281 ULB458270:ULB458281 UUX458270:UUX458281 VET458270:VET458281 VOP458270:VOP458281 VYL458270:VYL458281 WIH458270:WIH458281 WSD458270:WSD458281 FR523806:FR523817 PN523806:PN523817 ZJ523806:ZJ523817 AJF523806:AJF523817 ATB523806:ATB523817 BCX523806:BCX523817 BMT523806:BMT523817 BWP523806:BWP523817 CGL523806:CGL523817 CQH523806:CQH523817 DAD523806:DAD523817 DJZ523806:DJZ523817 DTV523806:DTV523817 EDR523806:EDR523817 ENN523806:ENN523817 EXJ523806:EXJ523817 FHF523806:FHF523817 FRB523806:FRB523817 GAX523806:GAX523817 GKT523806:GKT523817 GUP523806:GUP523817 HEL523806:HEL523817 HOH523806:HOH523817 HYD523806:HYD523817 IHZ523806:IHZ523817 IRV523806:IRV523817 JBR523806:JBR523817 JLN523806:JLN523817 JVJ523806:JVJ523817 KFF523806:KFF523817 KPB523806:KPB523817 KYX523806:KYX523817 LIT523806:LIT523817 LSP523806:LSP523817 MCL523806:MCL523817 MMH523806:MMH523817 MWD523806:MWD523817 NFZ523806:NFZ523817 NPV523806:NPV523817 NZR523806:NZR523817 OJN523806:OJN523817 OTJ523806:OTJ523817 PDF523806:PDF523817 PNB523806:PNB523817 PWX523806:PWX523817 QGT523806:QGT523817 QQP523806:QQP523817 RAL523806:RAL523817 RKH523806:RKH523817 RUD523806:RUD523817 SDZ523806:SDZ523817 SNV523806:SNV523817 SXR523806:SXR523817 THN523806:THN523817 TRJ523806:TRJ523817 UBF523806:UBF523817 ULB523806:ULB523817 UUX523806:UUX523817 VET523806:VET523817 VOP523806:VOP523817 VYL523806:VYL523817 WIH523806:WIH523817 WSD523806:WSD523817 FR589342:FR589353 PN589342:PN589353 ZJ589342:ZJ589353 AJF589342:AJF589353 ATB589342:ATB589353 BCX589342:BCX589353 BMT589342:BMT589353 BWP589342:BWP589353 CGL589342:CGL589353 CQH589342:CQH589353 DAD589342:DAD589353 DJZ589342:DJZ589353 DTV589342:DTV589353 EDR589342:EDR589353 ENN589342:ENN589353 EXJ589342:EXJ589353 FHF589342:FHF589353 FRB589342:FRB589353 GAX589342:GAX589353 GKT589342:GKT589353 GUP589342:GUP589353 HEL589342:HEL589353 HOH589342:HOH589353 HYD589342:HYD589353 IHZ589342:IHZ589353 IRV589342:IRV589353 JBR589342:JBR589353 JLN589342:JLN589353 JVJ589342:JVJ589353 KFF589342:KFF589353 KPB589342:KPB589353 KYX589342:KYX589353 LIT589342:LIT589353 LSP589342:LSP589353 MCL589342:MCL589353 MMH589342:MMH589353 MWD589342:MWD589353 NFZ589342:NFZ589353 NPV589342:NPV589353 NZR589342:NZR589353 OJN589342:OJN589353 OTJ589342:OTJ589353 PDF589342:PDF589353 PNB589342:PNB589353 PWX589342:PWX589353 QGT589342:QGT589353 QQP589342:QQP589353 RAL589342:RAL589353 RKH589342:RKH589353 RUD589342:RUD589353 SDZ589342:SDZ589353 SNV589342:SNV589353 SXR589342:SXR589353 THN589342:THN589353 TRJ589342:TRJ589353 UBF589342:UBF589353 ULB589342:ULB589353 UUX589342:UUX589353 VET589342:VET589353 VOP589342:VOP589353 VYL589342:VYL589353 WIH589342:WIH589353 WSD589342:WSD589353 FR654878:FR654889 PN654878:PN654889 ZJ654878:ZJ654889 AJF654878:AJF654889 ATB654878:ATB654889 BCX654878:BCX654889 BMT654878:BMT654889 BWP654878:BWP654889 CGL654878:CGL654889 CQH654878:CQH654889 DAD654878:DAD654889 DJZ654878:DJZ654889 DTV654878:DTV654889 EDR654878:EDR654889 ENN654878:ENN654889 EXJ654878:EXJ654889 FHF654878:FHF654889 FRB654878:FRB654889 GAX654878:GAX654889 GKT654878:GKT654889 GUP654878:GUP654889 HEL654878:HEL654889 HOH654878:HOH654889 HYD654878:HYD654889 IHZ654878:IHZ654889 IRV654878:IRV654889 JBR654878:JBR654889 JLN654878:JLN654889 JVJ654878:JVJ654889 KFF654878:KFF654889 KPB654878:KPB654889 KYX654878:KYX654889 LIT654878:LIT654889 LSP654878:LSP654889 MCL654878:MCL654889 MMH654878:MMH654889 MWD654878:MWD654889 NFZ654878:NFZ654889 NPV654878:NPV654889 NZR654878:NZR654889 OJN654878:OJN654889 OTJ654878:OTJ654889 PDF654878:PDF654889 PNB654878:PNB654889 PWX654878:PWX654889 QGT654878:QGT654889 QQP654878:QQP654889 RAL654878:RAL654889 RKH654878:RKH654889 RUD654878:RUD654889 SDZ654878:SDZ654889 SNV654878:SNV654889 SXR654878:SXR654889 THN654878:THN654889 TRJ654878:TRJ654889 UBF654878:UBF654889 ULB654878:ULB654889 UUX654878:UUX654889 VET654878:VET654889 VOP654878:VOP654889 VYL654878:VYL654889 WIH654878:WIH654889 WSD654878:WSD654889 FR720414:FR720425 PN720414:PN720425 ZJ720414:ZJ720425 AJF720414:AJF720425 ATB720414:ATB720425 BCX720414:BCX720425 BMT720414:BMT720425 BWP720414:BWP720425 CGL720414:CGL720425 CQH720414:CQH720425 DAD720414:DAD720425 DJZ720414:DJZ720425 DTV720414:DTV720425 EDR720414:EDR720425 ENN720414:ENN720425 EXJ720414:EXJ720425 FHF720414:FHF720425 FRB720414:FRB720425 GAX720414:GAX720425 GKT720414:GKT720425 GUP720414:GUP720425 HEL720414:HEL720425 HOH720414:HOH720425 HYD720414:HYD720425 IHZ720414:IHZ720425 IRV720414:IRV720425 JBR720414:JBR720425 JLN720414:JLN720425 JVJ720414:JVJ720425 KFF720414:KFF720425 KPB720414:KPB720425 KYX720414:KYX720425 LIT720414:LIT720425 LSP720414:LSP720425 MCL720414:MCL720425 MMH720414:MMH720425 MWD720414:MWD720425 NFZ720414:NFZ720425 NPV720414:NPV720425 NZR720414:NZR720425 OJN720414:OJN720425 OTJ720414:OTJ720425 PDF720414:PDF720425 PNB720414:PNB720425 PWX720414:PWX720425 QGT720414:QGT720425 QQP720414:QQP720425 RAL720414:RAL720425 RKH720414:RKH720425 RUD720414:RUD720425 SDZ720414:SDZ720425 SNV720414:SNV720425 SXR720414:SXR720425 THN720414:THN720425 TRJ720414:TRJ720425 UBF720414:UBF720425 ULB720414:ULB720425 UUX720414:UUX720425 VET720414:VET720425 VOP720414:VOP720425 VYL720414:VYL720425 WIH720414:WIH720425 WSD720414:WSD720425 FR785950:FR785961 PN785950:PN785961 ZJ785950:ZJ785961 AJF785950:AJF785961 ATB785950:ATB785961 BCX785950:BCX785961 BMT785950:BMT785961 BWP785950:BWP785961 CGL785950:CGL785961 CQH785950:CQH785961 DAD785950:DAD785961 DJZ785950:DJZ785961 DTV785950:DTV785961 EDR785950:EDR785961 ENN785950:ENN785961 EXJ785950:EXJ785961 FHF785950:FHF785961 FRB785950:FRB785961 GAX785950:GAX785961 GKT785950:GKT785961 GUP785950:GUP785961 HEL785950:HEL785961 HOH785950:HOH785961 HYD785950:HYD785961 IHZ785950:IHZ785961 IRV785950:IRV785961 JBR785950:JBR785961 JLN785950:JLN785961 JVJ785950:JVJ785961 KFF785950:KFF785961 KPB785950:KPB785961 KYX785950:KYX785961 LIT785950:LIT785961 LSP785950:LSP785961 MCL785950:MCL785961 MMH785950:MMH785961 MWD785950:MWD785961 NFZ785950:NFZ785961 NPV785950:NPV785961 NZR785950:NZR785961 OJN785950:OJN785961 OTJ785950:OTJ785961 PDF785950:PDF785961 PNB785950:PNB785961 PWX785950:PWX785961 QGT785950:QGT785961 QQP785950:QQP785961 RAL785950:RAL785961 RKH785950:RKH785961 RUD785950:RUD785961 SDZ785950:SDZ785961 SNV785950:SNV785961 SXR785950:SXR785961 THN785950:THN785961 TRJ785950:TRJ785961 UBF785950:UBF785961 ULB785950:ULB785961 UUX785950:UUX785961 VET785950:VET785961 VOP785950:VOP785961 VYL785950:VYL785961 WIH785950:WIH785961 WSD785950:WSD785961 FR851486:FR851497 PN851486:PN851497 ZJ851486:ZJ851497 AJF851486:AJF851497 ATB851486:ATB851497 BCX851486:BCX851497 BMT851486:BMT851497 BWP851486:BWP851497 CGL851486:CGL851497 CQH851486:CQH851497 DAD851486:DAD851497 DJZ851486:DJZ851497 DTV851486:DTV851497 EDR851486:EDR851497 ENN851486:ENN851497 EXJ851486:EXJ851497 FHF851486:FHF851497 FRB851486:FRB851497 GAX851486:GAX851497 GKT851486:GKT851497 GUP851486:GUP851497 HEL851486:HEL851497 HOH851486:HOH851497 HYD851486:HYD851497 IHZ851486:IHZ851497 IRV851486:IRV851497 JBR851486:JBR851497 JLN851486:JLN851497 JVJ851486:JVJ851497 KFF851486:KFF851497 KPB851486:KPB851497 KYX851486:KYX851497 LIT851486:LIT851497 LSP851486:LSP851497 MCL851486:MCL851497 MMH851486:MMH851497 MWD851486:MWD851497 NFZ851486:NFZ851497 NPV851486:NPV851497 NZR851486:NZR851497 OJN851486:OJN851497 OTJ851486:OTJ851497 PDF851486:PDF851497 PNB851486:PNB851497 PWX851486:PWX851497 QGT851486:QGT851497 QQP851486:QQP851497 RAL851486:RAL851497 RKH851486:RKH851497 RUD851486:RUD851497 SDZ851486:SDZ851497 SNV851486:SNV851497 SXR851486:SXR851497 THN851486:THN851497 TRJ851486:TRJ851497 UBF851486:UBF851497 ULB851486:ULB851497 UUX851486:UUX851497 VET851486:VET851497 VOP851486:VOP851497 VYL851486:VYL851497 WIH851486:WIH851497 WSD851486:WSD851497 FR917022:FR917033 PN917022:PN917033 ZJ917022:ZJ917033 AJF917022:AJF917033 ATB917022:ATB917033 BCX917022:BCX917033 BMT917022:BMT917033 BWP917022:BWP917033 CGL917022:CGL917033 CQH917022:CQH917033 DAD917022:DAD917033 DJZ917022:DJZ917033 DTV917022:DTV917033 EDR917022:EDR917033 ENN917022:ENN917033 EXJ917022:EXJ917033 FHF917022:FHF917033 FRB917022:FRB917033 GAX917022:GAX917033 GKT917022:GKT917033 GUP917022:GUP917033 HEL917022:HEL917033 HOH917022:HOH917033 HYD917022:HYD917033 IHZ917022:IHZ917033 IRV917022:IRV917033 JBR917022:JBR917033 JLN917022:JLN917033 JVJ917022:JVJ917033 KFF917022:KFF917033 KPB917022:KPB917033 KYX917022:KYX917033 LIT917022:LIT917033 LSP917022:LSP917033 MCL917022:MCL917033 MMH917022:MMH917033 MWD917022:MWD917033 NFZ917022:NFZ917033 NPV917022:NPV917033 NZR917022:NZR917033 OJN917022:OJN917033 OTJ917022:OTJ917033 PDF917022:PDF917033 PNB917022:PNB917033 PWX917022:PWX917033 QGT917022:QGT917033 QQP917022:QQP917033 RAL917022:RAL917033 RKH917022:RKH917033 RUD917022:RUD917033 SDZ917022:SDZ917033 SNV917022:SNV917033 SXR917022:SXR917033 THN917022:THN917033 TRJ917022:TRJ917033 UBF917022:UBF917033 ULB917022:ULB917033 UUX917022:UUX917033 VET917022:VET917033 VOP917022:VOP917033 VYL917022:VYL917033 WIH917022:WIH917033 WSD917022:WSD917033 FR982558:FR982569 PN982558:PN982569 ZJ982558:ZJ982569 AJF982558:AJF982569 ATB982558:ATB982569 BCX982558:BCX982569 BMT982558:BMT982569 BWP982558:BWP982569 CGL982558:CGL982569 CQH982558:CQH982569 DAD982558:DAD982569 DJZ982558:DJZ982569 DTV982558:DTV982569 EDR982558:EDR982569 ENN982558:ENN982569 EXJ982558:EXJ982569 FHF982558:FHF982569 FRB982558:FRB982569 GAX982558:GAX982569 GKT982558:GKT982569 GUP982558:GUP982569 HEL982558:HEL982569 HOH982558:HOH982569 HYD982558:HYD982569 IHZ982558:IHZ982569 IRV982558:IRV982569 JBR982558:JBR982569 JLN982558:JLN982569 JVJ982558:JVJ982569 KFF982558:KFF982569 KPB982558:KPB982569 KYX982558:KYX982569 LIT982558:LIT982569 LSP982558:LSP982569 MCL982558:MCL982569 MMH982558:MMH982569 MWD982558:MWD982569 NFZ982558:NFZ982569 NPV982558:NPV982569 NZR982558:NZR982569 OJN982558:OJN982569 OTJ982558:OTJ982569 PDF982558:PDF982569 PNB982558:PNB982569 PWX982558:PWX982569 QGT982558:QGT982569 QQP982558:QQP982569 RAL982558:RAL982569 RKH982558:RKH982569 RUD982558:RUD982569 SDZ982558:SDZ982569 SNV982558:SNV982569 SXR982558:SXR982569 THN982558:THN982569 TRJ982558:TRJ982569 UBF982558:UBF982569 ULB982558:ULB982569 UUX982558:UUX982569 VET982558:VET982569 VOP982558:VOP982569 VYL982558:VYL982569 WIH982558:WIH982569 WSD982558:WSD982569 FR65086:FR65095 PN65086:PN65095 ZJ65086:ZJ65095 AJF65086:AJF65095 ATB65086:ATB65095 BCX65086:BCX65095 BMT65086:BMT65095 BWP65086:BWP65095 CGL65086:CGL65095 CQH65086:CQH65095 DAD65086:DAD65095 DJZ65086:DJZ65095 DTV65086:DTV65095 EDR65086:EDR65095 ENN65086:ENN65095 EXJ65086:EXJ65095 FHF65086:FHF65095 FRB65086:FRB65095 GAX65086:GAX65095 GKT65086:GKT65095 GUP65086:GUP65095 HEL65086:HEL65095 HOH65086:HOH65095 HYD65086:HYD65095 IHZ65086:IHZ65095 IRV65086:IRV65095 JBR65086:JBR65095 JLN65086:JLN65095 JVJ65086:JVJ65095 KFF65086:KFF65095 KPB65086:KPB65095 KYX65086:KYX65095 LIT65086:LIT65095 LSP65086:LSP65095 MCL65086:MCL65095 MMH65086:MMH65095 MWD65086:MWD65095 NFZ65086:NFZ65095 NPV65086:NPV65095 NZR65086:NZR65095 OJN65086:OJN65095 OTJ65086:OTJ65095 PDF65086:PDF65095 PNB65086:PNB65095 PWX65086:PWX65095 QGT65086:QGT65095 QQP65086:QQP65095 RAL65086:RAL65095 RKH65086:RKH65095 RUD65086:RUD65095 SDZ65086:SDZ65095 SNV65086:SNV65095 SXR65086:SXR65095 THN65086:THN65095 TRJ65086:TRJ65095 UBF65086:UBF65095 ULB65086:ULB65095 UUX65086:UUX65095 VET65086:VET65095 VOP65086:VOP65095 VYL65086:VYL65095 WIH65086:WIH65095 WSD65086:WSD65095 FR130622:FR130631 PN130622:PN130631 ZJ130622:ZJ130631 AJF130622:AJF130631 ATB130622:ATB130631 BCX130622:BCX130631 BMT130622:BMT130631 BWP130622:BWP130631 CGL130622:CGL130631 CQH130622:CQH130631 DAD130622:DAD130631 DJZ130622:DJZ130631 DTV130622:DTV130631 EDR130622:EDR130631 ENN130622:ENN130631 EXJ130622:EXJ130631 FHF130622:FHF130631 FRB130622:FRB130631 GAX130622:GAX130631 GKT130622:GKT130631 GUP130622:GUP130631 HEL130622:HEL130631 HOH130622:HOH130631 HYD130622:HYD130631 IHZ130622:IHZ130631 IRV130622:IRV130631 JBR130622:JBR130631 JLN130622:JLN130631 JVJ130622:JVJ130631 KFF130622:KFF130631 KPB130622:KPB130631 KYX130622:KYX130631 LIT130622:LIT130631 LSP130622:LSP130631 MCL130622:MCL130631 MMH130622:MMH130631 MWD130622:MWD130631 NFZ130622:NFZ130631 NPV130622:NPV130631 NZR130622:NZR130631 OJN130622:OJN130631 OTJ130622:OTJ130631 PDF130622:PDF130631 PNB130622:PNB130631 PWX130622:PWX130631 QGT130622:QGT130631 QQP130622:QQP130631 RAL130622:RAL130631 RKH130622:RKH130631 RUD130622:RUD130631 SDZ130622:SDZ130631 SNV130622:SNV130631 SXR130622:SXR130631 THN130622:THN130631 TRJ130622:TRJ130631 UBF130622:UBF130631 ULB130622:ULB130631 UUX130622:UUX130631 VET130622:VET130631 VOP130622:VOP130631 VYL130622:VYL130631 WIH130622:WIH130631 WSD130622:WSD130631 FR196158:FR196167 PN196158:PN196167 ZJ196158:ZJ196167 AJF196158:AJF196167 ATB196158:ATB196167 BCX196158:BCX196167 BMT196158:BMT196167 BWP196158:BWP196167 CGL196158:CGL196167 CQH196158:CQH196167 DAD196158:DAD196167 DJZ196158:DJZ196167 DTV196158:DTV196167 EDR196158:EDR196167 ENN196158:ENN196167 EXJ196158:EXJ196167 FHF196158:FHF196167 FRB196158:FRB196167 GAX196158:GAX196167 GKT196158:GKT196167 GUP196158:GUP196167 HEL196158:HEL196167 HOH196158:HOH196167 HYD196158:HYD196167 IHZ196158:IHZ196167 IRV196158:IRV196167 JBR196158:JBR196167 JLN196158:JLN196167 JVJ196158:JVJ196167 KFF196158:KFF196167 KPB196158:KPB196167 KYX196158:KYX196167 LIT196158:LIT196167 LSP196158:LSP196167 MCL196158:MCL196167 MMH196158:MMH196167 MWD196158:MWD196167 NFZ196158:NFZ196167 NPV196158:NPV196167 NZR196158:NZR196167 OJN196158:OJN196167 OTJ196158:OTJ196167 PDF196158:PDF196167 PNB196158:PNB196167 PWX196158:PWX196167 QGT196158:QGT196167 QQP196158:QQP196167 RAL196158:RAL196167 RKH196158:RKH196167 RUD196158:RUD196167 SDZ196158:SDZ196167 SNV196158:SNV196167 SXR196158:SXR196167 THN196158:THN196167 TRJ196158:TRJ196167 UBF196158:UBF196167 ULB196158:ULB196167 UUX196158:UUX196167 VET196158:VET196167 VOP196158:VOP196167 VYL196158:VYL196167 WIH196158:WIH196167 WSD196158:WSD196167 FR261694:FR261703 PN261694:PN261703 ZJ261694:ZJ261703 AJF261694:AJF261703 ATB261694:ATB261703 BCX261694:BCX261703 BMT261694:BMT261703 BWP261694:BWP261703 CGL261694:CGL261703 CQH261694:CQH261703 DAD261694:DAD261703 DJZ261694:DJZ261703 DTV261694:DTV261703 EDR261694:EDR261703 ENN261694:ENN261703 EXJ261694:EXJ261703 FHF261694:FHF261703 FRB261694:FRB261703 GAX261694:GAX261703 GKT261694:GKT261703 GUP261694:GUP261703 HEL261694:HEL261703 HOH261694:HOH261703 HYD261694:HYD261703 IHZ261694:IHZ261703 IRV261694:IRV261703 JBR261694:JBR261703 JLN261694:JLN261703 JVJ261694:JVJ261703 KFF261694:KFF261703 KPB261694:KPB261703 KYX261694:KYX261703 LIT261694:LIT261703 LSP261694:LSP261703 MCL261694:MCL261703 MMH261694:MMH261703 MWD261694:MWD261703 NFZ261694:NFZ261703 NPV261694:NPV261703 NZR261694:NZR261703 OJN261694:OJN261703 OTJ261694:OTJ261703 PDF261694:PDF261703 PNB261694:PNB261703 PWX261694:PWX261703 QGT261694:QGT261703 QQP261694:QQP261703 RAL261694:RAL261703 RKH261694:RKH261703 RUD261694:RUD261703 SDZ261694:SDZ261703 SNV261694:SNV261703 SXR261694:SXR261703 THN261694:THN261703 TRJ261694:TRJ261703 UBF261694:UBF261703 ULB261694:ULB261703 UUX261694:UUX261703 VET261694:VET261703 VOP261694:VOP261703 VYL261694:VYL261703 WIH261694:WIH261703 WSD261694:WSD261703 FR327230:FR327239 PN327230:PN327239 ZJ327230:ZJ327239 AJF327230:AJF327239 ATB327230:ATB327239 BCX327230:BCX327239 BMT327230:BMT327239 BWP327230:BWP327239 CGL327230:CGL327239 CQH327230:CQH327239 DAD327230:DAD327239 DJZ327230:DJZ327239 DTV327230:DTV327239 EDR327230:EDR327239 ENN327230:ENN327239 EXJ327230:EXJ327239 FHF327230:FHF327239 FRB327230:FRB327239 GAX327230:GAX327239 GKT327230:GKT327239 GUP327230:GUP327239 HEL327230:HEL327239 HOH327230:HOH327239 HYD327230:HYD327239 IHZ327230:IHZ327239 IRV327230:IRV327239 JBR327230:JBR327239 JLN327230:JLN327239 JVJ327230:JVJ327239 KFF327230:KFF327239 KPB327230:KPB327239 KYX327230:KYX327239 LIT327230:LIT327239 LSP327230:LSP327239 MCL327230:MCL327239 MMH327230:MMH327239 MWD327230:MWD327239 NFZ327230:NFZ327239 NPV327230:NPV327239 NZR327230:NZR327239 OJN327230:OJN327239 OTJ327230:OTJ327239 PDF327230:PDF327239 PNB327230:PNB327239 PWX327230:PWX327239 QGT327230:QGT327239 QQP327230:QQP327239 RAL327230:RAL327239 RKH327230:RKH327239 RUD327230:RUD327239 SDZ327230:SDZ327239 SNV327230:SNV327239 SXR327230:SXR327239 THN327230:THN327239 TRJ327230:TRJ327239 UBF327230:UBF327239 ULB327230:ULB327239 UUX327230:UUX327239 VET327230:VET327239 VOP327230:VOP327239 VYL327230:VYL327239 WIH327230:WIH327239 WSD327230:WSD327239 FR392766:FR392775 PN392766:PN392775 ZJ392766:ZJ392775 AJF392766:AJF392775 ATB392766:ATB392775 BCX392766:BCX392775 BMT392766:BMT392775 BWP392766:BWP392775 CGL392766:CGL392775 CQH392766:CQH392775 DAD392766:DAD392775 DJZ392766:DJZ392775 DTV392766:DTV392775 EDR392766:EDR392775 ENN392766:ENN392775 EXJ392766:EXJ392775 FHF392766:FHF392775 FRB392766:FRB392775 GAX392766:GAX392775 GKT392766:GKT392775 GUP392766:GUP392775 HEL392766:HEL392775 HOH392766:HOH392775 HYD392766:HYD392775 IHZ392766:IHZ392775 IRV392766:IRV392775 JBR392766:JBR392775 JLN392766:JLN392775 JVJ392766:JVJ392775 KFF392766:KFF392775 KPB392766:KPB392775 KYX392766:KYX392775 LIT392766:LIT392775 LSP392766:LSP392775 MCL392766:MCL392775 MMH392766:MMH392775 MWD392766:MWD392775 NFZ392766:NFZ392775 NPV392766:NPV392775 NZR392766:NZR392775 OJN392766:OJN392775 OTJ392766:OTJ392775 PDF392766:PDF392775 PNB392766:PNB392775 PWX392766:PWX392775 QGT392766:QGT392775 QQP392766:QQP392775 RAL392766:RAL392775 RKH392766:RKH392775 RUD392766:RUD392775 SDZ392766:SDZ392775 SNV392766:SNV392775 SXR392766:SXR392775 THN392766:THN392775 TRJ392766:TRJ392775 UBF392766:UBF392775 ULB392766:ULB392775 UUX392766:UUX392775 VET392766:VET392775 VOP392766:VOP392775 VYL392766:VYL392775 WIH392766:WIH392775 WSD392766:WSD392775 FR458302:FR458311 PN458302:PN458311 ZJ458302:ZJ458311 AJF458302:AJF458311 ATB458302:ATB458311 BCX458302:BCX458311 BMT458302:BMT458311 BWP458302:BWP458311 CGL458302:CGL458311 CQH458302:CQH458311 DAD458302:DAD458311 DJZ458302:DJZ458311 DTV458302:DTV458311 EDR458302:EDR458311 ENN458302:ENN458311 EXJ458302:EXJ458311 FHF458302:FHF458311 FRB458302:FRB458311 GAX458302:GAX458311 GKT458302:GKT458311 GUP458302:GUP458311 HEL458302:HEL458311 HOH458302:HOH458311 HYD458302:HYD458311 IHZ458302:IHZ458311 IRV458302:IRV458311 JBR458302:JBR458311 JLN458302:JLN458311 JVJ458302:JVJ458311 KFF458302:KFF458311 KPB458302:KPB458311 KYX458302:KYX458311 LIT458302:LIT458311 LSP458302:LSP458311 MCL458302:MCL458311 MMH458302:MMH458311 MWD458302:MWD458311 NFZ458302:NFZ458311 NPV458302:NPV458311 NZR458302:NZR458311 OJN458302:OJN458311 OTJ458302:OTJ458311 PDF458302:PDF458311 PNB458302:PNB458311 PWX458302:PWX458311 QGT458302:QGT458311 QQP458302:QQP458311 RAL458302:RAL458311 RKH458302:RKH458311 RUD458302:RUD458311 SDZ458302:SDZ458311 SNV458302:SNV458311 SXR458302:SXR458311 THN458302:THN458311 TRJ458302:TRJ458311 UBF458302:UBF458311 ULB458302:ULB458311 UUX458302:UUX458311 VET458302:VET458311 VOP458302:VOP458311 VYL458302:VYL458311 WIH458302:WIH458311 WSD458302:WSD458311 FR523838:FR523847 PN523838:PN523847 ZJ523838:ZJ523847 AJF523838:AJF523847 ATB523838:ATB523847 BCX523838:BCX523847 BMT523838:BMT523847 BWP523838:BWP523847 CGL523838:CGL523847 CQH523838:CQH523847 DAD523838:DAD523847 DJZ523838:DJZ523847 DTV523838:DTV523847 EDR523838:EDR523847 ENN523838:ENN523847 EXJ523838:EXJ523847 FHF523838:FHF523847 FRB523838:FRB523847 GAX523838:GAX523847 GKT523838:GKT523847 GUP523838:GUP523847 HEL523838:HEL523847 HOH523838:HOH523847 HYD523838:HYD523847 IHZ523838:IHZ523847 IRV523838:IRV523847 JBR523838:JBR523847 JLN523838:JLN523847 JVJ523838:JVJ523847 KFF523838:KFF523847 KPB523838:KPB523847 KYX523838:KYX523847 LIT523838:LIT523847 LSP523838:LSP523847 MCL523838:MCL523847 MMH523838:MMH523847 MWD523838:MWD523847 NFZ523838:NFZ523847 NPV523838:NPV523847 NZR523838:NZR523847 OJN523838:OJN523847 OTJ523838:OTJ523847 PDF523838:PDF523847 PNB523838:PNB523847 PWX523838:PWX523847 QGT523838:QGT523847 QQP523838:QQP523847 RAL523838:RAL523847 RKH523838:RKH523847 RUD523838:RUD523847 SDZ523838:SDZ523847 SNV523838:SNV523847 SXR523838:SXR523847 THN523838:THN523847 TRJ523838:TRJ523847 UBF523838:UBF523847 ULB523838:ULB523847 UUX523838:UUX523847 VET523838:VET523847 VOP523838:VOP523847 VYL523838:VYL523847 WIH523838:WIH523847 WSD523838:WSD523847 FR589374:FR589383 PN589374:PN589383 ZJ589374:ZJ589383 AJF589374:AJF589383 ATB589374:ATB589383 BCX589374:BCX589383 BMT589374:BMT589383 BWP589374:BWP589383 CGL589374:CGL589383 CQH589374:CQH589383 DAD589374:DAD589383 DJZ589374:DJZ589383 DTV589374:DTV589383 EDR589374:EDR589383 ENN589374:ENN589383 EXJ589374:EXJ589383 FHF589374:FHF589383 FRB589374:FRB589383 GAX589374:GAX589383 GKT589374:GKT589383 GUP589374:GUP589383 HEL589374:HEL589383 HOH589374:HOH589383 HYD589374:HYD589383 IHZ589374:IHZ589383 IRV589374:IRV589383 JBR589374:JBR589383 JLN589374:JLN589383 JVJ589374:JVJ589383 KFF589374:KFF589383 KPB589374:KPB589383 KYX589374:KYX589383 LIT589374:LIT589383 LSP589374:LSP589383 MCL589374:MCL589383 MMH589374:MMH589383 MWD589374:MWD589383 NFZ589374:NFZ589383 NPV589374:NPV589383 NZR589374:NZR589383 OJN589374:OJN589383 OTJ589374:OTJ589383 PDF589374:PDF589383 PNB589374:PNB589383 PWX589374:PWX589383 QGT589374:QGT589383 QQP589374:QQP589383 RAL589374:RAL589383 RKH589374:RKH589383 RUD589374:RUD589383 SDZ589374:SDZ589383 SNV589374:SNV589383 SXR589374:SXR589383 THN589374:THN589383 TRJ589374:TRJ589383 UBF589374:UBF589383 ULB589374:ULB589383 UUX589374:UUX589383 VET589374:VET589383 VOP589374:VOP589383 VYL589374:VYL589383 WIH589374:WIH589383 WSD589374:WSD589383 FR654910:FR654919 PN654910:PN654919 ZJ654910:ZJ654919 AJF654910:AJF654919 ATB654910:ATB654919 BCX654910:BCX654919 BMT654910:BMT654919 BWP654910:BWP654919 CGL654910:CGL654919 CQH654910:CQH654919 DAD654910:DAD654919 DJZ654910:DJZ654919 DTV654910:DTV654919 EDR654910:EDR654919 ENN654910:ENN654919 EXJ654910:EXJ654919 FHF654910:FHF654919 FRB654910:FRB654919 GAX654910:GAX654919 GKT654910:GKT654919 GUP654910:GUP654919 HEL654910:HEL654919 HOH654910:HOH654919 HYD654910:HYD654919 IHZ654910:IHZ654919 IRV654910:IRV654919 JBR654910:JBR654919 JLN654910:JLN654919 JVJ654910:JVJ654919 KFF654910:KFF654919 KPB654910:KPB654919 KYX654910:KYX654919 LIT654910:LIT654919 LSP654910:LSP654919 MCL654910:MCL654919 MMH654910:MMH654919 MWD654910:MWD654919 NFZ654910:NFZ654919 NPV654910:NPV654919 NZR654910:NZR654919 OJN654910:OJN654919 OTJ654910:OTJ654919 PDF654910:PDF654919 PNB654910:PNB654919 PWX654910:PWX654919 QGT654910:QGT654919 QQP654910:QQP654919 RAL654910:RAL654919 RKH654910:RKH654919 RUD654910:RUD654919 SDZ654910:SDZ654919 SNV654910:SNV654919 SXR654910:SXR654919 THN654910:THN654919 TRJ654910:TRJ654919 UBF654910:UBF654919 ULB654910:ULB654919 UUX654910:UUX654919 VET654910:VET654919 VOP654910:VOP654919 VYL654910:VYL654919 WIH654910:WIH654919 WSD654910:WSD654919 FR720446:FR720455 PN720446:PN720455 ZJ720446:ZJ720455 AJF720446:AJF720455 ATB720446:ATB720455 BCX720446:BCX720455 BMT720446:BMT720455 BWP720446:BWP720455 CGL720446:CGL720455 CQH720446:CQH720455 DAD720446:DAD720455 DJZ720446:DJZ720455 DTV720446:DTV720455 EDR720446:EDR720455 ENN720446:ENN720455 EXJ720446:EXJ720455 FHF720446:FHF720455 FRB720446:FRB720455 GAX720446:GAX720455 GKT720446:GKT720455 GUP720446:GUP720455 HEL720446:HEL720455 HOH720446:HOH720455 HYD720446:HYD720455 IHZ720446:IHZ720455 IRV720446:IRV720455 JBR720446:JBR720455 JLN720446:JLN720455 JVJ720446:JVJ720455 KFF720446:KFF720455 KPB720446:KPB720455 KYX720446:KYX720455 LIT720446:LIT720455 LSP720446:LSP720455 MCL720446:MCL720455 MMH720446:MMH720455 MWD720446:MWD720455 NFZ720446:NFZ720455 NPV720446:NPV720455 NZR720446:NZR720455 OJN720446:OJN720455 OTJ720446:OTJ720455 PDF720446:PDF720455 PNB720446:PNB720455 PWX720446:PWX720455 QGT720446:QGT720455 QQP720446:QQP720455 RAL720446:RAL720455 RKH720446:RKH720455 RUD720446:RUD720455 SDZ720446:SDZ720455 SNV720446:SNV720455 SXR720446:SXR720455 THN720446:THN720455 TRJ720446:TRJ720455 UBF720446:UBF720455 ULB720446:ULB720455 UUX720446:UUX720455 VET720446:VET720455 VOP720446:VOP720455 VYL720446:VYL720455 WIH720446:WIH720455 WSD720446:WSD720455 FR785982:FR785991 PN785982:PN785991 ZJ785982:ZJ785991 AJF785982:AJF785991 ATB785982:ATB785991 BCX785982:BCX785991 BMT785982:BMT785991 BWP785982:BWP785991 CGL785982:CGL785991 CQH785982:CQH785991 DAD785982:DAD785991 DJZ785982:DJZ785991 DTV785982:DTV785991 EDR785982:EDR785991 ENN785982:ENN785991 EXJ785982:EXJ785991 FHF785982:FHF785991 FRB785982:FRB785991 GAX785982:GAX785991 GKT785982:GKT785991 GUP785982:GUP785991 HEL785982:HEL785991 HOH785982:HOH785991 HYD785982:HYD785991 IHZ785982:IHZ785991 IRV785982:IRV785991 JBR785982:JBR785991 JLN785982:JLN785991 JVJ785982:JVJ785991 KFF785982:KFF785991 KPB785982:KPB785991 KYX785982:KYX785991 LIT785982:LIT785991 LSP785982:LSP785991 MCL785982:MCL785991 MMH785982:MMH785991 MWD785982:MWD785991 NFZ785982:NFZ785991 NPV785982:NPV785991 NZR785982:NZR785991 OJN785982:OJN785991 OTJ785982:OTJ785991 PDF785982:PDF785991 PNB785982:PNB785991 PWX785982:PWX785991 QGT785982:QGT785991 QQP785982:QQP785991 RAL785982:RAL785991 RKH785982:RKH785991 RUD785982:RUD785991 SDZ785982:SDZ785991 SNV785982:SNV785991 SXR785982:SXR785991 THN785982:THN785991 TRJ785982:TRJ785991 UBF785982:UBF785991 ULB785982:ULB785991 UUX785982:UUX785991 VET785982:VET785991 VOP785982:VOP785991 VYL785982:VYL785991 WIH785982:WIH785991 WSD785982:WSD785991 FR851518:FR851527 PN851518:PN851527 ZJ851518:ZJ851527 AJF851518:AJF851527 ATB851518:ATB851527 BCX851518:BCX851527 BMT851518:BMT851527 BWP851518:BWP851527 CGL851518:CGL851527 CQH851518:CQH851527 DAD851518:DAD851527 DJZ851518:DJZ851527 DTV851518:DTV851527 EDR851518:EDR851527 ENN851518:ENN851527 EXJ851518:EXJ851527 FHF851518:FHF851527 FRB851518:FRB851527 GAX851518:GAX851527 GKT851518:GKT851527 GUP851518:GUP851527 HEL851518:HEL851527 HOH851518:HOH851527 HYD851518:HYD851527 IHZ851518:IHZ851527 IRV851518:IRV851527 JBR851518:JBR851527 JLN851518:JLN851527 JVJ851518:JVJ851527 KFF851518:KFF851527 KPB851518:KPB851527 KYX851518:KYX851527 LIT851518:LIT851527 LSP851518:LSP851527 MCL851518:MCL851527 MMH851518:MMH851527 MWD851518:MWD851527 NFZ851518:NFZ851527 NPV851518:NPV851527 NZR851518:NZR851527 OJN851518:OJN851527 OTJ851518:OTJ851527 PDF851518:PDF851527 PNB851518:PNB851527 PWX851518:PWX851527 QGT851518:QGT851527 QQP851518:QQP851527 RAL851518:RAL851527 RKH851518:RKH851527 RUD851518:RUD851527 SDZ851518:SDZ851527 SNV851518:SNV851527 SXR851518:SXR851527 THN851518:THN851527 TRJ851518:TRJ851527 UBF851518:UBF851527 ULB851518:ULB851527 UUX851518:UUX851527 VET851518:VET851527 VOP851518:VOP851527 VYL851518:VYL851527 WIH851518:WIH851527 WSD851518:WSD851527 FR917054:FR917063 PN917054:PN917063 ZJ917054:ZJ917063 AJF917054:AJF917063 ATB917054:ATB917063 BCX917054:BCX917063 BMT917054:BMT917063 BWP917054:BWP917063 CGL917054:CGL917063 CQH917054:CQH917063 DAD917054:DAD917063 DJZ917054:DJZ917063 DTV917054:DTV917063 EDR917054:EDR917063 ENN917054:ENN917063 EXJ917054:EXJ917063 FHF917054:FHF917063 FRB917054:FRB917063 GAX917054:GAX917063 GKT917054:GKT917063 GUP917054:GUP917063 HEL917054:HEL917063 HOH917054:HOH917063 HYD917054:HYD917063 IHZ917054:IHZ917063 IRV917054:IRV917063 JBR917054:JBR917063 JLN917054:JLN917063 JVJ917054:JVJ917063 KFF917054:KFF917063 KPB917054:KPB917063 KYX917054:KYX917063 LIT917054:LIT917063 LSP917054:LSP917063 MCL917054:MCL917063 MMH917054:MMH917063 MWD917054:MWD917063 NFZ917054:NFZ917063 NPV917054:NPV917063 NZR917054:NZR917063 OJN917054:OJN917063 OTJ917054:OTJ917063 PDF917054:PDF917063 PNB917054:PNB917063 PWX917054:PWX917063 QGT917054:QGT917063 QQP917054:QQP917063 RAL917054:RAL917063 RKH917054:RKH917063 RUD917054:RUD917063 SDZ917054:SDZ917063 SNV917054:SNV917063 SXR917054:SXR917063 THN917054:THN917063 TRJ917054:TRJ917063 UBF917054:UBF917063 ULB917054:ULB917063 UUX917054:UUX917063 VET917054:VET917063 VOP917054:VOP917063 VYL917054:VYL917063 WIH917054:WIH917063 WSD917054:WSD917063 FR982590:FR982599 PN982590:PN982599 ZJ982590:ZJ982599 AJF982590:AJF982599 ATB982590:ATB982599 BCX982590:BCX982599 BMT982590:BMT982599 BWP982590:BWP982599 CGL982590:CGL982599 CQH982590:CQH982599 DAD982590:DAD982599 DJZ982590:DJZ982599 DTV982590:DTV982599 EDR982590:EDR982599 ENN982590:ENN982599 EXJ982590:EXJ982599 FHF982590:FHF982599 FRB982590:FRB982599 GAX982590:GAX982599 GKT982590:GKT982599 GUP982590:GUP982599 HEL982590:HEL982599 HOH982590:HOH982599 HYD982590:HYD982599 IHZ982590:IHZ982599 IRV982590:IRV982599 JBR982590:JBR982599 JLN982590:JLN982599 JVJ982590:JVJ982599 KFF982590:KFF982599 KPB982590:KPB982599 KYX982590:KYX982599 LIT982590:LIT982599 LSP982590:LSP982599 MCL982590:MCL982599 MMH982590:MMH982599 MWD982590:MWD982599 NFZ982590:NFZ982599 NPV982590:NPV982599 NZR982590:NZR982599 OJN982590:OJN982599 OTJ982590:OTJ982599 PDF982590:PDF982599 PNB982590:PNB982599 PWX982590:PWX982599 QGT982590:QGT982599 QQP982590:QQP982599 RAL982590:RAL982599 RKH982590:RKH982599 RUD982590:RUD982599 SDZ982590:SDZ982599 SNV982590:SNV982599 SXR982590:SXR982599 THN982590:THN982599 TRJ982590:TRJ982599 UBF982590:UBF982599 ULB982590:ULB982599 UUX982590:UUX982599 VET982590:VET982599 VOP982590:VOP982599 VYL982590:VYL982599 WIH982590:WIH982599 WSD982590:WSD982599 FR65071:FR65080 PN65071:PN65080 ZJ65071:ZJ65080 AJF65071:AJF65080 ATB65071:ATB65080 BCX65071:BCX65080 BMT65071:BMT65080 BWP65071:BWP65080 CGL65071:CGL65080 CQH65071:CQH65080 DAD65071:DAD65080 DJZ65071:DJZ65080 DTV65071:DTV65080 EDR65071:EDR65080 ENN65071:ENN65080 EXJ65071:EXJ65080 FHF65071:FHF65080 FRB65071:FRB65080 GAX65071:GAX65080 GKT65071:GKT65080 GUP65071:GUP65080 HEL65071:HEL65080 HOH65071:HOH65080 HYD65071:HYD65080 IHZ65071:IHZ65080 IRV65071:IRV65080 JBR65071:JBR65080 JLN65071:JLN65080 JVJ65071:JVJ65080 KFF65071:KFF65080 KPB65071:KPB65080 KYX65071:KYX65080 LIT65071:LIT65080 LSP65071:LSP65080 MCL65071:MCL65080 MMH65071:MMH65080 MWD65071:MWD65080 NFZ65071:NFZ65080 NPV65071:NPV65080 NZR65071:NZR65080 OJN65071:OJN65080 OTJ65071:OTJ65080 PDF65071:PDF65080 PNB65071:PNB65080 PWX65071:PWX65080 QGT65071:QGT65080 QQP65071:QQP65080 RAL65071:RAL65080 RKH65071:RKH65080 RUD65071:RUD65080 SDZ65071:SDZ65080 SNV65071:SNV65080 SXR65071:SXR65080 THN65071:THN65080 TRJ65071:TRJ65080 UBF65071:UBF65080 ULB65071:ULB65080 UUX65071:UUX65080 VET65071:VET65080 VOP65071:VOP65080 VYL65071:VYL65080 WIH65071:WIH65080 WSD65071:WSD65080 FR130607:FR130616 PN130607:PN130616 ZJ130607:ZJ130616 AJF130607:AJF130616 ATB130607:ATB130616 BCX130607:BCX130616 BMT130607:BMT130616 BWP130607:BWP130616 CGL130607:CGL130616 CQH130607:CQH130616 DAD130607:DAD130616 DJZ130607:DJZ130616 DTV130607:DTV130616 EDR130607:EDR130616 ENN130607:ENN130616 EXJ130607:EXJ130616 FHF130607:FHF130616 FRB130607:FRB130616 GAX130607:GAX130616 GKT130607:GKT130616 GUP130607:GUP130616 HEL130607:HEL130616 HOH130607:HOH130616 HYD130607:HYD130616 IHZ130607:IHZ130616 IRV130607:IRV130616 JBR130607:JBR130616 JLN130607:JLN130616 JVJ130607:JVJ130616 KFF130607:KFF130616 KPB130607:KPB130616 KYX130607:KYX130616 LIT130607:LIT130616 LSP130607:LSP130616 MCL130607:MCL130616 MMH130607:MMH130616 MWD130607:MWD130616 NFZ130607:NFZ130616 NPV130607:NPV130616 NZR130607:NZR130616 OJN130607:OJN130616 OTJ130607:OTJ130616 PDF130607:PDF130616 PNB130607:PNB130616 PWX130607:PWX130616 QGT130607:QGT130616 QQP130607:QQP130616 RAL130607:RAL130616 RKH130607:RKH130616 RUD130607:RUD130616 SDZ130607:SDZ130616 SNV130607:SNV130616 SXR130607:SXR130616 THN130607:THN130616 TRJ130607:TRJ130616 UBF130607:UBF130616 ULB130607:ULB130616 UUX130607:UUX130616 VET130607:VET130616 VOP130607:VOP130616 VYL130607:VYL130616 WIH130607:WIH130616 WSD130607:WSD130616 FR196143:FR196152 PN196143:PN196152 ZJ196143:ZJ196152 AJF196143:AJF196152 ATB196143:ATB196152 BCX196143:BCX196152 BMT196143:BMT196152 BWP196143:BWP196152 CGL196143:CGL196152 CQH196143:CQH196152 DAD196143:DAD196152 DJZ196143:DJZ196152 DTV196143:DTV196152 EDR196143:EDR196152 ENN196143:ENN196152 EXJ196143:EXJ196152 FHF196143:FHF196152 FRB196143:FRB196152 GAX196143:GAX196152 GKT196143:GKT196152 GUP196143:GUP196152 HEL196143:HEL196152 HOH196143:HOH196152 HYD196143:HYD196152 IHZ196143:IHZ196152 IRV196143:IRV196152 JBR196143:JBR196152 JLN196143:JLN196152 JVJ196143:JVJ196152 KFF196143:KFF196152 KPB196143:KPB196152 KYX196143:KYX196152 LIT196143:LIT196152 LSP196143:LSP196152 MCL196143:MCL196152 MMH196143:MMH196152 MWD196143:MWD196152 NFZ196143:NFZ196152 NPV196143:NPV196152 NZR196143:NZR196152 OJN196143:OJN196152 OTJ196143:OTJ196152 PDF196143:PDF196152 PNB196143:PNB196152 PWX196143:PWX196152 QGT196143:QGT196152 QQP196143:QQP196152 RAL196143:RAL196152 RKH196143:RKH196152 RUD196143:RUD196152 SDZ196143:SDZ196152 SNV196143:SNV196152 SXR196143:SXR196152 THN196143:THN196152 TRJ196143:TRJ196152 UBF196143:UBF196152 ULB196143:ULB196152 UUX196143:UUX196152 VET196143:VET196152 VOP196143:VOP196152 VYL196143:VYL196152 WIH196143:WIH196152 WSD196143:WSD196152 FR261679:FR261688 PN261679:PN261688 ZJ261679:ZJ261688 AJF261679:AJF261688 ATB261679:ATB261688 BCX261679:BCX261688 BMT261679:BMT261688 BWP261679:BWP261688 CGL261679:CGL261688 CQH261679:CQH261688 DAD261679:DAD261688 DJZ261679:DJZ261688 DTV261679:DTV261688 EDR261679:EDR261688 ENN261679:ENN261688 EXJ261679:EXJ261688 FHF261679:FHF261688 FRB261679:FRB261688 GAX261679:GAX261688 GKT261679:GKT261688 GUP261679:GUP261688 HEL261679:HEL261688 HOH261679:HOH261688 HYD261679:HYD261688 IHZ261679:IHZ261688 IRV261679:IRV261688 JBR261679:JBR261688 JLN261679:JLN261688 JVJ261679:JVJ261688 KFF261679:KFF261688 KPB261679:KPB261688 KYX261679:KYX261688 LIT261679:LIT261688 LSP261679:LSP261688 MCL261679:MCL261688 MMH261679:MMH261688 MWD261679:MWD261688 NFZ261679:NFZ261688 NPV261679:NPV261688 NZR261679:NZR261688 OJN261679:OJN261688 OTJ261679:OTJ261688 PDF261679:PDF261688 PNB261679:PNB261688 PWX261679:PWX261688 QGT261679:QGT261688 QQP261679:QQP261688 RAL261679:RAL261688 RKH261679:RKH261688 RUD261679:RUD261688 SDZ261679:SDZ261688 SNV261679:SNV261688 SXR261679:SXR261688 THN261679:THN261688 TRJ261679:TRJ261688 UBF261679:UBF261688 ULB261679:ULB261688 UUX261679:UUX261688 VET261679:VET261688 VOP261679:VOP261688 VYL261679:VYL261688 WIH261679:WIH261688 WSD261679:WSD261688 FR327215:FR327224 PN327215:PN327224 ZJ327215:ZJ327224 AJF327215:AJF327224 ATB327215:ATB327224 BCX327215:BCX327224 BMT327215:BMT327224 BWP327215:BWP327224 CGL327215:CGL327224 CQH327215:CQH327224 DAD327215:DAD327224 DJZ327215:DJZ327224 DTV327215:DTV327224 EDR327215:EDR327224 ENN327215:ENN327224 EXJ327215:EXJ327224 FHF327215:FHF327224 FRB327215:FRB327224 GAX327215:GAX327224 GKT327215:GKT327224 GUP327215:GUP327224 HEL327215:HEL327224 HOH327215:HOH327224 HYD327215:HYD327224 IHZ327215:IHZ327224 IRV327215:IRV327224 JBR327215:JBR327224 JLN327215:JLN327224 JVJ327215:JVJ327224 KFF327215:KFF327224 KPB327215:KPB327224 KYX327215:KYX327224 LIT327215:LIT327224 LSP327215:LSP327224 MCL327215:MCL327224 MMH327215:MMH327224 MWD327215:MWD327224 NFZ327215:NFZ327224 NPV327215:NPV327224 NZR327215:NZR327224 OJN327215:OJN327224 OTJ327215:OTJ327224 PDF327215:PDF327224 PNB327215:PNB327224 PWX327215:PWX327224 QGT327215:QGT327224 QQP327215:QQP327224 RAL327215:RAL327224 RKH327215:RKH327224 RUD327215:RUD327224 SDZ327215:SDZ327224 SNV327215:SNV327224 SXR327215:SXR327224 THN327215:THN327224 TRJ327215:TRJ327224 UBF327215:UBF327224 ULB327215:ULB327224 UUX327215:UUX327224 VET327215:VET327224 VOP327215:VOP327224 VYL327215:VYL327224 WIH327215:WIH327224 WSD327215:WSD327224 FR392751:FR392760 PN392751:PN392760 ZJ392751:ZJ392760 AJF392751:AJF392760 ATB392751:ATB392760 BCX392751:BCX392760 BMT392751:BMT392760 BWP392751:BWP392760 CGL392751:CGL392760 CQH392751:CQH392760 DAD392751:DAD392760 DJZ392751:DJZ392760 DTV392751:DTV392760 EDR392751:EDR392760 ENN392751:ENN392760 EXJ392751:EXJ392760 FHF392751:FHF392760 FRB392751:FRB392760 GAX392751:GAX392760 GKT392751:GKT392760 GUP392751:GUP392760 HEL392751:HEL392760 HOH392751:HOH392760 HYD392751:HYD392760 IHZ392751:IHZ392760 IRV392751:IRV392760 JBR392751:JBR392760 JLN392751:JLN392760 JVJ392751:JVJ392760 KFF392751:KFF392760 KPB392751:KPB392760 KYX392751:KYX392760 LIT392751:LIT392760 LSP392751:LSP392760 MCL392751:MCL392760 MMH392751:MMH392760 MWD392751:MWD392760 NFZ392751:NFZ392760 NPV392751:NPV392760 NZR392751:NZR392760 OJN392751:OJN392760 OTJ392751:OTJ392760 PDF392751:PDF392760 PNB392751:PNB392760 PWX392751:PWX392760 QGT392751:QGT392760 QQP392751:QQP392760 RAL392751:RAL392760 RKH392751:RKH392760 RUD392751:RUD392760 SDZ392751:SDZ392760 SNV392751:SNV392760 SXR392751:SXR392760 THN392751:THN392760 TRJ392751:TRJ392760 UBF392751:UBF392760 ULB392751:ULB392760 UUX392751:UUX392760 VET392751:VET392760 VOP392751:VOP392760 VYL392751:VYL392760 WIH392751:WIH392760 WSD392751:WSD392760 FR458287:FR458296 PN458287:PN458296 ZJ458287:ZJ458296 AJF458287:AJF458296 ATB458287:ATB458296 BCX458287:BCX458296 BMT458287:BMT458296 BWP458287:BWP458296 CGL458287:CGL458296 CQH458287:CQH458296 DAD458287:DAD458296 DJZ458287:DJZ458296 DTV458287:DTV458296 EDR458287:EDR458296 ENN458287:ENN458296 EXJ458287:EXJ458296 FHF458287:FHF458296 FRB458287:FRB458296 GAX458287:GAX458296 GKT458287:GKT458296 GUP458287:GUP458296 HEL458287:HEL458296 HOH458287:HOH458296 HYD458287:HYD458296 IHZ458287:IHZ458296 IRV458287:IRV458296 JBR458287:JBR458296 JLN458287:JLN458296 JVJ458287:JVJ458296 KFF458287:KFF458296 KPB458287:KPB458296 KYX458287:KYX458296 LIT458287:LIT458296 LSP458287:LSP458296 MCL458287:MCL458296 MMH458287:MMH458296 MWD458287:MWD458296 NFZ458287:NFZ458296 NPV458287:NPV458296 NZR458287:NZR458296 OJN458287:OJN458296 OTJ458287:OTJ458296 PDF458287:PDF458296 PNB458287:PNB458296 PWX458287:PWX458296 QGT458287:QGT458296 QQP458287:QQP458296 RAL458287:RAL458296 RKH458287:RKH458296 RUD458287:RUD458296 SDZ458287:SDZ458296 SNV458287:SNV458296 SXR458287:SXR458296 THN458287:THN458296 TRJ458287:TRJ458296 UBF458287:UBF458296 ULB458287:ULB458296 UUX458287:UUX458296 VET458287:VET458296 VOP458287:VOP458296 VYL458287:VYL458296 WIH458287:WIH458296 WSD458287:WSD458296 FR523823:FR523832 PN523823:PN523832 ZJ523823:ZJ523832 AJF523823:AJF523832 ATB523823:ATB523832 BCX523823:BCX523832 BMT523823:BMT523832 BWP523823:BWP523832 CGL523823:CGL523832 CQH523823:CQH523832 DAD523823:DAD523832 DJZ523823:DJZ523832 DTV523823:DTV523832 EDR523823:EDR523832 ENN523823:ENN523832 EXJ523823:EXJ523832 FHF523823:FHF523832 FRB523823:FRB523832 GAX523823:GAX523832 GKT523823:GKT523832 GUP523823:GUP523832 HEL523823:HEL523832 HOH523823:HOH523832 HYD523823:HYD523832 IHZ523823:IHZ523832 IRV523823:IRV523832 JBR523823:JBR523832 JLN523823:JLN523832 JVJ523823:JVJ523832 KFF523823:KFF523832 KPB523823:KPB523832 KYX523823:KYX523832 LIT523823:LIT523832 LSP523823:LSP523832 MCL523823:MCL523832 MMH523823:MMH523832 MWD523823:MWD523832 NFZ523823:NFZ523832 NPV523823:NPV523832 NZR523823:NZR523832 OJN523823:OJN523832 OTJ523823:OTJ523832 PDF523823:PDF523832 PNB523823:PNB523832 PWX523823:PWX523832 QGT523823:QGT523832 QQP523823:QQP523832 RAL523823:RAL523832 RKH523823:RKH523832 RUD523823:RUD523832 SDZ523823:SDZ523832 SNV523823:SNV523832 SXR523823:SXR523832 THN523823:THN523832 TRJ523823:TRJ523832 UBF523823:UBF523832 ULB523823:ULB523832 UUX523823:UUX523832 VET523823:VET523832 VOP523823:VOP523832 VYL523823:VYL523832 WIH523823:WIH523832 WSD523823:WSD523832 FR589359:FR589368 PN589359:PN589368 ZJ589359:ZJ589368 AJF589359:AJF589368 ATB589359:ATB589368 BCX589359:BCX589368 BMT589359:BMT589368 BWP589359:BWP589368 CGL589359:CGL589368 CQH589359:CQH589368 DAD589359:DAD589368 DJZ589359:DJZ589368 DTV589359:DTV589368 EDR589359:EDR589368 ENN589359:ENN589368 EXJ589359:EXJ589368 FHF589359:FHF589368 FRB589359:FRB589368 GAX589359:GAX589368 GKT589359:GKT589368 GUP589359:GUP589368 HEL589359:HEL589368 HOH589359:HOH589368 HYD589359:HYD589368 IHZ589359:IHZ589368 IRV589359:IRV589368 JBR589359:JBR589368 JLN589359:JLN589368 JVJ589359:JVJ589368 KFF589359:KFF589368 KPB589359:KPB589368 KYX589359:KYX589368 LIT589359:LIT589368 LSP589359:LSP589368 MCL589359:MCL589368 MMH589359:MMH589368 MWD589359:MWD589368 NFZ589359:NFZ589368 NPV589359:NPV589368 NZR589359:NZR589368 OJN589359:OJN589368 OTJ589359:OTJ589368 PDF589359:PDF589368 PNB589359:PNB589368 PWX589359:PWX589368 QGT589359:QGT589368 QQP589359:QQP589368 RAL589359:RAL589368 RKH589359:RKH589368 RUD589359:RUD589368 SDZ589359:SDZ589368 SNV589359:SNV589368 SXR589359:SXR589368 THN589359:THN589368 TRJ589359:TRJ589368 UBF589359:UBF589368 ULB589359:ULB589368 UUX589359:UUX589368 VET589359:VET589368 VOP589359:VOP589368 VYL589359:VYL589368 WIH589359:WIH589368 WSD589359:WSD589368 FR654895:FR654904 PN654895:PN654904 ZJ654895:ZJ654904 AJF654895:AJF654904 ATB654895:ATB654904 BCX654895:BCX654904 BMT654895:BMT654904 BWP654895:BWP654904 CGL654895:CGL654904 CQH654895:CQH654904 DAD654895:DAD654904 DJZ654895:DJZ654904 DTV654895:DTV654904 EDR654895:EDR654904 ENN654895:ENN654904 EXJ654895:EXJ654904 FHF654895:FHF654904 FRB654895:FRB654904 GAX654895:GAX654904 GKT654895:GKT654904 GUP654895:GUP654904 HEL654895:HEL654904 HOH654895:HOH654904 HYD654895:HYD654904 IHZ654895:IHZ654904 IRV654895:IRV654904 JBR654895:JBR654904 JLN654895:JLN654904 JVJ654895:JVJ654904 KFF654895:KFF654904 KPB654895:KPB654904 KYX654895:KYX654904 LIT654895:LIT654904 LSP654895:LSP654904 MCL654895:MCL654904 MMH654895:MMH654904 MWD654895:MWD654904 NFZ654895:NFZ654904 NPV654895:NPV654904 NZR654895:NZR654904 OJN654895:OJN654904 OTJ654895:OTJ654904 PDF654895:PDF654904 PNB654895:PNB654904 PWX654895:PWX654904 QGT654895:QGT654904 QQP654895:QQP654904 RAL654895:RAL654904 RKH654895:RKH654904 RUD654895:RUD654904 SDZ654895:SDZ654904 SNV654895:SNV654904 SXR654895:SXR654904 THN654895:THN654904 TRJ654895:TRJ654904 UBF654895:UBF654904 ULB654895:ULB654904 UUX654895:UUX654904 VET654895:VET654904 VOP654895:VOP654904 VYL654895:VYL654904 WIH654895:WIH654904 WSD654895:WSD654904 FR720431:FR720440 PN720431:PN720440 ZJ720431:ZJ720440 AJF720431:AJF720440 ATB720431:ATB720440 BCX720431:BCX720440 BMT720431:BMT720440 BWP720431:BWP720440 CGL720431:CGL720440 CQH720431:CQH720440 DAD720431:DAD720440 DJZ720431:DJZ720440 DTV720431:DTV720440 EDR720431:EDR720440 ENN720431:ENN720440 EXJ720431:EXJ720440 FHF720431:FHF720440 FRB720431:FRB720440 GAX720431:GAX720440 GKT720431:GKT720440 GUP720431:GUP720440 HEL720431:HEL720440 HOH720431:HOH720440 HYD720431:HYD720440 IHZ720431:IHZ720440 IRV720431:IRV720440 JBR720431:JBR720440 JLN720431:JLN720440 JVJ720431:JVJ720440 KFF720431:KFF720440 KPB720431:KPB720440 KYX720431:KYX720440 LIT720431:LIT720440 LSP720431:LSP720440 MCL720431:MCL720440 MMH720431:MMH720440 MWD720431:MWD720440 NFZ720431:NFZ720440 NPV720431:NPV720440 NZR720431:NZR720440 OJN720431:OJN720440 OTJ720431:OTJ720440 PDF720431:PDF720440 PNB720431:PNB720440 PWX720431:PWX720440 QGT720431:QGT720440 QQP720431:QQP720440 RAL720431:RAL720440 RKH720431:RKH720440 RUD720431:RUD720440 SDZ720431:SDZ720440 SNV720431:SNV720440 SXR720431:SXR720440 THN720431:THN720440 TRJ720431:TRJ720440 UBF720431:UBF720440 ULB720431:ULB720440 UUX720431:UUX720440 VET720431:VET720440 VOP720431:VOP720440 VYL720431:VYL720440 WIH720431:WIH720440 WSD720431:WSD720440 FR785967:FR785976 PN785967:PN785976 ZJ785967:ZJ785976 AJF785967:AJF785976 ATB785967:ATB785976 BCX785967:BCX785976 BMT785967:BMT785976 BWP785967:BWP785976 CGL785967:CGL785976 CQH785967:CQH785976 DAD785967:DAD785976 DJZ785967:DJZ785976 DTV785967:DTV785976 EDR785967:EDR785976 ENN785967:ENN785976 EXJ785967:EXJ785976 FHF785967:FHF785976 FRB785967:FRB785976 GAX785967:GAX785976 GKT785967:GKT785976 GUP785967:GUP785976 HEL785967:HEL785976 HOH785967:HOH785976 HYD785967:HYD785976 IHZ785967:IHZ785976 IRV785967:IRV785976 JBR785967:JBR785976 JLN785967:JLN785976 JVJ785967:JVJ785976 KFF785967:KFF785976 KPB785967:KPB785976 KYX785967:KYX785976 LIT785967:LIT785976 LSP785967:LSP785976 MCL785967:MCL785976 MMH785967:MMH785976 MWD785967:MWD785976 NFZ785967:NFZ785976 NPV785967:NPV785976 NZR785967:NZR785976 OJN785967:OJN785976 OTJ785967:OTJ785976 PDF785967:PDF785976 PNB785967:PNB785976 PWX785967:PWX785976 QGT785967:QGT785976 QQP785967:QQP785976 RAL785967:RAL785976 RKH785967:RKH785976 RUD785967:RUD785976 SDZ785967:SDZ785976 SNV785967:SNV785976 SXR785967:SXR785976 THN785967:THN785976 TRJ785967:TRJ785976 UBF785967:UBF785976 ULB785967:ULB785976 UUX785967:UUX785976 VET785967:VET785976 VOP785967:VOP785976 VYL785967:VYL785976 WIH785967:WIH785976 WSD785967:WSD785976 FR851503:FR851512 PN851503:PN851512 ZJ851503:ZJ851512 AJF851503:AJF851512 ATB851503:ATB851512 BCX851503:BCX851512 BMT851503:BMT851512 BWP851503:BWP851512 CGL851503:CGL851512 CQH851503:CQH851512 DAD851503:DAD851512 DJZ851503:DJZ851512 DTV851503:DTV851512 EDR851503:EDR851512 ENN851503:ENN851512 EXJ851503:EXJ851512 FHF851503:FHF851512 FRB851503:FRB851512 GAX851503:GAX851512 GKT851503:GKT851512 GUP851503:GUP851512 HEL851503:HEL851512 HOH851503:HOH851512 HYD851503:HYD851512 IHZ851503:IHZ851512 IRV851503:IRV851512 JBR851503:JBR851512 JLN851503:JLN851512 JVJ851503:JVJ851512 KFF851503:KFF851512 KPB851503:KPB851512 KYX851503:KYX851512 LIT851503:LIT851512 LSP851503:LSP851512 MCL851503:MCL851512 MMH851503:MMH851512 MWD851503:MWD851512 NFZ851503:NFZ851512 NPV851503:NPV851512 NZR851503:NZR851512 OJN851503:OJN851512 OTJ851503:OTJ851512 PDF851503:PDF851512 PNB851503:PNB851512 PWX851503:PWX851512 QGT851503:QGT851512 QQP851503:QQP851512 RAL851503:RAL851512 RKH851503:RKH851512 RUD851503:RUD851512 SDZ851503:SDZ851512 SNV851503:SNV851512 SXR851503:SXR851512 THN851503:THN851512 TRJ851503:TRJ851512 UBF851503:UBF851512 ULB851503:ULB851512 UUX851503:UUX851512 VET851503:VET851512 VOP851503:VOP851512 VYL851503:VYL851512 WIH851503:WIH851512 WSD851503:WSD851512 FR917039:FR917048 PN917039:PN917048 ZJ917039:ZJ917048 AJF917039:AJF917048 ATB917039:ATB917048 BCX917039:BCX917048 BMT917039:BMT917048 BWP917039:BWP917048 CGL917039:CGL917048 CQH917039:CQH917048 DAD917039:DAD917048 DJZ917039:DJZ917048 DTV917039:DTV917048 EDR917039:EDR917048 ENN917039:ENN917048 EXJ917039:EXJ917048 FHF917039:FHF917048 FRB917039:FRB917048 GAX917039:GAX917048 GKT917039:GKT917048 GUP917039:GUP917048 HEL917039:HEL917048 HOH917039:HOH917048 HYD917039:HYD917048 IHZ917039:IHZ917048 IRV917039:IRV917048 JBR917039:JBR917048 JLN917039:JLN917048 JVJ917039:JVJ917048 KFF917039:KFF917048 KPB917039:KPB917048 KYX917039:KYX917048 LIT917039:LIT917048 LSP917039:LSP917048 MCL917039:MCL917048 MMH917039:MMH917048 MWD917039:MWD917048 NFZ917039:NFZ917048 NPV917039:NPV917048 NZR917039:NZR917048 OJN917039:OJN917048 OTJ917039:OTJ917048 PDF917039:PDF917048 PNB917039:PNB917048 PWX917039:PWX917048 QGT917039:QGT917048 QQP917039:QQP917048 RAL917039:RAL917048 RKH917039:RKH917048 RUD917039:RUD917048 SDZ917039:SDZ917048 SNV917039:SNV917048 SXR917039:SXR917048 THN917039:THN917048 TRJ917039:TRJ917048 UBF917039:UBF917048 ULB917039:ULB917048 UUX917039:UUX917048 VET917039:VET917048 VOP917039:VOP917048 VYL917039:VYL917048 WIH917039:WIH917048 WSD917039:WSD917048 FR982575:FR982584 PN982575:PN982584 ZJ982575:ZJ982584 AJF982575:AJF982584 ATB982575:ATB982584 BCX982575:BCX982584 BMT982575:BMT982584 BWP982575:BWP982584 CGL982575:CGL982584 CQH982575:CQH982584 DAD982575:DAD982584 DJZ982575:DJZ982584 DTV982575:DTV982584 EDR982575:EDR982584 ENN982575:ENN982584 EXJ982575:EXJ982584 FHF982575:FHF982584 FRB982575:FRB982584 GAX982575:GAX982584 GKT982575:GKT982584 GUP982575:GUP982584 HEL982575:HEL982584 HOH982575:HOH982584 HYD982575:HYD982584 IHZ982575:IHZ982584 IRV982575:IRV982584 JBR982575:JBR982584 JLN982575:JLN982584 JVJ982575:JVJ982584 KFF982575:KFF982584 KPB982575:KPB982584 KYX982575:KYX982584 LIT982575:LIT982584 LSP982575:LSP982584 MCL982575:MCL982584 MMH982575:MMH982584 MWD982575:MWD982584 NFZ982575:NFZ982584 NPV982575:NPV982584 NZR982575:NZR982584 OJN982575:OJN982584 OTJ982575:OTJ982584 PDF982575:PDF982584 PNB982575:PNB982584 PWX982575:PWX982584 QGT982575:QGT982584 QQP982575:QQP982584 RAL982575:RAL982584 RKH982575:RKH982584 RUD982575:RUD982584 SDZ982575:SDZ982584 SNV982575:SNV982584 SXR982575:SXR982584 THN982575:THN982584 TRJ982575:TRJ982584 UBF982575:UBF982584 ULB982575:ULB982584 UUX982575:UUX982584 VET982575:VET982584 VOP982575:VOP982584 VYL982575:VYL982584 WIH982575:WIH982584 WSD982575:WSD982584 FR65101:FR65112 PN65101:PN65112 ZJ65101:ZJ65112 AJF65101:AJF65112 ATB65101:ATB65112 BCX65101:BCX65112 BMT65101:BMT65112 BWP65101:BWP65112 CGL65101:CGL65112 CQH65101:CQH65112 DAD65101:DAD65112 DJZ65101:DJZ65112 DTV65101:DTV65112 EDR65101:EDR65112 ENN65101:ENN65112 EXJ65101:EXJ65112 FHF65101:FHF65112 FRB65101:FRB65112 GAX65101:GAX65112 GKT65101:GKT65112 GUP65101:GUP65112 HEL65101:HEL65112 HOH65101:HOH65112 HYD65101:HYD65112 IHZ65101:IHZ65112 IRV65101:IRV65112 JBR65101:JBR65112 JLN65101:JLN65112 JVJ65101:JVJ65112 KFF65101:KFF65112 KPB65101:KPB65112 KYX65101:KYX65112 LIT65101:LIT65112 LSP65101:LSP65112 MCL65101:MCL65112 MMH65101:MMH65112 MWD65101:MWD65112 NFZ65101:NFZ65112 NPV65101:NPV65112 NZR65101:NZR65112 OJN65101:OJN65112 OTJ65101:OTJ65112 PDF65101:PDF65112 PNB65101:PNB65112 PWX65101:PWX65112 QGT65101:QGT65112 QQP65101:QQP65112 RAL65101:RAL65112 RKH65101:RKH65112 RUD65101:RUD65112 SDZ65101:SDZ65112 SNV65101:SNV65112 SXR65101:SXR65112 THN65101:THN65112 TRJ65101:TRJ65112 UBF65101:UBF65112 ULB65101:ULB65112 UUX65101:UUX65112 VET65101:VET65112 VOP65101:VOP65112 VYL65101:VYL65112 WIH65101:WIH65112 WSD65101:WSD65112 FR130637:FR130648 PN130637:PN130648 ZJ130637:ZJ130648 AJF130637:AJF130648 ATB130637:ATB130648 BCX130637:BCX130648 BMT130637:BMT130648 BWP130637:BWP130648 CGL130637:CGL130648 CQH130637:CQH130648 DAD130637:DAD130648 DJZ130637:DJZ130648 DTV130637:DTV130648 EDR130637:EDR130648 ENN130637:ENN130648 EXJ130637:EXJ130648 FHF130637:FHF130648 FRB130637:FRB130648 GAX130637:GAX130648 GKT130637:GKT130648 GUP130637:GUP130648 HEL130637:HEL130648 HOH130637:HOH130648 HYD130637:HYD130648 IHZ130637:IHZ130648 IRV130637:IRV130648 JBR130637:JBR130648 JLN130637:JLN130648 JVJ130637:JVJ130648 KFF130637:KFF130648 KPB130637:KPB130648 KYX130637:KYX130648 LIT130637:LIT130648 LSP130637:LSP130648 MCL130637:MCL130648 MMH130637:MMH130648 MWD130637:MWD130648 NFZ130637:NFZ130648 NPV130637:NPV130648 NZR130637:NZR130648 OJN130637:OJN130648 OTJ130637:OTJ130648 PDF130637:PDF130648 PNB130637:PNB130648 PWX130637:PWX130648 QGT130637:QGT130648 QQP130637:QQP130648 RAL130637:RAL130648 RKH130637:RKH130648 RUD130637:RUD130648 SDZ130637:SDZ130648 SNV130637:SNV130648 SXR130637:SXR130648 THN130637:THN130648 TRJ130637:TRJ130648 UBF130637:UBF130648 ULB130637:ULB130648 UUX130637:UUX130648 VET130637:VET130648 VOP130637:VOP130648 VYL130637:VYL130648 WIH130637:WIH130648 WSD130637:WSD130648 FR196173:FR196184 PN196173:PN196184 ZJ196173:ZJ196184 AJF196173:AJF196184 ATB196173:ATB196184 BCX196173:BCX196184 BMT196173:BMT196184 BWP196173:BWP196184 CGL196173:CGL196184 CQH196173:CQH196184 DAD196173:DAD196184 DJZ196173:DJZ196184 DTV196173:DTV196184 EDR196173:EDR196184 ENN196173:ENN196184 EXJ196173:EXJ196184 FHF196173:FHF196184 FRB196173:FRB196184 GAX196173:GAX196184 GKT196173:GKT196184 GUP196173:GUP196184 HEL196173:HEL196184 HOH196173:HOH196184 HYD196173:HYD196184 IHZ196173:IHZ196184 IRV196173:IRV196184 JBR196173:JBR196184 JLN196173:JLN196184 JVJ196173:JVJ196184 KFF196173:KFF196184 KPB196173:KPB196184 KYX196173:KYX196184 LIT196173:LIT196184 LSP196173:LSP196184 MCL196173:MCL196184 MMH196173:MMH196184 MWD196173:MWD196184 NFZ196173:NFZ196184 NPV196173:NPV196184 NZR196173:NZR196184 OJN196173:OJN196184 OTJ196173:OTJ196184 PDF196173:PDF196184 PNB196173:PNB196184 PWX196173:PWX196184 QGT196173:QGT196184 QQP196173:QQP196184 RAL196173:RAL196184 RKH196173:RKH196184 RUD196173:RUD196184 SDZ196173:SDZ196184 SNV196173:SNV196184 SXR196173:SXR196184 THN196173:THN196184 TRJ196173:TRJ196184 UBF196173:UBF196184 ULB196173:ULB196184 UUX196173:UUX196184 VET196173:VET196184 VOP196173:VOP196184 VYL196173:VYL196184 WIH196173:WIH196184 WSD196173:WSD196184 FR261709:FR261720 PN261709:PN261720 ZJ261709:ZJ261720 AJF261709:AJF261720 ATB261709:ATB261720 BCX261709:BCX261720 BMT261709:BMT261720 BWP261709:BWP261720 CGL261709:CGL261720 CQH261709:CQH261720 DAD261709:DAD261720 DJZ261709:DJZ261720 DTV261709:DTV261720 EDR261709:EDR261720 ENN261709:ENN261720 EXJ261709:EXJ261720 FHF261709:FHF261720 FRB261709:FRB261720 GAX261709:GAX261720 GKT261709:GKT261720 GUP261709:GUP261720 HEL261709:HEL261720 HOH261709:HOH261720 HYD261709:HYD261720 IHZ261709:IHZ261720 IRV261709:IRV261720 JBR261709:JBR261720 JLN261709:JLN261720 JVJ261709:JVJ261720 KFF261709:KFF261720 KPB261709:KPB261720 KYX261709:KYX261720 LIT261709:LIT261720 LSP261709:LSP261720 MCL261709:MCL261720 MMH261709:MMH261720 MWD261709:MWD261720 NFZ261709:NFZ261720 NPV261709:NPV261720 NZR261709:NZR261720 OJN261709:OJN261720 OTJ261709:OTJ261720 PDF261709:PDF261720 PNB261709:PNB261720 PWX261709:PWX261720 QGT261709:QGT261720 QQP261709:QQP261720 RAL261709:RAL261720 RKH261709:RKH261720 RUD261709:RUD261720 SDZ261709:SDZ261720 SNV261709:SNV261720 SXR261709:SXR261720 THN261709:THN261720 TRJ261709:TRJ261720 UBF261709:UBF261720 ULB261709:ULB261720 UUX261709:UUX261720 VET261709:VET261720 VOP261709:VOP261720 VYL261709:VYL261720 WIH261709:WIH261720 WSD261709:WSD261720 FR327245:FR327256 PN327245:PN327256 ZJ327245:ZJ327256 AJF327245:AJF327256 ATB327245:ATB327256 BCX327245:BCX327256 BMT327245:BMT327256 BWP327245:BWP327256 CGL327245:CGL327256 CQH327245:CQH327256 DAD327245:DAD327256 DJZ327245:DJZ327256 DTV327245:DTV327256 EDR327245:EDR327256 ENN327245:ENN327256 EXJ327245:EXJ327256 FHF327245:FHF327256 FRB327245:FRB327256 GAX327245:GAX327256 GKT327245:GKT327256 GUP327245:GUP327256 HEL327245:HEL327256 HOH327245:HOH327256 HYD327245:HYD327256 IHZ327245:IHZ327256 IRV327245:IRV327256 JBR327245:JBR327256 JLN327245:JLN327256 JVJ327245:JVJ327256 KFF327245:KFF327256 KPB327245:KPB327256 KYX327245:KYX327256 LIT327245:LIT327256 LSP327245:LSP327256 MCL327245:MCL327256 MMH327245:MMH327256 MWD327245:MWD327256 NFZ327245:NFZ327256 NPV327245:NPV327256 NZR327245:NZR327256 OJN327245:OJN327256 OTJ327245:OTJ327256 PDF327245:PDF327256 PNB327245:PNB327256 PWX327245:PWX327256 QGT327245:QGT327256 QQP327245:QQP327256 RAL327245:RAL327256 RKH327245:RKH327256 RUD327245:RUD327256 SDZ327245:SDZ327256 SNV327245:SNV327256 SXR327245:SXR327256 THN327245:THN327256 TRJ327245:TRJ327256 UBF327245:UBF327256 ULB327245:ULB327256 UUX327245:UUX327256 VET327245:VET327256 VOP327245:VOP327256 VYL327245:VYL327256 WIH327245:WIH327256 WSD327245:WSD327256 FR392781:FR392792 PN392781:PN392792 ZJ392781:ZJ392792 AJF392781:AJF392792 ATB392781:ATB392792 BCX392781:BCX392792 BMT392781:BMT392792 BWP392781:BWP392792 CGL392781:CGL392792 CQH392781:CQH392792 DAD392781:DAD392792 DJZ392781:DJZ392792 DTV392781:DTV392792 EDR392781:EDR392792 ENN392781:ENN392792 EXJ392781:EXJ392792 FHF392781:FHF392792 FRB392781:FRB392792 GAX392781:GAX392792 GKT392781:GKT392792 GUP392781:GUP392792 HEL392781:HEL392792 HOH392781:HOH392792 HYD392781:HYD392792 IHZ392781:IHZ392792 IRV392781:IRV392792 JBR392781:JBR392792 JLN392781:JLN392792 JVJ392781:JVJ392792 KFF392781:KFF392792 KPB392781:KPB392792 KYX392781:KYX392792 LIT392781:LIT392792 LSP392781:LSP392792 MCL392781:MCL392792 MMH392781:MMH392792 MWD392781:MWD392792 NFZ392781:NFZ392792 NPV392781:NPV392792 NZR392781:NZR392792 OJN392781:OJN392792 OTJ392781:OTJ392792 PDF392781:PDF392792 PNB392781:PNB392792 PWX392781:PWX392792 QGT392781:QGT392792 QQP392781:QQP392792 RAL392781:RAL392792 RKH392781:RKH392792 RUD392781:RUD392792 SDZ392781:SDZ392792 SNV392781:SNV392792 SXR392781:SXR392792 THN392781:THN392792 TRJ392781:TRJ392792 UBF392781:UBF392792 ULB392781:ULB392792 UUX392781:UUX392792 VET392781:VET392792 VOP392781:VOP392792 VYL392781:VYL392792 WIH392781:WIH392792 WSD392781:WSD392792 FR458317:FR458328 PN458317:PN458328 ZJ458317:ZJ458328 AJF458317:AJF458328 ATB458317:ATB458328 BCX458317:BCX458328 BMT458317:BMT458328 BWP458317:BWP458328 CGL458317:CGL458328 CQH458317:CQH458328 DAD458317:DAD458328 DJZ458317:DJZ458328 DTV458317:DTV458328 EDR458317:EDR458328 ENN458317:ENN458328 EXJ458317:EXJ458328 FHF458317:FHF458328 FRB458317:FRB458328 GAX458317:GAX458328 GKT458317:GKT458328 GUP458317:GUP458328 HEL458317:HEL458328 HOH458317:HOH458328 HYD458317:HYD458328 IHZ458317:IHZ458328 IRV458317:IRV458328 JBR458317:JBR458328 JLN458317:JLN458328 JVJ458317:JVJ458328 KFF458317:KFF458328 KPB458317:KPB458328 KYX458317:KYX458328 LIT458317:LIT458328 LSP458317:LSP458328 MCL458317:MCL458328 MMH458317:MMH458328 MWD458317:MWD458328 NFZ458317:NFZ458328 NPV458317:NPV458328 NZR458317:NZR458328 OJN458317:OJN458328 OTJ458317:OTJ458328 PDF458317:PDF458328 PNB458317:PNB458328 PWX458317:PWX458328 QGT458317:QGT458328 QQP458317:QQP458328 RAL458317:RAL458328 RKH458317:RKH458328 RUD458317:RUD458328 SDZ458317:SDZ458328 SNV458317:SNV458328 SXR458317:SXR458328 THN458317:THN458328 TRJ458317:TRJ458328 UBF458317:UBF458328 ULB458317:ULB458328 UUX458317:UUX458328 VET458317:VET458328 VOP458317:VOP458328 VYL458317:VYL458328 WIH458317:WIH458328 WSD458317:WSD458328 FR523853:FR523864 PN523853:PN523864 ZJ523853:ZJ523864 AJF523853:AJF523864 ATB523853:ATB523864 BCX523853:BCX523864 BMT523853:BMT523864 BWP523853:BWP523864 CGL523853:CGL523864 CQH523853:CQH523864 DAD523853:DAD523864 DJZ523853:DJZ523864 DTV523853:DTV523864 EDR523853:EDR523864 ENN523853:ENN523864 EXJ523853:EXJ523864 FHF523853:FHF523864 FRB523853:FRB523864 GAX523853:GAX523864 GKT523853:GKT523864 GUP523853:GUP523864 HEL523853:HEL523864 HOH523853:HOH523864 HYD523853:HYD523864 IHZ523853:IHZ523864 IRV523853:IRV523864 JBR523853:JBR523864 JLN523853:JLN523864 JVJ523853:JVJ523864 KFF523853:KFF523864 KPB523853:KPB523864 KYX523853:KYX523864 LIT523853:LIT523864 LSP523853:LSP523864 MCL523853:MCL523864 MMH523853:MMH523864 MWD523853:MWD523864 NFZ523853:NFZ523864 NPV523853:NPV523864 NZR523853:NZR523864 OJN523853:OJN523864 OTJ523853:OTJ523864 PDF523853:PDF523864 PNB523853:PNB523864 PWX523853:PWX523864 QGT523853:QGT523864 QQP523853:QQP523864 RAL523853:RAL523864 RKH523853:RKH523864 RUD523853:RUD523864 SDZ523853:SDZ523864 SNV523853:SNV523864 SXR523853:SXR523864 THN523853:THN523864 TRJ523853:TRJ523864 UBF523853:UBF523864 ULB523853:ULB523864 UUX523853:UUX523864 VET523853:VET523864 VOP523853:VOP523864 VYL523853:VYL523864 WIH523853:WIH523864 WSD523853:WSD523864 FR589389:FR589400 PN589389:PN589400 ZJ589389:ZJ589400 AJF589389:AJF589400 ATB589389:ATB589400 BCX589389:BCX589400 BMT589389:BMT589400 BWP589389:BWP589400 CGL589389:CGL589400 CQH589389:CQH589400 DAD589389:DAD589400 DJZ589389:DJZ589400 DTV589389:DTV589400 EDR589389:EDR589400 ENN589389:ENN589400 EXJ589389:EXJ589400 FHF589389:FHF589400 FRB589389:FRB589400 GAX589389:GAX589400 GKT589389:GKT589400 GUP589389:GUP589400 HEL589389:HEL589400 HOH589389:HOH589400 HYD589389:HYD589400 IHZ589389:IHZ589400 IRV589389:IRV589400 JBR589389:JBR589400 JLN589389:JLN589400 JVJ589389:JVJ589400 KFF589389:KFF589400 KPB589389:KPB589400 KYX589389:KYX589400 LIT589389:LIT589400 LSP589389:LSP589400 MCL589389:MCL589400 MMH589389:MMH589400 MWD589389:MWD589400 NFZ589389:NFZ589400 NPV589389:NPV589400 NZR589389:NZR589400 OJN589389:OJN589400 OTJ589389:OTJ589400 PDF589389:PDF589400 PNB589389:PNB589400 PWX589389:PWX589400 QGT589389:QGT589400 QQP589389:QQP589400 RAL589389:RAL589400 RKH589389:RKH589400 RUD589389:RUD589400 SDZ589389:SDZ589400 SNV589389:SNV589400 SXR589389:SXR589400 THN589389:THN589400 TRJ589389:TRJ589400 UBF589389:UBF589400 ULB589389:ULB589400 UUX589389:UUX589400 VET589389:VET589400 VOP589389:VOP589400 VYL589389:VYL589400 WIH589389:WIH589400 WSD589389:WSD589400 FR654925:FR654936 PN654925:PN654936 ZJ654925:ZJ654936 AJF654925:AJF654936 ATB654925:ATB654936 BCX654925:BCX654936 BMT654925:BMT654936 BWP654925:BWP654936 CGL654925:CGL654936 CQH654925:CQH654936 DAD654925:DAD654936 DJZ654925:DJZ654936 DTV654925:DTV654936 EDR654925:EDR654936 ENN654925:ENN654936 EXJ654925:EXJ654936 FHF654925:FHF654936 FRB654925:FRB654936 GAX654925:GAX654936 GKT654925:GKT654936 GUP654925:GUP654936 HEL654925:HEL654936 HOH654925:HOH654936 HYD654925:HYD654936 IHZ654925:IHZ654936 IRV654925:IRV654936 JBR654925:JBR654936 JLN654925:JLN654936 JVJ654925:JVJ654936 KFF654925:KFF654936 KPB654925:KPB654936 KYX654925:KYX654936 LIT654925:LIT654936 LSP654925:LSP654936 MCL654925:MCL654936 MMH654925:MMH654936 MWD654925:MWD654936 NFZ654925:NFZ654936 NPV654925:NPV654936 NZR654925:NZR654936 OJN654925:OJN654936 OTJ654925:OTJ654936 PDF654925:PDF654936 PNB654925:PNB654936 PWX654925:PWX654936 QGT654925:QGT654936 QQP654925:QQP654936 RAL654925:RAL654936 RKH654925:RKH654936 RUD654925:RUD654936 SDZ654925:SDZ654936 SNV654925:SNV654936 SXR654925:SXR654936 THN654925:THN654936 TRJ654925:TRJ654936 UBF654925:UBF654936 ULB654925:ULB654936 UUX654925:UUX654936 VET654925:VET654936 VOP654925:VOP654936 VYL654925:VYL654936 WIH654925:WIH654936 WSD654925:WSD654936 FR720461:FR720472 PN720461:PN720472 ZJ720461:ZJ720472 AJF720461:AJF720472 ATB720461:ATB720472 BCX720461:BCX720472 BMT720461:BMT720472 BWP720461:BWP720472 CGL720461:CGL720472 CQH720461:CQH720472 DAD720461:DAD720472 DJZ720461:DJZ720472 DTV720461:DTV720472 EDR720461:EDR720472 ENN720461:ENN720472 EXJ720461:EXJ720472 FHF720461:FHF720472 FRB720461:FRB720472 GAX720461:GAX720472 GKT720461:GKT720472 GUP720461:GUP720472 HEL720461:HEL720472 HOH720461:HOH720472 HYD720461:HYD720472 IHZ720461:IHZ720472 IRV720461:IRV720472 JBR720461:JBR720472 JLN720461:JLN720472 JVJ720461:JVJ720472 KFF720461:KFF720472 KPB720461:KPB720472 KYX720461:KYX720472 LIT720461:LIT720472 LSP720461:LSP720472 MCL720461:MCL720472 MMH720461:MMH720472 MWD720461:MWD720472 NFZ720461:NFZ720472 NPV720461:NPV720472 NZR720461:NZR720472 OJN720461:OJN720472 OTJ720461:OTJ720472 PDF720461:PDF720472 PNB720461:PNB720472 PWX720461:PWX720472 QGT720461:QGT720472 QQP720461:QQP720472 RAL720461:RAL720472 RKH720461:RKH720472 RUD720461:RUD720472 SDZ720461:SDZ720472 SNV720461:SNV720472 SXR720461:SXR720472 THN720461:THN720472 TRJ720461:TRJ720472 UBF720461:UBF720472 ULB720461:ULB720472 UUX720461:UUX720472 VET720461:VET720472 VOP720461:VOP720472 VYL720461:VYL720472 WIH720461:WIH720472 WSD720461:WSD720472 FR785997:FR786008 PN785997:PN786008 ZJ785997:ZJ786008 AJF785997:AJF786008 ATB785997:ATB786008 BCX785997:BCX786008 BMT785997:BMT786008 BWP785997:BWP786008 CGL785997:CGL786008 CQH785997:CQH786008 DAD785997:DAD786008 DJZ785997:DJZ786008 DTV785997:DTV786008 EDR785997:EDR786008 ENN785997:ENN786008 EXJ785997:EXJ786008 FHF785997:FHF786008 FRB785997:FRB786008 GAX785997:GAX786008 GKT785997:GKT786008 GUP785997:GUP786008 HEL785997:HEL786008 HOH785997:HOH786008 HYD785997:HYD786008 IHZ785997:IHZ786008 IRV785997:IRV786008 JBR785997:JBR786008 JLN785997:JLN786008 JVJ785997:JVJ786008 KFF785997:KFF786008 KPB785997:KPB786008 KYX785997:KYX786008 LIT785997:LIT786008 LSP785997:LSP786008 MCL785997:MCL786008 MMH785997:MMH786008 MWD785997:MWD786008 NFZ785997:NFZ786008 NPV785997:NPV786008 NZR785997:NZR786008 OJN785997:OJN786008 OTJ785997:OTJ786008 PDF785997:PDF786008 PNB785997:PNB786008 PWX785997:PWX786008 QGT785997:QGT786008 QQP785997:QQP786008 RAL785997:RAL786008 RKH785997:RKH786008 RUD785997:RUD786008 SDZ785997:SDZ786008 SNV785997:SNV786008 SXR785997:SXR786008 THN785997:THN786008 TRJ785997:TRJ786008 UBF785997:UBF786008 ULB785997:ULB786008 UUX785997:UUX786008 VET785997:VET786008 VOP785997:VOP786008 VYL785997:VYL786008 WIH785997:WIH786008 WSD785997:WSD786008 FR851533:FR851544 PN851533:PN851544 ZJ851533:ZJ851544 AJF851533:AJF851544 ATB851533:ATB851544 BCX851533:BCX851544 BMT851533:BMT851544 BWP851533:BWP851544 CGL851533:CGL851544 CQH851533:CQH851544 DAD851533:DAD851544 DJZ851533:DJZ851544 DTV851533:DTV851544 EDR851533:EDR851544 ENN851533:ENN851544 EXJ851533:EXJ851544 FHF851533:FHF851544 FRB851533:FRB851544 GAX851533:GAX851544 GKT851533:GKT851544 GUP851533:GUP851544 HEL851533:HEL851544 HOH851533:HOH851544 HYD851533:HYD851544 IHZ851533:IHZ851544 IRV851533:IRV851544 JBR851533:JBR851544 JLN851533:JLN851544 JVJ851533:JVJ851544 KFF851533:KFF851544 KPB851533:KPB851544 KYX851533:KYX851544 LIT851533:LIT851544 LSP851533:LSP851544 MCL851533:MCL851544 MMH851533:MMH851544 MWD851533:MWD851544 NFZ851533:NFZ851544 NPV851533:NPV851544 NZR851533:NZR851544 OJN851533:OJN851544 OTJ851533:OTJ851544 PDF851533:PDF851544 PNB851533:PNB851544 PWX851533:PWX851544 QGT851533:QGT851544 QQP851533:QQP851544 RAL851533:RAL851544 RKH851533:RKH851544 RUD851533:RUD851544 SDZ851533:SDZ851544 SNV851533:SNV851544 SXR851533:SXR851544 THN851533:THN851544 TRJ851533:TRJ851544 UBF851533:UBF851544 ULB851533:ULB851544 UUX851533:UUX851544 VET851533:VET851544 VOP851533:VOP851544 VYL851533:VYL851544 WIH851533:WIH851544 WSD851533:WSD851544 FR917069:FR917080 PN917069:PN917080 ZJ917069:ZJ917080 AJF917069:AJF917080 ATB917069:ATB917080 BCX917069:BCX917080 BMT917069:BMT917080 BWP917069:BWP917080 CGL917069:CGL917080 CQH917069:CQH917080 DAD917069:DAD917080 DJZ917069:DJZ917080 DTV917069:DTV917080 EDR917069:EDR917080 ENN917069:ENN917080 EXJ917069:EXJ917080 FHF917069:FHF917080 FRB917069:FRB917080 GAX917069:GAX917080 GKT917069:GKT917080 GUP917069:GUP917080 HEL917069:HEL917080 HOH917069:HOH917080 HYD917069:HYD917080 IHZ917069:IHZ917080 IRV917069:IRV917080 JBR917069:JBR917080 JLN917069:JLN917080 JVJ917069:JVJ917080 KFF917069:KFF917080 KPB917069:KPB917080 KYX917069:KYX917080 LIT917069:LIT917080 LSP917069:LSP917080 MCL917069:MCL917080 MMH917069:MMH917080 MWD917069:MWD917080 NFZ917069:NFZ917080 NPV917069:NPV917080 NZR917069:NZR917080 OJN917069:OJN917080 OTJ917069:OTJ917080 PDF917069:PDF917080 PNB917069:PNB917080 PWX917069:PWX917080 QGT917069:QGT917080 QQP917069:QQP917080 RAL917069:RAL917080 RKH917069:RKH917080 RUD917069:RUD917080 SDZ917069:SDZ917080 SNV917069:SNV917080 SXR917069:SXR917080 THN917069:THN917080 TRJ917069:TRJ917080 UBF917069:UBF917080 ULB917069:ULB917080 UUX917069:UUX917080 VET917069:VET917080 VOP917069:VOP917080 VYL917069:VYL917080 WIH917069:WIH917080 WSD917069:WSD917080 FR982605:FR982616 PN982605:PN982616 ZJ982605:ZJ982616 AJF982605:AJF982616 ATB982605:ATB982616 BCX982605:BCX982616 BMT982605:BMT982616 BWP982605:BWP982616 CGL982605:CGL982616 CQH982605:CQH982616 DAD982605:DAD982616 DJZ982605:DJZ982616 DTV982605:DTV982616 EDR982605:EDR982616 ENN982605:ENN982616 EXJ982605:EXJ982616 FHF982605:FHF982616 FRB982605:FRB982616 GAX982605:GAX982616 GKT982605:GKT982616 GUP982605:GUP982616 HEL982605:HEL982616 HOH982605:HOH982616 HYD982605:HYD982616 IHZ982605:IHZ982616 IRV982605:IRV982616 JBR982605:JBR982616 JLN982605:JLN982616 JVJ982605:JVJ982616 KFF982605:KFF982616 KPB982605:KPB982616 KYX982605:KYX982616 LIT982605:LIT982616 LSP982605:LSP982616 MCL982605:MCL982616 MMH982605:MMH982616 MWD982605:MWD982616 NFZ982605:NFZ982616 NPV982605:NPV982616 NZR982605:NZR982616 OJN982605:OJN982616 OTJ982605:OTJ982616 PDF982605:PDF982616 PNB982605:PNB982616 PWX982605:PWX982616 QGT982605:QGT982616 QQP982605:QQP982616 RAL982605:RAL982616 RKH982605:RKH982616 RUD982605:RUD982616 SDZ982605:SDZ982616 SNV982605:SNV982616 SXR982605:SXR982616 THN982605:THN982616 TRJ982605:TRJ982616 UBF982605:UBF982616 ULB982605:ULB982616 UUX982605:UUX982616 VET982605:VET982616 VOP982605:VOP982616 VYL982605:VYL982616 WIH982605:WIH982616 WSD982605:WSD982616 FR65133:FR65142 PN65133:PN65142 ZJ65133:ZJ65142 AJF65133:AJF65142 ATB65133:ATB65142 BCX65133:BCX65142 BMT65133:BMT65142 BWP65133:BWP65142 CGL65133:CGL65142 CQH65133:CQH65142 DAD65133:DAD65142 DJZ65133:DJZ65142 DTV65133:DTV65142 EDR65133:EDR65142 ENN65133:ENN65142 EXJ65133:EXJ65142 FHF65133:FHF65142 FRB65133:FRB65142 GAX65133:GAX65142 GKT65133:GKT65142 GUP65133:GUP65142 HEL65133:HEL65142 HOH65133:HOH65142 HYD65133:HYD65142 IHZ65133:IHZ65142 IRV65133:IRV65142 JBR65133:JBR65142 JLN65133:JLN65142 JVJ65133:JVJ65142 KFF65133:KFF65142 KPB65133:KPB65142 KYX65133:KYX65142 LIT65133:LIT65142 LSP65133:LSP65142 MCL65133:MCL65142 MMH65133:MMH65142 MWD65133:MWD65142 NFZ65133:NFZ65142 NPV65133:NPV65142 NZR65133:NZR65142 OJN65133:OJN65142 OTJ65133:OTJ65142 PDF65133:PDF65142 PNB65133:PNB65142 PWX65133:PWX65142 QGT65133:QGT65142 QQP65133:QQP65142 RAL65133:RAL65142 RKH65133:RKH65142 RUD65133:RUD65142 SDZ65133:SDZ65142 SNV65133:SNV65142 SXR65133:SXR65142 THN65133:THN65142 TRJ65133:TRJ65142 UBF65133:UBF65142 ULB65133:ULB65142 UUX65133:UUX65142 VET65133:VET65142 VOP65133:VOP65142 VYL65133:VYL65142 WIH65133:WIH65142 WSD65133:WSD65142 FR130669:FR130678 PN130669:PN130678 ZJ130669:ZJ130678 AJF130669:AJF130678 ATB130669:ATB130678 BCX130669:BCX130678 BMT130669:BMT130678 BWP130669:BWP130678 CGL130669:CGL130678 CQH130669:CQH130678 DAD130669:DAD130678 DJZ130669:DJZ130678 DTV130669:DTV130678 EDR130669:EDR130678 ENN130669:ENN130678 EXJ130669:EXJ130678 FHF130669:FHF130678 FRB130669:FRB130678 GAX130669:GAX130678 GKT130669:GKT130678 GUP130669:GUP130678 HEL130669:HEL130678 HOH130669:HOH130678 HYD130669:HYD130678 IHZ130669:IHZ130678 IRV130669:IRV130678 JBR130669:JBR130678 JLN130669:JLN130678 JVJ130669:JVJ130678 KFF130669:KFF130678 KPB130669:KPB130678 KYX130669:KYX130678 LIT130669:LIT130678 LSP130669:LSP130678 MCL130669:MCL130678 MMH130669:MMH130678 MWD130669:MWD130678 NFZ130669:NFZ130678 NPV130669:NPV130678 NZR130669:NZR130678 OJN130669:OJN130678 OTJ130669:OTJ130678 PDF130669:PDF130678 PNB130669:PNB130678 PWX130669:PWX130678 QGT130669:QGT130678 QQP130669:QQP130678 RAL130669:RAL130678 RKH130669:RKH130678 RUD130669:RUD130678 SDZ130669:SDZ130678 SNV130669:SNV130678 SXR130669:SXR130678 THN130669:THN130678 TRJ130669:TRJ130678 UBF130669:UBF130678 ULB130669:ULB130678 UUX130669:UUX130678 VET130669:VET130678 VOP130669:VOP130678 VYL130669:VYL130678 WIH130669:WIH130678 WSD130669:WSD130678 FR196205:FR196214 PN196205:PN196214 ZJ196205:ZJ196214 AJF196205:AJF196214 ATB196205:ATB196214 BCX196205:BCX196214 BMT196205:BMT196214 BWP196205:BWP196214 CGL196205:CGL196214 CQH196205:CQH196214 DAD196205:DAD196214 DJZ196205:DJZ196214 DTV196205:DTV196214 EDR196205:EDR196214 ENN196205:ENN196214 EXJ196205:EXJ196214 FHF196205:FHF196214 FRB196205:FRB196214 GAX196205:GAX196214 GKT196205:GKT196214 GUP196205:GUP196214 HEL196205:HEL196214 HOH196205:HOH196214 HYD196205:HYD196214 IHZ196205:IHZ196214 IRV196205:IRV196214 JBR196205:JBR196214 JLN196205:JLN196214 JVJ196205:JVJ196214 KFF196205:KFF196214 KPB196205:KPB196214 KYX196205:KYX196214 LIT196205:LIT196214 LSP196205:LSP196214 MCL196205:MCL196214 MMH196205:MMH196214 MWD196205:MWD196214 NFZ196205:NFZ196214 NPV196205:NPV196214 NZR196205:NZR196214 OJN196205:OJN196214 OTJ196205:OTJ196214 PDF196205:PDF196214 PNB196205:PNB196214 PWX196205:PWX196214 QGT196205:QGT196214 QQP196205:QQP196214 RAL196205:RAL196214 RKH196205:RKH196214 RUD196205:RUD196214 SDZ196205:SDZ196214 SNV196205:SNV196214 SXR196205:SXR196214 THN196205:THN196214 TRJ196205:TRJ196214 UBF196205:UBF196214 ULB196205:ULB196214 UUX196205:UUX196214 VET196205:VET196214 VOP196205:VOP196214 VYL196205:VYL196214 WIH196205:WIH196214 WSD196205:WSD196214 FR261741:FR261750 PN261741:PN261750 ZJ261741:ZJ261750 AJF261741:AJF261750 ATB261741:ATB261750 BCX261741:BCX261750 BMT261741:BMT261750 BWP261741:BWP261750 CGL261741:CGL261750 CQH261741:CQH261750 DAD261741:DAD261750 DJZ261741:DJZ261750 DTV261741:DTV261750 EDR261741:EDR261750 ENN261741:ENN261750 EXJ261741:EXJ261750 FHF261741:FHF261750 FRB261741:FRB261750 GAX261741:GAX261750 GKT261741:GKT261750 GUP261741:GUP261750 HEL261741:HEL261750 HOH261741:HOH261750 HYD261741:HYD261750 IHZ261741:IHZ261750 IRV261741:IRV261750 JBR261741:JBR261750 JLN261741:JLN261750 JVJ261741:JVJ261750 KFF261741:KFF261750 KPB261741:KPB261750 KYX261741:KYX261750 LIT261741:LIT261750 LSP261741:LSP261750 MCL261741:MCL261750 MMH261741:MMH261750 MWD261741:MWD261750 NFZ261741:NFZ261750 NPV261741:NPV261750 NZR261741:NZR261750 OJN261741:OJN261750 OTJ261741:OTJ261750 PDF261741:PDF261750 PNB261741:PNB261750 PWX261741:PWX261750 QGT261741:QGT261750 QQP261741:QQP261750 RAL261741:RAL261750 RKH261741:RKH261750 RUD261741:RUD261750 SDZ261741:SDZ261750 SNV261741:SNV261750 SXR261741:SXR261750 THN261741:THN261750 TRJ261741:TRJ261750 UBF261741:UBF261750 ULB261741:ULB261750 UUX261741:UUX261750 VET261741:VET261750 VOP261741:VOP261750 VYL261741:VYL261750 WIH261741:WIH261750 WSD261741:WSD261750 FR327277:FR327286 PN327277:PN327286 ZJ327277:ZJ327286 AJF327277:AJF327286 ATB327277:ATB327286 BCX327277:BCX327286 BMT327277:BMT327286 BWP327277:BWP327286 CGL327277:CGL327286 CQH327277:CQH327286 DAD327277:DAD327286 DJZ327277:DJZ327286 DTV327277:DTV327286 EDR327277:EDR327286 ENN327277:ENN327286 EXJ327277:EXJ327286 FHF327277:FHF327286 FRB327277:FRB327286 GAX327277:GAX327286 GKT327277:GKT327286 GUP327277:GUP327286 HEL327277:HEL327286 HOH327277:HOH327286 HYD327277:HYD327286 IHZ327277:IHZ327286 IRV327277:IRV327286 JBR327277:JBR327286 JLN327277:JLN327286 JVJ327277:JVJ327286 KFF327277:KFF327286 KPB327277:KPB327286 KYX327277:KYX327286 LIT327277:LIT327286 LSP327277:LSP327286 MCL327277:MCL327286 MMH327277:MMH327286 MWD327277:MWD327286 NFZ327277:NFZ327286 NPV327277:NPV327286 NZR327277:NZR327286 OJN327277:OJN327286 OTJ327277:OTJ327286 PDF327277:PDF327286 PNB327277:PNB327286 PWX327277:PWX327286 QGT327277:QGT327286 QQP327277:QQP327286 RAL327277:RAL327286 RKH327277:RKH327286 RUD327277:RUD327286 SDZ327277:SDZ327286 SNV327277:SNV327286 SXR327277:SXR327286 THN327277:THN327286 TRJ327277:TRJ327286 UBF327277:UBF327286 ULB327277:ULB327286 UUX327277:UUX327286 VET327277:VET327286 VOP327277:VOP327286 VYL327277:VYL327286 WIH327277:WIH327286 WSD327277:WSD327286 FR392813:FR392822 PN392813:PN392822 ZJ392813:ZJ392822 AJF392813:AJF392822 ATB392813:ATB392822 BCX392813:BCX392822 BMT392813:BMT392822 BWP392813:BWP392822 CGL392813:CGL392822 CQH392813:CQH392822 DAD392813:DAD392822 DJZ392813:DJZ392822 DTV392813:DTV392822 EDR392813:EDR392822 ENN392813:ENN392822 EXJ392813:EXJ392822 FHF392813:FHF392822 FRB392813:FRB392822 GAX392813:GAX392822 GKT392813:GKT392822 GUP392813:GUP392822 HEL392813:HEL392822 HOH392813:HOH392822 HYD392813:HYD392822 IHZ392813:IHZ392822 IRV392813:IRV392822 JBR392813:JBR392822 JLN392813:JLN392822 JVJ392813:JVJ392822 KFF392813:KFF392822 KPB392813:KPB392822 KYX392813:KYX392822 LIT392813:LIT392822 LSP392813:LSP392822 MCL392813:MCL392822 MMH392813:MMH392822 MWD392813:MWD392822 NFZ392813:NFZ392822 NPV392813:NPV392822 NZR392813:NZR392822 OJN392813:OJN392822 OTJ392813:OTJ392822 PDF392813:PDF392822 PNB392813:PNB392822 PWX392813:PWX392822 QGT392813:QGT392822 QQP392813:QQP392822 RAL392813:RAL392822 RKH392813:RKH392822 RUD392813:RUD392822 SDZ392813:SDZ392822 SNV392813:SNV392822 SXR392813:SXR392822 THN392813:THN392822 TRJ392813:TRJ392822 UBF392813:UBF392822 ULB392813:ULB392822 UUX392813:UUX392822 VET392813:VET392822 VOP392813:VOP392822 VYL392813:VYL392822 WIH392813:WIH392822 WSD392813:WSD392822 FR458349:FR458358 PN458349:PN458358 ZJ458349:ZJ458358 AJF458349:AJF458358 ATB458349:ATB458358 BCX458349:BCX458358 BMT458349:BMT458358 BWP458349:BWP458358 CGL458349:CGL458358 CQH458349:CQH458358 DAD458349:DAD458358 DJZ458349:DJZ458358 DTV458349:DTV458358 EDR458349:EDR458358 ENN458349:ENN458358 EXJ458349:EXJ458358 FHF458349:FHF458358 FRB458349:FRB458358 GAX458349:GAX458358 GKT458349:GKT458358 GUP458349:GUP458358 HEL458349:HEL458358 HOH458349:HOH458358 HYD458349:HYD458358 IHZ458349:IHZ458358 IRV458349:IRV458358 JBR458349:JBR458358 JLN458349:JLN458358 JVJ458349:JVJ458358 KFF458349:KFF458358 KPB458349:KPB458358 KYX458349:KYX458358 LIT458349:LIT458358 LSP458349:LSP458358 MCL458349:MCL458358 MMH458349:MMH458358 MWD458349:MWD458358 NFZ458349:NFZ458358 NPV458349:NPV458358 NZR458349:NZR458358 OJN458349:OJN458358 OTJ458349:OTJ458358 PDF458349:PDF458358 PNB458349:PNB458358 PWX458349:PWX458358 QGT458349:QGT458358 QQP458349:QQP458358 RAL458349:RAL458358 RKH458349:RKH458358 RUD458349:RUD458358 SDZ458349:SDZ458358 SNV458349:SNV458358 SXR458349:SXR458358 THN458349:THN458358 TRJ458349:TRJ458358 UBF458349:UBF458358 ULB458349:ULB458358 UUX458349:UUX458358 VET458349:VET458358 VOP458349:VOP458358 VYL458349:VYL458358 WIH458349:WIH458358 WSD458349:WSD458358 FR523885:FR523894 PN523885:PN523894 ZJ523885:ZJ523894 AJF523885:AJF523894 ATB523885:ATB523894 BCX523885:BCX523894 BMT523885:BMT523894 BWP523885:BWP523894 CGL523885:CGL523894 CQH523885:CQH523894 DAD523885:DAD523894 DJZ523885:DJZ523894 DTV523885:DTV523894 EDR523885:EDR523894 ENN523885:ENN523894 EXJ523885:EXJ523894 FHF523885:FHF523894 FRB523885:FRB523894 GAX523885:GAX523894 GKT523885:GKT523894 GUP523885:GUP523894 HEL523885:HEL523894 HOH523885:HOH523894 HYD523885:HYD523894 IHZ523885:IHZ523894 IRV523885:IRV523894 JBR523885:JBR523894 JLN523885:JLN523894 JVJ523885:JVJ523894 KFF523885:KFF523894 KPB523885:KPB523894 KYX523885:KYX523894 LIT523885:LIT523894 LSP523885:LSP523894 MCL523885:MCL523894 MMH523885:MMH523894 MWD523885:MWD523894 NFZ523885:NFZ523894 NPV523885:NPV523894 NZR523885:NZR523894 OJN523885:OJN523894 OTJ523885:OTJ523894 PDF523885:PDF523894 PNB523885:PNB523894 PWX523885:PWX523894 QGT523885:QGT523894 QQP523885:QQP523894 RAL523885:RAL523894 RKH523885:RKH523894 RUD523885:RUD523894 SDZ523885:SDZ523894 SNV523885:SNV523894 SXR523885:SXR523894 THN523885:THN523894 TRJ523885:TRJ523894 UBF523885:UBF523894 ULB523885:ULB523894 UUX523885:UUX523894 VET523885:VET523894 VOP523885:VOP523894 VYL523885:VYL523894 WIH523885:WIH523894 WSD523885:WSD523894 FR589421:FR589430 PN589421:PN589430 ZJ589421:ZJ589430 AJF589421:AJF589430 ATB589421:ATB589430 BCX589421:BCX589430 BMT589421:BMT589430 BWP589421:BWP589430 CGL589421:CGL589430 CQH589421:CQH589430 DAD589421:DAD589430 DJZ589421:DJZ589430 DTV589421:DTV589430 EDR589421:EDR589430 ENN589421:ENN589430 EXJ589421:EXJ589430 FHF589421:FHF589430 FRB589421:FRB589430 GAX589421:GAX589430 GKT589421:GKT589430 GUP589421:GUP589430 HEL589421:HEL589430 HOH589421:HOH589430 HYD589421:HYD589430 IHZ589421:IHZ589430 IRV589421:IRV589430 JBR589421:JBR589430 JLN589421:JLN589430 JVJ589421:JVJ589430 KFF589421:KFF589430 KPB589421:KPB589430 KYX589421:KYX589430 LIT589421:LIT589430 LSP589421:LSP589430 MCL589421:MCL589430 MMH589421:MMH589430 MWD589421:MWD589430 NFZ589421:NFZ589430 NPV589421:NPV589430 NZR589421:NZR589430 OJN589421:OJN589430 OTJ589421:OTJ589430 PDF589421:PDF589430 PNB589421:PNB589430 PWX589421:PWX589430 QGT589421:QGT589430 QQP589421:QQP589430 RAL589421:RAL589430 RKH589421:RKH589430 RUD589421:RUD589430 SDZ589421:SDZ589430 SNV589421:SNV589430 SXR589421:SXR589430 THN589421:THN589430 TRJ589421:TRJ589430 UBF589421:UBF589430 ULB589421:ULB589430 UUX589421:UUX589430 VET589421:VET589430 VOP589421:VOP589430 VYL589421:VYL589430 WIH589421:WIH589430 WSD589421:WSD589430 FR654957:FR654966 PN654957:PN654966 ZJ654957:ZJ654966 AJF654957:AJF654966 ATB654957:ATB654966 BCX654957:BCX654966 BMT654957:BMT654966 BWP654957:BWP654966 CGL654957:CGL654966 CQH654957:CQH654966 DAD654957:DAD654966 DJZ654957:DJZ654966 DTV654957:DTV654966 EDR654957:EDR654966 ENN654957:ENN654966 EXJ654957:EXJ654966 FHF654957:FHF654966 FRB654957:FRB654966 GAX654957:GAX654966 GKT654957:GKT654966 GUP654957:GUP654966 HEL654957:HEL654966 HOH654957:HOH654966 HYD654957:HYD654966 IHZ654957:IHZ654966 IRV654957:IRV654966 JBR654957:JBR654966 JLN654957:JLN654966 JVJ654957:JVJ654966 KFF654957:KFF654966 KPB654957:KPB654966 KYX654957:KYX654966 LIT654957:LIT654966 LSP654957:LSP654966 MCL654957:MCL654966 MMH654957:MMH654966 MWD654957:MWD654966 NFZ654957:NFZ654966 NPV654957:NPV654966 NZR654957:NZR654966 OJN654957:OJN654966 OTJ654957:OTJ654966 PDF654957:PDF654966 PNB654957:PNB654966 PWX654957:PWX654966 QGT654957:QGT654966 QQP654957:QQP654966 RAL654957:RAL654966 RKH654957:RKH654966 RUD654957:RUD654966 SDZ654957:SDZ654966 SNV654957:SNV654966 SXR654957:SXR654966 THN654957:THN654966 TRJ654957:TRJ654966 UBF654957:UBF654966 ULB654957:ULB654966 UUX654957:UUX654966 VET654957:VET654966 VOP654957:VOP654966 VYL654957:VYL654966 WIH654957:WIH654966 WSD654957:WSD654966 FR720493:FR720502 PN720493:PN720502 ZJ720493:ZJ720502 AJF720493:AJF720502 ATB720493:ATB720502 BCX720493:BCX720502 BMT720493:BMT720502 BWP720493:BWP720502 CGL720493:CGL720502 CQH720493:CQH720502 DAD720493:DAD720502 DJZ720493:DJZ720502 DTV720493:DTV720502 EDR720493:EDR720502 ENN720493:ENN720502 EXJ720493:EXJ720502 FHF720493:FHF720502 FRB720493:FRB720502 GAX720493:GAX720502 GKT720493:GKT720502 GUP720493:GUP720502 HEL720493:HEL720502 HOH720493:HOH720502 HYD720493:HYD720502 IHZ720493:IHZ720502 IRV720493:IRV720502 JBR720493:JBR720502 JLN720493:JLN720502 JVJ720493:JVJ720502 KFF720493:KFF720502 KPB720493:KPB720502 KYX720493:KYX720502 LIT720493:LIT720502 LSP720493:LSP720502 MCL720493:MCL720502 MMH720493:MMH720502 MWD720493:MWD720502 NFZ720493:NFZ720502 NPV720493:NPV720502 NZR720493:NZR720502 OJN720493:OJN720502 OTJ720493:OTJ720502 PDF720493:PDF720502 PNB720493:PNB720502 PWX720493:PWX720502 QGT720493:QGT720502 QQP720493:QQP720502 RAL720493:RAL720502 RKH720493:RKH720502 RUD720493:RUD720502 SDZ720493:SDZ720502 SNV720493:SNV720502 SXR720493:SXR720502 THN720493:THN720502 TRJ720493:TRJ720502 UBF720493:UBF720502 ULB720493:ULB720502 UUX720493:UUX720502 VET720493:VET720502 VOP720493:VOP720502 VYL720493:VYL720502 WIH720493:WIH720502 WSD720493:WSD720502 FR786029:FR786038 PN786029:PN786038 ZJ786029:ZJ786038 AJF786029:AJF786038 ATB786029:ATB786038 BCX786029:BCX786038 BMT786029:BMT786038 BWP786029:BWP786038 CGL786029:CGL786038 CQH786029:CQH786038 DAD786029:DAD786038 DJZ786029:DJZ786038 DTV786029:DTV786038 EDR786029:EDR786038 ENN786029:ENN786038 EXJ786029:EXJ786038 FHF786029:FHF786038 FRB786029:FRB786038 GAX786029:GAX786038 GKT786029:GKT786038 GUP786029:GUP786038 HEL786029:HEL786038 HOH786029:HOH786038 HYD786029:HYD786038 IHZ786029:IHZ786038 IRV786029:IRV786038 JBR786029:JBR786038 JLN786029:JLN786038 JVJ786029:JVJ786038 KFF786029:KFF786038 KPB786029:KPB786038 KYX786029:KYX786038 LIT786029:LIT786038 LSP786029:LSP786038 MCL786029:MCL786038 MMH786029:MMH786038 MWD786029:MWD786038 NFZ786029:NFZ786038 NPV786029:NPV786038 NZR786029:NZR786038 OJN786029:OJN786038 OTJ786029:OTJ786038 PDF786029:PDF786038 PNB786029:PNB786038 PWX786029:PWX786038 QGT786029:QGT786038 QQP786029:QQP786038 RAL786029:RAL786038 RKH786029:RKH786038 RUD786029:RUD786038 SDZ786029:SDZ786038 SNV786029:SNV786038 SXR786029:SXR786038 THN786029:THN786038 TRJ786029:TRJ786038 UBF786029:UBF786038 ULB786029:ULB786038 UUX786029:UUX786038 VET786029:VET786038 VOP786029:VOP786038 VYL786029:VYL786038 WIH786029:WIH786038 WSD786029:WSD786038 FR851565:FR851574 PN851565:PN851574 ZJ851565:ZJ851574 AJF851565:AJF851574 ATB851565:ATB851574 BCX851565:BCX851574 BMT851565:BMT851574 BWP851565:BWP851574 CGL851565:CGL851574 CQH851565:CQH851574 DAD851565:DAD851574 DJZ851565:DJZ851574 DTV851565:DTV851574 EDR851565:EDR851574 ENN851565:ENN851574 EXJ851565:EXJ851574 FHF851565:FHF851574 FRB851565:FRB851574 GAX851565:GAX851574 GKT851565:GKT851574 GUP851565:GUP851574 HEL851565:HEL851574 HOH851565:HOH851574 HYD851565:HYD851574 IHZ851565:IHZ851574 IRV851565:IRV851574 JBR851565:JBR851574 JLN851565:JLN851574 JVJ851565:JVJ851574 KFF851565:KFF851574 KPB851565:KPB851574 KYX851565:KYX851574 LIT851565:LIT851574 LSP851565:LSP851574 MCL851565:MCL851574 MMH851565:MMH851574 MWD851565:MWD851574 NFZ851565:NFZ851574 NPV851565:NPV851574 NZR851565:NZR851574 OJN851565:OJN851574 OTJ851565:OTJ851574 PDF851565:PDF851574 PNB851565:PNB851574 PWX851565:PWX851574 QGT851565:QGT851574 QQP851565:QQP851574 RAL851565:RAL851574 RKH851565:RKH851574 RUD851565:RUD851574 SDZ851565:SDZ851574 SNV851565:SNV851574 SXR851565:SXR851574 THN851565:THN851574 TRJ851565:TRJ851574 UBF851565:UBF851574 ULB851565:ULB851574 UUX851565:UUX851574 VET851565:VET851574 VOP851565:VOP851574 VYL851565:VYL851574 WIH851565:WIH851574 WSD851565:WSD851574 FR917101:FR917110 PN917101:PN917110 ZJ917101:ZJ917110 AJF917101:AJF917110 ATB917101:ATB917110 BCX917101:BCX917110 BMT917101:BMT917110 BWP917101:BWP917110 CGL917101:CGL917110 CQH917101:CQH917110 DAD917101:DAD917110 DJZ917101:DJZ917110 DTV917101:DTV917110 EDR917101:EDR917110 ENN917101:ENN917110 EXJ917101:EXJ917110 FHF917101:FHF917110 FRB917101:FRB917110 GAX917101:GAX917110 GKT917101:GKT917110 GUP917101:GUP917110 HEL917101:HEL917110 HOH917101:HOH917110 HYD917101:HYD917110 IHZ917101:IHZ917110 IRV917101:IRV917110 JBR917101:JBR917110 JLN917101:JLN917110 JVJ917101:JVJ917110 KFF917101:KFF917110 KPB917101:KPB917110 KYX917101:KYX917110 LIT917101:LIT917110 LSP917101:LSP917110 MCL917101:MCL917110 MMH917101:MMH917110 MWD917101:MWD917110 NFZ917101:NFZ917110 NPV917101:NPV917110 NZR917101:NZR917110 OJN917101:OJN917110 OTJ917101:OTJ917110 PDF917101:PDF917110 PNB917101:PNB917110 PWX917101:PWX917110 QGT917101:QGT917110 QQP917101:QQP917110 RAL917101:RAL917110 RKH917101:RKH917110 RUD917101:RUD917110 SDZ917101:SDZ917110 SNV917101:SNV917110 SXR917101:SXR917110 THN917101:THN917110 TRJ917101:TRJ917110 UBF917101:UBF917110 ULB917101:ULB917110 UUX917101:UUX917110 VET917101:VET917110 VOP917101:VOP917110 VYL917101:VYL917110 WIH917101:WIH917110 WSD917101:WSD917110 FR982637:FR982646 PN982637:PN982646 ZJ982637:ZJ982646 AJF982637:AJF982646 ATB982637:ATB982646 BCX982637:BCX982646 BMT982637:BMT982646 BWP982637:BWP982646 CGL982637:CGL982646 CQH982637:CQH982646 DAD982637:DAD982646 DJZ982637:DJZ982646 DTV982637:DTV982646 EDR982637:EDR982646 ENN982637:ENN982646 EXJ982637:EXJ982646 FHF982637:FHF982646 FRB982637:FRB982646 GAX982637:GAX982646 GKT982637:GKT982646 GUP982637:GUP982646 HEL982637:HEL982646 HOH982637:HOH982646 HYD982637:HYD982646 IHZ982637:IHZ982646 IRV982637:IRV982646 JBR982637:JBR982646 JLN982637:JLN982646 JVJ982637:JVJ982646 KFF982637:KFF982646 KPB982637:KPB982646 KYX982637:KYX982646 LIT982637:LIT982646 LSP982637:LSP982646 MCL982637:MCL982646 MMH982637:MMH982646 MWD982637:MWD982646 NFZ982637:NFZ982646 NPV982637:NPV982646 NZR982637:NZR982646 OJN982637:OJN982646 OTJ982637:OTJ982646 PDF982637:PDF982646 PNB982637:PNB982646 PWX982637:PWX982646 QGT982637:QGT982646 QQP982637:QQP982646 RAL982637:RAL982646 RKH982637:RKH982646 RUD982637:RUD982646 SDZ982637:SDZ982646 SNV982637:SNV982646 SXR982637:SXR982646 THN982637:THN982646 TRJ982637:TRJ982646 UBF982637:UBF982646 ULB982637:ULB982646 UUX982637:UUX982646 VET982637:VET982646 VOP982637:VOP982646 VYL982637:VYL982646 WIH982637:WIH982646 WSD982637:WSD982646 FR65118:FR65127 PN65118:PN65127 ZJ65118:ZJ65127 AJF65118:AJF65127 ATB65118:ATB65127 BCX65118:BCX65127 BMT65118:BMT65127 BWP65118:BWP65127 CGL65118:CGL65127 CQH65118:CQH65127 DAD65118:DAD65127 DJZ65118:DJZ65127 DTV65118:DTV65127 EDR65118:EDR65127 ENN65118:ENN65127 EXJ65118:EXJ65127 FHF65118:FHF65127 FRB65118:FRB65127 GAX65118:GAX65127 GKT65118:GKT65127 GUP65118:GUP65127 HEL65118:HEL65127 HOH65118:HOH65127 HYD65118:HYD65127 IHZ65118:IHZ65127 IRV65118:IRV65127 JBR65118:JBR65127 JLN65118:JLN65127 JVJ65118:JVJ65127 KFF65118:KFF65127 KPB65118:KPB65127 KYX65118:KYX65127 LIT65118:LIT65127 LSP65118:LSP65127 MCL65118:MCL65127 MMH65118:MMH65127 MWD65118:MWD65127 NFZ65118:NFZ65127 NPV65118:NPV65127 NZR65118:NZR65127 OJN65118:OJN65127 OTJ65118:OTJ65127 PDF65118:PDF65127 PNB65118:PNB65127 PWX65118:PWX65127 QGT65118:QGT65127 QQP65118:QQP65127 RAL65118:RAL65127 RKH65118:RKH65127 RUD65118:RUD65127 SDZ65118:SDZ65127 SNV65118:SNV65127 SXR65118:SXR65127 THN65118:THN65127 TRJ65118:TRJ65127 UBF65118:UBF65127 ULB65118:ULB65127 UUX65118:UUX65127 VET65118:VET65127 VOP65118:VOP65127 VYL65118:VYL65127 WIH65118:WIH65127 WSD65118:WSD65127 FR130654:FR130663 PN130654:PN130663 ZJ130654:ZJ130663 AJF130654:AJF130663 ATB130654:ATB130663 BCX130654:BCX130663 BMT130654:BMT130663 BWP130654:BWP130663 CGL130654:CGL130663 CQH130654:CQH130663 DAD130654:DAD130663 DJZ130654:DJZ130663 DTV130654:DTV130663 EDR130654:EDR130663 ENN130654:ENN130663 EXJ130654:EXJ130663 FHF130654:FHF130663 FRB130654:FRB130663 GAX130654:GAX130663 GKT130654:GKT130663 GUP130654:GUP130663 HEL130654:HEL130663 HOH130654:HOH130663 HYD130654:HYD130663 IHZ130654:IHZ130663 IRV130654:IRV130663 JBR130654:JBR130663 JLN130654:JLN130663 JVJ130654:JVJ130663 KFF130654:KFF130663 KPB130654:KPB130663 KYX130654:KYX130663 LIT130654:LIT130663 LSP130654:LSP130663 MCL130654:MCL130663 MMH130654:MMH130663 MWD130654:MWD130663 NFZ130654:NFZ130663 NPV130654:NPV130663 NZR130654:NZR130663 OJN130654:OJN130663 OTJ130654:OTJ130663 PDF130654:PDF130663 PNB130654:PNB130663 PWX130654:PWX130663 QGT130654:QGT130663 QQP130654:QQP130663 RAL130654:RAL130663 RKH130654:RKH130663 RUD130654:RUD130663 SDZ130654:SDZ130663 SNV130654:SNV130663 SXR130654:SXR130663 THN130654:THN130663 TRJ130654:TRJ130663 UBF130654:UBF130663 ULB130654:ULB130663 UUX130654:UUX130663 VET130654:VET130663 VOP130654:VOP130663 VYL130654:VYL130663 WIH130654:WIH130663 WSD130654:WSD130663 FR196190:FR196199 PN196190:PN196199 ZJ196190:ZJ196199 AJF196190:AJF196199 ATB196190:ATB196199 BCX196190:BCX196199 BMT196190:BMT196199 BWP196190:BWP196199 CGL196190:CGL196199 CQH196190:CQH196199 DAD196190:DAD196199 DJZ196190:DJZ196199 DTV196190:DTV196199 EDR196190:EDR196199 ENN196190:ENN196199 EXJ196190:EXJ196199 FHF196190:FHF196199 FRB196190:FRB196199 GAX196190:GAX196199 GKT196190:GKT196199 GUP196190:GUP196199 HEL196190:HEL196199 HOH196190:HOH196199 HYD196190:HYD196199 IHZ196190:IHZ196199 IRV196190:IRV196199 JBR196190:JBR196199 JLN196190:JLN196199 JVJ196190:JVJ196199 KFF196190:KFF196199 KPB196190:KPB196199 KYX196190:KYX196199 LIT196190:LIT196199 LSP196190:LSP196199 MCL196190:MCL196199 MMH196190:MMH196199 MWD196190:MWD196199 NFZ196190:NFZ196199 NPV196190:NPV196199 NZR196190:NZR196199 OJN196190:OJN196199 OTJ196190:OTJ196199 PDF196190:PDF196199 PNB196190:PNB196199 PWX196190:PWX196199 QGT196190:QGT196199 QQP196190:QQP196199 RAL196190:RAL196199 RKH196190:RKH196199 RUD196190:RUD196199 SDZ196190:SDZ196199 SNV196190:SNV196199 SXR196190:SXR196199 THN196190:THN196199 TRJ196190:TRJ196199 UBF196190:UBF196199 ULB196190:ULB196199 UUX196190:UUX196199 VET196190:VET196199 VOP196190:VOP196199 VYL196190:VYL196199 WIH196190:WIH196199 WSD196190:WSD196199 FR261726:FR261735 PN261726:PN261735 ZJ261726:ZJ261735 AJF261726:AJF261735 ATB261726:ATB261735 BCX261726:BCX261735 BMT261726:BMT261735 BWP261726:BWP261735 CGL261726:CGL261735 CQH261726:CQH261735 DAD261726:DAD261735 DJZ261726:DJZ261735 DTV261726:DTV261735 EDR261726:EDR261735 ENN261726:ENN261735 EXJ261726:EXJ261735 FHF261726:FHF261735 FRB261726:FRB261735 GAX261726:GAX261735 GKT261726:GKT261735 GUP261726:GUP261735 HEL261726:HEL261735 HOH261726:HOH261735 HYD261726:HYD261735 IHZ261726:IHZ261735 IRV261726:IRV261735 JBR261726:JBR261735 JLN261726:JLN261735 JVJ261726:JVJ261735 KFF261726:KFF261735 KPB261726:KPB261735 KYX261726:KYX261735 LIT261726:LIT261735 LSP261726:LSP261735 MCL261726:MCL261735 MMH261726:MMH261735 MWD261726:MWD261735 NFZ261726:NFZ261735 NPV261726:NPV261735 NZR261726:NZR261735 OJN261726:OJN261735 OTJ261726:OTJ261735 PDF261726:PDF261735 PNB261726:PNB261735 PWX261726:PWX261735 QGT261726:QGT261735 QQP261726:QQP261735 RAL261726:RAL261735 RKH261726:RKH261735 RUD261726:RUD261735 SDZ261726:SDZ261735 SNV261726:SNV261735 SXR261726:SXR261735 THN261726:THN261735 TRJ261726:TRJ261735 UBF261726:UBF261735 ULB261726:ULB261735 UUX261726:UUX261735 VET261726:VET261735 VOP261726:VOP261735 VYL261726:VYL261735 WIH261726:WIH261735 WSD261726:WSD261735 FR327262:FR327271 PN327262:PN327271 ZJ327262:ZJ327271 AJF327262:AJF327271 ATB327262:ATB327271 BCX327262:BCX327271 BMT327262:BMT327271 BWP327262:BWP327271 CGL327262:CGL327271 CQH327262:CQH327271 DAD327262:DAD327271 DJZ327262:DJZ327271 DTV327262:DTV327271 EDR327262:EDR327271 ENN327262:ENN327271 EXJ327262:EXJ327271 FHF327262:FHF327271 FRB327262:FRB327271 GAX327262:GAX327271 GKT327262:GKT327271 GUP327262:GUP327271 HEL327262:HEL327271 HOH327262:HOH327271 HYD327262:HYD327271 IHZ327262:IHZ327271 IRV327262:IRV327271 JBR327262:JBR327271 JLN327262:JLN327271 JVJ327262:JVJ327271 KFF327262:KFF327271 KPB327262:KPB327271 KYX327262:KYX327271 LIT327262:LIT327271 LSP327262:LSP327271 MCL327262:MCL327271 MMH327262:MMH327271 MWD327262:MWD327271 NFZ327262:NFZ327271 NPV327262:NPV327271 NZR327262:NZR327271 OJN327262:OJN327271 OTJ327262:OTJ327271 PDF327262:PDF327271 PNB327262:PNB327271 PWX327262:PWX327271 QGT327262:QGT327271 QQP327262:QQP327271 RAL327262:RAL327271 RKH327262:RKH327271 RUD327262:RUD327271 SDZ327262:SDZ327271 SNV327262:SNV327271 SXR327262:SXR327271 THN327262:THN327271 TRJ327262:TRJ327271 UBF327262:UBF327271 ULB327262:ULB327271 UUX327262:UUX327271 VET327262:VET327271 VOP327262:VOP327271 VYL327262:VYL327271 WIH327262:WIH327271 WSD327262:WSD327271 FR392798:FR392807 PN392798:PN392807 ZJ392798:ZJ392807 AJF392798:AJF392807 ATB392798:ATB392807 BCX392798:BCX392807 BMT392798:BMT392807 BWP392798:BWP392807 CGL392798:CGL392807 CQH392798:CQH392807 DAD392798:DAD392807 DJZ392798:DJZ392807 DTV392798:DTV392807 EDR392798:EDR392807 ENN392798:ENN392807 EXJ392798:EXJ392807 FHF392798:FHF392807 FRB392798:FRB392807 GAX392798:GAX392807 GKT392798:GKT392807 GUP392798:GUP392807 HEL392798:HEL392807 HOH392798:HOH392807 HYD392798:HYD392807 IHZ392798:IHZ392807 IRV392798:IRV392807 JBR392798:JBR392807 JLN392798:JLN392807 JVJ392798:JVJ392807 KFF392798:KFF392807 KPB392798:KPB392807 KYX392798:KYX392807 LIT392798:LIT392807 LSP392798:LSP392807 MCL392798:MCL392807 MMH392798:MMH392807 MWD392798:MWD392807 NFZ392798:NFZ392807 NPV392798:NPV392807 NZR392798:NZR392807 OJN392798:OJN392807 OTJ392798:OTJ392807 PDF392798:PDF392807 PNB392798:PNB392807 PWX392798:PWX392807 QGT392798:QGT392807 QQP392798:QQP392807 RAL392798:RAL392807 RKH392798:RKH392807 RUD392798:RUD392807 SDZ392798:SDZ392807 SNV392798:SNV392807 SXR392798:SXR392807 THN392798:THN392807 TRJ392798:TRJ392807 UBF392798:UBF392807 ULB392798:ULB392807 UUX392798:UUX392807 VET392798:VET392807 VOP392798:VOP392807 VYL392798:VYL392807 WIH392798:WIH392807 WSD392798:WSD392807 FR458334:FR458343 PN458334:PN458343 ZJ458334:ZJ458343 AJF458334:AJF458343 ATB458334:ATB458343 BCX458334:BCX458343 BMT458334:BMT458343 BWP458334:BWP458343 CGL458334:CGL458343 CQH458334:CQH458343 DAD458334:DAD458343 DJZ458334:DJZ458343 DTV458334:DTV458343 EDR458334:EDR458343 ENN458334:ENN458343 EXJ458334:EXJ458343 FHF458334:FHF458343 FRB458334:FRB458343 GAX458334:GAX458343 GKT458334:GKT458343 GUP458334:GUP458343 HEL458334:HEL458343 HOH458334:HOH458343 HYD458334:HYD458343 IHZ458334:IHZ458343 IRV458334:IRV458343 JBR458334:JBR458343 JLN458334:JLN458343 JVJ458334:JVJ458343 KFF458334:KFF458343 KPB458334:KPB458343 KYX458334:KYX458343 LIT458334:LIT458343 LSP458334:LSP458343 MCL458334:MCL458343 MMH458334:MMH458343 MWD458334:MWD458343 NFZ458334:NFZ458343 NPV458334:NPV458343 NZR458334:NZR458343 OJN458334:OJN458343 OTJ458334:OTJ458343 PDF458334:PDF458343 PNB458334:PNB458343 PWX458334:PWX458343 QGT458334:QGT458343 QQP458334:QQP458343 RAL458334:RAL458343 RKH458334:RKH458343 RUD458334:RUD458343 SDZ458334:SDZ458343 SNV458334:SNV458343 SXR458334:SXR458343 THN458334:THN458343 TRJ458334:TRJ458343 UBF458334:UBF458343 ULB458334:ULB458343 UUX458334:UUX458343 VET458334:VET458343 VOP458334:VOP458343 VYL458334:VYL458343 WIH458334:WIH458343 WSD458334:WSD458343 FR523870:FR523879 PN523870:PN523879 ZJ523870:ZJ523879 AJF523870:AJF523879 ATB523870:ATB523879 BCX523870:BCX523879 BMT523870:BMT523879 BWP523870:BWP523879 CGL523870:CGL523879 CQH523870:CQH523879 DAD523870:DAD523879 DJZ523870:DJZ523879 DTV523870:DTV523879 EDR523870:EDR523879 ENN523870:ENN523879 EXJ523870:EXJ523879 FHF523870:FHF523879 FRB523870:FRB523879 GAX523870:GAX523879 GKT523870:GKT523879 GUP523870:GUP523879 HEL523870:HEL523879 HOH523870:HOH523879 HYD523870:HYD523879 IHZ523870:IHZ523879 IRV523870:IRV523879 JBR523870:JBR523879 JLN523870:JLN523879 JVJ523870:JVJ523879 KFF523870:KFF523879 KPB523870:KPB523879 KYX523870:KYX523879 LIT523870:LIT523879 LSP523870:LSP523879 MCL523870:MCL523879 MMH523870:MMH523879 MWD523870:MWD523879 NFZ523870:NFZ523879 NPV523870:NPV523879 NZR523870:NZR523879 OJN523870:OJN523879 OTJ523870:OTJ523879 PDF523870:PDF523879 PNB523870:PNB523879 PWX523870:PWX523879 QGT523870:QGT523879 QQP523870:QQP523879 RAL523870:RAL523879 RKH523870:RKH523879 RUD523870:RUD523879 SDZ523870:SDZ523879 SNV523870:SNV523879 SXR523870:SXR523879 THN523870:THN523879 TRJ523870:TRJ523879 UBF523870:UBF523879 ULB523870:ULB523879 UUX523870:UUX523879 VET523870:VET523879 VOP523870:VOP523879 VYL523870:VYL523879 WIH523870:WIH523879 WSD523870:WSD523879 FR589406:FR589415 PN589406:PN589415 ZJ589406:ZJ589415 AJF589406:AJF589415 ATB589406:ATB589415 BCX589406:BCX589415 BMT589406:BMT589415 BWP589406:BWP589415 CGL589406:CGL589415 CQH589406:CQH589415 DAD589406:DAD589415 DJZ589406:DJZ589415 DTV589406:DTV589415 EDR589406:EDR589415 ENN589406:ENN589415 EXJ589406:EXJ589415 FHF589406:FHF589415 FRB589406:FRB589415 GAX589406:GAX589415 GKT589406:GKT589415 GUP589406:GUP589415 HEL589406:HEL589415 HOH589406:HOH589415 HYD589406:HYD589415 IHZ589406:IHZ589415 IRV589406:IRV589415 JBR589406:JBR589415 JLN589406:JLN589415 JVJ589406:JVJ589415 KFF589406:KFF589415 KPB589406:KPB589415 KYX589406:KYX589415 LIT589406:LIT589415 LSP589406:LSP589415 MCL589406:MCL589415 MMH589406:MMH589415 MWD589406:MWD589415 NFZ589406:NFZ589415 NPV589406:NPV589415 NZR589406:NZR589415 OJN589406:OJN589415 OTJ589406:OTJ589415 PDF589406:PDF589415 PNB589406:PNB589415 PWX589406:PWX589415 QGT589406:QGT589415 QQP589406:QQP589415 RAL589406:RAL589415 RKH589406:RKH589415 RUD589406:RUD589415 SDZ589406:SDZ589415 SNV589406:SNV589415 SXR589406:SXR589415 THN589406:THN589415 TRJ589406:TRJ589415 UBF589406:UBF589415 ULB589406:ULB589415 UUX589406:UUX589415 VET589406:VET589415 VOP589406:VOP589415 VYL589406:VYL589415 WIH589406:WIH589415 WSD589406:WSD589415 FR654942:FR654951 PN654942:PN654951 ZJ654942:ZJ654951 AJF654942:AJF654951 ATB654942:ATB654951 BCX654942:BCX654951 BMT654942:BMT654951 BWP654942:BWP654951 CGL654942:CGL654951 CQH654942:CQH654951 DAD654942:DAD654951 DJZ654942:DJZ654951 DTV654942:DTV654951 EDR654942:EDR654951 ENN654942:ENN654951 EXJ654942:EXJ654951 FHF654942:FHF654951 FRB654942:FRB654951 GAX654942:GAX654951 GKT654942:GKT654951 GUP654942:GUP654951 HEL654942:HEL654951 HOH654942:HOH654951 HYD654942:HYD654951 IHZ654942:IHZ654951 IRV654942:IRV654951 JBR654942:JBR654951 JLN654942:JLN654951 JVJ654942:JVJ654951 KFF654942:KFF654951 KPB654942:KPB654951 KYX654942:KYX654951 LIT654942:LIT654951 LSP654942:LSP654951 MCL654942:MCL654951 MMH654942:MMH654951 MWD654942:MWD654951 NFZ654942:NFZ654951 NPV654942:NPV654951 NZR654942:NZR654951 OJN654942:OJN654951 OTJ654942:OTJ654951 PDF654942:PDF654951 PNB654942:PNB654951 PWX654942:PWX654951 QGT654942:QGT654951 QQP654942:QQP654951 RAL654942:RAL654951 RKH654942:RKH654951 RUD654942:RUD654951 SDZ654942:SDZ654951 SNV654942:SNV654951 SXR654942:SXR654951 THN654942:THN654951 TRJ654942:TRJ654951 UBF654942:UBF654951 ULB654942:ULB654951 UUX654942:UUX654951 VET654942:VET654951 VOP654942:VOP654951 VYL654942:VYL654951 WIH654942:WIH654951 WSD654942:WSD654951 FR720478:FR720487 PN720478:PN720487 ZJ720478:ZJ720487 AJF720478:AJF720487 ATB720478:ATB720487 BCX720478:BCX720487 BMT720478:BMT720487 BWP720478:BWP720487 CGL720478:CGL720487 CQH720478:CQH720487 DAD720478:DAD720487 DJZ720478:DJZ720487 DTV720478:DTV720487 EDR720478:EDR720487 ENN720478:ENN720487 EXJ720478:EXJ720487 FHF720478:FHF720487 FRB720478:FRB720487 GAX720478:GAX720487 GKT720478:GKT720487 GUP720478:GUP720487 HEL720478:HEL720487 HOH720478:HOH720487 HYD720478:HYD720487 IHZ720478:IHZ720487 IRV720478:IRV720487 JBR720478:JBR720487 JLN720478:JLN720487 JVJ720478:JVJ720487 KFF720478:KFF720487 KPB720478:KPB720487 KYX720478:KYX720487 LIT720478:LIT720487 LSP720478:LSP720487 MCL720478:MCL720487 MMH720478:MMH720487 MWD720478:MWD720487 NFZ720478:NFZ720487 NPV720478:NPV720487 NZR720478:NZR720487 OJN720478:OJN720487 OTJ720478:OTJ720487 PDF720478:PDF720487 PNB720478:PNB720487 PWX720478:PWX720487 QGT720478:QGT720487 QQP720478:QQP720487 RAL720478:RAL720487 RKH720478:RKH720487 RUD720478:RUD720487 SDZ720478:SDZ720487 SNV720478:SNV720487 SXR720478:SXR720487 THN720478:THN720487 TRJ720478:TRJ720487 UBF720478:UBF720487 ULB720478:ULB720487 UUX720478:UUX720487 VET720478:VET720487 VOP720478:VOP720487 VYL720478:VYL720487 WIH720478:WIH720487 WSD720478:WSD720487 FR786014:FR786023 PN786014:PN786023 ZJ786014:ZJ786023 AJF786014:AJF786023 ATB786014:ATB786023 BCX786014:BCX786023 BMT786014:BMT786023 BWP786014:BWP786023 CGL786014:CGL786023 CQH786014:CQH786023 DAD786014:DAD786023 DJZ786014:DJZ786023 DTV786014:DTV786023 EDR786014:EDR786023 ENN786014:ENN786023 EXJ786014:EXJ786023 FHF786014:FHF786023 FRB786014:FRB786023 GAX786014:GAX786023 GKT786014:GKT786023 GUP786014:GUP786023 HEL786014:HEL786023 HOH786014:HOH786023 HYD786014:HYD786023 IHZ786014:IHZ786023 IRV786014:IRV786023 JBR786014:JBR786023 JLN786014:JLN786023 JVJ786014:JVJ786023 KFF786014:KFF786023 KPB786014:KPB786023 KYX786014:KYX786023 LIT786014:LIT786023 LSP786014:LSP786023 MCL786014:MCL786023 MMH786014:MMH786023 MWD786014:MWD786023 NFZ786014:NFZ786023 NPV786014:NPV786023 NZR786014:NZR786023 OJN786014:OJN786023 OTJ786014:OTJ786023 PDF786014:PDF786023 PNB786014:PNB786023 PWX786014:PWX786023 QGT786014:QGT786023 QQP786014:QQP786023 RAL786014:RAL786023 RKH786014:RKH786023 RUD786014:RUD786023 SDZ786014:SDZ786023 SNV786014:SNV786023 SXR786014:SXR786023 THN786014:THN786023 TRJ786014:TRJ786023 UBF786014:UBF786023 ULB786014:ULB786023 UUX786014:UUX786023 VET786014:VET786023 VOP786014:VOP786023 VYL786014:VYL786023 WIH786014:WIH786023 WSD786014:WSD786023 FR851550:FR851559 PN851550:PN851559 ZJ851550:ZJ851559 AJF851550:AJF851559 ATB851550:ATB851559 BCX851550:BCX851559 BMT851550:BMT851559 BWP851550:BWP851559 CGL851550:CGL851559 CQH851550:CQH851559 DAD851550:DAD851559 DJZ851550:DJZ851559 DTV851550:DTV851559 EDR851550:EDR851559 ENN851550:ENN851559 EXJ851550:EXJ851559 FHF851550:FHF851559 FRB851550:FRB851559 GAX851550:GAX851559 GKT851550:GKT851559 GUP851550:GUP851559 HEL851550:HEL851559 HOH851550:HOH851559 HYD851550:HYD851559 IHZ851550:IHZ851559 IRV851550:IRV851559 JBR851550:JBR851559 JLN851550:JLN851559 JVJ851550:JVJ851559 KFF851550:KFF851559 KPB851550:KPB851559 KYX851550:KYX851559 LIT851550:LIT851559 LSP851550:LSP851559 MCL851550:MCL851559 MMH851550:MMH851559 MWD851550:MWD851559 NFZ851550:NFZ851559 NPV851550:NPV851559 NZR851550:NZR851559 OJN851550:OJN851559 OTJ851550:OTJ851559 PDF851550:PDF851559 PNB851550:PNB851559 PWX851550:PWX851559 QGT851550:QGT851559 QQP851550:QQP851559 RAL851550:RAL851559 RKH851550:RKH851559 RUD851550:RUD851559 SDZ851550:SDZ851559 SNV851550:SNV851559 SXR851550:SXR851559 THN851550:THN851559 TRJ851550:TRJ851559 UBF851550:UBF851559 ULB851550:ULB851559 UUX851550:UUX851559 VET851550:VET851559 VOP851550:VOP851559 VYL851550:VYL851559 WIH851550:WIH851559 WSD851550:WSD851559 FR917086:FR917095 PN917086:PN917095 ZJ917086:ZJ917095 AJF917086:AJF917095 ATB917086:ATB917095 BCX917086:BCX917095 BMT917086:BMT917095 BWP917086:BWP917095 CGL917086:CGL917095 CQH917086:CQH917095 DAD917086:DAD917095 DJZ917086:DJZ917095 DTV917086:DTV917095 EDR917086:EDR917095 ENN917086:ENN917095 EXJ917086:EXJ917095 FHF917086:FHF917095 FRB917086:FRB917095 GAX917086:GAX917095 GKT917086:GKT917095 GUP917086:GUP917095 HEL917086:HEL917095 HOH917086:HOH917095 HYD917086:HYD917095 IHZ917086:IHZ917095 IRV917086:IRV917095 JBR917086:JBR917095 JLN917086:JLN917095 JVJ917086:JVJ917095 KFF917086:KFF917095 KPB917086:KPB917095 KYX917086:KYX917095 LIT917086:LIT917095 LSP917086:LSP917095 MCL917086:MCL917095 MMH917086:MMH917095 MWD917086:MWD917095 NFZ917086:NFZ917095 NPV917086:NPV917095 NZR917086:NZR917095 OJN917086:OJN917095 OTJ917086:OTJ917095 PDF917086:PDF917095 PNB917086:PNB917095 PWX917086:PWX917095 QGT917086:QGT917095 QQP917086:QQP917095 RAL917086:RAL917095 RKH917086:RKH917095 RUD917086:RUD917095 SDZ917086:SDZ917095 SNV917086:SNV917095 SXR917086:SXR917095 THN917086:THN917095 TRJ917086:TRJ917095 UBF917086:UBF917095 ULB917086:ULB917095 UUX917086:UUX917095 VET917086:VET917095 VOP917086:VOP917095 VYL917086:VYL917095 WIH917086:WIH917095 WSD917086:WSD917095 FR982622:FR982631 PN982622:PN982631 ZJ982622:ZJ982631 AJF982622:AJF982631 ATB982622:ATB982631 BCX982622:BCX982631 BMT982622:BMT982631 BWP982622:BWP982631 CGL982622:CGL982631 CQH982622:CQH982631 DAD982622:DAD982631 DJZ982622:DJZ982631 DTV982622:DTV982631 EDR982622:EDR982631 ENN982622:ENN982631 EXJ982622:EXJ982631 FHF982622:FHF982631 FRB982622:FRB982631 GAX982622:GAX982631 GKT982622:GKT982631 GUP982622:GUP982631 HEL982622:HEL982631 HOH982622:HOH982631 HYD982622:HYD982631 IHZ982622:IHZ982631 IRV982622:IRV982631 JBR982622:JBR982631 JLN982622:JLN982631 JVJ982622:JVJ982631 KFF982622:KFF982631 KPB982622:KPB982631 KYX982622:KYX982631 LIT982622:LIT982631 LSP982622:LSP982631 MCL982622:MCL982631 MMH982622:MMH982631 MWD982622:MWD982631 NFZ982622:NFZ982631 NPV982622:NPV982631 NZR982622:NZR982631 OJN982622:OJN982631 OTJ982622:OTJ982631 PDF982622:PDF982631 PNB982622:PNB982631 PWX982622:PWX982631 QGT982622:QGT982631 QQP982622:QQP982631 RAL982622:RAL982631 RKH982622:RKH982631 RUD982622:RUD982631 SDZ982622:SDZ982631 SNV982622:SNV982631 SXR982622:SXR982631 THN982622:THN982631 TRJ982622:TRJ982631 UBF982622:UBF982631 ULB982622:ULB982631 UUX982622:UUX982631 VET982622:VET982631 VOP982622:VOP982631 VYL982622:VYL982631 WIH982622:WIH982631 WSD982622:WSD982631 FR65148:FR65159 PN65148:PN65159 ZJ65148:ZJ65159 AJF65148:AJF65159 ATB65148:ATB65159 BCX65148:BCX65159 BMT65148:BMT65159 BWP65148:BWP65159 CGL65148:CGL65159 CQH65148:CQH65159 DAD65148:DAD65159 DJZ65148:DJZ65159 DTV65148:DTV65159 EDR65148:EDR65159 ENN65148:ENN65159 EXJ65148:EXJ65159 FHF65148:FHF65159 FRB65148:FRB65159 GAX65148:GAX65159 GKT65148:GKT65159 GUP65148:GUP65159 HEL65148:HEL65159 HOH65148:HOH65159 HYD65148:HYD65159 IHZ65148:IHZ65159 IRV65148:IRV65159 JBR65148:JBR65159 JLN65148:JLN65159 JVJ65148:JVJ65159 KFF65148:KFF65159 KPB65148:KPB65159 KYX65148:KYX65159 LIT65148:LIT65159 LSP65148:LSP65159 MCL65148:MCL65159 MMH65148:MMH65159 MWD65148:MWD65159 NFZ65148:NFZ65159 NPV65148:NPV65159 NZR65148:NZR65159 OJN65148:OJN65159 OTJ65148:OTJ65159 PDF65148:PDF65159 PNB65148:PNB65159 PWX65148:PWX65159 QGT65148:QGT65159 QQP65148:QQP65159 RAL65148:RAL65159 RKH65148:RKH65159 RUD65148:RUD65159 SDZ65148:SDZ65159 SNV65148:SNV65159 SXR65148:SXR65159 THN65148:THN65159 TRJ65148:TRJ65159 UBF65148:UBF65159 ULB65148:ULB65159 UUX65148:UUX65159 VET65148:VET65159 VOP65148:VOP65159 VYL65148:VYL65159 WIH65148:WIH65159 WSD65148:WSD65159 FR130684:FR130695 PN130684:PN130695 ZJ130684:ZJ130695 AJF130684:AJF130695 ATB130684:ATB130695 BCX130684:BCX130695 BMT130684:BMT130695 BWP130684:BWP130695 CGL130684:CGL130695 CQH130684:CQH130695 DAD130684:DAD130695 DJZ130684:DJZ130695 DTV130684:DTV130695 EDR130684:EDR130695 ENN130684:ENN130695 EXJ130684:EXJ130695 FHF130684:FHF130695 FRB130684:FRB130695 GAX130684:GAX130695 GKT130684:GKT130695 GUP130684:GUP130695 HEL130684:HEL130695 HOH130684:HOH130695 HYD130684:HYD130695 IHZ130684:IHZ130695 IRV130684:IRV130695 JBR130684:JBR130695 JLN130684:JLN130695 JVJ130684:JVJ130695 KFF130684:KFF130695 KPB130684:KPB130695 KYX130684:KYX130695 LIT130684:LIT130695 LSP130684:LSP130695 MCL130684:MCL130695 MMH130684:MMH130695 MWD130684:MWD130695 NFZ130684:NFZ130695 NPV130684:NPV130695 NZR130684:NZR130695 OJN130684:OJN130695 OTJ130684:OTJ130695 PDF130684:PDF130695 PNB130684:PNB130695 PWX130684:PWX130695 QGT130684:QGT130695 QQP130684:QQP130695 RAL130684:RAL130695 RKH130684:RKH130695 RUD130684:RUD130695 SDZ130684:SDZ130695 SNV130684:SNV130695 SXR130684:SXR130695 THN130684:THN130695 TRJ130684:TRJ130695 UBF130684:UBF130695 ULB130684:ULB130695 UUX130684:UUX130695 VET130684:VET130695 VOP130684:VOP130695 VYL130684:VYL130695 WIH130684:WIH130695 WSD130684:WSD130695 FR196220:FR196231 PN196220:PN196231 ZJ196220:ZJ196231 AJF196220:AJF196231 ATB196220:ATB196231 BCX196220:BCX196231 BMT196220:BMT196231 BWP196220:BWP196231 CGL196220:CGL196231 CQH196220:CQH196231 DAD196220:DAD196231 DJZ196220:DJZ196231 DTV196220:DTV196231 EDR196220:EDR196231 ENN196220:ENN196231 EXJ196220:EXJ196231 FHF196220:FHF196231 FRB196220:FRB196231 GAX196220:GAX196231 GKT196220:GKT196231 GUP196220:GUP196231 HEL196220:HEL196231 HOH196220:HOH196231 HYD196220:HYD196231 IHZ196220:IHZ196231 IRV196220:IRV196231 JBR196220:JBR196231 JLN196220:JLN196231 JVJ196220:JVJ196231 KFF196220:KFF196231 KPB196220:KPB196231 KYX196220:KYX196231 LIT196220:LIT196231 LSP196220:LSP196231 MCL196220:MCL196231 MMH196220:MMH196231 MWD196220:MWD196231 NFZ196220:NFZ196231 NPV196220:NPV196231 NZR196220:NZR196231 OJN196220:OJN196231 OTJ196220:OTJ196231 PDF196220:PDF196231 PNB196220:PNB196231 PWX196220:PWX196231 QGT196220:QGT196231 QQP196220:QQP196231 RAL196220:RAL196231 RKH196220:RKH196231 RUD196220:RUD196231 SDZ196220:SDZ196231 SNV196220:SNV196231 SXR196220:SXR196231 THN196220:THN196231 TRJ196220:TRJ196231 UBF196220:UBF196231 ULB196220:ULB196231 UUX196220:UUX196231 VET196220:VET196231 VOP196220:VOP196231 VYL196220:VYL196231 WIH196220:WIH196231 WSD196220:WSD196231 FR261756:FR261767 PN261756:PN261767 ZJ261756:ZJ261767 AJF261756:AJF261767 ATB261756:ATB261767 BCX261756:BCX261767 BMT261756:BMT261767 BWP261756:BWP261767 CGL261756:CGL261767 CQH261756:CQH261767 DAD261756:DAD261767 DJZ261756:DJZ261767 DTV261756:DTV261767 EDR261756:EDR261767 ENN261756:ENN261767 EXJ261756:EXJ261767 FHF261756:FHF261767 FRB261756:FRB261767 GAX261756:GAX261767 GKT261756:GKT261767 GUP261756:GUP261767 HEL261756:HEL261767 HOH261756:HOH261767 HYD261756:HYD261767 IHZ261756:IHZ261767 IRV261756:IRV261767 JBR261756:JBR261767 JLN261756:JLN261767 JVJ261756:JVJ261767 KFF261756:KFF261767 KPB261756:KPB261767 KYX261756:KYX261767 LIT261756:LIT261767 LSP261756:LSP261767 MCL261756:MCL261767 MMH261756:MMH261767 MWD261756:MWD261767 NFZ261756:NFZ261767 NPV261756:NPV261767 NZR261756:NZR261767 OJN261756:OJN261767 OTJ261756:OTJ261767 PDF261756:PDF261767 PNB261756:PNB261767 PWX261756:PWX261767 QGT261756:QGT261767 QQP261756:QQP261767 RAL261756:RAL261767 RKH261756:RKH261767 RUD261756:RUD261767 SDZ261756:SDZ261767 SNV261756:SNV261767 SXR261756:SXR261767 THN261756:THN261767 TRJ261756:TRJ261767 UBF261756:UBF261767 ULB261756:ULB261767 UUX261756:UUX261767 VET261756:VET261767 VOP261756:VOP261767 VYL261756:VYL261767 WIH261756:WIH261767 WSD261756:WSD261767 FR327292:FR327303 PN327292:PN327303 ZJ327292:ZJ327303 AJF327292:AJF327303 ATB327292:ATB327303 BCX327292:BCX327303 BMT327292:BMT327303 BWP327292:BWP327303 CGL327292:CGL327303 CQH327292:CQH327303 DAD327292:DAD327303 DJZ327292:DJZ327303 DTV327292:DTV327303 EDR327292:EDR327303 ENN327292:ENN327303 EXJ327292:EXJ327303 FHF327292:FHF327303 FRB327292:FRB327303 GAX327292:GAX327303 GKT327292:GKT327303 GUP327292:GUP327303 HEL327292:HEL327303 HOH327292:HOH327303 HYD327292:HYD327303 IHZ327292:IHZ327303 IRV327292:IRV327303 JBR327292:JBR327303 JLN327292:JLN327303 JVJ327292:JVJ327303 KFF327292:KFF327303 KPB327292:KPB327303 KYX327292:KYX327303 LIT327292:LIT327303 LSP327292:LSP327303 MCL327292:MCL327303 MMH327292:MMH327303 MWD327292:MWD327303 NFZ327292:NFZ327303 NPV327292:NPV327303 NZR327292:NZR327303 OJN327292:OJN327303 OTJ327292:OTJ327303 PDF327292:PDF327303 PNB327292:PNB327303 PWX327292:PWX327303 QGT327292:QGT327303 QQP327292:QQP327303 RAL327292:RAL327303 RKH327292:RKH327303 RUD327292:RUD327303 SDZ327292:SDZ327303 SNV327292:SNV327303 SXR327292:SXR327303 THN327292:THN327303 TRJ327292:TRJ327303 UBF327292:UBF327303 ULB327292:ULB327303 UUX327292:UUX327303 VET327292:VET327303 VOP327292:VOP327303 VYL327292:VYL327303 WIH327292:WIH327303 WSD327292:WSD327303 FR392828:FR392839 PN392828:PN392839 ZJ392828:ZJ392839 AJF392828:AJF392839 ATB392828:ATB392839 BCX392828:BCX392839 BMT392828:BMT392839 BWP392828:BWP392839 CGL392828:CGL392839 CQH392828:CQH392839 DAD392828:DAD392839 DJZ392828:DJZ392839 DTV392828:DTV392839 EDR392828:EDR392839 ENN392828:ENN392839 EXJ392828:EXJ392839 FHF392828:FHF392839 FRB392828:FRB392839 GAX392828:GAX392839 GKT392828:GKT392839 GUP392828:GUP392839 HEL392828:HEL392839 HOH392828:HOH392839 HYD392828:HYD392839 IHZ392828:IHZ392839 IRV392828:IRV392839 JBR392828:JBR392839 JLN392828:JLN392839 JVJ392828:JVJ392839 KFF392828:KFF392839 KPB392828:KPB392839 KYX392828:KYX392839 LIT392828:LIT392839 LSP392828:LSP392839 MCL392828:MCL392839 MMH392828:MMH392839 MWD392828:MWD392839 NFZ392828:NFZ392839 NPV392828:NPV392839 NZR392828:NZR392839 OJN392828:OJN392839 OTJ392828:OTJ392839 PDF392828:PDF392839 PNB392828:PNB392839 PWX392828:PWX392839 QGT392828:QGT392839 QQP392828:QQP392839 RAL392828:RAL392839 RKH392828:RKH392839 RUD392828:RUD392839 SDZ392828:SDZ392839 SNV392828:SNV392839 SXR392828:SXR392839 THN392828:THN392839 TRJ392828:TRJ392839 UBF392828:UBF392839 ULB392828:ULB392839 UUX392828:UUX392839 VET392828:VET392839 VOP392828:VOP392839 VYL392828:VYL392839 WIH392828:WIH392839 WSD392828:WSD392839 FR458364:FR458375 PN458364:PN458375 ZJ458364:ZJ458375 AJF458364:AJF458375 ATB458364:ATB458375 BCX458364:BCX458375 BMT458364:BMT458375 BWP458364:BWP458375 CGL458364:CGL458375 CQH458364:CQH458375 DAD458364:DAD458375 DJZ458364:DJZ458375 DTV458364:DTV458375 EDR458364:EDR458375 ENN458364:ENN458375 EXJ458364:EXJ458375 FHF458364:FHF458375 FRB458364:FRB458375 GAX458364:GAX458375 GKT458364:GKT458375 GUP458364:GUP458375 HEL458364:HEL458375 HOH458364:HOH458375 HYD458364:HYD458375 IHZ458364:IHZ458375 IRV458364:IRV458375 JBR458364:JBR458375 JLN458364:JLN458375 JVJ458364:JVJ458375 KFF458364:KFF458375 KPB458364:KPB458375 KYX458364:KYX458375 LIT458364:LIT458375 LSP458364:LSP458375 MCL458364:MCL458375 MMH458364:MMH458375 MWD458364:MWD458375 NFZ458364:NFZ458375 NPV458364:NPV458375 NZR458364:NZR458375 OJN458364:OJN458375 OTJ458364:OTJ458375 PDF458364:PDF458375 PNB458364:PNB458375 PWX458364:PWX458375 QGT458364:QGT458375 QQP458364:QQP458375 RAL458364:RAL458375 RKH458364:RKH458375 RUD458364:RUD458375 SDZ458364:SDZ458375 SNV458364:SNV458375 SXR458364:SXR458375 THN458364:THN458375 TRJ458364:TRJ458375 UBF458364:UBF458375 ULB458364:ULB458375 UUX458364:UUX458375 VET458364:VET458375 VOP458364:VOP458375 VYL458364:VYL458375 WIH458364:WIH458375 WSD458364:WSD458375 FR523900:FR523911 PN523900:PN523911 ZJ523900:ZJ523911 AJF523900:AJF523911 ATB523900:ATB523911 BCX523900:BCX523911 BMT523900:BMT523911 BWP523900:BWP523911 CGL523900:CGL523911 CQH523900:CQH523911 DAD523900:DAD523911 DJZ523900:DJZ523911 DTV523900:DTV523911 EDR523900:EDR523911 ENN523900:ENN523911 EXJ523900:EXJ523911 FHF523900:FHF523911 FRB523900:FRB523911 GAX523900:GAX523911 GKT523900:GKT523911 GUP523900:GUP523911 HEL523900:HEL523911 HOH523900:HOH523911 HYD523900:HYD523911 IHZ523900:IHZ523911 IRV523900:IRV523911 JBR523900:JBR523911 JLN523900:JLN523911 JVJ523900:JVJ523911 KFF523900:KFF523911 KPB523900:KPB523911 KYX523900:KYX523911 LIT523900:LIT523911 LSP523900:LSP523911 MCL523900:MCL523911 MMH523900:MMH523911 MWD523900:MWD523911 NFZ523900:NFZ523911 NPV523900:NPV523911 NZR523900:NZR523911 OJN523900:OJN523911 OTJ523900:OTJ523911 PDF523900:PDF523911 PNB523900:PNB523911 PWX523900:PWX523911 QGT523900:QGT523911 QQP523900:QQP523911 RAL523900:RAL523911 RKH523900:RKH523911 RUD523900:RUD523911 SDZ523900:SDZ523911 SNV523900:SNV523911 SXR523900:SXR523911 THN523900:THN523911 TRJ523900:TRJ523911 UBF523900:UBF523911 ULB523900:ULB523911 UUX523900:UUX523911 VET523900:VET523911 VOP523900:VOP523911 VYL523900:VYL523911 WIH523900:WIH523911 WSD523900:WSD523911 FR589436:FR589447 PN589436:PN589447 ZJ589436:ZJ589447 AJF589436:AJF589447 ATB589436:ATB589447 BCX589436:BCX589447 BMT589436:BMT589447 BWP589436:BWP589447 CGL589436:CGL589447 CQH589436:CQH589447 DAD589436:DAD589447 DJZ589436:DJZ589447 DTV589436:DTV589447 EDR589436:EDR589447 ENN589436:ENN589447 EXJ589436:EXJ589447 FHF589436:FHF589447 FRB589436:FRB589447 GAX589436:GAX589447 GKT589436:GKT589447 GUP589436:GUP589447 HEL589436:HEL589447 HOH589436:HOH589447 HYD589436:HYD589447 IHZ589436:IHZ589447 IRV589436:IRV589447 JBR589436:JBR589447 JLN589436:JLN589447 JVJ589436:JVJ589447 KFF589436:KFF589447 KPB589436:KPB589447 KYX589436:KYX589447 LIT589436:LIT589447 LSP589436:LSP589447 MCL589436:MCL589447 MMH589436:MMH589447 MWD589436:MWD589447 NFZ589436:NFZ589447 NPV589436:NPV589447 NZR589436:NZR589447 OJN589436:OJN589447 OTJ589436:OTJ589447 PDF589436:PDF589447 PNB589436:PNB589447 PWX589436:PWX589447 QGT589436:QGT589447 QQP589436:QQP589447 RAL589436:RAL589447 RKH589436:RKH589447 RUD589436:RUD589447 SDZ589436:SDZ589447 SNV589436:SNV589447 SXR589436:SXR589447 THN589436:THN589447 TRJ589436:TRJ589447 UBF589436:UBF589447 ULB589436:ULB589447 UUX589436:UUX589447 VET589436:VET589447 VOP589436:VOP589447 VYL589436:VYL589447 WIH589436:WIH589447 WSD589436:WSD589447 FR654972:FR654983 PN654972:PN654983 ZJ654972:ZJ654983 AJF654972:AJF654983 ATB654972:ATB654983 BCX654972:BCX654983 BMT654972:BMT654983 BWP654972:BWP654983 CGL654972:CGL654983 CQH654972:CQH654983 DAD654972:DAD654983 DJZ654972:DJZ654983 DTV654972:DTV654983 EDR654972:EDR654983 ENN654972:ENN654983 EXJ654972:EXJ654983 FHF654972:FHF654983 FRB654972:FRB654983 GAX654972:GAX654983 GKT654972:GKT654983 GUP654972:GUP654983 HEL654972:HEL654983 HOH654972:HOH654983 HYD654972:HYD654983 IHZ654972:IHZ654983 IRV654972:IRV654983 JBR654972:JBR654983 JLN654972:JLN654983 JVJ654972:JVJ654983 KFF654972:KFF654983 KPB654972:KPB654983 KYX654972:KYX654983 LIT654972:LIT654983 LSP654972:LSP654983 MCL654972:MCL654983 MMH654972:MMH654983 MWD654972:MWD654983 NFZ654972:NFZ654983 NPV654972:NPV654983 NZR654972:NZR654983 OJN654972:OJN654983 OTJ654972:OTJ654983 PDF654972:PDF654983 PNB654972:PNB654983 PWX654972:PWX654983 QGT654972:QGT654983 QQP654972:QQP654983 RAL654972:RAL654983 RKH654972:RKH654983 RUD654972:RUD654983 SDZ654972:SDZ654983 SNV654972:SNV654983 SXR654972:SXR654983 THN654972:THN654983 TRJ654972:TRJ654983 UBF654972:UBF654983 ULB654972:ULB654983 UUX654972:UUX654983 VET654972:VET654983 VOP654972:VOP654983 VYL654972:VYL654983 WIH654972:WIH654983 WSD654972:WSD654983 FR720508:FR720519 PN720508:PN720519 ZJ720508:ZJ720519 AJF720508:AJF720519 ATB720508:ATB720519 BCX720508:BCX720519 BMT720508:BMT720519 BWP720508:BWP720519 CGL720508:CGL720519 CQH720508:CQH720519 DAD720508:DAD720519 DJZ720508:DJZ720519 DTV720508:DTV720519 EDR720508:EDR720519 ENN720508:ENN720519 EXJ720508:EXJ720519 FHF720508:FHF720519 FRB720508:FRB720519 GAX720508:GAX720519 GKT720508:GKT720519 GUP720508:GUP720519 HEL720508:HEL720519 HOH720508:HOH720519 HYD720508:HYD720519 IHZ720508:IHZ720519 IRV720508:IRV720519 JBR720508:JBR720519 JLN720508:JLN720519 JVJ720508:JVJ720519 KFF720508:KFF720519 KPB720508:KPB720519 KYX720508:KYX720519 LIT720508:LIT720519 LSP720508:LSP720519 MCL720508:MCL720519 MMH720508:MMH720519 MWD720508:MWD720519 NFZ720508:NFZ720519 NPV720508:NPV720519 NZR720508:NZR720519 OJN720508:OJN720519 OTJ720508:OTJ720519 PDF720508:PDF720519 PNB720508:PNB720519 PWX720508:PWX720519 QGT720508:QGT720519 QQP720508:QQP720519 RAL720508:RAL720519 RKH720508:RKH720519 RUD720508:RUD720519 SDZ720508:SDZ720519 SNV720508:SNV720519 SXR720508:SXR720519 THN720508:THN720519 TRJ720508:TRJ720519 UBF720508:UBF720519 ULB720508:ULB720519 UUX720508:UUX720519 VET720508:VET720519 VOP720508:VOP720519 VYL720508:VYL720519 WIH720508:WIH720519 WSD720508:WSD720519 FR786044:FR786055 PN786044:PN786055 ZJ786044:ZJ786055 AJF786044:AJF786055 ATB786044:ATB786055 BCX786044:BCX786055 BMT786044:BMT786055 BWP786044:BWP786055 CGL786044:CGL786055 CQH786044:CQH786055 DAD786044:DAD786055 DJZ786044:DJZ786055 DTV786044:DTV786055 EDR786044:EDR786055 ENN786044:ENN786055 EXJ786044:EXJ786055 FHF786044:FHF786055 FRB786044:FRB786055 GAX786044:GAX786055 GKT786044:GKT786055 GUP786044:GUP786055 HEL786044:HEL786055 HOH786044:HOH786055 HYD786044:HYD786055 IHZ786044:IHZ786055 IRV786044:IRV786055 JBR786044:JBR786055 JLN786044:JLN786055 JVJ786044:JVJ786055 KFF786044:KFF786055 KPB786044:KPB786055 KYX786044:KYX786055 LIT786044:LIT786055 LSP786044:LSP786055 MCL786044:MCL786055 MMH786044:MMH786055 MWD786044:MWD786055 NFZ786044:NFZ786055 NPV786044:NPV786055 NZR786044:NZR786055 OJN786044:OJN786055 OTJ786044:OTJ786055 PDF786044:PDF786055 PNB786044:PNB786055 PWX786044:PWX786055 QGT786044:QGT786055 QQP786044:QQP786055 RAL786044:RAL786055 RKH786044:RKH786055 RUD786044:RUD786055 SDZ786044:SDZ786055 SNV786044:SNV786055 SXR786044:SXR786055 THN786044:THN786055 TRJ786044:TRJ786055 UBF786044:UBF786055 ULB786044:ULB786055 UUX786044:UUX786055 VET786044:VET786055 VOP786044:VOP786055 VYL786044:VYL786055 WIH786044:WIH786055 WSD786044:WSD786055 FR851580:FR851591 PN851580:PN851591 ZJ851580:ZJ851591 AJF851580:AJF851591 ATB851580:ATB851591 BCX851580:BCX851591 BMT851580:BMT851591 BWP851580:BWP851591 CGL851580:CGL851591 CQH851580:CQH851591 DAD851580:DAD851591 DJZ851580:DJZ851591 DTV851580:DTV851591 EDR851580:EDR851591 ENN851580:ENN851591 EXJ851580:EXJ851591 FHF851580:FHF851591 FRB851580:FRB851591 GAX851580:GAX851591 GKT851580:GKT851591 GUP851580:GUP851591 HEL851580:HEL851591 HOH851580:HOH851591 HYD851580:HYD851591 IHZ851580:IHZ851591 IRV851580:IRV851591 JBR851580:JBR851591 JLN851580:JLN851591 JVJ851580:JVJ851591 KFF851580:KFF851591 KPB851580:KPB851591 KYX851580:KYX851591 LIT851580:LIT851591 LSP851580:LSP851591 MCL851580:MCL851591 MMH851580:MMH851591 MWD851580:MWD851591 NFZ851580:NFZ851591 NPV851580:NPV851591 NZR851580:NZR851591 OJN851580:OJN851591 OTJ851580:OTJ851591 PDF851580:PDF851591 PNB851580:PNB851591 PWX851580:PWX851591 QGT851580:QGT851591 QQP851580:QQP851591 RAL851580:RAL851591 RKH851580:RKH851591 RUD851580:RUD851591 SDZ851580:SDZ851591 SNV851580:SNV851591 SXR851580:SXR851591 THN851580:THN851591 TRJ851580:TRJ851591 UBF851580:UBF851591 ULB851580:ULB851591 UUX851580:UUX851591 VET851580:VET851591 VOP851580:VOP851591 VYL851580:VYL851591 WIH851580:WIH851591 WSD851580:WSD851591 FR917116:FR917127 PN917116:PN917127 ZJ917116:ZJ917127 AJF917116:AJF917127 ATB917116:ATB917127 BCX917116:BCX917127 BMT917116:BMT917127 BWP917116:BWP917127 CGL917116:CGL917127 CQH917116:CQH917127 DAD917116:DAD917127 DJZ917116:DJZ917127 DTV917116:DTV917127 EDR917116:EDR917127 ENN917116:ENN917127 EXJ917116:EXJ917127 FHF917116:FHF917127 FRB917116:FRB917127 GAX917116:GAX917127 GKT917116:GKT917127 GUP917116:GUP917127 HEL917116:HEL917127 HOH917116:HOH917127 HYD917116:HYD917127 IHZ917116:IHZ917127 IRV917116:IRV917127 JBR917116:JBR917127 JLN917116:JLN917127 JVJ917116:JVJ917127 KFF917116:KFF917127 KPB917116:KPB917127 KYX917116:KYX917127 LIT917116:LIT917127 LSP917116:LSP917127 MCL917116:MCL917127 MMH917116:MMH917127 MWD917116:MWD917127 NFZ917116:NFZ917127 NPV917116:NPV917127 NZR917116:NZR917127 OJN917116:OJN917127 OTJ917116:OTJ917127 PDF917116:PDF917127 PNB917116:PNB917127 PWX917116:PWX917127 QGT917116:QGT917127 QQP917116:QQP917127 RAL917116:RAL917127 RKH917116:RKH917127 RUD917116:RUD917127 SDZ917116:SDZ917127 SNV917116:SNV917127 SXR917116:SXR917127 THN917116:THN917127 TRJ917116:TRJ917127 UBF917116:UBF917127 ULB917116:ULB917127 UUX917116:UUX917127 VET917116:VET917127 VOP917116:VOP917127 VYL917116:VYL917127 WIH917116:WIH917127 WSD917116:WSD917127 FR982652:FR982663 PN982652:PN982663 ZJ982652:ZJ982663 AJF982652:AJF982663 ATB982652:ATB982663 BCX982652:BCX982663 BMT982652:BMT982663 BWP982652:BWP982663 CGL982652:CGL982663 CQH982652:CQH982663 DAD982652:DAD982663 DJZ982652:DJZ982663 DTV982652:DTV982663 EDR982652:EDR982663 ENN982652:ENN982663 EXJ982652:EXJ982663 FHF982652:FHF982663 FRB982652:FRB982663 GAX982652:GAX982663 GKT982652:GKT982663 GUP982652:GUP982663 HEL982652:HEL982663 HOH982652:HOH982663 HYD982652:HYD982663 IHZ982652:IHZ982663 IRV982652:IRV982663 JBR982652:JBR982663 JLN982652:JLN982663 JVJ982652:JVJ982663 KFF982652:KFF982663 KPB982652:KPB982663 KYX982652:KYX982663 LIT982652:LIT982663 LSP982652:LSP982663 MCL982652:MCL982663 MMH982652:MMH982663 MWD982652:MWD982663 NFZ982652:NFZ982663 NPV982652:NPV982663 NZR982652:NZR982663 OJN982652:OJN982663 OTJ982652:OTJ982663 PDF982652:PDF982663 PNB982652:PNB982663 PWX982652:PWX982663 QGT982652:QGT982663 QQP982652:QQP982663 RAL982652:RAL982663 RKH982652:RKH982663 RUD982652:RUD982663 SDZ982652:SDZ982663 SNV982652:SNV982663 SXR982652:SXR982663 THN982652:THN982663 TRJ982652:TRJ982663 UBF982652:UBF982663 ULB982652:ULB982663 UUX982652:UUX982663 VET982652:VET982663 VOP982652:VOP982663 VYL982652:VYL982663 WIH982652:WIH982663 WSD982652:WSD982663 FR65180:FR65189 PN65180:PN65189 ZJ65180:ZJ65189 AJF65180:AJF65189 ATB65180:ATB65189 BCX65180:BCX65189 BMT65180:BMT65189 BWP65180:BWP65189 CGL65180:CGL65189 CQH65180:CQH65189 DAD65180:DAD65189 DJZ65180:DJZ65189 DTV65180:DTV65189 EDR65180:EDR65189 ENN65180:ENN65189 EXJ65180:EXJ65189 FHF65180:FHF65189 FRB65180:FRB65189 GAX65180:GAX65189 GKT65180:GKT65189 GUP65180:GUP65189 HEL65180:HEL65189 HOH65180:HOH65189 HYD65180:HYD65189 IHZ65180:IHZ65189 IRV65180:IRV65189 JBR65180:JBR65189 JLN65180:JLN65189 JVJ65180:JVJ65189 KFF65180:KFF65189 KPB65180:KPB65189 KYX65180:KYX65189 LIT65180:LIT65189 LSP65180:LSP65189 MCL65180:MCL65189 MMH65180:MMH65189 MWD65180:MWD65189 NFZ65180:NFZ65189 NPV65180:NPV65189 NZR65180:NZR65189 OJN65180:OJN65189 OTJ65180:OTJ65189 PDF65180:PDF65189 PNB65180:PNB65189 PWX65180:PWX65189 QGT65180:QGT65189 QQP65180:QQP65189 RAL65180:RAL65189 RKH65180:RKH65189 RUD65180:RUD65189 SDZ65180:SDZ65189 SNV65180:SNV65189 SXR65180:SXR65189 THN65180:THN65189 TRJ65180:TRJ65189 UBF65180:UBF65189 ULB65180:ULB65189 UUX65180:UUX65189 VET65180:VET65189 VOP65180:VOP65189 VYL65180:VYL65189 WIH65180:WIH65189 WSD65180:WSD65189 FR130716:FR130725 PN130716:PN130725 ZJ130716:ZJ130725 AJF130716:AJF130725 ATB130716:ATB130725 BCX130716:BCX130725 BMT130716:BMT130725 BWP130716:BWP130725 CGL130716:CGL130725 CQH130716:CQH130725 DAD130716:DAD130725 DJZ130716:DJZ130725 DTV130716:DTV130725 EDR130716:EDR130725 ENN130716:ENN130725 EXJ130716:EXJ130725 FHF130716:FHF130725 FRB130716:FRB130725 GAX130716:GAX130725 GKT130716:GKT130725 GUP130716:GUP130725 HEL130716:HEL130725 HOH130716:HOH130725 HYD130716:HYD130725 IHZ130716:IHZ130725 IRV130716:IRV130725 JBR130716:JBR130725 JLN130716:JLN130725 JVJ130716:JVJ130725 KFF130716:KFF130725 KPB130716:KPB130725 KYX130716:KYX130725 LIT130716:LIT130725 LSP130716:LSP130725 MCL130716:MCL130725 MMH130716:MMH130725 MWD130716:MWD130725 NFZ130716:NFZ130725 NPV130716:NPV130725 NZR130716:NZR130725 OJN130716:OJN130725 OTJ130716:OTJ130725 PDF130716:PDF130725 PNB130716:PNB130725 PWX130716:PWX130725 QGT130716:QGT130725 QQP130716:QQP130725 RAL130716:RAL130725 RKH130716:RKH130725 RUD130716:RUD130725 SDZ130716:SDZ130725 SNV130716:SNV130725 SXR130716:SXR130725 THN130716:THN130725 TRJ130716:TRJ130725 UBF130716:UBF130725 ULB130716:ULB130725 UUX130716:UUX130725 VET130716:VET130725 VOP130716:VOP130725 VYL130716:VYL130725 WIH130716:WIH130725 WSD130716:WSD130725 FR196252:FR196261 PN196252:PN196261 ZJ196252:ZJ196261 AJF196252:AJF196261 ATB196252:ATB196261 BCX196252:BCX196261 BMT196252:BMT196261 BWP196252:BWP196261 CGL196252:CGL196261 CQH196252:CQH196261 DAD196252:DAD196261 DJZ196252:DJZ196261 DTV196252:DTV196261 EDR196252:EDR196261 ENN196252:ENN196261 EXJ196252:EXJ196261 FHF196252:FHF196261 FRB196252:FRB196261 GAX196252:GAX196261 GKT196252:GKT196261 GUP196252:GUP196261 HEL196252:HEL196261 HOH196252:HOH196261 HYD196252:HYD196261 IHZ196252:IHZ196261 IRV196252:IRV196261 JBR196252:JBR196261 JLN196252:JLN196261 JVJ196252:JVJ196261 KFF196252:KFF196261 KPB196252:KPB196261 KYX196252:KYX196261 LIT196252:LIT196261 LSP196252:LSP196261 MCL196252:MCL196261 MMH196252:MMH196261 MWD196252:MWD196261 NFZ196252:NFZ196261 NPV196252:NPV196261 NZR196252:NZR196261 OJN196252:OJN196261 OTJ196252:OTJ196261 PDF196252:PDF196261 PNB196252:PNB196261 PWX196252:PWX196261 QGT196252:QGT196261 QQP196252:QQP196261 RAL196252:RAL196261 RKH196252:RKH196261 RUD196252:RUD196261 SDZ196252:SDZ196261 SNV196252:SNV196261 SXR196252:SXR196261 THN196252:THN196261 TRJ196252:TRJ196261 UBF196252:UBF196261 ULB196252:ULB196261 UUX196252:UUX196261 VET196252:VET196261 VOP196252:VOP196261 VYL196252:VYL196261 WIH196252:WIH196261 WSD196252:WSD196261 FR261788:FR261797 PN261788:PN261797 ZJ261788:ZJ261797 AJF261788:AJF261797 ATB261788:ATB261797 BCX261788:BCX261797 BMT261788:BMT261797 BWP261788:BWP261797 CGL261788:CGL261797 CQH261788:CQH261797 DAD261788:DAD261797 DJZ261788:DJZ261797 DTV261788:DTV261797 EDR261788:EDR261797 ENN261788:ENN261797 EXJ261788:EXJ261797 FHF261788:FHF261797 FRB261788:FRB261797 GAX261788:GAX261797 GKT261788:GKT261797 GUP261788:GUP261797 HEL261788:HEL261797 HOH261788:HOH261797 HYD261788:HYD261797 IHZ261788:IHZ261797 IRV261788:IRV261797 JBR261788:JBR261797 JLN261788:JLN261797 JVJ261788:JVJ261797 KFF261788:KFF261797 KPB261788:KPB261797 KYX261788:KYX261797 LIT261788:LIT261797 LSP261788:LSP261797 MCL261788:MCL261797 MMH261788:MMH261797 MWD261788:MWD261797 NFZ261788:NFZ261797 NPV261788:NPV261797 NZR261788:NZR261797 OJN261788:OJN261797 OTJ261788:OTJ261797 PDF261788:PDF261797 PNB261788:PNB261797 PWX261788:PWX261797 QGT261788:QGT261797 QQP261788:QQP261797 RAL261788:RAL261797 RKH261788:RKH261797 RUD261788:RUD261797 SDZ261788:SDZ261797 SNV261788:SNV261797 SXR261788:SXR261797 THN261788:THN261797 TRJ261788:TRJ261797 UBF261788:UBF261797 ULB261788:ULB261797 UUX261788:UUX261797 VET261788:VET261797 VOP261788:VOP261797 VYL261788:VYL261797 WIH261788:WIH261797 WSD261788:WSD261797 FR327324:FR327333 PN327324:PN327333 ZJ327324:ZJ327333 AJF327324:AJF327333 ATB327324:ATB327333 BCX327324:BCX327333 BMT327324:BMT327333 BWP327324:BWP327333 CGL327324:CGL327333 CQH327324:CQH327333 DAD327324:DAD327333 DJZ327324:DJZ327333 DTV327324:DTV327333 EDR327324:EDR327333 ENN327324:ENN327333 EXJ327324:EXJ327333 FHF327324:FHF327333 FRB327324:FRB327333 GAX327324:GAX327333 GKT327324:GKT327333 GUP327324:GUP327333 HEL327324:HEL327333 HOH327324:HOH327333 HYD327324:HYD327333 IHZ327324:IHZ327333 IRV327324:IRV327333 JBR327324:JBR327333 JLN327324:JLN327333 JVJ327324:JVJ327333 KFF327324:KFF327333 KPB327324:KPB327333 KYX327324:KYX327333 LIT327324:LIT327333 LSP327324:LSP327333 MCL327324:MCL327333 MMH327324:MMH327333 MWD327324:MWD327333 NFZ327324:NFZ327333 NPV327324:NPV327333 NZR327324:NZR327333 OJN327324:OJN327333 OTJ327324:OTJ327333 PDF327324:PDF327333 PNB327324:PNB327333 PWX327324:PWX327333 QGT327324:QGT327333 QQP327324:QQP327333 RAL327324:RAL327333 RKH327324:RKH327333 RUD327324:RUD327333 SDZ327324:SDZ327333 SNV327324:SNV327333 SXR327324:SXR327333 THN327324:THN327333 TRJ327324:TRJ327333 UBF327324:UBF327333 ULB327324:ULB327333 UUX327324:UUX327333 VET327324:VET327333 VOP327324:VOP327333 VYL327324:VYL327333 WIH327324:WIH327333 WSD327324:WSD327333 FR392860:FR392869 PN392860:PN392869 ZJ392860:ZJ392869 AJF392860:AJF392869 ATB392860:ATB392869 BCX392860:BCX392869 BMT392860:BMT392869 BWP392860:BWP392869 CGL392860:CGL392869 CQH392860:CQH392869 DAD392860:DAD392869 DJZ392860:DJZ392869 DTV392860:DTV392869 EDR392860:EDR392869 ENN392860:ENN392869 EXJ392860:EXJ392869 FHF392860:FHF392869 FRB392860:FRB392869 GAX392860:GAX392869 GKT392860:GKT392869 GUP392860:GUP392869 HEL392860:HEL392869 HOH392860:HOH392869 HYD392860:HYD392869 IHZ392860:IHZ392869 IRV392860:IRV392869 JBR392860:JBR392869 JLN392860:JLN392869 JVJ392860:JVJ392869 KFF392860:KFF392869 KPB392860:KPB392869 KYX392860:KYX392869 LIT392860:LIT392869 LSP392860:LSP392869 MCL392860:MCL392869 MMH392860:MMH392869 MWD392860:MWD392869 NFZ392860:NFZ392869 NPV392860:NPV392869 NZR392860:NZR392869 OJN392860:OJN392869 OTJ392860:OTJ392869 PDF392860:PDF392869 PNB392860:PNB392869 PWX392860:PWX392869 QGT392860:QGT392869 QQP392860:QQP392869 RAL392860:RAL392869 RKH392860:RKH392869 RUD392860:RUD392869 SDZ392860:SDZ392869 SNV392860:SNV392869 SXR392860:SXR392869 THN392860:THN392869 TRJ392860:TRJ392869 UBF392860:UBF392869 ULB392860:ULB392869 UUX392860:UUX392869 VET392860:VET392869 VOP392860:VOP392869 VYL392860:VYL392869 WIH392860:WIH392869 WSD392860:WSD392869 FR458396:FR458405 PN458396:PN458405 ZJ458396:ZJ458405 AJF458396:AJF458405 ATB458396:ATB458405 BCX458396:BCX458405 BMT458396:BMT458405 BWP458396:BWP458405 CGL458396:CGL458405 CQH458396:CQH458405 DAD458396:DAD458405 DJZ458396:DJZ458405 DTV458396:DTV458405 EDR458396:EDR458405 ENN458396:ENN458405 EXJ458396:EXJ458405 FHF458396:FHF458405 FRB458396:FRB458405 GAX458396:GAX458405 GKT458396:GKT458405 GUP458396:GUP458405 HEL458396:HEL458405 HOH458396:HOH458405 HYD458396:HYD458405 IHZ458396:IHZ458405 IRV458396:IRV458405 JBR458396:JBR458405 JLN458396:JLN458405 JVJ458396:JVJ458405 KFF458396:KFF458405 KPB458396:KPB458405 KYX458396:KYX458405 LIT458396:LIT458405 LSP458396:LSP458405 MCL458396:MCL458405 MMH458396:MMH458405 MWD458396:MWD458405 NFZ458396:NFZ458405 NPV458396:NPV458405 NZR458396:NZR458405 OJN458396:OJN458405 OTJ458396:OTJ458405 PDF458396:PDF458405 PNB458396:PNB458405 PWX458396:PWX458405 QGT458396:QGT458405 QQP458396:QQP458405 RAL458396:RAL458405 RKH458396:RKH458405 RUD458396:RUD458405 SDZ458396:SDZ458405 SNV458396:SNV458405 SXR458396:SXR458405 THN458396:THN458405 TRJ458396:TRJ458405 UBF458396:UBF458405 ULB458396:ULB458405 UUX458396:UUX458405 VET458396:VET458405 VOP458396:VOP458405 VYL458396:VYL458405 WIH458396:WIH458405 WSD458396:WSD458405 FR523932:FR523941 PN523932:PN523941 ZJ523932:ZJ523941 AJF523932:AJF523941 ATB523932:ATB523941 BCX523932:BCX523941 BMT523932:BMT523941 BWP523932:BWP523941 CGL523932:CGL523941 CQH523932:CQH523941 DAD523932:DAD523941 DJZ523932:DJZ523941 DTV523932:DTV523941 EDR523932:EDR523941 ENN523932:ENN523941 EXJ523932:EXJ523941 FHF523932:FHF523941 FRB523932:FRB523941 GAX523932:GAX523941 GKT523932:GKT523941 GUP523932:GUP523941 HEL523932:HEL523941 HOH523932:HOH523941 HYD523932:HYD523941 IHZ523932:IHZ523941 IRV523932:IRV523941 JBR523932:JBR523941 JLN523932:JLN523941 JVJ523932:JVJ523941 KFF523932:KFF523941 KPB523932:KPB523941 KYX523932:KYX523941 LIT523932:LIT523941 LSP523932:LSP523941 MCL523932:MCL523941 MMH523932:MMH523941 MWD523932:MWD523941 NFZ523932:NFZ523941 NPV523932:NPV523941 NZR523932:NZR523941 OJN523932:OJN523941 OTJ523932:OTJ523941 PDF523932:PDF523941 PNB523932:PNB523941 PWX523932:PWX523941 QGT523932:QGT523941 QQP523932:QQP523941 RAL523932:RAL523941 RKH523932:RKH523941 RUD523932:RUD523941 SDZ523932:SDZ523941 SNV523932:SNV523941 SXR523932:SXR523941 THN523932:THN523941 TRJ523932:TRJ523941 UBF523932:UBF523941 ULB523932:ULB523941 UUX523932:UUX523941 VET523932:VET523941 VOP523932:VOP523941 VYL523932:VYL523941 WIH523932:WIH523941 WSD523932:WSD523941 FR589468:FR589477 PN589468:PN589477 ZJ589468:ZJ589477 AJF589468:AJF589477 ATB589468:ATB589477 BCX589468:BCX589477 BMT589468:BMT589477 BWP589468:BWP589477 CGL589468:CGL589477 CQH589468:CQH589477 DAD589468:DAD589477 DJZ589468:DJZ589477 DTV589468:DTV589477 EDR589468:EDR589477 ENN589468:ENN589477 EXJ589468:EXJ589477 FHF589468:FHF589477 FRB589468:FRB589477 GAX589468:GAX589477 GKT589468:GKT589477 GUP589468:GUP589477 HEL589468:HEL589477 HOH589468:HOH589477 HYD589468:HYD589477 IHZ589468:IHZ589477 IRV589468:IRV589477 JBR589468:JBR589477 JLN589468:JLN589477 JVJ589468:JVJ589477 KFF589468:KFF589477 KPB589468:KPB589477 KYX589468:KYX589477 LIT589468:LIT589477 LSP589468:LSP589477 MCL589468:MCL589477 MMH589468:MMH589477 MWD589468:MWD589477 NFZ589468:NFZ589477 NPV589468:NPV589477 NZR589468:NZR589477 OJN589468:OJN589477 OTJ589468:OTJ589477 PDF589468:PDF589477 PNB589468:PNB589477 PWX589468:PWX589477 QGT589468:QGT589477 QQP589468:QQP589477 RAL589468:RAL589477 RKH589468:RKH589477 RUD589468:RUD589477 SDZ589468:SDZ589477 SNV589468:SNV589477 SXR589468:SXR589477 THN589468:THN589477 TRJ589468:TRJ589477 UBF589468:UBF589477 ULB589468:ULB589477 UUX589468:UUX589477 VET589468:VET589477 VOP589468:VOP589477 VYL589468:VYL589477 WIH589468:WIH589477 WSD589468:WSD589477 FR655004:FR655013 PN655004:PN655013 ZJ655004:ZJ655013 AJF655004:AJF655013 ATB655004:ATB655013 BCX655004:BCX655013 BMT655004:BMT655013 BWP655004:BWP655013 CGL655004:CGL655013 CQH655004:CQH655013 DAD655004:DAD655013 DJZ655004:DJZ655013 DTV655004:DTV655013 EDR655004:EDR655013 ENN655004:ENN655013 EXJ655004:EXJ655013 FHF655004:FHF655013 FRB655004:FRB655013 GAX655004:GAX655013 GKT655004:GKT655013 GUP655004:GUP655013 HEL655004:HEL655013 HOH655004:HOH655013 HYD655004:HYD655013 IHZ655004:IHZ655013 IRV655004:IRV655013 JBR655004:JBR655013 JLN655004:JLN655013 JVJ655004:JVJ655013 KFF655004:KFF655013 KPB655004:KPB655013 KYX655004:KYX655013 LIT655004:LIT655013 LSP655004:LSP655013 MCL655004:MCL655013 MMH655004:MMH655013 MWD655004:MWD655013 NFZ655004:NFZ655013 NPV655004:NPV655013 NZR655004:NZR655013 OJN655004:OJN655013 OTJ655004:OTJ655013 PDF655004:PDF655013 PNB655004:PNB655013 PWX655004:PWX655013 QGT655004:QGT655013 QQP655004:QQP655013 RAL655004:RAL655013 RKH655004:RKH655013 RUD655004:RUD655013 SDZ655004:SDZ655013 SNV655004:SNV655013 SXR655004:SXR655013 THN655004:THN655013 TRJ655004:TRJ655013 UBF655004:UBF655013 ULB655004:ULB655013 UUX655004:UUX655013 VET655004:VET655013 VOP655004:VOP655013 VYL655004:VYL655013 WIH655004:WIH655013 WSD655004:WSD655013 FR720540:FR720549 PN720540:PN720549 ZJ720540:ZJ720549 AJF720540:AJF720549 ATB720540:ATB720549 BCX720540:BCX720549 BMT720540:BMT720549 BWP720540:BWP720549 CGL720540:CGL720549 CQH720540:CQH720549 DAD720540:DAD720549 DJZ720540:DJZ720549 DTV720540:DTV720549 EDR720540:EDR720549 ENN720540:ENN720549 EXJ720540:EXJ720549 FHF720540:FHF720549 FRB720540:FRB720549 GAX720540:GAX720549 GKT720540:GKT720549 GUP720540:GUP720549 HEL720540:HEL720549 HOH720540:HOH720549 HYD720540:HYD720549 IHZ720540:IHZ720549 IRV720540:IRV720549 JBR720540:JBR720549 JLN720540:JLN720549 JVJ720540:JVJ720549 KFF720540:KFF720549 KPB720540:KPB720549 KYX720540:KYX720549 LIT720540:LIT720549 LSP720540:LSP720549 MCL720540:MCL720549 MMH720540:MMH720549 MWD720540:MWD720549 NFZ720540:NFZ720549 NPV720540:NPV720549 NZR720540:NZR720549 OJN720540:OJN720549 OTJ720540:OTJ720549 PDF720540:PDF720549 PNB720540:PNB720549 PWX720540:PWX720549 QGT720540:QGT720549 QQP720540:QQP720549 RAL720540:RAL720549 RKH720540:RKH720549 RUD720540:RUD720549 SDZ720540:SDZ720549 SNV720540:SNV720549 SXR720540:SXR720549 THN720540:THN720549 TRJ720540:TRJ720549 UBF720540:UBF720549 ULB720540:ULB720549 UUX720540:UUX720549 VET720540:VET720549 VOP720540:VOP720549 VYL720540:VYL720549 WIH720540:WIH720549 WSD720540:WSD720549 FR786076:FR786085 PN786076:PN786085 ZJ786076:ZJ786085 AJF786076:AJF786085 ATB786076:ATB786085 BCX786076:BCX786085 BMT786076:BMT786085 BWP786076:BWP786085 CGL786076:CGL786085 CQH786076:CQH786085 DAD786076:DAD786085 DJZ786076:DJZ786085 DTV786076:DTV786085 EDR786076:EDR786085 ENN786076:ENN786085 EXJ786076:EXJ786085 FHF786076:FHF786085 FRB786076:FRB786085 GAX786076:GAX786085 GKT786076:GKT786085 GUP786076:GUP786085 HEL786076:HEL786085 HOH786076:HOH786085 HYD786076:HYD786085 IHZ786076:IHZ786085 IRV786076:IRV786085 JBR786076:JBR786085 JLN786076:JLN786085 JVJ786076:JVJ786085 KFF786076:KFF786085 KPB786076:KPB786085 KYX786076:KYX786085 LIT786076:LIT786085 LSP786076:LSP786085 MCL786076:MCL786085 MMH786076:MMH786085 MWD786076:MWD786085 NFZ786076:NFZ786085 NPV786076:NPV786085 NZR786076:NZR786085 OJN786076:OJN786085 OTJ786076:OTJ786085 PDF786076:PDF786085 PNB786076:PNB786085 PWX786076:PWX786085 QGT786076:QGT786085 QQP786076:QQP786085 RAL786076:RAL786085 RKH786076:RKH786085 RUD786076:RUD786085 SDZ786076:SDZ786085 SNV786076:SNV786085 SXR786076:SXR786085 THN786076:THN786085 TRJ786076:TRJ786085 UBF786076:UBF786085 ULB786076:ULB786085 UUX786076:UUX786085 VET786076:VET786085 VOP786076:VOP786085 VYL786076:VYL786085 WIH786076:WIH786085 WSD786076:WSD786085 FR851612:FR851621 PN851612:PN851621 ZJ851612:ZJ851621 AJF851612:AJF851621 ATB851612:ATB851621 BCX851612:BCX851621 BMT851612:BMT851621 BWP851612:BWP851621 CGL851612:CGL851621 CQH851612:CQH851621 DAD851612:DAD851621 DJZ851612:DJZ851621 DTV851612:DTV851621 EDR851612:EDR851621 ENN851612:ENN851621 EXJ851612:EXJ851621 FHF851612:FHF851621 FRB851612:FRB851621 GAX851612:GAX851621 GKT851612:GKT851621 GUP851612:GUP851621 HEL851612:HEL851621 HOH851612:HOH851621 HYD851612:HYD851621 IHZ851612:IHZ851621 IRV851612:IRV851621 JBR851612:JBR851621 JLN851612:JLN851621 JVJ851612:JVJ851621 KFF851612:KFF851621 KPB851612:KPB851621 KYX851612:KYX851621 LIT851612:LIT851621 LSP851612:LSP851621 MCL851612:MCL851621 MMH851612:MMH851621 MWD851612:MWD851621 NFZ851612:NFZ851621 NPV851612:NPV851621 NZR851612:NZR851621 OJN851612:OJN851621 OTJ851612:OTJ851621 PDF851612:PDF851621 PNB851612:PNB851621 PWX851612:PWX851621 QGT851612:QGT851621 QQP851612:QQP851621 RAL851612:RAL851621 RKH851612:RKH851621 RUD851612:RUD851621 SDZ851612:SDZ851621 SNV851612:SNV851621 SXR851612:SXR851621 THN851612:THN851621 TRJ851612:TRJ851621 UBF851612:UBF851621 ULB851612:ULB851621 UUX851612:UUX851621 VET851612:VET851621 VOP851612:VOP851621 VYL851612:VYL851621 WIH851612:WIH851621 WSD851612:WSD851621 FR917148:FR917157 PN917148:PN917157 ZJ917148:ZJ917157 AJF917148:AJF917157 ATB917148:ATB917157 BCX917148:BCX917157 BMT917148:BMT917157 BWP917148:BWP917157 CGL917148:CGL917157 CQH917148:CQH917157 DAD917148:DAD917157 DJZ917148:DJZ917157 DTV917148:DTV917157 EDR917148:EDR917157 ENN917148:ENN917157 EXJ917148:EXJ917157 FHF917148:FHF917157 FRB917148:FRB917157 GAX917148:GAX917157 GKT917148:GKT917157 GUP917148:GUP917157 HEL917148:HEL917157 HOH917148:HOH917157 HYD917148:HYD917157 IHZ917148:IHZ917157 IRV917148:IRV917157 JBR917148:JBR917157 JLN917148:JLN917157 JVJ917148:JVJ917157 KFF917148:KFF917157 KPB917148:KPB917157 KYX917148:KYX917157 LIT917148:LIT917157 LSP917148:LSP917157 MCL917148:MCL917157 MMH917148:MMH917157 MWD917148:MWD917157 NFZ917148:NFZ917157 NPV917148:NPV917157 NZR917148:NZR917157 OJN917148:OJN917157 OTJ917148:OTJ917157 PDF917148:PDF917157 PNB917148:PNB917157 PWX917148:PWX917157 QGT917148:QGT917157 QQP917148:QQP917157 RAL917148:RAL917157 RKH917148:RKH917157 RUD917148:RUD917157 SDZ917148:SDZ917157 SNV917148:SNV917157 SXR917148:SXR917157 THN917148:THN917157 TRJ917148:TRJ917157 UBF917148:UBF917157 ULB917148:ULB917157 UUX917148:UUX917157 VET917148:VET917157 VOP917148:VOP917157 VYL917148:VYL917157 WIH917148:WIH917157 WSD917148:WSD917157 FR982684:FR982693 PN982684:PN982693 ZJ982684:ZJ982693 AJF982684:AJF982693 ATB982684:ATB982693 BCX982684:BCX982693 BMT982684:BMT982693 BWP982684:BWP982693 CGL982684:CGL982693 CQH982684:CQH982693 DAD982684:DAD982693 DJZ982684:DJZ982693 DTV982684:DTV982693 EDR982684:EDR982693 ENN982684:ENN982693 EXJ982684:EXJ982693 FHF982684:FHF982693 FRB982684:FRB982693 GAX982684:GAX982693 GKT982684:GKT982693 GUP982684:GUP982693 HEL982684:HEL982693 HOH982684:HOH982693 HYD982684:HYD982693 IHZ982684:IHZ982693 IRV982684:IRV982693 JBR982684:JBR982693 JLN982684:JLN982693 JVJ982684:JVJ982693 KFF982684:KFF982693 KPB982684:KPB982693 KYX982684:KYX982693 LIT982684:LIT982693 LSP982684:LSP982693 MCL982684:MCL982693 MMH982684:MMH982693 MWD982684:MWD982693 NFZ982684:NFZ982693 NPV982684:NPV982693 NZR982684:NZR982693 OJN982684:OJN982693 OTJ982684:OTJ982693 PDF982684:PDF982693 PNB982684:PNB982693 PWX982684:PWX982693 QGT982684:QGT982693 QQP982684:QQP982693 RAL982684:RAL982693 RKH982684:RKH982693 RUD982684:RUD982693 SDZ982684:SDZ982693 SNV982684:SNV982693 SXR982684:SXR982693 THN982684:THN982693 TRJ982684:TRJ982693 UBF982684:UBF982693 ULB982684:ULB982693 UUX982684:UUX982693 VET982684:VET982693 VOP982684:VOP982693 VYL982684:VYL982693 WIH982684:WIH982693 WSD982684:WSD982693 FR65165:FR65174 PN65165:PN65174 ZJ65165:ZJ65174 AJF65165:AJF65174 ATB65165:ATB65174 BCX65165:BCX65174 BMT65165:BMT65174 BWP65165:BWP65174 CGL65165:CGL65174 CQH65165:CQH65174 DAD65165:DAD65174 DJZ65165:DJZ65174 DTV65165:DTV65174 EDR65165:EDR65174 ENN65165:ENN65174 EXJ65165:EXJ65174 FHF65165:FHF65174 FRB65165:FRB65174 GAX65165:GAX65174 GKT65165:GKT65174 GUP65165:GUP65174 HEL65165:HEL65174 HOH65165:HOH65174 HYD65165:HYD65174 IHZ65165:IHZ65174 IRV65165:IRV65174 JBR65165:JBR65174 JLN65165:JLN65174 JVJ65165:JVJ65174 KFF65165:KFF65174 KPB65165:KPB65174 KYX65165:KYX65174 LIT65165:LIT65174 LSP65165:LSP65174 MCL65165:MCL65174 MMH65165:MMH65174 MWD65165:MWD65174 NFZ65165:NFZ65174 NPV65165:NPV65174 NZR65165:NZR65174 OJN65165:OJN65174 OTJ65165:OTJ65174 PDF65165:PDF65174 PNB65165:PNB65174 PWX65165:PWX65174 QGT65165:QGT65174 QQP65165:QQP65174 RAL65165:RAL65174 RKH65165:RKH65174 RUD65165:RUD65174 SDZ65165:SDZ65174 SNV65165:SNV65174 SXR65165:SXR65174 THN65165:THN65174 TRJ65165:TRJ65174 UBF65165:UBF65174 ULB65165:ULB65174 UUX65165:UUX65174 VET65165:VET65174 VOP65165:VOP65174 VYL65165:VYL65174 WIH65165:WIH65174 WSD65165:WSD65174 FR130701:FR130710 PN130701:PN130710 ZJ130701:ZJ130710 AJF130701:AJF130710 ATB130701:ATB130710 BCX130701:BCX130710 BMT130701:BMT130710 BWP130701:BWP130710 CGL130701:CGL130710 CQH130701:CQH130710 DAD130701:DAD130710 DJZ130701:DJZ130710 DTV130701:DTV130710 EDR130701:EDR130710 ENN130701:ENN130710 EXJ130701:EXJ130710 FHF130701:FHF130710 FRB130701:FRB130710 GAX130701:GAX130710 GKT130701:GKT130710 GUP130701:GUP130710 HEL130701:HEL130710 HOH130701:HOH130710 HYD130701:HYD130710 IHZ130701:IHZ130710 IRV130701:IRV130710 JBR130701:JBR130710 JLN130701:JLN130710 JVJ130701:JVJ130710 KFF130701:KFF130710 KPB130701:KPB130710 KYX130701:KYX130710 LIT130701:LIT130710 LSP130701:LSP130710 MCL130701:MCL130710 MMH130701:MMH130710 MWD130701:MWD130710 NFZ130701:NFZ130710 NPV130701:NPV130710 NZR130701:NZR130710 OJN130701:OJN130710 OTJ130701:OTJ130710 PDF130701:PDF130710 PNB130701:PNB130710 PWX130701:PWX130710 QGT130701:QGT130710 QQP130701:QQP130710 RAL130701:RAL130710 RKH130701:RKH130710 RUD130701:RUD130710 SDZ130701:SDZ130710 SNV130701:SNV130710 SXR130701:SXR130710 THN130701:THN130710 TRJ130701:TRJ130710 UBF130701:UBF130710 ULB130701:ULB130710 UUX130701:UUX130710 VET130701:VET130710 VOP130701:VOP130710 VYL130701:VYL130710 WIH130701:WIH130710 WSD130701:WSD130710 FR196237:FR196246 PN196237:PN196246 ZJ196237:ZJ196246 AJF196237:AJF196246 ATB196237:ATB196246 BCX196237:BCX196246 BMT196237:BMT196246 BWP196237:BWP196246 CGL196237:CGL196246 CQH196237:CQH196246 DAD196237:DAD196246 DJZ196237:DJZ196246 DTV196237:DTV196246 EDR196237:EDR196246 ENN196237:ENN196246 EXJ196237:EXJ196246 FHF196237:FHF196246 FRB196237:FRB196246 GAX196237:GAX196246 GKT196237:GKT196246 GUP196237:GUP196246 HEL196237:HEL196246 HOH196237:HOH196246 HYD196237:HYD196246 IHZ196237:IHZ196246 IRV196237:IRV196246 JBR196237:JBR196246 JLN196237:JLN196246 JVJ196237:JVJ196246 KFF196237:KFF196246 KPB196237:KPB196246 KYX196237:KYX196246 LIT196237:LIT196246 LSP196237:LSP196246 MCL196237:MCL196246 MMH196237:MMH196246 MWD196237:MWD196246 NFZ196237:NFZ196246 NPV196237:NPV196246 NZR196237:NZR196246 OJN196237:OJN196246 OTJ196237:OTJ196246 PDF196237:PDF196246 PNB196237:PNB196246 PWX196237:PWX196246 QGT196237:QGT196246 QQP196237:QQP196246 RAL196237:RAL196246 RKH196237:RKH196246 RUD196237:RUD196246 SDZ196237:SDZ196246 SNV196237:SNV196246 SXR196237:SXR196246 THN196237:THN196246 TRJ196237:TRJ196246 UBF196237:UBF196246 ULB196237:ULB196246 UUX196237:UUX196246 VET196237:VET196246 VOP196237:VOP196246 VYL196237:VYL196246 WIH196237:WIH196246 WSD196237:WSD196246 FR261773:FR261782 PN261773:PN261782 ZJ261773:ZJ261782 AJF261773:AJF261782 ATB261773:ATB261782 BCX261773:BCX261782 BMT261773:BMT261782 BWP261773:BWP261782 CGL261773:CGL261782 CQH261773:CQH261782 DAD261773:DAD261782 DJZ261773:DJZ261782 DTV261773:DTV261782 EDR261773:EDR261782 ENN261773:ENN261782 EXJ261773:EXJ261782 FHF261773:FHF261782 FRB261773:FRB261782 GAX261773:GAX261782 GKT261773:GKT261782 GUP261773:GUP261782 HEL261773:HEL261782 HOH261773:HOH261782 HYD261773:HYD261782 IHZ261773:IHZ261782 IRV261773:IRV261782 JBR261773:JBR261782 JLN261773:JLN261782 JVJ261773:JVJ261782 KFF261773:KFF261782 KPB261773:KPB261782 KYX261773:KYX261782 LIT261773:LIT261782 LSP261773:LSP261782 MCL261773:MCL261782 MMH261773:MMH261782 MWD261773:MWD261782 NFZ261773:NFZ261782 NPV261773:NPV261782 NZR261773:NZR261782 OJN261773:OJN261782 OTJ261773:OTJ261782 PDF261773:PDF261782 PNB261773:PNB261782 PWX261773:PWX261782 QGT261773:QGT261782 QQP261773:QQP261782 RAL261773:RAL261782 RKH261773:RKH261782 RUD261773:RUD261782 SDZ261773:SDZ261782 SNV261773:SNV261782 SXR261773:SXR261782 THN261773:THN261782 TRJ261773:TRJ261782 UBF261773:UBF261782 ULB261773:ULB261782 UUX261773:UUX261782 VET261773:VET261782 VOP261773:VOP261782 VYL261773:VYL261782 WIH261773:WIH261782 WSD261773:WSD261782 FR327309:FR327318 PN327309:PN327318 ZJ327309:ZJ327318 AJF327309:AJF327318 ATB327309:ATB327318 BCX327309:BCX327318 BMT327309:BMT327318 BWP327309:BWP327318 CGL327309:CGL327318 CQH327309:CQH327318 DAD327309:DAD327318 DJZ327309:DJZ327318 DTV327309:DTV327318 EDR327309:EDR327318 ENN327309:ENN327318 EXJ327309:EXJ327318 FHF327309:FHF327318 FRB327309:FRB327318 GAX327309:GAX327318 GKT327309:GKT327318 GUP327309:GUP327318 HEL327309:HEL327318 HOH327309:HOH327318 HYD327309:HYD327318 IHZ327309:IHZ327318 IRV327309:IRV327318 JBR327309:JBR327318 JLN327309:JLN327318 JVJ327309:JVJ327318 KFF327309:KFF327318 KPB327309:KPB327318 KYX327309:KYX327318 LIT327309:LIT327318 LSP327309:LSP327318 MCL327309:MCL327318 MMH327309:MMH327318 MWD327309:MWD327318 NFZ327309:NFZ327318 NPV327309:NPV327318 NZR327309:NZR327318 OJN327309:OJN327318 OTJ327309:OTJ327318 PDF327309:PDF327318 PNB327309:PNB327318 PWX327309:PWX327318 QGT327309:QGT327318 QQP327309:QQP327318 RAL327309:RAL327318 RKH327309:RKH327318 RUD327309:RUD327318 SDZ327309:SDZ327318 SNV327309:SNV327318 SXR327309:SXR327318 THN327309:THN327318 TRJ327309:TRJ327318 UBF327309:UBF327318 ULB327309:ULB327318 UUX327309:UUX327318 VET327309:VET327318 VOP327309:VOP327318 VYL327309:VYL327318 WIH327309:WIH327318 WSD327309:WSD327318 FR392845:FR392854 PN392845:PN392854 ZJ392845:ZJ392854 AJF392845:AJF392854 ATB392845:ATB392854 BCX392845:BCX392854 BMT392845:BMT392854 BWP392845:BWP392854 CGL392845:CGL392854 CQH392845:CQH392854 DAD392845:DAD392854 DJZ392845:DJZ392854 DTV392845:DTV392854 EDR392845:EDR392854 ENN392845:ENN392854 EXJ392845:EXJ392854 FHF392845:FHF392854 FRB392845:FRB392854 GAX392845:GAX392854 GKT392845:GKT392854 GUP392845:GUP392854 HEL392845:HEL392854 HOH392845:HOH392854 HYD392845:HYD392854 IHZ392845:IHZ392854 IRV392845:IRV392854 JBR392845:JBR392854 JLN392845:JLN392854 JVJ392845:JVJ392854 KFF392845:KFF392854 KPB392845:KPB392854 KYX392845:KYX392854 LIT392845:LIT392854 LSP392845:LSP392854 MCL392845:MCL392854 MMH392845:MMH392854 MWD392845:MWD392854 NFZ392845:NFZ392854 NPV392845:NPV392854 NZR392845:NZR392854 OJN392845:OJN392854 OTJ392845:OTJ392854 PDF392845:PDF392854 PNB392845:PNB392854 PWX392845:PWX392854 QGT392845:QGT392854 QQP392845:QQP392854 RAL392845:RAL392854 RKH392845:RKH392854 RUD392845:RUD392854 SDZ392845:SDZ392854 SNV392845:SNV392854 SXR392845:SXR392854 THN392845:THN392854 TRJ392845:TRJ392854 UBF392845:UBF392854 ULB392845:ULB392854 UUX392845:UUX392854 VET392845:VET392854 VOP392845:VOP392854 VYL392845:VYL392854 WIH392845:WIH392854 WSD392845:WSD392854 FR458381:FR458390 PN458381:PN458390 ZJ458381:ZJ458390 AJF458381:AJF458390 ATB458381:ATB458390 BCX458381:BCX458390 BMT458381:BMT458390 BWP458381:BWP458390 CGL458381:CGL458390 CQH458381:CQH458390 DAD458381:DAD458390 DJZ458381:DJZ458390 DTV458381:DTV458390 EDR458381:EDR458390 ENN458381:ENN458390 EXJ458381:EXJ458390 FHF458381:FHF458390 FRB458381:FRB458390 GAX458381:GAX458390 GKT458381:GKT458390 GUP458381:GUP458390 HEL458381:HEL458390 HOH458381:HOH458390 HYD458381:HYD458390 IHZ458381:IHZ458390 IRV458381:IRV458390 JBR458381:JBR458390 JLN458381:JLN458390 JVJ458381:JVJ458390 KFF458381:KFF458390 KPB458381:KPB458390 KYX458381:KYX458390 LIT458381:LIT458390 LSP458381:LSP458390 MCL458381:MCL458390 MMH458381:MMH458390 MWD458381:MWD458390 NFZ458381:NFZ458390 NPV458381:NPV458390 NZR458381:NZR458390 OJN458381:OJN458390 OTJ458381:OTJ458390 PDF458381:PDF458390 PNB458381:PNB458390 PWX458381:PWX458390 QGT458381:QGT458390 QQP458381:QQP458390 RAL458381:RAL458390 RKH458381:RKH458390 RUD458381:RUD458390 SDZ458381:SDZ458390 SNV458381:SNV458390 SXR458381:SXR458390 THN458381:THN458390 TRJ458381:TRJ458390 UBF458381:UBF458390 ULB458381:ULB458390 UUX458381:UUX458390 VET458381:VET458390 VOP458381:VOP458390 VYL458381:VYL458390 WIH458381:WIH458390 WSD458381:WSD458390 FR523917:FR523926 PN523917:PN523926 ZJ523917:ZJ523926 AJF523917:AJF523926 ATB523917:ATB523926 BCX523917:BCX523926 BMT523917:BMT523926 BWP523917:BWP523926 CGL523917:CGL523926 CQH523917:CQH523926 DAD523917:DAD523926 DJZ523917:DJZ523926 DTV523917:DTV523926 EDR523917:EDR523926 ENN523917:ENN523926 EXJ523917:EXJ523926 FHF523917:FHF523926 FRB523917:FRB523926 GAX523917:GAX523926 GKT523917:GKT523926 GUP523917:GUP523926 HEL523917:HEL523926 HOH523917:HOH523926 HYD523917:HYD523926 IHZ523917:IHZ523926 IRV523917:IRV523926 JBR523917:JBR523926 JLN523917:JLN523926 JVJ523917:JVJ523926 KFF523917:KFF523926 KPB523917:KPB523926 KYX523917:KYX523926 LIT523917:LIT523926 LSP523917:LSP523926 MCL523917:MCL523926 MMH523917:MMH523926 MWD523917:MWD523926 NFZ523917:NFZ523926 NPV523917:NPV523926 NZR523917:NZR523926 OJN523917:OJN523926 OTJ523917:OTJ523926 PDF523917:PDF523926 PNB523917:PNB523926 PWX523917:PWX523926 QGT523917:QGT523926 QQP523917:QQP523926 RAL523917:RAL523926 RKH523917:RKH523926 RUD523917:RUD523926 SDZ523917:SDZ523926 SNV523917:SNV523926 SXR523917:SXR523926 THN523917:THN523926 TRJ523917:TRJ523926 UBF523917:UBF523926 ULB523917:ULB523926 UUX523917:UUX523926 VET523917:VET523926 VOP523917:VOP523926 VYL523917:VYL523926 WIH523917:WIH523926 WSD523917:WSD523926 FR589453:FR589462 PN589453:PN589462 ZJ589453:ZJ589462 AJF589453:AJF589462 ATB589453:ATB589462 BCX589453:BCX589462 BMT589453:BMT589462 BWP589453:BWP589462 CGL589453:CGL589462 CQH589453:CQH589462 DAD589453:DAD589462 DJZ589453:DJZ589462 DTV589453:DTV589462 EDR589453:EDR589462 ENN589453:ENN589462 EXJ589453:EXJ589462 FHF589453:FHF589462 FRB589453:FRB589462 GAX589453:GAX589462 GKT589453:GKT589462 GUP589453:GUP589462 HEL589453:HEL589462 HOH589453:HOH589462 HYD589453:HYD589462 IHZ589453:IHZ589462 IRV589453:IRV589462 JBR589453:JBR589462 JLN589453:JLN589462 JVJ589453:JVJ589462 KFF589453:KFF589462 KPB589453:KPB589462 KYX589453:KYX589462 LIT589453:LIT589462 LSP589453:LSP589462 MCL589453:MCL589462 MMH589453:MMH589462 MWD589453:MWD589462 NFZ589453:NFZ589462 NPV589453:NPV589462 NZR589453:NZR589462 OJN589453:OJN589462 OTJ589453:OTJ589462 PDF589453:PDF589462 PNB589453:PNB589462 PWX589453:PWX589462 QGT589453:QGT589462 QQP589453:QQP589462 RAL589453:RAL589462 RKH589453:RKH589462 RUD589453:RUD589462 SDZ589453:SDZ589462 SNV589453:SNV589462 SXR589453:SXR589462 THN589453:THN589462 TRJ589453:TRJ589462 UBF589453:UBF589462 ULB589453:ULB589462 UUX589453:UUX589462 VET589453:VET589462 VOP589453:VOP589462 VYL589453:VYL589462 WIH589453:WIH589462 WSD589453:WSD589462 FR654989:FR654998 PN654989:PN654998 ZJ654989:ZJ654998 AJF654989:AJF654998 ATB654989:ATB654998 BCX654989:BCX654998 BMT654989:BMT654998 BWP654989:BWP654998 CGL654989:CGL654998 CQH654989:CQH654998 DAD654989:DAD654998 DJZ654989:DJZ654998 DTV654989:DTV654998 EDR654989:EDR654998 ENN654989:ENN654998 EXJ654989:EXJ654998 FHF654989:FHF654998 FRB654989:FRB654998 GAX654989:GAX654998 GKT654989:GKT654998 GUP654989:GUP654998 HEL654989:HEL654998 HOH654989:HOH654998 HYD654989:HYD654998 IHZ654989:IHZ654998 IRV654989:IRV654998 JBR654989:JBR654998 JLN654989:JLN654998 JVJ654989:JVJ654998 KFF654989:KFF654998 KPB654989:KPB654998 KYX654989:KYX654998 LIT654989:LIT654998 LSP654989:LSP654998 MCL654989:MCL654998 MMH654989:MMH654998 MWD654989:MWD654998 NFZ654989:NFZ654998 NPV654989:NPV654998 NZR654989:NZR654998 OJN654989:OJN654998 OTJ654989:OTJ654998 PDF654989:PDF654998 PNB654989:PNB654998 PWX654989:PWX654998 QGT654989:QGT654998 QQP654989:QQP654998 RAL654989:RAL654998 RKH654989:RKH654998 RUD654989:RUD654998 SDZ654989:SDZ654998 SNV654989:SNV654998 SXR654989:SXR654998 THN654989:THN654998 TRJ654989:TRJ654998 UBF654989:UBF654998 ULB654989:ULB654998 UUX654989:UUX654998 VET654989:VET654998 VOP654989:VOP654998 VYL654989:VYL654998 WIH654989:WIH654998 WSD654989:WSD654998 FR720525:FR720534 PN720525:PN720534 ZJ720525:ZJ720534 AJF720525:AJF720534 ATB720525:ATB720534 BCX720525:BCX720534 BMT720525:BMT720534 BWP720525:BWP720534 CGL720525:CGL720534 CQH720525:CQH720534 DAD720525:DAD720534 DJZ720525:DJZ720534 DTV720525:DTV720534 EDR720525:EDR720534 ENN720525:ENN720534 EXJ720525:EXJ720534 FHF720525:FHF720534 FRB720525:FRB720534 GAX720525:GAX720534 GKT720525:GKT720534 GUP720525:GUP720534 HEL720525:HEL720534 HOH720525:HOH720534 HYD720525:HYD720534 IHZ720525:IHZ720534 IRV720525:IRV720534 JBR720525:JBR720534 JLN720525:JLN720534 JVJ720525:JVJ720534 KFF720525:KFF720534 KPB720525:KPB720534 KYX720525:KYX720534 LIT720525:LIT720534 LSP720525:LSP720534 MCL720525:MCL720534 MMH720525:MMH720534 MWD720525:MWD720534 NFZ720525:NFZ720534 NPV720525:NPV720534 NZR720525:NZR720534 OJN720525:OJN720534 OTJ720525:OTJ720534 PDF720525:PDF720534 PNB720525:PNB720534 PWX720525:PWX720534 QGT720525:QGT720534 QQP720525:QQP720534 RAL720525:RAL720534 RKH720525:RKH720534 RUD720525:RUD720534 SDZ720525:SDZ720534 SNV720525:SNV720534 SXR720525:SXR720534 THN720525:THN720534 TRJ720525:TRJ720534 UBF720525:UBF720534 ULB720525:ULB720534 UUX720525:UUX720534 VET720525:VET720534 VOP720525:VOP720534 VYL720525:VYL720534 WIH720525:WIH720534 WSD720525:WSD720534 FR786061:FR786070 PN786061:PN786070 ZJ786061:ZJ786070 AJF786061:AJF786070 ATB786061:ATB786070 BCX786061:BCX786070 BMT786061:BMT786070 BWP786061:BWP786070 CGL786061:CGL786070 CQH786061:CQH786070 DAD786061:DAD786070 DJZ786061:DJZ786070 DTV786061:DTV786070 EDR786061:EDR786070 ENN786061:ENN786070 EXJ786061:EXJ786070 FHF786061:FHF786070 FRB786061:FRB786070 GAX786061:GAX786070 GKT786061:GKT786070 GUP786061:GUP786070 HEL786061:HEL786070 HOH786061:HOH786070 HYD786061:HYD786070 IHZ786061:IHZ786070 IRV786061:IRV786070 JBR786061:JBR786070 JLN786061:JLN786070 JVJ786061:JVJ786070 KFF786061:KFF786070 KPB786061:KPB786070 KYX786061:KYX786070 LIT786061:LIT786070 LSP786061:LSP786070 MCL786061:MCL786070 MMH786061:MMH786070 MWD786061:MWD786070 NFZ786061:NFZ786070 NPV786061:NPV786070 NZR786061:NZR786070 OJN786061:OJN786070 OTJ786061:OTJ786070 PDF786061:PDF786070 PNB786061:PNB786070 PWX786061:PWX786070 QGT786061:QGT786070 QQP786061:QQP786070 RAL786061:RAL786070 RKH786061:RKH786070 RUD786061:RUD786070 SDZ786061:SDZ786070 SNV786061:SNV786070 SXR786061:SXR786070 THN786061:THN786070 TRJ786061:TRJ786070 UBF786061:UBF786070 ULB786061:ULB786070 UUX786061:UUX786070 VET786061:VET786070 VOP786061:VOP786070 VYL786061:VYL786070 WIH786061:WIH786070 WSD786061:WSD786070 FR851597:FR851606 PN851597:PN851606 ZJ851597:ZJ851606 AJF851597:AJF851606 ATB851597:ATB851606 BCX851597:BCX851606 BMT851597:BMT851606 BWP851597:BWP851606 CGL851597:CGL851606 CQH851597:CQH851606 DAD851597:DAD851606 DJZ851597:DJZ851606 DTV851597:DTV851606 EDR851597:EDR851606 ENN851597:ENN851606 EXJ851597:EXJ851606 FHF851597:FHF851606 FRB851597:FRB851606 GAX851597:GAX851606 GKT851597:GKT851606 GUP851597:GUP851606 HEL851597:HEL851606 HOH851597:HOH851606 HYD851597:HYD851606 IHZ851597:IHZ851606 IRV851597:IRV851606 JBR851597:JBR851606 JLN851597:JLN851606 JVJ851597:JVJ851606 KFF851597:KFF851606 KPB851597:KPB851606 KYX851597:KYX851606 LIT851597:LIT851606 LSP851597:LSP851606 MCL851597:MCL851606 MMH851597:MMH851606 MWD851597:MWD851606 NFZ851597:NFZ851606 NPV851597:NPV851606 NZR851597:NZR851606 OJN851597:OJN851606 OTJ851597:OTJ851606 PDF851597:PDF851606 PNB851597:PNB851606 PWX851597:PWX851606 QGT851597:QGT851606 QQP851597:QQP851606 RAL851597:RAL851606 RKH851597:RKH851606 RUD851597:RUD851606 SDZ851597:SDZ851606 SNV851597:SNV851606 SXR851597:SXR851606 THN851597:THN851606 TRJ851597:TRJ851606 UBF851597:UBF851606 ULB851597:ULB851606 UUX851597:UUX851606 VET851597:VET851606 VOP851597:VOP851606 VYL851597:VYL851606 WIH851597:WIH851606 WSD851597:WSD851606 FR917133:FR917142 PN917133:PN917142 ZJ917133:ZJ917142 AJF917133:AJF917142 ATB917133:ATB917142 BCX917133:BCX917142 BMT917133:BMT917142 BWP917133:BWP917142 CGL917133:CGL917142 CQH917133:CQH917142 DAD917133:DAD917142 DJZ917133:DJZ917142 DTV917133:DTV917142 EDR917133:EDR917142 ENN917133:ENN917142 EXJ917133:EXJ917142 FHF917133:FHF917142 FRB917133:FRB917142 GAX917133:GAX917142 GKT917133:GKT917142 GUP917133:GUP917142 HEL917133:HEL917142 HOH917133:HOH917142 HYD917133:HYD917142 IHZ917133:IHZ917142 IRV917133:IRV917142 JBR917133:JBR917142 JLN917133:JLN917142 JVJ917133:JVJ917142 KFF917133:KFF917142 KPB917133:KPB917142 KYX917133:KYX917142 LIT917133:LIT917142 LSP917133:LSP917142 MCL917133:MCL917142 MMH917133:MMH917142 MWD917133:MWD917142 NFZ917133:NFZ917142 NPV917133:NPV917142 NZR917133:NZR917142 OJN917133:OJN917142 OTJ917133:OTJ917142 PDF917133:PDF917142 PNB917133:PNB917142 PWX917133:PWX917142 QGT917133:QGT917142 QQP917133:QQP917142 RAL917133:RAL917142 RKH917133:RKH917142 RUD917133:RUD917142 SDZ917133:SDZ917142 SNV917133:SNV917142 SXR917133:SXR917142 THN917133:THN917142 TRJ917133:TRJ917142 UBF917133:UBF917142 ULB917133:ULB917142 UUX917133:UUX917142 VET917133:VET917142 VOP917133:VOP917142 VYL917133:VYL917142 WIH917133:WIH917142 WSD917133:WSD917142 FR982669:FR982678 PN982669:PN982678 ZJ982669:ZJ982678 AJF982669:AJF982678 ATB982669:ATB982678 BCX982669:BCX982678 BMT982669:BMT982678 BWP982669:BWP982678 CGL982669:CGL982678 CQH982669:CQH982678 DAD982669:DAD982678 DJZ982669:DJZ982678 DTV982669:DTV982678 EDR982669:EDR982678 ENN982669:ENN982678 EXJ982669:EXJ982678 FHF982669:FHF982678 FRB982669:FRB982678 GAX982669:GAX982678 GKT982669:GKT982678 GUP982669:GUP982678 HEL982669:HEL982678 HOH982669:HOH982678 HYD982669:HYD982678 IHZ982669:IHZ982678 IRV982669:IRV982678 JBR982669:JBR982678 JLN982669:JLN982678 JVJ982669:JVJ982678 KFF982669:KFF982678 KPB982669:KPB982678 KYX982669:KYX982678 LIT982669:LIT982678 LSP982669:LSP982678 MCL982669:MCL982678 MMH982669:MMH982678 MWD982669:MWD982678 NFZ982669:NFZ982678 NPV982669:NPV982678 NZR982669:NZR982678 OJN982669:OJN982678 OTJ982669:OTJ982678 PDF982669:PDF982678 PNB982669:PNB982678 PWX982669:PWX982678 QGT982669:QGT982678 QQP982669:QQP982678 RAL982669:RAL982678 RKH982669:RKH982678 RUD982669:RUD982678 SDZ982669:SDZ982678 SNV982669:SNV982678 SXR982669:SXR982678 THN982669:THN982678 TRJ982669:TRJ982678 UBF982669:UBF982678 ULB982669:ULB982678 UUX982669:UUX982678 VET982669:VET982678 VOP982669:VOP982678 VYL982669:VYL982678 WIH982669:WIH982678 WSD982669:WSD982678 FR65195:FR65206 PN65195:PN65206 ZJ65195:ZJ65206 AJF65195:AJF65206 ATB65195:ATB65206 BCX65195:BCX65206 BMT65195:BMT65206 BWP65195:BWP65206 CGL65195:CGL65206 CQH65195:CQH65206 DAD65195:DAD65206 DJZ65195:DJZ65206 DTV65195:DTV65206 EDR65195:EDR65206 ENN65195:ENN65206 EXJ65195:EXJ65206 FHF65195:FHF65206 FRB65195:FRB65206 GAX65195:GAX65206 GKT65195:GKT65206 GUP65195:GUP65206 HEL65195:HEL65206 HOH65195:HOH65206 HYD65195:HYD65206 IHZ65195:IHZ65206 IRV65195:IRV65206 JBR65195:JBR65206 JLN65195:JLN65206 JVJ65195:JVJ65206 KFF65195:KFF65206 KPB65195:KPB65206 KYX65195:KYX65206 LIT65195:LIT65206 LSP65195:LSP65206 MCL65195:MCL65206 MMH65195:MMH65206 MWD65195:MWD65206 NFZ65195:NFZ65206 NPV65195:NPV65206 NZR65195:NZR65206 OJN65195:OJN65206 OTJ65195:OTJ65206 PDF65195:PDF65206 PNB65195:PNB65206 PWX65195:PWX65206 QGT65195:QGT65206 QQP65195:QQP65206 RAL65195:RAL65206 RKH65195:RKH65206 RUD65195:RUD65206 SDZ65195:SDZ65206 SNV65195:SNV65206 SXR65195:SXR65206 THN65195:THN65206 TRJ65195:TRJ65206 UBF65195:UBF65206 ULB65195:ULB65206 UUX65195:UUX65206 VET65195:VET65206 VOP65195:VOP65206 VYL65195:VYL65206 WIH65195:WIH65206 WSD65195:WSD65206 FR130731:FR130742 PN130731:PN130742 ZJ130731:ZJ130742 AJF130731:AJF130742 ATB130731:ATB130742 BCX130731:BCX130742 BMT130731:BMT130742 BWP130731:BWP130742 CGL130731:CGL130742 CQH130731:CQH130742 DAD130731:DAD130742 DJZ130731:DJZ130742 DTV130731:DTV130742 EDR130731:EDR130742 ENN130731:ENN130742 EXJ130731:EXJ130742 FHF130731:FHF130742 FRB130731:FRB130742 GAX130731:GAX130742 GKT130731:GKT130742 GUP130731:GUP130742 HEL130731:HEL130742 HOH130731:HOH130742 HYD130731:HYD130742 IHZ130731:IHZ130742 IRV130731:IRV130742 JBR130731:JBR130742 JLN130731:JLN130742 JVJ130731:JVJ130742 KFF130731:KFF130742 KPB130731:KPB130742 KYX130731:KYX130742 LIT130731:LIT130742 LSP130731:LSP130742 MCL130731:MCL130742 MMH130731:MMH130742 MWD130731:MWD130742 NFZ130731:NFZ130742 NPV130731:NPV130742 NZR130731:NZR130742 OJN130731:OJN130742 OTJ130731:OTJ130742 PDF130731:PDF130742 PNB130731:PNB130742 PWX130731:PWX130742 QGT130731:QGT130742 QQP130731:QQP130742 RAL130731:RAL130742 RKH130731:RKH130742 RUD130731:RUD130742 SDZ130731:SDZ130742 SNV130731:SNV130742 SXR130731:SXR130742 THN130731:THN130742 TRJ130731:TRJ130742 UBF130731:UBF130742 ULB130731:ULB130742 UUX130731:UUX130742 VET130731:VET130742 VOP130731:VOP130742 VYL130731:VYL130742 WIH130731:WIH130742 WSD130731:WSD130742 FR196267:FR196278 PN196267:PN196278 ZJ196267:ZJ196278 AJF196267:AJF196278 ATB196267:ATB196278 BCX196267:BCX196278 BMT196267:BMT196278 BWP196267:BWP196278 CGL196267:CGL196278 CQH196267:CQH196278 DAD196267:DAD196278 DJZ196267:DJZ196278 DTV196267:DTV196278 EDR196267:EDR196278 ENN196267:ENN196278 EXJ196267:EXJ196278 FHF196267:FHF196278 FRB196267:FRB196278 GAX196267:GAX196278 GKT196267:GKT196278 GUP196267:GUP196278 HEL196267:HEL196278 HOH196267:HOH196278 HYD196267:HYD196278 IHZ196267:IHZ196278 IRV196267:IRV196278 JBR196267:JBR196278 JLN196267:JLN196278 JVJ196267:JVJ196278 KFF196267:KFF196278 KPB196267:KPB196278 KYX196267:KYX196278 LIT196267:LIT196278 LSP196267:LSP196278 MCL196267:MCL196278 MMH196267:MMH196278 MWD196267:MWD196278 NFZ196267:NFZ196278 NPV196267:NPV196278 NZR196267:NZR196278 OJN196267:OJN196278 OTJ196267:OTJ196278 PDF196267:PDF196278 PNB196267:PNB196278 PWX196267:PWX196278 QGT196267:QGT196278 QQP196267:QQP196278 RAL196267:RAL196278 RKH196267:RKH196278 RUD196267:RUD196278 SDZ196267:SDZ196278 SNV196267:SNV196278 SXR196267:SXR196278 THN196267:THN196278 TRJ196267:TRJ196278 UBF196267:UBF196278 ULB196267:ULB196278 UUX196267:UUX196278 VET196267:VET196278 VOP196267:VOP196278 VYL196267:VYL196278 WIH196267:WIH196278 WSD196267:WSD196278 FR261803:FR261814 PN261803:PN261814 ZJ261803:ZJ261814 AJF261803:AJF261814 ATB261803:ATB261814 BCX261803:BCX261814 BMT261803:BMT261814 BWP261803:BWP261814 CGL261803:CGL261814 CQH261803:CQH261814 DAD261803:DAD261814 DJZ261803:DJZ261814 DTV261803:DTV261814 EDR261803:EDR261814 ENN261803:ENN261814 EXJ261803:EXJ261814 FHF261803:FHF261814 FRB261803:FRB261814 GAX261803:GAX261814 GKT261803:GKT261814 GUP261803:GUP261814 HEL261803:HEL261814 HOH261803:HOH261814 HYD261803:HYD261814 IHZ261803:IHZ261814 IRV261803:IRV261814 JBR261803:JBR261814 JLN261803:JLN261814 JVJ261803:JVJ261814 KFF261803:KFF261814 KPB261803:KPB261814 KYX261803:KYX261814 LIT261803:LIT261814 LSP261803:LSP261814 MCL261803:MCL261814 MMH261803:MMH261814 MWD261803:MWD261814 NFZ261803:NFZ261814 NPV261803:NPV261814 NZR261803:NZR261814 OJN261803:OJN261814 OTJ261803:OTJ261814 PDF261803:PDF261814 PNB261803:PNB261814 PWX261803:PWX261814 QGT261803:QGT261814 QQP261803:QQP261814 RAL261803:RAL261814 RKH261803:RKH261814 RUD261803:RUD261814 SDZ261803:SDZ261814 SNV261803:SNV261814 SXR261803:SXR261814 THN261803:THN261814 TRJ261803:TRJ261814 UBF261803:UBF261814 ULB261803:ULB261814 UUX261803:UUX261814 VET261803:VET261814 VOP261803:VOP261814 VYL261803:VYL261814 WIH261803:WIH261814 WSD261803:WSD261814 FR327339:FR327350 PN327339:PN327350 ZJ327339:ZJ327350 AJF327339:AJF327350 ATB327339:ATB327350 BCX327339:BCX327350 BMT327339:BMT327350 BWP327339:BWP327350 CGL327339:CGL327350 CQH327339:CQH327350 DAD327339:DAD327350 DJZ327339:DJZ327350 DTV327339:DTV327350 EDR327339:EDR327350 ENN327339:ENN327350 EXJ327339:EXJ327350 FHF327339:FHF327350 FRB327339:FRB327350 GAX327339:GAX327350 GKT327339:GKT327350 GUP327339:GUP327350 HEL327339:HEL327350 HOH327339:HOH327350 HYD327339:HYD327350 IHZ327339:IHZ327350 IRV327339:IRV327350 JBR327339:JBR327350 JLN327339:JLN327350 JVJ327339:JVJ327350 KFF327339:KFF327350 KPB327339:KPB327350 KYX327339:KYX327350 LIT327339:LIT327350 LSP327339:LSP327350 MCL327339:MCL327350 MMH327339:MMH327350 MWD327339:MWD327350 NFZ327339:NFZ327350 NPV327339:NPV327350 NZR327339:NZR327350 OJN327339:OJN327350 OTJ327339:OTJ327350 PDF327339:PDF327350 PNB327339:PNB327350 PWX327339:PWX327350 QGT327339:QGT327350 QQP327339:QQP327350 RAL327339:RAL327350 RKH327339:RKH327350 RUD327339:RUD327350 SDZ327339:SDZ327350 SNV327339:SNV327350 SXR327339:SXR327350 THN327339:THN327350 TRJ327339:TRJ327350 UBF327339:UBF327350 ULB327339:ULB327350 UUX327339:UUX327350 VET327339:VET327350 VOP327339:VOP327350 VYL327339:VYL327350 WIH327339:WIH327350 WSD327339:WSD327350 FR392875:FR392886 PN392875:PN392886 ZJ392875:ZJ392886 AJF392875:AJF392886 ATB392875:ATB392886 BCX392875:BCX392886 BMT392875:BMT392886 BWP392875:BWP392886 CGL392875:CGL392886 CQH392875:CQH392886 DAD392875:DAD392886 DJZ392875:DJZ392886 DTV392875:DTV392886 EDR392875:EDR392886 ENN392875:ENN392886 EXJ392875:EXJ392886 FHF392875:FHF392886 FRB392875:FRB392886 GAX392875:GAX392886 GKT392875:GKT392886 GUP392875:GUP392886 HEL392875:HEL392886 HOH392875:HOH392886 HYD392875:HYD392886 IHZ392875:IHZ392886 IRV392875:IRV392886 JBR392875:JBR392886 JLN392875:JLN392886 JVJ392875:JVJ392886 KFF392875:KFF392886 KPB392875:KPB392886 KYX392875:KYX392886 LIT392875:LIT392886 LSP392875:LSP392886 MCL392875:MCL392886 MMH392875:MMH392886 MWD392875:MWD392886 NFZ392875:NFZ392886 NPV392875:NPV392886 NZR392875:NZR392886 OJN392875:OJN392886 OTJ392875:OTJ392886 PDF392875:PDF392886 PNB392875:PNB392886 PWX392875:PWX392886 QGT392875:QGT392886 QQP392875:QQP392886 RAL392875:RAL392886 RKH392875:RKH392886 RUD392875:RUD392886 SDZ392875:SDZ392886 SNV392875:SNV392886 SXR392875:SXR392886 THN392875:THN392886 TRJ392875:TRJ392886 UBF392875:UBF392886 ULB392875:ULB392886 UUX392875:UUX392886 VET392875:VET392886 VOP392875:VOP392886 VYL392875:VYL392886 WIH392875:WIH392886 WSD392875:WSD392886 FR458411:FR458422 PN458411:PN458422 ZJ458411:ZJ458422 AJF458411:AJF458422 ATB458411:ATB458422 BCX458411:BCX458422 BMT458411:BMT458422 BWP458411:BWP458422 CGL458411:CGL458422 CQH458411:CQH458422 DAD458411:DAD458422 DJZ458411:DJZ458422 DTV458411:DTV458422 EDR458411:EDR458422 ENN458411:ENN458422 EXJ458411:EXJ458422 FHF458411:FHF458422 FRB458411:FRB458422 GAX458411:GAX458422 GKT458411:GKT458422 GUP458411:GUP458422 HEL458411:HEL458422 HOH458411:HOH458422 HYD458411:HYD458422 IHZ458411:IHZ458422 IRV458411:IRV458422 JBR458411:JBR458422 JLN458411:JLN458422 JVJ458411:JVJ458422 KFF458411:KFF458422 KPB458411:KPB458422 KYX458411:KYX458422 LIT458411:LIT458422 LSP458411:LSP458422 MCL458411:MCL458422 MMH458411:MMH458422 MWD458411:MWD458422 NFZ458411:NFZ458422 NPV458411:NPV458422 NZR458411:NZR458422 OJN458411:OJN458422 OTJ458411:OTJ458422 PDF458411:PDF458422 PNB458411:PNB458422 PWX458411:PWX458422 QGT458411:QGT458422 QQP458411:QQP458422 RAL458411:RAL458422 RKH458411:RKH458422 RUD458411:RUD458422 SDZ458411:SDZ458422 SNV458411:SNV458422 SXR458411:SXR458422 THN458411:THN458422 TRJ458411:TRJ458422 UBF458411:UBF458422 ULB458411:ULB458422 UUX458411:UUX458422 VET458411:VET458422 VOP458411:VOP458422 VYL458411:VYL458422 WIH458411:WIH458422 WSD458411:WSD458422 FR523947:FR523958 PN523947:PN523958 ZJ523947:ZJ523958 AJF523947:AJF523958 ATB523947:ATB523958 BCX523947:BCX523958 BMT523947:BMT523958 BWP523947:BWP523958 CGL523947:CGL523958 CQH523947:CQH523958 DAD523947:DAD523958 DJZ523947:DJZ523958 DTV523947:DTV523958 EDR523947:EDR523958 ENN523947:ENN523958 EXJ523947:EXJ523958 FHF523947:FHF523958 FRB523947:FRB523958 GAX523947:GAX523958 GKT523947:GKT523958 GUP523947:GUP523958 HEL523947:HEL523958 HOH523947:HOH523958 HYD523947:HYD523958 IHZ523947:IHZ523958 IRV523947:IRV523958 JBR523947:JBR523958 JLN523947:JLN523958 JVJ523947:JVJ523958 KFF523947:KFF523958 KPB523947:KPB523958 KYX523947:KYX523958 LIT523947:LIT523958 LSP523947:LSP523958 MCL523947:MCL523958 MMH523947:MMH523958 MWD523947:MWD523958 NFZ523947:NFZ523958 NPV523947:NPV523958 NZR523947:NZR523958 OJN523947:OJN523958 OTJ523947:OTJ523958 PDF523947:PDF523958 PNB523947:PNB523958 PWX523947:PWX523958 QGT523947:QGT523958 QQP523947:QQP523958 RAL523947:RAL523958 RKH523947:RKH523958 RUD523947:RUD523958 SDZ523947:SDZ523958 SNV523947:SNV523958 SXR523947:SXR523958 THN523947:THN523958 TRJ523947:TRJ523958 UBF523947:UBF523958 ULB523947:ULB523958 UUX523947:UUX523958 VET523947:VET523958 VOP523947:VOP523958 VYL523947:VYL523958 WIH523947:WIH523958 WSD523947:WSD523958 FR589483:FR589494 PN589483:PN589494 ZJ589483:ZJ589494 AJF589483:AJF589494 ATB589483:ATB589494 BCX589483:BCX589494 BMT589483:BMT589494 BWP589483:BWP589494 CGL589483:CGL589494 CQH589483:CQH589494 DAD589483:DAD589494 DJZ589483:DJZ589494 DTV589483:DTV589494 EDR589483:EDR589494 ENN589483:ENN589494 EXJ589483:EXJ589494 FHF589483:FHF589494 FRB589483:FRB589494 GAX589483:GAX589494 GKT589483:GKT589494 GUP589483:GUP589494 HEL589483:HEL589494 HOH589483:HOH589494 HYD589483:HYD589494 IHZ589483:IHZ589494 IRV589483:IRV589494 JBR589483:JBR589494 JLN589483:JLN589494 JVJ589483:JVJ589494 KFF589483:KFF589494 KPB589483:KPB589494 KYX589483:KYX589494 LIT589483:LIT589494 LSP589483:LSP589494 MCL589483:MCL589494 MMH589483:MMH589494 MWD589483:MWD589494 NFZ589483:NFZ589494 NPV589483:NPV589494 NZR589483:NZR589494 OJN589483:OJN589494 OTJ589483:OTJ589494 PDF589483:PDF589494 PNB589483:PNB589494 PWX589483:PWX589494 QGT589483:QGT589494 QQP589483:QQP589494 RAL589483:RAL589494 RKH589483:RKH589494 RUD589483:RUD589494 SDZ589483:SDZ589494 SNV589483:SNV589494 SXR589483:SXR589494 THN589483:THN589494 TRJ589483:TRJ589494 UBF589483:UBF589494 ULB589483:ULB589494 UUX589483:UUX589494 VET589483:VET589494 VOP589483:VOP589494 VYL589483:VYL589494 WIH589483:WIH589494 WSD589483:WSD589494 FR655019:FR655030 PN655019:PN655030 ZJ655019:ZJ655030 AJF655019:AJF655030 ATB655019:ATB655030 BCX655019:BCX655030 BMT655019:BMT655030 BWP655019:BWP655030 CGL655019:CGL655030 CQH655019:CQH655030 DAD655019:DAD655030 DJZ655019:DJZ655030 DTV655019:DTV655030 EDR655019:EDR655030 ENN655019:ENN655030 EXJ655019:EXJ655030 FHF655019:FHF655030 FRB655019:FRB655030 GAX655019:GAX655030 GKT655019:GKT655030 GUP655019:GUP655030 HEL655019:HEL655030 HOH655019:HOH655030 HYD655019:HYD655030 IHZ655019:IHZ655030 IRV655019:IRV655030 JBR655019:JBR655030 JLN655019:JLN655030 JVJ655019:JVJ655030 KFF655019:KFF655030 KPB655019:KPB655030 KYX655019:KYX655030 LIT655019:LIT655030 LSP655019:LSP655030 MCL655019:MCL655030 MMH655019:MMH655030 MWD655019:MWD655030 NFZ655019:NFZ655030 NPV655019:NPV655030 NZR655019:NZR655030 OJN655019:OJN655030 OTJ655019:OTJ655030 PDF655019:PDF655030 PNB655019:PNB655030 PWX655019:PWX655030 QGT655019:QGT655030 QQP655019:QQP655030 RAL655019:RAL655030 RKH655019:RKH655030 RUD655019:RUD655030 SDZ655019:SDZ655030 SNV655019:SNV655030 SXR655019:SXR655030 THN655019:THN655030 TRJ655019:TRJ655030 UBF655019:UBF655030 ULB655019:ULB655030 UUX655019:UUX655030 VET655019:VET655030 VOP655019:VOP655030 VYL655019:VYL655030 WIH655019:WIH655030 WSD655019:WSD655030 FR720555:FR720566 PN720555:PN720566 ZJ720555:ZJ720566 AJF720555:AJF720566 ATB720555:ATB720566 BCX720555:BCX720566 BMT720555:BMT720566 BWP720555:BWP720566 CGL720555:CGL720566 CQH720555:CQH720566 DAD720555:DAD720566 DJZ720555:DJZ720566 DTV720555:DTV720566 EDR720555:EDR720566 ENN720555:ENN720566 EXJ720555:EXJ720566 FHF720555:FHF720566 FRB720555:FRB720566 GAX720555:GAX720566 GKT720555:GKT720566 GUP720555:GUP720566 HEL720555:HEL720566 HOH720555:HOH720566 HYD720555:HYD720566 IHZ720555:IHZ720566 IRV720555:IRV720566 JBR720555:JBR720566 JLN720555:JLN720566 JVJ720555:JVJ720566 KFF720555:KFF720566 KPB720555:KPB720566 KYX720555:KYX720566 LIT720555:LIT720566 LSP720555:LSP720566 MCL720555:MCL720566 MMH720555:MMH720566 MWD720555:MWD720566 NFZ720555:NFZ720566 NPV720555:NPV720566 NZR720555:NZR720566 OJN720555:OJN720566 OTJ720555:OTJ720566 PDF720555:PDF720566 PNB720555:PNB720566 PWX720555:PWX720566 QGT720555:QGT720566 QQP720555:QQP720566 RAL720555:RAL720566 RKH720555:RKH720566 RUD720555:RUD720566 SDZ720555:SDZ720566 SNV720555:SNV720566 SXR720555:SXR720566 THN720555:THN720566 TRJ720555:TRJ720566 UBF720555:UBF720566 ULB720555:ULB720566 UUX720555:UUX720566 VET720555:VET720566 VOP720555:VOP720566 VYL720555:VYL720566 WIH720555:WIH720566 WSD720555:WSD720566 FR786091:FR786102 PN786091:PN786102 ZJ786091:ZJ786102 AJF786091:AJF786102 ATB786091:ATB786102 BCX786091:BCX786102 BMT786091:BMT786102 BWP786091:BWP786102 CGL786091:CGL786102 CQH786091:CQH786102 DAD786091:DAD786102 DJZ786091:DJZ786102 DTV786091:DTV786102 EDR786091:EDR786102 ENN786091:ENN786102 EXJ786091:EXJ786102 FHF786091:FHF786102 FRB786091:FRB786102 GAX786091:GAX786102 GKT786091:GKT786102 GUP786091:GUP786102 HEL786091:HEL786102 HOH786091:HOH786102 HYD786091:HYD786102 IHZ786091:IHZ786102 IRV786091:IRV786102 JBR786091:JBR786102 JLN786091:JLN786102 JVJ786091:JVJ786102 KFF786091:KFF786102 KPB786091:KPB786102 KYX786091:KYX786102 LIT786091:LIT786102 LSP786091:LSP786102 MCL786091:MCL786102 MMH786091:MMH786102 MWD786091:MWD786102 NFZ786091:NFZ786102 NPV786091:NPV786102 NZR786091:NZR786102 OJN786091:OJN786102 OTJ786091:OTJ786102 PDF786091:PDF786102 PNB786091:PNB786102 PWX786091:PWX786102 QGT786091:QGT786102 QQP786091:QQP786102 RAL786091:RAL786102 RKH786091:RKH786102 RUD786091:RUD786102 SDZ786091:SDZ786102 SNV786091:SNV786102 SXR786091:SXR786102 THN786091:THN786102 TRJ786091:TRJ786102 UBF786091:UBF786102 ULB786091:ULB786102 UUX786091:UUX786102 VET786091:VET786102 VOP786091:VOP786102 VYL786091:VYL786102 WIH786091:WIH786102 WSD786091:WSD786102 FR851627:FR851638 PN851627:PN851638 ZJ851627:ZJ851638 AJF851627:AJF851638 ATB851627:ATB851638 BCX851627:BCX851638 BMT851627:BMT851638 BWP851627:BWP851638 CGL851627:CGL851638 CQH851627:CQH851638 DAD851627:DAD851638 DJZ851627:DJZ851638 DTV851627:DTV851638 EDR851627:EDR851638 ENN851627:ENN851638 EXJ851627:EXJ851638 FHF851627:FHF851638 FRB851627:FRB851638 GAX851627:GAX851638 GKT851627:GKT851638 GUP851627:GUP851638 HEL851627:HEL851638 HOH851627:HOH851638 HYD851627:HYD851638 IHZ851627:IHZ851638 IRV851627:IRV851638 JBR851627:JBR851638 JLN851627:JLN851638 JVJ851627:JVJ851638 KFF851627:KFF851638 KPB851627:KPB851638 KYX851627:KYX851638 LIT851627:LIT851638 LSP851627:LSP851638 MCL851627:MCL851638 MMH851627:MMH851638 MWD851627:MWD851638 NFZ851627:NFZ851638 NPV851627:NPV851638 NZR851627:NZR851638 OJN851627:OJN851638 OTJ851627:OTJ851638 PDF851627:PDF851638 PNB851627:PNB851638 PWX851627:PWX851638 QGT851627:QGT851638 QQP851627:QQP851638 RAL851627:RAL851638 RKH851627:RKH851638 RUD851627:RUD851638 SDZ851627:SDZ851638 SNV851627:SNV851638 SXR851627:SXR851638 THN851627:THN851638 TRJ851627:TRJ851638 UBF851627:UBF851638 ULB851627:ULB851638 UUX851627:UUX851638 VET851627:VET851638 VOP851627:VOP851638 VYL851627:VYL851638 WIH851627:WIH851638 WSD851627:WSD851638 FR917163:FR917174 PN917163:PN917174 ZJ917163:ZJ917174 AJF917163:AJF917174 ATB917163:ATB917174 BCX917163:BCX917174 BMT917163:BMT917174 BWP917163:BWP917174 CGL917163:CGL917174 CQH917163:CQH917174 DAD917163:DAD917174 DJZ917163:DJZ917174 DTV917163:DTV917174 EDR917163:EDR917174 ENN917163:ENN917174 EXJ917163:EXJ917174 FHF917163:FHF917174 FRB917163:FRB917174 GAX917163:GAX917174 GKT917163:GKT917174 GUP917163:GUP917174 HEL917163:HEL917174 HOH917163:HOH917174 HYD917163:HYD917174 IHZ917163:IHZ917174 IRV917163:IRV917174 JBR917163:JBR917174 JLN917163:JLN917174 JVJ917163:JVJ917174 KFF917163:KFF917174 KPB917163:KPB917174 KYX917163:KYX917174 LIT917163:LIT917174 LSP917163:LSP917174 MCL917163:MCL917174 MMH917163:MMH917174 MWD917163:MWD917174 NFZ917163:NFZ917174 NPV917163:NPV917174 NZR917163:NZR917174 OJN917163:OJN917174 OTJ917163:OTJ917174 PDF917163:PDF917174 PNB917163:PNB917174 PWX917163:PWX917174 QGT917163:QGT917174 QQP917163:QQP917174 RAL917163:RAL917174 RKH917163:RKH917174 RUD917163:RUD917174 SDZ917163:SDZ917174 SNV917163:SNV917174 SXR917163:SXR917174 THN917163:THN917174 TRJ917163:TRJ917174 UBF917163:UBF917174 ULB917163:ULB917174 UUX917163:UUX917174 VET917163:VET917174 VOP917163:VOP917174 VYL917163:VYL917174 WIH917163:WIH917174 WSD917163:WSD917174 FR982699:FR982710 PN982699:PN982710 ZJ982699:ZJ982710 AJF982699:AJF982710 ATB982699:ATB982710 BCX982699:BCX982710 BMT982699:BMT982710 BWP982699:BWP982710 CGL982699:CGL982710 CQH982699:CQH982710 DAD982699:DAD982710 DJZ982699:DJZ982710 DTV982699:DTV982710 EDR982699:EDR982710 ENN982699:ENN982710 EXJ982699:EXJ982710 FHF982699:FHF982710 FRB982699:FRB982710 GAX982699:GAX982710 GKT982699:GKT982710 GUP982699:GUP982710 HEL982699:HEL982710 HOH982699:HOH982710 HYD982699:HYD982710 IHZ982699:IHZ982710 IRV982699:IRV982710 JBR982699:JBR982710 JLN982699:JLN982710 JVJ982699:JVJ982710 KFF982699:KFF982710 KPB982699:KPB982710 KYX982699:KYX982710 LIT982699:LIT982710 LSP982699:LSP982710 MCL982699:MCL982710 MMH982699:MMH982710 MWD982699:MWD982710 NFZ982699:NFZ982710 NPV982699:NPV982710 NZR982699:NZR982710 OJN982699:OJN982710 OTJ982699:OTJ982710 PDF982699:PDF982710 PNB982699:PNB982710 PWX982699:PWX982710 QGT982699:QGT982710 QQP982699:QQP982710 RAL982699:RAL982710 RKH982699:RKH982710 RUD982699:RUD982710 SDZ982699:SDZ982710 SNV982699:SNV982710 SXR982699:SXR982710 THN982699:THN982710 TRJ982699:TRJ982710 UBF982699:UBF982710 ULB982699:ULB982710 UUX982699:UUX982710 VET982699:VET982710 VOP982699:VOP982710 VYL982699:VYL982710 WIH982699:WIH982710 WSD982699:WSD982710 FR65274:FR65283 PN65274:PN65283 ZJ65274:ZJ65283 AJF65274:AJF65283 ATB65274:ATB65283 BCX65274:BCX65283 BMT65274:BMT65283 BWP65274:BWP65283 CGL65274:CGL65283 CQH65274:CQH65283 DAD65274:DAD65283 DJZ65274:DJZ65283 DTV65274:DTV65283 EDR65274:EDR65283 ENN65274:ENN65283 EXJ65274:EXJ65283 FHF65274:FHF65283 FRB65274:FRB65283 GAX65274:GAX65283 GKT65274:GKT65283 GUP65274:GUP65283 HEL65274:HEL65283 HOH65274:HOH65283 HYD65274:HYD65283 IHZ65274:IHZ65283 IRV65274:IRV65283 JBR65274:JBR65283 JLN65274:JLN65283 JVJ65274:JVJ65283 KFF65274:KFF65283 KPB65274:KPB65283 KYX65274:KYX65283 LIT65274:LIT65283 LSP65274:LSP65283 MCL65274:MCL65283 MMH65274:MMH65283 MWD65274:MWD65283 NFZ65274:NFZ65283 NPV65274:NPV65283 NZR65274:NZR65283 OJN65274:OJN65283 OTJ65274:OTJ65283 PDF65274:PDF65283 PNB65274:PNB65283 PWX65274:PWX65283 QGT65274:QGT65283 QQP65274:QQP65283 RAL65274:RAL65283 RKH65274:RKH65283 RUD65274:RUD65283 SDZ65274:SDZ65283 SNV65274:SNV65283 SXR65274:SXR65283 THN65274:THN65283 TRJ65274:TRJ65283 UBF65274:UBF65283 ULB65274:ULB65283 UUX65274:UUX65283 VET65274:VET65283 VOP65274:VOP65283 VYL65274:VYL65283 WIH65274:WIH65283 WSD65274:WSD65283 FR130810:FR130819 PN130810:PN130819 ZJ130810:ZJ130819 AJF130810:AJF130819 ATB130810:ATB130819 BCX130810:BCX130819 BMT130810:BMT130819 BWP130810:BWP130819 CGL130810:CGL130819 CQH130810:CQH130819 DAD130810:DAD130819 DJZ130810:DJZ130819 DTV130810:DTV130819 EDR130810:EDR130819 ENN130810:ENN130819 EXJ130810:EXJ130819 FHF130810:FHF130819 FRB130810:FRB130819 GAX130810:GAX130819 GKT130810:GKT130819 GUP130810:GUP130819 HEL130810:HEL130819 HOH130810:HOH130819 HYD130810:HYD130819 IHZ130810:IHZ130819 IRV130810:IRV130819 JBR130810:JBR130819 JLN130810:JLN130819 JVJ130810:JVJ130819 KFF130810:KFF130819 KPB130810:KPB130819 KYX130810:KYX130819 LIT130810:LIT130819 LSP130810:LSP130819 MCL130810:MCL130819 MMH130810:MMH130819 MWD130810:MWD130819 NFZ130810:NFZ130819 NPV130810:NPV130819 NZR130810:NZR130819 OJN130810:OJN130819 OTJ130810:OTJ130819 PDF130810:PDF130819 PNB130810:PNB130819 PWX130810:PWX130819 QGT130810:QGT130819 QQP130810:QQP130819 RAL130810:RAL130819 RKH130810:RKH130819 RUD130810:RUD130819 SDZ130810:SDZ130819 SNV130810:SNV130819 SXR130810:SXR130819 THN130810:THN130819 TRJ130810:TRJ130819 UBF130810:UBF130819 ULB130810:ULB130819 UUX130810:UUX130819 VET130810:VET130819 VOP130810:VOP130819 VYL130810:VYL130819 WIH130810:WIH130819 WSD130810:WSD130819 FR196346:FR196355 PN196346:PN196355 ZJ196346:ZJ196355 AJF196346:AJF196355 ATB196346:ATB196355 BCX196346:BCX196355 BMT196346:BMT196355 BWP196346:BWP196355 CGL196346:CGL196355 CQH196346:CQH196355 DAD196346:DAD196355 DJZ196346:DJZ196355 DTV196346:DTV196355 EDR196346:EDR196355 ENN196346:ENN196355 EXJ196346:EXJ196355 FHF196346:FHF196355 FRB196346:FRB196355 GAX196346:GAX196355 GKT196346:GKT196355 GUP196346:GUP196355 HEL196346:HEL196355 HOH196346:HOH196355 HYD196346:HYD196355 IHZ196346:IHZ196355 IRV196346:IRV196355 JBR196346:JBR196355 JLN196346:JLN196355 JVJ196346:JVJ196355 KFF196346:KFF196355 KPB196346:KPB196355 KYX196346:KYX196355 LIT196346:LIT196355 LSP196346:LSP196355 MCL196346:MCL196355 MMH196346:MMH196355 MWD196346:MWD196355 NFZ196346:NFZ196355 NPV196346:NPV196355 NZR196346:NZR196355 OJN196346:OJN196355 OTJ196346:OTJ196355 PDF196346:PDF196355 PNB196346:PNB196355 PWX196346:PWX196355 QGT196346:QGT196355 QQP196346:QQP196355 RAL196346:RAL196355 RKH196346:RKH196355 RUD196346:RUD196355 SDZ196346:SDZ196355 SNV196346:SNV196355 SXR196346:SXR196355 THN196346:THN196355 TRJ196346:TRJ196355 UBF196346:UBF196355 ULB196346:ULB196355 UUX196346:UUX196355 VET196346:VET196355 VOP196346:VOP196355 VYL196346:VYL196355 WIH196346:WIH196355 WSD196346:WSD196355 FR261882:FR261891 PN261882:PN261891 ZJ261882:ZJ261891 AJF261882:AJF261891 ATB261882:ATB261891 BCX261882:BCX261891 BMT261882:BMT261891 BWP261882:BWP261891 CGL261882:CGL261891 CQH261882:CQH261891 DAD261882:DAD261891 DJZ261882:DJZ261891 DTV261882:DTV261891 EDR261882:EDR261891 ENN261882:ENN261891 EXJ261882:EXJ261891 FHF261882:FHF261891 FRB261882:FRB261891 GAX261882:GAX261891 GKT261882:GKT261891 GUP261882:GUP261891 HEL261882:HEL261891 HOH261882:HOH261891 HYD261882:HYD261891 IHZ261882:IHZ261891 IRV261882:IRV261891 JBR261882:JBR261891 JLN261882:JLN261891 JVJ261882:JVJ261891 KFF261882:KFF261891 KPB261882:KPB261891 KYX261882:KYX261891 LIT261882:LIT261891 LSP261882:LSP261891 MCL261882:MCL261891 MMH261882:MMH261891 MWD261882:MWD261891 NFZ261882:NFZ261891 NPV261882:NPV261891 NZR261882:NZR261891 OJN261882:OJN261891 OTJ261882:OTJ261891 PDF261882:PDF261891 PNB261882:PNB261891 PWX261882:PWX261891 QGT261882:QGT261891 QQP261882:QQP261891 RAL261882:RAL261891 RKH261882:RKH261891 RUD261882:RUD261891 SDZ261882:SDZ261891 SNV261882:SNV261891 SXR261882:SXR261891 THN261882:THN261891 TRJ261882:TRJ261891 UBF261882:UBF261891 ULB261882:ULB261891 UUX261882:UUX261891 VET261882:VET261891 VOP261882:VOP261891 VYL261882:VYL261891 WIH261882:WIH261891 WSD261882:WSD261891 FR327418:FR327427 PN327418:PN327427 ZJ327418:ZJ327427 AJF327418:AJF327427 ATB327418:ATB327427 BCX327418:BCX327427 BMT327418:BMT327427 BWP327418:BWP327427 CGL327418:CGL327427 CQH327418:CQH327427 DAD327418:DAD327427 DJZ327418:DJZ327427 DTV327418:DTV327427 EDR327418:EDR327427 ENN327418:ENN327427 EXJ327418:EXJ327427 FHF327418:FHF327427 FRB327418:FRB327427 GAX327418:GAX327427 GKT327418:GKT327427 GUP327418:GUP327427 HEL327418:HEL327427 HOH327418:HOH327427 HYD327418:HYD327427 IHZ327418:IHZ327427 IRV327418:IRV327427 JBR327418:JBR327427 JLN327418:JLN327427 JVJ327418:JVJ327427 KFF327418:KFF327427 KPB327418:KPB327427 KYX327418:KYX327427 LIT327418:LIT327427 LSP327418:LSP327427 MCL327418:MCL327427 MMH327418:MMH327427 MWD327418:MWD327427 NFZ327418:NFZ327427 NPV327418:NPV327427 NZR327418:NZR327427 OJN327418:OJN327427 OTJ327418:OTJ327427 PDF327418:PDF327427 PNB327418:PNB327427 PWX327418:PWX327427 QGT327418:QGT327427 QQP327418:QQP327427 RAL327418:RAL327427 RKH327418:RKH327427 RUD327418:RUD327427 SDZ327418:SDZ327427 SNV327418:SNV327427 SXR327418:SXR327427 THN327418:THN327427 TRJ327418:TRJ327427 UBF327418:UBF327427 ULB327418:ULB327427 UUX327418:UUX327427 VET327418:VET327427 VOP327418:VOP327427 VYL327418:VYL327427 WIH327418:WIH327427 WSD327418:WSD327427 FR392954:FR392963 PN392954:PN392963 ZJ392954:ZJ392963 AJF392954:AJF392963 ATB392954:ATB392963 BCX392954:BCX392963 BMT392954:BMT392963 BWP392954:BWP392963 CGL392954:CGL392963 CQH392954:CQH392963 DAD392954:DAD392963 DJZ392954:DJZ392963 DTV392954:DTV392963 EDR392954:EDR392963 ENN392954:ENN392963 EXJ392954:EXJ392963 FHF392954:FHF392963 FRB392954:FRB392963 GAX392954:GAX392963 GKT392954:GKT392963 GUP392954:GUP392963 HEL392954:HEL392963 HOH392954:HOH392963 HYD392954:HYD392963 IHZ392954:IHZ392963 IRV392954:IRV392963 JBR392954:JBR392963 JLN392954:JLN392963 JVJ392954:JVJ392963 KFF392954:KFF392963 KPB392954:KPB392963 KYX392954:KYX392963 LIT392954:LIT392963 LSP392954:LSP392963 MCL392954:MCL392963 MMH392954:MMH392963 MWD392954:MWD392963 NFZ392954:NFZ392963 NPV392954:NPV392963 NZR392954:NZR392963 OJN392954:OJN392963 OTJ392954:OTJ392963 PDF392954:PDF392963 PNB392954:PNB392963 PWX392954:PWX392963 QGT392954:QGT392963 QQP392954:QQP392963 RAL392954:RAL392963 RKH392954:RKH392963 RUD392954:RUD392963 SDZ392954:SDZ392963 SNV392954:SNV392963 SXR392954:SXR392963 THN392954:THN392963 TRJ392954:TRJ392963 UBF392954:UBF392963 ULB392954:ULB392963 UUX392954:UUX392963 VET392954:VET392963 VOP392954:VOP392963 VYL392954:VYL392963 WIH392954:WIH392963 WSD392954:WSD392963 FR458490:FR458499 PN458490:PN458499 ZJ458490:ZJ458499 AJF458490:AJF458499 ATB458490:ATB458499 BCX458490:BCX458499 BMT458490:BMT458499 BWP458490:BWP458499 CGL458490:CGL458499 CQH458490:CQH458499 DAD458490:DAD458499 DJZ458490:DJZ458499 DTV458490:DTV458499 EDR458490:EDR458499 ENN458490:ENN458499 EXJ458490:EXJ458499 FHF458490:FHF458499 FRB458490:FRB458499 GAX458490:GAX458499 GKT458490:GKT458499 GUP458490:GUP458499 HEL458490:HEL458499 HOH458490:HOH458499 HYD458490:HYD458499 IHZ458490:IHZ458499 IRV458490:IRV458499 JBR458490:JBR458499 JLN458490:JLN458499 JVJ458490:JVJ458499 KFF458490:KFF458499 KPB458490:KPB458499 KYX458490:KYX458499 LIT458490:LIT458499 LSP458490:LSP458499 MCL458490:MCL458499 MMH458490:MMH458499 MWD458490:MWD458499 NFZ458490:NFZ458499 NPV458490:NPV458499 NZR458490:NZR458499 OJN458490:OJN458499 OTJ458490:OTJ458499 PDF458490:PDF458499 PNB458490:PNB458499 PWX458490:PWX458499 QGT458490:QGT458499 QQP458490:QQP458499 RAL458490:RAL458499 RKH458490:RKH458499 RUD458490:RUD458499 SDZ458490:SDZ458499 SNV458490:SNV458499 SXR458490:SXR458499 THN458490:THN458499 TRJ458490:TRJ458499 UBF458490:UBF458499 ULB458490:ULB458499 UUX458490:UUX458499 VET458490:VET458499 VOP458490:VOP458499 VYL458490:VYL458499 WIH458490:WIH458499 WSD458490:WSD458499 FR524026:FR524035 PN524026:PN524035 ZJ524026:ZJ524035 AJF524026:AJF524035 ATB524026:ATB524035 BCX524026:BCX524035 BMT524026:BMT524035 BWP524026:BWP524035 CGL524026:CGL524035 CQH524026:CQH524035 DAD524026:DAD524035 DJZ524026:DJZ524035 DTV524026:DTV524035 EDR524026:EDR524035 ENN524026:ENN524035 EXJ524026:EXJ524035 FHF524026:FHF524035 FRB524026:FRB524035 GAX524026:GAX524035 GKT524026:GKT524035 GUP524026:GUP524035 HEL524026:HEL524035 HOH524026:HOH524035 HYD524026:HYD524035 IHZ524026:IHZ524035 IRV524026:IRV524035 JBR524026:JBR524035 JLN524026:JLN524035 JVJ524026:JVJ524035 KFF524026:KFF524035 KPB524026:KPB524035 KYX524026:KYX524035 LIT524026:LIT524035 LSP524026:LSP524035 MCL524026:MCL524035 MMH524026:MMH524035 MWD524026:MWD524035 NFZ524026:NFZ524035 NPV524026:NPV524035 NZR524026:NZR524035 OJN524026:OJN524035 OTJ524026:OTJ524035 PDF524026:PDF524035 PNB524026:PNB524035 PWX524026:PWX524035 QGT524026:QGT524035 QQP524026:QQP524035 RAL524026:RAL524035 RKH524026:RKH524035 RUD524026:RUD524035 SDZ524026:SDZ524035 SNV524026:SNV524035 SXR524026:SXR524035 THN524026:THN524035 TRJ524026:TRJ524035 UBF524026:UBF524035 ULB524026:ULB524035 UUX524026:UUX524035 VET524026:VET524035 VOP524026:VOP524035 VYL524026:VYL524035 WIH524026:WIH524035 WSD524026:WSD524035 FR589562:FR589571 PN589562:PN589571 ZJ589562:ZJ589571 AJF589562:AJF589571 ATB589562:ATB589571 BCX589562:BCX589571 BMT589562:BMT589571 BWP589562:BWP589571 CGL589562:CGL589571 CQH589562:CQH589571 DAD589562:DAD589571 DJZ589562:DJZ589571 DTV589562:DTV589571 EDR589562:EDR589571 ENN589562:ENN589571 EXJ589562:EXJ589571 FHF589562:FHF589571 FRB589562:FRB589571 GAX589562:GAX589571 GKT589562:GKT589571 GUP589562:GUP589571 HEL589562:HEL589571 HOH589562:HOH589571 HYD589562:HYD589571 IHZ589562:IHZ589571 IRV589562:IRV589571 JBR589562:JBR589571 JLN589562:JLN589571 JVJ589562:JVJ589571 KFF589562:KFF589571 KPB589562:KPB589571 KYX589562:KYX589571 LIT589562:LIT589571 LSP589562:LSP589571 MCL589562:MCL589571 MMH589562:MMH589571 MWD589562:MWD589571 NFZ589562:NFZ589571 NPV589562:NPV589571 NZR589562:NZR589571 OJN589562:OJN589571 OTJ589562:OTJ589571 PDF589562:PDF589571 PNB589562:PNB589571 PWX589562:PWX589571 QGT589562:QGT589571 QQP589562:QQP589571 RAL589562:RAL589571 RKH589562:RKH589571 RUD589562:RUD589571 SDZ589562:SDZ589571 SNV589562:SNV589571 SXR589562:SXR589571 THN589562:THN589571 TRJ589562:TRJ589571 UBF589562:UBF589571 ULB589562:ULB589571 UUX589562:UUX589571 VET589562:VET589571 VOP589562:VOP589571 VYL589562:VYL589571 WIH589562:WIH589571 WSD589562:WSD589571 FR655098:FR655107 PN655098:PN655107 ZJ655098:ZJ655107 AJF655098:AJF655107 ATB655098:ATB655107 BCX655098:BCX655107 BMT655098:BMT655107 BWP655098:BWP655107 CGL655098:CGL655107 CQH655098:CQH655107 DAD655098:DAD655107 DJZ655098:DJZ655107 DTV655098:DTV655107 EDR655098:EDR655107 ENN655098:ENN655107 EXJ655098:EXJ655107 FHF655098:FHF655107 FRB655098:FRB655107 GAX655098:GAX655107 GKT655098:GKT655107 GUP655098:GUP655107 HEL655098:HEL655107 HOH655098:HOH655107 HYD655098:HYD655107 IHZ655098:IHZ655107 IRV655098:IRV655107 JBR655098:JBR655107 JLN655098:JLN655107 JVJ655098:JVJ655107 KFF655098:KFF655107 KPB655098:KPB655107 KYX655098:KYX655107 LIT655098:LIT655107 LSP655098:LSP655107 MCL655098:MCL655107 MMH655098:MMH655107 MWD655098:MWD655107 NFZ655098:NFZ655107 NPV655098:NPV655107 NZR655098:NZR655107 OJN655098:OJN655107 OTJ655098:OTJ655107 PDF655098:PDF655107 PNB655098:PNB655107 PWX655098:PWX655107 QGT655098:QGT655107 QQP655098:QQP655107 RAL655098:RAL655107 RKH655098:RKH655107 RUD655098:RUD655107 SDZ655098:SDZ655107 SNV655098:SNV655107 SXR655098:SXR655107 THN655098:THN655107 TRJ655098:TRJ655107 UBF655098:UBF655107 ULB655098:ULB655107 UUX655098:UUX655107 VET655098:VET655107 VOP655098:VOP655107 VYL655098:VYL655107 WIH655098:WIH655107 WSD655098:WSD655107 FR720634:FR720643 PN720634:PN720643 ZJ720634:ZJ720643 AJF720634:AJF720643 ATB720634:ATB720643 BCX720634:BCX720643 BMT720634:BMT720643 BWP720634:BWP720643 CGL720634:CGL720643 CQH720634:CQH720643 DAD720634:DAD720643 DJZ720634:DJZ720643 DTV720634:DTV720643 EDR720634:EDR720643 ENN720634:ENN720643 EXJ720634:EXJ720643 FHF720634:FHF720643 FRB720634:FRB720643 GAX720634:GAX720643 GKT720634:GKT720643 GUP720634:GUP720643 HEL720634:HEL720643 HOH720634:HOH720643 HYD720634:HYD720643 IHZ720634:IHZ720643 IRV720634:IRV720643 JBR720634:JBR720643 JLN720634:JLN720643 JVJ720634:JVJ720643 KFF720634:KFF720643 KPB720634:KPB720643 KYX720634:KYX720643 LIT720634:LIT720643 LSP720634:LSP720643 MCL720634:MCL720643 MMH720634:MMH720643 MWD720634:MWD720643 NFZ720634:NFZ720643 NPV720634:NPV720643 NZR720634:NZR720643 OJN720634:OJN720643 OTJ720634:OTJ720643 PDF720634:PDF720643 PNB720634:PNB720643 PWX720634:PWX720643 QGT720634:QGT720643 QQP720634:QQP720643 RAL720634:RAL720643 RKH720634:RKH720643 RUD720634:RUD720643 SDZ720634:SDZ720643 SNV720634:SNV720643 SXR720634:SXR720643 THN720634:THN720643 TRJ720634:TRJ720643 UBF720634:UBF720643 ULB720634:ULB720643 UUX720634:UUX720643 VET720634:VET720643 VOP720634:VOP720643 VYL720634:VYL720643 WIH720634:WIH720643 WSD720634:WSD720643 FR786170:FR786179 PN786170:PN786179 ZJ786170:ZJ786179 AJF786170:AJF786179 ATB786170:ATB786179 BCX786170:BCX786179 BMT786170:BMT786179 BWP786170:BWP786179 CGL786170:CGL786179 CQH786170:CQH786179 DAD786170:DAD786179 DJZ786170:DJZ786179 DTV786170:DTV786179 EDR786170:EDR786179 ENN786170:ENN786179 EXJ786170:EXJ786179 FHF786170:FHF786179 FRB786170:FRB786179 GAX786170:GAX786179 GKT786170:GKT786179 GUP786170:GUP786179 HEL786170:HEL786179 HOH786170:HOH786179 HYD786170:HYD786179 IHZ786170:IHZ786179 IRV786170:IRV786179 JBR786170:JBR786179 JLN786170:JLN786179 JVJ786170:JVJ786179 KFF786170:KFF786179 KPB786170:KPB786179 KYX786170:KYX786179 LIT786170:LIT786179 LSP786170:LSP786179 MCL786170:MCL786179 MMH786170:MMH786179 MWD786170:MWD786179 NFZ786170:NFZ786179 NPV786170:NPV786179 NZR786170:NZR786179 OJN786170:OJN786179 OTJ786170:OTJ786179 PDF786170:PDF786179 PNB786170:PNB786179 PWX786170:PWX786179 QGT786170:QGT786179 QQP786170:QQP786179 RAL786170:RAL786179 RKH786170:RKH786179 RUD786170:RUD786179 SDZ786170:SDZ786179 SNV786170:SNV786179 SXR786170:SXR786179 THN786170:THN786179 TRJ786170:TRJ786179 UBF786170:UBF786179 ULB786170:ULB786179 UUX786170:UUX786179 VET786170:VET786179 VOP786170:VOP786179 VYL786170:VYL786179 WIH786170:WIH786179 WSD786170:WSD786179 FR851706:FR851715 PN851706:PN851715 ZJ851706:ZJ851715 AJF851706:AJF851715 ATB851706:ATB851715 BCX851706:BCX851715 BMT851706:BMT851715 BWP851706:BWP851715 CGL851706:CGL851715 CQH851706:CQH851715 DAD851706:DAD851715 DJZ851706:DJZ851715 DTV851706:DTV851715 EDR851706:EDR851715 ENN851706:ENN851715 EXJ851706:EXJ851715 FHF851706:FHF851715 FRB851706:FRB851715 GAX851706:GAX851715 GKT851706:GKT851715 GUP851706:GUP851715 HEL851706:HEL851715 HOH851706:HOH851715 HYD851706:HYD851715 IHZ851706:IHZ851715 IRV851706:IRV851715 JBR851706:JBR851715 JLN851706:JLN851715 JVJ851706:JVJ851715 KFF851706:KFF851715 KPB851706:KPB851715 KYX851706:KYX851715 LIT851706:LIT851715 LSP851706:LSP851715 MCL851706:MCL851715 MMH851706:MMH851715 MWD851706:MWD851715 NFZ851706:NFZ851715 NPV851706:NPV851715 NZR851706:NZR851715 OJN851706:OJN851715 OTJ851706:OTJ851715 PDF851706:PDF851715 PNB851706:PNB851715 PWX851706:PWX851715 QGT851706:QGT851715 QQP851706:QQP851715 RAL851706:RAL851715 RKH851706:RKH851715 RUD851706:RUD851715 SDZ851706:SDZ851715 SNV851706:SNV851715 SXR851706:SXR851715 THN851706:THN851715 TRJ851706:TRJ851715 UBF851706:UBF851715 ULB851706:ULB851715 UUX851706:UUX851715 VET851706:VET851715 VOP851706:VOP851715 VYL851706:VYL851715 WIH851706:WIH851715 WSD851706:WSD851715 FR917242:FR917251 PN917242:PN917251 ZJ917242:ZJ917251 AJF917242:AJF917251 ATB917242:ATB917251 BCX917242:BCX917251 BMT917242:BMT917251 BWP917242:BWP917251 CGL917242:CGL917251 CQH917242:CQH917251 DAD917242:DAD917251 DJZ917242:DJZ917251 DTV917242:DTV917251 EDR917242:EDR917251 ENN917242:ENN917251 EXJ917242:EXJ917251 FHF917242:FHF917251 FRB917242:FRB917251 GAX917242:GAX917251 GKT917242:GKT917251 GUP917242:GUP917251 HEL917242:HEL917251 HOH917242:HOH917251 HYD917242:HYD917251 IHZ917242:IHZ917251 IRV917242:IRV917251 JBR917242:JBR917251 JLN917242:JLN917251 JVJ917242:JVJ917251 KFF917242:KFF917251 KPB917242:KPB917251 KYX917242:KYX917251 LIT917242:LIT917251 LSP917242:LSP917251 MCL917242:MCL917251 MMH917242:MMH917251 MWD917242:MWD917251 NFZ917242:NFZ917251 NPV917242:NPV917251 NZR917242:NZR917251 OJN917242:OJN917251 OTJ917242:OTJ917251 PDF917242:PDF917251 PNB917242:PNB917251 PWX917242:PWX917251 QGT917242:QGT917251 QQP917242:QQP917251 RAL917242:RAL917251 RKH917242:RKH917251 RUD917242:RUD917251 SDZ917242:SDZ917251 SNV917242:SNV917251 SXR917242:SXR917251 THN917242:THN917251 TRJ917242:TRJ917251 UBF917242:UBF917251 ULB917242:ULB917251 UUX917242:UUX917251 VET917242:VET917251 VOP917242:VOP917251 VYL917242:VYL917251 WIH917242:WIH917251 WSD917242:WSD917251 FR982778:FR982787 PN982778:PN982787 ZJ982778:ZJ982787 AJF982778:AJF982787 ATB982778:ATB982787 BCX982778:BCX982787 BMT982778:BMT982787 BWP982778:BWP982787 CGL982778:CGL982787 CQH982778:CQH982787 DAD982778:DAD982787 DJZ982778:DJZ982787 DTV982778:DTV982787 EDR982778:EDR982787 ENN982778:ENN982787 EXJ982778:EXJ982787 FHF982778:FHF982787 FRB982778:FRB982787 GAX982778:GAX982787 GKT982778:GKT982787 GUP982778:GUP982787 HEL982778:HEL982787 HOH982778:HOH982787 HYD982778:HYD982787 IHZ982778:IHZ982787 IRV982778:IRV982787 JBR982778:JBR982787 JLN982778:JLN982787 JVJ982778:JVJ982787 KFF982778:KFF982787 KPB982778:KPB982787 KYX982778:KYX982787 LIT982778:LIT982787 LSP982778:LSP982787 MCL982778:MCL982787 MMH982778:MMH982787 MWD982778:MWD982787 NFZ982778:NFZ982787 NPV982778:NPV982787 NZR982778:NZR982787 OJN982778:OJN982787 OTJ982778:OTJ982787 PDF982778:PDF982787 PNB982778:PNB982787 PWX982778:PWX982787 QGT982778:QGT982787 QQP982778:QQP982787 RAL982778:RAL982787 RKH982778:RKH982787 RUD982778:RUD982787 SDZ982778:SDZ982787 SNV982778:SNV982787 SXR982778:SXR982787 THN982778:THN982787 TRJ982778:TRJ982787 UBF982778:UBF982787 ULB982778:ULB982787 UUX982778:UUX982787 VET982778:VET982787 VOP982778:VOP982787 VYL982778:VYL982787 WIH982778:WIH982787 WSD982778:WSD982787 WSD85:WSD106 WIH85:WIH106 VYL85:VYL106 VOP85:VOP106 VET85:VET106 UUX85:UUX106 ULB85:ULB106 UBF85:UBF106 TRJ85:TRJ106 THN85:THN106 SXR85:SXR106 SNV85:SNV106 SDZ85:SDZ106 RUD85:RUD106 RKH85:RKH106 RAL85:RAL106 QQP85:QQP106 QGT85:QGT106 PWX85:PWX106 PNB85:PNB106 PDF85:PDF106 OTJ85:OTJ106 OJN85:OJN106 NZR85:NZR106 NPV85:NPV106 NFZ85:NFZ106 MWD85:MWD106 MMH85:MMH106 MCL85:MCL106 LSP85:LSP106 LIT85:LIT106 KYX85:KYX106 KPB85:KPB106 KFF85:KFF106 JVJ85:JVJ106 JLN85:JLN106 JBR85:JBR106 IRV85:IRV106 IHZ85:IHZ106 HYD85:HYD106 HOH85:HOH106 HEL85:HEL106 GUP85:GUP106 GKT85:GKT106 GAX85:GAX106 FRB85:FRB106 FHF85:FHF106 EXJ85:EXJ106 ENN85:ENN106 EDR85:EDR106 DTV85:DTV106 DJZ85:DJZ106 DAD85:DAD106 CQH85:CQH106 CGL85:CGL106 BWP85:BWP106 BMT85:BMT106 BCX85:BCX106 ATB85:ATB106 AJF85:AJF106 ZJ85:ZJ106 PN85:PN106 FR85:FR106 WSD281:WSD291 WIH281:WIH291 VYL281:VYL291 VOP281:VOP291 VET281:VET291 UUX281:UUX291 ULB281:ULB291 UBF281:UBF291 TRJ281:TRJ291 THN281:THN291 SXR281:SXR291 SNV281:SNV291 SDZ281:SDZ291 RUD281:RUD291 RKH281:RKH291 RAL281:RAL291 QQP281:QQP291 QGT281:QGT291 PWX281:PWX291 PNB281:PNB291 PDF281:PDF291 OTJ281:OTJ291 OJN281:OJN291 NZR281:NZR291 NPV281:NPV291 NFZ281:NFZ291 MWD281:MWD291 MMH281:MMH291 MCL281:MCL291 LSP281:LSP291 LIT281:LIT291 KYX281:KYX291 KPB281:KPB291 KFF281:KFF291 JVJ281:JVJ291 JLN281:JLN291 JBR281:JBR291 IRV281:IRV291 IHZ281:IHZ291 HYD281:HYD291 HOH281:HOH291 HEL281:HEL291 GUP281:GUP291 GKT281:GKT291 GAX281:GAX291 FRB281:FRB291 FHF281:FHF291 EXJ281:EXJ291 ENN281:ENN291 EDR281:EDR291 DTV281:DTV291 DJZ281:DJZ291 DAD281:DAD291 CQH281:CQH291 CGL281:CGL291 BWP281:BWP291 BMT281:BMT291 BCX281:BCX291 ATB281:ATB291 AJF281:AJF291 ZJ281:ZJ291 PN281:PN291 FR281:FR291 WSD296:WSD306 WIH296:WIH306 VYL296:VYL306 VOP296:VOP306 VET296:VET306 UUX296:UUX306 ULB296:ULB306 UBF296:UBF306 TRJ296:TRJ306 THN296:THN306 SXR296:SXR306 SNV296:SNV306 SDZ296:SDZ306 RUD296:RUD306 RKH296:RKH306 RAL296:RAL306 QQP296:QQP306 QGT296:QGT306 PWX296:PWX306 PNB296:PNB306 PDF296:PDF306 OTJ296:OTJ306 OJN296:OJN306 NZR296:NZR306 NPV296:NPV306 NFZ296:NFZ306 MWD296:MWD306 MMH296:MMH306 MCL296:MCL306 LSP296:LSP306 LIT296:LIT306 KYX296:KYX306 KPB296:KPB306 KFF296:KFF306 JVJ296:JVJ306 JLN296:JLN306 JBR296:JBR306 IRV296:IRV306 IHZ296:IHZ306 HYD296:HYD306 HOH296:HOH306 HEL296:HEL306 GUP296:GUP306 GKT296:GKT306 GAX296:GAX306 FRB296:FRB306 FHF296:FHF306 EXJ296:EXJ306 ENN296:ENN306 EDR296:EDR306 DTV296:DTV306 DJZ296:DJZ306 DAD296:DAD306 CQH296:CQH306 CGL296:CGL306 BWP296:BWP306 BMT296:BMT306 BCX296:BCX306 ATB296:ATB306 AJF296:AJF306 ZJ296:ZJ306 PN296:PN306 FR296:FR306 WSD309:WSD319 WIH309:WIH319 VYL309:VYL319 VOP309:VOP319 VET309:VET319 UUX309:UUX319 ULB309:ULB319 UBF309:UBF319 TRJ309:TRJ319 THN309:THN319 SXR309:SXR319 SNV309:SNV319 SDZ309:SDZ319 RUD309:RUD319 RKH309:RKH319 RAL309:RAL319 QQP309:QQP319 QGT309:QGT319 PWX309:PWX319 PNB309:PNB319 PDF309:PDF319 OTJ309:OTJ319 OJN309:OJN319 NZR309:NZR319 NPV309:NPV319 NFZ309:NFZ319 MWD309:MWD319 MMH309:MMH319 MCL309:MCL319 LSP309:LSP319 LIT309:LIT319 KYX309:KYX319 KPB309:KPB319 KFF309:KFF319 JVJ309:JVJ319 JLN309:JLN319 JBR309:JBR319 IRV309:IRV319 IHZ309:IHZ319 HYD309:HYD319 HOH309:HOH319 HEL309:HEL319 GUP309:GUP319 GKT309:GKT319 GAX309:GAX319 FRB309:FRB319 FHF309:FHF319 EXJ309:EXJ319 ENN309:ENN319 EDR309:EDR319 DTV309:DTV319 DJZ309:DJZ319 DAD309:DAD319 CQH309:CQH319 CGL309:CGL319 BWP309:BWP319 BMT309:BMT319 BCX309:BCX319 ATB309:ATB319 AJF309:AJF319 ZJ309:ZJ319 PN309:PN319 FR309:FR319 WSD111:WSD146 WIH111:WIH146 VYL111:VYL146 VOP111:VOP146 VET111:VET146 UUX111:UUX146 ULB111:ULB146 UBF111:UBF146 TRJ111:TRJ146 THN111:THN146 SXR111:SXR146 SNV111:SNV146 SDZ111:SDZ146 RUD111:RUD146 RKH111:RKH146 RAL111:RAL146 QQP111:QQP146 QGT111:QGT146 PWX111:PWX146 PNB111:PNB146 PDF111:PDF146 OTJ111:OTJ146 OJN111:OJN146 NZR111:NZR146 NPV111:NPV146 NFZ111:NFZ146 MWD111:MWD146 MMH111:MMH146 MCL111:MCL146 LSP111:LSP146 LIT111:LIT146 KYX111:KYX146 KPB111:KPB146 KFF111:KFF146 JVJ111:JVJ146 JLN111:JLN146 JBR111:JBR146 IRV111:IRV146 IHZ111:IHZ146 HYD111:HYD146 HOH111:HOH146 HEL111:HEL146 GUP111:GUP146 GKT111:GKT146 GAX111:GAX146 FRB111:FRB146 FHF111:FHF146 EXJ111:EXJ146 ENN111:ENN146 EDR111:EDR146 DTV111:DTV146 DJZ111:DJZ146 DAD111:DAD146 CQH111:CQH146 CGL111:CGL146 BWP111:BWP146 BMT111:BMT146 BCX111:BCX146 ATB111:ATB146 AJF111:AJF146 ZJ111:ZJ146 PN111:PN146 FR111:FR146 FR30:FR43 PN30:PN43 ZJ30:ZJ43 AJF30:AJF43 ATB30:ATB43 BCX30:BCX43 BMT30:BMT43 BWP30:BWP43 CGL30:CGL43 CQH30:CQH43 DAD30:DAD43 DJZ30:DJZ43 DTV30:DTV43 EDR30:EDR43 ENN30:ENN43 EXJ30:EXJ43 FHF30:FHF43 FRB30:FRB43 GAX30:GAX43 GKT30:GKT43 GUP30:GUP43 HEL30:HEL43 HOH30:HOH43 HYD30:HYD43 IHZ30:IHZ43 IRV30:IRV43 JBR30:JBR43 JLN30:JLN43 JVJ30:JVJ43 KFF30:KFF43 KPB30:KPB43 KYX30:KYX43 LIT30:LIT43 LSP30:LSP43 MCL30:MCL43 MMH30:MMH43 MWD30:MWD43 NFZ30:NFZ43 NPV30:NPV43 NZR30:NZR43 OJN30:OJN43 OTJ30:OTJ43 PDF30:PDF43 PNB30:PNB43 PWX30:PWX43 QGT30:QGT43 QQP30:QQP43 RAL30:RAL43 RKH30:RKH43 RUD30:RUD43 SDZ30:SDZ43 SNV30:SNV43 SXR30:SXR43 THN30:THN43 TRJ30:TRJ43 UBF30:UBF43 ULB30:ULB43 UUX30:UUX43 VET30:VET43 VOP30:VOP43 VYL30:VYL43 WIH30:WIH43 WSD30:WSD43 FR151:FR225 PN151:PN225 ZJ151:ZJ225 AJF151:AJF225 ATB151:ATB225 BCX151:BCX225 BMT151:BMT225 BWP151:BWP225 CGL151:CGL225 CQH151:CQH225 DAD151:DAD225 DJZ151:DJZ225 DTV151:DTV225 EDR151:EDR225 ENN151:ENN225 EXJ151:EXJ225 FHF151:FHF225 FRB151:FRB225 GAX151:GAX225 GKT151:GKT225 GUP151:GUP225 HEL151:HEL225 HOH151:HOH225 HYD151:HYD225 IHZ151:IHZ225 IRV151:IRV225 JBR151:JBR225 JLN151:JLN225 JVJ151:JVJ225 KFF151:KFF225 KPB151:KPB225 KYX151:KYX225 LIT151:LIT225 LSP151:LSP225 MCL151:MCL225 MMH151:MMH225 MWD151:MWD225 NFZ151:NFZ225 NPV151:NPV225 NZR151:NZR225 OJN151:OJN225 OTJ151:OTJ225 PDF151:PDF225 PNB151:PNB225 PWX151:PWX225 QGT151:QGT225 QQP151:QQP225 RAL151:RAL225 RKH151:RKH225 RUD151:RUD225 SDZ151:SDZ225 SNV151:SNV225 SXR151:SXR225 THN151:THN225 TRJ151:TRJ225 UBF151:UBF225 ULB151:ULB225 UUX151:UUX225 VET151:VET225 VOP151:VOP225 VYL151:VYL225 WIH151:WIH225 WSD151:WSD225 FR230:FR232 PN230:PN232 ZJ230:ZJ232 AJF230:AJF232 ATB230:ATB232 BCX230:BCX232 BMT230:BMT232 BWP230:BWP232 CGL230:CGL232 CQH230:CQH232 DAD230:DAD232 DJZ230:DJZ232 DTV230:DTV232 EDR230:EDR232 ENN230:ENN232 EXJ230:EXJ232 FHF230:FHF232 FRB230:FRB232 GAX230:GAX232 GKT230:GKT232 GUP230:GUP232 HEL230:HEL232 HOH230:HOH232 HYD230:HYD232 IHZ230:IHZ232 IRV230:IRV232 JBR230:JBR232 JLN230:JLN232 JVJ230:JVJ232 KFF230:KFF232 KPB230:KPB232 KYX230:KYX232 LIT230:LIT232 LSP230:LSP232 MCL230:MCL232 MMH230:MMH232 MWD230:MWD232 NFZ230:NFZ232 NPV230:NPV232 NZR230:NZR232 OJN230:OJN232 OTJ230:OTJ232 PDF230:PDF232 PNB230:PNB232 PWX230:PWX232 QGT230:QGT232 QQP230:QQP232 RAL230:RAL232 RKH230:RKH232 RUD230:RUD232 SDZ230:SDZ232 SNV230:SNV232 SXR230:SXR232 THN230:THN232 TRJ230:TRJ232 UBF230:UBF232 ULB230:ULB232 UUX230:UUX232 VET230:VET232 VOP230:VOP232 VYL230:VYL232 WIH230:WIH232 WSD230:WSD232 FR237:FR241 PN237:PN241 ZJ237:ZJ241 AJF237:AJF241 ATB237:ATB241 BCX237:BCX241 BMT237:BMT241 BWP237:BWP241 CGL237:CGL241 CQH237:CQH241 DAD237:DAD241 DJZ237:DJZ241 DTV237:DTV241 EDR237:EDR241 ENN237:ENN241 EXJ237:EXJ241 FHF237:FHF241 FRB237:FRB241 GAX237:GAX241 GKT237:GKT241 GUP237:GUP241 HEL237:HEL241 HOH237:HOH241 HYD237:HYD241 IHZ237:IHZ241 IRV237:IRV241 JBR237:JBR241 JLN237:JLN241 JVJ237:JVJ241 KFF237:KFF241 KPB237:KPB241 KYX237:KYX241 LIT237:LIT241 LSP237:LSP241 MCL237:MCL241 MMH237:MMH241 MWD237:MWD241 NFZ237:NFZ241 NPV237:NPV241 NZR237:NZR241 OJN237:OJN241 OTJ237:OTJ241 PDF237:PDF241 PNB237:PNB241 PWX237:PWX241 QGT237:QGT241 QQP237:QQP241 RAL237:RAL241 RKH237:RKH241 RUD237:RUD241 SDZ237:SDZ241 SNV237:SNV241 SXR237:SXR241 THN237:THN241 TRJ237:TRJ241 UBF237:UBF241 ULB237:ULB241 UUX237:UUX241 VET237:VET241 VOP237:VOP241 VYL237:VYL241 WIH237:WIH241 WSD237:WSD241 FR246:FR247 PN246:PN247 ZJ246:ZJ247 AJF246:AJF247 ATB246:ATB247 BCX246:BCX247 BMT246:BMT247 BWP246:BWP247 CGL246:CGL247 CQH246:CQH247 DAD246:DAD247 DJZ246:DJZ247 DTV246:DTV247 EDR246:EDR247 ENN246:ENN247 EXJ246:EXJ247 FHF246:FHF247 FRB246:FRB247 GAX246:GAX247 GKT246:GKT247 GUP246:GUP247 HEL246:HEL247 HOH246:HOH247 HYD246:HYD247 IHZ246:IHZ247 IRV246:IRV247 JBR246:JBR247 JLN246:JLN247 JVJ246:JVJ247 KFF246:KFF247 KPB246:KPB247 KYX246:KYX247 LIT246:LIT247 LSP246:LSP247 MCL246:MCL247 MMH246:MMH247 MWD246:MWD247 NFZ246:NFZ247 NPV246:NPV247 NZR246:NZR247 OJN246:OJN247 OTJ246:OTJ247 PDF246:PDF247 PNB246:PNB247 PWX246:PWX247 QGT246:QGT247 QQP246:QQP247 RAL246:RAL247 RKH246:RKH247 RUD246:RUD247 SDZ246:SDZ247 SNV246:SNV247 SXR246:SXR247 THN246:THN247 TRJ246:TRJ247 UBF246:UBF247 ULB246:ULB247 UUX246:UUX247 VET246:VET247 VOP246:VOP247 VYL246:VYL247 WIH246:WIH247 WSD246:WSD247 FR252:FR256 PN252:PN256 ZJ252:ZJ256 AJF252:AJF256 ATB252:ATB256 BCX252:BCX256 BMT252:BMT256 BWP252:BWP256 CGL252:CGL256 CQH252:CQH256 DAD252:DAD256 DJZ252:DJZ256 DTV252:DTV256 EDR252:EDR256 ENN252:ENN256 EXJ252:EXJ256 FHF252:FHF256 FRB252:FRB256 GAX252:GAX256 GKT252:GKT256 GUP252:GUP256 HEL252:HEL256 HOH252:HOH256 HYD252:HYD256 IHZ252:IHZ256 IRV252:IRV256 JBR252:JBR256 JLN252:JLN256 JVJ252:JVJ256 KFF252:KFF256 KPB252:KPB256 KYX252:KYX256 LIT252:LIT256 LSP252:LSP256 MCL252:MCL256 MMH252:MMH256 MWD252:MWD256 NFZ252:NFZ256 NPV252:NPV256 NZR252:NZR256 OJN252:OJN256 OTJ252:OTJ256 PDF252:PDF256 PNB252:PNB256 PWX252:PWX256 QGT252:QGT256 QQP252:QQP256 RAL252:RAL256 RKH252:RKH256 RUD252:RUD256 SDZ252:SDZ256 SNV252:SNV256 SXR252:SXR256 THN252:THN256 TRJ252:TRJ256 UBF252:UBF256 ULB252:ULB256 UUX252:UUX256 VET252:VET256 VOP252:VOP256 VYL252:VYL256 WIH252:WIH256 WSD252:WSD256 FR9:FR12 PN9:PN12 ZJ9:ZJ12 AJF9:AJF12 ATB9:ATB12 BCX9:BCX12 BMT9:BMT12 BWP9:BWP12 CGL9:CGL12 CQH9:CQH12 DAD9:DAD12 DJZ9:DJZ12 DTV9:DTV12 EDR9:EDR12 ENN9:ENN12 EXJ9:EXJ12 FHF9:FHF12 FRB9:FRB12 GAX9:GAX12 GKT9:GKT12 GUP9:GUP12 HEL9:HEL12 HOH9:HOH12 HYD9:HYD12 IHZ9:IHZ12 IRV9:IRV12 JBR9:JBR12 JLN9:JLN12 JVJ9:JVJ12 KFF9:KFF12 KPB9:KPB12 KYX9:KYX12 LIT9:LIT12 LSP9:LSP12 MCL9:MCL12 MMH9:MMH12 MWD9:MWD12 NFZ9:NFZ12 NPV9:NPV12 NZR9:NZR12 OJN9:OJN12 OTJ9:OTJ12 PDF9:PDF12 PNB9:PNB12 PWX9:PWX12 QGT9:QGT12 QQP9:QQP12 RAL9:RAL12 RKH9:RKH12 RUD9:RUD12 SDZ9:SDZ12 SNV9:SNV12 SXR9:SXR12 THN9:THN12 TRJ9:TRJ12 UBF9:UBF12 ULB9:ULB12 UUX9:UUX12 VET9:VET12 VOP9:VOP12 VYL9:VYL12 WIH9:WIH12 WSD9:WSD12 FR17:FR19 PN17:PN19 ZJ17:ZJ19 AJF17:AJF19 ATB17:ATB19 BCX17:BCX19 BMT17:BMT19 BWP17:BWP19 CGL17:CGL19 CQH17:CQH19 DAD17:DAD19 DJZ17:DJZ19 DTV17:DTV19 EDR17:EDR19 ENN17:ENN19 EXJ17:EXJ19 FHF17:FHF19 FRB17:FRB19 GAX17:GAX19 GKT17:GKT19 GUP17:GUP19 HEL17:HEL19 HOH17:HOH19 HYD17:HYD19 IHZ17:IHZ19 IRV17:IRV19 JBR17:JBR19 JLN17:JLN19 JVJ17:JVJ19 KFF17:KFF19 KPB17:KPB19 KYX17:KYX19 LIT17:LIT19 LSP17:LSP19 MCL17:MCL19 MMH17:MMH19 MWD17:MWD19 NFZ17:NFZ19 NPV17:NPV19 NZR17:NZR19 OJN17:OJN19 OTJ17:OTJ19 PDF17:PDF19 PNB17:PNB19 PWX17:PWX19 QGT17:QGT19 QQP17:QQP19 RAL17:RAL19 RKH17:RKH19 RUD17:RUD19 SDZ17:SDZ19 SNV17:SNV19 SXR17:SXR19 THN17:THN19 TRJ17:TRJ19 UBF17:UBF19 ULB17:ULB19 UUX17:UUX19 VET17:VET19 VOP17:VOP19 VYL17:VYL19 WIH17:WIH19 WSD17:WSD19 FR24:FR25 PN24:PN25 ZJ24:ZJ25 AJF24:AJF25 ATB24:ATB25 BCX24:BCX25 BMT24:BMT25 BWP24:BWP25 CGL24:CGL25 CQH24:CQH25 DAD24:DAD25 DJZ24:DJZ25 DTV24:DTV25 EDR24:EDR25 ENN24:ENN25 EXJ24:EXJ25 FHF24:FHF25 FRB24:FRB25 GAX24:GAX25 GKT24:GKT25 GUP24:GUP25 HEL24:HEL25 HOH24:HOH25 HYD24:HYD25 IHZ24:IHZ25 IRV24:IRV25 JBR24:JBR25 JLN24:JLN25 JVJ24:JVJ25 KFF24:KFF25 KPB24:KPB25 KYX24:KYX25 LIT24:LIT25 LSP24:LSP25 MCL24:MCL25 MMH24:MMH25 MWD24:MWD25 NFZ24:NFZ25 NPV24:NPV25 NZR24:NZR25 OJN24:OJN25 OTJ24:OTJ25 PDF24:PDF25 PNB24:PNB25 PWX24:PWX25 QGT24:QGT25 QQP24:QQP25 RAL24:RAL25 RKH24:RKH25 RUD24:RUD25 SDZ24:SDZ25 SNV24:SNV25 SXR24:SXR25 THN24:THN25 TRJ24:TRJ25 UBF24:UBF25 ULB24:ULB25 UUX24:UUX25 VET24:VET25 VOP24:VOP25 VYL24:VYL25 WIH24:WIH25 WSD24:WSD25 FR48:FR52 PN48:PN52 ZJ48:ZJ52 AJF48:AJF52 ATB48:ATB52 BCX48:BCX52 BMT48:BMT52 BWP48:BWP52 CGL48:CGL52 CQH48:CQH52 DAD48:DAD52 DJZ48:DJZ52 DTV48:DTV52 EDR48:EDR52 ENN48:ENN52 EXJ48:EXJ52 FHF48:FHF52 FRB48:FRB52 GAX48:GAX52 GKT48:GKT52 GUP48:GUP52 HEL48:HEL52 HOH48:HOH52 HYD48:HYD52 IHZ48:IHZ52 IRV48:IRV52 JBR48:JBR52 JLN48:JLN52 JVJ48:JVJ52 KFF48:KFF52 KPB48:KPB52 KYX48:KYX52 LIT48:LIT52 LSP48:LSP52 MCL48:MCL52 MMH48:MMH52 MWD48:MWD52 NFZ48:NFZ52 NPV48:NPV52 NZR48:NZR52 OJN48:OJN52 OTJ48:OTJ52 PDF48:PDF52 PNB48:PNB52 PWX48:PWX52 QGT48:QGT52 QQP48:QQP52 RAL48:RAL52 RKH48:RKH52 RUD48:RUD52 SDZ48:SDZ52 SNV48:SNV52 SXR48:SXR52 THN48:THN52 TRJ48:TRJ52 UBF48:UBF52 ULB48:ULB52 UUX48:UUX52 VET48:VET52 VOP48:VOP52 VYL48:VYL52 WIH48:WIH52 WSD48:WSD52 FR57:FR60 PN57:PN60 ZJ57:ZJ60 AJF57:AJF60 ATB57:ATB60 BCX57:BCX60 BMT57:BMT60 BWP57:BWP60 CGL57:CGL60 CQH57:CQH60 DAD57:DAD60 DJZ57:DJZ60 DTV57:DTV60 EDR57:EDR60 ENN57:ENN60 EXJ57:EXJ60 FHF57:FHF60 FRB57:FRB60 GAX57:GAX60 GKT57:GKT60 GUP57:GUP60 HEL57:HEL60 HOH57:HOH60 HYD57:HYD60 IHZ57:IHZ60 IRV57:IRV60 JBR57:JBR60 JLN57:JLN60 JVJ57:JVJ60 KFF57:KFF60 KPB57:KPB60 KYX57:KYX60 LIT57:LIT60 LSP57:LSP60 MCL57:MCL60 MMH57:MMH60 MWD57:MWD60 NFZ57:NFZ60 NPV57:NPV60 NZR57:NZR60 OJN57:OJN60 OTJ57:OTJ60 PDF57:PDF60 PNB57:PNB60 PWX57:PWX60 QGT57:QGT60 QQP57:QQP60 RAL57:RAL60 RKH57:RKH60 RUD57:RUD60 SDZ57:SDZ60 SNV57:SNV60 SXR57:SXR60 THN57:THN60 TRJ57:TRJ60 UBF57:UBF60 ULB57:ULB60 UUX57:UUX60 VET57:VET60 VOP57:VOP60 VYL57:VYL60 WIH57:WIH60 WSD57:WSD60 FR65:FR68 PN65:PN68 ZJ65:ZJ68 AJF65:AJF68 ATB65:ATB68 BCX65:BCX68 BMT65:BMT68 BWP65:BWP68 CGL65:CGL68 CQH65:CQH68 DAD65:DAD68 DJZ65:DJZ68 DTV65:DTV68 EDR65:EDR68 ENN65:ENN68 EXJ65:EXJ68 FHF65:FHF68 FRB65:FRB68 GAX65:GAX68 GKT65:GKT68 GUP65:GUP68 HEL65:HEL68 HOH65:HOH68 HYD65:HYD68 IHZ65:IHZ68 IRV65:IRV68 JBR65:JBR68 JLN65:JLN68 JVJ65:JVJ68 KFF65:KFF68 KPB65:KPB68 KYX65:KYX68 LIT65:LIT68 LSP65:LSP68 MCL65:MCL68 MMH65:MMH68 MWD65:MWD68 NFZ65:NFZ68 NPV65:NPV68 NZR65:NZR68 OJN65:OJN68 OTJ65:OTJ68 PDF65:PDF68 PNB65:PNB68 PWX65:PWX68 QGT65:QGT68 QQP65:QQP68 RAL65:RAL68 RKH65:RKH68 RUD65:RUD68 SDZ65:SDZ68 SNV65:SNV68 SXR65:SXR68 THN65:THN68 TRJ65:TRJ68 UBF65:UBF68 ULB65:ULB68 UUX65:UUX68 VET65:VET68 VOP65:VOP68 VYL65:VYL68 WIH65:WIH68 WSD65:WSD68 FR73:FR74 PN73:PN74 ZJ73:ZJ74 AJF73:AJF74 ATB73:ATB74 BCX73:BCX74 BMT73:BMT74 BWP73:BWP74 CGL73:CGL74 CQH73:CQH74 DAD73:DAD74 DJZ73:DJZ74 DTV73:DTV74 EDR73:EDR74 ENN73:ENN74 EXJ73:EXJ74 FHF73:FHF74 FRB73:FRB74 GAX73:GAX74 GKT73:GKT74 GUP73:GUP74 HEL73:HEL74 HOH73:HOH74 HYD73:HYD74 IHZ73:IHZ74 IRV73:IRV74 JBR73:JBR74 JLN73:JLN74 JVJ73:JVJ74 KFF73:KFF74 KPB73:KPB74 KYX73:KYX74 LIT73:LIT74 LSP73:LSP74 MCL73:MCL74 MMH73:MMH74 MWD73:MWD74 NFZ73:NFZ74 NPV73:NPV74 NZR73:NZR74 OJN73:OJN74 OTJ73:OTJ74 PDF73:PDF74 PNB73:PNB74 PWX73:PWX74 QGT73:QGT74 QQP73:QQP74 RAL73:RAL74 RKH73:RKH74 RUD73:RUD74 SDZ73:SDZ74 SNV73:SNV74 SXR73:SXR74 THN73:THN74 TRJ73:TRJ74 UBF73:UBF74 ULB73:ULB74 UUX73:UUX74 VET73:VET74 VOP73:VOP74 VYL73:VYL74 WIH73:WIH74 WSD73:WSD74 FR79:FR80 PN79:PN80 ZJ79:ZJ80 AJF79:AJF80 ATB79:ATB80 BCX79:BCX80 BMT79:BMT80 BWP79:BWP80 CGL79:CGL80 CQH79:CQH80 DAD79:DAD80 DJZ79:DJZ80 DTV79:DTV80 EDR79:EDR80 ENN79:ENN80 EXJ79:EXJ80 FHF79:FHF80 FRB79:FRB80 GAX79:GAX80 GKT79:GKT80 GUP79:GUP80 HEL79:HEL80 HOH79:HOH80 HYD79:HYD80 IHZ79:IHZ80 IRV79:IRV80 JBR79:JBR80 JLN79:JLN80 JVJ79:JVJ80 KFF79:KFF80 KPB79:KPB80 KYX79:KYX80 LIT79:LIT80 LSP79:LSP80 MCL79:MCL80 MMH79:MMH80 MWD79:MWD80 NFZ79:NFZ80 NPV79:NPV80 NZR79:NZR80 OJN79:OJN80 OTJ79:OTJ80 PDF79:PDF80 PNB79:PNB80 PWX79:PWX80 QGT79:QGT80 QQP79:QQP80 RAL79:RAL80 RKH79:RKH80 RUD79:RUD80 SDZ79:SDZ80 SNV79:SNV80 SXR79:SXR80 THN79:THN80 TRJ79:TRJ80 UBF79:UBF80 ULB79:ULB80 UUX79:UUX80 VET79:VET80 VOP79:VOP80 VYL79:VYL80 WIH79:WIH80 WSD79:WSD80 FR261:FR267 PN261:PN267 ZJ261:ZJ267 AJF261:AJF267 ATB261:ATB267 BCX261:BCX267 BMT261:BMT267 BWP261:BWP267 CGL261:CGL267 CQH261:CQH267 DAD261:DAD267 DJZ261:DJZ267 DTV261:DTV267 EDR261:EDR267 ENN261:ENN267 EXJ261:EXJ267 FHF261:FHF267 FRB261:FRB267 GAX261:GAX267 GKT261:GKT267 GUP261:GUP267 HEL261:HEL267 HOH261:HOH267 HYD261:HYD267 IHZ261:IHZ267 IRV261:IRV267 JBR261:JBR267 JLN261:JLN267 JVJ261:JVJ267 KFF261:KFF267 KPB261:KPB267 KYX261:KYX267 LIT261:LIT267 LSP261:LSP267 MCL261:MCL267 MMH261:MMH267 MWD261:MWD267 NFZ261:NFZ267 NPV261:NPV267 NZR261:NZR267 OJN261:OJN267 OTJ261:OTJ267 PDF261:PDF267 PNB261:PNB267 PWX261:PWX267 QGT261:QGT267 QQP261:QQP267 RAL261:RAL267 RKH261:RKH267 RUD261:RUD267 SDZ261:SDZ267 SNV261:SNV267 SXR261:SXR267 THN261:THN267 TRJ261:TRJ267 UBF261:UBF267 ULB261:ULB267 UUX261:UUX267 VET261:VET267 VOP261:VOP267 VYL261:VYL267 WIH261:WIH267 WSD261:WSD267 FR272:FR276 PN272:PN276 ZJ272:ZJ276 AJF272:AJF276 ATB272:ATB276 BCX272:BCX276 BMT272:BMT276 BWP272:BWP276 CGL272:CGL276 CQH272:CQH276 DAD272:DAD276 DJZ272:DJZ276 DTV272:DTV276 EDR272:EDR276 ENN272:ENN276 EXJ272:EXJ276 FHF272:FHF276 FRB272:FRB276 GAX272:GAX276 GKT272:GKT276 GUP272:GUP276 HEL272:HEL276 HOH272:HOH276 HYD272:HYD276 IHZ272:IHZ276 IRV272:IRV276 JBR272:JBR276 JLN272:JLN276 JVJ272:JVJ276 KFF272:KFF276 KPB272:KPB276 KYX272:KYX276 LIT272:LIT276 LSP272:LSP276 MCL272:MCL276 MMH272:MMH276 MWD272:MWD276 NFZ272:NFZ276 NPV272:NPV276 NZR272:NZR276 OJN272:OJN276 OTJ272:OTJ276 PDF272:PDF276 PNB272:PNB276 PWX272:PWX276 QGT272:QGT276 QQP272:QQP276 RAL272:RAL276 RKH272:RKH276 RUD272:RUD276 SDZ272:SDZ276 SNV272:SNV276 SXR272:SXR276 THN272:THN276 TRJ272:TRJ276 UBF272:UBF276 ULB272:ULB276 UUX272:UUX276 VET272:VET276 VOP272:VOP276 VYL272:VYL276 WIH272:WIH276 WSD272:WSD276 WSD324:WSD326 FR324:FR326 PN324:PN326 ZJ324:ZJ326 AJF324:AJF326 ATB324:ATB326 BCX324:BCX326 BMT324:BMT326 BWP324:BWP326 CGL324:CGL326 CQH324:CQH326 DAD324:DAD326 DJZ324:DJZ326 DTV324:DTV326 EDR324:EDR326 ENN324:ENN326 EXJ324:EXJ326 FHF324:FHF326 FRB324:FRB326 GAX324:GAX326 GKT324:GKT326 GUP324:GUP326 HEL324:HEL326 HOH324:HOH326 HYD324:HYD326 IHZ324:IHZ326 IRV324:IRV326 JBR324:JBR326 JLN324:JLN326 JVJ324:JVJ326 KFF324:KFF326 KPB324:KPB326 KYX324:KYX326 LIT324:LIT326 LSP324:LSP326 MCL324:MCL326 MMH324:MMH326 MWD324:MWD326 NFZ324:NFZ326 NPV324:NPV326 NZR324:NZR326 OJN324:OJN326 OTJ324:OTJ326 PDF324:PDF326 PNB324:PNB326 PWX324:PWX326 QGT324:QGT326 QQP324:QQP326 RAL324:RAL326 RKH324:RKH326 RUD324:RUD326 SDZ324:SDZ326 SNV324:SNV326 SXR324:SXR326 THN324:THN326 TRJ324:TRJ326 UBF324:UBF326 ULB324:ULB326 UUX324:UUX326 VET324:VET326 VOP324:VOP326 VYL324:VYL326 WIH324:WIH326 WIH331:WIH332 WSD331:WSD332 FR331:FR332 PN331:PN332 ZJ331:ZJ332 AJF331:AJF332 ATB331:ATB332 BCX331:BCX332 BMT331:BMT332 BWP331:BWP332 CGL331:CGL332 CQH331:CQH332 DAD331:DAD332 DJZ331:DJZ332 DTV331:DTV332 EDR331:EDR332 ENN331:ENN332 EXJ331:EXJ332 FHF331:FHF332 FRB331:FRB332 GAX331:GAX332 GKT331:GKT332 GUP331:GUP332 HEL331:HEL332 HOH331:HOH332 HYD331:HYD332 IHZ331:IHZ332 IRV331:IRV332 JBR331:JBR332 JLN331:JLN332 JVJ331:JVJ332 KFF331:KFF332 KPB331:KPB332 KYX331:KYX332 LIT331:LIT332 LSP331:LSP332 MCL331:MCL332 MMH331:MMH332 MWD331:MWD332 NFZ331:NFZ332 NPV331:NPV332 NZR331:NZR332 OJN331:OJN332 OTJ331:OTJ332 PDF331:PDF332 PNB331:PNB332 PWX331:PWX332 QGT331:QGT332 QQP331:QQP332 RAL331:RAL332 RKH331:RKH332 RUD331:RUD332 SDZ331:SDZ332 SNV331:SNV332 SXR331:SXR332 THN331:THN332 TRJ331:TRJ332 UBF331:UBF332 ULB331:ULB332 UUX331:UUX332 VET331:VET332 VOP331:VOP332 VYL331:VYL332 VYL337:VYL339 WIH337:WIH339 WSD337:WSD339 FR337:FR339 PN337:PN339 ZJ337:ZJ339 AJF337:AJF339 ATB337:ATB339 BCX337:BCX339 BMT337:BMT339 BWP337:BWP339 CGL337:CGL339 CQH337:CQH339 DAD337:DAD339 DJZ337:DJZ339 DTV337:DTV339 EDR337:EDR339 ENN337:ENN339 EXJ337:EXJ339 FHF337:FHF339 FRB337:FRB339 GAX337:GAX339 GKT337:GKT339 GUP337:GUP339 HEL337:HEL339 HOH337:HOH339 HYD337:HYD339 IHZ337:IHZ339 IRV337:IRV339 JBR337:JBR339 JLN337:JLN339 JVJ337:JVJ339 KFF337:KFF339 KPB337:KPB339 KYX337:KYX339 LIT337:LIT339 LSP337:LSP339 MCL337:MCL339 MMH337:MMH339 MWD337:MWD339 NFZ337:NFZ339 NPV337:NPV339 NZR337:NZR339 OJN337:OJN339 OTJ337:OTJ339 PDF337:PDF339 PNB337:PNB339 PWX337:PWX339 QGT337:QGT339 QQP337:QQP339 RAL337:RAL339 RKH337:RKH339 RUD337:RUD339 SDZ337:SDZ339 SNV337:SNV339 SXR337:SXR339 THN337:THN339 TRJ337:TRJ339 UBF337:UBF339 ULB337:ULB339 UUX337:UUX339 VET337:VET339 VOP337:VOP339 VET344:VET348 VOP344:VOP348 VYL344:VYL348 WIH344:WIH348 WSD344:WSD348 FR344:FR348 PN344:PN348 ZJ344:ZJ348 AJF344:AJF348 ATB344:ATB348 BCX344:BCX348 BMT344:BMT348 BWP344:BWP348 CGL344:CGL348 CQH344:CQH348 DAD344:DAD348 DJZ344:DJZ348 DTV344:DTV348 EDR344:EDR348 ENN344:ENN348 EXJ344:EXJ348 FHF344:FHF348 FRB344:FRB348 GAX344:GAX348 GKT344:GKT348 GUP344:GUP348 HEL344:HEL348 HOH344:HOH348 HYD344:HYD348 IHZ344:IHZ348 IRV344:IRV348 JBR344:JBR348 JLN344:JLN348 JVJ344:JVJ348 KFF344:KFF348 KPB344:KPB348 KYX344:KYX348 LIT344:LIT348 LSP344:LSP348 MCL344:MCL348 MMH344:MMH348 MWD344:MWD348 NFZ344:NFZ348 NPV344:NPV348 NZR344:NZR348 OJN344:OJN348 OTJ344:OTJ348 PDF344:PDF348 PNB344:PNB348 PWX344:PWX348 QGT344:QGT348 QQP344:QQP348 RAL344:RAL348 RKH344:RKH348 RUD344:RUD348 SDZ344:SDZ348 SNV344:SNV348 SXR344:SXR348 THN344:THN348 TRJ344:TRJ348 UBF344:UBF348 ULB344:ULB348 UUX344:UUX348 PN353:PN354 ZJ353:ZJ354 AJF353:AJF354 ATB353:ATB354 BCX353:BCX354 BMT353:BMT354 BWP353:BWP354 CGL353:CGL354 CQH353:CQH354 DAD353:DAD354 DJZ353:DJZ354 DTV353:DTV354 EDR353:EDR354 ENN353:ENN354 EXJ353:EXJ354 FHF353:FHF354 FRB353:FRB354 GAX353:GAX354 GKT353:GKT354 GUP353:GUP354 HEL353:HEL354 HOH353:HOH354 HYD353:HYD354 IHZ353:IHZ354 IRV353:IRV354 JBR353:JBR354 JLN353:JLN354 JVJ353:JVJ354 KFF353:KFF354 KPB353:KPB354 KYX353:KYX354 LIT353:LIT354 LSP353:LSP354 MCL353:MCL354 MMH353:MMH354 MWD353:MWD354 NFZ353:NFZ354 NPV353:NPV354 NZR353:NZR354 OJN353:OJN354 OTJ353:OTJ354 PDF353:PDF354 PNB353:PNB354 PWX353:PWX354 QGT353:QGT354 QQP353:QQP354 RAL353:RAL354 RKH353:RKH354 RUD353:RUD354 SDZ353:SDZ354 SNV353:SNV354 SXR353:SXR354 THN353:THN354 TRJ353:TRJ354 UBF353:UBF354 ULB353:ULB354 UUX353:UUX354 VET353:VET354 VOP353:VOP354 VYL353:VYL354 WIH353:WIH354 WSD353:WSD354 FR353:FR354 VYL359:VYL360 WIH359:WIH360 WSD359:WSD360 FR359:FR360 PN359:PN360 ZJ359:ZJ360 AJF359:AJF360 ATB359:ATB360 BCX359:BCX360 BMT359:BMT360 BWP359:BWP360 CGL359:CGL360 CQH359:CQH360 DAD359:DAD360 DJZ359:DJZ360 DTV359:DTV360 EDR359:EDR360 ENN359:ENN360 EXJ359:EXJ360 FHF359:FHF360 FRB359:FRB360 GAX359:GAX360 GKT359:GKT360 GUP359:GUP360 HEL359:HEL360 HOH359:HOH360 HYD359:HYD360 IHZ359:IHZ360 IRV359:IRV360 JBR359:JBR360 JLN359:JLN360 JVJ359:JVJ360 KFF359:KFF360 KPB359:KPB360 KYX359:KYX360 LIT359:LIT360 LSP359:LSP360 MCL359:MCL360 MMH359:MMH360 MWD359:MWD360 NFZ359:NFZ360 NPV359:NPV360 NZR359:NZR360 OJN359:OJN360 OTJ359:OTJ360 PDF359:PDF360 PNB359:PNB360 PWX359:PWX360 QGT359:QGT360 QQP359:QQP360 RAL359:RAL360 RKH359:RKH360 RUD359:RUD360 SDZ359:SDZ360 SNV359:SNV360 SXR359:SXR360 THN359:THN360 TRJ359:TRJ360 UBF359:UBF360 ULB359:ULB360 UUX359:UUX360 VET359:VET360 VOP359:VOP360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07AC4-DEAA-4C61-B044-6BDFF2D2E7D9}">
  <dimension ref="B1:Q46"/>
  <sheetViews>
    <sheetView showGridLines="0" zoomScale="80" zoomScaleNormal="80" workbookViewId="0">
      <selection activeCell="I9" sqref="I9"/>
    </sheetView>
  </sheetViews>
  <sheetFormatPr defaultColWidth="8.88671875" defaultRowHeight="14.4" outlineLevelCol="1" x14ac:dyDescent="0.3"/>
  <cols>
    <col min="1" max="1" width="2.109375" style="116" customWidth="1"/>
    <col min="2" max="2" width="5.5546875" style="116" customWidth="1"/>
    <col min="3" max="3" width="58.109375" style="116" hidden="1" customWidth="1" outlineLevel="1"/>
    <col min="4" max="4" width="1.6640625" style="116" customWidth="1" collapsed="1"/>
    <col min="5" max="5" width="20.6640625" style="116" customWidth="1"/>
    <col min="6" max="6" width="6.44140625" style="116" customWidth="1"/>
    <col min="7" max="7" width="1.6640625" style="116" customWidth="1"/>
    <col min="8" max="8" width="20.6640625" style="116" customWidth="1" collapsed="1"/>
    <col min="9" max="9" width="6.33203125" style="116" customWidth="1"/>
    <col min="10" max="10" width="1.6640625" style="116" customWidth="1"/>
    <col min="11" max="11" width="20.6640625" style="116" customWidth="1" collapsed="1"/>
    <col min="12" max="12" width="6.33203125" style="116" customWidth="1"/>
    <col min="13" max="13" width="1.6640625" style="116" customWidth="1"/>
    <col min="14" max="14" width="20.5546875" style="116" customWidth="1"/>
    <col min="15" max="15" width="6.33203125" style="116" customWidth="1"/>
    <col min="16" max="16" width="2.6640625" style="116" customWidth="1"/>
    <col min="17" max="17" width="6.44140625" style="116" bestFit="1" customWidth="1"/>
    <col min="18" max="18" width="8.88671875" style="116"/>
    <col min="19" max="19" width="8.88671875" style="116" customWidth="1"/>
    <col min="20" max="16384" width="8.88671875" style="116"/>
  </cols>
  <sheetData>
    <row r="1" spans="2:17" ht="15" thickBot="1" x14ac:dyDescent="0.35"/>
    <row r="2" spans="2:17" ht="16.5" customHeight="1" x14ac:dyDescent="0.3">
      <c r="B2" s="373" t="s">
        <v>2986</v>
      </c>
      <c r="C2" s="374"/>
      <c r="D2" s="374"/>
      <c r="E2" s="374"/>
      <c r="F2" s="374"/>
      <c r="G2" s="374"/>
      <c r="H2" s="374"/>
      <c r="I2" s="374"/>
      <c r="J2" s="374"/>
      <c r="K2" s="374"/>
      <c r="L2" s="374"/>
      <c r="M2" s="374"/>
      <c r="N2" s="374"/>
      <c r="O2" s="375"/>
    </row>
    <row r="3" spans="2:17" ht="16.5" customHeight="1" x14ac:dyDescent="0.3">
      <c r="B3" s="376"/>
      <c r="C3" s="377"/>
      <c r="D3" s="377"/>
      <c r="E3" s="377"/>
      <c r="F3" s="377"/>
      <c r="G3" s="377"/>
      <c r="H3" s="377"/>
      <c r="I3" s="377"/>
      <c r="J3" s="377"/>
      <c r="K3" s="377"/>
      <c r="L3" s="377"/>
      <c r="M3" s="377"/>
      <c r="N3" s="377"/>
      <c r="O3" s="378"/>
    </row>
    <row r="4" spans="2:17" ht="16.5" customHeight="1" thickBot="1" x14ac:dyDescent="0.35">
      <c r="B4" s="379"/>
      <c r="C4" s="380"/>
      <c r="D4" s="380"/>
      <c r="E4" s="380"/>
      <c r="F4" s="380"/>
      <c r="G4" s="380"/>
      <c r="H4" s="380"/>
      <c r="I4" s="380"/>
      <c r="J4" s="380"/>
      <c r="K4" s="380"/>
      <c r="L4" s="380"/>
      <c r="M4" s="380"/>
      <c r="N4" s="380"/>
      <c r="O4" s="381"/>
    </row>
    <row r="5" spans="2:17" ht="15.75" customHeight="1" thickBot="1" x14ac:dyDescent="0.35"/>
    <row r="6" spans="2:17" ht="15" thickBot="1" x14ac:dyDescent="0.35">
      <c r="B6" s="185" t="s">
        <v>8</v>
      </c>
      <c r="C6" s="185" t="s">
        <v>2215</v>
      </c>
      <c r="D6" s="12"/>
      <c r="E6" s="29" t="str">
        <f>ICCU_21!F2</f>
        <v>ALTOS DEL ROSARIO</v>
      </c>
      <c r="F6" s="262" t="str">
        <f>ICCU_21!F3</f>
        <v>TIPO 1</v>
      </c>
      <c r="G6" s="11"/>
      <c r="H6" s="29" t="str">
        <f>ICCU_21!G2</f>
        <v>SAN MARTIN DE LOBA</v>
      </c>
      <c r="I6" s="262" t="str">
        <f>ICCU_21!G3</f>
        <v>TIPO 2</v>
      </c>
      <c r="J6" s="11"/>
      <c r="K6" s="29" t="str">
        <f>ICCU_21!H2</f>
        <v>BARRANCO DE LOBA</v>
      </c>
      <c r="L6" s="262" t="str">
        <f>ICCU_21!H3</f>
        <v>TIPO 3</v>
      </c>
      <c r="M6" s="11"/>
      <c r="N6" s="29" t="str">
        <f>ICCU_21!I2</f>
        <v>CICUCO</v>
      </c>
      <c r="O6" s="262" t="str">
        <f>ICCU_21!I3</f>
        <v>TIPO 4</v>
      </c>
      <c r="Q6" s="264" t="s">
        <v>2985</v>
      </c>
    </row>
    <row r="7" spans="2:17" ht="6.6" customHeight="1" thickBot="1" x14ac:dyDescent="0.35">
      <c r="D7" s="119"/>
      <c r="E7" s="4"/>
      <c r="F7" s="4"/>
      <c r="G7" s="4"/>
      <c r="H7" s="4"/>
      <c r="I7" s="4"/>
      <c r="J7" s="4"/>
      <c r="K7" s="4"/>
      <c r="L7" s="4"/>
      <c r="M7" s="4"/>
      <c r="N7" s="4"/>
      <c r="O7" s="4"/>
      <c r="Q7" s="4"/>
    </row>
    <row r="8" spans="2:17" x14ac:dyDescent="0.3">
      <c r="B8" s="93" t="s">
        <v>31</v>
      </c>
      <c r="C8" s="100" t="str">
        <f>IFERROR(INDEX('PRE-DETALLADO'!C:C,MATCH(B8,'PRE-DETALLADO'!B:B,0)),"")</f>
        <v>PRELIMINARES</v>
      </c>
      <c r="D8" s="119"/>
      <c r="E8" s="94">
        <f>INDEX('ORIGIN-BOLIVAR'!$H:$H,MATCH($B8,'ORIGIN-BOLIVAR'!$B:$B,0))</f>
        <v>231365296.51319999</v>
      </c>
      <c r="F8" s="98">
        <f>IFERROR(E8/E$36,"")</f>
        <v>1.6971052756795089E-2</v>
      </c>
      <c r="G8" s="4"/>
      <c r="H8" s="94">
        <f>INDEX('ORIGIN-BOLIVAR'!$P:$P,MATCH($B8,'ORIGIN-BOLIVAR'!$B:$B,0))</f>
        <v>84554116.305999994</v>
      </c>
      <c r="I8" s="98">
        <f>IFERROR(H8/H$36,"")</f>
        <v>7.8715433556788318E-3</v>
      </c>
      <c r="J8" s="4"/>
      <c r="K8" s="94">
        <f>INDEX('ORIGIN-BOLIVAR'!$X:$X,MATCH($B8,'ORIGIN-BOLIVAR'!$B:$B,0))</f>
        <v>100858001.26849999</v>
      </c>
      <c r="L8" s="98">
        <f>IFERROR(K8/K$36,"")</f>
        <v>7.8452364602881308E-3</v>
      </c>
      <c r="M8" s="4"/>
      <c r="N8" s="94">
        <f>INDEX('ORIGIN-BOLIVAR'!$AF:$AF,MATCH($B8,'ORIGIN-BOLIVAR'!$B:$B,0))</f>
        <v>98446618.998600006</v>
      </c>
      <c r="O8" s="98">
        <f>IFERROR(N8/N$36,"")</f>
        <v>7.8491851525406119E-3</v>
      </c>
      <c r="Q8" s="265">
        <f>AVERAGE(F8,I8,L8,O8)</f>
        <v>1.0134254431325667E-2</v>
      </c>
    </row>
    <row r="9" spans="2:17" x14ac:dyDescent="0.3">
      <c r="B9" s="157" t="s">
        <v>32</v>
      </c>
      <c r="C9" s="158" t="str">
        <f>IFERROR(INDEX('PRE-DETALLADO'!C:C,MATCH(B9,'PRE-DETALLADO'!B:B,0)),"")</f>
        <v>CIMENTACIONES</v>
      </c>
      <c r="D9" s="119"/>
      <c r="E9" s="95">
        <f>INDEX('ORIGIN-BOLIVAR'!$H:$H,MATCH($B9,'ORIGIN-BOLIVAR'!$B:$B,0))</f>
        <v>371756132.32280004</v>
      </c>
      <c r="F9" s="99">
        <f t="shared" ref="F9:F34" si="0">IFERROR(E9/E$36,"")</f>
        <v>2.7268968291242354E-2</v>
      </c>
      <c r="G9" s="4"/>
      <c r="H9" s="95">
        <f>INDEX('ORIGIN-BOLIVAR'!$P:$P,MATCH($B9,'ORIGIN-BOLIVAR'!$B:$B,0))</f>
        <v>301148012.58109999</v>
      </c>
      <c r="I9" s="99">
        <f t="shared" ref="I9:I34" si="1">IFERROR(H9/H$36,"")</f>
        <v>2.8035295513347248E-2</v>
      </c>
      <c r="J9" s="4"/>
      <c r="K9" s="95">
        <f>INDEX('ORIGIN-BOLIVAR'!$X:$X,MATCH($B9,'ORIGIN-BOLIVAR'!$B:$B,0))</f>
        <v>354102228.05650002</v>
      </c>
      <c r="L9" s="99">
        <f t="shared" ref="L9:L34" si="2">IFERROR(K9/K$36,"")</f>
        <v>2.7543830685506036E-2</v>
      </c>
      <c r="M9" s="4"/>
      <c r="N9" s="95">
        <f>INDEX('ORIGIN-BOLIVAR'!$AF:$AF,MATCH($B9,'ORIGIN-BOLIVAR'!$B:$B,0))</f>
        <v>345648441.13389999</v>
      </c>
      <c r="O9" s="99">
        <f t="shared" ref="O9:O34" si="3">IFERROR(N9/N$36,"")</f>
        <v>2.7558677380130216E-2</v>
      </c>
      <c r="Q9" s="266">
        <f t="shared" ref="Q9:Q34" si="4">AVERAGE(F9,I9,L9,O9)</f>
        <v>2.7601692967556463E-2</v>
      </c>
    </row>
    <row r="10" spans="2:17" x14ac:dyDescent="0.3">
      <c r="B10" s="157" t="s">
        <v>68</v>
      </c>
      <c r="C10" s="158" t="str">
        <f>IFERROR(INDEX('PRE-DETALLADO'!C:C,MATCH(B10,'PRE-DETALLADO'!B:B,0)),"")</f>
        <v>DESAGÜES E INSTALACIONES SUBTERRÁNEAS</v>
      </c>
      <c r="E10" s="95">
        <f>INDEX('ORIGIN-BOLIVAR'!$H:$H,MATCH($B10,'ORIGIN-BOLIVAR'!$B:$B,0))</f>
        <v>20276828</v>
      </c>
      <c r="F10" s="99">
        <f t="shared" si="0"/>
        <v>1.4873411134449326E-3</v>
      </c>
      <c r="H10" s="95">
        <f>INDEX('ORIGIN-BOLIVAR'!$P:$P,MATCH($B10,'ORIGIN-BOLIVAR'!$B:$B,0))</f>
        <v>16354724.100000001</v>
      </c>
      <c r="I10" s="99">
        <f t="shared" si="1"/>
        <v>1.5225387650841104E-3</v>
      </c>
      <c r="K10" s="95">
        <f>INDEX('ORIGIN-BOLIVAR'!$X:$X,MATCH($B10,'ORIGIN-BOLIVAR'!$B:$B,0))</f>
        <v>19745438.700000003</v>
      </c>
      <c r="L10" s="99">
        <f t="shared" si="2"/>
        <v>1.5358983289906333E-3</v>
      </c>
      <c r="N10" s="95">
        <f>INDEX('ORIGIN-BOLIVAR'!$AF:$AF,MATCH($B10,'ORIGIN-BOLIVAR'!$B:$B,0))</f>
        <v>19146589.800000001</v>
      </c>
      <c r="O10" s="99">
        <f t="shared" si="3"/>
        <v>1.5265646490316006E-3</v>
      </c>
      <c r="Q10" s="266">
        <f t="shared" si="4"/>
        <v>1.5180857141378192E-3</v>
      </c>
    </row>
    <row r="11" spans="2:17" x14ac:dyDescent="0.3">
      <c r="B11" s="157" t="s">
        <v>69</v>
      </c>
      <c r="C11" s="158" t="str">
        <f>IFERROR(INDEX('PRE-DETALLADO'!C:C,MATCH(B11,'PRE-DETALLADO'!B:B,0)),"")</f>
        <v>ESTRUTURAS EN CONCRETO</v>
      </c>
      <c r="E11" s="95">
        <f>INDEX('ORIGIN-BOLIVAR'!$H:$H,MATCH($B11,'ORIGIN-BOLIVAR'!$B:$B,0))</f>
        <v>5210943258.4337988</v>
      </c>
      <c r="F11" s="99">
        <f t="shared" si="0"/>
        <v>0.38223188301924205</v>
      </c>
      <c r="H11" s="95">
        <f>INDEX('ORIGIN-BOLIVAR'!$P:$P,MATCH($B11,'ORIGIN-BOLIVAR'!$B:$B,0))</f>
        <v>4180953517.5047998</v>
      </c>
      <c r="I11" s="99">
        <f t="shared" si="1"/>
        <v>0.38922477484140655</v>
      </c>
      <c r="K11" s="95">
        <f>INDEX('ORIGIN-BOLIVAR'!$X:$X,MATCH($B11,'ORIGIN-BOLIVAR'!$B:$B,0))</f>
        <v>4975911270.3535004</v>
      </c>
      <c r="L11" s="99">
        <f t="shared" si="2"/>
        <v>0.38705110184974512</v>
      </c>
      <c r="N11" s="95">
        <f>INDEX('ORIGIN-BOLIVAR'!$AF:$AF,MATCH($B11,'ORIGIN-BOLIVAR'!$B:$B,0))</f>
        <v>4851447474.5623999</v>
      </c>
      <c r="O11" s="99">
        <f t="shared" si="3"/>
        <v>0.38680769205702598</v>
      </c>
      <c r="Q11" s="266">
        <f t="shared" si="4"/>
        <v>0.38632886294185492</v>
      </c>
    </row>
    <row r="12" spans="2:17" x14ac:dyDescent="0.3">
      <c r="B12" s="157" t="s">
        <v>79</v>
      </c>
      <c r="C12" s="158" t="str">
        <f>IFERROR(INDEX('PRE-DETALLADO'!C:C,MATCH(B12,'PRE-DETALLADO'!B:B,0)),"")</f>
        <v>MAMPOSTERÍA</v>
      </c>
      <c r="E12" s="95">
        <f>INDEX('ORIGIN-BOLIVAR'!$H:$H,MATCH($B12,'ORIGIN-BOLIVAR'!$B:$B,0))</f>
        <v>789012169.75330007</v>
      </c>
      <c r="F12" s="99">
        <f t="shared" si="0"/>
        <v>5.7875434909369236E-2</v>
      </c>
      <c r="H12" s="95">
        <f>INDEX('ORIGIN-BOLIVAR'!$P:$P,MATCH($B12,'ORIGIN-BOLIVAR'!$B:$B,0))</f>
        <v>711120881.07700014</v>
      </c>
      <c r="I12" s="99">
        <f t="shared" si="1"/>
        <v>6.620161254206057E-2</v>
      </c>
      <c r="K12" s="95">
        <f>INDEX('ORIGIN-BOLIVAR'!$X:$X,MATCH($B12,'ORIGIN-BOLIVAR'!$B:$B,0))</f>
        <v>751586984.51989996</v>
      </c>
      <c r="L12" s="99">
        <f t="shared" si="2"/>
        <v>5.8462169980311611E-2</v>
      </c>
      <c r="N12" s="95">
        <f>INDEX('ORIGIN-BOLIVAR'!$AF:$AF,MATCH($B12,'ORIGIN-BOLIVAR'!$B:$B,0))</f>
        <v>767542999.16589987</v>
      </c>
      <c r="O12" s="99">
        <f t="shared" si="3"/>
        <v>6.1196485712476802E-2</v>
      </c>
      <c r="Q12" s="266">
        <f t="shared" si="4"/>
        <v>6.0933925786054555E-2</v>
      </c>
    </row>
    <row r="13" spans="2:17" x14ac:dyDescent="0.3">
      <c r="B13" s="157" t="s">
        <v>90</v>
      </c>
      <c r="C13" s="158" t="str">
        <f>IFERROR(INDEX('PRE-DETALLADO'!C:C,MATCH(B13,'PRE-DETALLADO'!B:B,0)),"")</f>
        <v>PAÑETES, REVOQUES Y REPELLOS</v>
      </c>
      <c r="E13" s="95">
        <f>INDEX('ORIGIN-BOLIVAR'!$H:$H,MATCH($B13,'ORIGIN-BOLIVAR'!$B:$B,0))</f>
        <v>149965753.70359999</v>
      </c>
      <c r="F13" s="99">
        <f t="shared" si="0"/>
        <v>1.1000252657472901E-2</v>
      </c>
      <c r="H13" s="95">
        <f>INDEX('ORIGIN-BOLIVAR'!$P:$P,MATCH($B13,'ORIGIN-BOLIVAR'!$B:$B,0))</f>
        <v>119759590.61479999</v>
      </c>
      <c r="I13" s="99">
        <f t="shared" si="1"/>
        <v>1.1148987784002799E-2</v>
      </c>
      <c r="K13" s="95">
        <f>INDEX('ORIGIN-BOLIVAR'!$X:$X,MATCH($B13,'ORIGIN-BOLIVAR'!$B:$B,0))</f>
        <v>142852050.11390001</v>
      </c>
      <c r="L13" s="99">
        <f t="shared" si="2"/>
        <v>1.1111742230514494E-2</v>
      </c>
      <c r="N13" s="95">
        <f>INDEX('ORIGIN-BOLIVAR'!$AF:$AF,MATCH($B13,'ORIGIN-BOLIVAR'!$B:$B,0))</f>
        <v>139436382.92879999</v>
      </c>
      <c r="O13" s="99">
        <f t="shared" si="3"/>
        <v>1.1117314111358849E-2</v>
      </c>
      <c r="Q13" s="266">
        <f t="shared" si="4"/>
        <v>1.1094574195837261E-2</v>
      </c>
    </row>
    <row r="14" spans="2:17" x14ac:dyDescent="0.3">
      <c r="B14" s="157" t="s">
        <v>101</v>
      </c>
      <c r="C14" s="158" t="str">
        <f>IFERROR(INDEX('PRE-DETALLADO'!C:C,MATCH(B14,'PRE-DETALLADO'!B:B,0)),"")</f>
        <v>CUBIERTAS</v>
      </c>
      <c r="E14" s="95">
        <f>INDEX('ORIGIN-BOLIVAR'!$H:$H,MATCH($B14,'ORIGIN-BOLIVAR'!$B:$B,0))</f>
        <v>1322721283.9806001</v>
      </c>
      <c r="F14" s="99">
        <f t="shared" si="0"/>
        <v>9.7023940198783395E-2</v>
      </c>
      <c r="H14" s="95">
        <f>INDEX('ORIGIN-BOLIVAR'!$P:$P,MATCH($B14,'ORIGIN-BOLIVAR'!$B:$B,0))</f>
        <v>966095383.21660006</v>
      </c>
      <c r="I14" s="99">
        <f t="shared" si="1"/>
        <v>8.9938397170274645E-2</v>
      </c>
      <c r="K14" s="95">
        <f>INDEX('ORIGIN-BOLIVAR'!$X:$X,MATCH($B14,'ORIGIN-BOLIVAR'!$B:$B,0))</f>
        <v>1199599252.4624002</v>
      </c>
      <c r="L14" s="99">
        <f t="shared" si="2"/>
        <v>9.3310790168233279E-2</v>
      </c>
      <c r="N14" s="95">
        <f>INDEX('ORIGIN-BOLIVAR'!$AF:$AF,MATCH($B14,'ORIGIN-BOLIVAR'!$B:$B,0))</f>
        <v>1066889864.2157</v>
      </c>
      <c r="O14" s="99">
        <f t="shared" si="3"/>
        <v>8.5063521396474065E-2</v>
      </c>
      <c r="Q14" s="266">
        <f t="shared" si="4"/>
        <v>9.1334162233441346E-2</v>
      </c>
    </row>
    <row r="15" spans="2:17" x14ac:dyDescent="0.3">
      <c r="B15" s="157" t="s">
        <v>113</v>
      </c>
      <c r="C15" s="158" t="str">
        <f>IFERROR(INDEX('PRE-DETALLADO'!C:C,MATCH(B15,'PRE-DETALLADO'!B:B,0)),"")</f>
        <v>MORTEROS Y CONCRETOS</v>
      </c>
      <c r="E15" s="95">
        <f>INDEX('ORIGIN-BOLIVAR'!$H:$H,MATCH($B15,'ORIGIN-BOLIVAR'!$B:$B,0))</f>
        <v>104425206.77159998</v>
      </c>
      <c r="F15" s="99">
        <f t="shared" si="0"/>
        <v>7.6597731810611027E-3</v>
      </c>
      <c r="H15" s="95">
        <f>INDEX('ORIGIN-BOLIVAR'!$P:$P,MATCH($B15,'ORIGIN-BOLIVAR'!$B:$B,0))</f>
        <v>83385950.976899981</v>
      </c>
      <c r="I15" s="99">
        <f t="shared" si="1"/>
        <v>7.762793309716149E-3</v>
      </c>
      <c r="K15" s="95">
        <f>INDEX('ORIGIN-BOLIVAR'!$X:$X,MATCH($B15,'ORIGIN-BOLIVAR'!$B:$B,0))</f>
        <v>99468314.045099989</v>
      </c>
      <c r="L15" s="99">
        <f t="shared" si="2"/>
        <v>7.7371396832719951E-3</v>
      </c>
      <c r="N15" s="95">
        <f>INDEX('ORIGIN-BOLIVAR'!$AF:$AF,MATCH($B15,'ORIGIN-BOLIVAR'!$B:$B,0))</f>
        <v>97093901.232899994</v>
      </c>
      <c r="O15" s="99">
        <f t="shared" si="3"/>
        <v>7.741332467399018E-3</v>
      </c>
      <c r="Q15" s="266">
        <f t="shared" si="4"/>
        <v>7.7252596603620662E-3</v>
      </c>
    </row>
    <row r="16" spans="2:17" x14ac:dyDescent="0.3">
      <c r="B16" s="157" t="s">
        <v>123</v>
      </c>
      <c r="C16" s="158" t="str">
        <f>IFERROR(INDEX('PRE-DETALLADO'!C:C,MATCH(B16,'PRE-DETALLADO'!B:B,0)),"")</f>
        <v>CARPINTERÍA EN MADERA</v>
      </c>
      <c r="E16" s="95">
        <f>INDEX('ORIGIN-BOLIVAR'!$H:$H,MATCH($B16,'ORIGIN-BOLIVAR'!$B:$B,0))</f>
        <v>17594438.767000001</v>
      </c>
      <c r="F16" s="99">
        <f t="shared" si="0"/>
        <v>1.2905831299722258E-3</v>
      </c>
      <c r="H16" s="95">
        <f>INDEX('ORIGIN-BOLIVAR'!$P:$P,MATCH($B16,'ORIGIN-BOLIVAR'!$B:$B,0))</f>
        <v>12609676.16</v>
      </c>
      <c r="I16" s="99">
        <f t="shared" si="1"/>
        <v>1.1738945060379799E-3</v>
      </c>
      <c r="K16" s="95">
        <f>INDEX('ORIGIN-BOLIVAR'!$X:$X,MATCH($B16,'ORIGIN-BOLIVAR'!$B:$B,0))</f>
        <v>16759047.7214</v>
      </c>
      <c r="L16" s="99">
        <f t="shared" si="2"/>
        <v>1.3036020005355736E-3</v>
      </c>
      <c r="N16" s="95">
        <f>INDEX('ORIGIN-BOLIVAR'!$AF:$AF,MATCH($B16,'ORIGIN-BOLIVAR'!$B:$B,0))</f>
        <v>16357114.2938</v>
      </c>
      <c r="O16" s="99">
        <f t="shared" si="3"/>
        <v>1.3041587406382193E-3</v>
      </c>
      <c r="Q16" s="266">
        <f t="shared" si="4"/>
        <v>1.2680595942959998E-3</v>
      </c>
    </row>
    <row r="17" spans="2:17" x14ac:dyDescent="0.3">
      <c r="B17" s="157" t="s">
        <v>134</v>
      </c>
      <c r="C17" s="158" t="str">
        <f>IFERROR(INDEX('PRE-DETALLADO'!C:C,MATCH(B17,'PRE-DETALLADO'!B:B,0)),"")</f>
        <v>CARPINTERÍA METÁLICA</v>
      </c>
      <c r="E17" s="95">
        <f>INDEX('ORIGIN-BOLIVAR'!$H:$H,MATCH($B17,'ORIGIN-BOLIVAR'!$B:$B,0))</f>
        <v>779522752.06190014</v>
      </c>
      <c r="F17" s="99">
        <f t="shared" si="0"/>
        <v>5.71793693770744E-2</v>
      </c>
      <c r="H17" s="95">
        <f>INDEX('ORIGIN-BOLIVAR'!$P:$P,MATCH($B17,'ORIGIN-BOLIVAR'!$B:$B,0))</f>
        <v>587783381.57970011</v>
      </c>
      <c r="I17" s="99">
        <f t="shared" si="1"/>
        <v>5.4719540265880669E-2</v>
      </c>
      <c r="K17" s="95">
        <f>INDEX('ORIGIN-BOLIVAR'!$X:$X,MATCH($B17,'ORIGIN-BOLIVAR'!$B:$B,0))</f>
        <v>851450773.28359997</v>
      </c>
      <c r="L17" s="99">
        <f t="shared" si="2"/>
        <v>6.6230071652146352E-2</v>
      </c>
      <c r="N17" s="95">
        <f>INDEX('ORIGIN-BOLIVAR'!$AF:$AF,MATCH($B17,'ORIGIN-BOLIVAR'!$B:$B,0))</f>
        <v>851466471.36409998</v>
      </c>
      <c r="O17" s="99">
        <f t="shared" si="3"/>
        <v>6.7887735027368307E-2</v>
      </c>
      <c r="Q17" s="266">
        <f t="shared" si="4"/>
        <v>6.1504179080617428E-2</v>
      </c>
    </row>
    <row r="18" spans="2:17" x14ac:dyDescent="0.3">
      <c r="B18" s="157" t="s">
        <v>145</v>
      </c>
      <c r="C18" s="158" t="str">
        <f>IFERROR(INDEX('PRE-DETALLADO'!C:C,MATCH(B18,'PRE-DETALLADO'!B:B,0)),"")</f>
        <v>INSTALACIONES HIDROSANITARIAS - RED CONTRA INCENDIO</v>
      </c>
      <c r="E18" s="95">
        <f>INDEX('ORIGIN-BOLIVAR'!$H:$H,MATCH($B18,'ORIGIN-BOLIVAR'!$B:$B,0))</f>
        <v>194038139.80559993</v>
      </c>
      <c r="F18" s="99">
        <f t="shared" si="0"/>
        <v>1.4233039946348832E-2</v>
      </c>
      <c r="H18" s="95">
        <f>INDEX('ORIGIN-BOLIVAR'!$P:$P,MATCH($B18,'ORIGIN-BOLIVAR'!$B:$B,0))</f>
        <v>158580767.88589999</v>
      </c>
      <c r="I18" s="99">
        <f t="shared" si="1"/>
        <v>1.476303513448375E-2</v>
      </c>
      <c r="K18" s="95">
        <f>INDEX('ORIGIN-BOLIVAR'!$X:$X,MATCH($B18,'ORIGIN-BOLIVAR'!$B:$B,0))</f>
        <v>187306045.69790003</v>
      </c>
      <c r="L18" s="99">
        <f t="shared" si="2"/>
        <v>1.4569594880525385E-2</v>
      </c>
      <c r="N18" s="95">
        <f>INDEX('ORIGIN-BOLIVAR'!$AF:$AF,MATCH($B18,'ORIGIN-BOLIVAR'!$B:$B,0))</f>
        <v>183820765.01430008</v>
      </c>
      <c r="O18" s="99">
        <f t="shared" si="3"/>
        <v>1.4656097224623015E-2</v>
      </c>
      <c r="Q18" s="266">
        <f t="shared" si="4"/>
        <v>1.4555441796495245E-2</v>
      </c>
    </row>
    <row r="19" spans="2:17" x14ac:dyDescent="0.3">
      <c r="B19" s="157" t="s">
        <v>156</v>
      </c>
      <c r="C19" s="158" t="str">
        <f>IFERROR(INDEX('PRE-DETALLADO'!C:C,MATCH(B19,'PRE-DETALLADO'!B:B,0)),"")</f>
        <v>INSTALACIONES ELÉCTRICAS</v>
      </c>
      <c r="E19" s="95">
        <f>INDEX('ORIGIN-BOLIVAR'!$H:$H,MATCH($B19,'ORIGIN-BOLIVAR'!$B:$B,0))</f>
        <v>1354749982.6019995</v>
      </c>
      <c r="F19" s="99">
        <f t="shared" si="0"/>
        <v>9.9373301759168697E-2</v>
      </c>
      <c r="H19" s="95">
        <f>INDEX('ORIGIN-BOLIVAR'!$P:$P,MATCH($B19,'ORIGIN-BOLIVAR'!$B:$B,0))</f>
        <v>1228957168.5979996</v>
      </c>
      <c r="I19" s="99">
        <f t="shared" si="1"/>
        <v>0.11440944637020585</v>
      </c>
      <c r="K19" s="95">
        <f>INDEX('ORIGIN-BOLIVAR'!$X:$X,MATCH($B19,'ORIGIN-BOLIVAR'!$B:$B,0))</f>
        <v>1214853892.3330002</v>
      </c>
      <c r="L19" s="99">
        <f t="shared" si="2"/>
        <v>9.4497371851354275E-2</v>
      </c>
      <c r="N19" s="95">
        <f>INDEX('ORIGIN-BOLIVAR'!$AF:$AF,MATCH($B19,'ORIGIN-BOLIVAR'!$B:$B,0))</f>
        <v>1193153880.5579998</v>
      </c>
      <c r="O19" s="99">
        <f t="shared" si="3"/>
        <v>9.5130597873607517E-2</v>
      </c>
      <c r="Q19" s="266">
        <f t="shared" si="4"/>
        <v>0.10085267946358407</v>
      </c>
    </row>
    <row r="20" spans="2:17" x14ac:dyDescent="0.3">
      <c r="B20" s="157" t="s">
        <v>167</v>
      </c>
      <c r="C20" s="158" t="str">
        <f>IFERROR(INDEX('PRE-DETALLADO'!C:C,MATCH(B20,'PRE-DETALLADO'!B:B,0)),"")</f>
        <v>PISOS BASES</v>
      </c>
      <c r="E20" s="95">
        <f>INDEX('ORIGIN-BOLIVAR'!$H:$H,MATCH($B20,'ORIGIN-BOLIVAR'!$B:$B,0))</f>
        <v>512371784.58700001</v>
      </c>
      <c r="F20" s="99">
        <f t="shared" si="0"/>
        <v>3.7583374509336263E-2</v>
      </c>
      <c r="H20" s="95">
        <f>INDEX('ORIGIN-BOLIVAR'!$P:$P,MATCH($B20,'ORIGIN-BOLIVAR'!$B:$B,0))</f>
        <v>390737464.36400002</v>
      </c>
      <c r="I20" s="99">
        <f t="shared" si="1"/>
        <v>3.6375602109048187E-2</v>
      </c>
      <c r="K20" s="95">
        <f>INDEX('ORIGIN-BOLIVAR'!$X:$X,MATCH($B20,'ORIGIN-BOLIVAR'!$B:$B,0))</f>
        <v>488065718.84200001</v>
      </c>
      <c r="L20" s="99">
        <f t="shared" si="2"/>
        <v>3.7964176607888686E-2</v>
      </c>
      <c r="N20" s="95">
        <f>INDEX('ORIGIN-BOLIVAR'!$AF:$AF,MATCH($B20,'ORIGIN-BOLIVAR'!$B:$B,0))</f>
        <v>476397045.43599999</v>
      </c>
      <c r="O20" s="99">
        <f t="shared" si="3"/>
        <v>3.798331170523634E-2</v>
      </c>
      <c r="Q20" s="266">
        <f t="shared" si="4"/>
        <v>3.7476616232877367E-2</v>
      </c>
    </row>
    <row r="21" spans="2:17" x14ac:dyDescent="0.3">
      <c r="B21" s="157" t="s">
        <v>178</v>
      </c>
      <c r="C21" s="158" t="str">
        <f>IFERROR(INDEX('PRE-DETALLADO'!C:C,MATCH(B21,'PRE-DETALLADO'!B:B,0)),"")</f>
        <v>PISOS,ACABADOS,ENCHAPES Y ACCESORIOS</v>
      </c>
      <c r="E21" s="95">
        <f>INDEX('ORIGIN-BOLIVAR'!$H:$H,MATCH($B21,'ORIGIN-BOLIVAR'!$B:$B,0))</f>
        <v>166547173.169</v>
      </c>
      <c r="F21" s="99">
        <f t="shared" si="0"/>
        <v>1.2216529034141162E-2</v>
      </c>
      <c r="H21" s="95">
        <f>INDEX('ORIGIN-BOLIVAR'!$P:$P,MATCH($B21,'ORIGIN-BOLIVAR'!$B:$B,0))</f>
        <v>133001538.25399999</v>
      </c>
      <c r="I21" s="99">
        <f t="shared" si="1"/>
        <v>1.2381743438125759E-2</v>
      </c>
      <c r="K21" s="95">
        <f>INDEX('ORIGIN-BOLIVAR'!$X:$X,MATCH($B21,'ORIGIN-BOLIVAR'!$B:$B,0))</f>
        <v>158646290.52999997</v>
      </c>
      <c r="L21" s="99">
        <f t="shared" si="2"/>
        <v>1.2340296725116037E-2</v>
      </c>
      <c r="N21" s="95">
        <f>INDEX('ORIGIN-BOLIVAR'!$AF:$AF,MATCH($B21,'ORIGIN-BOLIVAR'!$B:$B,0))</f>
        <v>171826963.63300002</v>
      </c>
      <c r="O21" s="99">
        <f t="shared" si="3"/>
        <v>1.3699827027817572E-2</v>
      </c>
      <c r="Q21" s="266">
        <f t="shared" si="4"/>
        <v>1.2659599056300134E-2</v>
      </c>
    </row>
    <row r="22" spans="2:17" x14ac:dyDescent="0.3">
      <c r="B22" s="157" t="s">
        <v>189</v>
      </c>
      <c r="C22" s="158" t="str">
        <f>IFERROR(INDEX('PRE-DETALLADO'!C:C,MATCH(B22,'PRE-DETALLADO'!B:B,0)),"")</f>
        <v>CIELO RASO</v>
      </c>
      <c r="E22" s="95">
        <f>INDEX('ORIGIN-BOLIVAR'!$H:$H,MATCH($B22,'ORIGIN-BOLIVAR'!$B:$B,0))</f>
        <v>259731951.38799998</v>
      </c>
      <c r="F22" s="99">
        <f t="shared" si="0"/>
        <v>1.9051796946477673E-2</v>
      </c>
      <c r="H22" s="95">
        <f>INDEX('ORIGIN-BOLIVAR'!$P:$P,MATCH($B22,'ORIGIN-BOLIVAR'!$B:$B,0))</f>
        <v>207416940.91299999</v>
      </c>
      <c r="I22" s="99">
        <f t="shared" si="1"/>
        <v>1.9309425897022798E-2</v>
      </c>
      <c r="K22" s="95">
        <f>INDEX('ORIGIN-BOLIVAR'!$X:$X,MATCH($B22,'ORIGIN-BOLIVAR'!$B:$B,0))</f>
        <v>247411395.595</v>
      </c>
      <c r="L22" s="99">
        <f t="shared" si="2"/>
        <v>1.9244887634104629E-2</v>
      </c>
      <c r="N22" s="95">
        <f>INDEX('ORIGIN-BOLIVAR'!$AF:$AF,MATCH($B22,'ORIGIN-BOLIVAR'!$B:$B,0))</f>
        <v>247217424.99999997</v>
      </c>
      <c r="O22" s="99">
        <f t="shared" si="3"/>
        <v>1.9710736249732626E-2</v>
      </c>
      <c r="Q22" s="266">
        <f t="shared" si="4"/>
        <v>1.9329211681834432E-2</v>
      </c>
    </row>
    <row r="23" spans="2:17" x14ac:dyDescent="0.3">
      <c r="B23" s="157" t="s">
        <v>201</v>
      </c>
      <c r="C23" s="158" t="str">
        <f>IFERROR(INDEX('PRE-DETALLADO'!C:C,MATCH(B23,'PRE-DETALLADO'!B:B,0)),"")</f>
        <v>EXCAVACIONES Y RELLENOS</v>
      </c>
      <c r="E23" s="95">
        <f>INDEX('ORIGIN-BOLIVAR'!$H:$H,MATCH($B23,'ORIGIN-BOLIVAR'!$B:$B,0))</f>
        <v>1188331622.2128</v>
      </c>
      <c r="F23" s="99">
        <f t="shared" si="0"/>
        <v>8.7166221369723559E-2</v>
      </c>
      <c r="H23" s="95">
        <f>INDEX('ORIGIN-BOLIVAR'!$P:$P,MATCH($B23,'ORIGIN-BOLIVAR'!$B:$B,0))</f>
        <v>952418815.00689995</v>
      </c>
      <c r="I23" s="99">
        <f t="shared" si="1"/>
        <v>8.8665180627747628E-2</v>
      </c>
      <c r="K23" s="95">
        <f>INDEX('ORIGIN-BOLIVAR'!$X:$X,MATCH($B23,'ORIGIN-BOLIVAR'!$B:$B,0))</f>
        <v>1131971003.5862</v>
      </c>
      <c r="L23" s="99">
        <f t="shared" si="2"/>
        <v>8.8050328953891227E-2</v>
      </c>
      <c r="N23" s="95">
        <f>INDEX('ORIGIN-BOLIVAR'!$AF:$AF,MATCH($B23,'ORIGIN-BOLIVAR'!$B:$B,0))</f>
        <v>1104919394.4954998</v>
      </c>
      <c r="O23" s="99">
        <f t="shared" si="3"/>
        <v>8.8095629837237718E-2</v>
      </c>
      <c r="Q23" s="266">
        <f t="shared" si="4"/>
        <v>8.7994340197150037E-2</v>
      </c>
    </row>
    <row r="24" spans="2:17" x14ac:dyDescent="0.3">
      <c r="B24" s="157" t="s">
        <v>211</v>
      </c>
      <c r="C24" s="158" t="str">
        <f>IFERROR(INDEX('PRE-DETALLADO'!C:C,MATCH(B24,'PRE-DETALLADO'!B:B,0)),"")</f>
        <v>APARATOS SANITARIOS</v>
      </c>
      <c r="E24" s="95">
        <f>INDEX('ORIGIN-BOLIVAR'!$H:$H,MATCH($B24,'ORIGIN-BOLIVAR'!$B:$B,0))</f>
        <v>113209699.2</v>
      </c>
      <c r="F24" s="99">
        <f t="shared" si="0"/>
        <v>8.3041312014331785E-3</v>
      </c>
      <c r="H24" s="95">
        <f>INDEX('ORIGIN-BOLIVAR'!$P:$P,MATCH($B24,'ORIGIN-BOLIVAR'!$B:$B,0))</f>
        <v>91077468.300000012</v>
      </c>
      <c r="I24" s="99">
        <f t="shared" si="1"/>
        <v>8.478833104403713E-3</v>
      </c>
      <c r="K24" s="95">
        <f>INDEX('ORIGIN-BOLIVAR'!$X:$X,MATCH($B24,'ORIGIN-BOLIVAR'!$B:$B,0))</f>
        <v>108258488</v>
      </c>
      <c r="L24" s="99">
        <f t="shared" si="2"/>
        <v>8.4208830882168493E-3</v>
      </c>
      <c r="N24" s="95">
        <f>INDEX('ORIGIN-BOLIVAR'!$AF:$AF,MATCH($B24,'ORIGIN-BOLIVAR'!$B:$B,0))</f>
        <v>104476642.40000001</v>
      </c>
      <c r="O24" s="99">
        <f t="shared" si="3"/>
        <v>8.3299611368577008E-3</v>
      </c>
      <c r="Q24" s="266">
        <f t="shared" si="4"/>
        <v>8.3834521327278613E-3</v>
      </c>
    </row>
    <row r="25" spans="2:17" x14ac:dyDescent="0.3">
      <c r="B25" s="157" t="s">
        <v>222</v>
      </c>
      <c r="C25" s="158" t="str">
        <f>IFERROR(INDEX('PRE-DETALLADO'!C:C,MATCH(B25,'PRE-DETALLADO'!B:B,0)),"")</f>
        <v>PINTURAS</v>
      </c>
      <c r="E25" s="95">
        <f>INDEX('ORIGIN-BOLIVAR'!$H:$H,MATCH($B25,'ORIGIN-BOLIVAR'!$B:$B,0))</f>
        <v>56603319.838</v>
      </c>
      <c r="F25" s="99">
        <f t="shared" si="0"/>
        <v>4.1519533899745343E-3</v>
      </c>
      <c r="H25" s="95">
        <f>INDEX('ORIGIN-BOLIVAR'!$P:$P,MATCH($B25,'ORIGIN-BOLIVAR'!$B:$B,0))</f>
        <v>45202243.774999999</v>
      </c>
      <c r="I25" s="99">
        <f t="shared" si="1"/>
        <v>4.2080910686973566E-3</v>
      </c>
      <c r="K25" s="95">
        <f>INDEX('ORIGIN-BOLIVAR'!$X:$X,MATCH($B25,'ORIGIN-BOLIVAR'!$B:$B,0))</f>
        <v>53918304.856000006</v>
      </c>
      <c r="L25" s="99">
        <f t="shared" si="2"/>
        <v>4.1940336494188882E-3</v>
      </c>
      <c r="N25" s="95">
        <f>INDEX('ORIGIN-BOLIVAR'!$AF:$AF,MATCH($B25,'ORIGIN-BOLIVAR'!$B:$B,0))</f>
        <v>52628983.225000001</v>
      </c>
      <c r="O25" s="99">
        <f t="shared" si="3"/>
        <v>4.1961281954117028E-3</v>
      </c>
      <c r="Q25" s="266">
        <f t="shared" si="4"/>
        <v>4.1875515758756209E-3</v>
      </c>
    </row>
    <row r="26" spans="2:17" ht="15" hidden="1" customHeight="1" x14ac:dyDescent="0.3">
      <c r="B26" s="157" t="s">
        <v>233</v>
      </c>
      <c r="C26" s="158" t="str">
        <f>IFERROR(INDEX('PRE-DETALLADO'!C:C,MATCH(B26,'PRE-DETALLADO'!B:B,0)),"")</f>
        <v>DOTACIONES DEPORTIVAS</v>
      </c>
      <c r="E26" s="95"/>
      <c r="F26" s="99">
        <f t="shared" si="0"/>
        <v>0</v>
      </c>
      <c r="H26" s="95"/>
      <c r="I26" s="99">
        <f t="shared" si="1"/>
        <v>0</v>
      </c>
      <c r="K26" s="95"/>
      <c r="L26" s="99">
        <f t="shared" si="2"/>
        <v>0</v>
      </c>
      <c r="N26" s="95"/>
      <c r="O26" s="99">
        <f t="shared" si="3"/>
        <v>0</v>
      </c>
      <c r="Q26" s="266">
        <f t="shared" si="4"/>
        <v>0</v>
      </c>
    </row>
    <row r="27" spans="2:17" ht="15" hidden="1" customHeight="1" x14ac:dyDescent="0.3">
      <c r="B27" s="157" t="s">
        <v>244</v>
      </c>
      <c r="C27" s="158" t="str">
        <f>IFERROR(INDEX('PRE-DETALLADO'!C:C,MATCH(B27,'PRE-DETALLADO'!B:B,0)),"")</f>
        <v>INSTALACIONES RED GASES</v>
      </c>
      <c r="E27" s="95"/>
      <c r="F27" s="99">
        <f t="shared" si="0"/>
        <v>0</v>
      </c>
      <c r="H27" s="95"/>
      <c r="I27" s="99">
        <f t="shared" si="1"/>
        <v>0</v>
      </c>
      <c r="K27" s="95"/>
      <c r="L27" s="99">
        <f t="shared" si="2"/>
        <v>0</v>
      </c>
      <c r="N27" s="95"/>
      <c r="O27" s="99">
        <f t="shared" si="3"/>
        <v>0</v>
      </c>
      <c r="Q27" s="266">
        <f t="shared" si="4"/>
        <v>0</v>
      </c>
    </row>
    <row r="28" spans="2:17" ht="15" hidden="1" customHeight="1" x14ac:dyDescent="0.3">
      <c r="B28" s="157" t="s">
        <v>2045</v>
      </c>
      <c r="C28" s="158" t="str">
        <f>IFERROR(INDEX('PRE-DETALLADO'!C:C,MATCH(B28,'PRE-DETALLADO'!B:B,0)),"")</f>
        <v>VOZ Y DATOS</v>
      </c>
      <c r="E28" s="95"/>
      <c r="F28" s="99">
        <f t="shared" si="0"/>
        <v>0</v>
      </c>
      <c r="H28" s="95"/>
      <c r="I28" s="99">
        <f t="shared" si="1"/>
        <v>0</v>
      </c>
      <c r="K28" s="95"/>
      <c r="L28" s="99">
        <f t="shared" si="2"/>
        <v>0</v>
      </c>
      <c r="N28" s="95"/>
      <c r="O28" s="99">
        <f t="shared" si="3"/>
        <v>0</v>
      </c>
      <c r="Q28" s="266">
        <f t="shared" si="4"/>
        <v>0</v>
      </c>
    </row>
    <row r="29" spans="2:17" x14ac:dyDescent="0.3">
      <c r="B29" s="157" t="s">
        <v>2094</v>
      </c>
      <c r="C29" s="158" t="str">
        <f>IFERROR(INDEX('PRE-DETALLADO'!C:C,MATCH(B29,'PRE-DETALLADO'!B:B,0)),"")</f>
        <v>ACUEDUCTO</v>
      </c>
      <c r="E29" s="95">
        <f>INDEX('ORIGIN-BOLIVAR'!$H:$H,MATCH($B29,'ORIGIN-BOLIVAR'!$B:$B,0))</f>
        <v>6905709.2000000011</v>
      </c>
      <c r="F29" s="99">
        <f t="shared" si="0"/>
        <v>5.0654595534641402E-4</v>
      </c>
      <c r="H29" s="95">
        <f>INDEX('ORIGIN-BOLIVAR'!$P:$P,MATCH($B29,'ORIGIN-BOLIVAR'!$B:$B,0))</f>
        <v>5946749.9000000004</v>
      </c>
      <c r="I29" s="99">
        <f t="shared" si="1"/>
        <v>5.5361112750352398E-4</v>
      </c>
      <c r="K29" s="95">
        <f>INDEX('ORIGIN-BOLIVAR'!$X:$X,MATCH($B29,'ORIGIN-BOLIVAR'!$B:$B,0))</f>
        <v>6905709.2000000011</v>
      </c>
      <c r="L29" s="99">
        <f t="shared" si="2"/>
        <v>5.3716037318407334E-4</v>
      </c>
      <c r="N29" s="95">
        <f>INDEX('ORIGIN-BOLIVAR'!$AF:$AF,MATCH($B29,'ORIGIN-BOLIVAR'!$B:$B,0))</f>
        <v>6905709.2000000011</v>
      </c>
      <c r="O29" s="99">
        <f t="shared" si="3"/>
        <v>5.5059473521557858E-4</v>
      </c>
      <c r="Q29" s="266">
        <f t="shared" si="4"/>
        <v>5.3697804781239751E-4</v>
      </c>
    </row>
    <row r="30" spans="2:17" x14ac:dyDescent="0.3">
      <c r="B30" s="157" t="s">
        <v>2326</v>
      </c>
      <c r="C30" s="158" t="str">
        <f>IFERROR(INDEX('PRE-DETALLADO'!C:C,MATCH(B30,'PRE-DETALLADO'!B:B,0)),"")</f>
        <v>ALCANTARILLADO - TUBERÍA</v>
      </c>
      <c r="E30" s="95">
        <f>INDEX('ORIGIN-BOLIVAR'!$H:$H,MATCH($B30,'ORIGIN-BOLIVAR'!$B:$B,0))</f>
        <v>18540715.964000002</v>
      </c>
      <c r="F30" s="99">
        <f t="shared" si="0"/>
        <v>1.3599942321334481E-3</v>
      </c>
      <c r="H30" s="95">
        <f>INDEX('ORIGIN-BOLIVAR'!$P:$P,MATCH($B30,'ORIGIN-BOLIVAR'!$B:$B,0))</f>
        <v>14805609.1261</v>
      </c>
      <c r="I30" s="99">
        <f t="shared" si="1"/>
        <v>1.378324311516226E-3</v>
      </c>
      <c r="K30" s="95">
        <f>INDEX('ORIGIN-BOLIVAR'!$X:$X,MATCH($B30,'ORIGIN-BOLIVAR'!$B:$B,0))</f>
        <v>17661187.5405</v>
      </c>
      <c r="L30" s="99">
        <f t="shared" si="2"/>
        <v>1.3737749180241885E-3</v>
      </c>
      <c r="N30" s="95">
        <f>INDEX('ORIGIN-BOLIVAR'!$AF:$AF,MATCH($B30,'ORIGIN-BOLIVAR'!$B:$B,0))</f>
        <v>17238757.100599997</v>
      </c>
      <c r="O30" s="99">
        <f t="shared" si="3"/>
        <v>1.3744524459921551E-3</v>
      </c>
      <c r="Q30" s="266">
        <f t="shared" si="4"/>
        <v>1.3716364769165044E-3</v>
      </c>
    </row>
    <row r="31" spans="2:17" x14ac:dyDescent="0.3">
      <c r="B31" s="157" t="s">
        <v>2293</v>
      </c>
      <c r="C31" s="158" t="str">
        <f>IFERROR(INDEX('PRE-DETALLADO'!C:C,MATCH(B31,'PRE-DETALLADO'!B:B,0)),"")</f>
        <v>ANDENES Y SARDINELES</v>
      </c>
      <c r="E31" s="95">
        <f>INDEX('ORIGIN-BOLIVAR'!$H:$H,MATCH($B31,'ORIGIN-BOLIVAR'!$B:$B,0))</f>
        <v>152208622.3867</v>
      </c>
      <c r="F31" s="99">
        <f t="shared" si="0"/>
        <v>1.1164771033050814E-2</v>
      </c>
      <c r="H31" s="95">
        <f>INDEX('ORIGIN-BOLIVAR'!$P:$P,MATCH($B31,'ORIGIN-BOLIVAR'!$B:$B,0))</f>
        <v>78093128.114999995</v>
      </c>
      <c r="I31" s="99">
        <f t="shared" si="1"/>
        <v>7.2700593488927955E-3</v>
      </c>
      <c r="K31" s="95">
        <f>INDEX('ORIGIN-BOLIVAR'!$X:$X,MATCH($B31,'ORIGIN-BOLIVAR'!$B:$B,0))</f>
        <v>144989981.6737</v>
      </c>
      <c r="L31" s="99">
        <f t="shared" si="2"/>
        <v>1.1278041169731941E-2</v>
      </c>
      <c r="N31" s="95">
        <f>INDEX('ORIGIN-BOLIVAR'!$AF:$AF,MATCH($B31,'ORIGIN-BOLIVAR'!$B:$B,0))</f>
        <v>141522012.76549998</v>
      </c>
      <c r="O31" s="99">
        <f t="shared" si="3"/>
        <v>1.1283602145569085E-2</v>
      </c>
      <c r="Q31" s="266">
        <f t="shared" si="4"/>
        <v>1.0249118424311157E-2</v>
      </c>
    </row>
    <row r="32" spans="2:17" x14ac:dyDescent="0.3">
      <c r="B32" s="157" t="s">
        <v>2313</v>
      </c>
      <c r="C32" s="158" t="str">
        <f>IFERROR(INDEX('PRE-DETALLADO'!C:C,MATCH(B32,'PRE-DETALLADO'!B:B,0)),"")</f>
        <v>MOBILIARIO URBANO</v>
      </c>
      <c r="E32" s="95">
        <f>INDEX('ORIGIN-BOLIVAR'!$H:$H,MATCH($B32,'ORIGIN-BOLIVAR'!$B:$B,0))</f>
        <v>65668377.732000001</v>
      </c>
      <c r="F32" s="99">
        <f t="shared" si="0"/>
        <v>4.8168913823224864E-3</v>
      </c>
      <c r="H32" s="95">
        <f>INDEX('ORIGIN-BOLIVAR'!$P:$P,MATCH($B32,'ORIGIN-BOLIVAR'!$B:$B,0))</f>
        <v>53420103.940000005</v>
      </c>
      <c r="I32" s="99">
        <f t="shared" si="1"/>
        <v>4.9731306126694257E-3</v>
      </c>
      <c r="K32" s="95">
        <f>INDEX('ORIGIN-BOLIVAR'!$X:$X,MATCH($B32,'ORIGIN-BOLIVAR'!$B:$B,0))</f>
        <v>63107797.866000004</v>
      </c>
      <c r="L32" s="99">
        <f t="shared" si="2"/>
        <v>4.9088380745203721E-3</v>
      </c>
      <c r="N32" s="95">
        <f>INDEX('ORIGIN-BOLIVAR'!$AF:$AF,MATCH($B32,'ORIGIN-BOLIVAR'!$B:$B,0))</f>
        <v>61976756.005999997</v>
      </c>
      <c r="O32" s="99">
        <f t="shared" si="3"/>
        <v>4.9414295584071337E-3</v>
      </c>
      <c r="Q32" s="266">
        <f t="shared" si="4"/>
        <v>4.910072406979854E-3</v>
      </c>
    </row>
    <row r="33" spans="2:17" x14ac:dyDescent="0.3">
      <c r="B33" s="157" t="s">
        <v>2365</v>
      </c>
      <c r="C33" s="158" t="str">
        <f>IFERROR(INDEX('PRE-DETALLADO'!C:C,MATCH(B33,'PRE-DETALLADO'!B:B,0)),"")</f>
        <v>ESTRUCTURA DE PAVIMENTO</v>
      </c>
      <c r="E33" s="95">
        <f>INDEX('ORIGIN-BOLIVAR'!$H:$H,MATCH($B33,'ORIGIN-BOLIVAR'!$B:$B,0))</f>
        <v>78453336.156000003</v>
      </c>
      <c r="F33" s="99">
        <f t="shared" si="0"/>
        <v>5.7546906425272552E-3</v>
      </c>
      <c r="H33" s="95">
        <f>INDEX('ORIGIN-BOLIVAR'!$P:$P,MATCH($B33,'ORIGIN-BOLIVAR'!$B:$B,0))</f>
        <v>51448399.600000001</v>
      </c>
      <c r="I33" s="99">
        <f t="shared" si="1"/>
        <v>4.7895753125262348E-3</v>
      </c>
      <c r="K33" s="95">
        <f>INDEX('ORIGIN-BOLIVAR'!$X:$X,MATCH($B33,'ORIGIN-BOLIVAR'!$B:$B,0))</f>
        <v>74731537.035999998</v>
      </c>
      <c r="L33" s="99">
        <f t="shared" si="2"/>
        <v>5.8129902607073503E-3</v>
      </c>
      <c r="N33" s="95">
        <f>INDEX('ORIGIN-BOLIVAR'!$AF:$AF,MATCH($B33,'ORIGIN-BOLIVAR'!$B:$B,0))</f>
        <v>83193156.799999997</v>
      </c>
      <c r="O33" s="99">
        <f t="shared" si="3"/>
        <v>6.633020999500543E-3</v>
      </c>
      <c r="Q33" s="266">
        <f t="shared" si="4"/>
        <v>5.7475693038153454E-3</v>
      </c>
    </row>
    <row r="34" spans="2:17" ht="15" thickBot="1" x14ac:dyDescent="0.35">
      <c r="B34" s="157" t="s">
        <v>2350</v>
      </c>
      <c r="C34" s="158" t="str">
        <f>IFERROR(INDEX('PRE-DETALLADO'!C:C,MATCH(B34,'PRE-DETALLADO'!B:B,0)),"")</f>
        <v>MANTENIMIENTO VIAL</v>
      </c>
      <c r="E34" s="95">
        <f>INDEX('ORIGIN-BOLIVAR'!$H:$H,MATCH($B34,'ORIGIN-BOLIVAR'!$B:$B,0))</f>
        <v>467993649.10000002</v>
      </c>
      <c r="F34" s="99">
        <f t="shared" si="0"/>
        <v>3.4328159963557967E-2</v>
      </c>
      <c r="H34" s="95">
        <f>INDEX('ORIGIN-BOLIVAR'!$P:$P,MATCH($B34,'ORIGIN-BOLIVAR'!$B:$B,0))</f>
        <v>266873980.80000001</v>
      </c>
      <c r="I34" s="99">
        <f t="shared" si="1"/>
        <v>2.4844563483667242E-2</v>
      </c>
      <c r="K34" s="95">
        <f>INDEX('ORIGIN-BOLIVAR'!$X:$X,MATCH($B34,'ORIGIN-BOLIVAR'!$B:$B,0))</f>
        <v>445793569.17219996</v>
      </c>
      <c r="L34" s="99">
        <f t="shared" si="2"/>
        <v>3.4676038773772705E-2</v>
      </c>
      <c r="N34" s="95">
        <f>INDEX('ORIGIN-BOLIVAR'!$AF:$AF,MATCH($B34,'ORIGIN-BOLIVAR'!$B:$B,0))</f>
        <v>443519139.51999998</v>
      </c>
      <c r="O34" s="99">
        <f t="shared" si="3"/>
        <v>3.5361944170347569E-2</v>
      </c>
      <c r="Q34" s="267">
        <f t="shared" si="4"/>
        <v>3.2302676597836373E-2</v>
      </c>
    </row>
    <row r="35" spans="2:17" ht="15" thickBot="1" x14ac:dyDescent="0.35">
      <c r="B35" s="186"/>
      <c r="C35" s="187" t="str">
        <f>IFERROR(INDEX('PRE-DETALLADO'!C:C,MATCH(B35,'PRE-DETALLADO'!B:B,0)),"")</f>
        <v/>
      </c>
      <c r="E35" s="95"/>
      <c r="F35" s="99" t="str">
        <f>IFERROR(INDEX('PRE-DETALLADO'!I:I,MATCH($B35,'PRE-DETALLADO'!$B:$B,0)),"")</f>
        <v/>
      </c>
      <c r="H35" s="95" t="str">
        <f>IFERROR(INDEX('PRE-DETALLADO'!M:M,MATCH($B35,'PRE-DETALLADO'!$B:$B,0)),"")</f>
        <v/>
      </c>
      <c r="I35" s="99"/>
      <c r="K35" s="95" t="str">
        <f>IFERROR(INDEX('PRE-DETALLADO'!R:R,MATCH($B35,'PRE-DETALLADO'!$B:$B,0)),"")</f>
        <v/>
      </c>
      <c r="L35" s="99"/>
      <c r="N35" s="95" t="str">
        <f>IFERROR(INDEX('PRE-DETALLADO'!W:W,MATCH($B35,'PRE-DETALLADO'!$B:$B,0)),"")</f>
        <v/>
      </c>
      <c r="O35" s="99"/>
    </row>
    <row r="36" spans="2:17" ht="16.95" customHeight="1" thickBot="1" x14ac:dyDescent="0.35">
      <c r="B36" s="308" t="s">
        <v>3020</v>
      </c>
      <c r="C36" s="196" t="s">
        <v>2617</v>
      </c>
      <c r="E36" s="184">
        <f>SUM(E8:E35)</f>
        <v>13632937203.648899</v>
      </c>
      <c r="F36" s="183">
        <f>SUM(F8:F35)</f>
        <v>0.99999999999999967</v>
      </c>
      <c r="H36" s="184">
        <f>SUM(H8:H35)</f>
        <v>10741745612.694799</v>
      </c>
      <c r="I36" s="183">
        <f>SUM(I8:I35)</f>
        <v>1</v>
      </c>
      <c r="K36" s="184">
        <f>SUM(K8:K35)</f>
        <v>12855954282.453302</v>
      </c>
      <c r="L36" s="183">
        <f>SUM(L8:L35)</f>
        <v>0.99999999999999956</v>
      </c>
      <c r="N36" s="184">
        <f>SUM(N8:N35)</f>
        <v>12542272488.85</v>
      </c>
      <c r="O36" s="183">
        <f>SUM(O8:O35)</f>
        <v>1.0000000000000002</v>
      </c>
    </row>
    <row r="37" spans="2:17" ht="6.6" customHeight="1" thickBot="1" x14ac:dyDescent="0.35">
      <c r="D37" s="119"/>
      <c r="E37" s="4"/>
      <c r="F37" s="4"/>
      <c r="G37" s="4"/>
      <c r="H37" s="4"/>
      <c r="I37" s="4"/>
      <c r="J37" s="4"/>
      <c r="K37" s="4"/>
      <c r="L37" s="4"/>
      <c r="M37" s="4"/>
      <c r="N37" s="4"/>
      <c r="O37" s="4"/>
    </row>
    <row r="38" spans="2:17" x14ac:dyDescent="0.3">
      <c r="C38" s="188" t="s">
        <v>2216</v>
      </c>
      <c r="E38" s="94">
        <f>E$36*F38</f>
        <v>3544563672.9487138</v>
      </c>
      <c r="F38" s="98">
        <v>0.26</v>
      </c>
      <c r="H38" s="94">
        <f>H$36*I38</f>
        <v>2792853859.3006477</v>
      </c>
      <c r="I38" s="98">
        <v>0.26</v>
      </c>
      <c r="K38" s="94">
        <f>K$36*L38</f>
        <v>3342548113.4378586</v>
      </c>
      <c r="L38" s="98">
        <v>0.26</v>
      </c>
      <c r="N38" s="94">
        <f>N$36*O38</f>
        <v>3260990847.1010003</v>
      </c>
      <c r="O38" s="98">
        <v>0.26</v>
      </c>
    </row>
    <row r="39" spans="2:17" x14ac:dyDescent="0.3">
      <c r="C39" s="188" t="s">
        <v>2217</v>
      </c>
      <c r="E39" s="95">
        <f>E$36*F39</f>
        <v>136329372.03648898</v>
      </c>
      <c r="F39" s="99">
        <v>0.01</v>
      </c>
      <c r="H39" s="95">
        <f>H$36*I39</f>
        <v>107417456.126948</v>
      </c>
      <c r="I39" s="99">
        <v>0.01</v>
      </c>
      <c r="K39" s="95">
        <f>K$36*L39</f>
        <v>128559542.82453303</v>
      </c>
      <c r="L39" s="99">
        <v>0.01</v>
      </c>
      <c r="N39" s="95">
        <f>N$36*O39</f>
        <v>125422724.88850001</v>
      </c>
      <c r="O39" s="99">
        <v>0.01</v>
      </c>
    </row>
    <row r="40" spans="2:17" ht="15" thickBot="1" x14ac:dyDescent="0.35">
      <c r="C40" s="188" t="s">
        <v>2218</v>
      </c>
      <c r="E40" s="96">
        <f>E$36*F40</f>
        <v>408988116.10946697</v>
      </c>
      <c r="F40" s="102">
        <v>0.03</v>
      </c>
      <c r="H40" s="96">
        <f>H$36*I40</f>
        <v>322252368.380844</v>
      </c>
      <c r="I40" s="102">
        <v>0.03</v>
      </c>
      <c r="K40" s="96">
        <f>K$36*L40</f>
        <v>385678628.47359908</v>
      </c>
      <c r="L40" s="102">
        <v>0.03</v>
      </c>
      <c r="N40" s="96">
        <f>N$36*O40</f>
        <v>376268174.66549999</v>
      </c>
      <c r="O40" s="102">
        <v>0.03</v>
      </c>
    </row>
    <row r="41" spans="2:17" ht="6.6" customHeight="1" x14ac:dyDescent="0.3">
      <c r="D41" s="119"/>
      <c r="E41" s="4"/>
      <c r="F41" s="4"/>
      <c r="G41" s="4"/>
      <c r="H41" s="4"/>
      <c r="I41" s="4"/>
      <c r="J41" s="4"/>
      <c r="K41" s="4"/>
      <c r="L41" s="4"/>
      <c r="M41" s="4"/>
      <c r="N41" s="4"/>
      <c r="O41" s="4"/>
    </row>
    <row r="42" spans="2:17" ht="18.600000000000001" thickBot="1" x14ac:dyDescent="0.4">
      <c r="C42" s="101" t="s">
        <v>1</v>
      </c>
      <c r="E42" s="372">
        <f>E36+E38+E39+E40</f>
        <v>17722818364.743568</v>
      </c>
      <c r="F42" s="372"/>
      <c r="H42" s="372">
        <f>H36+H38+H39+H40</f>
        <v>13964269296.503239</v>
      </c>
      <c r="I42" s="372"/>
      <c r="K42" s="372">
        <f>K36+K38+K39+K40</f>
        <v>16712740567.189293</v>
      </c>
      <c r="L42" s="372"/>
      <c r="N42" s="372">
        <f>N36+N38+N39+N40</f>
        <v>16304954235.505001</v>
      </c>
      <c r="O42" s="372"/>
    </row>
    <row r="46" spans="2:17" x14ac:dyDescent="0.3">
      <c r="F46" s="189"/>
    </row>
  </sheetData>
  <mergeCells count="5">
    <mergeCell ref="E42:F42"/>
    <mergeCell ref="H42:I42"/>
    <mergeCell ref="K42:L42"/>
    <mergeCell ref="N42:O42"/>
    <mergeCell ref="B2:O4"/>
  </mergeCells>
  <pageMargins left="0.59055118110236227" right="0.39370078740157483" top="0.78740157480314965" bottom="0.59055118110236227" header="0.31496062992125984" footer="0.31496062992125984"/>
  <pageSetup scale="70" orientation="landscape" horizontalDpi="0"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522A7-A7B0-4F5C-A266-DC71AEBB2A6F}">
  <sheetPr codeName="Sheet3"/>
  <dimension ref="A1:Q46"/>
  <sheetViews>
    <sheetView showGridLines="0" zoomScale="80" zoomScaleNormal="80" workbookViewId="0">
      <selection activeCell="B2" sqref="B2:O4"/>
    </sheetView>
  </sheetViews>
  <sheetFormatPr defaultColWidth="8.88671875" defaultRowHeight="14.4" outlineLevelCol="1" x14ac:dyDescent="0.3"/>
  <cols>
    <col min="1" max="1" width="2.109375" style="116" customWidth="1"/>
    <col min="2" max="2" width="5.5546875" style="116" customWidth="1"/>
    <col min="3" max="3" width="58.109375" style="116" hidden="1" customWidth="1" outlineLevel="1"/>
    <col min="4" max="4" width="1.6640625" style="116" customWidth="1" collapsed="1"/>
    <col min="5" max="5" width="20.6640625" style="116" customWidth="1"/>
    <col min="6" max="6" width="6.44140625" style="116" customWidth="1"/>
    <col min="7" max="7" width="1.6640625" style="116" customWidth="1"/>
    <col min="8" max="8" width="20.6640625" style="116" customWidth="1" collapsed="1"/>
    <col min="9" max="9" width="6.33203125" style="116" customWidth="1"/>
    <col min="10" max="10" width="1.6640625" style="116" customWidth="1"/>
    <col min="11" max="11" width="20.6640625" style="116" customWidth="1" collapsed="1"/>
    <col min="12" max="12" width="6.33203125" style="116" customWidth="1"/>
    <col min="13" max="13" width="1.6640625" style="116" customWidth="1"/>
    <col min="14" max="14" width="20.5546875" style="116" customWidth="1"/>
    <col min="15" max="15" width="6.33203125" style="116" customWidth="1"/>
    <col min="16" max="16" width="2.6640625" style="116" customWidth="1"/>
    <col min="17" max="17" width="6.44140625" style="116" bestFit="1" customWidth="1"/>
    <col min="19" max="19" width="8.88671875" customWidth="1"/>
  </cols>
  <sheetData>
    <row r="1" spans="2:17" s="116" customFormat="1" ht="15" thickBot="1" x14ac:dyDescent="0.35"/>
    <row r="2" spans="2:17" s="116" customFormat="1" ht="15" customHeight="1" x14ac:dyDescent="0.3">
      <c r="B2" s="373" t="s">
        <v>3018</v>
      </c>
      <c r="C2" s="374"/>
      <c r="D2" s="374"/>
      <c r="E2" s="374"/>
      <c r="F2" s="374"/>
      <c r="G2" s="374"/>
      <c r="H2" s="374"/>
      <c r="I2" s="374"/>
      <c r="J2" s="374"/>
      <c r="K2" s="374"/>
      <c r="L2" s="374"/>
      <c r="M2" s="374"/>
      <c r="N2" s="374"/>
      <c r="O2" s="375"/>
    </row>
    <row r="3" spans="2:17" s="116" customFormat="1" ht="15" customHeight="1" x14ac:dyDescent="0.3">
      <c r="B3" s="376"/>
      <c r="C3" s="377"/>
      <c r="D3" s="377"/>
      <c r="E3" s="377"/>
      <c r="F3" s="377"/>
      <c r="G3" s="377"/>
      <c r="H3" s="377"/>
      <c r="I3" s="377"/>
      <c r="J3" s="377"/>
      <c r="K3" s="377"/>
      <c r="L3" s="377"/>
      <c r="M3" s="377"/>
      <c r="N3" s="377"/>
      <c r="O3" s="378"/>
    </row>
    <row r="4" spans="2:17" s="116" customFormat="1" ht="15" customHeight="1" thickBot="1" x14ac:dyDescent="0.35">
      <c r="B4" s="379"/>
      <c r="C4" s="380"/>
      <c r="D4" s="380"/>
      <c r="E4" s="380"/>
      <c r="F4" s="380"/>
      <c r="G4" s="380"/>
      <c r="H4" s="380"/>
      <c r="I4" s="380"/>
      <c r="J4" s="380"/>
      <c r="K4" s="380"/>
      <c r="L4" s="380"/>
      <c r="M4" s="380"/>
      <c r="N4" s="380"/>
      <c r="O4" s="381"/>
    </row>
    <row r="5" spans="2:17" ht="15.75" customHeight="1" thickBot="1" x14ac:dyDescent="0.35"/>
    <row r="6" spans="2:17" ht="15" thickBot="1" x14ac:dyDescent="0.35">
      <c r="B6" s="185" t="s">
        <v>8</v>
      </c>
      <c r="C6" s="185" t="s">
        <v>2215</v>
      </c>
      <c r="D6" s="12"/>
      <c r="E6" s="29" t="str">
        <f>ICCU_21!F5</f>
        <v>ALMEIDAS</v>
      </c>
      <c r="F6" s="262" t="str">
        <f>ICCU_21!F3</f>
        <v>TIPO 1</v>
      </c>
      <c r="G6" s="11"/>
      <c r="H6" s="29" t="str">
        <f>ICCU_21!G5</f>
        <v>ALMEIDAS</v>
      </c>
      <c r="I6" s="262" t="str">
        <f>ICCU_21!G3</f>
        <v>TIPO 2</v>
      </c>
      <c r="J6" s="11"/>
      <c r="K6" s="29" t="str">
        <f>ICCU_21!H5</f>
        <v>ALMEIDAS</v>
      </c>
      <c r="L6" s="262" t="str">
        <f>ICCU_21!H3</f>
        <v>TIPO 3</v>
      </c>
      <c r="M6" s="11"/>
      <c r="N6" s="29" t="str">
        <f>ICCU_21!I5</f>
        <v>ALMEIDAS</v>
      </c>
      <c r="O6" s="262" t="str">
        <f>ICCU_21!I3</f>
        <v>TIPO 4</v>
      </c>
      <c r="Q6" s="264" t="s">
        <v>2985</v>
      </c>
    </row>
    <row r="7" spans="2:17" ht="6.6" customHeight="1" thickBot="1" x14ac:dyDescent="0.35">
      <c r="D7" s="119"/>
      <c r="E7" s="4"/>
      <c r="F7" s="4"/>
      <c r="G7" s="4"/>
      <c r="H7" s="4"/>
      <c r="I7" s="4"/>
      <c r="J7" s="4"/>
      <c r="K7" s="4"/>
      <c r="L7" s="4"/>
      <c r="M7" s="4"/>
      <c r="N7" s="4"/>
      <c r="O7" s="4"/>
      <c r="Q7" s="4"/>
    </row>
    <row r="8" spans="2:17" x14ac:dyDescent="0.3">
      <c r="B8" s="93" t="s">
        <v>31</v>
      </c>
      <c r="C8" s="100" t="str">
        <f>IFERROR(INDEX('PRE-DETALLADO'!C:C,MATCH(B8,'PRE-DETALLADO'!B:B,0)),"")</f>
        <v>PRELIMINARES</v>
      </c>
      <c r="D8" s="119"/>
      <c r="E8" s="94">
        <f>IFERROR(INDEX('PRE-DETALLADO'!H:H,MATCH($B8,'PRE-DETALLADO'!$B:$B,0)),"")</f>
        <v>189628286</v>
      </c>
      <c r="F8" s="98">
        <f>IFERROR(INDEX('PRE-DETALLADO'!I:I,MATCH($B8,'PRE-DETALLADO'!$B:$B,0)),"")</f>
        <v>1.8756455814471475E-2</v>
      </c>
      <c r="G8" s="4"/>
      <c r="H8" s="94">
        <f>IFERROR(INDEX('PRE-DETALLADO'!M:M,MATCH($B8,'PRE-DETALLADO'!$B:$B,0)),"")</f>
        <v>144543709</v>
      </c>
      <c r="I8" s="98">
        <f>IFERROR(INDEX('PRE-DETALLADO'!N:N,MATCH($B8,'PRE-DETALLADO'!$B:$B,0)),"")</f>
        <v>1.7969153909333499E-2</v>
      </c>
      <c r="J8" s="4"/>
      <c r="K8" s="94">
        <f>IFERROR(INDEX('PRE-DETALLADO'!R:R,MATCH($B8,'PRE-DETALLADO'!$B:$B,0)),"")</f>
        <v>172406859</v>
      </c>
      <c r="L8" s="98">
        <f>IFERROR(INDEX('PRE-DETALLADO'!S:S,MATCH($B8,'PRE-DETALLADO'!$B:$B,0)),"")</f>
        <v>1.7982800782667927E-2</v>
      </c>
      <c r="M8" s="4"/>
      <c r="N8" s="94">
        <f>IFERROR(INDEX('PRE-DETALLADO'!W:W,MATCH($B8,'PRE-DETALLADO'!$B:$B,0)),"")</f>
        <v>168292907</v>
      </c>
      <c r="O8" s="98">
        <f>IFERROR(INDEX('PRE-DETALLADO'!X:X,MATCH($B8,'PRE-DETALLADO'!$B:$B,0)),"")</f>
        <v>1.812971876000468E-2</v>
      </c>
      <c r="Q8" s="265">
        <f>AVERAGE(F8,I8,L8,O8)</f>
        <v>1.8209532316619398E-2</v>
      </c>
    </row>
    <row r="9" spans="2:17" x14ac:dyDescent="0.3">
      <c r="B9" s="157" t="s">
        <v>32</v>
      </c>
      <c r="C9" s="158" t="str">
        <f>IFERROR(INDEX('PRE-DETALLADO'!C:C,MATCH(B9,'PRE-DETALLADO'!B:B,0)),"")</f>
        <v>CIMENTACIONES</v>
      </c>
      <c r="D9" s="119"/>
      <c r="E9" s="95">
        <f>IFERROR(INDEX('PRE-DETALLADO'!H:H,MATCH($B9,'PRE-DETALLADO'!$B:$B,0)),"")</f>
        <v>241137359</v>
      </c>
      <c r="F9" s="99">
        <f>IFERROR(INDEX('PRE-DETALLADO'!I:I,MATCH($B9,'PRE-DETALLADO'!$B:$B,0)),"")</f>
        <v>2.3851305702894163E-2</v>
      </c>
      <c r="G9" s="4"/>
      <c r="H9" s="95">
        <f>IFERROR(INDEX('PRE-DETALLADO'!M:M,MATCH($B9,'PRE-DETALLADO'!$B:$B,0)),"")</f>
        <v>199790379</v>
      </c>
      <c r="I9" s="99">
        <f>IFERROR(INDEX('PRE-DETALLADO'!N:N,MATCH($B9,'PRE-DETALLADO'!$B:$B,0)),"")</f>
        <v>2.4837221174773307E-2</v>
      </c>
      <c r="J9" s="4"/>
      <c r="K9" s="95">
        <f>IFERROR(INDEX('PRE-DETALLADO'!R:R,MATCH($B9,'PRE-DETALLADO'!$B:$B,0)),"")</f>
        <v>229560123</v>
      </c>
      <c r="L9" s="99">
        <f>IFERROR(INDEX('PRE-DETALLADO'!S:S,MATCH($B9,'PRE-DETALLADO'!$B:$B,0)),"")</f>
        <v>2.394413994604325E-2</v>
      </c>
      <c r="M9" s="4"/>
      <c r="N9" s="95">
        <f>IFERROR(INDEX('PRE-DETALLADO'!W:W,MATCH($B9,'PRE-DETALLADO'!$B:$B,0)),"")</f>
        <v>224125931</v>
      </c>
      <c r="O9" s="99">
        <f>IFERROR(INDEX('PRE-DETALLADO'!X:X,MATCH($B9,'PRE-DETALLADO'!$B:$B,0)),"")</f>
        <v>2.4144452480425776E-2</v>
      </c>
      <c r="Q9" s="266">
        <f t="shared" ref="Q9:Q34" si="0">AVERAGE(F9,I9,L9,O9)</f>
        <v>2.4194279826034126E-2</v>
      </c>
    </row>
    <row r="10" spans="2:17" x14ac:dyDescent="0.3">
      <c r="B10" s="157" t="s">
        <v>68</v>
      </c>
      <c r="C10" s="158" t="str">
        <f>IFERROR(INDEX('PRE-DETALLADO'!C:C,MATCH(B10,'PRE-DETALLADO'!B:B,0)),"")</f>
        <v>DESAGÜES E INSTALACIONES SUBTERRÁNEAS</v>
      </c>
      <c r="E10" s="95">
        <f>IFERROR(INDEX('PRE-DETALLADO'!H:H,MATCH($B10,'PRE-DETALLADO'!$B:$B,0)),"")</f>
        <v>10442931</v>
      </c>
      <c r="F10" s="99">
        <f>IFERROR(INDEX('PRE-DETALLADO'!I:I,MATCH($B10,'PRE-DETALLADO'!$B:$B,0)),"")</f>
        <v>1.032928040466887E-3</v>
      </c>
      <c r="H10" s="95">
        <f>IFERROR(INDEX('PRE-DETALLADO'!M:M,MATCH($B10,'PRE-DETALLADO'!$B:$B,0)),"")</f>
        <v>8412361</v>
      </c>
      <c r="I10" s="99">
        <f>IFERROR(INDEX('PRE-DETALLADO'!N:N,MATCH($B10,'PRE-DETALLADO'!$B:$B,0)),"")</f>
        <v>1.0457944561936946E-3</v>
      </c>
      <c r="K10" s="95">
        <f>IFERROR(INDEX('PRE-DETALLADO'!R:R,MATCH($B10,'PRE-DETALLADO'!$B:$B,0)),"")</f>
        <v>10152850</v>
      </c>
      <c r="L10" s="99">
        <f>IFERROR(INDEX('PRE-DETALLADO'!S:S,MATCH($B10,'PRE-DETALLADO'!$B:$B,0)),"")</f>
        <v>1.0589873279131549E-3</v>
      </c>
      <c r="N10" s="95">
        <f>IFERROR(INDEX('PRE-DETALLADO'!W:W,MATCH($B10,'PRE-DETALLADO'!$B:$B,0)),"")</f>
        <v>9862769</v>
      </c>
      <c r="O10" s="99">
        <f>IFERROR(INDEX('PRE-DETALLADO'!X:X,MATCH($B10,'PRE-DETALLADO'!$B:$B,0)),"")</f>
        <v>1.0624882019828238E-3</v>
      </c>
      <c r="Q10" s="266">
        <f t="shared" si="0"/>
        <v>1.0500495066391401E-3</v>
      </c>
    </row>
    <row r="11" spans="2:17" x14ac:dyDescent="0.3">
      <c r="B11" s="157" t="s">
        <v>69</v>
      </c>
      <c r="C11" s="158" t="str">
        <f>IFERROR(INDEX('PRE-DETALLADO'!C:C,MATCH(B11,'PRE-DETALLADO'!B:B,0)),"")</f>
        <v>ESTRUTURAS EN CONCRETO</v>
      </c>
      <c r="E11" s="95">
        <f>IFERROR(INDEX('PRE-DETALLADO'!H:H,MATCH($B11,'PRE-DETALLADO'!$B:$B,0)),"")</f>
        <v>3051430456</v>
      </c>
      <c r="F11" s="99">
        <f>IFERROR(INDEX('PRE-DETALLADO'!I:I,MATCH($B11,'PRE-DETALLADO'!$B:$B,0)),"")</f>
        <v>0.30182216865524242</v>
      </c>
      <c r="H11" s="95">
        <f>IFERROR(INDEX('PRE-DETALLADO'!M:M,MATCH($B11,'PRE-DETALLADO'!$B:$B,0)),"")</f>
        <v>2461917595</v>
      </c>
      <c r="I11" s="99">
        <f>IFERROR(INDEX('PRE-DETALLADO'!N:N,MATCH($B11,'PRE-DETALLADO'!$B:$B,0)),"")</f>
        <v>0.30605673870352373</v>
      </c>
      <c r="K11" s="95">
        <f>IFERROR(INDEX('PRE-DETALLADO'!R:R,MATCH($B11,'PRE-DETALLADO'!$B:$B,0)),"")</f>
        <v>2911002533</v>
      </c>
      <c r="L11" s="99">
        <f>IFERROR(INDEX('PRE-DETALLADO'!S:S,MATCH($B11,'PRE-DETALLADO'!$B:$B,0)),"")</f>
        <v>0.30363048739714421</v>
      </c>
      <c r="N11" s="95">
        <f>IFERROR(INDEX('PRE-DETALLADO'!W:W,MATCH($B11,'PRE-DETALLADO'!$B:$B,0)),"")</f>
        <v>2832407537</v>
      </c>
      <c r="O11" s="99">
        <f>IFERROR(INDEX('PRE-DETALLADO'!X:X,MATCH($B11,'PRE-DETALLADO'!$B:$B,0)),"")</f>
        <v>0.30512725090385151</v>
      </c>
      <c r="Q11" s="266">
        <f t="shared" si="0"/>
        <v>0.30415916141494048</v>
      </c>
    </row>
    <row r="12" spans="2:17" x14ac:dyDescent="0.3">
      <c r="B12" s="157" t="s">
        <v>79</v>
      </c>
      <c r="C12" s="158" t="str">
        <f>IFERROR(INDEX('PRE-DETALLADO'!C:C,MATCH(B12,'PRE-DETALLADO'!B:B,0)),"")</f>
        <v>MAMPOSTERÍA</v>
      </c>
      <c r="E12" s="95">
        <f>IFERROR(INDEX('PRE-DETALLADO'!H:H,MATCH($B12,'PRE-DETALLADO'!$B:$B,0)),"")</f>
        <v>595892982</v>
      </c>
      <c r="F12" s="99">
        <f>IFERROR(INDEX('PRE-DETALLADO'!I:I,MATCH($B12,'PRE-DETALLADO'!$B:$B,0)),"")</f>
        <v>5.8940786856221679E-2</v>
      </c>
      <c r="H12" s="95">
        <f>IFERROR(INDEX('PRE-DETALLADO'!M:M,MATCH($B12,'PRE-DETALLADO'!$B:$B,0)),"")</f>
        <v>541283086</v>
      </c>
      <c r="I12" s="99">
        <f>IFERROR(INDEX('PRE-DETALLADO'!N:N,MATCH($B12,'PRE-DETALLADO'!$B:$B,0)),"")</f>
        <v>6.7290365994780166E-2</v>
      </c>
      <c r="K12" s="95">
        <f>IFERROR(INDEX('PRE-DETALLADO'!R:R,MATCH($B12,'PRE-DETALLADO'!$B:$B,0)),"")</f>
        <v>567649931</v>
      </c>
      <c r="L12" s="99">
        <f>IFERROR(INDEX('PRE-DETALLADO'!S:S,MATCH($B12,'PRE-DETALLADO'!$B:$B,0)),"")</f>
        <v>5.9208407848020686E-2</v>
      </c>
      <c r="N12" s="95">
        <f>IFERROR(INDEX('PRE-DETALLADO'!W:W,MATCH($B12,'PRE-DETALLADO'!$B:$B,0)),"")</f>
        <v>580474791</v>
      </c>
      <c r="O12" s="99">
        <f>IFERROR(INDEX('PRE-DETALLADO'!X:X,MATCH($B12,'PRE-DETALLADO'!$B:$B,0)),"")</f>
        <v>6.2532907035128316E-2</v>
      </c>
      <c r="Q12" s="266">
        <f t="shared" si="0"/>
        <v>6.1993116933537706E-2</v>
      </c>
    </row>
    <row r="13" spans="2:17" x14ac:dyDescent="0.3">
      <c r="B13" s="157" t="s">
        <v>90</v>
      </c>
      <c r="C13" s="158" t="str">
        <f>IFERROR(INDEX('PRE-DETALLADO'!C:C,MATCH(B13,'PRE-DETALLADO'!B:B,0)),"")</f>
        <v>PAÑETES, REVOQUES Y REPELLOS</v>
      </c>
      <c r="E13" s="95">
        <f>IFERROR(INDEX('PRE-DETALLADO'!H:H,MATCH($B13,'PRE-DETALLADO'!$B:$B,0)),"")</f>
        <v>50176906</v>
      </c>
      <c r="F13" s="99">
        <f>IFERROR(INDEX('PRE-DETALLADO'!I:I,MATCH($B13,'PRE-DETALLADO'!$B:$B,0)),"")</f>
        <v>4.9630829880300065E-3</v>
      </c>
      <c r="H13" s="95">
        <f>IFERROR(INDEX('PRE-DETALLADO'!M:M,MATCH($B13,'PRE-DETALLADO'!$B:$B,0)),"")</f>
        <v>40058856</v>
      </c>
      <c r="I13" s="99">
        <f>IFERROR(INDEX('PRE-DETALLADO'!N:N,MATCH($B13,'PRE-DETALLADO'!$B:$B,0)),"")</f>
        <v>4.9799728668635983E-3</v>
      </c>
      <c r="K13" s="95">
        <f>IFERROR(INDEX('PRE-DETALLADO'!R:R,MATCH($B13,'PRE-DETALLADO'!$B:$B,0)),"")</f>
        <v>47799772</v>
      </c>
      <c r="L13" s="99">
        <f>IFERROR(INDEX('PRE-DETALLADO'!S:S,MATCH($B13,'PRE-DETALLADO'!$B:$B,0)),"")</f>
        <v>4.9857284235596943E-3</v>
      </c>
      <c r="N13" s="95">
        <f>IFERROR(INDEX('PRE-DETALLADO'!W:W,MATCH($B13,'PRE-DETALLADO'!$B:$B,0)),"")</f>
        <v>46642238</v>
      </c>
      <c r="O13" s="99">
        <f>IFERROR(INDEX('PRE-DETALLADO'!X:X,MATCH($B13,'PRE-DETALLADO'!$B:$B,0)),"")</f>
        <v>5.0246363459465534E-3</v>
      </c>
      <c r="Q13" s="266">
        <f t="shared" si="0"/>
        <v>4.9883551560999627E-3</v>
      </c>
    </row>
    <row r="14" spans="2:17" x14ac:dyDescent="0.3">
      <c r="B14" s="157" t="s">
        <v>101</v>
      </c>
      <c r="C14" s="158" t="str">
        <f>IFERROR(INDEX('PRE-DETALLADO'!C:C,MATCH(B14,'PRE-DETALLADO'!B:B,0)),"")</f>
        <v>CUBIERTAS</v>
      </c>
      <c r="E14" s="95">
        <f>IFERROR(INDEX('PRE-DETALLADO'!H:H,MATCH($B14,'PRE-DETALLADO'!$B:$B,0)),"")</f>
        <v>1449334138</v>
      </c>
      <c r="F14" s="99">
        <f>IFERROR(INDEX('PRE-DETALLADO'!I:I,MATCH($B14,'PRE-DETALLADO'!$B:$B,0)),"")</f>
        <v>0.14335610099751733</v>
      </c>
      <c r="H14" s="95">
        <f>IFERROR(INDEX('PRE-DETALLADO'!M:M,MATCH($B14,'PRE-DETALLADO'!$B:$B,0)),"")</f>
        <v>1023617351</v>
      </c>
      <c r="I14" s="99">
        <f>IFERROR(INDEX('PRE-DETALLADO'!N:N,MATCH($B14,'PRE-DETALLADO'!$B:$B,0)),"")</f>
        <v>0.12725242663022607</v>
      </c>
      <c r="K14" s="95">
        <f>IFERROR(INDEX('PRE-DETALLADO'!R:R,MATCH($B14,'PRE-DETALLADO'!$B:$B,0)),"")</f>
        <v>1306763099</v>
      </c>
      <c r="L14" s="99">
        <f>IFERROR(INDEX('PRE-DETALLADO'!S:S,MATCH($B14,'PRE-DETALLADO'!$B:$B,0)),"")</f>
        <v>0.13630119251496117</v>
      </c>
      <c r="N14" s="95">
        <f>IFERROR(INDEX('PRE-DETALLADO'!W:W,MATCH($B14,'PRE-DETALLADO'!$B:$B,0)),"")</f>
        <v>1148506626</v>
      </c>
      <c r="O14" s="99">
        <f>IFERROR(INDEX('PRE-DETALLADO'!X:X,MATCH($B14,'PRE-DETALLADO'!$B:$B,0)),"")</f>
        <v>0.12372536962227337</v>
      </c>
      <c r="Q14" s="266">
        <f t="shared" si="0"/>
        <v>0.13265877244124447</v>
      </c>
    </row>
    <row r="15" spans="2:17" x14ac:dyDescent="0.3">
      <c r="B15" s="157" t="s">
        <v>113</v>
      </c>
      <c r="C15" s="158" t="str">
        <f>IFERROR(INDEX('PRE-DETALLADO'!C:C,MATCH(B15,'PRE-DETALLADO'!B:B,0)),"")</f>
        <v>MORTEROS Y CONCRETOS</v>
      </c>
      <c r="E15" s="95">
        <f>IFERROR(INDEX('PRE-DETALLADO'!H:H,MATCH($B15,'PRE-DETALLADO'!$B:$B,0)),"")</f>
        <v>41436723</v>
      </c>
      <c r="F15" s="99">
        <f>IFERROR(INDEX('PRE-DETALLADO'!I:I,MATCH($B15,'PRE-DETALLADO'!$B:$B,0)),"")</f>
        <v>4.0985766440244783E-3</v>
      </c>
      <c r="H15" s="95">
        <f>IFERROR(INDEX('PRE-DETALLADO'!M:M,MATCH($B15,'PRE-DETALLADO'!$B:$B,0)),"")</f>
        <v>33149378</v>
      </c>
      <c r="I15" s="99">
        <f>IFERROR(INDEX('PRE-DETALLADO'!N:N,MATCH($B15,'PRE-DETALLADO'!$B:$B,0)),"")</f>
        <v>4.1210114186337491E-3</v>
      </c>
      <c r="K15" s="95">
        <f>IFERROR(INDEX('PRE-DETALLADO'!R:R,MATCH($B15,'PRE-DETALLADO'!$B:$B,0)),"")</f>
        <v>39486759</v>
      </c>
      <c r="L15" s="99">
        <f>IFERROR(INDEX('PRE-DETALLADO'!S:S,MATCH($B15,'PRE-DETALLADO'!$B:$B,0)),"")</f>
        <v>4.1186442625824986E-3</v>
      </c>
      <c r="N15" s="95">
        <f>IFERROR(INDEX('PRE-DETALLADO'!W:W,MATCH($B15,'PRE-DETALLADO'!$B:$B,0)),"")</f>
        <v>38511778</v>
      </c>
      <c r="O15" s="99">
        <f>IFERROR(INDEX('PRE-DETALLADO'!X:X,MATCH($B15,'PRE-DETALLADO'!$B:$B,0)),"")</f>
        <v>4.1487648917237817E-3</v>
      </c>
      <c r="Q15" s="266">
        <f t="shared" si="0"/>
        <v>4.1217493042411272E-3</v>
      </c>
    </row>
    <row r="16" spans="2:17" x14ac:dyDescent="0.3">
      <c r="B16" s="157" t="s">
        <v>123</v>
      </c>
      <c r="C16" s="158" t="str">
        <f>IFERROR(INDEX('PRE-DETALLADO'!C:C,MATCH(B16,'PRE-DETALLADO'!B:B,0)),"")</f>
        <v>CARPINTERÍA EN MADERA</v>
      </c>
      <c r="E16" s="95">
        <f>IFERROR(INDEX('PRE-DETALLADO'!H:H,MATCH($B16,'PRE-DETALLADO'!$B:$B,0)),"")</f>
        <v>2570985</v>
      </c>
      <c r="F16" s="99">
        <f>IFERROR(INDEX('PRE-DETALLADO'!I:I,MATCH($B16,'PRE-DETALLADO'!$B:$B,0)),"")</f>
        <v>2.5430049266051449E-4</v>
      </c>
      <c r="H16" s="95">
        <f>IFERROR(INDEX('PRE-DETALLADO'!M:M,MATCH($B16,'PRE-DETALLADO'!$B:$B,0)),"")</f>
        <v>1828256</v>
      </c>
      <c r="I16" s="99">
        <f>IFERROR(INDEX('PRE-DETALLADO'!N:N,MATCH($B16,'PRE-DETALLADO'!$B:$B,0)),"")</f>
        <v>2.2728220879998605E-4</v>
      </c>
      <c r="K16" s="95">
        <f>IFERROR(INDEX('PRE-DETALLADO'!R:R,MATCH($B16,'PRE-DETALLADO'!$B:$B,0)),"")</f>
        <v>2456719</v>
      </c>
      <c r="L16" s="99">
        <f>IFERROR(INDEX('PRE-DETALLADO'!S:S,MATCH($B16,'PRE-DETALLADO'!$B:$B,0)),"")</f>
        <v>2.5624669814322857E-4</v>
      </c>
      <c r="N16" s="95">
        <f>IFERROR(INDEX('PRE-DETALLADO'!W:W,MATCH($B16,'PRE-DETALLADO'!$B:$B,0)),"")</f>
        <v>2399586</v>
      </c>
      <c r="O16" s="99">
        <f>IFERROR(INDEX('PRE-DETALLADO'!X:X,MATCH($B16,'PRE-DETALLADO'!$B:$B,0)),"")</f>
        <v>2.5850061120190045E-4</v>
      </c>
      <c r="Q16" s="266">
        <f t="shared" si="0"/>
        <v>2.4908250270140738E-4</v>
      </c>
    </row>
    <row r="17" spans="2:17" x14ac:dyDescent="0.3">
      <c r="B17" s="157" t="s">
        <v>134</v>
      </c>
      <c r="C17" s="158" t="str">
        <f>IFERROR(INDEX('PRE-DETALLADO'!C:C,MATCH(B17,'PRE-DETALLADO'!B:B,0)),"")</f>
        <v>CARPINTERÍA METÁLICA</v>
      </c>
      <c r="E17" s="95">
        <f>IFERROR(INDEX('PRE-DETALLADO'!H:H,MATCH($B17,'PRE-DETALLADO'!$B:$B,0)),"")</f>
        <v>744055859</v>
      </c>
      <c r="F17" s="99">
        <f>IFERROR(INDEX('PRE-DETALLADO'!I:I,MATCH($B17,'PRE-DETALLADO'!$B:$B,0)),"")</f>
        <v>7.3595828645691169E-2</v>
      </c>
      <c r="H17" s="95">
        <f>IFERROR(INDEX('PRE-DETALLADO'!M:M,MATCH($B17,'PRE-DETALLADO'!$B:$B,0)),"")</f>
        <v>561198352</v>
      </c>
      <c r="I17" s="99">
        <f>IFERROR(INDEX('PRE-DETALLADO'!N:N,MATCH($B17,'PRE-DETALLADO'!$B:$B,0)),"")</f>
        <v>6.9766160219067827E-2</v>
      </c>
      <c r="K17" s="95">
        <f>IFERROR(INDEX('PRE-DETALLADO'!R:R,MATCH($B17,'PRE-DETALLADO'!$B:$B,0)),"")</f>
        <v>817689577</v>
      </c>
      <c r="L17" s="99">
        <f>IFERROR(INDEX('PRE-DETALLADO'!S:S,MATCH($B17,'PRE-DETALLADO'!$B:$B,0)),"")</f>
        <v>8.5288652960466074E-2</v>
      </c>
      <c r="N17" s="95">
        <f>IFERROR(INDEX('PRE-DETALLADO'!W:W,MATCH($B17,'PRE-DETALLADO'!$B:$B,0)),"")</f>
        <v>818391089</v>
      </c>
      <c r="O17" s="99">
        <f>IFERROR(INDEX('PRE-DETALLADO'!X:X,MATCH($B17,'PRE-DETALLADO'!$B:$B,0)),"")</f>
        <v>8.8162956738657788E-2</v>
      </c>
      <c r="Q17" s="266">
        <f t="shared" si="0"/>
        <v>7.9203399640970701E-2</v>
      </c>
    </row>
    <row r="18" spans="2:17" x14ac:dyDescent="0.3">
      <c r="B18" s="157" t="s">
        <v>145</v>
      </c>
      <c r="C18" s="158" t="str">
        <f>IFERROR(INDEX('PRE-DETALLADO'!C:C,MATCH(B18,'PRE-DETALLADO'!B:B,0)),"")</f>
        <v>INSTALACIONES HIDROSANITARIAS - RED CONTRA INCENDIO</v>
      </c>
      <c r="E18" s="95">
        <f>IFERROR(INDEX('PRE-DETALLADO'!H:H,MATCH($B18,'PRE-DETALLADO'!$B:$B,0)),"")</f>
        <v>144656157</v>
      </c>
      <c r="F18" s="99">
        <f>IFERROR(INDEX('PRE-DETALLADO'!I:I,MATCH($B18,'PRE-DETALLADO'!$B:$B,0)),"")</f>
        <v>1.430818615879779E-2</v>
      </c>
      <c r="H18" s="95">
        <f>IFERROR(INDEX('PRE-DETALLADO'!M:M,MATCH($B18,'PRE-DETALLADO'!$B:$B,0)),"")</f>
        <v>120331162</v>
      </c>
      <c r="I18" s="99">
        <f>IFERROR(INDEX('PRE-DETALLADO'!N:N,MATCH($B18,'PRE-DETALLADO'!$B:$B,0)),"")</f>
        <v>1.4959137170521495E-2</v>
      </c>
      <c r="K18" s="95">
        <f>IFERROR(INDEX('PRE-DETALLADO'!R:R,MATCH($B18,'PRE-DETALLADO'!$B:$B,0)),"")</f>
        <v>139279345</v>
      </c>
      <c r="L18" s="99">
        <f>IFERROR(INDEX('PRE-DETALLADO'!S:S,MATCH($B18,'PRE-DETALLADO'!$B:$B,0)),"")</f>
        <v>1.4527454005037447E-2</v>
      </c>
      <c r="N18" s="95">
        <f>IFERROR(INDEX('PRE-DETALLADO'!W:W,MATCH($B18,'PRE-DETALLADO'!$B:$B,0)),"")</f>
        <v>136521010</v>
      </c>
      <c r="O18" s="99">
        <f>IFERROR(INDEX('PRE-DETALLADO'!X:X,MATCH($B18,'PRE-DETALLADO'!$B:$B,0)),"")</f>
        <v>1.4707022180868183E-2</v>
      </c>
      <c r="Q18" s="266">
        <f t="shared" si="0"/>
        <v>1.4625449878806228E-2</v>
      </c>
    </row>
    <row r="19" spans="2:17" x14ac:dyDescent="0.3">
      <c r="B19" s="157" t="s">
        <v>156</v>
      </c>
      <c r="C19" s="158" t="str">
        <f>IFERROR(INDEX('PRE-DETALLADO'!C:C,MATCH(B19,'PRE-DETALLADO'!B:B,0)),"")</f>
        <v>INSTALACIONES ELÉCTRICAS</v>
      </c>
      <c r="E19" s="95">
        <f>IFERROR(INDEX('PRE-DETALLADO'!H:H,MATCH($B19,'PRE-DETALLADO'!$B:$B,0)),"")</f>
        <v>1181065483</v>
      </c>
      <c r="F19" s="99">
        <f>IFERROR(INDEX('PRE-DETALLADO'!I:I,MATCH($B19,'PRE-DETALLADO'!$B:$B,0)),"")</f>
        <v>0.11682119273011259</v>
      </c>
      <c r="H19" s="95">
        <f>IFERROR(INDEX('PRE-DETALLADO'!M:M,MATCH($B19,'PRE-DETALLADO'!$B:$B,0)),"")</f>
        <v>1043146509</v>
      </c>
      <c r="I19" s="99">
        <f>IFERROR(INDEX('PRE-DETALLADO'!N:N,MATCH($B19,'PRE-DETALLADO'!$B:$B,0)),"")</f>
        <v>0.12968022129697074</v>
      </c>
      <c r="K19" s="95">
        <f>IFERROR(INDEX('PRE-DETALLADO'!R:R,MATCH($B19,'PRE-DETALLADO'!$B:$B,0)),"")</f>
        <v>1048474877</v>
      </c>
      <c r="L19" s="99">
        <f>IFERROR(INDEX('PRE-DETALLADO'!S:S,MATCH($B19,'PRE-DETALLADO'!$B:$B,0)),"")</f>
        <v>0.10936058430670244</v>
      </c>
      <c r="N19" s="95">
        <f>IFERROR(INDEX('PRE-DETALLADO'!W:W,MATCH($B19,'PRE-DETALLADO'!$B:$B,0)),"")</f>
        <v>1004301790</v>
      </c>
      <c r="O19" s="99">
        <f>IFERROR(INDEX('PRE-DETALLADO'!X:X,MATCH($B19,'PRE-DETALLADO'!$B:$B,0)),"")</f>
        <v>0.10819059060444704</v>
      </c>
      <c r="Q19" s="266">
        <f t="shared" si="0"/>
        <v>0.11601314723455819</v>
      </c>
    </row>
    <row r="20" spans="2:17" x14ac:dyDescent="0.3">
      <c r="B20" s="157" t="s">
        <v>167</v>
      </c>
      <c r="C20" s="158" t="str">
        <f>IFERROR(INDEX('PRE-DETALLADO'!C:C,MATCH(B20,'PRE-DETALLADO'!B:B,0)),"")</f>
        <v>PISOS BASES</v>
      </c>
      <c r="E20" s="95">
        <f>IFERROR(INDEX('PRE-DETALLADO'!H:H,MATCH($B20,'PRE-DETALLADO'!$B:$B,0)),"")</f>
        <v>512376483</v>
      </c>
      <c r="F20" s="99">
        <f>IFERROR(INDEX('PRE-DETALLADO'!I:I,MATCH($B20,'PRE-DETALLADO'!$B:$B,0)),"")</f>
        <v>5.0680028103844144E-2</v>
      </c>
      <c r="H20" s="95">
        <f>IFERROR(INDEX('PRE-DETALLADO'!M:M,MATCH($B20,'PRE-DETALLADO'!$B:$B,0)),"")</f>
        <v>390726658</v>
      </c>
      <c r="I20" s="99">
        <f>IFERROR(INDEX('PRE-DETALLADO'!N:N,MATCH($B20,'PRE-DETALLADO'!$B:$B,0)),"")</f>
        <v>4.8573732490021497E-2</v>
      </c>
      <c r="K20" s="95">
        <f>IFERROR(INDEX('PRE-DETALLADO'!R:R,MATCH($B20,'PRE-DETALLADO'!$B:$B,0)),"")</f>
        <v>488108138</v>
      </c>
      <c r="L20" s="99">
        <f>IFERROR(INDEX('PRE-DETALLADO'!S:S,MATCH($B20,'PRE-DETALLADO'!$B:$B,0)),"")</f>
        <v>5.0911845717536014E-2</v>
      </c>
      <c r="N20" s="95">
        <f>IFERROR(INDEX('PRE-DETALLADO'!W:W,MATCH($B20,'PRE-DETALLADO'!$B:$B,0)),"")</f>
        <v>476296521</v>
      </c>
      <c r="O20" s="99">
        <f>IFERROR(INDEX('PRE-DETALLADO'!X:X,MATCH($B20,'PRE-DETALLADO'!$B:$B,0)),"")</f>
        <v>5.1310076734836264E-2</v>
      </c>
      <c r="Q20" s="266">
        <f t="shared" si="0"/>
        <v>5.036892076155948E-2</v>
      </c>
    </row>
    <row r="21" spans="2:17" x14ac:dyDescent="0.3">
      <c r="B21" s="157" t="s">
        <v>178</v>
      </c>
      <c r="C21" s="158" t="str">
        <f>IFERROR(INDEX('PRE-DETALLADO'!C:C,MATCH(B21,'PRE-DETALLADO'!B:B,0)),"")</f>
        <v>PISOS,ACABADOS,ENCHAPES Y ACCESORIOS</v>
      </c>
      <c r="E21" s="95">
        <f>IFERROR(INDEX('PRE-DETALLADO'!H:H,MATCH($B21,'PRE-DETALLADO'!$B:$B,0)),"")</f>
        <v>165850254</v>
      </c>
      <c r="F21" s="99">
        <f>IFERROR(INDEX('PRE-DETALLADO'!I:I,MATCH($B21,'PRE-DETALLADO'!$B:$B,0)),"")</f>
        <v>1.6404530287057864E-2</v>
      </c>
      <c r="H21" s="95">
        <f>IFERROR(INDEX('PRE-DETALLADO'!M:M,MATCH($B21,'PRE-DETALLADO'!$B:$B,0)),"")</f>
        <v>132412017</v>
      </c>
      <c r="I21" s="99">
        <f>IFERROR(INDEX('PRE-DETALLADO'!N:N,MATCH($B21,'PRE-DETALLADO'!$B:$B,0)),"")</f>
        <v>1.6460985603450121E-2</v>
      </c>
      <c r="K21" s="95">
        <f>IFERROR(INDEX('PRE-DETALLADO'!R:R,MATCH($B21,'PRE-DETALLADO'!$B:$B,0)),"")</f>
        <v>157800806</v>
      </c>
      <c r="L21" s="99">
        <f>IFERROR(INDEX('PRE-DETALLADO'!S:S,MATCH($B21,'PRE-DETALLADO'!$B:$B,0)),"")</f>
        <v>1.645932461215148E-2</v>
      </c>
      <c r="N21" s="95">
        <f>IFERROR(INDEX('PRE-DETALLADO'!W:W,MATCH($B21,'PRE-DETALLADO'!$B:$B,0)),"")</f>
        <v>172776013</v>
      </c>
      <c r="O21" s="99">
        <f>IFERROR(INDEX('PRE-DETALLADO'!X:X,MATCH($B21,'PRE-DETALLADO'!$B:$B,0)),"")</f>
        <v>1.8612671086398861E-2</v>
      </c>
      <c r="Q21" s="266">
        <f t="shared" si="0"/>
        <v>1.698437789726458E-2</v>
      </c>
    </row>
    <row r="22" spans="2:17" x14ac:dyDescent="0.3">
      <c r="B22" s="157" t="s">
        <v>189</v>
      </c>
      <c r="C22" s="158" t="str">
        <f>IFERROR(INDEX('PRE-DETALLADO'!C:C,MATCH(B22,'PRE-DETALLADO'!B:B,0)),"")</f>
        <v>CIELO RASO</v>
      </c>
      <c r="E22" s="95">
        <f>IFERROR(INDEX('PRE-DETALLADO'!H:H,MATCH($B22,'PRE-DETALLADO'!$B:$B,0)),"")</f>
        <v>192360120</v>
      </c>
      <c r="F22" s="99">
        <f>IFERROR(INDEX('PRE-DETALLADO'!I:I,MATCH($B22,'PRE-DETALLADO'!$B:$B,0)),"")</f>
        <v>1.9026666154892263E-2</v>
      </c>
      <c r="H22" s="95">
        <f>IFERROR(INDEX('PRE-DETALLADO'!M:M,MATCH($B22,'PRE-DETALLADO'!$B:$B,0)),"")</f>
        <v>153606456</v>
      </c>
      <c r="I22" s="99">
        <f>IFERROR(INDEX('PRE-DETALLADO'!N:N,MATCH($B22,'PRE-DETALLADO'!$B:$B,0)),"")</f>
        <v>1.9095802013294565E-2</v>
      </c>
      <c r="K22" s="95">
        <f>IFERROR(INDEX('PRE-DETALLADO'!R:R,MATCH($B22,'PRE-DETALLADO'!$B:$B,0)),"")</f>
        <v>183234984</v>
      </c>
      <c r="L22" s="99">
        <f>IFERROR(INDEX('PRE-DETALLADO'!S:S,MATCH($B22,'PRE-DETALLADO'!$B:$B,0)),"")</f>
        <v>1.9112222290920255E-2</v>
      </c>
      <c r="N22" s="95">
        <f>IFERROR(INDEX('PRE-DETALLADO'!W:W,MATCH($B22,'PRE-DETALLADO'!$B:$B,0)),"")</f>
        <v>183066000</v>
      </c>
      <c r="O22" s="99">
        <f>IFERROR(INDEX('PRE-DETALLADO'!X:X,MATCH($B22,'PRE-DETALLADO'!$B:$B,0)),"")</f>
        <v>1.9721182274895381E-2</v>
      </c>
      <c r="Q22" s="266">
        <f t="shared" si="0"/>
        <v>1.923896818350062E-2</v>
      </c>
    </row>
    <row r="23" spans="2:17" x14ac:dyDescent="0.3">
      <c r="B23" s="157" t="s">
        <v>201</v>
      </c>
      <c r="C23" s="158" t="str">
        <f>IFERROR(INDEX('PRE-DETALLADO'!C:C,MATCH(B23,'PRE-DETALLADO'!B:B,0)),"")</f>
        <v>EXCAVACIONES Y RELLENOS</v>
      </c>
      <c r="E23" s="95">
        <f>IFERROR(INDEX('PRE-DETALLADO'!H:H,MATCH($B23,'PRE-DETALLADO'!$B:$B,0)),"")</f>
        <v>1055900047</v>
      </c>
      <c r="F23" s="99">
        <f>IFERROR(INDEX('PRE-DETALLADO'!I:I,MATCH($B23,'PRE-DETALLADO'!$B:$B,0)),"")</f>
        <v>0.10444086688656698</v>
      </c>
      <c r="H23" s="95">
        <f>IFERROR(INDEX('PRE-DETALLADO'!M:M,MATCH($B23,'PRE-DETALLADO'!$B:$B,0)),"")</f>
        <v>845760026</v>
      </c>
      <c r="I23" s="99">
        <f>IFERROR(INDEX('PRE-DETALLADO'!N:N,MATCH($B23,'PRE-DETALLADO'!$B:$B,0)),"")</f>
        <v>0.10514184382494227</v>
      </c>
      <c r="K23" s="95">
        <f>IFERROR(INDEX('PRE-DETALLADO'!R:R,MATCH($B23,'PRE-DETALLADO'!$B:$B,0)),"")</f>
        <v>1005769354</v>
      </c>
      <c r="L23" s="99">
        <f>IFERROR(INDEX('PRE-DETALLADO'!S:S,MATCH($B23,'PRE-DETALLADO'!$B:$B,0)),"")</f>
        <v>0.10490620866942781</v>
      </c>
      <c r="N23" s="95">
        <f>IFERROR(INDEX('PRE-DETALLADO'!W:W,MATCH($B23,'PRE-DETALLADO'!$B:$B,0)),"")</f>
        <v>981807163</v>
      </c>
      <c r="O23" s="99">
        <f>IFERROR(INDEX('PRE-DETALLADO'!X:X,MATCH($B23,'PRE-DETALLADO'!$B:$B,0)),"")</f>
        <v>0.10576730807643647</v>
      </c>
      <c r="Q23" s="266">
        <f t="shared" si="0"/>
        <v>0.10506405686434338</v>
      </c>
    </row>
    <row r="24" spans="2:17" x14ac:dyDescent="0.3">
      <c r="B24" s="157" t="s">
        <v>211</v>
      </c>
      <c r="C24" s="158" t="str">
        <f>IFERROR(INDEX('PRE-DETALLADO'!C:C,MATCH(B24,'PRE-DETALLADO'!B:B,0)),"")</f>
        <v>APARATOS SANITARIOS</v>
      </c>
      <c r="E24" s="95">
        <f>IFERROR(INDEX('PRE-DETALLADO'!H:H,MATCH($B24,'PRE-DETALLADO'!$B:$B,0)),"")</f>
        <v>132329858</v>
      </c>
      <c r="F24" s="99">
        <f>IFERROR(INDEX('PRE-DETALLADO'!I:I,MATCH($B24,'PRE-DETALLADO'!$B:$B,0)),"")</f>
        <v>1.3088970990922127E-2</v>
      </c>
      <c r="H24" s="95">
        <f>IFERROR(INDEX('PRE-DETALLADO'!M:M,MATCH($B24,'PRE-DETALLADO'!$B:$B,0)),"")</f>
        <v>105984628</v>
      </c>
      <c r="I24" s="99">
        <f>IFERROR(INDEX('PRE-DETALLADO'!N:N,MATCH($B24,'PRE-DETALLADO'!$B:$B,0)),"")</f>
        <v>1.3175627675054723E-2</v>
      </c>
      <c r="K24" s="95">
        <f>IFERROR(INDEX('PRE-DETALLADO'!R:R,MATCH($B24,'PRE-DETALLADO'!$B:$B,0)),"")</f>
        <v>126409806</v>
      </c>
      <c r="L24" s="99">
        <f>IFERROR(INDEX('PRE-DETALLADO'!S:S,MATCH($B24,'PRE-DETALLADO'!$B:$B,0)),"")</f>
        <v>1.3185103953861261E-2</v>
      </c>
      <c r="N24" s="95">
        <f>IFERROR(INDEX('PRE-DETALLADO'!W:W,MATCH($B24,'PRE-DETALLADO'!$B:$B,0)),"")</f>
        <v>123185874</v>
      </c>
      <c r="O24" s="99">
        <f>IFERROR(INDEX('PRE-DETALLADO'!X:X,MATCH($B24,'PRE-DETALLADO'!$B:$B,0)),"")</f>
        <v>1.3270465705517659E-2</v>
      </c>
      <c r="Q24" s="266">
        <f t="shared" si="0"/>
        <v>1.3180042081338944E-2</v>
      </c>
    </row>
    <row r="25" spans="2:17" x14ac:dyDescent="0.3">
      <c r="B25" s="157" t="s">
        <v>222</v>
      </c>
      <c r="C25" s="158" t="str">
        <f>IFERROR(INDEX('PRE-DETALLADO'!C:C,MATCH(B25,'PRE-DETALLADO'!B:B,0)),"")</f>
        <v>PINTURAS</v>
      </c>
      <c r="E25" s="95">
        <f>IFERROR(INDEX('PRE-DETALLADO'!H:H,MATCH($B25,'PRE-DETALLADO'!$B:$B,0)),"")</f>
        <v>73613084</v>
      </c>
      <c r="F25" s="99">
        <f>IFERROR(INDEX('PRE-DETALLADO'!I:I,MATCH($B25,'PRE-DETALLADO'!$B:$B,0)),"")</f>
        <v>7.2811951557320781E-3</v>
      </c>
      <c r="H25" s="95">
        <f>IFERROR(INDEX('PRE-DETALLADO'!M:M,MATCH($B25,'PRE-DETALLADO'!$B:$B,0)),"")</f>
        <v>58791801</v>
      </c>
      <c r="I25" s="99">
        <f>IFERROR(INDEX('PRE-DETALLADO'!N:N,MATCH($B25,'PRE-DETALLADO'!$B:$B,0)),"")</f>
        <v>7.3087851978110444E-3</v>
      </c>
      <c r="K25" s="95">
        <f>IFERROR(INDEX('PRE-DETALLADO'!R:R,MATCH($B25,'PRE-DETALLADO'!$B:$B,0)),"")</f>
        <v>70142045</v>
      </c>
      <c r="L25" s="99">
        <f>IFERROR(INDEX('PRE-DETALLADO'!S:S,MATCH($B25,'PRE-DETALLADO'!$B:$B,0)),"")</f>
        <v>7.3161266845185617E-3</v>
      </c>
      <c r="N25" s="95">
        <f>IFERROR(INDEX('PRE-DETALLADO'!W:W,MATCH($B25,'PRE-DETALLADO'!$B:$B,0)),"")</f>
        <v>68497699</v>
      </c>
      <c r="O25" s="99">
        <f>IFERROR(INDEX('PRE-DETALLADO'!X:X,MATCH($B25,'PRE-DETALLADO'!$B:$B,0)),"")</f>
        <v>7.3790633290175076E-3</v>
      </c>
      <c r="Q25" s="266">
        <f t="shared" si="0"/>
        <v>7.3212925917697982E-3</v>
      </c>
    </row>
    <row r="26" spans="2:17" ht="15" hidden="1" customHeight="1" x14ac:dyDescent="0.3">
      <c r="B26" s="157" t="s">
        <v>233</v>
      </c>
      <c r="C26" s="158" t="str">
        <f>IFERROR(INDEX('PRE-DETALLADO'!C:C,MATCH(B26,'PRE-DETALLADO'!B:B,0)),"")</f>
        <v>DOTACIONES DEPORTIVAS</v>
      </c>
      <c r="E26" s="95">
        <f>IFERROR(INDEX('PRE-DETALLADO'!H:H,MATCH($B26,'PRE-DETALLADO'!$B:$B,0)),"")</f>
        <v>0</v>
      </c>
      <c r="F26" s="99">
        <f>IFERROR(INDEX('PRE-DETALLADO'!I:I,MATCH($B26,'PRE-DETALLADO'!$B:$B,0)),"")</f>
        <v>0</v>
      </c>
      <c r="H26" s="95">
        <f>IFERROR(INDEX('PRE-DETALLADO'!M:M,MATCH($B26,'PRE-DETALLADO'!$B:$B,0)),"")</f>
        <v>0</v>
      </c>
      <c r="I26" s="99">
        <f>IFERROR(INDEX('PRE-DETALLADO'!N:N,MATCH($B26,'PRE-DETALLADO'!$B:$B,0)),"")</f>
        <v>0</v>
      </c>
      <c r="K26" s="95">
        <f>IFERROR(INDEX('PRE-DETALLADO'!R:R,MATCH($B26,'PRE-DETALLADO'!$B:$B,0)),"")</f>
        <v>0</v>
      </c>
      <c r="L26" s="99">
        <f>IFERROR(INDEX('PRE-DETALLADO'!S:S,MATCH($B26,'PRE-DETALLADO'!$B:$B,0)),"")</f>
        <v>0</v>
      </c>
      <c r="N26" s="95">
        <f>IFERROR(INDEX('PRE-DETALLADO'!W:W,MATCH($B26,'PRE-DETALLADO'!$B:$B,0)),"")</f>
        <v>0</v>
      </c>
      <c r="O26" s="99">
        <f>IFERROR(INDEX('PRE-DETALLADO'!X:X,MATCH($B26,'PRE-DETALLADO'!$B:$B,0)),"")</f>
        <v>0</v>
      </c>
      <c r="Q26" s="266">
        <f t="shared" si="0"/>
        <v>0</v>
      </c>
    </row>
    <row r="27" spans="2:17" ht="15" hidden="1" customHeight="1" x14ac:dyDescent="0.3">
      <c r="B27" s="157" t="s">
        <v>244</v>
      </c>
      <c r="C27" s="158" t="str">
        <f>IFERROR(INDEX('PRE-DETALLADO'!C:C,MATCH(B27,'PRE-DETALLADO'!B:B,0)),"")</f>
        <v>INSTALACIONES RED GASES</v>
      </c>
      <c r="E27" s="95">
        <f>IFERROR(INDEX('PRE-DETALLADO'!H:H,MATCH($B27,'PRE-DETALLADO'!$B:$B,0)),"")</f>
        <v>0</v>
      </c>
      <c r="F27" s="99">
        <f>IFERROR(INDEX('PRE-DETALLADO'!I:I,MATCH($B27,'PRE-DETALLADO'!$B:$B,0)),"")</f>
        <v>0</v>
      </c>
      <c r="H27" s="95">
        <f>IFERROR(INDEX('PRE-DETALLADO'!M:M,MATCH($B27,'PRE-DETALLADO'!$B:$B,0)),"")</f>
        <v>0</v>
      </c>
      <c r="I27" s="99">
        <f>IFERROR(INDEX('PRE-DETALLADO'!N:N,MATCH($B27,'PRE-DETALLADO'!$B:$B,0)),"")</f>
        <v>0</v>
      </c>
      <c r="K27" s="95">
        <f>IFERROR(INDEX('PRE-DETALLADO'!R:R,MATCH($B27,'PRE-DETALLADO'!$B:$B,0)),"")</f>
        <v>0</v>
      </c>
      <c r="L27" s="99">
        <f>IFERROR(INDEX('PRE-DETALLADO'!S:S,MATCH($B27,'PRE-DETALLADO'!$B:$B,0)),"")</f>
        <v>0</v>
      </c>
      <c r="N27" s="95">
        <f>IFERROR(INDEX('PRE-DETALLADO'!W:W,MATCH($B27,'PRE-DETALLADO'!$B:$B,0)),"")</f>
        <v>0</v>
      </c>
      <c r="O27" s="99">
        <f>IFERROR(INDEX('PRE-DETALLADO'!X:X,MATCH($B27,'PRE-DETALLADO'!$B:$B,0)),"")</f>
        <v>0</v>
      </c>
      <c r="Q27" s="266">
        <f t="shared" si="0"/>
        <v>0</v>
      </c>
    </row>
    <row r="28" spans="2:17" ht="15" hidden="1" customHeight="1" x14ac:dyDescent="0.3">
      <c r="B28" s="157" t="s">
        <v>2045</v>
      </c>
      <c r="C28" s="158" t="str">
        <f>IFERROR(INDEX('PRE-DETALLADO'!C:C,MATCH(B28,'PRE-DETALLADO'!B:B,0)),"")</f>
        <v>VOZ Y DATOS</v>
      </c>
      <c r="E28" s="95">
        <f>IFERROR(INDEX('PRE-DETALLADO'!H:H,MATCH($B28,'PRE-DETALLADO'!$B:$B,0)),"")</f>
        <v>0</v>
      </c>
      <c r="F28" s="99">
        <f>IFERROR(INDEX('PRE-DETALLADO'!I:I,MATCH($B28,'PRE-DETALLADO'!$B:$B,0)),"")</f>
        <v>0</v>
      </c>
      <c r="H28" s="95">
        <f>IFERROR(INDEX('PRE-DETALLADO'!M:M,MATCH($B28,'PRE-DETALLADO'!$B:$B,0)),"")</f>
        <v>0</v>
      </c>
      <c r="I28" s="99">
        <f>IFERROR(INDEX('PRE-DETALLADO'!N:N,MATCH($B28,'PRE-DETALLADO'!$B:$B,0)),"")</f>
        <v>0</v>
      </c>
      <c r="K28" s="95">
        <f>IFERROR(INDEX('PRE-DETALLADO'!R:R,MATCH($B28,'PRE-DETALLADO'!$B:$B,0)),"")</f>
        <v>0</v>
      </c>
      <c r="L28" s="99">
        <f>IFERROR(INDEX('PRE-DETALLADO'!S:S,MATCH($B28,'PRE-DETALLADO'!$B:$B,0)),"")</f>
        <v>0</v>
      </c>
      <c r="N28" s="95">
        <f>IFERROR(INDEX('PRE-DETALLADO'!W:W,MATCH($B28,'PRE-DETALLADO'!$B:$B,0)),"")</f>
        <v>0</v>
      </c>
      <c r="O28" s="99">
        <f>IFERROR(INDEX('PRE-DETALLADO'!X:X,MATCH($B28,'PRE-DETALLADO'!$B:$B,0)),"")</f>
        <v>0</v>
      </c>
      <c r="Q28" s="266">
        <f t="shared" si="0"/>
        <v>0</v>
      </c>
    </row>
    <row r="29" spans="2:17" x14ac:dyDescent="0.3">
      <c r="B29" s="157" t="s">
        <v>2094</v>
      </c>
      <c r="C29" s="158" t="str">
        <f>IFERROR(INDEX('PRE-DETALLADO'!C:C,MATCH(B29,'PRE-DETALLADO'!B:B,0)),"")</f>
        <v>ACUEDUCTO</v>
      </c>
      <c r="E29" s="95">
        <f>IFERROR(INDEX('PRE-DETALLADO'!H:H,MATCH($B29,'PRE-DETALLADO'!$B:$B,0)),"")</f>
        <v>6905710</v>
      </c>
      <c r="F29" s="99">
        <f>IFERROR(INDEX('PRE-DETALLADO'!I:I,MATCH($B29,'PRE-DETALLADO'!$B:$B,0)),"")</f>
        <v>6.8305550408525977E-4</v>
      </c>
      <c r="H29" s="95">
        <f>IFERROR(INDEX('PRE-DETALLADO'!M:M,MATCH($B29,'PRE-DETALLADO'!$B:$B,0)),"")</f>
        <v>5946750</v>
      </c>
      <c r="I29" s="99">
        <f>IFERROR(INDEX('PRE-DETALLADO'!N:N,MATCH($B29,'PRE-DETALLADO'!$B:$B,0)),"")</f>
        <v>7.3927856666753289E-4</v>
      </c>
      <c r="K29" s="95">
        <f>IFERROR(INDEX('PRE-DETALLADO'!R:R,MATCH($B29,'PRE-DETALLADO'!$B:$B,0)),"")</f>
        <v>6905710</v>
      </c>
      <c r="L29" s="99">
        <f>IFERROR(INDEX('PRE-DETALLADO'!S:S,MATCH($B29,'PRE-DETALLADO'!$B:$B,0)),"")</f>
        <v>7.2029621044762346E-4</v>
      </c>
      <c r="N29" s="95">
        <f>IFERROR(INDEX('PRE-DETALLADO'!W:W,MATCH($B29,'PRE-DETALLADO'!$B:$B,0)),"")</f>
        <v>6905710</v>
      </c>
      <c r="O29" s="99">
        <f>IFERROR(INDEX('PRE-DETALLADO'!X:X,MATCH($B29,'PRE-DETALLADO'!$B:$B,0)),"")</f>
        <v>7.4393260161672713E-4</v>
      </c>
      <c r="Q29" s="266">
        <f t="shared" si="0"/>
        <v>7.2164072070428581E-4</v>
      </c>
    </row>
    <row r="30" spans="2:17" x14ac:dyDescent="0.3">
      <c r="B30" s="157" t="s">
        <v>2326</v>
      </c>
      <c r="C30" s="158" t="str">
        <f>IFERROR(INDEX('PRE-DETALLADO'!C:C,MATCH(B30,'PRE-DETALLADO'!B:B,0)),"")</f>
        <v>ALCANTARILLADO - TUBERÍA</v>
      </c>
      <c r="E30" s="95">
        <f>IFERROR(INDEX('PRE-DETALLADO'!H:H,MATCH($B30,'PRE-DETALLADO'!$B:$B,0)),"")</f>
        <v>7937424</v>
      </c>
      <c r="F30" s="99">
        <f>IFERROR(INDEX('PRE-DETALLADO'!I:I,MATCH($B30,'PRE-DETALLADO'!$B:$B,0)),"")</f>
        <v>7.8510408798783025E-4</v>
      </c>
      <c r="H30" s="95">
        <f>IFERROR(INDEX('PRE-DETALLADO'!M:M,MATCH($B30,'PRE-DETALLADO'!$B:$B,0)),"")</f>
        <v>6338915</v>
      </c>
      <c r="I30" s="99">
        <f>IFERROR(INDEX('PRE-DETALLADO'!N:N,MATCH($B30,'PRE-DETALLADO'!$B:$B,0)),"")</f>
        <v>7.8803110866058337E-4</v>
      </c>
      <c r="K30" s="95">
        <f>IFERROR(INDEX('PRE-DETALLADO'!R:R,MATCH($B30,'PRE-DETALLADO'!$B:$B,0)),"")</f>
        <v>7606698</v>
      </c>
      <c r="L30" s="99">
        <f>IFERROR(INDEX('PRE-DETALLADO'!S:S,MATCH($B30,'PRE-DETALLADO'!$B:$B,0)),"")</f>
        <v>7.9341237083797563E-4</v>
      </c>
      <c r="N30" s="95">
        <f>IFERROR(INDEX('PRE-DETALLADO'!W:W,MATCH($B30,'PRE-DETALLADO'!$B:$B,0)),"")</f>
        <v>7386214</v>
      </c>
      <c r="O30" s="99">
        <f>IFERROR(INDEX('PRE-DETALLADO'!X:X,MATCH($B30,'PRE-DETALLADO'!$B:$B,0)),"")</f>
        <v>7.9569593816101352E-4</v>
      </c>
      <c r="Q30" s="266">
        <f t="shared" si="0"/>
        <v>7.9056087641185069E-4</v>
      </c>
    </row>
    <row r="31" spans="2:17" x14ac:dyDescent="0.3">
      <c r="B31" s="157" t="s">
        <v>2293</v>
      </c>
      <c r="C31" s="158" t="str">
        <f>IFERROR(INDEX('PRE-DETALLADO'!C:C,MATCH(B31,'PRE-DETALLADO'!B:B,0)),"")</f>
        <v>ANDENES Y SARDINELES</v>
      </c>
      <c r="E31" s="95">
        <f>IFERROR(INDEX('PRE-DETALLADO'!H:H,MATCH($B31,'PRE-DETALLADO'!$B:$B,0)),"")</f>
        <v>32038311</v>
      </c>
      <c r="F31" s="99">
        <f>IFERROR(INDEX('PRE-DETALLADO'!I:I,MATCH($B31,'PRE-DETALLADO'!$B:$B,0)),"")</f>
        <v>3.1689637517569261E-3</v>
      </c>
      <c r="H31" s="95">
        <f>IFERROR(INDEX('PRE-DETALLADO'!M:M,MATCH($B31,'PRE-DETALLADO'!$B:$B,0)),"")</f>
        <v>17158843</v>
      </c>
      <c r="I31" s="99">
        <f>IFERROR(INDEX('PRE-DETALLADO'!N:N,MATCH($B31,'PRE-DETALLADO'!$B:$B,0)),"")</f>
        <v>2.1331256331127476E-3</v>
      </c>
      <c r="K31" s="95">
        <f>IFERROR(INDEX('PRE-DETALLADO'!R:R,MATCH($B31,'PRE-DETALLADO'!$B:$B,0)),"")</f>
        <v>30494222</v>
      </c>
      <c r="L31" s="99">
        <f>IFERROR(INDEX('PRE-DETALLADO'!S:S,MATCH($B31,'PRE-DETALLADO'!$B:$B,0)),"")</f>
        <v>3.1806827317029745E-3</v>
      </c>
      <c r="N31" s="95">
        <f>IFERROR(INDEX('PRE-DETALLADO'!W:W,MATCH($B31,'PRE-DETALLADO'!$B:$B,0)),"")</f>
        <v>29754171</v>
      </c>
      <c r="O31" s="99">
        <f>IFERROR(INDEX('PRE-DETALLADO'!X:X,MATCH($B31,'PRE-DETALLADO'!$B:$B,0)),"")</f>
        <v>3.2053326654288951E-3</v>
      </c>
      <c r="Q31" s="266">
        <f t="shared" si="0"/>
        <v>2.9220261955003862E-3</v>
      </c>
    </row>
    <row r="32" spans="2:17" x14ac:dyDescent="0.3">
      <c r="B32" s="157" t="s">
        <v>2313</v>
      </c>
      <c r="C32" s="158" t="str">
        <f>IFERROR(INDEX('PRE-DETALLADO'!C:C,MATCH(B32,'PRE-DETALLADO'!B:B,0)),"")</f>
        <v>MOBILIARIO URBANO</v>
      </c>
      <c r="E32" s="95">
        <f>IFERROR(INDEX('PRE-DETALLADO'!H:H,MATCH($B32,'PRE-DETALLADO'!$B:$B,0)),"")</f>
        <v>53056478</v>
      </c>
      <c r="F32" s="99">
        <f>IFERROR(INDEX('PRE-DETALLADO'!I:I,MATCH($B32,'PRE-DETALLADO'!$B:$B,0)),"")</f>
        <v>5.2479063449346261E-3</v>
      </c>
      <c r="H32" s="95">
        <f>IFERROR(INDEX('PRE-DETALLADO'!M:M,MATCH($B32,'PRE-DETALLADO'!$B:$B,0)),"")</f>
        <v>43341716</v>
      </c>
      <c r="I32" s="99">
        <f>IFERROR(INDEX('PRE-DETALLADO'!N:N,MATCH($B32,'PRE-DETALLADO'!$B:$B,0)),"")</f>
        <v>5.3880862120303154E-3</v>
      </c>
      <c r="K32" s="95">
        <f>IFERROR(INDEX('PRE-DETALLADO'!R:R,MATCH($B32,'PRE-DETALLADO'!$B:$B,0)),"")</f>
        <v>51059060</v>
      </c>
      <c r="L32" s="99">
        <f>IFERROR(INDEX('PRE-DETALLADO'!S:S,MATCH($B32,'PRE-DETALLADO'!$B:$B,0)),"")</f>
        <v>5.3256866313554771E-3</v>
      </c>
      <c r="N32" s="95">
        <f>IFERROR(INDEX('PRE-DETALLADO'!W:W,MATCH($B32,'PRE-DETALLADO'!$B:$B,0)),"")</f>
        <v>50237723</v>
      </c>
      <c r="O32" s="99">
        <f>IFERROR(INDEX('PRE-DETALLADO'!X:X,MATCH($B32,'PRE-DETALLADO'!$B:$B,0)),"")</f>
        <v>5.4119677731457724E-3</v>
      </c>
      <c r="Q32" s="266">
        <f t="shared" si="0"/>
        <v>5.3434117403665478E-3</v>
      </c>
    </row>
    <row r="33" spans="1:17" x14ac:dyDescent="0.3">
      <c r="B33" s="157" t="s">
        <v>2365</v>
      </c>
      <c r="C33" s="158" t="str">
        <f>IFERROR(INDEX('PRE-DETALLADO'!C:C,MATCH(B33,'PRE-DETALLADO'!B:B,0)),"")</f>
        <v>ESTRUCTURA DE PAVIMENTO</v>
      </c>
      <c r="E33" s="95">
        <f>IFERROR(INDEX('PRE-DETALLADO'!H:H,MATCH($B33,'PRE-DETALLADO'!$B:$B,0)),"")</f>
        <v>53027558</v>
      </c>
      <c r="F33" s="99">
        <f>IFERROR(INDEX('PRE-DETALLADO'!I:I,MATCH($B33,'PRE-DETALLADO'!$B:$B,0)),"")</f>
        <v>5.2450458186197148E-3</v>
      </c>
      <c r="H33" s="95">
        <f>IFERROR(INDEX('PRE-DETALLADO'!M:M,MATCH($B33,'PRE-DETALLADO'!$B:$B,0)),"")</f>
        <v>34615211</v>
      </c>
      <c r="I33" s="99">
        <f>IFERROR(INDEX('PRE-DETALLADO'!N:N,MATCH($B33,'PRE-DETALLADO'!$B:$B,0)),"")</f>
        <v>4.3032385038843431E-3</v>
      </c>
      <c r="K33" s="95">
        <f>IFERROR(INDEX('PRE-DETALLADO'!R:R,MATCH($B33,'PRE-DETALLADO'!$B:$B,0)),"")</f>
        <v>50081582</v>
      </c>
      <c r="L33" s="99">
        <f>IFERROR(INDEX('PRE-DETALLADO'!S:S,MATCH($B33,'PRE-DETALLADO'!$B:$B,0)),"")</f>
        <v>5.2237313365058637E-3</v>
      </c>
      <c r="N33" s="95">
        <f>IFERROR(INDEX('PRE-DETALLADO'!W:W,MATCH($B33,'PRE-DETALLADO'!$B:$B,0)),"")</f>
        <v>55973533</v>
      </c>
      <c r="O33" s="99">
        <f>IFERROR(INDEX('PRE-DETALLADO'!X:X,MATCH($B33,'PRE-DETALLADO'!$B:$B,0)),"")</f>
        <v>6.0298703574823923E-3</v>
      </c>
      <c r="Q33" s="266">
        <f t="shared" si="0"/>
        <v>5.2004715041230783E-3</v>
      </c>
    </row>
    <row r="34" spans="1:17" ht="15" thickBot="1" x14ac:dyDescent="0.35">
      <c r="B34" s="157" t="s">
        <v>2350</v>
      </c>
      <c r="C34" s="158" t="str">
        <f>IFERROR(INDEX('PRE-DETALLADO'!C:C,MATCH(B34,'PRE-DETALLADO'!B:B,0)),"")</f>
        <v>MANTENIMIENTO VIAL</v>
      </c>
      <c r="E34" s="95">
        <f>IFERROR(INDEX('PRE-DETALLADO'!H:H,MATCH($B34,'PRE-DETALLADO'!$B:$B,0)),"")</f>
        <v>122804010</v>
      </c>
      <c r="F34" s="99">
        <f>IFERROR(INDEX('PRE-DETALLADO'!I:I,MATCH($B34,'PRE-DETALLADO'!$B:$B,0)),"")</f>
        <v>1.2146753187469685E-2</v>
      </c>
      <c r="H34" s="95">
        <f>IFERROR(INDEX('PRE-DETALLADO'!M:M,MATCH($B34,'PRE-DETALLADO'!$B:$B,0)),"")</f>
        <v>70030800</v>
      </c>
      <c r="I34" s="99">
        <f>IFERROR(INDEX('PRE-DETALLADO'!N:N,MATCH($B34,'PRE-DETALLADO'!$B:$B,0)),"")</f>
        <v>8.70597712138238E-3</v>
      </c>
      <c r="K34" s="95">
        <f>IFERROR(INDEX('PRE-DETALLADO'!R:R,MATCH($B34,'PRE-DETALLADO'!$B:$B,0)),"")</f>
        <v>116984784</v>
      </c>
      <c r="L34" s="99">
        <f>IFERROR(INDEX('PRE-DETALLADO'!S:S,MATCH($B34,'PRE-DETALLADO'!$B:$B,0)),"")</f>
        <v>1.2202032317492882E-2</v>
      </c>
      <c r="N34" s="95">
        <f>IFERROR(INDEX('PRE-DETALLADO'!W:W,MATCH($B34,'PRE-DETALLADO'!$B:$B,0)),"")</f>
        <v>116384520</v>
      </c>
      <c r="O34" s="99">
        <f>IFERROR(INDEX('PRE-DETALLADO'!X:X,MATCH($B34,'PRE-DETALLADO'!$B:$B,0)),"")</f>
        <v>1.2537775080551315E-2</v>
      </c>
      <c r="Q34" s="267">
        <f t="shared" si="0"/>
        <v>1.1398134426724067E-2</v>
      </c>
    </row>
    <row r="35" spans="1:17" ht="15" thickBot="1" x14ac:dyDescent="0.35">
      <c r="B35" s="186"/>
      <c r="C35" s="187" t="str">
        <f>IFERROR(INDEX('PRE-DETALLADO'!C:C,MATCH(B35,'PRE-DETALLADO'!B:B,0)),"")</f>
        <v/>
      </c>
      <c r="E35" s="95" t="str">
        <f>IFERROR(INDEX('PRE-DETALLADO'!H:H,MATCH($B35,'PRE-DETALLADO'!$B:$B,0)),"")</f>
        <v/>
      </c>
      <c r="F35" s="99" t="str">
        <f>IFERROR(INDEX('PRE-DETALLADO'!I:I,MATCH($B35,'PRE-DETALLADO'!$B:$B,0)),"")</f>
        <v/>
      </c>
      <c r="H35" s="95" t="str">
        <f>IFERROR(INDEX('PRE-DETALLADO'!M:M,MATCH($B35,'PRE-DETALLADO'!$B:$B,0)),"")</f>
        <v/>
      </c>
      <c r="I35" s="99"/>
      <c r="K35" s="95" t="str">
        <f>IFERROR(INDEX('PRE-DETALLADO'!R:R,MATCH($B35,'PRE-DETALLADO'!$B:$B,0)),"")</f>
        <v/>
      </c>
      <c r="L35" s="99"/>
      <c r="N35" s="95" t="str">
        <f>IFERROR(INDEX('PRE-DETALLADO'!W:W,MATCH($B35,'PRE-DETALLADO'!$B:$B,0)),"")</f>
        <v/>
      </c>
      <c r="O35" s="99"/>
    </row>
    <row r="36" spans="1:17" ht="16.95" customHeight="1" thickBot="1" x14ac:dyDescent="0.35">
      <c r="B36" s="308" t="s">
        <v>3020</v>
      </c>
      <c r="C36" s="196" t="s">
        <v>2617</v>
      </c>
      <c r="E36" s="184">
        <f>SUM(E8:E35)</f>
        <v>10110027602</v>
      </c>
      <c r="F36" s="183">
        <f>SUM(F8:F35)</f>
        <v>0.99999999999999989</v>
      </c>
      <c r="H36" s="184">
        <f>SUM(H8:H35)</f>
        <v>8043990815</v>
      </c>
      <c r="I36" s="183">
        <f>SUM(I8:I35)</f>
        <v>1</v>
      </c>
      <c r="K36" s="184">
        <f>SUM(K8:K35)</f>
        <v>9587319633</v>
      </c>
      <c r="L36" s="183">
        <f>SUM(L8:L35)</f>
        <v>1</v>
      </c>
      <c r="N36" s="184">
        <f>SUM(N8:N35)</f>
        <v>9282709193</v>
      </c>
      <c r="O36" s="183">
        <f>SUM(O8:O35)</f>
        <v>0.99999999999999989</v>
      </c>
    </row>
    <row r="37" spans="1:17" s="1" customFormat="1" ht="6.6" customHeight="1" thickBot="1" x14ac:dyDescent="0.35">
      <c r="A37" s="116"/>
      <c r="B37" s="116"/>
      <c r="C37" s="116"/>
      <c r="D37" s="119"/>
      <c r="E37" s="4"/>
      <c r="F37" s="4"/>
      <c r="G37" s="4"/>
      <c r="H37" s="4"/>
      <c r="I37" s="4"/>
      <c r="J37" s="4"/>
      <c r="K37" s="4"/>
      <c r="L37" s="4"/>
      <c r="M37" s="4"/>
      <c r="N37" s="4"/>
      <c r="O37" s="4"/>
      <c r="P37" s="116"/>
      <c r="Q37" s="116"/>
    </row>
    <row r="38" spans="1:17" x14ac:dyDescent="0.3">
      <c r="C38" s="188" t="s">
        <v>2216</v>
      </c>
      <c r="E38" s="94">
        <f>E$36*F38</f>
        <v>2628607176.52</v>
      </c>
      <c r="F38" s="98">
        <v>0.26</v>
      </c>
      <c r="H38" s="94">
        <f>H$36*I38</f>
        <v>2091437611.9000001</v>
      </c>
      <c r="I38" s="98">
        <v>0.26</v>
      </c>
      <c r="K38" s="94">
        <f>K$36*L38</f>
        <v>2492703104.5799999</v>
      </c>
      <c r="L38" s="98">
        <v>0.26</v>
      </c>
      <c r="N38" s="94">
        <f>N$36*O38</f>
        <v>2413504390.1800003</v>
      </c>
      <c r="O38" s="98">
        <v>0.26</v>
      </c>
    </row>
    <row r="39" spans="1:17" x14ac:dyDescent="0.3">
      <c r="C39" s="188" t="s">
        <v>2217</v>
      </c>
      <c r="E39" s="95">
        <f>E$36*F39</f>
        <v>101100276.02</v>
      </c>
      <c r="F39" s="99">
        <v>0.01</v>
      </c>
      <c r="H39" s="95">
        <f>H$36*I39</f>
        <v>80439908.150000006</v>
      </c>
      <c r="I39" s="99">
        <v>0.01</v>
      </c>
      <c r="K39" s="95">
        <f>K$36*L39</f>
        <v>95873196.329999998</v>
      </c>
      <c r="L39" s="99">
        <v>0.01</v>
      </c>
      <c r="N39" s="95">
        <f>N$36*O39</f>
        <v>92827091.930000007</v>
      </c>
      <c r="O39" s="99">
        <v>0.01</v>
      </c>
    </row>
    <row r="40" spans="1:17" ht="15" thickBot="1" x14ac:dyDescent="0.35">
      <c r="C40" s="188" t="s">
        <v>2218</v>
      </c>
      <c r="E40" s="96">
        <f>E$36*F40</f>
        <v>303300828.06</v>
      </c>
      <c r="F40" s="102">
        <v>0.03</v>
      </c>
      <c r="H40" s="96">
        <f>H$36*I40</f>
        <v>241319724.44999999</v>
      </c>
      <c r="I40" s="102">
        <v>0.03</v>
      </c>
      <c r="K40" s="96">
        <f>K$36*L40</f>
        <v>287619588.99000001</v>
      </c>
      <c r="L40" s="102">
        <v>0.03</v>
      </c>
      <c r="N40" s="96">
        <f>N$36*O40</f>
        <v>278481275.78999996</v>
      </c>
      <c r="O40" s="102">
        <v>0.03</v>
      </c>
    </row>
    <row r="41" spans="1:17" s="1" customFormat="1" ht="6.6" customHeight="1" x14ac:dyDescent="0.3">
      <c r="A41" s="116"/>
      <c r="B41" s="116"/>
      <c r="C41" s="116"/>
      <c r="D41" s="119"/>
      <c r="E41" s="4"/>
      <c r="F41" s="4"/>
      <c r="G41" s="4"/>
      <c r="H41" s="4"/>
      <c r="I41" s="4"/>
      <c r="J41" s="4"/>
      <c r="K41" s="4"/>
      <c r="L41" s="4"/>
      <c r="M41" s="4"/>
      <c r="N41" s="4"/>
      <c r="O41" s="4"/>
      <c r="P41" s="116"/>
      <c r="Q41" s="116"/>
    </row>
    <row r="42" spans="1:17" ht="18.600000000000001" thickBot="1" x14ac:dyDescent="0.4">
      <c r="C42" s="101" t="s">
        <v>1</v>
      </c>
      <c r="E42" s="372">
        <f>E36+E38+E39+E40</f>
        <v>13143035882.6</v>
      </c>
      <c r="F42" s="372"/>
      <c r="H42" s="372">
        <f>H36+H38+H39+H40</f>
        <v>10457188059.5</v>
      </c>
      <c r="I42" s="372"/>
      <c r="K42" s="372">
        <f>K36+K38+K39+K40</f>
        <v>12463515522.9</v>
      </c>
      <c r="L42" s="372"/>
      <c r="N42" s="372">
        <f>N36+N38+N39+N40</f>
        <v>12067521950.900002</v>
      </c>
      <c r="O42" s="372"/>
    </row>
    <row r="46" spans="1:17" x14ac:dyDescent="0.3">
      <c r="F46" s="189"/>
    </row>
  </sheetData>
  <mergeCells count="5">
    <mergeCell ref="E42:F42"/>
    <mergeCell ref="H42:I42"/>
    <mergeCell ref="K42:L42"/>
    <mergeCell ref="N42:O42"/>
    <mergeCell ref="B2:O4"/>
  </mergeCells>
  <phoneticPr fontId="12" type="noConversion"/>
  <pageMargins left="0.59055118110236227" right="0.39370078740157483" top="0.78740157480314965" bottom="0.59055118110236227" header="0.31496062992125984" footer="0.31496062992125984"/>
  <pageSetup scale="70" orientation="landscape"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7C375-D287-4586-A191-A9424A1F3647}">
  <dimension ref="B1:O46"/>
  <sheetViews>
    <sheetView showGridLines="0" zoomScale="80" zoomScaleNormal="80" workbookViewId="0">
      <selection activeCell="O40" sqref="O40"/>
    </sheetView>
  </sheetViews>
  <sheetFormatPr defaultColWidth="8.88671875" defaultRowHeight="14.4" x14ac:dyDescent="0.3"/>
  <cols>
    <col min="1" max="1" width="4.6640625" style="116" customWidth="1"/>
    <col min="2" max="2" width="5.5546875" style="116" customWidth="1"/>
    <col min="3" max="3" width="58.6640625" style="116" customWidth="1"/>
    <col min="4" max="4" width="1.6640625" style="116" customWidth="1"/>
    <col min="5" max="5" width="20.44140625" style="116" bestFit="1" customWidth="1"/>
    <col min="6" max="6" width="6.44140625" style="116" customWidth="1"/>
    <col min="7" max="7" width="1.6640625" style="116" customWidth="1"/>
    <col min="8" max="8" width="19" style="116" bestFit="1" customWidth="1"/>
    <col min="9" max="9" width="6.33203125" style="116" customWidth="1"/>
    <col min="10" max="10" width="4.6640625" style="116" customWidth="1"/>
    <col min="11" max="11" width="8.88671875" style="116"/>
    <col min="12" max="12" width="8.88671875" style="116" customWidth="1"/>
    <col min="13" max="16384" width="8.88671875" style="116"/>
  </cols>
  <sheetData>
    <row r="1" spans="2:15" ht="15" thickBot="1" x14ac:dyDescent="0.35"/>
    <row r="2" spans="2:15" ht="22.5" customHeight="1" thickBot="1" x14ac:dyDescent="0.35">
      <c r="C2" s="382" t="s">
        <v>2987</v>
      </c>
      <c r="D2" s="383"/>
      <c r="E2" s="383"/>
      <c r="F2" s="383"/>
      <c r="G2" s="383"/>
      <c r="H2" s="383"/>
      <c r="I2" s="384"/>
    </row>
    <row r="3" spans="2:15" ht="6.6" customHeight="1" thickBot="1" x14ac:dyDescent="0.35">
      <c r="D3" s="119"/>
      <c r="E3" s="4"/>
      <c r="F3" s="4"/>
      <c r="G3" s="4"/>
      <c r="H3" s="4"/>
      <c r="I3" s="4"/>
      <c r="J3" s="4"/>
      <c r="K3" s="4"/>
      <c r="L3" s="4"/>
      <c r="M3" s="4"/>
      <c r="N3" s="4"/>
      <c r="O3" s="4"/>
    </row>
    <row r="4" spans="2:15" ht="22.5" customHeight="1" thickBot="1" x14ac:dyDescent="0.35">
      <c r="C4" s="382" t="s">
        <v>2988</v>
      </c>
      <c r="D4" s="383"/>
      <c r="E4" s="383"/>
      <c r="F4" s="383"/>
      <c r="G4" s="383"/>
      <c r="H4" s="383"/>
      <c r="I4" s="384"/>
    </row>
    <row r="5" spans="2:15" ht="15" thickBot="1" x14ac:dyDescent="0.35"/>
    <row r="6" spans="2:15" ht="15" thickBot="1" x14ac:dyDescent="0.35">
      <c r="B6" s="132" t="s">
        <v>8</v>
      </c>
      <c r="C6" s="185" t="s">
        <v>2215</v>
      </c>
      <c r="D6" s="12"/>
      <c r="E6" s="29" t="str">
        <f>'TIPO-BOL'!E6</f>
        <v>ALTOS DEL ROSARIO</v>
      </c>
      <c r="F6" s="262" t="str">
        <f>'TIPO-BOL'!F6</f>
        <v>TIPO 1</v>
      </c>
      <c r="G6" s="11"/>
      <c r="H6" s="29" t="str">
        <f>'TIPO-CUN'!E6</f>
        <v>ALMEIDAS</v>
      </c>
      <c r="I6" s="262" t="str">
        <f>'TIPO-CUN'!F6</f>
        <v>TIPO 1</v>
      </c>
    </row>
    <row r="7" spans="2:15" ht="6.6" customHeight="1" thickBot="1" x14ac:dyDescent="0.35">
      <c r="D7" s="119"/>
      <c r="E7" s="4"/>
      <c r="F7" s="4"/>
      <c r="G7" s="4"/>
      <c r="H7" s="4"/>
      <c r="I7" s="4"/>
      <c r="J7" s="4"/>
      <c r="K7" s="4"/>
      <c r="L7" s="4"/>
      <c r="M7" s="4"/>
      <c r="N7" s="4"/>
      <c r="O7" s="4"/>
    </row>
    <row r="8" spans="2:15" x14ac:dyDescent="0.3">
      <c r="B8" s="93" t="s">
        <v>31</v>
      </c>
      <c r="C8" s="100" t="str">
        <f>IFERROR(INDEX('PRE-DETALLADO'!C:C,MATCH(B8,'PRE-DETALLADO'!B:B,0)),"")</f>
        <v>PRELIMINARES</v>
      </c>
      <c r="D8" s="119"/>
      <c r="E8" s="94">
        <f>'TIPO-BOL'!E8</f>
        <v>231365296.51319999</v>
      </c>
      <c r="F8" s="98">
        <f>'TIPO-BOL'!F8</f>
        <v>1.6971052756795089E-2</v>
      </c>
      <c r="G8" s="4"/>
      <c r="H8" s="94">
        <f>'TIPO-CUN'!E8</f>
        <v>189628286</v>
      </c>
      <c r="I8" s="98">
        <f>'TIPO-CUN'!F8</f>
        <v>1.8756455814471475E-2</v>
      </c>
    </row>
    <row r="9" spans="2:15" x14ac:dyDescent="0.3">
      <c r="B9" s="157" t="s">
        <v>32</v>
      </c>
      <c r="C9" s="158" t="str">
        <f>IFERROR(INDEX('PRE-DETALLADO'!C:C,MATCH(B9,'PRE-DETALLADO'!B:B,0)),"")</f>
        <v>CIMENTACIONES</v>
      </c>
      <c r="D9" s="119"/>
      <c r="E9" s="95">
        <f>'TIPO-BOL'!E9</f>
        <v>371756132.32280004</v>
      </c>
      <c r="F9" s="99">
        <f>'TIPO-BOL'!F9</f>
        <v>2.7268968291242354E-2</v>
      </c>
      <c r="G9" s="4"/>
      <c r="H9" s="95">
        <f>'TIPO-CUN'!E9</f>
        <v>241137359</v>
      </c>
      <c r="I9" s="99">
        <f>'TIPO-CUN'!F9</f>
        <v>2.3851305702894163E-2</v>
      </c>
    </row>
    <row r="10" spans="2:15" x14ac:dyDescent="0.3">
      <c r="B10" s="157" t="s">
        <v>68</v>
      </c>
      <c r="C10" s="158" t="str">
        <f>IFERROR(INDEX('PRE-DETALLADO'!C:C,MATCH(B10,'PRE-DETALLADO'!B:B,0)),"")</f>
        <v>DESAGÜES E INSTALACIONES SUBTERRÁNEAS</v>
      </c>
      <c r="E10" s="95">
        <f>'TIPO-BOL'!E10</f>
        <v>20276828</v>
      </c>
      <c r="F10" s="99">
        <f>'TIPO-BOL'!F10</f>
        <v>1.4873411134449326E-3</v>
      </c>
      <c r="H10" s="95">
        <f>'TIPO-CUN'!E10</f>
        <v>10442931</v>
      </c>
      <c r="I10" s="99">
        <f>'TIPO-CUN'!F10</f>
        <v>1.032928040466887E-3</v>
      </c>
    </row>
    <row r="11" spans="2:15" x14ac:dyDescent="0.3">
      <c r="B11" s="157" t="s">
        <v>69</v>
      </c>
      <c r="C11" s="158" t="str">
        <f>IFERROR(INDEX('PRE-DETALLADO'!C:C,MATCH(B11,'PRE-DETALLADO'!B:B,0)),"")</f>
        <v>ESTRUTURAS EN CONCRETO</v>
      </c>
      <c r="E11" s="95">
        <f>'TIPO-BOL'!E11</f>
        <v>5210943258.4337988</v>
      </c>
      <c r="F11" s="99">
        <f>'TIPO-BOL'!F11</f>
        <v>0.38223188301924205</v>
      </c>
      <c r="H11" s="95">
        <f>'TIPO-CUN'!E11</f>
        <v>3051430456</v>
      </c>
      <c r="I11" s="99">
        <f>'TIPO-CUN'!F11</f>
        <v>0.30182216865524242</v>
      </c>
    </row>
    <row r="12" spans="2:15" x14ac:dyDescent="0.3">
      <c r="B12" s="157" t="s">
        <v>79</v>
      </c>
      <c r="C12" s="158" t="str">
        <f>IFERROR(INDEX('PRE-DETALLADO'!C:C,MATCH(B12,'PRE-DETALLADO'!B:B,0)),"")</f>
        <v>MAMPOSTERÍA</v>
      </c>
      <c r="E12" s="95">
        <f>'TIPO-BOL'!E12</f>
        <v>789012169.75330007</v>
      </c>
      <c r="F12" s="99">
        <f>'TIPO-BOL'!F12</f>
        <v>5.7875434909369236E-2</v>
      </c>
      <c r="H12" s="95">
        <f>'TIPO-CUN'!E12</f>
        <v>595892982</v>
      </c>
      <c r="I12" s="99">
        <f>'TIPO-CUN'!F12</f>
        <v>5.8940786856221679E-2</v>
      </c>
    </row>
    <row r="13" spans="2:15" x14ac:dyDescent="0.3">
      <c r="B13" s="157" t="s">
        <v>90</v>
      </c>
      <c r="C13" s="158" t="str">
        <f>IFERROR(INDEX('PRE-DETALLADO'!C:C,MATCH(B13,'PRE-DETALLADO'!B:B,0)),"")</f>
        <v>PAÑETES, REVOQUES Y REPELLOS</v>
      </c>
      <c r="E13" s="95">
        <f>'TIPO-BOL'!E13</f>
        <v>149965753.70359999</v>
      </c>
      <c r="F13" s="99">
        <f>'TIPO-BOL'!F13</f>
        <v>1.1000252657472901E-2</v>
      </c>
      <c r="H13" s="95">
        <f>'TIPO-CUN'!E13</f>
        <v>50176906</v>
      </c>
      <c r="I13" s="99">
        <f>'TIPO-CUN'!F13</f>
        <v>4.9630829880300065E-3</v>
      </c>
    </row>
    <row r="14" spans="2:15" x14ac:dyDescent="0.3">
      <c r="B14" s="157" t="s">
        <v>101</v>
      </c>
      <c r="C14" s="158" t="str">
        <f>IFERROR(INDEX('PRE-DETALLADO'!C:C,MATCH(B14,'PRE-DETALLADO'!B:B,0)),"")</f>
        <v>CUBIERTAS</v>
      </c>
      <c r="E14" s="95">
        <f>'TIPO-BOL'!E14</f>
        <v>1322721283.9806001</v>
      </c>
      <c r="F14" s="99">
        <f>'TIPO-BOL'!F14</f>
        <v>9.7023940198783395E-2</v>
      </c>
      <c r="H14" s="95">
        <f>'TIPO-CUN'!E14</f>
        <v>1449334138</v>
      </c>
      <c r="I14" s="99">
        <f>'TIPO-CUN'!F14</f>
        <v>0.14335610099751733</v>
      </c>
    </row>
    <row r="15" spans="2:15" x14ac:dyDescent="0.3">
      <c r="B15" s="157" t="s">
        <v>113</v>
      </c>
      <c r="C15" s="158" t="str">
        <f>IFERROR(INDEX('PRE-DETALLADO'!C:C,MATCH(B15,'PRE-DETALLADO'!B:B,0)),"")</f>
        <v>MORTEROS Y CONCRETOS</v>
      </c>
      <c r="E15" s="95">
        <f>'TIPO-BOL'!E15</f>
        <v>104425206.77159998</v>
      </c>
      <c r="F15" s="99">
        <f>'TIPO-BOL'!F15</f>
        <v>7.6597731810611027E-3</v>
      </c>
      <c r="H15" s="95">
        <f>'TIPO-CUN'!E15</f>
        <v>41436723</v>
      </c>
      <c r="I15" s="99">
        <f>'TIPO-CUN'!F15</f>
        <v>4.0985766440244783E-3</v>
      </c>
    </row>
    <row r="16" spans="2:15" x14ac:dyDescent="0.3">
      <c r="B16" s="157" t="s">
        <v>123</v>
      </c>
      <c r="C16" s="158" t="str">
        <f>IFERROR(INDEX('PRE-DETALLADO'!C:C,MATCH(B16,'PRE-DETALLADO'!B:B,0)),"")</f>
        <v>CARPINTERÍA EN MADERA</v>
      </c>
      <c r="E16" s="95">
        <f>'TIPO-BOL'!E16</f>
        <v>17594438.767000001</v>
      </c>
      <c r="F16" s="99">
        <f>'TIPO-BOL'!F16</f>
        <v>1.2905831299722258E-3</v>
      </c>
      <c r="H16" s="95">
        <f>'TIPO-CUN'!E16</f>
        <v>2570985</v>
      </c>
      <c r="I16" s="99">
        <f>'TIPO-CUN'!F16</f>
        <v>2.5430049266051449E-4</v>
      </c>
    </row>
    <row r="17" spans="2:9" x14ac:dyDescent="0.3">
      <c r="B17" s="157" t="s">
        <v>134</v>
      </c>
      <c r="C17" s="158" t="str">
        <f>IFERROR(INDEX('PRE-DETALLADO'!C:C,MATCH(B17,'PRE-DETALLADO'!B:B,0)),"")</f>
        <v>CARPINTERÍA METÁLICA</v>
      </c>
      <c r="E17" s="95">
        <f>'TIPO-BOL'!E17</f>
        <v>779522752.06190014</v>
      </c>
      <c r="F17" s="99">
        <f>'TIPO-BOL'!F17</f>
        <v>5.71793693770744E-2</v>
      </c>
      <c r="H17" s="95">
        <f>'TIPO-CUN'!E17</f>
        <v>744055859</v>
      </c>
      <c r="I17" s="99">
        <f>'TIPO-CUN'!F17</f>
        <v>7.3595828645691169E-2</v>
      </c>
    </row>
    <row r="18" spans="2:9" x14ac:dyDescent="0.3">
      <c r="B18" s="157" t="s">
        <v>145</v>
      </c>
      <c r="C18" s="158" t="str">
        <f>IFERROR(INDEX('PRE-DETALLADO'!C:C,MATCH(B18,'PRE-DETALLADO'!B:B,0)),"")</f>
        <v>INSTALACIONES HIDROSANITARIAS - RED CONTRA INCENDIO</v>
      </c>
      <c r="E18" s="95">
        <f>'TIPO-BOL'!E18</f>
        <v>194038139.80559993</v>
      </c>
      <c r="F18" s="99">
        <f>'TIPO-BOL'!F18</f>
        <v>1.4233039946348832E-2</v>
      </c>
      <c r="H18" s="95">
        <f>'TIPO-CUN'!E18</f>
        <v>144656157</v>
      </c>
      <c r="I18" s="99">
        <f>'TIPO-CUN'!F18</f>
        <v>1.430818615879779E-2</v>
      </c>
    </row>
    <row r="19" spans="2:9" x14ac:dyDescent="0.3">
      <c r="B19" s="157" t="s">
        <v>156</v>
      </c>
      <c r="C19" s="158" t="str">
        <f>IFERROR(INDEX('PRE-DETALLADO'!C:C,MATCH(B19,'PRE-DETALLADO'!B:B,0)),"")</f>
        <v>INSTALACIONES ELÉCTRICAS</v>
      </c>
      <c r="E19" s="95">
        <f>'TIPO-BOL'!E19</f>
        <v>1354749982.6019995</v>
      </c>
      <c r="F19" s="99">
        <f>'TIPO-BOL'!F19</f>
        <v>9.9373301759168697E-2</v>
      </c>
      <c r="H19" s="95">
        <f>'TIPO-CUN'!E19</f>
        <v>1181065483</v>
      </c>
      <c r="I19" s="99">
        <f>'TIPO-CUN'!F19</f>
        <v>0.11682119273011259</v>
      </c>
    </row>
    <row r="20" spans="2:9" x14ac:dyDescent="0.3">
      <c r="B20" s="157" t="s">
        <v>167</v>
      </c>
      <c r="C20" s="158" t="str">
        <f>IFERROR(INDEX('PRE-DETALLADO'!C:C,MATCH(B20,'PRE-DETALLADO'!B:B,0)),"")</f>
        <v>PISOS BASES</v>
      </c>
      <c r="E20" s="95">
        <f>'TIPO-BOL'!E20</f>
        <v>512371784.58700001</v>
      </c>
      <c r="F20" s="99">
        <f>'TIPO-BOL'!F20</f>
        <v>3.7583374509336263E-2</v>
      </c>
      <c r="H20" s="95">
        <f>'TIPO-CUN'!E20</f>
        <v>512376483</v>
      </c>
      <c r="I20" s="99">
        <f>'TIPO-CUN'!F20</f>
        <v>5.0680028103844144E-2</v>
      </c>
    </row>
    <row r="21" spans="2:9" x14ac:dyDescent="0.3">
      <c r="B21" s="157" t="s">
        <v>178</v>
      </c>
      <c r="C21" s="158" t="str">
        <f>IFERROR(INDEX('PRE-DETALLADO'!C:C,MATCH(B21,'PRE-DETALLADO'!B:B,0)),"")</f>
        <v>PISOS,ACABADOS,ENCHAPES Y ACCESORIOS</v>
      </c>
      <c r="E21" s="95">
        <f>'TIPO-BOL'!E21</f>
        <v>166547173.169</v>
      </c>
      <c r="F21" s="99">
        <f>'TIPO-BOL'!F21</f>
        <v>1.2216529034141162E-2</v>
      </c>
      <c r="H21" s="95">
        <f>'TIPO-CUN'!E21</f>
        <v>165850254</v>
      </c>
      <c r="I21" s="99">
        <f>'TIPO-CUN'!F21</f>
        <v>1.6404530287057864E-2</v>
      </c>
    </row>
    <row r="22" spans="2:9" x14ac:dyDescent="0.3">
      <c r="B22" s="157" t="s">
        <v>189</v>
      </c>
      <c r="C22" s="158" t="str">
        <f>IFERROR(INDEX('PRE-DETALLADO'!C:C,MATCH(B22,'PRE-DETALLADO'!B:B,0)),"")</f>
        <v>CIELO RASO</v>
      </c>
      <c r="E22" s="95">
        <f>'TIPO-BOL'!E22</f>
        <v>259731951.38799998</v>
      </c>
      <c r="F22" s="99">
        <f>'TIPO-BOL'!F22</f>
        <v>1.9051796946477673E-2</v>
      </c>
      <c r="H22" s="95">
        <f>'TIPO-CUN'!E22</f>
        <v>192360120</v>
      </c>
      <c r="I22" s="99">
        <f>'TIPO-CUN'!F22</f>
        <v>1.9026666154892263E-2</v>
      </c>
    </row>
    <row r="23" spans="2:9" x14ac:dyDescent="0.3">
      <c r="B23" s="157" t="s">
        <v>201</v>
      </c>
      <c r="C23" s="158" t="str">
        <f>IFERROR(INDEX('PRE-DETALLADO'!C:C,MATCH(B23,'PRE-DETALLADO'!B:B,0)),"")</f>
        <v>EXCAVACIONES Y RELLENOS</v>
      </c>
      <c r="E23" s="95">
        <f>'TIPO-BOL'!E23</f>
        <v>1188331622.2128</v>
      </c>
      <c r="F23" s="99">
        <f>'TIPO-BOL'!F23</f>
        <v>8.7166221369723559E-2</v>
      </c>
      <c r="H23" s="95">
        <f>'TIPO-CUN'!E23</f>
        <v>1055900047</v>
      </c>
      <c r="I23" s="99">
        <f>'TIPO-CUN'!F23</f>
        <v>0.10444086688656698</v>
      </c>
    </row>
    <row r="24" spans="2:9" x14ac:dyDescent="0.3">
      <c r="B24" s="157" t="s">
        <v>211</v>
      </c>
      <c r="C24" s="158" t="str">
        <f>IFERROR(INDEX('PRE-DETALLADO'!C:C,MATCH(B24,'PRE-DETALLADO'!B:B,0)),"")</f>
        <v>APARATOS SANITARIOS</v>
      </c>
      <c r="E24" s="95">
        <f>'TIPO-BOL'!E24</f>
        <v>113209699.2</v>
      </c>
      <c r="F24" s="99">
        <f>'TIPO-BOL'!F24</f>
        <v>8.3041312014331785E-3</v>
      </c>
      <c r="H24" s="95">
        <f>'TIPO-CUN'!E24</f>
        <v>132329858</v>
      </c>
      <c r="I24" s="99">
        <f>'TIPO-CUN'!F24</f>
        <v>1.3088970990922127E-2</v>
      </c>
    </row>
    <row r="25" spans="2:9" x14ac:dyDescent="0.3">
      <c r="B25" s="157" t="s">
        <v>222</v>
      </c>
      <c r="C25" s="158" t="str">
        <f>IFERROR(INDEX('PRE-DETALLADO'!C:C,MATCH(B25,'PRE-DETALLADO'!B:B,0)),"")</f>
        <v>PINTURAS</v>
      </c>
      <c r="E25" s="95">
        <f>'TIPO-BOL'!E25</f>
        <v>56603319.838</v>
      </c>
      <c r="F25" s="99">
        <f>'TIPO-BOL'!F25</f>
        <v>4.1519533899745343E-3</v>
      </c>
      <c r="H25" s="95">
        <f>'TIPO-CUN'!E25</f>
        <v>73613084</v>
      </c>
      <c r="I25" s="99">
        <f>'TIPO-CUN'!F25</f>
        <v>7.2811951557320781E-3</v>
      </c>
    </row>
    <row r="26" spans="2:9" x14ac:dyDescent="0.3">
      <c r="B26" s="157" t="s">
        <v>233</v>
      </c>
      <c r="C26" s="158" t="str">
        <f>IFERROR(INDEX('PRE-DETALLADO'!C:C,MATCH(B26,'PRE-DETALLADO'!B:B,0)),"")</f>
        <v>DOTACIONES DEPORTIVAS</v>
      </c>
      <c r="E26" s="95">
        <f>'TIPO-BOL'!E26</f>
        <v>0</v>
      </c>
      <c r="F26" s="99">
        <f>'TIPO-BOL'!F26</f>
        <v>0</v>
      </c>
      <c r="H26" s="95">
        <f>'TIPO-CUN'!E26</f>
        <v>0</v>
      </c>
      <c r="I26" s="99">
        <f>'TIPO-CUN'!F26</f>
        <v>0</v>
      </c>
    </row>
    <row r="27" spans="2:9" x14ac:dyDescent="0.3">
      <c r="B27" s="157" t="s">
        <v>244</v>
      </c>
      <c r="C27" s="158" t="str">
        <f>IFERROR(INDEX('PRE-DETALLADO'!C:C,MATCH(B27,'PRE-DETALLADO'!B:B,0)),"")</f>
        <v>INSTALACIONES RED GASES</v>
      </c>
      <c r="E27" s="95">
        <f>'TIPO-BOL'!E27</f>
        <v>0</v>
      </c>
      <c r="F27" s="99">
        <f>'TIPO-BOL'!F27</f>
        <v>0</v>
      </c>
      <c r="H27" s="95">
        <f>'TIPO-CUN'!E27</f>
        <v>0</v>
      </c>
      <c r="I27" s="99">
        <f>'TIPO-CUN'!F27</f>
        <v>0</v>
      </c>
    </row>
    <row r="28" spans="2:9" x14ac:dyDescent="0.3">
      <c r="B28" s="157" t="s">
        <v>2045</v>
      </c>
      <c r="C28" s="158" t="str">
        <f>IFERROR(INDEX('PRE-DETALLADO'!C:C,MATCH(B28,'PRE-DETALLADO'!B:B,0)),"")</f>
        <v>VOZ Y DATOS</v>
      </c>
      <c r="E28" s="95">
        <f>'TIPO-BOL'!E28</f>
        <v>0</v>
      </c>
      <c r="F28" s="99">
        <f>'TIPO-BOL'!F28</f>
        <v>0</v>
      </c>
      <c r="H28" s="95">
        <f>'TIPO-CUN'!E28</f>
        <v>0</v>
      </c>
      <c r="I28" s="99">
        <f>'TIPO-CUN'!F28</f>
        <v>0</v>
      </c>
    </row>
    <row r="29" spans="2:9" x14ac:dyDescent="0.3">
      <c r="B29" s="157" t="s">
        <v>2094</v>
      </c>
      <c r="C29" s="158" t="str">
        <f>IFERROR(INDEX('PRE-DETALLADO'!C:C,MATCH(B29,'PRE-DETALLADO'!B:B,0)),"")</f>
        <v>ACUEDUCTO</v>
      </c>
      <c r="E29" s="95">
        <f>'TIPO-BOL'!E29</f>
        <v>6905709.2000000011</v>
      </c>
      <c r="F29" s="99">
        <f>'TIPO-BOL'!F29</f>
        <v>5.0654595534641402E-4</v>
      </c>
      <c r="H29" s="95">
        <f>'TIPO-CUN'!E29</f>
        <v>6905710</v>
      </c>
      <c r="I29" s="99">
        <f>'TIPO-CUN'!F29</f>
        <v>6.8305550408525977E-4</v>
      </c>
    </row>
    <row r="30" spans="2:9" x14ac:dyDescent="0.3">
      <c r="B30" s="157" t="s">
        <v>2326</v>
      </c>
      <c r="C30" s="158" t="str">
        <f>IFERROR(INDEX('PRE-DETALLADO'!C:C,MATCH(B30,'PRE-DETALLADO'!B:B,0)),"")</f>
        <v>ALCANTARILLADO - TUBERÍA</v>
      </c>
      <c r="E30" s="95">
        <f>'TIPO-BOL'!E30</f>
        <v>18540715.964000002</v>
      </c>
      <c r="F30" s="99">
        <f>'TIPO-BOL'!F30</f>
        <v>1.3599942321334481E-3</v>
      </c>
      <c r="H30" s="95">
        <f>'TIPO-CUN'!E30</f>
        <v>7937424</v>
      </c>
      <c r="I30" s="99">
        <f>'TIPO-CUN'!F30</f>
        <v>7.8510408798783025E-4</v>
      </c>
    </row>
    <row r="31" spans="2:9" x14ac:dyDescent="0.3">
      <c r="B31" s="157" t="s">
        <v>2293</v>
      </c>
      <c r="C31" s="158" t="str">
        <f>IFERROR(INDEX('PRE-DETALLADO'!C:C,MATCH(B31,'PRE-DETALLADO'!B:B,0)),"")</f>
        <v>ANDENES Y SARDINELES</v>
      </c>
      <c r="E31" s="95">
        <f>'TIPO-BOL'!E31</f>
        <v>152208622.3867</v>
      </c>
      <c r="F31" s="99">
        <f>'TIPO-BOL'!F31</f>
        <v>1.1164771033050814E-2</v>
      </c>
      <c r="H31" s="95">
        <f>'TIPO-CUN'!E31</f>
        <v>32038311</v>
      </c>
      <c r="I31" s="99">
        <f>'TIPO-CUN'!F31</f>
        <v>3.1689637517569261E-3</v>
      </c>
    </row>
    <row r="32" spans="2:9" x14ac:dyDescent="0.3">
      <c r="B32" s="157" t="s">
        <v>2313</v>
      </c>
      <c r="C32" s="158" t="str">
        <f>IFERROR(INDEX('PRE-DETALLADO'!C:C,MATCH(B32,'PRE-DETALLADO'!B:B,0)),"")</f>
        <v>MOBILIARIO URBANO</v>
      </c>
      <c r="E32" s="95">
        <f>'TIPO-BOL'!E32</f>
        <v>65668377.732000001</v>
      </c>
      <c r="F32" s="99">
        <f>'TIPO-BOL'!F32</f>
        <v>4.8168913823224864E-3</v>
      </c>
      <c r="H32" s="95">
        <f>'TIPO-CUN'!E32</f>
        <v>53056478</v>
      </c>
      <c r="I32" s="99">
        <f>'TIPO-CUN'!F32</f>
        <v>5.2479063449346261E-3</v>
      </c>
    </row>
    <row r="33" spans="2:15" x14ac:dyDescent="0.3">
      <c r="B33" s="157" t="s">
        <v>2365</v>
      </c>
      <c r="C33" s="158" t="str">
        <f>IFERROR(INDEX('PRE-DETALLADO'!C:C,MATCH(B33,'PRE-DETALLADO'!B:B,0)),"")</f>
        <v>ESTRUCTURA DE PAVIMENTO</v>
      </c>
      <c r="E33" s="95">
        <f>'TIPO-BOL'!E33</f>
        <v>78453336.156000003</v>
      </c>
      <c r="F33" s="99">
        <f>'TIPO-BOL'!F33</f>
        <v>5.7546906425272552E-3</v>
      </c>
      <c r="H33" s="95">
        <f>'TIPO-CUN'!E33</f>
        <v>53027558</v>
      </c>
      <c r="I33" s="99">
        <f>'TIPO-CUN'!F33</f>
        <v>5.2450458186197148E-3</v>
      </c>
    </row>
    <row r="34" spans="2:15" x14ac:dyDescent="0.3">
      <c r="B34" s="157" t="s">
        <v>2350</v>
      </c>
      <c r="C34" s="158" t="str">
        <f>IFERROR(INDEX('PRE-DETALLADO'!C:C,MATCH(B34,'PRE-DETALLADO'!B:B,0)),"")</f>
        <v>MANTENIMIENTO VIAL</v>
      </c>
      <c r="E34" s="95">
        <f>'TIPO-BOL'!E34</f>
        <v>467993649.10000002</v>
      </c>
      <c r="F34" s="99">
        <f>'TIPO-BOL'!F34</f>
        <v>3.4328159963557967E-2</v>
      </c>
      <c r="H34" s="95">
        <f>'TIPO-CUN'!E34</f>
        <v>122804010</v>
      </c>
      <c r="I34" s="99">
        <f>'TIPO-CUN'!F34</f>
        <v>1.2146753187469685E-2</v>
      </c>
    </row>
    <row r="35" spans="2:15" ht="15" thickBot="1" x14ac:dyDescent="0.35">
      <c r="B35" s="186"/>
      <c r="C35" s="187" t="str">
        <f>IFERROR(INDEX('PRE-DETALLADO'!C:C,MATCH(B35,'PRE-DETALLADO'!B:B,0)),"")</f>
        <v/>
      </c>
      <c r="E35" s="95"/>
      <c r="F35" s="99"/>
      <c r="H35" s="95" t="str">
        <f>IFERROR(INDEX('PRE-DETALLADO'!W:W,MATCH($B35,'PRE-DETALLADO'!$B:$B,0)),"")</f>
        <v/>
      </c>
      <c r="I35" s="99"/>
    </row>
    <row r="36" spans="2:15" ht="17.399999999999999" thickBot="1" x14ac:dyDescent="0.35">
      <c r="C36" s="196" t="s">
        <v>2617</v>
      </c>
      <c r="E36" s="184">
        <f>'TIPO-BOL'!E36</f>
        <v>13632937203.648899</v>
      </c>
      <c r="F36" s="183">
        <f>'TIPO-BOL'!F36</f>
        <v>0.99999999999999967</v>
      </c>
      <c r="H36" s="184">
        <f>'TIPO-CUN'!E36</f>
        <v>10110027602</v>
      </c>
      <c r="I36" s="183">
        <f>'TIPO-CUN'!F36</f>
        <v>0.99999999999999989</v>
      </c>
    </row>
    <row r="37" spans="2:15" ht="6.6" customHeight="1" thickBot="1" x14ac:dyDescent="0.35">
      <c r="D37" s="119"/>
      <c r="E37" s="4"/>
      <c r="F37" s="4"/>
      <c r="G37" s="4"/>
      <c r="H37" s="4"/>
      <c r="I37" s="4"/>
      <c r="J37" s="4"/>
      <c r="K37" s="4"/>
      <c r="L37" s="4"/>
      <c r="M37" s="4"/>
      <c r="N37" s="4"/>
      <c r="O37" s="4"/>
    </row>
    <row r="38" spans="2:15" x14ac:dyDescent="0.3">
      <c r="C38" s="188" t="s">
        <v>2216</v>
      </c>
      <c r="E38" s="94">
        <f>'TIPO-BOL'!E38</f>
        <v>3544563672.9487138</v>
      </c>
      <c r="F38" s="98">
        <f>'TIPO-BOL'!F38</f>
        <v>0.26</v>
      </c>
      <c r="H38" s="94">
        <f>'TIPO-CUN'!E38</f>
        <v>2628607176.52</v>
      </c>
      <c r="I38" s="98">
        <f>'TIPO-CUN'!F38</f>
        <v>0.26</v>
      </c>
    </row>
    <row r="39" spans="2:15" x14ac:dyDescent="0.3">
      <c r="C39" s="188" t="s">
        <v>2217</v>
      </c>
      <c r="E39" s="95">
        <f>'TIPO-BOL'!E39</f>
        <v>136329372.03648898</v>
      </c>
      <c r="F39" s="99">
        <f>'TIPO-BOL'!F39</f>
        <v>0.01</v>
      </c>
      <c r="H39" s="95">
        <f>'TIPO-CUN'!E39</f>
        <v>101100276.02</v>
      </c>
      <c r="I39" s="99">
        <f>'TIPO-CUN'!F39</f>
        <v>0.01</v>
      </c>
    </row>
    <row r="40" spans="2:15" ht="15" thickBot="1" x14ac:dyDescent="0.35">
      <c r="C40" s="188" t="s">
        <v>2218</v>
      </c>
      <c r="E40" s="96">
        <f>'TIPO-BOL'!E40</f>
        <v>408988116.10946697</v>
      </c>
      <c r="F40" s="102">
        <f>'TIPO-BOL'!F40</f>
        <v>0.03</v>
      </c>
      <c r="H40" s="96">
        <f>'TIPO-CUN'!E40</f>
        <v>303300828.06</v>
      </c>
      <c r="I40" s="102">
        <f>'TIPO-CUN'!F40</f>
        <v>0.03</v>
      </c>
    </row>
    <row r="41" spans="2:15" ht="6.6" customHeight="1" x14ac:dyDescent="0.3">
      <c r="D41" s="119"/>
      <c r="E41" s="4"/>
      <c r="F41" s="4"/>
      <c r="G41" s="4"/>
      <c r="H41" s="4"/>
      <c r="I41" s="4"/>
      <c r="J41" s="4"/>
      <c r="K41" s="4"/>
      <c r="L41" s="4"/>
      <c r="M41" s="4"/>
      <c r="N41" s="4"/>
      <c r="O41" s="4"/>
    </row>
    <row r="42" spans="2:15" ht="18.600000000000001" thickBot="1" x14ac:dyDescent="0.4">
      <c r="C42" s="101" t="s">
        <v>1</v>
      </c>
      <c r="E42" s="372">
        <f>E36+E38+E39+E40</f>
        <v>17722818364.743568</v>
      </c>
      <c r="F42" s="372"/>
      <c r="H42" s="372">
        <f>H36+H38+H39+H40</f>
        <v>13143035882.6</v>
      </c>
      <c r="I42" s="372"/>
    </row>
    <row r="46" spans="2:15" x14ac:dyDescent="0.3">
      <c r="F46" s="189"/>
    </row>
  </sheetData>
  <mergeCells count="4">
    <mergeCell ref="E42:F42"/>
    <mergeCell ref="H42:I42"/>
    <mergeCell ref="C2:I2"/>
    <mergeCell ref="C4:I4"/>
  </mergeCells>
  <pageMargins left="0.59055118110236227" right="0.39370078740157483" top="0.78740157480314965" bottom="0.59055118110236227" header="0.31496062992125984" footer="0.31496062992125984"/>
  <pageSetup scale="70" orientation="landscape"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3</vt:i4>
      </vt:variant>
    </vt:vector>
  </HeadingPairs>
  <TitlesOfParts>
    <vt:vector size="18" baseType="lpstr">
      <vt:lpstr>ORIGIN-BOLIVAR</vt:lpstr>
      <vt:lpstr>ICCU_21</vt:lpstr>
      <vt:lpstr>TIPOLOGIAS</vt:lpstr>
      <vt:lpstr>DATA</vt:lpstr>
      <vt:lpstr>MEMO</vt:lpstr>
      <vt:lpstr>PRE-DETALLADO</vt:lpstr>
      <vt:lpstr>TIPO-BOL</vt:lpstr>
      <vt:lpstr>TIPO-CUN</vt:lpstr>
      <vt:lpstr>TIPO-1</vt:lpstr>
      <vt:lpstr>TIPO-2</vt:lpstr>
      <vt:lpstr>TIPO-3</vt:lpstr>
      <vt:lpstr>TIPO-4</vt:lpstr>
      <vt:lpstr>ANALISIS</vt:lpstr>
      <vt:lpstr>CONS-M2C</vt:lpstr>
      <vt:lpstr>CONS-M2E</vt:lpstr>
      <vt:lpstr>MEMO!Print_Area</vt:lpstr>
      <vt:lpstr>MEMO!Print_Titles</vt:lpstr>
      <vt:lpstr>'PRE-DETALLADO'!Print_Titles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ATTICS</cp:lastModifiedBy>
  <cp:lastPrinted>2022-01-25T02:30:56Z</cp:lastPrinted>
  <dcterms:created xsi:type="dcterms:W3CDTF">2014-09-09T23:38:13Z</dcterms:created>
  <dcterms:modified xsi:type="dcterms:W3CDTF">2022-02-16T02:12:26Z</dcterms:modified>
</cp:coreProperties>
</file>